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namedSheetViews/namedSheetView2.xml" ContentType="application/vnd.ms-excel.namedsheetviews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leyciene.oliveira\Downloads\"/>
    </mc:Choice>
  </mc:AlternateContent>
  <xr:revisionPtr revIDLastSave="0" documentId="8_{8D7B87EE-03BC-4708-A0B5-EE2714B088AC}" xr6:coauthVersionLast="47" xr6:coauthVersionMax="47" xr10:uidLastSave="{00000000-0000-0000-0000-000000000000}"/>
  <bookViews>
    <workbookView xWindow="28680" yWindow="2040" windowWidth="19440" windowHeight="11520" tabRatio="500" firstSheet="5" activeTab="2" xr2:uid="{00000000-000D-0000-FFFF-FFFF00000000}"/>
  </bookViews>
  <sheets>
    <sheet name="QUARENTENA" sheetId="4" r:id="rId1"/>
    <sheet name="DEMANDA" sheetId="5" r:id="rId2"/>
    <sheet name="ROTAS E FAMILIAS" sheetId="7" r:id="rId3"/>
    <sheet name="PAINEL - CG" sheetId="8" r:id="rId4"/>
    <sheet name="PAINEL - HPLC" sheetId="9" r:id="rId5"/>
    <sheet name="PAINEL - BANCADA" sheetId="2" r:id="rId6"/>
    <sheet name="FAMILIAS AUXILIAR" sheetId="3" r:id="rId7"/>
    <sheet name="PAINEL - GERAL" sheetId="14" r:id="rId8"/>
    <sheet name="PARTICULARIDADES AUXILIAR " sheetId="10" r:id="rId9"/>
  </sheets>
  <externalReferences>
    <externalReference r:id="rId10"/>
  </externalReferences>
  <definedNames>
    <definedName name="_xlnm._FilterDatabase" localSheetId="1" hidden="1">DEMANDA!$C$1191:$E$1492</definedName>
    <definedName name="_xlnm._FilterDatabase" localSheetId="6" hidden="1">'FAMILIAS AUXILIAR'!$A$1:$B$2694</definedName>
    <definedName name="_xlnm._FilterDatabase" localSheetId="5" hidden="1">'PAINEL - BANCADA'!$B$4:$II$4</definedName>
    <definedName name="_xlnm._FilterDatabase" localSheetId="8" hidden="1">'PARTICULARIDADES AUXILIAR '!$A$1:$D$1502</definedName>
    <definedName name="_xlnm._FilterDatabase" localSheetId="0" hidden="1">QUARENTENA!$A$2:$M$11673</definedName>
    <definedName name="DadosExternos_1" localSheetId="7" hidden="1">'PAINEL - GERAL'!$A$1:$G$10066</definedName>
    <definedName name="DadosExternos_1" localSheetId="2" hidden="1">'ROTAS E FAMILIAS'!$A$4:$P$122</definedName>
    <definedName name="NAV_CG" localSheetId="3">'PAINEL - CG'!#REF!</definedName>
    <definedName name="NAV_CG" localSheetId="4">'PAINEL - HPLC'!#REF!</definedName>
    <definedName name="NAV_CG">'PAINEL - BANCADA'!#REF!</definedName>
    <definedName name="NAV_CTRL" localSheetId="3">'PAINEL - CG'!#REF!</definedName>
    <definedName name="NAV_CTRL" localSheetId="4">'PAINEL - HPLC'!#REF!</definedName>
    <definedName name="NAV_CTRL">'PAINEL - BANCADA'!#REF!</definedName>
    <definedName name="NAV_EXCIP" localSheetId="3">'PAINEL - CG'!#REF!</definedName>
    <definedName name="NAV_EXCIP" localSheetId="4">'PAINEL - HPLC'!#REF!</definedName>
    <definedName name="NAV_EXCIP">'PAINEL - BANCADA'!#REF!</definedName>
    <definedName name="NAV_FAST" localSheetId="3">'PAINEL - CG'!#REF!</definedName>
    <definedName name="NAV_FAST" localSheetId="4">'PAINEL - HPLC'!#REF!</definedName>
    <definedName name="NAV_FAST">'PAINEL - BANCADA'!#REF!</definedName>
    <definedName name="NAV_FAST_EQUIP">'PAINEL - BANCADA'!#REF!</definedName>
    <definedName name="NAV_HOJE" localSheetId="3">'PAINEL - CG'!$M$4</definedName>
    <definedName name="NAV_HOJE" localSheetId="4">'PAINEL - HPLC'!$M$4</definedName>
    <definedName name="NAV_HOJE">'PAINEL - BANCADA'!$N$4</definedName>
    <definedName name="NAV_HPLC" localSheetId="3">'PAINEL - CG'!#REF!</definedName>
    <definedName name="NAV_HPLC" localSheetId="4">'PAINEL - HPLC'!#REF!</definedName>
    <definedName name="NAV_HPLC">'PAINEL - BANCADA'!#REF!</definedName>
    <definedName name="NAV_IFA" localSheetId="3">'PAINEL - CG'!#REF!</definedName>
    <definedName name="NAV_IFA" localSheetId="4">'PAINEL - HPLC'!#REF!</definedName>
    <definedName name="NAV_IFA">'PAINEL - BANCADA'!#REF!</definedName>
    <definedName name="NAV_TOPO" localSheetId="3">'PAINEL - CG'!$C$4</definedName>
    <definedName name="NAV_TOPO" localSheetId="4">'PAINEL - HPLC'!$C$4</definedName>
    <definedName name="NAV_TOPO">'PAINEL - BANCADA'!$C$4</definedName>
    <definedName name="NAV_UV" localSheetId="3">'PAINEL - CG'!#REF!</definedName>
    <definedName name="NAV_UV" localSheetId="4">'PAINEL - HPLC'!#REF!</definedName>
    <definedName name="NAV_UV">'PAINEL - BANCADA'!#REF!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P39" i="2" l="1" a="1"/>
  <c r="EP39" i="2" s="1"/>
  <c r="M1369" i="5"/>
  <c r="N1369" i="5"/>
  <c r="M1370" i="5"/>
  <c r="N1370" i="5"/>
  <c r="I1370" i="5"/>
  <c r="I1371" i="5"/>
  <c r="I1372" i="5"/>
  <c r="I1373" i="5"/>
  <c r="I1374" i="5"/>
  <c r="I1375" i="5"/>
  <c r="I1376" i="5"/>
  <c r="I1377" i="5"/>
  <c r="I1378" i="5"/>
  <c r="I1379" i="5"/>
  <c r="M1371" i="5"/>
  <c r="M1372" i="5"/>
  <c r="M1373" i="5"/>
  <c r="M1374" i="5"/>
  <c r="M1375" i="5"/>
  <c r="M1376" i="5"/>
  <c r="M1377" i="5"/>
  <c r="M1378" i="5"/>
  <c r="M1379" i="5"/>
  <c r="N1371" i="5"/>
  <c r="N1372" i="5"/>
  <c r="N1373" i="5"/>
  <c r="N1374" i="5"/>
  <c r="N1375" i="5"/>
  <c r="N1376" i="5"/>
  <c r="N1377" i="5"/>
  <c r="N1378" i="5"/>
  <c r="N1379" i="5"/>
  <c r="O1370" i="5"/>
  <c r="O1371" i="5"/>
  <c r="O1372" i="5"/>
  <c r="O1373" i="5"/>
  <c r="O1374" i="5"/>
  <c r="O1375" i="5"/>
  <c r="O1376" i="5"/>
  <c r="O1377" i="5"/>
  <c r="O1378" i="5"/>
  <c r="O1379" i="5"/>
  <c r="Q1370" i="5"/>
  <c r="Q1371" i="5"/>
  <c r="Q1372" i="5"/>
  <c r="Q1373" i="5"/>
  <c r="Q1374" i="5"/>
  <c r="Q1375" i="5"/>
  <c r="Q1376" i="5"/>
  <c r="Q1377" i="5"/>
  <c r="Q1378" i="5"/>
  <c r="Q1379" i="5"/>
  <c r="R1370" i="5"/>
  <c r="R1371" i="5"/>
  <c r="R1372" i="5"/>
  <c r="R1373" i="5"/>
  <c r="R1374" i="5"/>
  <c r="R1375" i="5"/>
  <c r="R1376" i="5"/>
  <c r="R1377" i="5"/>
  <c r="R1378" i="5"/>
  <c r="R1379" i="5"/>
  <c r="S1370" i="5" a="1"/>
  <c r="S1370" i="5" s="1"/>
  <c r="S1371" i="5" a="1"/>
  <c r="S1371" i="5" s="1"/>
  <c r="S1372" i="5" a="1"/>
  <c r="S1372" i="5" s="1"/>
  <c r="S1373" i="5" a="1"/>
  <c r="S1373" i="5" s="1"/>
  <c r="S1374" i="5" a="1"/>
  <c r="S1374" i="5" s="1"/>
  <c r="S1375" i="5" a="1"/>
  <c r="S1375" i="5" s="1"/>
  <c r="S1376" i="5" a="1"/>
  <c r="S1376" i="5" s="1"/>
  <c r="S1377" i="5" a="1"/>
  <c r="S1377" i="5" s="1"/>
  <c r="S1378" i="5" a="1"/>
  <c r="S1378" i="5" s="1"/>
  <c r="S1379" i="5" a="1"/>
  <c r="S1379" i="5" s="1"/>
  <c r="T1370" i="5"/>
  <c r="T1371" i="5"/>
  <c r="T1372" i="5"/>
  <c r="T1373" i="5"/>
  <c r="T1374" i="5"/>
  <c r="T1375" i="5"/>
  <c r="T1376" i="5"/>
  <c r="T1377" i="5"/>
  <c r="T1378" i="5"/>
  <c r="T1379" i="5"/>
  <c r="I1368" i="5"/>
  <c r="I1367" i="5"/>
  <c r="I1366" i="5"/>
  <c r="I1365" i="5"/>
  <c r="I1364" i="5"/>
  <c r="I1363" i="5"/>
  <c r="I1362" i="5"/>
  <c r="I1361" i="5"/>
  <c r="I1360" i="5"/>
  <c r="I1359" i="5"/>
  <c r="I1358" i="5"/>
  <c r="I1357" i="5"/>
  <c r="I1356" i="5"/>
  <c r="I1355" i="5"/>
  <c r="I1354" i="5"/>
  <c r="I1353" i="5"/>
  <c r="I1352" i="5"/>
  <c r="I1351" i="5"/>
  <c r="I1350" i="5"/>
  <c r="I1349" i="5"/>
  <c r="I1348" i="5"/>
  <c r="I1347" i="5"/>
  <c r="I1346" i="5"/>
  <c r="I1345" i="5"/>
  <c r="I1344" i="5"/>
  <c r="I1343" i="5"/>
  <c r="I1342" i="5"/>
  <c r="I1341" i="5"/>
  <c r="I1369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68" i="5"/>
  <c r="R1369" i="5"/>
  <c r="S1341" i="5" a="1"/>
  <c r="S1341" i="5" s="1"/>
  <c r="S1342" i="5" a="1"/>
  <c r="S1342" i="5" s="1"/>
  <c r="S1343" i="5" a="1"/>
  <c r="S1343" i="5" s="1"/>
  <c r="S1344" i="5" a="1"/>
  <c r="S1344" i="5" s="1"/>
  <c r="S1345" i="5" a="1"/>
  <c r="S1345" i="5" s="1"/>
  <c r="S1346" i="5" a="1"/>
  <c r="S1346" i="5" s="1"/>
  <c r="S1347" i="5" a="1"/>
  <c r="S1347" i="5" s="1"/>
  <c r="S1348" i="5" a="1"/>
  <c r="S1348" i="5" s="1"/>
  <c r="S1349" i="5" a="1"/>
  <c r="S1349" i="5" s="1"/>
  <c r="S1350" i="5" a="1"/>
  <c r="S1350" i="5" s="1"/>
  <c r="S1351" i="5" a="1"/>
  <c r="S1351" i="5" s="1"/>
  <c r="S1352" i="5" a="1"/>
  <c r="S1352" i="5" s="1"/>
  <c r="S1353" i="5" a="1"/>
  <c r="S1353" i="5" s="1"/>
  <c r="S1354" i="5" a="1"/>
  <c r="S1354" i="5" s="1"/>
  <c r="S1355" i="5" a="1"/>
  <c r="S1355" i="5" s="1"/>
  <c r="S1356" i="5" a="1"/>
  <c r="S1356" i="5" s="1"/>
  <c r="S1357" i="5" a="1"/>
  <c r="S1357" i="5" s="1"/>
  <c r="S1358" i="5" a="1"/>
  <c r="S1358" i="5" s="1"/>
  <c r="S1359" i="5" a="1"/>
  <c r="S1359" i="5" s="1"/>
  <c r="S1360" i="5" a="1"/>
  <c r="S1360" i="5" s="1"/>
  <c r="S1361" i="5" a="1"/>
  <c r="S1361" i="5" s="1"/>
  <c r="S1362" i="5" a="1"/>
  <c r="S1362" i="5" s="1"/>
  <c r="S1363" i="5" a="1"/>
  <c r="S1363" i="5" s="1"/>
  <c r="S1364" i="5" a="1"/>
  <c r="S1364" i="5" s="1"/>
  <c r="S1365" i="5" a="1"/>
  <c r="S1365" i="5" s="1"/>
  <c r="S1366" i="5" a="1"/>
  <c r="S1366" i="5" s="1"/>
  <c r="S1367" i="5" a="1"/>
  <c r="S1367" i="5" s="1"/>
  <c r="S1368" i="5" a="1"/>
  <c r="S1368" i="5" s="1"/>
  <c r="S1369" i="5" a="1"/>
  <c r="S1369" i="5" s="1"/>
  <c r="T1341" i="5"/>
  <c r="T1342" i="5"/>
  <c r="T1343" i="5"/>
  <c r="T1344" i="5"/>
  <c r="T1345" i="5"/>
  <c r="T1346" i="5"/>
  <c r="T1347" i="5"/>
  <c r="T1348" i="5"/>
  <c r="T1349" i="5"/>
  <c r="T1350" i="5"/>
  <c r="T1351" i="5"/>
  <c r="T1352" i="5"/>
  <c r="T1353" i="5"/>
  <c r="T1354" i="5"/>
  <c r="T1355" i="5"/>
  <c r="T1356" i="5"/>
  <c r="T1357" i="5"/>
  <c r="T1358" i="5"/>
  <c r="T1359" i="5"/>
  <c r="T1360" i="5"/>
  <c r="T1361" i="5"/>
  <c r="T1362" i="5"/>
  <c r="T1363" i="5"/>
  <c r="T1364" i="5"/>
  <c r="T1365" i="5"/>
  <c r="T1366" i="5"/>
  <c r="T1367" i="5"/>
  <c r="T1368" i="5"/>
  <c r="T1369" i="5"/>
  <c r="I1340" i="5"/>
  <c r="I1339" i="5"/>
  <c r="I1338" i="5"/>
  <c r="I1337" i="5"/>
  <c r="I1336" i="5"/>
  <c r="I1335" i="5"/>
  <c r="I1334" i="5"/>
  <c r="I1333" i="5"/>
  <c r="I1332" i="5"/>
  <c r="I1331" i="5"/>
  <c r="I1330" i="5"/>
  <c r="I1329" i="5"/>
  <c r="I1328" i="5"/>
  <c r="I1327" i="5"/>
  <c r="I1326" i="5"/>
  <c r="I1325" i="5"/>
  <c r="I1324" i="5"/>
  <c r="I1323" i="5"/>
  <c r="I1322" i="5"/>
  <c r="I1321" i="5"/>
  <c r="I1320" i="5"/>
  <c r="I1319" i="5"/>
  <c r="I1318" i="5"/>
  <c r="I1317" i="5"/>
  <c r="I1316" i="5"/>
  <c r="I1315" i="5"/>
  <c r="I1314" i="5"/>
  <c r="I1313" i="5"/>
  <c r="I1312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S1312" i="5" a="1"/>
  <c r="S1312" i="5" s="1"/>
  <c r="S1313" i="5" a="1"/>
  <c r="S1313" i="5" s="1"/>
  <c r="S1314" i="5" a="1"/>
  <c r="S1314" i="5" s="1"/>
  <c r="S1315" i="5" a="1"/>
  <c r="S1315" i="5" s="1"/>
  <c r="S1316" i="5" a="1"/>
  <c r="S1316" i="5" s="1"/>
  <c r="S1317" i="5" a="1"/>
  <c r="S1317" i="5" s="1"/>
  <c r="S1318" i="5" a="1"/>
  <c r="S1318" i="5" s="1"/>
  <c r="S1319" i="5" a="1"/>
  <c r="S1319" i="5" s="1"/>
  <c r="S1320" i="5" a="1"/>
  <c r="S1320" i="5" s="1"/>
  <c r="S1321" i="5" a="1"/>
  <c r="S1321" i="5" s="1"/>
  <c r="S1322" i="5" a="1"/>
  <c r="S1322" i="5" s="1"/>
  <c r="S1323" i="5" a="1"/>
  <c r="S1323" i="5" s="1"/>
  <c r="S1324" i="5" a="1"/>
  <c r="S1324" i="5" s="1"/>
  <c r="S1325" i="5" a="1"/>
  <c r="S1325" i="5" s="1"/>
  <c r="S1326" i="5" a="1"/>
  <c r="S1326" i="5" s="1"/>
  <c r="S1327" i="5" a="1"/>
  <c r="S1327" i="5" s="1"/>
  <c r="S1328" i="5" a="1"/>
  <c r="S1328" i="5" s="1"/>
  <c r="S1329" i="5" a="1"/>
  <c r="S1329" i="5" s="1"/>
  <c r="S1330" i="5" a="1"/>
  <c r="S1330" i="5" s="1"/>
  <c r="S1331" i="5" a="1"/>
  <c r="S1331" i="5" s="1"/>
  <c r="S1332" i="5" a="1"/>
  <c r="S1332" i="5" s="1"/>
  <c r="S1333" i="5" a="1"/>
  <c r="S1333" i="5" s="1"/>
  <c r="S1334" i="5" a="1"/>
  <c r="S1334" i="5" s="1"/>
  <c r="S1335" i="5" a="1"/>
  <c r="S1335" i="5" s="1"/>
  <c r="S1336" i="5" a="1"/>
  <c r="S1336" i="5" s="1"/>
  <c r="S1337" i="5" a="1"/>
  <c r="S1337" i="5" s="1"/>
  <c r="S1338" i="5" a="1"/>
  <c r="S1338" i="5" s="1"/>
  <c r="S1339" i="5" a="1"/>
  <c r="S1339" i="5" s="1"/>
  <c r="S1340" i="5" a="1"/>
  <c r="S1340" i="5" s="1"/>
  <c r="T1312" i="5"/>
  <c r="T1313" i="5"/>
  <c r="T1314" i="5"/>
  <c r="T1315" i="5"/>
  <c r="T1316" i="5"/>
  <c r="T1317" i="5"/>
  <c r="T1318" i="5"/>
  <c r="T1319" i="5"/>
  <c r="T1320" i="5"/>
  <c r="T1321" i="5"/>
  <c r="T1322" i="5"/>
  <c r="T1323" i="5"/>
  <c r="T1324" i="5"/>
  <c r="T1325" i="5"/>
  <c r="T1326" i="5"/>
  <c r="T1327" i="5"/>
  <c r="T1328" i="5"/>
  <c r="T1329" i="5"/>
  <c r="T1330" i="5"/>
  <c r="T1331" i="5"/>
  <c r="T1332" i="5"/>
  <c r="T1333" i="5"/>
  <c r="T1334" i="5"/>
  <c r="T1335" i="5"/>
  <c r="T1336" i="5"/>
  <c r="T1337" i="5"/>
  <c r="T1338" i="5"/>
  <c r="T1339" i="5"/>
  <c r="T1340" i="5"/>
  <c r="I1298" i="5" l="1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S1298" i="5" a="1"/>
  <c r="S1298" i="5" s="1"/>
  <c r="S1299" i="5" a="1"/>
  <c r="S1299" i="5" s="1"/>
  <c r="S1300" i="5" a="1"/>
  <c r="S1300" i="5" s="1"/>
  <c r="S1301" i="5" a="1"/>
  <c r="S1301" i="5" s="1"/>
  <c r="S1302" i="5" a="1"/>
  <c r="S1302" i="5" s="1"/>
  <c r="S1303" i="5" a="1"/>
  <c r="S1303" i="5" s="1"/>
  <c r="S1304" i="5" a="1"/>
  <c r="S1304" i="5" s="1"/>
  <c r="S1305" i="5" a="1"/>
  <c r="S1305" i="5" s="1"/>
  <c r="S1306" i="5" a="1"/>
  <c r="S1306" i="5" s="1"/>
  <c r="S1307" i="5" a="1"/>
  <c r="S1307" i="5" s="1"/>
  <c r="S1308" i="5" a="1"/>
  <c r="S1308" i="5" s="1"/>
  <c r="S1309" i="5" a="1"/>
  <c r="S1309" i="5" s="1"/>
  <c r="S1310" i="5" a="1"/>
  <c r="S1310" i="5" s="1"/>
  <c r="S1311" i="5" a="1"/>
  <c r="S1311" i="5" s="1"/>
  <c r="T1298" i="5"/>
  <c r="T1299" i="5"/>
  <c r="T1300" i="5"/>
  <c r="T1301" i="5"/>
  <c r="T1302" i="5"/>
  <c r="T1303" i="5"/>
  <c r="T1304" i="5"/>
  <c r="T1305" i="5"/>
  <c r="T1306" i="5"/>
  <c r="T1307" i="5"/>
  <c r="T1308" i="5"/>
  <c r="T1309" i="5"/>
  <c r="T1310" i="5"/>
  <c r="T1311" i="5"/>
  <c r="I1297" i="5"/>
  <c r="I1296" i="5"/>
  <c r="I1295" i="5"/>
  <c r="I1294" i="5"/>
  <c r="I1293" i="5"/>
  <c r="I1292" i="5"/>
  <c r="I1291" i="5"/>
  <c r="I1290" i="5"/>
  <c r="I1289" i="5"/>
  <c r="I1288" i="5"/>
  <c r="I1287" i="5"/>
  <c r="I1286" i="5"/>
  <c r="I1285" i="5"/>
  <c r="I1284" i="5"/>
  <c r="I1283" i="5"/>
  <c r="I1282" i="5"/>
  <c r="I1281" i="5"/>
  <c r="I1280" i="5"/>
  <c r="I1279" i="5"/>
  <c r="I1278" i="5"/>
  <c r="I1277" i="5"/>
  <c r="I1276" i="5"/>
  <c r="I1275" i="5"/>
  <c r="I1274" i="5"/>
  <c r="I1273" i="5"/>
  <c r="I1272" i="5"/>
  <c r="I1271" i="5"/>
  <c r="I1270" i="5"/>
  <c r="I1269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R1269" i="5"/>
  <c r="R1270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S1269" i="5" a="1"/>
  <c r="S1269" i="5" s="1"/>
  <c r="S1270" i="5" a="1"/>
  <c r="S1270" i="5" s="1"/>
  <c r="S1271" i="5" a="1"/>
  <c r="S1271" i="5" s="1"/>
  <c r="S1272" i="5" a="1"/>
  <c r="S1272" i="5" s="1"/>
  <c r="S1273" i="5" a="1"/>
  <c r="S1273" i="5" s="1"/>
  <c r="S1274" i="5" a="1"/>
  <c r="S1274" i="5" s="1"/>
  <c r="S1275" i="5" a="1"/>
  <c r="S1275" i="5" s="1"/>
  <c r="S1276" i="5" a="1"/>
  <c r="S1276" i="5" s="1"/>
  <c r="S1277" i="5" a="1"/>
  <c r="S1277" i="5" s="1"/>
  <c r="S1278" i="5" a="1"/>
  <c r="S1278" i="5" s="1"/>
  <c r="S1279" i="5" a="1"/>
  <c r="S1279" i="5" s="1"/>
  <c r="S1280" i="5" a="1"/>
  <c r="S1280" i="5" s="1"/>
  <c r="S1281" i="5" a="1"/>
  <c r="S1281" i="5" s="1"/>
  <c r="S1282" i="5" a="1"/>
  <c r="S1282" i="5" s="1"/>
  <c r="S1283" i="5" a="1"/>
  <c r="S1283" i="5" s="1"/>
  <c r="S1284" i="5" a="1"/>
  <c r="S1284" i="5" s="1"/>
  <c r="S1285" i="5" a="1"/>
  <c r="S1285" i="5" s="1"/>
  <c r="S1286" i="5" a="1"/>
  <c r="S1286" i="5" s="1"/>
  <c r="S1287" i="5" a="1"/>
  <c r="S1287" i="5" s="1"/>
  <c r="S1288" i="5" a="1"/>
  <c r="S1288" i="5" s="1"/>
  <c r="S1289" i="5" a="1"/>
  <c r="S1289" i="5" s="1"/>
  <c r="S1290" i="5" a="1"/>
  <c r="S1290" i="5" s="1"/>
  <c r="S1291" i="5" a="1"/>
  <c r="S1291" i="5" s="1"/>
  <c r="S1292" i="5" a="1"/>
  <c r="S1292" i="5" s="1"/>
  <c r="S1293" i="5" a="1"/>
  <c r="S1293" i="5" s="1"/>
  <c r="S1294" i="5" a="1"/>
  <c r="S1294" i="5" s="1"/>
  <c r="S1295" i="5" a="1"/>
  <c r="S1295" i="5" s="1"/>
  <c r="S1296" i="5" a="1"/>
  <c r="S1296" i="5" s="1"/>
  <c r="S1297" i="5" a="1"/>
  <c r="S1297" i="5" s="1"/>
  <c r="T1269" i="5"/>
  <c r="T1270" i="5"/>
  <c r="T1271" i="5"/>
  <c r="T1272" i="5"/>
  <c r="T1273" i="5"/>
  <c r="T1274" i="5"/>
  <c r="T1275" i="5"/>
  <c r="T1276" i="5"/>
  <c r="T1277" i="5"/>
  <c r="T1278" i="5"/>
  <c r="T1279" i="5"/>
  <c r="T1280" i="5"/>
  <c r="T1281" i="5"/>
  <c r="T1282" i="5"/>
  <c r="T1283" i="5"/>
  <c r="T1284" i="5"/>
  <c r="T1285" i="5"/>
  <c r="T1286" i="5"/>
  <c r="T1287" i="5"/>
  <c r="T1288" i="5"/>
  <c r="T1289" i="5"/>
  <c r="T1290" i="5"/>
  <c r="T1291" i="5"/>
  <c r="T1292" i="5"/>
  <c r="T1293" i="5"/>
  <c r="T1294" i="5"/>
  <c r="T1295" i="5"/>
  <c r="T1296" i="5"/>
  <c r="T1297" i="5"/>
  <c r="I1261" i="5"/>
  <c r="I1262" i="5"/>
  <c r="I1263" i="5"/>
  <c r="I1264" i="5"/>
  <c r="I1265" i="5"/>
  <c r="I1266" i="5"/>
  <c r="I1267" i="5"/>
  <c r="I1268" i="5"/>
  <c r="M1261" i="5"/>
  <c r="M1262" i="5"/>
  <c r="M1263" i="5"/>
  <c r="M1264" i="5"/>
  <c r="M1265" i="5"/>
  <c r="M1266" i="5"/>
  <c r="M1267" i="5"/>
  <c r="M1268" i="5"/>
  <c r="N1261" i="5"/>
  <c r="N1262" i="5"/>
  <c r="N1263" i="5"/>
  <c r="N1264" i="5"/>
  <c r="N1265" i="5"/>
  <c r="N1266" i="5"/>
  <c r="N1267" i="5"/>
  <c r="N1268" i="5"/>
  <c r="O1261" i="5"/>
  <c r="O1262" i="5"/>
  <c r="O1263" i="5"/>
  <c r="O1264" i="5"/>
  <c r="O1265" i="5"/>
  <c r="O1266" i="5"/>
  <c r="O1267" i="5"/>
  <c r="O1268" i="5"/>
  <c r="Q1261" i="5"/>
  <c r="Q1262" i="5"/>
  <c r="Q1263" i="5"/>
  <c r="Q1264" i="5"/>
  <c r="Q1265" i="5"/>
  <c r="Q1266" i="5"/>
  <c r="Q1267" i="5"/>
  <c r="Q1268" i="5"/>
  <c r="R1261" i="5"/>
  <c r="R1262" i="5"/>
  <c r="R1263" i="5"/>
  <c r="R1264" i="5"/>
  <c r="R1265" i="5"/>
  <c r="R1266" i="5"/>
  <c r="R1267" i="5"/>
  <c r="R1268" i="5"/>
  <c r="S1261" i="5" a="1"/>
  <c r="S1261" i="5" s="1"/>
  <c r="S1262" i="5" a="1"/>
  <c r="S1262" i="5" s="1"/>
  <c r="S1263" i="5" a="1"/>
  <c r="S1263" i="5" s="1"/>
  <c r="S1264" i="5" a="1"/>
  <c r="S1264" i="5" s="1"/>
  <c r="S1265" i="5" a="1"/>
  <c r="S1265" i="5" s="1"/>
  <c r="S1266" i="5" a="1"/>
  <c r="S1266" i="5" s="1"/>
  <c r="S1267" i="5" a="1"/>
  <c r="S1267" i="5" s="1"/>
  <c r="S1268" i="5" a="1"/>
  <c r="S1268" i="5" s="1"/>
  <c r="T1261" i="5"/>
  <c r="T1262" i="5"/>
  <c r="T1263" i="5"/>
  <c r="T1264" i="5"/>
  <c r="T1265" i="5"/>
  <c r="T1266" i="5"/>
  <c r="T1267" i="5"/>
  <c r="T1268" i="5"/>
  <c r="I1260" i="5"/>
  <c r="I1259" i="5"/>
  <c r="I1258" i="5"/>
  <c r="I1257" i="5"/>
  <c r="I1256" i="5"/>
  <c r="I1255" i="5"/>
  <c r="I1254" i="5"/>
  <c r="I1253" i="5"/>
  <c r="I1252" i="5"/>
  <c r="I1251" i="5"/>
  <c r="I1250" i="5"/>
  <c r="I1249" i="5"/>
  <c r="I1248" i="5"/>
  <c r="I1247" i="5"/>
  <c r="I1246" i="5"/>
  <c r="I1245" i="5"/>
  <c r="I1244" i="5"/>
  <c r="I1243" i="5"/>
  <c r="I1242" i="5"/>
  <c r="I1241" i="5"/>
  <c r="I1240" i="5"/>
  <c r="I1239" i="5"/>
  <c r="I1238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5" i="5"/>
  <c r="O1256" i="5"/>
  <c r="O1257" i="5"/>
  <c r="O1259" i="5"/>
  <c r="O1260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5" i="5"/>
  <c r="Q1256" i="5"/>
  <c r="Q1257" i="5"/>
  <c r="Q1259" i="5"/>
  <c r="Q1260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S1238" i="5" a="1"/>
  <c r="S1238" i="5" s="1"/>
  <c r="S1239" i="5" a="1"/>
  <c r="S1239" i="5" s="1"/>
  <c r="S1240" i="5" a="1"/>
  <c r="S1240" i="5" s="1"/>
  <c r="S1241" i="5" a="1"/>
  <c r="S1241" i="5" s="1"/>
  <c r="S1242" i="5" a="1"/>
  <c r="S1242" i="5" s="1"/>
  <c r="S1243" i="5" a="1"/>
  <c r="S1243" i="5" s="1"/>
  <c r="S1244" i="5" a="1"/>
  <c r="S1244" i="5" s="1"/>
  <c r="S1245" i="5" a="1"/>
  <c r="S1245" i="5" s="1"/>
  <c r="S1246" i="5" a="1"/>
  <c r="S1246" i="5" s="1"/>
  <c r="S1247" i="5" a="1"/>
  <c r="S1247" i="5" s="1"/>
  <c r="S1248" i="5" a="1"/>
  <c r="S1248" i="5" s="1"/>
  <c r="S1249" i="5" a="1"/>
  <c r="S1249" i="5" s="1"/>
  <c r="S1250" i="5" a="1"/>
  <c r="S1250" i="5" s="1"/>
  <c r="S1251" i="5" a="1"/>
  <c r="S1251" i="5" s="1"/>
  <c r="S1252" i="5" a="1"/>
  <c r="S1252" i="5" s="1"/>
  <c r="S1253" i="5" a="1"/>
  <c r="S1253" i="5" s="1"/>
  <c r="S1254" i="5" a="1"/>
  <c r="S1254" i="5" s="1"/>
  <c r="S1255" i="5" a="1"/>
  <c r="S1255" i="5" s="1"/>
  <c r="S1256" i="5" a="1"/>
  <c r="S1256" i="5" s="1"/>
  <c r="S1257" i="5" a="1"/>
  <c r="S1257" i="5" s="1"/>
  <c r="S1258" i="5" a="1"/>
  <c r="S1258" i="5" s="1"/>
  <c r="S1259" i="5" a="1"/>
  <c r="S1259" i="5" s="1"/>
  <c r="S1260" i="5" a="1"/>
  <c r="S1260" i="5" s="1"/>
  <c r="T1238" i="5"/>
  <c r="T1239" i="5"/>
  <c r="T1240" i="5"/>
  <c r="T1241" i="5"/>
  <c r="T1242" i="5"/>
  <c r="T1243" i="5"/>
  <c r="T1244" i="5"/>
  <c r="T1245" i="5"/>
  <c r="T1246" i="5"/>
  <c r="T1247" i="5"/>
  <c r="T1248" i="5"/>
  <c r="T1249" i="5"/>
  <c r="T1250" i="5"/>
  <c r="T1251" i="5"/>
  <c r="T1252" i="5"/>
  <c r="T1253" i="5"/>
  <c r="T1254" i="5"/>
  <c r="T1255" i="5"/>
  <c r="T1256" i="5"/>
  <c r="T1257" i="5"/>
  <c r="T1258" i="5"/>
  <c r="T1259" i="5"/>
  <c r="T1260" i="5"/>
  <c r="I1228" i="5"/>
  <c r="I1229" i="5"/>
  <c r="I1230" i="5"/>
  <c r="I1231" i="5"/>
  <c r="I1232" i="5"/>
  <c r="I1233" i="5"/>
  <c r="I1234" i="5"/>
  <c r="I1235" i="5"/>
  <c r="I1236" i="5"/>
  <c r="I1237" i="5"/>
  <c r="M1228" i="5"/>
  <c r="M1229" i="5"/>
  <c r="M1230" i="5"/>
  <c r="M1231" i="5"/>
  <c r="M1232" i="5"/>
  <c r="M1233" i="5"/>
  <c r="M1234" i="5"/>
  <c r="M1235" i="5"/>
  <c r="M1236" i="5"/>
  <c r="M1237" i="5"/>
  <c r="N1228" i="5"/>
  <c r="N1229" i="5"/>
  <c r="N1230" i="5"/>
  <c r="N1231" i="5"/>
  <c r="N1232" i="5"/>
  <c r="N1233" i="5"/>
  <c r="N1234" i="5"/>
  <c r="N1235" i="5"/>
  <c r="N1236" i="5"/>
  <c r="N1237" i="5"/>
  <c r="O1228" i="5"/>
  <c r="O1229" i="5"/>
  <c r="O1230" i="5"/>
  <c r="O1231" i="5"/>
  <c r="O1232" i="5"/>
  <c r="O1233" i="5"/>
  <c r="O1234" i="5"/>
  <c r="O1235" i="5"/>
  <c r="O1236" i="5"/>
  <c r="O1237" i="5"/>
  <c r="Q1228" i="5"/>
  <c r="Q1229" i="5"/>
  <c r="Q1230" i="5"/>
  <c r="Q1231" i="5"/>
  <c r="Q1232" i="5"/>
  <c r="Q1233" i="5"/>
  <c r="Q1234" i="5"/>
  <c r="Q1235" i="5"/>
  <c r="Q1236" i="5"/>
  <c r="Q1237" i="5"/>
  <c r="R1228" i="5"/>
  <c r="R1229" i="5"/>
  <c r="R1230" i="5"/>
  <c r="R1231" i="5"/>
  <c r="R1232" i="5"/>
  <c r="R1233" i="5"/>
  <c r="R1234" i="5"/>
  <c r="R1235" i="5"/>
  <c r="R1236" i="5"/>
  <c r="R1237" i="5"/>
  <c r="S1228" i="5" a="1"/>
  <c r="S1228" i="5" s="1"/>
  <c r="S1229" i="5" a="1"/>
  <c r="S1229" i="5" s="1"/>
  <c r="S1230" i="5" a="1"/>
  <c r="S1230" i="5" s="1"/>
  <c r="S1231" i="5" a="1"/>
  <c r="S1231" i="5" s="1"/>
  <c r="S1232" i="5" a="1"/>
  <c r="S1232" i="5" s="1"/>
  <c r="S1233" i="5" a="1"/>
  <c r="S1233" i="5" s="1"/>
  <c r="S1234" i="5" a="1"/>
  <c r="S1234" i="5" s="1"/>
  <c r="S1235" i="5" a="1"/>
  <c r="S1235" i="5" s="1"/>
  <c r="S1236" i="5" a="1"/>
  <c r="S1236" i="5" s="1"/>
  <c r="S1237" i="5" a="1"/>
  <c r="S1237" i="5" s="1"/>
  <c r="T1228" i="5"/>
  <c r="T1229" i="5"/>
  <c r="T1230" i="5"/>
  <c r="T1231" i="5"/>
  <c r="T1232" i="5"/>
  <c r="T1233" i="5"/>
  <c r="T1234" i="5"/>
  <c r="T1235" i="5"/>
  <c r="T1236" i="5"/>
  <c r="T1237" i="5"/>
  <c r="I1227" i="5"/>
  <c r="I1226" i="5"/>
  <c r="I1225" i="5"/>
  <c r="I1224" i="5"/>
  <c r="I1223" i="5"/>
  <c r="I1222" i="5"/>
  <c r="I1221" i="5"/>
  <c r="I1220" i="5"/>
  <c r="I1219" i="5"/>
  <c r="I1218" i="5"/>
  <c r="I1217" i="5"/>
  <c r="I1216" i="5"/>
  <c r="I1215" i="5"/>
  <c r="I1214" i="5"/>
  <c r="I1213" i="5"/>
  <c r="I1212" i="5"/>
  <c r="I1211" i="5"/>
  <c r="I1210" i="5"/>
  <c r="I1209" i="5"/>
  <c r="I1208" i="5"/>
  <c r="I1207" i="5"/>
  <c r="I1206" i="5"/>
  <c r="I1205" i="5"/>
  <c r="I1204" i="5"/>
  <c r="I1203" i="5"/>
  <c r="I1202" i="5"/>
  <c r="I1201" i="5"/>
  <c r="I1200" i="5"/>
  <c r="I1199" i="5"/>
  <c r="M1217" i="5"/>
  <c r="M1218" i="5"/>
  <c r="M1219" i="5"/>
  <c r="M1220" i="5"/>
  <c r="M1221" i="5"/>
  <c r="M1222" i="5"/>
  <c r="M1223" i="5"/>
  <c r="M1224" i="5"/>
  <c r="M1225" i="5"/>
  <c r="M1226" i="5"/>
  <c r="M1227" i="5"/>
  <c r="N1217" i="5"/>
  <c r="N1218" i="5"/>
  <c r="N1219" i="5"/>
  <c r="N1220" i="5"/>
  <c r="N1221" i="5"/>
  <c r="N1222" i="5"/>
  <c r="N1223" i="5"/>
  <c r="N1224" i="5"/>
  <c r="N1225" i="5"/>
  <c r="N1226" i="5"/>
  <c r="N1227" i="5"/>
  <c r="O1217" i="5"/>
  <c r="O1218" i="5"/>
  <c r="O1219" i="5"/>
  <c r="O1220" i="5"/>
  <c r="O1221" i="5"/>
  <c r="O1222" i="5"/>
  <c r="O1223" i="5"/>
  <c r="O1224" i="5"/>
  <c r="O1225" i="5"/>
  <c r="O1226" i="5"/>
  <c r="O1227" i="5"/>
  <c r="Q1217" i="5"/>
  <c r="Q1218" i="5"/>
  <c r="Q1219" i="5"/>
  <c r="Q1220" i="5"/>
  <c r="Q1221" i="5"/>
  <c r="Q1222" i="5"/>
  <c r="Q1223" i="5"/>
  <c r="Q1224" i="5"/>
  <c r="Q1225" i="5"/>
  <c r="Q1226" i="5"/>
  <c r="Q1227" i="5"/>
  <c r="R1217" i="5"/>
  <c r="R1218" i="5"/>
  <c r="R1219" i="5"/>
  <c r="R1220" i="5"/>
  <c r="R1221" i="5"/>
  <c r="R1222" i="5"/>
  <c r="R1223" i="5"/>
  <c r="R1224" i="5"/>
  <c r="R1225" i="5"/>
  <c r="R1226" i="5"/>
  <c r="R1227" i="5"/>
  <c r="S1217" i="5" a="1"/>
  <c r="S1217" i="5" s="1"/>
  <c r="S1218" i="5" a="1"/>
  <c r="S1218" i="5" s="1"/>
  <c r="S1219" i="5" a="1"/>
  <c r="S1219" i="5" s="1"/>
  <c r="S1220" i="5" a="1"/>
  <c r="S1220" i="5" s="1"/>
  <c r="S1221" i="5" a="1"/>
  <c r="S1221" i="5" s="1"/>
  <c r="S1222" i="5" a="1"/>
  <c r="S1222" i="5" s="1"/>
  <c r="S1223" i="5" a="1"/>
  <c r="S1223" i="5" s="1"/>
  <c r="S1224" i="5" a="1"/>
  <c r="S1224" i="5" s="1"/>
  <c r="S1225" i="5" a="1"/>
  <c r="S1225" i="5" s="1"/>
  <c r="S1226" i="5" a="1"/>
  <c r="S1226" i="5" s="1"/>
  <c r="S1227" i="5" a="1"/>
  <c r="S1227" i="5" s="1"/>
  <c r="T1217" i="5"/>
  <c r="T1218" i="5"/>
  <c r="T1219" i="5"/>
  <c r="T1220" i="5"/>
  <c r="T1221" i="5"/>
  <c r="T1222" i="5"/>
  <c r="T1223" i="5"/>
  <c r="T1224" i="5"/>
  <c r="T1225" i="5"/>
  <c r="T1226" i="5"/>
  <c r="T1227" i="5"/>
  <c r="I1198" i="5"/>
  <c r="I1197" i="5"/>
  <c r="I1196" i="5"/>
  <c r="I1195" i="5"/>
  <c r="I1194" i="5"/>
  <c r="I1193" i="5"/>
  <c r="I1192" i="5"/>
  <c r="I1191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S1191" i="5" a="1"/>
  <c r="S1191" i="5" s="1"/>
  <c r="S1192" i="5" a="1"/>
  <c r="S1192" i="5" s="1"/>
  <c r="S1193" i="5" a="1"/>
  <c r="S1193" i="5" s="1"/>
  <c r="S1194" i="5" a="1"/>
  <c r="S1194" i="5" s="1"/>
  <c r="S1195" i="5" a="1"/>
  <c r="S1195" i="5" s="1"/>
  <c r="S1196" i="5" a="1"/>
  <c r="S1196" i="5" s="1"/>
  <c r="S1197" i="5" a="1"/>
  <c r="S1197" i="5" s="1"/>
  <c r="S1198" i="5" a="1"/>
  <c r="S1198" i="5" s="1"/>
  <c r="S1199" i="5" a="1"/>
  <c r="S1199" i="5" s="1"/>
  <c r="S1200" i="5" a="1"/>
  <c r="S1200" i="5" s="1"/>
  <c r="S1201" i="5" a="1"/>
  <c r="S1201" i="5" s="1"/>
  <c r="S1202" i="5" a="1"/>
  <c r="S1202" i="5" s="1"/>
  <c r="S1203" i="5" a="1"/>
  <c r="S1203" i="5" s="1"/>
  <c r="S1204" i="5" a="1"/>
  <c r="S1204" i="5" s="1"/>
  <c r="S1205" i="5" a="1"/>
  <c r="S1205" i="5" s="1"/>
  <c r="S1206" i="5" a="1"/>
  <c r="S1206" i="5" s="1"/>
  <c r="S1207" i="5" a="1"/>
  <c r="S1207" i="5" s="1"/>
  <c r="S1208" i="5" a="1"/>
  <c r="S1208" i="5" s="1"/>
  <c r="S1209" i="5" a="1"/>
  <c r="S1209" i="5" s="1"/>
  <c r="S1210" i="5" a="1"/>
  <c r="S1210" i="5" s="1"/>
  <c r="S1211" i="5" a="1"/>
  <c r="S1211" i="5" s="1"/>
  <c r="S1212" i="5" a="1"/>
  <c r="S1212" i="5" s="1"/>
  <c r="S1213" i="5" a="1"/>
  <c r="S1213" i="5" s="1"/>
  <c r="S1214" i="5" a="1"/>
  <c r="S1214" i="5" s="1"/>
  <c r="S1215" i="5" a="1"/>
  <c r="S1215" i="5" s="1"/>
  <c r="S1216" i="5" a="1"/>
  <c r="S1216" i="5" s="1"/>
  <c r="T1191" i="5"/>
  <c r="T1192" i="5"/>
  <c r="T1193" i="5"/>
  <c r="T1194" i="5"/>
  <c r="T1195" i="5"/>
  <c r="T1196" i="5"/>
  <c r="T1197" i="5"/>
  <c r="T1198" i="5"/>
  <c r="T1199" i="5"/>
  <c r="T1200" i="5"/>
  <c r="T1201" i="5"/>
  <c r="T1202" i="5"/>
  <c r="T1203" i="5"/>
  <c r="T1204" i="5"/>
  <c r="T1205" i="5"/>
  <c r="T1206" i="5"/>
  <c r="T1207" i="5"/>
  <c r="T1208" i="5"/>
  <c r="T1209" i="5"/>
  <c r="T1210" i="5"/>
  <c r="T1211" i="5"/>
  <c r="T1212" i="5"/>
  <c r="T1213" i="5"/>
  <c r="T1214" i="5"/>
  <c r="T1215" i="5"/>
  <c r="T1216" i="5"/>
  <c r="I1190" i="5" l="1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S1162" i="5" a="1"/>
  <c r="S1162" i="5" s="1"/>
  <c r="S1163" i="5" a="1"/>
  <c r="S1163" i="5" s="1"/>
  <c r="S1164" i="5" a="1"/>
  <c r="S1164" i="5" s="1"/>
  <c r="S1165" i="5" a="1"/>
  <c r="S1165" i="5" s="1"/>
  <c r="S1166" i="5" a="1"/>
  <c r="S1166" i="5" s="1"/>
  <c r="S1167" i="5" a="1"/>
  <c r="S1167" i="5" s="1"/>
  <c r="S1168" i="5" a="1"/>
  <c r="S1168" i="5" s="1"/>
  <c r="S1169" i="5" a="1"/>
  <c r="S1169" i="5" s="1"/>
  <c r="S1170" i="5" a="1"/>
  <c r="S1170" i="5" s="1"/>
  <c r="S1171" i="5" a="1"/>
  <c r="S1171" i="5" s="1"/>
  <c r="S1172" i="5" a="1"/>
  <c r="S1172" i="5" s="1"/>
  <c r="S1173" i="5" a="1"/>
  <c r="S1173" i="5" s="1"/>
  <c r="S1174" i="5" a="1"/>
  <c r="S1174" i="5" s="1"/>
  <c r="S1175" i="5" a="1"/>
  <c r="S1175" i="5" s="1"/>
  <c r="S1176" i="5" a="1"/>
  <c r="S1176" i="5" s="1"/>
  <c r="S1177" i="5" a="1"/>
  <c r="S1177" i="5" s="1"/>
  <c r="S1178" i="5" a="1"/>
  <c r="S1178" i="5" s="1"/>
  <c r="S1179" i="5" a="1"/>
  <c r="S1179" i="5" s="1"/>
  <c r="S1180" i="5" a="1"/>
  <c r="S1180" i="5" s="1"/>
  <c r="S1181" i="5" a="1"/>
  <c r="S1181" i="5" s="1"/>
  <c r="S1182" i="5" a="1"/>
  <c r="S1182" i="5" s="1"/>
  <c r="S1183" i="5" a="1"/>
  <c r="S1183" i="5" s="1"/>
  <c r="S1184" i="5" a="1"/>
  <c r="S1184" i="5" s="1"/>
  <c r="S1185" i="5" a="1"/>
  <c r="S1185" i="5" s="1"/>
  <c r="S1186" i="5" a="1"/>
  <c r="S1186" i="5" s="1"/>
  <c r="S1187" i="5" a="1"/>
  <c r="S1187" i="5" s="1"/>
  <c r="S1188" i="5" a="1"/>
  <c r="S1188" i="5" s="1"/>
  <c r="S1189" i="5" a="1"/>
  <c r="S1189" i="5" s="1"/>
  <c r="S1190" i="5" a="1"/>
  <c r="S1190" i="5" s="1"/>
  <c r="T1162" i="5"/>
  <c r="T1163" i="5"/>
  <c r="T1164" i="5"/>
  <c r="T1165" i="5"/>
  <c r="T1166" i="5"/>
  <c r="T1167" i="5"/>
  <c r="T1168" i="5"/>
  <c r="T1169" i="5"/>
  <c r="T1170" i="5"/>
  <c r="T1171" i="5"/>
  <c r="T1172" i="5"/>
  <c r="T1173" i="5"/>
  <c r="T1174" i="5"/>
  <c r="T1175" i="5"/>
  <c r="T1176" i="5"/>
  <c r="T1177" i="5"/>
  <c r="T1178" i="5"/>
  <c r="T1179" i="5"/>
  <c r="T1180" i="5"/>
  <c r="T1181" i="5"/>
  <c r="T1182" i="5"/>
  <c r="T1183" i="5"/>
  <c r="T1184" i="5"/>
  <c r="T1185" i="5"/>
  <c r="T1186" i="5"/>
  <c r="T1187" i="5"/>
  <c r="T1188" i="5"/>
  <c r="T1189" i="5"/>
  <c r="T1190" i="5"/>
  <c r="I1161" i="5" l="1"/>
  <c r="I1160" i="5"/>
  <c r="I1159" i="5"/>
  <c r="I1158" i="5"/>
  <c r="I1157" i="5"/>
  <c r="I1156" i="5"/>
  <c r="M1156" i="5"/>
  <c r="M1157" i="5"/>
  <c r="M1158" i="5"/>
  <c r="M1159" i="5"/>
  <c r="M1160" i="5"/>
  <c r="M1161" i="5"/>
  <c r="N1156" i="5"/>
  <c r="N1157" i="5"/>
  <c r="N1158" i="5"/>
  <c r="N1159" i="5"/>
  <c r="N1160" i="5"/>
  <c r="N1161" i="5"/>
  <c r="O1156" i="5"/>
  <c r="O1157" i="5"/>
  <c r="O1158" i="5"/>
  <c r="O1159" i="5"/>
  <c r="O1160" i="5"/>
  <c r="O1161" i="5"/>
  <c r="Q1156" i="5"/>
  <c r="Q1157" i="5"/>
  <c r="Q1158" i="5"/>
  <c r="Q1159" i="5"/>
  <c r="Q1160" i="5"/>
  <c r="Q1161" i="5"/>
  <c r="R1156" i="5"/>
  <c r="R1157" i="5"/>
  <c r="R1158" i="5"/>
  <c r="R1159" i="5"/>
  <c r="R1160" i="5"/>
  <c r="R1161" i="5"/>
  <c r="S1156" i="5" a="1"/>
  <c r="S1156" i="5" s="1"/>
  <c r="S1157" i="5" a="1"/>
  <c r="S1157" i="5" s="1"/>
  <c r="S1158" i="5" a="1"/>
  <c r="S1158" i="5" s="1"/>
  <c r="S1159" i="5" a="1"/>
  <c r="S1159" i="5" s="1"/>
  <c r="S1160" i="5" a="1"/>
  <c r="S1160" i="5" s="1"/>
  <c r="S1161" i="5" a="1"/>
  <c r="S1161" i="5" s="1"/>
  <c r="T1156" i="5"/>
  <c r="T1157" i="5"/>
  <c r="T1158" i="5"/>
  <c r="T1159" i="5"/>
  <c r="T1160" i="5"/>
  <c r="T1161" i="5"/>
  <c r="I1155" i="5"/>
  <c r="I1154" i="5"/>
  <c r="I1153" i="5"/>
  <c r="I1152" i="5"/>
  <c r="I1151" i="5"/>
  <c r="I1150" i="5"/>
  <c r="I1149" i="5"/>
  <c r="I1148" i="5"/>
  <c r="I1147" i="5"/>
  <c r="I1146" i="5"/>
  <c r="I1145" i="5"/>
  <c r="I1144" i="5"/>
  <c r="I1143" i="5"/>
  <c r="I1142" i="5"/>
  <c r="I1141" i="5"/>
  <c r="I1140" i="5"/>
  <c r="I1139" i="5"/>
  <c r="I1138" i="5"/>
  <c r="I1137" i="5"/>
  <c r="I1136" i="5"/>
  <c r="I1135" i="5"/>
  <c r="I1134" i="5"/>
  <c r="I1133" i="5"/>
  <c r="I1132" i="5"/>
  <c r="I1131" i="5"/>
  <c r="I1130" i="5"/>
  <c r="I1129" i="5"/>
  <c r="I1128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O1129" i="5"/>
  <c r="O1130" i="5"/>
  <c r="O1131" i="5"/>
  <c r="O1132" i="5"/>
  <c r="O1133" i="5"/>
  <c r="O1134" i="5"/>
  <c r="O1135" i="5"/>
  <c r="O1136" i="5"/>
  <c r="O1139" i="5"/>
  <c r="O1140" i="5"/>
  <c r="O1141" i="5"/>
  <c r="O1142" i="5"/>
  <c r="O1144" i="5"/>
  <c r="O1145" i="5"/>
  <c r="O1146" i="5"/>
  <c r="O1147" i="5"/>
  <c r="O1148" i="5"/>
  <c r="O1149" i="5"/>
  <c r="O1150" i="5"/>
  <c r="O1151" i="5"/>
  <c r="O1153" i="5"/>
  <c r="O1154" i="5"/>
  <c r="O1155" i="5"/>
  <c r="Q1129" i="5"/>
  <c r="Q1130" i="5"/>
  <c r="Q1131" i="5"/>
  <c r="Q1132" i="5"/>
  <c r="Q1133" i="5"/>
  <c r="Q1134" i="5"/>
  <c r="Q1135" i="5"/>
  <c r="Q1136" i="5"/>
  <c r="Q1139" i="5"/>
  <c r="Q1140" i="5"/>
  <c r="Q1141" i="5"/>
  <c r="Q1142" i="5"/>
  <c r="Q1144" i="5"/>
  <c r="Q1145" i="5"/>
  <c r="Q1146" i="5"/>
  <c r="Q1147" i="5"/>
  <c r="Q1148" i="5"/>
  <c r="Q1149" i="5"/>
  <c r="Q1150" i="5"/>
  <c r="Q1151" i="5"/>
  <c r="Q1153" i="5"/>
  <c r="Q1154" i="5"/>
  <c r="Q1155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S1128" i="5" a="1"/>
  <c r="S1128" i="5" s="1"/>
  <c r="S1129" i="5" a="1"/>
  <c r="S1129" i="5" s="1"/>
  <c r="S1130" i="5" a="1"/>
  <c r="S1130" i="5" s="1"/>
  <c r="S1131" i="5" a="1"/>
  <c r="S1131" i="5" s="1"/>
  <c r="S1132" i="5" a="1"/>
  <c r="S1132" i="5" s="1"/>
  <c r="S1133" i="5" a="1"/>
  <c r="S1133" i="5" s="1"/>
  <c r="S1134" i="5" a="1"/>
  <c r="S1134" i="5" s="1"/>
  <c r="S1135" i="5" a="1"/>
  <c r="S1135" i="5" s="1"/>
  <c r="S1136" i="5" a="1"/>
  <c r="S1136" i="5" s="1"/>
  <c r="S1137" i="5" a="1"/>
  <c r="S1137" i="5" s="1"/>
  <c r="S1138" i="5" a="1"/>
  <c r="S1138" i="5" s="1"/>
  <c r="S1139" i="5" a="1"/>
  <c r="S1139" i="5" s="1"/>
  <c r="S1140" i="5" a="1"/>
  <c r="S1140" i="5" s="1"/>
  <c r="S1141" i="5" a="1"/>
  <c r="S1141" i="5" s="1"/>
  <c r="S1142" i="5" a="1"/>
  <c r="S1142" i="5" s="1"/>
  <c r="S1143" i="5" a="1"/>
  <c r="S1143" i="5" s="1"/>
  <c r="S1144" i="5" a="1"/>
  <c r="S1144" i="5" s="1"/>
  <c r="S1145" i="5" a="1"/>
  <c r="S1145" i="5" s="1"/>
  <c r="S1146" i="5" a="1"/>
  <c r="S1146" i="5" s="1"/>
  <c r="S1147" i="5" a="1"/>
  <c r="S1147" i="5" s="1"/>
  <c r="S1148" i="5" a="1"/>
  <c r="S1148" i="5" s="1"/>
  <c r="S1149" i="5" a="1"/>
  <c r="S1149" i="5" s="1"/>
  <c r="S1150" i="5" a="1"/>
  <c r="S1150" i="5" s="1"/>
  <c r="S1151" i="5" a="1"/>
  <c r="S1151" i="5" s="1"/>
  <c r="S1152" i="5" a="1"/>
  <c r="S1152" i="5" s="1"/>
  <c r="S1153" i="5" a="1"/>
  <c r="S1153" i="5" s="1"/>
  <c r="S1154" i="5" a="1"/>
  <c r="S1154" i="5" s="1"/>
  <c r="S1155" i="5" a="1"/>
  <c r="S1155" i="5" s="1"/>
  <c r="T1128" i="5"/>
  <c r="T1129" i="5"/>
  <c r="T1130" i="5"/>
  <c r="T1131" i="5"/>
  <c r="T1132" i="5"/>
  <c r="T1133" i="5"/>
  <c r="T1134" i="5"/>
  <c r="T1135" i="5"/>
  <c r="T1136" i="5"/>
  <c r="T1137" i="5"/>
  <c r="T1138" i="5"/>
  <c r="T1139" i="5"/>
  <c r="T1140" i="5"/>
  <c r="T1141" i="5"/>
  <c r="T1142" i="5"/>
  <c r="T1143" i="5"/>
  <c r="T1144" i="5"/>
  <c r="T1145" i="5"/>
  <c r="T1146" i="5"/>
  <c r="T1147" i="5"/>
  <c r="T1148" i="5"/>
  <c r="T1149" i="5"/>
  <c r="T1150" i="5"/>
  <c r="T1151" i="5"/>
  <c r="T1152" i="5"/>
  <c r="T1153" i="5"/>
  <c r="T1154" i="5"/>
  <c r="T1155" i="5"/>
  <c r="I1027" i="5" l="1"/>
  <c r="I1026" i="5"/>
  <c r="I1025" i="5"/>
  <c r="I1024" i="5"/>
  <c r="M1024" i="5"/>
  <c r="M1025" i="5"/>
  <c r="M1026" i="5"/>
  <c r="M1027" i="5"/>
  <c r="N1024" i="5"/>
  <c r="N1025" i="5"/>
  <c r="N1026" i="5"/>
  <c r="N1027" i="5"/>
  <c r="O1024" i="5"/>
  <c r="O1025" i="5"/>
  <c r="O1026" i="5"/>
  <c r="O1027" i="5"/>
  <c r="Q1024" i="5"/>
  <c r="Q1025" i="5"/>
  <c r="Q1026" i="5"/>
  <c r="Q1027" i="5"/>
  <c r="R1024" i="5"/>
  <c r="R1025" i="5"/>
  <c r="R1026" i="5"/>
  <c r="R1027" i="5"/>
  <c r="S1024" i="5" a="1"/>
  <c r="S1024" i="5" s="1"/>
  <c r="S1025" i="5" a="1"/>
  <c r="S1025" i="5" s="1"/>
  <c r="S1026" i="5" a="1"/>
  <c r="S1026" i="5" s="1"/>
  <c r="S1027" i="5" a="1"/>
  <c r="S1027" i="5" s="1"/>
  <c r="T1024" i="5"/>
  <c r="T1025" i="5"/>
  <c r="T1026" i="5"/>
  <c r="T1027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O995" i="5"/>
  <c r="O996" i="5"/>
  <c r="O997" i="5"/>
  <c r="O998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Q995" i="5"/>
  <c r="Q996" i="5"/>
  <c r="Q997" i="5"/>
  <c r="Q998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S995" i="5" a="1"/>
  <c r="S995" i="5" s="1"/>
  <c r="S996" i="5" a="1"/>
  <c r="S996" i="5" s="1"/>
  <c r="S997" i="5" a="1"/>
  <c r="S997" i="5" s="1"/>
  <c r="S998" i="5" a="1"/>
  <c r="S998" i="5" s="1"/>
  <c r="S999" i="5" a="1"/>
  <c r="S999" i="5" s="1"/>
  <c r="S1000" i="5" a="1"/>
  <c r="S1000" i="5" s="1"/>
  <c r="S1001" i="5" a="1"/>
  <c r="S1001" i="5" s="1"/>
  <c r="S1002" i="5" a="1"/>
  <c r="S1002" i="5" s="1"/>
  <c r="S1003" i="5" a="1"/>
  <c r="S1003" i="5" s="1"/>
  <c r="S1004" i="5" a="1"/>
  <c r="S1004" i="5" s="1"/>
  <c r="S1005" i="5" a="1"/>
  <c r="S1005" i="5" s="1"/>
  <c r="S1006" i="5" a="1"/>
  <c r="S1006" i="5" s="1"/>
  <c r="S1007" i="5" a="1"/>
  <c r="S1007" i="5" s="1"/>
  <c r="S1008" i="5" a="1"/>
  <c r="S1008" i="5" s="1"/>
  <c r="S1009" i="5" a="1"/>
  <c r="S1009" i="5" s="1"/>
  <c r="S1010" i="5" a="1"/>
  <c r="S1010" i="5" s="1"/>
  <c r="S1011" i="5" a="1"/>
  <c r="S1011" i="5" s="1"/>
  <c r="S1012" i="5" a="1"/>
  <c r="S1012" i="5" s="1"/>
  <c r="S1013" i="5" a="1"/>
  <c r="S1013" i="5" s="1"/>
  <c r="T995" i="5"/>
  <c r="T996" i="5"/>
  <c r="T997" i="5"/>
  <c r="T998" i="5"/>
  <c r="T999" i="5"/>
  <c r="T1000" i="5"/>
  <c r="T1001" i="5"/>
  <c r="T1002" i="5"/>
  <c r="T1003" i="5"/>
  <c r="T1004" i="5"/>
  <c r="T1005" i="5"/>
  <c r="T1006" i="5"/>
  <c r="T1007" i="5"/>
  <c r="T1008" i="5"/>
  <c r="T1009" i="5"/>
  <c r="T1010" i="5"/>
  <c r="T1011" i="5"/>
  <c r="T1012" i="5"/>
  <c r="T1013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92" i="5"/>
  <c r="I993" i="5"/>
  <c r="I99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O965" i="5"/>
  <c r="O966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5" i="5"/>
  <c r="O986" i="5"/>
  <c r="O987" i="5"/>
  <c r="O988" i="5"/>
  <c r="O989" i="5"/>
  <c r="O990" i="5"/>
  <c r="O991" i="5"/>
  <c r="O992" i="5"/>
  <c r="Q965" i="5"/>
  <c r="Q966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5" i="5"/>
  <c r="Q986" i="5"/>
  <c r="Q987" i="5"/>
  <c r="Q988" i="5"/>
  <c r="Q989" i="5"/>
  <c r="Q990" i="5"/>
  <c r="Q991" i="5"/>
  <c r="Q992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S965" i="5" a="1"/>
  <c r="S965" i="5" s="1"/>
  <c r="S966" i="5" a="1"/>
  <c r="S966" i="5" s="1"/>
  <c r="S967" i="5" a="1"/>
  <c r="S967" i="5" s="1"/>
  <c r="S968" i="5" a="1"/>
  <c r="S968" i="5" s="1"/>
  <c r="S969" i="5" a="1"/>
  <c r="S969" i="5" s="1"/>
  <c r="S970" i="5" a="1"/>
  <c r="S970" i="5" s="1"/>
  <c r="S971" i="5" a="1"/>
  <c r="S971" i="5" s="1"/>
  <c r="S972" i="5" a="1"/>
  <c r="S972" i="5" s="1"/>
  <c r="S973" i="5" a="1"/>
  <c r="S973" i="5" s="1"/>
  <c r="S974" i="5" a="1"/>
  <c r="S974" i="5" s="1"/>
  <c r="S975" i="5" a="1"/>
  <c r="S975" i="5" s="1"/>
  <c r="S976" i="5" a="1"/>
  <c r="S976" i="5" s="1"/>
  <c r="S977" i="5" a="1"/>
  <c r="S977" i="5" s="1"/>
  <c r="S978" i="5" a="1"/>
  <c r="S978" i="5" s="1"/>
  <c r="S979" i="5" a="1"/>
  <c r="S979" i="5" s="1"/>
  <c r="S980" i="5" a="1"/>
  <c r="S980" i="5" s="1"/>
  <c r="S981" i="5" a="1"/>
  <c r="S981" i="5" s="1"/>
  <c r="S982" i="5" a="1"/>
  <c r="S982" i="5" s="1"/>
  <c r="S983" i="5" a="1"/>
  <c r="S983" i="5" s="1"/>
  <c r="S984" i="5" a="1"/>
  <c r="S984" i="5" s="1"/>
  <c r="S985" i="5" a="1"/>
  <c r="S985" i="5" s="1"/>
  <c r="S986" i="5" a="1"/>
  <c r="S986" i="5" s="1"/>
  <c r="S987" i="5" a="1"/>
  <c r="S987" i="5" s="1"/>
  <c r="S988" i="5" a="1"/>
  <c r="S988" i="5" s="1"/>
  <c r="S989" i="5" a="1"/>
  <c r="S989" i="5" s="1"/>
  <c r="S990" i="5" a="1"/>
  <c r="S990" i="5" s="1"/>
  <c r="S991" i="5" a="1"/>
  <c r="S991" i="5" s="1"/>
  <c r="S992" i="5" a="1"/>
  <c r="S992" i="5" s="1"/>
  <c r="S993" i="5" a="1"/>
  <c r="S993" i="5" s="1"/>
  <c r="S994" i="5" a="1"/>
  <c r="S994" i="5" s="1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M1014" i="5"/>
  <c r="M1015" i="5"/>
  <c r="M1016" i="5"/>
  <c r="N1014" i="5"/>
  <c r="N1015" i="5"/>
  <c r="N1016" i="5"/>
  <c r="O1014" i="5"/>
  <c r="O1015" i="5"/>
  <c r="O1016" i="5"/>
  <c r="Q1014" i="5"/>
  <c r="Q1015" i="5"/>
  <c r="Q1016" i="5"/>
  <c r="R1014" i="5"/>
  <c r="R1015" i="5"/>
  <c r="R1016" i="5"/>
  <c r="S1014" i="5" a="1"/>
  <c r="S1014" i="5" s="1"/>
  <c r="S1015" i="5" a="1"/>
  <c r="S1015" i="5" s="1"/>
  <c r="S1016" i="5" a="1"/>
  <c r="S1016" i="5" s="1"/>
  <c r="T1014" i="5"/>
  <c r="T1015" i="5"/>
  <c r="T1016" i="5"/>
  <c r="I1023" i="5"/>
  <c r="M1017" i="5"/>
  <c r="M1018" i="5"/>
  <c r="M1019" i="5"/>
  <c r="M1020" i="5"/>
  <c r="M1021" i="5"/>
  <c r="M1022" i="5"/>
  <c r="M1023" i="5"/>
  <c r="N1017" i="5"/>
  <c r="N1018" i="5"/>
  <c r="N1019" i="5"/>
  <c r="N1020" i="5"/>
  <c r="N1021" i="5"/>
  <c r="N1022" i="5"/>
  <c r="N1023" i="5"/>
  <c r="O1017" i="5"/>
  <c r="O1018" i="5"/>
  <c r="O1019" i="5"/>
  <c r="O1020" i="5"/>
  <c r="O1021" i="5"/>
  <c r="O1022" i="5"/>
  <c r="O1023" i="5"/>
  <c r="Q1017" i="5"/>
  <c r="Q1018" i="5"/>
  <c r="Q1019" i="5"/>
  <c r="Q1020" i="5"/>
  <c r="Q1021" i="5"/>
  <c r="Q1022" i="5"/>
  <c r="Q1023" i="5"/>
  <c r="R1017" i="5"/>
  <c r="R1018" i="5"/>
  <c r="R1019" i="5"/>
  <c r="R1020" i="5"/>
  <c r="R1021" i="5"/>
  <c r="R1022" i="5"/>
  <c r="R1023" i="5"/>
  <c r="S1017" i="5" a="1"/>
  <c r="S1017" i="5" s="1"/>
  <c r="S1018" i="5" a="1"/>
  <c r="S1018" i="5" s="1"/>
  <c r="S1019" i="5" a="1"/>
  <c r="S1019" i="5" s="1"/>
  <c r="S1020" i="5" a="1"/>
  <c r="S1020" i="5" s="1"/>
  <c r="S1021" i="5" a="1"/>
  <c r="S1021" i="5" s="1"/>
  <c r="S1022" i="5" a="1"/>
  <c r="S1022" i="5" s="1"/>
  <c r="S1023" i="5" a="1"/>
  <c r="S1023" i="5" s="1"/>
  <c r="T1017" i="5"/>
  <c r="T1018" i="5"/>
  <c r="T1019" i="5"/>
  <c r="T1020" i="5"/>
  <c r="T1021" i="5"/>
  <c r="T1022" i="5"/>
  <c r="T1023" i="5"/>
  <c r="EN13" i="9" a="1"/>
  <c r="EN13" i="9" s="1"/>
  <c r="EN15" i="9" a="1"/>
  <c r="EN15" i="9" s="1"/>
  <c r="EM15" i="9" a="1"/>
  <c r="EM15" i="9" s="1"/>
  <c r="EL15" i="9" a="1"/>
  <c r="EL15" i="9" s="1"/>
  <c r="EN14" i="9" a="1"/>
  <c r="EN14" i="9" s="1"/>
  <c r="EM14" i="9" a="1"/>
  <c r="EM14" i="9" s="1"/>
  <c r="EL14" i="9" a="1"/>
  <c r="EL14" i="9" s="1"/>
  <c r="AQ15" i="9" a="1"/>
  <c r="AQ15" i="9" s="1"/>
  <c r="AR15" i="9" a="1"/>
  <c r="AR15" i="9" s="1"/>
  <c r="AT15" i="9" a="1"/>
  <c r="AT15" i="9" s="1"/>
  <c r="AU15" i="9" a="1"/>
  <c r="AU15" i="9" s="1"/>
  <c r="BA15" i="9" a="1"/>
  <c r="BA15" i="9" s="1"/>
  <c r="BN15" i="9" a="1"/>
  <c r="BN15" i="9" s="1"/>
  <c r="BO15" i="9" a="1"/>
  <c r="BO15" i="9" s="1"/>
  <c r="BP15" i="9" a="1"/>
  <c r="BP15" i="9" s="1"/>
  <c r="BQ15" i="9" a="1"/>
  <c r="BQ15" i="9" s="1"/>
  <c r="BR15" i="9" a="1"/>
  <c r="BR15" i="9" s="1"/>
  <c r="BU15" i="9" a="1"/>
  <c r="BU15" i="9" s="1"/>
  <c r="BV15" i="9" a="1"/>
  <c r="BV15" i="9" s="1"/>
  <c r="BX15" i="9" a="1"/>
  <c r="BX15" i="9" s="1"/>
  <c r="BY15" i="9" a="1"/>
  <c r="BY15" i="9" s="1"/>
  <c r="BZ15" i="9" a="1"/>
  <c r="BZ15" i="9" s="1"/>
  <c r="CA15" i="9" a="1"/>
  <c r="CA15" i="9" s="1"/>
  <c r="CB15" i="9" a="1"/>
  <c r="CB15" i="9" s="1"/>
  <c r="CB14" i="9" a="1"/>
  <c r="CB14" i="9" s="1"/>
  <c r="CA14" i="9" a="1"/>
  <c r="CA14" i="9" s="1"/>
  <c r="BZ14" i="9" a="1"/>
  <c r="BZ14" i="9" s="1"/>
  <c r="BY14" i="9" a="1"/>
  <c r="BY14" i="9" s="1"/>
  <c r="BX14" i="9" a="1"/>
  <c r="BX14" i="9" s="1"/>
  <c r="BV14" i="9" a="1"/>
  <c r="BV14" i="9" s="1"/>
  <c r="BU14" i="9" a="1"/>
  <c r="BU14" i="9" s="1"/>
  <c r="BR14" i="9" a="1"/>
  <c r="BR14" i="9" s="1"/>
  <c r="BQ14" i="9" a="1"/>
  <c r="BQ14" i="9" s="1"/>
  <c r="BP14" i="9" a="1"/>
  <c r="BP14" i="9" s="1"/>
  <c r="BO14" i="9" a="1"/>
  <c r="BO14" i="9" s="1"/>
  <c r="BN14" i="9" a="1"/>
  <c r="BN14" i="9" s="1"/>
  <c r="BA14" i="9" a="1"/>
  <c r="BA14" i="9" s="1"/>
  <c r="AU14" i="9" a="1"/>
  <c r="AU14" i="9" s="1"/>
  <c r="AT14" i="9" a="1"/>
  <c r="AT14" i="9" s="1"/>
  <c r="AR14" i="9" a="1"/>
  <c r="AR14" i="9" s="1"/>
  <c r="AQ14" i="9" a="1"/>
  <c r="AQ14" i="9" s="1"/>
  <c r="AT13" i="9" a="1"/>
  <c r="AT13" i="9" s="1"/>
  <c r="BA13" i="9" a="1"/>
  <c r="BA13" i="9" s="1"/>
  <c r="BO13" i="9" a="1"/>
  <c r="BO13" i="9" s="1"/>
  <c r="BP13" i="9" a="1"/>
  <c r="BP13" i="9" s="1"/>
  <c r="BQ13" i="9" a="1"/>
  <c r="BQ13" i="9" s="1"/>
  <c r="BR13" i="9" a="1"/>
  <c r="BR13" i="9" s="1"/>
  <c r="BV13" i="9" a="1"/>
  <c r="BV13" i="9" s="1"/>
  <c r="BZ13" i="9" a="1"/>
  <c r="BZ13" i="9" s="1"/>
  <c r="CA13" i="9" a="1"/>
  <c r="CA13" i="9" s="1"/>
  <c r="CB13" i="9" a="1"/>
  <c r="CB13" i="9" s="1"/>
  <c r="BM13" i="9" a="1"/>
  <c r="BM13" i="9" s="1"/>
  <c r="I1113" i="5" l="1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S1113" i="5" a="1"/>
  <c r="S1113" i="5" s="1"/>
  <c r="S1114" i="5" a="1"/>
  <c r="S1114" i="5" s="1"/>
  <c r="S1115" i="5" a="1"/>
  <c r="S1115" i="5" s="1"/>
  <c r="S1116" i="5" a="1"/>
  <c r="S1116" i="5" s="1"/>
  <c r="S1117" i="5" a="1"/>
  <c r="S1117" i="5" s="1"/>
  <c r="S1118" i="5" a="1"/>
  <c r="S1118" i="5" s="1"/>
  <c r="S1119" i="5" a="1"/>
  <c r="S1119" i="5" s="1"/>
  <c r="S1120" i="5" a="1"/>
  <c r="S1120" i="5" s="1"/>
  <c r="S1121" i="5" a="1"/>
  <c r="S1121" i="5" s="1"/>
  <c r="S1122" i="5" a="1"/>
  <c r="S1122" i="5" s="1"/>
  <c r="S1123" i="5" a="1"/>
  <c r="S1123" i="5" s="1"/>
  <c r="S1124" i="5" a="1"/>
  <c r="S1124" i="5" s="1"/>
  <c r="S1125" i="5" a="1"/>
  <c r="S1125" i="5" s="1"/>
  <c r="S1126" i="5" a="1"/>
  <c r="S1126" i="5" s="1"/>
  <c r="S1127" i="5" a="1"/>
  <c r="S1127" i="5" s="1"/>
  <c r="T1113" i="5"/>
  <c r="T1114" i="5"/>
  <c r="T1115" i="5"/>
  <c r="T1116" i="5"/>
  <c r="T1117" i="5"/>
  <c r="T1118" i="5"/>
  <c r="T1119" i="5"/>
  <c r="T1120" i="5"/>
  <c r="T1121" i="5"/>
  <c r="T1122" i="5"/>
  <c r="T1123" i="5"/>
  <c r="T1124" i="5"/>
  <c r="T1125" i="5"/>
  <c r="T1126" i="5"/>
  <c r="T1127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S1084" i="5" a="1"/>
  <c r="S1084" i="5" s="1"/>
  <c r="S1085" i="5" a="1"/>
  <c r="S1085" i="5" s="1"/>
  <c r="S1086" i="5" a="1"/>
  <c r="S1086" i="5" s="1"/>
  <c r="S1087" i="5" a="1"/>
  <c r="S1087" i="5" s="1"/>
  <c r="S1088" i="5" a="1"/>
  <c r="S1088" i="5" s="1"/>
  <c r="S1089" i="5" a="1"/>
  <c r="S1089" i="5" s="1"/>
  <c r="S1090" i="5" a="1"/>
  <c r="S1090" i="5" s="1"/>
  <c r="S1091" i="5" a="1"/>
  <c r="S1091" i="5" s="1"/>
  <c r="S1092" i="5" a="1"/>
  <c r="S1092" i="5" s="1"/>
  <c r="S1093" i="5" a="1"/>
  <c r="S1093" i="5" s="1"/>
  <c r="S1094" i="5" a="1"/>
  <c r="S1094" i="5" s="1"/>
  <c r="S1095" i="5" a="1"/>
  <c r="S1095" i="5" s="1"/>
  <c r="S1096" i="5" a="1"/>
  <c r="S1096" i="5" s="1"/>
  <c r="S1097" i="5" a="1"/>
  <c r="S1097" i="5" s="1"/>
  <c r="S1098" i="5" a="1"/>
  <c r="S1098" i="5" s="1"/>
  <c r="S1099" i="5" a="1"/>
  <c r="S1099" i="5" s="1"/>
  <c r="S1100" i="5" a="1"/>
  <c r="S1100" i="5" s="1"/>
  <c r="S1101" i="5" a="1"/>
  <c r="S1101" i="5" s="1"/>
  <c r="S1102" i="5" a="1"/>
  <c r="S1102" i="5" s="1"/>
  <c r="S1103" i="5" a="1"/>
  <c r="S1103" i="5" s="1"/>
  <c r="S1104" i="5" a="1"/>
  <c r="S1104" i="5" s="1"/>
  <c r="S1105" i="5" a="1"/>
  <c r="S1105" i="5" s="1"/>
  <c r="S1106" i="5" a="1"/>
  <c r="S1106" i="5" s="1"/>
  <c r="S1107" i="5" a="1"/>
  <c r="S1107" i="5" s="1"/>
  <c r="S1108" i="5" a="1"/>
  <c r="S1108" i="5" s="1"/>
  <c r="S1109" i="5" a="1"/>
  <c r="S1109" i="5" s="1"/>
  <c r="S1110" i="5" a="1"/>
  <c r="S1110" i="5" s="1"/>
  <c r="S1111" i="5" a="1"/>
  <c r="S1111" i="5" s="1"/>
  <c r="S1112" i="5" a="1"/>
  <c r="S1112" i="5" s="1"/>
  <c r="T1084" i="5"/>
  <c r="T1085" i="5"/>
  <c r="T1086" i="5"/>
  <c r="T1087" i="5"/>
  <c r="T1088" i="5"/>
  <c r="T1089" i="5"/>
  <c r="T1090" i="5"/>
  <c r="T1091" i="5"/>
  <c r="T1092" i="5"/>
  <c r="T1093" i="5"/>
  <c r="T1094" i="5"/>
  <c r="T1095" i="5"/>
  <c r="T1096" i="5"/>
  <c r="T1097" i="5"/>
  <c r="T1098" i="5"/>
  <c r="T1099" i="5"/>
  <c r="T1100" i="5"/>
  <c r="T1101" i="5"/>
  <c r="T1102" i="5"/>
  <c r="T1103" i="5"/>
  <c r="T1104" i="5"/>
  <c r="T1105" i="5"/>
  <c r="T1106" i="5"/>
  <c r="T1107" i="5"/>
  <c r="T1108" i="5"/>
  <c r="T1109" i="5"/>
  <c r="T1110" i="5"/>
  <c r="T1111" i="5"/>
  <c r="T1112" i="5"/>
  <c r="I1080" i="5"/>
  <c r="I1081" i="5"/>
  <c r="I1082" i="5"/>
  <c r="I1083" i="5"/>
  <c r="M1080" i="5"/>
  <c r="M1081" i="5"/>
  <c r="M1082" i="5"/>
  <c r="M1083" i="5"/>
  <c r="N1080" i="5"/>
  <c r="N1081" i="5"/>
  <c r="N1082" i="5"/>
  <c r="N1083" i="5"/>
  <c r="O1080" i="5"/>
  <c r="O1081" i="5"/>
  <c r="O1082" i="5"/>
  <c r="O1083" i="5"/>
  <c r="Q1080" i="5"/>
  <c r="Q1081" i="5"/>
  <c r="Q1082" i="5"/>
  <c r="Q1083" i="5"/>
  <c r="R1080" i="5"/>
  <c r="R1081" i="5"/>
  <c r="R1082" i="5"/>
  <c r="R1083" i="5"/>
  <c r="S1080" i="5" a="1"/>
  <c r="S1080" i="5" s="1"/>
  <c r="S1081" i="5" a="1"/>
  <c r="S1081" i="5" s="1"/>
  <c r="S1082" i="5" a="1"/>
  <c r="S1082" i="5" s="1"/>
  <c r="S1083" i="5" a="1"/>
  <c r="S1083" i="5" s="1"/>
  <c r="T1080" i="5"/>
  <c r="T1081" i="5"/>
  <c r="T1082" i="5"/>
  <c r="T1083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S1058" i="5" a="1"/>
  <c r="S1058" i="5" s="1"/>
  <c r="S1059" i="5" a="1"/>
  <c r="S1059" i="5" s="1"/>
  <c r="S1060" i="5" a="1"/>
  <c r="S1060" i="5" s="1"/>
  <c r="S1061" i="5" a="1"/>
  <c r="S1061" i="5" s="1"/>
  <c r="S1062" i="5" a="1"/>
  <c r="S1062" i="5" s="1"/>
  <c r="S1063" i="5" a="1"/>
  <c r="S1063" i="5" s="1"/>
  <c r="S1064" i="5" a="1"/>
  <c r="S1064" i="5" s="1"/>
  <c r="S1065" i="5" a="1"/>
  <c r="S1065" i="5" s="1"/>
  <c r="S1066" i="5" a="1"/>
  <c r="S1066" i="5" s="1"/>
  <c r="S1067" i="5" a="1"/>
  <c r="S1067" i="5" s="1"/>
  <c r="S1068" i="5" a="1"/>
  <c r="S1068" i="5" s="1"/>
  <c r="S1069" i="5" a="1"/>
  <c r="S1069" i="5" s="1"/>
  <c r="S1070" i="5" a="1"/>
  <c r="S1070" i="5" s="1"/>
  <c r="S1071" i="5" a="1"/>
  <c r="S1071" i="5" s="1"/>
  <c r="S1072" i="5" a="1"/>
  <c r="S1072" i="5" s="1"/>
  <c r="S1073" i="5" a="1"/>
  <c r="S1073" i="5" s="1"/>
  <c r="S1074" i="5" a="1"/>
  <c r="S1074" i="5" s="1"/>
  <c r="S1075" i="5" a="1"/>
  <c r="S1075" i="5" s="1"/>
  <c r="S1076" i="5" a="1"/>
  <c r="S1076" i="5" s="1"/>
  <c r="S1077" i="5" a="1"/>
  <c r="S1077" i="5" s="1"/>
  <c r="S1078" i="5" a="1"/>
  <c r="S1078" i="5" s="1"/>
  <c r="S1079" i="5" a="1"/>
  <c r="S1079" i="5" s="1"/>
  <c r="T1058" i="5"/>
  <c r="T1059" i="5"/>
  <c r="T1060" i="5"/>
  <c r="T1061" i="5"/>
  <c r="T1062" i="5"/>
  <c r="T1063" i="5"/>
  <c r="T1064" i="5"/>
  <c r="T1065" i="5"/>
  <c r="T1066" i="5"/>
  <c r="T1067" i="5"/>
  <c r="T1068" i="5"/>
  <c r="T1069" i="5"/>
  <c r="T1070" i="5"/>
  <c r="T1071" i="5"/>
  <c r="T1072" i="5"/>
  <c r="T1073" i="5"/>
  <c r="T1074" i="5"/>
  <c r="T1075" i="5"/>
  <c r="T1076" i="5"/>
  <c r="T1077" i="5"/>
  <c r="T1078" i="5"/>
  <c r="T1079" i="5"/>
  <c r="ED14" i="8" l="1" a="1"/>
  <c r="ED14" i="8" s="1"/>
  <c r="I3" i="5" l="1"/>
  <c r="M3" i="5"/>
  <c r="N3" i="5"/>
  <c r="O3" i="5"/>
  <c r="Q3" i="5"/>
  <c r="R3" i="5"/>
  <c r="S3" i="5" a="1"/>
  <c r="S3" i="5" s="1"/>
  <c r="T3" i="5"/>
  <c r="I4" i="5"/>
  <c r="M4" i="5"/>
  <c r="N4" i="5"/>
  <c r="O4" i="5"/>
  <c r="Q4" i="5"/>
  <c r="R4" i="5"/>
  <c r="S4" i="5" a="1"/>
  <c r="S4" i="5" s="1"/>
  <c r="T4" i="5"/>
  <c r="I5" i="5"/>
  <c r="M5" i="5"/>
  <c r="N5" i="5"/>
  <c r="Q5" i="5"/>
  <c r="R5" i="5"/>
  <c r="S5" i="5" a="1"/>
  <c r="S5" i="5" s="1"/>
  <c r="T5" i="5"/>
  <c r="I6" i="5"/>
  <c r="M6" i="5"/>
  <c r="N6" i="5"/>
  <c r="O6" i="5"/>
  <c r="Q6" i="5"/>
  <c r="R6" i="5"/>
  <c r="S6" i="5" a="1"/>
  <c r="S6" i="5" s="1"/>
  <c r="T6" i="5"/>
  <c r="I7" i="5"/>
  <c r="M7" i="5"/>
  <c r="N7" i="5"/>
  <c r="O7" i="5"/>
  <c r="Q7" i="5"/>
  <c r="R7" i="5"/>
  <c r="S7" i="5" a="1"/>
  <c r="S7" i="5" s="1"/>
  <c r="T7" i="5"/>
  <c r="I8" i="5"/>
  <c r="M8" i="5"/>
  <c r="N8" i="5"/>
  <c r="O8" i="5"/>
  <c r="Q8" i="5"/>
  <c r="R8" i="5"/>
  <c r="S8" i="5" a="1"/>
  <c r="S8" i="5" s="1"/>
  <c r="T8" i="5"/>
  <c r="I9" i="5"/>
  <c r="M9" i="5"/>
  <c r="N9" i="5"/>
  <c r="O9" i="5"/>
  <c r="Q9" i="5"/>
  <c r="R9" i="5"/>
  <c r="S9" i="5" a="1"/>
  <c r="S9" i="5" s="1"/>
  <c r="T9" i="5"/>
  <c r="I10" i="5"/>
  <c r="M10" i="5"/>
  <c r="N10" i="5"/>
  <c r="O10" i="5"/>
  <c r="Q10" i="5"/>
  <c r="R10" i="5"/>
  <c r="S10" i="5" a="1"/>
  <c r="S10" i="5" s="1"/>
  <c r="T10" i="5"/>
  <c r="I11" i="5"/>
  <c r="M11" i="5"/>
  <c r="N11" i="5"/>
  <c r="O11" i="5"/>
  <c r="Q11" i="5"/>
  <c r="R11" i="5"/>
  <c r="S11" i="5" a="1"/>
  <c r="S11" i="5" s="1"/>
  <c r="T11" i="5"/>
  <c r="I12" i="5"/>
  <c r="M12" i="5"/>
  <c r="N12" i="5"/>
  <c r="O12" i="5"/>
  <c r="Q12" i="5"/>
  <c r="R12" i="5"/>
  <c r="S12" i="5" a="1"/>
  <c r="S12" i="5" s="1"/>
  <c r="T12" i="5"/>
  <c r="I13" i="5"/>
  <c r="M13" i="5"/>
  <c r="N13" i="5"/>
  <c r="O13" i="5"/>
  <c r="Q13" i="5"/>
  <c r="R13" i="5"/>
  <c r="S13" i="5" a="1"/>
  <c r="S13" i="5" s="1"/>
  <c r="T13" i="5"/>
  <c r="I14" i="5"/>
  <c r="M14" i="5"/>
  <c r="N14" i="5"/>
  <c r="O14" i="5"/>
  <c r="Q14" i="5"/>
  <c r="R14" i="5"/>
  <c r="S14" i="5" a="1"/>
  <c r="S14" i="5" s="1"/>
  <c r="T14" i="5"/>
  <c r="I15" i="5"/>
  <c r="M15" i="5"/>
  <c r="N15" i="5"/>
  <c r="O15" i="5"/>
  <c r="Q15" i="5"/>
  <c r="R15" i="5"/>
  <c r="S15" i="5" a="1"/>
  <c r="S15" i="5" s="1"/>
  <c r="T15" i="5"/>
  <c r="I16" i="5"/>
  <c r="M16" i="5"/>
  <c r="N16" i="5"/>
  <c r="O16" i="5"/>
  <c r="Q16" i="5"/>
  <c r="R16" i="5"/>
  <c r="S16" i="5" a="1"/>
  <c r="S16" i="5" s="1"/>
  <c r="T16" i="5"/>
  <c r="I17" i="5"/>
  <c r="M17" i="5"/>
  <c r="N17" i="5"/>
  <c r="O17" i="5"/>
  <c r="Q17" i="5"/>
  <c r="R17" i="5"/>
  <c r="S17" i="5" a="1"/>
  <c r="S17" i="5" s="1"/>
  <c r="T17" i="5"/>
  <c r="M18" i="5"/>
  <c r="N18" i="5"/>
  <c r="O18" i="5"/>
  <c r="Q18" i="5"/>
  <c r="R18" i="5"/>
  <c r="S18" i="5" a="1"/>
  <c r="S18" i="5" s="1"/>
  <c r="T18" i="5"/>
  <c r="M19" i="5"/>
  <c r="N19" i="5"/>
  <c r="O19" i="5"/>
  <c r="Q19" i="5"/>
  <c r="R19" i="5"/>
  <c r="S19" i="5" a="1"/>
  <c r="S19" i="5" s="1"/>
  <c r="T19" i="5"/>
  <c r="I20" i="5"/>
  <c r="M20" i="5"/>
  <c r="N20" i="5"/>
  <c r="R20" i="5"/>
  <c r="S20" i="5" a="1"/>
  <c r="S20" i="5" s="1"/>
  <c r="T20" i="5"/>
  <c r="I21" i="5"/>
  <c r="M21" i="5"/>
  <c r="N21" i="5"/>
  <c r="O21" i="5"/>
  <c r="Q21" i="5"/>
  <c r="R21" i="5"/>
  <c r="S21" i="5" a="1"/>
  <c r="S21" i="5" s="1"/>
  <c r="T21" i="5"/>
  <c r="I22" i="5"/>
  <c r="M22" i="5"/>
  <c r="N22" i="5"/>
  <c r="O22" i="5"/>
  <c r="Q22" i="5"/>
  <c r="R22" i="5"/>
  <c r="S22" i="5" a="1"/>
  <c r="S22" i="5" s="1"/>
  <c r="T22" i="5"/>
  <c r="I23" i="5"/>
  <c r="M23" i="5"/>
  <c r="N23" i="5"/>
  <c r="O23" i="5"/>
  <c r="Q23" i="5"/>
  <c r="R23" i="5"/>
  <c r="S23" i="5" a="1"/>
  <c r="S23" i="5" s="1"/>
  <c r="T23" i="5"/>
  <c r="I24" i="5"/>
  <c r="M24" i="5"/>
  <c r="N24" i="5"/>
  <c r="O24" i="5"/>
  <c r="Q24" i="5"/>
  <c r="R24" i="5"/>
  <c r="S24" i="5" a="1"/>
  <c r="S24" i="5" s="1"/>
  <c r="T24" i="5"/>
  <c r="I25" i="5"/>
  <c r="M25" i="5"/>
  <c r="N25" i="5"/>
  <c r="O25" i="5"/>
  <c r="Q25" i="5"/>
  <c r="R25" i="5"/>
  <c r="S25" i="5" a="1"/>
  <c r="S25" i="5" s="1"/>
  <c r="T25" i="5"/>
  <c r="I26" i="5"/>
  <c r="M26" i="5"/>
  <c r="N26" i="5"/>
  <c r="O26" i="5"/>
  <c r="Q26" i="5"/>
  <c r="R26" i="5"/>
  <c r="S26" i="5" a="1"/>
  <c r="S26" i="5" s="1"/>
  <c r="T26" i="5"/>
  <c r="I27" i="5"/>
  <c r="M27" i="5"/>
  <c r="N27" i="5"/>
  <c r="O27" i="5"/>
  <c r="Q27" i="5"/>
  <c r="R27" i="5"/>
  <c r="S27" i="5" a="1"/>
  <c r="S27" i="5" s="1"/>
  <c r="T27" i="5"/>
  <c r="I28" i="5"/>
  <c r="M28" i="5"/>
  <c r="N28" i="5"/>
  <c r="O28" i="5"/>
  <c r="Q28" i="5"/>
  <c r="R28" i="5"/>
  <c r="S28" i="5" a="1"/>
  <c r="S28" i="5" s="1"/>
  <c r="T28" i="5"/>
  <c r="I29" i="5"/>
  <c r="M29" i="5"/>
  <c r="N29" i="5"/>
  <c r="O29" i="5"/>
  <c r="Q29" i="5"/>
  <c r="R29" i="5"/>
  <c r="S29" i="5" a="1"/>
  <c r="S29" i="5" s="1"/>
  <c r="T29" i="5"/>
  <c r="I30" i="5"/>
  <c r="M30" i="5"/>
  <c r="N30" i="5"/>
  <c r="O30" i="5"/>
  <c r="Q30" i="5"/>
  <c r="R30" i="5"/>
  <c r="S30" i="5" a="1"/>
  <c r="S30" i="5" s="1"/>
  <c r="T30" i="5"/>
  <c r="I31" i="5"/>
  <c r="M31" i="5"/>
  <c r="N31" i="5"/>
  <c r="R31" i="5"/>
  <c r="S31" i="5" a="1"/>
  <c r="S31" i="5" s="1"/>
  <c r="T31" i="5"/>
  <c r="I32" i="5"/>
  <c r="M32" i="5"/>
  <c r="N32" i="5"/>
  <c r="O32" i="5"/>
  <c r="Q32" i="5"/>
  <c r="R32" i="5"/>
  <c r="S32" i="5" a="1"/>
  <c r="S32" i="5" s="1"/>
  <c r="T32" i="5"/>
  <c r="I33" i="5"/>
  <c r="M33" i="5"/>
  <c r="N33" i="5"/>
  <c r="O33" i="5"/>
  <c r="Q33" i="5"/>
  <c r="R33" i="5"/>
  <c r="S33" i="5" a="1"/>
  <c r="S33" i="5" s="1"/>
  <c r="T33" i="5"/>
  <c r="I34" i="5"/>
  <c r="M34" i="5"/>
  <c r="N34" i="5"/>
  <c r="O34" i="5"/>
  <c r="Q34" i="5"/>
  <c r="R34" i="5"/>
  <c r="S34" i="5" a="1"/>
  <c r="S34" i="5" s="1"/>
  <c r="T34" i="5"/>
  <c r="I35" i="5"/>
  <c r="M35" i="5"/>
  <c r="N35" i="5"/>
  <c r="O35" i="5"/>
  <c r="Q35" i="5"/>
  <c r="R35" i="5"/>
  <c r="S35" i="5" a="1"/>
  <c r="S35" i="5" s="1"/>
  <c r="T35" i="5"/>
  <c r="I36" i="5"/>
  <c r="M36" i="5"/>
  <c r="N36" i="5"/>
  <c r="R36" i="5"/>
  <c r="S36" i="5" a="1"/>
  <c r="S36" i="5" s="1"/>
  <c r="T36" i="5"/>
  <c r="I37" i="5"/>
  <c r="M37" i="5"/>
  <c r="N37" i="5"/>
  <c r="O37" i="5"/>
  <c r="Q37" i="5"/>
  <c r="R37" i="5"/>
  <c r="S37" i="5" a="1"/>
  <c r="S37" i="5" s="1"/>
  <c r="T37" i="5"/>
  <c r="I38" i="5"/>
  <c r="M38" i="5"/>
  <c r="N38" i="5"/>
  <c r="O38" i="5"/>
  <c r="Q38" i="5"/>
  <c r="R38" i="5"/>
  <c r="S38" i="5" a="1"/>
  <c r="S38" i="5" s="1"/>
  <c r="T38" i="5"/>
  <c r="I39" i="5"/>
  <c r="M39" i="5"/>
  <c r="N39" i="5"/>
  <c r="O39" i="5"/>
  <c r="Q39" i="5"/>
  <c r="R39" i="5"/>
  <c r="S39" i="5" a="1"/>
  <c r="S39" i="5" s="1"/>
  <c r="T39" i="5"/>
  <c r="I40" i="5"/>
  <c r="M40" i="5"/>
  <c r="N40" i="5"/>
  <c r="O40" i="5"/>
  <c r="Q40" i="5"/>
  <c r="R40" i="5"/>
  <c r="S40" i="5" a="1"/>
  <c r="S40" i="5" s="1"/>
  <c r="T40" i="5"/>
  <c r="I41" i="5"/>
  <c r="M41" i="5"/>
  <c r="N41" i="5"/>
  <c r="O41" i="5"/>
  <c r="Q41" i="5"/>
  <c r="R41" i="5"/>
  <c r="S41" i="5" a="1"/>
  <c r="S41" i="5" s="1"/>
  <c r="T41" i="5"/>
  <c r="I42" i="5"/>
  <c r="M42" i="5"/>
  <c r="N42" i="5"/>
  <c r="O42" i="5"/>
  <c r="Q42" i="5"/>
  <c r="R42" i="5"/>
  <c r="S42" i="5" a="1"/>
  <c r="S42" i="5" s="1"/>
  <c r="T42" i="5"/>
  <c r="I43" i="5"/>
  <c r="M43" i="5"/>
  <c r="N43" i="5"/>
  <c r="O43" i="5"/>
  <c r="Q43" i="5"/>
  <c r="R43" i="5"/>
  <c r="S43" i="5" a="1"/>
  <c r="S43" i="5" s="1"/>
  <c r="T43" i="5"/>
  <c r="I44" i="5"/>
  <c r="M44" i="5"/>
  <c r="N44" i="5"/>
  <c r="O44" i="5"/>
  <c r="Q44" i="5"/>
  <c r="R44" i="5"/>
  <c r="S44" i="5" a="1"/>
  <c r="S44" i="5" s="1"/>
  <c r="T44" i="5"/>
  <c r="I45" i="5"/>
  <c r="M45" i="5"/>
  <c r="N45" i="5"/>
  <c r="O45" i="5"/>
  <c r="Q45" i="5"/>
  <c r="R45" i="5"/>
  <c r="S45" i="5" a="1"/>
  <c r="S45" i="5" s="1"/>
  <c r="T45" i="5"/>
  <c r="I46" i="5"/>
  <c r="M46" i="5"/>
  <c r="N46" i="5"/>
  <c r="O46" i="5"/>
  <c r="Q46" i="5"/>
  <c r="R46" i="5"/>
  <c r="S46" i="5" a="1"/>
  <c r="S46" i="5" s="1"/>
  <c r="T46" i="5"/>
  <c r="I47" i="5"/>
  <c r="M47" i="5"/>
  <c r="N47" i="5"/>
  <c r="O47" i="5"/>
  <c r="Q47" i="5"/>
  <c r="R47" i="5"/>
  <c r="S47" i="5" a="1"/>
  <c r="S47" i="5" s="1"/>
  <c r="T47" i="5"/>
  <c r="I48" i="5"/>
  <c r="M48" i="5"/>
  <c r="N48" i="5"/>
  <c r="O48" i="5"/>
  <c r="Q48" i="5"/>
  <c r="R48" i="5"/>
  <c r="S48" i="5" a="1"/>
  <c r="S48" i="5" s="1"/>
  <c r="T48" i="5"/>
  <c r="I49" i="5"/>
  <c r="M49" i="5"/>
  <c r="N49" i="5"/>
  <c r="O49" i="5"/>
  <c r="Q49" i="5"/>
  <c r="R49" i="5"/>
  <c r="S49" i="5" a="1"/>
  <c r="S49" i="5" s="1"/>
  <c r="T49" i="5"/>
  <c r="I50" i="5"/>
  <c r="M50" i="5"/>
  <c r="N50" i="5"/>
  <c r="O50" i="5"/>
  <c r="Q50" i="5"/>
  <c r="R50" i="5"/>
  <c r="S50" i="5" a="1"/>
  <c r="S50" i="5" s="1"/>
  <c r="T50" i="5"/>
  <c r="I51" i="5"/>
  <c r="M51" i="5"/>
  <c r="N51" i="5"/>
  <c r="O51" i="5"/>
  <c r="Q51" i="5"/>
  <c r="R51" i="5"/>
  <c r="S51" i="5" a="1"/>
  <c r="S51" i="5" s="1"/>
  <c r="T51" i="5"/>
  <c r="I52" i="5"/>
  <c r="M52" i="5"/>
  <c r="N52" i="5"/>
  <c r="O52" i="5"/>
  <c r="Q52" i="5"/>
  <c r="R52" i="5"/>
  <c r="S52" i="5" a="1"/>
  <c r="S52" i="5" s="1"/>
  <c r="T52" i="5"/>
  <c r="I53" i="5"/>
  <c r="M53" i="5"/>
  <c r="N53" i="5"/>
  <c r="O53" i="5"/>
  <c r="Q53" i="5"/>
  <c r="R53" i="5"/>
  <c r="S53" i="5" a="1"/>
  <c r="S53" i="5" s="1"/>
  <c r="T53" i="5"/>
  <c r="I54" i="5"/>
  <c r="M54" i="5"/>
  <c r="N54" i="5"/>
  <c r="O54" i="5"/>
  <c r="Q54" i="5"/>
  <c r="R54" i="5"/>
  <c r="S54" i="5" a="1"/>
  <c r="S54" i="5" s="1"/>
  <c r="T54" i="5"/>
  <c r="I55" i="5"/>
  <c r="M55" i="5"/>
  <c r="N55" i="5"/>
  <c r="O55" i="5"/>
  <c r="Q55" i="5"/>
  <c r="R55" i="5"/>
  <c r="S55" i="5" a="1"/>
  <c r="S55" i="5" s="1"/>
  <c r="T55" i="5"/>
  <c r="I56" i="5"/>
  <c r="M56" i="5"/>
  <c r="N56" i="5"/>
  <c r="O56" i="5"/>
  <c r="Q56" i="5"/>
  <c r="R56" i="5"/>
  <c r="S56" i="5" a="1"/>
  <c r="S56" i="5" s="1"/>
  <c r="T56" i="5"/>
  <c r="I57" i="5"/>
  <c r="M57" i="5"/>
  <c r="N57" i="5"/>
  <c r="O57" i="5"/>
  <c r="Q57" i="5"/>
  <c r="R57" i="5"/>
  <c r="S57" i="5" a="1"/>
  <c r="S57" i="5" s="1"/>
  <c r="T57" i="5"/>
  <c r="I58" i="5"/>
  <c r="M58" i="5"/>
  <c r="N58" i="5"/>
  <c r="O58" i="5"/>
  <c r="Q58" i="5"/>
  <c r="R58" i="5"/>
  <c r="S58" i="5" a="1"/>
  <c r="S58" i="5" s="1"/>
  <c r="T58" i="5"/>
  <c r="I59" i="5"/>
  <c r="M59" i="5"/>
  <c r="N59" i="5"/>
  <c r="O59" i="5"/>
  <c r="Q59" i="5"/>
  <c r="R59" i="5"/>
  <c r="S59" i="5" a="1"/>
  <c r="S59" i="5" s="1"/>
  <c r="T59" i="5"/>
  <c r="I60" i="5"/>
  <c r="M60" i="5"/>
  <c r="N60" i="5"/>
  <c r="O60" i="5"/>
  <c r="Q60" i="5"/>
  <c r="R60" i="5"/>
  <c r="S60" i="5" a="1"/>
  <c r="S60" i="5" s="1"/>
  <c r="T60" i="5"/>
  <c r="I61" i="5"/>
  <c r="M61" i="5"/>
  <c r="N61" i="5"/>
  <c r="O61" i="5"/>
  <c r="Q61" i="5"/>
  <c r="R61" i="5"/>
  <c r="S61" i="5" a="1"/>
  <c r="S61" i="5" s="1"/>
  <c r="T61" i="5"/>
  <c r="I62" i="5"/>
  <c r="M62" i="5"/>
  <c r="N62" i="5"/>
  <c r="O62" i="5"/>
  <c r="Q62" i="5"/>
  <c r="R62" i="5"/>
  <c r="S62" i="5" a="1"/>
  <c r="S62" i="5" s="1"/>
  <c r="T62" i="5"/>
  <c r="I63" i="5"/>
  <c r="M63" i="5"/>
  <c r="N63" i="5"/>
  <c r="O63" i="5"/>
  <c r="Q63" i="5"/>
  <c r="R63" i="5"/>
  <c r="S63" i="5" a="1"/>
  <c r="S63" i="5" s="1"/>
  <c r="T63" i="5"/>
  <c r="I64" i="5"/>
  <c r="M64" i="5"/>
  <c r="N64" i="5"/>
  <c r="O64" i="5"/>
  <c r="Q64" i="5"/>
  <c r="R64" i="5"/>
  <c r="S64" i="5" a="1"/>
  <c r="S64" i="5" s="1"/>
  <c r="T64" i="5"/>
  <c r="I65" i="5"/>
  <c r="M65" i="5"/>
  <c r="N65" i="5"/>
  <c r="O65" i="5"/>
  <c r="Q65" i="5"/>
  <c r="R65" i="5"/>
  <c r="S65" i="5" a="1"/>
  <c r="S65" i="5" s="1"/>
  <c r="T65" i="5"/>
  <c r="I66" i="5"/>
  <c r="M66" i="5"/>
  <c r="N66" i="5"/>
  <c r="O66" i="5"/>
  <c r="Q66" i="5"/>
  <c r="R66" i="5"/>
  <c r="S66" i="5" a="1"/>
  <c r="S66" i="5" s="1"/>
  <c r="T66" i="5"/>
  <c r="I67" i="5"/>
  <c r="M67" i="5"/>
  <c r="N67" i="5"/>
  <c r="O67" i="5"/>
  <c r="Q67" i="5"/>
  <c r="R67" i="5"/>
  <c r="S67" i="5" a="1"/>
  <c r="S67" i="5" s="1"/>
  <c r="T67" i="5"/>
  <c r="I68" i="5"/>
  <c r="M68" i="5"/>
  <c r="N68" i="5"/>
  <c r="O68" i="5"/>
  <c r="Q68" i="5"/>
  <c r="R68" i="5"/>
  <c r="S68" i="5" a="1"/>
  <c r="S68" i="5" s="1"/>
  <c r="T68" i="5"/>
  <c r="I69" i="5"/>
  <c r="M69" i="5"/>
  <c r="N69" i="5"/>
  <c r="O69" i="5"/>
  <c r="Q69" i="5"/>
  <c r="R69" i="5"/>
  <c r="S69" i="5" a="1"/>
  <c r="S69" i="5" s="1"/>
  <c r="T69" i="5"/>
  <c r="I70" i="5"/>
  <c r="M70" i="5"/>
  <c r="N70" i="5"/>
  <c r="O70" i="5"/>
  <c r="Q70" i="5"/>
  <c r="R70" i="5"/>
  <c r="S70" i="5" a="1"/>
  <c r="S70" i="5" s="1"/>
  <c r="T70" i="5"/>
  <c r="I71" i="5"/>
  <c r="M71" i="5"/>
  <c r="N71" i="5"/>
  <c r="O71" i="5"/>
  <c r="Q71" i="5"/>
  <c r="R71" i="5"/>
  <c r="S71" i="5" a="1"/>
  <c r="S71" i="5" s="1"/>
  <c r="T71" i="5"/>
  <c r="I72" i="5"/>
  <c r="M72" i="5"/>
  <c r="N72" i="5"/>
  <c r="O72" i="5"/>
  <c r="Q72" i="5"/>
  <c r="R72" i="5"/>
  <c r="S72" i="5" a="1"/>
  <c r="S72" i="5" s="1"/>
  <c r="T72" i="5"/>
  <c r="I73" i="5"/>
  <c r="M73" i="5"/>
  <c r="N73" i="5"/>
  <c r="O73" i="5"/>
  <c r="Q73" i="5"/>
  <c r="R73" i="5"/>
  <c r="S73" i="5" a="1"/>
  <c r="S73" i="5" s="1"/>
  <c r="T73" i="5"/>
  <c r="I74" i="5"/>
  <c r="M74" i="5"/>
  <c r="N74" i="5"/>
  <c r="O74" i="5"/>
  <c r="Q74" i="5"/>
  <c r="R74" i="5"/>
  <c r="S74" i="5" a="1"/>
  <c r="S74" i="5" s="1"/>
  <c r="T74" i="5"/>
  <c r="I75" i="5"/>
  <c r="M75" i="5"/>
  <c r="N75" i="5"/>
  <c r="O75" i="5"/>
  <c r="Q75" i="5"/>
  <c r="R75" i="5"/>
  <c r="S75" i="5" a="1"/>
  <c r="S75" i="5" s="1"/>
  <c r="T75" i="5"/>
  <c r="I76" i="5"/>
  <c r="M76" i="5"/>
  <c r="N76" i="5"/>
  <c r="O76" i="5"/>
  <c r="Q76" i="5"/>
  <c r="R76" i="5"/>
  <c r="S76" i="5" a="1"/>
  <c r="S76" i="5" s="1"/>
  <c r="T76" i="5"/>
  <c r="I77" i="5"/>
  <c r="M77" i="5"/>
  <c r="N77" i="5"/>
  <c r="O77" i="5"/>
  <c r="Q77" i="5"/>
  <c r="R77" i="5"/>
  <c r="S77" i="5" a="1"/>
  <c r="S77" i="5" s="1"/>
  <c r="T77" i="5"/>
  <c r="I78" i="5"/>
  <c r="M78" i="5"/>
  <c r="N78" i="5"/>
  <c r="O78" i="5"/>
  <c r="Q78" i="5"/>
  <c r="R78" i="5"/>
  <c r="S78" i="5" a="1"/>
  <c r="S78" i="5" s="1"/>
  <c r="T78" i="5"/>
  <c r="I79" i="5"/>
  <c r="M79" i="5"/>
  <c r="N79" i="5"/>
  <c r="O79" i="5"/>
  <c r="Q79" i="5"/>
  <c r="R79" i="5"/>
  <c r="S79" i="5" a="1"/>
  <c r="S79" i="5" s="1"/>
  <c r="T79" i="5"/>
  <c r="I80" i="5"/>
  <c r="M80" i="5"/>
  <c r="N80" i="5"/>
  <c r="O80" i="5"/>
  <c r="Q80" i="5"/>
  <c r="R80" i="5"/>
  <c r="S80" i="5" a="1"/>
  <c r="S80" i="5" s="1"/>
  <c r="T80" i="5"/>
  <c r="I81" i="5"/>
  <c r="M81" i="5"/>
  <c r="N81" i="5"/>
  <c r="O81" i="5"/>
  <c r="Q81" i="5"/>
  <c r="R81" i="5"/>
  <c r="S81" i="5" a="1"/>
  <c r="S81" i="5" s="1"/>
  <c r="T81" i="5"/>
  <c r="I82" i="5"/>
  <c r="M82" i="5"/>
  <c r="N82" i="5"/>
  <c r="O82" i="5"/>
  <c r="Q82" i="5"/>
  <c r="R82" i="5"/>
  <c r="S82" i="5" a="1"/>
  <c r="S82" i="5" s="1"/>
  <c r="T82" i="5"/>
  <c r="I83" i="5"/>
  <c r="M83" i="5"/>
  <c r="N83" i="5"/>
  <c r="O83" i="5"/>
  <c r="Q83" i="5"/>
  <c r="R83" i="5"/>
  <c r="S83" i="5" a="1"/>
  <c r="S83" i="5" s="1"/>
  <c r="T83" i="5"/>
  <c r="I84" i="5"/>
  <c r="M84" i="5"/>
  <c r="N84" i="5"/>
  <c r="Q84" i="5"/>
  <c r="R84" i="5"/>
  <c r="S84" i="5" a="1"/>
  <c r="S84" i="5" s="1"/>
  <c r="T84" i="5"/>
  <c r="I85" i="5"/>
  <c r="M85" i="5"/>
  <c r="N85" i="5"/>
  <c r="R85" i="5"/>
  <c r="S85" i="5" a="1"/>
  <c r="S85" i="5" s="1"/>
  <c r="T85" i="5"/>
  <c r="I86" i="5"/>
  <c r="M86" i="5"/>
  <c r="N86" i="5"/>
  <c r="O86" i="5"/>
  <c r="Q86" i="5"/>
  <c r="R86" i="5"/>
  <c r="S86" i="5" a="1"/>
  <c r="S86" i="5" s="1"/>
  <c r="T86" i="5"/>
  <c r="I87" i="5"/>
  <c r="M87" i="5"/>
  <c r="N87" i="5"/>
  <c r="O87" i="5"/>
  <c r="Q87" i="5"/>
  <c r="R87" i="5"/>
  <c r="S87" i="5" a="1"/>
  <c r="S87" i="5" s="1"/>
  <c r="T87" i="5"/>
  <c r="I88" i="5"/>
  <c r="M88" i="5"/>
  <c r="N88" i="5"/>
  <c r="O88" i="5"/>
  <c r="Q88" i="5"/>
  <c r="R88" i="5"/>
  <c r="S88" i="5" a="1"/>
  <c r="S88" i="5" s="1"/>
  <c r="T88" i="5"/>
  <c r="I89" i="5"/>
  <c r="M89" i="5"/>
  <c r="N89" i="5"/>
  <c r="O89" i="5"/>
  <c r="Q89" i="5"/>
  <c r="R89" i="5"/>
  <c r="S89" i="5" a="1"/>
  <c r="S89" i="5" s="1"/>
  <c r="T89" i="5"/>
  <c r="I90" i="5"/>
  <c r="M90" i="5"/>
  <c r="N90" i="5"/>
  <c r="O90" i="5"/>
  <c r="Q90" i="5"/>
  <c r="R90" i="5"/>
  <c r="S90" i="5" a="1"/>
  <c r="S90" i="5" s="1"/>
  <c r="T90" i="5"/>
  <c r="I91" i="5"/>
  <c r="M91" i="5"/>
  <c r="N91" i="5"/>
  <c r="O91" i="5"/>
  <c r="Q91" i="5"/>
  <c r="R91" i="5"/>
  <c r="S91" i="5" a="1"/>
  <c r="S91" i="5" s="1"/>
  <c r="T91" i="5"/>
  <c r="I92" i="5"/>
  <c r="M92" i="5"/>
  <c r="N92" i="5"/>
  <c r="O92" i="5"/>
  <c r="Q92" i="5"/>
  <c r="R92" i="5"/>
  <c r="S92" i="5" a="1"/>
  <c r="S92" i="5" s="1"/>
  <c r="T92" i="5"/>
  <c r="I93" i="5"/>
  <c r="M93" i="5"/>
  <c r="N93" i="5"/>
  <c r="O93" i="5"/>
  <c r="Q93" i="5"/>
  <c r="R93" i="5"/>
  <c r="S93" i="5" a="1"/>
  <c r="S93" i="5" s="1"/>
  <c r="T93" i="5"/>
  <c r="I94" i="5"/>
  <c r="M94" i="5"/>
  <c r="N94" i="5"/>
  <c r="O94" i="5"/>
  <c r="Q94" i="5"/>
  <c r="R94" i="5"/>
  <c r="S94" i="5" a="1"/>
  <c r="S94" i="5" s="1"/>
  <c r="T94" i="5"/>
  <c r="I95" i="5"/>
  <c r="M95" i="5"/>
  <c r="N95" i="5"/>
  <c r="O95" i="5"/>
  <c r="Q95" i="5"/>
  <c r="R95" i="5"/>
  <c r="S95" i="5" a="1"/>
  <c r="S95" i="5" s="1"/>
  <c r="T95" i="5"/>
  <c r="I96" i="5"/>
  <c r="M96" i="5"/>
  <c r="N96" i="5"/>
  <c r="R96" i="5"/>
  <c r="S96" i="5" a="1"/>
  <c r="S96" i="5" s="1"/>
  <c r="T96" i="5"/>
  <c r="I97" i="5"/>
  <c r="M97" i="5"/>
  <c r="N97" i="5"/>
  <c r="O97" i="5"/>
  <c r="Q97" i="5"/>
  <c r="R97" i="5"/>
  <c r="S97" i="5" a="1"/>
  <c r="S97" i="5" s="1"/>
  <c r="T97" i="5"/>
  <c r="I98" i="5"/>
  <c r="M98" i="5"/>
  <c r="N98" i="5"/>
  <c r="O98" i="5"/>
  <c r="Q98" i="5"/>
  <c r="R98" i="5"/>
  <c r="S98" i="5" a="1"/>
  <c r="S98" i="5" s="1"/>
  <c r="T98" i="5"/>
  <c r="I99" i="5"/>
  <c r="M99" i="5"/>
  <c r="N99" i="5"/>
  <c r="O99" i="5"/>
  <c r="Q99" i="5"/>
  <c r="R99" i="5"/>
  <c r="S99" i="5" a="1"/>
  <c r="S99" i="5" s="1"/>
  <c r="T99" i="5"/>
  <c r="I100" i="5"/>
  <c r="M100" i="5"/>
  <c r="N100" i="5"/>
  <c r="O100" i="5"/>
  <c r="Q100" i="5"/>
  <c r="R100" i="5"/>
  <c r="S100" i="5" a="1"/>
  <c r="S100" i="5" s="1"/>
  <c r="T100" i="5"/>
  <c r="I101" i="5"/>
  <c r="M101" i="5"/>
  <c r="N101" i="5"/>
  <c r="O101" i="5"/>
  <c r="Q101" i="5"/>
  <c r="R101" i="5"/>
  <c r="S101" i="5" a="1"/>
  <c r="S101" i="5" s="1"/>
  <c r="T101" i="5"/>
  <c r="I102" i="5"/>
  <c r="M102" i="5"/>
  <c r="N102" i="5"/>
  <c r="O102" i="5"/>
  <c r="Q102" i="5"/>
  <c r="R102" i="5"/>
  <c r="S102" i="5" a="1"/>
  <c r="S102" i="5" s="1"/>
  <c r="T102" i="5"/>
  <c r="I103" i="5"/>
  <c r="M103" i="5"/>
  <c r="N103" i="5"/>
  <c r="O103" i="5"/>
  <c r="Q103" i="5"/>
  <c r="R103" i="5"/>
  <c r="S103" i="5" a="1"/>
  <c r="S103" i="5" s="1"/>
  <c r="T103" i="5"/>
  <c r="I104" i="5"/>
  <c r="M104" i="5"/>
  <c r="N104" i="5"/>
  <c r="O104" i="5"/>
  <c r="Q104" i="5"/>
  <c r="R104" i="5"/>
  <c r="S104" i="5" a="1"/>
  <c r="S104" i="5" s="1"/>
  <c r="T104" i="5"/>
  <c r="I105" i="5"/>
  <c r="M105" i="5"/>
  <c r="N105" i="5"/>
  <c r="O105" i="5"/>
  <c r="Q105" i="5"/>
  <c r="R105" i="5"/>
  <c r="S105" i="5" a="1"/>
  <c r="S105" i="5" s="1"/>
  <c r="T105" i="5"/>
  <c r="I106" i="5"/>
  <c r="M106" i="5"/>
  <c r="N106" i="5"/>
  <c r="O106" i="5"/>
  <c r="Q106" i="5"/>
  <c r="R106" i="5"/>
  <c r="S106" i="5" a="1"/>
  <c r="S106" i="5" s="1"/>
  <c r="T106" i="5"/>
  <c r="I107" i="5"/>
  <c r="M107" i="5"/>
  <c r="N107" i="5"/>
  <c r="O107" i="5"/>
  <c r="Q107" i="5"/>
  <c r="R107" i="5"/>
  <c r="S107" i="5" a="1"/>
  <c r="S107" i="5" s="1"/>
  <c r="T107" i="5"/>
  <c r="I108" i="5"/>
  <c r="M108" i="5"/>
  <c r="N108" i="5"/>
  <c r="O108" i="5"/>
  <c r="Q108" i="5"/>
  <c r="R108" i="5"/>
  <c r="S108" i="5" a="1"/>
  <c r="S108" i="5" s="1"/>
  <c r="T108" i="5"/>
  <c r="I109" i="5"/>
  <c r="M109" i="5"/>
  <c r="N109" i="5"/>
  <c r="O109" i="5"/>
  <c r="Q109" i="5"/>
  <c r="R109" i="5"/>
  <c r="S109" i="5" a="1"/>
  <c r="S109" i="5" s="1"/>
  <c r="T109" i="5"/>
  <c r="I110" i="5"/>
  <c r="M110" i="5"/>
  <c r="N110" i="5"/>
  <c r="O110" i="5"/>
  <c r="Q110" i="5"/>
  <c r="R110" i="5"/>
  <c r="S110" i="5" a="1"/>
  <c r="S110" i="5" s="1"/>
  <c r="T110" i="5"/>
  <c r="I111" i="5"/>
  <c r="M111" i="5"/>
  <c r="N111" i="5"/>
  <c r="O111" i="5"/>
  <c r="Q111" i="5"/>
  <c r="R111" i="5"/>
  <c r="S111" i="5" a="1"/>
  <c r="S111" i="5" s="1"/>
  <c r="T111" i="5"/>
  <c r="I112" i="5"/>
  <c r="M112" i="5"/>
  <c r="N112" i="5"/>
  <c r="O112" i="5"/>
  <c r="Q112" i="5"/>
  <c r="R112" i="5"/>
  <c r="S112" i="5" a="1"/>
  <c r="S112" i="5" s="1"/>
  <c r="T112" i="5"/>
  <c r="I113" i="5"/>
  <c r="M113" i="5"/>
  <c r="N113" i="5"/>
  <c r="O113" i="5"/>
  <c r="Q113" i="5"/>
  <c r="R113" i="5"/>
  <c r="S113" i="5" a="1"/>
  <c r="S113" i="5" s="1"/>
  <c r="T113" i="5"/>
  <c r="I114" i="5"/>
  <c r="M114" i="5"/>
  <c r="N114" i="5"/>
  <c r="O114" i="5"/>
  <c r="Q114" i="5"/>
  <c r="R114" i="5"/>
  <c r="S114" i="5" a="1"/>
  <c r="S114" i="5" s="1"/>
  <c r="T114" i="5"/>
  <c r="I115" i="5"/>
  <c r="M115" i="5"/>
  <c r="N115" i="5"/>
  <c r="O115" i="5"/>
  <c r="Q115" i="5"/>
  <c r="R115" i="5"/>
  <c r="S115" i="5" a="1"/>
  <c r="S115" i="5" s="1"/>
  <c r="T115" i="5"/>
  <c r="I116" i="5"/>
  <c r="M116" i="5"/>
  <c r="N116" i="5"/>
  <c r="R116" i="5"/>
  <c r="S116" i="5" a="1"/>
  <c r="S116" i="5" s="1"/>
  <c r="T116" i="5"/>
  <c r="I117" i="5"/>
  <c r="M117" i="5"/>
  <c r="N117" i="5"/>
  <c r="O117" i="5"/>
  <c r="Q117" i="5"/>
  <c r="R117" i="5"/>
  <c r="S117" i="5" a="1"/>
  <c r="S117" i="5" s="1"/>
  <c r="T117" i="5"/>
  <c r="I118" i="5"/>
  <c r="M118" i="5"/>
  <c r="N118" i="5"/>
  <c r="O118" i="5"/>
  <c r="Q118" i="5"/>
  <c r="R118" i="5"/>
  <c r="S118" i="5" a="1"/>
  <c r="S118" i="5" s="1"/>
  <c r="T118" i="5"/>
  <c r="I119" i="5"/>
  <c r="M119" i="5"/>
  <c r="N119" i="5"/>
  <c r="O119" i="5"/>
  <c r="Q119" i="5"/>
  <c r="R119" i="5"/>
  <c r="S119" i="5" a="1"/>
  <c r="S119" i="5" s="1"/>
  <c r="T119" i="5"/>
  <c r="I120" i="5"/>
  <c r="M120" i="5"/>
  <c r="N120" i="5"/>
  <c r="O120" i="5"/>
  <c r="Q120" i="5"/>
  <c r="R120" i="5"/>
  <c r="S120" i="5" a="1"/>
  <c r="S120" i="5" s="1"/>
  <c r="T120" i="5"/>
  <c r="I121" i="5"/>
  <c r="M121" i="5"/>
  <c r="N121" i="5"/>
  <c r="O121" i="5"/>
  <c r="Q121" i="5"/>
  <c r="R121" i="5"/>
  <c r="S121" i="5" a="1"/>
  <c r="S121" i="5" s="1"/>
  <c r="T121" i="5"/>
  <c r="I122" i="5"/>
  <c r="M122" i="5"/>
  <c r="N122" i="5"/>
  <c r="O122" i="5"/>
  <c r="Q122" i="5"/>
  <c r="R122" i="5"/>
  <c r="S122" i="5" a="1"/>
  <c r="S122" i="5" s="1"/>
  <c r="T122" i="5"/>
  <c r="I123" i="5"/>
  <c r="M123" i="5"/>
  <c r="N123" i="5"/>
  <c r="R123" i="5"/>
  <c r="S123" i="5" a="1"/>
  <c r="S123" i="5" s="1"/>
  <c r="T123" i="5"/>
  <c r="I124" i="5"/>
  <c r="M124" i="5"/>
  <c r="N124" i="5"/>
  <c r="R124" i="5"/>
  <c r="S124" i="5" a="1"/>
  <c r="S124" i="5" s="1"/>
  <c r="T124" i="5"/>
  <c r="I125" i="5"/>
  <c r="M125" i="5"/>
  <c r="N125" i="5"/>
  <c r="O125" i="5"/>
  <c r="Q125" i="5"/>
  <c r="R125" i="5"/>
  <c r="S125" i="5" a="1"/>
  <c r="S125" i="5" s="1"/>
  <c r="T125" i="5"/>
  <c r="I126" i="5"/>
  <c r="M126" i="5"/>
  <c r="N126" i="5"/>
  <c r="O126" i="5"/>
  <c r="Q126" i="5"/>
  <c r="R126" i="5"/>
  <c r="S126" i="5" a="1"/>
  <c r="S126" i="5" s="1"/>
  <c r="T126" i="5"/>
  <c r="I127" i="5"/>
  <c r="M127" i="5"/>
  <c r="N127" i="5"/>
  <c r="O127" i="5"/>
  <c r="Q127" i="5"/>
  <c r="R127" i="5"/>
  <c r="S127" i="5" a="1"/>
  <c r="S127" i="5" s="1"/>
  <c r="T127" i="5"/>
  <c r="I128" i="5"/>
  <c r="M128" i="5"/>
  <c r="N128" i="5"/>
  <c r="O128" i="5"/>
  <c r="Q128" i="5"/>
  <c r="R128" i="5"/>
  <c r="S128" i="5" a="1"/>
  <c r="S128" i="5" s="1"/>
  <c r="T128" i="5"/>
  <c r="I129" i="5"/>
  <c r="M129" i="5"/>
  <c r="N129" i="5"/>
  <c r="O129" i="5"/>
  <c r="Q129" i="5"/>
  <c r="R129" i="5"/>
  <c r="S129" i="5" a="1"/>
  <c r="S129" i="5" s="1"/>
  <c r="T129" i="5"/>
  <c r="I130" i="5"/>
  <c r="M130" i="5"/>
  <c r="N130" i="5"/>
  <c r="O130" i="5"/>
  <c r="Q130" i="5"/>
  <c r="R130" i="5"/>
  <c r="S130" i="5" a="1"/>
  <c r="S130" i="5" s="1"/>
  <c r="T130" i="5"/>
  <c r="I131" i="5"/>
  <c r="M131" i="5"/>
  <c r="N131" i="5"/>
  <c r="O131" i="5"/>
  <c r="Q131" i="5"/>
  <c r="R131" i="5"/>
  <c r="S131" i="5" a="1"/>
  <c r="S131" i="5" s="1"/>
  <c r="T131" i="5"/>
  <c r="I132" i="5"/>
  <c r="M132" i="5"/>
  <c r="N132" i="5"/>
  <c r="O132" i="5"/>
  <c r="Q132" i="5"/>
  <c r="R132" i="5"/>
  <c r="S132" i="5" a="1"/>
  <c r="S132" i="5" s="1"/>
  <c r="T132" i="5"/>
  <c r="I133" i="5"/>
  <c r="M133" i="5"/>
  <c r="N133" i="5"/>
  <c r="O133" i="5"/>
  <c r="Q133" i="5"/>
  <c r="R133" i="5"/>
  <c r="S133" i="5" a="1"/>
  <c r="S133" i="5" s="1"/>
  <c r="T133" i="5"/>
  <c r="I134" i="5"/>
  <c r="M134" i="5"/>
  <c r="N134" i="5"/>
  <c r="O134" i="5"/>
  <c r="Q134" i="5"/>
  <c r="R134" i="5"/>
  <c r="S134" i="5" a="1"/>
  <c r="S134" i="5" s="1"/>
  <c r="T134" i="5"/>
  <c r="I135" i="5"/>
  <c r="M135" i="5"/>
  <c r="N135" i="5"/>
  <c r="O135" i="5"/>
  <c r="Q135" i="5"/>
  <c r="R135" i="5"/>
  <c r="S135" i="5" a="1"/>
  <c r="S135" i="5" s="1"/>
  <c r="T135" i="5"/>
  <c r="I136" i="5"/>
  <c r="M136" i="5"/>
  <c r="N136" i="5"/>
  <c r="O136" i="5"/>
  <c r="Q136" i="5"/>
  <c r="R136" i="5"/>
  <c r="S136" i="5" a="1"/>
  <c r="S136" i="5" s="1"/>
  <c r="T136" i="5"/>
  <c r="I137" i="5"/>
  <c r="M137" i="5"/>
  <c r="N137" i="5"/>
  <c r="O137" i="5"/>
  <c r="Q137" i="5"/>
  <c r="R137" i="5"/>
  <c r="S137" i="5" a="1"/>
  <c r="S137" i="5" s="1"/>
  <c r="T137" i="5"/>
  <c r="I138" i="5"/>
  <c r="M138" i="5"/>
  <c r="N138" i="5"/>
  <c r="O138" i="5"/>
  <c r="Q138" i="5"/>
  <c r="R138" i="5"/>
  <c r="S138" i="5" a="1"/>
  <c r="S138" i="5" s="1"/>
  <c r="T138" i="5"/>
  <c r="I139" i="5"/>
  <c r="M139" i="5"/>
  <c r="N139" i="5"/>
  <c r="O139" i="5"/>
  <c r="Q139" i="5"/>
  <c r="R139" i="5"/>
  <c r="S139" i="5" a="1"/>
  <c r="S139" i="5" s="1"/>
  <c r="T139" i="5"/>
  <c r="I140" i="5"/>
  <c r="M140" i="5"/>
  <c r="N140" i="5"/>
  <c r="O140" i="5"/>
  <c r="Q140" i="5"/>
  <c r="R140" i="5"/>
  <c r="S140" i="5" a="1"/>
  <c r="S140" i="5" s="1"/>
  <c r="T140" i="5"/>
  <c r="I141" i="5"/>
  <c r="M141" i="5"/>
  <c r="N141" i="5"/>
  <c r="O141" i="5"/>
  <c r="Q141" i="5"/>
  <c r="R141" i="5"/>
  <c r="S141" i="5" a="1"/>
  <c r="S141" i="5" s="1"/>
  <c r="T141" i="5"/>
  <c r="I142" i="5"/>
  <c r="M142" i="5"/>
  <c r="N142" i="5"/>
  <c r="O142" i="5"/>
  <c r="Q142" i="5"/>
  <c r="R142" i="5"/>
  <c r="S142" i="5" a="1"/>
  <c r="S142" i="5" s="1"/>
  <c r="T142" i="5"/>
  <c r="I143" i="5"/>
  <c r="M143" i="5"/>
  <c r="N143" i="5"/>
  <c r="O143" i="5"/>
  <c r="Q143" i="5"/>
  <c r="R143" i="5"/>
  <c r="S143" i="5" a="1"/>
  <c r="S143" i="5" s="1"/>
  <c r="T143" i="5"/>
  <c r="I144" i="5"/>
  <c r="M144" i="5"/>
  <c r="N144" i="5"/>
  <c r="O144" i="5"/>
  <c r="Q144" i="5"/>
  <c r="R144" i="5"/>
  <c r="S144" i="5" a="1"/>
  <c r="S144" i="5" s="1"/>
  <c r="T144" i="5"/>
  <c r="I145" i="5"/>
  <c r="M145" i="5"/>
  <c r="N145" i="5"/>
  <c r="O145" i="5"/>
  <c r="Q145" i="5"/>
  <c r="R145" i="5"/>
  <c r="S145" i="5" a="1"/>
  <c r="S145" i="5" s="1"/>
  <c r="T145" i="5"/>
  <c r="I146" i="5"/>
  <c r="M146" i="5"/>
  <c r="N146" i="5"/>
  <c r="O146" i="5"/>
  <c r="Q146" i="5"/>
  <c r="R146" i="5"/>
  <c r="S146" i="5" a="1"/>
  <c r="S146" i="5" s="1"/>
  <c r="T146" i="5"/>
  <c r="I147" i="5"/>
  <c r="M147" i="5"/>
  <c r="N147" i="5"/>
  <c r="O147" i="5"/>
  <c r="Q147" i="5"/>
  <c r="R147" i="5"/>
  <c r="S147" i="5" a="1"/>
  <c r="S147" i="5" s="1"/>
  <c r="T147" i="5"/>
  <c r="I148" i="5"/>
  <c r="M148" i="5"/>
  <c r="N148" i="5"/>
  <c r="O148" i="5"/>
  <c r="Q148" i="5"/>
  <c r="R148" i="5"/>
  <c r="S148" i="5" a="1"/>
  <c r="S148" i="5" s="1"/>
  <c r="T148" i="5"/>
  <c r="I149" i="5"/>
  <c r="M149" i="5"/>
  <c r="N149" i="5"/>
  <c r="O149" i="5"/>
  <c r="Q149" i="5"/>
  <c r="R149" i="5"/>
  <c r="S149" i="5" a="1"/>
  <c r="S149" i="5" s="1"/>
  <c r="T149" i="5"/>
  <c r="I150" i="5"/>
  <c r="M150" i="5"/>
  <c r="N150" i="5"/>
  <c r="O150" i="5"/>
  <c r="Q150" i="5"/>
  <c r="R150" i="5"/>
  <c r="S150" i="5" a="1"/>
  <c r="S150" i="5" s="1"/>
  <c r="T150" i="5"/>
  <c r="I151" i="5"/>
  <c r="M151" i="5"/>
  <c r="N151" i="5"/>
  <c r="O151" i="5"/>
  <c r="Q151" i="5"/>
  <c r="R151" i="5"/>
  <c r="S151" i="5" a="1"/>
  <c r="S151" i="5" s="1"/>
  <c r="T151" i="5"/>
  <c r="I152" i="5"/>
  <c r="M152" i="5"/>
  <c r="N152" i="5"/>
  <c r="O152" i="5"/>
  <c r="Q152" i="5"/>
  <c r="R152" i="5"/>
  <c r="S152" i="5" a="1"/>
  <c r="S152" i="5" s="1"/>
  <c r="T152" i="5"/>
  <c r="I153" i="5"/>
  <c r="M153" i="5"/>
  <c r="N153" i="5"/>
  <c r="O153" i="5"/>
  <c r="Q153" i="5"/>
  <c r="R153" i="5"/>
  <c r="S153" i="5" a="1"/>
  <c r="S153" i="5" s="1"/>
  <c r="T153" i="5"/>
  <c r="I154" i="5"/>
  <c r="M154" i="5"/>
  <c r="N154" i="5"/>
  <c r="O154" i="5"/>
  <c r="Q154" i="5"/>
  <c r="R154" i="5"/>
  <c r="S154" i="5" a="1"/>
  <c r="S154" i="5" s="1"/>
  <c r="T154" i="5"/>
  <c r="I155" i="5"/>
  <c r="M155" i="5"/>
  <c r="N155" i="5"/>
  <c r="O155" i="5"/>
  <c r="Q155" i="5"/>
  <c r="R155" i="5"/>
  <c r="S155" i="5" a="1"/>
  <c r="S155" i="5" s="1"/>
  <c r="T155" i="5"/>
  <c r="I156" i="5"/>
  <c r="M156" i="5"/>
  <c r="N156" i="5"/>
  <c r="O156" i="5"/>
  <c r="Q156" i="5"/>
  <c r="R156" i="5"/>
  <c r="S156" i="5" a="1"/>
  <c r="S156" i="5" s="1"/>
  <c r="T156" i="5"/>
  <c r="I157" i="5"/>
  <c r="M157" i="5"/>
  <c r="N157" i="5"/>
  <c r="O157" i="5"/>
  <c r="Q157" i="5"/>
  <c r="R157" i="5"/>
  <c r="S157" i="5" a="1"/>
  <c r="S157" i="5" s="1"/>
  <c r="T157" i="5"/>
  <c r="I158" i="5"/>
  <c r="M158" i="5"/>
  <c r="N158" i="5"/>
  <c r="O158" i="5"/>
  <c r="Q158" i="5"/>
  <c r="R158" i="5"/>
  <c r="S158" i="5" a="1"/>
  <c r="S158" i="5" s="1"/>
  <c r="T158" i="5"/>
  <c r="I159" i="5"/>
  <c r="M159" i="5"/>
  <c r="N159" i="5"/>
  <c r="O159" i="5"/>
  <c r="Q159" i="5"/>
  <c r="R159" i="5"/>
  <c r="S159" i="5" a="1"/>
  <c r="S159" i="5" s="1"/>
  <c r="T159" i="5"/>
  <c r="I160" i="5"/>
  <c r="M160" i="5"/>
  <c r="N160" i="5"/>
  <c r="O160" i="5"/>
  <c r="Q160" i="5"/>
  <c r="R160" i="5"/>
  <c r="S160" i="5" a="1"/>
  <c r="S160" i="5" s="1"/>
  <c r="T160" i="5"/>
  <c r="I161" i="5"/>
  <c r="M161" i="5"/>
  <c r="N161" i="5"/>
  <c r="O161" i="5"/>
  <c r="Q161" i="5"/>
  <c r="R161" i="5"/>
  <c r="S161" i="5" a="1"/>
  <c r="S161" i="5" s="1"/>
  <c r="T161" i="5"/>
  <c r="I162" i="5"/>
  <c r="M162" i="5"/>
  <c r="N162" i="5"/>
  <c r="R162" i="5"/>
  <c r="S162" i="5" a="1"/>
  <c r="S162" i="5" s="1"/>
  <c r="T162" i="5"/>
  <c r="I163" i="5"/>
  <c r="M163" i="5"/>
  <c r="N163" i="5"/>
  <c r="Q163" i="5"/>
  <c r="R163" i="5"/>
  <c r="S163" i="5" a="1"/>
  <c r="S163" i="5" s="1"/>
  <c r="T163" i="5"/>
  <c r="I164" i="5"/>
  <c r="M164" i="5"/>
  <c r="N164" i="5"/>
  <c r="Q164" i="5"/>
  <c r="R164" i="5"/>
  <c r="S164" i="5" a="1"/>
  <c r="S164" i="5" s="1"/>
  <c r="T164" i="5"/>
  <c r="I165" i="5"/>
  <c r="M165" i="5"/>
  <c r="N165" i="5"/>
  <c r="O165" i="5"/>
  <c r="Q165" i="5"/>
  <c r="R165" i="5"/>
  <c r="S165" i="5" a="1"/>
  <c r="S165" i="5" s="1"/>
  <c r="T165" i="5"/>
  <c r="I166" i="5"/>
  <c r="M166" i="5"/>
  <c r="N166" i="5"/>
  <c r="O166" i="5"/>
  <c r="Q166" i="5"/>
  <c r="R166" i="5"/>
  <c r="S166" i="5" a="1"/>
  <c r="S166" i="5" s="1"/>
  <c r="T166" i="5"/>
  <c r="I167" i="5"/>
  <c r="M167" i="5"/>
  <c r="N167" i="5"/>
  <c r="O167" i="5"/>
  <c r="Q167" i="5"/>
  <c r="R167" i="5"/>
  <c r="S167" i="5" a="1"/>
  <c r="S167" i="5" s="1"/>
  <c r="T167" i="5"/>
  <c r="I168" i="5"/>
  <c r="M168" i="5"/>
  <c r="N168" i="5"/>
  <c r="O168" i="5"/>
  <c r="Q168" i="5"/>
  <c r="R168" i="5"/>
  <c r="S168" i="5" a="1"/>
  <c r="S168" i="5" s="1"/>
  <c r="T168" i="5"/>
  <c r="I169" i="5"/>
  <c r="M169" i="5"/>
  <c r="N169" i="5"/>
  <c r="O169" i="5"/>
  <c r="Q169" i="5"/>
  <c r="R169" i="5"/>
  <c r="S169" i="5" a="1"/>
  <c r="S169" i="5" s="1"/>
  <c r="T169" i="5"/>
  <c r="I170" i="5"/>
  <c r="M170" i="5"/>
  <c r="N170" i="5"/>
  <c r="O170" i="5"/>
  <c r="Q170" i="5"/>
  <c r="R170" i="5"/>
  <c r="S170" i="5" a="1"/>
  <c r="S170" i="5" s="1"/>
  <c r="T170" i="5"/>
  <c r="I171" i="5"/>
  <c r="M171" i="5"/>
  <c r="N171" i="5"/>
  <c r="O171" i="5"/>
  <c r="Q171" i="5"/>
  <c r="R171" i="5"/>
  <c r="S171" i="5" a="1"/>
  <c r="S171" i="5" s="1"/>
  <c r="T171" i="5"/>
  <c r="I172" i="5"/>
  <c r="M172" i="5"/>
  <c r="N172" i="5"/>
  <c r="O172" i="5"/>
  <c r="Q172" i="5"/>
  <c r="R172" i="5"/>
  <c r="S172" i="5" a="1"/>
  <c r="S172" i="5" s="1"/>
  <c r="T172" i="5"/>
  <c r="I173" i="5"/>
  <c r="M173" i="5"/>
  <c r="N173" i="5"/>
  <c r="O173" i="5"/>
  <c r="Q173" i="5"/>
  <c r="R173" i="5"/>
  <c r="S173" i="5" a="1"/>
  <c r="S173" i="5" s="1"/>
  <c r="T173" i="5"/>
  <c r="I174" i="5"/>
  <c r="M174" i="5"/>
  <c r="N174" i="5"/>
  <c r="O174" i="5"/>
  <c r="Q174" i="5"/>
  <c r="R174" i="5"/>
  <c r="S174" i="5" a="1"/>
  <c r="S174" i="5" s="1"/>
  <c r="T174" i="5"/>
  <c r="I175" i="5"/>
  <c r="M175" i="5"/>
  <c r="N175" i="5"/>
  <c r="O175" i="5"/>
  <c r="Q175" i="5"/>
  <c r="R175" i="5"/>
  <c r="S175" i="5" a="1"/>
  <c r="S175" i="5" s="1"/>
  <c r="T175" i="5"/>
  <c r="I176" i="5"/>
  <c r="M176" i="5"/>
  <c r="N176" i="5"/>
  <c r="O176" i="5"/>
  <c r="Q176" i="5"/>
  <c r="R176" i="5"/>
  <c r="S176" i="5" a="1"/>
  <c r="S176" i="5" s="1"/>
  <c r="T176" i="5"/>
  <c r="I177" i="5"/>
  <c r="M177" i="5"/>
  <c r="N177" i="5"/>
  <c r="O177" i="5"/>
  <c r="Q177" i="5"/>
  <c r="R177" i="5"/>
  <c r="S177" i="5" a="1"/>
  <c r="S177" i="5" s="1"/>
  <c r="T177" i="5"/>
  <c r="I178" i="5"/>
  <c r="M178" i="5"/>
  <c r="N178" i="5"/>
  <c r="O178" i="5"/>
  <c r="Q178" i="5"/>
  <c r="R178" i="5"/>
  <c r="S178" i="5" a="1"/>
  <c r="S178" i="5" s="1"/>
  <c r="T178" i="5"/>
  <c r="I179" i="5"/>
  <c r="M179" i="5"/>
  <c r="N179" i="5"/>
  <c r="O179" i="5"/>
  <c r="Q179" i="5"/>
  <c r="R179" i="5"/>
  <c r="S179" i="5" a="1"/>
  <c r="S179" i="5" s="1"/>
  <c r="T179" i="5"/>
  <c r="I180" i="5"/>
  <c r="M180" i="5"/>
  <c r="N180" i="5"/>
  <c r="O180" i="5"/>
  <c r="Q180" i="5"/>
  <c r="R180" i="5"/>
  <c r="S180" i="5" a="1"/>
  <c r="S180" i="5" s="1"/>
  <c r="T180" i="5"/>
  <c r="I181" i="5"/>
  <c r="M181" i="5"/>
  <c r="N181" i="5"/>
  <c r="O181" i="5"/>
  <c r="Q181" i="5"/>
  <c r="R181" i="5"/>
  <c r="S181" i="5" a="1"/>
  <c r="S181" i="5" s="1"/>
  <c r="T181" i="5"/>
  <c r="I182" i="5"/>
  <c r="M182" i="5"/>
  <c r="N182" i="5"/>
  <c r="O182" i="5"/>
  <c r="Q182" i="5"/>
  <c r="R182" i="5"/>
  <c r="S182" i="5" a="1"/>
  <c r="S182" i="5" s="1"/>
  <c r="T182" i="5"/>
  <c r="I183" i="5"/>
  <c r="M183" i="5"/>
  <c r="N183" i="5"/>
  <c r="O183" i="5"/>
  <c r="Q183" i="5"/>
  <c r="R183" i="5"/>
  <c r="S183" i="5" a="1"/>
  <c r="S183" i="5" s="1"/>
  <c r="T183" i="5"/>
  <c r="I184" i="5"/>
  <c r="M184" i="5"/>
  <c r="N184" i="5"/>
  <c r="O184" i="5"/>
  <c r="Q184" i="5"/>
  <c r="R184" i="5"/>
  <c r="S184" i="5" a="1"/>
  <c r="S184" i="5" s="1"/>
  <c r="T184" i="5"/>
  <c r="I185" i="5"/>
  <c r="M185" i="5"/>
  <c r="N185" i="5"/>
  <c r="O185" i="5"/>
  <c r="Q185" i="5"/>
  <c r="R185" i="5"/>
  <c r="S185" i="5" a="1"/>
  <c r="S185" i="5" s="1"/>
  <c r="T185" i="5"/>
  <c r="I186" i="5"/>
  <c r="M186" i="5"/>
  <c r="N186" i="5"/>
  <c r="O186" i="5"/>
  <c r="Q186" i="5"/>
  <c r="R186" i="5"/>
  <c r="S186" i="5" a="1"/>
  <c r="S186" i="5" s="1"/>
  <c r="T186" i="5"/>
  <c r="I187" i="5"/>
  <c r="M187" i="5"/>
  <c r="N187" i="5"/>
  <c r="O187" i="5"/>
  <c r="Q187" i="5"/>
  <c r="R187" i="5"/>
  <c r="S187" i="5" a="1"/>
  <c r="S187" i="5" s="1"/>
  <c r="T187" i="5"/>
  <c r="I188" i="5"/>
  <c r="M188" i="5"/>
  <c r="N188" i="5"/>
  <c r="O188" i="5"/>
  <c r="Q188" i="5"/>
  <c r="R188" i="5"/>
  <c r="S188" i="5" a="1"/>
  <c r="S188" i="5" s="1"/>
  <c r="T188" i="5"/>
  <c r="I189" i="5"/>
  <c r="M189" i="5"/>
  <c r="N189" i="5"/>
  <c r="O189" i="5"/>
  <c r="Q189" i="5"/>
  <c r="R189" i="5"/>
  <c r="S189" i="5" a="1"/>
  <c r="S189" i="5" s="1"/>
  <c r="T189" i="5"/>
  <c r="I190" i="5"/>
  <c r="M190" i="5"/>
  <c r="N190" i="5"/>
  <c r="O190" i="5"/>
  <c r="Q190" i="5"/>
  <c r="R190" i="5"/>
  <c r="S190" i="5" a="1"/>
  <c r="S190" i="5" s="1"/>
  <c r="T190" i="5"/>
  <c r="I191" i="5"/>
  <c r="M191" i="5"/>
  <c r="N191" i="5"/>
  <c r="O191" i="5"/>
  <c r="Q191" i="5"/>
  <c r="R191" i="5"/>
  <c r="S191" i="5" a="1"/>
  <c r="S191" i="5" s="1"/>
  <c r="T191" i="5"/>
  <c r="I192" i="5"/>
  <c r="N192" i="5"/>
  <c r="O192" i="5"/>
  <c r="Q192" i="5"/>
  <c r="R192" i="5"/>
  <c r="S192" i="5" a="1"/>
  <c r="S192" i="5" s="1"/>
  <c r="T192" i="5"/>
  <c r="I193" i="5"/>
  <c r="M193" i="5"/>
  <c r="N193" i="5"/>
  <c r="O193" i="5"/>
  <c r="Q193" i="5"/>
  <c r="R193" i="5"/>
  <c r="S193" i="5" a="1"/>
  <c r="S193" i="5" s="1"/>
  <c r="T193" i="5"/>
  <c r="I194" i="5"/>
  <c r="M194" i="5"/>
  <c r="N194" i="5"/>
  <c r="O194" i="5"/>
  <c r="Q194" i="5"/>
  <c r="R194" i="5"/>
  <c r="S194" i="5" a="1"/>
  <c r="S194" i="5" s="1"/>
  <c r="T194" i="5"/>
  <c r="I195" i="5"/>
  <c r="M195" i="5"/>
  <c r="N195" i="5"/>
  <c r="O195" i="5"/>
  <c r="Q195" i="5"/>
  <c r="R195" i="5"/>
  <c r="S195" i="5" a="1"/>
  <c r="S195" i="5" s="1"/>
  <c r="T195" i="5"/>
  <c r="I196" i="5"/>
  <c r="M196" i="5"/>
  <c r="N196" i="5"/>
  <c r="R196" i="5"/>
  <c r="S196" i="5" a="1"/>
  <c r="S196" i="5" s="1"/>
  <c r="T196" i="5"/>
  <c r="I197" i="5"/>
  <c r="M197" i="5"/>
  <c r="N197" i="5"/>
  <c r="O197" i="5"/>
  <c r="Q197" i="5"/>
  <c r="R197" i="5"/>
  <c r="S197" i="5" a="1"/>
  <c r="S197" i="5" s="1"/>
  <c r="T197" i="5"/>
  <c r="I198" i="5"/>
  <c r="M198" i="5"/>
  <c r="N198" i="5"/>
  <c r="O198" i="5"/>
  <c r="Q198" i="5"/>
  <c r="R198" i="5"/>
  <c r="S198" i="5" a="1"/>
  <c r="S198" i="5" s="1"/>
  <c r="T198" i="5"/>
  <c r="I199" i="5"/>
  <c r="M199" i="5"/>
  <c r="N199" i="5"/>
  <c r="O199" i="5"/>
  <c r="Q199" i="5"/>
  <c r="R199" i="5"/>
  <c r="S199" i="5" a="1"/>
  <c r="S199" i="5" s="1"/>
  <c r="T199" i="5"/>
  <c r="I200" i="5"/>
  <c r="M200" i="5"/>
  <c r="N200" i="5"/>
  <c r="O200" i="5"/>
  <c r="Q200" i="5"/>
  <c r="R200" i="5"/>
  <c r="S200" i="5" a="1"/>
  <c r="S200" i="5" s="1"/>
  <c r="T200" i="5"/>
  <c r="I201" i="5"/>
  <c r="M201" i="5"/>
  <c r="N201" i="5"/>
  <c r="O201" i="5"/>
  <c r="Q201" i="5"/>
  <c r="R201" i="5"/>
  <c r="S201" i="5" a="1"/>
  <c r="S201" i="5" s="1"/>
  <c r="T201" i="5"/>
  <c r="I202" i="5"/>
  <c r="M202" i="5"/>
  <c r="N202" i="5"/>
  <c r="O202" i="5"/>
  <c r="Q202" i="5"/>
  <c r="R202" i="5"/>
  <c r="S202" i="5" a="1"/>
  <c r="S202" i="5" s="1"/>
  <c r="T202" i="5"/>
  <c r="I203" i="5"/>
  <c r="M203" i="5"/>
  <c r="N203" i="5"/>
  <c r="O203" i="5"/>
  <c r="Q203" i="5"/>
  <c r="R203" i="5"/>
  <c r="S203" i="5" a="1"/>
  <c r="S203" i="5" s="1"/>
  <c r="T203" i="5"/>
  <c r="I204" i="5"/>
  <c r="M204" i="5"/>
  <c r="N204" i="5"/>
  <c r="R204" i="5"/>
  <c r="S204" i="5" a="1"/>
  <c r="S204" i="5" s="1"/>
  <c r="T204" i="5"/>
  <c r="I205" i="5"/>
  <c r="M205" i="5"/>
  <c r="N205" i="5"/>
  <c r="O205" i="5"/>
  <c r="Q205" i="5"/>
  <c r="R205" i="5"/>
  <c r="S205" i="5" a="1"/>
  <c r="S205" i="5" s="1"/>
  <c r="T205" i="5"/>
  <c r="I206" i="5"/>
  <c r="M206" i="5"/>
  <c r="N206" i="5"/>
  <c r="O206" i="5"/>
  <c r="Q206" i="5"/>
  <c r="R206" i="5"/>
  <c r="S206" i="5" a="1"/>
  <c r="S206" i="5" s="1"/>
  <c r="T206" i="5"/>
  <c r="I207" i="5"/>
  <c r="M207" i="5"/>
  <c r="N207" i="5"/>
  <c r="O207" i="5"/>
  <c r="Q207" i="5"/>
  <c r="R207" i="5"/>
  <c r="S207" i="5" a="1"/>
  <c r="S207" i="5" s="1"/>
  <c r="T207" i="5"/>
  <c r="I208" i="5"/>
  <c r="M208" i="5"/>
  <c r="N208" i="5"/>
  <c r="O208" i="5"/>
  <c r="Q208" i="5"/>
  <c r="R208" i="5"/>
  <c r="S208" i="5" a="1"/>
  <c r="S208" i="5" s="1"/>
  <c r="T208" i="5"/>
  <c r="I209" i="5"/>
  <c r="M209" i="5"/>
  <c r="N209" i="5"/>
  <c r="O209" i="5"/>
  <c r="Q209" i="5"/>
  <c r="R209" i="5"/>
  <c r="S209" i="5" a="1"/>
  <c r="S209" i="5" s="1"/>
  <c r="T209" i="5"/>
  <c r="I210" i="5"/>
  <c r="M210" i="5"/>
  <c r="N210" i="5"/>
  <c r="O210" i="5"/>
  <c r="Q210" i="5"/>
  <c r="R210" i="5"/>
  <c r="S210" i="5" a="1"/>
  <c r="S210" i="5" s="1"/>
  <c r="T210" i="5"/>
  <c r="I211" i="5"/>
  <c r="M211" i="5"/>
  <c r="N211" i="5"/>
  <c r="O211" i="5"/>
  <c r="Q211" i="5"/>
  <c r="R211" i="5"/>
  <c r="S211" i="5" a="1"/>
  <c r="S211" i="5" s="1"/>
  <c r="T211" i="5"/>
  <c r="I212" i="5"/>
  <c r="M212" i="5"/>
  <c r="N212" i="5"/>
  <c r="O212" i="5"/>
  <c r="Q212" i="5"/>
  <c r="R212" i="5"/>
  <c r="S212" i="5" a="1"/>
  <c r="S212" i="5" s="1"/>
  <c r="T212" i="5"/>
  <c r="I213" i="5"/>
  <c r="M213" i="5"/>
  <c r="N213" i="5"/>
  <c r="R213" i="5"/>
  <c r="S213" i="5" a="1"/>
  <c r="S213" i="5" s="1"/>
  <c r="T213" i="5"/>
  <c r="I214" i="5"/>
  <c r="M214" i="5"/>
  <c r="N214" i="5"/>
  <c r="O214" i="5"/>
  <c r="Q214" i="5"/>
  <c r="R214" i="5"/>
  <c r="S214" i="5" a="1"/>
  <c r="S214" i="5" s="1"/>
  <c r="T214" i="5"/>
  <c r="I215" i="5"/>
  <c r="M215" i="5"/>
  <c r="N215" i="5"/>
  <c r="O215" i="5"/>
  <c r="Q215" i="5"/>
  <c r="R215" i="5"/>
  <c r="S215" i="5" a="1"/>
  <c r="S215" i="5" s="1"/>
  <c r="T215" i="5"/>
  <c r="I216" i="5"/>
  <c r="M216" i="5"/>
  <c r="N216" i="5"/>
  <c r="O216" i="5"/>
  <c r="Q216" i="5"/>
  <c r="R216" i="5"/>
  <c r="S216" i="5" a="1"/>
  <c r="S216" i="5" s="1"/>
  <c r="T216" i="5"/>
  <c r="I217" i="5"/>
  <c r="M217" i="5"/>
  <c r="N217" i="5"/>
  <c r="O217" i="5"/>
  <c r="Q217" i="5"/>
  <c r="R217" i="5"/>
  <c r="S217" i="5" a="1"/>
  <c r="S217" i="5" s="1"/>
  <c r="T217" i="5"/>
  <c r="I218" i="5"/>
  <c r="M218" i="5"/>
  <c r="N218" i="5"/>
  <c r="O218" i="5"/>
  <c r="Q218" i="5"/>
  <c r="R218" i="5"/>
  <c r="S218" i="5" a="1"/>
  <c r="S218" i="5" s="1"/>
  <c r="T218" i="5"/>
  <c r="I219" i="5"/>
  <c r="M219" i="5"/>
  <c r="N219" i="5"/>
  <c r="O219" i="5"/>
  <c r="Q219" i="5"/>
  <c r="R219" i="5"/>
  <c r="S219" i="5" a="1"/>
  <c r="S219" i="5" s="1"/>
  <c r="T219" i="5"/>
  <c r="I220" i="5"/>
  <c r="M220" i="5"/>
  <c r="N220" i="5"/>
  <c r="O220" i="5"/>
  <c r="Q220" i="5"/>
  <c r="R220" i="5"/>
  <c r="S220" i="5" a="1"/>
  <c r="S220" i="5" s="1"/>
  <c r="T220" i="5"/>
  <c r="I221" i="5"/>
  <c r="M221" i="5"/>
  <c r="N221" i="5"/>
  <c r="O221" i="5"/>
  <c r="Q221" i="5"/>
  <c r="R221" i="5"/>
  <c r="S221" i="5" a="1"/>
  <c r="S221" i="5" s="1"/>
  <c r="T221" i="5"/>
  <c r="I222" i="5"/>
  <c r="M222" i="5"/>
  <c r="N222" i="5"/>
  <c r="O222" i="5"/>
  <c r="Q222" i="5"/>
  <c r="R222" i="5"/>
  <c r="S222" i="5" a="1"/>
  <c r="S222" i="5" s="1"/>
  <c r="T222" i="5"/>
  <c r="I223" i="5"/>
  <c r="M223" i="5"/>
  <c r="N223" i="5"/>
  <c r="O223" i="5"/>
  <c r="Q223" i="5"/>
  <c r="R223" i="5"/>
  <c r="S223" i="5" a="1"/>
  <c r="S223" i="5" s="1"/>
  <c r="T223" i="5"/>
  <c r="I224" i="5"/>
  <c r="M224" i="5"/>
  <c r="N224" i="5"/>
  <c r="O224" i="5"/>
  <c r="Q224" i="5"/>
  <c r="R224" i="5"/>
  <c r="S224" i="5" a="1"/>
  <c r="S224" i="5" s="1"/>
  <c r="T224" i="5"/>
  <c r="I225" i="5"/>
  <c r="M225" i="5"/>
  <c r="N225" i="5"/>
  <c r="R225" i="5"/>
  <c r="S225" i="5" a="1"/>
  <c r="S225" i="5" s="1"/>
  <c r="T225" i="5"/>
  <c r="I226" i="5"/>
  <c r="M226" i="5"/>
  <c r="N226" i="5"/>
  <c r="O226" i="5"/>
  <c r="Q226" i="5"/>
  <c r="R226" i="5"/>
  <c r="S226" i="5" a="1"/>
  <c r="S226" i="5" s="1"/>
  <c r="T226" i="5"/>
  <c r="I227" i="5"/>
  <c r="M227" i="5"/>
  <c r="N227" i="5"/>
  <c r="O227" i="5"/>
  <c r="Q227" i="5"/>
  <c r="R227" i="5"/>
  <c r="S227" i="5" a="1"/>
  <c r="S227" i="5" s="1"/>
  <c r="T227" i="5"/>
  <c r="I228" i="5"/>
  <c r="M228" i="5"/>
  <c r="N228" i="5"/>
  <c r="O228" i="5"/>
  <c r="Q228" i="5"/>
  <c r="R228" i="5"/>
  <c r="S228" i="5" a="1"/>
  <c r="S228" i="5" s="1"/>
  <c r="T228" i="5"/>
  <c r="I229" i="5"/>
  <c r="M229" i="5"/>
  <c r="N229" i="5"/>
  <c r="O229" i="5"/>
  <c r="Q229" i="5"/>
  <c r="R229" i="5"/>
  <c r="S229" i="5" a="1"/>
  <c r="S229" i="5" s="1"/>
  <c r="T229" i="5"/>
  <c r="I230" i="5"/>
  <c r="M230" i="5"/>
  <c r="N230" i="5"/>
  <c r="O230" i="5"/>
  <c r="Q230" i="5"/>
  <c r="R230" i="5"/>
  <c r="S230" i="5" a="1"/>
  <c r="S230" i="5" s="1"/>
  <c r="T230" i="5"/>
  <c r="I231" i="5"/>
  <c r="M231" i="5"/>
  <c r="N231" i="5"/>
  <c r="O231" i="5"/>
  <c r="Q231" i="5"/>
  <c r="R231" i="5"/>
  <c r="S231" i="5" a="1"/>
  <c r="S231" i="5" s="1"/>
  <c r="T231" i="5"/>
  <c r="I232" i="5"/>
  <c r="M232" i="5"/>
  <c r="N232" i="5"/>
  <c r="O232" i="5"/>
  <c r="Q232" i="5"/>
  <c r="R232" i="5"/>
  <c r="S232" i="5" a="1"/>
  <c r="S232" i="5" s="1"/>
  <c r="T232" i="5"/>
  <c r="I233" i="5"/>
  <c r="M233" i="5"/>
  <c r="N233" i="5"/>
  <c r="O233" i="5"/>
  <c r="Q233" i="5"/>
  <c r="R233" i="5"/>
  <c r="S233" i="5" a="1"/>
  <c r="S233" i="5" s="1"/>
  <c r="T233" i="5"/>
  <c r="I234" i="5"/>
  <c r="M234" i="5"/>
  <c r="N234" i="5"/>
  <c r="O234" i="5"/>
  <c r="Q234" i="5"/>
  <c r="R234" i="5"/>
  <c r="S234" i="5" a="1"/>
  <c r="S234" i="5" s="1"/>
  <c r="T234" i="5"/>
  <c r="I235" i="5"/>
  <c r="M235" i="5"/>
  <c r="N235" i="5"/>
  <c r="O235" i="5"/>
  <c r="Q235" i="5"/>
  <c r="R235" i="5"/>
  <c r="S235" i="5" a="1"/>
  <c r="S235" i="5" s="1"/>
  <c r="T235" i="5"/>
  <c r="I236" i="5"/>
  <c r="M236" i="5"/>
  <c r="N236" i="5"/>
  <c r="O236" i="5"/>
  <c r="Q236" i="5"/>
  <c r="R236" i="5"/>
  <c r="S236" i="5" a="1"/>
  <c r="S236" i="5" s="1"/>
  <c r="T236" i="5"/>
  <c r="I237" i="5"/>
  <c r="M237" i="5"/>
  <c r="N237" i="5"/>
  <c r="O237" i="5"/>
  <c r="Q237" i="5"/>
  <c r="R237" i="5"/>
  <c r="S237" i="5" a="1"/>
  <c r="S237" i="5" s="1"/>
  <c r="T237" i="5"/>
  <c r="I238" i="5"/>
  <c r="M238" i="5"/>
  <c r="N238" i="5"/>
  <c r="R238" i="5"/>
  <c r="S238" i="5" a="1"/>
  <c r="S238" i="5" s="1"/>
  <c r="T238" i="5"/>
  <c r="I239" i="5"/>
  <c r="M239" i="5"/>
  <c r="N239" i="5"/>
  <c r="O239" i="5"/>
  <c r="Q239" i="5"/>
  <c r="R239" i="5"/>
  <c r="S239" i="5" a="1"/>
  <c r="S239" i="5" s="1"/>
  <c r="T239" i="5"/>
  <c r="I240" i="5"/>
  <c r="M240" i="5"/>
  <c r="N240" i="5"/>
  <c r="O240" i="5"/>
  <c r="Q240" i="5"/>
  <c r="R240" i="5"/>
  <c r="S240" i="5" a="1"/>
  <c r="S240" i="5" s="1"/>
  <c r="T240" i="5"/>
  <c r="I241" i="5"/>
  <c r="M241" i="5"/>
  <c r="N241" i="5"/>
  <c r="O241" i="5"/>
  <c r="Q241" i="5"/>
  <c r="R241" i="5"/>
  <c r="S241" i="5" a="1"/>
  <c r="S241" i="5" s="1"/>
  <c r="T241" i="5"/>
  <c r="I242" i="5"/>
  <c r="M242" i="5"/>
  <c r="N242" i="5"/>
  <c r="O242" i="5"/>
  <c r="Q242" i="5"/>
  <c r="R242" i="5"/>
  <c r="S242" i="5" a="1"/>
  <c r="S242" i="5" s="1"/>
  <c r="T242" i="5"/>
  <c r="I243" i="5"/>
  <c r="M243" i="5"/>
  <c r="N243" i="5"/>
  <c r="O243" i="5"/>
  <c r="Q243" i="5"/>
  <c r="R243" i="5"/>
  <c r="S243" i="5" a="1"/>
  <c r="S243" i="5" s="1"/>
  <c r="T243" i="5"/>
  <c r="I244" i="5"/>
  <c r="M244" i="5"/>
  <c r="N244" i="5"/>
  <c r="O244" i="5"/>
  <c r="Q244" i="5"/>
  <c r="R244" i="5"/>
  <c r="S244" i="5" a="1"/>
  <c r="S244" i="5" s="1"/>
  <c r="T244" i="5"/>
  <c r="I245" i="5"/>
  <c r="M245" i="5"/>
  <c r="N245" i="5"/>
  <c r="O245" i="5"/>
  <c r="Q245" i="5"/>
  <c r="R245" i="5"/>
  <c r="S245" i="5" a="1"/>
  <c r="S245" i="5" s="1"/>
  <c r="T245" i="5"/>
  <c r="I246" i="5"/>
  <c r="M246" i="5"/>
  <c r="N246" i="5"/>
  <c r="O246" i="5"/>
  <c r="Q246" i="5"/>
  <c r="R246" i="5"/>
  <c r="S246" i="5" a="1"/>
  <c r="S246" i="5" s="1"/>
  <c r="T246" i="5"/>
  <c r="I247" i="5"/>
  <c r="M247" i="5"/>
  <c r="N247" i="5"/>
  <c r="R247" i="5"/>
  <c r="S247" i="5" a="1"/>
  <c r="S247" i="5" s="1"/>
  <c r="T247" i="5"/>
  <c r="I248" i="5"/>
  <c r="M248" i="5"/>
  <c r="N248" i="5"/>
  <c r="O248" i="5"/>
  <c r="Q248" i="5"/>
  <c r="R248" i="5"/>
  <c r="S248" i="5" a="1"/>
  <c r="S248" i="5" s="1"/>
  <c r="T248" i="5"/>
  <c r="I249" i="5"/>
  <c r="M249" i="5"/>
  <c r="N249" i="5"/>
  <c r="O249" i="5"/>
  <c r="Q249" i="5"/>
  <c r="R249" i="5"/>
  <c r="S249" i="5" a="1"/>
  <c r="S249" i="5" s="1"/>
  <c r="T249" i="5"/>
  <c r="I250" i="5"/>
  <c r="M250" i="5"/>
  <c r="N250" i="5"/>
  <c r="O250" i="5"/>
  <c r="Q250" i="5"/>
  <c r="R250" i="5"/>
  <c r="S250" i="5" a="1"/>
  <c r="S250" i="5" s="1"/>
  <c r="T250" i="5"/>
  <c r="I251" i="5"/>
  <c r="M251" i="5"/>
  <c r="N251" i="5"/>
  <c r="O251" i="5"/>
  <c r="Q251" i="5"/>
  <c r="R251" i="5"/>
  <c r="S251" i="5" a="1"/>
  <c r="S251" i="5" s="1"/>
  <c r="T251" i="5"/>
  <c r="I252" i="5"/>
  <c r="M252" i="5"/>
  <c r="N252" i="5"/>
  <c r="O252" i="5"/>
  <c r="Q252" i="5"/>
  <c r="R252" i="5"/>
  <c r="S252" i="5" a="1"/>
  <c r="S252" i="5" s="1"/>
  <c r="T252" i="5"/>
  <c r="I253" i="5"/>
  <c r="M253" i="5"/>
  <c r="N253" i="5"/>
  <c r="O253" i="5"/>
  <c r="Q253" i="5"/>
  <c r="R253" i="5"/>
  <c r="S253" i="5" a="1"/>
  <c r="S253" i="5" s="1"/>
  <c r="T253" i="5"/>
  <c r="I254" i="5"/>
  <c r="M254" i="5"/>
  <c r="N254" i="5"/>
  <c r="O254" i="5"/>
  <c r="Q254" i="5"/>
  <c r="R254" i="5"/>
  <c r="S254" i="5" a="1"/>
  <c r="S254" i="5" s="1"/>
  <c r="T254" i="5"/>
  <c r="I255" i="5"/>
  <c r="M255" i="5"/>
  <c r="N255" i="5"/>
  <c r="O255" i="5"/>
  <c r="Q255" i="5"/>
  <c r="R255" i="5"/>
  <c r="S255" i="5" a="1"/>
  <c r="S255" i="5" s="1"/>
  <c r="T255" i="5"/>
  <c r="I256" i="5"/>
  <c r="M256" i="5"/>
  <c r="N256" i="5"/>
  <c r="O256" i="5"/>
  <c r="Q256" i="5"/>
  <c r="R256" i="5"/>
  <c r="S256" i="5" a="1"/>
  <c r="S256" i="5" s="1"/>
  <c r="T256" i="5"/>
  <c r="I257" i="5"/>
  <c r="M257" i="5"/>
  <c r="N257" i="5"/>
  <c r="O257" i="5"/>
  <c r="Q257" i="5"/>
  <c r="R257" i="5"/>
  <c r="S257" i="5" a="1"/>
  <c r="S257" i="5" s="1"/>
  <c r="T257" i="5"/>
  <c r="I258" i="5"/>
  <c r="M258" i="5"/>
  <c r="N258" i="5"/>
  <c r="O258" i="5"/>
  <c r="Q258" i="5"/>
  <c r="R258" i="5"/>
  <c r="S258" i="5" a="1"/>
  <c r="S258" i="5" s="1"/>
  <c r="T258" i="5"/>
  <c r="I259" i="5"/>
  <c r="M259" i="5"/>
  <c r="N259" i="5"/>
  <c r="O259" i="5"/>
  <c r="Q259" i="5"/>
  <c r="R259" i="5"/>
  <c r="S259" i="5" a="1"/>
  <c r="S259" i="5" s="1"/>
  <c r="T259" i="5"/>
  <c r="I260" i="5"/>
  <c r="M260" i="5"/>
  <c r="N260" i="5"/>
  <c r="O260" i="5"/>
  <c r="Q260" i="5"/>
  <c r="R260" i="5"/>
  <c r="S260" i="5" a="1"/>
  <c r="S260" i="5" s="1"/>
  <c r="T260" i="5"/>
  <c r="I261" i="5"/>
  <c r="M261" i="5"/>
  <c r="N261" i="5"/>
  <c r="O261" i="5"/>
  <c r="Q261" i="5"/>
  <c r="R261" i="5"/>
  <c r="S261" i="5" a="1"/>
  <c r="S261" i="5" s="1"/>
  <c r="T261" i="5"/>
  <c r="I262" i="5"/>
  <c r="M262" i="5"/>
  <c r="N262" i="5"/>
  <c r="O262" i="5"/>
  <c r="Q262" i="5"/>
  <c r="R262" i="5"/>
  <c r="S262" i="5" a="1"/>
  <c r="S262" i="5" s="1"/>
  <c r="T262" i="5"/>
  <c r="I263" i="5"/>
  <c r="M263" i="5"/>
  <c r="N263" i="5"/>
  <c r="O263" i="5"/>
  <c r="Q263" i="5"/>
  <c r="R263" i="5"/>
  <c r="S263" i="5" a="1"/>
  <c r="S263" i="5" s="1"/>
  <c r="T263" i="5"/>
  <c r="I264" i="5"/>
  <c r="M264" i="5"/>
  <c r="N264" i="5"/>
  <c r="O264" i="5"/>
  <c r="Q264" i="5"/>
  <c r="R264" i="5"/>
  <c r="S264" i="5" a="1"/>
  <c r="S264" i="5" s="1"/>
  <c r="T264" i="5"/>
  <c r="I265" i="5"/>
  <c r="M265" i="5"/>
  <c r="N265" i="5"/>
  <c r="O265" i="5"/>
  <c r="Q265" i="5"/>
  <c r="R265" i="5"/>
  <c r="S265" i="5" a="1"/>
  <c r="S265" i="5" s="1"/>
  <c r="T265" i="5"/>
  <c r="I266" i="5"/>
  <c r="M266" i="5"/>
  <c r="N266" i="5"/>
  <c r="O266" i="5"/>
  <c r="Q266" i="5"/>
  <c r="R266" i="5"/>
  <c r="S266" i="5" a="1"/>
  <c r="S266" i="5" s="1"/>
  <c r="T266" i="5"/>
  <c r="I267" i="5"/>
  <c r="M267" i="5"/>
  <c r="N267" i="5"/>
  <c r="O267" i="5"/>
  <c r="Q267" i="5"/>
  <c r="R267" i="5"/>
  <c r="S267" i="5" a="1"/>
  <c r="S267" i="5" s="1"/>
  <c r="T267" i="5"/>
  <c r="I268" i="5"/>
  <c r="M268" i="5"/>
  <c r="N268" i="5"/>
  <c r="O268" i="5"/>
  <c r="Q268" i="5"/>
  <c r="R268" i="5"/>
  <c r="S268" i="5" a="1"/>
  <c r="S268" i="5" s="1"/>
  <c r="T268" i="5"/>
  <c r="I269" i="5"/>
  <c r="M269" i="5"/>
  <c r="N269" i="5"/>
  <c r="O269" i="5"/>
  <c r="Q269" i="5"/>
  <c r="R269" i="5"/>
  <c r="S269" i="5" a="1"/>
  <c r="S269" i="5" s="1"/>
  <c r="T269" i="5"/>
  <c r="I270" i="5"/>
  <c r="M270" i="5"/>
  <c r="N270" i="5"/>
  <c r="O270" i="5"/>
  <c r="Q270" i="5"/>
  <c r="R270" i="5"/>
  <c r="S270" i="5" a="1"/>
  <c r="S270" i="5" s="1"/>
  <c r="T270" i="5"/>
  <c r="I271" i="5"/>
  <c r="M271" i="5"/>
  <c r="N271" i="5"/>
  <c r="O271" i="5"/>
  <c r="Q271" i="5"/>
  <c r="R271" i="5"/>
  <c r="S271" i="5" a="1"/>
  <c r="S271" i="5" s="1"/>
  <c r="T271" i="5"/>
  <c r="I272" i="5"/>
  <c r="M272" i="5"/>
  <c r="N272" i="5"/>
  <c r="O272" i="5"/>
  <c r="Q272" i="5"/>
  <c r="R272" i="5"/>
  <c r="S272" i="5" a="1"/>
  <c r="S272" i="5" s="1"/>
  <c r="T272" i="5"/>
  <c r="I273" i="5"/>
  <c r="M273" i="5"/>
  <c r="N273" i="5"/>
  <c r="O273" i="5"/>
  <c r="Q273" i="5"/>
  <c r="R273" i="5"/>
  <c r="S273" i="5" a="1"/>
  <c r="S273" i="5" s="1"/>
  <c r="T273" i="5"/>
  <c r="I274" i="5"/>
  <c r="M274" i="5"/>
  <c r="N274" i="5"/>
  <c r="O274" i="5"/>
  <c r="Q274" i="5"/>
  <c r="R274" i="5"/>
  <c r="S274" i="5" a="1"/>
  <c r="S274" i="5" s="1"/>
  <c r="T274" i="5"/>
  <c r="I275" i="5"/>
  <c r="M275" i="5"/>
  <c r="N275" i="5"/>
  <c r="O275" i="5"/>
  <c r="Q275" i="5"/>
  <c r="R275" i="5"/>
  <c r="S275" i="5" a="1"/>
  <c r="S275" i="5" s="1"/>
  <c r="T275" i="5"/>
  <c r="I276" i="5"/>
  <c r="M276" i="5"/>
  <c r="N276" i="5"/>
  <c r="O276" i="5"/>
  <c r="Q276" i="5"/>
  <c r="R276" i="5"/>
  <c r="S276" i="5" a="1"/>
  <c r="S276" i="5" s="1"/>
  <c r="T276" i="5"/>
  <c r="I277" i="5"/>
  <c r="M277" i="5"/>
  <c r="N277" i="5"/>
  <c r="O277" i="5"/>
  <c r="Q277" i="5"/>
  <c r="R277" i="5"/>
  <c r="S277" i="5" a="1"/>
  <c r="S277" i="5" s="1"/>
  <c r="T277" i="5"/>
  <c r="I278" i="5"/>
  <c r="M278" i="5"/>
  <c r="N278" i="5"/>
  <c r="O278" i="5"/>
  <c r="Q278" i="5"/>
  <c r="R278" i="5"/>
  <c r="S278" i="5" a="1"/>
  <c r="S278" i="5" s="1"/>
  <c r="T278" i="5"/>
  <c r="I279" i="5"/>
  <c r="M279" i="5"/>
  <c r="N279" i="5"/>
  <c r="O279" i="5"/>
  <c r="Q279" i="5"/>
  <c r="R279" i="5"/>
  <c r="S279" i="5" a="1"/>
  <c r="S279" i="5" s="1"/>
  <c r="T279" i="5"/>
  <c r="I280" i="5"/>
  <c r="M280" i="5"/>
  <c r="N280" i="5"/>
  <c r="O280" i="5"/>
  <c r="Q280" i="5"/>
  <c r="R280" i="5"/>
  <c r="S280" i="5" a="1"/>
  <c r="S280" i="5" s="1"/>
  <c r="T280" i="5"/>
  <c r="I281" i="5"/>
  <c r="M281" i="5"/>
  <c r="N281" i="5"/>
  <c r="R281" i="5"/>
  <c r="S281" i="5" a="1"/>
  <c r="S281" i="5" s="1"/>
  <c r="T281" i="5"/>
  <c r="I282" i="5"/>
  <c r="M282" i="5"/>
  <c r="N282" i="5"/>
  <c r="O282" i="5"/>
  <c r="Q282" i="5"/>
  <c r="R282" i="5"/>
  <c r="S282" i="5" a="1"/>
  <c r="S282" i="5" s="1"/>
  <c r="T282" i="5"/>
  <c r="I283" i="5"/>
  <c r="M283" i="5"/>
  <c r="N283" i="5"/>
  <c r="O283" i="5"/>
  <c r="Q283" i="5"/>
  <c r="R283" i="5"/>
  <c r="S283" i="5" a="1"/>
  <c r="S283" i="5" s="1"/>
  <c r="T283" i="5"/>
  <c r="I284" i="5"/>
  <c r="M284" i="5"/>
  <c r="N284" i="5"/>
  <c r="O284" i="5"/>
  <c r="Q284" i="5"/>
  <c r="R284" i="5"/>
  <c r="S284" i="5" a="1"/>
  <c r="S284" i="5" s="1"/>
  <c r="T284" i="5"/>
  <c r="I285" i="5"/>
  <c r="M285" i="5"/>
  <c r="N285" i="5"/>
  <c r="O285" i="5"/>
  <c r="Q285" i="5"/>
  <c r="R285" i="5"/>
  <c r="S285" i="5" a="1"/>
  <c r="S285" i="5" s="1"/>
  <c r="T285" i="5"/>
  <c r="I286" i="5"/>
  <c r="M286" i="5"/>
  <c r="N286" i="5"/>
  <c r="O286" i="5"/>
  <c r="Q286" i="5"/>
  <c r="R286" i="5"/>
  <c r="S286" i="5" a="1"/>
  <c r="S286" i="5" s="1"/>
  <c r="T286" i="5"/>
  <c r="I287" i="5"/>
  <c r="M287" i="5"/>
  <c r="N287" i="5"/>
  <c r="O287" i="5"/>
  <c r="Q287" i="5"/>
  <c r="R287" i="5"/>
  <c r="S287" i="5" a="1"/>
  <c r="S287" i="5" s="1"/>
  <c r="T287" i="5"/>
  <c r="I288" i="5"/>
  <c r="M288" i="5"/>
  <c r="N288" i="5"/>
  <c r="O288" i="5"/>
  <c r="Q288" i="5"/>
  <c r="R288" i="5"/>
  <c r="S288" i="5" a="1"/>
  <c r="S288" i="5" s="1"/>
  <c r="T288" i="5"/>
  <c r="I289" i="5"/>
  <c r="M289" i="5"/>
  <c r="N289" i="5"/>
  <c r="O289" i="5"/>
  <c r="Q289" i="5"/>
  <c r="R289" i="5"/>
  <c r="S289" i="5" a="1"/>
  <c r="S289" i="5" s="1"/>
  <c r="T289" i="5"/>
  <c r="I290" i="5"/>
  <c r="M290" i="5"/>
  <c r="N290" i="5"/>
  <c r="O290" i="5"/>
  <c r="Q290" i="5"/>
  <c r="R290" i="5"/>
  <c r="S290" i="5" a="1"/>
  <c r="S290" i="5" s="1"/>
  <c r="T290" i="5"/>
  <c r="I291" i="5"/>
  <c r="M291" i="5"/>
  <c r="N291" i="5"/>
  <c r="O291" i="5"/>
  <c r="Q291" i="5"/>
  <c r="R291" i="5"/>
  <c r="S291" i="5" a="1"/>
  <c r="S291" i="5" s="1"/>
  <c r="T291" i="5"/>
  <c r="I292" i="5"/>
  <c r="M292" i="5"/>
  <c r="N292" i="5"/>
  <c r="O292" i="5"/>
  <c r="Q292" i="5"/>
  <c r="R292" i="5"/>
  <c r="S292" i="5" a="1"/>
  <c r="S292" i="5" s="1"/>
  <c r="T292" i="5"/>
  <c r="I293" i="5"/>
  <c r="M293" i="5"/>
  <c r="N293" i="5"/>
  <c r="O293" i="5"/>
  <c r="Q293" i="5"/>
  <c r="R293" i="5"/>
  <c r="S293" i="5" a="1"/>
  <c r="S293" i="5" s="1"/>
  <c r="T293" i="5"/>
  <c r="I294" i="5"/>
  <c r="M294" i="5"/>
  <c r="N294" i="5"/>
  <c r="R294" i="5"/>
  <c r="S294" i="5" a="1"/>
  <c r="S294" i="5" s="1"/>
  <c r="T294" i="5"/>
  <c r="I295" i="5"/>
  <c r="M295" i="5"/>
  <c r="N295" i="5"/>
  <c r="O295" i="5"/>
  <c r="Q295" i="5"/>
  <c r="R295" i="5"/>
  <c r="S295" i="5" a="1"/>
  <c r="S295" i="5" s="1"/>
  <c r="T295" i="5"/>
  <c r="I296" i="5"/>
  <c r="M296" i="5"/>
  <c r="N296" i="5"/>
  <c r="O296" i="5"/>
  <c r="Q296" i="5"/>
  <c r="R296" i="5"/>
  <c r="S296" i="5" a="1"/>
  <c r="S296" i="5" s="1"/>
  <c r="T296" i="5"/>
  <c r="I297" i="5"/>
  <c r="M297" i="5"/>
  <c r="N297" i="5"/>
  <c r="O297" i="5"/>
  <c r="Q297" i="5"/>
  <c r="R297" i="5"/>
  <c r="S297" i="5" a="1"/>
  <c r="S297" i="5" s="1"/>
  <c r="T297" i="5"/>
  <c r="I298" i="5"/>
  <c r="M298" i="5"/>
  <c r="N298" i="5"/>
  <c r="O298" i="5"/>
  <c r="Q298" i="5"/>
  <c r="R298" i="5"/>
  <c r="S298" i="5" a="1"/>
  <c r="S298" i="5" s="1"/>
  <c r="T298" i="5"/>
  <c r="I299" i="5"/>
  <c r="M299" i="5"/>
  <c r="N299" i="5"/>
  <c r="O299" i="5"/>
  <c r="Q299" i="5"/>
  <c r="R299" i="5"/>
  <c r="S299" i="5" a="1"/>
  <c r="S299" i="5" s="1"/>
  <c r="T299" i="5"/>
  <c r="I300" i="5"/>
  <c r="M300" i="5"/>
  <c r="N300" i="5"/>
  <c r="O300" i="5"/>
  <c r="Q300" i="5"/>
  <c r="R300" i="5"/>
  <c r="S300" i="5" a="1"/>
  <c r="S300" i="5" s="1"/>
  <c r="T300" i="5"/>
  <c r="I301" i="5"/>
  <c r="M301" i="5"/>
  <c r="N301" i="5"/>
  <c r="O301" i="5"/>
  <c r="Q301" i="5"/>
  <c r="R301" i="5"/>
  <c r="S301" i="5" a="1"/>
  <c r="S301" i="5" s="1"/>
  <c r="T301" i="5"/>
  <c r="I302" i="5"/>
  <c r="M302" i="5"/>
  <c r="N302" i="5"/>
  <c r="O302" i="5"/>
  <c r="Q302" i="5"/>
  <c r="R302" i="5"/>
  <c r="S302" i="5" a="1"/>
  <c r="S302" i="5" s="1"/>
  <c r="T302" i="5"/>
  <c r="I303" i="5"/>
  <c r="M303" i="5"/>
  <c r="N303" i="5"/>
  <c r="O303" i="5"/>
  <c r="Q303" i="5"/>
  <c r="R303" i="5"/>
  <c r="S303" i="5" a="1"/>
  <c r="S303" i="5" s="1"/>
  <c r="T303" i="5"/>
  <c r="I304" i="5"/>
  <c r="M304" i="5"/>
  <c r="N304" i="5"/>
  <c r="O304" i="5"/>
  <c r="Q304" i="5"/>
  <c r="R304" i="5"/>
  <c r="S304" i="5" a="1"/>
  <c r="S304" i="5" s="1"/>
  <c r="T304" i="5"/>
  <c r="I305" i="5"/>
  <c r="M305" i="5"/>
  <c r="N305" i="5"/>
  <c r="O305" i="5"/>
  <c r="Q305" i="5"/>
  <c r="R305" i="5"/>
  <c r="S305" i="5" a="1"/>
  <c r="S305" i="5" s="1"/>
  <c r="T305" i="5"/>
  <c r="I306" i="5"/>
  <c r="M306" i="5"/>
  <c r="N306" i="5"/>
  <c r="O306" i="5"/>
  <c r="Q306" i="5"/>
  <c r="R306" i="5"/>
  <c r="S306" i="5" a="1"/>
  <c r="S306" i="5" s="1"/>
  <c r="T306" i="5"/>
  <c r="I307" i="5"/>
  <c r="M307" i="5"/>
  <c r="N307" i="5"/>
  <c r="O307" i="5"/>
  <c r="Q307" i="5"/>
  <c r="R307" i="5"/>
  <c r="S307" i="5" a="1"/>
  <c r="S307" i="5" s="1"/>
  <c r="T307" i="5"/>
  <c r="I308" i="5"/>
  <c r="M308" i="5"/>
  <c r="N308" i="5"/>
  <c r="O308" i="5"/>
  <c r="Q308" i="5"/>
  <c r="R308" i="5"/>
  <c r="S308" i="5" a="1"/>
  <c r="S308" i="5" s="1"/>
  <c r="T308" i="5"/>
  <c r="I309" i="5"/>
  <c r="M309" i="5"/>
  <c r="N309" i="5"/>
  <c r="O309" i="5"/>
  <c r="Q309" i="5"/>
  <c r="R309" i="5"/>
  <c r="S309" i="5" a="1"/>
  <c r="S309" i="5" s="1"/>
  <c r="T309" i="5"/>
  <c r="I310" i="5"/>
  <c r="M310" i="5"/>
  <c r="N310" i="5"/>
  <c r="O310" i="5"/>
  <c r="Q310" i="5"/>
  <c r="R310" i="5"/>
  <c r="S310" i="5" a="1"/>
  <c r="S310" i="5" s="1"/>
  <c r="T310" i="5"/>
  <c r="I311" i="5"/>
  <c r="M311" i="5"/>
  <c r="N311" i="5"/>
  <c r="O311" i="5"/>
  <c r="Q311" i="5"/>
  <c r="R311" i="5"/>
  <c r="S311" i="5" a="1"/>
  <c r="S311" i="5" s="1"/>
  <c r="T311" i="5"/>
  <c r="I312" i="5"/>
  <c r="M312" i="5"/>
  <c r="N312" i="5"/>
  <c r="O312" i="5"/>
  <c r="Q312" i="5"/>
  <c r="R312" i="5"/>
  <c r="S312" i="5" a="1"/>
  <c r="S312" i="5" s="1"/>
  <c r="T312" i="5"/>
  <c r="I313" i="5"/>
  <c r="M313" i="5"/>
  <c r="N313" i="5"/>
  <c r="O313" i="5"/>
  <c r="Q313" i="5"/>
  <c r="R313" i="5"/>
  <c r="S313" i="5" a="1"/>
  <c r="S313" i="5" s="1"/>
  <c r="T313" i="5"/>
  <c r="I314" i="5"/>
  <c r="M314" i="5"/>
  <c r="N314" i="5"/>
  <c r="O314" i="5"/>
  <c r="Q314" i="5"/>
  <c r="R314" i="5"/>
  <c r="S314" i="5" a="1"/>
  <c r="S314" i="5" s="1"/>
  <c r="T314" i="5"/>
  <c r="I315" i="5"/>
  <c r="M315" i="5"/>
  <c r="N315" i="5"/>
  <c r="R315" i="5"/>
  <c r="S315" i="5" a="1"/>
  <c r="S315" i="5" s="1"/>
  <c r="T315" i="5"/>
  <c r="I316" i="5"/>
  <c r="M316" i="5"/>
  <c r="N316" i="5"/>
  <c r="Q316" i="5"/>
  <c r="R316" i="5"/>
  <c r="S316" i="5" a="1"/>
  <c r="S316" i="5" s="1"/>
  <c r="T316" i="5"/>
  <c r="I317" i="5"/>
  <c r="M317" i="5"/>
  <c r="N317" i="5"/>
  <c r="O317" i="5"/>
  <c r="Q317" i="5"/>
  <c r="R317" i="5"/>
  <c r="S317" i="5" a="1"/>
  <c r="S317" i="5" s="1"/>
  <c r="T317" i="5"/>
  <c r="I318" i="5"/>
  <c r="M318" i="5"/>
  <c r="N318" i="5"/>
  <c r="O318" i="5"/>
  <c r="Q318" i="5"/>
  <c r="R318" i="5"/>
  <c r="S318" i="5" a="1"/>
  <c r="S318" i="5" s="1"/>
  <c r="T318" i="5"/>
  <c r="I319" i="5"/>
  <c r="M319" i="5"/>
  <c r="N319" i="5"/>
  <c r="O319" i="5"/>
  <c r="Q319" i="5"/>
  <c r="R319" i="5"/>
  <c r="S319" i="5" a="1"/>
  <c r="S319" i="5" s="1"/>
  <c r="T319" i="5"/>
  <c r="I320" i="5"/>
  <c r="M320" i="5"/>
  <c r="N320" i="5"/>
  <c r="O320" i="5"/>
  <c r="Q320" i="5"/>
  <c r="R320" i="5"/>
  <c r="S320" i="5" a="1"/>
  <c r="S320" i="5" s="1"/>
  <c r="T320" i="5"/>
  <c r="I321" i="5"/>
  <c r="M321" i="5"/>
  <c r="N321" i="5"/>
  <c r="O321" i="5"/>
  <c r="Q321" i="5"/>
  <c r="R321" i="5"/>
  <c r="S321" i="5" a="1"/>
  <c r="S321" i="5" s="1"/>
  <c r="T321" i="5"/>
  <c r="I322" i="5"/>
  <c r="M322" i="5"/>
  <c r="N322" i="5"/>
  <c r="O322" i="5"/>
  <c r="Q322" i="5"/>
  <c r="R322" i="5"/>
  <c r="S322" i="5" a="1"/>
  <c r="S322" i="5" s="1"/>
  <c r="T322" i="5"/>
  <c r="I323" i="5"/>
  <c r="M323" i="5"/>
  <c r="N323" i="5"/>
  <c r="O323" i="5"/>
  <c r="Q323" i="5"/>
  <c r="R323" i="5"/>
  <c r="S323" i="5" a="1"/>
  <c r="S323" i="5" s="1"/>
  <c r="T323" i="5"/>
  <c r="I324" i="5"/>
  <c r="M324" i="5"/>
  <c r="N324" i="5"/>
  <c r="O324" i="5"/>
  <c r="Q324" i="5"/>
  <c r="R324" i="5"/>
  <c r="S324" i="5" a="1"/>
  <c r="S324" i="5" s="1"/>
  <c r="T324" i="5"/>
  <c r="I325" i="5"/>
  <c r="M325" i="5"/>
  <c r="N325" i="5"/>
  <c r="O325" i="5"/>
  <c r="Q325" i="5"/>
  <c r="R325" i="5"/>
  <c r="S325" i="5" a="1"/>
  <c r="S325" i="5" s="1"/>
  <c r="T325" i="5"/>
  <c r="I326" i="5"/>
  <c r="M326" i="5"/>
  <c r="N326" i="5"/>
  <c r="O326" i="5"/>
  <c r="Q326" i="5"/>
  <c r="R326" i="5"/>
  <c r="S326" i="5" a="1"/>
  <c r="S326" i="5" s="1"/>
  <c r="T326" i="5"/>
  <c r="I327" i="5"/>
  <c r="M327" i="5"/>
  <c r="N327" i="5"/>
  <c r="O327" i="5"/>
  <c r="Q327" i="5"/>
  <c r="R327" i="5"/>
  <c r="S327" i="5" a="1"/>
  <c r="S327" i="5" s="1"/>
  <c r="T327" i="5"/>
  <c r="I328" i="5"/>
  <c r="M328" i="5"/>
  <c r="N328" i="5"/>
  <c r="O328" i="5"/>
  <c r="Q328" i="5"/>
  <c r="R328" i="5"/>
  <c r="S328" i="5" a="1"/>
  <c r="S328" i="5" s="1"/>
  <c r="T328" i="5"/>
  <c r="I329" i="5"/>
  <c r="M329" i="5"/>
  <c r="N329" i="5"/>
  <c r="O329" i="5"/>
  <c r="Q329" i="5"/>
  <c r="R329" i="5"/>
  <c r="S329" i="5" a="1"/>
  <c r="S329" i="5" s="1"/>
  <c r="T329" i="5"/>
  <c r="I330" i="5"/>
  <c r="M330" i="5"/>
  <c r="N330" i="5"/>
  <c r="O330" i="5"/>
  <c r="Q330" i="5"/>
  <c r="R330" i="5"/>
  <c r="S330" i="5" a="1"/>
  <c r="S330" i="5" s="1"/>
  <c r="T330" i="5"/>
  <c r="I331" i="5"/>
  <c r="M331" i="5"/>
  <c r="N331" i="5"/>
  <c r="O331" i="5"/>
  <c r="Q331" i="5"/>
  <c r="R331" i="5"/>
  <c r="S331" i="5" a="1"/>
  <c r="S331" i="5" s="1"/>
  <c r="T331" i="5"/>
  <c r="I332" i="5"/>
  <c r="M332" i="5"/>
  <c r="N332" i="5"/>
  <c r="O332" i="5"/>
  <c r="Q332" i="5"/>
  <c r="R332" i="5"/>
  <c r="S332" i="5" a="1"/>
  <c r="S332" i="5" s="1"/>
  <c r="T332" i="5"/>
  <c r="I333" i="5"/>
  <c r="M333" i="5"/>
  <c r="N333" i="5"/>
  <c r="O333" i="5"/>
  <c r="Q333" i="5"/>
  <c r="R333" i="5"/>
  <c r="S333" i="5" a="1"/>
  <c r="S333" i="5" s="1"/>
  <c r="T333" i="5"/>
  <c r="I334" i="5"/>
  <c r="M334" i="5"/>
  <c r="N334" i="5"/>
  <c r="R334" i="5"/>
  <c r="S334" i="5" a="1"/>
  <c r="S334" i="5" s="1"/>
  <c r="T334" i="5"/>
  <c r="I335" i="5"/>
  <c r="M335" i="5"/>
  <c r="N335" i="5"/>
  <c r="R335" i="5"/>
  <c r="S335" i="5" a="1"/>
  <c r="S335" i="5" s="1"/>
  <c r="T335" i="5"/>
  <c r="I336" i="5"/>
  <c r="M336" i="5"/>
  <c r="N336" i="5"/>
  <c r="O336" i="5"/>
  <c r="Q336" i="5"/>
  <c r="R336" i="5"/>
  <c r="S336" i="5" a="1"/>
  <c r="S336" i="5" s="1"/>
  <c r="T336" i="5"/>
  <c r="I337" i="5"/>
  <c r="M337" i="5"/>
  <c r="N337" i="5"/>
  <c r="O337" i="5"/>
  <c r="Q337" i="5"/>
  <c r="R337" i="5"/>
  <c r="S337" i="5" a="1"/>
  <c r="S337" i="5" s="1"/>
  <c r="T337" i="5"/>
  <c r="I338" i="5"/>
  <c r="M338" i="5"/>
  <c r="N338" i="5"/>
  <c r="O338" i="5"/>
  <c r="Q338" i="5"/>
  <c r="R338" i="5"/>
  <c r="S338" i="5" a="1"/>
  <c r="S338" i="5" s="1"/>
  <c r="T338" i="5"/>
  <c r="I339" i="5"/>
  <c r="M339" i="5"/>
  <c r="N339" i="5"/>
  <c r="O339" i="5"/>
  <c r="Q339" i="5"/>
  <c r="R339" i="5"/>
  <c r="S339" i="5" a="1"/>
  <c r="S339" i="5" s="1"/>
  <c r="T339" i="5"/>
  <c r="I340" i="5"/>
  <c r="M340" i="5"/>
  <c r="N340" i="5"/>
  <c r="O340" i="5"/>
  <c r="Q340" i="5"/>
  <c r="R340" i="5"/>
  <c r="S340" i="5" a="1"/>
  <c r="S340" i="5" s="1"/>
  <c r="T340" i="5"/>
  <c r="I341" i="5"/>
  <c r="M341" i="5"/>
  <c r="N341" i="5"/>
  <c r="O341" i="5"/>
  <c r="Q341" i="5"/>
  <c r="R341" i="5"/>
  <c r="S341" i="5" a="1"/>
  <c r="S341" i="5" s="1"/>
  <c r="T341" i="5"/>
  <c r="I342" i="5"/>
  <c r="M342" i="5"/>
  <c r="N342" i="5"/>
  <c r="O342" i="5"/>
  <c r="Q342" i="5"/>
  <c r="R342" i="5"/>
  <c r="S342" i="5" a="1"/>
  <c r="S342" i="5" s="1"/>
  <c r="T342" i="5"/>
  <c r="I343" i="5"/>
  <c r="M343" i="5"/>
  <c r="N343" i="5"/>
  <c r="O343" i="5"/>
  <c r="Q343" i="5"/>
  <c r="R343" i="5"/>
  <c r="S343" i="5" a="1"/>
  <c r="S343" i="5" s="1"/>
  <c r="T343" i="5"/>
  <c r="I344" i="5"/>
  <c r="M344" i="5"/>
  <c r="N344" i="5"/>
  <c r="O344" i="5"/>
  <c r="Q344" i="5"/>
  <c r="R344" i="5"/>
  <c r="S344" i="5" a="1"/>
  <c r="S344" i="5" s="1"/>
  <c r="T344" i="5"/>
  <c r="I345" i="5"/>
  <c r="M345" i="5"/>
  <c r="N345" i="5"/>
  <c r="O345" i="5"/>
  <c r="Q345" i="5"/>
  <c r="R345" i="5"/>
  <c r="S345" i="5" a="1"/>
  <c r="S345" i="5" s="1"/>
  <c r="T345" i="5"/>
  <c r="I346" i="5"/>
  <c r="M346" i="5"/>
  <c r="N346" i="5"/>
  <c r="R346" i="5"/>
  <c r="S346" i="5" a="1"/>
  <c r="S346" i="5" s="1"/>
  <c r="T346" i="5"/>
  <c r="I347" i="5"/>
  <c r="M347" i="5"/>
  <c r="N347" i="5"/>
  <c r="O347" i="5"/>
  <c r="Q347" i="5"/>
  <c r="R347" i="5"/>
  <c r="S347" i="5" a="1"/>
  <c r="S347" i="5" s="1"/>
  <c r="T347" i="5"/>
  <c r="I348" i="5"/>
  <c r="M348" i="5"/>
  <c r="N348" i="5"/>
  <c r="O348" i="5"/>
  <c r="Q348" i="5"/>
  <c r="R348" i="5"/>
  <c r="S348" i="5" a="1"/>
  <c r="S348" i="5" s="1"/>
  <c r="T348" i="5"/>
  <c r="I349" i="5"/>
  <c r="M349" i="5"/>
  <c r="N349" i="5"/>
  <c r="O349" i="5"/>
  <c r="Q349" i="5"/>
  <c r="R349" i="5"/>
  <c r="S349" i="5" a="1"/>
  <c r="S349" i="5" s="1"/>
  <c r="T349" i="5"/>
  <c r="I350" i="5"/>
  <c r="M350" i="5"/>
  <c r="N350" i="5"/>
  <c r="O350" i="5"/>
  <c r="Q350" i="5"/>
  <c r="R350" i="5"/>
  <c r="S350" i="5" a="1"/>
  <c r="S350" i="5" s="1"/>
  <c r="T350" i="5"/>
  <c r="I351" i="5"/>
  <c r="M351" i="5"/>
  <c r="N351" i="5"/>
  <c r="O351" i="5"/>
  <c r="Q351" i="5"/>
  <c r="R351" i="5"/>
  <c r="S351" i="5" a="1"/>
  <c r="S351" i="5" s="1"/>
  <c r="T351" i="5"/>
  <c r="I352" i="5"/>
  <c r="M352" i="5"/>
  <c r="N352" i="5"/>
  <c r="O352" i="5"/>
  <c r="Q352" i="5"/>
  <c r="R352" i="5"/>
  <c r="S352" i="5" a="1"/>
  <c r="S352" i="5" s="1"/>
  <c r="T352" i="5"/>
  <c r="I353" i="5"/>
  <c r="M353" i="5"/>
  <c r="N353" i="5"/>
  <c r="O353" i="5"/>
  <c r="Q353" i="5"/>
  <c r="R353" i="5"/>
  <c r="S353" i="5" a="1"/>
  <c r="S353" i="5" s="1"/>
  <c r="T353" i="5"/>
  <c r="I354" i="5"/>
  <c r="M354" i="5"/>
  <c r="N354" i="5"/>
  <c r="O354" i="5"/>
  <c r="Q354" i="5"/>
  <c r="R354" i="5"/>
  <c r="S354" i="5" a="1"/>
  <c r="S354" i="5" s="1"/>
  <c r="T354" i="5"/>
  <c r="I355" i="5"/>
  <c r="M355" i="5"/>
  <c r="N355" i="5"/>
  <c r="O355" i="5"/>
  <c r="Q355" i="5"/>
  <c r="R355" i="5"/>
  <c r="S355" i="5" a="1"/>
  <c r="S355" i="5" s="1"/>
  <c r="T355" i="5"/>
  <c r="I356" i="5"/>
  <c r="M356" i="5"/>
  <c r="N356" i="5"/>
  <c r="O356" i="5"/>
  <c r="Q356" i="5"/>
  <c r="R356" i="5"/>
  <c r="S356" i="5" a="1"/>
  <c r="S356" i="5" s="1"/>
  <c r="T356" i="5"/>
  <c r="I357" i="5"/>
  <c r="M357" i="5"/>
  <c r="N357" i="5"/>
  <c r="O357" i="5"/>
  <c r="Q357" i="5"/>
  <c r="R357" i="5"/>
  <c r="S357" i="5" a="1"/>
  <c r="S357" i="5" s="1"/>
  <c r="T357" i="5"/>
  <c r="I358" i="5"/>
  <c r="M358" i="5"/>
  <c r="N358" i="5"/>
  <c r="O358" i="5"/>
  <c r="Q358" i="5"/>
  <c r="R358" i="5"/>
  <c r="S358" i="5" a="1"/>
  <c r="S358" i="5" s="1"/>
  <c r="T358" i="5"/>
  <c r="I359" i="5"/>
  <c r="M359" i="5"/>
  <c r="N359" i="5"/>
  <c r="O359" i="5"/>
  <c r="Q359" i="5"/>
  <c r="R359" i="5"/>
  <c r="S359" i="5" a="1"/>
  <c r="S359" i="5" s="1"/>
  <c r="T359" i="5"/>
  <c r="I360" i="5"/>
  <c r="M360" i="5"/>
  <c r="N360" i="5"/>
  <c r="O360" i="5"/>
  <c r="Q360" i="5"/>
  <c r="R360" i="5"/>
  <c r="S360" i="5" a="1"/>
  <c r="S360" i="5" s="1"/>
  <c r="T360" i="5"/>
  <c r="I361" i="5"/>
  <c r="M361" i="5"/>
  <c r="N361" i="5"/>
  <c r="O361" i="5"/>
  <c r="Q361" i="5"/>
  <c r="R361" i="5"/>
  <c r="S361" i="5" a="1"/>
  <c r="S361" i="5" s="1"/>
  <c r="T361" i="5"/>
  <c r="I362" i="5"/>
  <c r="M362" i="5"/>
  <c r="N362" i="5"/>
  <c r="O362" i="5"/>
  <c r="Q362" i="5"/>
  <c r="R362" i="5"/>
  <c r="S362" i="5" a="1"/>
  <c r="S362" i="5" s="1"/>
  <c r="T362" i="5"/>
  <c r="I363" i="5"/>
  <c r="M363" i="5"/>
  <c r="N363" i="5"/>
  <c r="O363" i="5"/>
  <c r="Q363" i="5"/>
  <c r="R363" i="5"/>
  <c r="S363" i="5" a="1"/>
  <c r="S363" i="5" s="1"/>
  <c r="T363" i="5"/>
  <c r="I364" i="5"/>
  <c r="M364" i="5"/>
  <c r="N364" i="5"/>
  <c r="O364" i="5"/>
  <c r="Q364" i="5"/>
  <c r="R364" i="5"/>
  <c r="S364" i="5" a="1"/>
  <c r="S364" i="5" s="1"/>
  <c r="T364" i="5"/>
  <c r="I365" i="5"/>
  <c r="M365" i="5"/>
  <c r="N365" i="5"/>
  <c r="O365" i="5"/>
  <c r="Q365" i="5"/>
  <c r="R365" i="5"/>
  <c r="S365" i="5" a="1"/>
  <c r="S365" i="5" s="1"/>
  <c r="T365" i="5"/>
  <c r="I366" i="5"/>
  <c r="M366" i="5"/>
  <c r="N366" i="5"/>
  <c r="O366" i="5"/>
  <c r="Q366" i="5"/>
  <c r="R366" i="5"/>
  <c r="S366" i="5" a="1"/>
  <c r="S366" i="5" s="1"/>
  <c r="T366" i="5"/>
  <c r="I367" i="5"/>
  <c r="M367" i="5"/>
  <c r="N367" i="5"/>
  <c r="O367" i="5"/>
  <c r="Q367" i="5"/>
  <c r="R367" i="5"/>
  <c r="S367" i="5" a="1"/>
  <c r="S367" i="5" s="1"/>
  <c r="T367" i="5"/>
  <c r="I368" i="5"/>
  <c r="M368" i="5"/>
  <c r="N368" i="5"/>
  <c r="O368" i="5"/>
  <c r="Q368" i="5"/>
  <c r="R368" i="5"/>
  <c r="S368" i="5" a="1"/>
  <c r="S368" i="5" s="1"/>
  <c r="T368" i="5"/>
  <c r="I369" i="5"/>
  <c r="M369" i="5"/>
  <c r="N369" i="5"/>
  <c r="O369" i="5"/>
  <c r="Q369" i="5"/>
  <c r="R369" i="5"/>
  <c r="S369" i="5" a="1"/>
  <c r="S369" i="5" s="1"/>
  <c r="T369" i="5"/>
  <c r="I370" i="5"/>
  <c r="M370" i="5"/>
  <c r="N370" i="5"/>
  <c r="O370" i="5"/>
  <c r="Q370" i="5"/>
  <c r="R370" i="5"/>
  <c r="S370" i="5" a="1"/>
  <c r="S370" i="5" s="1"/>
  <c r="T370" i="5"/>
  <c r="I371" i="5"/>
  <c r="M371" i="5"/>
  <c r="N371" i="5"/>
  <c r="O371" i="5"/>
  <c r="Q371" i="5"/>
  <c r="R371" i="5"/>
  <c r="S371" i="5" a="1"/>
  <c r="S371" i="5" s="1"/>
  <c r="T371" i="5"/>
  <c r="I372" i="5"/>
  <c r="M372" i="5"/>
  <c r="N372" i="5"/>
  <c r="O372" i="5"/>
  <c r="Q372" i="5"/>
  <c r="R372" i="5"/>
  <c r="S372" i="5" a="1"/>
  <c r="S372" i="5" s="1"/>
  <c r="T372" i="5"/>
  <c r="I373" i="5"/>
  <c r="M373" i="5"/>
  <c r="N373" i="5"/>
  <c r="R373" i="5"/>
  <c r="S373" i="5" a="1"/>
  <c r="S373" i="5" s="1"/>
  <c r="T373" i="5"/>
  <c r="I374" i="5"/>
  <c r="M374" i="5"/>
  <c r="N374" i="5"/>
  <c r="O374" i="5"/>
  <c r="Q374" i="5"/>
  <c r="R374" i="5"/>
  <c r="S374" i="5" a="1"/>
  <c r="S374" i="5" s="1"/>
  <c r="T374" i="5"/>
  <c r="I375" i="5"/>
  <c r="M375" i="5"/>
  <c r="N375" i="5"/>
  <c r="O375" i="5"/>
  <c r="Q375" i="5"/>
  <c r="R375" i="5"/>
  <c r="S375" i="5" a="1"/>
  <c r="S375" i="5" s="1"/>
  <c r="T375" i="5"/>
  <c r="I376" i="5"/>
  <c r="M376" i="5"/>
  <c r="N376" i="5"/>
  <c r="O376" i="5"/>
  <c r="Q376" i="5"/>
  <c r="R376" i="5"/>
  <c r="S376" i="5" a="1"/>
  <c r="S376" i="5" s="1"/>
  <c r="T376" i="5"/>
  <c r="I377" i="5"/>
  <c r="M377" i="5"/>
  <c r="N377" i="5"/>
  <c r="O377" i="5"/>
  <c r="Q377" i="5"/>
  <c r="R377" i="5"/>
  <c r="S377" i="5" a="1"/>
  <c r="S377" i="5" s="1"/>
  <c r="T377" i="5"/>
  <c r="I378" i="5"/>
  <c r="M378" i="5"/>
  <c r="N378" i="5"/>
  <c r="O378" i="5"/>
  <c r="Q378" i="5"/>
  <c r="R378" i="5"/>
  <c r="S378" i="5" a="1"/>
  <c r="S378" i="5" s="1"/>
  <c r="T378" i="5"/>
  <c r="I379" i="5"/>
  <c r="M379" i="5"/>
  <c r="N379" i="5"/>
  <c r="O379" i="5"/>
  <c r="Q379" i="5"/>
  <c r="R379" i="5"/>
  <c r="S379" i="5" a="1"/>
  <c r="S379" i="5" s="1"/>
  <c r="T379" i="5"/>
  <c r="I380" i="5"/>
  <c r="M380" i="5"/>
  <c r="N380" i="5"/>
  <c r="O380" i="5"/>
  <c r="Q380" i="5"/>
  <c r="R380" i="5"/>
  <c r="S380" i="5" a="1"/>
  <c r="S380" i="5" s="1"/>
  <c r="T380" i="5"/>
  <c r="I381" i="5"/>
  <c r="M381" i="5"/>
  <c r="N381" i="5"/>
  <c r="O381" i="5"/>
  <c r="Q381" i="5"/>
  <c r="R381" i="5"/>
  <c r="S381" i="5" a="1"/>
  <c r="S381" i="5" s="1"/>
  <c r="T381" i="5"/>
  <c r="I382" i="5"/>
  <c r="M382" i="5"/>
  <c r="N382" i="5"/>
  <c r="O382" i="5"/>
  <c r="Q382" i="5"/>
  <c r="R382" i="5"/>
  <c r="S382" i="5" a="1"/>
  <c r="S382" i="5" s="1"/>
  <c r="T382" i="5"/>
  <c r="I383" i="5"/>
  <c r="M383" i="5"/>
  <c r="N383" i="5"/>
  <c r="O383" i="5"/>
  <c r="Q383" i="5"/>
  <c r="R383" i="5"/>
  <c r="S383" i="5" a="1"/>
  <c r="S383" i="5" s="1"/>
  <c r="T383" i="5"/>
  <c r="I384" i="5"/>
  <c r="M384" i="5"/>
  <c r="N384" i="5"/>
  <c r="O384" i="5"/>
  <c r="Q384" i="5"/>
  <c r="R384" i="5"/>
  <c r="S384" i="5" a="1"/>
  <c r="S384" i="5" s="1"/>
  <c r="T384" i="5"/>
  <c r="I385" i="5"/>
  <c r="M385" i="5"/>
  <c r="N385" i="5"/>
  <c r="O385" i="5"/>
  <c r="Q385" i="5"/>
  <c r="R385" i="5"/>
  <c r="S385" i="5" a="1"/>
  <c r="S385" i="5" s="1"/>
  <c r="T385" i="5"/>
  <c r="I386" i="5"/>
  <c r="M386" i="5"/>
  <c r="N386" i="5"/>
  <c r="O386" i="5"/>
  <c r="Q386" i="5"/>
  <c r="R386" i="5"/>
  <c r="S386" i="5" a="1"/>
  <c r="S386" i="5" s="1"/>
  <c r="T386" i="5"/>
  <c r="I387" i="5"/>
  <c r="M387" i="5"/>
  <c r="N387" i="5"/>
  <c r="O387" i="5"/>
  <c r="Q387" i="5"/>
  <c r="R387" i="5"/>
  <c r="S387" i="5" a="1"/>
  <c r="S387" i="5" s="1"/>
  <c r="T387" i="5"/>
  <c r="I388" i="5"/>
  <c r="M388" i="5"/>
  <c r="N388" i="5"/>
  <c r="O388" i="5"/>
  <c r="Q388" i="5"/>
  <c r="R388" i="5"/>
  <c r="S388" i="5" a="1"/>
  <c r="S388" i="5" s="1"/>
  <c r="T388" i="5"/>
  <c r="I389" i="5"/>
  <c r="M389" i="5"/>
  <c r="N389" i="5"/>
  <c r="O389" i="5"/>
  <c r="Q389" i="5"/>
  <c r="R389" i="5"/>
  <c r="S389" i="5" a="1"/>
  <c r="S389" i="5" s="1"/>
  <c r="T389" i="5"/>
  <c r="I390" i="5"/>
  <c r="M390" i="5"/>
  <c r="N390" i="5"/>
  <c r="O390" i="5"/>
  <c r="Q390" i="5"/>
  <c r="R390" i="5"/>
  <c r="S390" i="5" a="1"/>
  <c r="S390" i="5" s="1"/>
  <c r="T390" i="5"/>
  <c r="I391" i="5"/>
  <c r="M391" i="5"/>
  <c r="N391" i="5"/>
  <c r="O391" i="5"/>
  <c r="Q391" i="5"/>
  <c r="R391" i="5"/>
  <c r="S391" i="5" a="1"/>
  <c r="S391" i="5" s="1"/>
  <c r="T391" i="5"/>
  <c r="I392" i="5"/>
  <c r="M392" i="5"/>
  <c r="N392" i="5"/>
  <c r="O392" i="5"/>
  <c r="Q392" i="5"/>
  <c r="R392" i="5"/>
  <c r="S392" i="5" a="1"/>
  <c r="S392" i="5" s="1"/>
  <c r="T392" i="5"/>
  <c r="I393" i="5"/>
  <c r="M393" i="5"/>
  <c r="N393" i="5"/>
  <c r="O393" i="5"/>
  <c r="Q393" i="5"/>
  <c r="R393" i="5"/>
  <c r="S393" i="5" a="1"/>
  <c r="S393" i="5" s="1"/>
  <c r="T393" i="5"/>
  <c r="I394" i="5"/>
  <c r="M394" i="5"/>
  <c r="N394" i="5"/>
  <c r="O394" i="5"/>
  <c r="Q394" i="5"/>
  <c r="R394" i="5"/>
  <c r="S394" i="5" a="1"/>
  <c r="S394" i="5" s="1"/>
  <c r="T394" i="5"/>
  <c r="I395" i="5"/>
  <c r="M395" i="5"/>
  <c r="N395" i="5"/>
  <c r="O395" i="5"/>
  <c r="Q395" i="5"/>
  <c r="R395" i="5"/>
  <c r="S395" i="5" a="1"/>
  <c r="S395" i="5" s="1"/>
  <c r="T395" i="5"/>
  <c r="I396" i="5"/>
  <c r="M396" i="5"/>
  <c r="N396" i="5"/>
  <c r="O396" i="5"/>
  <c r="Q396" i="5"/>
  <c r="R396" i="5"/>
  <c r="S396" i="5" a="1"/>
  <c r="S396" i="5" s="1"/>
  <c r="T396" i="5"/>
  <c r="I397" i="5"/>
  <c r="M397" i="5"/>
  <c r="N397" i="5"/>
  <c r="O397" i="5"/>
  <c r="Q397" i="5"/>
  <c r="R397" i="5"/>
  <c r="S397" i="5" a="1"/>
  <c r="S397" i="5" s="1"/>
  <c r="T397" i="5"/>
  <c r="I398" i="5"/>
  <c r="M398" i="5"/>
  <c r="N398" i="5"/>
  <c r="O398" i="5"/>
  <c r="Q398" i="5"/>
  <c r="R398" i="5"/>
  <c r="S398" i="5" a="1"/>
  <c r="S398" i="5" s="1"/>
  <c r="T398" i="5"/>
  <c r="I399" i="5"/>
  <c r="M399" i="5"/>
  <c r="N399" i="5"/>
  <c r="O399" i="5"/>
  <c r="Q399" i="5"/>
  <c r="R399" i="5"/>
  <c r="S399" i="5" a="1"/>
  <c r="S399" i="5" s="1"/>
  <c r="T399" i="5"/>
  <c r="I400" i="5"/>
  <c r="M400" i="5"/>
  <c r="N400" i="5"/>
  <c r="O400" i="5"/>
  <c r="Q400" i="5"/>
  <c r="R400" i="5"/>
  <c r="S400" i="5" a="1"/>
  <c r="S400" i="5" s="1"/>
  <c r="T400" i="5"/>
  <c r="I401" i="5"/>
  <c r="M401" i="5"/>
  <c r="N401" i="5"/>
  <c r="O401" i="5"/>
  <c r="Q401" i="5"/>
  <c r="R401" i="5"/>
  <c r="S401" i="5" a="1"/>
  <c r="S401" i="5" s="1"/>
  <c r="T401" i="5"/>
  <c r="I402" i="5"/>
  <c r="M402" i="5"/>
  <c r="N402" i="5"/>
  <c r="O402" i="5"/>
  <c r="Q402" i="5"/>
  <c r="R402" i="5"/>
  <c r="S402" i="5" a="1"/>
  <c r="S402" i="5" s="1"/>
  <c r="T402" i="5"/>
  <c r="I403" i="5"/>
  <c r="M403" i="5"/>
  <c r="N403" i="5"/>
  <c r="O403" i="5"/>
  <c r="Q403" i="5"/>
  <c r="R403" i="5"/>
  <c r="S403" i="5" a="1"/>
  <c r="S403" i="5" s="1"/>
  <c r="T403" i="5"/>
  <c r="I404" i="5"/>
  <c r="M404" i="5"/>
  <c r="N404" i="5"/>
  <c r="O404" i="5"/>
  <c r="Q404" i="5"/>
  <c r="R404" i="5"/>
  <c r="S404" i="5" a="1"/>
  <c r="S404" i="5" s="1"/>
  <c r="T404" i="5"/>
  <c r="I405" i="5"/>
  <c r="M405" i="5"/>
  <c r="N405" i="5"/>
  <c r="O405" i="5"/>
  <c r="Q405" i="5"/>
  <c r="R405" i="5"/>
  <c r="S405" i="5" a="1"/>
  <c r="S405" i="5" s="1"/>
  <c r="T405" i="5"/>
  <c r="I406" i="5"/>
  <c r="M406" i="5"/>
  <c r="N406" i="5"/>
  <c r="O406" i="5"/>
  <c r="Q406" i="5"/>
  <c r="R406" i="5"/>
  <c r="S406" i="5" a="1"/>
  <c r="S406" i="5" s="1"/>
  <c r="T406" i="5"/>
  <c r="I407" i="5"/>
  <c r="M407" i="5"/>
  <c r="N407" i="5"/>
  <c r="O407" i="5"/>
  <c r="Q407" i="5"/>
  <c r="R407" i="5"/>
  <c r="S407" i="5" a="1"/>
  <c r="S407" i="5" s="1"/>
  <c r="T407" i="5"/>
  <c r="I408" i="5"/>
  <c r="M408" i="5"/>
  <c r="N408" i="5"/>
  <c r="O408" i="5"/>
  <c r="Q408" i="5"/>
  <c r="R408" i="5"/>
  <c r="S408" i="5" a="1"/>
  <c r="S408" i="5" s="1"/>
  <c r="T408" i="5"/>
  <c r="I409" i="5"/>
  <c r="M409" i="5"/>
  <c r="N409" i="5"/>
  <c r="O409" i="5"/>
  <c r="Q409" i="5"/>
  <c r="R409" i="5"/>
  <c r="S409" i="5" a="1"/>
  <c r="S409" i="5" s="1"/>
  <c r="T409" i="5"/>
  <c r="I410" i="5"/>
  <c r="M410" i="5"/>
  <c r="N410" i="5"/>
  <c r="O410" i="5"/>
  <c r="Q410" i="5"/>
  <c r="R410" i="5"/>
  <c r="S410" i="5" a="1"/>
  <c r="S410" i="5" s="1"/>
  <c r="T410" i="5"/>
  <c r="I411" i="5"/>
  <c r="M411" i="5"/>
  <c r="N411" i="5"/>
  <c r="O411" i="5"/>
  <c r="Q411" i="5"/>
  <c r="R411" i="5"/>
  <c r="S411" i="5" a="1"/>
  <c r="S411" i="5" s="1"/>
  <c r="T411" i="5"/>
  <c r="I412" i="5"/>
  <c r="M412" i="5"/>
  <c r="N412" i="5"/>
  <c r="O412" i="5"/>
  <c r="Q412" i="5"/>
  <c r="R412" i="5"/>
  <c r="S412" i="5" a="1"/>
  <c r="S412" i="5" s="1"/>
  <c r="T412" i="5"/>
  <c r="I413" i="5"/>
  <c r="M413" i="5"/>
  <c r="N413" i="5"/>
  <c r="O413" i="5"/>
  <c r="Q413" i="5"/>
  <c r="R413" i="5"/>
  <c r="S413" i="5" a="1"/>
  <c r="S413" i="5" s="1"/>
  <c r="T413" i="5"/>
  <c r="I414" i="5"/>
  <c r="M414" i="5"/>
  <c r="N414" i="5"/>
  <c r="O414" i="5"/>
  <c r="Q414" i="5"/>
  <c r="R414" i="5"/>
  <c r="S414" i="5" a="1"/>
  <c r="S414" i="5" s="1"/>
  <c r="T414" i="5"/>
  <c r="I415" i="5"/>
  <c r="M415" i="5"/>
  <c r="N415" i="5"/>
  <c r="O415" i="5"/>
  <c r="Q415" i="5"/>
  <c r="R415" i="5"/>
  <c r="S415" i="5" a="1"/>
  <c r="S415" i="5" s="1"/>
  <c r="T415" i="5"/>
  <c r="I416" i="5"/>
  <c r="M416" i="5"/>
  <c r="N416" i="5"/>
  <c r="O416" i="5"/>
  <c r="Q416" i="5"/>
  <c r="R416" i="5"/>
  <c r="S416" i="5" a="1"/>
  <c r="S416" i="5" s="1"/>
  <c r="T416" i="5"/>
  <c r="I417" i="5"/>
  <c r="M417" i="5"/>
  <c r="N417" i="5"/>
  <c r="O417" i="5"/>
  <c r="Q417" i="5"/>
  <c r="R417" i="5"/>
  <c r="S417" i="5" a="1"/>
  <c r="S417" i="5" s="1"/>
  <c r="T417" i="5"/>
  <c r="I418" i="5"/>
  <c r="M418" i="5"/>
  <c r="N418" i="5"/>
  <c r="O418" i="5"/>
  <c r="Q418" i="5"/>
  <c r="R418" i="5"/>
  <c r="S418" i="5" a="1"/>
  <c r="S418" i="5" s="1"/>
  <c r="T418" i="5"/>
  <c r="I419" i="5"/>
  <c r="M419" i="5"/>
  <c r="N419" i="5"/>
  <c r="O419" i="5"/>
  <c r="Q419" i="5"/>
  <c r="R419" i="5"/>
  <c r="S419" i="5" a="1"/>
  <c r="S419" i="5" s="1"/>
  <c r="T419" i="5"/>
  <c r="I420" i="5"/>
  <c r="M420" i="5"/>
  <c r="N420" i="5"/>
  <c r="O420" i="5"/>
  <c r="Q420" i="5"/>
  <c r="R420" i="5"/>
  <c r="S420" i="5" a="1"/>
  <c r="S420" i="5" s="1"/>
  <c r="T420" i="5"/>
  <c r="I421" i="5"/>
  <c r="M421" i="5"/>
  <c r="N421" i="5"/>
  <c r="O421" i="5"/>
  <c r="Q421" i="5"/>
  <c r="R421" i="5"/>
  <c r="S421" i="5" a="1"/>
  <c r="S421" i="5" s="1"/>
  <c r="T421" i="5"/>
  <c r="I422" i="5"/>
  <c r="M422" i="5"/>
  <c r="N422" i="5"/>
  <c r="O422" i="5"/>
  <c r="Q422" i="5"/>
  <c r="R422" i="5"/>
  <c r="S422" i="5" a="1"/>
  <c r="S422" i="5" s="1"/>
  <c r="T422" i="5"/>
  <c r="I423" i="5"/>
  <c r="M423" i="5"/>
  <c r="N423" i="5"/>
  <c r="O423" i="5"/>
  <c r="Q423" i="5"/>
  <c r="R423" i="5"/>
  <c r="S423" i="5" a="1"/>
  <c r="S423" i="5" s="1"/>
  <c r="T423" i="5"/>
  <c r="I424" i="5"/>
  <c r="M424" i="5"/>
  <c r="N424" i="5"/>
  <c r="O424" i="5"/>
  <c r="Q424" i="5"/>
  <c r="R424" i="5"/>
  <c r="S424" i="5" a="1"/>
  <c r="S424" i="5" s="1"/>
  <c r="T424" i="5"/>
  <c r="I425" i="5"/>
  <c r="M425" i="5"/>
  <c r="N425" i="5"/>
  <c r="O425" i="5"/>
  <c r="Q425" i="5"/>
  <c r="R425" i="5"/>
  <c r="S425" i="5" a="1"/>
  <c r="S425" i="5" s="1"/>
  <c r="T425" i="5"/>
  <c r="I426" i="5"/>
  <c r="M426" i="5"/>
  <c r="N426" i="5"/>
  <c r="O426" i="5"/>
  <c r="Q426" i="5"/>
  <c r="R426" i="5"/>
  <c r="S426" i="5" a="1"/>
  <c r="S426" i="5" s="1"/>
  <c r="T426" i="5"/>
  <c r="I427" i="5"/>
  <c r="M427" i="5"/>
  <c r="N427" i="5"/>
  <c r="O427" i="5"/>
  <c r="Q427" i="5"/>
  <c r="R427" i="5"/>
  <c r="S427" i="5" a="1"/>
  <c r="S427" i="5" s="1"/>
  <c r="T427" i="5"/>
  <c r="I428" i="5"/>
  <c r="M428" i="5"/>
  <c r="N428" i="5"/>
  <c r="O428" i="5"/>
  <c r="Q428" i="5"/>
  <c r="R428" i="5"/>
  <c r="S428" i="5" a="1"/>
  <c r="S428" i="5" s="1"/>
  <c r="T428" i="5"/>
  <c r="I429" i="5"/>
  <c r="M429" i="5"/>
  <c r="N429" i="5"/>
  <c r="O429" i="5"/>
  <c r="Q429" i="5"/>
  <c r="R429" i="5"/>
  <c r="S429" i="5" a="1"/>
  <c r="S429" i="5" s="1"/>
  <c r="T429" i="5"/>
  <c r="I430" i="5"/>
  <c r="M430" i="5"/>
  <c r="N430" i="5"/>
  <c r="O430" i="5"/>
  <c r="Q430" i="5"/>
  <c r="R430" i="5"/>
  <c r="S430" i="5" a="1"/>
  <c r="S430" i="5" s="1"/>
  <c r="T430" i="5"/>
  <c r="I431" i="5"/>
  <c r="M431" i="5"/>
  <c r="N431" i="5"/>
  <c r="O431" i="5"/>
  <c r="Q431" i="5"/>
  <c r="R431" i="5"/>
  <c r="S431" i="5" a="1"/>
  <c r="S431" i="5" s="1"/>
  <c r="T431" i="5"/>
  <c r="I432" i="5"/>
  <c r="M432" i="5"/>
  <c r="N432" i="5"/>
  <c r="O432" i="5"/>
  <c r="Q432" i="5"/>
  <c r="R432" i="5"/>
  <c r="S432" i="5" a="1"/>
  <c r="S432" i="5" s="1"/>
  <c r="T432" i="5"/>
  <c r="I433" i="5"/>
  <c r="M433" i="5"/>
  <c r="N433" i="5"/>
  <c r="O433" i="5"/>
  <c r="Q433" i="5"/>
  <c r="R433" i="5"/>
  <c r="S433" i="5" a="1"/>
  <c r="S433" i="5" s="1"/>
  <c r="T433" i="5"/>
  <c r="I434" i="5"/>
  <c r="M434" i="5"/>
  <c r="N434" i="5"/>
  <c r="O434" i="5"/>
  <c r="Q434" i="5"/>
  <c r="R434" i="5"/>
  <c r="S434" i="5" a="1"/>
  <c r="S434" i="5" s="1"/>
  <c r="T434" i="5"/>
  <c r="I435" i="5"/>
  <c r="M435" i="5"/>
  <c r="N435" i="5"/>
  <c r="O435" i="5"/>
  <c r="Q435" i="5"/>
  <c r="R435" i="5"/>
  <c r="S435" i="5" a="1"/>
  <c r="S435" i="5" s="1"/>
  <c r="T435" i="5"/>
  <c r="I436" i="5"/>
  <c r="M436" i="5"/>
  <c r="N436" i="5"/>
  <c r="O436" i="5"/>
  <c r="Q436" i="5"/>
  <c r="R436" i="5"/>
  <c r="S436" i="5" a="1"/>
  <c r="S436" i="5" s="1"/>
  <c r="T436" i="5"/>
  <c r="I437" i="5"/>
  <c r="M437" i="5"/>
  <c r="N437" i="5"/>
  <c r="O437" i="5"/>
  <c r="Q437" i="5"/>
  <c r="R437" i="5"/>
  <c r="S437" i="5" a="1"/>
  <c r="S437" i="5" s="1"/>
  <c r="T437" i="5"/>
  <c r="I438" i="5"/>
  <c r="M438" i="5"/>
  <c r="N438" i="5"/>
  <c r="O438" i="5"/>
  <c r="Q438" i="5"/>
  <c r="R438" i="5"/>
  <c r="S438" i="5" a="1"/>
  <c r="S438" i="5" s="1"/>
  <c r="T438" i="5"/>
  <c r="I439" i="5"/>
  <c r="M439" i="5"/>
  <c r="N439" i="5"/>
  <c r="O439" i="5"/>
  <c r="Q439" i="5"/>
  <c r="R439" i="5"/>
  <c r="S439" i="5" a="1"/>
  <c r="S439" i="5" s="1"/>
  <c r="T439" i="5"/>
  <c r="I440" i="5"/>
  <c r="M440" i="5"/>
  <c r="N440" i="5"/>
  <c r="O440" i="5"/>
  <c r="Q440" i="5"/>
  <c r="R440" i="5"/>
  <c r="S440" i="5" a="1"/>
  <c r="S440" i="5" s="1"/>
  <c r="T440" i="5"/>
  <c r="I441" i="5"/>
  <c r="M441" i="5"/>
  <c r="N441" i="5"/>
  <c r="R441" i="5"/>
  <c r="S441" i="5" a="1"/>
  <c r="S441" i="5" s="1"/>
  <c r="T441" i="5"/>
  <c r="I442" i="5"/>
  <c r="M442" i="5"/>
  <c r="N442" i="5"/>
  <c r="R442" i="5"/>
  <c r="S442" i="5" a="1"/>
  <c r="S442" i="5" s="1"/>
  <c r="T442" i="5"/>
  <c r="I443" i="5"/>
  <c r="M443" i="5"/>
  <c r="N443" i="5"/>
  <c r="O443" i="5"/>
  <c r="Q443" i="5"/>
  <c r="R443" i="5"/>
  <c r="S443" i="5" a="1"/>
  <c r="S443" i="5" s="1"/>
  <c r="T443" i="5"/>
  <c r="I444" i="5"/>
  <c r="M444" i="5"/>
  <c r="N444" i="5"/>
  <c r="O444" i="5"/>
  <c r="Q444" i="5"/>
  <c r="R444" i="5"/>
  <c r="S444" i="5" a="1"/>
  <c r="S444" i="5" s="1"/>
  <c r="T444" i="5"/>
  <c r="I445" i="5"/>
  <c r="M445" i="5"/>
  <c r="N445" i="5"/>
  <c r="O445" i="5"/>
  <c r="Q445" i="5"/>
  <c r="R445" i="5"/>
  <c r="S445" i="5" a="1"/>
  <c r="S445" i="5" s="1"/>
  <c r="T445" i="5"/>
  <c r="I446" i="5"/>
  <c r="M446" i="5"/>
  <c r="N446" i="5"/>
  <c r="O446" i="5"/>
  <c r="Q446" i="5"/>
  <c r="R446" i="5"/>
  <c r="S446" i="5" a="1"/>
  <c r="S446" i="5" s="1"/>
  <c r="T446" i="5"/>
  <c r="I447" i="5"/>
  <c r="M447" i="5"/>
  <c r="N447" i="5"/>
  <c r="O447" i="5"/>
  <c r="Q447" i="5"/>
  <c r="R447" i="5"/>
  <c r="S447" i="5" a="1"/>
  <c r="S447" i="5" s="1"/>
  <c r="T447" i="5"/>
  <c r="I448" i="5"/>
  <c r="M448" i="5"/>
  <c r="N448" i="5"/>
  <c r="O448" i="5"/>
  <c r="Q448" i="5"/>
  <c r="R448" i="5"/>
  <c r="S448" i="5" a="1"/>
  <c r="S448" i="5" s="1"/>
  <c r="T448" i="5"/>
  <c r="I449" i="5"/>
  <c r="M449" i="5"/>
  <c r="N449" i="5"/>
  <c r="O449" i="5"/>
  <c r="Q449" i="5"/>
  <c r="R449" i="5"/>
  <c r="S449" i="5" a="1"/>
  <c r="S449" i="5" s="1"/>
  <c r="T449" i="5"/>
  <c r="I450" i="5"/>
  <c r="M450" i="5"/>
  <c r="N450" i="5"/>
  <c r="O450" i="5"/>
  <c r="Q450" i="5"/>
  <c r="R450" i="5"/>
  <c r="S450" i="5" a="1"/>
  <c r="S450" i="5" s="1"/>
  <c r="T450" i="5"/>
  <c r="I451" i="5"/>
  <c r="M451" i="5"/>
  <c r="N451" i="5"/>
  <c r="O451" i="5"/>
  <c r="Q451" i="5"/>
  <c r="R451" i="5"/>
  <c r="S451" i="5" a="1"/>
  <c r="S451" i="5" s="1"/>
  <c r="T451" i="5"/>
  <c r="I452" i="5"/>
  <c r="M452" i="5"/>
  <c r="N452" i="5"/>
  <c r="O452" i="5"/>
  <c r="Q452" i="5"/>
  <c r="R452" i="5"/>
  <c r="S452" i="5" a="1"/>
  <c r="S452" i="5" s="1"/>
  <c r="T452" i="5"/>
  <c r="I453" i="5"/>
  <c r="M453" i="5"/>
  <c r="N453" i="5"/>
  <c r="O453" i="5"/>
  <c r="Q453" i="5"/>
  <c r="R453" i="5"/>
  <c r="S453" i="5" a="1"/>
  <c r="S453" i="5" s="1"/>
  <c r="T453" i="5"/>
  <c r="I454" i="5"/>
  <c r="M454" i="5"/>
  <c r="N454" i="5"/>
  <c r="O454" i="5"/>
  <c r="Q454" i="5"/>
  <c r="R454" i="5"/>
  <c r="S454" i="5" a="1"/>
  <c r="S454" i="5" s="1"/>
  <c r="T454" i="5"/>
  <c r="I455" i="5"/>
  <c r="M455" i="5"/>
  <c r="N455" i="5"/>
  <c r="O455" i="5"/>
  <c r="Q455" i="5"/>
  <c r="R455" i="5"/>
  <c r="S455" i="5" a="1"/>
  <c r="S455" i="5" s="1"/>
  <c r="T455" i="5"/>
  <c r="I456" i="5"/>
  <c r="M456" i="5"/>
  <c r="N456" i="5"/>
  <c r="O456" i="5"/>
  <c r="Q456" i="5"/>
  <c r="R456" i="5"/>
  <c r="S456" i="5" a="1"/>
  <c r="S456" i="5" s="1"/>
  <c r="T456" i="5"/>
  <c r="I457" i="5"/>
  <c r="M457" i="5"/>
  <c r="N457" i="5"/>
  <c r="O457" i="5"/>
  <c r="Q457" i="5"/>
  <c r="R457" i="5"/>
  <c r="S457" i="5" a="1"/>
  <c r="S457" i="5" s="1"/>
  <c r="T457" i="5"/>
  <c r="I458" i="5"/>
  <c r="M458" i="5"/>
  <c r="N458" i="5"/>
  <c r="O458" i="5"/>
  <c r="Q458" i="5"/>
  <c r="R458" i="5"/>
  <c r="S458" i="5" a="1"/>
  <c r="S458" i="5" s="1"/>
  <c r="T458" i="5"/>
  <c r="I459" i="5"/>
  <c r="M459" i="5"/>
  <c r="N459" i="5"/>
  <c r="O459" i="5"/>
  <c r="Q459" i="5"/>
  <c r="R459" i="5"/>
  <c r="S459" i="5" a="1"/>
  <c r="S459" i="5" s="1"/>
  <c r="T459" i="5"/>
  <c r="I460" i="5"/>
  <c r="M460" i="5"/>
  <c r="N460" i="5"/>
  <c r="O460" i="5"/>
  <c r="Q460" i="5"/>
  <c r="R460" i="5"/>
  <c r="S460" i="5" a="1"/>
  <c r="S460" i="5" s="1"/>
  <c r="T460" i="5"/>
  <c r="I461" i="5"/>
  <c r="M461" i="5"/>
  <c r="N461" i="5"/>
  <c r="O461" i="5"/>
  <c r="Q461" i="5"/>
  <c r="R461" i="5"/>
  <c r="S461" i="5" a="1"/>
  <c r="S461" i="5" s="1"/>
  <c r="T461" i="5"/>
  <c r="I462" i="5"/>
  <c r="M462" i="5"/>
  <c r="N462" i="5"/>
  <c r="O462" i="5"/>
  <c r="Q462" i="5"/>
  <c r="R462" i="5"/>
  <c r="S462" i="5" a="1"/>
  <c r="S462" i="5" s="1"/>
  <c r="T462" i="5"/>
  <c r="I463" i="5"/>
  <c r="M463" i="5"/>
  <c r="N463" i="5"/>
  <c r="O463" i="5"/>
  <c r="Q463" i="5"/>
  <c r="R463" i="5"/>
  <c r="S463" i="5" a="1"/>
  <c r="S463" i="5" s="1"/>
  <c r="T463" i="5"/>
  <c r="I464" i="5"/>
  <c r="M464" i="5"/>
  <c r="N464" i="5"/>
  <c r="O464" i="5"/>
  <c r="Q464" i="5"/>
  <c r="R464" i="5"/>
  <c r="S464" i="5" a="1"/>
  <c r="S464" i="5" s="1"/>
  <c r="T464" i="5"/>
  <c r="I465" i="5"/>
  <c r="M465" i="5"/>
  <c r="N465" i="5"/>
  <c r="O465" i="5"/>
  <c r="Q465" i="5"/>
  <c r="R465" i="5"/>
  <c r="S465" i="5" a="1"/>
  <c r="S465" i="5" s="1"/>
  <c r="T465" i="5"/>
  <c r="I466" i="5"/>
  <c r="M466" i="5"/>
  <c r="N466" i="5"/>
  <c r="O466" i="5"/>
  <c r="Q466" i="5"/>
  <c r="R466" i="5"/>
  <c r="S466" i="5" a="1"/>
  <c r="S466" i="5" s="1"/>
  <c r="T466" i="5"/>
  <c r="I467" i="5"/>
  <c r="M467" i="5"/>
  <c r="N467" i="5"/>
  <c r="O467" i="5"/>
  <c r="Q467" i="5"/>
  <c r="R467" i="5"/>
  <c r="S467" i="5" a="1"/>
  <c r="S467" i="5" s="1"/>
  <c r="T467" i="5"/>
  <c r="I468" i="5"/>
  <c r="M468" i="5"/>
  <c r="N468" i="5"/>
  <c r="O468" i="5"/>
  <c r="Q468" i="5"/>
  <c r="R468" i="5"/>
  <c r="S468" i="5" a="1"/>
  <c r="S468" i="5" s="1"/>
  <c r="T468" i="5"/>
  <c r="I469" i="5"/>
  <c r="M469" i="5"/>
  <c r="N469" i="5"/>
  <c r="O469" i="5"/>
  <c r="Q469" i="5"/>
  <c r="R469" i="5"/>
  <c r="S469" i="5" a="1"/>
  <c r="S469" i="5" s="1"/>
  <c r="T469" i="5"/>
  <c r="I470" i="5"/>
  <c r="M470" i="5"/>
  <c r="N470" i="5"/>
  <c r="O470" i="5"/>
  <c r="Q470" i="5"/>
  <c r="R470" i="5"/>
  <c r="S470" i="5" a="1"/>
  <c r="S470" i="5" s="1"/>
  <c r="T470" i="5"/>
  <c r="I471" i="5"/>
  <c r="M471" i="5"/>
  <c r="N471" i="5"/>
  <c r="O471" i="5"/>
  <c r="Q471" i="5"/>
  <c r="R471" i="5"/>
  <c r="S471" i="5" a="1"/>
  <c r="S471" i="5" s="1"/>
  <c r="T471" i="5"/>
  <c r="I472" i="5"/>
  <c r="M472" i="5"/>
  <c r="N472" i="5"/>
  <c r="O472" i="5"/>
  <c r="Q472" i="5"/>
  <c r="R472" i="5"/>
  <c r="S472" i="5" a="1"/>
  <c r="S472" i="5" s="1"/>
  <c r="T472" i="5"/>
  <c r="I473" i="5"/>
  <c r="M473" i="5"/>
  <c r="N473" i="5"/>
  <c r="O473" i="5"/>
  <c r="Q473" i="5"/>
  <c r="R473" i="5"/>
  <c r="S473" i="5" a="1"/>
  <c r="S473" i="5" s="1"/>
  <c r="T473" i="5"/>
  <c r="I474" i="5"/>
  <c r="M474" i="5"/>
  <c r="N474" i="5"/>
  <c r="O474" i="5"/>
  <c r="Q474" i="5"/>
  <c r="R474" i="5"/>
  <c r="S474" i="5" a="1"/>
  <c r="S474" i="5" s="1"/>
  <c r="T474" i="5"/>
  <c r="I475" i="5"/>
  <c r="M475" i="5"/>
  <c r="N475" i="5"/>
  <c r="O475" i="5"/>
  <c r="Q475" i="5"/>
  <c r="R475" i="5"/>
  <c r="S475" i="5" a="1"/>
  <c r="S475" i="5" s="1"/>
  <c r="T475" i="5"/>
  <c r="I476" i="5"/>
  <c r="M476" i="5"/>
  <c r="N476" i="5"/>
  <c r="O476" i="5"/>
  <c r="Q476" i="5"/>
  <c r="R476" i="5"/>
  <c r="S476" i="5" a="1"/>
  <c r="S476" i="5" s="1"/>
  <c r="T476" i="5"/>
  <c r="I477" i="5"/>
  <c r="M477" i="5"/>
  <c r="N477" i="5"/>
  <c r="O477" i="5"/>
  <c r="Q477" i="5"/>
  <c r="R477" i="5"/>
  <c r="S477" i="5" a="1"/>
  <c r="S477" i="5" s="1"/>
  <c r="T477" i="5"/>
  <c r="I478" i="5"/>
  <c r="M478" i="5"/>
  <c r="N478" i="5"/>
  <c r="O478" i="5"/>
  <c r="Q478" i="5"/>
  <c r="R478" i="5"/>
  <c r="S478" i="5" a="1"/>
  <c r="S478" i="5" s="1"/>
  <c r="T478" i="5"/>
  <c r="I479" i="5"/>
  <c r="M479" i="5"/>
  <c r="N479" i="5"/>
  <c r="O479" i="5"/>
  <c r="Q479" i="5"/>
  <c r="R479" i="5"/>
  <c r="S479" i="5" a="1"/>
  <c r="S479" i="5" s="1"/>
  <c r="T479" i="5"/>
  <c r="I480" i="5"/>
  <c r="M480" i="5"/>
  <c r="N480" i="5"/>
  <c r="O480" i="5"/>
  <c r="Q480" i="5"/>
  <c r="R480" i="5"/>
  <c r="S480" i="5" a="1"/>
  <c r="S480" i="5" s="1"/>
  <c r="T480" i="5"/>
  <c r="I481" i="5"/>
  <c r="M481" i="5"/>
  <c r="N481" i="5"/>
  <c r="O481" i="5"/>
  <c r="Q481" i="5"/>
  <c r="R481" i="5"/>
  <c r="S481" i="5" a="1"/>
  <c r="S481" i="5" s="1"/>
  <c r="T481" i="5"/>
  <c r="I482" i="5"/>
  <c r="M482" i="5"/>
  <c r="N482" i="5"/>
  <c r="O482" i="5"/>
  <c r="Q482" i="5"/>
  <c r="R482" i="5"/>
  <c r="S482" i="5" a="1"/>
  <c r="S482" i="5" s="1"/>
  <c r="T482" i="5"/>
  <c r="I483" i="5"/>
  <c r="M483" i="5"/>
  <c r="N483" i="5"/>
  <c r="O483" i="5"/>
  <c r="Q483" i="5"/>
  <c r="R483" i="5"/>
  <c r="S483" i="5" a="1"/>
  <c r="S483" i="5" s="1"/>
  <c r="T483" i="5"/>
  <c r="I484" i="5"/>
  <c r="M484" i="5"/>
  <c r="N484" i="5"/>
  <c r="O484" i="5"/>
  <c r="Q484" i="5"/>
  <c r="R484" i="5"/>
  <c r="S484" i="5" a="1"/>
  <c r="S484" i="5" s="1"/>
  <c r="T484" i="5"/>
  <c r="I485" i="5"/>
  <c r="M485" i="5"/>
  <c r="N485" i="5"/>
  <c r="R485" i="5"/>
  <c r="S485" i="5" a="1"/>
  <c r="S485" i="5" s="1"/>
  <c r="T485" i="5"/>
  <c r="I486" i="5"/>
  <c r="M486" i="5"/>
  <c r="N486" i="5"/>
  <c r="O486" i="5"/>
  <c r="Q486" i="5"/>
  <c r="R486" i="5"/>
  <c r="S486" i="5" a="1"/>
  <c r="S486" i="5" s="1"/>
  <c r="T486" i="5"/>
  <c r="I487" i="5"/>
  <c r="M487" i="5"/>
  <c r="N487" i="5"/>
  <c r="O487" i="5"/>
  <c r="Q487" i="5"/>
  <c r="R487" i="5"/>
  <c r="S487" i="5" a="1"/>
  <c r="S487" i="5" s="1"/>
  <c r="T487" i="5"/>
  <c r="I488" i="5"/>
  <c r="M488" i="5"/>
  <c r="N488" i="5"/>
  <c r="O488" i="5"/>
  <c r="Q488" i="5"/>
  <c r="R488" i="5"/>
  <c r="S488" i="5" a="1"/>
  <c r="S488" i="5" s="1"/>
  <c r="T488" i="5"/>
  <c r="I489" i="5"/>
  <c r="M489" i="5"/>
  <c r="N489" i="5"/>
  <c r="O489" i="5"/>
  <c r="Q489" i="5"/>
  <c r="R489" i="5"/>
  <c r="S489" i="5" a="1"/>
  <c r="S489" i="5" s="1"/>
  <c r="T489" i="5"/>
  <c r="I490" i="5"/>
  <c r="M490" i="5"/>
  <c r="N490" i="5"/>
  <c r="O490" i="5"/>
  <c r="Q490" i="5"/>
  <c r="R490" i="5"/>
  <c r="S490" i="5" a="1"/>
  <c r="S490" i="5" s="1"/>
  <c r="T490" i="5"/>
  <c r="I491" i="5"/>
  <c r="M491" i="5"/>
  <c r="N491" i="5"/>
  <c r="O491" i="5"/>
  <c r="Q491" i="5"/>
  <c r="R491" i="5"/>
  <c r="S491" i="5" a="1"/>
  <c r="S491" i="5" s="1"/>
  <c r="T491" i="5"/>
  <c r="I492" i="5"/>
  <c r="M492" i="5"/>
  <c r="N492" i="5"/>
  <c r="O492" i="5"/>
  <c r="Q492" i="5"/>
  <c r="R492" i="5"/>
  <c r="S492" i="5" a="1"/>
  <c r="S492" i="5" s="1"/>
  <c r="T492" i="5"/>
  <c r="I493" i="5"/>
  <c r="M493" i="5"/>
  <c r="N493" i="5"/>
  <c r="O493" i="5"/>
  <c r="Q493" i="5"/>
  <c r="R493" i="5"/>
  <c r="S493" i="5" a="1"/>
  <c r="S493" i="5" s="1"/>
  <c r="T493" i="5"/>
  <c r="I494" i="5"/>
  <c r="M494" i="5"/>
  <c r="N494" i="5"/>
  <c r="O494" i="5"/>
  <c r="Q494" i="5"/>
  <c r="R494" i="5"/>
  <c r="S494" i="5" a="1"/>
  <c r="S494" i="5" s="1"/>
  <c r="T494" i="5"/>
  <c r="I495" i="5"/>
  <c r="M495" i="5"/>
  <c r="N495" i="5"/>
  <c r="O495" i="5"/>
  <c r="Q495" i="5"/>
  <c r="R495" i="5"/>
  <c r="S495" i="5" a="1"/>
  <c r="S495" i="5" s="1"/>
  <c r="T495" i="5"/>
  <c r="I496" i="5"/>
  <c r="M496" i="5"/>
  <c r="N496" i="5"/>
  <c r="O496" i="5"/>
  <c r="Q496" i="5"/>
  <c r="R496" i="5"/>
  <c r="S496" i="5" a="1"/>
  <c r="S496" i="5" s="1"/>
  <c r="T496" i="5"/>
  <c r="I497" i="5"/>
  <c r="M497" i="5"/>
  <c r="N497" i="5"/>
  <c r="R497" i="5"/>
  <c r="S497" i="5" a="1"/>
  <c r="S497" i="5" s="1"/>
  <c r="T497" i="5"/>
  <c r="I498" i="5"/>
  <c r="M498" i="5"/>
  <c r="N498" i="5"/>
  <c r="O498" i="5"/>
  <c r="Q498" i="5"/>
  <c r="R498" i="5"/>
  <c r="S498" i="5" a="1"/>
  <c r="S498" i="5" s="1"/>
  <c r="T498" i="5"/>
  <c r="I499" i="5"/>
  <c r="M499" i="5"/>
  <c r="N499" i="5"/>
  <c r="O499" i="5"/>
  <c r="Q499" i="5"/>
  <c r="R499" i="5"/>
  <c r="S499" i="5" a="1"/>
  <c r="S499" i="5" s="1"/>
  <c r="T499" i="5"/>
  <c r="I500" i="5"/>
  <c r="M500" i="5"/>
  <c r="N500" i="5"/>
  <c r="O500" i="5"/>
  <c r="Q500" i="5"/>
  <c r="R500" i="5"/>
  <c r="S500" i="5" a="1"/>
  <c r="S500" i="5" s="1"/>
  <c r="T500" i="5"/>
  <c r="I501" i="5"/>
  <c r="M501" i="5"/>
  <c r="N501" i="5"/>
  <c r="O501" i="5"/>
  <c r="Q501" i="5"/>
  <c r="R501" i="5"/>
  <c r="S501" i="5" a="1"/>
  <c r="S501" i="5" s="1"/>
  <c r="T501" i="5"/>
  <c r="I502" i="5"/>
  <c r="M502" i="5"/>
  <c r="N502" i="5"/>
  <c r="O502" i="5"/>
  <c r="Q502" i="5"/>
  <c r="R502" i="5"/>
  <c r="S502" i="5" a="1"/>
  <c r="S502" i="5" s="1"/>
  <c r="T502" i="5"/>
  <c r="I503" i="5"/>
  <c r="M503" i="5"/>
  <c r="N503" i="5"/>
  <c r="O503" i="5"/>
  <c r="Q503" i="5"/>
  <c r="R503" i="5"/>
  <c r="S503" i="5" a="1"/>
  <c r="S503" i="5" s="1"/>
  <c r="T503" i="5"/>
  <c r="I504" i="5"/>
  <c r="M504" i="5"/>
  <c r="N504" i="5"/>
  <c r="O504" i="5"/>
  <c r="Q504" i="5"/>
  <c r="R504" i="5"/>
  <c r="S504" i="5" a="1"/>
  <c r="S504" i="5" s="1"/>
  <c r="T504" i="5"/>
  <c r="I505" i="5"/>
  <c r="M505" i="5"/>
  <c r="N505" i="5"/>
  <c r="O505" i="5"/>
  <c r="Q505" i="5"/>
  <c r="R505" i="5"/>
  <c r="S505" i="5" a="1"/>
  <c r="S505" i="5" s="1"/>
  <c r="T505" i="5"/>
  <c r="I506" i="5"/>
  <c r="M506" i="5"/>
  <c r="N506" i="5"/>
  <c r="O506" i="5"/>
  <c r="Q506" i="5"/>
  <c r="R506" i="5"/>
  <c r="S506" i="5" a="1"/>
  <c r="S506" i="5" s="1"/>
  <c r="T506" i="5"/>
  <c r="I507" i="5"/>
  <c r="M507" i="5"/>
  <c r="N507" i="5"/>
  <c r="O507" i="5"/>
  <c r="Q507" i="5"/>
  <c r="R507" i="5"/>
  <c r="S507" i="5" a="1"/>
  <c r="S507" i="5" s="1"/>
  <c r="T507" i="5"/>
  <c r="I508" i="5"/>
  <c r="M508" i="5"/>
  <c r="N508" i="5"/>
  <c r="O508" i="5"/>
  <c r="Q508" i="5"/>
  <c r="R508" i="5"/>
  <c r="S508" i="5" a="1"/>
  <c r="S508" i="5" s="1"/>
  <c r="T508" i="5"/>
  <c r="I509" i="5"/>
  <c r="M509" i="5"/>
  <c r="N509" i="5"/>
  <c r="O509" i="5"/>
  <c r="Q509" i="5"/>
  <c r="R509" i="5"/>
  <c r="S509" i="5" a="1"/>
  <c r="S509" i="5" s="1"/>
  <c r="T509" i="5"/>
  <c r="I510" i="5"/>
  <c r="M510" i="5"/>
  <c r="N510" i="5"/>
  <c r="O510" i="5"/>
  <c r="Q510" i="5"/>
  <c r="R510" i="5"/>
  <c r="S510" i="5" a="1"/>
  <c r="S510" i="5" s="1"/>
  <c r="T510" i="5"/>
  <c r="I511" i="5"/>
  <c r="M511" i="5"/>
  <c r="N511" i="5"/>
  <c r="O511" i="5"/>
  <c r="Q511" i="5"/>
  <c r="R511" i="5"/>
  <c r="S511" i="5" a="1"/>
  <c r="S511" i="5" s="1"/>
  <c r="T511" i="5"/>
  <c r="I512" i="5"/>
  <c r="M512" i="5"/>
  <c r="N512" i="5"/>
  <c r="O512" i="5"/>
  <c r="Q512" i="5"/>
  <c r="R512" i="5"/>
  <c r="S512" i="5" a="1"/>
  <c r="S512" i="5" s="1"/>
  <c r="T512" i="5"/>
  <c r="I513" i="5"/>
  <c r="M513" i="5"/>
  <c r="N513" i="5"/>
  <c r="O513" i="5"/>
  <c r="Q513" i="5"/>
  <c r="R513" i="5"/>
  <c r="S513" i="5" a="1"/>
  <c r="S513" i="5" s="1"/>
  <c r="T513" i="5"/>
  <c r="I514" i="5"/>
  <c r="M514" i="5"/>
  <c r="N514" i="5"/>
  <c r="O514" i="5"/>
  <c r="Q514" i="5"/>
  <c r="R514" i="5"/>
  <c r="S514" i="5" a="1"/>
  <c r="S514" i="5" s="1"/>
  <c r="T514" i="5"/>
  <c r="I515" i="5"/>
  <c r="M515" i="5"/>
  <c r="N515" i="5"/>
  <c r="O515" i="5"/>
  <c r="Q515" i="5"/>
  <c r="R515" i="5"/>
  <c r="S515" i="5" a="1"/>
  <c r="S515" i="5" s="1"/>
  <c r="T515" i="5"/>
  <c r="I516" i="5"/>
  <c r="M516" i="5"/>
  <c r="N516" i="5"/>
  <c r="O516" i="5"/>
  <c r="Q516" i="5"/>
  <c r="R516" i="5"/>
  <c r="S516" i="5" a="1"/>
  <c r="S516" i="5" s="1"/>
  <c r="T516" i="5"/>
  <c r="I517" i="5"/>
  <c r="M517" i="5"/>
  <c r="N517" i="5"/>
  <c r="O517" i="5"/>
  <c r="Q517" i="5"/>
  <c r="R517" i="5"/>
  <c r="S517" i="5" a="1"/>
  <c r="S517" i="5" s="1"/>
  <c r="T517" i="5"/>
  <c r="I518" i="5"/>
  <c r="M518" i="5"/>
  <c r="N518" i="5"/>
  <c r="R518" i="5"/>
  <c r="S518" i="5" a="1"/>
  <c r="S518" i="5" s="1"/>
  <c r="T518" i="5"/>
  <c r="I519" i="5"/>
  <c r="M519" i="5"/>
  <c r="N519" i="5"/>
  <c r="O519" i="5"/>
  <c r="Q519" i="5"/>
  <c r="R519" i="5"/>
  <c r="S519" i="5" a="1"/>
  <c r="S519" i="5" s="1"/>
  <c r="T519" i="5"/>
  <c r="I520" i="5"/>
  <c r="M520" i="5"/>
  <c r="N520" i="5"/>
  <c r="O520" i="5"/>
  <c r="Q520" i="5"/>
  <c r="R520" i="5"/>
  <c r="S520" i="5" a="1"/>
  <c r="S520" i="5" s="1"/>
  <c r="T520" i="5"/>
  <c r="I521" i="5"/>
  <c r="M521" i="5"/>
  <c r="N521" i="5"/>
  <c r="O521" i="5"/>
  <c r="Q521" i="5"/>
  <c r="R521" i="5"/>
  <c r="S521" i="5" a="1"/>
  <c r="S521" i="5" s="1"/>
  <c r="T521" i="5"/>
  <c r="I522" i="5"/>
  <c r="M522" i="5"/>
  <c r="N522" i="5"/>
  <c r="O522" i="5"/>
  <c r="Q522" i="5"/>
  <c r="R522" i="5"/>
  <c r="S522" i="5" a="1"/>
  <c r="S522" i="5" s="1"/>
  <c r="T522" i="5"/>
  <c r="I523" i="5"/>
  <c r="M523" i="5"/>
  <c r="N523" i="5"/>
  <c r="O523" i="5"/>
  <c r="Q523" i="5"/>
  <c r="R523" i="5"/>
  <c r="S523" i="5" a="1"/>
  <c r="S523" i="5" s="1"/>
  <c r="T523" i="5"/>
  <c r="I524" i="5"/>
  <c r="M524" i="5"/>
  <c r="N524" i="5"/>
  <c r="O524" i="5"/>
  <c r="Q524" i="5"/>
  <c r="R524" i="5"/>
  <c r="S524" i="5" a="1"/>
  <c r="S524" i="5" s="1"/>
  <c r="T524" i="5"/>
  <c r="I525" i="5"/>
  <c r="M525" i="5"/>
  <c r="N525" i="5"/>
  <c r="O525" i="5"/>
  <c r="Q525" i="5"/>
  <c r="R525" i="5"/>
  <c r="S525" i="5" a="1"/>
  <c r="S525" i="5" s="1"/>
  <c r="T525" i="5"/>
  <c r="I526" i="5"/>
  <c r="M526" i="5"/>
  <c r="N526" i="5"/>
  <c r="O526" i="5"/>
  <c r="Q526" i="5"/>
  <c r="R526" i="5"/>
  <c r="S526" i="5" a="1"/>
  <c r="S526" i="5" s="1"/>
  <c r="T526" i="5"/>
  <c r="I527" i="5"/>
  <c r="M527" i="5"/>
  <c r="N527" i="5"/>
  <c r="O527" i="5"/>
  <c r="Q527" i="5"/>
  <c r="R527" i="5"/>
  <c r="S527" i="5" a="1"/>
  <c r="S527" i="5" s="1"/>
  <c r="T527" i="5"/>
  <c r="I528" i="5"/>
  <c r="M528" i="5"/>
  <c r="N528" i="5"/>
  <c r="O528" i="5"/>
  <c r="Q528" i="5"/>
  <c r="R528" i="5"/>
  <c r="S528" i="5" a="1"/>
  <c r="S528" i="5" s="1"/>
  <c r="T528" i="5"/>
  <c r="I529" i="5"/>
  <c r="M529" i="5"/>
  <c r="N529" i="5"/>
  <c r="O529" i="5"/>
  <c r="Q529" i="5"/>
  <c r="R529" i="5"/>
  <c r="S529" i="5" a="1"/>
  <c r="S529" i="5" s="1"/>
  <c r="T529" i="5"/>
  <c r="I530" i="5"/>
  <c r="M530" i="5"/>
  <c r="N530" i="5"/>
  <c r="O530" i="5"/>
  <c r="Q530" i="5"/>
  <c r="R530" i="5"/>
  <c r="S530" i="5" a="1"/>
  <c r="S530" i="5" s="1"/>
  <c r="T530" i="5"/>
  <c r="I531" i="5"/>
  <c r="M531" i="5"/>
  <c r="N531" i="5"/>
  <c r="O531" i="5"/>
  <c r="Q531" i="5"/>
  <c r="R531" i="5"/>
  <c r="S531" i="5" a="1"/>
  <c r="S531" i="5" s="1"/>
  <c r="T531" i="5"/>
  <c r="I532" i="5"/>
  <c r="M532" i="5"/>
  <c r="N532" i="5"/>
  <c r="O532" i="5"/>
  <c r="Q532" i="5"/>
  <c r="R532" i="5"/>
  <c r="S532" i="5" a="1"/>
  <c r="S532" i="5" s="1"/>
  <c r="T532" i="5"/>
  <c r="I533" i="5"/>
  <c r="M533" i="5"/>
  <c r="N533" i="5"/>
  <c r="O533" i="5"/>
  <c r="Q533" i="5"/>
  <c r="R533" i="5"/>
  <c r="S533" i="5" a="1"/>
  <c r="S533" i="5" s="1"/>
  <c r="T533" i="5"/>
  <c r="I534" i="5"/>
  <c r="M534" i="5"/>
  <c r="N534" i="5"/>
  <c r="O534" i="5"/>
  <c r="Q534" i="5"/>
  <c r="R534" i="5"/>
  <c r="S534" i="5" a="1"/>
  <c r="S534" i="5" s="1"/>
  <c r="T534" i="5"/>
  <c r="I535" i="5"/>
  <c r="M535" i="5"/>
  <c r="N535" i="5"/>
  <c r="O535" i="5"/>
  <c r="Q535" i="5"/>
  <c r="R535" i="5"/>
  <c r="S535" i="5" a="1"/>
  <c r="S535" i="5" s="1"/>
  <c r="T535" i="5"/>
  <c r="I536" i="5"/>
  <c r="M536" i="5"/>
  <c r="N536" i="5"/>
  <c r="O536" i="5"/>
  <c r="Q536" i="5"/>
  <c r="R536" i="5"/>
  <c r="S536" i="5" a="1"/>
  <c r="S536" i="5" s="1"/>
  <c r="T536" i="5"/>
  <c r="I537" i="5"/>
  <c r="M537" i="5"/>
  <c r="N537" i="5"/>
  <c r="O537" i="5"/>
  <c r="Q537" i="5"/>
  <c r="R537" i="5"/>
  <c r="S537" i="5" a="1"/>
  <c r="S537" i="5" s="1"/>
  <c r="T537" i="5"/>
  <c r="I538" i="5"/>
  <c r="M538" i="5"/>
  <c r="N538" i="5"/>
  <c r="O538" i="5"/>
  <c r="Q538" i="5"/>
  <c r="R538" i="5"/>
  <c r="S538" i="5" a="1"/>
  <c r="S538" i="5" s="1"/>
  <c r="T538" i="5"/>
  <c r="I539" i="5"/>
  <c r="M539" i="5"/>
  <c r="N539" i="5"/>
  <c r="O539" i="5"/>
  <c r="Q539" i="5"/>
  <c r="R539" i="5"/>
  <c r="S539" i="5" a="1"/>
  <c r="S539" i="5" s="1"/>
  <c r="T539" i="5"/>
  <c r="I540" i="5"/>
  <c r="M540" i="5"/>
  <c r="N540" i="5"/>
  <c r="O540" i="5"/>
  <c r="Q540" i="5"/>
  <c r="R540" i="5"/>
  <c r="S540" i="5" a="1"/>
  <c r="S540" i="5" s="1"/>
  <c r="T540" i="5"/>
  <c r="I541" i="5"/>
  <c r="M541" i="5"/>
  <c r="N541" i="5"/>
  <c r="O541" i="5"/>
  <c r="Q541" i="5"/>
  <c r="R541" i="5"/>
  <c r="S541" i="5" a="1"/>
  <c r="S541" i="5" s="1"/>
  <c r="T541" i="5"/>
  <c r="I542" i="5"/>
  <c r="M542" i="5"/>
  <c r="N542" i="5"/>
  <c r="O542" i="5"/>
  <c r="Q542" i="5"/>
  <c r="R542" i="5"/>
  <c r="S542" i="5" a="1"/>
  <c r="S542" i="5" s="1"/>
  <c r="T542" i="5"/>
  <c r="I543" i="5"/>
  <c r="M543" i="5"/>
  <c r="N543" i="5"/>
  <c r="O543" i="5"/>
  <c r="Q543" i="5"/>
  <c r="R543" i="5"/>
  <c r="S543" i="5" a="1"/>
  <c r="S543" i="5" s="1"/>
  <c r="T543" i="5"/>
  <c r="I544" i="5"/>
  <c r="M544" i="5"/>
  <c r="N544" i="5"/>
  <c r="O544" i="5"/>
  <c r="Q544" i="5"/>
  <c r="R544" i="5"/>
  <c r="S544" i="5" a="1"/>
  <c r="S544" i="5" s="1"/>
  <c r="T544" i="5"/>
  <c r="I545" i="5"/>
  <c r="M545" i="5"/>
  <c r="N545" i="5"/>
  <c r="O545" i="5"/>
  <c r="Q545" i="5"/>
  <c r="R545" i="5"/>
  <c r="S545" i="5" a="1"/>
  <c r="S545" i="5" s="1"/>
  <c r="T545" i="5"/>
  <c r="I546" i="5"/>
  <c r="M546" i="5"/>
  <c r="N546" i="5"/>
  <c r="O546" i="5"/>
  <c r="Q546" i="5"/>
  <c r="R546" i="5"/>
  <c r="S546" i="5" a="1"/>
  <c r="S546" i="5" s="1"/>
  <c r="T546" i="5"/>
  <c r="I547" i="5"/>
  <c r="M547" i="5"/>
  <c r="N547" i="5"/>
  <c r="O547" i="5"/>
  <c r="Q547" i="5"/>
  <c r="R547" i="5"/>
  <c r="S547" i="5" a="1"/>
  <c r="S547" i="5" s="1"/>
  <c r="T547" i="5"/>
  <c r="I548" i="5"/>
  <c r="M548" i="5"/>
  <c r="N548" i="5"/>
  <c r="O548" i="5"/>
  <c r="Q548" i="5"/>
  <c r="R548" i="5"/>
  <c r="S548" i="5" a="1"/>
  <c r="S548" i="5" s="1"/>
  <c r="T548" i="5"/>
  <c r="I549" i="5"/>
  <c r="M549" i="5"/>
  <c r="N549" i="5"/>
  <c r="O549" i="5"/>
  <c r="Q549" i="5"/>
  <c r="R549" i="5"/>
  <c r="S549" i="5" a="1"/>
  <c r="S549" i="5" s="1"/>
  <c r="T549" i="5"/>
  <c r="I550" i="5"/>
  <c r="M550" i="5"/>
  <c r="N550" i="5"/>
  <c r="O550" i="5"/>
  <c r="Q550" i="5"/>
  <c r="R550" i="5"/>
  <c r="S550" i="5" a="1"/>
  <c r="S550" i="5" s="1"/>
  <c r="T550" i="5"/>
  <c r="I551" i="5"/>
  <c r="M551" i="5"/>
  <c r="N551" i="5"/>
  <c r="O551" i="5"/>
  <c r="Q551" i="5"/>
  <c r="R551" i="5"/>
  <c r="S551" i="5" a="1"/>
  <c r="S551" i="5" s="1"/>
  <c r="T551" i="5"/>
  <c r="I552" i="5"/>
  <c r="M552" i="5"/>
  <c r="N552" i="5"/>
  <c r="O552" i="5"/>
  <c r="Q552" i="5"/>
  <c r="R552" i="5"/>
  <c r="S552" i="5" a="1"/>
  <c r="S552" i="5" s="1"/>
  <c r="T552" i="5"/>
  <c r="I553" i="5"/>
  <c r="M553" i="5"/>
  <c r="N553" i="5"/>
  <c r="O553" i="5"/>
  <c r="Q553" i="5"/>
  <c r="R553" i="5"/>
  <c r="S553" i="5" a="1"/>
  <c r="S553" i="5" s="1"/>
  <c r="T553" i="5"/>
  <c r="I554" i="5"/>
  <c r="M554" i="5"/>
  <c r="N554" i="5"/>
  <c r="O554" i="5"/>
  <c r="Q554" i="5"/>
  <c r="R554" i="5"/>
  <c r="S554" i="5" a="1"/>
  <c r="S554" i="5" s="1"/>
  <c r="T554" i="5"/>
  <c r="I555" i="5"/>
  <c r="M555" i="5"/>
  <c r="N555" i="5"/>
  <c r="O555" i="5"/>
  <c r="Q555" i="5"/>
  <c r="R555" i="5"/>
  <c r="S555" i="5" a="1"/>
  <c r="S555" i="5" s="1"/>
  <c r="T555" i="5"/>
  <c r="I556" i="5"/>
  <c r="M556" i="5"/>
  <c r="N556" i="5"/>
  <c r="O556" i="5"/>
  <c r="Q556" i="5"/>
  <c r="R556" i="5"/>
  <c r="S556" i="5" a="1"/>
  <c r="S556" i="5" s="1"/>
  <c r="T556" i="5"/>
  <c r="I557" i="5"/>
  <c r="M557" i="5"/>
  <c r="N557" i="5"/>
  <c r="O557" i="5"/>
  <c r="Q557" i="5"/>
  <c r="R557" i="5"/>
  <c r="S557" i="5" a="1"/>
  <c r="S557" i="5" s="1"/>
  <c r="T557" i="5"/>
  <c r="I558" i="5"/>
  <c r="M558" i="5"/>
  <c r="N558" i="5"/>
  <c r="O558" i="5"/>
  <c r="Q558" i="5"/>
  <c r="R558" i="5"/>
  <c r="S558" i="5" a="1"/>
  <c r="S558" i="5" s="1"/>
  <c r="T558" i="5"/>
  <c r="I559" i="5"/>
  <c r="M559" i="5"/>
  <c r="N559" i="5"/>
  <c r="O559" i="5"/>
  <c r="Q559" i="5"/>
  <c r="R559" i="5"/>
  <c r="S559" i="5" a="1"/>
  <c r="S559" i="5" s="1"/>
  <c r="T559" i="5"/>
  <c r="I560" i="5"/>
  <c r="M560" i="5"/>
  <c r="N560" i="5"/>
  <c r="O560" i="5"/>
  <c r="Q560" i="5"/>
  <c r="R560" i="5"/>
  <c r="S560" i="5" a="1"/>
  <c r="S560" i="5" s="1"/>
  <c r="T560" i="5"/>
  <c r="I561" i="5"/>
  <c r="M561" i="5"/>
  <c r="N561" i="5"/>
  <c r="O561" i="5"/>
  <c r="Q561" i="5"/>
  <c r="R561" i="5"/>
  <c r="S561" i="5" a="1"/>
  <c r="S561" i="5" s="1"/>
  <c r="T561" i="5"/>
  <c r="I562" i="5"/>
  <c r="M562" i="5"/>
  <c r="N562" i="5"/>
  <c r="O562" i="5"/>
  <c r="Q562" i="5"/>
  <c r="R562" i="5"/>
  <c r="S562" i="5" a="1"/>
  <c r="S562" i="5" s="1"/>
  <c r="T562" i="5"/>
  <c r="I563" i="5"/>
  <c r="M563" i="5"/>
  <c r="N563" i="5"/>
  <c r="O563" i="5"/>
  <c r="Q563" i="5"/>
  <c r="R563" i="5"/>
  <c r="S563" i="5" a="1"/>
  <c r="S563" i="5" s="1"/>
  <c r="T563" i="5"/>
  <c r="M564" i="5"/>
  <c r="N564" i="5"/>
  <c r="O564" i="5"/>
  <c r="Q564" i="5"/>
  <c r="R564" i="5"/>
  <c r="S564" i="5" a="1"/>
  <c r="S564" i="5" s="1"/>
  <c r="T564" i="5"/>
  <c r="M565" i="5"/>
  <c r="N565" i="5"/>
  <c r="O565" i="5"/>
  <c r="Q565" i="5"/>
  <c r="R565" i="5"/>
  <c r="S565" i="5" a="1"/>
  <c r="S565" i="5" s="1"/>
  <c r="T565" i="5"/>
  <c r="I566" i="5"/>
  <c r="M566" i="5"/>
  <c r="N566" i="5"/>
  <c r="O566" i="5"/>
  <c r="Q566" i="5"/>
  <c r="R566" i="5"/>
  <c r="S566" i="5" a="1"/>
  <c r="S566" i="5" s="1"/>
  <c r="T566" i="5"/>
  <c r="I567" i="5"/>
  <c r="M567" i="5"/>
  <c r="N567" i="5"/>
  <c r="O567" i="5"/>
  <c r="Q567" i="5"/>
  <c r="R567" i="5"/>
  <c r="S567" i="5" a="1"/>
  <c r="S567" i="5" s="1"/>
  <c r="T567" i="5"/>
  <c r="I568" i="5"/>
  <c r="M568" i="5"/>
  <c r="N568" i="5"/>
  <c r="O568" i="5"/>
  <c r="Q568" i="5"/>
  <c r="R568" i="5"/>
  <c r="S568" i="5" a="1"/>
  <c r="S568" i="5" s="1"/>
  <c r="T568" i="5"/>
  <c r="I569" i="5"/>
  <c r="M569" i="5"/>
  <c r="N569" i="5"/>
  <c r="O569" i="5"/>
  <c r="Q569" i="5"/>
  <c r="R569" i="5"/>
  <c r="S569" i="5" a="1"/>
  <c r="S569" i="5" s="1"/>
  <c r="T569" i="5"/>
  <c r="I570" i="5"/>
  <c r="M570" i="5"/>
  <c r="N570" i="5"/>
  <c r="O570" i="5"/>
  <c r="Q570" i="5"/>
  <c r="R570" i="5"/>
  <c r="S570" i="5" a="1"/>
  <c r="S570" i="5" s="1"/>
  <c r="T570" i="5"/>
  <c r="I571" i="5"/>
  <c r="M571" i="5"/>
  <c r="N571" i="5"/>
  <c r="O571" i="5"/>
  <c r="Q571" i="5"/>
  <c r="R571" i="5"/>
  <c r="S571" i="5" a="1"/>
  <c r="S571" i="5" s="1"/>
  <c r="T571" i="5"/>
  <c r="I572" i="5"/>
  <c r="M572" i="5"/>
  <c r="N572" i="5"/>
  <c r="O572" i="5"/>
  <c r="Q572" i="5"/>
  <c r="R572" i="5"/>
  <c r="S572" i="5" a="1"/>
  <c r="S572" i="5" s="1"/>
  <c r="T572" i="5"/>
  <c r="I573" i="5"/>
  <c r="M573" i="5"/>
  <c r="N573" i="5"/>
  <c r="O573" i="5"/>
  <c r="Q573" i="5"/>
  <c r="R573" i="5"/>
  <c r="S573" i="5" a="1"/>
  <c r="S573" i="5" s="1"/>
  <c r="T573" i="5"/>
  <c r="I574" i="5"/>
  <c r="M574" i="5"/>
  <c r="N574" i="5"/>
  <c r="O574" i="5"/>
  <c r="Q574" i="5"/>
  <c r="R574" i="5"/>
  <c r="S574" i="5" a="1"/>
  <c r="S574" i="5" s="1"/>
  <c r="T574" i="5"/>
  <c r="I575" i="5"/>
  <c r="M575" i="5"/>
  <c r="N575" i="5"/>
  <c r="O575" i="5"/>
  <c r="Q575" i="5"/>
  <c r="R575" i="5"/>
  <c r="S575" i="5" a="1"/>
  <c r="S575" i="5" s="1"/>
  <c r="T575" i="5"/>
  <c r="I576" i="5"/>
  <c r="M576" i="5"/>
  <c r="N576" i="5"/>
  <c r="O576" i="5"/>
  <c r="Q576" i="5"/>
  <c r="R576" i="5"/>
  <c r="S576" i="5" a="1"/>
  <c r="S576" i="5" s="1"/>
  <c r="T576" i="5"/>
  <c r="I577" i="5"/>
  <c r="M577" i="5"/>
  <c r="N577" i="5"/>
  <c r="O577" i="5"/>
  <c r="Q577" i="5"/>
  <c r="R577" i="5"/>
  <c r="S577" i="5" a="1"/>
  <c r="S577" i="5" s="1"/>
  <c r="T577" i="5"/>
  <c r="I578" i="5"/>
  <c r="M578" i="5"/>
  <c r="N578" i="5"/>
  <c r="O578" i="5"/>
  <c r="Q578" i="5"/>
  <c r="R578" i="5"/>
  <c r="S578" i="5" a="1"/>
  <c r="S578" i="5" s="1"/>
  <c r="T578" i="5"/>
  <c r="I579" i="5"/>
  <c r="M579" i="5"/>
  <c r="N579" i="5"/>
  <c r="O579" i="5"/>
  <c r="Q579" i="5"/>
  <c r="R579" i="5"/>
  <c r="S579" i="5" a="1"/>
  <c r="S579" i="5" s="1"/>
  <c r="T579" i="5"/>
  <c r="I580" i="5"/>
  <c r="M580" i="5"/>
  <c r="N580" i="5"/>
  <c r="O580" i="5"/>
  <c r="Q580" i="5"/>
  <c r="R580" i="5"/>
  <c r="S580" i="5" a="1"/>
  <c r="S580" i="5" s="1"/>
  <c r="T580" i="5"/>
  <c r="I581" i="5"/>
  <c r="M581" i="5"/>
  <c r="N581" i="5"/>
  <c r="O581" i="5"/>
  <c r="Q581" i="5"/>
  <c r="R581" i="5"/>
  <c r="S581" i="5" a="1"/>
  <c r="S581" i="5" s="1"/>
  <c r="T581" i="5"/>
  <c r="I582" i="5"/>
  <c r="M582" i="5"/>
  <c r="N582" i="5"/>
  <c r="O582" i="5"/>
  <c r="Q582" i="5"/>
  <c r="R582" i="5"/>
  <c r="S582" i="5" a="1"/>
  <c r="S582" i="5" s="1"/>
  <c r="T582" i="5"/>
  <c r="I583" i="5"/>
  <c r="M583" i="5"/>
  <c r="N583" i="5"/>
  <c r="O583" i="5"/>
  <c r="Q583" i="5"/>
  <c r="R583" i="5"/>
  <c r="S583" i="5" a="1"/>
  <c r="S583" i="5" s="1"/>
  <c r="T583" i="5"/>
  <c r="I584" i="5"/>
  <c r="M584" i="5"/>
  <c r="N584" i="5"/>
  <c r="O584" i="5"/>
  <c r="Q584" i="5"/>
  <c r="R584" i="5"/>
  <c r="S584" i="5" a="1"/>
  <c r="S584" i="5" s="1"/>
  <c r="T584" i="5"/>
  <c r="I585" i="5"/>
  <c r="M585" i="5"/>
  <c r="N585" i="5"/>
  <c r="O585" i="5"/>
  <c r="Q585" i="5"/>
  <c r="R585" i="5"/>
  <c r="S585" i="5" a="1"/>
  <c r="S585" i="5" s="1"/>
  <c r="T585" i="5"/>
  <c r="I586" i="5"/>
  <c r="M586" i="5"/>
  <c r="N586" i="5"/>
  <c r="O586" i="5"/>
  <c r="Q586" i="5"/>
  <c r="R586" i="5"/>
  <c r="S586" i="5" a="1"/>
  <c r="S586" i="5" s="1"/>
  <c r="T586" i="5"/>
  <c r="I587" i="5"/>
  <c r="M587" i="5"/>
  <c r="N587" i="5"/>
  <c r="O587" i="5"/>
  <c r="Q587" i="5"/>
  <c r="R587" i="5"/>
  <c r="S587" i="5" a="1"/>
  <c r="S587" i="5" s="1"/>
  <c r="T587" i="5"/>
  <c r="I588" i="5"/>
  <c r="M588" i="5"/>
  <c r="N588" i="5"/>
  <c r="O588" i="5"/>
  <c r="Q588" i="5"/>
  <c r="R588" i="5"/>
  <c r="S588" i="5" a="1"/>
  <c r="S588" i="5" s="1"/>
  <c r="T588" i="5"/>
  <c r="I589" i="5"/>
  <c r="M589" i="5"/>
  <c r="N589" i="5"/>
  <c r="O589" i="5"/>
  <c r="Q589" i="5"/>
  <c r="R589" i="5"/>
  <c r="S589" i="5" a="1"/>
  <c r="S589" i="5" s="1"/>
  <c r="T589" i="5"/>
  <c r="I590" i="5"/>
  <c r="M590" i="5"/>
  <c r="N590" i="5"/>
  <c r="O590" i="5"/>
  <c r="Q590" i="5"/>
  <c r="R590" i="5"/>
  <c r="S590" i="5" a="1"/>
  <c r="S590" i="5" s="1"/>
  <c r="T590" i="5"/>
  <c r="I591" i="5"/>
  <c r="M591" i="5"/>
  <c r="N591" i="5"/>
  <c r="O591" i="5"/>
  <c r="Q591" i="5"/>
  <c r="R591" i="5"/>
  <c r="S591" i="5" a="1"/>
  <c r="S591" i="5" s="1"/>
  <c r="T591" i="5"/>
  <c r="I592" i="5"/>
  <c r="M592" i="5"/>
  <c r="N592" i="5"/>
  <c r="O592" i="5"/>
  <c r="Q592" i="5"/>
  <c r="R592" i="5"/>
  <c r="S592" i="5" a="1"/>
  <c r="S592" i="5" s="1"/>
  <c r="T592" i="5"/>
  <c r="I593" i="5"/>
  <c r="M593" i="5"/>
  <c r="N593" i="5"/>
  <c r="O593" i="5"/>
  <c r="Q593" i="5"/>
  <c r="R593" i="5"/>
  <c r="S593" i="5" a="1"/>
  <c r="S593" i="5" s="1"/>
  <c r="T593" i="5"/>
  <c r="I594" i="5"/>
  <c r="M594" i="5"/>
  <c r="N594" i="5"/>
  <c r="O594" i="5"/>
  <c r="Q594" i="5"/>
  <c r="R594" i="5"/>
  <c r="S594" i="5" a="1"/>
  <c r="S594" i="5" s="1"/>
  <c r="T594" i="5"/>
  <c r="I595" i="5"/>
  <c r="M595" i="5"/>
  <c r="N595" i="5"/>
  <c r="O595" i="5"/>
  <c r="Q595" i="5"/>
  <c r="R595" i="5"/>
  <c r="S595" i="5" a="1"/>
  <c r="S595" i="5" s="1"/>
  <c r="T595" i="5"/>
  <c r="I596" i="5"/>
  <c r="M596" i="5"/>
  <c r="N596" i="5"/>
  <c r="R596" i="5"/>
  <c r="S596" i="5" a="1"/>
  <c r="S596" i="5" s="1"/>
  <c r="T596" i="5"/>
  <c r="I597" i="5"/>
  <c r="M597" i="5"/>
  <c r="N597" i="5"/>
  <c r="O597" i="5"/>
  <c r="Q597" i="5"/>
  <c r="R597" i="5"/>
  <c r="S597" i="5" a="1"/>
  <c r="S597" i="5" s="1"/>
  <c r="T597" i="5"/>
  <c r="I598" i="5"/>
  <c r="M598" i="5"/>
  <c r="N598" i="5"/>
  <c r="O598" i="5"/>
  <c r="Q598" i="5"/>
  <c r="R598" i="5"/>
  <c r="S598" i="5" a="1"/>
  <c r="S598" i="5" s="1"/>
  <c r="T598" i="5"/>
  <c r="I599" i="5"/>
  <c r="M599" i="5"/>
  <c r="N599" i="5"/>
  <c r="O599" i="5"/>
  <c r="Q599" i="5"/>
  <c r="R599" i="5"/>
  <c r="S599" i="5" a="1"/>
  <c r="S599" i="5" s="1"/>
  <c r="T599" i="5"/>
  <c r="I600" i="5"/>
  <c r="M600" i="5"/>
  <c r="N600" i="5"/>
  <c r="O600" i="5"/>
  <c r="Q600" i="5"/>
  <c r="R600" i="5"/>
  <c r="S600" i="5" a="1"/>
  <c r="S600" i="5" s="1"/>
  <c r="T600" i="5"/>
  <c r="I601" i="5"/>
  <c r="M601" i="5"/>
  <c r="N601" i="5"/>
  <c r="O601" i="5"/>
  <c r="Q601" i="5"/>
  <c r="R601" i="5"/>
  <c r="S601" i="5" a="1"/>
  <c r="S601" i="5" s="1"/>
  <c r="T601" i="5"/>
  <c r="I602" i="5"/>
  <c r="M602" i="5"/>
  <c r="N602" i="5"/>
  <c r="O602" i="5"/>
  <c r="Q602" i="5"/>
  <c r="R602" i="5"/>
  <c r="S602" i="5" a="1"/>
  <c r="S602" i="5" s="1"/>
  <c r="T602" i="5"/>
  <c r="I603" i="5"/>
  <c r="M603" i="5"/>
  <c r="N603" i="5"/>
  <c r="O603" i="5"/>
  <c r="Q603" i="5"/>
  <c r="R603" i="5"/>
  <c r="S603" i="5" a="1"/>
  <c r="S603" i="5" s="1"/>
  <c r="T603" i="5"/>
  <c r="I604" i="5"/>
  <c r="M604" i="5"/>
  <c r="N604" i="5"/>
  <c r="O604" i="5"/>
  <c r="Q604" i="5"/>
  <c r="R604" i="5"/>
  <c r="S604" i="5" a="1"/>
  <c r="S604" i="5" s="1"/>
  <c r="T604" i="5"/>
  <c r="I605" i="5"/>
  <c r="M605" i="5"/>
  <c r="N605" i="5"/>
  <c r="O605" i="5"/>
  <c r="Q605" i="5"/>
  <c r="R605" i="5"/>
  <c r="S605" i="5" a="1"/>
  <c r="S605" i="5" s="1"/>
  <c r="T605" i="5"/>
  <c r="I606" i="5"/>
  <c r="M606" i="5"/>
  <c r="N606" i="5"/>
  <c r="O606" i="5"/>
  <c r="Q606" i="5"/>
  <c r="R606" i="5"/>
  <c r="S606" i="5" a="1"/>
  <c r="S606" i="5" s="1"/>
  <c r="T606" i="5"/>
  <c r="I607" i="5"/>
  <c r="M607" i="5"/>
  <c r="N607" i="5"/>
  <c r="O607" i="5"/>
  <c r="Q607" i="5"/>
  <c r="R607" i="5"/>
  <c r="S607" i="5" a="1"/>
  <c r="S607" i="5" s="1"/>
  <c r="T607" i="5"/>
  <c r="I608" i="5"/>
  <c r="M608" i="5"/>
  <c r="N608" i="5"/>
  <c r="O608" i="5"/>
  <c r="Q608" i="5"/>
  <c r="R608" i="5"/>
  <c r="S608" i="5" a="1"/>
  <c r="S608" i="5" s="1"/>
  <c r="T608" i="5"/>
  <c r="I609" i="5"/>
  <c r="M609" i="5"/>
  <c r="N609" i="5"/>
  <c r="O609" i="5"/>
  <c r="Q609" i="5"/>
  <c r="R609" i="5"/>
  <c r="S609" i="5" a="1"/>
  <c r="S609" i="5" s="1"/>
  <c r="T609" i="5"/>
  <c r="I610" i="5"/>
  <c r="M610" i="5"/>
  <c r="N610" i="5"/>
  <c r="O610" i="5"/>
  <c r="Q610" i="5"/>
  <c r="R610" i="5"/>
  <c r="S610" i="5" a="1"/>
  <c r="S610" i="5" s="1"/>
  <c r="T610" i="5"/>
  <c r="I611" i="5"/>
  <c r="M611" i="5"/>
  <c r="N611" i="5"/>
  <c r="O611" i="5"/>
  <c r="Q611" i="5"/>
  <c r="R611" i="5"/>
  <c r="S611" i="5" a="1"/>
  <c r="S611" i="5" s="1"/>
  <c r="T611" i="5"/>
  <c r="I612" i="5"/>
  <c r="M612" i="5"/>
  <c r="N612" i="5"/>
  <c r="O612" i="5"/>
  <c r="Q612" i="5"/>
  <c r="R612" i="5"/>
  <c r="S612" i="5" a="1"/>
  <c r="S612" i="5" s="1"/>
  <c r="T612" i="5"/>
  <c r="I613" i="5"/>
  <c r="M613" i="5"/>
  <c r="N613" i="5"/>
  <c r="O613" i="5"/>
  <c r="Q613" i="5"/>
  <c r="R613" i="5"/>
  <c r="S613" i="5" a="1"/>
  <c r="S613" i="5" s="1"/>
  <c r="T613" i="5"/>
  <c r="I614" i="5"/>
  <c r="M614" i="5"/>
  <c r="N614" i="5"/>
  <c r="O614" i="5"/>
  <c r="Q614" i="5"/>
  <c r="R614" i="5"/>
  <c r="S614" i="5" a="1"/>
  <c r="S614" i="5" s="1"/>
  <c r="T614" i="5"/>
  <c r="I615" i="5"/>
  <c r="M615" i="5"/>
  <c r="N615" i="5"/>
  <c r="O615" i="5"/>
  <c r="Q615" i="5"/>
  <c r="R615" i="5"/>
  <c r="S615" i="5" a="1"/>
  <c r="S615" i="5" s="1"/>
  <c r="T615" i="5"/>
  <c r="I616" i="5"/>
  <c r="M616" i="5"/>
  <c r="N616" i="5"/>
  <c r="O616" i="5"/>
  <c r="Q616" i="5"/>
  <c r="R616" i="5"/>
  <c r="S616" i="5" a="1"/>
  <c r="S616" i="5" s="1"/>
  <c r="T616" i="5"/>
  <c r="I617" i="5"/>
  <c r="M617" i="5"/>
  <c r="N617" i="5"/>
  <c r="O617" i="5"/>
  <c r="Q617" i="5"/>
  <c r="R617" i="5"/>
  <c r="S617" i="5" a="1"/>
  <c r="S617" i="5" s="1"/>
  <c r="T617" i="5"/>
  <c r="I618" i="5"/>
  <c r="M618" i="5"/>
  <c r="N618" i="5"/>
  <c r="O618" i="5"/>
  <c r="Q618" i="5"/>
  <c r="R618" i="5"/>
  <c r="S618" i="5" a="1"/>
  <c r="S618" i="5" s="1"/>
  <c r="T618" i="5"/>
  <c r="I619" i="5"/>
  <c r="M619" i="5"/>
  <c r="N619" i="5"/>
  <c r="O619" i="5"/>
  <c r="Q619" i="5"/>
  <c r="R619" i="5"/>
  <c r="S619" i="5" a="1"/>
  <c r="S619" i="5" s="1"/>
  <c r="T619" i="5"/>
  <c r="I620" i="5"/>
  <c r="M620" i="5"/>
  <c r="N620" i="5"/>
  <c r="O620" i="5"/>
  <c r="Q620" i="5"/>
  <c r="R620" i="5"/>
  <c r="S620" i="5" a="1"/>
  <c r="S620" i="5" s="1"/>
  <c r="T620" i="5"/>
  <c r="I621" i="5"/>
  <c r="M621" i="5"/>
  <c r="N621" i="5"/>
  <c r="O621" i="5"/>
  <c r="Q621" i="5"/>
  <c r="R621" i="5"/>
  <c r="S621" i="5" a="1"/>
  <c r="S621" i="5" s="1"/>
  <c r="T621" i="5"/>
  <c r="I622" i="5"/>
  <c r="M622" i="5"/>
  <c r="N622" i="5"/>
  <c r="O622" i="5"/>
  <c r="Q622" i="5"/>
  <c r="R622" i="5"/>
  <c r="S622" i="5" a="1"/>
  <c r="S622" i="5" s="1"/>
  <c r="T622" i="5"/>
  <c r="I623" i="5"/>
  <c r="M623" i="5"/>
  <c r="N623" i="5"/>
  <c r="O623" i="5"/>
  <c r="Q623" i="5"/>
  <c r="R623" i="5"/>
  <c r="S623" i="5" a="1"/>
  <c r="S623" i="5" s="1"/>
  <c r="T623" i="5"/>
  <c r="I624" i="5"/>
  <c r="M624" i="5"/>
  <c r="N624" i="5"/>
  <c r="O624" i="5"/>
  <c r="Q624" i="5"/>
  <c r="R624" i="5"/>
  <c r="S624" i="5" a="1"/>
  <c r="S624" i="5" s="1"/>
  <c r="T624" i="5"/>
  <c r="I625" i="5"/>
  <c r="M625" i="5"/>
  <c r="N625" i="5"/>
  <c r="O625" i="5"/>
  <c r="Q625" i="5"/>
  <c r="R625" i="5"/>
  <c r="S625" i="5" a="1"/>
  <c r="S625" i="5" s="1"/>
  <c r="T625" i="5"/>
  <c r="I626" i="5"/>
  <c r="M626" i="5"/>
  <c r="N626" i="5"/>
  <c r="O626" i="5"/>
  <c r="Q626" i="5"/>
  <c r="R626" i="5"/>
  <c r="S626" i="5" a="1"/>
  <c r="S626" i="5" s="1"/>
  <c r="T626" i="5"/>
  <c r="I627" i="5"/>
  <c r="M627" i="5"/>
  <c r="N627" i="5"/>
  <c r="O627" i="5"/>
  <c r="Q627" i="5"/>
  <c r="R627" i="5"/>
  <c r="S627" i="5" a="1"/>
  <c r="S627" i="5" s="1"/>
  <c r="T627" i="5"/>
  <c r="I628" i="5"/>
  <c r="M628" i="5"/>
  <c r="N628" i="5"/>
  <c r="O628" i="5"/>
  <c r="Q628" i="5"/>
  <c r="R628" i="5"/>
  <c r="S628" i="5" a="1"/>
  <c r="S628" i="5" s="1"/>
  <c r="T628" i="5"/>
  <c r="I629" i="5"/>
  <c r="M629" i="5"/>
  <c r="N629" i="5"/>
  <c r="O629" i="5"/>
  <c r="Q629" i="5"/>
  <c r="R629" i="5"/>
  <c r="S629" i="5" a="1"/>
  <c r="S629" i="5" s="1"/>
  <c r="T629" i="5"/>
  <c r="I630" i="5"/>
  <c r="M630" i="5"/>
  <c r="N630" i="5"/>
  <c r="O630" i="5"/>
  <c r="Q630" i="5"/>
  <c r="R630" i="5"/>
  <c r="S630" i="5" a="1"/>
  <c r="S630" i="5" s="1"/>
  <c r="T630" i="5"/>
  <c r="I631" i="5"/>
  <c r="M631" i="5"/>
  <c r="N631" i="5"/>
  <c r="O631" i="5"/>
  <c r="Q631" i="5"/>
  <c r="R631" i="5"/>
  <c r="S631" i="5" a="1"/>
  <c r="S631" i="5" s="1"/>
  <c r="T631" i="5"/>
  <c r="I632" i="5"/>
  <c r="M632" i="5"/>
  <c r="N632" i="5"/>
  <c r="O632" i="5"/>
  <c r="R632" i="5"/>
  <c r="S632" i="5" a="1"/>
  <c r="S632" i="5" s="1"/>
  <c r="T632" i="5"/>
  <c r="I633" i="5"/>
  <c r="M633" i="5"/>
  <c r="N633" i="5"/>
  <c r="O633" i="5"/>
  <c r="R633" i="5"/>
  <c r="S633" i="5" a="1"/>
  <c r="S633" i="5" s="1"/>
  <c r="T633" i="5"/>
  <c r="I634" i="5"/>
  <c r="M634" i="5"/>
  <c r="N634" i="5"/>
  <c r="O634" i="5"/>
  <c r="Q634" i="5"/>
  <c r="R634" i="5"/>
  <c r="S634" i="5" a="1"/>
  <c r="S634" i="5" s="1"/>
  <c r="T634" i="5"/>
  <c r="I635" i="5"/>
  <c r="M635" i="5"/>
  <c r="N635" i="5"/>
  <c r="O635" i="5"/>
  <c r="Q635" i="5"/>
  <c r="R635" i="5"/>
  <c r="S635" i="5" a="1"/>
  <c r="S635" i="5" s="1"/>
  <c r="T635" i="5"/>
  <c r="I636" i="5"/>
  <c r="M636" i="5"/>
  <c r="N636" i="5"/>
  <c r="O636" i="5"/>
  <c r="Q636" i="5"/>
  <c r="R636" i="5"/>
  <c r="S636" i="5" a="1"/>
  <c r="S636" i="5" s="1"/>
  <c r="T636" i="5"/>
  <c r="I637" i="5"/>
  <c r="M637" i="5"/>
  <c r="N637" i="5"/>
  <c r="O637" i="5"/>
  <c r="Q637" i="5"/>
  <c r="R637" i="5"/>
  <c r="S637" i="5" a="1"/>
  <c r="S637" i="5" s="1"/>
  <c r="T637" i="5"/>
  <c r="I638" i="5"/>
  <c r="M638" i="5"/>
  <c r="N638" i="5"/>
  <c r="O638" i="5"/>
  <c r="Q638" i="5"/>
  <c r="R638" i="5"/>
  <c r="S638" i="5" a="1"/>
  <c r="S638" i="5" s="1"/>
  <c r="T638" i="5"/>
  <c r="I639" i="5"/>
  <c r="M639" i="5"/>
  <c r="N639" i="5"/>
  <c r="O639" i="5"/>
  <c r="Q639" i="5"/>
  <c r="R639" i="5"/>
  <c r="S639" i="5" a="1"/>
  <c r="S639" i="5" s="1"/>
  <c r="T639" i="5"/>
  <c r="I640" i="5"/>
  <c r="M640" i="5"/>
  <c r="N640" i="5"/>
  <c r="O640" i="5"/>
  <c r="Q640" i="5"/>
  <c r="R640" i="5"/>
  <c r="S640" i="5" a="1"/>
  <c r="S640" i="5" s="1"/>
  <c r="T640" i="5"/>
  <c r="I641" i="5"/>
  <c r="M641" i="5"/>
  <c r="N641" i="5"/>
  <c r="O641" i="5"/>
  <c r="Q641" i="5"/>
  <c r="R641" i="5"/>
  <c r="S641" i="5" a="1"/>
  <c r="S641" i="5" s="1"/>
  <c r="T641" i="5"/>
  <c r="I642" i="5"/>
  <c r="M642" i="5"/>
  <c r="N642" i="5"/>
  <c r="O642" i="5"/>
  <c r="Q642" i="5"/>
  <c r="R642" i="5"/>
  <c r="S642" i="5" a="1"/>
  <c r="S642" i="5" s="1"/>
  <c r="T642" i="5"/>
  <c r="I643" i="5"/>
  <c r="M643" i="5"/>
  <c r="N643" i="5"/>
  <c r="O643" i="5"/>
  <c r="Q643" i="5"/>
  <c r="R643" i="5"/>
  <c r="S643" i="5" a="1"/>
  <c r="S643" i="5" s="1"/>
  <c r="T643" i="5"/>
  <c r="I644" i="5"/>
  <c r="M644" i="5"/>
  <c r="N644" i="5"/>
  <c r="O644" i="5"/>
  <c r="Q644" i="5"/>
  <c r="R644" i="5"/>
  <c r="S644" i="5" a="1"/>
  <c r="S644" i="5" s="1"/>
  <c r="T644" i="5"/>
  <c r="I645" i="5"/>
  <c r="M645" i="5"/>
  <c r="N645" i="5"/>
  <c r="O645" i="5"/>
  <c r="Q645" i="5"/>
  <c r="R645" i="5"/>
  <c r="S645" i="5" a="1"/>
  <c r="S645" i="5" s="1"/>
  <c r="T645" i="5"/>
  <c r="I646" i="5"/>
  <c r="M646" i="5"/>
  <c r="N646" i="5"/>
  <c r="O646" i="5"/>
  <c r="Q646" i="5"/>
  <c r="R646" i="5"/>
  <c r="S646" i="5" a="1"/>
  <c r="S646" i="5" s="1"/>
  <c r="T646" i="5"/>
  <c r="I647" i="5"/>
  <c r="M647" i="5"/>
  <c r="N647" i="5"/>
  <c r="O647" i="5"/>
  <c r="Q647" i="5"/>
  <c r="R647" i="5"/>
  <c r="S647" i="5" a="1"/>
  <c r="S647" i="5" s="1"/>
  <c r="T647" i="5"/>
  <c r="I648" i="5"/>
  <c r="M648" i="5"/>
  <c r="N648" i="5"/>
  <c r="O648" i="5"/>
  <c r="Q648" i="5"/>
  <c r="R648" i="5"/>
  <c r="S648" i="5" a="1"/>
  <c r="S648" i="5" s="1"/>
  <c r="T648" i="5"/>
  <c r="I649" i="5"/>
  <c r="M649" i="5"/>
  <c r="N649" i="5"/>
  <c r="O649" i="5"/>
  <c r="Q649" i="5"/>
  <c r="R649" i="5"/>
  <c r="S649" i="5" a="1"/>
  <c r="S649" i="5" s="1"/>
  <c r="T649" i="5"/>
  <c r="I650" i="5"/>
  <c r="M650" i="5"/>
  <c r="N650" i="5"/>
  <c r="R650" i="5"/>
  <c r="S650" i="5" a="1"/>
  <c r="S650" i="5" s="1"/>
  <c r="T650" i="5"/>
  <c r="I651" i="5"/>
  <c r="M651" i="5"/>
  <c r="N651" i="5"/>
  <c r="O651" i="5"/>
  <c r="Q651" i="5"/>
  <c r="R651" i="5"/>
  <c r="S651" i="5" a="1"/>
  <c r="S651" i="5" s="1"/>
  <c r="T651" i="5"/>
  <c r="I652" i="5"/>
  <c r="M652" i="5"/>
  <c r="N652" i="5"/>
  <c r="O652" i="5"/>
  <c r="Q652" i="5"/>
  <c r="R652" i="5"/>
  <c r="S652" i="5" a="1"/>
  <c r="S652" i="5" s="1"/>
  <c r="T652" i="5"/>
  <c r="I653" i="5"/>
  <c r="M653" i="5"/>
  <c r="N653" i="5"/>
  <c r="O653" i="5"/>
  <c r="Q653" i="5"/>
  <c r="R653" i="5"/>
  <c r="S653" i="5" a="1"/>
  <c r="S653" i="5" s="1"/>
  <c r="T653" i="5"/>
  <c r="I654" i="5"/>
  <c r="M654" i="5"/>
  <c r="N654" i="5"/>
  <c r="O654" i="5"/>
  <c r="Q654" i="5"/>
  <c r="R654" i="5"/>
  <c r="S654" i="5" a="1"/>
  <c r="S654" i="5" s="1"/>
  <c r="T654" i="5"/>
  <c r="I655" i="5"/>
  <c r="M655" i="5"/>
  <c r="N655" i="5"/>
  <c r="O655" i="5"/>
  <c r="Q655" i="5"/>
  <c r="R655" i="5"/>
  <c r="S655" i="5" a="1"/>
  <c r="S655" i="5" s="1"/>
  <c r="T655" i="5"/>
  <c r="I656" i="5"/>
  <c r="M656" i="5"/>
  <c r="N656" i="5"/>
  <c r="O656" i="5"/>
  <c r="Q656" i="5"/>
  <c r="R656" i="5"/>
  <c r="S656" i="5" a="1"/>
  <c r="S656" i="5" s="1"/>
  <c r="T656" i="5"/>
  <c r="I657" i="5"/>
  <c r="M657" i="5"/>
  <c r="N657" i="5"/>
  <c r="O657" i="5"/>
  <c r="Q657" i="5"/>
  <c r="R657" i="5"/>
  <c r="S657" i="5" a="1"/>
  <c r="S657" i="5" s="1"/>
  <c r="T657" i="5"/>
  <c r="I658" i="5"/>
  <c r="M658" i="5"/>
  <c r="N658" i="5"/>
  <c r="O658" i="5"/>
  <c r="Q658" i="5"/>
  <c r="R658" i="5"/>
  <c r="S658" i="5" a="1"/>
  <c r="S658" i="5" s="1"/>
  <c r="T658" i="5"/>
  <c r="I659" i="5"/>
  <c r="M659" i="5"/>
  <c r="N659" i="5"/>
  <c r="O659" i="5"/>
  <c r="Q659" i="5"/>
  <c r="R659" i="5"/>
  <c r="S659" i="5" a="1"/>
  <c r="S659" i="5" s="1"/>
  <c r="T659" i="5"/>
  <c r="I660" i="5"/>
  <c r="M660" i="5"/>
  <c r="N660" i="5"/>
  <c r="O660" i="5"/>
  <c r="Q660" i="5"/>
  <c r="R660" i="5"/>
  <c r="S660" i="5" a="1"/>
  <c r="S660" i="5" s="1"/>
  <c r="T660" i="5"/>
  <c r="I661" i="5"/>
  <c r="M661" i="5"/>
  <c r="N661" i="5"/>
  <c r="O661" i="5"/>
  <c r="Q661" i="5"/>
  <c r="R661" i="5"/>
  <c r="S661" i="5" a="1"/>
  <c r="S661" i="5" s="1"/>
  <c r="T661" i="5"/>
  <c r="I662" i="5"/>
  <c r="M662" i="5"/>
  <c r="N662" i="5"/>
  <c r="R662" i="5"/>
  <c r="S662" i="5" a="1"/>
  <c r="S662" i="5" s="1"/>
  <c r="T662" i="5"/>
  <c r="I663" i="5"/>
  <c r="M663" i="5"/>
  <c r="N663" i="5"/>
  <c r="O663" i="5"/>
  <c r="Q663" i="5"/>
  <c r="R663" i="5"/>
  <c r="S663" i="5" a="1"/>
  <c r="S663" i="5" s="1"/>
  <c r="T663" i="5"/>
  <c r="I664" i="5"/>
  <c r="M664" i="5"/>
  <c r="N664" i="5"/>
  <c r="O664" i="5"/>
  <c r="Q664" i="5"/>
  <c r="R664" i="5"/>
  <c r="S664" i="5" a="1"/>
  <c r="S664" i="5" s="1"/>
  <c r="T664" i="5"/>
  <c r="I665" i="5"/>
  <c r="M665" i="5"/>
  <c r="N665" i="5"/>
  <c r="O665" i="5"/>
  <c r="Q665" i="5"/>
  <c r="R665" i="5"/>
  <c r="S665" i="5" a="1"/>
  <c r="S665" i="5" s="1"/>
  <c r="T665" i="5"/>
  <c r="I666" i="5"/>
  <c r="M666" i="5"/>
  <c r="N666" i="5"/>
  <c r="O666" i="5"/>
  <c r="Q666" i="5"/>
  <c r="R666" i="5"/>
  <c r="S666" i="5" a="1"/>
  <c r="S666" i="5" s="1"/>
  <c r="T666" i="5"/>
  <c r="I667" i="5"/>
  <c r="M667" i="5"/>
  <c r="N667" i="5"/>
  <c r="O667" i="5"/>
  <c r="Q667" i="5"/>
  <c r="R667" i="5"/>
  <c r="S667" i="5" a="1"/>
  <c r="S667" i="5" s="1"/>
  <c r="T667" i="5"/>
  <c r="I668" i="5"/>
  <c r="M668" i="5"/>
  <c r="N668" i="5"/>
  <c r="O668" i="5"/>
  <c r="Q668" i="5"/>
  <c r="R668" i="5"/>
  <c r="S668" i="5" a="1"/>
  <c r="S668" i="5" s="1"/>
  <c r="T668" i="5"/>
  <c r="I669" i="5"/>
  <c r="M669" i="5"/>
  <c r="N669" i="5"/>
  <c r="O669" i="5"/>
  <c r="Q669" i="5"/>
  <c r="R669" i="5"/>
  <c r="S669" i="5" a="1"/>
  <c r="S669" i="5" s="1"/>
  <c r="T669" i="5"/>
  <c r="I670" i="5"/>
  <c r="M670" i="5"/>
  <c r="N670" i="5"/>
  <c r="O670" i="5"/>
  <c r="Q670" i="5"/>
  <c r="R670" i="5"/>
  <c r="S670" i="5" a="1"/>
  <c r="S670" i="5" s="1"/>
  <c r="T670" i="5"/>
  <c r="I671" i="5"/>
  <c r="M671" i="5"/>
  <c r="N671" i="5"/>
  <c r="O671" i="5"/>
  <c r="Q671" i="5"/>
  <c r="R671" i="5"/>
  <c r="S671" i="5" a="1"/>
  <c r="S671" i="5" s="1"/>
  <c r="T671" i="5"/>
  <c r="I672" i="5"/>
  <c r="M672" i="5"/>
  <c r="N672" i="5"/>
  <c r="O672" i="5"/>
  <c r="Q672" i="5"/>
  <c r="R672" i="5"/>
  <c r="S672" i="5" a="1"/>
  <c r="S672" i="5" s="1"/>
  <c r="T672" i="5"/>
  <c r="I673" i="5"/>
  <c r="M673" i="5"/>
  <c r="N673" i="5"/>
  <c r="O673" i="5"/>
  <c r="Q673" i="5"/>
  <c r="R673" i="5"/>
  <c r="S673" i="5" a="1"/>
  <c r="S673" i="5" s="1"/>
  <c r="T673" i="5"/>
  <c r="I674" i="5"/>
  <c r="M674" i="5"/>
  <c r="N674" i="5"/>
  <c r="O674" i="5"/>
  <c r="Q674" i="5"/>
  <c r="R674" i="5"/>
  <c r="S674" i="5" a="1"/>
  <c r="S674" i="5" s="1"/>
  <c r="T674" i="5"/>
  <c r="I675" i="5"/>
  <c r="M675" i="5"/>
  <c r="N675" i="5"/>
  <c r="O675" i="5"/>
  <c r="Q675" i="5"/>
  <c r="R675" i="5"/>
  <c r="S675" i="5" a="1"/>
  <c r="S675" i="5" s="1"/>
  <c r="T675" i="5"/>
  <c r="I676" i="5"/>
  <c r="M676" i="5"/>
  <c r="N676" i="5"/>
  <c r="O676" i="5"/>
  <c r="Q676" i="5"/>
  <c r="R676" i="5"/>
  <c r="S676" i="5" a="1"/>
  <c r="S676" i="5" s="1"/>
  <c r="T676" i="5"/>
  <c r="I677" i="5"/>
  <c r="M677" i="5"/>
  <c r="N677" i="5"/>
  <c r="O677" i="5"/>
  <c r="Q677" i="5"/>
  <c r="R677" i="5"/>
  <c r="S677" i="5" a="1"/>
  <c r="S677" i="5" s="1"/>
  <c r="T677" i="5"/>
  <c r="I678" i="5"/>
  <c r="M678" i="5"/>
  <c r="N678" i="5"/>
  <c r="O678" i="5"/>
  <c r="Q678" i="5"/>
  <c r="R678" i="5"/>
  <c r="S678" i="5" a="1"/>
  <c r="S678" i="5" s="1"/>
  <c r="T678" i="5"/>
  <c r="I679" i="5"/>
  <c r="M679" i="5"/>
  <c r="N679" i="5"/>
  <c r="O679" i="5"/>
  <c r="Q679" i="5"/>
  <c r="R679" i="5"/>
  <c r="S679" i="5" a="1"/>
  <c r="S679" i="5" s="1"/>
  <c r="T679" i="5"/>
  <c r="I680" i="5"/>
  <c r="M680" i="5"/>
  <c r="N680" i="5"/>
  <c r="O680" i="5"/>
  <c r="Q680" i="5"/>
  <c r="R680" i="5"/>
  <c r="S680" i="5" a="1"/>
  <c r="S680" i="5" s="1"/>
  <c r="T680" i="5"/>
  <c r="I681" i="5"/>
  <c r="M681" i="5"/>
  <c r="N681" i="5"/>
  <c r="O681" i="5"/>
  <c r="Q681" i="5"/>
  <c r="R681" i="5"/>
  <c r="S681" i="5" a="1"/>
  <c r="S681" i="5" s="1"/>
  <c r="T681" i="5"/>
  <c r="I682" i="5"/>
  <c r="M682" i="5"/>
  <c r="N682" i="5"/>
  <c r="O682" i="5"/>
  <c r="Q682" i="5"/>
  <c r="R682" i="5"/>
  <c r="S682" i="5" a="1"/>
  <c r="S682" i="5" s="1"/>
  <c r="T682" i="5"/>
  <c r="I683" i="5"/>
  <c r="M683" i="5"/>
  <c r="N683" i="5"/>
  <c r="O683" i="5"/>
  <c r="Q683" i="5"/>
  <c r="R683" i="5"/>
  <c r="S683" i="5" a="1"/>
  <c r="S683" i="5" s="1"/>
  <c r="T683" i="5"/>
  <c r="I684" i="5"/>
  <c r="M684" i="5"/>
  <c r="N684" i="5"/>
  <c r="O684" i="5"/>
  <c r="Q684" i="5"/>
  <c r="R684" i="5"/>
  <c r="S684" i="5" a="1"/>
  <c r="S684" i="5" s="1"/>
  <c r="T684" i="5"/>
  <c r="I685" i="5"/>
  <c r="M685" i="5"/>
  <c r="N685" i="5"/>
  <c r="O685" i="5"/>
  <c r="Q685" i="5"/>
  <c r="R685" i="5"/>
  <c r="S685" i="5" a="1"/>
  <c r="S685" i="5" s="1"/>
  <c r="T685" i="5"/>
  <c r="I686" i="5"/>
  <c r="M686" i="5"/>
  <c r="N686" i="5"/>
  <c r="O686" i="5"/>
  <c r="Q686" i="5"/>
  <c r="R686" i="5"/>
  <c r="S686" i="5" a="1"/>
  <c r="S686" i="5" s="1"/>
  <c r="T686" i="5"/>
  <c r="I687" i="5"/>
  <c r="M687" i="5"/>
  <c r="N687" i="5"/>
  <c r="O687" i="5"/>
  <c r="Q687" i="5"/>
  <c r="R687" i="5"/>
  <c r="S687" i="5" a="1"/>
  <c r="S687" i="5" s="1"/>
  <c r="T687" i="5"/>
  <c r="I688" i="5"/>
  <c r="M688" i="5"/>
  <c r="N688" i="5"/>
  <c r="O688" i="5"/>
  <c r="Q688" i="5"/>
  <c r="R688" i="5"/>
  <c r="S688" i="5" a="1"/>
  <c r="S688" i="5" s="1"/>
  <c r="T688" i="5"/>
  <c r="I689" i="5"/>
  <c r="M689" i="5"/>
  <c r="N689" i="5"/>
  <c r="O689" i="5"/>
  <c r="Q689" i="5"/>
  <c r="R689" i="5"/>
  <c r="S689" i="5" a="1"/>
  <c r="S689" i="5" s="1"/>
  <c r="T689" i="5"/>
  <c r="I690" i="5"/>
  <c r="M690" i="5"/>
  <c r="N690" i="5"/>
  <c r="O690" i="5"/>
  <c r="Q690" i="5"/>
  <c r="R690" i="5"/>
  <c r="S690" i="5" a="1"/>
  <c r="S690" i="5" s="1"/>
  <c r="T690" i="5"/>
  <c r="I691" i="5"/>
  <c r="M691" i="5"/>
  <c r="N691" i="5"/>
  <c r="O691" i="5"/>
  <c r="Q691" i="5"/>
  <c r="R691" i="5"/>
  <c r="S691" i="5" a="1"/>
  <c r="S691" i="5" s="1"/>
  <c r="T691" i="5"/>
  <c r="I692" i="5"/>
  <c r="M692" i="5"/>
  <c r="N692" i="5"/>
  <c r="O692" i="5"/>
  <c r="Q692" i="5"/>
  <c r="R692" i="5"/>
  <c r="S692" i="5" a="1"/>
  <c r="S692" i="5" s="1"/>
  <c r="T692" i="5"/>
  <c r="I693" i="5"/>
  <c r="M693" i="5"/>
  <c r="N693" i="5"/>
  <c r="O693" i="5"/>
  <c r="Q693" i="5"/>
  <c r="R693" i="5"/>
  <c r="S693" i="5" a="1"/>
  <c r="S693" i="5" s="1"/>
  <c r="T693" i="5"/>
  <c r="I694" i="5"/>
  <c r="M694" i="5"/>
  <c r="N694" i="5"/>
  <c r="O694" i="5"/>
  <c r="Q694" i="5"/>
  <c r="R694" i="5"/>
  <c r="S694" i="5" a="1"/>
  <c r="S694" i="5" s="1"/>
  <c r="T694" i="5"/>
  <c r="I695" i="5"/>
  <c r="M695" i="5"/>
  <c r="N695" i="5"/>
  <c r="O695" i="5"/>
  <c r="Q695" i="5"/>
  <c r="R695" i="5"/>
  <c r="S695" i="5" a="1"/>
  <c r="S695" i="5" s="1"/>
  <c r="T695" i="5"/>
  <c r="I696" i="5"/>
  <c r="M696" i="5"/>
  <c r="N696" i="5"/>
  <c r="O696" i="5"/>
  <c r="Q696" i="5"/>
  <c r="R696" i="5"/>
  <c r="S696" i="5" a="1"/>
  <c r="S696" i="5" s="1"/>
  <c r="T696" i="5"/>
  <c r="I697" i="5"/>
  <c r="M697" i="5"/>
  <c r="N697" i="5"/>
  <c r="O697" i="5"/>
  <c r="Q697" i="5"/>
  <c r="R697" i="5"/>
  <c r="S697" i="5" a="1"/>
  <c r="S697" i="5" s="1"/>
  <c r="T697" i="5"/>
  <c r="I698" i="5"/>
  <c r="M698" i="5"/>
  <c r="N698" i="5"/>
  <c r="O698" i="5"/>
  <c r="Q698" i="5"/>
  <c r="R698" i="5"/>
  <c r="S698" i="5" a="1"/>
  <c r="S698" i="5" s="1"/>
  <c r="T698" i="5"/>
  <c r="I699" i="5"/>
  <c r="M699" i="5"/>
  <c r="N699" i="5"/>
  <c r="O699" i="5"/>
  <c r="Q699" i="5"/>
  <c r="R699" i="5"/>
  <c r="S699" i="5" a="1"/>
  <c r="S699" i="5" s="1"/>
  <c r="T699" i="5"/>
  <c r="I700" i="5"/>
  <c r="M700" i="5"/>
  <c r="N700" i="5"/>
  <c r="O700" i="5"/>
  <c r="Q700" i="5"/>
  <c r="R700" i="5"/>
  <c r="S700" i="5" a="1"/>
  <c r="S700" i="5" s="1"/>
  <c r="T700" i="5"/>
  <c r="I701" i="5"/>
  <c r="M701" i="5"/>
  <c r="N701" i="5"/>
  <c r="O701" i="5"/>
  <c r="Q701" i="5"/>
  <c r="R701" i="5"/>
  <c r="S701" i="5" a="1"/>
  <c r="S701" i="5" s="1"/>
  <c r="T701" i="5"/>
  <c r="I702" i="5"/>
  <c r="M702" i="5"/>
  <c r="N702" i="5"/>
  <c r="O702" i="5"/>
  <c r="Q702" i="5"/>
  <c r="R702" i="5"/>
  <c r="S702" i="5" a="1"/>
  <c r="S702" i="5" s="1"/>
  <c r="T702" i="5"/>
  <c r="I703" i="5"/>
  <c r="M703" i="5"/>
  <c r="N703" i="5"/>
  <c r="R703" i="5"/>
  <c r="S703" i="5" a="1"/>
  <c r="S703" i="5" s="1"/>
  <c r="T703" i="5"/>
  <c r="I704" i="5"/>
  <c r="M704" i="5"/>
  <c r="N704" i="5"/>
  <c r="O704" i="5"/>
  <c r="Q704" i="5"/>
  <c r="R704" i="5"/>
  <c r="S704" i="5" a="1"/>
  <c r="S704" i="5" s="1"/>
  <c r="T704" i="5"/>
  <c r="I705" i="5"/>
  <c r="M705" i="5"/>
  <c r="N705" i="5"/>
  <c r="R705" i="5"/>
  <c r="S705" i="5" a="1"/>
  <c r="S705" i="5" s="1"/>
  <c r="T705" i="5"/>
  <c r="I706" i="5"/>
  <c r="M706" i="5"/>
  <c r="N706" i="5"/>
  <c r="O706" i="5"/>
  <c r="Q706" i="5"/>
  <c r="R706" i="5"/>
  <c r="S706" i="5" a="1"/>
  <c r="S706" i="5" s="1"/>
  <c r="T706" i="5"/>
  <c r="I707" i="5"/>
  <c r="M707" i="5"/>
  <c r="N707" i="5"/>
  <c r="R707" i="5"/>
  <c r="S707" i="5" a="1"/>
  <c r="S707" i="5" s="1"/>
  <c r="T707" i="5"/>
  <c r="I708" i="5"/>
  <c r="M708" i="5"/>
  <c r="N708" i="5"/>
  <c r="R708" i="5"/>
  <c r="S708" i="5" a="1"/>
  <c r="S708" i="5" s="1"/>
  <c r="T708" i="5"/>
  <c r="I709" i="5"/>
  <c r="M709" i="5"/>
  <c r="N709" i="5"/>
  <c r="O709" i="5"/>
  <c r="Q709" i="5"/>
  <c r="R709" i="5"/>
  <c r="S709" i="5" a="1"/>
  <c r="S709" i="5" s="1"/>
  <c r="T709" i="5"/>
  <c r="I710" i="5"/>
  <c r="M710" i="5"/>
  <c r="N710" i="5"/>
  <c r="O710" i="5"/>
  <c r="Q710" i="5"/>
  <c r="R710" i="5"/>
  <c r="S710" i="5" a="1"/>
  <c r="S710" i="5" s="1"/>
  <c r="T710" i="5"/>
  <c r="I711" i="5"/>
  <c r="M711" i="5"/>
  <c r="N711" i="5"/>
  <c r="O711" i="5"/>
  <c r="Q711" i="5"/>
  <c r="R711" i="5"/>
  <c r="S711" i="5" a="1"/>
  <c r="S711" i="5" s="1"/>
  <c r="T711" i="5"/>
  <c r="I712" i="5"/>
  <c r="M712" i="5"/>
  <c r="N712" i="5"/>
  <c r="O712" i="5"/>
  <c r="Q712" i="5"/>
  <c r="R712" i="5"/>
  <c r="S712" i="5" a="1"/>
  <c r="S712" i="5" s="1"/>
  <c r="T712" i="5"/>
  <c r="I713" i="5"/>
  <c r="M713" i="5"/>
  <c r="N713" i="5"/>
  <c r="O713" i="5"/>
  <c r="Q713" i="5"/>
  <c r="R713" i="5"/>
  <c r="S713" i="5" a="1"/>
  <c r="S713" i="5" s="1"/>
  <c r="T713" i="5"/>
  <c r="I714" i="5"/>
  <c r="M714" i="5"/>
  <c r="N714" i="5"/>
  <c r="O714" i="5"/>
  <c r="Q714" i="5"/>
  <c r="R714" i="5"/>
  <c r="S714" i="5" a="1"/>
  <c r="S714" i="5" s="1"/>
  <c r="T714" i="5"/>
  <c r="I715" i="5"/>
  <c r="M715" i="5"/>
  <c r="N715" i="5"/>
  <c r="O715" i="5"/>
  <c r="Q715" i="5"/>
  <c r="R715" i="5"/>
  <c r="S715" i="5" a="1"/>
  <c r="S715" i="5" s="1"/>
  <c r="T715" i="5"/>
  <c r="I716" i="5"/>
  <c r="M716" i="5"/>
  <c r="N716" i="5"/>
  <c r="O716" i="5"/>
  <c r="Q716" i="5"/>
  <c r="R716" i="5"/>
  <c r="S716" i="5" a="1"/>
  <c r="S716" i="5" s="1"/>
  <c r="T716" i="5"/>
  <c r="I717" i="5"/>
  <c r="M717" i="5"/>
  <c r="N717" i="5"/>
  <c r="O717" i="5"/>
  <c r="Q717" i="5"/>
  <c r="R717" i="5"/>
  <c r="S717" i="5" a="1"/>
  <c r="S717" i="5" s="1"/>
  <c r="T717" i="5"/>
  <c r="I718" i="5"/>
  <c r="M718" i="5"/>
  <c r="N718" i="5"/>
  <c r="O718" i="5"/>
  <c r="Q718" i="5"/>
  <c r="R718" i="5"/>
  <c r="S718" i="5" a="1"/>
  <c r="S718" i="5" s="1"/>
  <c r="T718" i="5"/>
  <c r="I719" i="5"/>
  <c r="M719" i="5"/>
  <c r="N719" i="5"/>
  <c r="O719" i="5"/>
  <c r="Q719" i="5"/>
  <c r="R719" i="5"/>
  <c r="S719" i="5" a="1"/>
  <c r="S719" i="5" s="1"/>
  <c r="T719" i="5"/>
  <c r="I720" i="5"/>
  <c r="M720" i="5"/>
  <c r="N720" i="5"/>
  <c r="O720" i="5"/>
  <c r="Q720" i="5"/>
  <c r="R720" i="5"/>
  <c r="S720" i="5" a="1"/>
  <c r="S720" i="5" s="1"/>
  <c r="T720" i="5"/>
  <c r="I721" i="5"/>
  <c r="M721" i="5"/>
  <c r="N721" i="5"/>
  <c r="O721" i="5"/>
  <c r="Q721" i="5"/>
  <c r="R721" i="5"/>
  <c r="S721" i="5" a="1"/>
  <c r="S721" i="5" s="1"/>
  <c r="T721" i="5"/>
  <c r="I722" i="5"/>
  <c r="M722" i="5"/>
  <c r="N722" i="5"/>
  <c r="O722" i="5"/>
  <c r="Q722" i="5"/>
  <c r="R722" i="5"/>
  <c r="S722" i="5" a="1"/>
  <c r="S722" i="5" s="1"/>
  <c r="T722" i="5"/>
  <c r="I723" i="5"/>
  <c r="M723" i="5"/>
  <c r="N723" i="5"/>
  <c r="O723" i="5"/>
  <c r="Q723" i="5"/>
  <c r="R723" i="5"/>
  <c r="S723" i="5" a="1"/>
  <c r="S723" i="5" s="1"/>
  <c r="T723" i="5"/>
  <c r="I724" i="5"/>
  <c r="M724" i="5"/>
  <c r="N724" i="5"/>
  <c r="O724" i="5"/>
  <c r="Q724" i="5"/>
  <c r="R724" i="5"/>
  <c r="S724" i="5" a="1"/>
  <c r="S724" i="5" s="1"/>
  <c r="T724" i="5"/>
  <c r="I725" i="5"/>
  <c r="M725" i="5"/>
  <c r="N725" i="5"/>
  <c r="O725" i="5"/>
  <c r="Q725" i="5"/>
  <c r="R725" i="5"/>
  <c r="S725" i="5" a="1"/>
  <c r="S725" i="5" s="1"/>
  <c r="T725" i="5"/>
  <c r="I726" i="5"/>
  <c r="M726" i="5"/>
  <c r="N726" i="5"/>
  <c r="O726" i="5"/>
  <c r="Q726" i="5"/>
  <c r="R726" i="5"/>
  <c r="S726" i="5" a="1"/>
  <c r="S726" i="5" s="1"/>
  <c r="T726" i="5"/>
  <c r="I727" i="5"/>
  <c r="M727" i="5"/>
  <c r="N727" i="5"/>
  <c r="O727" i="5"/>
  <c r="Q727" i="5"/>
  <c r="R727" i="5"/>
  <c r="S727" i="5" a="1"/>
  <c r="S727" i="5" s="1"/>
  <c r="T727" i="5"/>
  <c r="I728" i="5"/>
  <c r="M728" i="5"/>
  <c r="N728" i="5"/>
  <c r="R728" i="5"/>
  <c r="S728" i="5" a="1"/>
  <c r="S728" i="5" s="1"/>
  <c r="T728" i="5"/>
  <c r="I729" i="5"/>
  <c r="M729" i="5"/>
  <c r="N729" i="5"/>
  <c r="O729" i="5"/>
  <c r="Q729" i="5"/>
  <c r="R729" i="5"/>
  <c r="S729" i="5" a="1"/>
  <c r="S729" i="5" s="1"/>
  <c r="T729" i="5"/>
  <c r="I730" i="5"/>
  <c r="M730" i="5"/>
  <c r="N730" i="5"/>
  <c r="R730" i="5"/>
  <c r="S730" i="5" a="1"/>
  <c r="S730" i="5" s="1"/>
  <c r="T730" i="5"/>
  <c r="I731" i="5"/>
  <c r="M731" i="5"/>
  <c r="N731" i="5"/>
  <c r="O731" i="5"/>
  <c r="Q731" i="5"/>
  <c r="R731" i="5"/>
  <c r="S731" i="5" a="1"/>
  <c r="S731" i="5" s="1"/>
  <c r="T731" i="5"/>
  <c r="I732" i="5"/>
  <c r="M732" i="5"/>
  <c r="N732" i="5"/>
  <c r="R732" i="5"/>
  <c r="S732" i="5" a="1"/>
  <c r="S732" i="5" s="1"/>
  <c r="T732" i="5"/>
  <c r="I733" i="5"/>
  <c r="M733" i="5"/>
  <c r="N733" i="5"/>
  <c r="R733" i="5"/>
  <c r="S733" i="5" a="1"/>
  <c r="S733" i="5" s="1"/>
  <c r="T733" i="5"/>
  <c r="I734" i="5"/>
  <c r="M734" i="5"/>
  <c r="N734" i="5"/>
  <c r="O734" i="5"/>
  <c r="Q734" i="5"/>
  <c r="R734" i="5"/>
  <c r="S734" i="5" a="1"/>
  <c r="S734" i="5" s="1"/>
  <c r="T734" i="5"/>
  <c r="I735" i="5"/>
  <c r="M735" i="5"/>
  <c r="N735" i="5"/>
  <c r="O735" i="5"/>
  <c r="Q735" i="5"/>
  <c r="R735" i="5"/>
  <c r="S735" i="5" a="1"/>
  <c r="S735" i="5" s="1"/>
  <c r="T735" i="5"/>
  <c r="I736" i="5"/>
  <c r="M736" i="5"/>
  <c r="N736" i="5"/>
  <c r="O736" i="5"/>
  <c r="Q736" i="5"/>
  <c r="R736" i="5"/>
  <c r="S736" i="5" a="1"/>
  <c r="S736" i="5" s="1"/>
  <c r="T736" i="5"/>
  <c r="I737" i="5"/>
  <c r="M737" i="5"/>
  <c r="N737" i="5"/>
  <c r="O737" i="5"/>
  <c r="Q737" i="5"/>
  <c r="R737" i="5"/>
  <c r="S737" i="5" a="1"/>
  <c r="S737" i="5" s="1"/>
  <c r="T737" i="5"/>
  <c r="I738" i="5"/>
  <c r="M738" i="5"/>
  <c r="N738" i="5"/>
  <c r="O738" i="5"/>
  <c r="Q738" i="5"/>
  <c r="R738" i="5"/>
  <c r="S738" i="5" a="1"/>
  <c r="S738" i="5" s="1"/>
  <c r="T738" i="5"/>
  <c r="I739" i="5"/>
  <c r="M739" i="5"/>
  <c r="N739" i="5"/>
  <c r="O739" i="5"/>
  <c r="Q739" i="5"/>
  <c r="R739" i="5"/>
  <c r="S739" i="5" a="1"/>
  <c r="S739" i="5" s="1"/>
  <c r="T739" i="5"/>
  <c r="I740" i="5"/>
  <c r="M740" i="5"/>
  <c r="N740" i="5"/>
  <c r="O740" i="5"/>
  <c r="Q740" i="5"/>
  <c r="R740" i="5"/>
  <c r="S740" i="5" a="1"/>
  <c r="S740" i="5" s="1"/>
  <c r="T740" i="5"/>
  <c r="I741" i="5"/>
  <c r="M741" i="5"/>
  <c r="N741" i="5"/>
  <c r="O741" i="5"/>
  <c r="Q741" i="5"/>
  <c r="R741" i="5"/>
  <c r="S741" i="5" a="1"/>
  <c r="S741" i="5" s="1"/>
  <c r="T741" i="5"/>
  <c r="I742" i="5"/>
  <c r="M742" i="5"/>
  <c r="N742" i="5"/>
  <c r="O742" i="5"/>
  <c r="Q742" i="5"/>
  <c r="R742" i="5"/>
  <c r="S742" i="5" a="1"/>
  <c r="S742" i="5" s="1"/>
  <c r="T742" i="5"/>
  <c r="I743" i="5"/>
  <c r="M743" i="5"/>
  <c r="N743" i="5"/>
  <c r="O743" i="5"/>
  <c r="Q743" i="5"/>
  <c r="R743" i="5"/>
  <c r="S743" i="5" a="1"/>
  <c r="S743" i="5" s="1"/>
  <c r="T743" i="5"/>
  <c r="I744" i="5"/>
  <c r="M744" i="5"/>
  <c r="N744" i="5"/>
  <c r="O744" i="5"/>
  <c r="Q744" i="5"/>
  <c r="R744" i="5"/>
  <c r="S744" i="5" a="1"/>
  <c r="S744" i="5" s="1"/>
  <c r="T744" i="5"/>
  <c r="I745" i="5"/>
  <c r="M745" i="5"/>
  <c r="N745" i="5"/>
  <c r="O745" i="5"/>
  <c r="Q745" i="5"/>
  <c r="R745" i="5"/>
  <c r="S745" i="5" a="1"/>
  <c r="S745" i="5" s="1"/>
  <c r="T745" i="5"/>
  <c r="I746" i="5"/>
  <c r="M746" i="5"/>
  <c r="N746" i="5"/>
  <c r="O746" i="5"/>
  <c r="Q746" i="5"/>
  <c r="R746" i="5"/>
  <c r="S746" i="5" a="1"/>
  <c r="S746" i="5" s="1"/>
  <c r="T746" i="5"/>
  <c r="I747" i="5"/>
  <c r="M747" i="5"/>
  <c r="N747" i="5"/>
  <c r="O747" i="5"/>
  <c r="Q747" i="5"/>
  <c r="R747" i="5"/>
  <c r="S747" i="5" a="1"/>
  <c r="S747" i="5" s="1"/>
  <c r="T747" i="5"/>
  <c r="I748" i="5"/>
  <c r="M748" i="5"/>
  <c r="N748" i="5"/>
  <c r="O748" i="5"/>
  <c r="Q748" i="5"/>
  <c r="R748" i="5"/>
  <c r="S748" i="5" a="1"/>
  <c r="S748" i="5" s="1"/>
  <c r="T748" i="5"/>
  <c r="I749" i="5"/>
  <c r="M749" i="5"/>
  <c r="N749" i="5"/>
  <c r="O749" i="5"/>
  <c r="Q749" i="5"/>
  <c r="R749" i="5"/>
  <c r="S749" i="5" a="1"/>
  <c r="S749" i="5" s="1"/>
  <c r="T749" i="5"/>
  <c r="I750" i="5"/>
  <c r="M750" i="5"/>
  <c r="N750" i="5"/>
  <c r="O750" i="5"/>
  <c r="Q750" i="5"/>
  <c r="R750" i="5"/>
  <c r="S750" i="5" a="1"/>
  <c r="S750" i="5" s="1"/>
  <c r="T750" i="5"/>
  <c r="I751" i="5"/>
  <c r="M751" i="5"/>
  <c r="N751" i="5"/>
  <c r="O751" i="5"/>
  <c r="Q751" i="5"/>
  <c r="R751" i="5"/>
  <c r="S751" i="5" a="1"/>
  <c r="S751" i="5" s="1"/>
  <c r="T751" i="5"/>
  <c r="I752" i="5"/>
  <c r="M752" i="5"/>
  <c r="N752" i="5"/>
  <c r="O752" i="5"/>
  <c r="Q752" i="5"/>
  <c r="R752" i="5"/>
  <c r="S752" i="5" a="1"/>
  <c r="S752" i="5" s="1"/>
  <c r="T752" i="5"/>
  <c r="I753" i="5"/>
  <c r="M753" i="5"/>
  <c r="N753" i="5"/>
  <c r="O753" i="5"/>
  <c r="Q753" i="5"/>
  <c r="R753" i="5"/>
  <c r="S753" i="5" a="1"/>
  <c r="S753" i="5" s="1"/>
  <c r="T753" i="5"/>
  <c r="I754" i="5"/>
  <c r="M754" i="5"/>
  <c r="N754" i="5"/>
  <c r="O754" i="5"/>
  <c r="Q754" i="5"/>
  <c r="R754" i="5"/>
  <c r="S754" i="5" a="1"/>
  <c r="S754" i="5" s="1"/>
  <c r="T754" i="5"/>
  <c r="I755" i="5"/>
  <c r="M755" i="5"/>
  <c r="N755" i="5"/>
  <c r="O755" i="5"/>
  <c r="Q755" i="5"/>
  <c r="R755" i="5"/>
  <c r="S755" i="5" a="1"/>
  <c r="S755" i="5" s="1"/>
  <c r="T755" i="5"/>
  <c r="I756" i="5"/>
  <c r="M756" i="5"/>
  <c r="N756" i="5"/>
  <c r="O756" i="5"/>
  <c r="Q756" i="5"/>
  <c r="R756" i="5"/>
  <c r="S756" i="5" a="1"/>
  <c r="S756" i="5" s="1"/>
  <c r="T756" i="5"/>
  <c r="I757" i="5"/>
  <c r="M757" i="5"/>
  <c r="N757" i="5"/>
  <c r="O757" i="5"/>
  <c r="Q757" i="5"/>
  <c r="R757" i="5"/>
  <c r="S757" i="5" a="1"/>
  <c r="S757" i="5" s="1"/>
  <c r="T757" i="5"/>
  <c r="I758" i="5"/>
  <c r="M758" i="5"/>
  <c r="N758" i="5"/>
  <c r="O758" i="5"/>
  <c r="Q758" i="5"/>
  <c r="R758" i="5"/>
  <c r="S758" i="5" a="1"/>
  <c r="S758" i="5" s="1"/>
  <c r="T758" i="5"/>
  <c r="I759" i="5"/>
  <c r="M759" i="5"/>
  <c r="N759" i="5"/>
  <c r="O759" i="5"/>
  <c r="Q759" i="5"/>
  <c r="R759" i="5"/>
  <c r="S759" i="5" a="1"/>
  <c r="S759" i="5" s="1"/>
  <c r="T759" i="5"/>
  <c r="I760" i="5"/>
  <c r="M760" i="5"/>
  <c r="N760" i="5"/>
  <c r="O760" i="5"/>
  <c r="Q760" i="5"/>
  <c r="R760" i="5"/>
  <c r="S760" i="5" a="1"/>
  <c r="S760" i="5" s="1"/>
  <c r="T760" i="5"/>
  <c r="I761" i="5"/>
  <c r="M761" i="5"/>
  <c r="N761" i="5"/>
  <c r="O761" i="5"/>
  <c r="Q761" i="5"/>
  <c r="R761" i="5"/>
  <c r="S761" i="5" a="1"/>
  <c r="S761" i="5" s="1"/>
  <c r="T761" i="5"/>
  <c r="I762" i="5"/>
  <c r="M762" i="5"/>
  <c r="N762" i="5"/>
  <c r="R762" i="5"/>
  <c r="S762" i="5" a="1"/>
  <c r="S762" i="5" s="1"/>
  <c r="T762" i="5"/>
  <c r="I763" i="5"/>
  <c r="M763" i="5"/>
  <c r="N763" i="5"/>
  <c r="O763" i="5"/>
  <c r="Q763" i="5"/>
  <c r="R763" i="5"/>
  <c r="S763" i="5" a="1"/>
  <c r="S763" i="5" s="1"/>
  <c r="T763" i="5"/>
  <c r="I764" i="5"/>
  <c r="M764" i="5"/>
  <c r="N764" i="5"/>
  <c r="O764" i="5"/>
  <c r="Q764" i="5"/>
  <c r="R764" i="5"/>
  <c r="S764" i="5" a="1"/>
  <c r="S764" i="5" s="1"/>
  <c r="T764" i="5"/>
  <c r="I765" i="5"/>
  <c r="M765" i="5"/>
  <c r="N765" i="5"/>
  <c r="O765" i="5"/>
  <c r="Q765" i="5"/>
  <c r="R765" i="5"/>
  <c r="S765" i="5" a="1"/>
  <c r="S765" i="5" s="1"/>
  <c r="T765" i="5"/>
  <c r="I766" i="5"/>
  <c r="M766" i="5"/>
  <c r="N766" i="5"/>
  <c r="O766" i="5"/>
  <c r="Q766" i="5"/>
  <c r="R766" i="5"/>
  <c r="S766" i="5" a="1"/>
  <c r="S766" i="5" s="1"/>
  <c r="T766" i="5"/>
  <c r="I767" i="5"/>
  <c r="M767" i="5"/>
  <c r="N767" i="5"/>
  <c r="O767" i="5"/>
  <c r="Q767" i="5"/>
  <c r="R767" i="5"/>
  <c r="S767" i="5" a="1"/>
  <c r="S767" i="5" s="1"/>
  <c r="T767" i="5"/>
  <c r="I768" i="5"/>
  <c r="M768" i="5"/>
  <c r="N768" i="5"/>
  <c r="O768" i="5"/>
  <c r="Q768" i="5"/>
  <c r="R768" i="5"/>
  <c r="S768" i="5" a="1"/>
  <c r="S768" i="5" s="1"/>
  <c r="T768" i="5"/>
  <c r="I769" i="5"/>
  <c r="M769" i="5"/>
  <c r="N769" i="5"/>
  <c r="O769" i="5"/>
  <c r="Q769" i="5"/>
  <c r="R769" i="5"/>
  <c r="S769" i="5" a="1"/>
  <c r="S769" i="5" s="1"/>
  <c r="T769" i="5"/>
  <c r="I770" i="5"/>
  <c r="M770" i="5"/>
  <c r="N770" i="5"/>
  <c r="O770" i="5"/>
  <c r="Q770" i="5"/>
  <c r="R770" i="5"/>
  <c r="S770" i="5" a="1"/>
  <c r="S770" i="5" s="1"/>
  <c r="T770" i="5"/>
  <c r="I771" i="5"/>
  <c r="M771" i="5"/>
  <c r="N771" i="5"/>
  <c r="O771" i="5"/>
  <c r="Q771" i="5"/>
  <c r="R771" i="5"/>
  <c r="S771" i="5" a="1"/>
  <c r="S771" i="5" s="1"/>
  <c r="T771" i="5"/>
  <c r="I772" i="5"/>
  <c r="M772" i="5"/>
  <c r="N772" i="5"/>
  <c r="O772" i="5"/>
  <c r="Q772" i="5"/>
  <c r="R772" i="5"/>
  <c r="S772" i="5" a="1"/>
  <c r="S772" i="5" s="1"/>
  <c r="T772" i="5"/>
  <c r="I773" i="5"/>
  <c r="M773" i="5"/>
  <c r="N773" i="5"/>
  <c r="O773" i="5"/>
  <c r="Q773" i="5"/>
  <c r="R773" i="5"/>
  <c r="S773" i="5" a="1"/>
  <c r="S773" i="5" s="1"/>
  <c r="T773" i="5"/>
  <c r="I774" i="5"/>
  <c r="M774" i="5"/>
  <c r="N774" i="5"/>
  <c r="O774" i="5"/>
  <c r="Q774" i="5"/>
  <c r="R774" i="5"/>
  <c r="S774" i="5" a="1"/>
  <c r="S774" i="5" s="1"/>
  <c r="T774" i="5"/>
  <c r="I775" i="5"/>
  <c r="M775" i="5"/>
  <c r="N775" i="5"/>
  <c r="O775" i="5"/>
  <c r="Q775" i="5"/>
  <c r="R775" i="5"/>
  <c r="S775" i="5" a="1"/>
  <c r="S775" i="5" s="1"/>
  <c r="T775" i="5"/>
  <c r="I776" i="5"/>
  <c r="M776" i="5"/>
  <c r="N776" i="5"/>
  <c r="O776" i="5"/>
  <c r="Q776" i="5"/>
  <c r="R776" i="5"/>
  <c r="S776" i="5" a="1"/>
  <c r="S776" i="5" s="1"/>
  <c r="T776" i="5"/>
  <c r="I777" i="5"/>
  <c r="M777" i="5"/>
  <c r="N777" i="5"/>
  <c r="O777" i="5"/>
  <c r="Q777" i="5"/>
  <c r="R777" i="5"/>
  <c r="S777" i="5" a="1"/>
  <c r="S777" i="5" s="1"/>
  <c r="T777" i="5"/>
  <c r="I778" i="5"/>
  <c r="M778" i="5"/>
  <c r="N778" i="5"/>
  <c r="O778" i="5"/>
  <c r="Q778" i="5"/>
  <c r="R778" i="5"/>
  <c r="S778" i="5" a="1"/>
  <c r="S778" i="5" s="1"/>
  <c r="T778" i="5"/>
  <c r="I779" i="5"/>
  <c r="M779" i="5"/>
  <c r="N779" i="5"/>
  <c r="O779" i="5"/>
  <c r="Q779" i="5"/>
  <c r="R779" i="5"/>
  <c r="S779" i="5" a="1"/>
  <c r="S779" i="5" s="1"/>
  <c r="T779" i="5"/>
  <c r="I780" i="5"/>
  <c r="M780" i="5"/>
  <c r="N780" i="5"/>
  <c r="O780" i="5"/>
  <c r="Q780" i="5"/>
  <c r="R780" i="5"/>
  <c r="S780" i="5" a="1"/>
  <c r="S780" i="5" s="1"/>
  <c r="T780" i="5"/>
  <c r="I781" i="5"/>
  <c r="M781" i="5"/>
  <c r="N781" i="5"/>
  <c r="O781" i="5"/>
  <c r="Q781" i="5"/>
  <c r="R781" i="5"/>
  <c r="S781" i="5" a="1"/>
  <c r="S781" i="5" s="1"/>
  <c r="T781" i="5"/>
  <c r="I782" i="5"/>
  <c r="M782" i="5"/>
  <c r="N782" i="5"/>
  <c r="O782" i="5"/>
  <c r="Q782" i="5"/>
  <c r="R782" i="5"/>
  <c r="S782" i="5" a="1"/>
  <c r="S782" i="5" s="1"/>
  <c r="T782" i="5"/>
  <c r="I783" i="5"/>
  <c r="M783" i="5"/>
  <c r="N783" i="5"/>
  <c r="R783" i="5"/>
  <c r="S783" i="5" a="1"/>
  <c r="S783" i="5" s="1"/>
  <c r="T783" i="5"/>
  <c r="I784" i="5"/>
  <c r="M784" i="5"/>
  <c r="N784" i="5"/>
  <c r="O784" i="5"/>
  <c r="Q784" i="5"/>
  <c r="R784" i="5"/>
  <c r="S784" i="5" a="1"/>
  <c r="S784" i="5" s="1"/>
  <c r="T784" i="5"/>
  <c r="I785" i="5"/>
  <c r="M785" i="5"/>
  <c r="N785" i="5"/>
  <c r="O785" i="5"/>
  <c r="Q785" i="5"/>
  <c r="R785" i="5"/>
  <c r="S785" i="5" a="1"/>
  <c r="S785" i="5" s="1"/>
  <c r="T785" i="5"/>
  <c r="I786" i="5"/>
  <c r="M786" i="5"/>
  <c r="N786" i="5"/>
  <c r="O786" i="5"/>
  <c r="Q786" i="5"/>
  <c r="R786" i="5"/>
  <c r="S786" i="5" a="1"/>
  <c r="S786" i="5" s="1"/>
  <c r="T786" i="5"/>
  <c r="I787" i="5"/>
  <c r="M787" i="5"/>
  <c r="N787" i="5"/>
  <c r="O787" i="5"/>
  <c r="Q787" i="5"/>
  <c r="R787" i="5"/>
  <c r="S787" i="5" a="1"/>
  <c r="S787" i="5" s="1"/>
  <c r="T787" i="5"/>
  <c r="I788" i="5"/>
  <c r="M788" i="5"/>
  <c r="N788" i="5"/>
  <c r="O788" i="5"/>
  <c r="Q788" i="5"/>
  <c r="R788" i="5"/>
  <c r="S788" i="5" a="1"/>
  <c r="S788" i="5" s="1"/>
  <c r="T788" i="5"/>
  <c r="I789" i="5"/>
  <c r="M789" i="5"/>
  <c r="N789" i="5"/>
  <c r="O789" i="5"/>
  <c r="Q789" i="5"/>
  <c r="R789" i="5"/>
  <c r="S789" i="5" a="1"/>
  <c r="S789" i="5" s="1"/>
  <c r="T789" i="5"/>
  <c r="I790" i="5"/>
  <c r="M790" i="5"/>
  <c r="N790" i="5"/>
  <c r="O790" i="5"/>
  <c r="Q790" i="5"/>
  <c r="R790" i="5"/>
  <c r="S790" i="5" a="1"/>
  <c r="S790" i="5" s="1"/>
  <c r="T790" i="5"/>
  <c r="I791" i="5"/>
  <c r="M791" i="5"/>
  <c r="N791" i="5"/>
  <c r="O791" i="5"/>
  <c r="Q791" i="5"/>
  <c r="R791" i="5"/>
  <c r="S791" i="5" a="1"/>
  <c r="S791" i="5" s="1"/>
  <c r="T791" i="5"/>
  <c r="I792" i="5"/>
  <c r="M792" i="5"/>
  <c r="N792" i="5"/>
  <c r="O792" i="5"/>
  <c r="Q792" i="5"/>
  <c r="R792" i="5"/>
  <c r="S792" i="5" a="1"/>
  <c r="S792" i="5" s="1"/>
  <c r="T792" i="5"/>
  <c r="I793" i="5"/>
  <c r="M793" i="5"/>
  <c r="N793" i="5"/>
  <c r="R793" i="5"/>
  <c r="S793" i="5" a="1"/>
  <c r="S793" i="5" s="1"/>
  <c r="T793" i="5"/>
  <c r="I794" i="5"/>
  <c r="M794" i="5"/>
  <c r="N794" i="5"/>
  <c r="O794" i="5"/>
  <c r="Q794" i="5"/>
  <c r="R794" i="5"/>
  <c r="S794" i="5" a="1"/>
  <c r="S794" i="5" s="1"/>
  <c r="T794" i="5"/>
  <c r="I795" i="5"/>
  <c r="M795" i="5"/>
  <c r="N795" i="5"/>
  <c r="O795" i="5"/>
  <c r="Q795" i="5"/>
  <c r="R795" i="5"/>
  <c r="S795" i="5" a="1"/>
  <c r="S795" i="5" s="1"/>
  <c r="T795" i="5"/>
  <c r="I796" i="5"/>
  <c r="M796" i="5"/>
  <c r="N796" i="5"/>
  <c r="O796" i="5"/>
  <c r="Q796" i="5"/>
  <c r="R796" i="5"/>
  <c r="S796" i="5" a="1"/>
  <c r="S796" i="5" s="1"/>
  <c r="T796" i="5"/>
  <c r="I797" i="5"/>
  <c r="M797" i="5"/>
  <c r="N797" i="5"/>
  <c r="O797" i="5"/>
  <c r="Q797" i="5"/>
  <c r="R797" i="5"/>
  <c r="S797" i="5" a="1"/>
  <c r="S797" i="5" s="1"/>
  <c r="T797" i="5"/>
  <c r="I798" i="5"/>
  <c r="M798" i="5"/>
  <c r="N798" i="5"/>
  <c r="O798" i="5"/>
  <c r="Q798" i="5"/>
  <c r="R798" i="5"/>
  <c r="S798" i="5" a="1"/>
  <c r="S798" i="5" s="1"/>
  <c r="T798" i="5"/>
  <c r="I799" i="5"/>
  <c r="M799" i="5"/>
  <c r="N799" i="5"/>
  <c r="O799" i="5"/>
  <c r="Q799" i="5"/>
  <c r="R799" i="5"/>
  <c r="S799" i="5" a="1"/>
  <c r="S799" i="5" s="1"/>
  <c r="T799" i="5"/>
  <c r="I800" i="5"/>
  <c r="M800" i="5"/>
  <c r="N800" i="5"/>
  <c r="O800" i="5"/>
  <c r="Q800" i="5"/>
  <c r="R800" i="5"/>
  <c r="S800" i="5" a="1"/>
  <c r="S800" i="5" s="1"/>
  <c r="T800" i="5"/>
  <c r="I801" i="5"/>
  <c r="M801" i="5"/>
  <c r="N801" i="5"/>
  <c r="O801" i="5"/>
  <c r="Q801" i="5"/>
  <c r="R801" i="5"/>
  <c r="S801" i="5" a="1"/>
  <c r="S801" i="5" s="1"/>
  <c r="T801" i="5"/>
  <c r="I802" i="5"/>
  <c r="M802" i="5"/>
  <c r="N802" i="5"/>
  <c r="O802" i="5"/>
  <c r="Q802" i="5"/>
  <c r="R802" i="5"/>
  <c r="S802" i="5" a="1"/>
  <c r="S802" i="5" s="1"/>
  <c r="T802" i="5"/>
  <c r="I803" i="5"/>
  <c r="M803" i="5"/>
  <c r="N803" i="5"/>
  <c r="O803" i="5"/>
  <c r="Q803" i="5"/>
  <c r="R803" i="5"/>
  <c r="S803" i="5" a="1"/>
  <c r="S803" i="5" s="1"/>
  <c r="T803" i="5"/>
  <c r="I804" i="5"/>
  <c r="M804" i="5"/>
  <c r="N804" i="5"/>
  <c r="O804" i="5"/>
  <c r="Q804" i="5"/>
  <c r="R804" i="5"/>
  <c r="S804" i="5" a="1"/>
  <c r="S804" i="5" s="1"/>
  <c r="T804" i="5"/>
  <c r="I805" i="5"/>
  <c r="M805" i="5"/>
  <c r="N805" i="5"/>
  <c r="O805" i="5"/>
  <c r="Q805" i="5"/>
  <c r="R805" i="5"/>
  <c r="S805" i="5" a="1"/>
  <c r="S805" i="5" s="1"/>
  <c r="T805" i="5"/>
  <c r="I806" i="5"/>
  <c r="M806" i="5"/>
  <c r="N806" i="5"/>
  <c r="O806" i="5"/>
  <c r="Q806" i="5"/>
  <c r="R806" i="5"/>
  <c r="S806" i="5" a="1"/>
  <c r="S806" i="5" s="1"/>
  <c r="T806" i="5"/>
  <c r="I807" i="5"/>
  <c r="M807" i="5"/>
  <c r="N807" i="5"/>
  <c r="O807" i="5"/>
  <c r="Q807" i="5"/>
  <c r="R807" i="5"/>
  <c r="S807" i="5" a="1"/>
  <c r="S807" i="5" s="1"/>
  <c r="T807" i="5"/>
  <c r="I808" i="5"/>
  <c r="M808" i="5"/>
  <c r="N808" i="5"/>
  <c r="O808" i="5"/>
  <c r="Q808" i="5"/>
  <c r="R808" i="5"/>
  <c r="S808" i="5" a="1"/>
  <c r="S808" i="5" s="1"/>
  <c r="T808" i="5"/>
  <c r="I809" i="5"/>
  <c r="M809" i="5"/>
  <c r="N809" i="5"/>
  <c r="O809" i="5"/>
  <c r="Q809" i="5"/>
  <c r="R809" i="5"/>
  <c r="S809" i="5" a="1"/>
  <c r="S809" i="5" s="1"/>
  <c r="T809" i="5"/>
  <c r="I810" i="5"/>
  <c r="M810" i="5"/>
  <c r="N810" i="5"/>
  <c r="R810" i="5"/>
  <c r="S810" i="5" a="1"/>
  <c r="S810" i="5" s="1"/>
  <c r="T810" i="5"/>
  <c r="I811" i="5"/>
  <c r="M811" i="5"/>
  <c r="N811" i="5"/>
  <c r="O811" i="5"/>
  <c r="Q811" i="5"/>
  <c r="R811" i="5"/>
  <c r="S811" i="5" a="1"/>
  <c r="S811" i="5" s="1"/>
  <c r="T811" i="5"/>
  <c r="I812" i="5"/>
  <c r="M812" i="5"/>
  <c r="N812" i="5"/>
  <c r="O812" i="5"/>
  <c r="Q812" i="5"/>
  <c r="R812" i="5"/>
  <c r="S812" i="5" a="1"/>
  <c r="S812" i="5" s="1"/>
  <c r="T812" i="5"/>
  <c r="I813" i="5"/>
  <c r="M813" i="5"/>
  <c r="N813" i="5"/>
  <c r="O813" i="5"/>
  <c r="Q813" i="5"/>
  <c r="R813" i="5"/>
  <c r="S813" i="5" a="1"/>
  <c r="S813" i="5" s="1"/>
  <c r="T813" i="5"/>
  <c r="I814" i="5"/>
  <c r="M814" i="5"/>
  <c r="N814" i="5"/>
  <c r="O814" i="5"/>
  <c r="Q814" i="5"/>
  <c r="R814" i="5"/>
  <c r="S814" i="5" a="1"/>
  <c r="S814" i="5" s="1"/>
  <c r="T814" i="5"/>
  <c r="I815" i="5"/>
  <c r="M815" i="5"/>
  <c r="N815" i="5"/>
  <c r="O815" i="5"/>
  <c r="Q815" i="5"/>
  <c r="R815" i="5"/>
  <c r="S815" i="5" a="1"/>
  <c r="S815" i="5" s="1"/>
  <c r="T815" i="5"/>
  <c r="I816" i="5"/>
  <c r="M816" i="5"/>
  <c r="N816" i="5"/>
  <c r="O816" i="5"/>
  <c r="Q816" i="5"/>
  <c r="R816" i="5"/>
  <c r="S816" i="5" a="1"/>
  <c r="S816" i="5" s="1"/>
  <c r="T816" i="5"/>
  <c r="I817" i="5"/>
  <c r="M817" i="5"/>
  <c r="N817" i="5"/>
  <c r="O817" i="5"/>
  <c r="Q817" i="5"/>
  <c r="R817" i="5"/>
  <c r="S817" i="5" a="1"/>
  <c r="S817" i="5" s="1"/>
  <c r="T817" i="5"/>
  <c r="I818" i="5"/>
  <c r="M818" i="5"/>
  <c r="N818" i="5"/>
  <c r="O818" i="5"/>
  <c r="Q818" i="5"/>
  <c r="R818" i="5"/>
  <c r="S818" i="5" a="1"/>
  <c r="S818" i="5" s="1"/>
  <c r="T818" i="5"/>
  <c r="I819" i="5"/>
  <c r="M819" i="5"/>
  <c r="N819" i="5"/>
  <c r="R819" i="5"/>
  <c r="S819" i="5" a="1"/>
  <c r="S819" i="5" s="1"/>
  <c r="T819" i="5"/>
  <c r="I820" i="5"/>
  <c r="M820" i="5"/>
  <c r="N820" i="5"/>
  <c r="O820" i="5"/>
  <c r="Q820" i="5"/>
  <c r="R820" i="5"/>
  <c r="S820" i="5" a="1"/>
  <c r="S820" i="5" s="1"/>
  <c r="T820" i="5"/>
  <c r="I821" i="5"/>
  <c r="M821" i="5"/>
  <c r="N821" i="5"/>
  <c r="O821" i="5"/>
  <c r="Q821" i="5"/>
  <c r="R821" i="5"/>
  <c r="S821" i="5" a="1"/>
  <c r="S821" i="5" s="1"/>
  <c r="T821" i="5"/>
  <c r="I822" i="5"/>
  <c r="M822" i="5"/>
  <c r="N822" i="5"/>
  <c r="O822" i="5"/>
  <c r="Q822" i="5"/>
  <c r="R822" i="5"/>
  <c r="S822" i="5" a="1"/>
  <c r="S822" i="5" s="1"/>
  <c r="T822" i="5"/>
  <c r="I823" i="5"/>
  <c r="M823" i="5"/>
  <c r="N823" i="5"/>
  <c r="O823" i="5"/>
  <c r="Q823" i="5"/>
  <c r="R823" i="5"/>
  <c r="S823" i="5" a="1"/>
  <c r="S823" i="5" s="1"/>
  <c r="T823" i="5"/>
  <c r="I824" i="5"/>
  <c r="M824" i="5"/>
  <c r="N824" i="5"/>
  <c r="O824" i="5"/>
  <c r="Q824" i="5"/>
  <c r="R824" i="5"/>
  <c r="S824" i="5" a="1"/>
  <c r="S824" i="5" s="1"/>
  <c r="T824" i="5"/>
  <c r="I825" i="5"/>
  <c r="M825" i="5"/>
  <c r="N825" i="5"/>
  <c r="O825" i="5"/>
  <c r="Q825" i="5"/>
  <c r="R825" i="5"/>
  <c r="S825" i="5" a="1"/>
  <c r="S825" i="5" s="1"/>
  <c r="T825" i="5"/>
  <c r="I826" i="5"/>
  <c r="M826" i="5"/>
  <c r="N826" i="5"/>
  <c r="O826" i="5"/>
  <c r="Q826" i="5"/>
  <c r="R826" i="5"/>
  <c r="S826" i="5" a="1"/>
  <c r="S826" i="5" s="1"/>
  <c r="T826" i="5"/>
  <c r="I827" i="5"/>
  <c r="M827" i="5"/>
  <c r="N827" i="5"/>
  <c r="O827" i="5"/>
  <c r="Q827" i="5"/>
  <c r="R827" i="5"/>
  <c r="S827" i="5" a="1"/>
  <c r="S827" i="5" s="1"/>
  <c r="T827" i="5"/>
  <c r="I828" i="5"/>
  <c r="M828" i="5"/>
  <c r="N828" i="5"/>
  <c r="O828" i="5"/>
  <c r="Q828" i="5"/>
  <c r="R828" i="5"/>
  <c r="S828" i="5" a="1"/>
  <c r="S828" i="5" s="1"/>
  <c r="T828" i="5"/>
  <c r="I829" i="5"/>
  <c r="M829" i="5"/>
  <c r="N829" i="5"/>
  <c r="O829" i="5"/>
  <c r="Q829" i="5"/>
  <c r="R829" i="5"/>
  <c r="S829" i="5" a="1"/>
  <c r="S829" i="5" s="1"/>
  <c r="T829" i="5"/>
  <c r="I830" i="5"/>
  <c r="M830" i="5"/>
  <c r="N830" i="5"/>
  <c r="O830" i="5"/>
  <c r="Q830" i="5"/>
  <c r="R830" i="5"/>
  <c r="S830" i="5" a="1"/>
  <c r="S830" i="5" s="1"/>
  <c r="T830" i="5"/>
  <c r="I831" i="5"/>
  <c r="M831" i="5"/>
  <c r="N831" i="5"/>
  <c r="O831" i="5"/>
  <c r="Q831" i="5"/>
  <c r="R831" i="5"/>
  <c r="S831" i="5" a="1"/>
  <c r="S831" i="5" s="1"/>
  <c r="T831" i="5"/>
  <c r="I832" i="5"/>
  <c r="M832" i="5"/>
  <c r="N832" i="5"/>
  <c r="O832" i="5"/>
  <c r="Q832" i="5"/>
  <c r="R832" i="5"/>
  <c r="S832" i="5" a="1"/>
  <c r="S832" i="5" s="1"/>
  <c r="T832" i="5"/>
  <c r="I833" i="5"/>
  <c r="M833" i="5"/>
  <c r="N833" i="5"/>
  <c r="O833" i="5"/>
  <c r="Q833" i="5"/>
  <c r="R833" i="5"/>
  <c r="S833" i="5" a="1"/>
  <c r="S833" i="5" s="1"/>
  <c r="T833" i="5"/>
  <c r="I834" i="5"/>
  <c r="M834" i="5"/>
  <c r="N834" i="5"/>
  <c r="O834" i="5"/>
  <c r="Q834" i="5"/>
  <c r="R834" i="5"/>
  <c r="S834" i="5" a="1"/>
  <c r="S834" i="5" s="1"/>
  <c r="T834" i="5"/>
  <c r="I835" i="5"/>
  <c r="M835" i="5"/>
  <c r="N835" i="5"/>
  <c r="O835" i="5"/>
  <c r="Q835" i="5"/>
  <c r="R835" i="5"/>
  <c r="S835" i="5" a="1"/>
  <c r="S835" i="5" s="1"/>
  <c r="T835" i="5"/>
  <c r="I836" i="5"/>
  <c r="M836" i="5"/>
  <c r="N836" i="5"/>
  <c r="O836" i="5"/>
  <c r="Q836" i="5"/>
  <c r="R836" i="5"/>
  <c r="S836" i="5" a="1"/>
  <c r="S836" i="5" s="1"/>
  <c r="T836" i="5"/>
  <c r="I837" i="5"/>
  <c r="M837" i="5"/>
  <c r="N837" i="5"/>
  <c r="O837" i="5"/>
  <c r="Q837" i="5"/>
  <c r="R837" i="5"/>
  <c r="S837" i="5" a="1"/>
  <c r="S837" i="5" s="1"/>
  <c r="T837" i="5"/>
  <c r="I838" i="5"/>
  <c r="M838" i="5"/>
  <c r="N838" i="5"/>
  <c r="O838" i="5"/>
  <c r="Q838" i="5"/>
  <c r="R838" i="5"/>
  <c r="S838" i="5" a="1"/>
  <c r="S838" i="5" s="1"/>
  <c r="T838" i="5"/>
  <c r="I839" i="5"/>
  <c r="M839" i="5"/>
  <c r="N839" i="5"/>
  <c r="O839" i="5"/>
  <c r="Q839" i="5"/>
  <c r="R839" i="5"/>
  <c r="S839" i="5" a="1"/>
  <c r="S839" i="5" s="1"/>
  <c r="T839" i="5"/>
  <c r="I840" i="5"/>
  <c r="M840" i="5"/>
  <c r="N840" i="5"/>
  <c r="O840" i="5"/>
  <c r="Q840" i="5"/>
  <c r="R840" i="5"/>
  <c r="S840" i="5" a="1"/>
  <c r="S840" i="5" s="1"/>
  <c r="T840" i="5"/>
  <c r="I841" i="5"/>
  <c r="M841" i="5"/>
  <c r="N841" i="5"/>
  <c r="O841" i="5"/>
  <c r="Q841" i="5"/>
  <c r="R841" i="5"/>
  <c r="S841" i="5" a="1"/>
  <c r="S841" i="5" s="1"/>
  <c r="T841" i="5"/>
  <c r="I842" i="5"/>
  <c r="M842" i="5"/>
  <c r="N842" i="5"/>
  <c r="O842" i="5"/>
  <c r="Q842" i="5"/>
  <c r="R842" i="5"/>
  <c r="S842" i="5" a="1"/>
  <c r="S842" i="5" s="1"/>
  <c r="T842" i="5"/>
  <c r="I843" i="5"/>
  <c r="M843" i="5"/>
  <c r="N843" i="5"/>
  <c r="O843" i="5"/>
  <c r="Q843" i="5"/>
  <c r="R843" i="5"/>
  <c r="S843" i="5" a="1"/>
  <c r="S843" i="5" s="1"/>
  <c r="T843" i="5"/>
  <c r="I844" i="5"/>
  <c r="M844" i="5"/>
  <c r="N844" i="5"/>
  <c r="O844" i="5"/>
  <c r="Q844" i="5"/>
  <c r="R844" i="5"/>
  <c r="S844" i="5" a="1"/>
  <c r="S844" i="5" s="1"/>
  <c r="T844" i="5"/>
  <c r="I845" i="5"/>
  <c r="M845" i="5"/>
  <c r="N845" i="5"/>
  <c r="O845" i="5"/>
  <c r="Q845" i="5"/>
  <c r="R845" i="5"/>
  <c r="S845" i="5" a="1"/>
  <c r="S845" i="5" s="1"/>
  <c r="T845" i="5"/>
  <c r="I846" i="5"/>
  <c r="M846" i="5"/>
  <c r="N846" i="5"/>
  <c r="R846" i="5"/>
  <c r="S846" i="5" a="1"/>
  <c r="S846" i="5" s="1"/>
  <c r="T846" i="5"/>
  <c r="I847" i="5"/>
  <c r="M847" i="5"/>
  <c r="N847" i="5"/>
  <c r="O847" i="5"/>
  <c r="Q847" i="5"/>
  <c r="R847" i="5"/>
  <c r="S847" i="5" a="1"/>
  <c r="S847" i="5" s="1"/>
  <c r="T847" i="5"/>
  <c r="I848" i="5"/>
  <c r="M848" i="5"/>
  <c r="N848" i="5"/>
  <c r="O848" i="5"/>
  <c r="Q848" i="5"/>
  <c r="R848" i="5"/>
  <c r="S848" i="5" a="1"/>
  <c r="S848" i="5" s="1"/>
  <c r="T848" i="5"/>
  <c r="I849" i="5"/>
  <c r="M849" i="5"/>
  <c r="N849" i="5"/>
  <c r="O849" i="5"/>
  <c r="Q849" i="5"/>
  <c r="R849" i="5"/>
  <c r="S849" i="5" a="1"/>
  <c r="S849" i="5" s="1"/>
  <c r="T849" i="5"/>
  <c r="I850" i="5"/>
  <c r="M850" i="5"/>
  <c r="N850" i="5"/>
  <c r="O850" i="5"/>
  <c r="Q850" i="5"/>
  <c r="R850" i="5"/>
  <c r="S850" i="5" a="1"/>
  <c r="S850" i="5" s="1"/>
  <c r="T850" i="5"/>
  <c r="I851" i="5"/>
  <c r="M851" i="5"/>
  <c r="N851" i="5"/>
  <c r="O851" i="5"/>
  <c r="Q851" i="5"/>
  <c r="R851" i="5"/>
  <c r="S851" i="5" a="1"/>
  <c r="S851" i="5" s="1"/>
  <c r="T851" i="5"/>
  <c r="I852" i="5"/>
  <c r="M852" i="5"/>
  <c r="N852" i="5"/>
  <c r="O852" i="5"/>
  <c r="Q852" i="5"/>
  <c r="R852" i="5"/>
  <c r="S852" i="5" a="1"/>
  <c r="S852" i="5" s="1"/>
  <c r="T852" i="5"/>
  <c r="I853" i="5"/>
  <c r="M853" i="5"/>
  <c r="N853" i="5"/>
  <c r="O853" i="5"/>
  <c r="Q853" i="5"/>
  <c r="R853" i="5"/>
  <c r="S853" i="5" a="1"/>
  <c r="S853" i="5" s="1"/>
  <c r="T853" i="5"/>
  <c r="I854" i="5"/>
  <c r="M854" i="5"/>
  <c r="N854" i="5"/>
  <c r="O854" i="5"/>
  <c r="Q854" i="5"/>
  <c r="R854" i="5"/>
  <c r="S854" i="5" a="1"/>
  <c r="S854" i="5" s="1"/>
  <c r="T854" i="5"/>
  <c r="I855" i="5"/>
  <c r="M855" i="5"/>
  <c r="N855" i="5"/>
  <c r="O855" i="5"/>
  <c r="Q855" i="5"/>
  <c r="R855" i="5"/>
  <c r="S855" i="5" a="1"/>
  <c r="S855" i="5" s="1"/>
  <c r="T855" i="5"/>
  <c r="I856" i="5"/>
  <c r="M856" i="5"/>
  <c r="N856" i="5"/>
  <c r="O856" i="5"/>
  <c r="Q856" i="5"/>
  <c r="R856" i="5"/>
  <c r="S856" i="5" a="1"/>
  <c r="S856" i="5" s="1"/>
  <c r="T856" i="5"/>
  <c r="I857" i="5"/>
  <c r="M857" i="5"/>
  <c r="N857" i="5"/>
  <c r="O857" i="5"/>
  <c r="Q857" i="5"/>
  <c r="R857" i="5"/>
  <c r="S857" i="5" a="1"/>
  <c r="S857" i="5" s="1"/>
  <c r="T857" i="5"/>
  <c r="I858" i="5"/>
  <c r="M858" i="5"/>
  <c r="N858" i="5"/>
  <c r="O858" i="5"/>
  <c r="Q858" i="5"/>
  <c r="R858" i="5"/>
  <c r="S858" i="5" a="1"/>
  <c r="S858" i="5" s="1"/>
  <c r="T858" i="5"/>
  <c r="I859" i="5"/>
  <c r="M859" i="5"/>
  <c r="N859" i="5"/>
  <c r="O859" i="5"/>
  <c r="Q859" i="5"/>
  <c r="R859" i="5"/>
  <c r="S859" i="5" a="1"/>
  <c r="S859" i="5" s="1"/>
  <c r="T859" i="5"/>
  <c r="I860" i="5"/>
  <c r="M860" i="5"/>
  <c r="N860" i="5"/>
  <c r="O860" i="5"/>
  <c r="Q860" i="5"/>
  <c r="R860" i="5"/>
  <c r="S860" i="5" a="1"/>
  <c r="S860" i="5" s="1"/>
  <c r="T860" i="5"/>
  <c r="I861" i="5"/>
  <c r="M861" i="5"/>
  <c r="N861" i="5"/>
  <c r="O861" i="5"/>
  <c r="Q861" i="5"/>
  <c r="R861" i="5"/>
  <c r="S861" i="5" a="1"/>
  <c r="S861" i="5" s="1"/>
  <c r="T861" i="5"/>
  <c r="I862" i="5"/>
  <c r="M862" i="5"/>
  <c r="N862" i="5"/>
  <c r="O862" i="5"/>
  <c r="Q862" i="5"/>
  <c r="R862" i="5"/>
  <c r="S862" i="5" a="1"/>
  <c r="S862" i="5" s="1"/>
  <c r="T862" i="5"/>
  <c r="I863" i="5"/>
  <c r="M863" i="5"/>
  <c r="N863" i="5"/>
  <c r="O863" i="5"/>
  <c r="Q863" i="5"/>
  <c r="R863" i="5"/>
  <c r="S863" i="5" a="1"/>
  <c r="S863" i="5" s="1"/>
  <c r="T863" i="5"/>
  <c r="I864" i="5"/>
  <c r="M864" i="5"/>
  <c r="N864" i="5"/>
  <c r="O864" i="5"/>
  <c r="Q864" i="5"/>
  <c r="R864" i="5"/>
  <c r="S864" i="5" a="1"/>
  <c r="S864" i="5" s="1"/>
  <c r="T864" i="5"/>
  <c r="I865" i="5"/>
  <c r="M865" i="5"/>
  <c r="N865" i="5"/>
  <c r="R865" i="5"/>
  <c r="S865" i="5" a="1"/>
  <c r="S865" i="5" s="1"/>
  <c r="T865" i="5"/>
  <c r="I866" i="5"/>
  <c r="M866" i="5"/>
  <c r="N866" i="5"/>
  <c r="O866" i="5"/>
  <c r="Q866" i="5"/>
  <c r="R866" i="5"/>
  <c r="S866" i="5" a="1"/>
  <c r="S866" i="5" s="1"/>
  <c r="T866" i="5"/>
  <c r="I867" i="5"/>
  <c r="M867" i="5"/>
  <c r="N867" i="5"/>
  <c r="O867" i="5"/>
  <c r="Q867" i="5"/>
  <c r="R867" i="5"/>
  <c r="S867" i="5" a="1"/>
  <c r="S867" i="5" s="1"/>
  <c r="T867" i="5"/>
  <c r="I868" i="5"/>
  <c r="M868" i="5"/>
  <c r="N868" i="5"/>
  <c r="O868" i="5"/>
  <c r="Q868" i="5"/>
  <c r="R868" i="5"/>
  <c r="S868" i="5" a="1"/>
  <c r="S868" i="5" s="1"/>
  <c r="T868" i="5"/>
  <c r="I869" i="5"/>
  <c r="M869" i="5"/>
  <c r="N869" i="5"/>
  <c r="O869" i="5"/>
  <c r="Q869" i="5"/>
  <c r="R869" i="5"/>
  <c r="S869" i="5" a="1"/>
  <c r="S869" i="5" s="1"/>
  <c r="T869" i="5"/>
  <c r="I870" i="5"/>
  <c r="M870" i="5"/>
  <c r="N870" i="5"/>
  <c r="O870" i="5"/>
  <c r="Q870" i="5"/>
  <c r="R870" i="5"/>
  <c r="S870" i="5" a="1"/>
  <c r="S870" i="5" s="1"/>
  <c r="T870" i="5"/>
  <c r="I871" i="5"/>
  <c r="M871" i="5"/>
  <c r="N871" i="5"/>
  <c r="O871" i="5"/>
  <c r="Q871" i="5"/>
  <c r="R871" i="5"/>
  <c r="S871" i="5" a="1"/>
  <c r="S871" i="5" s="1"/>
  <c r="T871" i="5"/>
  <c r="I872" i="5"/>
  <c r="M872" i="5"/>
  <c r="N872" i="5"/>
  <c r="O872" i="5"/>
  <c r="Q872" i="5"/>
  <c r="R872" i="5"/>
  <c r="S872" i="5" a="1"/>
  <c r="S872" i="5" s="1"/>
  <c r="T872" i="5"/>
  <c r="I873" i="5"/>
  <c r="M873" i="5"/>
  <c r="N873" i="5"/>
  <c r="O873" i="5"/>
  <c r="Q873" i="5"/>
  <c r="R873" i="5"/>
  <c r="S873" i="5" a="1"/>
  <c r="S873" i="5" s="1"/>
  <c r="T873" i="5"/>
  <c r="I874" i="5"/>
  <c r="M874" i="5"/>
  <c r="N874" i="5"/>
  <c r="O874" i="5"/>
  <c r="Q874" i="5"/>
  <c r="R874" i="5"/>
  <c r="S874" i="5" a="1"/>
  <c r="S874" i="5" s="1"/>
  <c r="T874" i="5"/>
  <c r="I875" i="5"/>
  <c r="M875" i="5"/>
  <c r="N875" i="5"/>
  <c r="O875" i="5"/>
  <c r="Q875" i="5"/>
  <c r="R875" i="5"/>
  <c r="S875" i="5" a="1"/>
  <c r="S875" i="5" s="1"/>
  <c r="T875" i="5"/>
  <c r="I876" i="5"/>
  <c r="M876" i="5"/>
  <c r="N876" i="5"/>
  <c r="O876" i="5"/>
  <c r="Q876" i="5"/>
  <c r="R876" i="5"/>
  <c r="S876" i="5" a="1"/>
  <c r="S876" i="5" s="1"/>
  <c r="T876" i="5"/>
  <c r="I877" i="5"/>
  <c r="M877" i="5"/>
  <c r="N877" i="5"/>
  <c r="O877" i="5"/>
  <c r="Q877" i="5"/>
  <c r="R877" i="5"/>
  <c r="S877" i="5" a="1"/>
  <c r="S877" i="5" s="1"/>
  <c r="T877" i="5"/>
  <c r="I878" i="5"/>
  <c r="M878" i="5"/>
  <c r="N878" i="5"/>
  <c r="O878" i="5"/>
  <c r="Q878" i="5"/>
  <c r="R878" i="5"/>
  <c r="S878" i="5" a="1"/>
  <c r="S878" i="5" s="1"/>
  <c r="T878" i="5"/>
  <c r="I879" i="5"/>
  <c r="M879" i="5"/>
  <c r="N879" i="5"/>
  <c r="O879" i="5"/>
  <c r="Q879" i="5"/>
  <c r="R879" i="5"/>
  <c r="S879" i="5" a="1"/>
  <c r="S879" i="5" s="1"/>
  <c r="T879" i="5"/>
  <c r="I880" i="5"/>
  <c r="M880" i="5"/>
  <c r="N880" i="5"/>
  <c r="O880" i="5"/>
  <c r="Q880" i="5"/>
  <c r="R880" i="5"/>
  <c r="S880" i="5" a="1"/>
  <c r="S880" i="5" s="1"/>
  <c r="T880" i="5"/>
  <c r="I881" i="5"/>
  <c r="M881" i="5"/>
  <c r="N881" i="5"/>
  <c r="O881" i="5"/>
  <c r="Q881" i="5"/>
  <c r="R881" i="5"/>
  <c r="S881" i="5" a="1"/>
  <c r="S881" i="5" s="1"/>
  <c r="T881" i="5"/>
  <c r="I882" i="5"/>
  <c r="M882" i="5"/>
  <c r="N882" i="5"/>
  <c r="O882" i="5"/>
  <c r="Q882" i="5"/>
  <c r="R882" i="5"/>
  <c r="S882" i="5" a="1"/>
  <c r="S882" i="5" s="1"/>
  <c r="T882" i="5"/>
  <c r="I883" i="5"/>
  <c r="M883" i="5"/>
  <c r="N883" i="5"/>
  <c r="O883" i="5"/>
  <c r="Q883" i="5"/>
  <c r="R883" i="5"/>
  <c r="S883" i="5" a="1"/>
  <c r="S883" i="5" s="1"/>
  <c r="T883" i="5"/>
  <c r="I884" i="5"/>
  <c r="M884" i="5"/>
  <c r="N884" i="5"/>
  <c r="O884" i="5"/>
  <c r="Q884" i="5"/>
  <c r="R884" i="5"/>
  <c r="S884" i="5" a="1"/>
  <c r="S884" i="5" s="1"/>
  <c r="T884" i="5"/>
  <c r="I885" i="5"/>
  <c r="M885" i="5"/>
  <c r="N885" i="5"/>
  <c r="O885" i="5"/>
  <c r="Q885" i="5"/>
  <c r="R885" i="5"/>
  <c r="S885" i="5" a="1"/>
  <c r="S885" i="5" s="1"/>
  <c r="T885" i="5"/>
  <c r="I886" i="5"/>
  <c r="M886" i="5"/>
  <c r="N886" i="5"/>
  <c r="O886" i="5"/>
  <c r="Q886" i="5"/>
  <c r="R886" i="5"/>
  <c r="S886" i="5" a="1"/>
  <c r="S886" i="5" s="1"/>
  <c r="T886" i="5"/>
  <c r="I887" i="5"/>
  <c r="M887" i="5"/>
  <c r="N887" i="5"/>
  <c r="O887" i="5"/>
  <c r="Q887" i="5"/>
  <c r="R887" i="5"/>
  <c r="S887" i="5" a="1"/>
  <c r="S887" i="5" s="1"/>
  <c r="T887" i="5"/>
  <c r="I888" i="5"/>
  <c r="M888" i="5"/>
  <c r="N888" i="5"/>
  <c r="R888" i="5"/>
  <c r="S888" i="5" a="1"/>
  <c r="S888" i="5" s="1"/>
  <c r="T888" i="5"/>
  <c r="I889" i="5"/>
  <c r="M889" i="5"/>
  <c r="N889" i="5"/>
  <c r="O889" i="5"/>
  <c r="Q889" i="5"/>
  <c r="R889" i="5"/>
  <c r="S889" i="5" a="1"/>
  <c r="S889" i="5" s="1"/>
  <c r="T889" i="5"/>
  <c r="I890" i="5"/>
  <c r="M890" i="5"/>
  <c r="N890" i="5"/>
  <c r="O890" i="5"/>
  <c r="Q890" i="5"/>
  <c r="R890" i="5"/>
  <c r="S890" i="5" a="1"/>
  <c r="S890" i="5" s="1"/>
  <c r="T890" i="5"/>
  <c r="I891" i="5"/>
  <c r="M891" i="5"/>
  <c r="N891" i="5"/>
  <c r="O891" i="5"/>
  <c r="Q891" i="5"/>
  <c r="R891" i="5"/>
  <c r="S891" i="5" a="1"/>
  <c r="S891" i="5" s="1"/>
  <c r="T891" i="5"/>
  <c r="I892" i="5"/>
  <c r="M892" i="5"/>
  <c r="N892" i="5"/>
  <c r="O892" i="5"/>
  <c r="Q892" i="5"/>
  <c r="R892" i="5"/>
  <c r="S892" i="5" a="1"/>
  <c r="S892" i="5" s="1"/>
  <c r="T892" i="5"/>
  <c r="I893" i="5"/>
  <c r="M893" i="5"/>
  <c r="N893" i="5"/>
  <c r="O893" i="5"/>
  <c r="Q893" i="5"/>
  <c r="R893" i="5"/>
  <c r="S893" i="5" a="1"/>
  <c r="S893" i="5" s="1"/>
  <c r="T893" i="5"/>
  <c r="I894" i="5"/>
  <c r="M894" i="5"/>
  <c r="N894" i="5"/>
  <c r="O894" i="5"/>
  <c r="Q894" i="5"/>
  <c r="R894" i="5"/>
  <c r="S894" i="5" a="1"/>
  <c r="S894" i="5" s="1"/>
  <c r="T894" i="5"/>
  <c r="I895" i="5"/>
  <c r="M895" i="5"/>
  <c r="N895" i="5"/>
  <c r="O895" i="5"/>
  <c r="Q895" i="5"/>
  <c r="R895" i="5"/>
  <c r="S895" i="5" a="1"/>
  <c r="S895" i="5" s="1"/>
  <c r="T895" i="5"/>
  <c r="I896" i="5"/>
  <c r="M896" i="5"/>
  <c r="N896" i="5"/>
  <c r="O896" i="5"/>
  <c r="Q896" i="5"/>
  <c r="R896" i="5"/>
  <c r="S896" i="5" a="1"/>
  <c r="S896" i="5" s="1"/>
  <c r="T896" i="5"/>
  <c r="I897" i="5"/>
  <c r="M897" i="5"/>
  <c r="N897" i="5"/>
  <c r="O897" i="5"/>
  <c r="Q897" i="5"/>
  <c r="R897" i="5"/>
  <c r="S897" i="5" a="1"/>
  <c r="S897" i="5" s="1"/>
  <c r="T897" i="5"/>
  <c r="I898" i="5"/>
  <c r="M898" i="5"/>
  <c r="N898" i="5"/>
  <c r="O898" i="5"/>
  <c r="Q898" i="5"/>
  <c r="R898" i="5"/>
  <c r="S898" i="5" a="1"/>
  <c r="S898" i="5" s="1"/>
  <c r="T898" i="5"/>
  <c r="I899" i="5"/>
  <c r="M899" i="5"/>
  <c r="N899" i="5"/>
  <c r="R899" i="5"/>
  <c r="S899" i="5" a="1"/>
  <c r="S899" i="5" s="1"/>
  <c r="T899" i="5"/>
  <c r="I900" i="5"/>
  <c r="M900" i="5"/>
  <c r="N900" i="5"/>
  <c r="O900" i="5"/>
  <c r="Q900" i="5"/>
  <c r="R900" i="5"/>
  <c r="S900" i="5" a="1"/>
  <c r="S900" i="5" s="1"/>
  <c r="T900" i="5"/>
  <c r="I901" i="5"/>
  <c r="M901" i="5"/>
  <c r="N901" i="5"/>
  <c r="O901" i="5"/>
  <c r="Q901" i="5"/>
  <c r="R901" i="5"/>
  <c r="S901" i="5" a="1"/>
  <c r="S901" i="5" s="1"/>
  <c r="T901" i="5"/>
  <c r="I902" i="5"/>
  <c r="M902" i="5"/>
  <c r="N902" i="5"/>
  <c r="O902" i="5"/>
  <c r="Q902" i="5"/>
  <c r="R902" i="5"/>
  <c r="S902" i="5" a="1"/>
  <c r="S902" i="5" s="1"/>
  <c r="T902" i="5"/>
  <c r="I903" i="5"/>
  <c r="M903" i="5"/>
  <c r="N903" i="5"/>
  <c r="O903" i="5"/>
  <c r="Q903" i="5"/>
  <c r="R903" i="5"/>
  <c r="S903" i="5" a="1"/>
  <c r="S903" i="5" s="1"/>
  <c r="T903" i="5"/>
  <c r="I904" i="5"/>
  <c r="M904" i="5"/>
  <c r="N904" i="5"/>
  <c r="R904" i="5"/>
  <c r="S904" i="5" a="1"/>
  <c r="S904" i="5" s="1"/>
  <c r="T904" i="5"/>
  <c r="I905" i="5"/>
  <c r="M905" i="5"/>
  <c r="N905" i="5"/>
  <c r="O905" i="5"/>
  <c r="Q905" i="5"/>
  <c r="R905" i="5"/>
  <c r="S905" i="5" a="1"/>
  <c r="S905" i="5" s="1"/>
  <c r="T905" i="5"/>
  <c r="I906" i="5"/>
  <c r="M906" i="5"/>
  <c r="N906" i="5"/>
  <c r="O906" i="5"/>
  <c r="Q906" i="5"/>
  <c r="R906" i="5"/>
  <c r="S906" i="5" a="1"/>
  <c r="S906" i="5" s="1"/>
  <c r="T906" i="5"/>
  <c r="I907" i="5"/>
  <c r="M907" i="5"/>
  <c r="N907" i="5"/>
  <c r="O907" i="5"/>
  <c r="Q907" i="5"/>
  <c r="R907" i="5"/>
  <c r="S907" i="5" a="1"/>
  <c r="S907" i="5" s="1"/>
  <c r="T907" i="5"/>
  <c r="I908" i="5"/>
  <c r="M908" i="5"/>
  <c r="N908" i="5"/>
  <c r="O908" i="5"/>
  <c r="Q908" i="5"/>
  <c r="R908" i="5"/>
  <c r="S908" i="5" a="1"/>
  <c r="S908" i="5" s="1"/>
  <c r="T908" i="5"/>
  <c r="I909" i="5"/>
  <c r="M909" i="5"/>
  <c r="N909" i="5"/>
  <c r="O909" i="5"/>
  <c r="Q909" i="5"/>
  <c r="R909" i="5"/>
  <c r="S909" i="5" a="1"/>
  <c r="S909" i="5" s="1"/>
  <c r="T909" i="5"/>
  <c r="I910" i="5"/>
  <c r="M910" i="5"/>
  <c r="N910" i="5"/>
  <c r="O910" i="5"/>
  <c r="Q910" i="5"/>
  <c r="R910" i="5"/>
  <c r="S910" i="5" a="1"/>
  <c r="S910" i="5" s="1"/>
  <c r="T910" i="5"/>
  <c r="I911" i="5"/>
  <c r="M911" i="5"/>
  <c r="N911" i="5"/>
  <c r="O911" i="5"/>
  <c r="Q911" i="5"/>
  <c r="R911" i="5"/>
  <c r="S911" i="5" a="1"/>
  <c r="S911" i="5" s="1"/>
  <c r="T911" i="5"/>
  <c r="I912" i="5"/>
  <c r="M912" i="5"/>
  <c r="N912" i="5"/>
  <c r="O912" i="5"/>
  <c r="Q912" i="5"/>
  <c r="R912" i="5"/>
  <c r="S912" i="5" a="1"/>
  <c r="S912" i="5" s="1"/>
  <c r="T912" i="5"/>
  <c r="I913" i="5"/>
  <c r="M913" i="5"/>
  <c r="N913" i="5"/>
  <c r="O913" i="5"/>
  <c r="Q913" i="5"/>
  <c r="R913" i="5"/>
  <c r="S913" i="5" a="1"/>
  <c r="S913" i="5" s="1"/>
  <c r="T913" i="5"/>
  <c r="I914" i="5"/>
  <c r="M914" i="5"/>
  <c r="N914" i="5"/>
  <c r="R914" i="5"/>
  <c r="S914" i="5" a="1"/>
  <c r="S914" i="5" s="1"/>
  <c r="T914" i="5"/>
  <c r="I915" i="5"/>
  <c r="M915" i="5"/>
  <c r="N915" i="5"/>
  <c r="O915" i="5"/>
  <c r="Q915" i="5"/>
  <c r="R915" i="5"/>
  <c r="S915" i="5" a="1"/>
  <c r="S915" i="5" s="1"/>
  <c r="T915" i="5"/>
  <c r="I916" i="5"/>
  <c r="M916" i="5"/>
  <c r="N916" i="5"/>
  <c r="O916" i="5"/>
  <c r="Q916" i="5"/>
  <c r="R916" i="5"/>
  <c r="S916" i="5" a="1"/>
  <c r="S916" i="5" s="1"/>
  <c r="T916" i="5"/>
  <c r="I917" i="5"/>
  <c r="M917" i="5"/>
  <c r="N917" i="5"/>
  <c r="O917" i="5"/>
  <c r="Q917" i="5"/>
  <c r="R917" i="5"/>
  <c r="S917" i="5" a="1"/>
  <c r="S917" i="5" s="1"/>
  <c r="T917" i="5"/>
  <c r="I918" i="5"/>
  <c r="M918" i="5"/>
  <c r="N918" i="5"/>
  <c r="O918" i="5"/>
  <c r="Q918" i="5"/>
  <c r="R918" i="5"/>
  <c r="S918" i="5" a="1"/>
  <c r="S918" i="5" s="1"/>
  <c r="T918" i="5"/>
  <c r="I919" i="5"/>
  <c r="M919" i="5"/>
  <c r="N919" i="5"/>
  <c r="O919" i="5"/>
  <c r="Q919" i="5"/>
  <c r="R919" i="5"/>
  <c r="S919" i="5" a="1"/>
  <c r="S919" i="5" s="1"/>
  <c r="T919" i="5"/>
  <c r="I920" i="5"/>
  <c r="M920" i="5"/>
  <c r="N920" i="5"/>
  <c r="O920" i="5"/>
  <c r="Q920" i="5"/>
  <c r="R920" i="5"/>
  <c r="S920" i="5" a="1"/>
  <c r="S920" i="5" s="1"/>
  <c r="T920" i="5"/>
  <c r="I921" i="5"/>
  <c r="M921" i="5"/>
  <c r="N921" i="5"/>
  <c r="O921" i="5"/>
  <c r="Q921" i="5"/>
  <c r="R921" i="5"/>
  <c r="S921" i="5" a="1"/>
  <c r="S921" i="5" s="1"/>
  <c r="T921" i="5"/>
  <c r="I922" i="5"/>
  <c r="M922" i="5"/>
  <c r="N922" i="5"/>
  <c r="R922" i="5"/>
  <c r="S922" i="5" a="1"/>
  <c r="S922" i="5" s="1"/>
  <c r="T922" i="5"/>
  <c r="I923" i="5"/>
  <c r="M923" i="5"/>
  <c r="N923" i="5"/>
  <c r="O923" i="5"/>
  <c r="Q923" i="5"/>
  <c r="R923" i="5"/>
  <c r="S923" i="5" a="1"/>
  <c r="S923" i="5" s="1"/>
  <c r="T923" i="5"/>
  <c r="I924" i="5"/>
  <c r="M924" i="5"/>
  <c r="N924" i="5"/>
  <c r="O924" i="5"/>
  <c r="Q924" i="5"/>
  <c r="R924" i="5"/>
  <c r="S924" i="5" a="1"/>
  <c r="S924" i="5" s="1"/>
  <c r="T924" i="5"/>
  <c r="I925" i="5"/>
  <c r="M925" i="5"/>
  <c r="N925" i="5"/>
  <c r="O925" i="5"/>
  <c r="Q925" i="5"/>
  <c r="R925" i="5"/>
  <c r="S925" i="5" a="1"/>
  <c r="S925" i="5" s="1"/>
  <c r="T925" i="5"/>
  <c r="I926" i="5"/>
  <c r="M926" i="5"/>
  <c r="N926" i="5"/>
  <c r="O926" i="5"/>
  <c r="Q926" i="5"/>
  <c r="R926" i="5"/>
  <c r="S926" i="5" a="1"/>
  <c r="S926" i="5" s="1"/>
  <c r="T926" i="5"/>
  <c r="I927" i="5"/>
  <c r="M927" i="5"/>
  <c r="N927" i="5"/>
  <c r="O927" i="5"/>
  <c r="Q927" i="5"/>
  <c r="R927" i="5"/>
  <c r="S927" i="5" a="1"/>
  <c r="S927" i="5" s="1"/>
  <c r="T927" i="5"/>
  <c r="I928" i="5"/>
  <c r="M928" i="5"/>
  <c r="N928" i="5"/>
  <c r="R928" i="5"/>
  <c r="S928" i="5" a="1"/>
  <c r="S928" i="5" s="1"/>
  <c r="T928" i="5"/>
  <c r="I929" i="5"/>
  <c r="M929" i="5"/>
  <c r="N929" i="5"/>
  <c r="O929" i="5"/>
  <c r="Q929" i="5"/>
  <c r="R929" i="5"/>
  <c r="S929" i="5" a="1"/>
  <c r="S929" i="5" s="1"/>
  <c r="T929" i="5"/>
  <c r="I930" i="5"/>
  <c r="M930" i="5"/>
  <c r="N930" i="5"/>
  <c r="O930" i="5"/>
  <c r="Q930" i="5"/>
  <c r="R930" i="5"/>
  <c r="S930" i="5" a="1"/>
  <c r="S930" i="5" s="1"/>
  <c r="T930" i="5"/>
  <c r="I931" i="5"/>
  <c r="M931" i="5"/>
  <c r="N931" i="5"/>
  <c r="O931" i="5"/>
  <c r="Q931" i="5"/>
  <c r="R931" i="5"/>
  <c r="S931" i="5" a="1"/>
  <c r="S931" i="5" s="1"/>
  <c r="T931" i="5"/>
  <c r="I932" i="5"/>
  <c r="M932" i="5"/>
  <c r="N932" i="5"/>
  <c r="O932" i="5"/>
  <c r="Q932" i="5"/>
  <c r="R932" i="5"/>
  <c r="S932" i="5" a="1"/>
  <c r="S932" i="5" s="1"/>
  <c r="T932" i="5"/>
  <c r="I933" i="5"/>
  <c r="M933" i="5"/>
  <c r="N933" i="5"/>
  <c r="O933" i="5"/>
  <c r="Q933" i="5"/>
  <c r="R933" i="5"/>
  <c r="S933" i="5" a="1"/>
  <c r="S933" i="5" s="1"/>
  <c r="T933" i="5"/>
  <c r="I934" i="5"/>
  <c r="M934" i="5"/>
  <c r="N934" i="5"/>
  <c r="O934" i="5"/>
  <c r="Q934" i="5"/>
  <c r="R934" i="5"/>
  <c r="S934" i="5" a="1"/>
  <c r="S934" i="5" s="1"/>
  <c r="T934" i="5"/>
  <c r="I935" i="5"/>
  <c r="M935" i="5"/>
  <c r="N935" i="5"/>
  <c r="O935" i="5"/>
  <c r="Q935" i="5"/>
  <c r="R935" i="5"/>
  <c r="S935" i="5" a="1"/>
  <c r="S935" i="5" s="1"/>
  <c r="T935" i="5"/>
  <c r="I936" i="5"/>
  <c r="M936" i="5"/>
  <c r="N936" i="5"/>
  <c r="O936" i="5"/>
  <c r="Q936" i="5"/>
  <c r="R936" i="5"/>
  <c r="S936" i="5" a="1"/>
  <c r="S936" i="5" s="1"/>
  <c r="T936" i="5"/>
  <c r="I937" i="5"/>
  <c r="M937" i="5"/>
  <c r="N937" i="5"/>
  <c r="O937" i="5"/>
  <c r="Q937" i="5"/>
  <c r="R937" i="5"/>
  <c r="S937" i="5" a="1"/>
  <c r="S937" i="5" s="1"/>
  <c r="T937" i="5"/>
  <c r="I938" i="5"/>
  <c r="M938" i="5"/>
  <c r="N938" i="5"/>
  <c r="O938" i="5"/>
  <c r="Q938" i="5"/>
  <c r="R938" i="5"/>
  <c r="S938" i="5" a="1"/>
  <c r="S938" i="5" s="1"/>
  <c r="T938" i="5"/>
  <c r="I939" i="5"/>
  <c r="M939" i="5"/>
  <c r="N939" i="5"/>
  <c r="O939" i="5"/>
  <c r="Q939" i="5"/>
  <c r="R939" i="5"/>
  <c r="S939" i="5" a="1"/>
  <c r="S939" i="5" s="1"/>
  <c r="T939" i="5"/>
  <c r="I940" i="5"/>
  <c r="M940" i="5"/>
  <c r="N940" i="5"/>
  <c r="O940" i="5"/>
  <c r="Q940" i="5"/>
  <c r="R940" i="5"/>
  <c r="S940" i="5" a="1"/>
  <c r="S940" i="5" s="1"/>
  <c r="T940" i="5"/>
  <c r="I941" i="5"/>
  <c r="M941" i="5"/>
  <c r="N941" i="5"/>
  <c r="O941" i="5"/>
  <c r="Q941" i="5"/>
  <c r="R941" i="5"/>
  <c r="S941" i="5" a="1"/>
  <c r="S941" i="5" s="1"/>
  <c r="T941" i="5"/>
  <c r="I942" i="5"/>
  <c r="M942" i="5"/>
  <c r="N942" i="5"/>
  <c r="O942" i="5"/>
  <c r="Q942" i="5"/>
  <c r="R942" i="5"/>
  <c r="S942" i="5" a="1"/>
  <c r="S942" i="5" s="1"/>
  <c r="T942" i="5"/>
  <c r="I943" i="5"/>
  <c r="M943" i="5"/>
  <c r="N943" i="5"/>
  <c r="O943" i="5"/>
  <c r="Q943" i="5"/>
  <c r="R943" i="5"/>
  <c r="S943" i="5" a="1"/>
  <c r="S943" i="5" s="1"/>
  <c r="T943" i="5"/>
  <c r="I944" i="5"/>
  <c r="M944" i="5"/>
  <c r="N944" i="5"/>
  <c r="O944" i="5"/>
  <c r="Q944" i="5"/>
  <c r="R944" i="5"/>
  <c r="S944" i="5" a="1"/>
  <c r="S944" i="5" s="1"/>
  <c r="T944" i="5"/>
  <c r="I945" i="5"/>
  <c r="M945" i="5"/>
  <c r="N945" i="5"/>
  <c r="O945" i="5"/>
  <c r="Q945" i="5"/>
  <c r="R945" i="5"/>
  <c r="S945" i="5" a="1"/>
  <c r="S945" i="5" s="1"/>
  <c r="T945" i="5"/>
  <c r="I946" i="5"/>
  <c r="M946" i="5"/>
  <c r="N946" i="5"/>
  <c r="O946" i="5"/>
  <c r="Q946" i="5"/>
  <c r="R946" i="5"/>
  <c r="S946" i="5" a="1"/>
  <c r="S946" i="5" s="1"/>
  <c r="T946" i="5"/>
  <c r="I947" i="5"/>
  <c r="M947" i="5"/>
  <c r="N947" i="5"/>
  <c r="O947" i="5"/>
  <c r="Q947" i="5"/>
  <c r="R947" i="5"/>
  <c r="S947" i="5" a="1"/>
  <c r="S947" i="5" s="1"/>
  <c r="T947" i="5"/>
  <c r="I948" i="5"/>
  <c r="M948" i="5"/>
  <c r="N948" i="5"/>
  <c r="O948" i="5"/>
  <c r="Q948" i="5"/>
  <c r="R948" i="5"/>
  <c r="S948" i="5" a="1"/>
  <c r="S948" i="5" s="1"/>
  <c r="T948" i="5"/>
  <c r="I949" i="5"/>
  <c r="M949" i="5"/>
  <c r="N949" i="5"/>
  <c r="O949" i="5"/>
  <c r="Q949" i="5"/>
  <c r="R949" i="5"/>
  <c r="S949" i="5" a="1"/>
  <c r="S949" i="5" s="1"/>
  <c r="T949" i="5"/>
  <c r="I950" i="5"/>
  <c r="M950" i="5"/>
  <c r="N950" i="5"/>
  <c r="O950" i="5"/>
  <c r="Q950" i="5"/>
  <c r="R950" i="5"/>
  <c r="S950" i="5" a="1"/>
  <c r="S950" i="5" s="1"/>
  <c r="T950" i="5"/>
  <c r="I951" i="5"/>
  <c r="M951" i="5"/>
  <c r="N951" i="5"/>
  <c r="O951" i="5"/>
  <c r="Q951" i="5"/>
  <c r="R951" i="5"/>
  <c r="S951" i="5" a="1"/>
  <c r="S951" i="5" s="1"/>
  <c r="T951" i="5"/>
  <c r="I952" i="5"/>
  <c r="M952" i="5"/>
  <c r="N952" i="5"/>
  <c r="O952" i="5"/>
  <c r="Q952" i="5"/>
  <c r="R952" i="5"/>
  <c r="S952" i="5" a="1"/>
  <c r="S952" i="5" s="1"/>
  <c r="T952" i="5"/>
  <c r="I953" i="5"/>
  <c r="M953" i="5"/>
  <c r="N953" i="5"/>
  <c r="O953" i="5"/>
  <c r="Q953" i="5"/>
  <c r="R953" i="5"/>
  <c r="S953" i="5" a="1"/>
  <c r="S953" i="5" s="1"/>
  <c r="T953" i="5"/>
  <c r="I954" i="5"/>
  <c r="M954" i="5"/>
  <c r="N954" i="5"/>
  <c r="O954" i="5"/>
  <c r="Q954" i="5"/>
  <c r="R954" i="5"/>
  <c r="S954" i="5" a="1"/>
  <c r="S954" i="5" s="1"/>
  <c r="T954" i="5"/>
  <c r="I955" i="5"/>
  <c r="M955" i="5"/>
  <c r="N955" i="5"/>
  <c r="O955" i="5"/>
  <c r="Q955" i="5"/>
  <c r="R955" i="5"/>
  <c r="S955" i="5" a="1"/>
  <c r="S955" i="5" s="1"/>
  <c r="T955" i="5"/>
  <c r="I956" i="5"/>
  <c r="M956" i="5"/>
  <c r="N956" i="5"/>
  <c r="R956" i="5"/>
  <c r="S956" i="5" a="1"/>
  <c r="S956" i="5" s="1"/>
  <c r="T956" i="5"/>
  <c r="I957" i="5"/>
  <c r="M957" i="5"/>
  <c r="N957" i="5"/>
  <c r="O957" i="5"/>
  <c r="Q957" i="5"/>
  <c r="R957" i="5"/>
  <c r="S957" i="5" a="1"/>
  <c r="S957" i="5" s="1"/>
  <c r="T957" i="5"/>
  <c r="I958" i="5"/>
  <c r="M958" i="5"/>
  <c r="N958" i="5"/>
  <c r="O958" i="5"/>
  <c r="Q958" i="5"/>
  <c r="R958" i="5"/>
  <c r="S958" i="5" a="1"/>
  <c r="S958" i="5" s="1"/>
  <c r="T958" i="5"/>
  <c r="I959" i="5"/>
  <c r="M959" i="5"/>
  <c r="N959" i="5"/>
  <c r="O959" i="5"/>
  <c r="Q959" i="5"/>
  <c r="R959" i="5"/>
  <c r="S959" i="5" a="1"/>
  <c r="S959" i="5" s="1"/>
  <c r="T959" i="5"/>
  <c r="I960" i="5"/>
  <c r="M960" i="5"/>
  <c r="N960" i="5"/>
  <c r="O960" i="5"/>
  <c r="Q960" i="5"/>
  <c r="R960" i="5"/>
  <c r="S960" i="5" a="1"/>
  <c r="S960" i="5" s="1"/>
  <c r="T960" i="5"/>
  <c r="I961" i="5"/>
  <c r="M961" i="5"/>
  <c r="N961" i="5"/>
  <c r="O961" i="5"/>
  <c r="Q961" i="5"/>
  <c r="R961" i="5"/>
  <c r="S961" i="5" a="1"/>
  <c r="S961" i="5" s="1"/>
  <c r="T961" i="5"/>
  <c r="I962" i="5"/>
  <c r="M962" i="5"/>
  <c r="N962" i="5"/>
  <c r="O962" i="5"/>
  <c r="Q962" i="5"/>
  <c r="R962" i="5"/>
  <c r="S962" i="5" a="1"/>
  <c r="S962" i="5" s="1"/>
  <c r="T962" i="5"/>
  <c r="I963" i="5"/>
  <c r="M963" i="5"/>
  <c r="N963" i="5"/>
  <c r="O963" i="5"/>
  <c r="Q963" i="5"/>
  <c r="R963" i="5"/>
  <c r="S963" i="5" a="1"/>
  <c r="S963" i="5" s="1"/>
  <c r="T963" i="5"/>
  <c r="I964" i="5"/>
  <c r="M964" i="5"/>
  <c r="N964" i="5"/>
  <c r="O964" i="5"/>
  <c r="Q964" i="5"/>
  <c r="R964" i="5"/>
  <c r="S964" i="5" a="1"/>
  <c r="S964" i="5" s="1"/>
  <c r="T964" i="5"/>
  <c r="I1028" i="5"/>
  <c r="M1028" i="5"/>
  <c r="N1028" i="5"/>
  <c r="O1028" i="5"/>
  <c r="Q1028" i="5"/>
  <c r="R1028" i="5"/>
  <c r="S1028" i="5" a="1"/>
  <c r="S1028" i="5" s="1"/>
  <c r="T1028" i="5"/>
  <c r="I1029" i="5"/>
  <c r="M1029" i="5"/>
  <c r="N1029" i="5"/>
  <c r="O1029" i="5"/>
  <c r="Q1029" i="5"/>
  <c r="R1029" i="5"/>
  <c r="S1029" i="5" a="1"/>
  <c r="S1029" i="5" s="1"/>
  <c r="T1029" i="5"/>
  <c r="I1030" i="5"/>
  <c r="M1030" i="5"/>
  <c r="N1030" i="5"/>
  <c r="O1030" i="5"/>
  <c r="Q1030" i="5"/>
  <c r="R1030" i="5"/>
  <c r="S1030" i="5" a="1"/>
  <c r="S1030" i="5" s="1"/>
  <c r="T1030" i="5"/>
  <c r="I1031" i="5"/>
  <c r="M1031" i="5"/>
  <c r="N1031" i="5"/>
  <c r="O1031" i="5"/>
  <c r="Q1031" i="5"/>
  <c r="R1031" i="5"/>
  <c r="S1031" i="5" a="1"/>
  <c r="S1031" i="5" s="1"/>
  <c r="T1031" i="5"/>
  <c r="I1032" i="5"/>
  <c r="M1032" i="5"/>
  <c r="N1032" i="5"/>
  <c r="O1032" i="5"/>
  <c r="Q1032" i="5"/>
  <c r="R1032" i="5"/>
  <c r="S1032" i="5" a="1"/>
  <c r="S1032" i="5" s="1"/>
  <c r="T1032" i="5"/>
  <c r="I1033" i="5"/>
  <c r="M1033" i="5"/>
  <c r="N1033" i="5"/>
  <c r="O1033" i="5"/>
  <c r="Q1033" i="5"/>
  <c r="R1033" i="5"/>
  <c r="S1033" i="5" a="1"/>
  <c r="S1033" i="5" s="1"/>
  <c r="T1033" i="5"/>
  <c r="I1034" i="5"/>
  <c r="M1034" i="5"/>
  <c r="N1034" i="5"/>
  <c r="O1034" i="5"/>
  <c r="Q1034" i="5"/>
  <c r="R1034" i="5"/>
  <c r="S1034" i="5" a="1"/>
  <c r="S1034" i="5" s="1"/>
  <c r="T1034" i="5"/>
  <c r="I1035" i="5"/>
  <c r="M1035" i="5"/>
  <c r="N1035" i="5"/>
  <c r="O1035" i="5"/>
  <c r="Q1035" i="5"/>
  <c r="R1035" i="5"/>
  <c r="S1035" i="5" a="1"/>
  <c r="S1035" i="5" s="1"/>
  <c r="T1035" i="5"/>
  <c r="I1036" i="5"/>
  <c r="M1036" i="5"/>
  <c r="N1036" i="5"/>
  <c r="O1036" i="5"/>
  <c r="Q1036" i="5"/>
  <c r="R1036" i="5"/>
  <c r="S1036" i="5" a="1"/>
  <c r="S1036" i="5" s="1"/>
  <c r="T1036" i="5"/>
  <c r="I1037" i="5"/>
  <c r="M1037" i="5"/>
  <c r="N1037" i="5"/>
  <c r="O1037" i="5"/>
  <c r="Q1037" i="5"/>
  <c r="R1037" i="5"/>
  <c r="S1037" i="5" a="1"/>
  <c r="S1037" i="5" s="1"/>
  <c r="T1037" i="5"/>
  <c r="I1038" i="5"/>
  <c r="M1038" i="5"/>
  <c r="N1038" i="5"/>
  <c r="O1038" i="5"/>
  <c r="Q1038" i="5"/>
  <c r="R1038" i="5"/>
  <c r="S1038" i="5" a="1"/>
  <c r="S1038" i="5" s="1"/>
  <c r="T1038" i="5"/>
  <c r="I1039" i="5"/>
  <c r="M1039" i="5"/>
  <c r="N1039" i="5"/>
  <c r="O1039" i="5"/>
  <c r="Q1039" i="5"/>
  <c r="R1039" i="5"/>
  <c r="S1039" i="5" a="1"/>
  <c r="S1039" i="5" s="1"/>
  <c r="T1039" i="5"/>
  <c r="I1040" i="5"/>
  <c r="M1040" i="5"/>
  <c r="N1040" i="5"/>
  <c r="O1040" i="5"/>
  <c r="Q1040" i="5"/>
  <c r="R1040" i="5"/>
  <c r="S1040" i="5" a="1"/>
  <c r="S1040" i="5" s="1"/>
  <c r="T1040" i="5"/>
  <c r="I1041" i="5"/>
  <c r="M1041" i="5"/>
  <c r="N1041" i="5"/>
  <c r="O1041" i="5"/>
  <c r="Q1041" i="5"/>
  <c r="R1041" i="5"/>
  <c r="S1041" i="5" a="1"/>
  <c r="S1041" i="5" s="1"/>
  <c r="T1041" i="5"/>
  <c r="I1042" i="5"/>
  <c r="M1042" i="5"/>
  <c r="N1042" i="5"/>
  <c r="O1042" i="5"/>
  <c r="Q1042" i="5"/>
  <c r="R1042" i="5"/>
  <c r="S1042" i="5" a="1"/>
  <c r="S1042" i="5" s="1"/>
  <c r="T1042" i="5"/>
  <c r="I1043" i="5"/>
  <c r="M1043" i="5"/>
  <c r="N1043" i="5"/>
  <c r="O1043" i="5"/>
  <c r="Q1043" i="5"/>
  <c r="R1043" i="5"/>
  <c r="S1043" i="5" a="1"/>
  <c r="S1043" i="5" s="1"/>
  <c r="T1043" i="5"/>
  <c r="I1044" i="5"/>
  <c r="M1044" i="5"/>
  <c r="N1044" i="5"/>
  <c r="O1044" i="5"/>
  <c r="Q1044" i="5"/>
  <c r="R1044" i="5"/>
  <c r="S1044" i="5" a="1"/>
  <c r="S1044" i="5" s="1"/>
  <c r="T1044" i="5"/>
  <c r="I1045" i="5"/>
  <c r="M1045" i="5"/>
  <c r="N1045" i="5"/>
  <c r="O1045" i="5"/>
  <c r="Q1045" i="5"/>
  <c r="R1045" i="5"/>
  <c r="S1045" i="5" a="1"/>
  <c r="S1045" i="5" s="1"/>
  <c r="T1045" i="5"/>
  <c r="I1046" i="5"/>
  <c r="M1046" i="5"/>
  <c r="N1046" i="5"/>
  <c r="O1046" i="5"/>
  <c r="Q1046" i="5"/>
  <c r="R1046" i="5"/>
  <c r="S1046" i="5" a="1"/>
  <c r="S1046" i="5" s="1"/>
  <c r="T1046" i="5"/>
  <c r="I1047" i="5"/>
  <c r="M1047" i="5"/>
  <c r="N1047" i="5"/>
  <c r="O1047" i="5"/>
  <c r="Q1047" i="5"/>
  <c r="R1047" i="5"/>
  <c r="S1047" i="5" a="1"/>
  <c r="S1047" i="5" s="1"/>
  <c r="T1047" i="5"/>
  <c r="I1048" i="5"/>
  <c r="M1048" i="5"/>
  <c r="N1048" i="5"/>
  <c r="O1048" i="5"/>
  <c r="Q1048" i="5"/>
  <c r="R1048" i="5"/>
  <c r="S1048" i="5" a="1"/>
  <c r="S1048" i="5" s="1"/>
  <c r="T1048" i="5"/>
  <c r="I1049" i="5"/>
  <c r="M1049" i="5"/>
  <c r="N1049" i="5"/>
  <c r="O1049" i="5"/>
  <c r="Q1049" i="5"/>
  <c r="R1049" i="5"/>
  <c r="S1049" i="5" a="1"/>
  <c r="S1049" i="5" s="1"/>
  <c r="T1049" i="5"/>
  <c r="I1050" i="5"/>
  <c r="M1050" i="5"/>
  <c r="N1050" i="5"/>
  <c r="O1050" i="5"/>
  <c r="Q1050" i="5"/>
  <c r="R1050" i="5"/>
  <c r="S1050" i="5" a="1"/>
  <c r="S1050" i="5" s="1"/>
  <c r="T1050" i="5"/>
  <c r="I1051" i="5"/>
  <c r="M1051" i="5"/>
  <c r="N1051" i="5"/>
  <c r="O1051" i="5"/>
  <c r="Q1051" i="5"/>
  <c r="R1051" i="5"/>
  <c r="S1051" i="5" a="1"/>
  <c r="S1051" i="5" s="1"/>
  <c r="T1051" i="5"/>
  <c r="I1052" i="5"/>
  <c r="M1052" i="5"/>
  <c r="N1052" i="5"/>
  <c r="O1052" i="5"/>
  <c r="Q1052" i="5"/>
  <c r="R1052" i="5"/>
  <c r="S1052" i="5" a="1"/>
  <c r="S1052" i="5" s="1"/>
  <c r="T1052" i="5"/>
  <c r="I1053" i="5"/>
  <c r="M1053" i="5"/>
  <c r="N1053" i="5"/>
  <c r="O1053" i="5"/>
  <c r="Q1053" i="5"/>
  <c r="R1053" i="5"/>
  <c r="S1053" i="5" a="1"/>
  <c r="S1053" i="5" s="1"/>
  <c r="T1053" i="5"/>
  <c r="I1054" i="5"/>
  <c r="M1054" i="5"/>
  <c r="N1054" i="5"/>
  <c r="O1054" i="5"/>
  <c r="Q1054" i="5"/>
  <c r="R1054" i="5"/>
  <c r="S1054" i="5" a="1"/>
  <c r="S1054" i="5" s="1"/>
  <c r="T1054" i="5"/>
  <c r="I1055" i="5"/>
  <c r="M1055" i="5"/>
  <c r="N1055" i="5"/>
  <c r="O1055" i="5"/>
  <c r="Q1055" i="5"/>
  <c r="R1055" i="5"/>
  <c r="S1055" i="5" a="1"/>
  <c r="S1055" i="5" s="1"/>
  <c r="T1055" i="5"/>
  <c r="I1056" i="5"/>
  <c r="M1056" i="5"/>
  <c r="N1056" i="5"/>
  <c r="O1056" i="5"/>
  <c r="Q1056" i="5"/>
  <c r="R1056" i="5"/>
  <c r="S1056" i="5" a="1"/>
  <c r="S1056" i="5" s="1"/>
  <c r="T1056" i="5"/>
  <c r="I1057" i="5"/>
  <c r="M1057" i="5"/>
  <c r="N1057" i="5"/>
  <c r="O1057" i="5"/>
  <c r="Q1057" i="5"/>
  <c r="R1057" i="5"/>
  <c r="S1057" i="5" a="1"/>
  <c r="S1057" i="5" s="1"/>
  <c r="T1057" i="5"/>
  <c r="FV5" i="8" l="1" a="1"/>
  <c r="FV5" i="8" s="1"/>
  <c r="FV6" i="8" a="1"/>
  <c r="FV6" i="8" s="1"/>
  <c r="FV7" i="8" a="1"/>
  <c r="FV7" i="8" s="1"/>
  <c r="FV8" i="8" a="1"/>
  <c r="FV8" i="8" s="1"/>
  <c r="FV9" i="8" a="1"/>
  <c r="FV9" i="8" s="1"/>
  <c r="FV10" i="8" a="1"/>
  <c r="FV10" i="8" s="1"/>
  <c r="FV11" i="8" a="1"/>
  <c r="FV11" i="8" s="1"/>
  <c r="FV12" i="8" a="1"/>
  <c r="FV12" i="8" s="1"/>
  <c r="FV13" i="8" a="1"/>
  <c r="FV13" i="8" s="1"/>
  <c r="FV14" i="8" a="1"/>
  <c r="FV14" i="8" s="1"/>
  <c r="FU5" i="8" a="1"/>
  <c r="FU5" i="8" s="1"/>
  <c r="FU6" i="8" a="1"/>
  <c r="FU6" i="8" s="1"/>
  <c r="FU7" i="8" a="1"/>
  <c r="FU7" i="8" s="1"/>
  <c r="FU8" i="8" a="1"/>
  <c r="FU8" i="8" s="1"/>
  <c r="FU9" i="8" a="1"/>
  <c r="FU9" i="8" s="1"/>
  <c r="FU10" i="8" a="1"/>
  <c r="FU10" i="8" s="1"/>
  <c r="FU11" i="8" a="1"/>
  <c r="FU11" i="8" s="1"/>
  <c r="FU12" i="8" a="1"/>
  <c r="FU12" i="8" s="1"/>
  <c r="FU13" i="8" a="1"/>
  <c r="FU13" i="8" s="1"/>
  <c r="FU14" i="8" a="1"/>
  <c r="FU14" i="8" s="1"/>
  <c r="FT5" i="8" a="1"/>
  <c r="FT5" i="8" s="1"/>
  <c r="FT6" i="8" a="1"/>
  <c r="FT6" i="8" s="1"/>
  <c r="FT7" i="8" a="1"/>
  <c r="FT7" i="8" s="1"/>
  <c r="FT8" i="8" a="1"/>
  <c r="FT8" i="8" s="1"/>
  <c r="FT9" i="8" a="1"/>
  <c r="FT9" i="8" s="1"/>
  <c r="FT10" i="8" a="1"/>
  <c r="FT10" i="8" s="1"/>
  <c r="FT11" i="8" a="1"/>
  <c r="FT11" i="8" s="1"/>
  <c r="FT12" i="8" a="1"/>
  <c r="FT12" i="8" s="1"/>
  <c r="FT13" i="8" a="1"/>
  <c r="FT13" i="8" s="1"/>
  <c r="FT14" i="8" a="1"/>
  <c r="FT14" i="8" s="1"/>
  <c r="FS5" i="8" a="1"/>
  <c r="FS5" i="8" s="1"/>
  <c r="FS6" i="8" a="1"/>
  <c r="FS6" i="8" s="1"/>
  <c r="FS7" i="8" a="1"/>
  <c r="FS7" i="8" s="1"/>
  <c r="FS8" i="8" a="1"/>
  <c r="FS8" i="8" s="1"/>
  <c r="FS9" i="8" a="1"/>
  <c r="FS9" i="8" s="1"/>
  <c r="FS10" i="8" a="1"/>
  <c r="FS10" i="8" s="1"/>
  <c r="FS11" i="8" a="1"/>
  <c r="FS11" i="8" s="1"/>
  <c r="FS12" i="8" a="1"/>
  <c r="FS12" i="8" s="1"/>
  <c r="FS13" i="8" a="1"/>
  <c r="FS13" i="8" s="1"/>
  <c r="FS14" i="8" a="1"/>
  <c r="FS14" i="8" s="1"/>
  <c r="FR5" i="8" a="1"/>
  <c r="FR5" i="8" s="1"/>
  <c r="FR6" i="8" a="1"/>
  <c r="FR6" i="8" s="1"/>
  <c r="FR7" i="8" a="1"/>
  <c r="FR7" i="8" s="1"/>
  <c r="FR8" i="8" a="1"/>
  <c r="FR8" i="8" s="1"/>
  <c r="FR9" i="8" a="1"/>
  <c r="FR9" i="8" s="1"/>
  <c r="FR10" i="8" a="1"/>
  <c r="FR10" i="8" s="1"/>
  <c r="FR11" i="8" a="1"/>
  <c r="FR11" i="8" s="1"/>
  <c r="FR12" i="8" a="1"/>
  <c r="FR12" i="8" s="1"/>
  <c r="FR13" i="8" a="1"/>
  <c r="FR13" i="8" s="1"/>
  <c r="FR14" i="8" a="1"/>
  <c r="FR14" i="8" s="1"/>
  <c r="FQ5" i="8" a="1"/>
  <c r="FQ5" i="8" s="1"/>
  <c r="FQ6" i="8" a="1"/>
  <c r="FQ6" i="8" s="1"/>
  <c r="FQ7" i="8" a="1"/>
  <c r="FQ7" i="8" s="1"/>
  <c r="FQ8" i="8" a="1"/>
  <c r="FQ8" i="8" s="1"/>
  <c r="FQ9" i="8" a="1"/>
  <c r="FQ9" i="8" s="1"/>
  <c r="FQ10" i="8" a="1"/>
  <c r="FQ10" i="8" s="1"/>
  <c r="FQ11" i="8" a="1"/>
  <c r="FQ11" i="8" s="1"/>
  <c r="FQ12" i="8" a="1"/>
  <c r="FQ12" i="8" s="1"/>
  <c r="FQ13" i="8" a="1"/>
  <c r="FQ13" i="8" s="1"/>
  <c r="FQ14" i="8" a="1"/>
  <c r="FQ14" i="8" s="1"/>
  <c r="FP5" i="8" a="1"/>
  <c r="FP5" i="8" s="1"/>
  <c r="FP6" i="8" a="1"/>
  <c r="FP6" i="8" s="1"/>
  <c r="FP7" i="8" a="1"/>
  <c r="FP7" i="8" s="1"/>
  <c r="FP8" i="8" a="1"/>
  <c r="FP8" i="8" s="1"/>
  <c r="FP9" i="8" a="1"/>
  <c r="FP9" i="8" s="1"/>
  <c r="FP10" i="8" a="1"/>
  <c r="FP10" i="8" s="1"/>
  <c r="FP11" i="8" a="1"/>
  <c r="FP11" i="8" s="1"/>
  <c r="FP12" i="8" a="1"/>
  <c r="FP12" i="8" s="1"/>
  <c r="FP13" i="8" a="1"/>
  <c r="FP13" i="8" s="1"/>
  <c r="FP14" i="8" a="1"/>
  <c r="FP14" i="8" s="1"/>
  <c r="FO5" i="8" a="1"/>
  <c r="FO5" i="8" s="1"/>
  <c r="FO6" i="8" a="1"/>
  <c r="FO6" i="8" s="1"/>
  <c r="FO7" i="8" a="1"/>
  <c r="FO7" i="8" s="1"/>
  <c r="FO8" i="8" a="1"/>
  <c r="FO8" i="8" s="1"/>
  <c r="FO9" i="8" a="1"/>
  <c r="FO9" i="8" s="1"/>
  <c r="FO10" i="8" a="1"/>
  <c r="FO10" i="8" s="1"/>
  <c r="FO11" i="8" a="1"/>
  <c r="FO11" i="8" s="1"/>
  <c r="FO12" i="8" a="1"/>
  <c r="FO12" i="8" s="1"/>
  <c r="FO13" i="8" a="1"/>
  <c r="FO13" i="8" s="1"/>
  <c r="FO14" i="8" a="1"/>
  <c r="FO14" i="8" s="1"/>
  <c r="FN5" i="8" a="1"/>
  <c r="FN5" i="8" s="1"/>
  <c r="FN6" i="8" a="1"/>
  <c r="FN6" i="8" s="1"/>
  <c r="FN7" i="8" a="1"/>
  <c r="FN7" i="8" s="1"/>
  <c r="FN8" i="8" a="1"/>
  <c r="FN8" i="8" s="1"/>
  <c r="FN9" i="8" a="1"/>
  <c r="FN9" i="8" s="1"/>
  <c r="FN10" i="8" a="1"/>
  <c r="FN10" i="8" s="1"/>
  <c r="FN11" i="8" a="1"/>
  <c r="FN11" i="8" s="1"/>
  <c r="FN12" i="8" a="1"/>
  <c r="FN12" i="8" s="1"/>
  <c r="FN13" i="8" a="1"/>
  <c r="FN13" i="8" s="1"/>
  <c r="FN14" i="8" a="1"/>
  <c r="FN14" i="8" s="1"/>
  <c r="FM5" i="8" a="1"/>
  <c r="FM5" i="8" s="1"/>
  <c r="FM6" i="8" a="1"/>
  <c r="FM6" i="8" s="1"/>
  <c r="FM7" i="8" a="1"/>
  <c r="FM7" i="8" s="1"/>
  <c r="FM8" i="8" a="1"/>
  <c r="FM8" i="8" s="1"/>
  <c r="FM9" i="8" a="1"/>
  <c r="FM9" i="8" s="1"/>
  <c r="FM10" i="8" a="1"/>
  <c r="FM10" i="8" s="1"/>
  <c r="FM11" i="8" a="1"/>
  <c r="FM11" i="8" s="1"/>
  <c r="FM12" i="8" a="1"/>
  <c r="FM12" i="8" s="1"/>
  <c r="FM13" i="8" a="1"/>
  <c r="FM13" i="8" s="1"/>
  <c r="FM14" i="8" a="1"/>
  <c r="FM14" i="8" s="1"/>
  <c r="FL5" i="8" a="1"/>
  <c r="FL5" i="8" s="1"/>
  <c r="FL6" i="8" a="1"/>
  <c r="FL6" i="8" s="1"/>
  <c r="FL7" i="8" a="1"/>
  <c r="FL7" i="8" s="1"/>
  <c r="FL8" i="8" a="1"/>
  <c r="FL8" i="8" s="1"/>
  <c r="FL9" i="8" a="1"/>
  <c r="FL9" i="8" s="1"/>
  <c r="FL10" i="8" a="1"/>
  <c r="FL10" i="8" s="1"/>
  <c r="FL11" i="8" a="1"/>
  <c r="FL11" i="8" s="1"/>
  <c r="FL12" i="8" a="1"/>
  <c r="FL12" i="8" s="1"/>
  <c r="FL13" i="8" a="1"/>
  <c r="FL13" i="8" s="1"/>
  <c r="FL14" i="8" a="1"/>
  <c r="FL14" i="8" s="1"/>
  <c r="FK5" i="8" a="1"/>
  <c r="FK5" i="8" s="1"/>
  <c r="FK6" i="8" a="1"/>
  <c r="FK6" i="8" s="1"/>
  <c r="FK7" i="8" a="1"/>
  <c r="FK7" i="8" s="1"/>
  <c r="FK8" i="8" a="1"/>
  <c r="FK8" i="8" s="1"/>
  <c r="FK9" i="8" a="1"/>
  <c r="FK9" i="8" s="1"/>
  <c r="FK10" i="8" a="1"/>
  <c r="FK10" i="8" s="1"/>
  <c r="FK11" i="8" a="1"/>
  <c r="FK11" i="8" s="1"/>
  <c r="FK12" i="8" a="1"/>
  <c r="FK12" i="8" s="1"/>
  <c r="FK13" i="8" a="1"/>
  <c r="FK13" i="8" s="1"/>
  <c r="FK14" i="8" a="1"/>
  <c r="FK14" i="8" s="1"/>
  <c r="FJ5" i="8" a="1"/>
  <c r="FJ5" i="8" s="1"/>
  <c r="FJ6" i="8" a="1"/>
  <c r="FJ6" i="8" s="1"/>
  <c r="FJ7" i="8" a="1"/>
  <c r="FJ7" i="8" s="1"/>
  <c r="FJ8" i="8" a="1"/>
  <c r="FJ8" i="8" s="1"/>
  <c r="FJ9" i="8" a="1"/>
  <c r="FJ9" i="8" s="1"/>
  <c r="FJ10" i="8" a="1"/>
  <c r="FJ10" i="8" s="1"/>
  <c r="FJ11" i="8" a="1"/>
  <c r="FJ11" i="8" s="1"/>
  <c r="FJ12" i="8" a="1"/>
  <c r="FJ12" i="8" s="1"/>
  <c r="FJ13" i="8" a="1"/>
  <c r="FJ13" i="8" s="1"/>
  <c r="FJ14" i="8" a="1"/>
  <c r="FJ14" i="8" s="1"/>
  <c r="FI5" i="8" a="1"/>
  <c r="FI5" i="8" s="1"/>
  <c r="FI6" i="8" a="1"/>
  <c r="FI6" i="8" s="1"/>
  <c r="FI7" i="8" a="1"/>
  <c r="FI7" i="8" s="1"/>
  <c r="FI8" i="8" a="1"/>
  <c r="FI8" i="8" s="1"/>
  <c r="FI9" i="8" a="1"/>
  <c r="FI9" i="8" s="1"/>
  <c r="FI10" i="8" a="1"/>
  <c r="FI10" i="8" s="1"/>
  <c r="FI11" i="8" a="1"/>
  <c r="FI11" i="8" s="1"/>
  <c r="FI12" i="8" a="1"/>
  <c r="FI12" i="8" s="1"/>
  <c r="FI13" i="8" a="1"/>
  <c r="FI13" i="8" s="1"/>
  <c r="FI14" i="8" a="1"/>
  <c r="FI14" i="8" s="1"/>
  <c r="FH5" i="8" a="1"/>
  <c r="FH5" i="8" s="1"/>
  <c r="FH6" i="8" a="1"/>
  <c r="FH6" i="8" s="1"/>
  <c r="FH7" i="8" a="1"/>
  <c r="FH7" i="8" s="1"/>
  <c r="FH8" i="8" a="1"/>
  <c r="FH8" i="8" s="1"/>
  <c r="FH9" i="8" a="1"/>
  <c r="FH9" i="8" s="1"/>
  <c r="FH10" i="8" a="1"/>
  <c r="FH10" i="8" s="1"/>
  <c r="FH11" i="8" a="1"/>
  <c r="FH11" i="8" s="1"/>
  <c r="FH12" i="8" a="1"/>
  <c r="FH12" i="8" s="1"/>
  <c r="FH13" i="8" a="1"/>
  <c r="FH13" i="8" s="1"/>
  <c r="FH14" i="8" a="1"/>
  <c r="FH14" i="8" s="1"/>
  <c r="FG5" i="8" a="1"/>
  <c r="FG5" i="8" s="1"/>
  <c r="FG6" i="8" a="1"/>
  <c r="FG6" i="8" s="1"/>
  <c r="FG7" i="8" a="1"/>
  <c r="FG7" i="8" s="1"/>
  <c r="FG8" i="8" a="1"/>
  <c r="FG8" i="8" s="1"/>
  <c r="FG9" i="8" a="1"/>
  <c r="FG9" i="8" s="1"/>
  <c r="FG10" i="8" a="1"/>
  <c r="FG10" i="8" s="1"/>
  <c r="FG11" i="8" a="1"/>
  <c r="FG11" i="8" s="1"/>
  <c r="FG12" i="8" a="1"/>
  <c r="FG12" i="8" s="1"/>
  <c r="FG13" i="8" a="1"/>
  <c r="FG13" i="8" s="1"/>
  <c r="FG14" i="8" a="1"/>
  <c r="FG14" i="8" s="1"/>
  <c r="FF5" i="8" a="1"/>
  <c r="FF5" i="8" s="1"/>
  <c r="FF6" i="8" a="1"/>
  <c r="FF6" i="8" s="1"/>
  <c r="FF7" i="8" a="1"/>
  <c r="FF7" i="8" s="1"/>
  <c r="FF8" i="8" a="1"/>
  <c r="FF8" i="8" s="1"/>
  <c r="FF9" i="8" a="1"/>
  <c r="FF9" i="8" s="1"/>
  <c r="FF10" i="8" a="1"/>
  <c r="FF10" i="8" s="1"/>
  <c r="FF11" i="8" a="1"/>
  <c r="FF11" i="8" s="1"/>
  <c r="FF12" i="8" a="1"/>
  <c r="FF12" i="8" s="1"/>
  <c r="FF13" i="8" a="1"/>
  <c r="FF13" i="8" s="1"/>
  <c r="FF14" i="8" a="1"/>
  <c r="FF14" i="8" s="1"/>
  <c r="FE5" i="8" a="1"/>
  <c r="FE5" i="8" s="1"/>
  <c r="FE6" i="8" a="1"/>
  <c r="FE6" i="8" s="1"/>
  <c r="FE7" i="8" a="1"/>
  <c r="FE7" i="8" s="1"/>
  <c r="FE8" i="8" a="1"/>
  <c r="FE8" i="8" s="1"/>
  <c r="FE9" i="8" a="1"/>
  <c r="FE9" i="8" s="1"/>
  <c r="FE10" i="8" a="1"/>
  <c r="FE10" i="8" s="1"/>
  <c r="FE11" i="8" a="1"/>
  <c r="FE11" i="8" s="1"/>
  <c r="FE12" i="8" a="1"/>
  <c r="FE12" i="8" s="1"/>
  <c r="FE13" i="8" a="1"/>
  <c r="FE13" i="8" s="1"/>
  <c r="FE14" i="8" a="1"/>
  <c r="FE14" i="8" s="1"/>
  <c r="FD5" i="8" a="1"/>
  <c r="FD5" i="8" s="1"/>
  <c r="FD6" i="8" a="1"/>
  <c r="FD6" i="8" s="1"/>
  <c r="FD7" i="8" a="1"/>
  <c r="FD7" i="8" s="1"/>
  <c r="FD8" i="8" a="1"/>
  <c r="FD8" i="8" s="1"/>
  <c r="FD9" i="8" a="1"/>
  <c r="FD9" i="8" s="1"/>
  <c r="FD10" i="8" a="1"/>
  <c r="FD10" i="8" s="1"/>
  <c r="FD11" i="8" a="1"/>
  <c r="FD11" i="8" s="1"/>
  <c r="FD12" i="8" a="1"/>
  <c r="FD12" i="8" s="1"/>
  <c r="FD13" i="8" a="1"/>
  <c r="FD13" i="8" s="1"/>
  <c r="FD14" i="8" a="1"/>
  <c r="FD14" i="8" s="1"/>
  <c r="FC5" i="8" a="1"/>
  <c r="FC5" i="8" s="1"/>
  <c r="FC6" i="8" a="1"/>
  <c r="FC6" i="8" s="1"/>
  <c r="FC7" i="8" a="1"/>
  <c r="FC7" i="8" s="1"/>
  <c r="FC8" i="8" a="1"/>
  <c r="FC8" i="8" s="1"/>
  <c r="FC9" i="8" a="1"/>
  <c r="FC9" i="8" s="1"/>
  <c r="FC10" i="8" a="1"/>
  <c r="FC10" i="8" s="1"/>
  <c r="FC11" i="8" a="1"/>
  <c r="FC11" i="8" s="1"/>
  <c r="FC12" i="8" a="1"/>
  <c r="FC12" i="8" s="1"/>
  <c r="FC13" i="8" a="1"/>
  <c r="FC13" i="8" s="1"/>
  <c r="FC14" i="8" a="1"/>
  <c r="FC14" i="8" s="1"/>
  <c r="FB5" i="8" a="1"/>
  <c r="FB5" i="8" s="1"/>
  <c r="FB6" i="8" a="1"/>
  <c r="FB6" i="8" s="1"/>
  <c r="FB7" i="8" a="1"/>
  <c r="FB7" i="8" s="1"/>
  <c r="FB8" i="8" a="1"/>
  <c r="FB8" i="8" s="1"/>
  <c r="FB9" i="8" a="1"/>
  <c r="FB9" i="8" s="1"/>
  <c r="FB10" i="8" a="1"/>
  <c r="FB10" i="8" s="1"/>
  <c r="FB11" i="8" a="1"/>
  <c r="FB11" i="8" s="1"/>
  <c r="FB12" i="8" a="1"/>
  <c r="FB12" i="8" s="1"/>
  <c r="FB13" i="8" a="1"/>
  <c r="FB13" i="8" s="1"/>
  <c r="FB14" i="8" a="1"/>
  <c r="FB14" i="8" s="1"/>
  <c r="FA5" i="8" a="1"/>
  <c r="FA5" i="8" s="1"/>
  <c r="FA6" i="8" a="1"/>
  <c r="FA6" i="8" s="1"/>
  <c r="FA7" i="8" a="1"/>
  <c r="FA7" i="8" s="1"/>
  <c r="FA8" i="8" a="1"/>
  <c r="FA8" i="8" s="1"/>
  <c r="FA9" i="8" a="1"/>
  <c r="FA9" i="8" s="1"/>
  <c r="FA10" i="8" a="1"/>
  <c r="FA10" i="8" s="1"/>
  <c r="FA11" i="8" a="1"/>
  <c r="FA11" i="8" s="1"/>
  <c r="FA12" i="8" a="1"/>
  <c r="FA12" i="8" s="1"/>
  <c r="FA13" i="8" a="1"/>
  <c r="FA13" i="8" s="1"/>
  <c r="FA14" i="8" a="1"/>
  <c r="FA14" i="8" s="1"/>
  <c r="EZ14" i="8" a="1"/>
  <c r="EZ14" i="8" s="1"/>
  <c r="EY14" i="8" a="1"/>
  <c r="EY14" i="8" s="1"/>
  <c r="EX14" i="8" a="1"/>
  <c r="EX14" i="8" s="1"/>
  <c r="EW14" i="8" a="1"/>
  <c r="EW14" i="8" s="1"/>
  <c r="EV14" i="8" a="1"/>
  <c r="EV14" i="8" s="1"/>
  <c r="EU14" i="8" a="1"/>
  <c r="EU14" i="8" s="1"/>
  <c r="ET14" i="8" a="1"/>
  <c r="ET14" i="8" s="1"/>
  <c r="ES14" i="8" a="1"/>
  <c r="ES14" i="8" s="1"/>
  <c r="ER14" i="8" a="1"/>
  <c r="ER14" i="8" s="1"/>
  <c r="DJ14" i="8" a="1"/>
  <c r="DJ14" i="8" s="1"/>
  <c r="CH14" i="8" a="1"/>
  <c r="CH14" i="8" s="1"/>
  <c r="CG14" i="8" a="1"/>
  <c r="CG14" i="8" s="1"/>
  <c r="CC14" i="8" a="1"/>
  <c r="CC14" i="8" s="1"/>
  <c r="CB14" i="8" a="1"/>
  <c r="CB14" i="8" s="1"/>
  <c r="CA14" i="8" a="1"/>
  <c r="CA14" i="8" s="1"/>
  <c r="BZ14" i="8" a="1"/>
  <c r="BZ14" i="8" s="1"/>
  <c r="BY14" i="8" a="1"/>
  <c r="BY14" i="8" s="1"/>
  <c r="BX14" i="8" a="1"/>
  <c r="BX14" i="8" s="1"/>
  <c r="BW14" i="8" a="1"/>
  <c r="BW14" i="8" s="1"/>
  <c r="BV14" i="8" a="1"/>
  <c r="BV14" i="8" s="1"/>
  <c r="BO14" i="8" a="1"/>
  <c r="BO14" i="8" s="1"/>
  <c r="BM14" i="8" a="1"/>
  <c r="BM14" i="8" s="1"/>
  <c r="BL14" i="8" a="1"/>
  <c r="BL14" i="8" s="1"/>
  <c r="BC14" i="8" a="1"/>
  <c r="BC14" i="8" s="1"/>
  <c r="BB14" i="8" a="1"/>
  <c r="BB14" i="8" s="1"/>
  <c r="BA14" i="8" a="1"/>
  <c r="BA14" i="8" s="1"/>
  <c r="AX14" i="8" a="1"/>
  <c r="AX14" i="8" s="1"/>
  <c r="AQ14" i="8" a="1"/>
  <c r="AQ14" i="8" s="1"/>
  <c r="BA13" i="8" a="1"/>
  <c r="BA13" i="8" s="1"/>
  <c r="BL13" i="8" a="1"/>
  <c r="BL13" i="8" s="1"/>
  <c r="BV13" i="8" a="1"/>
  <c r="BV13" i="8" s="1"/>
  <c r="BZ13" i="8" a="1"/>
  <c r="BZ13" i="8" s="1"/>
  <c r="CA13" i="8" a="1"/>
  <c r="CA13" i="8" s="1"/>
  <c r="CB13" i="8" a="1"/>
  <c r="CB13" i="8" s="1"/>
  <c r="CC13" i="8" a="1"/>
  <c r="CC13" i="8" s="1"/>
  <c r="CG13" i="8" a="1"/>
  <c r="CG13" i="8" s="1"/>
  <c r="CH13" i="8" a="1"/>
  <c r="CH13" i="8" s="1"/>
  <c r="FV15" i="9" a="1"/>
  <c r="FV15" i="9" s="1"/>
  <c r="FU15" i="9" a="1"/>
  <c r="FU15" i="9" s="1"/>
  <c r="FT15" i="9" a="1"/>
  <c r="FT15" i="9" s="1"/>
  <c r="FS15" i="9" a="1"/>
  <c r="FS15" i="9" s="1"/>
  <c r="FR15" i="9" a="1"/>
  <c r="FR15" i="9" s="1"/>
  <c r="FQ15" i="9" a="1"/>
  <c r="FQ15" i="9" s="1"/>
  <c r="FP15" i="9" a="1"/>
  <c r="FP15" i="9" s="1"/>
  <c r="FO15" i="9" a="1"/>
  <c r="FO15" i="9" s="1"/>
  <c r="FN15" i="9" a="1"/>
  <c r="FN15" i="9" s="1"/>
  <c r="FM15" i="9" a="1"/>
  <c r="FM15" i="9" s="1"/>
  <c r="FL15" i="9" a="1"/>
  <c r="FL15" i="9" s="1"/>
  <c r="FK15" i="9" a="1"/>
  <c r="FK15" i="9" s="1"/>
  <c r="FJ15" i="9" a="1"/>
  <c r="FJ15" i="9" s="1"/>
  <c r="FI15" i="9" a="1"/>
  <c r="FI15" i="9" s="1"/>
  <c r="FH15" i="9" a="1"/>
  <c r="FH15" i="9" s="1"/>
  <c r="FG15" i="9" a="1"/>
  <c r="FG15" i="9" s="1"/>
  <c r="FF15" i="9" a="1"/>
  <c r="FF15" i="9" s="1"/>
  <c r="FE15" i="9" a="1"/>
  <c r="FE15" i="9" s="1"/>
  <c r="FD15" i="9" a="1"/>
  <c r="FD15" i="9" s="1"/>
  <c r="FC15" i="9" a="1"/>
  <c r="FC15" i="9" s="1"/>
  <c r="FB15" i="9" a="1"/>
  <c r="FB15" i="9" s="1"/>
  <c r="FA15" i="9" a="1"/>
  <c r="FA15" i="9" s="1"/>
  <c r="EZ15" i="9" a="1"/>
  <c r="EZ15" i="9" s="1"/>
  <c r="EY15" i="9" a="1"/>
  <c r="EY15" i="9" s="1"/>
  <c r="EX15" i="9" a="1"/>
  <c r="EX15" i="9" s="1"/>
  <c r="EW15" i="9" a="1"/>
  <c r="EW15" i="9" s="1"/>
  <c r="EV15" i="9" a="1"/>
  <c r="EV15" i="9" s="1"/>
  <c r="EU15" i="9" a="1"/>
  <c r="EU15" i="9" s="1"/>
  <c r="ET15" i="9" a="1"/>
  <c r="ET15" i="9" s="1"/>
  <c r="ES15" i="9" a="1"/>
  <c r="ES15" i="9" s="1"/>
  <c r="DE15" i="9" a="1"/>
  <c r="DE15" i="9" s="1"/>
  <c r="DM15" i="9" a="1"/>
  <c r="DM15" i="9" s="1"/>
  <c r="DQ15" i="9" a="1"/>
  <c r="DQ15" i="9" s="1"/>
  <c r="DR15" i="9" a="1"/>
  <c r="DR15" i="9" s="1"/>
  <c r="DS15" i="9" a="1"/>
  <c r="DS15" i="9" s="1"/>
  <c r="DT15" i="9" a="1"/>
  <c r="DT15" i="9" s="1"/>
  <c r="DU15" i="9" a="1"/>
  <c r="DU15" i="9" s="1"/>
  <c r="DV15" i="9" a="1"/>
  <c r="DV15" i="9" s="1"/>
  <c r="DW15" i="9" a="1"/>
  <c r="DW15" i="9" s="1"/>
  <c r="DX15" i="9" a="1"/>
  <c r="DX15" i="9" s="1"/>
  <c r="DY15" i="9" a="1"/>
  <c r="DY15" i="9" s="1"/>
  <c r="DZ15" i="9" a="1"/>
  <c r="DZ15" i="9" s="1"/>
  <c r="EA15" i="9" a="1"/>
  <c r="EA15" i="9" s="1"/>
  <c r="EB15" i="9" a="1"/>
  <c r="EB15" i="9" s="1"/>
  <c r="EC15" i="9" a="1"/>
  <c r="EC15" i="9" s="1"/>
  <c r="ED15" i="9" a="1"/>
  <c r="ED15" i="9" s="1"/>
  <c r="EE15" i="9" a="1"/>
  <c r="EE15" i="9" s="1"/>
  <c r="EF15" i="9" a="1"/>
  <c r="EF15" i="9" s="1"/>
  <c r="EG15" i="9" a="1"/>
  <c r="EG15" i="9" s="1"/>
  <c r="EH15" i="9" a="1"/>
  <c r="EH15" i="9" s="1"/>
  <c r="EI15" i="9" a="1"/>
  <c r="EI15" i="9" s="1"/>
  <c r="EJ15" i="9" a="1"/>
  <c r="EJ15" i="9" s="1"/>
  <c r="EK15" i="9" a="1"/>
  <c r="EK15" i="9" s="1"/>
  <c r="EO15" i="9" a="1"/>
  <c r="EO15" i="9" s="1"/>
  <c r="EP15" i="9" a="1"/>
  <c r="EP15" i="9" s="1"/>
  <c r="EQ15" i="9" a="1"/>
  <c r="EQ15" i="9" s="1"/>
  <c r="FW74" i="2" a="1"/>
  <c r="FW74" i="2" s="1"/>
  <c r="FV74" i="2" a="1"/>
  <c r="FV74" i="2" s="1"/>
  <c r="FU74" i="2" a="1"/>
  <c r="FU74" i="2" s="1"/>
  <c r="FT74" i="2" a="1"/>
  <c r="FT74" i="2" s="1"/>
  <c r="FS74" i="2" a="1"/>
  <c r="FS74" i="2" s="1"/>
  <c r="FR74" i="2" a="1"/>
  <c r="FR74" i="2" s="1"/>
  <c r="FQ74" i="2" a="1"/>
  <c r="FQ74" i="2" s="1"/>
  <c r="FP74" i="2" a="1"/>
  <c r="FP74" i="2" s="1"/>
  <c r="FO74" i="2" a="1"/>
  <c r="FO74" i="2" s="1"/>
  <c r="FN74" i="2" a="1"/>
  <c r="FN74" i="2" s="1"/>
  <c r="FM74" i="2" a="1"/>
  <c r="FM74" i="2" s="1"/>
  <c r="FL74" i="2" a="1"/>
  <c r="FL74" i="2" s="1"/>
  <c r="FK74" i="2" a="1"/>
  <c r="FK74" i="2" s="1"/>
  <c r="FJ74" i="2" a="1"/>
  <c r="FJ74" i="2" s="1"/>
  <c r="FI74" i="2" a="1"/>
  <c r="FI74" i="2" s="1"/>
  <c r="FH74" i="2" a="1"/>
  <c r="FH74" i="2" s="1"/>
  <c r="FG74" i="2" a="1"/>
  <c r="FG74" i="2" s="1"/>
  <c r="FF74" i="2" a="1"/>
  <c r="FF74" i="2" s="1"/>
  <c r="FE74" i="2" a="1"/>
  <c r="FE74" i="2" s="1"/>
  <c r="FD74" i="2" a="1"/>
  <c r="FD74" i="2" s="1"/>
  <c r="FC74" i="2" a="1"/>
  <c r="FC74" i="2" s="1"/>
  <c r="FB74" i="2" a="1"/>
  <c r="FB74" i="2" s="1"/>
  <c r="FA74" i="2" a="1"/>
  <c r="FA74" i="2" s="1"/>
  <c r="EZ74" i="2" a="1"/>
  <c r="EZ74" i="2" s="1"/>
  <c r="EY74" i="2" a="1"/>
  <c r="EY74" i="2" s="1"/>
  <c r="EX74" i="2" a="1"/>
  <c r="EX74" i="2" s="1"/>
  <c r="EW74" i="2" a="1"/>
  <c r="EW74" i="2" s="1"/>
  <c r="EV74" i="2" a="1"/>
  <c r="EV74" i="2" s="1"/>
  <c r="EU74" i="2" a="1"/>
  <c r="EU74" i="2" s="1"/>
  <c r="ET74" i="2" a="1"/>
  <c r="ET74" i="2" s="1"/>
  <c r="ES74" i="2" a="1"/>
  <c r="ES74" i="2" s="1"/>
  <c r="DV14" i="8" l="1" a="1"/>
  <c r="DV14" i="8" s="1"/>
  <c r="EO14" i="9" l="1" a="1"/>
  <c r="EO14" i="9" s="1"/>
  <c r="EK14" i="9" a="1"/>
  <c r="EK14" i="9" s="1"/>
  <c r="EJ14" i="9" a="1"/>
  <c r="EJ14" i="9" s="1"/>
  <c r="EI14" i="9" a="1"/>
  <c r="EI14" i="9" s="1"/>
  <c r="EH14" i="9" a="1"/>
  <c r="EH14" i="9" s="1"/>
  <c r="EG14" i="9" a="1"/>
  <c r="EG14" i="9" s="1"/>
  <c r="EF14" i="9" a="1"/>
  <c r="EF14" i="9" s="1"/>
  <c r="EE14" i="9" a="1"/>
  <c r="EE14" i="9" s="1"/>
  <c r="ED14" i="9" a="1"/>
  <c r="ED14" i="9" s="1"/>
  <c r="EC14" i="9" a="1"/>
  <c r="EC14" i="9" s="1"/>
  <c r="EB14" i="9" a="1"/>
  <c r="EB14" i="9" s="1"/>
  <c r="EA14" i="9" a="1"/>
  <c r="EA14" i="9" s="1"/>
  <c r="DZ14" i="9" a="1"/>
  <c r="DZ14" i="9" s="1"/>
  <c r="DY14" i="9" a="1"/>
  <c r="DY14" i="9" s="1"/>
  <c r="DX14" i="9" a="1"/>
  <c r="DX14" i="9" s="1"/>
  <c r="DW14" i="9" a="1"/>
  <c r="DW14" i="9" s="1"/>
  <c r="DV14" i="9" a="1"/>
  <c r="DV14" i="9" s="1"/>
  <c r="DU14" i="9" a="1"/>
  <c r="DU14" i="9" s="1"/>
  <c r="DT14" i="9" a="1"/>
  <c r="DT14" i="9" s="1"/>
  <c r="DS14" i="9" a="1"/>
  <c r="DS14" i="9" s="1"/>
  <c r="DR14" i="9" a="1"/>
  <c r="DR14" i="9" s="1"/>
  <c r="DQ14" i="9" a="1"/>
  <c r="DQ14" i="9" s="1"/>
  <c r="DM14" i="9" a="1"/>
  <c r="DM14" i="9" s="1"/>
  <c r="DE14" i="9" a="1"/>
  <c r="DE14" i="9" s="1"/>
  <c r="EQ14" i="8" l="1" a="1"/>
  <c r="EQ14" i="8" s="1"/>
  <c r="EP14" i="8" a="1"/>
  <c r="EP14" i="8" s="1"/>
  <c r="EO14" i="8" a="1"/>
  <c r="EO14" i="8" s="1"/>
  <c r="EN14" i="8" a="1"/>
  <c r="EN14" i="8" s="1"/>
  <c r="EM14" i="8" a="1"/>
  <c r="EM14" i="8" s="1"/>
  <c r="EL14" i="8" a="1"/>
  <c r="EL14" i="8" s="1"/>
  <c r="EK14" i="8" a="1"/>
  <c r="EK14" i="8" s="1"/>
  <c r="EI14" i="8" a="1"/>
  <c r="EI14" i="8" s="1"/>
  <c r="EH14" i="8" a="1"/>
  <c r="EH14" i="8" s="1"/>
  <c r="EG14" i="8" a="1"/>
  <c r="EG14" i="8" s="1"/>
  <c r="EF14" i="8" a="1"/>
  <c r="EF14" i="8" s="1"/>
  <c r="EE14" i="8" a="1"/>
  <c r="EE14" i="8" s="1"/>
  <c r="EC14" i="8" a="1"/>
  <c r="EC14" i="8" s="1"/>
  <c r="EB14" i="8" a="1"/>
  <c r="EB14" i="8" s="1"/>
  <c r="EA14" i="8" a="1"/>
  <c r="EA14" i="8" s="1"/>
  <c r="DZ14" i="8" a="1"/>
  <c r="DZ14" i="8" s="1"/>
  <c r="DY14" i="8" a="1"/>
  <c r="DY14" i="8" s="1"/>
  <c r="DX14" i="8" a="1"/>
  <c r="DX14" i="8" s="1"/>
  <c r="DU14" i="8" a="1"/>
  <c r="DU14" i="8" s="1"/>
  <c r="DT14" i="8" a="1"/>
  <c r="DT14" i="8" s="1"/>
  <c r="DS14" i="8" a="1"/>
  <c r="DS14" i="8" s="1"/>
  <c r="DR14" i="8" a="1"/>
  <c r="DR14" i="8" s="1"/>
  <c r="DQ14" i="8" a="1"/>
  <c r="DQ14" i="8" s="1"/>
  <c r="DP14" i="8" a="1"/>
  <c r="DP14" i="8" s="1"/>
  <c r="DO14" i="8" a="1"/>
  <c r="DO14" i="8" s="1"/>
  <c r="DN14" i="8" a="1"/>
  <c r="DN14" i="8" s="1"/>
  <c r="DM14" i="8" a="1"/>
  <c r="DM14" i="8" s="1"/>
  <c r="DE13" i="9" l="1" a="1"/>
  <c r="DE13" i="9" s="1"/>
  <c r="DZ13" i="9" l="1" a="1"/>
  <c r="DZ13" i="9" s="1"/>
  <c r="EO9" i="2" a="1"/>
  <c r="EO9" i="2" s="1"/>
  <c r="EO10" i="2" a="1"/>
  <c r="EO10" i="2" s="1"/>
  <c r="EO11" i="2" a="1"/>
  <c r="EO11" i="2" s="1"/>
  <c r="EO12" i="2" a="1"/>
  <c r="EO12" i="2" s="1"/>
  <c r="EO13" i="2" a="1"/>
  <c r="EO13" i="2" s="1"/>
  <c r="EP13" i="2" a="1"/>
  <c r="EP13" i="2" s="1"/>
  <c r="EO36" i="2" a="1"/>
  <c r="EO36" i="2" s="1"/>
  <c r="EO37" i="2" a="1"/>
  <c r="EO37" i="2" s="1"/>
  <c r="DL40" i="2" a="1"/>
  <c r="DL40" i="2" s="1"/>
  <c r="DM40" i="2" a="1"/>
  <c r="DM40" i="2" s="1"/>
  <c r="EO40" i="2" a="1"/>
  <c r="EO40" i="2" s="1"/>
  <c r="EP40" i="2" a="1"/>
  <c r="EP40" i="2" s="1"/>
  <c r="EQ40" i="2" a="1"/>
  <c r="EQ40" i="2" s="1"/>
  <c r="DL41" i="2" a="1"/>
  <c r="DL41" i="2" s="1"/>
  <c r="DM41" i="2" a="1"/>
  <c r="DM41" i="2" s="1"/>
  <c r="EO41" i="2" a="1"/>
  <c r="EO41" i="2" s="1"/>
  <c r="DL42" i="2" a="1"/>
  <c r="DL42" i="2" s="1"/>
  <c r="DM42" i="2" a="1"/>
  <c r="DM42" i="2" s="1"/>
  <c r="EO42" i="2" a="1"/>
  <c r="EO42" i="2" s="1"/>
  <c r="DL43" i="2" a="1"/>
  <c r="DL43" i="2" s="1"/>
  <c r="DM43" i="2" a="1"/>
  <c r="DM43" i="2" s="1"/>
  <c r="EO43" i="2" a="1"/>
  <c r="EO43" i="2" s="1"/>
  <c r="EP43" i="2" a="1"/>
  <c r="EP43" i="2" s="1"/>
  <c r="EQ43" i="2" a="1"/>
  <c r="EQ43" i="2" s="1"/>
  <c r="DX45" i="2" a="1"/>
  <c r="DX45" i="2" s="1"/>
  <c r="EA45" i="2" a="1"/>
  <c r="EA45" i="2" s="1"/>
  <c r="DM46" i="2" a="1"/>
  <c r="DM46" i="2" s="1"/>
  <c r="DX46" i="2" a="1"/>
  <c r="DX46" i="2" s="1"/>
  <c r="DZ46" i="2" a="1"/>
  <c r="DZ46" i="2" s="1"/>
  <c r="EA46" i="2" a="1"/>
  <c r="EA46" i="2" s="1"/>
  <c r="DM47" i="2" a="1"/>
  <c r="DM47" i="2" s="1"/>
  <c r="DX47" i="2" a="1"/>
  <c r="DX47" i="2" s="1"/>
  <c r="DZ47" i="2" a="1"/>
  <c r="DZ47" i="2" s="1"/>
  <c r="EA47" i="2" a="1"/>
  <c r="EA47" i="2" s="1"/>
  <c r="DI48" i="2" a="1"/>
  <c r="DI48" i="2" s="1"/>
  <c r="DM48" i="2" a="1"/>
  <c r="DM48" i="2" s="1"/>
  <c r="DZ48" i="2" a="1"/>
  <c r="DZ48" i="2" s="1"/>
  <c r="EA48" i="2" a="1"/>
  <c r="EA48" i="2" s="1"/>
  <c r="DI49" i="2" a="1"/>
  <c r="DI49" i="2" s="1"/>
  <c r="DM49" i="2" a="1"/>
  <c r="DM49" i="2" s="1"/>
  <c r="DZ49" i="2" a="1"/>
  <c r="DZ49" i="2" s="1"/>
  <c r="EA49" i="2" a="1"/>
  <c r="EA49" i="2" s="1"/>
  <c r="DI50" i="2" a="1"/>
  <c r="DI50" i="2" s="1"/>
  <c r="DM50" i="2" a="1"/>
  <c r="DM50" i="2" s="1"/>
  <c r="DZ50" i="2" a="1"/>
  <c r="DZ50" i="2" s="1"/>
  <c r="EA50" i="2" a="1"/>
  <c r="EA50" i="2" s="1"/>
  <c r="DI51" i="2" a="1"/>
  <c r="DI51" i="2" s="1"/>
  <c r="DM51" i="2" a="1"/>
  <c r="DM51" i="2" s="1"/>
  <c r="DZ51" i="2" a="1"/>
  <c r="DZ51" i="2" s="1"/>
  <c r="EA51" i="2" a="1"/>
  <c r="EA51" i="2" s="1"/>
  <c r="DI52" i="2" a="1"/>
  <c r="DI52" i="2" s="1"/>
  <c r="DM52" i="2" a="1"/>
  <c r="DM52" i="2" s="1"/>
  <c r="DZ52" i="2" a="1"/>
  <c r="DZ52" i="2" s="1"/>
  <c r="EA52" i="2" a="1"/>
  <c r="EA52" i="2" s="1"/>
  <c r="DI53" i="2" a="1"/>
  <c r="DI53" i="2" s="1"/>
  <c r="DM53" i="2" a="1"/>
  <c r="DM53" i="2" s="1"/>
  <c r="DZ53" i="2" a="1"/>
  <c r="DZ53" i="2" s="1"/>
  <c r="EA53" i="2" a="1"/>
  <c r="EA53" i="2" s="1"/>
  <c r="EF57" i="2" a="1"/>
  <c r="EF57" i="2" s="1"/>
  <c r="EF58" i="2" a="1"/>
  <c r="EF58" i="2" s="1"/>
  <c r="DQ60" i="2" a="1"/>
  <c r="DQ60" i="2" s="1"/>
  <c r="DR60" i="2" a="1"/>
  <c r="DR60" i="2" s="1"/>
  <c r="DS60" i="2" a="1"/>
  <c r="DS60" i="2" s="1"/>
  <c r="EF60" i="2" a="1"/>
  <c r="EF60" i="2" s="1"/>
  <c r="EP60" i="2" a="1"/>
  <c r="EP60" i="2" s="1"/>
  <c r="EQ60" i="2" a="1"/>
  <c r="EQ60" i="2" s="1"/>
  <c r="DR61" i="2" a="1"/>
  <c r="DR61" i="2" s="1"/>
  <c r="DS61" i="2" a="1"/>
  <c r="DS61" i="2" s="1"/>
  <c r="EF61" i="2" a="1"/>
  <c r="EF61" i="2" s="1"/>
  <c r="EP61" i="2" a="1"/>
  <c r="EP61" i="2" s="1"/>
  <c r="DN62" i="2" a="1"/>
  <c r="DN62" i="2" s="1"/>
  <c r="DQ62" i="2" a="1"/>
  <c r="DQ62" i="2" s="1"/>
  <c r="DR62" i="2" a="1"/>
  <c r="DR62" i="2" s="1"/>
  <c r="DS62" i="2" a="1"/>
  <c r="DS62" i="2" s="1"/>
  <c r="EF62" i="2" a="1"/>
  <c r="EF62" i="2" s="1"/>
  <c r="EP62" i="2" a="1"/>
  <c r="EP62" i="2" s="1"/>
  <c r="EQ62" i="2" a="1"/>
  <c r="EQ62" i="2" s="1"/>
  <c r="DN63" i="2" a="1"/>
  <c r="DN63" i="2" s="1"/>
  <c r="DQ63" i="2" a="1"/>
  <c r="DQ63" i="2" s="1"/>
  <c r="DR63" i="2" a="1"/>
  <c r="DR63" i="2" s="1"/>
  <c r="DS63" i="2" a="1"/>
  <c r="DS63" i="2" s="1"/>
  <c r="EF63" i="2" a="1"/>
  <c r="EF63" i="2" s="1"/>
  <c r="EP63" i="2" a="1"/>
  <c r="EP63" i="2" s="1"/>
  <c r="EQ63" i="2" a="1"/>
  <c r="EQ63" i="2" s="1"/>
  <c r="EF67" i="2" a="1"/>
  <c r="EF67" i="2" s="1"/>
  <c r="EF70" i="2" a="1"/>
  <c r="EF70" i="2" s="1"/>
  <c r="EO70" i="2" a="1"/>
  <c r="EO70" i="2" s="1"/>
  <c r="DS71" i="2" a="1"/>
  <c r="DS71" i="2" s="1"/>
  <c r="EO71" i="2" a="1"/>
  <c r="EO71" i="2" s="1"/>
  <c r="DL72" i="2" a="1"/>
  <c r="DL72" i="2" s="1"/>
  <c r="DS72" i="2" a="1"/>
  <c r="DS72" i="2" s="1"/>
  <c r="EO72" i="2" a="1"/>
  <c r="EO72" i="2" s="1"/>
  <c r="DL73" i="2" a="1"/>
  <c r="DL73" i="2" s="1"/>
  <c r="DS73" i="2" a="1"/>
  <c r="DS73" i="2" s="1"/>
  <c r="EF73" i="2" a="1"/>
  <c r="EF73" i="2" s="1"/>
  <c r="EO73" i="2" a="1"/>
  <c r="EO73" i="2" s="1"/>
  <c r="EP73" i="2" a="1"/>
  <c r="EP73" i="2" s="1"/>
  <c r="EQ73" i="2" a="1"/>
  <c r="EQ73" i="2" s="1"/>
  <c r="CC53" i="2" l="1" a="1"/>
  <c r="CC53" i="2" s="1"/>
  <c r="CB53" i="2" a="1"/>
  <c r="CB53" i="2" s="1"/>
  <c r="CC52" i="2" a="1"/>
  <c r="CC52" i="2" s="1"/>
  <c r="CB52" i="2" a="1"/>
  <c r="CB52" i="2" s="1"/>
  <c r="CC43" i="2" a="1"/>
  <c r="CC43" i="2" s="1"/>
  <c r="CC42" i="2" a="1"/>
  <c r="CC42" i="2" s="1"/>
  <c r="CC40" i="2" a="1"/>
  <c r="CC40" i="2" s="1"/>
  <c r="CC37" i="2" a="1"/>
  <c r="CC37" i="2" s="1"/>
  <c r="CC36" i="2" a="1"/>
  <c r="CC36" i="2" s="1"/>
  <c r="BX48" i="2" a="1"/>
  <c r="BX48" i="2" s="1"/>
  <c r="BW73" i="2" l="1" a="1"/>
  <c r="BW73" i="2" s="1"/>
  <c r="BU73" i="2" a="1"/>
  <c r="BU73" i="2" s="1"/>
  <c r="BW72" i="2" a="1"/>
  <c r="BW72" i="2" s="1"/>
  <c r="BU72" i="2" a="1"/>
  <c r="BU72" i="2" s="1"/>
  <c r="BW71" i="2" a="1"/>
  <c r="BW71" i="2" s="1"/>
  <c r="BU71" i="2" a="1"/>
  <c r="BU71" i="2" s="1"/>
  <c r="BW70" i="2" a="1"/>
  <c r="BW70" i="2" s="1"/>
  <c r="BW69" i="2" a="1"/>
  <c r="BW69" i="2" s="1"/>
  <c r="BW68" i="2" a="1"/>
  <c r="BW68" i="2" s="1"/>
  <c r="BW67" i="2" a="1"/>
  <c r="BW67" i="2" s="1"/>
  <c r="BW66" i="2" a="1"/>
  <c r="BW66" i="2" s="1"/>
  <c r="BW65" i="2" a="1"/>
  <c r="BW65" i="2" s="1"/>
  <c r="CA53" i="2" a="1"/>
  <c r="CA53" i="2" s="1"/>
  <c r="BZ53" i="2" a="1"/>
  <c r="BZ53" i="2" s="1"/>
  <c r="BY53" i="2" a="1"/>
  <c r="BY53" i="2" s="1"/>
  <c r="BX53" i="2" a="1"/>
  <c r="BX53" i="2" s="1"/>
  <c r="CA52" i="2" a="1"/>
  <c r="CA52" i="2" s="1"/>
  <c r="BZ52" i="2" a="1"/>
  <c r="BZ52" i="2" s="1"/>
  <c r="BY52" i="2" a="1"/>
  <c r="BY52" i="2" s="1"/>
  <c r="BX52" i="2" a="1"/>
  <c r="BX52" i="2" s="1"/>
  <c r="CC51" i="2" a="1"/>
  <c r="CC51" i="2" s="1"/>
  <c r="CB51" i="2" a="1"/>
  <c r="CB51" i="2" s="1"/>
  <c r="CA51" i="2" a="1"/>
  <c r="CA51" i="2" s="1"/>
  <c r="BZ51" i="2" a="1"/>
  <c r="BZ51" i="2" s="1"/>
  <c r="BY51" i="2" a="1"/>
  <c r="BY51" i="2" s="1"/>
  <c r="BX51" i="2" a="1"/>
  <c r="BX51" i="2" s="1"/>
  <c r="CC50" i="2" a="1"/>
  <c r="CC50" i="2" s="1"/>
  <c r="CB50" i="2" a="1"/>
  <c r="CB50" i="2" s="1"/>
  <c r="CA50" i="2" a="1"/>
  <c r="CA50" i="2" s="1"/>
  <c r="BZ50" i="2" a="1"/>
  <c r="BZ50" i="2" s="1"/>
  <c r="BY50" i="2" a="1"/>
  <c r="BY50" i="2" s="1"/>
  <c r="BX50" i="2" a="1"/>
  <c r="BX50" i="2" s="1"/>
  <c r="CC49" i="2" a="1"/>
  <c r="CC49" i="2" s="1"/>
  <c r="CB49" i="2" a="1"/>
  <c r="CB49" i="2" s="1"/>
  <c r="CA49" i="2" a="1"/>
  <c r="CA49" i="2" s="1"/>
  <c r="BZ49" i="2" a="1"/>
  <c r="BZ49" i="2" s="1"/>
  <c r="BY49" i="2" a="1"/>
  <c r="BY49" i="2" s="1"/>
  <c r="BX49" i="2" a="1"/>
  <c r="BX49" i="2" s="1"/>
  <c r="CC48" i="2" a="1"/>
  <c r="CC48" i="2" s="1"/>
  <c r="CA48" i="2" a="1"/>
  <c r="CA48" i="2" s="1"/>
  <c r="BZ48" i="2" a="1"/>
  <c r="BZ48" i="2" s="1"/>
  <c r="CC47" i="2" a="1"/>
  <c r="CC47" i="2" s="1"/>
  <c r="CB47" i="2" a="1"/>
  <c r="CB47" i="2" s="1"/>
  <c r="CA47" i="2" a="1"/>
  <c r="CA47" i="2" s="1"/>
  <c r="BZ47" i="2" a="1"/>
  <c r="BZ47" i="2" s="1"/>
  <c r="BY47" i="2" a="1"/>
  <c r="BY47" i="2" s="1"/>
  <c r="BX47" i="2" a="1"/>
  <c r="BX47" i="2" s="1"/>
  <c r="CC46" i="2" a="1"/>
  <c r="CC46" i="2" s="1"/>
  <c r="CB46" i="2" a="1"/>
  <c r="CB46" i="2" s="1"/>
  <c r="CA46" i="2" a="1"/>
  <c r="CA46" i="2" s="1"/>
  <c r="BZ46" i="2" a="1"/>
  <c r="BZ46" i="2" s="1"/>
  <c r="BY46" i="2" a="1"/>
  <c r="BY46" i="2" s="1"/>
  <c r="BY45" i="2" a="1"/>
  <c r="BY45" i="2" s="1"/>
  <c r="CB43" i="2" a="1"/>
  <c r="CB43" i="2" s="1"/>
  <c r="CA43" i="2" a="1"/>
  <c r="CA43" i="2" s="1"/>
  <c r="BZ43" i="2" a="1"/>
  <c r="BZ43" i="2" s="1"/>
  <c r="BY43" i="2" a="1"/>
  <c r="BY43" i="2" s="1"/>
  <c r="BX43" i="2" a="1"/>
  <c r="BX43" i="2" s="1"/>
  <c r="BW43" i="2" a="1"/>
  <c r="BW43" i="2" s="1"/>
  <c r="BV43" i="2" a="1"/>
  <c r="BV43" i="2" s="1"/>
  <c r="BZ42" i="2" a="1"/>
  <c r="BZ42" i="2" s="1"/>
  <c r="BY42" i="2" a="1"/>
  <c r="BY42" i="2" s="1"/>
  <c r="BX42" i="2" a="1"/>
  <c r="BX42" i="2" s="1"/>
  <c r="BW42" i="2" a="1"/>
  <c r="BW42" i="2" s="1"/>
  <c r="BV42" i="2" a="1"/>
  <c r="BV42" i="2" s="1"/>
  <c r="BZ41" i="2" a="1"/>
  <c r="BZ41" i="2" s="1"/>
  <c r="BX41" i="2" a="1"/>
  <c r="BX41" i="2" s="1"/>
  <c r="BW41" i="2" a="1"/>
  <c r="BW41" i="2" s="1"/>
  <c r="BV41" i="2" a="1"/>
  <c r="BV41" i="2" s="1"/>
  <c r="CB40" i="2" a="1"/>
  <c r="CB40" i="2" s="1"/>
  <c r="CA40" i="2" a="1"/>
  <c r="CA40" i="2" s="1"/>
  <c r="BZ40" i="2" a="1"/>
  <c r="BZ40" i="2" s="1"/>
  <c r="BY40" i="2" a="1"/>
  <c r="BY40" i="2" s="1"/>
  <c r="BW40" i="2" a="1"/>
  <c r="BW40" i="2" s="1"/>
  <c r="CB39" i="2" a="1"/>
  <c r="CB39" i="2" s="1"/>
  <c r="CA39" i="2" a="1"/>
  <c r="CA39" i="2" s="1"/>
  <c r="BW39" i="2" a="1"/>
  <c r="BW39" i="2" s="1"/>
  <c r="BW38" i="2" a="1"/>
  <c r="BW38" i="2" s="1"/>
  <c r="BW37" i="2" a="1"/>
  <c r="BW37" i="2" s="1"/>
  <c r="CB33" i="2" a="1"/>
  <c r="CB33" i="2" s="1"/>
  <c r="CA33" i="2" a="1"/>
  <c r="CA33" i="2" s="1"/>
  <c r="BZ33" i="2" a="1"/>
  <c r="BZ33" i="2" s="1"/>
  <c r="BY33" i="2" a="1"/>
  <c r="BY33" i="2" s="1"/>
  <c r="BX33" i="2" a="1"/>
  <c r="BX33" i="2" s="1"/>
  <c r="BW33" i="2" a="1"/>
  <c r="BW33" i="2" s="1"/>
  <c r="BT33" i="2" a="1"/>
  <c r="BT33" i="2" s="1"/>
  <c r="CB32" i="2" a="1"/>
  <c r="CB32" i="2" s="1"/>
  <c r="CA32" i="2" a="1"/>
  <c r="CA32" i="2" s="1"/>
  <c r="BZ32" i="2" a="1"/>
  <c r="BZ32" i="2" s="1"/>
  <c r="BY32" i="2" a="1"/>
  <c r="BY32" i="2" s="1"/>
  <c r="BX32" i="2" a="1"/>
  <c r="BX32" i="2" s="1"/>
  <c r="BW32" i="2" a="1"/>
  <c r="BW32" i="2" s="1"/>
  <c r="BT32" i="2" a="1"/>
  <c r="BT32" i="2" s="1"/>
  <c r="CB31" i="2" a="1"/>
  <c r="CB31" i="2" s="1"/>
  <c r="CA31" i="2" a="1"/>
  <c r="CA31" i="2" s="1"/>
  <c r="BZ31" i="2" a="1"/>
  <c r="BZ31" i="2" s="1"/>
  <c r="BY31" i="2" a="1"/>
  <c r="BY31" i="2" s="1"/>
  <c r="BX31" i="2" a="1"/>
  <c r="BX31" i="2" s="1"/>
  <c r="BW31" i="2" a="1"/>
  <c r="BW31" i="2" s="1"/>
  <c r="BT31" i="2" a="1"/>
  <c r="BT31" i="2" s="1"/>
  <c r="CB30" i="2" a="1"/>
  <c r="CB30" i="2" s="1"/>
  <c r="CA30" i="2" a="1"/>
  <c r="CA30" i="2" s="1"/>
  <c r="BZ30" i="2" a="1"/>
  <c r="BZ30" i="2" s="1"/>
  <c r="BY30" i="2" a="1"/>
  <c r="BY30" i="2" s="1"/>
  <c r="BX30" i="2" a="1"/>
  <c r="BX30" i="2" s="1"/>
  <c r="BW30" i="2" a="1"/>
  <c r="BW30" i="2" s="1"/>
  <c r="BT30" i="2" a="1"/>
  <c r="BT30" i="2" s="1"/>
  <c r="CB29" i="2" a="1"/>
  <c r="CB29" i="2" s="1"/>
  <c r="CA29" i="2" a="1"/>
  <c r="CA29" i="2" s="1"/>
  <c r="BZ29" i="2" a="1"/>
  <c r="BZ29" i="2" s="1"/>
  <c r="BY29" i="2" a="1"/>
  <c r="BY29" i="2" s="1"/>
  <c r="BX29" i="2" a="1"/>
  <c r="BX29" i="2" s="1"/>
  <c r="BW29" i="2" a="1"/>
  <c r="BW29" i="2" s="1"/>
  <c r="BT29" i="2" a="1"/>
  <c r="BT29" i="2" s="1"/>
  <c r="CB28" i="2" a="1"/>
  <c r="CB28" i="2" s="1"/>
  <c r="CA28" i="2" a="1"/>
  <c r="CA28" i="2" s="1"/>
  <c r="BZ28" i="2" a="1"/>
  <c r="BZ28" i="2" s="1"/>
  <c r="BY28" i="2" a="1"/>
  <c r="BY28" i="2" s="1"/>
  <c r="BX28" i="2" a="1"/>
  <c r="BX28" i="2" s="1"/>
  <c r="BW28" i="2" a="1"/>
  <c r="BW28" i="2" s="1"/>
  <c r="BT28" i="2" a="1"/>
  <c r="BT28" i="2" s="1"/>
  <c r="CB27" i="2" a="1"/>
  <c r="CB27" i="2" s="1"/>
  <c r="CA27" i="2" a="1"/>
  <c r="CA27" i="2" s="1"/>
  <c r="BZ27" i="2" a="1"/>
  <c r="BZ27" i="2" s="1"/>
  <c r="BY27" i="2" a="1"/>
  <c r="BY27" i="2" s="1"/>
  <c r="BX27" i="2" a="1"/>
  <c r="BX27" i="2" s="1"/>
  <c r="BW27" i="2" a="1"/>
  <c r="BW27" i="2" s="1"/>
  <c r="CB26" i="2" a="1"/>
  <c r="CB26" i="2" s="1"/>
  <c r="CA26" i="2" a="1"/>
  <c r="CA26" i="2" s="1"/>
  <c r="BZ26" i="2" a="1"/>
  <c r="BZ26" i="2" s="1"/>
  <c r="BY26" i="2" a="1"/>
  <c r="BY26" i="2" s="1"/>
  <c r="CP14" i="2" a="1"/>
  <c r="CP14" i="2" s="1"/>
  <c r="CO14" i="2" a="1"/>
  <c r="CO14" i="2" s="1"/>
  <c r="CN14" i="2" a="1"/>
  <c r="CN14" i="2" s="1"/>
  <c r="CM14" i="2" a="1"/>
  <c r="CM14" i="2" s="1"/>
  <c r="CL14" i="2" a="1"/>
  <c r="CL14" i="2" s="1"/>
  <c r="CK14" i="2" a="1"/>
  <c r="CK14" i="2" s="1"/>
  <c r="CJ14" i="2" a="1"/>
  <c r="CJ14" i="2" s="1"/>
  <c r="CI14" i="2" a="1"/>
  <c r="CI14" i="2" s="1"/>
  <c r="CH14" i="2" a="1"/>
  <c r="CH14" i="2" s="1"/>
  <c r="CG14" i="2" a="1"/>
  <c r="CG14" i="2" s="1"/>
  <c r="CF14" i="2" a="1"/>
  <c r="CF14" i="2" s="1"/>
  <c r="CE14" i="2" a="1"/>
  <c r="CE14" i="2" s="1"/>
  <c r="CD14" i="2" a="1"/>
  <c r="CD14" i="2" s="1"/>
  <c r="CC14" i="2" a="1"/>
  <c r="CC14" i="2" s="1"/>
  <c r="CB14" i="2" a="1"/>
  <c r="CB14" i="2" s="1"/>
  <c r="CA14" i="2" a="1"/>
  <c r="CA14" i="2" s="1"/>
  <c r="BZ14" i="2" a="1"/>
  <c r="BZ14" i="2" s="1"/>
  <c r="BY14" i="2" a="1"/>
  <c r="BY14" i="2" s="1"/>
  <c r="BX14" i="2" a="1"/>
  <c r="BX14" i="2" s="1"/>
  <c r="BW14" i="2" a="1"/>
  <c r="BW14" i="2" s="1"/>
  <c r="BV14" i="2" a="1"/>
  <c r="BV14" i="2" s="1"/>
  <c r="BU14" i="2" a="1"/>
  <c r="BU14" i="2" s="1"/>
  <c r="BT14" i="2" a="1"/>
  <c r="BT14" i="2" s="1"/>
  <c r="BW13" i="2" a="1"/>
  <c r="BW13" i="2" s="1"/>
  <c r="BW12" i="2" a="1"/>
  <c r="BW12" i="2" s="1"/>
  <c r="BW11" i="2" a="1"/>
  <c r="BW11" i="2" s="1"/>
  <c r="BW10" i="2" a="1"/>
  <c r="BW10" i="2" s="1"/>
  <c r="BW9" i="2" a="1"/>
  <c r="BW9" i="2" s="1"/>
  <c r="BW8" i="2" a="1"/>
  <c r="BW8" i="2" s="1"/>
  <c r="BW7" i="2" a="1"/>
  <c r="BW7" i="2" s="1"/>
  <c r="BW6" i="2" a="1"/>
  <c r="BW6" i="2" s="1"/>
  <c r="BW5" i="2" a="1"/>
  <c r="BW5" i="2" s="1"/>
  <c r="BU5" i="2" a="1"/>
  <c r="BU5" i="2" s="1"/>
  <c r="BR29" i="2" l="1" a="1"/>
  <c r="BR29" i="2" s="1"/>
  <c r="BQ16" i="2" a="1"/>
  <c r="BQ16" i="2" s="1"/>
  <c r="BS33" i="2" a="1"/>
  <c r="BS33" i="2" s="1"/>
  <c r="BR33" i="2" a="1"/>
  <c r="BR33" i="2" s="1"/>
  <c r="BQ33" i="2" a="1"/>
  <c r="BQ33" i="2" s="1"/>
  <c r="BS32" i="2" a="1"/>
  <c r="BS32" i="2" s="1"/>
  <c r="BR32" i="2" a="1"/>
  <c r="BR32" i="2" s="1"/>
  <c r="BQ32" i="2" a="1"/>
  <c r="BQ32" i="2" s="1"/>
  <c r="BP16" i="2" a="1"/>
  <c r="BP16" i="2" s="1"/>
  <c r="BO5" i="9" a="1"/>
  <c r="BO5" i="9" s="1"/>
  <c r="BM12" i="9" l="1" a="1"/>
  <c r="BM12" i="9" s="1"/>
  <c r="AU14" i="2" l="1" a="1"/>
  <c r="AU14" i="2" s="1"/>
  <c r="AV14" i="2" a="1"/>
  <c r="AV14" i="2" s="1"/>
  <c r="AW14" i="2" a="1"/>
  <c r="AW14" i="2" s="1"/>
  <c r="AX14" i="2" a="1"/>
  <c r="AX14" i="2" s="1"/>
  <c r="AY14" i="2" a="1"/>
  <c r="AY14" i="2" s="1"/>
  <c r="AZ14" i="2" a="1"/>
  <c r="AZ14" i="2" s="1"/>
  <c r="BA14" i="2" a="1"/>
  <c r="BA14" i="2" s="1"/>
  <c r="BB14" i="2" a="1"/>
  <c r="BB14" i="2" s="1"/>
  <c r="BC14" i="2" a="1"/>
  <c r="BC14" i="2" s="1"/>
  <c r="BD14" i="2" a="1"/>
  <c r="BD14" i="2" s="1"/>
  <c r="BE14" i="2" a="1"/>
  <c r="BE14" i="2" s="1"/>
  <c r="BF14" i="2" a="1"/>
  <c r="BF14" i="2" s="1"/>
  <c r="BG14" i="2" a="1"/>
  <c r="BG14" i="2" s="1"/>
  <c r="BH14" i="2" a="1"/>
  <c r="BH14" i="2" s="1"/>
  <c r="BI14" i="2" a="1"/>
  <c r="BI14" i="2" s="1"/>
  <c r="BJ14" i="2" a="1"/>
  <c r="BJ14" i="2" s="1"/>
  <c r="BK14" i="2" a="1"/>
  <c r="BK14" i="2" s="1"/>
  <c r="BL14" i="2" a="1"/>
  <c r="BL14" i="2" s="1"/>
  <c r="BM14" i="2" a="1"/>
  <c r="BM14" i="2" s="1"/>
  <c r="BN14" i="2" a="1"/>
  <c r="BN14" i="2" s="1"/>
  <c r="BO14" i="2" a="1"/>
  <c r="BO14" i="2" s="1"/>
  <c r="BP14" i="2" a="1"/>
  <c r="BP14" i="2" s="1"/>
  <c r="BQ14" i="2" a="1"/>
  <c r="BQ14" i="2" s="1"/>
  <c r="BR14" i="2" a="1"/>
  <c r="BR14" i="2" s="1"/>
  <c r="BS14" i="2" a="1"/>
  <c r="BS14" i="2" s="1"/>
  <c r="AT14" i="2" l="1" a="1"/>
  <c r="AT14" i="2" s="1"/>
  <c r="BV12" i="9" a="1"/>
  <c r="BV12" i="9" s="1"/>
  <c r="BO12" i="9" a="1"/>
  <c r="BO12" i="9" s="1"/>
  <c r="BV11" i="9" a="1"/>
  <c r="BV11" i="9" s="1"/>
  <c r="BV10" i="9" a="1"/>
  <c r="BV10" i="9" s="1"/>
  <c r="BV9" i="9" a="1"/>
  <c r="BV9" i="9" s="1"/>
  <c r="BO9" i="9" a="1"/>
  <c r="BO9" i="9" s="1"/>
  <c r="BV8" i="9" a="1"/>
  <c r="BV8" i="9" s="1"/>
  <c r="BO8" i="9" a="1"/>
  <c r="BO8" i="9" s="1"/>
  <c r="BV7" i="9" a="1"/>
  <c r="BV7" i="9" s="1"/>
  <c r="BO7" i="9" a="1"/>
  <c r="BO7" i="9" s="1"/>
  <c r="BV6" i="9" a="1"/>
  <c r="BV6" i="9" s="1"/>
  <c r="BO6" i="9" a="1"/>
  <c r="BO6" i="9" s="1"/>
  <c r="CC12" i="8" a="1"/>
  <c r="CC12" i="8" s="1"/>
  <c r="BV12" i="8" a="1"/>
  <c r="BV12" i="8" s="1"/>
  <c r="BL12" i="8" a="1"/>
  <c r="BL12" i="8" s="1"/>
  <c r="CC11" i="8" a="1"/>
  <c r="CC11" i="8" s="1"/>
  <c r="BY11" i="8" a="1"/>
  <c r="BY11" i="8" s="1"/>
  <c r="BV11" i="8" a="1"/>
  <c r="BV11" i="8" s="1"/>
  <c r="BL11" i="8" a="1"/>
  <c r="BL11" i="8" s="1"/>
  <c r="CH10" i="8" a="1"/>
  <c r="CH10" i="8" s="1"/>
  <c r="CG10" i="8" a="1"/>
  <c r="CG10" i="8" s="1"/>
  <c r="CC10" i="8" a="1"/>
  <c r="CC10" i="8" s="1"/>
  <c r="CA10" i="8" a="1"/>
  <c r="CA10" i="8" s="1"/>
  <c r="BZ10" i="8" a="1"/>
  <c r="BZ10" i="8" s="1"/>
  <c r="BY10" i="8" a="1"/>
  <c r="BY10" i="8" s="1"/>
  <c r="BX10" i="8" a="1"/>
  <c r="BX10" i="8" s="1"/>
  <c r="BW10" i="8" a="1"/>
  <c r="BW10" i="8" s="1"/>
  <c r="CC9" i="8" a="1"/>
  <c r="CC9" i="8" s="1"/>
  <c r="BY9" i="8" a="1"/>
  <c r="BY9" i="8" s="1"/>
  <c r="BV9" i="8" a="1"/>
  <c r="BV9" i="8" s="1"/>
  <c r="CC8" i="8" a="1"/>
  <c r="CC8" i="8" s="1"/>
  <c r="BY8" i="8" a="1"/>
  <c r="BY8" i="8" s="1"/>
  <c r="BV8" i="8" a="1"/>
  <c r="BV8" i="8" s="1"/>
  <c r="CH7" i="8" a="1"/>
  <c r="CH7" i="8" s="1"/>
  <c r="CG7" i="8" a="1"/>
  <c r="CG7" i="8" s="1"/>
  <c r="CC7" i="8" a="1"/>
  <c r="CC7" i="8" s="1"/>
  <c r="CA7" i="8" a="1"/>
  <c r="CA7" i="8" s="1"/>
  <c r="BV7" i="8" a="1"/>
  <c r="BV7" i="8" s="1"/>
  <c r="BX6" i="8" a="1"/>
  <c r="BX6" i="8" s="1"/>
  <c r="BV6" i="8" a="1"/>
  <c r="BV6" i="8" s="1"/>
  <c r="CC5" i="8" a="1"/>
  <c r="CC5" i="8" s="1"/>
  <c r="BV5" i="8" a="1"/>
  <c r="BV5" i="8" s="1"/>
  <c r="BP73" i="2" a="1"/>
  <c r="BP73" i="2" s="1"/>
  <c r="BP72" i="2" a="1"/>
  <c r="BP72" i="2" s="1"/>
  <c r="BP71" i="2" a="1"/>
  <c r="BP71" i="2" s="1"/>
  <c r="BP53" i="2" a="1"/>
  <c r="BP53" i="2" s="1"/>
  <c r="BO53" i="2" a="1"/>
  <c r="BO53" i="2" s="1"/>
  <c r="BP52" i="2" a="1"/>
  <c r="BP52" i="2" s="1"/>
  <c r="BO52" i="2" a="1"/>
  <c r="BO52" i="2" s="1"/>
  <c r="BP51" i="2" a="1"/>
  <c r="BP51" i="2" s="1"/>
  <c r="BO51" i="2" a="1"/>
  <c r="BO51" i="2" s="1"/>
  <c r="BP50" i="2" a="1"/>
  <c r="BP50" i="2" s="1"/>
  <c r="BO50" i="2" a="1"/>
  <c r="BO50" i="2" s="1"/>
  <c r="BP49" i="2" a="1"/>
  <c r="BP49" i="2" s="1"/>
  <c r="BO49" i="2" a="1"/>
  <c r="BO49" i="2" s="1"/>
  <c r="BP48" i="2" a="1"/>
  <c r="BP48" i="2" s="1"/>
  <c r="BP47" i="2" a="1"/>
  <c r="BP47" i="2" s="1"/>
  <c r="BP46" i="2" a="1"/>
  <c r="BP46" i="2" s="1"/>
  <c r="BP45" i="2" a="1"/>
  <c r="BP45" i="2" s="1"/>
  <c r="BP43" i="2" a="1"/>
  <c r="BP43" i="2" s="1"/>
  <c r="BP42" i="2" a="1"/>
  <c r="BP42" i="2" s="1"/>
  <c r="BP41" i="2" a="1"/>
  <c r="BP41" i="2" s="1"/>
  <c r="BP40" i="2" a="1"/>
  <c r="BP40" i="2" s="1"/>
  <c r="BP39" i="2" a="1"/>
  <c r="BP39" i="2" s="1"/>
  <c r="BP38" i="2" a="1"/>
  <c r="BP38" i="2" s="1"/>
  <c r="BP37" i="2" a="1"/>
  <c r="BP37" i="2" s="1"/>
  <c r="BP36" i="2" a="1"/>
  <c r="BP36" i="2" s="1"/>
  <c r="BP33" i="2" a="1"/>
  <c r="BP33" i="2" s="1"/>
  <c r="BP32" i="2" a="1"/>
  <c r="BP32" i="2" s="1"/>
  <c r="BS31" i="2" a="1"/>
  <c r="BS31" i="2" s="1"/>
  <c r="BR31" i="2" a="1"/>
  <c r="BR31" i="2" s="1"/>
  <c r="BQ31" i="2" a="1"/>
  <c r="BQ31" i="2" s="1"/>
  <c r="BP31" i="2" a="1"/>
  <c r="BP31" i="2" s="1"/>
  <c r="BS30" i="2" a="1"/>
  <c r="BS30" i="2" s="1"/>
  <c r="BR30" i="2" a="1"/>
  <c r="BR30" i="2" s="1"/>
  <c r="BQ30" i="2" a="1"/>
  <c r="BQ30" i="2" s="1"/>
  <c r="BP30" i="2" a="1"/>
  <c r="BP30" i="2" s="1"/>
  <c r="BS29" i="2" a="1"/>
  <c r="BS29" i="2" s="1"/>
  <c r="BQ29" i="2" a="1"/>
  <c r="BQ29" i="2" s="1"/>
  <c r="BP29" i="2" a="1"/>
  <c r="BP29" i="2" s="1"/>
  <c r="BS28" i="2" a="1"/>
  <c r="BS28" i="2" s="1"/>
  <c r="BR28" i="2" a="1"/>
  <c r="BR28" i="2" s="1"/>
  <c r="BP28" i="2" a="1"/>
  <c r="BP28" i="2" s="1"/>
  <c r="BP27" i="2" a="1"/>
  <c r="BP27" i="2" s="1"/>
  <c r="BP26" i="2" a="1"/>
  <c r="BP26" i="2" s="1"/>
  <c r="BP25" i="2" a="1"/>
  <c r="BP25" i="2" s="1"/>
  <c r="BP23" i="2" a="1"/>
  <c r="BP23" i="2" s="1"/>
  <c r="BP22" i="2" a="1"/>
  <c r="BP22" i="2" s="1"/>
  <c r="BP21" i="2" a="1"/>
  <c r="BP21" i="2" s="1"/>
  <c r="BP20" i="2" a="1"/>
  <c r="BP20" i="2" s="1"/>
  <c r="BP19" i="2" a="1"/>
  <c r="BP19" i="2" s="1"/>
  <c r="BP18" i="2" a="1"/>
  <c r="BP18" i="2" s="1"/>
  <c r="BP17" i="2" a="1"/>
  <c r="BP17" i="2" s="1"/>
  <c r="BP15" i="2" a="1"/>
  <c r="BP15" i="2" s="1"/>
  <c r="BP13" i="2" a="1"/>
  <c r="BP13" i="2" s="1"/>
  <c r="BP12" i="2" a="1"/>
  <c r="BP12" i="2" s="1"/>
  <c r="BP11" i="2" a="1"/>
  <c r="BP11" i="2" s="1"/>
  <c r="BP10" i="2" a="1"/>
  <c r="BP10" i="2" s="1"/>
  <c r="BP9" i="2" a="1"/>
  <c r="BP9" i="2" s="1"/>
  <c r="BP8" i="2" a="1"/>
  <c r="BP8" i="2" s="1"/>
  <c r="BP7" i="2" a="1"/>
  <c r="BP7" i="2" s="1"/>
  <c r="BP6" i="2" a="1"/>
  <c r="BP6" i="2" s="1"/>
  <c r="BP5" i="2" a="1"/>
  <c r="BP5" i="2" s="1"/>
  <c r="BA12" i="9" l="1" a="1"/>
  <c r="BA12" i="9" s="1"/>
  <c r="AT12" i="9" a="1"/>
  <c r="AT12" i="9" s="1"/>
  <c r="BA11" i="9" a="1"/>
  <c r="BA11" i="9" s="1"/>
  <c r="AT11" i="9" a="1"/>
  <c r="AT11" i="9" s="1"/>
  <c r="BA10" i="9" a="1"/>
  <c r="BA10" i="9" s="1"/>
  <c r="BA9" i="9" a="1"/>
  <c r="BA9" i="9" s="1"/>
  <c r="BA8" i="9" a="1"/>
  <c r="BA8" i="9" s="1"/>
  <c r="BA6" i="9" a="1"/>
  <c r="BA6" i="9" s="1"/>
  <c r="BA5" i="9" a="1"/>
  <c r="BA5" i="9" s="1"/>
  <c r="AT5" i="9" a="1"/>
  <c r="AT5" i="9" s="1"/>
  <c r="BB53" i="2" l="1" a="1"/>
  <c r="BB53" i="2" s="1"/>
  <c r="BB52" i="2" a="1"/>
  <c r="BB52" i="2" s="1"/>
  <c r="BB51" i="2" a="1"/>
  <c r="BB51" i="2" s="1"/>
  <c r="AU51" i="2" a="1"/>
  <c r="AU51" i="2" s="1"/>
  <c r="BB50" i="2" a="1"/>
  <c r="BB50" i="2" s="1"/>
  <c r="BB49" i="2" a="1"/>
  <c r="BB49" i="2" s="1"/>
  <c r="BB48" i="2" a="1"/>
  <c r="BB48" i="2" s="1"/>
  <c r="BB47" i="2" a="1"/>
  <c r="BB47" i="2" s="1"/>
  <c r="BB46" i="2" a="1"/>
  <c r="BB46" i="2" s="1"/>
  <c r="BB45" i="2" a="1"/>
  <c r="BB45" i="2" s="1"/>
  <c r="BB33" i="2" a="1"/>
  <c r="BB33" i="2" s="1"/>
  <c r="BB32" i="2" a="1"/>
  <c r="BB32" i="2" s="1"/>
  <c r="BB31" i="2" a="1"/>
  <c r="BB31" i="2" s="1"/>
  <c r="BB30" i="2" a="1"/>
  <c r="BB30" i="2" s="1"/>
  <c r="BB29" i="2" a="1"/>
  <c r="BB29" i="2" s="1"/>
  <c r="BB28" i="2" a="1"/>
  <c r="BB28" i="2" s="1"/>
  <c r="BB27" i="2" a="1"/>
  <c r="BB27" i="2" s="1"/>
  <c r="BB26" i="2" a="1"/>
  <c r="BB26" i="2" s="1"/>
  <c r="BB25" i="2" a="1"/>
  <c r="BB25" i="2" s="1"/>
  <c r="BB13" i="2" a="1"/>
  <c r="BB13" i="2" s="1"/>
  <c r="BB12" i="2" a="1"/>
  <c r="BB12" i="2" s="1"/>
  <c r="BB11" i="2" a="1"/>
  <c r="BB11" i="2" s="1"/>
  <c r="BB10" i="2" a="1"/>
  <c r="BB10" i="2" s="1"/>
  <c r="BB9" i="2" a="1"/>
  <c r="BB9" i="2" s="1"/>
  <c r="BB8" i="2" a="1"/>
  <c r="BB8" i="2" s="1"/>
  <c r="BB7" i="2" a="1"/>
  <c r="BB7" i="2" s="1"/>
  <c r="BB6" i="2" a="1"/>
  <c r="BB6" i="2" s="1"/>
  <c r="BB5" i="2" a="1"/>
  <c r="BB5" i="2" s="1"/>
  <c r="AS14" i="2" l="1" a="1"/>
  <c r="AS14" i="2" s="1"/>
  <c r="AS59" i="2" a="1"/>
  <c r="AS59" i="2" s="1"/>
  <c r="AS63" i="2" a="1"/>
  <c r="AS63" i="2" s="1"/>
  <c r="AN34" i="2" l="1" a="1"/>
  <c r="AN34" i="2" s="1"/>
  <c r="AN73" i="2" l="1" a="1"/>
  <c r="AN73" i="2" s="1"/>
  <c r="AN72" i="2" a="1"/>
  <c r="AN72" i="2" s="1"/>
  <c r="AN71" i="2" a="1"/>
  <c r="AN71" i="2" s="1"/>
  <c r="AN70" i="2" a="1"/>
  <c r="AN70" i="2" s="1"/>
  <c r="AN69" i="2" a="1"/>
  <c r="AN69" i="2" s="1"/>
  <c r="AN68" i="2" a="1"/>
  <c r="AN68" i="2" s="1"/>
  <c r="AN63" i="2" a="1"/>
  <c r="AN63" i="2" s="1"/>
  <c r="AN62" i="2" a="1"/>
  <c r="AN62" i="2" s="1"/>
  <c r="AN61" i="2" a="1"/>
  <c r="AN61" i="2" s="1"/>
  <c r="AN60" i="2" a="1"/>
  <c r="AN60" i="2" s="1"/>
  <c r="AN59" i="2" a="1"/>
  <c r="AN59" i="2" s="1"/>
  <c r="AN58" i="2" a="1"/>
  <c r="AN58" i="2" s="1"/>
  <c r="AN57" i="2" a="1"/>
  <c r="AN57" i="2" s="1"/>
  <c r="AN56" i="2" a="1"/>
  <c r="AN56" i="2" s="1"/>
  <c r="AN55" i="2" a="1"/>
  <c r="AN55" i="2" s="1"/>
  <c r="AN53" i="2" a="1"/>
  <c r="AN53" i="2" s="1"/>
  <c r="AN52" i="2" a="1"/>
  <c r="AN52" i="2" s="1"/>
  <c r="AN51" i="2" a="1"/>
  <c r="AN51" i="2" s="1"/>
  <c r="AN50" i="2" a="1"/>
  <c r="AN50" i="2" s="1"/>
  <c r="AN49" i="2" a="1"/>
  <c r="AN49" i="2" s="1"/>
  <c r="AN48" i="2" a="1"/>
  <c r="AN48" i="2" s="1"/>
  <c r="AN47" i="2" a="1"/>
  <c r="AN47" i="2" s="1"/>
  <c r="AN46" i="2" a="1"/>
  <c r="AN46" i="2" s="1"/>
  <c r="AN45" i="2" a="1"/>
  <c r="AN45" i="2" s="1"/>
  <c r="AN43" i="2" a="1"/>
  <c r="AN43" i="2" s="1"/>
  <c r="AN42" i="2" a="1"/>
  <c r="AN42" i="2" s="1"/>
  <c r="AN41" i="2" a="1"/>
  <c r="AN41" i="2" s="1"/>
  <c r="AN40" i="2" a="1"/>
  <c r="AN40" i="2" s="1"/>
  <c r="AN39" i="2" a="1"/>
  <c r="AN39" i="2" s="1"/>
  <c r="AN38" i="2" a="1"/>
  <c r="AN38" i="2" s="1"/>
  <c r="AN37" i="2" a="1"/>
  <c r="AN37" i="2" s="1"/>
  <c r="AN36" i="2" a="1"/>
  <c r="AN36" i="2" s="1"/>
  <c r="AN35" i="2" a="1"/>
  <c r="AN35" i="2" s="1"/>
  <c r="AN33" i="2" a="1"/>
  <c r="AN33" i="2" s="1"/>
  <c r="AN32" i="2" a="1"/>
  <c r="AN32" i="2" s="1"/>
  <c r="AN31" i="2" a="1"/>
  <c r="AN31" i="2" s="1"/>
  <c r="AN30" i="2" a="1"/>
  <c r="AN30" i="2" s="1"/>
  <c r="AN29" i="2" a="1"/>
  <c r="AN29" i="2" s="1"/>
  <c r="AN28" i="2" a="1"/>
  <c r="AN28" i="2" s="1"/>
  <c r="AN27" i="2" a="1"/>
  <c r="AN27" i="2" s="1"/>
  <c r="AN26" i="2" a="1"/>
  <c r="AN26" i="2" s="1"/>
  <c r="AN25" i="2" a="1"/>
  <c r="AN25" i="2" s="1"/>
  <c r="BA6" i="8" l="1" a="1"/>
  <c r="BA6" i="8" s="1"/>
  <c r="BA7" i="8" a="1"/>
  <c r="BA7" i="8" s="1"/>
  <c r="BA8" i="8" a="1"/>
  <c r="BA8" i="8" s="1"/>
  <c r="BA9" i="8" a="1"/>
  <c r="BA9" i="8" s="1"/>
  <c r="BA11" i="8" a="1"/>
  <c r="BA11" i="8" s="1"/>
  <c r="BA12" i="8" a="1"/>
  <c r="BA12" i="8" s="1"/>
  <c r="BA5" i="8" a="1"/>
  <c r="BA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Vinicius Siqueira Costa</author>
    <author>Lorena Jorge Alcantara</author>
    <author>tc={F9D3CFF4-E026-4611-ADA8-971324F1EE5E}</author>
    <author>tc={DBB14369-FE2A-4566-B409-E5097D1878D1}</author>
    <author>tc={FB634F46-29EF-4390-95FD-6B682CC84AA4}</author>
    <author>tc={E6DCC4E4-727B-4BA0-A31A-DE2B32F045FB}</author>
    <author>tc={92B552F3-866F-4DB7-95AC-639756B4C541}</author>
    <author>tc={F90BD05D-97AD-482E-B621-85CAF4069D0D}</author>
    <author>tc={216E3A45-0FDC-47D9-A1F8-1C2CA2861751}</author>
    <author>tc={8EEB93C7-F388-465A-B6F3-B5C4183759CA}</author>
    <author>tc={10C4EC0E-3BFC-44D7-B305-06977FA05B39}</author>
    <author>tc={3E3A0447-EC6C-4AC6-9447-09C83BFB7A22}</author>
    <author>tc={E6506864-8BF8-45E7-BCAB-074515BE1756}</author>
    <author>tc={5119EE9A-3095-4151-A89B-11EB44D1F30A}</author>
    <author>tc={DF9950F7-9C82-4317-8821-C68FE8E5F841}</author>
  </authors>
  <commentList>
    <comment ref="W5" authorId="0" shapeId="0" xr:uid="{58A24844-3298-4575-A1C5-FF6593D5C771}">
      <text>
        <r>
          <rPr>
            <sz val="11"/>
            <color theme="1"/>
            <rFont val="Calibri"/>
            <family val="2"/>
            <charset val="1"/>
          </rPr>
          <t>Vinicius Siqueira Costa:
não passou P2
Solicitou reamostragem</t>
        </r>
      </text>
    </comment>
    <comment ref="X5" authorId="0" shapeId="0" xr:uid="{8BD6FECE-538B-41F1-9121-5DA9DC979B0D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C5" authorId="1" shapeId="0" xr:uid="{23553477-4197-4632-A5C0-F6F3ABD14096}">
      <text>
        <r>
          <rPr>
            <sz val="11"/>
            <color theme="1"/>
            <rFont val="Calibri"/>
            <family val="2"/>
            <charset val="1"/>
          </rPr>
          <t>Lorena Jorge Alcantara:
rafael</t>
        </r>
      </text>
    </comment>
    <comment ref="AD5" authorId="0" shapeId="0" xr:uid="{EEE2AD78-1133-4644-BB7E-7EF3E66696BF}">
      <text>
        <r>
          <rPr>
            <sz val="11"/>
            <color theme="1"/>
            <rFont val="Calibri"/>
            <family val="2"/>
            <charset val="1"/>
          </rPr>
          <t>Vinicius Siqueira Costa:
Sara</t>
        </r>
      </text>
    </comment>
    <comment ref="AL5" authorId="0" shapeId="0" xr:uid="{A07A2908-FB8E-4AC6-BE0D-AECEBB59F552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Q5" authorId="0" shapeId="0" xr:uid="{4E3706D4-8818-4B69-8A44-3E3CDB6E05C9}">
      <text>
        <r>
          <rPr>
            <sz val="11"/>
            <color theme="1"/>
            <rFont val="Calibri"/>
            <family val="2"/>
            <charset val="1"/>
          </rPr>
          <t>Vinicius Siqueira Costa:
VANUSA</t>
        </r>
      </text>
    </comment>
    <comment ref="AR5" authorId="1" shapeId="0" xr:uid="{2970ED1C-CD05-4B7A-9F99-BB6B3F42E4D4}">
      <text>
        <r>
          <rPr>
            <sz val="11"/>
            <color theme="1"/>
            <rFont val="Calibri"/>
            <family val="2"/>
            <charset val="1"/>
          </rPr>
          <t>Lorena Jorge Alcantara:
rafael</t>
        </r>
      </text>
    </comment>
    <comment ref="AS5" authorId="0" shapeId="0" xr:uid="{5183A820-8DB2-4A8B-8F8C-90B288160838}">
      <text>
        <r>
          <rPr>
            <sz val="11"/>
            <color theme="1"/>
            <rFont val="Calibri"/>
            <family val="2"/>
            <charset val="1"/>
          </rPr>
          <t>Vinicius Siqueira Costa:
reinjetando</t>
        </r>
      </text>
    </comment>
    <comment ref="AX5" authorId="0" shapeId="0" xr:uid="{C452F8BC-3A4B-46C1-8ADE-6370D9035C93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Y5" authorId="1" shapeId="0" xr:uid="{45F1710F-6D0A-400C-A345-730C214877F0}">
      <text>
        <r>
          <rPr>
            <sz val="11"/>
            <color theme="1"/>
            <rFont val="Calibri"/>
            <family val="2"/>
            <charset val="1"/>
          </rPr>
          <t>Lorena Jorge Alcantara:
Rafael</t>
        </r>
      </text>
    </comment>
    <comment ref="BD5" authorId="0" shapeId="0" xr:uid="{BC6740A5-0CBD-4F92-9EE9-7F3BB73B40B3}">
      <text>
        <r>
          <rPr>
            <sz val="11"/>
            <color theme="1"/>
            <rFont val="Calibri"/>
            <family val="2"/>
            <charset val="1"/>
          </rPr>
          <t>Vinicius Siqueira Costa:
Talita</t>
        </r>
      </text>
    </comment>
    <comment ref="BE5" authorId="0" shapeId="0" xr:uid="{85E4827C-AFAE-4403-9E9C-8B8264ECD087}">
      <text>
        <r>
          <rPr>
            <sz val="11"/>
            <color theme="1"/>
            <rFont val="Calibri"/>
            <family val="2"/>
            <charset val="1"/>
          </rPr>
          <t>Vinicius Siqueira Costa:
Vanusa - teor</t>
        </r>
      </text>
    </comment>
    <comment ref="BR5" authorId="1" shapeId="0" xr:uid="{5F26CDEC-4FD0-4626-852D-61EC719D82A9}">
      <text>
        <r>
          <rPr>
            <sz val="11"/>
            <color theme="1"/>
            <rFont val="Calibri"/>
            <family val="2"/>
            <charset val="1"/>
          </rPr>
          <t>Lorena Jorge Alcantara:
vinicius</t>
        </r>
      </text>
    </comment>
    <comment ref="BZ5" authorId="0" shapeId="0" xr:uid="{B605F9D2-75F0-4E8E-B4CF-62B57548145A}">
      <text>
        <r>
          <rPr>
            <sz val="11"/>
            <color theme="1"/>
            <rFont val="Calibri"/>
            <family val="2"/>
            <charset val="1"/>
          </rPr>
          <t>Vinicius Siqueira Costa:
refazendo.
Variação no tempo de retenção</t>
        </r>
      </text>
    </comment>
    <comment ref="CE5" authorId="0" shapeId="0" xr:uid="{0B43BCE3-3627-4A25-9119-E21732DEBA32}">
      <text>
        <r>
          <rPr>
            <sz val="11"/>
            <color theme="1"/>
            <rFont val="Calibri"/>
            <family val="2"/>
            <charset val="1"/>
          </rPr>
          <t>Vinicius Siqueira Costa:
reinjetando não atendeu RSD</t>
        </r>
      </text>
    </comment>
    <comment ref="CN5" authorId="0" shapeId="0" xr:uid="{9EC46259-1E2A-48C5-B1BC-F73BD478FDA5}">
      <text>
        <r>
          <rPr>
            <sz val="11"/>
            <color theme="1"/>
            <rFont val="Calibri"/>
            <family val="2"/>
            <charset val="1"/>
          </rPr>
          <t xml:space="preserve">Vinicius Siqueira Costa:
saindo fora do tempo de retenção </t>
        </r>
      </text>
    </comment>
    <comment ref="CO5" authorId="1" shapeId="0" xr:uid="{F3A21472-1B5D-4AD5-AF3D-D54472E5F1BE}">
      <text>
        <r>
          <rPr>
            <sz val="11"/>
            <color theme="1"/>
            <rFont val="Calibri"/>
            <family val="2"/>
            <charset val="1"/>
          </rPr>
          <t>Lorena Jorge Alcantara:
Rafael</t>
        </r>
      </text>
    </comment>
    <comment ref="DR5" authorId="0" shapeId="0" xr:uid="{3F150F4B-1894-4BCB-9E69-41CF20F017F3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EB5" authorId="0" shapeId="0" xr:uid="{DD3949CA-C601-4C88-BE63-AC351E29D407}">
      <text>
        <r>
          <rPr>
            <sz val="11"/>
            <color theme="1"/>
            <rFont val="Calibri"/>
            <family val="2"/>
            <charset val="1"/>
          </rPr>
          <t>Vinicius Siqueira Costa:
falta injetar</t>
        </r>
      </text>
    </comment>
    <comment ref="EP5" authorId="2" shapeId="0" xr:uid="{F9D3CFF4-E026-4611-ADA8-971324F1EE5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Higor preparo </t>
      </text>
    </comment>
    <comment ref="T6" authorId="0" shapeId="0" xr:uid="{85DD50BF-CEF5-466E-A4DB-4C8BB1BA26C9}">
      <text>
        <r>
          <rPr>
            <sz val="11"/>
            <color theme="1"/>
            <rFont val="Calibri"/>
            <family val="2"/>
            <charset val="1"/>
          </rPr>
          <t>Vinicius Siqueira Costa:
Investigação ag. reamostragem
Injetando limite preparado pela investigação</t>
        </r>
      </text>
    </comment>
    <comment ref="X6" authorId="0" shapeId="0" xr:uid="{A8E64507-3267-4EC3-A9B7-A34AAEE94214}">
      <text>
        <r>
          <rPr>
            <sz val="11"/>
            <color theme="1"/>
            <rFont val="Calibri"/>
            <family val="2"/>
            <charset val="1"/>
          </rPr>
          <t>Vinicius Siqueira Costa:
comp. relac. injetando</t>
        </r>
      </text>
    </comment>
    <comment ref="AC6" authorId="0" shapeId="0" xr:uid="{AA4CAA10-35DC-417F-AC93-2E6DB7310C11}">
      <text>
        <r>
          <rPr>
            <sz val="11"/>
            <color theme="1"/>
            <rFont val="Calibri"/>
            <family val="2"/>
            <charset val="1"/>
          </rPr>
          <t>Vinicius Siqueira Costa:
injetando - método geral</t>
        </r>
      </text>
    </comment>
    <comment ref="AL6" authorId="0" shapeId="0" xr:uid="{F8F81BA8-F642-479F-87C1-748E2B249A82}">
      <text>
        <r>
          <rPr>
            <sz val="11"/>
            <color theme="1"/>
            <rFont val="Calibri"/>
            <family val="2"/>
            <charset val="1"/>
          </rPr>
          <t>Vinicius Siqueira Costa:
Sara</t>
        </r>
      </text>
    </comment>
    <comment ref="AP6" authorId="0" shapeId="0" xr:uid="{99F89105-E093-4DCF-9795-F40F5D7B1503}">
      <text>
        <r>
          <rPr>
            <sz val="11"/>
            <color theme="1"/>
            <rFont val="Calibri"/>
            <family val="2"/>
            <charset val="1"/>
          </rPr>
          <t>Vinicius Siqueira Costa:
INEJTANDO</t>
        </r>
      </text>
    </comment>
    <comment ref="AS6" authorId="1" shapeId="0" xr:uid="{125F500D-EF08-4C35-9F51-596A03FD8092}">
      <text>
        <r>
          <rPr>
            <sz val="11"/>
            <color theme="1"/>
            <rFont val="Calibri"/>
            <family val="2"/>
            <charset val="1"/>
          </rPr>
          <t>Lorena Jorge Alcantara:
rafael perda</t>
        </r>
      </text>
    </comment>
    <comment ref="AV6" authorId="0" shapeId="0" xr:uid="{317835F2-C667-4097-A17D-C87E8D55CC69}">
      <text>
        <r>
          <rPr>
            <sz val="11"/>
            <color theme="1"/>
            <rFont val="Calibri"/>
            <family val="2"/>
            <charset val="1"/>
          </rPr>
          <t>Vinicius Siqueira Costa:
trocou sistema, não atende RSD
trocou liner, septo e seringa. Testar novamente
necessário repreparo</t>
        </r>
      </text>
    </comment>
    <comment ref="AX6" authorId="0" shapeId="0" xr:uid="{BA22EDAC-4208-4DC1-AFE5-3F9C26E3C201}">
      <text>
        <r>
          <rPr>
            <sz val="11"/>
            <color theme="1"/>
            <rFont val="Calibri"/>
            <family val="2"/>
            <charset val="1"/>
          </rPr>
          <t>Vinicius Siqueira Costa:
Katia</t>
        </r>
      </text>
    </comment>
    <comment ref="AY6" authorId="1" shapeId="0" xr:uid="{E07236D5-A589-411D-94FA-04C84E6C854B}">
      <text>
        <r>
          <rPr>
            <sz val="11"/>
            <color theme="1"/>
            <rFont val="Calibri"/>
            <family val="2"/>
            <charset val="1"/>
          </rPr>
          <t>Lorena Jorge Alcantara:
Vanusa + Giovanna</t>
        </r>
      </text>
    </comment>
    <comment ref="BD6" authorId="0" shapeId="0" xr:uid="{E606823C-D95A-48B1-8BF2-AF393089536B}">
      <text>
        <r>
          <rPr>
            <sz val="11"/>
            <color theme="1"/>
            <rFont val="Calibri"/>
            <family val="2"/>
            <charset val="1"/>
          </rPr>
          <t>Vinicius Siqueira Costa:
Talita</t>
        </r>
      </text>
    </comment>
    <comment ref="BE6" authorId="0" shapeId="0" xr:uid="{27910569-81FD-480E-A2F3-604D993C70CA}">
      <text>
        <r>
          <rPr>
            <sz val="11"/>
            <color theme="1"/>
            <rFont val="Calibri"/>
            <family val="2"/>
            <charset val="1"/>
          </rPr>
          <t>Vinicius Siqueira Costa:
Vanusa - limites</t>
        </r>
      </text>
    </comment>
    <comment ref="BQ6" authorId="1" shapeId="0" xr:uid="{801B198C-0397-4AE3-A975-DD98E14BE69E}">
      <text>
        <r>
          <rPr>
            <sz val="11"/>
            <color theme="1"/>
            <rFont val="Calibri"/>
            <family val="2"/>
            <charset val="1"/>
          </rPr>
          <t>Lorena Jorge Alcantara:
thalita
Falta preparar amostras do Teor</t>
        </r>
      </text>
    </comment>
    <comment ref="CL6" authorId="0" shapeId="0" xr:uid="{1E9BA6AB-DC4B-4C1F-B1FD-E3785D51A22D}">
      <text>
        <r>
          <rPr>
            <sz val="11"/>
            <color theme="1"/>
            <rFont val="Calibri"/>
            <family val="2"/>
            <charset val="1"/>
          </rPr>
          <t>Vinicius Siqueira Costa:
Teor reprovado</t>
        </r>
      </text>
    </comment>
    <comment ref="CO6" authorId="1" shapeId="0" xr:uid="{312EB2E4-EB81-44E7-8ABC-B1CCAD807E78}">
      <text>
        <r>
          <rPr>
            <sz val="11"/>
            <color theme="1"/>
            <rFont val="Calibri"/>
            <family val="2"/>
            <charset val="1"/>
          </rPr>
          <t>Lorena Jorge Alcantara:
Rafael</t>
        </r>
      </text>
    </comment>
    <comment ref="DR6" authorId="0" shapeId="0" xr:uid="{DE213F2B-A50D-46A0-9710-22B964B54CF6}">
      <text>
        <r>
          <rPr>
            <sz val="11"/>
            <color theme="1"/>
            <rFont val="Calibri"/>
            <family val="2"/>
            <charset val="1"/>
          </rPr>
          <t>Vinicius Siqueira Costa:
Preparo</t>
        </r>
      </text>
    </comment>
    <comment ref="EB6" authorId="0" shapeId="0" xr:uid="{FD7652B7-B980-4D63-893C-E0D89CF22E7C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EI6" authorId="0" shapeId="0" xr:uid="{D9CBF5D2-6241-4993-BAA1-CB8D0143E652}">
      <text>
        <r>
          <rPr>
            <sz val="11"/>
            <color theme="1"/>
            <rFont val="Calibri"/>
            <family val="2"/>
            <charset val="1"/>
          </rPr>
          <t>Vinicius Siqueira Costa:
enviar para SDA</t>
        </r>
      </text>
    </comment>
    <comment ref="AL7" authorId="0" shapeId="0" xr:uid="{7411139C-3714-44DA-9567-941183C8B260}">
      <text>
        <r>
          <rPr>
            <sz val="11"/>
            <color theme="1"/>
            <rFont val="Calibri"/>
            <family val="2"/>
            <charset val="1"/>
          </rPr>
          <t>Vinicius Siqueira Costa:
Sara</t>
        </r>
      </text>
    </comment>
    <comment ref="BC7" authorId="0" shapeId="0" xr:uid="{29E3CEF9-A5B5-4B70-BA26-403F44BB59F1}">
      <text>
        <r>
          <rPr>
            <sz val="11"/>
            <color theme="1"/>
            <rFont val="Calibri"/>
            <family val="2"/>
            <charset val="1"/>
          </rPr>
          <t>Vinicius Siqueira Costa:
não está saindo pico</t>
        </r>
      </text>
    </comment>
    <comment ref="BJ7" authorId="0" shapeId="0" xr:uid="{D8810042-F3F7-4177-8EF0-DDF361F33394}">
      <text>
        <r>
          <rPr>
            <sz val="11"/>
            <color theme="1"/>
            <rFont val="Calibri"/>
            <family val="2"/>
            <charset val="1"/>
          </rPr>
          <t>Vinicius Siqueira Costa:
necessário repreparo</t>
        </r>
      </text>
    </comment>
    <comment ref="BM7" authorId="0" shapeId="0" xr:uid="{5E183CDC-7E99-4019-AD95-3F79F07F05B1}">
      <text>
        <r>
          <rPr>
            <sz val="11"/>
            <color theme="1"/>
            <rFont val="Calibri"/>
            <family val="2"/>
            <charset val="1"/>
          </rPr>
          <t>Vinicius Siqueira Costa:
Reprovou P2 - Vanusa repreparando</t>
        </r>
      </text>
    </comment>
    <comment ref="X8" authorId="0" shapeId="0" xr:uid="{40FE7A76-E625-476D-9A01-03169A0DB6A4}">
      <text>
        <r>
          <rPr>
            <sz val="11"/>
            <color theme="1"/>
            <rFont val="Calibri"/>
            <family val="2"/>
            <charset val="1"/>
          </rPr>
          <t>Vinicius Siqueira Costa:
Identificação - falta injet.</t>
        </r>
      </text>
    </comment>
    <comment ref="Z8" authorId="0" shapeId="0" xr:uid="{CB4912B0-548F-448C-AD80-1CFA82F2C691}">
      <text>
        <r>
          <rPr>
            <sz val="11"/>
            <color theme="1"/>
            <rFont val="Calibri"/>
            <family val="2"/>
            <charset val="1"/>
          </rPr>
          <t>Vinicius Siqueira Costa:
Luciana</t>
        </r>
      </text>
    </comment>
    <comment ref="AL8" authorId="1" shapeId="0" xr:uid="{15B68D7B-4711-4C1E-97C5-0E4BDFC27E2F}">
      <text>
        <r>
          <rPr>
            <sz val="11"/>
            <color theme="1"/>
            <rFont val="Calibri"/>
            <family val="2"/>
            <charset val="1"/>
          </rPr>
          <t>Lorena Jorge Alcantara:
Azitromicina</t>
        </r>
      </text>
    </comment>
    <comment ref="AX8" authorId="0" shapeId="0" xr:uid="{6589329D-C29C-47E0-A89D-B1EB381C0484}">
      <text>
        <r>
          <rPr>
            <sz val="11"/>
            <color theme="1"/>
            <rFont val="Calibri"/>
            <family val="2"/>
            <charset val="1"/>
          </rPr>
          <t>Vinicius Siqueira Costa:
falta processar</t>
        </r>
      </text>
    </comment>
    <comment ref="AY8" authorId="3" shapeId="0" xr:uid="{DBB14369-FE2A-4566-B409-E5097D1878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são dois testes</t>
      </text>
    </comment>
    <comment ref="AZ8" authorId="0" shapeId="0" xr:uid="{02BCA84F-D52C-449B-ADB1-A6C7D38D705F}">
      <text>
        <r>
          <rPr>
            <sz val="11"/>
            <color theme="1"/>
            <rFont val="Calibri"/>
            <family val="2"/>
            <charset val="1"/>
          </rPr>
          <t>Vinicius Siqueira Costa:
massas - injetando</t>
        </r>
      </text>
    </comment>
    <comment ref="BD8" authorId="0" shapeId="0" xr:uid="{A0FF2DCE-EE62-40CB-AA87-5F1C9204740C}">
      <text>
        <r>
          <rPr>
            <sz val="11"/>
            <color theme="1"/>
            <rFont val="Calibri"/>
            <family val="2"/>
            <charset val="1"/>
          </rPr>
          <t>Vinicius Siqueira Costa:
Giovanna</t>
        </r>
      </text>
    </comment>
    <comment ref="BE8" authorId="0" shapeId="0" xr:uid="{9DDE1034-B81A-4B25-A6B8-71F8E939A3C7}">
      <text>
        <r>
          <rPr>
            <sz val="11"/>
            <color theme="1"/>
            <rFont val="Calibri"/>
            <family val="2"/>
            <charset val="1"/>
          </rPr>
          <t>Vinicius Siqueira Costa:
Vanusa</t>
        </r>
      </text>
    </comment>
    <comment ref="BG8" authorId="0" shapeId="0" xr:uid="{8A8AA4B8-D34D-4BC1-B865-DBE104939524}">
      <text>
        <r>
          <rPr>
            <sz val="11"/>
            <color theme="1"/>
            <rFont val="Calibri"/>
            <family val="2"/>
            <charset val="1"/>
          </rPr>
          <t>Vinicius Siqueira Costa:
Reinjetando</t>
        </r>
      </text>
    </comment>
    <comment ref="BI8" authorId="0" shapeId="0" xr:uid="{4D23937B-5AAB-4B80-ADA7-7402F32EA209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BP8" authorId="0" shapeId="0" xr:uid="{9A419A7C-8155-4360-9CA9-C8C523A335D9}">
      <text>
        <r>
          <rPr>
            <sz val="11"/>
            <color theme="1"/>
            <rFont val="Calibri"/>
            <family val="2"/>
            <charset val="1"/>
          </rPr>
          <t>Vinicius Siqueira Costa:
subs.
Trocar de sistema para reinjetar</t>
        </r>
      </text>
    </comment>
    <comment ref="BQ8" authorId="1" shapeId="0" xr:uid="{D7260119-DB1F-477B-A76F-268B3AD7F37A}">
      <text>
        <r>
          <rPr>
            <sz val="11"/>
            <color theme="1"/>
            <rFont val="Calibri"/>
            <family val="2"/>
            <charset val="1"/>
          </rPr>
          <t xml:space="preserve">Lorena Jorge Alcantara:
vinicius
</t>
        </r>
      </text>
    </comment>
    <comment ref="BR8" authorId="0" shapeId="0" xr:uid="{F24ED0FB-2E2D-4215-A4A1-E12BDE28E6DE}">
      <text>
        <r>
          <rPr>
            <sz val="11"/>
            <color theme="1"/>
            <rFont val="Calibri"/>
            <family val="2"/>
            <charset val="1"/>
          </rPr>
          <t>Vinicius Siqueira Costa:
Vanusa</t>
        </r>
      </text>
    </comment>
    <comment ref="CM8" authorId="4" shapeId="0" xr:uid="{FB634F46-29EF-4390-95FD-6B682CC84A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Teor reprovado</t>
      </text>
    </comment>
    <comment ref="DN8" authorId="0" shapeId="0" xr:uid="{80E58944-67F4-44B5-AC37-E090DBBDBFC5}">
      <text>
        <r>
          <rPr>
            <sz val="11"/>
            <color theme="1"/>
            <rFont val="Calibri"/>
            <family val="2"/>
            <charset val="1"/>
          </rPr>
          <t>Repreparado injetando</t>
        </r>
      </text>
    </comment>
    <comment ref="DR8" authorId="0" shapeId="0" xr:uid="{F29E1915-7710-4E65-82D7-1C3C4A475141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V8" authorId="0" shapeId="0" xr:uid="{3CDDBA9F-F54E-41F1-A790-3E697566351A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EB8" authorId="0" shapeId="0" xr:uid="{4BB41630-225C-4893-B58F-EEB85A7309A5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X9" authorId="1" shapeId="0" xr:uid="{A5BF7F67-94C0-4DAE-BD5F-86FFB4A46AEA}">
      <text>
        <r>
          <rPr>
            <sz val="11"/>
            <color theme="1"/>
            <rFont val="Calibri"/>
            <family val="2"/>
            <charset val="1"/>
          </rPr>
          <t>Lorena Jorge Alcantara:
rafael</t>
        </r>
      </text>
    </comment>
    <comment ref="Z9" authorId="0" shapeId="0" xr:uid="{52051D61-8E30-4697-AB57-F5B893162E51}">
      <text>
        <r>
          <rPr>
            <sz val="11"/>
            <color theme="1"/>
            <rFont val="Calibri"/>
            <family val="2"/>
            <charset val="1"/>
          </rPr>
          <t>Vinicius Siqueira Costa:
Luciana</t>
        </r>
      </text>
    </comment>
    <comment ref="AA9" authorId="0" shapeId="0" xr:uid="{43B50F69-63E0-4983-952E-19420DE249CC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C9" authorId="0" shapeId="0" xr:uid="{6D80EAE5-0453-41CA-BB13-CD91B2B93B3F}">
      <text>
        <r>
          <rPr>
            <sz val="11"/>
            <color theme="1"/>
            <rFont val="Calibri"/>
            <family val="2"/>
            <charset val="1"/>
          </rPr>
          <t>Vinicius Siqueira Costa:
falta processar</t>
        </r>
      </text>
    </comment>
    <comment ref="AL9" authorId="1" shapeId="0" xr:uid="{3B93F96C-8D47-4CFF-B461-A26C916ADC19}">
      <text>
        <r>
          <rPr>
            <sz val="11"/>
            <color theme="1"/>
            <rFont val="Calibri"/>
            <family val="2"/>
            <charset val="1"/>
          </rPr>
          <t>Lorena Jorge Alcantara:
vinicius</t>
        </r>
      </text>
    </comment>
    <comment ref="AN9" authorId="0" shapeId="0" xr:uid="{E7BE9BF8-58D8-491A-98D1-00F438460105}">
      <text>
        <r>
          <rPr>
            <sz val="11"/>
            <color theme="1"/>
            <rFont val="Calibri"/>
            <family val="2"/>
            <charset val="1"/>
          </rPr>
          <t>Vinicius Siqueira Costa:
Vanusa</t>
        </r>
      </text>
    </comment>
    <comment ref="AO9" authorId="1" shapeId="0" xr:uid="{937296D1-E786-499A-AADB-66D1E7B392F5}">
      <text>
        <r>
          <rPr>
            <sz val="11"/>
            <color theme="1"/>
            <rFont val="Calibri"/>
            <family val="2"/>
            <charset val="1"/>
          </rPr>
          <t>Lorena Jorge Alcantara:
vinicius</t>
        </r>
      </text>
    </comment>
    <comment ref="AQ9" authorId="1" shapeId="0" xr:uid="{E3B68BEC-0727-4AC8-9AA2-37EE25563292}">
      <text>
        <r>
          <rPr>
            <sz val="11"/>
            <color theme="1"/>
            <rFont val="Calibri"/>
            <family val="2"/>
            <charset val="1"/>
          </rPr>
          <t>Lorena Jorge Alcantara:
vinicius</t>
        </r>
      </text>
    </comment>
    <comment ref="AS9" authorId="1" shapeId="0" xr:uid="{F179566E-4FE5-4EA3-8C8C-AAE9E70ED0CE}">
      <text>
        <r>
          <rPr>
            <sz val="11"/>
            <color theme="1"/>
            <rFont val="Calibri"/>
            <family val="2"/>
            <charset val="1"/>
          </rPr>
          <t>Lorena Jorge Alcantara:
vinicius</t>
        </r>
      </text>
    </comment>
    <comment ref="AW9" authorId="0" shapeId="0" xr:uid="{422E53FD-A35E-44DE-9DCC-A0B7C16DD848}">
      <text>
        <r>
          <rPr>
            <sz val="11"/>
            <color theme="1"/>
            <rFont val="Calibri"/>
            <family val="2"/>
            <charset val="1"/>
          </rPr>
          <t>Vinicius Siqueira Costa:
sara</t>
        </r>
      </text>
    </comment>
    <comment ref="AY9" authorId="0" shapeId="0" xr:uid="{F6391B92-8688-46F0-92D4-532F2129D824}">
      <text>
        <r>
          <rPr>
            <sz val="11"/>
            <color theme="1"/>
            <rFont val="Calibri"/>
            <family val="2"/>
            <charset val="1"/>
          </rPr>
          <t>Vinicius Siqueira Costa:
limiete injetando</t>
        </r>
      </text>
    </comment>
    <comment ref="BD9" authorId="0" shapeId="0" xr:uid="{33692FB9-2975-4C42-A9D7-ADB24E182396}">
      <text>
        <r>
          <rPr>
            <sz val="11"/>
            <color theme="1"/>
            <rFont val="Calibri"/>
            <family val="2"/>
            <charset val="1"/>
          </rPr>
          <t>Vinicius Siqueira Costa:
Giovanna</t>
        </r>
      </text>
    </comment>
    <comment ref="BE9" authorId="0" shapeId="0" xr:uid="{BAED61CF-182F-47FD-80A8-EC4F9536D42F}">
      <text>
        <r>
          <rPr>
            <sz val="11"/>
            <color theme="1"/>
            <rFont val="Calibri"/>
            <family val="2"/>
            <charset val="1"/>
          </rPr>
          <t xml:space="preserve">Vinicius Siqueira Costa:
contaminação diluente e não deu RSD
Abriu chamado, aguardando! </t>
        </r>
      </text>
    </comment>
    <comment ref="BI9" authorId="0" shapeId="0" xr:uid="{AD9E4DAC-D685-4F24-97A3-715FB4063736}">
      <text>
        <r>
          <rPr>
            <sz val="11"/>
            <color theme="1"/>
            <rFont val="Calibri"/>
            <family val="2"/>
            <charset val="1"/>
          </rPr>
          <t>Vinicius Siqueira Costa:
Vanusa preparo</t>
        </r>
      </text>
    </comment>
    <comment ref="BK9" authorId="1" shapeId="0" xr:uid="{C549CF2B-F2BC-493F-9B99-649277AB12BF}">
      <text>
        <r>
          <rPr>
            <sz val="11"/>
            <color theme="1"/>
            <rFont val="Calibri"/>
            <family val="2"/>
            <charset val="1"/>
          </rPr>
          <t>Lorena Jorge Alcantara:
montar</t>
        </r>
      </text>
    </comment>
    <comment ref="BP9" authorId="0" shapeId="0" xr:uid="{DF2728FE-780B-4CFD-A3E0-7AC48A9285BC}">
      <text>
        <r>
          <rPr>
            <sz val="11"/>
            <color theme="1"/>
            <rFont val="Calibri"/>
            <family val="2"/>
            <charset val="1"/>
          </rPr>
          <t>Vinicius Siqueira Costa:
solventes</t>
        </r>
      </text>
    </comment>
    <comment ref="BR9" authorId="0" shapeId="0" xr:uid="{97F5B9D0-5BC3-4BF4-BFCE-88D2E3A01852}">
      <text>
        <r>
          <rPr>
            <sz val="11"/>
            <color theme="1"/>
            <rFont val="Calibri"/>
            <family val="2"/>
            <charset val="1"/>
          </rPr>
          <t>Vinicius Siqueira Costa:
Vanusa</t>
        </r>
      </text>
    </comment>
    <comment ref="CI9" authorId="0" shapeId="0" xr:uid="{B7BF65A2-2B50-4C2C-844F-8880F0CFE4A8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F9" authorId="0" shapeId="0" xr:uid="{96064B5C-FA92-4E86-AE64-44BD2235061A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G9" authorId="0" shapeId="0" xr:uid="{6E8A503E-7352-4E7A-A91E-FC22F39CE18F}">
      <text>
        <r>
          <rPr>
            <sz val="11"/>
            <color theme="1"/>
            <rFont val="Calibri"/>
            <family val="2"/>
            <charset val="1"/>
          </rPr>
          <t>Vinicius Siqueira Costa:
massas - falha no sistema. Vai injetar no P46</t>
        </r>
      </text>
    </comment>
    <comment ref="DI9" authorId="0" shapeId="0" xr:uid="{FD778203-30F4-4BAC-8DCB-A8CE1EF5E327}">
      <text>
        <r>
          <rPr>
            <sz val="11"/>
            <color theme="1"/>
            <rFont val="Calibri"/>
            <family val="2"/>
            <charset val="1"/>
          </rPr>
          <t>Vinicius Siqueira Costa:
NDBA - Vanusa</t>
        </r>
      </text>
    </comment>
    <comment ref="DN9" authorId="0" shapeId="0" xr:uid="{B1F3600C-F03B-44A6-9E8A-E80756FBC043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R9" authorId="0" shapeId="0" xr:uid="{52F40391-2D34-46C2-9777-7DDB8A2552B4}">
      <text>
        <r>
          <rPr>
            <sz val="11"/>
            <color theme="1"/>
            <rFont val="Calibri"/>
            <family val="2"/>
            <charset val="1"/>
          </rPr>
          <t>Vinicius Siqueira Costa:
solventes - injetando</t>
        </r>
      </text>
    </comment>
    <comment ref="DU9" authorId="5" shapeId="0" xr:uid="{E6DCC4E4-727B-4BA0-A31A-DE2B32F045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 molho por 24h</t>
      </text>
    </comment>
    <comment ref="EA9" authorId="0" shapeId="0" xr:uid="{A5AC7345-1280-449C-BDB5-F97FD139234D}">
      <text>
        <r>
          <rPr>
            <sz val="11"/>
            <color theme="1"/>
            <rFont val="Calibri"/>
            <family val="2"/>
            <charset val="1"/>
          </rPr>
          <t>Vinicius Siqueira Costa:
injetando - finaliza 22</t>
        </r>
      </text>
    </comment>
    <comment ref="EE9" authorId="0" shapeId="0" xr:uid="{E289D793-9BE6-43DB-BC7C-EDC28410D767}">
      <text>
        <r>
          <rPr>
            <sz val="11"/>
            <color theme="1"/>
            <rFont val="Calibri"/>
            <family val="2"/>
            <charset val="1"/>
          </rPr>
          <t>Vinicius Siqueira Costa:
injetando novamente</t>
        </r>
      </text>
    </comment>
    <comment ref="EI9" authorId="0" shapeId="0" xr:uid="{28A1727C-8B41-4B49-8618-6A3710B9CCF2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EO9" authorId="6" shapeId="0" xr:uid="{92B552F3-866F-4DB7-95AC-639756B4C5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Sara preparar Amostras - Injetando</t>
      </text>
    </comment>
    <comment ref="X10" authorId="1" shapeId="0" xr:uid="{F514152F-BEE4-4023-8C40-FA36C5295A1B}">
      <text>
        <r>
          <rPr>
            <sz val="11"/>
            <color theme="1"/>
            <rFont val="Calibri"/>
            <family val="2"/>
            <charset val="1"/>
          </rPr>
          <t>Lorena Jorge Alcantara:
falta padrao</t>
        </r>
      </text>
    </comment>
    <comment ref="Z10" authorId="1" shapeId="0" xr:uid="{40540E53-686D-4918-8146-08FAD81420BB}">
      <text>
        <r>
          <rPr>
            <sz val="11"/>
            <color theme="1"/>
            <rFont val="Calibri"/>
            <family val="2"/>
            <charset val="1"/>
          </rPr>
          <t>Lorena Jorge Alcantara:
vinicius</t>
        </r>
      </text>
    </comment>
    <comment ref="AB10" authorId="1" shapeId="0" xr:uid="{E4340859-F9DC-4027-AE1C-F3DB75499B64}">
      <text>
        <r>
          <rPr>
            <sz val="11"/>
            <color theme="1"/>
            <rFont val="Calibri"/>
            <family val="2"/>
            <charset val="1"/>
          </rPr>
          <t>Lorena Jorge Alcantara:
marcos</t>
        </r>
      </text>
    </comment>
    <comment ref="AC10" authorId="0" shapeId="0" xr:uid="{C5DB8569-A277-425A-8BE7-852912856897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L10" authorId="1" shapeId="0" xr:uid="{05DBD1B7-A1AD-449B-8684-A701C7EF3F93}">
      <text>
        <r>
          <rPr>
            <sz val="11"/>
            <color theme="1"/>
            <rFont val="Calibri"/>
            <family val="2"/>
            <charset val="1"/>
          </rPr>
          <t>Lorena Jorge Alcantara:
vinicius</t>
        </r>
      </text>
    </comment>
    <comment ref="AN10" authorId="0" shapeId="0" xr:uid="{F1AFE439-5C89-46B4-B2C3-B0988693EDD8}">
      <text>
        <r>
          <rPr>
            <sz val="11"/>
            <color theme="1"/>
            <rFont val="Calibri"/>
            <family val="2"/>
            <charset val="1"/>
          </rPr>
          <t>Vinicius Siqueira Costa:
Vanusa</t>
        </r>
      </text>
    </comment>
    <comment ref="AP10" authorId="0" shapeId="0" xr:uid="{B494A55F-507C-4CC6-88B8-26D583397F7E}">
      <text>
        <r>
          <rPr>
            <sz val="11"/>
            <color theme="1"/>
            <rFont val="Calibri"/>
            <family val="2"/>
            <charset val="1"/>
          </rPr>
          <t>Vinicius Siqueira Costa:
KATIA - ID METODO E</t>
        </r>
      </text>
    </comment>
    <comment ref="AU10" authorId="0" shapeId="0" xr:uid="{A7CBED06-20A3-489B-8EED-48707BB756B8}">
      <text>
        <r>
          <rPr>
            <sz val="11"/>
            <color theme="1"/>
            <rFont val="Calibri"/>
            <family val="2"/>
            <charset val="1"/>
          </rPr>
          <t>Vinicius Siqueira Costa:
Sara</t>
        </r>
      </text>
    </comment>
    <comment ref="AW10" authorId="0" shapeId="0" xr:uid="{B6DC5C89-0DB0-4B60-A745-3BC52B160B20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BB10" authorId="0" shapeId="0" xr:uid="{CAEB6B5E-1E1B-4457-A85F-E2F44A0CB15D}">
      <text>
        <r>
          <rPr>
            <sz val="11"/>
            <color theme="1"/>
            <rFont val="Calibri"/>
            <family val="2"/>
            <charset val="1"/>
          </rPr>
          <t>Vinicius Siqueira Costa:
talita</t>
        </r>
      </text>
    </comment>
    <comment ref="BG10" authorId="0" shapeId="0" xr:uid="{F975E9B3-809F-4E63-B447-4D304172E389}">
      <text>
        <r>
          <rPr>
            <sz val="11"/>
            <color theme="1"/>
            <rFont val="Calibri"/>
            <family val="2"/>
            <charset val="1"/>
          </rPr>
          <t>Vinicius Siqueira Costa:
falta PD</t>
        </r>
      </text>
    </comment>
    <comment ref="BI10" authorId="0" shapeId="0" xr:uid="{03CC7272-FA01-4660-9852-EC226C343C37}">
      <text>
        <r>
          <rPr>
            <sz val="11"/>
            <color theme="1"/>
            <rFont val="Calibri"/>
            <family val="2"/>
            <charset val="1"/>
          </rPr>
          <t>Vinicius Siqueira Costa:
Vanusa - preparo</t>
        </r>
      </text>
    </comment>
    <comment ref="BJ10" authorId="1" shapeId="0" xr:uid="{51508C0E-7618-4DFC-930C-A2056058B47F}">
      <text>
        <r>
          <rPr>
            <sz val="11"/>
            <color theme="1"/>
            <rFont val="Calibri"/>
            <family val="2"/>
            <charset val="1"/>
          </rPr>
          <t>Lorena Jorge Alcantara:
montar</t>
        </r>
      </text>
    </comment>
    <comment ref="BP10" authorId="0" shapeId="0" xr:uid="{E0B472E1-B2D8-4361-ABAA-6F4F02259153}">
      <text>
        <r>
          <rPr>
            <sz val="11"/>
            <color theme="1"/>
            <rFont val="Calibri"/>
            <family val="2"/>
            <charset val="1"/>
          </rPr>
          <t>Vinicius Siqueira Costa:
Teor reprovado
Repreparar</t>
        </r>
      </text>
    </comment>
    <comment ref="DF10" authorId="0" shapeId="0" xr:uid="{ED145A5D-A3D2-48E7-BC12-D3204D3B4102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H10" authorId="0" shapeId="0" xr:uid="{BB01CA65-3AAC-4A20-BEEA-073943E974A1}">
      <text>
        <r>
          <rPr>
            <sz val="11"/>
            <color theme="1"/>
            <rFont val="Calibri"/>
            <family val="2"/>
            <charset val="1"/>
          </rPr>
          <t>Vinicius Siqueira Costa:
repreparado e injetando</t>
        </r>
      </text>
    </comment>
    <comment ref="EA10" authorId="0" shapeId="0" xr:uid="{079B5981-8BC6-42C8-8116-D78C99DCC199}">
      <text>
        <r>
          <rPr>
            <sz val="11"/>
            <color theme="1"/>
            <rFont val="Calibri"/>
            <family val="2"/>
            <charset val="1"/>
          </rPr>
          <t>Vinicius Siqueira Costa:
massas injetando</t>
        </r>
      </text>
    </comment>
    <comment ref="EJ10" authorId="0" shapeId="0" xr:uid="{B787F9F5-DAD2-418A-8F9D-F4FBBC688FED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EO10" authorId="7" shapeId="0" xr:uid="{F90BD05D-97AD-482E-B621-85CAF4069D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Injetando (Sara preparou AM)</t>
      </text>
    </comment>
    <comment ref="W11" authorId="0" shapeId="0" xr:uid="{42EAFE9D-4F1C-4711-9803-E44BFCFCA5F9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Z11" authorId="0" shapeId="0" xr:uid="{DAB5ABF2-E214-4999-A1E8-DF37986ED2F8}">
      <text>
        <r>
          <rPr>
            <sz val="11"/>
            <color theme="1"/>
            <rFont val="Calibri"/>
            <family val="2"/>
            <charset val="1"/>
          </rPr>
          <t>1ª do método
Falta a coluna
problema rampa do metodo</t>
        </r>
      </text>
    </comment>
    <comment ref="AB11" authorId="1" shapeId="0" xr:uid="{9792F159-B89A-4B67-99AB-D330C26B2281}">
      <text/>
    </comment>
    <comment ref="AC11" authorId="0" shapeId="0" xr:uid="{D433804A-A0D7-4249-B7FB-F1831221C8CE}">
      <text>
        <r>
          <rPr>
            <sz val="11"/>
            <color theme="1"/>
            <rFont val="Calibri"/>
            <family val="2"/>
            <charset val="1"/>
          </rPr>
          <t>Vinicius Siqueira Costa:
Katia</t>
        </r>
      </text>
    </comment>
    <comment ref="AK11" authorId="0" shapeId="0" xr:uid="{F5DAB334-F7CF-4A8D-8A15-B5E5AA00E177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P11" authorId="0" shapeId="0" xr:uid="{E86101B1-610F-417B-8516-CE7D4796746D}">
      <text>
        <r>
          <rPr>
            <sz val="11"/>
            <color theme="1"/>
            <rFont val="Calibri"/>
            <family val="2"/>
            <charset val="1"/>
          </rPr>
          <t>Vinicius Siqueira Costa:
REINJETANDO</t>
        </r>
      </text>
    </comment>
    <comment ref="AS11" authorId="1" shapeId="0" xr:uid="{FE585B89-4F20-429F-A4DB-7E4979CDF8AC}">
      <text>
        <r>
          <rPr>
            <sz val="11"/>
            <color theme="1"/>
            <rFont val="Calibri"/>
            <family val="2"/>
            <charset val="1"/>
          </rPr>
          <t>Lorena Jorge Alcantara:
rafael perda nistatina</t>
        </r>
      </text>
    </comment>
    <comment ref="AW11" authorId="1" shapeId="0" xr:uid="{4BCDB174-D4CD-4AF8-870C-495835D902F2}">
      <text>
        <r>
          <rPr>
            <sz val="11"/>
            <color theme="1"/>
            <rFont val="Calibri"/>
            <family val="2"/>
            <charset val="1"/>
          </rPr>
          <t>Lorena Jorge Alcantara:
Giovanna</t>
        </r>
      </text>
    </comment>
    <comment ref="AX11" authorId="1" shapeId="0" xr:uid="{0C203501-5137-415D-8EBD-B6501B7B5BD8}">
      <text>
        <r>
          <rPr>
            <sz val="11"/>
            <color theme="1"/>
            <rFont val="Calibri"/>
            <family val="2"/>
            <charset val="1"/>
          </rPr>
          <t>Lorena Jorge Alcantara:
vanusa</t>
        </r>
      </text>
    </comment>
    <comment ref="BD11" authorId="0" shapeId="0" xr:uid="{DDE3CD7C-1617-451F-8D9D-05100CAA397B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BF11" authorId="0" shapeId="0" xr:uid="{B6422010-876D-425E-AAE1-4478A6173E6D}">
      <text>
        <r>
          <rPr>
            <sz val="11"/>
            <color theme="1"/>
            <rFont val="Calibri"/>
            <family val="2"/>
            <charset val="1"/>
          </rPr>
          <t>Vinicius Siqueira Costa:
falta PD</t>
        </r>
      </text>
    </comment>
    <comment ref="BG11" authorId="0" shapeId="0" xr:uid="{C4AC87DC-A805-4312-838C-D97D04A7616F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BQ11" authorId="0" shapeId="0" xr:uid="{393A38D6-8A92-4F2C-AD7D-39C2D1331017}">
      <text>
        <r>
          <rPr>
            <sz val="11"/>
            <color theme="1"/>
            <rFont val="Calibri"/>
            <family val="2"/>
            <charset val="1"/>
          </rPr>
          <t>Vinicius Siqueira Costa:
Sara</t>
        </r>
      </text>
    </comment>
    <comment ref="BZ11" authorId="0" shapeId="0" xr:uid="{823B627A-2BCD-49A8-81B9-D70E8DE04869}">
      <text>
        <r>
          <rPr>
            <sz val="11"/>
            <color theme="1"/>
            <rFont val="Calibri"/>
            <family val="2"/>
            <charset val="1"/>
          </rPr>
          <t>Vinicius Siqueira Costa:
repreparando</t>
        </r>
      </text>
    </comment>
    <comment ref="CY11" authorId="8" shapeId="0" xr:uid="{216E3A45-0FDC-47D9-A1F8-1C2CA286175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reagente 2-Etoxietanol
</t>
      </text>
    </comment>
    <comment ref="DF11" authorId="0" shapeId="0" xr:uid="{0DF18770-0A9A-4319-8E85-4A1384F8C428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G11" authorId="0" shapeId="0" xr:uid="{980074ED-4F64-4253-839F-72CB77EC316C}">
      <text>
        <r>
          <rPr>
            <sz val="11"/>
            <color theme="1"/>
            <rFont val="Calibri"/>
            <family val="2"/>
            <charset val="1"/>
          </rPr>
          <t>Vinicius Siqueira Costa:
Reprovou P2.
Reprovado teor e limite</t>
        </r>
      </text>
    </comment>
    <comment ref="DH11" authorId="0" shapeId="0" xr:uid="{F7E9A217-5A56-4F06-A447-3F21F39C0D1B}">
      <text>
        <r>
          <rPr>
            <sz val="11"/>
            <color theme="1"/>
            <rFont val="Calibri"/>
            <family val="2"/>
            <charset val="1"/>
          </rPr>
          <t>Vinicius Siqueira Costa:
preparado, ag. p/ injetar</t>
        </r>
      </text>
    </comment>
    <comment ref="EA11" authorId="0" shapeId="0" xr:uid="{FD22B68D-A15C-4FF9-9C31-B2AC468C5EED}">
      <text>
        <r>
          <rPr>
            <sz val="11"/>
            <color theme="1"/>
            <rFont val="Calibri"/>
            <family val="2"/>
            <charset val="1"/>
          </rPr>
          <t>Vinicius Siqueira Costa:
FID injetando</t>
        </r>
      </text>
    </comment>
    <comment ref="EJ11" authorId="0" shapeId="0" xr:uid="{DC6A70E3-F2C0-42E3-A775-3E5AE7B37584}">
      <text>
        <r>
          <rPr>
            <sz val="11"/>
            <color theme="1"/>
            <rFont val="Calibri"/>
            <family val="2"/>
            <charset val="1"/>
          </rPr>
          <t>Vinicius Siqueira Costa:
processar</t>
        </r>
      </text>
    </comment>
    <comment ref="EO11" authorId="9" shapeId="0" xr:uid="{8EEB93C7-F388-465A-B6F3-B5C4183759C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Injetando (Sara preparou Completo teste de aminas)
</t>
      </text>
    </comment>
    <comment ref="EP11" authorId="10" shapeId="0" xr:uid="{10C4EC0E-3BFC-44D7-B305-06977FA05B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Rafael</t>
      </text>
    </comment>
    <comment ref="Z12" authorId="0" shapeId="0" xr:uid="{A65EA75F-A96D-41FE-8950-4BC2716CA204}">
      <text>
        <r>
          <rPr>
            <sz val="11"/>
            <color theme="1"/>
            <rFont val="Calibri"/>
            <family val="2"/>
            <charset val="1"/>
          </rPr>
          <t>Vinicius Siqueira Costa:
Giovanna</t>
        </r>
      </text>
    </comment>
    <comment ref="AB12" authorId="1" shapeId="0" xr:uid="{816FCFA8-5A75-4DD2-8BE1-EF953883F56A}">
      <text>
        <r>
          <rPr>
            <sz val="11"/>
            <color theme="1"/>
            <rFont val="Calibri"/>
            <family val="2"/>
            <charset val="1"/>
          </rPr>
          <t>Lorena Jorge Alcantara:
rafael</t>
        </r>
      </text>
    </comment>
    <comment ref="AC12" authorId="0" shapeId="0" xr:uid="{F8725A90-2185-4F4F-BAD8-A49AAAA3AD88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K12" authorId="0" shapeId="0" xr:uid="{673649A6-B5BC-40C6-8A3C-D65BB52DD376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P12" authorId="0" shapeId="0" xr:uid="{F206C86F-4C66-4D60-8B72-996025059025}">
      <text>
        <r>
          <rPr>
            <sz val="11"/>
            <color theme="1"/>
            <rFont val="Calibri"/>
            <family val="2"/>
            <charset val="1"/>
          </rPr>
          <t>Vinicius Siqueira Costa:
VANUSA</t>
        </r>
      </text>
    </comment>
    <comment ref="AS12" authorId="0" shapeId="0" xr:uid="{B074E6B5-8128-4C3D-B1F2-FC03B982F635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V12" authorId="1" shapeId="0" xr:uid="{9EEACBDC-27EB-404F-9225-D56D6B08E711}">
      <text>
        <r>
          <rPr>
            <sz val="11"/>
            <color theme="1"/>
            <rFont val="Calibri"/>
            <family val="2"/>
            <charset val="1"/>
          </rPr>
          <t>Lorena Jorge Alcantara:
Rafael</t>
        </r>
      </text>
    </comment>
    <comment ref="BD12" authorId="0" shapeId="0" xr:uid="{49F971A6-FA55-42CE-AC79-924FDF014784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BQ12" authorId="1" shapeId="0" xr:uid="{1671EDC8-2E79-4AF6-84CE-1E92366DBA67}">
      <text>
        <r>
          <rPr>
            <sz val="11"/>
            <color theme="1"/>
            <rFont val="Calibri"/>
            <family val="2"/>
            <charset val="1"/>
          </rPr>
          <t>Lorena Jorge Alcantara:
talita</t>
        </r>
      </text>
    </comment>
    <comment ref="CA12" authorId="0" shapeId="0" xr:uid="{868859C3-3F98-4DA8-B179-C668739BAD86}">
      <text>
        <r>
          <rPr>
            <sz val="11"/>
            <color theme="1"/>
            <rFont val="Calibri"/>
            <family val="2"/>
            <charset val="1"/>
          </rPr>
          <t>Vinicius Siqueira Costa:
3 LOTES PENDENTES REINJETANDO (NÃO ATENDEU RSD)</t>
        </r>
      </text>
    </comment>
    <comment ref="CY12" authorId="11" shapeId="0" xr:uid="{3E3A0447-EC6C-4AC6-9447-09C83BFB7A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 reagente Dietilenoglicol monoetil éter</t>
      </text>
    </comment>
    <comment ref="DA12" authorId="0" shapeId="0" xr:uid="{A1361E6D-F6AF-49DC-966E-489A2C967E18}">
      <text>
        <r>
          <rPr>
            <sz val="11"/>
            <color theme="1"/>
            <rFont val="Calibri"/>
            <family val="2"/>
            <charset val="1"/>
          </rPr>
          <t>Vinicius Siqueira Costa:
REANALISANDO</t>
        </r>
      </text>
    </comment>
    <comment ref="DM12" authorId="0" shapeId="0" xr:uid="{6B4A3C28-55A7-4BB1-8D52-6CAAF6277886}">
      <text>
        <r>
          <rPr>
            <sz val="11"/>
            <color theme="1"/>
            <rFont val="Calibri"/>
            <family val="2"/>
            <charset val="1"/>
          </rPr>
          <t>Vinicius Siqueira Costa:
Sol. método 2 - trocou de sitema e injetando</t>
        </r>
      </text>
    </comment>
    <comment ref="EA12" authorId="0" shapeId="0" xr:uid="{57947FF4-9B94-47B9-AE2B-1C7A20F5E0E1}">
      <text>
        <r>
          <rPr>
            <sz val="11"/>
            <color theme="1"/>
            <rFont val="Calibri"/>
            <family val="2"/>
            <charset val="1"/>
          </rPr>
          <t>Vinicius Siqueira Costa:
massas - preparo</t>
        </r>
      </text>
    </comment>
    <comment ref="ED12" authorId="0" shapeId="0" xr:uid="{D5A21F14-1851-4965-AB71-B001F50B6077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EH12" authorId="0" shapeId="0" xr:uid="{0E2E27A0-1F8F-421A-9341-65946A8905E9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EJ12" authorId="0" shapeId="0" xr:uid="{49953F2F-CC88-4E04-91B4-EAD1BCCB1199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EO12" authorId="12" shapeId="0" xr:uid="{E6506864-8BF8-45E7-BCAB-074515BE175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Injetando
</t>
      </text>
    </comment>
    <comment ref="DF13" authorId="0" shapeId="0" xr:uid="{3A6DFAC5-D662-4E74-9EB4-E579B3B10303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H13" authorId="0" shapeId="0" xr:uid="{0AE7A58D-2E65-4814-B28C-DC1A09D9F2C5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M13" authorId="0" shapeId="0" xr:uid="{2BDFEBCD-DB35-482A-85B6-83AA1B182367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U13" authorId="0" shapeId="0" xr:uid="{F72D4A66-85CF-4A30-8ED6-043A8509C053}">
      <text>
        <r>
          <rPr>
            <sz val="11"/>
            <color theme="1"/>
            <rFont val="Calibri"/>
            <family val="2"/>
            <charset val="1"/>
          </rPr>
          <t>Vinicius Siqueira Costa:
AG. AVALIAÇÃO DO DIOGO</t>
        </r>
      </text>
    </comment>
    <comment ref="ED13" authorId="0" shapeId="0" xr:uid="{FC87AE97-03DF-4AAE-9631-10B65ADC9C4A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EH13" authorId="0" shapeId="0" xr:uid="{36558C75-636E-474B-B654-A29B2A9368FF}">
      <text>
        <r>
          <rPr>
            <sz val="11"/>
            <color theme="1"/>
            <rFont val="Calibri"/>
            <family val="2"/>
            <charset val="1"/>
          </rPr>
          <t>Vinicius Siqueira Costa:
preparo</t>
        </r>
      </text>
    </comment>
    <comment ref="EO13" authorId="13" shapeId="0" xr:uid="{5119EE9A-3095-4151-A89B-11EB44D1F30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Higor preparo </t>
      </text>
    </comment>
    <comment ref="EP13" authorId="14" shapeId="0" xr:uid="{DF9950F7-9C82-4317-8821-C68FE8E5F8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João preparo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Vinicius Siqueira Costa</author>
    <author>Humberto Henrique Soares Alves</author>
    <author>Lorena Jorge Alcantara</author>
    <author>Marcilete Alves Lopes</author>
    <author>tc={9DCE83B2-DBAE-4E13-B862-22AE7C475F56}</author>
    <author>Danielle Rodrigues Gonçalves</author>
    <author>tc={C12806AC-4805-437A-8C22-FFA0CB882999}</author>
    <author>tc={D324CCCD-5594-4C1D-9120-E688FD20552A}</author>
    <author>tc={B3EE5A24-3654-437A-A29D-73439FF56F47}</author>
    <author>tc={EB500B62-6091-4BA1-BB70-AA08FAB8DAC1}</author>
    <author>tc={4D3AB692-CCE0-4003-866A-E0F3C80C4994}</author>
    <author>tc={9B807EE1-519F-45F2-84CF-1E0C942EA002}</author>
    <author>tc={0342D7D8-6411-4EAC-832E-2F9BA197F932}</author>
    <author>tc={22D39663-78E9-4DDB-83E2-D86ED449570A}</author>
    <author>tc={65428B66-A0E4-46F9-AF8F-E54618FCB1CE}</author>
    <author>tc={A20B284E-5D5E-4012-A785-9C9B662825C7}</author>
    <author>tc={3472E21A-5308-45E1-9D5E-C7088E6D0E04}</author>
    <author>tc={B28B7066-99A4-4E13-85E3-432C957D13C4}</author>
  </authors>
  <commentList>
    <comment ref="AB5" authorId="0" shapeId="0" xr:uid="{051B82B3-41AF-4086-B8A4-AD0941F8DD1D}">
      <text>
        <r>
          <rPr>
            <sz val="11"/>
            <color theme="1"/>
            <rFont val="Calibri"/>
            <family val="2"/>
            <charset val="1"/>
          </rPr>
          <t>Solventes Residuais - Douglas</t>
        </r>
      </text>
    </comment>
    <comment ref="AD5" authorId="0" shapeId="0" xr:uid="{9C6A0BCC-0D35-4393-879D-839D122A6C0B}">
      <text>
        <r>
          <rPr>
            <sz val="11"/>
            <color theme="1"/>
            <rFont val="Calibri"/>
            <family val="2"/>
            <charset val="1"/>
          </rPr>
          <t>Teor - injetando
processando</t>
        </r>
      </text>
    </comment>
    <comment ref="AE5" authorId="0" shapeId="0" xr:uid="{6D27EE85-A2AB-4A3E-88D3-5771F1B017EC}">
      <text>
        <r>
          <rPr>
            <sz val="11"/>
            <color theme="1"/>
            <rFont val="Calibri"/>
            <family val="2"/>
            <charset val="1"/>
          </rPr>
          <t>Vinicius Siqueira Costa:
Teor - Douglas
H20 - Pamela</t>
        </r>
      </text>
    </comment>
    <comment ref="AL5" authorId="1" shapeId="0" xr:uid="{5B7B895F-2873-4781-9639-4BA8DDC6EB02}">
      <text>
        <r>
          <rPr>
            <sz val="11"/>
            <color theme="1"/>
            <rFont val="Calibri"/>
            <family val="2"/>
            <charset val="1"/>
          </rPr>
          <t>Humberto Henrique Soares Alves:
joao</t>
        </r>
      </text>
    </comment>
    <comment ref="AO5" authorId="0" shapeId="0" xr:uid="{737FD2C1-4B2F-4BC5-A517-6610917D2CB6}">
      <text>
        <r>
          <rPr>
            <sz val="11"/>
            <color theme="1"/>
            <rFont val="Calibri"/>
            <family val="2"/>
            <charset val="1"/>
          </rPr>
          <t>Vinicius Siqueira Costa:
teor - injetando</t>
        </r>
      </text>
    </comment>
    <comment ref="AP5" authorId="0" shapeId="0" xr:uid="{246ABB55-2633-4791-8723-631DC6B8A73D}">
      <text>
        <r>
          <rPr>
            <sz val="11"/>
            <color theme="1"/>
            <rFont val="Calibri"/>
            <family val="2"/>
            <charset val="1"/>
          </rPr>
          <t>Vinicius Siqueira Costa:
TEOR - INJETANDO</t>
        </r>
      </text>
    </comment>
    <comment ref="AQ5" authorId="0" shapeId="0" xr:uid="{F4D79E2C-3BF3-4064-967B-552541F22731}">
      <text>
        <r>
          <rPr>
            <sz val="11"/>
            <color theme="1"/>
            <rFont val="Calibri"/>
            <family val="2"/>
            <charset val="1"/>
          </rPr>
          <t>Vinicius Siqueira Costa:
SUB. RELC. INJETANDO</t>
        </r>
      </text>
    </comment>
    <comment ref="AX5" authorId="0" shapeId="0" xr:uid="{987A8FB4-93B7-4184-80F8-A4F8DBAB6C02}">
      <text>
        <r>
          <rPr>
            <sz val="11"/>
            <color theme="1"/>
            <rFont val="Calibri"/>
            <family val="2"/>
            <charset val="1"/>
          </rPr>
          <t>Vinicius Siqueira Costa:
Teor injetando</t>
        </r>
      </text>
    </comment>
    <comment ref="AY5" authorId="2" shapeId="0" xr:uid="{311E6459-2E54-43DC-87B6-EA5A62FCA213}">
      <text>
        <r>
          <rPr>
            <sz val="11"/>
            <color theme="1"/>
            <rFont val="Calibri"/>
            <family val="2"/>
            <charset val="1"/>
          </rPr>
          <t>Lorena Jorge Alcantara:
marcos
injetando</t>
        </r>
      </text>
    </comment>
    <comment ref="BC5" authorId="0" shapeId="0" xr:uid="{B713A82F-0B43-4688-A23E-E84FD11A0156}">
      <text>
        <r>
          <rPr>
            <sz val="11"/>
            <color theme="1"/>
            <rFont val="Calibri"/>
            <family val="2"/>
            <charset val="1"/>
          </rPr>
          <t>Vinicius Siqueira Costa:
FDE - Marcilete repreparo</t>
        </r>
      </text>
    </comment>
    <comment ref="BE5" authorId="0" shapeId="0" xr:uid="{F6F8D001-339C-4991-855F-4BCDC4F3C88E}">
      <text>
        <r>
          <rPr>
            <sz val="11"/>
            <color theme="1"/>
            <rFont val="Calibri"/>
            <family val="2"/>
            <charset val="1"/>
          </rPr>
          <t>Vinicius Siqueira Costa:
Reprovado em impurezas</t>
        </r>
      </text>
    </comment>
    <comment ref="BF5" authorId="0" shapeId="0" xr:uid="{0934626D-C802-4521-9548-DB8AC5268EA2}">
      <text>
        <r>
          <rPr>
            <sz val="11"/>
            <color theme="1"/>
            <rFont val="Calibri"/>
            <family val="2"/>
            <charset val="1"/>
          </rPr>
          <t>Vinicius Siqueira Costa:
ag. pra mudar de equipamento</t>
        </r>
      </text>
    </comment>
    <comment ref="BG5" authorId="0" shapeId="0" xr:uid="{1D8348C3-88B2-49B7-A554-C6ADDE00513C}">
      <text>
        <r>
          <rPr>
            <sz val="11"/>
            <color theme="1"/>
            <rFont val="Calibri"/>
            <family val="2"/>
            <charset val="1"/>
          </rPr>
          <t>Vinicius Siqueira Costa:
Pureza - não sai pico PD</t>
        </r>
      </text>
    </comment>
    <comment ref="BM5" authorId="0" shapeId="0" xr:uid="{D5C003B0-8A13-4058-AA0A-E3A2FA230952}">
      <text>
        <r>
          <rPr>
            <sz val="11"/>
            <color theme="1"/>
            <rFont val="Calibri"/>
            <family val="2"/>
            <charset val="1"/>
          </rPr>
          <t>Vinicius Siqueira Costa:
sub. relac. injetando</t>
        </r>
      </text>
    </comment>
    <comment ref="BR5" authorId="0" shapeId="0" xr:uid="{A9D3EDBB-D7FB-4A80-9A3A-CAFFD5CB83E0}">
      <text>
        <r>
          <rPr>
            <sz val="11"/>
            <color theme="1"/>
            <rFont val="Calibri"/>
            <family val="2"/>
            <charset val="1"/>
          </rPr>
          <t>Vinicius Siqueira Costa:
Subs. Relac. Douglas
P2 - reprovado. Refazer</t>
        </r>
      </text>
    </comment>
    <comment ref="BS5" authorId="3" shapeId="0" xr:uid="{2F24C29E-C6B2-4414-BFA8-02C0EC2A54CB}">
      <text>
        <r>
          <rPr>
            <sz val="11"/>
            <color theme="1"/>
            <rFont val="Calibri"/>
            <family val="2"/>
            <charset val="1"/>
          </rPr>
          <t>Marcilete Alves Lopes:
Yanná
SEREL 1 - não deu RSD - trocar equip.</t>
        </r>
      </text>
    </comment>
    <comment ref="BU5" authorId="0" shapeId="0" xr:uid="{6F611FEC-072F-4C5D-926A-11042C5284AC}">
      <text>
        <r>
          <rPr>
            <sz val="11"/>
            <color theme="1"/>
            <rFont val="Calibri"/>
            <family val="2"/>
            <charset val="1"/>
          </rPr>
          <t>Vinicius Siqueira Costa:
TEOR / SUBSRELAC = GIOVANNA</t>
        </r>
      </text>
    </comment>
    <comment ref="BW5" authorId="0" shapeId="0" xr:uid="{428D5277-1E25-41F5-ABAF-CCBC71AB64A1}">
      <text>
        <r>
          <rPr>
            <sz val="11"/>
            <color theme="1"/>
            <rFont val="Calibri"/>
            <family val="2"/>
            <charset val="1"/>
          </rPr>
          <t>Vinicius Siqueira Costa:
imp = Luciana</t>
        </r>
      </text>
    </comment>
    <comment ref="CB5" authorId="0" shapeId="0" xr:uid="{FEB0DE8C-AD15-4013-92A2-CDF20200D7B9}">
      <text>
        <r>
          <rPr>
            <sz val="11"/>
            <color theme="1"/>
            <rFont val="Calibri"/>
            <family val="2"/>
            <charset val="1"/>
          </rPr>
          <t>Vinicius Siqueira Costa:
teor</t>
        </r>
      </text>
    </comment>
    <comment ref="CE5" authorId="0" shapeId="0" xr:uid="{96813515-04C3-4CC8-A628-0372AD699201}">
      <text>
        <r>
          <rPr>
            <sz val="11"/>
            <color theme="1"/>
            <rFont val="Calibri"/>
            <family val="2"/>
            <charset val="1"/>
          </rPr>
          <t>Vinicius Siqueira Costa:
TEOR - DANILO</t>
        </r>
      </text>
    </comment>
    <comment ref="CG5" authorId="0" shapeId="0" xr:uid="{46C01576-6855-4AB9-8D17-48A543008C6A}">
      <text>
        <r>
          <rPr>
            <sz val="11"/>
            <color theme="1"/>
            <rFont val="Calibri"/>
            <family val="2"/>
            <charset val="1"/>
          </rPr>
          <t>Vinicius Siqueira Costa:
Imp</t>
        </r>
      </text>
    </comment>
    <comment ref="CM5" authorId="0" shapeId="0" xr:uid="{7A8A6CB3-1BB5-4D38-963D-5D7563E68899}">
      <text>
        <r>
          <rPr>
            <sz val="11"/>
            <color theme="1"/>
            <rFont val="Calibri"/>
            <family val="2"/>
            <charset val="1"/>
          </rPr>
          <t>Vinicius Siqueira Costa:
imp - giovanna</t>
        </r>
      </text>
    </comment>
    <comment ref="CN5" authorId="0" shapeId="0" xr:uid="{F65B26BB-BABF-43DF-A3B3-50E551B651E3}">
      <text>
        <r>
          <rPr>
            <sz val="11"/>
            <color theme="1"/>
            <rFont val="Calibri"/>
            <family val="2"/>
            <charset val="1"/>
          </rPr>
          <t>Vinicius Siqueira Costa:
injetar no P&amp;D - teor</t>
        </r>
      </text>
    </comment>
    <comment ref="CU5" authorId="0" shapeId="0" xr:uid="{86865B99-B6EF-44D1-A54C-A0050DF12C49}">
      <text>
        <r>
          <rPr>
            <sz val="11"/>
            <color theme="1"/>
            <rFont val="Calibri"/>
            <family val="2"/>
            <charset val="1"/>
          </rPr>
          <t>Vinicius Siqueira Costa:
ag. padrão = previsão 30 dias</t>
        </r>
      </text>
    </comment>
    <comment ref="DB5" authorId="0" shapeId="0" xr:uid="{9B32A0F8-034A-46D2-BDCB-351C3BC9C6E5}">
      <text>
        <r>
          <rPr>
            <sz val="11"/>
            <color theme="1"/>
            <rFont val="Calibri"/>
            <family val="2"/>
            <charset val="1"/>
          </rPr>
          <t>Vinicius Siqueira Costa:
ag. coluna método I</t>
        </r>
      </text>
    </comment>
    <comment ref="DC5" authorId="0" shapeId="0" xr:uid="{50AF1C92-C16B-4B66-A971-489E95AE3F83}">
      <text>
        <r>
          <rPr>
            <sz val="11"/>
            <color theme="1"/>
            <rFont val="Calibri"/>
            <family val="2"/>
            <charset val="1"/>
          </rPr>
          <t xml:space="preserve">Vinicius Siqueira Costa:
am preparadas, SDA injetando.
Necessário repreparar </t>
        </r>
      </text>
    </comment>
    <comment ref="DD5" authorId="0" shapeId="0" xr:uid="{1596621C-8CFD-4AD9-8580-CC2FDD21D270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G5" authorId="0" shapeId="0" xr:uid="{B52854DB-7A4B-426E-848A-802787F32D36}">
      <text>
        <r>
          <rPr>
            <sz val="11"/>
            <color theme="1"/>
            <rFont val="Calibri"/>
            <family val="2"/>
            <charset val="1"/>
          </rPr>
          <t>Vinicius Siqueira Costa:
SRE - GIovanna</t>
        </r>
      </text>
    </comment>
    <comment ref="DI5" authorId="0" shapeId="0" xr:uid="{1626036C-B788-4F81-BAF3-C15C8B0BE33B}">
      <text>
        <r>
          <rPr>
            <sz val="11"/>
            <color theme="1"/>
            <rFont val="Calibri"/>
            <family val="2"/>
            <charset val="1"/>
          </rPr>
          <t>Vinicius Siqueira Costa:
ag. imp. p/ injetar</t>
        </r>
      </text>
    </comment>
    <comment ref="DN5" authorId="0" shapeId="0" xr:uid="{047D9FC6-EE73-4107-9E7A-9EDF65A4494A}">
      <text>
        <r>
          <rPr>
            <sz val="11"/>
            <color theme="1"/>
            <rFont val="Calibri"/>
            <family val="2"/>
            <charset val="1"/>
          </rPr>
          <t>Vinicius Siqueira Costa:
injetando - teor</t>
        </r>
      </text>
    </comment>
    <comment ref="DO5" authorId="0" shapeId="0" xr:uid="{0869F2CE-5782-4CC5-A11E-B65AE6A914EF}">
      <text>
        <r>
          <rPr>
            <sz val="11"/>
            <color theme="1"/>
            <rFont val="Calibri"/>
            <family val="2"/>
            <charset val="1"/>
          </rPr>
          <t>Vinicius Siqueira Costa:
Diss / Danilo</t>
        </r>
      </text>
    </comment>
    <comment ref="DQ5" authorId="0" shapeId="0" xr:uid="{6DDFCBA6-7EE4-48C5-B25F-D2A92F4DA8B6}">
      <text>
        <r>
          <rPr>
            <sz val="11"/>
            <color theme="1"/>
            <rFont val="Calibri"/>
            <family val="2"/>
            <charset val="1"/>
          </rPr>
          <t>Vinicius Siqueira Costa:
teor injetando</t>
        </r>
      </text>
    </comment>
    <comment ref="DX5" authorId="0" shapeId="0" xr:uid="{D889BDD6-EB7C-4BCB-A585-FA7759A94D7B}">
      <text>
        <r>
          <rPr>
            <sz val="11"/>
            <color theme="1"/>
            <rFont val="Calibri"/>
            <family val="2"/>
            <charset val="1"/>
          </rPr>
          <t>Vinicius Siqueira Costa:
teor</t>
        </r>
      </text>
    </comment>
    <comment ref="DY5" authorId="0" shapeId="0" xr:uid="{3E61CD52-96B6-45A7-ADDF-F2C384380F9D}">
      <text>
        <r>
          <rPr>
            <sz val="11"/>
            <color theme="1"/>
            <rFont val="Calibri"/>
            <family val="2"/>
            <charset val="1"/>
          </rPr>
          <t>Vinicius Siqueira Costa:
Imp - INJETANDO</t>
        </r>
      </text>
    </comment>
    <comment ref="EC5" authorId="0" shapeId="0" xr:uid="{CD699214-D3CB-44B0-8915-78B91B51ADDF}">
      <text>
        <r>
          <rPr>
            <sz val="11"/>
            <color theme="1"/>
            <rFont val="Calibri"/>
            <family val="2"/>
            <charset val="1"/>
          </rPr>
          <t>Vinicius Siqueira Costa:
teor - Danilo</t>
        </r>
      </text>
    </comment>
    <comment ref="EF5" authorId="0" shapeId="0" xr:uid="{8BF0A070-B2B0-4C8F-A44A-916C813A94BB}">
      <text>
        <r>
          <rPr>
            <sz val="11"/>
            <color theme="1"/>
            <rFont val="Calibri"/>
            <family val="2"/>
            <charset val="1"/>
          </rPr>
          <t>Vinicius Siqueira Costa:processar</t>
        </r>
      </text>
    </comment>
    <comment ref="EJ5" authorId="3" shapeId="0" xr:uid="{AF7C6614-C1DA-42B1-8680-F10ADD5DBBA2}">
      <text>
        <r>
          <rPr>
            <sz val="11"/>
            <color theme="1"/>
            <rFont val="Calibri"/>
            <family val="2"/>
            <charset val="1"/>
          </rPr>
          <t>Marcilete Alves Lopes:
TEOR - YANNA 
processar</t>
        </r>
      </text>
    </comment>
    <comment ref="EK5" authorId="3" shapeId="0" xr:uid="{253EA95F-7701-4C65-AF07-9E603A56C1BC}">
      <text>
        <r>
          <rPr>
            <sz val="11"/>
            <color theme="1"/>
            <rFont val="Calibri"/>
            <family val="2"/>
            <charset val="1"/>
          </rPr>
          <t>Marcilete Alves Lopes:
EU</t>
        </r>
      </text>
    </comment>
    <comment ref="EL5" authorId="0" shapeId="0" xr:uid="{B5E60FDF-100D-441E-A040-14F409C65274}">
      <text>
        <r>
          <rPr>
            <sz val="11"/>
            <color theme="1"/>
            <rFont val="Calibri"/>
            <family val="2"/>
            <charset val="1"/>
          </rPr>
          <t>1 teste OK
Injetando ultimo teste</t>
        </r>
      </text>
    </comment>
    <comment ref="EP5" authorId="4" shapeId="0" xr:uid="{9DCE83B2-DBAE-4E13-B862-22AE7C475F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PD</t>
      </text>
    </comment>
    <comment ref="EQ5" authorId="3" shapeId="0" xr:uid="{FFD36557-95DC-492F-A87A-5AC29CBD6206}">
      <text>
        <r>
          <rPr>
            <sz val="11"/>
            <color theme="1"/>
            <rFont val="Calibri"/>
            <family val="2"/>
            <charset val="1"/>
          </rPr>
          <t xml:space="preserve">Marcilete Alves Lopes:
Pamela </t>
        </r>
      </text>
    </comment>
    <comment ref="AA6" authorId="0" shapeId="0" xr:uid="{2585ABBE-37D8-423C-B4CF-50E9DF440F31}">
      <text>
        <r>
          <rPr>
            <sz val="11"/>
            <color theme="1"/>
            <rFont val="Calibri"/>
            <family val="2"/>
            <charset val="1"/>
          </rPr>
          <t>Vinicius Siqueira Costa:
injetando - Teor</t>
        </r>
      </text>
    </comment>
    <comment ref="AB6" authorId="0" shapeId="0" xr:uid="{0AA593E8-BDDB-49EC-A19B-BFC471DC1171}">
      <text>
        <r>
          <rPr>
            <sz val="11"/>
            <color theme="1"/>
            <rFont val="Calibri"/>
            <family val="2"/>
            <charset val="1"/>
          </rPr>
          <t>Pureza enant. Pâmela</t>
        </r>
      </text>
    </comment>
    <comment ref="AD6" authorId="0" shapeId="0" xr:uid="{2D5E6F5F-1215-41D6-8199-230C5D1157B6}">
      <text>
        <r>
          <rPr>
            <sz val="11"/>
            <color theme="1"/>
            <rFont val="Calibri"/>
            <family val="2"/>
            <charset val="1"/>
          </rPr>
          <t>Vinicius Siqueira Costa:
Danilo
injetando</t>
        </r>
      </text>
    </comment>
    <comment ref="AI6" authorId="0" shapeId="0" xr:uid="{27C78C08-91B5-4E41-880E-7FA95680164F}">
      <text>
        <r>
          <rPr>
            <sz val="11"/>
            <color theme="1"/>
            <rFont val="Calibri"/>
            <family val="2"/>
            <charset val="1"/>
          </rPr>
          <t>Vinicius Siqueira Costa:
sub. relac. injetando</t>
        </r>
      </text>
    </comment>
    <comment ref="AL6" authorId="1" shapeId="0" xr:uid="{1BA7B060-7E05-4836-B2D2-B7DA97104C73}">
      <text>
        <r>
          <rPr>
            <sz val="11"/>
            <color theme="1"/>
            <rFont val="Calibri"/>
            <family val="2"/>
            <charset val="1"/>
          </rPr>
          <t>Humberto Henrique Soares Alves:
luciana</t>
        </r>
      </text>
    </comment>
    <comment ref="AO6" authorId="0" shapeId="0" xr:uid="{A7FEDC3B-8252-4973-A33A-675720A2FF14}">
      <text>
        <r>
          <rPr>
            <sz val="11"/>
            <color theme="1"/>
            <rFont val="Calibri"/>
            <family val="2"/>
            <charset val="1"/>
          </rPr>
          <t>Vinicius Siqueira Costa:
Teor - Danilo</t>
        </r>
      </text>
    </comment>
    <comment ref="AP6" authorId="3" shapeId="0" xr:uid="{616F9791-DCC3-4F66-8663-3B7323D963D7}">
      <text>
        <r>
          <rPr>
            <sz val="11"/>
            <color theme="1"/>
            <rFont val="Calibri"/>
            <family val="2"/>
            <charset val="1"/>
          </rPr>
          <t>Marcilete Alves Lopes:
Pamela - Limite CRA</t>
        </r>
      </text>
    </comment>
    <comment ref="AQ6" authorId="0" shapeId="0" xr:uid="{99B9369D-8A47-4786-8B92-BFC60952FBD4}">
      <text>
        <r>
          <rPr>
            <sz val="11"/>
            <color theme="1"/>
            <rFont val="Calibri"/>
            <family val="2"/>
            <charset val="1"/>
          </rPr>
          <t>Vinicius Siqueira Costa:
TEOR INJETANDO</t>
        </r>
      </text>
    </comment>
    <comment ref="AR6" authorId="0" shapeId="0" xr:uid="{DC5526ED-7ED2-47B8-97C9-E5A72F56C417}">
      <text>
        <r>
          <rPr>
            <sz val="11"/>
            <color theme="1"/>
            <rFont val="Calibri"/>
            <family val="2"/>
            <charset val="1"/>
          </rPr>
          <t>Vinicius Siqueira Costa:
TEOR
3 LOTES OK
3 LOTES PREPARO - DANILO</t>
        </r>
      </text>
    </comment>
    <comment ref="AS6" authorId="2" shapeId="0" xr:uid="{CA73E12A-6290-48A1-AD1A-B7462B6594E1}">
      <text>
        <r>
          <rPr>
            <sz val="11"/>
            <color theme="1"/>
            <rFont val="Calibri"/>
            <family val="2"/>
            <charset val="1"/>
          </rPr>
          <t>Lorena Jorge Alcantara:
shell</t>
        </r>
      </text>
    </comment>
    <comment ref="AV6" authorId="2" shapeId="0" xr:uid="{6BDD15E8-EE6A-44CD-93BA-EA4FF9D861C4}">
      <text>
        <r>
          <rPr>
            <sz val="11"/>
            <color theme="1"/>
            <rFont val="Calibri"/>
            <family val="2"/>
            <charset val="1"/>
          </rPr>
          <t>Lorena Jorge Alcantara:
bruna</t>
        </r>
      </text>
    </comment>
    <comment ref="AX6" authorId="0" shapeId="0" xr:uid="{7DDE1C17-862E-4433-B3C5-092011761BE2}">
      <text>
        <r>
          <rPr>
            <sz val="11"/>
            <color theme="1"/>
            <rFont val="Calibri"/>
            <family val="2"/>
            <charset val="1"/>
          </rPr>
          <t>Vinicius Siqueira Costa:
SRE injetando</t>
        </r>
      </text>
    </comment>
    <comment ref="AY6" authorId="2" shapeId="0" xr:uid="{005D727F-E6C5-4226-8C60-EAFAA9C0CD38}">
      <text>
        <r>
          <rPr>
            <sz val="11"/>
            <color theme="1"/>
            <rFont val="Calibri"/>
            <family val="2"/>
            <charset val="1"/>
          </rPr>
          <t>Lorena Jorge Alcantara:
graci
injetando</t>
        </r>
      </text>
    </comment>
    <comment ref="BC6" authorId="2" shapeId="0" xr:uid="{EAE93650-A8D3-42D1-9EA0-C522B06F6A18}">
      <text>
        <r>
          <rPr>
            <sz val="11"/>
            <color theme="1"/>
            <rFont val="Calibri"/>
            <family val="2"/>
            <charset val="1"/>
          </rPr>
          <t>Lorena Jorge Alcantara:
flavia</t>
        </r>
      </text>
    </comment>
    <comment ref="BD6" authorId="0" shapeId="0" xr:uid="{5427721C-0728-4525-82DA-6A7FE9219045}">
      <text>
        <r>
          <rPr>
            <sz val="11"/>
            <color theme="1"/>
            <rFont val="Calibri"/>
            <family val="2"/>
            <charset val="1"/>
          </rPr>
          <t>Vinicius Siqueira Costa:
solventes - ag. padrão</t>
        </r>
      </text>
    </comment>
    <comment ref="BF6" authorId="0" shapeId="0" xr:uid="{5CDBAFF8-7415-4B42-8202-3105787268CD}">
      <text>
        <r>
          <rPr>
            <sz val="11"/>
            <color theme="1"/>
            <rFont val="Calibri"/>
            <family val="2"/>
            <charset val="1"/>
          </rPr>
          <t>Vinicius Siqueira Costa:
Imp org. - Pamela</t>
        </r>
      </text>
    </comment>
    <comment ref="BG6" authorId="0" shapeId="0" xr:uid="{C01CA439-AD67-4FB9-837A-7BDD56C2611A}">
      <text>
        <r>
          <rPr>
            <sz val="11"/>
            <color theme="1"/>
            <rFont val="Calibri"/>
            <family val="2"/>
            <charset val="1"/>
          </rPr>
          <t>Vinicius Siqueira Costa:
teor - injetando</t>
        </r>
      </text>
    </comment>
    <comment ref="BM6" authorId="0" shapeId="0" xr:uid="{EF393A5C-CCAD-4BE0-97F4-40243E3B8E17}">
      <text>
        <r>
          <rPr>
            <sz val="11"/>
            <color theme="1"/>
            <rFont val="Calibri"/>
            <family val="2"/>
            <charset val="1"/>
          </rPr>
          <t>Vinicius Siqueira Costa:
Danilo - impurezas</t>
        </r>
      </text>
    </comment>
    <comment ref="BN6" authorId="0" shapeId="0" xr:uid="{62CA0CA4-4CD8-4236-90A5-104B147D1086}">
      <text>
        <r>
          <rPr>
            <sz val="11"/>
            <color theme="1"/>
            <rFont val="Calibri"/>
            <family val="2"/>
            <charset val="1"/>
          </rPr>
          <t>Vinicius Siqueira Costa:
subs. relac. - Giovanna Preparando</t>
        </r>
      </text>
    </comment>
    <comment ref="BQ6" authorId="0" shapeId="0" xr:uid="{22939577-C62A-4955-A23E-C53CE5FCDEB3}">
      <text>
        <r>
          <rPr>
            <sz val="11"/>
            <color theme="1"/>
            <rFont val="Calibri"/>
            <family val="2"/>
            <charset val="1"/>
          </rPr>
          <t xml:space="preserve">Vinicius Siqueira Costa:
</t>
        </r>
      </text>
    </comment>
    <comment ref="BR6" authorId="0" shapeId="0" xr:uid="{BA400FE7-1A46-4AB9-8F04-B6D76478766A}">
      <text>
        <r>
          <rPr>
            <sz val="11"/>
            <color theme="1"/>
            <rFont val="Calibri"/>
            <family val="2"/>
            <charset val="1"/>
          </rPr>
          <t>Vinicius Siqueira Costa:
imp</t>
        </r>
      </text>
    </comment>
    <comment ref="BS6" authorId="3" shapeId="0" xr:uid="{5082F4C1-6177-4476-9FB8-F3E3FA7DA282}">
      <text>
        <r>
          <rPr>
            <sz val="11"/>
            <color theme="1"/>
            <rFont val="Calibri"/>
            <family val="2"/>
            <charset val="1"/>
          </rPr>
          <t>Marcilete Alves Lopes:
Yanná
SREL F - falta injetar</t>
        </r>
      </text>
    </comment>
    <comment ref="BU6" authorId="0" shapeId="0" xr:uid="{894B1C90-0EBD-4170-A321-E6FB942FEF3E}">
      <text>
        <r>
          <rPr>
            <sz val="11"/>
            <color theme="1"/>
            <rFont val="Calibri"/>
            <family val="2"/>
            <charset val="1"/>
          </rPr>
          <t>Vinicius Siqueira Costa:
teor = cleiton</t>
        </r>
      </text>
    </comment>
    <comment ref="BW6" authorId="3" shapeId="0" xr:uid="{49F79F23-6F32-40A6-A318-0116DC46FD41}">
      <text>
        <r>
          <rPr>
            <sz val="11"/>
            <color theme="1"/>
            <rFont val="Calibri"/>
            <family val="2"/>
            <charset val="1"/>
          </rPr>
          <t>Marcilete Alves Lopes:
Pamela</t>
        </r>
      </text>
    </comment>
    <comment ref="CB6" authorId="0" shapeId="0" xr:uid="{87ACD1AC-CB65-4576-BB26-066BAD69EFCD}">
      <text>
        <r>
          <rPr>
            <sz val="11"/>
            <color theme="1"/>
            <rFont val="Calibri"/>
            <family val="2"/>
            <charset val="1"/>
          </rPr>
          <t>Vinicius Siqueira Costa:
imp - Danilo</t>
        </r>
      </text>
    </comment>
    <comment ref="CE6" authorId="0" shapeId="0" xr:uid="{4EBA5E1C-A021-4086-960E-B7F8D79E52C2}">
      <text>
        <r>
          <rPr>
            <sz val="11"/>
            <color theme="1"/>
            <rFont val="Calibri"/>
            <family val="2"/>
            <charset val="1"/>
          </rPr>
          <t>Vinicius Siqueira Costa:
imo injetando</t>
        </r>
      </text>
    </comment>
    <comment ref="CF6" authorId="0" shapeId="0" xr:uid="{0C866635-EDD7-493D-B216-DBEDC13CDC5D}">
      <text>
        <r>
          <rPr>
            <sz val="11"/>
            <color theme="1"/>
            <rFont val="Calibri"/>
            <family val="2"/>
            <charset val="1"/>
          </rPr>
          <t>Vinicius Siqueira Costa:
Giovanna
Trocou coluna - injetando</t>
        </r>
      </text>
    </comment>
    <comment ref="CG6" authorId="0" shapeId="0" xr:uid="{3098F7A5-581C-4878-922E-02D66ED239DE}">
      <text>
        <r>
          <rPr>
            <sz val="11"/>
            <color theme="1"/>
            <rFont val="Calibri"/>
            <family val="2"/>
            <charset val="1"/>
          </rPr>
          <t>Vinicius Siqueira Costa:
teor</t>
        </r>
      </text>
    </comment>
    <comment ref="DC6" authorId="0" shapeId="0" xr:uid="{17D78659-8E64-41E9-9FD2-4F6ABF66EB1B}">
      <text>
        <r>
          <rPr>
            <sz val="11"/>
            <color theme="1"/>
            <rFont val="Calibri"/>
            <family val="2"/>
            <charset val="1"/>
          </rPr>
          <t>Vinicius Siqueira Costa:
Teor</t>
        </r>
      </text>
    </comment>
    <comment ref="DD6" authorId="0" shapeId="0" xr:uid="{628DD231-C93B-4267-A44B-9AA00D0A3149}">
      <text>
        <r>
          <rPr>
            <sz val="11"/>
            <color theme="1"/>
            <rFont val="Calibri"/>
            <family val="2"/>
            <charset val="1"/>
          </rPr>
          <t>Vinicius Siqueira Costa:
ag. reamostragem</t>
        </r>
      </text>
    </comment>
    <comment ref="DG6" authorId="0" shapeId="0" xr:uid="{2A379DF9-9B51-4AB9-B602-8F7AAAD7B781}">
      <text>
        <r>
          <rPr>
            <sz val="11"/>
            <color theme="1"/>
            <rFont val="Calibri"/>
            <family val="2"/>
            <charset val="1"/>
          </rPr>
          <t>Vinicius Siqueira Costa:
Conteúdo - Danilo</t>
        </r>
      </text>
    </comment>
    <comment ref="DI6" authorId="0" shapeId="0" xr:uid="{CD2D5775-E8BF-4C0F-A11D-BC3183A3CC5D}">
      <text>
        <r>
          <rPr>
            <sz val="11"/>
            <color theme="1"/>
            <rFont val="Calibri"/>
            <family val="2"/>
            <charset val="1"/>
          </rPr>
          <t>Vinicius Siqueira Costa:
Teor - Giovanna</t>
        </r>
      </text>
    </comment>
    <comment ref="DN6" authorId="0" shapeId="0" xr:uid="{B2D3B460-BA03-4E29-BEA5-348B085087CD}">
      <text>
        <r>
          <rPr>
            <sz val="11"/>
            <color theme="1"/>
            <rFont val="Calibri"/>
            <family val="2"/>
            <charset val="1"/>
          </rPr>
          <t>Vinicius Siqueira Costa:
teor / imp - injetando</t>
        </r>
      </text>
    </comment>
    <comment ref="DQ6" authorId="0" shapeId="0" xr:uid="{ED54326C-7474-4DB4-941C-7E39A0927756}">
      <text>
        <r>
          <rPr>
            <sz val="11"/>
            <color theme="1"/>
            <rFont val="Calibri"/>
            <family val="2"/>
            <charset val="1"/>
          </rPr>
          <t>Vinicius Siqueira Costa:
imp injetando</t>
        </r>
      </text>
    </comment>
    <comment ref="DV6" authorId="0" shapeId="0" xr:uid="{729D7405-82B2-46A2-9482-DFB7C9421A76}">
      <text>
        <r>
          <rPr>
            <sz val="11"/>
            <color theme="1"/>
            <rFont val="Calibri"/>
            <family val="2"/>
            <charset val="1"/>
          </rPr>
          <t>Vinicius Siqueira Costa:
Teor - João</t>
        </r>
      </text>
    </comment>
    <comment ref="DX6" authorId="3" shapeId="0" xr:uid="{9C9234FD-B772-48C9-9AF3-BC288F06F897}">
      <text>
        <r>
          <rPr>
            <sz val="11"/>
            <color theme="1"/>
            <rFont val="Calibri"/>
            <family val="2"/>
            <charset val="1"/>
          </rPr>
          <t>Marcilete Alves Lopes:
Ag reamostragem p fazer DL E3</t>
        </r>
      </text>
    </comment>
    <comment ref="DY6" authorId="0" shapeId="0" xr:uid="{EF131E26-6876-4CB2-9075-065DEF898F0C}">
      <text>
        <r>
          <rPr>
            <sz val="11"/>
            <color theme="1"/>
            <rFont val="Calibri"/>
            <family val="2"/>
            <charset val="1"/>
          </rPr>
          <t>Vinicius Siqueira Costa:
Teor 3 LOTES FDE</t>
        </r>
      </text>
    </comment>
    <comment ref="EB6" authorId="0" shapeId="0" xr:uid="{27B23BD3-79B5-43AD-8836-019F9B8B2DAB}">
      <text>
        <r>
          <rPr>
            <sz val="11"/>
            <color theme="1"/>
            <rFont val="Calibri"/>
            <family val="2"/>
            <charset val="1"/>
          </rPr>
          <t>Vinicius Siqueira Costa:
injetando - pureza</t>
        </r>
      </text>
    </comment>
    <comment ref="EC6" authorId="0" shapeId="0" xr:uid="{DCEF9C38-CC20-4583-9227-61E6A2C9F714}">
      <text>
        <r>
          <rPr>
            <sz val="11"/>
            <color theme="1"/>
            <rFont val="Calibri"/>
            <family val="2"/>
            <charset val="1"/>
          </rPr>
          <t xml:space="preserve">Vinicius Siqueira Costa:
Subs. relac. </t>
        </r>
      </text>
    </comment>
    <comment ref="ED6" authorId="0" shapeId="0" xr:uid="{FFB9F250-1A93-471F-A3D9-F1E6FD34F40F}">
      <text>
        <r>
          <rPr>
            <sz val="11"/>
            <color theme="1"/>
            <rFont val="Calibri"/>
            <family val="2"/>
            <charset val="1"/>
          </rPr>
          <t>Vinicius Siqueira Costa:
processar</t>
        </r>
      </text>
    </comment>
    <comment ref="EE6" authorId="5" shapeId="0" xr:uid="{415FED5C-7569-4D73-9090-78C377CF3BC3}">
      <text>
        <r>
          <rPr>
            <b/>
            <sz val="9"/>
            <color indexed="81"/>
            <rFont val="Segoe UI"/>
            <family val="2"/>
          </rPr>
          <t>Danielle Rodrigues Gonçalves: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F6" authorId="0" shapeId="0" xr:uid="{FFD9412A-8B93-4E1D-9F66-A4C5561A002F}">
      <text>
        <r>
          <rPr>
            <sz val="11"/>
            <color theme="1"/>
            <rFont val="Calibri"/>
            <family val="2"/>
            <charset val="1"/>
          </rPr>
          <t>Vinicius Siqueira Costa:
Luciana</t>
        </r>
      </text>
    </comment>
    <comment ref="EI6" authorId="0" shapeId="0" xr:uid="{AF53637F-C68B-44A1-8ACF-DD2B156F5D98}">
      <text>
        <r>
          <rPr>
            <sz val="11"/>
            <color theme="1"/>
            <rFont val="Calibri"/>
            <family val="2"/>
            <charset val="1"/>
          </rPr>
          <t>Vinicius Siqueira Costa:
Danilo - imp</t>
        </r>
      </text>
    </comment>
    <comment ref="EJ6" authorId="3" shapeId="0" xr:uid="{57017EC8-62C5-476E-B3E0-E34F3928D91E}">
      <text>
        <r>
          <rPr>
            <sz val="11"/>
            <color theme="1"/>
            <rFont val="Calibri"/>
            <family val="2"/>
            <charset val="1"/>
          </rPr>
          <t>Marcilete Alves Lopes:
AGUA + ID - Pamela 
processar</t>
        </r>
      </text>
    </comment>
    <comment ref="EK6" authorId="3" shapeId="0" xr:uid="{B2FAC46C-2BFB-4C37-BB57-58376576E189}">
      <text>
        <r>
          <rPr>
            <sz val="11"/>
            <color theme="1"/>
            <rFont val="Calibri"/>
            <family val="2"/>
            <charset val="1"/>
          </rPr>
          <t>Marcilete Alves Lopes:
PAMELA - IMP</t>
        </r>
      </text>
    </comment>
    <comment ref="EL6" authorId="0" shapeId="0" xr:uid="{52AD27F3-8093-43F3-A1E1-CD69455B9634}">
      <text>
        <r>
          <rPr>
            <sz val="11"/>
            <color theme="1"/>
            <rFont val="Calibri"/>
            <family val="2"/>
            <charset val="1"/>
          </rPr>
          <t>Vinicius Siqueira Costa:
Teor - Giovanna</t>
        </r>
      </text>
    </comment>
    <comment ref="EM6" authorId="0" shapeId="0" xr:uid="{FA654460-602E-4AEE-8562-4CCE928C8540}">
      <text>
        <r>
          <rPr>
            <sz val="11"/>
            <color theme="1"/>
            <rFont val="Calibri"/>
            <family val="2"/>
            <charset val="1"/>
          </rPr>
          <t xml:space="preserve">
teor /Impureza: Dando problema, verficando se tem coluna no PA para emprestimo.
injetando</t>
        </r>
      </text>
    </comment>
    <comment ref="EP6" authorId="6" shapeId="0" xr:uid="{C12806AC-4805-437A-8C22-FFA0CB8829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PD</t>
      </text>
    </comment>
    <comment ref="AA7" authorId="0" shapeId="0" xr:uid="{74CA2379-58B3-4E4F-AB50-774CD08DB53E}">
      <text>
        <r>
          <rPr>
            <sz val="11"/>
            <color theme="1"/>
            <rFont val="Calibri"/>
            <family val="2"/>
            <charset val="1"/>
          </rPr>
          <t xml:space="preserve">Vinicius Siqueira Costa:
injetando - imp org.
</t>
        </r>
      </text>
    </comment>
    <comment ref="AB7" authorId="0" shapeId="0" xr:uid="{FAC9F316-2B80-4DD0-B9EE-48F9C55189C0}">
      <text>
        <r>
          <rPr>
            <sz val="11"/>
            <color theme="1"/>
            <rFont val="Calibri"/>
            <family val="2"/>
            <charset val="1"/>
          </rPr>
          <t>Vinicius Siqueira Costa:
LIMITE MET 1 - injetando</t>
        </r>
      </text>
    </comment>
    <comment ref="AD7" authorId="0" shapeId="0" xr:uid="{B1373E4E-6B5B-4EF1-8DA7-364CC04673AC}">
      <text>
        <r>
          <rPr>
            <sz val="11"/>
            <color theme="1"/>
            <rFont val="Calibri"/>
            <family val="2"/>
            <charset val="1"/>
          </rPr>
          <t>Vinicius Siqueira Costa:
falta injetar</t>
        </r>
      </text>
    </comment>
    <comment ref="AE7" authorId="0" shapeId="0" xr:uid="{B620A9EB-AFF8-4C6B-A868-A1AAF625B6E5}">
      <text>
        <r>
          <rPr>
            <sz val="11"/>
            <color theme="1"/>
            <rFont val="Calibri"/>
            <family val="2"/>
            <charset val="1"/>
          </rPr>
          <t>Vinicius Siqueira Costa:
Diss
4 lotes ok
3 em preparo</t>
        </r>
      </text>
    </comment>
    <comment ref="AL7" authorId="1" shapeId="0" xr:uid="{6231DD1D-C3BB-4B7E-A9CD-A8EDC58A97A8}">
      <text>
        <r>
          <rPr>
            <sz val="11"/>
            <color theme="1"/>
            <rFont val="Calibri"/>
            <family val="2"/>
            <charset val="1"/>
          </rPr>
          <t>Humberto Henrique Soares Alves:
cleiton</t>
        </r>
      </text>
    </comment>
    <comment ref="AO7" authorId="0" shapeId="0" xr:uid="{80E5D119-DC95-4F9E-A988-1D121383B73F}">
      <text>
        <r>
          <rPr>
            <sz val="11"/>
            <color theme="1"/>
            <rFont val="Calibri"/>
            <family val="2"/>
            <charset val="1"/>
          </rPr>
          <t>Vinicius Siqueira Costa:
subs. relac. - Danilo</t>
        </r>
      </text>
    </comment>
    <comment ref="AP7" authorId="3" shapeId="0" xr:uid="{BA1C37BB-62E7-459B-86C8-6F808544214D}">
      <text>
        <r>
          <rPr>
            <sz val="11"/>
            <color theme="1"/>
            <rFont val="Calibri"/>
            <family val="2"/>
            <charset val="1"/>
          </rPr>
          <t xml:space="preserve">Marcilete Alves Lopes:
Douglas - Teor </t>
        </r>
      </text>
    </comment>
    <comment ref="AQ7" authorId="0" shapeId="0" xr:uid="{5980F14A-2ED6-4B01-A682-309EE960BC63}">
      <text>
        <r>
          <rPr>
            <sz val="11"/>
            <color theme="1"/>
            <rFont val="Calibri"/>
            <family val="2"/>
            <charset val="1"/>
          </rPr>
          <t>Vinicius Siqueira Costa:
repreparar amostras - JOão</t>
        </r>
      </text>
    </comment>
    <comment ref="AR7" authorId="0" shapeId="0" xr:uid="{3B5608E1-DD2E-4AC2-AD64-6A30F347513F}">
      <text>
        <r>
          <rPr>
            <sz val="11"/>
            <color theme="1"/>
            <rFont val="Calibri"/>
            <family val="2"/>
            <charset val="1"/>
          </rPr>
          <t>Vinicius Siqueira Costa:
IMP METODO 2
3 LOTES OK
3 LOTES DANILO</t>
        </r>
      </text>
    </comment>
    <comment ref="AS7" authorId="0" shapeId="0" xr:uid="{639C5676-ABE4-45A9-AFCC-9F8F4A7396E3}">
      <text>
        <r>
          <rPr>
            <sz val="11"/>
            <color theme="1"/>
            <rFont val="Calibri"/>
            <family val="2"/>
            <charset val="1"/>
          </rPr>
          <t>Vinicius Siqueira Costa:
Danilo - sub relac</t>
        </r>
      </text>
    </comment>
    <comment ref="AV7" authorId="2" shapeId="0" xr:uid="{6FB72022-23F1-4BD2-8F23-3A79341986C8}">
      <text>
        <r>
          <rPr>
            <sz val="11"/>
            <color theme="1"/>
            <rFont val="Calibri"/>
            <family val="2"/>
            <charset val="1"/>
          </rPr>
          <t>Lorena Jorge Alcantara:
simone</t>
        </r>
      </text>
    </comment>
    <comment ref="AX7" authorId="0" shapeId="0" xr:uid="{9A62C8E7-5800-45EA-B2C2-35391C326887}">
      <text>
        <r>
          <rPr>
            <sz val="11"/>
            <color theme="1"/>
            <rFont val="Calibri"/>
            <family val="2"/>
            <charset val="1"/>
          </rPr>
          <t>Vinicius Siqueira Costa:
SRELAC - procblema de coluan</t>
        </r>
      </text>
    </comment>
    <comment ref="AY7" authorId="2" shapeId="0" xr:uid="{48E77782-5360-4B85-94F0-FA76BF1FFE96}">
      <text>
        <r>
          <rPr>
            <sz val="11"/>
            <color theme="1"/>
            <rFont val="Calibri"/>
            <family val="2"/>
            <charset val="1"/>
          </rPr>
          <t>Lorena Jorge Alcantara:
graci
injetando</t>
        </r>
      </text>
    </comment>
    <comment ref="BD7" authorId="0" shapeId="0" xr:uid="{765947F3-8EA0-4A63-8771-06B90759F912}">
      <text>
        <r>
          <rPr>
            <sz val="11"/>
            <color theme="1"/>
            <rFont val="Calibri"/>
            <family val="2"/>
            <charset val="1"/>
          </rPr>
          <t>Vinicius Siqueira Costa:
Teor - Danilo</t>
        </r>
      </text>
    </comment>
    <comment ref="BF7" authorId="0" shapeId="0" xr:uid="{C59E7F70-7311-439A-AEFA-C2C4DED09A31}">
      <text>
        <r>
          <rPr>
            <sz val="11"/>
            <color theme="1"/>
            <rFont val="Calibri"/>
            <family val="2"/>
            <charset val="1"/>
          </rPr>
          <t>Vinicius Siqueira Costa:
Teor - Douglas</t>
        </r>
      </text>
    </comment>
    <comment ref="BG7" authorId="0" shapeId="0" xr:uid="{041B9D55-6DBE-4ABA-BBD6-5647B0F11E66}">
      <text>
        <r>
          <rPr>
            <sz val="11"/>
            <color theme="1"/>
            <rFont val="Calibri"/>
            <family val="2"/>
            <charset val="1"/>
          </rPr>
          <t>Vinicius Siqueira Costa:
imp - injetando</t>
        </r>
      </text>
    </comment>
    <comment ref="BL7" authorId="0" shapeId="0" xr:uid="{B500A41A-8F1C-46B9-A04E-B6124FF6FCB7}">
      <text>
        <r>
          <rPr>
            <sz val="11"/>
            <color theme="1"/>
            <rFont val="Calibri"/>
            <family val="2"/>
            <charset val="1"/>
          </rPr>
          <t xml:space="preserve">Vinicius Siqueira Costa:
injetando - teor
</t>
        </r>
      </text>
    </comment>
    <comment ref="BN7" authorId="0" shapeId="0" xr:uid="{594E7007-2800-4364-ACB3-31F058ADAE44}">
      <text>
        <r>
          <rPr>
            <sz val="11"/>
            <color theme="1"/>
            <rFont val="Calibri"/>
            <family val="2"/>
            <charset val="1"/>
          </rPr>
          <t>Vinicius Siqueira Costa:
falta processar</t>
        </r>
      </text>
    </comment>
    <comment ref="BQ7" authorId="0" shapeId="0" xr:uid="{C5ADF98C-EBE3-45A8-968E-92D007F0245A}">
      <text>
        <r>
          <rPr>
            <sz val="11"/>
            <color theme="1"/>
            <rFont val="Calibri"/>
            <family val="2"/>
            <charset val="1"/>
          </rPr>
          <t>Vinicius Siqueira Costa:
Sub. relac. - Cleiton</t>
        </r>
      </text>
    </comment>
    <comment ref="BR7" authorId="0" shapeId="0" xr:uid="{B6F631DA-9325-4CC7-8A4C-09EC7F9F0ABC}">
      <text>
        <r>
          <rPr>
            <sz val="11"/>
            <color theme="1"/>
            <rFont val="Calibri"/>
            <family val="2"/>
            <charset val="1"/>
          </rPr>
          <t>Vinicius Siqueira Costa:
teor - aguard. equip.</t>
        </r>
      </text>
    </comment>
    <comment ref="BS7" authorId="0" shapeId="0" xr:uid="{C648CE70-CAEF-4B26-9E99-6EE4749C45F2}">
      <text>
        <r>
          <rPr>
            <sz val="11"/>
            <color theme="1"/>
            <rFont val="Calibri"/>
            <family val="2"/>
            <charset val="1"/>
          </rPr>
          <t>Vinicius Siqueira Costa:
IMP C e D - ag. 214 liberar</t>
        </r>
      </text>
    </comment>
    <comment ref="BU7" authorId="0" shapeId="0" xr:uid="{77D26333-D6C6-4F64-AF3D-9228ECFF27F5}">
      <text>
        <r>
          <rPr>
            <sz val="11"/>
            <color theme="1"/>
            <rFont val="Calibri"/>
            <family val="2"/>
            <charset val="1"/>
          </rPr>
          <t>Vinicius Siqueira Costa:
pureza cromatografica = Danilo</t>
        </r>
      </text>
    </comment>
    <comment ref="BW7" authorId="3" shapeId="0" xr:uid="{D806C554-DCE7-40D7-9716-A22ED9B02AAA}">
      <text>
        <r>
          <rPr>
            <sz val="11"/>
            <color theme="1"/>
            <rFont val="Calibri"/>
            <family val="2"/>
            <charset val="1"/>
          </rPr>
          <t xml:space="preserve">Marcilete Alves Lopes:
Douglas </t>
        </r>
      </text>
    </comment>
    <comment ref="CF7" authorId="0" shapeId="0" xr:uid="{6BACA922-7232-4B46-8AA9-31DE95894BB3}">
      <text>
        <r>
          <rPr>
            <sz val="11"/>
            <color theme="1"/>
            <rFont val="Calibri"/>
            <family val="2"/>
            <charset val="1"/>
          </rPr>
          <t>Vinicius Siqueira Costa:
Subs. relac. - Luciana</t>
        </r>
      </text>
    </comment>
    <comment ref="CN7" authorId="0" shapeId="0" xr:uid="{D26FD2D9-F4BB-48B3-A79E-62BBEE59DEBC}">
      <text>
        <r>
          <rPr>
            <sz val="11"/>
            <color theme="1"/>
            <rFont val="Calibri"/>
            <family val="2"/>
            <charset val="1"/>
          </rPr>
          <t>Vinicius Siqueira Costa:
Giovanna - Teor</t>
        </r>
      </text>
    </comment>
    <comment ref="DC7" authorId="0" shapeId="0" xr:uid="{2DA4EE6E-8B90-4D45-9AB7-A0CDEB33B0E9}">
      <text>
        <r>
          <rPr>
            <sz val="11"/>
            <color theme="1"/>
            <rFont val="Calibri"/>
            <family val="2"/>
            <charset val="1"/>
          </rPr>
          <t>Vinicius Siqueira Costa:
Imp = J.V.</t>
        </r>
      </text>
    </comment>
    <comment ref="DG7" authorId="0" shapeId="0" xr:uid="{B3AE1D58-3E4C-4B64-A789-15A693EAD965}">
      <text>
        <r>
          <rPr>
            <sz val="11"/>
            <color theme="1"/>
            <rFont val="Calibri"/>
            <family val="2"/>
            <charset val="1"/>
          </rPr>
          <t>Vinicius Siqueira Costa:
teor injetando</t>
        </r>
      </text>
    </comment>
    <comment ref="DH7" authorId="0" shapeId="0" xr:uid="{9B449228-A439-4DD9-9B18-C99D63F3C4FB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I7" authorId="0" shapeId="0" xr:uid="{A0836A43-0D26-4556-83CA-F581D687E952}">
      <text>
        <r>
          <rPr>
            <sz val="11"/>
            <color theme="1"/>
            <rFont val="Calibri"/>
            <family val="2"/>
            <charset val="1"/>
          </rPr>
          <t>Vinicius Siqueira Costa:
subs. relac. - 1 lt injetando com FDE</t>
        </r>
      </text>
    </comment>
    <comment ref="DN7" authorId="0" shapeId="0" xr:uid="{23AE7F41-1D25-4727-BFDB-1598AC31B994}">
      <text>
        <r>
          <rPr>
            <sz val="11"/>
            <color theme="1"/>
            <rFont val="Calibri"/>
            <family val="2"/>
            <charset val="1"/>
          </rPr>
          <t xml:space="preserve">Vinicius Siqueira Costa:
Teor </t>
        </r>
      </text>
    </comment>
    <comment ref="DQ7" authorId="0" shapeId="0" xr:uid="{5ADCBD21-B442-4E23-8F66-716C8079CA29}">
      <text>
        <r>
          <rPr>
            <sz val="11"/>
            <color theme="1"/>
            <rFont val="Calibri"/>
            <family val="2"/>
            <charset val="1"/>
          </rPr>
          <t>Vinicius Siqueira Costa:
Sol. res. - Pressão estourando</t>
        </r>
      </text>
    </comment>
    <comment ref="DW7" authorId="0" shapeId="0" xr:uid="{EC421E66-182F-4D72-A12D-97AFF017BE9E}">
      <text>
        <r>
          <rPr>
            <sz val="11"/>
            <color theme="1"/>
            <rFont val="Calibri"/>
            <family val="2"/>
            <charset val="1"/>
          </rPr>
          <t>Vinicius Siqueira Costa:
1 lote reprovado</t>
        </r>
      </text>
    </comment>
    <comment ref="DY7" authorId="0" shapeId="0" xr:uid="{6E9483C4-9BDE-444F-8079-73C8660A23BD}">
      <text>
        <r>
          <rPr>
            <sz val="11"/>
            <color theme="1"/>
            <rFont val="Calibri"/>
            <family val="2"/>
            <charset val="1"/>
          </rPr>
          <t>Vinicius Siqueira Costa:
DANILO</t>
        </r>
      </text>
    </comment>
    <comment ref="EB7" authorId="0" shapeId="0" xr:uid="{C7791119-1C39-4C01-9FF9-68E1DC3EBEE8}">
      <text>
        <r>
          <rPr>
            <sz val="11"/>
            <color theme="1"/>
            <rFont val="Calibri"/>
            <family val="2"/>
            <charset val="1"/>
          </rPr>
          <t>Vinicius Siqueira Costa:
injetando TEOR</t>
        </r>
      </text>
    </comment>
    <comment ref="ED7" authorId="0" shapeId="0" xr:uid="{B50FDC80-C1EB-4A1B-B5F5-7C9FEE0D9C5E}">
      <text>
        <r>
          <rPr>
            <sz val="11"/>
            <color theme="1"/>
            <rFont val="Calibri"/>
            <family val="2"/>
            <charset val="1"/>
          </rPr>
          <t>Vinicius Siqueira Costa:
injetando - Teor</t>
        </r>
      </text>
    </comment>
    <comment ref="EF7" authorId="3" shapeId="0" xr:uid="{3447B7AB-C47A-40AB-9172-60C3AC351968}">
      <text>
        <r>
          <rPr>
            <sz val="11"/>
            <color theme="1"/>
            <rFont val="Calibri"/>
            <family val="2"/>
            <charset val="1"/>
          </rPr>
          <t xml:space="preserve">Marcilete Alves Lopes:
Pamela
</t>
        </r>
      </text>
    </comment>
    <comment ref="EI7" authorId="0" shapeId="0" xr:uid="{84137DCC-A45A-4F0C-89E8-38DD8D1FA7E3}">
      <text>
        <r>
          <rPr>
            <sz val="11"/>
            <color theme="1"/>
            <rFont val="Calibri"/>
            <family val="2"/>
            <charset val="1"/>
          </rPr>
          <t>Vinicius Siqueira Costa:
Teor - João</t>
        </r>
      </text>
    </comment>
    <comment ref="EJ7" authorId="0" shapeId="0" xr:uid="{6FF4CA22-5474-4554-8551-40D312907B75}">
      <text>
        <r>
          <rPr>
            <sz val="11"/>
            <color theme="1"/>
            <rFont val="Calibri"/>
            <family val="2"/>
            <charset val="1"/>
          </rPr>
          <t>Vinicius Siqueira Costa:
imp - falta injetar</t>
        </r>
      </text>
    </comment>
    <comment ref="EK7" authorId="3" shapeId="0" xr:uid="{71FE9A62-C51C-4D97-98DB-5FD484D672F9}">
      <text>
        <r>
          <rPr>
            <sz val="11"/>
            <color theme="1"/>
            <rFont val="Calibri"/>
            <family val="2"/>
            <charset val="1"/>
          </rPr>
          <t xml:space="preserve">Marcilete Alves Lopes:
YANNÁ - TEOR </t>
        </r>
      </text>
    </comment>
    <comment ref="EL7" authorId="0" shapeId="0" xr:uid="{9F71A755-F728-48BF-ACBF-19466BE518C4}">
      <text>
        <r>
          <rPr>
            <sz val="11"/>
            <color theme="1"/>
            <rFont val="Calibri"/>
            <family val="2"/>
            <charset val="1"/>
          </rPr>
          <t>Vinicius Siqueira Costa:
Imp - Giovanna</t>
        </r>
      </text>
    </comment>
    <comment ref="EM7" authorId="0" shapeId="0" xr:uid="{81B2A9AF-09F8-428D-B2C5-F1D79C0D99EA}">
      <text>
        <r>
          <rPr>
            <sz val="11"/>
            <color theme="1"/>
            <rFont val="Calibri"/>
            <family val="2"/>
            <charset val="1"/>
          </rPr>
          <t>Dando problema, verficando se tem coluna no PA para emprestimo.</t>
        </r>
      </text>
    </comment>
    <comment ref="EP7" authorId="7" shapeId="0" xr:uid="{D324CCCD-5594-4C1D-9120-E688FD2055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Pamela preparar</t>
      </text>
    </comment>
    <comment ref="EQ7" authorId="3" shapeId="0" xr:uid="{B78F9EA0-48D2-4769-881C-CC381C5F66BC}">
      <text>
        <r>
          <rPr>
            <sz val="11"/>
            <color theme="1"/>
            <rFont val="Calibri"/>
            <family val="2"/>
            <charset val="1"/>
          </rPr>
          <t>Marcilete Alves Lopes:
NÃO TEM PD</t>
        </r>
      </text>
    </comment>
    <comment ref="Z8" authorId="0" shapeId="0" xr:uid="{13190078-2678-482C-9642-118C5D7806BA}">
      <text>
        <r>
          <rPr>
            <sz val="11"/>
            <color theme="1"/>
            <rFont val="Calibri"/>
            <family val="2"/>
            <charset val="1"/>
          </rPr>
          <t>Não está saindo pico
Trocar coluna</t>
        </r>
      </text>
    </comment>
    <comment ref="AA8" authorId="0" shapeId="0" xr:uid="{43590789-E642-4888-9156-DD2E90D295D5}">
      <text>
        <r>
          <rPr>
            <sz val="11"/>
            <color theme="1"/>
            <rFont val="Calibri"/>
            <family val="2"/>
            <charset val="1"/>
          </rPr>
          <t>Vinicius Siqueira Costa:
Teor - Marcilete preparo
Montado errado, necessário condicionar</t>
        </r>
      </text>
    </comment>
    <comment ref="AC8" authorId="2" shapeId="0" xr:uid="{7ACF41C1-EAEB-44E9-9C47-53BC4D404BB2}">
      <text>
        <r>
          <rPr>
            <sz val="11"/>
            <color theme="1"/>
            <rFont val="Calibri"/>
            <family val="2"/>
            <charset val="1"/>
          </rPr>
          <t>Lorena Jorge Alcantara:
bruna</t>
        </r>
      </text>
    </comment>
    <comment ref="AD8" authorId="0" shapeId="0" xr:uid="{A1280C0E-5CEE-4C97-8AD9-808430ED0477}">
      <text>
        <r>
          <rPr>
            <sz val="11"/>
            <color theme="1"/>
            <rFont val="Calibri"/>
            <family val="2"/>
            <charset val="1"/>
          </rPr>
          <t>Vinicius Siqueira Costa:
falta montar</t>
        </r>
      </text>
    </comment>
    <comment ref="AE8" authorId="0" shapeId="0" xr:uid="{D2ADEB08-EFD0-4AEE-95B9-404681825B21}">
      <text>
        <r>
          <rPr>
            <sz val="11"/>
            <color theme="1"/>
            <rFont val="Calibri"/>
            <family val="2"/>
            <charset val="1"/>
          </rPr>
          <t>Vinicius Siqueira Costa:
pendente 1 lote diss</t>
        </r>
      </text>
    </comment>
    <comment ref="AI8" authorId="0" shapeId="0" xr:uid="{44EFED25-968F-4B6B-9840-C37062C1447D}">
      <text>
        <r>
          <rPr>
            <sz val="11"/>
            <color theme="1"/>
            <rFont val="Calibri"/>
            <family val="2"/>
            <charset val="1"/>
          </rPr>
          <t>Vinicius Siqueira Costa:
impurezas injetando</t>
        </r>
      </text>
    </comment>
    <comment ref="AO8" authorId="0" shapeId="0" xr:uid="{1A226FF3-BD72-4220-819A-133E75C30E0B}">
      <text>
        <r>
          <rPr>
            <sz val="11"/>
            <color theme="1"/>
            <rFont val="Calibri"/>
            <family val="2"/>
            <charset val="1"/>
          </rPr>
          <t>Vinicius Siqueira Costa:
Limites - Luciana</t>
        </r>
      </text>
    </comment>
    <comment ref="AR8" authorId="0" shapeId="0" xr:uid="{23C68319-6D36-462A-AAD9-A8E4582B2661}">
      <text>
        <r>
          <rPr>
            <sz val="11"/>
            <color theme="1"/>
            <rFont val="Calibri"/>
            <family val="2"/>
            <charset val="1"/>
          </rPr>
          <t>Vinicius Siqueira Costa:
IMP METODO 1
3 LOTES INJETANDO
3 LOTES DANILO</t>
        </r>
      </text>
    </comment>
    <comment ref="AS8" authorId="2" shapeId="0" xr:uid="{A3D4B877-B0D4-4C5B-8685-9DE0540F4DA0}">
      <text>
        <r>
          <rPr>
            <sz val="11"/>
            <color theme="1"/>
            <rFont val="Calibri"/>
            <family val="2"/>
            <charset val="1"/>
          </rPr>
          <t>Lorena Jorge Alcantara:
amanda</t>
        </r>
      </text>
    </comment>
    <comment ref="AV8" authorId="2" shapeId="0" xr:uid="{42063151-7505-4F33-AC96-B5DAFA2FA6F8}">
      <text>
        <r>
          <rPr>
            <sz val="11"/>
            <color theme="1"/>
            <rFont val="Calibri"/>
            <family val="2"/>
            <charset val="1"/>
          </rPr>
          <t>Lorena Jorge Alcantara:
simone</t>
        </r>
      </text>
    </comment>
    <comment ref="AX8" authorId="0" shapeId="0" xr:uid="{846F7127-4462-4C90-9378-3CE55D969BA3}">
      <text>
        <r>
          <rPr>
            <sz val="11"/>
            <color theme="1"/>
            <rFont val="Calibri"/>
            <family val="2"/>
            <charset val="1"/>
          </rPr>
          <t>Vinicius Siqueira Costa:
injetando - SRE</t>
        </r>
      </text>
    </comment>
    <comment ref="BB8" authorId="0" shapeId="0" xr:uid="{C0C5A1D3-FD7A-4B86-A941-57A222B40D16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BD8" authorId="0" shapeId="0" xr:uid="{AFA1A20A-A622-4960-ABB7-E5369C72BE05}">
      <text>
        <r>
          <rPr>
            <sz val="11"/>
            <color theme="1"/>
            <rFont val="Calibri"/>
            <family val="2"/>
            <charset val="1"/>
          </rPr>
          <t>Vinicius Siqueira Costa:
Sub. Relac. - Luciana</t>
        </r>
      </text>
    </comment>
    <comment ref="BF8" authorId="0" shapeId="0" xr:uid="{8EBBEB6A-B769-4AF6-AC98-65F117C633EC}">
      <text>
        <r>
          <rPr>
            <sz val="11"/>
            <color theme="1"/>
            <rFont val="Calibri"/>
            <family val="2"/>
            <charset val="1"/>
          </rPr>
          <t>Vinicius Siqueira Costa:
repreparando 7 lotes reprovados - Cleiton</t>
        </r>
      </text>
    </comment>
    <comment ref="BG8" authorId="3" shapeId="0" xr:uid="{0E59BA75-3224-46AC-9F7F-489A93D5796D}">
      <text>
        <r>
          <rPr>
            <sz val="11"/>
            <color theme="1"/>
            <rFont val="Calibri"/>
            <family val="2"/>
            <charset val="1"/>
          </rPr>
          <t>Marcilete Alves Lopes:
FM e Dilu prontos, não tem pd Impureza E. Marcos preparando
Trocar coluna</t>
        </r>
      </text>
    </comment>
    <comment ref="BM8" authorId="0" shapeId="0" xr:uid="{BDCF42F5-48D0-4D94-BA79-D7F738D04D43}">
      <text>
        <r>
          <rPr>
            <sz val="11"/>
            <color theme="1"/>
            <rFont val="Calibri"/>
            <family val="2"/>
            <charset val="1"/>
          </rPr>
          <t xml:space="preserve">Vinicius Siqueira Costa:
IMP A B C = pico quebrando. </t>
        </r>
      </text>
    </comment>
    <comment ref="BN8" authorId="0" shapeId="0" xr:uid="{396B20EC-E0FA-4BA9-8196-614B57806E50}">
      <text>
        <r>
          <rPr>
            <sz val="11"/>
            <color theme="1"/>
            <rFont val="Calibri"/>
            <family val="2"/>
            <charset val="1"/>
          </rPr>
          <t>Vinicius Siqueira Costa:
Teor - Cleiton</t>
        </r>
      </text>
    </comment>
    <comment ref="BP8" authorId="0" shapeId="0" xr:uid="{DFE2546B-BEFB-4580-B683-8F36756B4E4B}">
      <text>
        <r>
          <rPr>
            <sz val="11"/>
            <color theme="1"/>
            <rFont val="Calibri"/>
            <family val="2"/>
            <charset val="1"/>
          </rPr>
          <t>Vinicius Siqueira Costa:
Danilo repreparou</t>
        </r>
      </text>
    </comment>
    <comment ref="BQ8" authorId="0" shapeId="0" xr:uid="{C88CDB78-E58A-45F7-9BC5-C3CC55E49B5C}">
      <text>
        <r>
          <rPr>
            <sz val="11"/>
            <color theme="1"/>
            <rFont val="Calibri"/>
            <family val="2"/>
            <charset val="1"/>
          </rPr>
          <t>Vinicius Siqueira Costa:
Sub. RElac. - Luciana
Reinjetando</t>
        </r>
      </text>
    </comment>
    <comment ref="BR8" authorId="0" shapeId="0" xr:uid="{B8CD4732-9E95-4B5C-B8DB-5256B3D423C6}">
      <text>
        <r>
          <rPr>
            <sz val="11"/>
            <color theme="1"/>
            <rFont val="Calibri"/>
            <family val="2"/>
            <charset val="1"/>
          </rPr>
          <t>Vinicius Siqueira Costa:
sub. relac. 2 - injetando</t>
        </r>
      </text>
    </comment>
    <comment ref="BS8" authorId="0" shapeId="0" xr:uid="{C54723E0-E82A-4B15-97EC-64B0C8467032}">
      <text>
        <r>
          <rPr>
            <sz val="11"/>
            <color theme="1"/>
            <rFont val="Calibri"/>
            <family val="2"/>
            <charset val="1"/>
          </rPr>
          <t>Vinicius Siqueira Costa:
SREL 4 - Danilo</t>
        </r>
      </text>
    </comment>
    <comment ref="BU8" authorId="0" shapeId="0" xr:uid="{74D95FA6-E140-455C-BB95-511231B2E698}">
      <text>
        <r>
          <rPr>
            <sz val="11"/>
            <color theme="1"/>
            <rFont val="Calibri"/>
            <family val="2"/>
            <charset val="1"/>
          </rPr>
          <t>Vinicius Siqueira Costa:
solventes = Humberto</t>
        </r>
      </text>
    </comment>
    <comment ref="BW8" authorId="3" shapeId="0" xr:uid="{D61804AE-E5F5-408A-892E-2E29C039BE4F}">
      <text>
        <r>
          <rPr>
            <sz val="11"/>
            <color theme="1"/>
            <rFont val="Calibri"/>
            <family val="2"/>
            <charset val="1"/>
          </rPr>
          <t>Marcilete Alves Lopes:
Yanná</t>
        </r>
      </text>
    </comment>
    <comment ref="CE8" authorId="0" shapeId="0" xr:uid="{3413EC77-87B0-4E31-B4E8-3C2D7CFE43BB}">
      <text>
        <r>
          <rPr>
            <sz val="11"/>
            <color theme="1"/>
            <rFont val="Calibri"/>
            <family val="2"/>
            <charset val="1"/>
          </rPr>
          <t>Vinicius Siqueira Costa:
teor - injetando</t>
        </r>
      </text>
    </comment>
    <comment ref="CF8" authorId="0" shapeId="0" xr:uid="{8F33EA72-E89E-4EED-A6CF-7A32ACD9ADA0}">
      <text>
        <r>
          <rPr>
            <sz val="11"/>
            <color theme="1"/>
            <rFont val="Calibri"/>
            <family val="2"/>
            <charset val="1"/>
          </rPr>
          <t>Vinicius Siqueira Costa:
IMp B</t>
        </r>
      </text>
    </comment>
    <comment ref="CL8" authorId="3" shapeId="0" xr:uid="{8014A1AB-1028-432E-9E78-9CFA5E1CDA5D}">
      <text>
        <r>
          <rPr>
            <sz val="11"/>
            <color theme="1"/>
            <rFont val="Calibri"/>
            <family val="2"/>
            <charset val="1"/>
          </rPr>
          <t>Marcilete Alves Lopes:
DOUGLAS</t>
        </r>
      </text>
    </comment>
    <comment ref="CM8" authorId="0" shapeId="0" xr:uid="{02C2B193-4D3F-4CF7-894C-745BF01912E4}">
      <text>
        <r>
          <rPr>
            <sz val="11"/>
            <color theme="1"/>
            <rFont val="Calibri"/>
            <family val="2"/>
            <charset val="1"/>
          </rPr>
          <t>Vinicius Siqueira Costa:
Teor - Cleiton</t>
        </r>
      </text>
    </comment>
    <comment ref="CN8" authorId="0" shapeId="0" xr:uid="{DD15286B-73C5-414A-B48A-383212EEAD4F}">
      <text>
        <r>
          <rPr>
            <sz val="11"/>
            <color theme="1"/>
            <rFont val="Calibri"/>
            <family val="2"/>
            <charset val="1"/>
          </rPr>
          <t>Vinicius Siqueira Costa:
Giovanna - Imp</t>
        </r>
      </text>
    </comment>
    <comment ref="DA8" authorId="0" shapeId="0" xr:uid="{DE27AAF0-5D8B-449A-8F59-09D8DD34DBFC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C8" authorId="0" shapeId="0" xr:uid="{253F307F-BDA5-4EE9-92F2-0FF3799BCAC7}">
      <text>
        <r>
          <rPr>
            <sz val="11"/>
            <color theme="1"/>
            <rFont val="Calibri"/>
            <family val="2"/>
            <charset val="1"/>
          </rPr>
          <t>Vinicius Siqueira Costa:
Solventes - Danilo</t>
        </r>
      </text>
    </comment>
    <comment ref="DG8" authorId="0" shapeId="0" xr:uid="{09BC2C3F-ACAD-4B78-A8F0-78BBF2F40FF9}">
      <text>
        <r>
          <rPr>
            <sz val="11"/>
            <color theme="1"/>
            <rFont val="Calibri"/>
            <family val="2"/>
            <charset val="1"/>
          </rPr>
          <t>Vinicius Siqueira Costa:
crb e crc injetando</t>
        </r>
      </text>
    </comment>
    <comment ref="DH8" authorId="0" shapeId="0" xr:uid="{B8F5B896-FFD6-49A3-8A93-8C632884C9CA}">
      <text>
        <r>
          <rPr>
            <sz val="11"/>
            <color theme="1"/>
            <rFont val="Calibri"/>
            <family val="2"/>
            <charset val="1"/>
          </rPr>
          <t>Vinicius Siqueira Costa:
teor reprovado</t>
        </r>
      </text>
    </comment>
    <comment ref="DI8" authorId="0" shapeId="0" xr:uid="{8623B61C-9B3E-4AE4-A642-375185AE0272}">
      <text>
        <r>
          <rPr>
            <sz val="11"/>
            <color theme="1"/>
            <rFont val="Calibri"/>
            <family val="2"/>
            <charset val="1"/>
          </rPr>
          <t>Vinicius Siqueira Costa:
Limite de RR - repreparar</t>
        </r>
      </text>
    </comment>
    <comment ref="DN8" authorId="0" shapeId="0" xr:uid="{90B6067C-77A5-4624-A348-727F003DAE19}">
      <text>
        <r>
          <rPr>
            <sz val="11"/>
            <color theme="1"/>
            <rFont val="Calibri"/>
            <family val="2"/>
            <charset val="1"/>
          </rPr>
          <t>Vinicius Siqueira Costa:
subs. relac.</t>
        </r>
      </text>
    </comment>
    <comment ref="DQ8" authorId="0" shapeId="0" xr:uid="{FB5C499C-2A07-4B1C-A745-835DCDA90BB4}">
      <text>
        <r>
          <rPr>
            <sz val="11"/>
            <color theme="1"/>
            <rFont val="Calibri"/>
            <family val="2"/>
            <charset val="1"/>
          </rPr>
          <t>Vinicius Siqueira Costa:
sub. relac. falta processar</t>
        </r>
      </text>
    </comment>
    <comment ref="DR8" authorId="0" shapeId="0" xr:uid="{C1AC5CE1-4C3B-4BDF-BDFE-989D54DBA459}">
      <text>
        <r>
          <rPr>
            <sz val="11"/>
            <color theme="1"/>
            <rFont val="Calibri"/>
            <family val="2"/>
            <charset val="1"/>
          </rPr>
          <t>Vinicius Siqueira Costa:
teor injetando</t>
        </r>
      </text>
    </comment>
    <comment ref="DW8" authorId="0" shapeId="0" xr:uid="{1D8124AB-7C72-48ED-9D82-5A1DD2F281D9}">
      <text>
        <r>
          <rPr>
            <sz val="11"/>
            <color theme="1"/>
            <rFont val="Calibri"/>
            <family val="2"/>
            <charset val="1"/>
          </rPr>
          <t>Vinicius Siqueira Costa:
sub. relac. com problema
injetando</t>
        </r>
      </text>
    </comment>
    <comment ref="EB8" authorId="0" shapeId="0" xr:uid="{3BF7371A-C6B3-42ED-8DC6-FD6C625A34B5}">
      <text>
        <r>
          <rPr>
            <sz val="11"/>
            <color theme="1"/>
            <rFont val="Calibri"/>
            <family val="2"/>
            <charset val="1"/>
          </rPr>
          <t>Vinicius Siqueira Costa:
SUB. RELAC. Danilo</t>
        </r>
      </text>
    </comment>
    <comment ref="EF8" authorId="3" shapeId="0" xr:uid="{CA8B5756-0BD4-4723-836E-38FEBC8C6A2B}">
      <text>
        <r>
          <rPr>
            <sz val="11"/>
            <color theme="1"/>
            <rFont val="Calibri"/>
            <family val="2"/>
            <charset val="1"/>
          </rPr>
          <t xml:space="preserve">Marcilete Alves Lopes:
Pamela 
</t>
        </r>
      </text>
    </comment>
    <comment ref="EI8" authorId="0" shapeId="0" xr:uid="{7566C134-271F-4E06-B2C4-AADE8983A03B}">
      <text>
        <r>
          <rPr>
            <sz val="11"/>
            <color theme="1"/>
            <rFont val="Calibri"/>
            <family val="2"/>
            <charset val="1"/>
          </rPr>
          <t>Vinicius Siqueira Costa: processar</t>
        </r>
      </text>
    </comment>
    <comment ref="EJ8" authorId="0" shapeId="0" xr:uid="{CCA9F21F-E58E-4474-8BC3-927862E1BF33}">
      <text>
        <r>
          <rPr>
            <sz val="11"/>
            <color theme="1"/>
            <rFont val="Calibri"/>
            <family val="2"/>
            <charset val="1"/>
          </rPr>
          <t>Vinicius Siqueira Costa:
Diss</t>
        </r>
      </text>
    </comment>
    <comment ref="EL8" authorId="0" shapeId="0" xr:uid="{9C9AC51D-701F-4F96-A04A-55CD6A3075C0}">
      <text>
        <r>
          <rPr>
            <sz val="11"/>
            <color theme="1"/>
            <rFont val="Calibri"/>
            <family val="2"/>
            <charset val="1"/>
          </rPr>
          <t>Vinicius Siqueira Costa:
Teor - Cleiton - REPROVOU NOVAMENTE, VAI PARA INVESTIGAÇÃO</t>
        </r>
      </text>
    </comment>
    <comment ref="EM8" authorId="0" shapeId="0" xr:uid="{C72B767E-8632-4CB7-85B0-9A04EF59BB2B}">
      <text>
        <r>
          <rPr>
            <sz val="11"/>
            <color theme="1"/>
            <rFont val="Calibri"/>
            <family val="2"/>
            <charset val="1"/>
          </rPr>
          <t xml:space="preserve">Vinicius Siqueira Costa:
dissolução - Pamela preparando </t>
        </r>
      </text>
    </comment>
    <comment ref="EQ8" authorId="3" shapeId="0" xr:uid="{55A7CF77-33A3-4344-83F8-4578E0C2A2FF}">
      <text>
        <r>
          <rPr>
            <sz val="11"/>
            <color theme="1"/>
            <rFont val="Calibri"/>
            <family val="2"/>
            <charset val="1"/>
          </rPr>
          <t>Marcilete Alves Lopes:
NÃO TEM PD</t>
        </r>
      </text>
    </comment>
    <comment ref="AA9" authorId="0" shapeId="0" xr:uid="{9370B3D4-046D-4BAB-8092-FA0D2D7B7328}">
      <text>
        <r>
          <rPr>
            <sz val="11"/>
            <color theme="1"/>
            <rFont val="Calibri"/>
            <family val="2"/>
            <charset val="1"/>
          </rPr>
          <t>Vinicius Siqueira Costa:
Teor - Douglas</t>
        </r>
      </text>
    </comment>
    <comment ref="AB9" authorId="0" shapeId="0" xr:uid="{E6C18928-2DE6-462F-9D01-8B36254D4D13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C9" authorId="2" shapeId="0" xr:uid="{758CACED-819A-48F0-A64B-DDF9B8588FE1}">
      <text>
        <r>
          <rPr>
            <sz val="11"/>
            <color theme="1"/>
            <rFont val="Calibri"/>
            <family val="2"/>
            <charset val="1"/>
          </rPr>
          <t>Lorena Jorge Alcantara:
bruna</t>
        </r>
      </text>
    </comment>
    <comment ref="AD9" authorId="0" shapeId="0" xr:uid="{EE3A5E10-347A-4E87-9F6E-7A851CD30445}">
      <text>
        <r>
          <rPr>
            <sz val="11"/>
            <color theme="1"/>
            <rFont val="Calibri"/>
            <family val="2"/>
            <charset val="1"/>
          </rPr>
          <t>Vinicius Siqueira Costa:
Luciana</t>
        </r>
      </text>
    </comment>
    <comment ref="AE9" authorId="0" shapeId="0" xr:uid="{472D2029-9846-446E-8975-328D737244E1}">
      <text>
        <r>
          <rPr>
            <sz val="11"/>
            <color theme="1"/>
            <rFont val="Calibri"/>
            <family val="2"/>
            <charset val="1"/>
          </rPr>
          <t>Vinicius Siqueira Costa:
teor - falta processar</t>
        </r>
      </text>
    </comment>
    <comment ref="AH9" authorId="0" shapeId="0" xr:uid="{3466300B-C15C-486B-9063-3E7A82891CB5}">
      <text>
        <r>
          <rPr>
            <sz val="11"/>
            <color theme="1"/>
            <rFont val="Calibri"/>
            <family val="2"/>
            <charset val="1"/>
          </rPr>
          <t>teor - falta processar</t>
        </r>
      </text>
    </comment>
    <comment ref="AI9" authorId="0" shapeId="0" xr:uid="{775FE008-47D9-40BE-BFEE-6297411F11EE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N9" authorId="2" shapeId="0" xr:uid="{3D92F4EA-2DFB-4E49-8514-5C8F5B560E32}">
      <text>
        <r>
          <rPr>
            <sz val="11"/>
            <color theme="1"/>
            <rFont val="Calibri"/>
            <family val="2"/>
            <charset val="1"/>
          </rPr>
          <t>Lorena Jorge Alcantara:
flavia</t>
        </r>
      </text>
    </comment>
    <comment ref="AO9" authorId="0" shapeId="0" xr:uid="{DCC1845B-73FA-43A9-ADF4-497D66356AAF}">
      <text>
        <r>
          <rPr>
            <sz val="11"/>
            <color theme="1"/>
            <rFont val="Calibri"/>
            <family val="2"/>
            <charset val="1"/>
          </rPr>
          <t>Vinicius Siqueira Costa
subs. relc. - JOão iniciar</t>
        </r>
      </text>
    </comment>
    <comment ref="AR9" authorId="2" shapeId="0" xr:uid="{B060C859-F77C-40F9-B43A-295587234070}">
      <text>
        <r>
          <rPr>
            <sz val="11"/>
            <color theme="1"/>
            <rFont val="Calibri"/>
            <family val="2"/>
            <charset val="1"/>
          </rPr>
          <t>Lorena Jorge Alcantara:
danillo
Repreparada as amostras</t>
        </r>
      </text>
    </comment>
    <comment ref="AU9" authorId="2" shapeId="0" xr:uid="{468FC99E-01D9-468E-84A5-215ECD10A6B0}">
      <text>
        <r>
          <rPr>
            <sz val="11"/>
            <color theme="1"/>
            <rFont val="Calibri"/>
            <family val="2"/>
            <charset val="1"/>
          </rPr>
          <t>Lorena Jorge Alcantara:
cleiton</t>
        </r>
      </text>
    </comment>
    <comment ref="AW9" authorId="0" shapeId="0" xr:uid="{0EB50BA8-DB6C-4DEF-84D9-A87865630F44}">
      <text>
        <r>
          <rPr>
            <sz val="11"/>
            <color theme="1"/>
            <rFont val="Calibri"/>
            <family val="2"/>
            <charset val="1"/>
          </rPr>
          <t>Vinicius Siqueira Costa:
Imp falta processar</t>
        </r>
      </text>
    </comment>
    <comment ref="AY9" authorId="0" shapeId="0" xr:uid="{62304C73-1A65-41AE-BF93-D93B69C652B3}">
      <text>
        <r>
          <rPr>
            <sz val="11"/>
            <color theme="1"/>
            <rFont val="Calibri"/>
            <family val="2"/>
            <charset val="1"/>
          </rPr>
          <t>Vinicius Siqueira Costa:
Necessário repreparar venceu estabilidade - Yanna</t>
        </r>
      </text>
    </comment>
    <comment ref="BC9" authorId="0" shapeId="0" xr:uid="{4672DB55-61D5-4763-85D7-121E8DC35B49}">
      <text>
        <r>
          <rPr>
            <sz val="11"/>
            <color theme="1"/>
            <rFont val="Calibri"/>
            <family val="2"/>
            <charset val="1"/>
          </rPr>
          <t>Vinicius Siqueira Costa:
falta injetar</t>
        </r>
      </text>
    </comment>
    <comment ref="BF9" authorId="0" shapeId="0" xr:uid="{43EADC1F-5D18-44D2-B476-609585F47D8D}">
      <text>
        <r>
          <rPr>
            <sz val="11"/>
            <color theme="1"/>
            <rFont val="Calibri"/>
            <family val="2"/>
            <charset val="1"/>
          </rPr>
          <t>Vinicius Siqueira Costa:
SRELAC - Danilo
Trocou de equipamento novamente</t>
        </r>
      </text>
    </comment>
    <comment ref="BG9" authorId="3" shapeId="0" xr:uid="{39140E4F-DC7F-4BD8-80B6-F50EFC2F6D8E}">
      <text>
        <r>
          <rPr>
            <sz val="11"/>
            <color theme="1"/>
            <rFont val="Calibri"/>
            <family val="2"/>
            <charset val="1"/>
          </rPr>
          <t>Marcilete Alves Lopes:
FM OK, Não tem reagente do diluente Graciele 
Injetando</t>
        </r>
      </text>
    </comment>
    <comment ref="BI9" authorId="0" shapeId="0" xr:uid="{1AF544B8-BA26-4E39-8D60-EC47FD90D59E}">
      <text>
        <r>
          <rPr>
            <sz val="11"/>
            <color theme="1"/>
            <rFont val="Calibri"/>
            <family val="2"/>
            <charset val="1"/>
          </rPr>
          <t>Vinicius Siqueira Costa:
Yanna - SUB RELAC</t>
        </r>
      </text>
    </comment>
    <comment ref="BJ9" authorId="0" shapeId="0" xr:uid="{5A2B8CA1-ACA4-4974-A36B-6C9B8FEA3B6B}">
      <text>
        <r>
          <rPr>
            <sz val="11"/>
            <color theme="1"/>
            <rFont val="Calibri"/>
            <family val="2"/>
            <charset val="1"/>
          </rPr>
          <t xml:space="preserve">Vinicius Siqueira Costa:
trocar coluna. Reprovado em tailling </t>
        </r>
      </text>
    </comment>
    <comment ref="BK9" authorId="0" shapeId="0" xr:uid="{D1CB4BAB-889A-4ABB-9668-7B3242786F31}">
      <text>
        <r>
          <rPr>
            <sz val="11"/>
            <color theme="1"/>
            <rFont val="Calibri"/>
            <family val="2"/>
            <charset val="1"/>
          </rPr>
          <t>Vinicius Siqueira Costa:
sub relac Giovanna</t>
        </r>
      </text>
    </comment>
    <comment ref="BM9" authorId="0" shapeId="0" xr:uid="{3F8EB7E9-44E4-436F-9569-B95CB35B84C9}">
      <text>
        <r>
          <rPr>
            <sz val="11"/>
            <color theme="1"/>
            <rFont val="Calibri"/>
            <family val="2"/>
            <charset val="1"/>
          </rPr>
          <t xml:space="preserve">Vinicius Siqueira Costa:
massa molecular = falta processar </t>
        </r>
      </text>
    </comment>
    <comment ref="BN9" authorId="0" shapeId="0" xr:uid="{C5758388-6532-4E16-B4DA-DD53F376A021}">
      <text>
        <r>
          <rPr>
            <sz val="11"/>
            <color theme="1"/>
            <rFont val="Calibri"/>
            <family val="2"/>
            <charset val="1"/>
          </rPr>
          <t>Vinicius Siqueira Costa:
Subs. Relac. Luciana</t>
        </r>
      </text>
    </comment>
    <comment ref="BP9" authorId="0" shapeId="0" xr:uid="{22DE9D1E-A5DE-419B-8997-A7C280805B7D}">
      <text>
        <r>
          <rPr>
            <sz val="11"/>
            <color theme="1"/>
            <rFont val="Calibri"/>
            <family val="2"/>
            <charset val="1"/>
          </rPr>
          <t>Vinicius Siqueira Costa:
processar...</t>
        </r>
      </text>
    </comment>
    <comment ref="BQ9" authorId="0" shapeId="0" xr:uid="{1AE23853-4F2F-48F0-842D-6A44231EDE40}">
      <text>
        <r>
          <rPr>
            <sz val="11"/>
            <color theme="1"/>
            <rFont val="Calibri"/>
            <family val="2"/>
            <charset val="1"/>
          </rPr>
          <t>Vinicius Siqueira Costa:
teor</t>
        </r>
      </text>
    </comment>
    <comment ref="BW9" authorId="0" shapeId="0" xr:uid="{022150F7-D0B0-4DF2-BF87-E723B391F308}">
      <text>
        <r>
          <rPr>
            <sz val="11"/>
            <color theme="1"/>
            <rFont val="Calibri"/>
            <family val="2"/>
            <charset val="1"/>
          </rPr>
          <t>Vinicius Siqueira Costa:
composto E - injentando</t>
        </r>
      </text>
    </comment>
    <comment ref="CD9" authorId="0" shapeId="0" xr:uid="{60D2E2E6-38F4-4513-BE9D-8B10A9021E4A}">
      <text>
        <r>
          <rPr>
            <sz val="11"/>
            <color theme="1"/>
            <rFont val="Calibri"/>
            <family val="2"/>
            <charset val="1"/>
          </rPr>
          <t>Vinicius Siqueira Costa:
TEOR - INJETANDO</t>
        </r>
      </text>
    </comment>
    <comment ref="CE9" authorId="0" shapeId="0" xr:uid="{A366F41A-19C8-4A36-BA9C-FEA62D9990FD}">
      <text>
        <r>
          <rPr>
            <sz val="11"/>
            <color theme="1"/>
            <rFont val="Calibri"/>
            <family val="2"/>
            <charset val="1"/>
          </rPr>
          <t>Vinicius Siqueira Costa:
subs. relac. -Danilo</t>
        </r>
      </text>
    </comment>
    <comment ref="CI9" authorId="3" shapeId="0" xr:uid="{2C75F818-DD39-467E-94AF-6073D869742A}">
      <text>
        <r>
          <rPr>
            <sz val="11"/>
            <color theme="1"/>
            <rFont val="Calibri"/>
            <family val="2"/>
            <charset val="1"/>
          </rPr>
          <t>Marcilete Alves Lopes:
Yanná</t>
        </r>
      </text>
    </comment>
    <comment ref="CL9" authorId="3" shapeId="0" xr:uid="{ACD2DCAC-1D72-4EA7-B361-262CF263FCB5}">
      <text>
        <r>
          <rPr>
            <sz val="11"/>
            <color theme="1"/>
            <rFont val="Calibri"/>
            <family val="2"/>
            <charset val="1"/>
          </rPr>
          <t>Marcilete Alves Lopes:
DOUGLAS</t>
        </r>
      </text>
    </comment>
    <comment ref="CM9" authorId="0" shapeId="0" xr:uid="{A970C802-4014-486F-847C-2A1424F9BD7D}">
      <text>
        <r>
          <rPr>
            <sz val="11"/>
            <color theme="1"/>
            <rFont val="Calibri"/>
            <family val="2"/>
            <charset val="1"/>
          </rPr>
          <t>Vinicius Siqueira Costa:
teor falta processar</t>
        </r>
      </text>
    </comment>
    <comment ref="DC9" authorId="0" shapeId="0" xr:uid="{6C92DA5C-53B5-4F1B-BD0B-B734356243CA}">
      <text>
        <r>
          <rPr>
            <sz val="11"/>
            <color theme="1"/>
            <rFont val="Calibri"/>
            <family val="2"/>
            <charset val="1"/>
          </rPr>
          <t>Vinicius Siqueira Costa:
Pureza = Danilo e J.V.</t>
        </r>
      </text>
    </comment>
    <comment ref="DG9" authorId="0" shapeId="0" xr:uid="{C84B7C8C-70A5-44AE-83A1-9487E79464F7}">
      <text>
        <r>
          <rPr>
            <sz val="11"/>
            <color theme="1"/>
            <rFont val="Calibri"/>
            <family val="2"/>
            <charset val="1"/>
          </rPr>
          <t>Vinicius Siqueira Costa:
cra - Danilo</t>
        </r>
      </text>
    </comment>
    <comment ref="DH9" authorId="0" shapeId="0" xr:uid="{60D1BCB0-7CA1-4E58-98F1-8384A0F3B786}">
      <text>
        <r>
          <rPr>
            <sz val="11"/>
            <color theme="1"/>
            <rFont val="Calibri"/>
            <family val="2"/>
            <charset val="1"/>
          </rPr>
          <t>Vinicius Siqueira Costa:
imp injetando</t>
        </r>
      </text>
    </comment>
    <comment ref="DR9" authorId="0" shapeId="0" xr:uid="{26168DE9-F019-4685-8FF9-D449FF8FE153}">
      <text>
        <r>
          <rPr>
            <sz val="11"/>
            <color theme="1"/>
            <rFont val="Calibri"/>
            <family val="2"/>
            <charset val="1"/>
          </rPr>
          <t>Vinicius Siqueira Costa:
imp injetando</t>
        </r>
      </text>
    </comment>
    <comment ref="DW9" authorId="0" shapeId="0" xr:uid="{19768149-2B8A-42C7-B026-E8A4C73DBD2F}">
      <text>
        <r>
          <rPr>
            <sz val="11"/>
            <color theme="1"/>
            <rFont val="Calibri"/>
            <family val="2"/>
            <charset val="1"/>
          </rPr>
          <t>Vinicius Siqueira Costa:
teor</t>
        </r>
      </text>
    </comment>
    <comment ref="EB9" authorId="0" shapeId="0" xr:uid="{A1F51518-C143-41C4-9B64-6F19C2413E3A}">
      <text>
        <r>
          <rPr>
            <sz val="11"/>
            <color theme="1"/>
            <rFont val="Calibri"/>
            <family val="2"/>
            <charset val="1"/>
          </rPr>
          <t>Vinicius Siqueira Costa:
processar</t>
        </r>
      </text>
    </comment>
    <comment ref="EI9" authorId="3" shapeId="0" xr:uid="{89F5C7BA-BCDA-41B3-816E-68CC52BB5735}">
      <text>
        <r>
          <rPr>
            <sz val="11"/>
            <color theme="1"/>
            <rFont val="Calibri"/>
            <family val="2"/>
            <charset val="1"/>
          </rPr>
          <t>Marcilete Alves Lopes:
N tem HPLC</t>
        </r>
      </text>
    </comment>
    <comment ref="EJ9" authorId="0" shapeId="0" xr:uid="{6287725E-7C80-4729-B7A3-B9FCC3C7D8F9}">
      <text>
        <r>
          <rPr>
            <sz val="11"/>
            <color theme="1"/>
            <rFont val="Calibri"/>
            <family val="2"/>
            <charset val="1"/>
          </rPr>
          <t>Vinicius Siqueira Costa:
Imp 1 - Luciana</t>
        </r>
      </text>
    </comment>
    <comment ref="EL9" authorId="0" shapeId="0" xr:uid="{55B3F83C-6F77-4FB4-8865-C8BF7A94FB03}">
      <text>
        <r>
          <rPr>
            <sz val="11"/>
            <color theme="1"/>
            <rFont val="Calibri"/>
            <family val="2"/>
            <charset val="1"/>
          </rPr>
          <t>Vinicius Siqueira Costa:
Teor - Cleiton</t>
        </r>
      </text>
    </comment>
    <comment ref="EM9" authorId="0" shapeId="0" xr:uid="{22D5E46A-8DEE-47F7-8C06-D6D230754AB1}">
      <text>
        <r>
          <rPr>
            <sz val="11"/>
            <color theme="1"/>
            <rFont val="Calibri"/>
            <family val="2"/>
            <charset val="1"/>
          </rPr>
          <t xml:space="preserve">Teor : Injetando </t>
        </r>
      </text>
    </comment>
    <comment ref="EP9" authorId="8" shapeId="0" xr:uid="{B3EE5A24-3654-437A-A29D-73439FF56F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Giovanna</t>
      </text>
    </comment>
    <comment ref="Z10" authorId="0" shapeId="0" xr:uid="{AE8759B5-3ABD-4F7E-94C2-66E6A2BAE267}">
      <text>
        <r>
          <rPr>
            <sz val="11"/>
            <color theme="1"/>
            <rFont val="Calibri"/>
            <family val="2"/>
            <charset val="1"/>
          </rPr>
          <t>Material reprovado, porém, igual ao resultado do fornecedor</t>
        </r>
      </text>
    </comment>
    <comment ref="AA10" authorId="0" shapeId="0" xr:uid="{D01BEAE5-7913-4EB6-B6E4-0497B8014EF0}">
      <text>
        <r>
          <rPr>
            <sz val="11"/>
            <color theme="1"/>
            <rFont val="Calibri"/>
            <family val="2"/>
            <charset val="1"/>
          </rPr>
          <t>Vinicius Siqueira Costa:
NMBA - Pâmela</t>
        </r>
      </text>
    </comment>
    <comment ref="AC10" authorId="0" shapeId="0" xr:uid="{6A465DBC-B311-44FD-9442-D84BAABF0F6F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D10" authorId="0" shapeId="0" xr:uid="{0C695116-F1B4-437F-A809-11A722C03B50}">
      <text>
        <r>
          <rPr>
            <sz val="11"/>
            <color theme="1"/>
            <rFont val="Calibri"/>
            <family val="2"/>
            <charset val="1"/>
          </rPr>
          <t>Vinicius Siqueira Costa:
Luciana</t>
        </r>
      </text>
    </comment>
    <comment ref="AE10" authorId="0" shapeId="0" xr:uid="{F66A04AB-851D-4A08-813D-CC32B5C00327}">
      <text>
        <r>
          <rPr>
            <sz val="11"/>
            <color theme="1"/>
            <rFont val="Calibri"/>
            <family val="2"/>
            <charset val="1"/>
          </rPr>
          <t>Vinicius Siqueira Costa:
imp - injetando</t>
        </r>
      </text>
    </comment>
    <comment ref="AH10" authorId="0" shapeId="0" xr:uid="{A558B0FE-D7B3-4F79-B7DC-C97ECC75080C}">
      <text>
        <r>
          <rPr>
            <sz val="11"/>
            <color theme="1"/>
            <rFont val="Calibri"/>
            <family val="2"/>
            <charset val="1"/>
          </rPr>
          <t>Sub. relac. injetando</t>
        </r>
      </text>
    </comment>
    <comment ref="AI10" authorId="0" shapeId="0" xr:uid="{19316652-9A1D-4276-9986-73D14E6E40E2}">
      <text>
        <r>
          <rPr>
            <sz val="11"/>
            <color theme="1"/>
            <rFont val="Calibri"/>
            <family val="2"/>
            <charset val="1"/>
          </rPr>
          <t>Vinicius Siqueira Costa:
pureza cromatográfica - Danilo</t>
        </r>
      </text>
    </comment>
    <comment ref="AK10" authorId="2" shapeId="0" xr:uid="{31AC823A-0643-4728-B219-4071848FABE9}">
      <text>
        <r>
          <rPr>
            <sz val="11"/>
            <color theme="1"/>
            <rFont val="Calibri"/>
            <family val="2"/>
            <charset val="1"/>
          </rPr>
          <t>Lorena Jorge Alcantara:
janaina</t>
        </r>
      </text>
    </comment>
    <comment ref="AL10" authorId="0" shapeId="0" xr:uid="{EA80BD70-D776-4AB0-8C8B-6DEBA7E6A4F5}">
      <text>
        <r>
          <rPr>
            <sz val="11"/>
            <color theme="1"/>
            <rFont val="Calibri"/>
            <family val="2"/>
            <charset val="1"/>
          </rPr>
          <t>Vinicius Siqueira Costa:
Douglas - teor</t>
        </r>
      </text>
    </comment>
    <comment ref="AN10" authorId="2" shapeId="0" xr:uid="{9684BD9B-A56E-4DBD-87A3-40128B0B3D93}">
      <text>
        <r>
          <rPr>
            <sz val="11"/>
            <color theme="1"/>
            <rFont val="Calibri"/>
            <family val="2"/>
            <charset val="1"/>
          </rPr>
          <t>Lorena Jorge Alcantara:
flavia</t>
        </r>
      </text>
    </comment>
    <comment ref="AP10" authorId="0" shapeId="0" xr:uid="{63B9FD77-D205-4DE2-9519-5CCC619A90F2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Q10" authorId="0" shapeId="0" xr:uid="{89A66C5D-89AE-44E1-9E09-03C209FCD11B}">
      <text>
        <r>
          <rPr>
            <sz val="11"/>
            <color theme="1"/>
            <rFont val="Calibri"/>
            <family val="2"/>
            <charset val="1"/>
          </rPr>
          <t>Vinicius Siqueira Costa:
ag. equipamento 1260</t>
        </r>
      </text>
    </comment>
    <comment ref="AR10" authorId="2" shapeId="0" xr:uid="{76D5B9B2-33F5-43AB-BC60-EFFB0E08C1A0}">
      <text>
        <r>
          <rPr>
            <sz val="11"/>
            <color theme="1"/>
            <rFont val="Calibri"/>
            <family val="2"/>
            <charset val="1"/>
          </rPr>
          <t>Lorena Jorge Alcantara:
luciana</t>
        </r>
      </text>
    </comment>
    <comment ref="AU10" authorId="0" shapeId="0" xr:uid="{44793443-D5C4-46EF-8BD5-E0CF6B9ED811}">
      <text>
        <r>
          <rPr>
            <sz val="11"/>
            <color theme="1"/>
            <rFont val="Calibri"/>
            <family val="2"/>
            <charset val="1"/>
          </rPr>
          <t>Vinicius Siqueira Costa:
Pâmela - imp org.</t>
        </r>
      </text>
    </comment>
    <comment ref="AW10" authorId="0" shapeId="0" xr:uid="{D52C8AB3-611A-480E-B00A-7639E73E0804}">
      <text>
        <r>
          <rPr>
            <sz val="11"/>
            <color theme="1"/>
            <rFont val="Calibri"/>
            <family val="2"/>
            <charset val="1"/>
          </rPr>
          <t>Vinicius Siqueira Costa:
sub. relac. troca de coluna</t>
        </r>
      </text>
    </comment>
    <comment ref="AX10" authorId="0" shapeId="0" xr:uid="{5E8B6A15-7336-4961-B729-2CDC304B8B16}">
      <text>
        <r>
          <rPr>
            <sz val="11"/>
            <color theme="1"/>
            <rFont val="Calibri"/>
            <family val="2"/>
            <charset val="1"/>
          </rPr>
          <t>Vinicius Siqueira Costa:
SRel - Danilo</t>
        </r>
      </text>
    </comment>
    <comment ref="AY10" authorId="2" shapeId="0" xr:uid="{FE6E6678-D5BA-46EE-9310-19A60FE32A6D}">
      <text>
        <r>
          <rPr>
            <sz val="11"/>
            <color theme="1"/>
            <rFont val="Calibri"/>
            <family val="2"/>
            <charset val="1"/>
          </rPr>
          <t>Lorena Jorge Alcantara:
joao</t>
        </r>
      </text>
    </comment>
    <comment ref="BD10" authorId="2" shapeId="0" xr:uid="{19F902A6-8980-4174-B05E-E658D9AF58C5}">
      <text>
        <r>
          <rPr>
            <sz val="11"/>
            <color theme="1"/>
            <rFont val="Calibri"/>
            <family val="2"/>
            <charset val="1"/>
          </rPr>
          <t>Lorena Jorge Alcantara:
flavia</t>
        </r>
      </text>
    </comment>
    <comment ref="BF10" authorId="0" shapeId="0" xr:uid="{D4416533-607D-4700-A09B-77F94BDA5584}">
      <text>
        <r>
          <rPr>
            <sz val="11"/>
            <color theme="1"/>
            <rFont val="Calibri"/>
            <family val="2"/>
            <charset val="1"/>
          </rPr>
          <t>Vinicius Siqueira Costa:
Teor - Luciana</t>
        </r>
      </text>
    </comment>
    <comment ref="BI10" authorId="0" shapeId="0" xr:uid="{E90D04B4-4608-40F2-A117-17CECDA95E18}">
      <text>
        <r>
          <rPr>
            <sz val="11"/>
            <color theme="1"/>
            <rFont val="Calibri"/>
            <family val="2"/>
            <charset val="1"/>
          </rPr>
          <t>Vinicius Siqueira Costa:
Danilo</t>
        </r>
      </text>
    </comment>
    <comment ref="BK10" authorId="0" shapeId="0" xr:uid="{ABD34BE9-1D3E-4887-814B-EC9622064FA8}">
      <text>
        <r>
          <rPr>
            <sz val="11"/>
            <color theme="1"/>
            <rFont val="Calibri"/>
            <family val="2"/>
            <charset val="1"/>
          </rPr>
          <t>Vinicius Siqueira Costa:
IMP k - Luciana</t>
        </r>
      </text>
    </comment>
    <comment ref="BL10" authorId="0" shapeId="0" xr:uid="{9C3A013F-4E5D-4CAC-826D-EA7FF345CECF}">
      <text>
        <r>
          <rPr>
            <sz val="11"/>
            <color theme="1"/>
            <rFont val="Calibri"/>
            <family val="2"/>
            <charset val="1"/>
          </rPr>
          <t>Vinicius Siqueira Costa:
Luciana - ác. acrílico</t>
        </r>
      </text>
    </comment>
    <comment ref="BP10" authorId="0" shapeId="0" xr:uid="{0E4C05C5-31A8-40A2-A96B-EE9E782EF350}">
      <text>
        <r>
          <rPr>
            <sz val="11"/>
            <color theme="1"/>
            <rFont val="Calibri"/>
            <family val="2"/>
            <charset val="1"/>
          </rPr>
          <t xml:space="preserve">Vinicius Siqueira Costa:
Danilo - Teor e pureza enantiomérica </t>
        </r>
      </text>
    </comment>
    <comment ref="BQ10" authorId="0" shapeId="0" xr:uid="{5D02B581-CB54-4288-9008-AAB068D91011}">
      <text>
        <r>
          <rPr>
            <sz val="11"/>
            <color theme="1"/>
            <rFont val="Calibri"/>
            <family val="2"/>
            <charset val="1"/>
          </rPr>
          <t>Vinicius Siqueira Costa:
imp</t>
        </r>
      </text>
    </comment>
    <comment ref="BR10" authorId="0" shapeId="0" xr:uid="{8BE4211E-4C6F-4FF5-BDDD-299993910364}">
      <text>
        <r>
          <rPr>
            <sz val="11"/>
            <color theme="1"/>
            <rFont val="Calibri"/>
            <family val="2"/>
            <charset val="1"/>
          </rPr>
          <t>Vinicius Siqueira Costa:
Impurezas - Danilo</t>
        </r>
      </text>
    </comment>
    <comment ref="BW10" authorId="0" shapeId="0" xr:uid="{0CDCE077-3300-486A-B65F-116AB5B0E7C8}">
      <text>
        <r>
          <rPr>
            <sz val="11"/>
            <color theme="1"/>
            <rFont val="Calibri"/>
            <family val="2"/>
            <charset val="1"/>
          </rPr>
          <t>Vinicius Siqueira Costa:
impurezas - Giovanna</t>
        </r>
      </text>
    </comment>
    <comment ref="CA10" authorId="0" shapeId="0" xr:uid="{6E0B64DE-3A39-4C57-A287-E1C5850C12C1}">
      <text>
        <r>
          <rPr>
            <sz val="11"/>
            <color theme="1"/>
            <rFont val="Calibri"/>
            <family val="2"/>
            <charset val="1"/>
          </rPr>
          <t>Vinicius Siqueira Costa:
Teor - Giovanna</t>
        </r>
      </text>
    </comment>
    <comment ref="CD10" authorId="0" shapeId="0" xr:uid="{BE5F148B-B4A4-48BD-B1E3-820802CE6406}">
      <text>
        <r>
          <rPr>
            <sz val="11"/>
            <color theme="1"/>
            <rFont val="Calibri"/>
            <family val="2"/>
            <charset val="1"/>
          </rPr>
          <t>Vinicius Siqueira Costa:
IMP 1 - CLEITON</t>
        </r>
      </text>
    </comment>
    <comment ref="CF10" authorId="0" shapeId="0" xr:uid="{483FDB9E-AD72-4A55-8C25-7F6E69DC4188}">
      <text>
        <r>
          <rPr>
            <sz val="11"/>
            <color theme="1"/>
            <rFont val="Calibri"/>
            <family val="2"/>
            <charset val="1"/>
          </rPr>
          <t>Vinicius Siqueira Costa:
Imp - não deu performance de coluna ainda</t>
        </r>
      </text>
    </comment>
    <comment ref="CL10" authorId="3" shapeId="0" xr:uid="{02AD71D3-3085-4DAD-85E0-0103FCDC205B}">
      <text>
        <r>
          <rPr>
            <sz val="11"/>
            <color theme="1"/>
            <rFont val="Calibri"/>
            <family val="2"/>
            <charset val="1"/>
          </rPr>
          <t>Marcilete Alves Lopes:
Pamela</t>
        </r>
      </text>
    </comment>
    <comment ref="CM10" authorId="0" shapeId="0" xr:uid="{3B4CA70A-68E7-4A08-8A57-9F456D3AFE0C}">
      <text>
        <r>
          <rPr>
            <sz val="11"/>
            <color theme="1"/>
            <rFont val="Calibri"/>
            <family val="2"/>
            <charset val="1"/>
          </rPr>
          <t>Vinicius Siqueira Costa:
IMP
equip. com célula de fluxo entupida</t>
        </r>
      </text>
    </comment>
    <comment ref="DC10" authorId="0" shapeId="0" xr:uid="{80D62E0C-EDBE-4A28-9D33-7B39754814C6}">
      <text>
        <r>
          <rPr>
            <sz val="11"/>
            <color theme="1"/>
            <rFont val="Calibri"/>
            <family val="2"/>
            <charset val="1"/>
          </rPr>
          <t xml:space="preserve">Vinicius Siqueira Costa:
Imp = Luciana
</t>
        </r>
      </text>
    </comment>
    <comment ref="DH10" authorId="0" shapeId="0" xr:uid="{813F03BF-BB19-4D23-A236-A58D27C73427}">
      <text>
        <r>
          <rPr>
            <sz val="11"/>
            <color theme="1"/>
            <rFont val="Calibri"/>
            <family val="2"/>
            <charset val="1"/>
          </rPr>
          <t>Vinicius Siqueira Costa:
reprovou.
Repreparar</t>
        </r>
      </text>
    </comment>
    <comment ref="DM10" authorId="0" shapeId="0" xr:uid="{61BE6E82-D499-4565-8FFA-09976E75937A}">
      <text>
        <r>
          <rPr>
            <sz val="11"/>
            <color theme="1"/>
            <rFont val="Calibri"/>
            <family val="2"/>
            <charset val="1"/>
          </rPr>
          <t>Vinicius Siqueira Costa:
teor injetando</t>
        </r>
      </text>
    </comment>
    <comment ref="DQ10" authorId="0" shapeId="0" xr:uid="{B6C0F524-1424-431B-A824-A297F758E990}">
      <text>
        <r>
          <rPr>
            <sz val="11"/>
            <color theme="1"/>
            <rFont val="Calibri"/>
            <family val="2"/>
            <charset val="1"/>
          </rPr>
          <t>Vinicius Siqueira Costa:
imp - injetando</t>
        </r>
      </text>
    </comment>
    <comment ref="DU10" authorId="0" shapeId="0" xr:uid="{E4A52336-177B-4B4F-8267-F624B76A7288}">
      <text>
        <r>
          <rPr>
            <sz val="11"/>
            <color theme="1"/>
            <rFont val="Calibri"/>
            <family val="2"/>
            <charset val="1"/>
          </rPr>
          <t>Vinicius Siqueira Costa:
subs. relac. injetando</t>
        </r>
      </text>
    </comment>
    <comment ref="EA10" authorId="0" shapeId="0" xr:uid="{A86A13BD-5080-4567-9E0F-26586DAEA53D}">
      <text>
        <r>
          <rPr>
            <sz val="11"/>
            <color theme="1"/>
            <rFont val="Calibri"/>
            <family val="2"/>
            <charset val="1"/>
          </rPr>
          <t>Vinicius Siqueira Costa:
PUREZA CROMATOGRAFICA - Danilo</t>
        </r>
      </text>
    </comment>
    <comment ref="EB10" authorId="0" shapeId="0" xr:uid="{672FA95F-B2C9-4D1E-892C-3E60D16F4B8B}">
      <text>
        <r>
          <rPr>
            <sz val="11"/>
            <color theme="1"/>
            <rFont val="Calibri"/>
            <family val="2"/>
            <charset val="1"/>
          </rPr>
          <t>Vinicius Siqueira Costa:
teor injetando</t>
        </r>
      </text>
    </comment>
    <comment ref="EC10" authorId="0" shapeId="0" xr:uid="{07FF85F0-1203-40DD-8D48-C749AC20BE0D}">
      <text>
        <r>
          <rPr>
            <sz val="11"/>
            <color theme="1"/>
            <rFont val="Calibri"/>
            <family val="2"/>
            <charset val="1"/>
          </rPr>
          <t>Vinicius Siqueira Costa:
subs. relac. 2 injetando</t>
        </r>
      </text>
    </comment>
    <comment ref="ED10" authorId="0" shapeId="0" xr:uid="{F5AFE20E-E51D-499B-A89F-87E26386CFB9}">
      <text>
        <r>
          <rPr>
            <sz val="11"/>
            <color theme="1"/>
            <rFont val="Calibri"/>
            <family val="2"/>
            <charset val="1"/>
          </rPr>
          <t>Vinicius Siqueira Costa:
João - teor</t>
        </r>
      </text>
    </comment>
    <comment ref="EE10" authorId="0" shapeId="0" xr:uid="{CB39EA56-E972-4D82-A0EB-61B9F6AE59E8}">
      <text>
        <r>
          <rPr>
            <sz val="11"/>
            <color theme="1"/>
            <rFont val="Calibri"/>
            <family val="2"/>
            <charset val="1"/>
          </rPr>
          <t>Vinicius Siqueira Costa:
TEOR - injetando</t>
        </r>
      </text>
    </comment>
    <comment ref="EH10" authorId="3" shapeId="0" xr:uid="{72A6E2C5-FDCF-4B2C-8B25-9E47C53A8E50}">
      <text>
        <r>
          <rPr>
            <sz val="11"/>
            <color theme="1"/>
            <rFont val="Calibri"/>
            <family val="2"/>
            <charset val="1"/>
          </rPr>
          <t xml:space="preserve">Marcilete Alves Lopes:
ag reamostragem lote mãe </t>
        </r>
      </text>
    </comment>
    <comment ref="EJ10" authorId="0" shapeId="0" xr:uid="{EB0E3094-BE7B-4359-BAF7-171804A87081}">
      <text>
        <r>
          <rPr>
            <sz val="11"/>
            <color theme="1"/>
            <rFont val="Calibri"/>
            <family val="2"/>
            <charset val="1"/>
          </rPr>
          <t>Vinicius Siqueira Costa:
Imp 2 - Luciana</t>
        </r>
      </text>
    </comment>
    <comment ref="EL10" authorId="0" shapeId="0" xr:uid="{31AAB53F-B9B0-463A-9BF9-1E6C66FEDBA0}">
      <text>
        <r>
          <rPr>
            <sz val="11"/>
            <color theme="1"/>
            <rFont val="Calibri"/>
            <family val="2"/>
            <charset val="1"/>
          </rPr>
          <t>1 TESTE - ok
Injetando o ultimo teste</t>
        </r>
      </text>
    </comment>
    <comment ref="EM10" authorId="0" shapeId="0" xr:uid="{A8059B1E-7C9C-4382-AEC8-2827801033E6}">
      <text>
        <r>
          <rPr>
            <sz val="11"/>
            <color theme="1"/>
            <rFont val="Calibri"/>
            <family val="2"/>
            <charset val="1"/>
          </rPr>
          <t xml:space="preserve">
subs. relac.: Injetando</t>
        </r>
      </text>
    </comment>
    <comment ref="EP10" authorId="9" shapeId="0" xr:uid="{EB500B62-6091-4BA1-BB70-AA08FAB8DA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Giovanna</t>
      </text>
    </comment>
    <comment ref="EQ10" authorId="3" shapeId="0" xr:uid="{D9BA41A2-A3C3-4C6A-8C47-3005AF5DEDEA}">
      <text>
        <r>
          <rPr>
            <sz val="11"/>
            <color theme="1"/>
            <rFont val="Calibri"/>
            <family val="2"/>
            <charset val="1"/>
          </rPr>
          <t>Marcilete Alves Lopes:
Yanna</t>
        </r>
      </text>
    </comment>
    <comment ref="Z11" authorId="0" shapeId="0" xr:uid="{01033D48-8C58-4C1A-B9BD-91A51A78C039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A11" authorId="2" shapeId="0" xr:uid="{FB44E084-971F-4187-8525-FDD9966773D5}">
      <text>
        <r>
          <rPr>
            <sz val="11"/>
            <color theme="1"/>
            <rFont val="Calibri"/>
            <family val="2"/>
            <charset val="1"/>
          </rPr>
          <t xml:space="preserve">
flavia - pureza
Reinjetando</t>
        </r>
      </text>
    </comment>
    <comment ref="AB11" authorId="0" shapeId="0" xr:uid="{ADD0BC48-28B7-49FA-B1E0-127DECBFF3A8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C11" authorId="0" shapeId="0" xr:uid="{8653B5FD-4683-4374-902E-3D8BECE557F6}">
      <text>
        <r>
          <rPr>
            <sz val="11"/>
            <color theme="1"/>
            <rFont val="Calibri"/>
            <family val="2"/>
            <charset val="1"/>
          </rPr>
          <t>Limites - estourando pressão</t>
        </r>
      </text>
    </comment>
    <comment ref="AI11" authorId="0" shapeId="0" xr:uid="{1DB4277D-1393-45C7-95FA-96EAF7B72AAF}">
      <text>
        <r>
          <rPr>
            <sz val="11"/>
            <color theme="1"/>
            <rFont val="Calibri"/>
            <family val="2"/>
            <charset val="1"/>
          </rPr>
          <t>Vinicius Siqueira Costa:
Teor - João</t>
        </r>
      </text>
    </comment>
    <comment ref="AK11" authorId="2" shapeId="0" xr:uid="{695DD28D-A2D7-4919-BE26-43E06D785405}">
      <text>
        <r>
          <rPr>
            <sz val="11"/>
            <color theme="1"/>
            <rFont val="Calibri"/>
            <family val="2"/>
            <charset val="1"/>
          </rPr>
          <t>Lorena Jorge Alcantara:
flavia
Reprovou todos os lotes</t>
        </r>
      </text>
    </comment>
    <comment ref="AL11" authorId="0" shapeId="0" xr:uid="{31EEAE95-8B41-429A-8B3E-A4CD4E655942}">
      <text>
        <r>
          <rPr>
            <sz val="11"/>
            <color theme="1"/>
            <rFont val="Calibri"/>
            <family val="2"/>
            <charset val="1"/>
          </rPr>
          <t>Vinicius Siqueira Costa:
Pamela - Imp org</t>
        </r>
      </text>
    </comment>
    <comment ref="AN11" authorId="2" shapeId="0" xr:uid="{A1809617-BFC7-4246-A5D4-493BE612F04D}">
      <text>
        <r>
          <rPr>
            <sz val="11"/>
            <color theme="1"/>
            <rFont val="Calibri"/>
            <family val="2"/>
            <charset val="1"/>
          </rPr>
          <t>Lorena Jorge Alcantara:
Danillo</t>
        </r>
      </text>
    </comment>
    <comment ref="AQ11" authorId="0" shapeId="0" xr:uid="{DC4793D4-79E8-4FEB-BC1B-A7C0163DD6AB}">
      <text>
        <r>
          <rPr>
            <sz val="11"/>
            <color theme="1"/>
            <rFont val="Calibri"/>
            <family val="2"/>
            <charset val="1"/>
          </rPr>
          <t>Vinicius Siqueira Costa:
teor injetando</t>
        </r>
      </text>
    </comment>
    <comment ref="AR11" authorId="2" shapeId="0" xr:uid="{BE59D6F1-D765-45DE-8FCF-D883EBB94417}">
      <text>
        <r>
          <rPr>
            <sz val="11"/>
            <color theme="1"/>
            <rFont val="Calibri"/>
            <family val="2"/>
            <charset val="1"/>
          </rPr>
          <t>Lorena Jorge Alcantara:
luciana</t>
        </r>
      </text>
    </comment>
    <comment ref="AU11" authorId="2" shapeId="0" xr:uid="{F001B5A6-0591-4822-B208-E0142AD7B1B9}">
      <text>
        <r>
          <rPr>
            <sz val="11"/>
            <color theme="1"/>
            <rFont val="Calibri"/>
            <family val="2"/>
            <charset val="1"/>
          </rPr>
          <t>Lorena Jorge Alcantara:
cleiton</t>
        </r>
      </text>
    </comment>
    <comment ref="AW11" authorId="0" shapeId="0" xr:uid="{D8D27104-E8B3-4BE5-B7FA-2375F85963CE}">
      <text>
        <r>
          <rPr>
            <sz val="11"/>
            <color theme="1"/>
            <rFont val="Calibri"/>
            <family val="2"/>
            <charset val="1"/>
          </rPr>
          <t>Vinicius Siqueira Costa:
Douglas</t>
        </r>
      </text>
    </comment>
    <comment ref="AX11" authorId="0" shapeId="0" xr:uid="{3AD3B3D4-B422-4D21-9794-9FB539DB7FDA}">
      <text>
        <r>
          <rPr>
            <sz val="11"/>
            <color theme="1"/>
            <rFont val="Calibri"/>
            <family val="2"/>
            <charset val="1"/>
          </rPr>
          <t>Vinicius Siqueira Costa:
Teor - João
iNJETANDO</t>
        </r>
      </text>
    </comment>
    <comment ref="AY11" authorId="2" shapeId="0" xr:uid="{DDAB4F0C-FEE2-41F5-BE68-2B23BC7A5D5F}">
      <text>
        <r>
          <rPr>
            <sz val="11"/>
            <color theme="1"/>
            <rFont val="Calibri"/>
            <family val="2"/>
            <charset val="1"/>
          </rPr>
          <t>Lorena Jorge Alcantara:
luciana</t>
        </r>
      </text>
    </comment>
    <comment ref="BC11" authorId="0" shapeId="0" xr:uid="{5F2D598C-6B01-4B6B-A957-D3A409184746}">
      <text>
        <r>
          <rPr>
            <sz val="11"/>
            <color theme="1"/>
            <rFont val="Calibri"/>
            <family val="2"/>
            <charset val="1"/>
          </rPr>
          <t>Vinicius Siqueira Costa:
Teor - Douglas</t>
        </r>
      </text>
    </comment>
    <comment ref="BD11" authorId="2" shapeId="0" xr:uid="{8BDBC3BC-A48A-4566-A709-F6FA0FE4095B}">
      <text>
        <r>
          <rPr>
            <sz val="11"/>
            <color theme="1"/>
            <rFont val="Calibri"/>
            <family val="2"/>
            <charset val="1"/>
          </rPr>
          <t>Lorena Jorge Alcantara:
flavia</t>
        </r>
      </text>
    </comment>
    <comment ref="BF11" authorId="0" shapeId="0" xr:uid="{0CCAC2E4-6AC7-4ECB-9365-1BFB45D2D84E}">
      <text>
        <r>
          <rPr>
            <sz val="11"/>
            <color theme="1"/>
            <rFont val="Calibri"/>
            <family val="2"/>
            <charset val="1"/>
          </rPr>
          <t>Vinicius Siqueira Costa:
IMP Metodo 1 - Marcelo e Giovanna</t>
        </r>
      </text>
    </comment>
    <comment ref="BG11" authorId="0" shapeId="0" xr:uid="{3E30CE76-596E-4B76-AB1A-9B402B162E7A}">
      <text>
        <r>
          <rPr>
            <sz val="11"/>
            <color theme="1"/>
            <rFont val="Calibri"/>
            <family val="2"/>
            <charset val="1"/>
          </rPr>
          <t>Vinicius Siqueira Costa:
ag. coluna</t>
        </r>
      </text>
    </comment>
    <comment ref="BI11" authorId="0" shapeId="0" xr:uid="{0D9D95B6-4AF2-4CB1-91F7-8F72A9BCBFB7}">
      <text>
        <r>
          <rPr>
            <sz val="11"/>
            <color theme="1"/>
            <rFont val="Calibri"/>
            <family val="2"/>
            <charset val="1"/>
          </rPr>
          <t>Vinicius Siqueira Costa:
Teor - Giovanna</t>
        </r>
      </text>
    </comment>
    <comment ref="BK11" authorId="0" shapeId="0" xr:uid="{80B4D579-226E-4EFB-BD17-4D41D7BD257A}">
      <text>
        <r>
          <rPr>
            <sz val="11"/>
            <color theme="1"/>
            <rFont val="Calibri"/>
            <family val="2"/>
            <charset val="1"/>
          </rPr>
          <t>Vinicius Siqueira Costa:
Imp C - Danillo</t>
        </r>
      </text>
    </comment>
    <comment ref="BQ11" authorId="0" shapeId="0" xr:uid="{98278012-A41D-4A24-80E7-D49061EA6EC7}">
      <text>
        <r>
          <rPr>
            <sz val="11"/>
            <color theme="1"/>
            <rFont val="Calibri"/>
            <family val="2"/>
            <charset val="1"/>
          </rPr>
          <t>Vinicius Siqueira Costa:
comp. relac. B
Giovanna - repreparando</t>
        </r>
      </text>
    </comment>
    <comment ref="BR11" authorId="3" shapeId="0" xr:uid="{25059195-6132-42FB-9DB5-7BFCAA4675DE}">
      <text>
        <r>
          <rPr>
            <sz val="11"/>
            <color theme="1"/>
            <rFont val="Calibri"/>
            <family val="2"/>
            <charset val="1"/>
          </rPr>
          <t>Marcilete Alves Lopes:
Pamela
Teor - FDE - Danilo</t>
        </r>
      </text>
    </comment>
    <comment ref="BW11" authorId="0" shapeId="0" xr:uid="{AE0B1E31-4552-4DCF-A506-32BD9918563A}">
      <text>
        <r>
          <rPr>
            <sz val="11"/>
            <color theme="1"/>
            <rFont val="Calibri"/>
            <family val="2"/>
            <charset val="1"/>
          </rPr>
          <t>Vinicius Siqueira Costa:
NMBA - Danilo</t>
        </r>
      </text>
    </comment>
    <comment ref="CB11" authorId="0" shapeId="0" xr:uid="{6B07FB18-BB39-4C25-A8A5-45DE47D74D2F}">
      <text>
        <r>
          <rPr>
            <sz val="11"/>
            <color theme="1"/>
            <rFont val="Calibri"/>
            <family val="2"/>
            <charset val="1"/>
          </rPr>
          <t>Vinicius Siqueira Costa:
TEOR REPREPARANDO - GIOVANNA</t>
        </r>
      </text>
    </comment>
    <comment ref="CD11" authorId="0" shapeId="0" xr:uid="{3B6D5D1A-7E75-4557-AD5B-98E58D117341}">
      <text>
        <r>
          <rPr>
            <sz val="11"/>
            <color theme="1"/>
            <rFont val="Calibri"/>
            <family val="2"/>
            <charset val="1"/>
          </rPr>
          <t>Vinicius Siqueira Costa:
IMP 2 - DANILO</t>
        </r>
      </text>
    </comment>
    <comment ref="CF11" authorId="0" shapeId="0" xr:uid="{FA1FF41D-F701-4657-B5ED-66B359E8AE2A}">
      <text>
        <r>
          <rPr>
            <sz val="11"/>
            <color theme="1"/>
            <rFont val="Calibri"/>
            <family val="2"/>
            <charset val="1"/>
          </rPr>
          <t>Vinicius Siqueira Costa:
SREL - ag. equip.</t>
        </r>
      </text>
    </comment>
    <comment ref="CL11" authorId="3" shapeId="0" xr:uid="{9B154078-C54C-4D68-BF29-7367E3A56B66}">
      <text>
        <r>
          <rPr>
            <sz val="11"/>
            <color theme="1"/>
            <rFont val="Calibri"/>
            <family val="2"/>
            <charset val="1"/>
          </rPr>
          <t>Marcilete Alves Lopes:
Pamela</t>
        </r>
      </text>
    </comment>
    <comment ref="CM11" authorId="0" shapeId="0" xr:uid="{FC6327D7-3679-4A44-839A-BE0A45EDDDDE}">
      <text>
        <r>
          <rPr>
            <sz val="11"/>
            <color theme="1"/>
            <rFont val="Calibri"/>
            <family val="2"/>
            <charset val="1"/>
          </rPr>
          <t>Vinicius Siqueira Costa:
teor - injetando</t>
        </r>
      </text>
    </comment>
    <comment ref="CN11" authorId="0" shapeId="0" xr:uid="{50582767-BF69-47B6-AD4D-BE2AD2E8C0EA}">
      <text>
        <r>
          <rPr>
            <sz val="11"/>
            <color theme="1"/>
            <rFont val="Calibri"/>
            <family val="2"/>
            <charset val="1"/>
          </rPr>
          <t>Vinicius Siqueira Costa:
imp fora do tempo de retenção</t>
        </r>
      </text>
    </comment>
    <comment ref="DF11" authorId="0" shapeId="0" xr:uid="{134698D8-3DBA-49D6-98BD-A14BB077416E}">
      <text>
        <r>
          <rPr>
            <sz val="11"/>
            <color theme="1"/>
            <rFont val="Calibri"/>
            <family val="2"/>
            <charset val="1"/>
          </rPr>
          <t>Vinicius Siqueira Costa:
Teor e Subs. Relac. - Pâmela</t>
        </r>
      </text>
    </comment>
    <comment ref="DH11" authorId="0" shapeId="0" xr:uid="{22486B06-1D97-4A79-91EF-9A91BB824679}">
      <text>
        <r>
          <rPr>
            <sz val="11"/>
            <color theme="1"/>
            <rFont val="Calibri"/>
            <family val="2"/>
            <charset val="1"/>
          </rPr>
          <t>Vinicius Siqueira Costa:
subs. Danilo</t>
        </r>
      </text>
    </comment>
    <comment ref="DJ11" authorId="0" shapeId="0" xr:uid="{14C362DE-2CCD-4743-A2D1-4198360D6277}">
      <text>
        <r>
          <rPr>
            <sz val="11"/>
            <color theme="1"/>
            <rFont val="Calibri"/>
            <family val="2"/>
            <charset val="1"/>
          </rPr>
          <t>Vinicius Siqueira Costa:
injetando 1260 CQPA</t>
        </r>
      </text>
    </comment>
    <comment ref="DM11" authorId="0" shapeId="0" xr:uid="{1819E3C0-926F-4B06-AB8F-DAD6FC42E0BA}">
      <text>
        <r>
          <rPr>
            <sz val="11"/>
            <color theme="1"/>
            <rFont val="Calibri"/>
            <family val="2"/>
            <charset val="1"/>
          </rPr>
          <t>Vinicius Siqueira Costa:
imp injetando</t>
        </r>
      </text>
    </comment>
    <comment ref="DO11" authorId="0" shapeId="0" xr:uid="{E87A4292-8A45-469F-BF01-CB6A194F3EFE}">
      <text>
        <r>
          <rPr>
            <sz val="11"/>
            <color theme="1"/>
            <rFont val="Calibri"/>
            <family val="2"/>
            <charset val="1"/>
          </rPr>
          <t>Vinicius Siqueira Costa:
teor injetando</t>
        </r>
      </text>
    </comment>
    <comment ref="DV11" authorId="0" shapeId="0" xr:uid="{63E84EEE-D7F3-4206-AF37-B6AC60770578}">
      <text>
        <r>
          <rPr>
            <sz val="11"/>
            <color theme="1"/>
            <rFont val="Calibri"/>
            <family val="2"/>
            <charset val="1"/>
          </rPr>
          <t>Vinicius Siqueira Costa:
processar</t>
        </r>
      </text>
    </comment>
    <comment ref="DW11" authorId="0" shapeId="0" xr:uid="{E189FA54-FDB1-4D97-B899-CE87E4C1AC71}">
      <text>
        <r>
          <rPr>
            <sz val="11"/>
            <color theme="1"/>
            <rFont val="Calibri"/>
            <family val="2"/>
            <charset val="1"/>
          </rPr>
          <t>Vinicius Siqueira Costa:
falta injetar</t>
        </r>
      </text>
    </comment>
    <comment ref="EA11" authorId="0" shapeId="0" xr:uid="{092DAE7C-FA17-4385-BDDF-F73E2A649B33}">
      <text>
        <r>
          <rPr>
            <sz val="11"/>
            <color theme="1"/>
            <rFont val="Calibri"/>
            <family val="2"/>
            <charset val="1"/>
          </rPr>
          <t>Vinicius Siqueira Costa:
Teor - João Vitor 15 lotes</t>
        </r>
      </text>
    </comment>
    <comment ref="EB11" authorId="3" shapeId="0" xr:uid="{C71C1059-8798-4F5A-AEF5-3CACF78825C5}">
      <text>
        <r>
          <rPr>
            <sz val="11"/>
            <color theme="1"/>
            <rFont val="Calibri"/>
            <family val="2"/>
            <charset val="1"/>
          </rPr>
          <t>Marcilete Alves Lopes:
Yanná</t>
        </r>
      </text>
    </comment>
    <comment ref="EC11" authorId="0" shapeId="0" xr:uid="{961ECE9F-DAC2-46ED-B695-A7A945E31C6E}">
      <text>
        <r>
          <rPr>
            <sz val="11"/>
            <color theme="1"/>
            <rFont val="Calibri"/>
            <family val="2"/>
            <charset val="1"/>
          </rPr>
          <t>Vinicius Siqueira Costa:
subs. relac. 1 esperando equip.</t>
        </r>
      </text>
    </comment>
    <comment ref="ED11" authorId="0" shapeId="0" xr:uid="{6836798A-D61B-4C94-9B5D-80A03E5B27B3}">
      <text>
        <r>
          <rPr>
            <sz val="11"/>
            <color theme="1"/>
            <rFont val="Calibri"/>
            <family val="2"/>
            <charset val="1"/>
          </rPr>
          <t>Vinicius Siqueira Costa:
impurezas - Maria e João</t>
        </r>
      </text>
    </comment>
    <comment ref="EE11" authorId="0" shapeId="0" xr:uid="{741D97D4-0FD4-47D9-8360-A47D37FC56CC}">
      <text>
        <r>
          <rPr>
            <sz val="11"/>
            <color theme="1"/>
            <rFont val="Calibri"/>
            <family val="2"/>
            <charset val="1"/>
          </rPr>
          <t>Vinicius Siqueira Costa:
Imp - Maria</t>
        </r>
      </text>
    </comment>
    <comment ref="EH11" authorId="3" shapeId="0" xr:uid="{75068A20-534B-4034-BC90-9B79AC6D5064}">
      <text>
        <r>
          <rPr>
            <sz val="11"/>
            <color theme="1"/>
            <rFont val="Calibri"/>
            <family val="2"/>
            <charset val="1"/>
          </rPr>
          <t xml:space="preserve">Marcilete Alves Lopes:
Yanná </t>
        </r>
      </text>
    </comment>
    <comment ref="EI11" authorId="0" shapeId="0" xr:uid="{3F826542-CE0E-4F39-9196-E994AA9BB2D5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EL11" authorId="0" shapeId="0" xr:uid="{DC9D3A4C-51A7-4B4A-989E-5C24E287A8CE}">
      <text>
        <r>
          <rPr>
            <sz val="11"/>
            <color theme="1"/>
            <rFont val="Calibri"/>
            <family val="2"/>
            <charset val="1"/>
          </rPr>
          <t>Vinicius Siqueira Costa:
2 pirrolidona - Luciana</t>
        </r>
      </text>
    </comment>
    <comment ref="EM11" authorId="10" shapeId="0" xr:uid="{4D3AB692-CCE0-4003-866A-E0F3C80C49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Marcilete preparar teste de Teor</t>
      </text>
    </comment>
    <comment ref="EP11" authorId="11" shapeId="0" xr:uid="{9B807EE1-519F-45F2-84CF-1E0C942EA0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Teor - Danilo</t>
      </text>
    </comment>
    <comment ref="EQ11" authorId="0" shapeId="0" xr:uid="{411FC134-34EB-4B5E-8275-6D93B4886E8F}">
      <text>
        <r>
          <rPr>
            <sz val="11"/>
            <color theme="1"/>
            <rFont val="Calibri"/>
            <family val="2"/>
            <charset val="1"/>
          </rPr>
          <t>Vinicius Siqueira Costa:
ag. padrão = previsão 30 dias</t>
        </r>
      </text>
    </comment>
    <comment ref="Z12" authorId="0" shapeId="0" xr:uid="{0A1D154B-EC2D-4024-A888-D32B048B2F0E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AA12" authorId="2" shapeId="0" xr:uid="{4E0EE8DF-6E32-45C1-A7A5-7E6F1F154610}">
      <text>
        <r>
          <rPr>
            <sz val="11"/>
            <color theme="1"/>
            <rFont val="Calibri"/>
            <family val="2"/>
            <charset val="1"/>
          </rPr>
          <t>Lorena Jorge Alcantara:
marcos
Danilo finalizando preparo</t>
        </r>
      </text>
    </comment>
    <comment ref="AC12" authorId="0" shapeId="0" xr:uid="{E5653F36-2722-4ACE-A0B2-988A38CDA5F9}">
      <text>
        <r>
          <rPr>
            <sz val="11"/>
            <color theme="1"/>
            <rFont val="Calibri"/>
            <family val="2"/>
            <charset val="1"/>
          </rPr>
          <t>Limite 2-metil - injetando</t>
        </r>
      </text>
    </comment>
    <comment ref="AH12" authorId="0" shapeId="0" xr:uid="{082A1024-982D-4CF7-8CF1-9F00934F7E82}">
      <text>
        <r>
          <rPr>
            <sz val="11"/>
            <color theme="1"/>
            <rFont val="Calibri"/>
            <family val="2"/>
            <charset val="1"/>
          </rPr>
          <t>Vinil - injetando</t>
        </r>
      </text>
    </comment>
    <comment ref="AI12" authorId="0" shapeId="0" xr:uid="{5D7C957B-97E9-47AE-BFA0-E24E4BEE3ADD}">
      <text>
        <r>
          <rPr>
            <sz val="11"/>
            <color theme="1"/>
            <rFont val="Calibri"/>
            <family val="2"/>
            <charset val="1"/>
          </rPr>
          <t>Vinicius Siqueira Costa:
NMBA - problema no equip.</t>
        </r>
      </text>
    </comment>
    <comment ref="AK12" authorId="2" shapeId="0" xr:uid="{EB3BB658-81DD-4D5D-B3AC-171A4E789719}">
      <text>
        <r>
          <rPr>
            <sz val="11"/>
            <color theme="1"/>
            <rFont val="Calibri"/>
            <family val="2"/>
            <charset val="1"/>
          </rPr>
          <t>Lorena Jorge Alcantara:
graci
TEOR 
trocou coluna - reinjetando
Luciana - repreparar</t>
        </r>
      </text>
    </comment>
    <comment ref="AO12" authorId="0" shapeId="0" xr:uid="{2AF50B01-C498-4CE6-AE0D-365020EE510B}">
      <text>
        <r>
          <rPr>
            <sz val="11"/>
            <color theme="1"/>
            <rFont val="Calibri"/>
            <family val="2"/>
            <charset val="1"/>
          </rPr>
          <t>Vinicius Siqueira Costa:
TEOR INJETANDO</t>
        </r>
      </text>
    </comment>
    <comment ref="AQ12" authorId="0" shapeId="0" xr:uid="{C5C59BE2-1F3C-41EB-B797-9DA48DF1BE28}">
      <text>
        <r>
          <rPr>
            <sz val="11"/>
            <color theme="1"/>
            <rFont val="Calibri"/>
            <family val="2"/>
            <charset val="1"/>
          </rPr>
          <t>Vinicius Siqueira Costa:
teor injetando</t>
        </r>
      </text>
    </comment>
    <comment ref="AU12" authorId="2" shapeId="0" xr:uid="{5A4C6784-8328-416F-9491-B6633DB686CC}">
      <text>
        <r>
          <rPr>
            <sz val="11"/>
            <color theme="1"/>
            <rFont val="Calibri"/>
            <family val="2"/>
            <charset val="1"/>
          </rPr>
          <t>Lorena Jorge Alcantara:
flavia</t>
        </r>
      </text>
    </comment>
    <comment ref="AX12" authorId="0" shapeId="0" xr:uid="{0A297428-7FD9-4BAD-B8D0-D285F41BD04A}">
      <text>
        <r>
          <rPr>
            <sz val="11"/>
            <color theme="1"/>
            <rFont val="Calibri"/>
            <family val="2"/>
            <charset val="1"/>
          </rPr>
          <t>Vinicius Siqueira Costa:
SREL
iniciando injeções</t>
        </r>
      </text>
    </comment>
    <comment ref="BB12" authorId="2" shapeId="0" xr:uid="{E1DA4571-706B-47CD-A20A-68F67AA5A1CF}">
      <text>
        <r>
          <rPr>
            <sz val="11"/>
            <color theme="1"/>
            <rFont val="Calibri"/>
            <family val="2"/>
            <charset val="1"/>
          </rPr>
          <t>Lorena Jorge Alcantara:
graci</t>
        </r>
      </text>
    </comment>
    <comment ref="BF12" authorId="0" shapeId="0" xr:uid="{467083B4-D920-4D63-8063-57148552452F}">
      <text>
        <r>
          <rPr>
            <sz val="11"/>
            <color theme="1"/>
            <rFont val="Calibri"/>
            <family val="2"/>
            <charset val="1"/>
          </rPr>
          <t>Vinicius Siqueira Costa:
Imp Metodo 2 - Giovanna</t>
        </r>
      </text>
    </comment>
    <comment ref="BI12" authorId="0" shapeId="0" xr:uid="{2F63730E-5F35-44DE-B9E4-2FB873AC31CD}">
      <text>
        <r>
          <rPr>
            <sz val="11"/>
            <color theme="1"/>
            <rFont val="Calibri"/>
            <family val="2"/>
            <charset val="1"/>
          </rPr>
          <t>Vinicius Siqueira Costa:
Limites - Giovanna</t>
        </r>
      </text>
    </comment>
    <comment ref="BP12" authorId="0" shapeId="0" xr:uid="{597EFAAD-E0C4-4E9D-BBA8-E54FAFB02C87}">
      <text>
        <r>
          <rPr>
            <sz val="11"/>
            <color theme="1"/>
            <rFont val="Calibri"/>
            <family val="2"/>
            <charset val="1"/>
          </rPr>
          <t>Vinicius Siqueira Costa:
subs. relac. - Giovanna Preparando</t>
        </r>
      </text>
    </comment>
    <comment ref="BQ12" authorId="0" shapeId="0" xr:uid="{E618C99F-0DAE-4384-877E-2AFE4E7393BE}">
      <text>
        <r>
          <rPr>
            <sz val="11"/>
            <color theme="1"/>
            <rFont val="Calibri"/>
            <family val="2"/>
            <charset val="1"/>
          </rPr>
          <t>Vinicius Siqueira Costa:
Teor - Douglas</t>
        </r>
      </text>
    </comment>
    <comment ref="BR12" authorId="3" shapeId="0" xr:uid="{AABBDF52-7383-430B-A312-02569E2884FA}">
      <text>
        <r>
          <rPr>
            <sz val="11"/>
            <color theme="1"/>
            <rFont val="Calibri"/>
            <family val="2"/>
            <charset val="1"/>
          </rPr>
          <t>Marcilete Alves Lopes:
Douglas</t>
        </r>
      </text>
    </comment>
    <comment ref="BW12" authorId="0" shapeId="0" xr:uid="{13EEF6A6-BBF6-40EC-9250-BB69AEE2E57C}">
      <text>
        <r>
          <rPr>
            <sz val="11"/>
            <color theme="1"/>
            <rFont val="Calibri"/>
            <family val="2"/>
            <charset val="1"/>
          </rPr>
          <t>Vinicius Siqueira Costa:
Teor injetando</t>
        </r>
      </text>
    </comment>
    <comment ref="CF12" authorId="0" shapeId="0" xr:uid="{68811203-F199-4DF5-A3A2-7BF4A4ADBDCB}">
      <text>
        <r>
          <rPr>
            <sz val="11"/>
            <color theme="1"/>
            <rFont val="Calibri"/>
            <family val="2"/>
            <charset val="1"/>
          </rPr>
          <t>Vinicius Siqueira Costa:
solventes - Giovanna</t>
        </r>
      </text>
    </comment>
    <comment ref="CH12" authorId="0" shapeId="0" xr:uid="{10AB665C-2B36-4045-BBE8-CFA0B874EB50}">
      <text>
        <r>
          <rPr>
            <sz val="11"/>
            <color theme="1"/>
            <rFont val="Calibri"/>
            <family val="2"/>
            <charset val="1"/>
          </rPr>
          <t>Vinicius Siqueira Costa:
CRC - injetando</t>
        </r>
      </text>
    </comment>
    <comment ref="CI12" authorId="0" shapeId="0" xr:uid="{5B959615-0FE5-41A7-BECF-03DB988D695D}">
      <text>
        <r>
          <rPr>
            <sz val="11"/>
            <color theme="1"/>
            <rFont val="Calibri"/>
            <family val="2"/>
            <charset val="1"/>
          </rPr>
          <t>Vinicius Siqueira Costa:
SRELAC</t>
        </r>
      </text>
    </comment>
    <comment ref="CL12" authorId="3" shapeId="0" xr:uid="{030223BE-89B1-41A3-B70B-D2DD16E45100}">
      <text>
        <r>
          <rPr>
            <sz val="11"/>
            <color theme="1"/>
            <rFont val="Calibri"/>
            <family val="2"/>
            <charset val="1"/>
          </rPr>
          <t>Marcilete Alves Lopes:
Marcilete - PPD/FM e Dilu</t>
        </r>
      </text>
    </comment>
    <comment ref="CM12" authorId="0" shapeId="0" xr:uid="{8CA29137-F242-4D43-AB2E-6CEEF542895A}">
      <text>
        <r>
          <rPr>
            <sz val="11"/>
            <color theme="1"/>
            <rFont val="Calibri"/>
            <family val="2"/>
            <charset val="1"/>
          </rPr>
          <t>Vinicius Siqueira Costa:
imp - injetando</t>
        </r>
      </text>
    </comment>
    <comment ref="CN12" authorId="0" shapeId="0" xr:uid="{E74CD03A-6DC4-401A-AD50-D32A38956909}">
      <text>
        <r>
          <rPr>
            <sz val="11"/>
            <color theme="1"/>
            <rFont val="Calibri"/>
            <family val="2"/>
            <charset val="1"/>
          </rPr>
          <t>Vinicius Siqueira Costa:
teor injetando</t>
        </r>
      </text>
    </comment>
    <comment ref="DA12" authorId="0" shapeId="0" xr:uid="{6FBD3410-E29B-43D3-BDD8-6B8200B503B3}">
      <text>
        <r>
          <rPr>
            <sz val="11"/>
            <color theme="1"/>
            <rFont val="Calibri"/>
            <family val="2"/>
            <charset val="1"/>
          </rPr>
          <t>Vinicius Siqueira Costa:
subs. relac. injetando</t>
        </r>
      </text>
    </comment>
    <comment ref="DB12" authorId="0" shapeId="0" xr:uid="{1F2565F6-3982-44EA-8B1F-7130FBB2AB72}">
      <text>
        <r>
          <rPr>
            <sz val="11"/>
            <color theme="1"/>
            <rFont val="Calibri"/>
            <family val="2"/>
            <charset val="1"/>
          </rPr>
          <t>Vinicius Siqueira Costa:
Humberto repreparando amostra nova</t>
        </r>
      </text>
    </comment>
    <comment ref="DH12" authorId="0" shapeId="0" xr:uid="{0B3E3AEB-5BD1-4125-AA4E-336ABDB9D0DE}">
      <text>
        <r>
          <rPr>
            <sz val="11"/>
            <color theme="1"/>
            <rFont val="Calibri"/>
            <family val="2"/>
            <charset val="1"/>
          </rPr>
          <t>Vinicius Siqueira Costa:
IMp - injetando</t>
        </r>
      </text>
    </comment>
    <comment ref="DI12" authorId="0" shapeId="0" xr:uid="{2B156B81-D9FD-4D5B-94D0-C9DE39C31576}">
      <text>
        <r>
          <rPr>
            <sz val="11"/>
            <color theme="1"/>
            <rFont val="Calibri"/>
            <family val="2"/>
            <charset val="1"/>
          </rPr>
          <t>Vinicius Siqueira Costa:
imp injetando</t>
        </r>
      </text>
    </comment>
    <comment ref="DO12" authorId="0" shapeId="0" xr:uid="{1EFDEE7B-D992-4E2B-928C-BFBE1BBFACED}">
      <text>
        <r>
          <rPr>
            <sz val="11"/>
            <color theme="1"/>
            <rFont val="Calibri"/>
            <family val="2"/>
            <charset val="1"/>
          </rPr>
          <t>Vinicius Siqueira Costa:
imp injetando</t>
        </r>
      </text>
    </comment>
    <comment ref="DP12" authorId="0" shapeId="0" xr:uid="{1DDB649A-B275-4CDE-84CD-0A38D7CDB1B6}">
      <text>
        <r>
          <rPr>
            <sz val="11"/>
            <color theme="1"/>
            <rFont val="Calibri"/>
            <family val="2"/>
            <charset val="1"/>
          </rPr>
          <t>Vinicius Siqueira Costa:
teor injetando</t>
        </r>
      </text>
    </comment>
    <comment ref="DU12" authorId="0" shapeId="0" xr:uid="{9FB45A69-4C7D-42E4-85CE-462F4D557B27}">
      <text>
        <r>
          <rPr>
            <sz val="11"/>
            <color theme="1"/>
            <rFont val="Calibri"/>
            <family val="2"/>
            <charset val="1"/>
          </rPr>
          <t>Vinicius Siqueira Costa:
Giovanna preparo</t>
        </r>
      </text>
    </comment>
    <comment ref="DV12" authorId="0" shapeId="0" xr:uid="{66720EC2-E692-4605-8612-AA26227EAED5}">
      <text>
        <r>
          <rPr>
            <sz val="11"/>
            <color theme="1"/>
            <rFont val="Calibri"/>
            <family val="2"/>
            <charset val="1"/>
          </rPr>
          <t>Vinicius Siqueira Costa:
Cleiton no preparo</t>
        </r>
      </text>
    </comment>
    <comment ref="DW12" authorId="0" shapeId="0" xr:uid="{D74E3536-9BB7-4126-A655-01D6D25893D1}">
      <text>
        <r>
          <rPr>
            <sz val="11"/>
            <color theme="1"/>
            <rFont val="Calibri"/>
            <family val="2"/>
            <charset val="1"/>
          </rPr>
          <t>Vinicius Siqueira Costa:
falta injetar</t>
        </r>
      </text>
    </comment>
    <comment ref="EA12" authorId="3" shapeId="0" xr:uid="{C0AA807E-9DC3-4604-9D56-AA62463B1255}">
      <text>
        <r>
          <rPr>
            <sz val="11"/>
            <color theme="1"/>
            <rFont val="Calibri"/>
            <family val="2"/>
            <charset val="1"/>
          </rPr>
          <t xml:space="preserve">Marcilete Alves Lopes:
NMBA - PAMELA </t>
        </r>
      </text>
    </comment>
    <comment ref="EB12" authorId="3" shapeId="0" xr:uid="{77784989-7568-42E3-A4BA-9333E0D78FB3}">
      <text>
        <r>
          <rPr>
            <sz val="11"/>
            <color theme="1"/>
            <rFont val="Calibri"/>
            <family val="2"/>
            <charset val="1"/>
          </rPr>
          <t>Marcilete Alves Lopes:
Yanná</t>
        </r>
      </text>
    </comment>
    <comment ref="EC12" authorId="0" shapeId="0" xr:uid="{278D0652-D901-4654-93B6-49099AF943F3}">
      <text>
        <r>
          <rPr>
            <sz val="11"/>
            <color theme="1"/>
            <rFont val="Calibri"/>
            <family val="2"/>
            <charset val="1"/>
          </rPr>
          <t>Vinicius Siqueira Costa:
reinjetar</t>
        </r>
      </text>
    </comment>
    <comment ref="ED12" authorId="0" shapeId="0" xr:uid="{2F395799-9CB3-464B-8446-A9786610A9D4}">
      <text>
        <r>
          <rPr>
            <sz val="11"/>
            <color theme="1"/>
            <rFont val="Calibri"/>
            <family val="2"/>
            <charset val="1"/>
          </rPr>
          <t>Vinicius Siqueira Costa:
IMp B - Danilo</t>
        </r>
      </text>
    </comment>
    <comment ref="EE12" authorId="0" shapeId="0" xr:uid="{42B2354F-C1DD-4CCD-8274-86114696DC07}">
      <text>
        <r>
          <rPr>
            <sz val="11"/>
            <color theme="1"/>
            <rFont val="Calibri"/>
            <family val="2"/>
            <charset val="1"/>
          </rPr>
          <t>Vinicius Siqueira Costa:
Teor - Danilo</t>
        </r>
      </text>
    </comment>
    <comment ref="EI12" authorId="0" shapeId="0" xr:uid="{C0568A06-23FA-4ABC-9A11-AA2187437DE0}">
      <text>
        <r>
          <rPr>
            <sz val="11"/>
            <color theme="1"/>
            <rFont val="Calibri"/>
            <family val="2"/>
            <charset val="1"/>
          </rPr>
          <t>Vinicius Siqueira Costa:
processar</t>
        </r>
      </text>
    </comment>
    <comment ref="EK12" authorId="0" shapeId="0" xr:uid="{76D62A49-8C58-4956-B786-F7E68D8FFEE8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EL12" authorId="12" shapeId="0" xr:uid="{0342D7D8-6411-4EAC-832E-2F9BA197F9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 TESTE - ok
Injetando o ultimo teste</t>
      </text>
    </comment>
    <comment ref="EM12" authorId="13" shapeId="0" xr:uid="{22D39663-78E9-4DDB-83E2-D86ED449570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Compostos Rell.: É terceirizado </t>
      </text>
    </comment>
    <comment ref="EO12" authorId="14" shapeId="0" xr:uid="{65428B66-A0E4-46F9-AF8F-E54618FCB1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Yanna preparar</t>
      </text>
    </comment>
    <comment ref="EP12" authorId="15" shapeId="0" xr:uid="{A20B284E-5D5E-4012-A785-9C9B662825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 1 - Giovanna</t>
      </text>
    </comment>
    <comment ref="AA13" authorId="2" shapeId="0" xr:uid="{A402686F-6052-4A14-BD2B-49BAB29FD4EA}">
      <text>
        <r>
          <rPr>
            <sz val="11"/>
            <color theme="1"/>
            <rFont val="Calibri"/>
            <family val="2"/>
            <charset val="1"/>
          </rPr>
          <t>Lorena Jorge Alcantara:
graci
teor injetando</t>
        </r>
      </text>
    </comment>
    <comment ref="AB13" authorId="2" shapeId="0" xr:uid="{10D708E7-CE43-4C7C-AE68-F435B6B96299}">
      <text>
        <r>
          <rPr>
            <sz val="11"/>
            <color theme="1"/>
            <rFont val="Calibri"/>
            <family val="2"/>
            <charset val="1"/>
          </rPr>
          <t>Lorena Jorge Alcantara:
garci repreparo</t>
        </r>
      </text>
    </comment>
    <comment ref="AH13" authorId="0" shapeId="0" xr:uid="{6D3BBAAF-483E-46BB-81C6-1B30C4CAFF15}">
      <text>
        <r>
          <rPr>
            <sz val="11"/>
            <color theme="1"/>
            <rFont val="Calibri"/>
            <family val="2"/>
            <charset val="1"/>
          </rPr>
          <t>Imp - Danilo preparo</t>
        </r>
      </text>
    </comment>
    <comment ref="AK13" authorId="2" shapeId="0" xr:uid="{AD0F8F0D-ABF0-4A61-A82B-B3D28022C01F}">
      <text>
        <r>
          <rPr>
            <sz val="11"/>
            <color theme="1"/>
            <rFont val="Calibri"/>
            <family val="2"/>
            <charset val="1"/>
          </rPr>
          <t>Lorena Jorge Alcantara:
marcelo
Impurezas - reinjetando</t>
        </r>
      </text>
    </comment>
    <comment ref="AN13" authorId="2" shapeId="0" xr:uid="{C1BBA0BB-0FAE-4AEE-8AC6-6F459506C588}">
      <text>
        <r>
          <rPr>
            <sz val="11"/>
            <color theme="1"/>
            <rFont val="Calibri"/>
            <family val="2"/>
            <charset val="1"/>
          </rPr>
          <t>Lorena Jorge Alcantara:
flavia</t>
        </r>
      </text>
    </comment>
    <comment ref="AO13" authorId="0" shapeId="0" xr:uid="{E5A1798C-80F5-4FFD-87DB-8263D685249E}">
      <text>
        <r>
          <rPr>
            <sz val="11"/>
            <color theme="1"/>
            <rFont val="Calibri"/>
            <family val="2"/>
            <charset val="1"/>
          </rPr>
          <t>Vinicius Siqueira Costa:
SUB RELAC. LUCIANA</t>
        </r>
      </text>
    </comment>
    <comment ref="AP13" authorId="0" shapeId="0" xr:uid="{4964C11F-1924-4D18-BAF8-52E6FC8482C6}">
      <text>
        <r>
          <rPr>
            <sz val="11"/>
            <color theme="1"/>
            <rFont val="Calibri"/>
            <family val="2"/>
            <charset val="1"/>
          </rPr>
          <t>Vinicius Siqueira Costa:
INICIANDO INJEÇÕES NOVAMENTE</t>
        </r>
      </text>
    </comment>
    <comment ref="AQ13" authorId="0" shapeId="0" xr:uid="{3FC16C52-2591-41DB-AC68-AE6B5F75C0F7}">
      <text>
        <r>
          <rPr>
            <sz val="11"/>
            <color theme="1"/>
            <rFont val="Calibri"/>
            <family val="2"/>
            <charset val="1"/>
          </rPr>
          <t>Vinicius Siqueira Costa:
imp injetando</t>
        </r>
      </text>
    </comment>
    <comment ref="AX13" authorId="2" shapeId="0" xr:uid="{9DFFAF31-DA07-4904-B68F-77F4FC4955E0}">
      <text>
        <r>
          <rPr>
            <sz val="11"/>
            <color theme="1"/>
            <rFont val="Calibri"/>
            <family val="2"/>
            <charset val="1"/>
          </rPr>
          <t>Lorena Jorge Alcantara:
flavia
injetando</t>
        </r>
      </text>
    </comment>
    <comment ref="BB13" authorId="2" shapeId="0" xr:uid="{91BB2178-DB79-4EA8-B734-5AAAFEC75BE2}">
      <text>
        <r>
          <rPr>
            <sz val="11"/>
            <color theme="1"/>
            <rFont val="Calibri"/>
            <family val="2"/>
            <charset val="1"/>
          </rPr>
          <t>Lorena Jorge Alcantara:
graci</t>
        </r>
      </text>
    </comment>
    <comment ref="BF13" authorId="0" shapeId="0" xr:uid="{880C8F4A-5BD8-4F61-90FD-72CF9C8E4258}">
      <text>
        <r>
          <rPr>
            <sz val="11"/>
            <color theme="1"/>
            <rFont val="Calibri"/>
            <family val="2"/>
            <charset val="1"/>
          </rPr>
          <t>Vinicius Siqueira Costa:
Solventes - Humberto</t>
        </r>
      </text>
    </comment>
    <comment ref="BI13" authorId="0" shapeId="0" xr:uid="{EDE0F3D3-33BC-4BE3-8A4D-23F31C0D9872}">
      <text>
        <r>
          <rPr>
            <sz val="11"/>
            <color theme="1"/>
            <rFont val="Calibri"/>
            <family val="2"/>
            <charset val="1"/>
          </rPr>
          <t>Vinicius Siqueira Costa:
Subs. Relac - Danilo / Luciana</t>
        </r>
      </text>
    </comment>
    <comment ref="CF13" authorId="0" shapeId="0" xr:uid="{F3FCFD3F-79D1-47B5-B7A7-ECBCBCD95DC1}">
      <text>
        <r>
          <rPr>
            <sz val="11"/>
            <color theme="1"/>
            <rFont val="Calibri"/>
            <family val="2"/>
            <charset val="1"/>
          </rPr>
          <t>Vinicius Siqueira Costa:
Teor</t>
        </r>
      </text>
    </comment>
    <comment ref="CH13" authorId="0" shapeId="0" xr:uid="{1A655118-98DE-4A4F-A8A8-3A9353F45304}">
      <text>
        <r>
          <rPr>
            <sz val="11"/>
            <color theme="1"/>
            <rFont val="Calibri"/>
            <family val="2"/>
            <charset val="1"/>
          </rPr>
          <t>Vinicius Siqueira Costa:
Imp - Injetando
necessário troca de coluna</t>
        </r>
      </text>
    </comment>
    <comment ref="CI13" authorId="0" shapeId="0" xr:uid="{94901B4C-1F83-488A-88CC-8F704E6C7F79}">
      <text>
        <r>
          <rPr>
            <sz val="11"/>
            <color theme="1"/>
            <rFont val="Calibri"/>
            <family val="2"/>
            <charset val="1"/>
          </rPr>
          <t>Vinicius Siqueira Costa:
SRELAC</t>
        </r>
      </text>
    </comment>
    <comment ref="CL13" authorId="0" shapeId="0" xr:uid="{292E8A63-FF5E-4FED-9CC5-A326E8A45858}">
      <text>
        <r>
          <rPr>
            <sz val="11"/>
            <color theme="1"/>
            <rFont val="Calibri"/>
            <family val="2"/>
            <charset val="1"/>
          </rPr>
          <t>Vinicius Siqueira Costa:
teor - giovanna</t>
        </r>
      </text>
    </comment>
    <comment ref="CM13" authorId="0" shapeId="0" xr:uid="{3FA2A365-EFCA-4D1D-92A7-4105CFAC126A}">
      <text>
        <r>
          <rPr>
            <sz val="11"/>
            <color theme="1"/>
            <rFont val="Calibri"/>
            <family val="2"/>
            <charset val="1"/>
          </rPr>
          <t>Vinicius Siqueira Costa:
repreparado PD - reinjetando</t>
        </r>
      </text>
    </comment>
    <comment ref="CN13" authorId="2" shapeId="0" xr:uid="{F60A83C6-0695-42BD-9944-82665DD505F7}">
      <text>
        <r>
          <rPr>
            <sz val="11"/>
            <color theme="1"/>
            <rFont val="Calibri"/>
            <family val="2"/>
            <charset val="1"/>
          </rPr>
          <t>Lorena Jorge Alcantara:
Marcos</t>
        </r>
      </text>
    </comment>
    <comment ref="CT13" authorId="0" shapeId="0" xr:uid="{309F2C38-09EA-4D04-B9E1-25C63E0C3CB2}">
      <text>
        <r>
          <rPr>
            <sz val="11"/>
            <color theme="1"/>
            <rFont val="Calibri"/>
            <family val="2"/>
            <charset val="1"/>
          </rPr>
          <t xml:space="preserve">Vinicius Siqueira Costa:
</t>
        </r>
      </text>
    </comment>
    <comment ref="DA13" authorId="0" shapeId="0" xr:uid="{7E9D10DA-0398-445E-9B9A-5E1CD77134D7}">
      <text>
        <r>
          <rPr>
            <sz val="11"/>
            <color theme="1"/>
            <rFont val="Calibri"/>
            <family val="2"/>
            <charset val="1"/>
          </rPr>
          <t>Vinicius Siqueira Costa:
subs. relac. II - injetando</t>
        </r>
      </text>
    </comment>
    <comment ref="DB13" authorId="0" shapeId="0" xr:uid="{8DF62E1F-27B3-495A-8DEA-7880C95280E6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F13" authorId="0" shapeId="0" xr:uid="{B01AE914-83AD-43C0-85A9-8EA209AD190B}">
      <text>
        <r>
          <rPr>
            <sz val="11"/>
            <color theme="1"/>
            <rFont val="Calibri"/>
            <family val="2"/>
            <charset val="1"/>
          </rPr>
          <t>Vinicius Siqueira Costa:
Teor - Cleiton</t>
        </r>
      </text>
    </comment>
    <comment ref="DH13" authorId="0" shapeId="0" xr:uid="{A56074A6-D9E5-4C2C-BB46-BAAA4EF88570}">
      <text>
        <r>
          <rPr>
            <sz val="11"/>
            <color theme="1"/>
            <rFont val="Calibri"/>
            <family val="2"/>
            <charset val="1"/>
          </rPr>
          <t>Vinicius Siqueira Costa:
subs. relc. injetando</t>
        </r>
      </text>
    </comment>
    <comment ref="DM13" authorId="0" shapeId="0" xr:uid="{1D0142E0-7369-4611-A80C-809D03DFE544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N13" authorId="0" shapeId="0" xr:uid="{B90CE8C1-4967-4B24-879F-0C2303AE27C5}">
      <text>
        <r>
          <rPr>
            <sz val="11"/>
            <color theme="1"/>
            <rFont val="Calibri"/>
            <family val="2"/>
            <charset val="1"/>
          </rPr>
          <t>Vinicius Siqueira Costa:
teor / Giovanna</t>
        </r>
      </text>
    </comment>
    <comment ref="DP13" authorId="0" shapeId="0" xr:uid="{FA37C5F9-9281-4173-980A-4B723131CBC9}">
      <text>
        <r>
          <rPr>
            <sz val="11"/>
            <color theme="1"/>
            <rFont val="Calibri"/>
            <family val="2"/>
            <charset val="1"/>
          </rPr>
          <t>Vinicius Siqueira Costa:
imp injetando</t>
        </r>
      </text>
    </comment>
    <comment ref="DQ13" authorId="0" shapeId="0" xr:uid="{23B4C2BF-A5DD-4DEC-9B69-319ACC5F86B2}">
      <text>
        <r>
          <rPr>
            <sz val="11"/>
            <color theme="1"/>
            <rFont val="Calibri"/>
            <family val="2"/>
            <charset val="1"/>
          </rPr>
          <t>Vinicius Siqueira Costa:
teor - Danilo</t>
        </r>
      </text>
    </comment>
    <comment ref="DU13" authorId="0" shapeId="0" xr:uid="{28EBA693-BF8E-4CEF-ACEA-1CF339AB4477}">
      <text>
        <r>
          <rPr>
            <sz val="11"/>
            <color theme="1"/>
            <rFont val="Calibri"/>
            <family val="2"/>
            <charset val="1"/>
          </rPr>
          <t>Vinicius Siqueira Costa:
ag. equipamento</t>
        </r>
      </text>
    </comment>
    <comment ref="DV13" authorId="0" shapeId="0" xr:uid="{CF10D58A-6862-4894-896B-2711069454BC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DW13" authorId="0" shapeId="0" xr:uid="{95EC23D9-E02C-4749-8BFE-DE0E950E22BC}">
      <text>
        <r>
          <rPr>
            <sz val="11"/>
            <color theme="1"/>
            <rFont val="Calibri"/>
            <family val="2"/>
            <charset val="1"/>
          </rPr>
          <t>Vinicius Siqueira Costa:
REpreparo com CLeiton</t>
        </r>
      </text>
    </comment>
    <comment ref="EA13" authorId="0" shapeId="0" xr:uid="{A1B6AC3F-0C40-49B2-A772-FD104561D6D0}">
      <text>
        <r>
          <rPr>
            <sz val="11"/>
            <color theme="1"/>
            <rFont val="Calibri"/>
            <family val="2"/>
            <charset val="1"/>
          </rPr>
          <t xml:space="preserve">Vinicius Siqueira Costa:
Teor preparado </t>
        </r>
      </text>
    </comment>
    <comment ref="EB13" authorId="0" shapeId="0" xr:uid="{76FB0F90-81C0-4D78-8963-C6F5F09E674C}">
      <text>
        <r>
          <rPr>
            <sz val="11"/>
            <color theme="1"/>
            <rFont val="Calibri"/>
            <family val="2"/>
            <charset val="1"/>
          </rPr>
          <t>Vinicius Siqueira Costa:
injetando</t>
        </r>
      </text>
    </comment>
    <comment ref="EE13" authorId="0" shapeId="0" xr:uid="{7C30E2A2-685D-49DD-B86A-52968A036B01}">
      <text>
        <r>
          <rPr>
            <sz val="11"/>
            <color theme="1"/>
            <rFont val="Calibri"/>
            <family val="2"/>
            <charset val="1"/>
          </rPr>
          <t>Vinicius Siqueira Costa:
CR - Cleiton</t>
        </r>
      </text>
    </comment>
    <comment ref="EH13" authorId="0" shapeId="0" xr:uid="{8BFDF2ED-F460-472F-A421-5AEEC99755C8}">
      <text>
        <r>
          <rPr>
            <sz val="11"/>
            <color theme="1"/>
            <rFont val="Calibri"/>
            <family val="2"/>
            <charset val="1"/>
          </rPr>
          <t>Vinicius Siqueira Costa:
ag. avaliação % SEDEV</t>
        </r>
      </text>
    </comment>
    <comment ref="EI13" authorId="0" shapeId="0" xr:uid="{6A8B54D6-2E32-4A3A-8A21-0E9FDC010876}">
      <text>
        <r>
          <rPr>
            <sz val="11"/>
            <color theme="1"/>
            <rFont val="Calibri"/>
            <family val="2"/>
            <charset val="1"/>
          </rPr>
          <t>Vinicius Siqueira Costa:
processar</t>
        </r>
      </text>
    </comment>
    <comment ref="EK13" authorId="0" shapeId="0" xr:uid="{F8BE6F50-A44F-4F20-BD9D-C794D5064C2F}">
      <text>
        <r>
          <rPr>
            <sz val="11"/>
            <color theme="1"/>
            <rFont val="Calibri"/>
            <family val="2"/>
            <charset val="1"/>
          </rPr>
          <t>Vinicius Siqueira Costa:
injetando - teor</t>
        </r>
      </text>
    </comment>
    <comment ref="EL13" authorId="3" shapeId="0" xr:uid="{28B90941-900D-4A69-B668-60C3FB9F60CB}">
      <text>
        <r>
          <rPr>
            <sz val="11"/>
            <color theme="1"/>
            <rFont val="Calibri"/>
            <family val="2"/>
            <charset val="1"/>
          </rPr>
          <t>Marcilete Alves Lopes:
VERSÃO OBSOLETA</t>
        </r>
      </text>
    </comment>
    <comment ref="EO13" authorId="16" shapeId="0" xr:uid="{3472E21A-5308-45E1-9D5E-C7088E6D0E0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PD </t>
      </text>
    </comment>
    <comment ref="EP13" authorId="17" shapeId="0" xr:uid="{B28B7066-99A4-4E13-85E3-432C957D13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Imp2 - Giovanna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Vinicius Siqueira Costa</author>
    <author>Roberta Mariana Santos Vieira</author>
    <author>tc={95204E02-2EC1-479F-9E44-7196B08C81A6}</author>
    <author>tc={C4451B08-F69A-4432-8650-6C767D3AB59F}</author>
    <author>tc={DA312A7B-3194-45C1-86CB-A6A6750D0697}</author>
    <author>tc={D4B16862-84CA-4417-A2AF-407C69D164E1}</author>
    <author>tc={D5320DB6-7714-4A23-93AD-128113FD7F5B}</author>
    <author>tc={93815D49-0AD8-43FC-A8F9-3DD67BBA5768}</author>
    <author>tc={C605E8F3-8096-4213-91DD-719D826061D9}</author>
    <author>tc={FBFC4161-6B92-4E8F-9676-4BCFEBE371A6}</author>
    <author>tc={6A3971F5-D345-481E-9C6F-4A32104B1651}</author>
    <author>tc={2CE5B6AC-420C-4E75-B1EF-27EDC3161477}</author>
    <author>tc={8DB9ACAB-EF0D-4923-B892-DCCCC686F8C5}</author>
    <author>tc={02FA6E8B-DD61-4011-A703-7CC9DD54F5CC}</author>
    <author>tc={4065189E-B441-4773-BE66-A0BCBAC545A0}</author>
    <author>tc={454913CF-2BF7-49B7-96A3-0B4F902A4964}</author>
    <author>tc={B836E14D-2B41-4066-8F83-892F1FB6A7E9}</author>
    <author>tc={681DFB20-2E58-4D52-B446-2D500474FFD1}</author>
    <author>tc={DEEA31BD-6F64-4D6C-BEE8-1940450136F4}</author>
    <author>tc={EDD6DBAC-E0F1-4289-A59A-EA319465E795}</author>
    <author>tc={C790F7F3-F9AE-46B2-9716-96C1F9454E96}</author>
    <author>tc={0389D5C3-C18A-4EFE-BF3F-9C2C7F498875}</author>
    <author>tc={BFD76A6F-1EDF-4C53-AAF4-3F84F8DAE72D}</author>
    <author>tc={3390ACDA-24F2-49CD-BF28-B2E3DE182C4B}</author>
    <author>tc={41297364-600D-4A5A-8514-D7D608C60A77}</author>
    <author>tc={91CF21AA-FC42-4F6D-BEF4-EF0AC261D4F2}</author>
    <author>Lara Gabrielle Donizeth</author>
    <author>tc={025EC4B8-ED3F-4BF8-B232-4E0386A1EAA4}</author>
    <author>tc={A36ED0D2-76A9-46C9-81DB-3C0456045D27}</author>
    <author>tc={CAD8CF89-695B-4E38-887F-143158B2018C}</author>
    <author>Lorena Jorge Alcantara</author>
    <author>tc={0B42A85F-3042-4BCB-BEC7-0D615420747F}</author>
    <author>tc={E5602640-95A7-4F53-9138-29D71E93EA7D}</author>
    <author>tc={E3622351-1A41-4FDD-8B49-09F2D38E0AF8}</author>
    <author>tc={4F179D23-8848-4388-9C98-21DB5B729C30}</author>
    <author>tc={5BDCF527-BF99-4F92-AF36-12E900F0A34D}</author>
    <author>tc={CA1E9EF4-656B-48C1-A22C-1CB4E40262FA}</author>
    <author>tc={0FC89DD8-03AC-4BBB-89E0-75A58795C262}</author>
    <author>tc={AE8E4796-AAC4-4A1F-8A73-0D3DBAADC7C9}</author>
    <author>Micael Gomes Siqueira</author>
    <author>tc={0CDA97DE-B54C-4113-B1A9-2EA02159F7EA}</author>
    <author>tc={6DFB70D0-257F-4C38-A5A0-001707E45AD2}</author>
    <author>tc={DC75F688-2C1B-4654-B616-0DC0558289B2}</author>
    <author>tc={C6C3F9E6-091C-45EA-8D47-1E5C9B71BBBD}</author>
    <author>tc={E694FE04-18E5-4A56-BBAC-35D97E74F590}</author>
    <author>tc={3C374B0B-47BA-40FD-A975-9DF9C76F4D5B}</author>
    <author>tc={C115F5CC-889F-4113-8442-61F8A0BAEF4A}</author>
    <author>tc={42621078-5283-4411-A11F-E5F54679559C}</author>
    <author>tc={E7DC88FB-2FD4-4677-A272-7581FA6E8005}</author>
    <author>tc={9C8EB09A-DE80-42D5-A1B4-1F5B21412DCF}</author>
    <author>tc={2C061B14-98FF-480E-9587-21DA302D4F4A}</author>
    <author>tc={721553DA-FD79-455D-B021-ABE1B3EF85DD}</author>
    <author>tc={B3F37F96-FC3E-417C-BE55-42DEA405D221}</author>
    <author>tc={87B32F7F-F601-4CFB-94F4-C3C98FE0B03C}</author>
    <author>tc={7967344E-BA89-4D65-8AE6-E0B8D1FD32B3}</author>
    <author>tc={B445D0CB-C175-4880-B3BC-AEAAFB3B3A52}</author>
    <author>tc={296864F3-66B1-4AB9-A71D-3C0D3F5E8804}</author>
    <author>tc={54B7379D-F151-40EE-8CA6-57E6A493C10B}</author>
    <author>tc={3937C8F2-A292-46AC-8C55-F55770B4EC72}</author>
    <author>tc={23F1E7F1-652C-44AA-ABDC-0C0870623347}</author>
    <author>tc={454A0084-A42C-491D-A0DA-A5FA1D3AD938}</author>
    <author>tc={306C5D72-143E-42C7-9D39-408C7CAF7B6F}</author>
    <author>tc={B010CAEA-DB08-4180-AE96-A68482D4EA0A}</author>
    <author>tc={DE990A04-376C-48AE-8F2E-AAEF6910DC70}</author>
    <author>tc={C62E72EA-A2CB-42A7-B977-4F67BD3F092F}</author>
    <author>tc={2337C8EB-E1E4-4794-98E4-4F714C78899E}</author>
    <author>tc={E5052E77-25C2-4D3C-A02B-052B5FB1DD63}</author>
    <author>Mikaelle Bueno Alves Ramos</author>
    <author>tc={69E5526F-8237-4B00-AA1A-57587FF3022F}</author>
    <author>tc={BD955631-464E-430E-93AC-D07B86412D38}</author>
    <author>tc={7A521CAD-3EBD-4132-8239-2AACE43F9F42}</author>
    <author>tc={42B685B7-6A14-48C8-AA9B-135E572A0042}</author>
    <author>tc={143944A0-CBD3-47D9-A66E-830F4D305EE1}</author>
    <author>tc={78C6CC55-A866-4FA6-9BFC-01AE017E4D47}</author>
    <author>tc={94FADC6D-5E22-420F-8011-7E3DCDFB05B2}</author>
    <author>tc={0E68696C-6115-414E-82D0-3D4C376B4E85}</author>
    <author>tc={D1B3B816-1B95-4543-96AD-35C0DFB62AD9}</author>
    <author>tc={69646CE9-E500-4A13-BD88-F8BEA0283ED5}</author>
    <author>tc={2F160F65-BF1E-4D68-902B-7FE60912AF61}</author>
    <author>tc={A58D7B8D-BCEC-4D50-AC66-DA1BE7305189}</author>
    <author>tc={87CA6C26-BC8D-4680-9D05-5F960CED68EA}</author>
    <author>tc={6676C548-301C-41CC-BEE5-526004D14167}</author>
    <author>tc={745FBDF4-1FB4-4516-BA23-96B03CB73425}</author>
    <author>tc={C7FE899C-2A19-4639-ABD4-7609C09E8477}</author>
    <author>tc={6D7F6626-BB39-45CC-900F-37E0EF32BF99}</author>
    <author>tc={A1C0D660-DF55-472C-A25A-8A29188D1994}</author>
    <author>tc={5CE74DBE-802A-42B3-832E-49C9BE4FDC6B}</author>
    <author>tc={CAE23076-3360-4FD0-A88F-A60BF9393F1C}</author>
    <author>tc={7F1F1AC1-F58A-4707-9DE0-140F64673003}</author>
    <author>tc={07D1DD7D-F978-4EB9-A8B8-EF92A14FF8F5}</author>
    <author>tc={CFE97EC9-0192-4EE6-9934-12DF70433F03}</author>
    <author>tc={2F0766DC-F4CA-40C8-8944-E475D10E60FE}</author>
    <author>tc={2EB35409-7762-4DEC-8F60-0523A806E16C}</author>
    <author>tc={82F9B32B-D07A-43E1-B6A5-F6C5E0FFFEA7}</author>
    <author>tc={F26CF3BB-2F57-43F1-87B7-6B7723014441}</author>
    <author>tc={856774E9-4DD9-4FEF-AE24-D1164AB40146}</author>
    <author>tc={E3420CF4-8BA1-4F08-A3A2-15BF09AC9D66}</author>
    <author>tc={0445BD75-2380-42FF-BE41-CB1B59F18B0A}</author>
  </authors>
  <commentList>
    <comment ref="AJ5" authorId="0" shapeId="0" xr:uid="{025BE5EB-B4C8-45AE-862B-5706DEAD1560}">
      <text>
        <r>
          <rPr>
            <sz val="11"/>
            <color theme="1"/>
            <rFont val="Calibri"/>
            <family val="2"/>
            <charset val="1"/>
          </rPr>
          <t>FDE na solubilidade
ag. justificativa do Desenvolvimento 
E FDE NO TEOR</t>
        </r>
      </text>
    </comment>
    <comment ref="AK5" authorId="0" shapeId="0" xr:uid="{F99BBD44-122E-4BB7-A88D-2BE7EA3EA021}">
      <text>
        <r>
          <rPr>
            <sz val="11"/>
            <color theme="1"/>
            <rFont val="Calibri"/>
            <family val="2"/>
            <charset val="1"/>
          </rPr>
          <t>Vinicius Siqueira Costa:
finaliza 12/06 - sol. de 24 horas
UV é QA</t>
        </r>
      </text>
    </comment>
    <comment ref="AL5" authorId="1" shapeId="0" xr:uid="{AB74DDAB-6A57-4FBE-8EF9-44C0681A9E4E}">
      <text>
        <r>
          <rPr>
            <b/>
            <sz val="9"/>
            <color indexed="81"/>
            <rFont val="Segoe UI"/>
            <family val="2"/>
          </rPr>
          <t>Roberta Mariana Santos Vieira:</t>
        </r>
        <r>
          <rPr>
            <sz val="9"/>
            <color indexed="81"/>
            <rFont val="Segoe UI"/>
            <family val="2"/>
          </rPr>
          <t xml:space="preserve">
não tem teste de UV</t>
        </r>
      </text>
    </comment>
    <comment ref="AQ5" authorId="1" shapeId="0" xr:uid="{CD891029-B939-4ABB-9929-4CA53645C2E4}">
      <text>
        <r>
          <rPr>
            <b/>
            <sz val="9"/>
            <color indexed="81"/>
            <rFont val="Segoe UI"/>
            <family val="2"/>
          </rPr>
          <t>Roberta Mariana Santos Vieira:</t>
        </r>
        <r>
          <rPr>
            <sz val="9"/>
            <color indexed="81"/>
            <rFont val="Segoe UI"/>
            <family val="2"/>
          </rPr>
          <t xml:space="preserve">
NÃO TEM UV, FOI FEITO IR</t>
        </r>
      </text>
    </comment>
    <comment ref="BC5" authorId="2" shapeId="0" xr:uid="{95204E02-2EC1-479F-9E44-7196B08C81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UV</t>
      </text>
    </comment>
    <comment ref="BL5" authorId="3" shapeId="0" xr:uid="{C4451B08-F69A-4432-8650-6C767D3AB5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PD</t>
      </text>
    </comment>
    <comment ref="BY5" authorId="4" shapeId="0" xr:uid="{DA312A7B-3194-45C1-86CB-A6A6750D069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possui padrão </t>
      </text>
    </comment>
    <comment ref="CT5" authorId="1" shapeId="0" xr:uid="{AD7B9AD1-C322-4151-9466-ABE16D7B368C}">
      <text>
        <r>
          <rPr>
            <b/>
            <sz val="9"/>
            <color indexed="81"/>
            <rFont val="Segoe UI"/>
            <family val="2"/>
          </rPr>
          <t>Roberta Mariana Santos Vieira:</t>
        </r>
        <r>
          <rPr>
            <sz val="9"/>
            <color indexed="81"/>
            <rFont val="Segoe UI"/>
            <family val="2"/>
          </rPr>
          <t xml:space="preserve">
Solução fucsina descorada em repouso até 13/08 às 14:10h.</t>
        </r>
      </text>
    </comment>
    <comment ref="BC6" authorId="0" shapeId="0" xr:uid="{06D8AB6F-129E-4A83-BC2F-ECDC2005E3A9}">
      <text>
        <r>
          <rPr>
            <sz val="11"/>
            <color theme="1"/>
            <rFont val="Calibri"/>
            <family val="2"/>
            <charset val="1"/>
          </rPr>
          <t>Teste de arsênio preparado, falta leitura no UV 24/06/26</t>
        </r>
      </text>
    </comment>
    <comment ref="AP8" authorId="5" shapeId="0" xr:uid="{D4B16862-84CA-4417-A2AF-407C69D164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Sol. Repouso ate dia 18/06</t>
      </text>
    </comment>
    <comment ref="BD8" authorId="6" shapeId="0" xr:uid="{D5320DB6-7714-4A23-93AD-128113FD7F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Realizado: Teor e Identificação;
Falta: Aminas Aromáticas.</t>
      </text>
    </comment>
    <comment ref="BL8" authorId="7" shapeId="0" xr:uid="{93815D49-0AD8-43FC-A8F9-3DD67BBA57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FDE : UV EM 3 LOTES E O RESTANTE NÃO REALIZADO </t>
      </text>
    </comment>
    <comment ref="BL9" authorId="8" shapeId="0" xr:uid="{C605E8F3-8096-4213-91DD-719D826061D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FDE : UV EM 3 LOTES E O RESTANTE NÃO REALIZADO </t>
      </text>
    </comment>
    <comment ref="BS11" authorId="9" shapeId="0" xr:uid="{FBFC4161-6B92-4E8F-9676-4BCFEBE371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Realizado também Imp P do lote 00132422026</t>
      </text>
    </comment>
    <comment ref="EP11" authorId="10" shapeId="0" xr:uid="{6A3971F5-D345-481E-9C6F-4A32104B16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Ag. metodo</t>
      </text>
    </comment>
    <comment ref="AW13" authorId="11" shapeId="0" xr:uid="{2CE5B6AC-420C-4E75-B1EF-27EDC31614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FDE</t>
      </text>
    </comment>
    <comment ref="AZ15" authorId="1" shapeId="0" xr:uid="{3624DE6A-08CB-49A3-B500-A445A5DD0558}">
      <text>
        <r>
          <rPr>
            <b/>
            <sz val="9"/>
            <color indexed="81"/>
            <rFont val="Segoe UI"/>
            <family val="2"/>
          </rPr>
          <t>Roberta Mariana Santos Vieira:</t>
        </r>
        <r>
          <rPr>
            <sz val="9"/>
            <color indexed="81"/>
            <rFont val="Segoe UI"/>
            <family val="2"/>
          </rPr>
          <t xml:space="preserve">
Realizado somente o lote 122322026, pois o lote 103972026 está com pendencia na documentação.</t>
        </r>
      </text>
    </comment>
    <comment ref="BC15" authorId="12" shapeId="0" xr:uid="{8DB9ACAB-EF0D-4923-B892-DCCCC686F8C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biblioteca no NIR, era feito no IR. </t>
      </text>
    </comment>
    <comment ref="BR15" authorId="13" shapeId="0" xr:uid="{02FA6E8B-DD61-4011-A703-7CC9DD54F5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IR</t>
      </text>
    </comment>
    <comment ref="AW16" authorId="1" shapeId="0" xr:uid="{DB47C319-078C-4D83-8057-A29928D020A1}">
      <text>
        <r>
          <rPr>
            <b/>
            <sz val="9"/>
            <color indexed="81"/>
            <rFont val="Segoe UI"/>
            <family val="2"/>
          </rPr>
          <t>Roberta Mariana Santos Vieira:</t>
        </r>
        <r>
          <rPr>
            <sz val="9"/>
            <color indexed="81"/>
            <rFont val="Segoe UI"/>
            <family val="2"/>
          </rPr>
          <t xml:space="preserve">
Não tem IR</t>
        </r>
      </text>
    </comment>
    <comment ref="BC16" authorId="0" shapeId="0" xr:uid="{7A09BF1A-82C2-4517-90A4-CB6B5ED6549E}">
      <text>
        <r>
          <rPr>
            <sz val="11"/>
            <color theme="1"/>
            <rFont val="Calibri"/>
            <family val="2"/>
            <charset val="1"/>
          </rPr>
          <t>NIR apresenta ambiguidade, será necessário refazer a biblioteca desse material</t>
        </r>
      </text>
    </comment>
    <comment ref="AI17" authorId="0" shapeId="0" xr:uid="{5FA0F8D8-4DAA-48C7-B759-1DD2A35FBB50}">
      <text>
        <r>
          <rPr>
            <sz val="11"/>
            <color theme="1"/>
            <rFont val="Calibri"/>
            <family val="2"/>
            <charset val="1"/>
          </rPr>
          <t>Reprovando GRANULOMETRIA - com equipe de investigação</t>
        </r>
      </text>
    </comment>
    <comment ref="AJ17" authorId="14" shapeId="0" xr:uid="{4065189E-B441-4773-BE66-A0BCBAC545A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UV
</t>
      </text>
    </comment>
    <comment ref="BC17" authorId="1" shapeId="0" xr:uid="{4377725E-8ABD-44D3-AC2B-3958A07B18D7}">
      <text>
        <r>
          <rPr>
            <b/>
            <sz val="9"/>
            <color indexed="81"/>
            <rFont val="Segoe UI"/>
            <family val="2"/>
          </rPr>
          <t>Roberta Mariana Santos Vieira:</t>
        </r>
        <r>
          <rPr>
            <sz val="9"/>
            <color indexed="81"/>
            <rFont val="Segoe UI"/>
            <family val="2"/>
          </rPr>
          <t xml:space="preserve">
Não tem biblioteca no NIR</t>
        </r>
      </text>
    </comment>
    <comment ref="AI18" authorId="15" shapeId="0" xr:uid="{454913CF-2BF7-49B7-96A3-0B4F902A49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Teor- não tem reagente</t>
      </text>
    </comment>
    <comment ref="AI19" authorId="0" shapeId="0" xr:uid="{32D2C353-D291-447A-9F6A-AF36F1047404}">
      <text>
        <r>
          <rPr>
            <sz val="11"/>
            <color theme="1"/>
            <rFont val="Calibri"/>
            <family val="2"/>
            <charset val="1"/>
          </rPr>
          <t>Ag. NIR</t>
        </r>
      </text>
    </comment>
    <comment ref="AJ19" authorId="16" shapeId="0" xr:uid="{B836E14D-2B41-4066-8F83-892F1FB6A7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IR e PDD 24H</t>
      </text>
    </comment>
    <comment ref="AL19" authorId="1" shapeId="0" xr:uid="{04B3A154-BB4C-4AD5-B8D1-99609FACBC6F}">
      <text>
        <r>
          <rPr>
            <b/>
            <sz val="9"/>
            <color indexed="81"/>
            <rFont val="Segoe UI"/>
            <family val="2"/>
          </rPr>
          <t>Roberta Mariana Santos Vieira:</t>
        </r>
        <r>
          <rPr>
            <sz val="9"/>
            <color indexed="81"/>
            <rFont val="Segoe UI"/>
            <family val="2"/>
          </rPr>
          <t xml:space="preserve">
IR feito
Falta RAIO X, equipamento não está funcionando</t>
        </r>
      </text>
    </comment>
    <comment ref="CC20" authorId="17" shapeId="0" xr:uid="{681DFB20-2E58-4D52-B446-2D500474FF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Amostra não localizada. Solicitada reamostragem.</t>
      </text>
    </comment>
    <comment ref="AJ21" authorId="18" shapeId="0" xr:uid="{DEEA31BD-6F64-4D6C-BEE8-1940450136F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PF</t>
      </text>
    </comment>
    <comment ref="AK21" authorId="19" shapeId="0" xr:uid="{EDD6DBAC-E0F1-4289-A59A-EA319465E7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finaliza 12/06 - sol. de 24 horas</t>
      </text>
    </comment>
    <comment ref="BY21" authorId="0" shapeId="0" xr:uid="{61D886B6-5106-4076-9E87-CE0FB9323D34}">
      <text>
        <r>
          <rPr>
            <sz val="11"/>
            <color theme="1"/>
            <rFont val="Calibri"/>
            <family val="2"/>
            <charset val="1"/>
          </rPr>
          <t>Vinicius Siqueira Costa:
composto E - injentando</t>
        </r>
      </text>
    </comment>
    <comment ref="AP22" authorId="20" shapeId="0" xr:uid="{C790F7F3-F9AE-46B2-9716-96C1F9454E9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Laudo não foi encontrado </t>
      </text>
    </comment>
    <comment ref="AX23" authorId="1" shapeId="0" xr:uid="{240FE876-A0DC-4DF1-A1E1-002D979D2D7F}">
      <text>
        <r>
          <rPr>
            <b/>
            <sz val="9"/>
            <color indexed="81"/>
            <rFont val="Segoe UI"/>
            <family val="2"/>
          </rPr>
          <t>Roberta Mariana Santos Vieira:</t>
        </r>
        <r>
          <rPr>
            <sz val="9"/>
            <color indexed="81"/>
            <rFont val="Segoe UI"/>
            <family val="2"/>
          </rPr>
          <t xml:space="preserve">
Não tem IR</t>
        </r>
      </text>
    </comment>
    <comment ref="AB25" authorId="0" shapeId="0" xr:uid="{79C64450-E592-43C8-9223-8DA64B845054}">
      <text>
        <r>
          <rPr>
            <sz val="11"/>
            <color theme="1"/>
            <rFont val="Calibri"/>
            <family val="2"/>
            <charset val="1"/>
          </rPr>
          <t xml:space="preserve">Falta UV 
</t>
        </r>
      </text>
    </comment>
    <comment ref="DW25" authorId="21" shapeId="0" xr:uid="{0389D5C3-C18A-4EFE-BF3F-9C2C7F49887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Lote: 0239742026 foi finalizado
Responder:
    239772025 / 239782025 - Falta DSC - Chamado aberto </t>
      </text>
    </comment>
    <comment ref="AK26" authorId="1" shapeId="0" xr:uid="{092ACC92-6524-4191-9A6C-24FCAD18C5CA}">
      <text>
        <r>
          <rPr>
            <b/>
            <sz val="9"/>
            <color indexed="81"/>
            <rFont val="Segoe UI"/>
            <family val="2"/>
          </rPr>
          <t>Roberta Mariana Santos Vieira:</t>
        </r>
        <r>
          <rPr>
            <sz val="9"/>
            <color indexed="81"/>
            <rFont val="Segoe UI"/>
            <family val="2"/>
          </rPr>
          <t xml:space="preserve">
Não tem nenhum teste dessa família, somente IR</t>
        </r>
      </text>
    </comment>
    <comment ref="AE28" authorId="22" shapeId="0" xr:uid="{BFD76A6F-1EDF-4C53-AAF4-3F84F8DAE7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SOMENTE UV</t>
      </text>
    </comment>
    <comment ref="AS28" authorId="23" shapeId="0" xr:uid="{3390ACDA-24F2-49CD-BF28-B2E3DE182C4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FDE em dois lotes</t>
      </text>
    </comment>
    <comment ref="AE29" authorId="24" shapeId="0" xr:uid="{41297364-600D-4A5A-8514-D7D608C60A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UV</t>
      </text>
    </comment>
    <comment ref="AB30" authorId="0" shapeId="0" xr:uid="{58F438E7-FDE7-4136-B7AA-B62ADAC070E2}">
      <text>
        <r>
          <rPr>
            <sz val="11"/>
            <color theme="1"/>
            <rFont val="Calibri"/>
            <family val="2"/>
            <charset val="1"/>
          </rPr>
          <t>Tamires - IR</t>
        </r>
      </text>
    </comment>
    <comment ref="AA31" authorId="25" shapeId="0" xr:uid="{91CF21AA-FC42-4F6D-BEF4-EF0AC261D4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IR</t>
      </text>
    </comment>
    <comment ref="AB31" authorId="0" shapeId="0" xr:uid="{404873B5-FE46-44F8-B750-A78234F685C5}">
      <text>
        <r>
          <rPr>
            <sz val="11"/>
            <color theme="1"/>
            <rFont val="Calibri"/>
            <family val="2"/>
            <charset val="1"/>
          </rPr>
          <t>Tamires</t>
        </r>
      </text>
    </comment>
    <comment ref="AP31" authorId="1" shapeId="0" xr:uid="{D48F2644-CFF2-430C-8FAC-738F4963F996}">
      <text>
        <r>
          <rPr>
            <b/>
            <sz val="9"/>
            <color indexed="81"/>
            <rFont val="Segoe UI"/>
            <family val="2"/>
          </rPr>
          <t>Roberta Mariana Santos Vieira:</t>
        </r>
        <r>
          <rPr>
            <sz val="9"/>
            <color indexed="81"/>
            <rFont val="Segoe UI"/>
            <family val="2"/>
          </rPr>
          <t xml:space="preserve">
Esse código não tem DSC</t>
        </r>
      </text>
    </comment>
    <comment ref="AB32" authorId="26" shapeId="0" xr:uid="{28536EEF-0735-4867-86F7-22A5EF8F96B5}">
      <text>
        <r>
          <rPr>
            <b/>
            <sz val="9"/>
            <color indexed="81"/>
            <rFont val="Segoe UI"/>
            <family val="2"/>
          </rPr>
          <t>Lara Gabrielle Donizeth:</t>
        </r>
        <r>
          <rPr>
            <sz val="9"/>
            <color indexed="81"/>
            <rFont val="Segoe UI"/>
            <family val="2"/>
          </rPr>
          <t xml:space="preserve">
FALTA UV</t>
        </r>
      </text>
    </comment>
    <comment ref="AC32" authorId="27" shapeId="0" xr:uid="{025EC4B8-ED3F-4BF8-B232-4E0386A1EA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Vidrarias de molho p/ UV</t>
      </text>
    </comment>
    <comment ref="AS32" authorId="1" shapeId="0" xr:uid="{ED119CCC-4837-4782-87C7-95E236CC263E}">
      <text>
        <r>
          <rPr>
            <b/>
            <sz val="9"/>
            <color indexed="81"/>
            <rFont val="Segoe UI"/>
            <family val="2"/>
          </rPr>
          <t>Roberta Mariana Santos Vieira:</t>
        </r>
        <r>
          <rPr>
            <sz val="9"/>
            <color indexed="81"/>
            <rFont val="Segoe UI"/>
            <family val="2"/>
          </rPr>
          <t xml:space="preserve">
Somente IR (Esse código não tem polimorfismo)</t>
        </r>
      </text>
    </comment>
    <comment ref="AE33" authorId="28" shapeId="0" xr:uid="{A36ED0D2-76A9-46C9-81DB-3C0456045D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IR REPROVOU 
Responder:
    Falta : PF e IR - repouso até ás 14:40</t>
      </text>
    </comment>
    <comment ref="AB35" authorId="29" shapeId="0" xr:uid="{CAD8CF89-695B-4E38-887F-143158B2018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analise de terceiros
</t>
      </text>
    </comment>
    <comment ref="AP35" authorId="30" shapeId="0" xr:uid="{353EA669-81FB-49E0-AF1A-2A1D851E6723}">
      <text>
        <r>
          <rPr>
            <sz val="11"/>
            <color theme="1"/>
            <rFont val="Calibri"/>
            <family val="2"/>
            <charset val="1"/>
          </rPr>
          <t>Lorena Jorge Alcantara:
bruna</t>
        </r>
      </text>
    </comment>
    <comment ref="AW35" authorId="0" shapeId="0" xr:uid="{5B7A9853-0283-4E30-BDB8-866CBFA68862}">
      <text>
        <r>
          <rPr>
            <sz val="11"/>
            <color theme="1"/>
            <rFont val="Calibri"/>
            <family val="2"/>
            <charset val="1"/>
          </rPr>
          <t>Vinicius Siqueira Costa:
jessica</t>
        </r>
      </text>
    </comment>
    <comment ref="DH35" authorId="31" shapeId="0" xr:uid="{0B42A85F-3042-4BCB-BEC7-0D61542074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Teor</t>
      </text>
    </comment>
    <comment ref="DJ35" authorId="32" shapeId="0" xr:uid="{E5602640-95A7-4F53-9138-29D71E93EA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PF</t>
      </text>
    </comment>
    <comment ref="DL35" authorId="33" shapeId="0" xr:uid="{E3622351-1A41-4FDD-8B49-09F2D38E0A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0141642026 - Não foi amostrado (AG, AMOSTRA)</t>
      </text>
    </comment>
    <comment ref="AL36" authorId="34" shapeId="0" xr:uid="{4F179D23-8848-4388-9C98-21DB5B729C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Problema na cor do padrão</t>
      </text>
    </comment>
    <comment ref="AP36" authorId="30" shapeId="0" xr:uid="{681A8A2E-CDF9-479E-8B58-4B83ABF6A45F}">
      <text>
        <r>
          <rPr>
            <sz val="11"/>
            <color theme="1"/>
            <rFont val="Calibri"/>
            <family val="2"/>
            <charset val="1"/>
          </rPr>
          <t>Lorena Jorge Alcantara:
bruna</t>
        </r>
      </text>
    </comment>
    <comment ref="DW36" authorId="35" shapeId="0" xr:uid="{5BDCF527-BF99-4F92-AF36-12E900F0A3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Solução preparada, repouso até ás 15h45 -09/09</t>
      </text>
    </comment>
    <comment ref="EN36" authorId="36" shapeId="0" xr:uid="{CA1E9EF4-656B-48C1-A22C-1CB4E40262F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Sol. Em repouso 24h - finaliza 21h 29/09</t>
      </text>
    </comment>
    <comment ref="AB38" authorId="30" shapeId="0" xr:uid="{EFA2DD61-8097-4F05-852E-2848BF44B323}">
      <text>
        <r>
          <rPr>
            <sz val="11"/>
            <color theme="1"/>
            <rFont val="Calibri"/>
            <family val="2"/>
            <charset val="1"/>
          </rPr>
          <t>Lorena Jorge Alcantara:
simone</t>
        </r>
      </text>
    </comment>
    <comment ref="AE38" authorId="37" shapeId="0" xr:uid="{0FC89DD8-03AC-4BBB-89E0-75A58795C2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somente IR</t>
      </text>
    </comment>
    <comment ref="AM38" authorId="38" shapeId="0" xr:uid="{AE8E4796-AAC4-4A1F-8A73-0D3DBAADC7C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NIR - não tem biblioteca</t>
      </text>
    </comment>
    <comment ref="AX38" authorId="0" shapeId="0" xr:uid="{EA32E7E0-3F0D-4A5B-9516-9DCB39293AB7}">
      <text>
        <r>
          <rPr>
            <sz val="11"/>
            <color theme="1"/>
            <rFont val="Calibri"/>
            <family val="2"/>
            <charset val="1"/>
          </rPr>
          <t>Vinicius Siqueira Costa:
Gabriel</t>
        </r>
      </text>
    </comment>
    <comment ref="AY38" authorId="39" shapeId="0" xr:uid="{1EBF8E18-D282-44B8-941D-50A0447E056B}">
      <text>
        <r>
          <rPr>
            <sz val="11"/>
            <color theme="1"/>
            <rFont val="Calibri"/>
            <family val="2"/>
            <charset val="1"/>
          </rPr>
          <t xml:space="preserve">Micael Gomes Siqueira:
Lote 103972026 não realizado, pois, MIR encontra-se obsoleto.
</t>
        </r>
      </text>
    </comment>
    <comment ref="EE38" authorId="40" shapeId="0" xr:uid="{0CDA97DE-B54C-4113-B1A9-2EA02159F7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Ol. Preparada, repouso até às 17h00 - 17/09</t>
      </text>
    </comment>
    <comment ref="AE39" authorId="41" shapeId="0" xr:uid="{6DFB70D0-257F-4C38-A5A0-001707E45AD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somente IR
</t>
      </text>
    </comment>
    <comment ref="AP39" authorId="42" shapeId="0" xr:uid="{DC75F688-2C1B-4654-B616-0DC0558289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tem padrão p/ IR e teste de cor. Já foi solicitado p/ equipe de consumiveis.</t>
      </text>
    </comment>
    <comment ref="EN39" authorId="43" shapeId="0" xr:uid="{C6C3F9E6-091C-45EA-8D47-1E5C9B71BB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foi feito o lote: 0178442026</t>
      </text>
    </comment>
    <comment ref="EQ39" authorId="44" shapeId="0" xr:uid="{E694FE04-18E5-4A56-BBAC-35D97E74F5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Ag. reamostragem</t>
      </text>
    </comment>
    <comment ref="AY41" authorId="45" shapeId="0" xr:uid="{3C374B0B-47BA-40FD-A975-9DF9C76F4D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QA - Tem somente análise de IR</t>
      </text>
    </comment>
    <comment ref="AJ42" authorId="46" shapeId="0" xr:uid="{C115F5CC-889F-4113-8442-61F8A0BAEF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NIr</t>
      </text>
    </comment>
    <comment ref="EE42" authorId="47" shapeId="0" xr:uid="{42621078-5283-4411-A11F-E5F5467955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FDE na densidade</t>
      </text>
    </comment>
    <comment ref="EQ42" authorId="48" shapeId="0" xr:uid="{E7DC88FB-2FD4-4677-A272-7581FA6E800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GR
</t>
      </text>
    </comment>
    <comment ref="AX45" authorId="0" shapeId="0" xr:uid="{63573F91-64BA-4DB2-A024-DC4D3815470B}">
      <text>
        <r>
          <rPr>
            <sz val="11"/>
            <color theme="1"/>
            <rFont val="Calibri"/>
            <family val="2"/>
            <charset val="1"/>
          </rPr>
          <t xml:space="preserve">GABRIEL ROSA:
FDE no teste de imp. elementares, repetir teste. </t>
        </r>
      </text>
    </comment>
    <comment ref="CB45" authorId="49" shapeId="0" xr:uid="{9C8EB09A-DE80-42D5-A1B4-1F5B21412D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Aguarnando Dani Rodrigues fazer adequação da capa laudo do lote 0002182026</t>
      </text>
    </comment>
    <comment ref="DZ45" authorId="50" shapeId="0" xr:uid="{2C061B14-98FF-480E-9587-21DA302D4F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teve correlação na curva de calibração. Pedido nova reamostragem.</t>
      </text>
    </comment>
    <comment ref="AB46" authorId="30" shapeId="0" xr:uid="{B48E7BBB-7318-47AE-83A2-487EE9DCFA6E}">
      <text>
        <r>
          <rPr>
            <sz val="11"/>
            <color theme="1"/>
            <rFont val="Calibri"/>
            <family val="2"/>
            <charset val="1"/>
          </rPr>
          <t>Lorena Jorge Alcantara:
rodrigo</t>
        </r>
      </text>
    </comment>
    <comment ref="AM48" authorId="51" shapeId="0" xr:uid="{721553DA-FD79-455D-B021-ABE1B3EF85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ICP - Corelação dando fora (0.98)</t>
      </text>
    </comment>
    <comment ref="AV48" authorId="52" shapeId="0" xr:uid="{B3F37F96-FC3E-417C-BE55-42DEA405D22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material é QA e não tem ICP</t>
      </text>
    </comment>
    <comment ref="EF48" authorId="39" shapeId="0" xr:uid="{D522532A-5BC8-4066-B685-FF3799D7837E}">
      <text>
        <r>
          <rPr>
            <sz val="11"/>
            <color theme="1"/>
            <rFont val="Calibri"/>
            <family val="2"/>
            <charset val="1"/>
          </rPr>
          <t xml:space="preserve">Micael Gomes Siqueira:
Precisa atualizar a IP para a versão 04 para solicitar método no AA
</t>
        </r>
      </text>
    </comment>
    <comment ref="AC51" authorId="53" shapeId="0" xr:uid="{87B32F7F-F601-4CFB-94F4-C3C98FE0B0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Padrão de Mg vencido (ICP)</t>
      </text>
    </comment>
    <comment ref="AV51" authorId="0" shapeId="0" xr:uid="{825DC4C8-BCA4-4F1B-84B1-9D618EFE7DA9}">
      <text>
        <r>
          <rPr>
            <sz val="11"/>
            <color theme="1"/>
            <rFont val="Calibri"/>
            <family val="2"/>
            <charset val="1"/>
          </rPr>
          <t>Vinicius Siqueira Costa:
abriu chamado para ICP (sem conexão de rede)</t>
        </r>
      </text>
    </comment>
    <comment ref="AA55" authorId="0" shapeId="0" xr:uid="{C1547480-39CE-4A87-854C-97918D639751}">
      <text>
        <r>
          <rPr>
            <b/>
            <sz val="9"/>
            <color indexed="81"/>
            <rFont val="Segoe UI"/>
            <family val="2"/>
          </rPr>
          <t>Vinicius Siqueira Costa:</t>
        </r>
        <r>
          <rPr>
            <sz val="9"/>
            <color indexed="81"/>
            <rFont val="Segoe UI"/>
            <family val="2"/>
          </rPr>
          <t xml:space="preserve">
Falta PD para CCD/ UV e falta fazer restante de testes de bancada 
</t>
        </r>
      </text>
    </comment>
    <comment ref="AB55" authorId="30" shapeId="0" xr:uid="{C225DD74-F785-4EC6-AB31-7B7C04C6A046}">
      <text>
        <r>
          <rPr>
            <sz val="11"/>
            <color theme="1"/>
            <rFont val="Calibri"/>
            <family val="2"/>
            <charset val="1"/>
          </rPr>
          <t>Lorena Jorge Alcantara:
gab gui e gab rib</t>
        </r>
      </text>
    </comment>
    <comment ref="AK55" authorId="54" shapeId="0" xr:uid="{7967344E-BA89-4D65-8AE6-E0B8D1FD32B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finaliza 12/06 - sol. de 24 horas</t>
      </text>
    </comment>
    <comment ref="AX55" authorId="0" shapeId="0" xr:uid="{8AFCD4B5-0FEB-41C4-AB60-538927B9ED3B}">
      <text>
        <r>
          <rPr>
            <sz val="11"/>
            <color theme="1"/>
            <rFont val="Calibri"/>
            <family val="2"/>
            <charset val="1"/>
          </rPr>
          <t>Vinicius Siqueira Costa:
Danilo</t>
        </r>
      </text>
    </comment>
    <comment ref="BM56" authorId="55" shapeId="0" xr:uid="{B445D0CB-C175-4880-B3BC-AEAAFB3B3A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VASELINA BRANCA SOLIDA NEO | Lotes: 134492026 - ESTA AGUARDANDO PROGRAMAÇÃO O LOTE 134502026 JA ESTA FINALIZADO</t>
      </text>
    </comment>
    <comment ref="AL58" authorId="56" shapeId="0" xr:uid="{296864F3-66B1-4AB9-A71D-3C0D3F5E880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Gabriel Gimaraes pegou os dois lotes </t>
      </text>
    </comment>
    <comment ref="AW58" authorId="0" shapeId="0" xr:uid="{06E7EC60-7179-4611-9383-888195342BF9}">
      <text>
        <r>
          <rPr>
            <sz val="11"/>
            <color theme="1"/>
            <rFont val="Calibri"/>
            <family val="2"/>
            <charset val="1"/>
          </rPr>
          <t>Vinicius Siqueira Costa:
reamostragem</t>
        </r>
      </text>
    </comment>
    <comment ref="AX58" authorId="0" shapeId="0" xr:uid="{83979769-6DF4-4142-BF05-E2E944CF0EE8}">
      <text>
        <r>
          <rPr>
            <sz val="11"/>
            <color theme="1"/>
            <rFont val="Calibri"/>
            <family val="2"/>
            <charset val="1"/>
          </rPr>
          <t>Vinicius Siqueira Costa:
talita e danilo</t>
        </r>
      </text>
    </comment>
    <comment ref="DI58" authorId="57" shapeId="0" xr:uid="{54B7379D-F151-40EE-8CA6-57E6A493C10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Teste em repouso </t>
      </text>
    </comment>
    <comment ref="DR58" authorId="58" shapeId="0" xr:uid="{3937C8F2-A292-46AC-8C55-F55770B4EC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Solicitado reamostragem</t>
      </text>
    </comment>
    <comment ref="DX58" authorId="59" shapeId="0" xr:uid="{23F1E7F1-652C-44AA-ABDC-0C08706233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Repreparo de Teor</t>
      </text>
    </comment>
    <comment ref="EP58" authorId="60" shapeId="0" xr:uid="{454A0084-A42C-491D-A0DA-A5FA1D3AD93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FDE no teste de Agua </t>
      </text>
    </comment>
    <comment ref="AX59" authorId="0" shapeId="0" xr:uid="{6DDB54A9-B342-46E1-AC57-28CD824516EA}">
      <text>
        <r>
          <rPr>
            <sz val="11"/>
            <color theme="1"/>
            <rFont val="Calibri"/>
            <family val="2"/>
            <charset val="1"/>
          </rPr>
          <t xml:space="preserve">Vinicius Siqueira Costa:
Jessica
Falta GR: Planilha não tem linha suficiente
</t>
        </r>
      </text>
    </comment>
    <comment ref="BX59" authorId="61" shapeId="0" xr:uid="{306C5D72-143E-42C7-9D39-408C7CAF7B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NIR- Não está dando certo A/C Roberta</t>
      </text>
    </comment>
    <comment ref="DN59" authorId="62" shapeId="0" xr:uid="{B010CAEA-DB08-4180-AE96-A68482D4EA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ICP - A/C Diogo</t>
      </text>
    </comment>
    <comment ref="AV60" authorId="0" shapeId="0" xr:uid="{7E4CE707-39B2-426C-9155-8007212AFDB2}">
      <text>
        <r>
          <rPr>
            <sz val="11"/>
            <color theme="1"/>
            <rFont val="Calibri"/>
            <family val="2"/>
            <charset val="1"/>
          </rPr>
          <t>FDE teor</t>
        </r>
      </text>
    </comment>
    <comment ref="BO60" authorId="0" shapeId="0" xr:uid="{C4F75CB4-E317-44C9-9106-776E795FD999}">
      <text>
        <r>
          <rPr>
            <sz val="11"/>
            <color theme="1"/>
            <rFont val="Calibri"/>
            <family val="2"/>
            <charset val="1"/>
          </rPr>
          <t>Vinicius Siqueira Costa:
Luciana - ác. acrílico</t>
        </r>
      </text>
    </comment>
    <comment ref="AB61" authorId="30" shapeId="0" xr:uid="{7BADB14E-A14C-44D1-98E8-DC385BD307CA}">
      <text>
        <r>
          <rPr>
            <sz val="11"/>
            <color theme="1"/>
            <rFont val="Calibri"/>
            <family val="2"/>
            <charset val="1"/>
          </rPr>
          <t>Lorena Jorge Alcantara:
gabriel guimaraes</t>
        </r>
      </text>
    </comment>
    <comment ref="AC61" authorId="63" shapeId="0" xr:uid="{DE990A04-376C-48AE-8F2E-AAEF6910DC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PF: Sai 14:59 de amanhã 06/06</t>
      </text>
    </comment>
    <comment ref="AR61" authorId="64" shapeId="0" xr:uid="{C62E72EA-A2CB-42A7-B977-4F67BD3F09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PF: sai 14:30 - 19/06/26</t>
      </text>
    </comment>
    <comment ref="AS61" authorId="65" shapeId="0" xr:uid="{2337C8EB-E1E4-4794-98E4-4F714C78899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Consistência: Repouso até ás 18:00</t>
      </text>
    </comment>
    <comment ref="AW61" authorId="0" shapeId="0" xr:uid="{EA2F59B0-E005-47FE-AF61-6F16B535A558}">
      <text>
        <r>
          <rPr>
            <sz val="11"/>
            <color theme="1"/>
            <rFont val="Calibri"/>
            <family val="2"/>
            <charset val="1"/>
          </rPr>
          <t>Vinicius Siqueira Costa:
nova CCD - talita
CCD em andamento, ROA</t>
        </r>
      </text>
    </comment>
    <comment ref="AX61" authorId="66" shapeId="0" xr:uid="{E5052E77-25C2-4D3C-A02B-052B5FB1DD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Falta: UV - Não tem padrão</t>
      </text>
    </comment>
    <comment ref="AY61" authorId="67" shapeId="0" xr:uid="{35D7B565-E087-4D72-B044-3DE09D793AB6}">
      <text>
        <r>
          <rPr>
            <sz val="11"/>
            <color theme="1"/>
            <rFont val="Calibri"/>
            <family val="2"/>
            <charset val="1"/>
          </rPr>
          <t>Mikaelle Bueno Alves Ramos:
FDE TEOR LOTE:0121472026</t>
        </r>
      </text>
    </comment>
    <comment ref="AZ61" authorId="68" shapeId="0" xr:uid="{69E5526F-8237-4B00-AA1A-57587FF3022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Solução de 16h em repouso para teste de ID, sol. sai ás 09:50 am.
</t>
      </text>
    </comment>
    <comment ref="BO61" authorId="0" shapeId="0" xr:uid="{B12A6F87-805E-4F65-8B9F-E753F19A7205}">
      <text>
        <r>
          <rPr>
            <sz val="11"/>
            <color theme="1"/>
            <rFont val="Calibri"/>
            <family val="2"/>
            <charset val="1"/>
          </rPr>
          <t>Vinicius Siqueira Costa:
Luciana - ác. acrílico</t>
        </r>
      </text>
    </comment>
    <comment ref="DN61" authorId="69" shapeId="0" xr:uid="{BD955631-464E-430E-93AC-D07B86412D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teste de formaldeido - Verificar condições de centrifuga 
Responder:
    IR- Não tem PD</t>
      </text>
    </comment>
    <comment ref="EC61" authorId="70" shapeId="0" xr:uid="{7A521CAD-3EBD-4132-8239-2AACE43F9F4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Ag. PD </t>
      </text>
    </comment>
    <comment ref="AB62" authorId="30" shapeId="0" xr:uid="{0CA65EAF-2415-4AEA-99A3-DB8DA2F253B0}">
      <text>
        <r>
          <rPr>
            <sz val="11"/>
            <color theme="1"/>
            <rFont val="Calibri"/>
            <family val="2"/>
            <charset val="1"/>
          </rPr>
          <t>Lorena Jorge Alcantara:
gabriel silva</t>
        </r>
      </text>
    </comment>
    <comment ref="EI62" authorId="71" shapeId="0" xr:uid="{42B685B7-6A14-48C8-AA9B-135E572A004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Codigo 410046 - Finalizado o 422330 - Em analise
</t>
      </text>
    </comment>
    <comment ref="AM65" authorId="26" shapeId="0" xr:uid="{7F9B19A7-6B56-446C-BE27-CB01FA69C777}">
      <text>
        <r>
          <rPr>
            <b/>
            <sz val="9"/>
            <color indexed="81"/>
            <rFont val="Segoe UI"/>
            <family val="2"/>
          </rPr>
          <t>Lara Gabrielle Donizeth:</t>
        </r>
        <r>
          <rPr>
            <sz val="9"/>
            <color indexed="81"/>
            <rFont val="Segoe UI"/>
            <family val="2"/>
          </rPr>
          <t xml:space="preserve">
Falta finalizar PPD amanhã as 07h</t>
        </r>
      </text>
    </comment>
    <comment ref="AX65" authorId="0" shapeId="0" xr:uid="{A19A02C8-090C-432C-8633-64DDA1B51A5C}">
      <text>
        <r>
          <rPr>
            <sz val="11"/>
            <color theme="1"/>
            <rFont val="Calibri"/>
            <family val="2"/>
            <charset val="1"/>
          </rPr>
          <t>Vinicius Siqueira Costa:
reprovou em teor, HIgor repetir</t>
        </r>
      </text>
    </comment>
    <comment ref="BV65" authorId="0" shapeId="0" xr:uid="{D73079C4-8EAC-48DF-BE6E-E73C9F12318C}">
      <text>
        <r>
          <rPr>
            <sz val="11"/>
            <color theme="1"/>
            <rFont val="Calibri"/>
            <family val="2"/>
            <charset val="1"/>
          </rPr>
          <t>Vinicius Siqueira Costa:
Vanusa</t>
        </r>
      </text>
    </comment>
    <comment ref="BY65" authorId="72" shapeId="0" xr:uid="{143944A0-CBD3-47D9-A66E-830F4D305E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Reamostragem - FDE GR</t>
      </text>
    </comment>
    <comment ref="CO65" authorId="73" shapeId="0" xr:uid="{78C6CC55-A866-4FA6-9BFC-01AE017E4D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PF</t>
      </text>
    </comment>
    <comment ref="AL66" authorId="74" shapeId="0" xr:uid="{94FADC6D-5E22-420F-8011-7E3DCDFB05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CCD - Não tem PD e GR- Ag. SDA</t>
      </text>
    </comment>
    <comment ref="BT66" authorId="75" shapeId="0" xr:uid="{0E68696C-6115-414E-82D0-3D4C376B4E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Arsênio no UV-vis</t>
      </text>
    </comment>
    <comment ref="BY66" authorId="1" shapeId="0" xr:uid="{ED4959B5-620C-42D3-B14F-747D2E6213EC}">
      <text>
        <r>
          <rPr>
            <b/>
            <sz val="9"/>
            <color indexed="81"/>
            <rFont val="Segoe UI"/>
            <family val="2"/>
          </rPr>
          <t>Roberta Mariana Santos Vieira:</t>
        </r>
        <r>
          <rPr>
            <sz val="9"/>
            <color indexed="81"/>
            <rFont val="Segoe UI"/>
            <family val="2"/>
          </rPr>
          <t xml:space="preserve">
FDE aparência (investigação) 
GR - malha (ñ tem)
POL - outro equipamento</t>
        </r>
      </text>
    </comment>
    <comment ref="CO66" authorId="76" shapeId="0" xr:uid="{D1B3B816-1B95-4543-96AD-35C0DFB62A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 Lote: 188352025: FINALIZADO</t>
      </text>
    </comment>
    <comment ref="DO66" authorId="0" shapeId="0" xr:uid="{44FBA621-39B1-47C8-80B2-F176702D7D9B}">
      <text>
        <r>
          <rPr>
            <sz val="11"/>
            <color theme="1"/>
            <rFont val="Calibri"/>
            <family val="2"/>
            <charset val="1"/>
          </rPr>
          <t>Vinicius Siqueira Costa:
FDE granulometria</t>
        </r>
      </text>
    </comment>
    <comment ref="BV67" authorId="0" shapeId="0" xr:uid="{E98B4DFE-F67B-4E19-8B79-81D4FADA661D}">
      <text>
        <r>
          <rPr>
            <sz val="11"/>
            <color theme="1"/>
            <rFont val="Calibri"/>
            <family val="2"/>
            <charset val="1"/>
          </rPr>
          <t>Vinicius Siqueira Costa:
Vanusa</t>
        </r>
      </text>
    </comment>
    <comment ref="AA68" authorId="30" shapeId="0" xr:uid="{B8820496-9DA2-41AB-910C-79C100FE3CB8}">
      <text>
        <r>
          <rPr>
            <sz val="11"/>
            <color theme="1"/>
            <rFont val="Calibri"/>
            <family val="2"/>
            <charset val="1"/>
          </rPr>
          <t xml:space="preserve">Aguardando criação de metodo de GR
</t>
        </r>
      </text>
    </comment>
    <comment ref="AI68" authorId="77" shapeId="0" xr:uid="{69646CE9-E500-4A13-BD88-F8BEA0283E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investigação- IR e aparencia</t>
      </text>
    </comment>
    <comment ref="AV68" authorId="0" shapeId="0" xr:uid="{DCD30E5A-F863-4FEA-A485-E1DE21EDA54F}">
      <text>
        <r>
          <rPr>
            <sz val="11"/>
            <color theme="1"/>
            <rFont val="Calibri"/>
            <family val="2"/>
            <charset val="1"/>
          </rPr>
          <t>Vinicius Siqueira Costa:
HIgor</t>
        </r>
      </text>
    </comment>
    <comment ref="CA68" authorId="78" shapeId="0" xr:uid="{2F160F65-BF1E-4D68-902B-7FE60912AF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QA - Finalizados</t>
      </text>
    </comment>
    <comment ref="CH68" authorId="39" shapeId="0" xr:uid="{B3CB7FE3-2904-41DA-96FD-B73B50264292}">
      <text>
        <r>
          <rPr>
            <b/>
            <sz val="9"/>
            <color indexed="81"/>
            <rFont val="Segoe UI"/>
            <family val="2"/>
          </rPr>
          <t>Micael Gomes Siqueira:</t>
        </r>
        <r>
          <rPr>
            <sz val="9"/>
            <color indexed="81"/>
            <rFont val="Segoe UI"/>
            <family val="2"/>
          </rPr>
          <t xml:space="preserve">
Análise de Resistência do Gel: Texturômetro está fora de uso</t>
        </r>
      </text>
    </comment>
    <comment ref="DD68" authorId="79" shapeId="0" xr:uid="{A58D7B8D-BCEC-4D50-AC66-DA1BE730518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FDE no teor</t>
      </text>
    </comment>
    <comment ref="DG68" authorId="80" shapeId="0" xr:uid="{87CA6C26-BC8D-4680-9D05-5F960CED68E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 LOTE: 0163472026 falta DSC os demais foram finalizados
</t>
      </text>
    </comment>
    <comment ref="EI68" authorId="81" shapeId="0" xr:uid="{6676C548-301C-41CC-BEE5-526004D141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ICP</t>
      </text>
    </comment>
    <comment ref="AR69" authorId="82" shapeId="0" xr:uid="{745FBDF4-1FB4-4516-BA23-96B03CB7342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Granulometria </t>
      </text>
    </comment>
    <comment ref="BD69" authorId="83" shapeId="0" xr:uid="{C7FE899C-2A19-4639-ABD4-7609C09E84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FDE NA SL</t>
      </text>
    </comment>
    <comment ref="DV69" authorId="84" shapeId="0" xr:uid="{6D7F6626-BB39-45CC-900F-37E0EF32BF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PF - 15h10</t>
      </text>
    </comment>
    <comment ref="EJ69" authorId="85" shapeId="0" xr:uid="{A1C0D660-DF55-472C-A25A-8A29188D19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PF</t>
      </text>
    </comment>
    <comment ref="AA70" authorId="30" shapeId="0" xr:uid="{1E1EA8DD-D827-492C-9339-8AAFE68E2F11}">
      <text>
        <r>
          <rPr>
            <sz val="11"/>
            <color theme="1"/>
            <rFont val="Calibri"/>
            <family val="2"/>
            <charset val="1"/>
          </rPr>
          <t>Lorena Jorge Alcantara:
amanda</t>
        </r>
      </text>
    </comment>
    <comment ref="DN70" authorId="86" shapeId="0" xr:uid="{5CE74DBE-802A-42B3-832E-49C9BE4FDC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PPD - 24 Horas - 2°T</t>
      </text>
    </comment>
    <comment ref="AC71" authorId="87" shapeId="0" xr:uid="{CAE23076-3360-4FD0-A88F-A60BF9393F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amanda</t>
      </text>
    </comment>
    <comment ref="AI71" authorId="88" shapeId="0" xr:uid="{7F1F1AC1-F58A-4707-9DE0-140F646730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FDE- GR com eq. De investigação</t>
      </text>
    </comment>
    <comment ref="AJ71" authorId="89" shapeId="0" xr:uid="{07D1DD7D-F978-4EB9-A8B8-EF92A14FF8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IR e PDD 24H</t>
      </text>
    </comment>
    <comment ref="AM71" authorId="90" shapeId="0" xr:uid="{CFE97EC9-0192-4EE6-9934-12DF70433F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PF- 24 horas- ás 03:00 do dia 17/06</t>
      </text>
    </comment>
    <comment ref="AT71" authorId="0" shapeId="0" xr:uid="{CF57660D-77DA-4255-8174-7D5103B3A858}">
      <text>
        <r>
          <rPr>
            <sz val="11"/>
            <color theme="1"/>
            <rFont val="Calibri"/>
            <family val="2"/>
            <charset val="1"/>
          </rPr>
          <t>Vinicius Siqueira Costa:
millena</t>
        </r>
      </text>
    </comment>
    <comment ref="BS71" authorId="0" shapeId="0" xr:uid="{6D6EFD80-4CB7-474E-8254-D89C1827C5E3}">
      <text>
        <r>
          <rPr>
            <sz val="11"/>
            <color theme="1"/>
            <rFont val="Calibri"/>
            <family val="2"/>
            <charset val="1"/>
          </rPr>
          <t>Vinicius Siqueira Costa:
Sub. RElac. - Luciana</t>
        </r>
      </text>
    </comment>
    <comment ref="DK71" authorId="91" shapeId="0" xr:uid="{2F0766DC-F4CA-40C8-8944-E475D10E60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ICP - A/C Diogo e ga. Reagente p/ Granulometria</t>
      </text>
    </comment>
    <comment ref="DX71" authorId="92" shapeId="0" xr:uid="{2EB35409-7762-4DEC-8F60-0523A806E1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FDE no teor (182742026)</t>
      </text>
    </comment>
    <comment ref="BR72" authorId="0" shapeId="0" xr:uid="{67DBF7E3-8ACB-4490-8592-1AE45B51BB6D}">
      <text>
        <r>
          <rPr>
            <sz val="11"/>
            <color theme="1"/>
            <rFont val="Calibri"/>
            <family val="2"/>
            <charset val="1"/>
          </rPr>
          <t>Vinicius Siqueira Costa:
Sub. RElac. - Luciana</t>
        </r>
      </text>
    </comment>
    <comment ref="DH72" authorId="93" shapeId="0" xr:uid="{82F9B32B-D07A-43E1-B6A5-F6C5E0FFFE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FDE - Teor A/C Investigação</t>
      </text>
    </comment>
    <comment ref="DP72" authorId="94" shapeId="0" xr:uid="{F26CF3BB-2F57-43F1-87B7-6B77230144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FDE no IR</t>
      </text>
    </comment>
    <comment ref="ET72" authorId="95" shapeId="0" xr:uid="{856774E9-4DD9-4FEF-AE24-D1164AB401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PF</t>
      </text>
    </comment>
    <comment ref="BR73" authorId="96" shapeId="0" xr:uid="{E3420CF4-8BA1-4F08-A3A2-15BF09AC9D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Iniciado também o lote 00132422026</t>
      </text>
    </comment>
    <comment ref="DK73" authorId="97" shapeId="0" xr:uid="{0445BD75-2380-42FF-BE41-CB1B59F18B0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FDE- Teor A/C Investigação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BE312C-5FD6-40CA-AC9B-227CA7032636}" keepAlive="1" name="Consulta - Painel Bancada" description="Conexão com a consulta 'Painel Bancada' na pasta de trabalho." type="5" refreshedVersion="8" background="1" saveData="1">
    <dbPr connection="Provider=Microsoft.Mashup.OleDb.1;Data Source=$Workbook$;Location=&quot;Painel Bancada&quot;;Extended Properties=&quot;&quot;" command="SELECT * FROM [Painel Bancada]"/>
  </connection>
  <connection id="2" xr16:uid="{B853DC8C-D9BA-4AFA-9A0F-4614E188D00F}" keepAlive="1" name="Consulta - Painel CG" description="Conexão com a consulta 'Painel CG' na pasta de trabalho." type="5" refreshedVersion="0" background="1" saveData="1">
    <dbPr connection="Provider=Microsoft.Mashup.OleDb.1;Data Source=$Workbook$;Location=&quot;Painel CG&quot;;Extended Properties=&quot;&quot;" command="SELECT * FROM [Painel CG]"/>
  </connection>
  <connection id="3" xr16:uid="{E1DDDE00-3154-4446-8CF7-1D9C201C27E9}" keepAlive="1" name="Consulta - Painel HPLC" description="Conexão com a consulta 'Painel HPLC' na pasta de trabalho." type="5" refreshedVersion="0" background="1" saveData="1">
    <dbPr connection="Provider=Microsoft.Mashup.OleDb.1;Data Source=$Workbook$;Location=&quot;Painel HPLC&quot;;Extended Properties=&quot;&quot;" command="SELECT * FROM [Painel HPLC]"/>
  </connection>
  <connection id="4" xr16:uid="{8F6B3415-55B5-488D-AAD1-3520844C1440}" keepAlive="1" name="Consulta - Tabela3" description="Conexão com a consulta 'Tabela3' na pasta de trabalho." type="5" refreshedVersion="8" background="1" saveData="1">
    <dbPr connection="Provider=Microsoft.Mashup.OleDb.1;Data Source=$Workbook$;Location=Tabela3;Extended Properties=&quot;&quot;" command="SELECT * FROM [Tabela3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<sst xmlns="http://schemas.openxmlformats.org/spreadsheetml/2006/main" count="98961" uniqueCount="6853">
  <si>
    <t>*Cole abaixo os dados atualizados do BI de quarentena MP</t>
  </si>
  <si>
    <t>Link Power BI</t>
  </si>
  <si>
    <t>Centro</t>
  </si>
  <si>
    <t>Codigo_MP</t>
  </si>
  <si>
    <t>Depósito</t>
  </si>
  <si>
    <t>Lote</t>
  </si>
  <si>
    <t>QtdeNecessariaPCP</t>
  </si>
  <si>
    <t>Dt_Recebimento_Amostra</t>
  </si>
  <si>
    <t>Dt_Fim_Analise</t>
  </si>
  <si>
    <t>Status</t>
  </si>
  <si>
    <t>Tipo_Demanda</t>
  </si>
  <si>
    <t>Estorno</t>
  </si>
  <si>
    <t>Lote_Duplicado</t>
  </si>
  <si>
    <t>Dt_Liberacao</t>
  </si>
  <si>
    <t>DIOXIDO SILICIO</t>
  </si>
  <si>
    <t>DU APROVADO</t>
  </si>
  <si>
    <t>PREDNISOLONA 2</t>
  </si>
  <si>
    <t>TRANSFERÊNCIA</t>
  </si>
  <si>
    <t>GOMA GUAR HIGUM 55-I</t>
  </si>
  <si>
    <t>SORBATO POTASSIO</t>
  </si>
  <si>
    <t>TIBOLONA MICRONIZADA NEO</t>
  </si>
  <si>
    <t>AG. AMOSTRA</t>
  </si>
  <si>
    <t>BENZOATO SODIO</t>
  </si>
  <si>
    <t>BISGLICINATO FERRO 20%</t>
  </si>
  <si>
    <t>CICLAMATO SODIO</t>
  </si>
  <si>
    <t>HYDRAFENCE</t>
  </si>
  <si>
    <t>E OXIDO DE FE VERMELHO AQR0401 MTCD</t>
  </si>
  <si>
    <t>DIMETICONA</t>
  </si>
  <si>
    <t>E SEPIPLUS 400 MTCD</t>
  </si>
  <si>
    <t>CLORETO SODIO</t>
  </si>
  <si>
    <t>BASE POLIETILENO PETROLATO NEO</t>
  </si>
  <si>
    <t>SORBITOL 70 TANQUE</t>
  </si>
  <si>
    <t>DOMPERIDONA NEO</t>
  </si>
  <si>
    <t>AQUARIUS PRIME BKT517004 BLUE</t>
  </si>
  <si>
    <t>LEVOMENTOL</t>
  </si>
  <si>
    <t>OXIDO ZINCO AL</t>
  </si>
  <si>
    <t>ESSENCIA DE BAUNILHA HIDROSS REF 501 NEO</t>
  </si>
  <si>
    <t>BENZOATO DE SODIO NEO</t>
  </si>
  <si>
    <t>POLIETILENOGLICOL 400 CARBOWAX 400 NEO</t>
  </si>
  <si>
    <t>CETIOL ULTIMATE</t>
  </si>
  <si>
    <t>ACIDO ASCORBICO QF</t>
  </si>
  <si>
    <t>REVALIDAÇÃO</t>
  </si>
  <si>
    <t>PARACETAMOL QF3</t>
  </si>
  <si>
    <t>DIPIRONA MONOIDRATADA</t>
  </si>
  <si>
    <t>CITRATO SILDENAFILA NEO</t>
  </si>
  <si>
    <t>HIDROXIPROPILMETILCELULOSE AL</t>
  </si>
  <si>
    <t>SACAROSE</t>
  </si>
  <si>
    <t>FIBRA DE PSYLLIUM AL</t>
  </si>
  <si>
    <t>PREDNISONA NEO</t>
  </si>
  <si>
    <t>AG. PROGRAMAÇÃO</t>
  </si>
  <si>
    <t>MALTODEXTRINA GLOBE A 1910</t>
  </si>
  <si>
    <t>ACIDO BENZOICO</t>
  </si>
  <si>
    <t>ETIQ LACRE 24X20MM MTC FM1</t>
  </si>
  <si>
    <t>HIDROXIMETILBUTIRATO CALCIO AL</t>
  </si>
  <si>
    <t>ACIDO FUMARICO AL</t>
  </si>
  <si>
    <t>XILITOL CRISTAL</t>
  </si>
  <si>
    <t>AROMA DE MENTA LIMAO R2381100</t>
  </si>
  <si>
    <t>ZINCO PIRITIONE 48% DC</t>
  </si>
  <si>
    <t>DU REPROVADO</t>
  </si>
  <si>
    <t>NISTATINA GEN NEO</t>
  </si>
  <si>
    <t>E MANTEIGA CARITE PHYTOLAN MTCD</t>
  </si>
  <si>
    <t>PROPILENOGLICOL</t>
  </si>
  <si>
    <t>PHENOXYETHANOL/ETHYLHEXYLGLYCERIN</t>
  </si>
  <si>
    <t>PARACETAMOL A</t>
  </si>
  <si>
    <t>HYDROCURC AL</t>
  </si>
  <si>
    <t>FOSFATO DE CALCIO DIBASICO DIIDRATADO PO</t>
  </si>
  <si>
    <t>ACIDO AZELAICO 1</t>
  </si>
  <si>
    <t>ERITRITOL</t>
  </si>
  <si>
    <t>BENZOATO DE SODIO</t>
  </si>
  <si>
    <t>E CETILFOSFATO DE POTASSIO MTCD</t>
  </si>
  <si>
    <t>CLORIDRATO DE OXIMETAZOLINA</t>
  </si>
  <si>
    <t>POLISSORBATO 80 NEO</t>
  </si>
  <si>
    <t>HOLDING TIME 30 DIAS</t>
  </si>
  <si>
    <t>OXIDO DE ZINCO GEN NEO</t>
  </si>
  <si>
    <t>E HIDROXIETILCELULOSE 250HHX MTC</t>
  </si>
  <si>
    <t>COLAGENO PEPTAN B 2000 LD</t>
  </si>
  <si>
    <t>SORBITOL NEO</t>
  </si>
  <si>
    <t>OLMESARTANA MEDOXOMILA QF3</t>
  </si>
  <si>
    <t>POLAWAX</t>
  </si>
  <si>
    <t>ACIDO CITRICO ANIDRO F</t>
  </si>
  <si>
    <t>CARBOMERO 980</t>
  </si>
  <si>
    <t>METHOCEL K4M PR NEO</t>
  </si>
  <si>
    <t>SACARINA SODICA</t>
  </si>
  <si>
    <t>OPTAMINT CITRUS FRESH</t>
  </si>
  <si>
    <t>A VALERATO DE BETA USP MICRON MTC</t>
  </si>
  <si>
    <t>E MELAVOID ZNBX MTCD</t>
  </si>
  <si>
    <t>PEMULEN EZ 4U</t>
  </si>
  <si>
    <t>E OLEO MIN USP 67 CTKS MTC</t>
  </si>
  <si>
    <t>E LAURIL ETER SULFAT Na 26-28% MTCD</t>
  </si>
  <si>
    <t>FOSFATO TRICALCICO</t>
  </si>
  <si>
    <t>ACIDO ESTEARICO NF</t>
  </si>
  <si>
    <t>BETAINA MONOIDRATADA</t>
  </si>
  <si>
    <t>NANORETINOL BP BASE TRANSPARENTE</t>
  </si>
  <si>
    <t>UNIPURE YELLOW LC 188 FHP MTCD</t>
  </si>
  <si>
    <t>ACIDO CLORIDRICO 4N</t>
  </si>
  <si>
    <t>E PPG1 PEG9 LAURIL GLICOL ETER MTCD</t>
  </si>
  <si>
    <t>IS LIMAO E TURVO COM CORANTE</t>
  </si>
  <si>
    <t>AROMA IN PESSEGO</t>
  </si>
  <si>
    <t>AROMA IN MANGA</t>
  </si>
  <si>
    <t>MOROSIL</t>
  </si>
  <si>
    <t>SORBITOL</t>
  </si>
  <si>
    <t>SUCRALOSE NEO</t>
  </si>
  <si>
    <t>AMOXICILINA TRIHIDRATADA GEN NEO</t>
  </si>
  <si>
    <t>SUCRALOSE</t>
  </si>
  <si>
    <t>OLMESARTANA MEDOXOMILA NP</t>
  </si>
  <si>
    <t>A LINEFILL 7215000G MTCD</t>
  </si>
  <si>
    <t>METILPARABENO</t>
  </si>
  <si>
    <t>CROSCARMELOSE SODICA</t>
  </si>
  <si>
    <t>AGASCALM</t>
  </si>
  <si>
    <t>E SILICA SPHERON L 1500 MTCD</t>
  </si>
  <si>
    <t>MANTEIGA KARITE LIQUIDA 205</t>
  </si>
  <si>
    <t>CETIOL SENSOFT MTCD</t>
  </si>
  <si>
    <t>ASCORBATO SODIO</t>
  </si>
  <si>
    <t>CITRATO SODIO</t>
  </si>
  <si>
    <t>LACTOSE MONOIDRATADA 200</t>
  </si>
  <si>
    <t>E CERASYNT 945 MTC</t>
  </si>
  <si>
    <t>AMOXICILINA TRIHIDRATADA COMPAC RENZIMAT</t>
  </si>
  <si>
    <t>POLOXAMER 124</t>
  </si>
  <si>
    <t>LAURION N70</t>
  </si>
  <si>
    <t>HPMC PEG DT</t>
  </si>
  <si>
    <t>POLIVINILPIRROLIDONA PVP K30 - LPR</t>
  </si>
  <si>
    <t>ESSENCIA MORANGO ROBERTET REF 500.0 NEO</t>
  </si>
  <si>
    <t>CARMELOSE SODICA</t>
  </si>
  <si>
    <t>COVABEAD CRYSTAL</t>
  </si>
  <si>
    <t>AG. REGULARIZAÇÃO</t>
  </si>
  <si>
    <t>SORBITOL PO LPR</t>
  </si>
  <si>
    <t>GLICEROL</t>
  </si>
  <si>
    <t>GLUCONATO SODIO</t>
  </si>
  <si>
    <t>E OXIDO DE FE BRANCO AQ R0409 MTCD</t>
  </si>
  <si>
    <t>AQUARIUS PRIME BKT510010 PINK</t>
  </si>
  <si>
    <t>CLORIDRATO DE PIRIDOXINA AL</t>
  </si>
  <si>
    <t>AROMA FRUTAS AMARELAS IN RBA 233391SDO</t>
  </si>
  <si>
    <t>INULINA</t>
  </si>
  <si>
    <t>CELULOSE MICROCRISTALINA MC102</t>
  </si>
  <si>
    <t>CMC SODICA 7LF 01777</t>
  </si>
  <si>
    <t>CETOPROFENO 1</t>
  </si>
  <si>
    <t>STEVIA REBAUDIOSIDEO A 50%</t>
  </si>
  <si>
    <t>LOSARTANA POTASSICA 5</t>
  </si>
  <si>
    <t>A OCTOCRILENO MTCD</t>
  </si>
  <si>
    <t>AROMA IDENTICO NATURAL AMEIXA PRETA LPR</t>
  </si>
  <si>
    <t>DEHYQUART A CA</t>
  </si>
  <si>
    <t>E POLIACRILATO DE SODIO MTCD</t>
  </si>
  <si>
    <t>AROMA HORTELA 59813 A</t>
  </si>
  <si>
    <t>E ETHYLENE BRASSYLATE MTCD</t>
  </si>
  <si>
    <t>CUTINA SHINE</t>
  </si>
  <si>
    <t>ESSENCIA CHEMODERM 840</t>
  </si>
  <si>
    <t>AROMA ARTIFICIAL UVA ROXA LIQ</t>
  </si>
  <si>
    <t>CLORETO DE GUAR HIDROXIPROPILTRIMONIO DC</t>
  </si>
  <si>
    <t>HIDROXIPROPILCELULOSE KLUCEL LF NEO</t>
  </si>
  <si>
    <t>NISTATINA</t>
  </si>
  <si>
    <t>HIDROXIDO DE MAGNESIO GEL PASTA LPR</t>
  </si>
  <si>
    <t>NIMESULIDA NEO</t>
  </si>
  <si>
    <t>GLICERINA BI DESTILADA NEO</t>
  </si>
  <si>
    <t>GRANSURF 50C-HM</t>
  </si>
  <si>
    <t>OLANZAPINA C-1 NEO</t>
  </si>
  <si>
    <t>A DIP BETAMETASONA USP MICRON MTC</t>
  </si>
  <si>
    <t>DOCUSATO DE SODIO PO 100</t>
  </si>
  <si>
    <t>AROMA RUM 13439</t>
  </si>
  <si>
    <t>SIMETICONA EMULSAO USP 30% NSF</t>
  </si>
  <si>
    <t>POLISSORBATO 60 DC</t>
  </si>
  <si>
    <t>CELULOSE MICROCRISTALINA TIPO 200</t>
  </si>
  <si>
    <t>PEROXIDO DE BENZOILA 1</t>
  </si>
  <si>
    <t>CELULOSE MICROCRISTALINA 600-20 AL</t>
  </si>
  <si>
    <t>EUXYL K 903</t>
  </si>
  <si>
    <t>CLORIDRATO DE FENILEFRINA 2</t>
  </si>
  <si>
    <t>AMIDO DE MILHO LPR</t>
  </si>
  <si>
    <t>EUDRAGIT L30 D55 NEO</t>
  </si>
  <si>
    <t>E LANOLINA ANIDRA (MEDILAM U P) MTC</t>
  </si>
  <si>
    <t>SULFATO DE SODIO 1</t>
  </si>
  <si>
    <t>PROMETAZINA CLORIDRATO USP</t>
  </si>
  <si>
    <t>GUAIFENESINA 4</t>
  </si>
  <si>
    <t>HIDROXIDO DE ALUMINIO GEL ALUGEL LPR</t>
  </si>
  <si>
    <t>ALBIWAX</t>
  </si>
  <si>
    <t>ACIDO SALICILICO 1</t>
  </si>
  <si>
    <t>NEO HELIOPAN HYDRO</t>
  </si>
  <si>
    <t>EM ANÁLISE</t>
  </si>
  <si>
    <t>CORANTE AMARELO TARTRAZINA CI 19140</t>
  </si>
  <si>
    <t>CORANTE CARAMELO</t>
  </si>
  <si>
    <t>HIDROXIDO DE MAGNESIO PO LPR</t>
  </si>
  <si>
    <t>CLORIDRATO DE PIRIDOXINA LPR</t>
  </si>
  <si>
    <t>ACIDO ASCORBICO</t>
  </si>
  <si>
    <t>NOVEMER TM EC-2 POLYMER MTCD</t>
  </si>
  <si>
    <t>CLORIDRATO DE LIDOCAINA NEO</t>
  </si>
  <si>
    <t>DIPIRONA MONOIDRATADA A</t>
  </si>
  <si>
    <t>CORANTE LACA VERMELHO ERITROS FD&amp;C NEO</t>
  </si>
  <si>
    <t>ACESULFAME K</t>
  </si>
  <si>
    <t>CELULOSE MICROCRISTALINA 102 LPR</t>
  </si>
  <si>
    <t>AROMA MACA VERDE F63E557 AL</t>
  </si>
  <si>
    <t>FOSFATO SODICO DE PREDNISOLONA 5</t>
  </si>
  <si>
    <t>GRANSIL VX 409</t>
  </si>
  <si>
    <t>SACARINA SODICA NEO</t>
  </si>
  <si>
    <t>CLORIDRATO NAFAZOLINA</t>
  </si>
  <si>
    <t>VASELINA SOLIDA</t>
  </si>
  <si>
    <t>AROMA MELANCIA E MORANGO COM MELACO</t>
  </si>
  <si>
    <t>BETAION CAP B</t>
  </si>
  <si>
    <t>PRODEW 500</t>
  </si>
  <si>
    <t>OLIGOFRUTOSE</t>
  </si>
  <si>
    <t>RACEMETIONINA 1</t>
  </si>
  <si>
    <t>ATENOLOL GEN NEO</t>
  </si>
  <si>
    <t>DIISOPROPYL SEBACATE</t>
  </si>
  <si>
    <t>HIDROCLOROTIAZIDA NEO</t>
  </si>
  <si>
    <t>HIDROCLOROTIAZIDA CGZ 2</t>
  </si>
  <si>
    <t>CLORIDRATO DE PIRIDOXINA TK</t>
  </si>
  <si>
    <t>AROMA ARTIFICIAL ABACAXI IFFBR</t>
  </si>
  <si>
    <t>ALCOOL ETILICO 96GL NEO</t>
  </si>
  <si>
    <t>CLORIDRATO DE CIPROFLOXACINO NEO</t>
  </si>
  <si>
    <t>CORANTE ROXO MN EXBERRY</t>
  </si>
  <si>
    <t>OXIDO MAGNESIO</t>
  </si>
  <si>
    <t>AQUARIUS PROTECT LILAS</t>
  </si>
  <si>
    <t>GLICOSE MONOIDRATADA</t>
  </si>
  <si>
    <t>OPADRY 03F840006 PINK</t>
  </si>
  <si>
    <t>DICLOFENACO DIETILAMONIO 1</t>
  </si>
  <si>
    <t>HIDROXIMETANO SULFONATO DE SODIO</t>
  </si>
  <si>
    <t>E ETER CETIL.POLIOXIETILENO-20 MTC</t>
  </si>
  <si>
    <t>FOSFATO DE SODIO DIBASICO HEPTAIDRATADO</t>
  </si>
  <si>
    <t>CARBONATO SODIO AL</t>
  </si>
  <si>
    <t>MANITOL SPRAY DRIED 200</t>
  </si>
  <si>
    <t>PREMIX COLFLEX VIT ASCORB DE SODIO</t>
  </si>
  <si>
    <t>WHEY CONCENTRADO INSTANTANEO PO AL</t>
  </si>
  <si>
    <t>IODETO DE POTASSIO 3</t>
  </si>
  <si>
    <t>HOLDING TIME 31 DIAS</t>
  </si>
  <si>
    <t>E SIMULGEL INS 100 MTDC</t>
  </si>
  <si>
    <t>E PETROLATO BRANCO MTC</t>
  </si>
  <si>
    <t>HYDROMANIL HGL</t>
  </si>
  <si>
    <t>RASPBERRY FLAVOUR</t>
  </si>
  <si>
    <t>VITAMINA D3 COLECALCIFEROL 100.000 UI/G</t>
  </si>
  <si>
    <t>GOMA XANTANA AL</t>
  </si>
  <si>
    <t>DIOSMINA MICRONIZADA</t>
  </si>
  <si>
    <t>OXIDO DE MAGNESIO DC 80%</t>
  </si>
  <si>
    <t>TINT MATRICARIA CHAMOMILLA L</t>
  </si>
  <si>
    <t>EXTRATO CASTANHA DA INDIA H.GL. M.S</t>
  </si>
  <si>
    <t>E SPECTRASTAT MTCD</t>
  </si>
  <si>
    <t>SEPIMAT-CP5</t>
  </si>
  <si>
    <t>LACTOSE SUPER TAB</t>
  </si>
  <si>
    <t>CELULOSE MICROCRISTALINA MC101 NEO</t>
  </si>
  <si>
    <t>DOCUSATO DE SODIO DSS GRANULAR</t>
  </si>
  <si>
    <t>METILPARABENO LPR</t>
  </si>
  <si>
    <t>PROPILPARABENO</t>
  </si>
  <si>
    <t>AROMA ID NAT MORANGO</t>
  </si>
  <si>
    <t>A BETAMETASONA ALC MICRO CRYS MTC</t>
  </si>
  <si>
    <t>N-HANCE 3196 GOMA DE GUAR</t>
  </si>
  <si>
    <t>EXTRATO CHA DE CAMOMILA</t>
  </si>
  <si>
    <t>VALSARTANA QF</t>
  </si>
  <si>
    <t>AROMA ID NAT MORANGO COD V4001488</t>
  </si>
  <si>
    <t>VALERATO DE BETAMETASONA GEN NEO</t>
  </si>
  <si>
    <t>DERMASOOTH</t>
  </si>
  <si>
    <t>PREMIX BAF 230940</t>
  </si>
  <si>
    <t>PARACETAMOL COMPAC 90% NEO</t>
  </si>
  <si>
    <t>ACIDO HIALURONICO HAPLEX PLUS</t>
  </si>
  <si>
    <t>TEREBINTINA</t>
  </si>
  <si>
    <t>CAPS N 0 LIPANON NATURAL AZUL TRANSP&lt;br&gt;</t>
  </si>
  <si>
    <t>CITRATO DE ORFENADRINA NEO</t>
  </si>
  <si>
    <t>COPOVIDONA</t>
  </si>
  <si>
    <t>CHA VERDE ECO</t>
  </si>
  <si>
    <t>E EDETATO DISSODICO USP MTC</t>
  </si>
  <si>
    <t>AROMA ID NAT MORANGO VN7671711</t>
  </si>
  <si>
    <t>SILICA BEADS SB 300</t>
  </si>
  <si>
    <t>HPMC/POLIETILENOGLICOL</t>
  </si>
  <si>
    <t>POLOXAMER 407</t>
  </si>
  <si>
    <t>COP ACRILAM E ACRIL SOD ISO-HEX POLIS80</t>
  </si>
  <si>
    <t>PURESIL BSG 200S - DC</t>
  </si>
  <si>
    <t>E PIROCTONE OLAMINA OCTOPIROX MTCD</t>
  </si>
  <si>
    <t>LACTOSE MALHA 80 LPR</t>
  </si>
  <si>
    <t>COCO CAPRYLATE CAPRATE</t>
  </si>
  <si>
    <t>HIDROXIPROPILCELULOSE SSL SFP</t>
  </si>
  <si>
    <t>ACIDO BENZOICO NEO</t>
  </si>
  <si>
    <t>CLORETO DE SODIO NEO</t>
  </si>
  <si>
    <t>ACIDO ACETIL SALICILICO</t>
  </si>
  <si>
    <t>ORANGE FLAVOR 545254 AL</t>
  </si>
  <si>
    <t>VITAMINA E CWS/S 50%</t>
  </si>
  <si>
    <t>E D,L MENTOL MTC</t>
  </si>
  <si>
    <t>FOSFATO DE CALCIO DIBAS EMCOMPRESS NEO</t>
  </si>
  <si>
    <t>TRIGLICERIDEO ACIDO CAPRILICO CAPRICO</t>
  </si>
  <si>
    <t>AROMA UVA 541269 T GRAPE FLAVOR</t>
  </si>
  <si>
    <t>PALMITATO DE ISOPROPILA</t>
  </si>
  <si>
    <t>E CICLOPENTASSILOXANO DC 245 MTCD</t>
  </si>
  <si>
    <t>LACTOSE MONOHIDRATADA COMPRESSAO DIR</t>
  </si>
  <si>
    <t>E D, L MENTOL MTC</t>
  </si>
  <si>
    <t>VITAMINA B12 CIANOCOBALAMINA 0,1% WS</t>
  </si>
  <si>
    <t>FOSFATO DE SODIO MONOBASICO NEO</t>
  </si>
  <si>
    <t>CLIOQUINOL QF1</t>
  </si>
  <si>
    <t>FOSFATO SODIO DIBAS ANIDRO MTC</t>
  </si>
  <si>
    <t>MALEATO DE BRONFENIRAMINA 1</t>
  </si>
  <si>
    <t>PARACETAMOL PO 1</t>
  </si>
  <si>
    <t>NANO TRANEBUTIN</t>
  </si>
  <si>
    <t>PETROLATO BRANCO TK</t>
  </si>
  <si>
    <t>METABISSULFITO SODIO NEO</t>
  </si>
  <si>
    <t>BICARBONATO SODIO ESPECIAL</t>
  </si>
  <si>
    <t>CITRATO DE SODIO NEO</t>
  </si>
  <si>
    <t>CARBONATO DE CALCIO QF2</t>
  </si>
  <si>
    <t>AQUARIUS PRIME BKT513010 ORANGE</t>
  </si>
  <si>
    <t>E EUMULGIN PEG-40 HYDROG CASTOR OIL MTCD</t>
  </si>
  <si>
    <t>PVP K30 POLIVINILPIRROLIDONA NEO</t>
  </si>
  <si>
    <t>ÁLCOOL CETÍLICO TK</t>
  </si>
  <si>
    <t>OXIDO DE ZINCO</t>
  </si>
  <si>
    <t>AQUARIUS PRIME BKT 512501 BROWN AL</t>
  </si>
  <si>
    <t>PROSOLV SMCC 50</t>
  </si>
  <si>
    <t>AQUARIUS PRIME BKT511004 RED</t>
  </si>
  <si>
    <t>CAFEINA ANIDRA CSPC 1</t>
  </si>
  <si>
    <t>CORANTE AMARELO CREPÚSCULO LACA DE ALUM</t>
  </si>
  <si>
    <t>VITAMINA C</t>
  </si>
  <si>
    <t>PEROXIDO DE HIDROGENIO 35% 130 VOL LPR</t>
  </si>
  <si>
    <t>COLAGENO TIPO II NAO DESNATURADO</t>
  </si>
  <si>
    <t>ZEMEA PROPANEDIOL</t>
  </si>
  <si>
    <t>MESILATO DE DOXAZOSINA NEO</t>
  </si>
  <si>
    <t>GLICOLATO AMIDO SODICO EXPLOSOL NEO</t>
  </si>
  <si>
    <t>COLAGENO VERISOL B</t>
  </si>
  <si>
    <t>BITARTARATO DE COLINA CONDICIONADO AL</t>
  </si>
  <si>
    <t>AROMA CHOCOLATE J4058W AL</t>
  </si>
  <si>
    <t>RIVAROXABANA EP 2</t>
  </si>
  <si>
    <t>SACCHAROMYCES BOULARDII 1</t>
  </si>
  <si>
    <t>ESTEARATO DE CALCIO NEO</t>
  </si>
  <si>
    <t>PEG 90M POLIMERO W25 SPE</t>
  </si>
  <si>
    <t>E EPIDERMOSIL MTCD</t>
  </si>
  <si>
    <t>VANILINA NEO</t>
  </si>
  <si>
    <t>E OLEO DE LAVANDA P. CREME MTC</t>
  </si>
  <si>
    <t>BESILATO DE ANLODIPINO 1</t>
  </si>
  <si>
    <t>TOBRAMICINA NEO</t>
  </si>
  <si>
    <t>ACIDO CITRICO ANIDRO BIOTONICO AL</t>
  </si>
  <si>
    <t>TROXERRUTINA 3</t>
  </si>
  <si>
    <t>FRUTOSE 1</t>
  </si>
  <si>
    <t>ESSENCIA BABY 15136/3 NEO</t>
  </si>
  <si>
    <t>CARBOMER 974P</t>
  </si>
  <si>
    <t>CONSERVANTE SYMOCIDE PH</t>
  </si>
  <si>
    <t>AROMA STRAWBERRY F14T506 AL</t>
  </si>
  <si>
    <t>ANÁLISE PARA ESTUDO</t>
  </si>
  <si>
    <t>B-WHITE</t>
  </si>
  <si>
    <t>RACEMETIONINA</t>
  </si>
  <si>
    <t>TEGO SP 13-1</t>
  </si>
  <si>
    <t>ALCOOL POLIVINILICO/PEG/TALCO</t>
  </si>
  <si>
    <t>E C12-15 ALKYL BENZOATE MTCD</t>
  </si>
  <si>
    <t>L LISINA GRAU FARMA</t>
  </si>
  <si>
    <t>E TRIBEHENIPPEG20ESTER/EMULI22 MTCD</t>
  </si>
  <si>
    <t>E OXIDO DE FE AMARELO AQ R0402 MTCD</t>
  </si>
  <si>
    <t>OXIDO DE MAGNESIO PESADO AL</t>
  </si>
  <si>
    <t>DIGLICONATO DE CLOREXIDINA 20% NSF QF</t>
  </si>
  <si>
    <t>ASPARTAME MALHA 60</t>
  </si>
  <si>
    <t>HIDROXIDO DE SODIO</t>
  </si>
  <si>
    <t>SYMVITAL GINFUSE</t>
  </si>
  <si>
    <t>E AROMA ART LARANJA BR5917-IFF MTC</t>
  </si>
  <si>
    <t>AROMA ARTIFICIAL TUTTI FRUTTI</t>
  </si>
  <si>
    <t>DIPIRONA SODICA 1</t>
  </si>
  <si>
    <t>E PEG120 METIL GLUCOSE DIOLEAT MTCD</t>
  </si>
  <si>
    <t>E XIAMETER R PMX-9027 FLUID MTCD</t>
  </si>
  <si>
    <t>HIDROXIDO DE ALUMINIO 1</t>
  </si>
  <si>
    <t>CLORETO DE SODIO 2</t>
  </si>
  <si>
    <t>EDTA DISSODICO NEO</t>
  </si>
  <si>
    <t>E CICLAMATO SODICO MTC</t>
  </si>
  <si>
    <t>MANGANES BISGLICINATO QUELATO AL</t>
  </si>
  <si>
    <t>AROMA MENTA LIMAO N 9068 13 GIVAUDAN NEO</t>
  </si>
  <si>
    <t>COPOVIDONA BAIXO TEOR PEROXIDO</t>
  </si>
  <si>
    <t>COLORONA FINE GOLD</t>
  </si>
  <si>
    <t>E MONOEST/ GLICE/ A.EMUL LEXEMUL MTC</t>
  </si>
  <si>
    <t>E CORANTE FDC AMARELO N6 E110 MTC</t>
  </si>
  <si>
    <t>ALPHA STEP PC 48</t>
  </si>
  <si>
    <t>GLICERIL CAPRILATO/CAPRATO MILD GCC</t>
  </si>
  <si>
    <t>AMIDO PRE GELATINIZADO STARCH 1500 NEO</t>
  </si>
  <si>
    <t>OPADRY 02B38190 YELLOW</t>
  </si>
  <si>
    <t>PECTINA USP B</t>
  </si>
  <si>
    <t>ESSENCIA DE LARANJA LIQUIDA HIDROSS NEO</t>
  </si>
  <si>
    <t>L-HPC LH11 L-HIDROXIPROPILCELULOSE NEO</t>
  </si>
  <si>
    <t>SACARINA SODICA DC</t>
  </si>
  <si>
    <t>ACUCAR CRISTAL AL</t>
  </si>
  <si>
    <t>HYDROLITE 5 GREEN</t>
  </si>
  <si>
    <t>POLYAQUOL 2W</t>
  </si>
  <si>
    <t>VASELINA BRANCA SOLIDA NEO</t>
  </si>
  <si>
    <t>BISGLICINATO DE MAGNESIO 18% PO</t>
  </si>
  <si>
    <t>VITAMINA K2</t>
  </si>
  <si>
    <t>COPOVIDONA LPR</t>
  </si>
  <si>
    <t>EDTA DISSODICO PURO</t>
  </si>
  <si>
    <t>CORANTE AMARELO DC N10</t>
  </si>
  <si>
    <t>CASSIA FISTULA EXTRATO SECO 0,03-0,06%</t>
  </si>
  <si>
    <t>MALEATO DE ENALAPRIL GEN NEO</t>
  </si>
  <si>
    <t>MALEATO DE MEPIRAMINA</t>
  </si>
  <si>
    <t>FOSFATO SODICO PREDNISOLONA QF</t>
  </si>
  <si>
    <t>SACARINA SODICA DIIDRATADA</t>
  </si>
  <si>
    <t>E ACIDO GLICOLICO 70% MTCD</t>
  </si>
  <si>
    <t>A OCTIL SALICILATO MTCD</t>
  </si>
  <si>
    <t>MESALAZINA NEO</t>
  </si>
  <si>
    <t>POLIETILENOGLICOL 6000</t>
  </si>
  <si>
    <t>CASSIA FISTULA EXT. SECO 0,0513-0,0627%</t>
  </si>
  <si>
    <t>EXTRATO CASSIA FISTULA 1</t>
  </si>
  <si>
    <t>PROPILENOGLICOL NEO</t>
  </si>
  <si>
    <t>CELULOSE MICROCRISTALINA MC102 NEO</t>
  </si>
  <si>
    <t>LIPOID S 100</t>
  </si>
  <si>
    <t>MANITOL LPR</t>
  </si>
  <si>
    <t>CAP AZUL + BRANCA NR.2</t>
  </si>
  <si>
    <t>OLEO ESSENCIAL DE MENTA ESPECIAL DC</t>
  </si>
  <si>
    <t>EXTRATO SECO HEDERA HELIX 10% LPR</t>
  </si>
  <si>
    <t>NV AUXINA TRICOGENA</t>
  </si>
  <si>
    <t>TEXAPON SBN (30528667)</t>
  </si>
  <si>
    <t>AROMA TO INFINITY AND BEYOND</t>
  </si>
  <si>
    <t>L-ARGININA HF AL</t>
  </si>
  <si>
    <t>ESSENCIA DE MOSTARDA RAI REF 902266 NEO</t>
  </si>
  <si>
    <t>LINGOSTEM</t>
  </si>
  <si>
    <t>HIDROXIPROPILMETILCELULOSE PEG</t>
  </si>
  <si>
    <t>AMIDO PRE GELATINIZADO STARCH 1500</t>
  </si>
  <si>
    <t>E PROPILENOGLICOL MTC</t>
  </si>
  <si>
    <t>CORANTE AZUL INDIGO N2</t>
  </si>
  <si>
    <t>OPADRY II GREY 85F875001</t>
  </si>
  <si>
    <t>LACTOSE MONOIDRAT EPD2060 05146 NOVO</t>
  </si>
  <si>
    <t>CLORIDRATO OXOMEMAZINA</t>
  </si>
  <si>
    <t>POLISSORBATO 80</t>
  </si>
  <si>
    <t>COCAMIDE MIPA</t>
  </si>
  <si>
    <t>E ESTEARATO DE MAGNESIO NF MTC</t>
  </si>
  <si>
    <t>E AMIGEL (GOMA SCLEROTIUM) MTCD</t>
  </si>
  <si>
    <t>HIDROXIETILCELULOSE NEO</t>
  </si>
  <si>
    <t>POLYMETHYLSILSESQUIOXANE TOSPEARL 145 A</t>
  </si>
  <si>
    <t>EUDRAGIT L 100 NEO</t>
  </si>
  <si>
    <t>OLEO VEGETAL HIDROGENADO NEO</t>
  </si>
  <si>
    <t>CAFEINA NEO</t>
  </si>
  <si>
    <t>CAP SILICA GEL GRAV 2G</t>
  </si>
  <si>
    <t>DEFENSCALP DC</t>
  </si>
  <si>
    <t>ESSENCIA MOSTARDA</t>
  </si>
  <si>
    <t>OXIDO DE MAGNESIO DC 90P AL</t>
  </si>
  <si>
    <t>POLYAMIDE-8 OLEOCRAFT LP20</t>
  </si>
  <si>
    <t>PARACETAMOL DC90 CPF NEO</t>
  </si>
  <si>
    <t>GAS PROPELENTE (BUTANO/PROPANO)</t>
  </si>
  <si>
    <t>CARISOPRODOL 4 B1</t>
  </si>
  <si>
    <t>CELULOSE MICROCRISTALINA PH 200</t>
  </si>
  <si>
    <t>AROMA TUTTI-FRUTTI RBA 221268</t>
  </si>
  <si>
    <t>CORANTE BETA CAROTENO 1% WSC</t>
  </si>
  <si>
    <t>CLORIDRATO DULOXETINA PELLET C1</t>
  </si>
  <si>
    <t>PANTOPRAZOL QF 2 IOL</t>
  </si>
  <si>
    <t>CALCIO CITRATO MALATO</t>
  </si>
  <si>
    <t>HOLDING TIME 60 DIAS</t>
  </si>
  <si>
    <t>MENTOL USP F</t>
  </si>
  <si>
    <t>CETHYLPYRIDINIUM CHLORIDE USP</t>
  </si>
  <si>
    <t>SUCRALOSE POWDER DC</t>
  </si>
  <si>
    <t>REFRESHING CARE MOD A P79V186</t>
  </si>
  <si>
    <t>FRAGRANCIA FRESH TOUCH P40X437</t>
  </si>
  <si>
    <t>BURITI PLUS MOD 1 RWK</t>
  </si>
  <si>
    <t>GOMA XANTANA NEO</t>
  </si>
  <si>
    <t>AROMA NATURAL LIMAO 500073 PO LPR</t>
  </si>
  <si>
    <t>SACHAROMYCES BOULARDII NEO</t>
  </si>
  <si>
    <t>CIPROFIBRATO QF 2</t>
  </si>
  <si>
    <t>CREATINA AL</t>
  </si>
  <si>
    <t>ACIDO FOLICO</t>
  </si>
  <si>
    <t>ESTEARATO DE MAGNESIO PALMSTAR</t>
  </si>
  <si>
    <t>AROMA CITRUS 1786TV</t>
  </si>
  <si>
    <t>PALMITATO ASCORBILA</t>
  </si>
  <si>
    <t>CETOMACROGOL 1000 VOLPO CS 20 CRODA NEO</t>
  </si>
  <si>
    <t>MOBILEE AL</t>
  </si>
  <si>
    <t>KTZ EBONY</t>
  </si>
  <si>
    <t>E PETROLATO BRANCO 180 MTC</t>
  </si>
  <si>
    <t>VITAMINA D3 100 SD/S COLECALCIFEROL NEO</t>
  </si>
  <si>
    <t>ACIDO AZELAICO 2</t>
  </si>
  <si>
    <t>AQUARIUS PRIME BKT518003 WHITE</t>
  </si>
  <si>
    <t>CALCIO CITRATO MALATO ADDERACA</t>
  </si>
  <si>
    <t>CAP LARANJA + BRANCO NR3</t>
  </si>
  <si>
    <t>E VITAL ET MTCD</t>
  </si>
  <si>
    <t>E POLIETILENOGLICOL 3350 NF MTC</t>
  </si>
  <si>
    <t>E BUTILENOGLICOL COCOATO MTCD</t>
  </si>
  <si>
    <t>HALLBRITE BHB</t>
  </si>
  <si>
    <t>OPTIPHEN</t>
  </si>
  <si>
    <t>E COPOLIMERO PVP EICOSENO MTCD</t>
  </si>
  <si>
    <t>VALVANCE TOUCH 210</t>
  </si>
  <si>
    <t>ISONONYL ISONONANOATE</t>
  </si>
  <si>
    <t>CARISOPRODOL</t>
  </si>
  <si>
    <t>ACIDO CITRICO ANIDRO FINO</t>
  </si>
  <si>
    <t>CARISOPRODOL B1</t>
  </si>
  <si>
    <t>AMIDO DE MILHO SECO</t>
  </si>
  <si>
    <t>EXTRATO SENE ACIDO 45% QF 2</t>
  </si>
  <si>
    <t>ESSENCIA DE ALFAZEMA NEO</t>
  </si>
  <si>
    <t>ACIDO ACETIL SALICILICO COMPACT NEO</t>
  </si>
  <si>
    <t>CREMOPHOR RH 40 BASF NEO</t>
  </si>
  <si>
    <t>CERA CARNAUBA TIPO 1 MICRONIZADA</t>
  </si>
  <si>
    <t>FRAGRANCIA TOP KERIUM PS1901537 DC</t>
  </si>
  <si>
    <t>A BUTILMETOXIDIBENZOILMETANO MTCD</t>
  </si>
  <si>
    <t>LORATADINA QF</t>
  </si>
  <si>
    <t>E CARBOPOL AQUA SF 1 MTCD</t>
  </si>
  <si>
    <t>E D-PANTENOL (PRO VIT. B5 MTC</t>
  </si>
  <si>
    <t>LEVONORGESTREL MICRONIZADO</t>
  </si>
  <si>
    <t>AG. AMOSTRA EXTERNA</t>
  </si>
  <si>
    <t>CELULOSE MICROC AVICEL PH101</t>
  </si>
  <si>
    <t>AROMA ID NAT MEL EM PO</t>
  </si>
  <si>
    <t>POLPA DE AMEIXA</t>
  </si>
  <si>
    <t>BISACODIL NEO</t>
  </si>
  <si>
    <t>DIOSMINA QF2</t>
  </si>
  <si>
    <t>ALCOOL POLIVINILICO PEG TALCO</t>
  </si>
  <si>
    <t>CORANTE CARAMELO LIQUIDO NEO</t>
  </si>
  <si>
    <t>E SUCRALOSE MTC</t>
  </si>
  <si>
    <t>AROMA CLOUD COMPOUND F22N763</t>
  </si>
  <si>
    <t>ESTEARIL FUMARATO DE SODIO PRUV</t>
  </si>
  <si>
    <t>E LACTOSE USP 100 MESH MTC</t>
  </si>
  <si>
    <t>EMULIUM ILLUSTRO</t>
  </si>
  <si>
    <t>E POLIVIDONA (K-29/32) MTC</t>
  </si>
  <si>
    <t>ESSENCIA ABACAXI PO</t>
  </si>
  <si>
    <t>ALCOOL ETILICO 99 GL ABSOLUTO ANIDRO NEO</t>
  </si>
  <si>
    <t>VITAMINA D3 100.000 UI/G CWD AL</t>
  </si>
  <si>
    <t>METILSULFONILMETANO MSM AL</t>
  </si>
  <si>
    <t>MINOXIDIL QF</t>
  </si>
  <si>
    <t>TRIKENOL PLUS</t>
  </si>
  <si>
    <t>AROMA AIN TANGERINA TA36749/001</t>
  </si>
  <si>
    <t>DICLORIDRATO DE TRIMETAZIDINA 2</t>
  </si>
  <si>
    <t>CROSPOVIDONA</t>
  </si>
  <si>
    <t>CLORIDRATO DE PROPRANOLOL GEN NEO</t>
  </si>
  <si>
    <t>E TALCO USP MTC</t>
  </si>
  <si>
    <t>MUCATO ISOMETEPTENO</t>
  </si>
  <si>
    <t>E POLYACRYLATE CROSSPOLYMER 6 MTCD</t>
  </si>
  <si>
    <t>CLORETO DE SODIO BI</t>
  </si>
  <si>
    <t>CORANTE AMARELO FD&amp;C N6 CI 15985 NEO</t>
  </si>
  <si>
    <t>E NANO GLYCOLIC ACID MTCD</t>
  </si>
  <si>
    <t>AMISOFT ECS 22W</t>
  </si>
  <si>
    <t>E ADIPATO DE DIBUTILA MTCD</t>
  </si>
  <si>
    <t>CLOR CALCIO DIHIDRATADO 10035048 142002</t>
  </si>
  <si>
    <t>CLORETO DE POTASSIO EMPROVE 137009</t>
  </si>
  <si>
    <t>CLORETO DE SODIO 7647-14-5 37017</t>
  </si>
  <si>
    <t>FOSF SOD MONOB DIHIDRAT 13472350 137018</t>
  </si>
  <si>
    <t>FOSF SOD DIBASICO ANIDRO7558-79-4 106585</t>
  </si>
  <si>
    <t>MERQUAT 2001</t>
  </si>
  <si>
    <t>PEG 90M POLIMERO W25</t>
  </si>
  <si>
    <t>CARBOXIMETILCELULOSE SODICA QF</t>
  </si>
  <si>
    <t>E GLICIRRINATO DE DIPOTASSIO MTCD</t>
  </si>
  <si>
    <t>PLANTACARE 1200 UP</t>
  </si>
  <si>
    <t>HIDROXIDO DE SODIO AL</t>
  </si>
  <si>
    <t>PALMITATO DE CETILA CRODAMOL CP NEO</t>
  </si>
  <si>
    <t>E CETIL ESTER WAX/ CRODAMOL SS MTC</t>
  </si>
  <si>
    <t>A TINOSORB M MTCD</t>
  </si>
  <si>
    <t>SUCCINATO DE SOLIFENACINA 1</t>
  </si>
  <si>
    <t>CORANTE CARAMELO LPR</t>
  </si>
  <si>
    <t>ACIDO ACETILSALICILICO</t>
  </si>
  <si>
    <t>150502025__</t>
  </si>
  <si>
    <t>A SULFATO DE GENTAMICINA AS IS MTC</t>
  </si>
  <si>
    <t>BILASTINA TK</t>
  </si>
  <si>
    <t>CARISOPRODOL 4</t>
  </si>
  <si>
    <t>CAP VEG N1 VERDE CLARO PANT 7489C</t>
  </si>
  <si>
    <t>AROMA DE FRUTAS F10M027</t>
  </si>
  <si>
    <t>ALCOOL ISOPROPILICO ISOPROPANOL NEO</t>
  </si>
  <si>
    <t>BISABOLOL</t>
  </si>
  <si>
    <t>E DIMETICONA DC200 FLUID MTCD</t>
  </si>
  <si>
    <t>ESSENCIA DE FRAMBOESA HIDROSS NEO</t>
  </si>
  <si>
    <t>A AC.FENIL.BENZ.IMIDAZOLSULFON MTCD</t>
  </si>
  <si>
    <t>HOLDING TIME 7 DIAS</t>
  </si>
  <si>
    <t>A OCTIL TRIAZONE MTCD</t>
  </si>
  <si>
    <t>SA FENOFIBRATO MICROGRANULOS</t>
  </si>
  <si>
    <t>E ACIDO FOSFORICO NF MTC</t>
  </si>
  <si>
    <t>POLIVINILPIRROLIDONA K90</t>
  </si>
  <si>
    <t>ESSENCIA DE CRAVO</t>
  </si>
  <si>
    <t>A HOMOSALATE MTCD</t>
  </si>
  <si>
    <t>OLEO DE MENTA LPR</t>
  </si>
  <si>
    <t>MANITOL ORAL NEO</t>
  </si>
  <si>
    <t>GLICLAZIDA 2</t>
  </si>
  <si>
    <t>ALCOOL C-16</t>
  </si>
  <si>
    <t>MALEATO DE CARBINOXAMINA PO NEO</t>
  </si>
  <si>
    <t>A HYALURONIC ACID MTCD</t>
  </si>
  <si>
    <t>SORBITOL P60W</t>
  </si>
  <si>
    <t>MALEATO DE TIMOLOL NEO</t>
  </si>
  <si>
    <t>HIDROXIDO DE MAGNESIO 1</t>
  </si>
  <si>
    <t>IS ENERGETICO COM MELAÇO E CORANTE</t>
  </si>
  <si>
    <t>IVERMECTINA</t>
  </si>
  <si>
    <t>FOSF DISSODICO BETAMETASONA USP QF</t>
  </si>
  <si>
    <t>AG. DOC. AMOSTRAGEM</t>
  </si>
  <si>
    <t>L CISTEINA HCl</t>
  </si>
  <si>
    <t>DIMAGNESIO MALATO PO FINO AL</t>
  </si>
  <si>
    <t>AMIDO MILHO PRE GELATINIZA CD STARTAB AL</t>
  </si>
  <si>
    <t>AROMA ICE INFINITY</t>
  </si>
  <si>
    <t>CAPTOPRIL NEO</t>
  </si>
  <si>
    <t>ESSENCIA QUALITY SCE 74963 IFF NEO</t>
  </si>
  <si>
    <t>CAP SILICA GEL GRAV 1G NV</t>
  </si>
  <si>
    <t>SANISKIN</t>
  </si>
  <si>
    <t>PRELLIANCE DC</t>
  </si>
  <si>
    <t>CLORIDRATO DE FEXOFENADINA</t>
  </si>
  <si>
    <t>URBALYS</t>
  </si>
  <si>
    <t>A ACTIVESPHERES VIT CPMG MTCD</t>
  </si>
  <si>
    <t>EMULFEEL SGP</t>
  </si>
  <si>
    <t>MSS 500 W</t>
  </si>
  <si>
    <t>AROMA DE MORANGO LQD 20525153</t>
  </si>
  <si>
    <t>TADALAFILA</t>
  </si>
  <si>
    <t>ESOMEPRAZOL PELLETS 1</t>
  </si>
  <si>
    <t>PROGELINE</t>
  </si>
  <si>
    <t>E OXIDO DE FE PRETO AQ R0403 MTCD</t>
  </si>
  <si>
    <t>E ALPHA ARBUTIN MTCD</t>
  </si>
  <si>
    <t>D-PANTENOL SOLUCAO 75%</t>
  </si>
  <si>
    <t>RONAFLAIR FLAWLESS</t>
  </si>
  <si>
    <t>E XANTAN GUM/HECTORITE/CELLULO MTCD</t>
  </si>
  <si>
    <t>E HIPROMELOSE 2910USP / 4000CPS MTC</t>
  </si>
  <si>
    <t>AROMA ARTIFICIAL MARACUJA PO</t>
  </si>
  <si>
    <t>NICOTINAMIDA AL</t>
  </si>
  <si>
    <t>EXTRATO SECO COENTRO</t>
  </si>
  <si>
    <t>LOSARTANA POTASSICA 4</t>
  </si>
  <si>
    <t>DESCARB 9010 AL</t>
  </si>
  <si>
    <t>DROPROPIZINA NEO</t>
  </si>
  <si>
    <t>ACIDO SALICILICO USP</t>
  </si>
  <si>
    <t>MANITOL SPRAY DRIED AL</t>
  </si>
  <si>
    <t>TINOSORB A2B</t>
  </si>
  <si>
    <t>A TRIKEMANIL MTCD</t>
  </si>
  <si>
    <t>CERAMANIL GNBN MTCD</t>
  </si>
  <si>
    <t>E CARBOMERO ULTREZ 20 MTCD</t>
  </si>
  <si>
    <t>LINAGLIPTINA 2</t>
  </si>
  <si>
    <t>BETAINA MONOIDRATADA 1</t>
  </si>
  <si>
    <t>CAP BRANCA + AZUL NR 3</t>
  </si>
  <si>
    <t>PREDNISOLONA 3</t>
  </si>
  <si>
    <t>PARAFINA BRANCA NEO</t>
  </si>
  <si>
    <t>RIBOFLAVINA AL</t>
  </si>
  <si>
    <t>GLUCOLAM MG SPE</t>
  </si>
  <si>
    <t>COENZIMA Q10 20% UBIQSOME</t>
  </si>
  <si>
    <t>MIRISTATO DE ISOPROPILA NEO</t>
  </si>
  <si>
    <t>ACETATO RETINOL 250.000 UI/G CWD AL</t>
  </si>
  <si>
    <t>A BESILATO DE ANLODIPINO</t>
  </si>
  <si>
    <t>HOLDING TIME 33 DIAS</t>
  </si>
  <si>
    <t>CLORIDRATO DE LIDOCAINA MONOIDRATADO</t>
  </si>
  <si>
    <t>E ALCOOL CETILICO NF MTC</t>
  </si>
  <si>
    <t>CMC CARBOXIMETILCELULOSE RV 3000 NEO</t>
  </si>
  <si>
    <t>EXTR SECO PASSIFLORA INCARNATA 4-6% FLAV</t>
  </si>
  <si>
    <t>PLANTAPON LGC SORB</t>
  </si>
  <si>
    <t>PEG 400 AL</t>
  </si>
  <si>
    <t>L METIONINA</t>
  </si>
  <si>
    <t>UVINUL A PLUS GRANULAR</t>
  </si>
  <si>
    <t>E CARBONATO DE DICAPRILA MTCD</t>
  </si>
  <si>
    <t>1,3 BUTILENOGLICOL</t>
  </si>
  <si>
    <t>POLIDEXTROSE</t>
  </si>
  <si>
    <t>PARACETAMOL 90 BI</t>
  </si>
  <si>
    <t>E ZINCO PCA (ZINCIDONE) MTCD</t>
  </si>
  <si>
    <t>OLIVEM 1000 MTCD</t>
  </si>
  <si>
    <t>BIOECOLIA</t>
  </si>
  <si>
    <t>METOCEL TIPO E5LV PR LPR</t>
  </si>
  <si>
    <t>CITRATO TRIETILA</t>
  </si>
  <si>
    <t>CROSCARMELOSE SODICA SOLUTAB</t>
  </si>
  <si>
    <t>DICLOFENACO DE DIETILAMONIO PO GEN NEO</t>
  </si>
  <si>
    <t>AG. LAUDO/COA</t>
  </si>
  <si>
    <t>DICLOFENACO SODICO</t>
  </si>
  <si>
    <t>VERSATHIX LQ</t>
  </si>
  <si>
    <t>LIPACTIVE COCO</t>
  </si>
  <si>
    <t>CARBONATO SODIO ANIDRO</t>
  </si>
  <si>
    <t>OXIDO DE FERRO VERMELHO NEO</t>
  </si>
  <si>
    <t>BIOTILYS</t>
  </si>
  <si>
    <t>HIPROMELOSE 2208 K4M DC</t>
  </si>
  <si>
    <t>CRODAMOL GTCC- LQ_(BR)</t>
  </si>
  <si>
    <t>FUROSEMIDA</t>
  </si>
  <si>
    <t>E OLEO MINERAL 280/ 290 SUS MTC</t>
  </si>
  <si>
    <t>BICARBONATO DE SODIO GRANULAR AL</t>
  </si>
  <si>
    <t>AQUARIUS PROTECT BWT514014 AMARELO FARMA</t>
  </si>
  <si>
    <t>CELULOSE MICROCRISTALINA PH 200 NEO</t>
  </si>
  <si>
    <t>AROMA DE FRAMBOESA IN TA 40441</t>
  </si>
  <si>
    <t>POLIETILENOGLICOL 6000 CARBOWAX 6000 NEO</t>
  </si>
  <si>
    <t>AROMA AIN MORANGO KIWI TA40483/001 AL</t>
  </si>
  <si>
    <t>SULFATO DE GENTAMICINA</t>
  </si>
  <si>
    <t>A SYMRELIEF S MTCD</t>
  </si>
  <si>
    <t>DIMENIDRINATO TK</t>
  </si>
  <si>
    <t>CLOPIDOGREL BISSULFATO NEO</t>
  </si>
  <si>
    <t>FUROATO MOMETASONA NEO</t>
  </si>
  <si>
    <t>PERBORATO DE SODIO NEO</t>
  </si>
  <si>
    <t>POLIETILENOGLICOL CARBOWAX 4000 NEO</t>
  </si>
  <si>
    <t>CLORETO DE COLINA 2</t>
  </si>
  <si>
    <t>SUNSIL TIN-50</t>
  </si>
  <si>
    <t>OPADRY II 85F850010 RED</t>
  </si>
  <si>
    <t>OPADRY EZ BRANCO</t>
  </si>
  <si>
    <t>TEXAPON HBN HPH</t>
  </si>
  <si>
    <t>LICERYL TM-12 DC</t>
  </si>
  <si>
    <t>E CROSCARMELOSE SODI-AC.DI.SOL MTC</t>
  </si>
  <si>
    <t>DICLORIDRATO DE FLUNARIZINA NEO</t>
  </si>
  <si>
    <t>TRIACETINA</t>
  </si>
  <si>
    <t>A ULTRASPHERES 8022 MTCD</t>
  </si>
  <si>
    <t>OPADRY QX MARROM 2</t>
  </si>
  <si>
    <t>PROSOLV SMCC HD 90</t>
  </si>
  <si>
    <t>BISACODIL QF NEO</t>
  </si>
  <si>
    <t>ACIDO HIALURONICO OLIGOMERICO</t>
  </si>
  <si>
    <t>CAPS N 0 LIPANON NATURAL AZUL TRANSP</t>
  </si>
  <si>
    <t>HIDROXIPROPILCELULOSE KLUCEL NUTRA</t>
  </si>
  <si>
    <t>E CELLACTOSE MTC</t>
  </si>
  <si>
    <t>E ALCOOL CETOESTEARILICO NF MTC</t>
  </si>
  <si>
    <t>LIPOCIRE A MTCD</t>
  </si>
  <si>
    <t>LACTOSE MONOHIDRATADA</t>
  </si>
  <si>
    <t>IMAGINECARES LEITE DE CHA VERDE</t>
  </si>
  <si>
    <t>MALEATO DE FENIRAMINA NEO</t>
  </si>
  <si>
    <t>BATOQUE GLYCARE SOL ANTIOLEOSIDADE</t>
  </si>
  <si>
    <t>SIMETICONA PO</t>
  </si>
  <si>
    <t>A CLORID DE CICLOBENZAPRINA MTC</t>
  </si>
  <si>
    <t>METABISSULFITO DE SODIO</t>
  </si>
  <si>
    <t>E TRIACETATO DE GLICERETE-7 MTCD</t>
  </si>
  <si>
    <t>AROMA N ROMA 757859</t>
  </si>
  <si>
    <t>NELUPURE</t>
  </si>
  <si>
    <t>CORANTE CONCENTRADO DE BETERRABA</t>
  </si>
  <si>
    <t>TARTARATO BRIMONIDINA QF</t>
  </si>
  <si>
    <t>PECTINA</t>
  </si>
  <si>
    <t>AROMA ID NAT CANELA DUAS RODAS</t>
  </si>
  <si>
    <t>AMIDO DE MILHO NEO</t>
  </si>
  <si>
    <t>PEG-12 DIMETICONE DC</t>
  </si>
  <si>
    <t>VALSARTANA QF 2</t>
  </si>
  <si>
    <t>AROMA ARTIFICIAL CEREJA AR 89/02/04 LPR</t>
  </si>
  <si>
    <t>LACTOSE ANIDRA NEO</t>
  </si>
  <si>
    <t>LECIGEL MTCD</t>
  </si>
  <si>
    <t>E OLEO DE SEMENTE DE UVA MTCD</t>
  </si>
  <si>
    <t>SENSOLENE MTCD</t>
  </si>
  <si>
    <t>ESTEARAMIDOPROPIL DIMETILAMINA</t>
  </si>
  <si>
    <t>A VIT E ACET DL ALFATOCOF MIL MTCD</t>
  </si>
  <si>
    <t>HYACHARMING SODIUM HYALURONATE</t>
  </si>
  <si>
    <t>GLICERINA LIQ AL</t>
  </si>
  <si>
    <t>SILSOFT 034</t>
  </si>
  <si>
    <t>E TRIGLICER AC.CAPRICO/CAPRILI MTCD</t>
  </si>
  <si>
    <t>EXTRATO ACIDO DE SENE</t>
  </si>
  <si>
    <t>COCO GLUCOSIDE GLYCERYL OLEATE</t>
  </si>
  <si>
    <t>HPMC K100 LV</t>
  </si>
  <si>
    <t>ACIDO FOLICO NEO</t>
  </si>
  <si>
    <t>DIOXIDO SILICIO COLOID AEROSIL200PHA NEO</t>
  </si>
  <si>
    <t>CORANTE VERMELHO ERITROSINA FD&amp;C RED NEO</t>
  </si>
  <si>
    <t>169672025__</t>
  </si>
  <si>
    <t>ESTEARATO DE MAGNESIO NEO</t>
  </si>
  <si>
    <t>CITRATO COLINA</t>
  </si>
  <si>
    <t>SULFATO NEOMICINA NEO</t>
  </si>
  <si>
    <t>CITRATO DE TRIETILA NEO</t>
  </si>
  <si>
    <t>ORLISTATE 2</t>
  </si>
  <si>
    <t>MILK FLAVOUR LL219P AL</t>
  </si>
  <si>
    <t>NUTRAFINISH WHITE TF</t>
  </si>
  <si>
    <t>ESSENCIA CEREJA LIQUIDA</t>
  </si>
  <si>
    <t>AROMA ID NAT UVA SD</t>
  </si>
  <si>
    <t>CORANTE VERMELHO 40 P-WS COD M7707</t>
  </si>
  <si>
    <t>LORATADINA MICRONIZADA NEO</t>
  </si>
  <si>
    <t>OPADRY QX CLEAR 321A190016</t>
  </si>
  <si>
    <t>E POLIQUATERNIUM 10 MTCD</t>
  </si>
  <si>
    <t>CELULOSE MICROCRISTALINA PH 112</t>
  </si>
  <si>
    <t>L-5-METILFOLATO DE CALCIO AL</t>
  </si>
  <si>
    <t>HIDROXIDO MAGNESIO GEL PASTA</t>
  </si>
  <si>
    <t>FENOFIBRATO 2</t>
  </si>
  <si>
    <t>RONASTAR GOLDEN LIGHTS</t>
  </si>
  <si>
    <t>TIMIRON SILK GOLD</t>
  </si>
  <si>
    <t>ESTEARATO DE MAGNESIO LPR</t>
  </si>
  <si>
    <t>KOBOTINT 1</t>
  </si>
  <si>
    <t>DIMETICONA PEG-10</t>
  </si>
  <si>
    <t>KOBOTINT 4</t>
  </si>
  <si>
    <t>KOBOTINT 2</t>
  </si>
  <si>
    <t>OPADRY YELLOW 03F820010</t>
  </si>
  <si>
    <t>POLISORBATO 80</t>
  </si>
  <si>
    <t>COLORONA BRONZE FINE</t>
  </si>
  <si>
    <t>E ALANTOINA MTC</t>
  </si>
  <si>
    <t>E ANTARON WP 660 MTCD</t>
  </si>
  <si>
    <t>ACIDO BORICO NEO</t>
  </si>
  <si>
    <t>RONACARE DI-SOD HYDR PHOSPHATE</t>
  </si>
  <si>
    <t>E CELULOSE MICROC PH102 MTC</t>
  </si>
  <si>
    <t>SALICILATO DE METILA NEO</t>
  </si>
  <si>
    <t>PROPILENOGLICOL LPR</t>
  </si>
  <si>
    <t>NIPAGUARD SCL</t>
  </si>
  <si>
    <t>H-REVERSE</t>
  </si>
  <si>
    <t>E CITRATO SODIO 2H2O MTC</t>
  </si>
  <si>
    <t>CLORIDRATO DE TIAMINA VITAMINA B1 NEO</t>
  </si>
  <si>
    <t>ESSENCIA DE CEREJA PO NEO</t>
  </si>
  <si>
    <t>CLORIDRATO DE FENILEFRINA</t>
  </si>
  <si>
    <t>CLORIDRATO FENILEFRINA PO</t>
  </si>
  <si>
    <t>SYLOID 244 FP AL</t>
  </si>
  <si>
    <t>NIFEDIPINO NEO</t>
  </si>
  <si>
    <t>PROPIONATO DE CLOBETASOL NEO</t>
  </si>
  <si>
    <t>NITROFURANTOINA QF</t>
  </si>
  <si>
    <t>HPMC K100 2208</t>
  </si>
  <si>
    <t>PEG 6000 MICRONIZADO AL</t>
  </si>
  <si>
    <t>AROMA TROPICAL FRUITS FLAVOR F00B595</t>
  </si>
  <si>
    <t>GLYCOFILM 1.5P</t>
  </si>
  <si>
    <t>E TROLAMINA MTC</t>
  </si>
  <si>
    <t>E MANTEIGA KARITE REFINADA MTCD</t>
  </si>
  <si>
    <t>MALEATO DE CLORFENIRAMINA</t>
  </si>
  <si>
    <t>BESILATO DE LEVANLODIPINO HEMIPENTAID 1</t>
  </si>
  <si>
    <t>ACIDO CLORIDRICO 37%G 7647-01-0 137007</t>
  </si>
  <si>
    <t>E CERA ALBA ABELHA MTCD</t>
  </si>
  <si>
    <t>HIDROXIPROPILMETILCELULOSE 15CPS MET NEO</t>
  </si>
  <si>
    <t>ACIDO ESTEARICO</t>
  </si>
  <si>
    <t>A TINOSORB S MTCD</t>
  </si>
  <si>
    <t>EUDRAGIT S100 NEO</t>
  </si>
  <si>
    <t>DIOXIDO DE TITANIO</t>
  </si>
  <si>
    <t>EUDRAGIT E 100 NEO</t>
  </si>
  <si>
    <t>PRONALEN PIELES SENSIBLES PSP</t>
  </si>
  <si>
    <t>AQUAXTREM</t>
  </si>
  <si>
    <t>LEGACTIF</t>
  </si>
  <si>
    <t>UNIPURE RED LC 388 MTCD</t>
  </si>
  <si>
    <t>LACTOSE MONOHIDRATADA PO IMP MTC</t>
  </si>
  <si>
    <t>E COCAMIDA DEA (COMPERLAN KD) MTCD</t>
  </si>
  <si>
    <t>PEMULEN TR-1 NF</t>
  </si>
  <si>
    <t>HIDROXIDO ALUMINIO GEL SECO</t>
  </si>
  <si>
    <t>CICLOPIROX OLAMINE DC</t>
  </si>
  <si>
    <t>CARBOMERO 940 NEO</t>
  </si>
  <si>
    <t>AQUARIUS NUTRA TF BAP514022 YELLOW</t>
  </si>
  <si>
    <t>LACTOSE MONOIDRAT MALHA 200</t>
  </si>
  <si>
    <t>OPADRY YELLOW 03F820008</t>
  </si>
  <si>
    <t>OPADRY AMB</t>
  </si>
  <si>
    <t>A IBUPROFENO GRD70 MTC</t>
  </si>
  <si>
    <t>EXTRATO DE CHA BRANCO F85K080 AL</t>
  </si>
  <si>
    <t>HIDROXIDO DE ALUMINIO PO LPR</t>
  </si>
  <si>
    <t>AROMA MODULASENSE FLAVOR F17S375</t>
  </si>
  <si>
    <t>ADAPALENO 2</t>
  </si>
  <si>
    <t>ULTRATIX P-100</t>
  </si>
  <si>
    <t>HESPERIDINA QF3</t>
  </si>
  <si>
    <t>LACTOSE SUPER TAB FLOWLAC NEO</t>
  </si>
  <si>
    <t>DIOSMINA QF1</t>
  </si>
  <si>
    <t>POLPA DE MACA</t>
  </si>
  <si>
    <t>BACITRACINA ZINCICA TK</t>
  </si>
  <si>
    <t>ACIDO CITRICO ANIDRO QF</t>
  </si>
  <si>
    <t>CORANTE CARAMELO 858</t>
  </si>
  <si>
    <t>CLORIDRATO DE TRAMADOL A-2</t>
  </si>
  <si>
    <t>SIMETICONA F</t>
  </si>
  <si>
    <t>CAP AZUL 200+ROSA 600 NR0 ALONGADA QF</t>
  </si>
  <si>
    <t>CORANTE LACA AZUL FD&amp;C N1 CI42090:2 NEO</t>
  </si>
  <si>
    <t>MENTOL CRISTALIZADO DC</t>
  </si>
  <si>
    <t>VERMELHO DE PONCEAU</t>
  </si>
  <si>
    <t>CORANTE LACA AZUL FD&amp;C N2 ALUMINIO NEO</t>
  </si>
  <si>
    <t>UNIPURE BLACK LC 988 MTCD</t>
  </si>
  <si>
    <t>AROMA ARTIFICIAL ABACAXI PO LPR</t>
  </si>
  <si>
    <t>CANFORA</t>
  </si>
  <si>
    <t>E ESSENCIA HERBAL MOD 1 MTCD</t>
  </si>
  <si>
    <t>A OCTILMETOXICINAMATO MTCD</t>
  </si>
  <si>
    <t>ESSENCIA ALFAZEMA</t>
  </si>
  <si>
    <t>E FRAG VIT C RET MTCD</t>
  </si>
  <si>
    <t>E COCOAMIDOPROPIL BETAINA MTCD</t>
  </si>
  <si>
    <t>GLUCQUAT 125 HUMECTANT</t>
  </si>
  <si>
    <t>LHPC NBD 021</t>
  </si>
  <si>
    <t>ESSENCIA MORANGO LIQ HIDROSSOLUVEL NEO</t>
  </si>
  <si>
    <t>CELLACTOSE NEO</t>
  </si>
  <si>
    <t>CLORIDRATO DE LOPERAMIDA C1 NEO</t>
  </si>
  <si>
    <t>NITRATO DE MICONAZOL</t>
  </si>
  <si>
    <t>DL ACETILMETIONINA</t>
  </si>
  <si>
    <t>OPADRY II 85F820011 YELLOW</t>
  </si>
  <si>
    <t>TRIMETOPRIMA QF</t>
  </si>
  <si>
    <t>SULFAMETOXAZOL NEO</t>
  </si>
  <si>
    <t>E EMULIUM MELLIFERA MTCD</t>
  </si>
  <si>
    <t>CEFALEXINA MONOHIDRATADA NEO</t>
  </si>
  <si>
    <t>HIDROXIPROPILCELULOSE KLUCEL EXF PHARM</t>
  </si>
  <si>
    <t>DIPIRONA MONOIDRATADA QF</t>
  </si>
  <si>
    <t>MALEATO BRONFENIRAMINA</t>
  </si>
  <si>
    <t>E MONOESTEARATO DE GLICERILA MTCD</t>
  </si>
  <si>
    <t>MALEATO DE DEXCLORFENIRAMINA GEN</t>
  </si>
  <si>
    <t>LITTLE STAR P73Q042</t>
  </si>
  <si>
    <t>ACIDO LATICO 85%</t>
  </si>
  <si>
    <t>NV HYALOCOLLAGREEN ECO</t>
  </si>
  <si>
    <t>D-PANTOTENATO DE CALCIO AL</t>
  </si>
  <si>
    <t>D BIOTINA 1% AL</t>
  </si>
  <si>
    <t>ALOE VERA GEL ECO</t>
  </si>
  <si>
    <t>E EXTRATO DE ARROZ MTCD</t>
  </si>
  <si>
    <t>OXALATO ESCITALOPRAM C-1</t>
  </si>
  <si>
    <t>CLOR MAGNESIO HEXAIDRATADO7791186 105832</t>
  </si>
  <si>
    <t>MINIPORYL</t>
  </si>
  <si>
    <t>AROMA NATURAL MENTA F44Y414 AL</t>
  </si>
  <si>
    <t>N ACETIL L METIONINA AL</t>
  </si>
  <si>
    <t>OXIDO DE FERRO AMARELO NEO</t>
  </si>
  <si>
    <t>LACTOSE MALHA 100 F</t>
  </si>
  <si>
    <t>E CERA BRANCA NF MTC</t>
  </si>
  <si>
    <t>SACARINA SODICA DIIDRATADA F</t>
  </si>
  <si>
    <t>L ASPARTATO L ARGININA SHIJIAZHUANG AL</t>
  </si>
  <si>
    <t>NV CISTEAMINA</t>
  </si>
  <si>
    <t>E ALCOOL USP MTC</t>
  </si>
  <si>
    <t>HIDROCLOROTIAZIDA CGZ</t>
  </si>
  <si>
    <t>GLIBENCLAMIDA NEO</t>
  </si>
  <si>
    <t>LAURYL GLUCOSIDE</t>
  </si>
  <si>
    <t>E CARBOPOL ULTREZ 30 MTCD</t>
  </si>
  <si>
    <t>POVIDONA K30</t>
  </si>
  <si>
    <t>IBUPROFENO</t>
  </si>
  <si>
    <t>ALCOOL CETOESTEARILICO 30/70</t>
  </si>
  <si>
    <t>CROSPOVIDONE POLYPLASDONE XL 10</t>
  </si>
  <si>
    <t>GAFQUAT HS-100-O</t>
  </si>
  <si>
    <t>OLEO MINERAL LEVE 70</t>
  </si>
  <si>
    <t>A DIP BETA ESTERIL CRYSTAL MTC</t>
  </si>
  <si>
    <t>EXTRATO SECO SENE ALEXANDRINA 45%</t>
  </si>
  <si>
    <t>EXTRATO SECO TAMARINDO</t>
  </si>
  <si>
    <t>CAP VERDE + AZUL NR 1</t>
  </si>
  <si>
    <t>ORYZA SATIVA RICE BRAN WAX</t>
  </si>
  <si>
    <t>GLICOLIC MX MTCD</t>
  </si>
  <si>
    <t>E DM DM HIDANTOINA MTCD</t>
  </si>
  <si>
    <t>EXTRATO ARNICA GNBN</t>
  </si>
  <si>
    <t>SYLOID 244 FP</t>
  </si>
  <si>
    <t>NIPAGIN METILPARABENO NEO</t>
  </si>
  <si>
    <t>FENITOINA</t>
  </si>
  <si>
    <t>AROMA DE LIMAO SN754784</t>
  </si>
  <si>
    <t>BIS(ALCOXI C13-15)PROPILENOGLICOL-AMODIM</t>
  </si>
  <si>
    <t>CERAPHYL RMT</t>
  </si>
  <si>
    <t>E CARNOSINE MTCD</t>
  </si>
  <si>
    <t>BORATO DE SODIO NEO</t>
  </si>
  <si>
    <t>E EYELISS MTCD</t>
  </si>
  <si>
    <t>A FUMARATO FORMOTEROL DI-HIDRATADO</t>
  </si>
  <si>
    <t>191962025_</t>
  </si>
  <si>
    <t>DESOGESTREL MICRONIZADO</t>
  </si>
  <si>
    <t>CARBONATO DE CALCIO BARRALIN LPR</t>
  </si>
  <si>
    <t>SULFITO DE SODIO NEO</t>
  </si>
  <si>
    <t>AROMA N CITRUS 757833</t>
  </si>
  <si>
    <t>EXTRAPONE COOLING COMPLEX</t>
  </si>
  <si>
    <t>ALCOOL POLIVINILICO PEG TALCO NEO</t>
  </si>
  <si>
    <t>LIME PEARL AF</t>
  </si>
  <si>
    <t>GREYVERSE</t>
  </si>
  <si>
    <t>ASTRASINOL</t>
  </si>
  <si>
    <t>POLIETILENOGLICOL 6000 MACROGOL LPR</t>
  </si>
  <si>
    <t>CORANTE LACA VERM FD&amp;C N40 CI16035:1 NEO</t>
  </si>
  <si>
    <t>BHT BUTILHIDROXITOLUENO NEO</t>
  </si>
  <si>
    <t>METILFOLATO CALCIO AL</t>
  </si>
  <si>
    <t>TINIDAZOL</t>
  </si>
  <si>
    <t>HAMAMELIS</t>
  </si>
  <si>
    <t>EXTRATO DE CURCUMA H.GL. MS</t>
  </si>
  <si>
    <t>AROMA DE MEL CT0149-00</t>
  </si>
  <si>
    <t>DIOXIDO DE SILICIO COLOIDAL LPR</t>
  </si>
  <si>
    <t>E SILICO DC 360M FLUI 350 CTKS MTC</t>
  </si>
  <si>
    <t>SELENIOMETIONINA 0,5% SE</t>
  </si>
  <si>
    <t>VINAGRE FRUTAL</t>
  </si>
  <si>
    <t>TALCO USO FARMACEUTICO NEO</t>
  </si>
  <si>
    <t>SYMSITIVE 1609 MTCD</t>
  </si>
  <si>
    <t>IBUPROFENO GR70 2</t>
  </si>
  <si>
    <t>ENZIMA ALFA GALACTOSIDASE AL</t>
  </si>
  <si>
    <t>AROMA N FRAMBOESA 757850</t>
  </si>
  <si>
    <t>FRESCOLAT X COOL</t>
  </si>
  <si>
    <t>BIOTIVE L-ARGININE</t>
  </si>
  <si>
    <t>PROCONDITION 22</t>
  </si>
  <si>
    <t>CORANTE AMARELO LACA N10 NEO</t>
  </si>
  <si>
    <t>SYMDIOL 68 T</t>
  </si>
  <si>
    <t>A TITANIO DIOXID/DIMETIC/SILIC MTCD</t>
  </si>
  <si>
    <t>BICARBONATO DE SODIO</t>
  </si>
  <si>
    <t>AROMA AMEIXA 02.33147</t>
  </si>
  <si>
    <t>AROMA NATURAL DE PESSEGO F87X460 AL</t>
  </si>
  <si>
    <t>E TINOGARD TT MTCD</t>
  </si>
  <si>
    <t>CAP GEL BRANCA NR3</t>
  </si>
  <si>
    <t>LONG VIDA CURCUMA EXTRATO(LVF176EFPH) AL</t>
  </si>
  <si>
    <t>VISCOPTIMA SE-LQ-(RB)</t>
  </si>
  <si>
    <t>PROSOLV SMC 90 CELULOSE SILIFICADA</t>
  </si>
  <si>
    <t>E MIST ELASTOM SILICONE DC 9040 MTCD</t>
  </si>
  <si>
    <t>E CUTINA GMS GLYCERYL STEARATE MTCD</t>
  </si>
  <si>
    <t>CARBOPOL 990</t>
  </si>
  <si>
    <t>AMEIXA DESCAROCADA</t>
  </si>
  <si>
    <t>EUDRAGIT RS PO NEO</t>
  </si>
  <si>
    <t>MALTODEXTRINA PO</t>
  </si>
  <si>
    <t>E SACARIDEOS ISOMERIZADOS MTCD</t>
  </si>
  <si>
    <t>PLASDONE S630 NEO</t>
  </si>
  <si>
    <t>AQUARIUS PROTECT BWT514014 YELLOW AL</t>
  </si>
  <si>
    <t>EMPAGLIFLOZINA 2</t>
  </si>
  <si>
    <t>VASELINA BRANCA LIQUIDA NEO</t>
  </si>
  <si>
    <t>MALEATO DE DEXCLORFENIRAMINA GEN NEO</t>
  </si>
  <si>
    <t>202132025__</t>
  </si>
  <si>
    <t>SP CRODAZOQUAT MCC MBAL-PA-(MH)</t>
  </si>
  <si>
    <t>AMIDO PRE-GELATINIZADO NF</t>
  </si>
  <si>
    <t>REGALIZ ECO</t>
  </si>
  <si>
    <t>EUCALYPTOL AMIGO &amp; ARDITI</t>
  </si>
  <si>
    <t>CAP GEL N1 MACRODANTINA ACG</t>
  </si>
  <si>
    <t>ESSENCIA BANANA HIDROSS REF 906254 NEO</t>
  </si>
  <si>
    <t>E LACTOSE RESPITOSE SV003 MTC</t>
  </si>
  <si>
    <t>CL AMITRIPTILINA C-1</t>
  </si>
  <si>
    <t>LAURIL SULFATO DE SODIO PO NEO</t>
  </si>
  <si>
    <t>FOSFATO TRIBASICO DE SODIO ANIDRO NEO</t>
  </si>
  <si>
    <t>E PEMULEN TR-1 MTCD</t>
  </si>
  <si>
    <t>MANITOL AG</t>
  </si>
  <si>
    <t>ALCOOL DICLOROBENZIL NEO</t>
  </si>
  <si>
    <t>E SACARINA SODICA USP MTC</t>
  </si>
  <si>
    <t>E HELIOGEL MTCD</t>
  </si>
  <si>
    <t>AGREEN OLUS</t>
  </si>
  <si>
    <t>PERLOGEN SF 3000 DC</t>
  </si>
  <si>
    <t>SUNQUART BTCA</t>
  </si>
  <si>
    <t>E ARO ART FRUT ROXAS 85IM17871 MTC</t>
  </si>
  <si>
    <t>METRONIDAZOL BASE GEN NEO</t>
  </si>
  <si>
    <t>TARTARATO DE BRIMONIDINA NEO</t>
  </si>
  <si>
    <t>ACICLOVIR GEN NEO</t>
  </si>
  <si>
    <t>NANO VCPMG3</t>
  </si>
  <si>
    <t>NANO RESVERATROL</t>
  </si>
  <si>
    <t>DOCUSATO SODICO</t>
  </si>
  <si>
    <t>E ALCOOL LANOLINA ETOX/ POLY40 MTC</t>
  </si>
  <si>
    <t>EMULION DELTA MTCD</t>
  </si>
  <si>
    <t>METHILAN KARITE PEG75S-50</t>
  </si>
  <si>
    <t>SILIGEL</t>
  </si>
  <si>
    <t>BIO TERGE AS40 HA</t>
  </si>
  <si>
    <t>VITAMINA D3 LIQ 1,0 MIU/G</t>
  </si>
  <si>
    <t>ESSENCIA DE MORANGO PO NEO</t>
  </si>
  <si>
    <t>E GOMA XANTANA MODIF. KELTROL MTCD</t>
  </si>
  <si>
    <t>CORANTE OXIDO FERRO AMARELO 77492</t>
  </si>
  <si>
    <t>MALEATO DE TIMOLOL QF</t>
  </si>
  <si>
    <t>NANO SALICYLIC ACID</t>
  </si>
  <si>
    <t>UNIOX C POLAWAX/LIPOWAX CT NEO</t>
  </si>
  <si>
    <t>E EUMULGIN B2 CETEARETH 20 MTCD</t>
  </si>
  <si>
    <t>ACIDO ASCORBICO REVESTIDO 97% AL</t>
  </si>
  <si>
    <t>E LANETTE D CETEARYL ALCOHOL MTCD</t>
  </si>
  <si>
    <t>HIDROXIESTEARATO MACROGOL KOLLIPHOR</t>
  </si>
  <si>
    <t>CAP LARAN 9918 171C+LARAN 9918 171C Nº0</t>
  </si>
  <si>
    <t>CAP VEG N1 VERDE ESC PANT 349C</t>
  </si>
  <si>
    <t>CAP GEL N3 INCOLOR FLUIR MTC</t>
  </si>
  <si>
    <t>CITRUSTEN</t>
  </si>
  <si>
    <t>CITRATO DE SODIO DI-HIDRATADO</t>
  </si>
  <si>
    <t>IBUPROFENO GR70</t>
  </si>
  <si>
    <t>TAURINA AL</t>
  </si>
  <si>
    <t>FOSFATIDILSERINA 70% BIO PS AL</t>
  </si>
  <si>
    <t>E OCTENILSUCCIN DE AL E AMIDO MTCD</t>
  </si>
  <si>
    <t>CLORETO DE MAGNESIO HEXAIDRATADO</t>
  </si>
  <si>
    <t>SORBATO DE POTASSIO</t>
  </si>
  <si>
    <t>DERMACRYL 79</t>
  </si>
  <si>
    <t>PARACETAMOL COMPAC 90%</t>
  </si>
  <si>
    <t>ACEROLA EXTRACTO H.GL. - M.S. MTCD</t>
  </si>
  <si>
    <t>ALCOOL EST GRAX DE AC CAPRIL CAPRILI NEO</t>
  </si>
  <si>
    <t>ETILCELULOSE TRIAC PEG MACROGOL</t>
  </si>
  <si>
    <t>A EUSOLEX T-EASY</t>
  </si>
  <si>
    <t>CAP CREME 110 + VERDE 811 NR.2</t>
  </si>
  <si>
    <t>PLANTCOL</t>
  </si>
  <si>
    <t>BROMAZEPAM B1 NEO</t>
  </si>
  <si>
    <t>NAPROXENO SODICO A</t>
  </si>
  <si>
    <t>215892025__</t>
  </si>
  <si>
    <t>SORBITOL 70%</t>
  </si>
  <si>
    <t>OMEPRAZOL PELLET NEO</t>
  </si>
  <si>
    <t>CAPTOPRIL GEN</t>
  </si>
  <si>
    <t>AG. ANÁLISE</t>
  </si>
  <si>
    <t>CLORIDRATO DE BENZIDAMINA 1 C1</t>
  </si>
  <si>
    <t>GELATINA 200H</t>
  </si>
  <si>
    <t>E PEG 14M POLIMERO OX5 MTCD</t>
  </si>
  <si>
    <t>TASTESENSE AROMA ART TUTTI FRUTTI PO</t>
  </si>
  <si>
    <t>E FENOL USP MTC</t>
  </si>
  <si>
    <t>E ALCOOL BENZILICO GRAU FARMA MTC</t>
  </si>
  <si>
    <t>AMPHOSOL 2C</t>
  </si>
  <si>
    <t>POLIVINIL POLIPIRROLIDONA LPR</t>
  </si>
  <si>
    <t>ADIFENINA CLORIDRATO</t>
  </si>
  <si>
    <t>GREEN CREAM MOD B P55J697</t>
  </si>
  <si>
    <t>ACIDO CLORIDRICO PA NEO</t>
  </si>
  <si>
    <t>POLIDOCANOL</t>
  </si>
  <si>
    <t>BENZOATO DE SODIO 2</t>
  </si>
  <si>
    <t>ALCOOL 96 GL 92,8 INPM</t>
  </si>
  <si>
    <t>DL ALFA TOCOFEROL</t>
  </si>
  <si>
    <t>NANO NVHM GRANARET</t>
  </si>
  <si>
    <t>NITRATO DE MICONAZOL NEO</t>
  </si>
  <si>
    <t>OLEYL OLEATE</t>
  </si>
  <si>
    <t>DIOX SILICIO (AEROSIL 200)</t>
  </si>
  <si>
    <t>GLUCONOLACTONA DC</t>
  </si>
  <si>
    <t>ANTARA 430</t>
  </si>
  <si>
    <t>SOLUBILIZER</t>
  </si>
  <si>
    <t>UNIPURE WHITE LC 981 FHP</t>
  </si>
  <si>
    <t>DIPROPIONATO DE BETAMETASONA ESTERIL FT</t>
  </si>
  <si>
    <t>CLORETO DE CALCIO DI HIDRATADO</t>
  </si>
  <si>
    <t>TROLAMINA NEO</t>
  </si>
  <si>
    <t>AROMA DE AMEIXA</t>
  </si>
  <si>
    <t>E FRAG BURITI PLUS MOD 1 MTCD</t>
  </si>
  <si>
    <t>CAP GEL N3 INCOLOR OXIMAX 400 MTC</t>
  </si>
  <si>
    <t>ACIDO CITRICO ANIDRO NEO</t>
  </si>
  <si>
    <t>SELENITO SODIO 0,99% AL</t>
  </si>
  <si>
    <t>ESTER CETILICO DE KARITE</t>
  </si>
  <si>
    <t>A NIACINAMIDA PC</t>
  </si>
  <si>
    <t>CLORETO CROMO(III) 6-HIDRATO 10% AL</t>
  </si>
  <si>
    <t>CITRATO DE MAGNESIO AL</t>
  </si>
  <si>
    <t>VITAMINA K MICROENCAP 2000 PPM</t>
  </si>
  <si>
    <t>CORANTE AZUL FD&amp;C N1 NEO</t>
  </si>
  <si>
    <t>E OCTILDODECANOL MTCD</t>
  </si>
  <si>
    <t>PIROXICAM MICRONIZADO NEO</t>
  </si>
  <si>
    <t>AROMA CARAMELO F29T252</t>
  </si>
  <si>
    <t>PEG 8000 AL</t>
  </si>
  <si>
    <t>ACIDO BENZOICO GRAU FARMA</t>
  </si>
  <si>
    <t>SINVASTATINA 1</t>
  </si>
  <si>
    <t>POLIQUATERNIO 7</t>
  </si>
  <si>
    <t>BURITI MINT II VEGAN</t>
  </si>
  <si>
    <t>LAURIL ETER SULFATO DE SODIO 70%</t>
  </si>
  <si>
    <t>CITRATO MALATO DE CALCIO AL</t>
  </si>
  <si>
    <t>BETACICLODEXTRINA NIMESULIDA F</t>
  </si>
  <si>
    <t>EXTRATO SECO ALCACUZ</t>
  </si>
  <si>
    <t>EXTRATO SECO ALCACUZ 2</t>
  </si>
  <si>
    <t>E ARO ART CEREJA SN597667 MTC</t>
  </si>
  <si>
    <t>ALCOOL DE LANOLINA E OLEO MINERAL NEO</t>
  </si>
  <si>
    <t>CLORIDRATO DE FENILEFRINA 1</t>
  </si>
  <si>
    <t>CLORETO BENZALCONIO 100% NEO</t>
  </si>
  <si>
    <t>237142025_</t>
  </si>
  <si>
    <t>FOSFATO DE SODIO DIBASICO ANIDRO NEO</t>
  </si>
  <si>
    <t>CORANTE LACA AMARELO FD&amp;CN5 CI191401 NEO</t>
  </si>
  <si>
    <t>HIDROCLOROTIAZIDA</t>
  </si>
  <si>
    <t>ESSENCIA DE AMENDOAS</t>
  </si>
  <si>
    <t>AROMA ARTIFICIAL DE AMEIXA</t>
  </si>
  <si>
    <t>E CLORETO DE SODIO USP MTC</t>
  </si>
  <si>
    <t>NITRATO DE TIAMINA AL</t>
  </si>
  <si>
    <t>HYDRA 360 MTCD</t>
  </si>
  <si>
    <t>ESSENCIA DE JASMIN LIQ HIDROSSOLUVEL NEO</t>
  </si>
  <si>
    <t>E GOMA XANTAM 200MESH KELT MTC</t>
  </si>
  <si>
    <t>E METHYL METHACRYLATE CROSSP MTCD</t>
  </si>
  <si>
    <t>OXIFLOW S6800</t>
  </si>
  <si>
    <t>EXTRATO SENE ACIDO 45% QF</t>
  </si>
  <si>
    <t>A TETRASULFO DIBENZ FEN DISSO MTCD</t>
  </si>
  <si>
    <t>AQUARIUS PROTECT WHITE</t>
  </si>
  <si>
    <t>MELATONINA AL</t>
  </si>
  <si>
    <t>AROMA MARACUJA NATURAL 55MS000375</t>
  </si>
  <si>
    <t>DICLOFENACO DE DIETILAMONIO PO NEO</t>
  </si>
  <si>
    <t>E MATRIXYL 3000 MTCD</t>
  </si>
  <si>
    <t>LECITINA GIRASSOL AL</t>
  </si>
  <si>
    <t>COLAGENO HIDROLISADO AL</t>
  </si>
  <si>
    <t>AROMA DE FRAMBOESA LQD 20522828</t>
  </si>
  <si>
    <t>E AMIDO DE MILHO MTC</t>
  </si>
  <si>
    <t>E EXTRATO DE ARTEMIA MTCD</t>
  </si>
  <si>
    <t>PALMITATO DE ASCORBILA</t>
  </si>
  <si>
    <t>DIAZEPAM B1 NEO</t>
  </si>
  <si>
    <t>A IBUPROFENO</t>
  </si>
  <si>
    <t>E METIL GLUCETE 20 MTCD</t>
  </si>
  <si>
    <t>CAP N0 TAMPA AZUL CORPO BRANCO (293 CP)</t>
  </si>
  <si>
    <t>CAP GEL N1 MACRODANTINA S/TARTRAZINA MTC</t>
  </si>
  <si>
    <t>ACIDO HIALURONICO</t>
  </si>
  <si>
    <t>AROMA IDENTICO NAT UVA 998348</t>
  </si>
  <si>
    <t>SULFATO DE HIDROXICLOROQUINA</t>
  </si>
  <si>
    <t>CLORETO POTASSIO</t>
  </si>
  <si>
    <t>BUTILHIDROXIANISOL BHA 1</t>
  </si>
  <si>
    <t>AQUARIUS PROTECT TF BWT516011 GREEN</t>
  </si>
  <si>
    <t>AROMA IDENTICO NATURAL LARANJA PO LPR</t>
  </si>
  <si>
    <t>ESSENCIA DE LARANJA PO REF 90824 NEO</t>
  </si>
  <si>
    <t>FOSFATO DE SODIO MONOBASICO MONOIDRATADO</t>
  </si>
  <si>
    <t>FUMARATO FERROSO AL</t>
  </si>
  <si>
    <t>CACAU VERMELHO AL</t>
  </si>
  <si>
    <t>AQUARIUS PROTECT ROXO</t>
  </si>
  <si>
    <t>CLORIDRATO DE TRAMADOL A2 NEO</t>
  </si>
  <si>
    <t>NITRATO BUTOCONAZOL QF</t>
  </si>
  <si>
    <t>SILICONE ANTI ESPUMANTE AE30F NEO</t>
  </si>
  <si>
    <t>N ACETIL L CISTEINA</t>
  </si>
  <si>
    <t>COBRE BISGLICINATO QUELATO AL</t>
  </si>
  <si>
    <t>BISGLICINATO ZINCO</t>
  </si>
  <si>
    <t>CLORIDRATO DE AMITRIPTILINA C1 NEO</t>
  </si>
  <si>
    <t>METILCOBALAMINA</t>
  </si>
  <si>
    <t>E FOSFATO SODIO MONOBASICO H20 MTC</t>
  </si>
  <si>
    <t>PARACETAMOL DC 90 CPF</t>
  </si>
  <si>
    <t>AROMA TASTEGEM SW F53R297</t>
  </si>
  <si>
    <t>DETOSKIN</t>
  </si>
  <si>
    <t>AZITROMICINA DIHIDRATADA</t>
  </si>
  <si>
    <t>27342026_</t>
  </si>
  <si>
    <t>A POLYSILICONE-15 MTCD</t>
  </si>
  <si>
    <t>TINOSORB S LITE AQUA</t>
  </si>
  <si>
    <t>CITRATO DE COLINA 1</t>
  </si>
  <si>
    <t>ESSENCIA UVA DUAS RODAS PO NEO</t>
  </si>
  <si>
    <t>RIVAROXABANA 3</t>
  </si>
  <si>
    <t>CLORETO DE CETILPIRIDINIO NEO</t>
  </si>
  <si>
    <t>E LIPEX OMEGA 3/6 MTCD</t>
  </si>
  <si>
    <t>PROPILENOGLICOL USP</t>
  </si>
  <si>
    <t>AROMA REALCADOR DE SAL 55MS001835 AL</t>
  </si>
  <si>
    <t>IBUPROFENO GRD70 SG</t>
  </si>
  <si>
    <t>AROMA VANILLA J1170W</t>
  </si>
  <si>
    <t>NV GLYCOLIC ACID</t>
  </si>
  <si>
    <t>OLEO MINERAL LEVE LPR</t>
  </si>
  <si>
    <t>HMB GRANULAR</t>
  </si>
  <si>
    <t>TOLNAFTATO QF3</t>
  </si>
  <si>
    <t>AROMA IDENTICO NATURAL MORANGO 879514</t>
  </si>
  <si>
    <t>ESSENCIA DE MENTOLIPTUS</t>
  </si>
  <si>
    <t>CAP BRANCA + BRANCA NR.2</t>
  </si>
  <si>
    <t>LACTOSE MALHA 60</t>
  </si>
  <si>
    <t>EXTRATO FLUIDO DE BOLDO</t>
  </si>
  <si>
    <t>AQUARIUS PROTECT TF BWT518013 WHITE AL</t>
  </si>
  <si>
    <t>ACNILYS</t>
  </si>
  <si>
    <t>DIETILAMINA NEO</t>
  </si>
  <si>
    <t>CAMELEON RED</t>
  </si>
  <si>
    <t>CLORIDRATO PIRIDOXINA</t>
  </si>
  <si>
    <t>SYMMOLIENT W/S MTCD</t>
  </si>
  <si>
    <t>MALTO DEXTRINA DEXTROSE 20</t>
  </si>
  <si>
    <t>AROMA BERRIES F76G739 AL</t>
  </si>
  <si>
    <t>SULFATO MANGANES MONOHIDRATO AL</t>
  </si>
  <si>
    <t>INVESTIGAÇÃO P&amp;D</t>
  </si>
  <si>
    <t>ACETATO DL-ALFA-TOCOFEROL 50% CWS AL</t>
  </si>
  <si>
    <t>PEA LEVAGEN+ FPLAUS200</t>
  </si>
  <si>
    <t>FOSFATO DE CODEINA HEMIIDRATADO A-2</t>
  </si>
  <si>
    <t>A ESCALOL BLOCK MTCD</t>
  </si>
  <si>
    <t>CLORETO DE MAGNESIO</t>
  </si>
  <si>
    <t>DIPIRONA MONOIDRATADA 1</t>
  </si>
  <si>
    <t>BISGLICINATO DE MAGNESIO GRANULAR 18%</t>
  </si>
  <si>
    <t>A FOSF DISSODIC BETA USP AS IS MTC</t>
  </si>
  <si>
    <t>AROMA BLUEBERRY IN RBA-221268</t>
  </si>
  <si>
    <t>SACCHAROMYCES BOULARDII</t>
  </si>
  <si>
    <t>FRAGRANCIA BLANCE 3 P04D588</t>
  </si>
  <si>
    <t>INOSITOL AL</t>
  </si>
  <si>
    <t>BUTILBROMETO DE ESCOPOLAMINA BI</t>
  </si>
  <si>
    <t>PREMIX ENERGY V2 FT170366SA</t>
  </si>
  <si>
    <t>MUCATO DE ISOMETEPTENO 2</t>
  </si>
  <si>
    <t>MOLIBDATO SODIO 1% CARB-CA AL</t>
  </si>
  <si>
    <t>SALICILATO METILA</t>
  </si>
  <si>
    <t>E MIRACARE SLB 365G MTCD</t>
  </si>
  <si>
    <t>CORANTE AZUL BRILHANTE N 1</t>
  </si>
  <si>
    <t>IBUPROFENO DC85 NEO</t>
  </si>
  <si>
    <t>XILITOL NEO</t>
  </si>
  <si>
    <t>RESVERATROL SINTETICO 98% AL</t>
  </si>
  <si>
    <t>CORANTE VERMELHO BORDEAUX NEO</t>
  </si>
  <si>
    <t>CORANTE VERMELHO N40</t>
  </si>
  <si>
    <t>AROMA DE BAUNILHA FLV2241</t>
  </si>
  <si>
    <t>ACIDO CITRICO ANIDRO 1</t>
  </si>
  <si>
    <t>POLIPLANT BEBES</t>
  </si>
  <si>
    <t>TRANSFERÊNCIA/PROJETO</t>
  </si>
  <si>
    <t>NYLON 12</t>
  </si>
  <si>
    <t>COLAGENO TIPO II PROKNEE</t>
  </si>
  <si>
    <t>AQUARIUS PRIME BCP WHITE TF</t>
  </si>
  <si>
    <t>CAFEINA</t>
  </si>
  <si>
    <t>XAROPE GLICOSE NEO</t>
  </si>
  <si>
    <t>ACIDO TARTARICO BI</t>
  </si>
  <si>
    <t>POVIDONA K-30</t>
  </si>
  <si>
    <t>HIPROMELOSE PEG HIDROXIPROP LPR</t>
  </si>
  <si>
    <t>E ARO ART T FRUT BD000044 MTC</t>
  </si>
  <si>
    <t>E ARO ART MORANGO SN900195 MTC</t>
  </si>
  <si>
    <t>AROMA DE MACA SC1135407</t>
  </si>
  <si>
    <t>AROMA DE MEL SC1172182</t>
  </si>
  <si>
    <t>E TELANGYN MTCD</t>
  </si>
  <si>
    <t>E CARBOMERO 980 MTC</t>
  </si>
  <si>
    <t>HYDRAMOL PGPL ESTER</t>
  </si>
  <si>
    <t>ASPARTAME ULTRAFINO</t>
  </si>
  <si>
    <t>DIMESILATO DE LISDEXANFETAMINA 2 A3</t>
  </si>
  <si>
    <t>SULFATO ZINCO MONOHIDRATADO</t>
  </si>
  <si>
    <t>E PERLOGEN EGL MTCD</t>
  </si>
  <si>
    <t>E LACTOSE SORBOLAC 400 MTC</t>
  </si>
  <si>
    <t>EZETIMIBA 1</t>
  </si>
  <si>
    <t>SILICA SHELLS</t>
  </si>
  <si>
    <t>ACEBROFILINA QF</t>
  </si>
  <si>
    <t>POLISSORBATO 20 TK</t>
  </si>
  <si>
    <t>UCARE POLYMER JR-400 POLIQUAT 10 DC</t>
  </si>
  <si>
    <t>FR PLAST SENARETI 150G</t>
  </si>
  <si>
    <t>E LAURIL SULFOSUC Na TEXAP-SBN MTCD</t>
  </si>
  <si>
    <t>ISOMALTE LPR</t>
  </si>
  <si>
    <t>PROP (ETANO/PROPANO/ISOBUTANO/NBUTANO)</t>
  </si>
  <si>
    <t>GLUCONATO FERROSO</t>
  </si>
  <si>
    <t>EM RECEBIMENTO DOC TEC</t>
  </si>
  <si>
    <t>FD&amp;C RED N°40 07700-C</t>
  </si>
  <si>
    <t>BROMETO DE IPRATROPIO NEO</t>
  </si>
  <si>
    <t>MICROCEL MC101</t>
  </si>
  <si>
    <t>ALUM 60M FORMACAO SEM IMPRESSAO 210MM</t>
  </si>
  <si>
    <t>FUMARATO DE BISOPROLOL 1</t>
  </si>
  <si>
    <t>DIETHYLHEXY BUTAMIDO TRIAZONE</t>
  </si>
  <si>
    <t>ESTEARATO MAGNESIO</t>
  </si>
  <si>
    <t>75732025__</t>
  </si>
  <si>
    <t>CAP LARAJNA + BRANCO NR3</t>
  </si>
  <si>
    <t>CORANTE VERMELHO AL LACA NR 40 LPR</t>
  </si>
  <si>
    <t>VITAMINA E USP ACETATO ALFA TOCOFEROL</t>
  </si>
  <si>
    <t>EXTRATO FLUIDO DE CASCARA SAGRADA</t>
  </si>
  <si>
    <t>AVICEL PC 611</t>
  </si>
  <si>
    <t>FOSFATO SODIO MONOBASICO MONOHID GRAN</t>
  </si>
  <si>
    <t>E CERA CARNAUBA NF MTC</t>
  </si>
  <si>
    <t>EXTRATO FLUIDO DE RUIBARBO</t>
  </si>
  <si>
    <t>UNIOX A ALCOOL CETOESTEARIL ESTEARET NEO</t>
  </si>
  <si>
    <t>E CELULOSE MICROC PH 105 MTC</t>
  </si>
  <si>
    <t>E POLIETILENOGLICOL400 0,2%H2O MTCD</t>
  </si>
  <si>
    <t>AROMA DE ABACAXI LQD F47N883</t>
  </si>
  <si>
    <t>TRITON X-100</t>
  </si>
  <si>
    <t>HOLDING TIME 8 DIAS</t>
  </si>
  <si>
    <t>DICLOFENACO SODICO NEO A</t>
  </si>
  <si>
    <t>E LAURETH-2 (DEHYDOL CD2) MTCD</t>
  </si>
  <si>
    <t>OPADRY II TRANSLUCENT 85F19193</t>
  </si>
  <si>
    <t>TOBRAMICINA 1</t>
  </si>
  <si>
    <t>SPECTRASTAT PHL</t>
  </si>
  <si>
    <t>VALERATO DE BETAMETASONA NEO</t>
  </si>
  <si>
    <t>ESFOLIANTE NATCELL PHYPEEL 500U</t>
  </si>
  <si>
    <t>CELULOSE MICROC CMC SODICA 591 LPR</t>
  </si>
  <si>
    <t>OXIDO FERRO AMARELO 10/172 SICOVIT LPR</t>
  </si>
  <si>
    <t>ESTEARATO DE MAGNESIO VEG</t>
  </si>
  <si>
    <t>B20E1115</t>
  </si>
  <si>
    <t>SA LACTOSE SORBOLAC 400 MICRONIZADA MTC</t>
  </si>
  <si>
    <t>B20J0791</t>
  </si>
  <si>
    <t>B21D1016</t>
  </si>
  <si>
    <t>B21J0805</t>
  </si>
  <si>
    <t>SA LACTOSE SORBOLAC P/ OXIMAX MTC</t>
  </si>
  <si>
    <t>B23F0696</t>
  </si>
  <si>
    <t>SA PARACET 400MG+MAL CARBINO 4MG CP</t>
  </si>
  <si>
    <t>B23F3093</t>
  </si>
  <si>
    <t>RO C/ GARANTIA</t>
  </si>
  <si>
    <t>B23F3098</t>
  </si>
  <si>
    <t>B24B0742</t>
  </si>
  <si>
    <t>SA EPISOL COLOR FPS 30 MEDIO</t>
  </si>
  <si>
    <t>B24C1659</t>
  </si>
  <si>
    <t>B24L2012</t>
  </si>
  <si>
    <t>SA AMEIXA DESCAROÇADA</t>
  </si>
  <si>
    <t>B25D1374</t>
  </si>
  <si>
    <t>B25D1376</t>
  </si>
  <si>
    <t>B25D1377</t>
  </si>
  <si>
    <t>B25D1425</t>
  </si>
  <si>
    <t>B25D1427</t>
  </si>
  <si>
    <t>B25D1428</t>
  </si>
  <si>
    <t>B25E0485</t>
  </si>
  <si>
    <t>B25E0486</t>
  </si>
  <si>
    <t>B25E0487</t>
  </si>
  <si>
    <t>B25F0104</t>
  </si>
  <si>
    <t>B25F0105</t>
  </si>
  <si>
    <t>B25F0106</t>
  </si>
  <si>
    <t>B25F0107</t>
  </si>
  <si>
    <t>B25F0108</t>
  </si>
  <si>
    <t>B25F0109</t>
  </si>
  <si>
    <t>B25F0111</t>
  </si>
  <si>
    <t>B25F0113</t>
  </si>
  <si>
    <t>B25F0114</t>
  </si>
  <si>
    <t>B25F0115</t>
  </si>
  <si>
    <t>B25F0116</t>
  </si>
  <si>
    <t>B25F0117</t>
  </si>
  <si>
    <t>B25F0118</t>
  </si>
  <si>
    <t>B25G0869</t>
  </si>
  <si>
    <t>B25G0870</t>
  </si>
  <si>
    <t>B25G0871</t>
  </si>
  <si>
    <t>B25G0872</t>
  </si>
  <si>
    <t>B25G0873</t>
  </si>
  <si>
    <t>B25G0874</t>
  </si>
  <si>
    <t>B25H1268</t>
  </si>
  <si>
    <t>B25H1269</t>
  </si>
  <si>
    <t>B25H1270</t>
  </si>
  <si>
    <t>B25H1271</t>
  </si>
  <si>
    <t>B25H1272</t>
  </si>
  <si>
    <t>B25H1274</t>
  </si>
  <si>
    <t>B25H1275</t>
  </si>
  <si>
    <t>B25H1276</t>
  </si>
  <si>
    <t>B25H1277</t>
  </si>
  <si>
    <t>B25H1278</t>
  </si>
  <si>
    <t>B25H1289</t>
  </si>
  <si>
    <t>B25H1290</t>
  </si>
  <si>
    <t>B25H1291</t>
  </si>
  <si>
    <t>B25H1292</t>
  </si>
  <si>
    <t>B25H1293</t>
  </si>
  <si>
    <t>B25H1294</t>
  </si>
  <si>
    <t>B25H1295</t>
  </si>
  <si>
    <t>B25H2319</t>
  </si>
  <si>
    <t>SA AGUA DE CONSERVANTES</t>
  </si>
  <si>
    <t>B25H2320</t>
  </si>
  <si>
    <t>SA AROMA DE MIRABELLE</t>
  </si>
  <si>
    <t>B25J0818</t>
  </si>
  <si>
    <t>SA AMIDO MILHO SECO 3%</t>
  </si>
  <si>
    <t>B25J1009</t>
  </si>
  <si>
    <t>B25J1010</t>
  </si>
  <si>
    <t>B25J1011</t>
  </si>
  <si>
    <t>B25J1440</t>
  </si>
  <si>
    <t>SA PEG 4000 MICRONIZADO</t>
  </si>
  <si>
    <t>B25J2116</t>
  </si>
  <si>
    <t>SA SULFATO DE GENTAMICINA MICRONIZ MTC</t>
  </si>
  <si>
    <t>B25J2220</t>
  </si>
  <si>
    <t>B25J2221</t>
  </si>
  <si>
    <t>B25J2222</t>
  </si>
  <si>
    <t>B25J2223</t>
  </si>
  <si>
    <t>B25J2371</t>
  </si>
  <si>
    <t>B25J2414</t>
  </si>
  <si>
    <t>B25K0139</t>
  </si>
  <si>
    <t>B25K0140</t>
  </si>
  <si>
    <t>B25K0142</t>
  </si>
  <si>
    <t>B25K0145</t>
  </si>
  <si>
    <t>B25K1620</t>
  </si>
  <si>
    <t>SA MISTURA CERA P/POLIMENT MTC</t>
  </si>
  <si>
    <t>B25K2823</t>
  </si>
  <si>
    <t>B25L0955</t>
  </si>
  <si>
    <t>AMEIXA DESCAROÇADA</t>
  </si>
  <si>
    <t>SA AMEIXA DESCAROCADA IRRADIADA</t>
  </si>
  <si>
    <t>B25L0956</t>
  </si>
  <si>
    <t>B25L2141</t>
  </si>
  <si>
    <t>B25M0023</t>
  </si>
  <si>
    <t>B25M0603</t>
  </si>
  <si>
    <t>B25M0716</t>
  </si>
  <si>
    <t>B25M1753</t>
  </si>
  <si>
    <t>B26A1421</t>
  </si>
  <si>
    <t>B26A1422</t>
  </si>
  <si>
    <t>B26A1472</t>
  </si>
  <si>
    <t>B26A2087</t>
  </si>
  <si>
    <t>B26A2088</t>
  </si>
  <si>
    <t>B26A2089</t>
  </si>
  <si>
    <t>B26A2090</t>
  </si>
  <si>
    <t>B26A2092</t>
  </si>
  <si>
    <t>B26A2093</t>
  </si>
  <si>
    <t>B26A2094</t>
  </si>
  <si>
    <t>B26A2095</t>
  </si>
  <si>
    <t>B26A2096</t>
  </si>
  <si>
    <t>B26A2457</t>
  </si>
  <si>
    <t>B26B0692</t>
  </si>
  <si>
    <t>B26C2931</t>
  </si>
  <si>
    <t>B26C2932</t>
  </si>
  <si>
    <t>B26C2933</t>
  </si>
  <si>
    <t>B26D2389</t>
  </si>
  <si>
    <t>B26E0100</t>
  </si>
  <si>
    <t>B26E1696</t>
  </si>
  <si>
    <t>B26E1697</t>
  </si>
  <si>
    <t>B26E2208</t>
  </si>
  <si>
    <t>B26E2209</t>
  </si>
  <si>
    <t>B26E2210</t>
  </si>
  <si>
    <t>B26E2212</t>
  </si>
  <si>
    <t>B26G0047</t>
  </si>
  <si>
    <t>B26H2874</t>
  </si>
  <si>
    <t>B26H2875</t>
  </si>
  <si>
    <t>Q23A0193</t>
  </si>
  <si>
    <t>SA PEG 8000 MICRONIZADO AL</t>
  </si>
  <si>
    <t>Q26E0001</t>
  </si>
  <si>
    <t>Q26H0068</t>
  </si>
  <si>
    <t>Oportunidade</t>
  </si>
  <si>
    <t>MONOESTEARATO DE PROPILENOGLICOL</t>
  </si>
  <si>
    <t>MICROCARE PHDG</t>
  </si>
  <si>
    <t>ALOE VERA GEL MS</t>
  </si>
  <si>
    <t>PLUROL DIISOSTEARIQUE</t>
  </si>
  <si>
    <t>MATRIFUSE S-1 DISPERSANT</t>
  </si>
  <si>
    <t>EXTRATO DE CURCUMA LONGA - USP AL</t>
  </si>
  <si>
    <t>AZELOGLICINA</t>
  </si>
  <si>
    <t>DIMENIDRINATO 2</t>
  </si>
  <si>
    <t>SIGNATURE 2 P38L657</t>
  </si>
  <si>
    <t>TIMIRON HALO WHITE</t>
  </si>
  <si>
    <t>OXIDO FERRO VERMELHO 30/172 SICOVIT LPR</t>
  </si>
  <si>
    <t>E CARESOFT MTCD</t>
  </si>
  <si>
    <t>OLEO DE OLIVA</t>
  </si>
  <si>
    <t>E GLICERETHE 26 MTCD</t>
  </si>
  <si>
    <t>CLORETO DE BENZALCONIO 50% NEO</t>
  </si>
  <si>
    <t>FOSFATO CALCIO DIBASICO ANIDRO AL</t>
  </si>
  <si>
    <t>CITHROL PG 32 IS</t>
  </si>
  <si>
    <t>NAPROXENO SODICO QF1</t>
  </si>
  <si>
    <t>INP70ZSI</t>
  </si>
  <si>
    <t>AROMA MORANGO F56U107 AL</t>
  </si>
  <si>
    <t>CMC CARBOXIMETILCELULOSE RV 1500 NEO</t>
  </si>
  <si>
    <t>NANO ASCORBIC ACID</t>
  </si>
  <si>
    <t>CALCIUM SILICATE</t>
  </si>
  <si>
    <t>KERAMATCH V</t>
  </si>
  <si>
    <t>CELULOSE MICROCRISTALINA DC</t>
  </si>
  <si>
    <t>AROMA IDENT NAT FRUTAS VERMELHAS LIQ</t>
  </si>
  <si>
    <t>BENTONE GEL ISDV</t>
  </si>
  <si>
    <t>LUBRAJEL MARINE</t>
  </si>
  <si>
    <t>INVESTIGAÇÃO CQ</t>
  </si>
  <si>
    <t>SODIUM PCA AJIDEW NL50</t>
  </si>
  <si>
    <t>A BENZOFENONA 3 MTCD</t>
  </si>
  <si>
    <t>AG. REVISÃO</t>
  </si>
  <si>
    <t>CAMELEON BLACK</t>
  </si>
  <si>
    <t>CAMELEON YELLOW</t>
  </si>
  <si>
    <t>GCG50TRSG</t>
  </si>
  <si>
    <t>GCG50TYSG</t>
  </si>
  <si>
    <t>MONOESTEARATO DE SORBITAN SORBION 60 NEO</t>
  </si>
  <si>
    <t>E SOLPERFORM100PTNTRIGHID/PVP MTCD</t>
  </si>
  <si>
    <t>DEHYMULS PGPH</t>
  </si>
  <si>
    <t>E BIOCHEMICA KOKUM BUTTER ULTRA MTCD</t>
  </si>
  <si>
    <t>HELIOSOFT</t>
  </si>
  <si>
    <t>DIISOAMYL SUCCINATE</t>
  </si>
  <si>
    <t>E TRILAURETH-4 PHOSPHATE MTCD</t>
  </si>
  <si>
    <t>E GLUCO TAIN CARE MTCD</t>
  </si>
  <si>
    <t>AG. MICRO</t>
  </si>
  <si>
    <t>E BREU VIVO BIO DIS MTC</t>
  </si>
  <si>
    <t>E REWODERM LIS 80 MTCD</t>
  </si>
  <si>
    <t>E CERASOME 9041 MTCD</t>
  </si>
  <si>
    <t>ACESSULFAMO POTASSICO</t>
  </si>
  <si>
    <t>MELOXICAN PO FINO NEO</t>
  </si>
  <si>
    <t>CLORIDRATO DE AMBROXOL GEN NEO</t>
  </si>
  <si>
    <t>A 3,4-METILBENZILIDENO-CANFORA MTCD</t>
  </si>
  <si>
    <t>E MANTEIGA PESSEGO MTCD</t>
  </si>
  <si>
    <t>E PEG 75 LANOL (SOLANGEL 401) MTCD</t>
  </si>
  <si>
    <t>E ESSENCIA HERBAL III MTCD</t>
  </si>
  <si>
    <t>BENZOATO DE SODIO DC</t>
  </si>
  <si>
    <t>SPECWHITE FA</t>
  </si>
  <si>
    <t>CAP LARANJA + BRANCO NR4</t>
  </si>
  <si>
    <t>SCHERCEMOL CATC MTCD</t>
  </si>
  <si>
    <t>FRAG PRAZER SONHAR 410836</t>
  </si>
  <si>
    <t>BETAMETASONA BASE GEN NEO</t>
  </si>
  <si>
    <t>AROMA PO ORANGE ULTRASEAL 013744</t>
  </si>
  <si>
    <t>AFFIPORE</t>
  </si>
  <si>
    <t>E CORANTE FDC AMAR N6 AL LAKE MTC</t>
  </si>
  <si>
    <t>A PIRIDOXINA HCL USP MTCD</t>
  </si>
  <si>
    <t>GUAIFENESINA NEO</t>
  </si>
  <si>
    <t>E LAUROIL SARCOCINATO DE SÓDIO MTCD</t>
  </si>
  <si>
    <t>AROMA N MEL TA-38282-002 AL</t>
  </si>
  <si>
    <t>B26B0697</t>
  </si>
  <si>
    <t>B26B1395</t>
  </si>
  <si>
    <t>SA SACARINA SODICA DIIDRATADA MOIDA</t>
  </si>
  <si>
    <t>B26D0971</t>
  </si>
  <si>
    <t>B26D0972</t>
  </si>
  <si>
    <t>B26D1087</t>
  </si>
  <si>
    <t>B26G0046</t>
  </si>
  <si>
    <t>PCP</t>
  </si>
  <si>
    <t>OPADRY FX</t>
  </si>
  <si>
    <t>RIVAROXABANA 2</t>
  </si>
  <si>
    <t>AROMA DE LIMAO PO F25G962</t>
  </si>
  <si>
    <t>AROMA DE CAPIM-LIMAO F94Y338</t>
  </si>
  <si>
    <t>L-ALANINA</t>
  </si>
  <si>
    <t>SWEET BLUE FLEXAROME FLAVOR F00D327</t>
  </si>
  <si>
    <t>AROMA PUREDELIVERY PEPPERMINT</t>
  </si>
  <si>
    <t>CORANTE VERDE FOLHA</t>
  </si>
  <si>
    <t>GLIBENCLAMIDA QF1</t>
  </si>
  <si>
    <t>CLORIDRATO DE NAFAZOLINA 3</t>
  </si>
  <si>
    <t>OLEO ESSENCIAL DE LARANJA</t>
  </si>
  <si>
    <t>TRANSCUTOL HP</t>
  </si>
  <si>
    <t>SORBITOL I</t>
  </si>
  <si>
    <t>EXTRATO SUCO DE MARACUJA</t>
  </si>
  <si>
    <t>CAFEINA ANIDRA</t>
  </si>
  <si>
    <t>REPARAGE LOC</t>
  </si>
  <si>
    <t>SULFATO DE ZINCO HEPTAIDRATADO</t>
  </si>
  <si>
    <t>BISACODIL</t>
  </si>
  <si>
    <t>AROMA N MASCARANTE 848414 AL</t>
  </si>
  <si>
    <t>E AMINOMETILPROPANOL MTCD</t>
  </si>
  <si>
    <t>LEVONORGESTREL QF3</t>
  </si>
  <si>
    <t>OPULYN 301</t>
  </si>
  <si>
    <t>MONOOLEATO SORBITANO 80</t>
  </si>
  <si>
    <t>CELULOSE MICROCRISTALINA E CMC</t>
  </si>
  <si>
    <t>GLICOSE MONOHIDRATADA</t>
  </si>
  <si>
    <t>STRAWBERRY FLAVOR DURAROME F00B825</t>
  </si>
  <si>
    <t>LANOLINA ANIDRA NEO</t>
  </si>
  <si>
    <t>COMPOSTO DE FENOXIETANOL E PARABENOS NEO</t>
  </si>
  <si>
    <t>E ARO ART DAMASCO MTC</t>
  </si>
  <si>
    <t>E POLISSORBATO 80 NF MTC</t>
  </si>
  <si>
    <t>CLORID DE CICLOBENZAPRINA 2</t>
  </si>
  <si>
    <t>E TERRA ALBA 2H2O NAC MTC</t>
  </si>
  <si>
    <t>E TERRA ALBA AN/SNOW WHITE FIL MTC</t>
  </si>
  <si>
    <t>SIMETICONE USP C LP</t>
  </si>
  <si>
    <t>ISOMALTE</t>
  </si>
  <si>
    <t>HBQP75FZS</t>
  </si>
  <si>
    <t>AROMA LIMAO F10D642 AL</t>
  </si>
  <si>
    <t>CAP AZUL/BRANCO NR2</t>
  </si>
  <si>
    <t>ACIDO LATICO NEO</t>
  </si>
  <si>
    <t>A ACETATO BETAMETASONA ESTERIL MTC</t>
  </si>
  <si>
    <t>A MAL DEXCLORFENIRAMINA MTC</t>
  </si>
  <si>
    <t>HIDROXIDO DE SODIO DC</t>
  </si>
  <si>
    <t>E ZEINA MTC</t>
  </si>
  <si>
    <t>CLORETO DE METILENO NEO</t>
  </si>
  <si>
    <t>AROMA N BAUNILHA F70Y387 AL</t>
  </si>
  <si>
    <t>EM ANÁLISE TERCEIRO</t>
  </si>
  <si>
    <t>CLORIDRATO PROPRANOLOL 2</t>
  </si>
  <si>
    <t>GOMA ARABICA</t>
  </si>
  <si>
    <t>AROMA DE GUARANA PO SC236770</t>
  </si>
  <si>
    <t>KERAPLUS</t>
  </si>
  <si>
    <t>VERMELHO DE PONCEAU 4R</t>
  </si>
  <si>
    <t>DEXPANTENOL</t>
  </si>
  <si>
    <t>ETILCELULOSE ETHOCEL NEO</t>
  </si>
  <si>
    <t>MALTODEXTRINA</t>
  </si>
  <si>
    <t>HOLDING TIME 15 DIAS</t>
  </si>
  <si>
    <t>AROMA NATURAL MENT PIPERITA LPR</t>
  </si>
  <si>
    <t>BUTIL HIDROXITOLUENO BHT</t>
  </si>
  <si>
    <t>DESTAB CARBONATO DE CALCI0 90 SE</t>
  </si>
  <si>
    <t>DOCUSATO DE SODIO DSS GRANULAR NEO</t>
  </si>
  <si>
    <t>MALEATO DE TIMOLOL 1</t>
  </si>
  <si>
    <t>E AMISOL SOFT MTCD</t>
  </si>
  <si>
    <t>OLEO RICINO HIDROGENADO PEG 40</t>
  </si>
  <si>
    <t>E CLOROCRESOL MTC</t>
  </si>
  <si>
    <t>FENITOINA 2 C1</t>
  </si>
  <si>
    <t>LAURIL SULFATO SODIO</t>
  </si>
  <si>
    <t>A FUROATO MOMET ANID MICRON GI MTC</t>
  </si>
  <si>
    <t>CROSPOVIDONE POLYPLASDONE XL</t>
  </si>
  <si>
    <t>UNICERT YELLOW 08005-J</t>
  </si>
  <si>
    <t>E COCOANFOCETATO DE SODIO MTCD</t>
  </si>
  <si>
    <t>FRAG ALECRIM SYMRISE</t>
  </si>
  <si>
    <t>ACIDO TARTARICO</t>
  </si>
  <si>
    <t>HEXILENOGLICOL</t>
  </si>
  <si>
    <t>CORANTE VERMELHO MN EXBERRY</t>
  </si>
  <si>
    <t>MASTER HIDRO 1 FIRMENICH - DC</t>
  </si>
  <si>
    <t>DICLORIDRATO DE BUCLIZINA</t>
  </si>
  <si>
    <t>MANITOL SPRAY DRIED</t>
  </si>
  <si>
    <t>ISOHEXADECANO</t>
  </si>
  <si>
    <t>DL ALFA TOCOFEROL INS307</t>
  </si>
  <si>
    <t>KOLLIPHOR EL</t>
  </si>
  <si>
    <t>FUMARATO DE BISOPROLOL 2</t>
  </si>
  <si>
    <t>VITAMINA A PALMITATO/M 1,0 MIU/G</t>
  </si>
  <si>
    <t>E HIDROXIPROLISILANE SC MTCD</t>
  </si>
  <si>
    <t>E VITAOLEOS REPAIR ACEITE ROSA MOSQ MTCD</t>
  </si>
  <si>
    <t>ESSENCIA DE MENTA NEO</t>
  </si>
  <si>
    <t>AROMA CEREJA LIQ HIDROSS FRUTIFLORA NEO</t>
  </si>
  <si>
    <t>CLORIDRATO DE PROPRANOLOL 1</t>
  </si>
  <si>
    <t>E CELULOSE MICROC PH101 MTC</t>
  </si>
  <si>
    <t>DIOXIDO SILICIO COLOID AEROSIL-200</t>
  </si>
  <si>
    <t>AROMA NATURAL DE GENGIBRE SC1135408</t>
  </si>
  <si>
    <t>MALEATO DE FENIRAMINA</t>
  </si>
  <si>
    <t>TENOXICAM PO NEO</t>
  </si>
  <si>
    <t>AROMA LIMA LIMAO 20525568</t>
  </si>
  <si>
    <t>BILASTINA 2</t>
  </si>
  <si>
    <t>E PEMULEN TR-2 MTCD</t>
  </si>
  <si>
    <t>PROSOLV SMCC 50 LD</t>
  </si>
  <si>
    <t>PASSIFLORA INCARNATA EXTR SECO QF 1</t>
  </si>
  <si>
    <t>BUTILHIDROXIANIASOL BHA GRAU FARMA</t>
  </si>
  <si>
    <t>OXIDO FERRO VERMELHO 30/172 SICOVIT AL</t>
  </si>
  <si>
    <t>75862025__</t>
  </si>
  <si>
    <t>DIOXIDO TITANIO</t>
  </si>
  <si>
    <t>ACESSULFAME K</t>
  </si>
  <si>
    <t>E HIDROXIPROLISILANE CN MTCD</t>
  </si>
  <si>
    <t>MISTURA DE TOCOFEROIS AL</t>
  </si>
  <si>
    <t>PHENYLETHYL RESORCINOL</t>
  </si>
  <si>
    <t>SALICILATO DE METILA DC</t>
  </si>
  <si>
    <t>CLORIDRATO DE BENZIDAMINA 2 C1</t>
  </si>
  <si>
    <t>EMULFREE DUO</t>
  </si>
  <si>
    <t>AROMA DE HORTELA</t>
  </si>
  <si>
    <t>GENU PECTIN LM-HC-30 CS</t>
  </si>
  <si>
    <t>AROMA NATURAL MENTA F33L246</t>
  </si>
  <si>
    <t>CORANTE AMARELO SICOVIT 10 BASF NEO</t>
  </si>
  <si>
    <t>E SILIDINE MTCD</t>
  </si>
  <si>
    <t>GUAIFENESINA</t>
  </si>
  <si>
    <t>AROMA AMORA F00A389 AL</t>
  </si>
  <si>
    <t>AROMA TUTTI FRUTTI SD 55MS003113</t>
  </si>
  <si>
    <t>B25K0141</t>
  </si>
  <si>
    <t>B25K0143</t>
  </si>
  <si>
    <t>B25K0146</t>
  </si>
  <si>
    <t>B25K2824</t>
  </si>
  <si>
    <t>B26A2091</t>
  </si>
  <si>
    <t>B26C0534</t>
  </si>
  <si>
    <t>B26C3301</t>
  </si>
  <si>
    <t>B26D0169</t>
  </si>
  <si>
    <t>B26D1086</t>
  </si>
  <si>
    <t>B26E0101</t>
  </si>
  <si>
    <t>B26F0219</t>
  </si>
  <si>
    <t>B26F0223</t>
  </si>
  <si>
    <t>B26F0711</t>
  </si>
  <si>
    <t>B26F1096</t>
  </si>
  <si>
    <t>B26F1097</t>
  </si>
  <si>
    <t>B26F2717</t>
  </si>
  <si>
    <t>B26G0673</t>
  </si>
  <si>
    <t>B26G0896</t>
  </si>
  <si>
    <t>B26G2594</t>
  </si>
  <si>
    <t>B26H1365</t>
  </si>
  <si>
    <t>B26H2518</t>
  </si>
  <si>
    <t>Q26F0038</t>
  </si>
  <si>
    <t>⚠️ IMPORTANTE: NÃO EXCLUA, MOVA OU ALTERE AS COLUNAS DESTA PLANILHA. QUALQUER MODIFICAÇÃO PODERÁ COMPROMETER O FUNCIONAMENTO DAS FÓRMULAS E AUTOMAÇÕES.</t>
  </si>
  <si>
    <t>*Campos da equipe de consumíveis</t>
  </si>
  <si>
    <t>COMANDO</t>
  </si>
  <si>
    <t>CENTRO (Centro PARA)</t>
  </si>
  <si>
    <t>CODIGO (Código PARA)</t>
  </si>
  <si>
    <t>DESCRIÇÃO</t>
  </si>
  <si>
    <t>LOTE</t>
  </si>
  <si>
    <t>DATA DE NECESSIDADE DE LIBERAÇÃO PCP</t>
  </si>
  <si>
    <t>DEMANDA</t>
  </si>
  <si>
    <t>chave</t>
  </si>
  <si>
    <t>id</t>
  </si>
  <si>
    <t>DATA VERIFICAÇÃO CQ/ SOLICITAÇÃO PCP</t>
  </si>
  <si>
    <t>DATA RECEBIMENTO E-MAIL PCP</t>
  </si>
  <si>
    <t>D+8</t>
  </si>
  <si>
    <t>data previsão PCP  - no aplicativo</t>
  </si>
  <si>
    <t>Status - Planiha de quarentena (NOTA: abastecer Quarentena)</t>
  </si>
  <si>
    <t>Obs. Programação</t>
  </si>
  <si>
    <t>data de DU</t>
  </si>
  <si>
    <t>Particularidades</t>
  </si>
  <si>
    <t>Data Programada</t>
  </si>
  <si>
    <t>Turno Programado</t>
  </si>
  <si>
    <t>Avaliação Padrão</t>
  </si>
  <si>
    <t>Avaliação Reagente</t>
  </si>
  <si>
    <t xml:space="preserve">Obesrvações </t>
  </si>
  <si>
    <t>MATERIAL EM TERCEIRO</t>
  </si>
  <si>
    <t xml:space="preserve">OPORTUNIDADE </t>
  </si>
  <si>
    <t>AVARIA</t>
  </si>
  <si>
    <t>CANCELADO PELA AMOSTRAGEM</t>
  </si>
  <si>
    <t xml:space="preserve">ID 3083 </t>
  </si>
  <si>
    <t>P</t>
  </si>
  <si>
    <t>analise de terceiro</t>
  </si>
  <si>
    <t>atraso de vigencia de documentação</t>
  </si>
  <si>
    <t>NA</t>
  </si>
  <si>
    <t>ag. Plano SDA - prev. 29/07</t>
  </si>
  <si>
    <t>não tem plano SAP - SEM PREVI</t>
  </si>
  <si>
    <t>não tem plano SAP, sem método vigente</t>
  </si>
  <si>
    <t xml:space="preserve">amostragem - atraso de entrega de amostra / RO </t>
  </si>
  <si>
    <t>NÃO TEM MÉTODO VIGENTE</t>
  </si>
  <si>
    <t>ATRASO DE ENTREGA DE AMOSTRA</t>
  </si>
  <si>
    <t>hplc</t>
  </si>
  <si>
    <t>INVESTIGAÇÃO</t>
  </si>
  <si>
    <t>CONSUMIVEL</t>
  </si>
  <si>
    <t>0039052025 </t>
  </si>
  <si>
    <t>id 100</t>
  </si>
  <si>
    <t>ag. revisão</t>
  </si>
  <si>
    <t>Investigação  Cq</t>
  </si>
  <si>
    <t>/hplc/gc atraso</t>
  </si>
  <si>
    <t>trade off - campanha</t>
  </si>
  <si>
    <t>id 100%</t>
  </si>
  <si>
    <t>ag. Regulari aspecto</t>
  </si>
  <si>
    <t>atraso de amostragem - MICRO 24/08</t>
  </si>
  <si>
    <t>VERIFICAR METODOS</t>
  </si>
  <si>
    <t>investigação</t>
  </si>
  <si>
    <t>bancada atraso</t>
  </si>
  <si>
    <t>RO - contaminação cruzada</t>
  </si>
  <si>
    <t>revisão</t>
  </si>
  <si>
    <t>COA com ausência do teste de chumbo</t>
  </si>
  <si>
    <t>investigação Pe D</t>
  </si>
  <si>
    <t>investigação CQ</t>
  </si>
  <si>
    <t>CG/ HPLC - em andamento/ atraso</t>
  </si>
  <si>
    <t>HT</t>
  </si>
  <si>
    <t>ID 100%</t>
  </si>
  <si>
    <t>hplc / BANCADA - ATRASO</t>
  </si>
  <si>
    <t>INVESTIGAÇÃO  - CG</t>
  </si>
  <si>
    <t>trade off</t>
  </si>
  <si>
    <t>previsão 03/09</t>
  </si>
  <si>
    <t>troca de lote</t>
  </si>
  <si>
    <t>DU Aprovado</t>
  </si>
  <si>
    <t>CANCELADO</t>
  </si>
  <si>
    <t>atraso de amostragem - area esteril</t>
  </si>
  <si>
    <t>ID 100% - prev. 05/09</t>
  </si>
  <si>
    <t>estrategia de progra</t>
  </si>
  <si>
    <t>AROMA DE LIMÃO SN754784</t>
  </si>
  <si>
    <t>ID 100% - prev. 03/09</t>
  </si>
  <si>
    <t>ID 100% - prev. 04/09</t>
  </si>
  <si>
    <t>analise em terceiro</t>
  </si>
  <si>
    <t>ag. Consumivel</t>
  </si>
  <si>
    <t>trade off _ para 08/09 com Duloxetina</t>
  </si>
  <si>
    <t>cg - ATRASO</t>
  </si>
  <si>
    <t xml:space="preserve">INVESTIGAÇÃO  </t>
  </si>
  <si>
    <t>vencido</t>
  </si>
  <si>
    <t>Bancada/ HPLC - atrasso</t>
  </si>
  <si>
    <t>ID - prev. 08/09</t>
  </si>
  <si>
    <t>cg/ HPLC - atraso</t>
  </si>
  <si>
    <t>novo método - reprogramação</t>
  </si>
  <si>
    <t xml:space="preserve">HPLC - </t>
  </si>
  <si>
    <t>bancada - amostra quebrada</t>
  </si>
  <si>
    <t>ag. Analise de 3</t>
  </si>
  <si>
    <t>trade of - para 12/09 - campanha</t>
  </si>
  <si>
    <t>trade of - para 10/09 - troca por Paracetamol DC 90</t>
  </si>
  <si>
    <t>CDA Coa falta chumbo - CM</t>
  </si>
  <si>
    <t>ID: 3172</t>
  </si>
  <si>
    <t xml:space="preserve">prev. </t>
  </si>
  <si>
    <t>ATRASO DE AMOSTRAGEM/ AG. micro</t>
  </si>
  <si>
    <t>cg - atraso</t>
  </si>
  <si>
    <t>cda - reg - coa falta metais</t>
  </si>
  <si>
    <t>atraso de amostragem</t>
  </si>
  <si>
    <t>consumivel</t>
  </si>
  <si>
    <t>estrategia de programação</t>
  </si>
  <si>
    <t>OK</t>
  </si>
  <si>
    <t xml:space="preserve">PCP/ TRANFERÊNCIA </t>
  </si>
  <si>
    <t>ID: 3171</t>
  </si>
  <si>
    <t>ID: 3173</t>
  </si>
  <si>
    <t>atraso de documentaão</t>
  </si>
  <si>
    <t>CG</t>
  </si>
  <si>
    <t>HPLC</t>
  </si>
  <si>
    <t>HPLC/ CG ANDAMENTO</t>
  </si>
  <si>
    <t>BANCADA EM ANDAMENTO</t>
  </si>
  <si>
    <t>EQ. CALIBRAÇÃO</t>
  </si>
  <si>
    <t>ID: 3175</t>
  </si>
  <si>
    <t xml:space="preserve"> </t>
  </si>
  <si>
    <t>cg</t>
  </si>
  <si>
    <t>COA não consta granulometria</t>
  </si>
  <si>
    <t>atraso de amostragem - MICRO 21/09</t>
  </si>
  <si>
    <t>HLPC/CG/ bancada</t>
  </si>
  <si>
    <t>trade of - para 21/09 - campanha</t>
  </si>
  <si>
    <t>HPLC/ bancada</t>
  </si>
  <si>
    <t>VENCIDO</t>
  </si>
  <si>
    <t>inflamavel</t>
  </si>
  <si>
    <t>ID: 3174</t>
  </si>
  <si>
    <t>pendencia de validae</t>
  </si>
  <si>
    <t>ESSENCIA DE LARANJA PO REF 90824 NE</t>
  </si>
  <si>
    <t>ID 3068</t>
  </si>
  <si>
    <t>ID 3204</t>
  </si>
  <si>
    <t>ID 3212</t>
  </si>
  <si>
    <t>ID 3205</t>
  </si>
  <si>
    <t>ID 3211</t>
  </si>
  <si>
    <t>ID 3206</t>
  </si>
  <si>
    <t>*Atualizar a tabela clicando com o botão direito do mouse → Atualizar, para carregar os lotes com comando "P" e consolidar as informações pelo código do material.</t>
  </si>
  <si>
    <t>VISÃO POR LOTE — FAMÍLIAS QUE CADA LOTE PERCORRE</t>
  </si>
  <si>
    <t>CONCATENADO</t>
  </si>
  <si>
    <t>D+8 (-2 dias)</t>
  </si>
  <si>
    <t>D+8 (-3 dias)</t>
  </si>
  <si>
    <t>FAM FAST EQUIPAMENTO - UV - Vis</t>
  </si>
  <si>
    <t>FAM FAST EQUIPAMENTO - IR/NIR</t>
  </si>
  <si>
    <t>FAM FAST EQUIPAMENTO - DSC/RAIOX/TGA/DRX</t>
  </si>
  <si>
    <t>FAM FAST - ICP / AA</t>
  </si>
  <si>
    <t>FAM FAST - BANCADA</t>
  </si>
  <si>
    <t>FAM EXCIP</t>
  </si>
  <si>
    <t>FAM IFA</t>
  </si>
  <si>
    <t>Teste CG</t>
  </si>
  <si>
    <t>Teste HPLC</t>
  </si>
  <si>
    <t>Check doc</t>
  </si>
  <si>
    <t>Qtd Fam.</t>
  </si>
  <si>
    <t>210201</t>
  </si>
  <si>
    <t>210201 - CANFORA | Lotes: 182272026 | D+8: 17/09/2026 | Particularidades: PF - repouso 24 horas/  Inflamável</t>
  </si>
  <si>
    <t>210794</t>
  </si>
  <si>
    <t>210794 - TRIACETINA | Lotes: 179492025 | D+8: 30/09/2026 | Particularidades: Inflamável</t>
  </si>
  <si>
    <t>409928 - CLORIDRATO DE TIAMINA VITAMINA B1 NEO | Lotes: 175512026 / 175532026 / 175522026 | D+8: 22/09/2026</t>
  </si>
  <si>
    <t>210899 - SYLOID 244 FP | Lotes: 190862026 | D+8: 23/09/2026 | Particularidades: Arsênio; Teor -  EM TERCEIRO</t>
  </si>
  <si>
    <t>409951 - CITRATO DE TRIETILA NEO | Lotes: 197162026 | D+8: 22/09/2026</t>
  </si>
  <si>
    <t>403473 - CORANTE VERMELHO N40 | Lotes: 193332026 | D+8: 24/09/2026</t>
  </si>
  <si>
    <t>409926</t>
  </si>
  <si>
    <t>409926 - VASELINA BRANCA LIQUIDA NEO | Lotes: 191452026 | D+8: 24/09/2026</t>
  </si>
  <si>
    <t>409952 - PARACETAMOL COMPAC 90% NEO | Lotes: 122832026 | D+8: 29/09/2026 | Particularidades: Polícia Federal</t>
  </si>
  <si>
    <t>410033</t>
  </si>
  <si>
    <t>410034</t>
  </si>
  <si>
    <t>410038</t>
  </si>
  <si>
    <t>410041</t>
  </si>
  <si>
    <t>410046 - SACARINA SODICA NEO | Lotes: 177802026 | D+8: 22/09/2026</t>
  </si>
  <si>
    <t>410049 - SORBITOL NEO | Lotes: 180902026 / 126512026 / 159012026 | D+8: 25/09/2026</t>
  </si>
  <si>
    <t>410050 - FOSFATO DE CALCIO DIBAS EMCOMPRESS NEO | Lotes: 165262026 | D+8: 24/09/2026</t>
  </si>
  <si>
    <t>410054 - TALCO USO FARMACEUTICO NEO | Lotes: 197182026 | D+8: 26/09/2026</t>
  </si>
  <si>
    <t>410072</t>
  </si>
  <si>
    <t>410088 - ETILCELULOSE ETHOCEL NEO | Lotes: 184702026 | D+8: 30/09/2026 | Particularidades: Acetaldeido - repouso 24 horas</t>
  </si>
  <si>
    <t>410089 - ESSENCIA DE FRAMBOESA HIDROSS NEO | Lotes: 109062026 | D+8: 26/09/2026</t>
  </si>
  <si>
    <t>410154 - BISACODIL NEO | Lotes: 193852026 / 195102026 | D+8: 23/09/2026</t>
  </si>
  <si>
    <t>410200 - CITRATO DE ORFENADRINA NEO | Lotes: 191392026 | D+8: 29/09/2026 | Particularidades: PF - repouso 24  horas</t>
  </si>
  <si>
    <t>410308</t>
  </si>
  <si>
    <t>410334 - BROMAZEPAM B1 NEO | Lotes: 175952026 | D+8: 24/09/2026 | Particularidades: Portaria 344/ Ponto de fusão 24 horas</t>
  </si>
  <si>
    <t>410416 - PROPIONATO DE CLOBETASOL NEO | Lotes: 200342026 | D+8: 29/09/2026 | Particularidades: PF - repouso 24  horas</t>
  </si>
  <si>
    <t>410452</t>
  </si>
  <si>
    <t>410485</t>
  </si>
  <si>
    <t>410485 - MALEATO DE ENALAPRIL GEN NEO | Lotes: 156792026 | D+8: 19/08/2026</t>
  </si>
  <si>
    <t>410547</t>
  </si>
  <si>
    <t>415164 - OPADRY FX | Lotes: 191142026 | D+8: 22/09/2026</t>
  </si>
  <si>
    <t>417654</t>
  </si>
  <si>
    <t>417654 - EXTR SECO PASSIFLORA INCARNATA 4-6% FLAV | Lotes: 176582026 | D+8: 25/09/2026 | Particularidades: Pesticidas/ Aflatoxinas   -  EM TERCEIRO</t>
  </si>
  <si>
    <t>422319</t>
  </si>
  <si>
    <t>422347</t>
  </si>
  <si>
    <t>422347 - BETACICLODEXTRINA NIMESULIDA F | Lotes: 251002024 | D+8: 01/10/2026</t>
  </si>
  <si>
    <t>422364</t>
  </si>
  <si>
    <t>422391 - DOCUSATO SODICO | Lotes: 191412026 | D+8: 23/09/2026</t>
  </si>
  <si>
    <t>423525 - AROMA ARTIFICIAL ABACAXI PO LPR | Lotes: 187512026 | D+8: 29/09/2026</t>
  </si>
  <si>
    <t>423548</t>
  </si>
  <si>
    <t>423548 - PROPILENOGLICOL LPR | Lotes: 179682026 | D+8: 22/09/2026</t>
  </si>
  <si>
    <t>425414 - E SUCRALOSE MTC | Lotes: 170012026 | D+8: 24/09/2026</t>
  </si>
  <si>
    <t>425462 - E HIDROXIETILCELULOSE 250HHX MTC | Lotes: 138122026 | D+8: 22/09/2026</t>
  </si>
  <si>
    <t>425491</t>
  </si>
  <si>
    <t>425491 - A VALERATO DE BETA USP MICRON MTC | Lotes: 221972025 | D+8: 18/07/2026</t>
  </si>
  <si>
    <t>425651</t>
  </si>
  <si>
    <t>425651 - E CERA BRANCA NF MTC | Lotes: 152442026 | D+8: 29/09/2026</t>
  </si>
  <si>
    <t>438006 - A 3,4-METILBENZILIDENO-CANFORA MTCD | Lotes: 195982026 | D+8: 29/09/2026 | Particularidades: Check doc - Parcial</t>
  </si>
  <si>
    <t>438007 - A BUTILMETOXIDIBENZOILMETANO MTCD | Lotes: 169232026 / 176612026 | D+8: 25/09/2026 | Particularidades: Check doc - parcial</t>
  </si>
  <si>
    <t>438009</t>
  </si>
  <si>
    <t>438009 - A OCTOCRILENO MTCD | Lotes: 195972026 | D+8: 25/09/2026</t>
  </si>
  <si>
    <t>438115</t>
  </si>
  <si>
    <t>438115 - A TINOSORB S MTCD | Lotes: 126342026 | D+8: 01/10/2026 | Particularidades: Check doc - Parcial</t>
  </si>
  <si>
    <t>438129 - A OCTIL TRIAZONE MTCD | Lotes: 176362026 | D+8: 29/09/2026 | Particularidades: Check doc - Parcial</t>
  </si>
  <si>
    <t>439080 - E TALCO USP MTC | Lotes: 197192026 | D+8: 25/09/2026 | Particularidades: Alumínio; Cálcio; Magnésio</t>
  </si>
  <si>
    <t>432890</t>
  </si>
  <si>
    <t>432890 - HIDROXIESTEARATO MACROGOL KOLLIPHOR | Lotes: 190872026 | D+8: 01/10/2026 | Particularidades: Limite de Níquel/ Polietilenoglicol livre   -  EM TERCEIRO</t>
  </si>
  <si>
    <t>444795 - CLORIDRATO DULOXETINA PELLET C1 | Lotes: 176932026 / 176942026 / 176952026 | D+8: 25/09/2026 | Particularidades: Portaria 344</t>
  </si>
  <si>
    <t>451033</t>
  </si>
  <si>
    <t>439084 - A CLORID DE CICLOBENZAPRINA MTC | Lotes: 166872021 | D+8: 18/09/2026</t>
  </si>
  <si>
    <t>456981</t>
  </si>
  <si>
    <t>459562 - TINOSORB A2B | Lotes: 169252026 | D+8: 22/09/2026</t>
  </si>
  <si>
    <t>460858 - MALTODEXTRINA PO | Lotes: 195052026 | D+8: 23/09/2026</t>
  </si>
  <si>
    <t>460952 - TRIMETOPRIMA QF | Lotes: 149922026 | D+8: 01/10/2026</t>
  </si>
  <si>
    <t>461074 - OPADRY QX CLEAR 321A190016 | Lotes: 125192026 | D+8: 24/09/2026</t>
  </si>
  <si>
    <t>462455</t>
  </si>
  <si>
    <t>462455 - CLORIDRATO DE FEXOFENADINA | Lotes: 192192026 / 192202026 / 192212026 / 192222026 | D+8: 19/09/2026 | Particularidades: PF - repouso 16 horas</t>
  </si>
  <si>
    <t>462553 - OPADRY II 85F850010 RED | Lotes: 200382026 | D+8: 30/09/2026</t>
  </si>
  <si>
    <t>463057</t>
  </si>
  <si>
    <t>463752 - TASTESENSE AROMA ART TUTTI FRUTTI PO | Lotes: 147532026 | D+8: 22/09/2026</t>
  </si>
  <si>
    <t>463950</t>
  </si>
  <si>
    <t>463950 - CELULOSE MICROCRISTALINA MC102 | Lotes: 177862026 | D+8: 01/10/2026</t>
  </si>
  <si>
    <t>465152 - CLORIDRATO DE FENILEFRINA 2 | Lotes: 173872026 | D+8: 24/09/2026</t>
  </si>
  <si>
    <t>465153 - CLORIDRATO DE FENILEFRINA 1 | Lotes: 194562026 | D+8: 26/09/2026</t>
  </si>
  <si>
    <t>465338 - IBUPROFENO GR70 2 | Lotes: 165172026 | D+8: 22/09/2026</t>
  </si>
  <si>
    <t>471566 - AROMA DE FRUTAS F10M027 | Lotes: 203142026 | D+8: 25/09/2026 | Particularidades: Inflamável</t>
  </si>
  <si>
    <t>472490</t>
  </si>
  <si>
    <t>473180 - GLICOSE MONOIDRATADA | Lotes: 176172026 | D+8: 29/09/2026</t>
  </si>
  <si>
    <t>473833 - ACIDO CITRICO ANIDRO 1 | Lotes: 181172026 | D+8: 25/09/2026</t>
  </si>
  <si>
    <t>474189</t>
  </si>
  <si>
    <t>474231</t>
  </si>
  <si>
    <t>474231 - EXTRATO SENE ACIDO 45% QF 2 | Lotes: 179932026 / 179922026 | D+8: 08/09/2026 | Particularidades: Refrig.: (A1) 2 ° a 8° C/ Pesticidas/ Aflatoxinas  -  EM TERCEIRO</t>
  </si>
  <si>
    <t>474733 - FRUTOSE 1 | Lotes: 201592026 | D+8: 30/09/2026</t>
  </si>
  <si>
    <t>477641</t>
  </si>
  <si>
    <t>477641 - EXTRATO ACIDO DE SENE | Lotes: 179942026 | D+8: 17/09/2026 | Particularidades: Refrig.: (A1) 2 ° a 8° C/ Pesticidas -  EM TERCEIRO</t>
  </si>
  <si>
    <t>478068</t>
  </si>
  <si>
    <t>478553</t>
  </si>
  <si>
    <t>480088 - DIGLICONATO DE CLOREXIDINA 20% NSF QF | Lotes: 156812026 | D+8: 22/09/2026</t>
  </si>
  <si>
    <t>485956</t>
  </si>
  <si>
    <t>485956 - SACCHAROMYCES BOULARDII 1 | Lotes: 231072025 | D+8: 23/09/2026</t>
  </si>
  <si>
    <t>486303 - ACIDO CITRICO ANIDRO QF | Lotes: 181202026 / 181212026 | D+8: 30/09/2026</t>
  </si>
  <si>
    <t>464997</t>
  </si>
  <si>
    <t>465266 - CITRATO DE COLINA 1 | Lotes: 181272026 | D+8: 23/09/2026 | Particularidades: Conteúdo de colina  - T/Compostos Relacionados  -  EM TERCEIRO</t>
  </si>
  <si>
    <t>465396 - SUCCINATO DE SOLIFENACINA 1 | Lotes: 179912026 | D+8: 30/09/2026</t>
  </si>
  <si>
    <t>477878</t>
  </si>
  <si>
    <t>477878 - CAP GEL N1 MACRODANTINA ACG | Lotes: 203392026 / 203382026 | D+8: 24/09/2026</t>
  </si>
  <si>
    <t>478816 - SA PEG 4000 MICRONIZADO | Lotes: B26H1365 / B26H2518 | D+8: 29/09/2026 | Particularidades: Repouso 16 horas</t>
  </si>
  <si>
    <t>480287</t>
  </si>
  <si>
    <t>480287 - EXTRATO FLUIDO DE CASCARA SAGRADA | Lotes: 78032026 / 78042026 / 78052026 / 78062026 / 78072026 | D+8: 21/08/2026 | Particularidades: Inflamável/ Pesticidas  -  EM TERCEIRO</t>
  </si>
  <si>
    <t>443583 - A ACETATO BETAMETASONA ESTERIL MTC | Lotes: 154382026 | D+8: 01/09/2026</t>
  </si>
  <si>
    <t>471532 - SULFATO DE ZINCO HEPTAIDRATADO | Lotes: 113022025 | D+8: 17/09/2026</t>
  </si>
  <si>
    <t>474728 - SINVASTATINA 1 | Lotes: 230082023 | D+8: 18/09/2026</t>
  </si>
  <si>
    <t>LEGENDA:</t>
  </si>
  <si>
    <t>Finalizado</t>
  </si>
  <si>
    <t xml:space="preserve"> Investigação</t>
  </si>
  <si>
    <t>Iniciar Análise</t>
  </si>
  <si>
    <t>Em andamento</t>
  </si>
  <si>
    <t>Prog. em andamento</t>
  </si>
  <si>
    <t>FAMÍLIA</t>
  </si>
  <si>
    <t>PREPARO</t>
  </si>
  <si>
    <t>TURNO</t>
  </si>
  <si>
    <t>11/05</t>
  </si>
  <si>
    <t>12/05</t>
  </si>
  <si>
    <t>13/05</t>
  </si>
  <si>
    <t>14/05</t>
  </si>
  <si>
    <t>15/05</t>
  </si>
  <si>
    <t>16/05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</si>
  <si>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</si>
  <si>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</si>
  <si>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</si>
  <si>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</si>
  <si>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</si>
  <si>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</si>
  <si>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</si>
  <si>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</si>
  <si>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</si>
  <si>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</si>
  <si>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</si>
  <si>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</si>
  <si>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</si>
  <si>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</si>
  <si>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</si>
  <si>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</si>
  <si>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</si>
  <si>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</si>
  <si>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</si>
  <si>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</si>
  <si>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</si>
  <si>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</si>
  <si>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</si>
  <si>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</si>
  <si>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</si>
  <si>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</si>
  <si>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</si>
  <si>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</si>
  <si>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</si>
  <si>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</si>
  <si>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</si>
  <si>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</si>
  <si>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</si>
  <si>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</si>
  <si>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</si>
  <si>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</si>
  <si>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</si>
  <si>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</si>
  <si>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</si>
  <si>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</si>
  <si>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</si>
  <si>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</si>
  <si>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</si>
  <si>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</si>
  <si>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</si>
  <si>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</si>
  <si>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</si>
  <si>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</si>
  <si>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</si>
  <si>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</si>
  <si>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</si>
  <si>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</si>
  <si>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</si>
  <si>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</si>
  <si>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</si>
  <si>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</si>
  <si>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</si>
  <si>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</si>
  <si>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</si>
  <si>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</si>
  <si>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</si>
  <si>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</si>
  <si>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</si>
  <si>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</si>
  <si>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</si>
  <si>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</si>
  <si>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</si>
  <si>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</si>
  <si>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</si>
  <si>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</si>
  <si>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</si>
  <si>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</si>
  <si>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</si>
  <si>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</si>
  <si>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</si>
  <si>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</si>
  <si>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</si>
  <si>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</si>
  <si>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</si>
  <si>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</si>
  <si>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</si>
  <si>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</si>
  <si>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</si>
  <si>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</si>
  <si>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</si>
  <si>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</si>
  <si>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</si>
  <si>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</si>
  <si>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</si>
  <si>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</si>
  <si>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</si>
  <si>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</si>
  <si>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</si>
  <si>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</si>
  <si>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</si>
  <si>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</si>
  <si>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</si>
  <si>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</si>
  <si>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</si>
  <si>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</si>
  <si>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</si>
  <si>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</si>
  <si>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</si>
  <si>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</si>
  <si>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</si>
  <si>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</si>
  <si>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</si>
  <si>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</si>
  <si>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</si>
  <si>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</si>
  <si>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</si>
  <si>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</si>
  <si>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</si>
  <si>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</si>
  <si>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</si>
  <si>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</si>
  <si>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</si>
  <si>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</si>
  <si>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</si>
  <si>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</si>
  <si>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</si>
  <si>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</si>
  <si>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</si>
  <si>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</si>
  <si>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</si>
  <si>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</si>
  <si>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</si>
  <si>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</si>
  <si>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</si>
  <si>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</si>
  <si>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</si>
  <si>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</si>
  <si>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</si>
  <si>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</si>
  <si>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</si>
  <si>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</si>
  <si>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</si>
  <si>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</si>
  <si>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</si>
  <si>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</si>
  <si>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</si>
  <si>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</si>
  <si>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</si>
  <si>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</si>
  <si>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</si>
  <si>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</si>
  <si>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</si>
  <si>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</si>
  <si>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</si>
  <si>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</si>
  <si>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</si>
  <si>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</si>
  <si>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</si>
  <si>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</si>
  <si>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</si>
  <si>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</si>
  <si>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</si>
  <si>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</si>
  <si>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</si>
  <si>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</si>
  <si>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</si>
  <si>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</si>
  <si>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</si>
  <si>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</si>
  <si>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</si>
  <si>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</si>
  <si>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</si>
  <si>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</si>
  <si>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</si>
  <si>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</si>
  <si>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</si>
  <si>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</si>
  <si>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</si>
  <si>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</si>
  <si>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</si>
  <si>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</si>
  <si>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</si>
  <si>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</si>
  <si>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</si>
  <si>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</si>
  <si>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</si>
  <si>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</si>
  <si>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</si>
  <si>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</si>
  <si>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</si>
  <si>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</si>
  <si>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</si>
  <si>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</si>
  <si>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</si>
  <si>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</si>
  <si>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</si>
  <si>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</si>
  <si>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</si>
  <si>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</si>
  <si>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</si>
  <si>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</si>
  <si>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</si>
  <si>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</si>
  <si>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</si>
  <si>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</si>
  <si>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</si>
  <si>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</si>
  <si>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</si>
  <si>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</si>
  <si>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</si>
  <si>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</si>
  <si>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</si>
  <si>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</si>
  <si>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</si>
  <si>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</si>
  <si>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</si>
  <si>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</si>
  <si>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</si>
  <si>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</si>
  <si>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</si>
  <si>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</si>
  <si>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</si>
  <si>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</si>
  <si>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</si>
  <si>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</si>
  <si>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</si>
  <si>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</si>
  <si>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</si>
  <si>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</si>
  <si>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</si>
  <si>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</si>
  <si>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</si>
  <si>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</si>
  <si>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</si>
  <si>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01/01/2027</t>
  </si>
  <si>
    <t>02/01/2027</t>
  </si>
  <si>
    <t>03/01/2027</t>
  </si>
  <si>
    <t>1 - Preparo</t>
  </si>
  <si>
    <t>3° Turno</t>
  </si>
  <si>
    <t>EXTR SECO PASSIFLORA INCARNATA 4-6% FLAV-271822025  - D8-19/05 (terceiro ok)</t>
  </si>
  <si>
    <t>DIPIRONA SODICA 1-255872024 - D8-21/05</t>
  </si>
  <si>
    <t>465382 - BESILATO DE LEVANLODIPINO HEMIPENTAID 1 | Lotes: 107142026 / 107152026 / 107162026 / 107132026 | D+8: 02/06/2026</t>
  </si>
  <si>
    <t>438009 - A OCTOCRILENO MTCD - 0103982026</t>
  </si>
  <si>
    <t>409951 - CITRATO DE TRIETILA NEO | Lotes: 106282026 | D+8: 05/06/2026</t>
  </si>
  <si>
    <t>474189 - LOSARTANA POTASSICA 5 | Lotes: 81102026 / 81112026 / 81122026 /  81142026 / 81152026/ 81162026/ 81172026/ 81182026  | D+8: 05/06/2026</t>
  </si>
  <si>
    <t>410126 - PLASDONE S630 NEO | Lotes: 114152026 | D+8: 11/06/2026</t>
  </si>
  <si>
    <t xml:space="preserve">410350 - PREDNISONA NEO | Lotes: completo: 103112026/ QA:53182026  / 68172026 / 68182026 / 68192026/ 68202026 </t>
  </si>
  <si>
    <t>465081 - FENOFIBRATO 2 | Lotes: 111512026 / 111522026 | D+8: 10/06/2026</t>
  </si>
  <si>
    <t>422463 - TEREBINTINA | Lotes: 3872025 | D+8: 11/06/2026</t>
  </si>
  <si>
    <t>460878 - MUCATO ISOMETEPTENO | Lotes: 84932026/ 84132026 | D+8: 12/06/2026</t>
  </si>
  <si>
    <t>476853 - SA BATOQUE PEBD GD20 GERRES 449097| Lotes: B25M1691 | D+8: 11/06/2026</t>
  </si>
  <si>
    <t>459987 - HPMC K100 2208 | Lotes: 109322026 | D+8: 18/06/2026/ 442832 - HPMC K100 LV | Lotes: 119412026 | D+8: 24/06/2026</t>
  </si>
  <si>
    <t>473869 - ACIDO ASCORBICO QF | Lotes: 93882026 | D+8: 18/06/2026</t>
  </si>
  <si>
    <t/>
  </si>
  <si>
    <t>463132 - MALEATO BRONFENIRAMINA | Lotes: 111472026 | D+8: 17/06/2026</t>
  </si>
  <si>
    <t>422391 - DOCUSATO SODICO | Lotes: 109092026 | D+8: 20/06/2026</t>
  </si>
  <si>
    <t>410457 - AMOXICILINA TRIHIDRATADA GEN NEO | Lotes: 126752026 / 126742026/ 126762026/ 126732026/ 126772026/ 126782026     | D+8: 01/07/2026</t>
  </si>
  <si>
    <t>464199 - VALSARTANA QF | Lotes: 107552026 / 107562026/ 107572026/ 165122025/ 165152026/ 262622025 / 262632025 / 262642025/ 262652025    | D+8: 23/06/2026</t>
  </si>
  <si>
    <t>464997 - CARISOPRODOL B1 | Lotes: 16132026 / 51332026 / 51342026 / 51352026/ 51362026 / 51372026  | D+8: 24/06/2026</t>
  </si>
  <si>
    <t>414310 - ALCOOL ETILICO 96GL NEO | Lotes: 0130412026</t>
  </si>
  <si>
    <t>410047 - HIDROXIPROPILCELULOSE KLUCEL LF NEO | Lotes: 103832026 | D+8: 26/06/2026</t>
  </si>
  <si>
    <t>422371 - CLORIDRATO DE FENILEFRINA | Lotes: 84162026 | D+8: 01/07/2026</t>
  </si>
  <si>
    <t>425414 - E SUCRALOSE MTC | Lotes: 121182026 | D+8: 01/07/2026</t>
  </si>
  <si>
    <t>410081 - CREMOPHOR RH 40 BASF NEO | Lotes: QA - 80172026 | D+8: 07/07/2026</t>
  </si>
  <si>
    <t>465148 - NITROFURANTOINA QF | Lotes: 116832026 / 116822026 | D+8: 08/07/2026</t>
  </si>
  <si>
    <t>409966 - ALCOOL ISOPROPILICO ISOPROPANOL NEO | Lotes: QA - 122782026 | D+8: 03/07/2026</t>
  </si>
  <si>
    <t>410308 - GLIBENCLAMIDA NEO | Lotes: 132392026 / 132402026 / 132382026 | D+8: 09/07/2026</t>
  </si>
  <si>
    <t>422350 - BISACODIL | Lotes: 116082026 | D+8: 10/07/2026</t>
  </si>
  <si>
    <t>464997 - CARISOPRODOL B1 | Lotes: 63742026 / 63812026 / 63822026 / 63832026 | D+8: 03/07/2026</t>
  </si>
  <si>
    <t>410527 - MESALAZINA NEO | Lotes: 137022026 / 137052026 / 137062026 / 137072026 / 137082026 / 137092026 / 137102026 / 137042026 / 137032026 | D+8: 15/07/2026</t>
  </si>
  <si>
    <t>410066 - CETOMACROGOL 1000 VOLPO CS 20 CRODA NEO | Lotes: 119292026 / 98412026 | D+8: 15/07/2026</t>
  </si>
  <si>
    <t>480088 - DIGLICONATO DE CLOREXIDINA 20% NSF QF | Lotes: 61312026 | D+8: 21/07/2026</t>
  </si>
  <si>
    <t>474228 - CLORIDRATO DE PIRIDOXINA TK | Lotes: 132942026 | D+8: 14/07/2026</t>
  </si>
  <si>
    <t>425484 - A DIP BETAMETASONA USP MICRON MTC | Lotes: 72512026 | D+8: 22/07/2026</t>
  </si>
  <si>
    <t>425403 - GLICEROL | Lotes: 134462026 | D+8: 25/07/2026409968 - GLICERINA BI DESTILADA NEO | Lotes: 131742026 | D+8: 21/07/2026</t>
  </si>
  <si>
    <t>410371 - DIAZEPAM B1 NEO | Lotes: 127522026 | D+8: 25/07/2026</t>
  </si>
  <si>
    <t>475658 - GUAIFENESINA 4 | Lotes: 275612025 | D+8: 29/07/2026</t>
  </si>
  <si>
    <t xml:space="preserve">442832 - HPMC K100 LV | Lotes: 147382026 </t>
  </si>
  <si>
    <t>463057 - DIPIRONA MONOIDRATADA | Lotes: completo:122172026 | D+8: 29/07/2026</t>
  </si>
  <si>
    <t>463952 - ALCOOL POLIVINILICO/PEG/TALCO | Lotes: 94262026 | D+8: 04/08/2026</t>
  </si>
  <si>
    <t>465082 - GLICLAZIDA 2 | Lotes: 152132023 | D+8: 23/07/2026</t>
  </si>
  <si>
    <t>422376 - CLORIDRATO NAFAZOLINA | Lotes: 23662026/ 67512026/ 67572026/ 67582026/ 109112026/ 109122026 | D+8: 06/08/2026</t>
  </si>
  <si>
    <t>463057 - DIPIRONA MONOIDRATADA | Lotes: completo:151792026 | D+8: 07/08/2026</t>
  </si>
  <si>
    <t>463145 - NISTATINA | Lotes: 156922026 | D+8: 08/08/2026</t>
  </si>
  <si>
    <t>463133 - NITRATO BUTOCONAZOL QF | Lotes: 112892026 | D+8: 13/08/2026</t>
  </si>
  <si>
    <t>464476 - CARBOMERO 980 | Lotes: 157292026 | D+8: 13/08/2026</t>
  </si>
  <si>
    <t>465266 - CITRATO DE COLINA 1 | Lotes: 2952026 | D+8: 12/08/2026</t>
  </si>
  <si>
    <t>473717 - CARISOPRODOL 4 B1 | Lotes: COMPLETO: 142032026  / 142132026/ QA: 142042026 / 142052026 / 142062026 / 142072026 / 142082026 / 142092026 / 142102026 / 142112026 / 142122026 / 142142026 / 142152026 | D+8: 13/08/2026</t>
  </si>
  <si>
    <t>418750 - L-HPC LH11 L-HIDROXIPROPILCELULOSE NEO | Lotes: 162832026 / 162822026 | D+8: 20/08/2026</t>
  </si>
  <si>
    <t>472128 - OLMESARTANA MEDOXOMILA NP | Lotes: 163452026 | D+8: 21/08/2026</t>
  </si>
  <si>
    <t>459184 - MALEATO DE DEXCLORFENIRAMINA GEN | Lotes: 167992026 / 168002026 | D+8: 21/08/2026</t>
  </si>
  <si>
    <t>474189 - LOSARTANA POTASSICA 5 | Lotes: 85122026 / 85082026 / 85062026 / 85072026 | D+8: 22/08/2026</t>
  </si>
  <si>
    <t>425477 - A MAL DEXCLORFENIRAMINA MTC | Lotes: 156822026 / 167922026 | D+8: 22/08/2026</t>
  </si>
  <si>
    <t>463057 - DIPIRONA MONOIDRATADA | Lotes: COMPLETO: 150962026/ 145982026 /QA: 146032026 / 151712026 /151742026/ 150872026/ 146072026/ 146052026/ / 133582026  | D+8: 21/08/2026 | Particularidades: Polícia Federal</t>
  </si>
  <si>
    <t>427729 - TADALAFILA | Lotes: COMPLETO: 163472026/ QA: 163462026 /  163492026/ 163502026 | D+8: 25/08/2026</t>
  </si>
  <si>
    <t>423605 - CLORIDRATO DE PIRIDOXINA LPR | Lotes: 150552026</t>
  </si>
  <si>
    <t>422376 - CLORIDRATO NAFAZOLINA | Lotes: 67492026/ 67502026</t>
  </si>
  <si>
    <t>439084 - A CLORID DE CICLOBENZAPRINA MTC | Lotes: 20372021 | D+8: 22/08/2026</t>
  </si>
  <si>
    <t>422348 - BETAINA MONOIDRATADA | Lotes: 106472026 | D+8: 28/08/2026</t>
  </si>
  <si>
    <t>459975 - OLEO RICINO HIDROGENADO PEG 40 | Lotes: 21582026 | D+8: 31/08/2026 - PROBLEMAS NO MÉTODO</t>
  </si>
  <si>
    <t>476472 - IBUPROFENO | Lotes: 189042024 | D+8: 28/08/2026</t>
  </si>
  <si>
    <t xml:space="preserve">462455 - CLORIDRATO DE FEXOFENADINA | Lotes: 182712026 | D+8: 03/09/2026 | Particularidades: PF - repouso 16 horas </t>
  </si>
  <si>
    <t>487979 - CLORID DE CICLOBENZAPRINA 2 | Lotes: 131952026 | D+8: 04/09/2026</t>
  </si>
  <si>
    <t>410126 - PLASDONE S630 NEO | Lotes: 168622026 | D+8: 03/09/2026</t>
  </si>
  <si>
    <t>461168 - GENU PECTIN LM-HC-30 CS | Lotes: 90002026 | D+8: 30/07/2026</t>
  </si>
  <si>
    <t>459336 - LHPC NBD 021 | Lotes: 163522026 | D+8: 05/09/2026</t>
  </si>
  <si>
    <t>485607 - CARBOXIMETILCELULOSE SODICA QF | Lotes: 177742026 | D+8: 11/09/2026</t>
  </si>
  <si>
    <t>426773 - DICLOFENACO SODICO NEO A | Lotes: 187012026 / 187022026 | D+8: 16/09/2026 | Particularidades: PF - repouso 24  horas</t>
  </si>
  <si>
    <t>410066 - CETOMACROGOL 1000 VOLPO CS 20 CRODA NEO | Lotes: 179842026 | D+8: 16/09/2026</t>
  </si>
  <si>
    <t>471516 - MALEATO DE FENIRAMINA | Lotes: 55592022 | D+8: 12/09/2026</t>
  </si>
  <si>
    <t>489251 - CLORIDRATO PROPRANOLOL 2 | Lotes: 174732026  | D+8: 19/09/2026</t>
  </si>
  <si>
    <t>471700 - DICLOFENACO DIETILAMONIO 1 | Lotes: 119302026/ 122302026 | D+8: 24/09/2026</t>
  </si>
  <si>
    <t>457350 - LEVOMENTOL | Lotes: 174532026/ 174542026  | Particularidades: PF - repouso 16  horas</t>
  </si>
  <si>
    <t>2 - Preparo</t>
  </si>
  <si>
    <t>NIPAGIN METILPARABENO NEO-52452026/ 78452026  - D8-20/05</t>
  </si>
  <si>
    <t>410187 - PALMITATO DE CETILA CRODAMOL CP NEO | Lotes: 93122026 | D+8: 28/05/2026</t>
  </si>
  <si>
    <t>422223 - ACIDO ESTEARICO NF | Lotes: 95122026 | D+8: 30/05/2026</t>
  </si>
  <si>
    <t>474298 - PROPILENOGLICOL | Lotes: 104322026 | D+8: 02/06/2026</t>
  </si>
  <si>
    <t>425403 - GLICEROL | Lotes: 94532026 / 94552026 / 94542026 / 94562026 | D+8: 21/05/2026/ 409968 - GLICERINA BI DESTILADA NEO | Lotes: QA - 83952026 | D+8: 06/06/2026</t>
  </si>
  <si>
    <t>425466 - E CROSCARMELOSE SODI-AC.DI.SOL MTC | Lotes: 221232025 | D+8: 06/06/2026</t>
  </si>
  <si>
    <t>410452 - NISTATINA GEN NEO | Lotes: 104172026 / 104142026 / 104152026 / 104162026 / 104192026 | D+8: 10/06/2026</t>
  </si>
  <si>
    <t>410489 - ESTEARIL FUMARATO DE SODIO PRUV | Lotes: 109182026 | D+8: 11/06/2026</t>
  </si>
  <si>
    <t>458277 - DESOGESTREL MICRONIZADO | Lotes: 0191982020  | D+8: 18/06/2026</t>
  </si>
  <si>
    <t>410049 - SORBITOL NEO | Lotes: 46852026 / 27222026  | D+8: 12/06/2026</t>
  </si>
  <si>
    <t>464152 - AZITROMICINA DIHIDRATADA | Lotes: 115172026 / 115192026 / 115192026 | D+8: 18/06/2026</t>
  </si>
  <si>
    <t>414310- ALCOOL ETILICO 96GL NEO | Lotes: 125882026</t>
  </si>
  <si>
    <t>465170 - DIPIRONA SODICA 1 | Lotes: 47012026 / 46972026/ 46952026 | D+8: 20/06/2026</t>
  </si>
  <si>
    <t>410046 - SACARINA SODICA NEO | Lotes: 115992026 | D+8: 23/06/2026</t>
  </si>
  <si>
    <t>474229 - DIMENIDRINATO TK | Lotes: 264732025 | D+8: 24/06/2026</t>
  </si>
  <si>
    <t>438009 - A OCTOCRILENO MTCD | Lotes: 122332026 | D+8: 25/06/2026</t>
  </si>
  <si>
    <t>465266 - CITRATO DE COLINA 1 | Lotes: 27502026_HT 30 | D+8: 27/06/2026</t>
  </si>
  <si>
    <t>410452 - NISTATINA GEN NEO | Lotes: 120012026 / 120022026 / 120032026 / 120042026 / 120052026 / 120062026 / 120082026| D+8: 04/07/2026</t>
  </si>
  <si>
    <t>464152 - AZITROMICINA DIHIDRATADA | Lotes: 127352026 / 127362026/ 127372026 / 127382026 | D+8: 10/07/2026</t>
  </si>
  <si>
    <t>471198 - BISACODIL QF| Lotes: 109132026</t>
  </si>
  <si>
    <t>472567 - CARBOMER 974P | Lotes: 86562026 | D+8: 17/06/2026 / 464476 - CARBOMERO 980 | Lotes: 132752026 | D+8: 16/07/2026</t>
  </si>
  <si>
    <t>474231 - EXTRATO SENE ACIDO 45% QF 2 | Lotes:0281732025| D+8: 02/06/2026</t>
  </si>
  <si>
    <t>463057 - DIPIRONA MONOIDRATADA | Lotes: 3532026/ 465170 -dipirona sodica 1 004692026  | D+8: 14/07/2026</t>
  </si>
  <si>
    <t>442832 - HPMC K100 LV | Lotes: 133712026 / 133702026 | D+8: 17/07/2026</t>
  </si>
  <si>
    <t>457350 - LEVOMENTOL | Lotes: 101792026 / 101802026 / 101872026 / 108112026 /  | D+8: 16/07/2026 422303 - MENTOL USP F | Lotes: 132722026 | D+8: 24/07/2026 425446 - E D,L MENTOL MTC | Lotes: 147552026 | D+8: 28/07/2026</t>
  </si>
  <si>
    <t>476605 - BILASTINA TK | Lotes: 140852026 / 140852026 | D+8: 21/07/2026</t>
  </si>
  <si>
    <t>474189 - LOSARTANA POTASSICA 5 | Lotes: 85092026/84962026/85042026/85042026/84032026/85112026/85102026 D+8: 22/07/2026</t>
  </si>
  <si>
    <t>410351 - NIMESULIDA NEO | Lotes: 112332026 / 161422025 / 161432025 / 239732025/209752026 | D+8: 25/07/2026</t>
  </si>
  <si>
    <t>410433 - CLORIDRATO DE TRAMADOL A2 NEO | Lotes: 147372026 | D+8: 29/07/2026</t>
  </si>
  <si>
    <t>460878 - MUCATO ISOMETEPTENO | Lotes: 131692026/149202026 | D+8: 04/08/2026</t>
  </si>
  <si>
    <t>410289 - FUROSEMIDA | Lotes: 71452026 / 71462026</t>
  </si>
  <si>
    <t>414310 - ALCOOL ETILICO 96GL NEO | Lotes: 159712026</t>
  </si>
  <si>
    <t>410511 - ALCOOL POLIVINILICO PEG TALCO NEO | Lotes: 150172026 | D+8: 07/08/2026</t>
  </si>
  <si>
    <t>410507 - IBUPROFENO DC85 NEO | Lotes: 41372025 / 41352025 | D+8: 06/08/2026</t>
  </si>
  <si>
    <t>422463 - TEREBINTINA | Lotes: 112026 / 0001932026 | D+8: 22/07/2026</t>
  </si>
  <si>
    <t>422463 - TEREBINTINA | Lotes: 146332026/ 156142026 | D+8: 08/08/2026</t>
  </si>
  <si>
    <t>409965 - ALCOOL ETILICO 99 GL ABSOLUTO ANIDRO NEO | Lotes: 162022026</t>
  </si>
  <si>
    <t>410300 - CLORIDRATO DE AMITRIPTILINA C1 NEO | Lotes: 26822023 / 26842023 / 26852023 / 26862023 / 49762023 | D+8: 15/08/2026</t>
  </si>
  <si>
    <t>439881 - E ZEINA MTC | Lotes: 163512026 | D+8: 19/08/2026</t>
  </si>
  <si>
    <t>465338-   IBUPROFENO GRD70- 6662026/20942025 - ITA</t>
  </si>
  <si>
    <t>410013 - ESTEARATO DE MAGNESIO NEO | Lotes: QA - 170982026 | D+8: 22/08/2026</t>
  </si>
  <si>
    <t>471198 - BISACODIL QF NEO | Lotes: 149652026 | D+8: 27/08/2026 | Particularidades: PF - repouso 24  horas</t>
  </si>
  <si>
    <t>465269 - CLORIDRATO DE BENZIDAMINA 2 C1 | Lotes: 87692026-HT 30 | D+8: 25/05/2026 | Particularidades: Portaria 344</t>
  </si>
  <si>
    <t>465098 - DIOSMINA QF2 | Lotes: 146252026 | D+8: 28/08/2026</t>
  </si>
  <si>
    <t>481307 - TROXERRUTINA 3 - 13162026/ 15152026/ 14762026 - ITA (oxido de etileno)</t>
  </si>
  <si>
    <t>444795 - CLORIDRATO DULOXETINA PELLET C1 | Lotes: 176962026 / 176972026 / 176982026 / 176992026 | D+8: 03/09/2026 | Particularidades: Portaria 344</t>
  </si>
  <si>
    <t>425421 - E ALCOOL CETOESTEARILICO NF MTC | Lotes: 152472026 / 152482026 | D+8: 01/09/2026</t>
  </si>
  <si>
    <t>410344 - CLORIDRATO DE CIPROFLOXACINO NEO | Lotes: 118532025 / 118542025 | D+8: 04/09/2026</t>
  </si>
  <si>
    <t>410058 - UNIOX C POLAWAX/LIPOWAX CT NEO | Lotes: 178242026 / 178252026 / 178232026 | D+8: 05/09/2026</t>
  </si>
  <si>
    <t>449757 - CLORIDRATO DE TRAMADOL A-2 | Lotes: 185802026  | Particularidades: Portaria 344</t>
  </si>
  <si>
    <t>410351 - NIMESULIDA NEO | Lotes: 239742025 / 239772025 / 239782025 | D+8: 10/09/2026</t>
  </si>
  <si>
    <t>465082 - GLICLAZIDA 2 | Lotes:  182752026/ 182742026 | D+8: 10/09/2026</t>
  </si>
  <si>
    <t>422464 - TINIDAZOL | Lotes: 188142026 | D+8: 16/09/2026</t>
  </si>
  <si>
    <t>417654 - EXTR SECO PASSIFLORA INCARNATA 4-6% FLAV | Lotes: 156092026 / 156102026 | D+8: 20/08/2026 | Particularidades: Pesticidas/ Aflatoxinas   -  EM TERCEIRO</t>
  </si>
  <si>
    <t>414310 - ALCOOL ETILICO 96GL NEO - 198262026</t>
  </si>
  <si>
    <t>410045 - PROPILENOGLICOL NEO | Lotes: 121532026 / 104312026 | D+8: 19/09/2026</t>
  </si>
  <si>
    <t>3 - Preparo</t>
  </si>
  <si>
    <t>PROPILENOGLICOL LPR-95952026  - D8-20/05/ E PROPILENOGLICOL MTC-86512026/ 86522026  - D8-22/05</t>
  </si>
  <si>
    <t>481852 - TINT MATRICARIA CHAMOMILLA L| Lotes: 0087732025</t>
  </si>
  <si>
    <t>VERIFICAR ALCOOL DO DIA 16</t>
  </si>
  <si>
    <t>425435 - E CETIL ESTER WAX/ CRODAMOL SS MTC | Lotes: 93222026 | D+8: 02/07/2026</t>
  </si>
  <si>
    <t>472567 - CARBOMER 974P | Lotes: 131712026 | D+8: 17/06/2026 / 464476 - CARBOMERO 980 | Lotes: 132752026 | D+8: 16/07/2026</t>
  </si>
  <si>
    <t>463057 - DIPIRONA MONOIDRATADA | Lotes: 0122152026 |  D+8 24/08/2025</t>
  </si>
  <si>
    <t>475789 - ORLISTATE 2 | Lotes: 85472026 / 85482026 | D+8: 18/07/2026</t>
  </si>
  <si>
    <t>410037 - PROPILPARABENO | Lotes: 104292026 | D+8: 23/07/2026</t>
  </si>
  <si>
    <t>414310 - ALCOOL ETILICO 96GL NEO | Lotes: 175432026</t>
  </si>
  <si>
    <t>410051 - ALCOOL EST GRAX DE AC CAPRIL CAPRILI NEO | Lotes: QA - 179832026</t>
  </si>
  <si>
    <t>1° Turno</t>
  </si>
  <si>
    <t>BROMAZEPAM B1 NEO-84942026  - D8-20/05</t>
  </si>
  <si>
    <t>463057 - DIPIRONA MONOIDRATADA | Lotes:COMPLETA:  842026 / QA: 144022025 /  143912025 | D+8: 02/06/2026</t>
  </si>
  <si>
    <t>422311 - PALMITATO DE ISOPROPILA | Lotes: 101842026 | D+8: 02/06/2026</t>
  </si>
  <si>
    <t>410502 - MALEATO DE TIMOLOL NEO | Lotes: 99482026 / 99492026 | D+8: 03/06/2026</t>
  </si>
  <si>
    <t>474231 - EXTRATO SENE ACIDO 45% QF 2 | Lotes: 102192026/ 102182026 | D+8: 02/06/2026 / 477641 - EXTRATO ACIDO DE SENE | Lotes: 102202026</t>
  </si>
  <si>
    <t xml:space="preserve">471700 - DICLOFENACO DIETILAMONIO 1 | Lotes: 93872026 </t>
  </si>
  <si>
    <t>410433 - CLORIDRATO DE TRAMADOL A2 NEO | Lotes: 105002026 | D+8: 10/06/2026</t>
  </si>
  <si>
    <t>417654 - EXTR SECO PASSIFLORA INCARNATA 4-6% FLAV | Lotes: 103772026 / 103782026 | D+8: 11/06/2026</t>
  </si>
  <si>
    <t>423571 - METOCEL TIPO E5LV PR LPR | Lotes: 108142026 | D+8: 10/06/2026 (atraso de documentação - entregue 09/06)</t>
  </si>
  <si>
    <t>472567 - CARBOMER 974P | Lotes: 86562026/ 56182026 | D+8: 17/06/2026</t>
  </si>
  <si>
    <t>425411 - E PROPILENOGLICOL MTC | Lotes: 105722026 | D+8: 13/06/2026</t>
  </si>
  <si>
    <t>487658 - FENITOINA 2 C1 | Lotes: 22242026 / 22252026 / 22262026 | D+8: 30/06/2026</t>
  </si>
  <si>
    <t>410036 - NIPAGIN METILPARABENO NEO | Lotes: 106782026/ 121472026/ 129092026 | D+8: 26/06/2026</t>
  </si>
  <si>
    <t>409966 - ALCOOL ISOPROPILICO ISOPROPANOL NEO | Lotes: QA - 122322026 / 103972026 | D+8: 02/07/2026</t>
  </si>
  <si>
    <t>470046 - HIDROCLOROTIAZIDA | Lotes: 129992026 / 130002026 / 130012026 / 130022026 / 130032026 / 130042026/ 130052026| D+8: 04/07/2026</t>
  </si>
  <si>
    <t>474189 - LOSARTANA POTASSICA 5 | Lotes: 81242026 / 81252026 / 84952026 / 84972026 / 84982026 / 84992026 / 85002026/  85012026/  85022026| D+8: 02/07/2026</t>
  </si>
  <si>
    <t>425403 - GLICEROL | Lotes:  126602026 / 124012026 | D+8: 08/07/2026</t>
  </si>
  <si>
    <t>410385 - TIBOLONA MICRONIZADA NEO | Lotes: 216832025/ 286782025 | D+8: 02/07/2026</t>
  </si>
  <si>
    <t>425477 - A MAL DEXCLORFENIRAMINA MTC | Lotes: 93772026 | D+8: 11/07/2026</t>
  </si>
  <si>
    <t>410343 - DROPROPIZINA NEO | Lotes: 0156082026/005762026 HT 30 DIAS  | D+8: 08/07/2026</t>
  </si>
  <si>
    <t>422377 - CLORIDRATO OXOMEMAZINA | Lotes: 24022025 /139122026 | D+8: 10/07/2026</t>
  </si>
  <si>
    <t>463126 - NAPROXENO SODICO QF1 | Lotes: 134772026 / 134782026 / 0134822026/ 0134802026| D+8: 18/07/2026</t>
  </si>
  <si>
    <t>410049 - SORBITOL NEO | Lotes: 64632026 | D+8: 04/07/2026</t>
  </si>
  <si>
    <t>210201 - CANFORA | Lotes: 121022026 | D+8: 15/07/2026</t>
  </si>
  <si>
    <t>449757 - CLORIDRATO DE TRAMADOL A-2 | Lotes: 138172026 | D+8: 23/07/2026</t>
  </si>
  <si>
    <t>463057 - DIPIRONA MONOIDRATADA | Lotes: 0122152026 |  D+8 24/08/2026</t>
  </si>
  <si>
    <t>410519 - TARTARATO DE BRIMONIDINA NEO | Lotes: 87782026/0099032026 | D+8: 28/07/2026</t>
  </si>
  <si>
    <t>470949 - LORATADINA QF | Lotes: 145722026 | D+8: 30/07/2026</t>
  </si>
  <si>
    <t>439344 - E ALCOOL BENZILICO GRAU FARMA MTC | Lotes: 109302026 | D+8: 23/07/2026</t>
  </si>
  <si>
    <t>422312 - POLAWAX | Lotes: 113862026 | D+8: 24/07/2026</t>
  </si>
  <si>
    <t>410015 - CROSCARMELOSE SODICA | Lotes: completo:155142026/ QA: 155152026 / 155162026 / 155172026  | D+8: 31/07/2026</t>
  </si>
  <si>
    <t>414687 - OLANZAPINA C-1 NEO | Lotes: 0156802026 | D+8: 06/08/2026</t>
  </si>
  <si>
    <t>410536 - CLOPIDOGREL BISSULFATO NEO | Lotes: 161982025 / 181022025 | D+8: 07/08/2026</t>
  </si>
  <si>
    <t>465098 - DIOSMINA QF2 | Lotes: 155422026 / 155432026 / 155442026 / 155492026/ 155462026/ 155452026/ 155502026/ 155572026/ 155582026/ 155592026/ 155602026/ 155612026/| D+8: 05/08/2026</t>
  </si>
  <si>
    <t>463952 - ALCOOL POLIVINILICO/PEG/TALCO | Lotes: 121702026 | D+8: 06/08/2026</t>
  </si>
  <si>
    <t>423571 - METOCEL TIPO E5LV PR LPR | Lotes: 134412026  | D+8: 12/08/2026</t>
  </si>
  <si>
    <t>477641 - EXTRATO ACIDO DE SENE | Lotes: 145362026 | D+8: 08/07/2026</t>
  </si>
  <si>
    <t>SA BATOQUE - B26F0634/ B26F0627/ B26F0628/ B26F0629/ B26F0633/  SA TAMPA - B26F0639/ B26F0637/ B26E2829/ SA FR PL 20ML SEM IMPRESSAO  - B26F0630/ B26F0631/ B26F0632</t>
  </si>
  <si>
    <t>409899 - CAFEINA NEO | Lotes: 165932025 / 165942025 | D+8: 07/08/2026</t>
  </si>
  <si>
    <t>463126 - NAPROXENO SODICO QF1 | Lotes: 134862026 / 134852026/ 134892026 | D+8: 13/08/2026</t>
  </si>
  <si>
    <t>410066 - CETOMACROGOL 1000 VOLPO CS 20 CRODA NEO | Lotes: 133402026 | D+8: 15/08/2026</t>
  </si>
  <si>
    <t>425403 - GLICEROL | Lotes: 134442026 | D+8: 12/08/2026</t>
  </si>
  <si>
    <t>410075 - BHT BUTILHIDROXITOLUENO NEO | Lotes: 169032026/ 260092025 | D+8: 25/08/2026</t>
  </si>
  <si>
    <t>480736 - LEVONORGESTREL QF3 | Lotes: 137692026 | D+8: 25/08/2026</t>
  </si>
  <si>
    <t>465099 - BESILATO DE ANLODIPINO 1 | Lotes: 170022026 | D+8: 25/08/2026 | Particularidades: Granulometria Backman Coulter</t>
  </si>
  <si>
    <t>414310 - ALCOOL ETILICO 96GL NEO | Lotes: 181292026</t>
  </si>
  <si>
    <t xml:space="preserve">409982 - CLORETO DE METILENO NEO | Lotes: 165732026 | D+8: 27/08/2026 | Particularidades: Polícia Federal </t>
  </si>
  <si>
    <t>425407 - E CICLAMATO SODICO MTC | Lotes: 162352026 / 149852026 | D+8: 02/09/2026</t>
  </si>
  <si>
    <t>474298 - PROPILENOGLICOL | Lotes: 149832026 | D+8: 31/08/2026</t>
  </si>
  <si>
    <t>470046 - HIDROCLOROTIAZIDA | Lotes: 152722026 / 152712026 / 152732026 | D+8: 28/08/2026 | Particularidades: PF - repouso 24  horas</t>
  </si>
  <si>
    <t>410036 - NIPAGIN METILPARABENO NEO | Lotes: 151032026 | D+8: 04/09/2026</t>
  </si>
  <si>
    <t>414312 - ESTEARATO DE CALCIO NEO | Lotes: 175442026 | D+8: 10/09/2026</t>
  </si>
  <si>
    <t>425484 - A DIP BETAMETASONA USP MICRON MTC | Lotes: 156782026 | D+8: 09/09/2026</t>
  </si>
  <si>
    <t>422364 - CITRATO COLINA | Lotes: COMPLETO:42902026 / QA:  78622026 | D+8: 11/09/2026 | Particularidades: PF - repouso 24  horas</t>
  </si>
  <si>
    <t>422371 - CLORIDRATO DE FENILEFRINA | Lotes: 175972026 / 175982026 | D+8: 11/09/2026 | Particularidades: PF - repouso 24  horas</t>
  </si>
  <si>
    <t>425425 - E HIPROMELOSE 2910USP / 4000CPS MTC | Lotes: 150542026 | D+8: 11/09/2026</t>
  </si>
  <si>
    <t>410049 - SORBITOL NEO | Lotes: 180182026 / 180172026 | D+8: 18/09/2026</t>
  </si>
  <si>
    <t>462569 - ESTEARATO DE MAGNESIO VEG | Lotes: 190752026 | D+8: 18/09/2026</t>
  </si>
  <si>
    <t>474191 - PANTOPRAZOL QF 2 IOL | Lotes: 173842026 | D+8: 16/09/2026</t>
  </si>
  <si>
    <t>210201 - CANFORA | Lotes: 64572026 | D+8: 19/05/2026</t>
  </si>
  <si>
    <t>A FUROATO MOMET ANID MICRON GI MTC-241602025  - D8-20/05</t>
  </si>
  <si>
    <t>422312 - POLAWAX | Lotes: 79112026 | D+8: 30/05/2026</t>
  </si>
  <si>
    <t>409970 - BENZOATO DE SODIO NEO | Lotes: 278092025 | D+8: 04/06/2026</t>
  </si>
  <si>
    <t>410431 - DICLORIDRATO DE FLUNARIZINA NEO | Lotes: 16432026 / 16442026 | D+8: 03/06/2026</t>
  </si>
  <si>
    <t>439344 -  E ALCOOL BENZILICO GRAU FARMA MTC - 0083282026</t>
  </si>
  <si>
    <t>410013 - ESTEARATO DE MAGNESIO NEO | Lotes: 105352026 | D+8: 02/06/2026/ 423592 - ESTEARATO DE MAGNESIO LPR | Lotes: 106192026 | D+8: 05/06/2026</t>
  </si>
  <si>
    <t>464275 - CIPROFIBRATO QF 2 | Lotes: 45182026/ 45192026/ 45202026/ 45212026/ 45222026/ 45232026/ 45242026/ 45252026/ 45262026/ 45272026</t>
  </si>
  <si>
    <t>443712 - MALEATO DE CLORFENIRAMINA | Lotes: 107532026 | D+8: 11/06/2026</t>
  </si>
  <si>
    <t>474189 - LOSARTANA POTASSICA 5 | Lotes: 81132026 / 81212026 / 81232026 / 81202026  | D+8: 09/06/2026</t>
  </si>
  <si>
    <t>410058 - UNIOX C POLAWAX/LIPOWAX CT NEO | Lotes: 112532026 / 112512026 | D+8: 17/06/2026</t>
  </si>
  <si>
    <t>464275 - CIPROFIBRATO QF 2 | Lotes: 45282026/ 45292026/ 45302026/ 45312026/ 45322026</t>
  </si>
  <si>
    <t>210201 - CANFORA | Lotes: 70272026 | D+8: 18/06/2026</t>
  </si>
  <si>
    <t>462569 - ESTEARATO DE MAGNESIO VEG | Lotes: 104382026 / 104382026 | D+8: 20/06/2026</t>
  </si>
  <si>
    <t>474191 - PANTOPRAZOL QF 2 IOL | Lotes: 118722026 | D+8: 18/06/2026</t>
  </si>
  <si>
    <t>410511 - ALCOOL POLIVINILICO PEG TALCO NEO | Lotes: 109042026 | D+8: 23/06/2026</t>
  </si>
  <si>
    <t>404584 - PECTINA USP B | Lotes: 120512026 | D+8: 23/06/2026</t>
  </si>
  <si>
    <t>477935 - FENITOINA | Lotes: 120462026 / 120472026 | D+8: 27/06/2026</t>
  </si>
  <si>
    <t>465100 - CETOPROFENO 1 | Lotes: 110452026 / 110462026 | D+8: 27/06/2026</t>
  </si>
  <si>
    <t xml:space="preserve">465338 - IBUPROFENO GR70 2 LOTES: 0006662026 / 0012372024 / 0020942025 REALIZAR SOMENTE FOSFORO ITA </t>
  </si>
  <si>
    <t>410300 - CLORIDRATO DE AMITRIPTILINA C1 NEO | Lotes: 26772023/ 26832023/39582023/ 39692023/ 39702023/ 39722023/ 39732023/ 49752023/ 49772023</t>
  </si>
  <si>
    <t>470879 - HIDROXIPROPILCELULOSE SSL SFP | Lotes: 124362025</t>
  </si>
  <si>
    <t>477273 - CLORIDRATO DE OXIMETAZOLINA | Lotes:  0053842026/  0104992026/0139202026</t>
  </si>
  <si>
    <t>425491 - A VALERATO DE BETA USP MICRON MTC | Lotes: 9672026/9662026 | D+8: 18/07/2026</t>
  </si>
  <si>
    <t>465082 - GLICLAZIDA 2 | Lotes: 133802026 | D+8: 17/07/2026</t>
  </si>
  <si>
    <t>470976 - ACEBROFILINA QF | Lotes: 225102025 | D+8: 24/07/2026</t>
  </si>
  <si>
    <t>410452 - NISTATINA GEN NEO | Lotes: 120122026 / 136262026 / 136272026 / 136282026 | D+8: 25/07/2026</t>
  </si>
  <si>
    <t>410116 - METHOCEL K4M PR NEO | Lotes: 90712026 / 27192026 | D+8: 31/07/2026</t>
  </si>
  <si>
    <t>485618 - MUCATO DE ISOMETEPTENO 2 | Lotes: 73832024  / 73842024/ 73872024 | D+8: 30/07/2026</t>
  </si>
  <si>
    <t>410564 - ATENOLOL GEN NEO | Lotes: completo: 102812026/ QA: 75712026 / 75722026 / 75732026 / 102792026 / 102802026 /  | D+8: 30/07/2026</t>
  </si>
  <si>
    <t>464820 - ACIDO AZELAICO 2 | Lotes: 135922026 | D+8: 08/08/2026</t>
  </si>
  <si>
    <t>425462 - E HIDROXIETILCELULOSE 250HHX MTC | Lotes: 153692026 | D+8: 06/08/2026</t>
  </si>
  <si>
    <t>422348 - BETAINA MONOIDRATADA | Lotes: 106442026 / 106452026 / 106462026/ 106482026 | D+8: 24/07/2026</t>
  </si>
  <si>
    <t>423592 - ESTEARATO DE MAGNESIO LPR | Lotes: 150052026 | D+8: 12/08/2026</t>
  </si>
  <si>
    <t>474228 - CLORIDRATO DE PIRIDOXINA TK | Lotes: 150512026 | D+8: 12/08/2026</t>
  </si>
  <si>
    <t>473622 - EXTRATO SENE ACIDO 45% QF | Lotes: 145352026 | D+8: 18/07/2026</t>
  </si>
  <si>
    <t>422334 - TRIGLICERIDEO ACIDO CAPRILICO CAPRICO | Lotes: 159172026 | D+8: 13/08/2026</t>
  </si>
  <si>
    <t>410339 - NIFEDIPINO NEO | Lotes: 60922026 / 60932026 | D+8: 06/08/2026</t>
  </si>
  <si>
    <t>425407 - E CICLAMATO SODICO MTC | Lotes: 152562026 | D+8: 15/08/2026</t>
  </si>
  <si>
    <t>410221 - SUCRALOSE NEO | Lotes: 162612026 | D+8: 18/08/2026</t>
  </si>
  <si>
    <t>409966 - ALCOOL ISOPROPILICO ISOPROPANOL NEO | Lotes: QA - 106752026 /  151012026/ 106772026 | D+8: 15/08/2026</t>
  </si>
  <si>
    <t>410051 - ALCOOL EST GRAX DE AC CAPRIL CAPRILI NEO | Lotes: 156582026</t>
  </si>
  <si>
    <t>475658 - GUAIFENESINA 4 | Lotes: 163442026 / 61352026_HT 31 | D+8: 21/08/2026</t>
  </si>
  <si>
    <t>410081 - CREMOPHOR RH 40 BASF NEO | Lotes: QA - 145602026</t>
  </si>
  <si>
    <t>464199 - VALSARTANA QF | Lotes: 164712026 / 164722026 / 164732026 | D+8: 26/08/2026</t>
  </si>
  <si>
    <t>422223 - ACIDO ESTEARICO NF | Lotes: 147872026 | D+8: 28/08/2026</t>
  </si>
  <si>
    <t>474189 - LOSARTANA POTASSICA 5 | Lotes:   151502026/ 151512026 / 151522026 / 151532026 / 151542026 / 151552026 / 151562026 / 151572026 / 151482026/ 151492026/ 151582026| D+8: 01/09/2026</t>
  </si>
  <si>
    <t>425477 - A MAL DEXCLORFENIRAMINA MTC | Lotes: 167932026 | D+8: 29/08/2026</t>
  </si>
  <si>
    <t>410452 - NISTATINA GEN NEO | Lotes: 165862026 / 165792026 / 165802026 / 165812026 / 165882026 / 165822026/ 165832026/ 165852026 | D+8: 28/08/2026</t>
  </si>
  <si>
    <t>410037 - PROPILPARABENO | Lotes: 132882026 | D+8: 05/09/2026 | Particularidades: PF - 16 horas repouso</t>
  </si>
  <si>
    <t>410047 - HIDROXIPROPILCELULOSE KLUCEL LF NEO | Lotes: 160312026 | D+8: 02/09/2026 | Particularidades: Sílica  -  EM TERCEIRO</t>
  </si>
  <si>
    <t>SA BATOQUE (B26G0703/ B26G0704/ B26G0705/ B26G0706/ B26G0708</t>
  </si>
  <si>
    <t>425462 - E HIDROXIETILCELULOSE 250HHX MTC - 9922026 - ITA (TEOR)</t>
  </si>
  <si>
    <t>425403 - GLICEROL | Lotes: 183372026 / 183382026 | D+8: 11/09/2026 | Particularidades: Polícia Civil</t>
  </si>
  <si>
    <t>410452 - NISTATINA GEN NEO | Lotes: 185632026 / 185642026 / 185652026 / 185662026 / 185672026 / 185682026 / 185552026 / 185562026| D+8: 16/09/2026</t>
  </si>
  <si>
    <t>465153 - CLORIDRATO DE FENILEFRINA 1 | Lotes: 149222026 | D+8: 18/09/2026</t>
  </si>
  <si>
    <t>425402 - E GOMA XANTAM 200MESH KELT MTC | Lotes: 183862026 | D+8: 11/09/2026</t>
  </si>
  <si>
    <t>458277 - DESOGESTREL MICRONIZADO | Lotes: 191982020 | D+8: 22/09/2026</t>
  </si>
  <si>
    <t>470203 - CAPTOPRIL GEN | Lotes:  9862026 | D+8: 17/09/2026</t>
  </si>
  <si>
    <t>478068 - MINOXIDIL QF | Lotes: 190032026 / 190042026/ 190052026 | D+8: 23/09/2026</t>
  </si>
  <si>
    <t>NISTATINA GEN NEO-73182026/ 73212026 - D8-20/05</t>
  </si>
  <si>
    <t>410058 - UNIOX C POLAWAX/LIPOWAX CT NEO | Lotes: 86962026 | D+8: 29/05/2026</t>
  </si>
  <si>
    <t>464997 - CARISOPRODOL B1 | Lotes: 14452026 / 16122026 / 16142026 / 16152026 | D+8: 30/05/2026</t>
  </si>
  <si>
    <t>410452 - NISTATINA GEN NEO | Lotes:  104102026 / 104112026 / 104122026 / 104132026/ 104182026 / 104202026/ 104212026/  104222026 | D+8: 02/06/2026</t>
  </si>
  <si>
    <t>478068 - MINOXIDIL QF | Lotes: 46682026/ 110772026/ 110782026| D+8: 03/06/2026</t>
  </si>
  <si>
    <t>438011 - A HOMOSALATE MTCD | Lotes: 86802026 | D+8: 04/06/2026</t>
  </si>
  <si>
    <t>459987 - HPMC K100 2208 | Lotes: 99142026 | D+8: 05/06/2026</t>
  </si>
  <si>
    <t>410049 - SORBITOL NEO | Lotes: 68702026  | D+8: 05/06/2026</t>
  </si>
  <si>
    <t>457350 - LEVOMENTOL | Lotes: 27752026 | D+8: 11/06/2026</t>
  </si>
  <si>
    <t>463057 - DIPIRONA MONOIDRATADA | Lotes: - completa-176772025 / 143952025 / 176812025 / 176832025 / 143962025 / 143972025 / 143982025/ 143992025 | D+8: 17/06/2026</t>
  </si>
  <si>
    <t>423601 - EXTRATO SECO HEDERA HELIX 10% LPR | Lotes: 185032023 / 150422023 / 101832026 | D+8: 17/06/2026</t>
  </si>
  <si>
    <t>459336 - LHPC NBD 021 | Lotes:62862026/ 62872026 | D+8: 19/06/2026</t>
  </si>
  <si>
    <t>425411 - E PROPILENOGLICOL MTC | Lotes: 116092026 | D+8: 25/06/2026</t>
  </si>
  <si>
    <t>463057 - DIPIRONA MONOIDRATADA | Lotes: completa:94722026 /QA -  94732026 / 176842025 / 176762025 / 176792025 / 176822025 | D+8: 23/06/2026</t>
  </si>
  <si>
    <t>410351 - NIMESULIDA NEO | Lotes: 26212025 / 112322026 | D+8: 23/06/2026</t>
  </si>
  <si>
    <r>
      <t xml:space="preserve">471735 - TARTARATO DE BRIMONIDINA QF  | Lotes: 206782022 | D+8: 30/06/2026 (ID3038 - </t>
    </r>
    <r>
      <rPr>
        <sz val="8"/>
        <color rgb="FFFF0000"/>
        <rFont val="Calibri"/>
        <family val="2"/>
      </rPr>
      <t>PROJETO PR8011/20</t>
    </r>
    <r>
      <rPr>
        <sz val="8"/>
        <color theme="1"/>
        <rFont val="Calibri"/>
        <family val="2"/>
      </rPr>
      <t>)</t>
    </r>
  </si>
  <si>
    <t>438011 - A HOMOSALATE MTCD | Lotes: 122342026 | D+8: 25/06/2026</t>
  </si>
  <si>
    <t>410347 - VALERATO DE BETAMETASONA GEN NEO | Lotes: 99512026 | D+8: 27/06/2026</t>
  </si>
  <si>
    <t>471068 - NAPROXENO SODICO A | Lotes: 31712026 | D+8: 02/07/2026</t>
  </si>
  <si>
    <t>464997 - CARISOPRODOL B1 | Lotes:  63772026 / 63782026 / 63792026 / 63802026 | D+8: 03/07/2026</t>
  </si>
  <si>
    <t>410221 - SUCRALOSE NEO | Lotes: 101892026 | D+8: 10/07/2026</t>
  </si>
  <si>
    <t>410058 - UNIOX C POLAWAX/LIPOWAX CT NEO | Lotes: 132312026 | D+8: 11/07/2026</t>
  </si>
  <si>
    <t>463953 - ALCOOL EST GRAX DE AC CAPRIL CAPRILI NEO | Lotes: 133372026/ 134162026</t>
  </si>
  <si>
    <t xml:space="preserve">454992 - A BESILATO DE ANLODIPINO | Lotes: 125162026 | D+8: 14/07/2026 465099 </t>
  </si>
  <si>
    <t>410200 - CITRATO DE ORFENADRINA NEO1 | Lotes: 123372026</t>
  </si>
  <si>
    <t>C</t>
  </si>
  <si>
    <t>425421 - E ALCOOL CETOESTEARILICO NF MTC | Lotes: 123812026 | D+8: 13/08/2026</t>
  </si>
  <si>
    <t>605630 - TRIGLICERIDEO ACIDO CAPRILICO CAPRICO | Lotes: 67542026 | D+8: 01/08/2026 (PR2707/25 Melatonum)</t>
  </si>
  <si>
    <t>476096 - BENZOATO DE SODIO 2 | Lotes: 150062026 | D+8: 08/08/2026</t>
  </si>
  <si>
    <t>442832 - HPMC K100 LV | Lotes: 146312026 | D+8: 18/08/2026</t>
  </si>
  <si>
    <t>470046 - HIDROCLOROTIAZIDA | Lotes: 152742026 / 152752026 | D+8: 14/08/2026</t>
  </si>
  <si>
    <t>410445 - ACICLOVIR GEN NEO | Lotes: 152662026 | D+8: 19/08/2026</t>
  </si>
  <si>
    <t>464997 - CARISOPRODOL B1 | Lotes: 63842026 / 144422026/ 144432026/ 144442026/ 144452026/ 144462026/ 144472026| D+8: 20/08/2026</t>
  </si>
  <si>
    <t>410045 - PROPILENOGLICOL NEO | Lotes: 132762026 | D+8: 22/08/2026</t>
  </si>
  <si>
    <t>425403 - GLICEROL | Lotes: 156442026 / 156452026 | D+8: 26/08/2026 | Particularidades: Polícia Civil</t>
  </si>
  <si>
    <t>472567 - CARBOMER 974P | Lotes: QA - 0086642026/ 0087082026</t>
  </si>
  <si>
    <t>464607 - DIMENIDRINATO 2 | Lotes: 232882025 | D+8: 28/08/2026</t>
  </si>
  <si>
    <r>
      <t xml:space="preserve">471880 - TOBRAMICINA 1 | Lotes: 91572026 | D+8: 31/08/2026 - </t>
    </r>
    <r>
      <rPr>
        <sz val="8"/>
        <color rgb="FFFF0000"/>
        <rFont val="Calibri"/>
        <family val="2"/>
        <scheme val="minor"/>
      </rPr>
      <t>PR8013/20</t>
    </r>
  </si>
  <si>
    <t>443712 - MALEATO DE CLORFENIRAMINA | Lotes: 147852026 | D+8: 29/08/2026</t>
  </si>
  <si>
    <t>410489 - ESTEARIL FUMARATO DE SODIO PRUV | Lotes: 174452026 | D+8: 29/08/2026</t>
  </si>
  <si>
    <t>409966 - ALCOOL ISOPROPILICO ISOPROPANOL NEO | Lotes: QA: 106662026 | D+8: 03/09/2026 | Particularidades: Inflamável/ Polícia Civil</t>
  </si>
  <si>
    <t>459975 - OLEO RICINO HIDROGENADO PEG 40 | Lotes: 21582026 | D+8: 31/08/2026</t>
  </si>
  <si>
    <t>485281 - ALCOOL CETILICO TK - 12812026 - ITA</t>
  </si>
  <si>
    <t>464820 - ACIDO AZELAICO 2 | Lotes: 173812026  | D+8: 12/09/2026</t>
  </si>
  <si>
    <t>474189 - LOSARTANA POTASSICA 5 | Lotes: 151592026 / 151602026 / 151612026 / 151622026 /177372026/ 152212026/ 152202026/151652026/ 151642026/ 151632026/ 152222026/ 152242026/ 152252026/ 152262026/152232026| D+8: 16/09/2026</t>
  </si>
  <si>
    <t>454992 - A BESILATO DE ANLODIPINO | Lotes: 169992026 / 170002026 | D+8: 16/09/2026 | Particularidades: Granulometria Backman Coulter</t>
  </si>
  <si>
    <t>422364 - CITRATO COLINA | Lotes: completo: 91842026/ 94042026/ QA - 78742026 / 78752026 / 78802026  / 78812026  / 78822026 / 93982026 / 91782026 / 91832026 | D+8: 17/09/2026 | Particularidades: PF - repouso 24  horas</t>
  </si>
  <si>
    <t>463057 - DIPIRONA MONOIDRATADA | Lotes: completo: 172862026 / QA:   172822026 / 172832026 / 172842026 /  172852026  | D+8: 22/09/2026 | Particularidades: Polícia Federal</t>
  </si>
  <si>
    <t>2° Turno</t>
  </si>
  <si>
    <t>463057 - DIPIRONA MONOIDRATADA- COMPLETO:67352026 / QA: 182482025/  182562025/ 182572025/ 182592025/ 221552025/  221562025 - D8-20/05</t>
  </si>
  <si>
    <t>463145 - NISTATINA | Lotes: 99502026 | D+8: 29/05/2026</t>
  </si>
  <si>
    <t xml:space="preserve">448868 - DIOSMINA MICRONIZADA | Lotes: COMPLETO: 95272026/ 94912026/ QA - 94822026/ 94832026/ 94892026| D+8: 26/05/2026 </t>
  </si>
  <si>
    <t>477935 - FENITOINA | Lotes: 106412026 | D+8: 03/06/2026</t>
  </si>
  <si>
    <t>425407 - E CICLAMATO SODICO MTC | Lotes: 97662026 | D+8: 05/06/2026</t>
  </si>
  <si>
    <t>481627 - FOSF DISSODICO BETAMETASONA USP QF | Lotes: 89862026 | D+8: 09/06/2026</t>
  </si>
  <si>
    <t>410300 - CLORIDRATO DE AMITRIPTILINA C1 NEO | Lotes:  26752023 / 26762023 / 26782023 / 26792023 / 26802023/ 26812023  | D+8: 17/06/2026</t>
  </si>
  <si>
    <t>422350 - BISACODIL | Lotes: 116072026 | D+8: 20/06/2026</t>
  </si>
  <si>
    <t>472699 - ACIDO ESTEARICO | Lotes: 90072026 | D+8: 19/06/2026</t>
  </si>
  <si>
    <t>410200 - CITRATO DE ORFENADRINA NEO | Lotes: 105822026/ 84912026 | D+8: 23/06/2026</t>
  </si>
  <si>
    <t>410452 - NISTATINA GEN NEO | Lotes: 120072026 / 120092026/ 120112026  | D+8: 23/06/2026</t>
  </si>
  <si>
    <t>410049 - SORBITOL NEO | Lotes: 64612026 / 66902026 / 105832026 / 64622026/ 112652026 | D+8: 25/06/2026</t>
  </si>
  <si>
    <t>425422 - E ETER CETIL.POLIOXIETILENO-20 MTC | Lotes: 30522026| D+8: 26/06/2026</t>
  </si>
  <si>
    <t>465165 - FUMARATO DE BISOPROLOL 1 | Lotes: 75132024_HT 30| D+8: 27/06/2026</t>
  </si>
  <si>
    <t>464997 - CARISOPRODOL B1 | Lotes: 51382026 / 63722026 / 63732026 / 63752026/ 63762926  | D+8: 01/07/2026</t>
  </si>
  <si>
    <t xml:space="preserve">425436 - E ALCOOL CETILICO NF MTC | Lotes: 86972026 </t>
  </si>
  <si>
    <t>473869 - ACIDO ASCORBICO QF | Lotes: 39222026 | D+8: 08/07/2026</t>
  </si>
  <si>
    <t>417654 - EXTR SECO PASSIFLORA INCARNATA 4-6% FLAV | Lotes: 121602026 | D+8: 02/07/2026</t>
  </si>
  <si>
    <t>422334 - TRIGLICERIDEO ACIDO CAPRILICO CAPRICO | Lotes: 109852026 | D+8: 09/07/2026</t>
  </si>
  <si>
    <t>410051 - ACIDO BENZOICO GRAU FARMA | Lotes: 30262024</t>
  </si>
  <si>
    <t>414310 -alcool etilico 96gl neo NEO | Lotes: 0140482026 | D+8: 08/07/2026</t>
  </si>
  <si>
    <t>425465 - E ESTEARATO DE MAGNESIO NF MTC | Lotes: 139222026 | D+8: 17/07/2026</t>
  </si>
  <si>
    <t>462455 - CLORIDRATO DE FEXOFENADINA | Lotes: 0145762026/0145752027/ 34072023| D+8: 23/07/2026</t>
  </si>
  <si>
    <t>462269 - DEXPANTENOL | Lotes: 18252026 | D+8: 16/07/2026</t>
  </si>
  <si>
    <t>463126 - NAPROXENO SODICO QF1 | Lotes: 134922026 / 134912026 / 134842026 / 134832026 /  D+8:23/07/2026</t>
  </si>
  <si>
    <t>403396 - DIPIRONA MONOIDRATADA | Lotes:  111722026 | D+8: 18/07/2026</t>
  </si>
  <si>
    <t xml:space="preserve">418750 - L-HPC LH11 L-HIDROXIPROPILCELULOSE NEO | Lotes: 129492026/ 129502026 </t>
  </si>
  <si>
    <t>463126 - NAPROXENO SODICO QF1 | Lotes:  134902026/ 138412026/ 134882026/ 134872026  | D+8: 30/07/2026</t>
  </si>
  <si>
    <t>425402 - E GOMA XATAM 200 | Lotes:6182026  - ITA - TEOR</t>
  </si>
  <si>
    <t>438011 - A HOMOSALATE MTCD | Lotes: 145632026</t>
  </si>
  <si>
    <t>465100 - CETOPROFENO 1 | Lotes: 28422026 / 110472026/ 110482026 / 110492026 | D+8: 07/08/2026</t>
  </si>
  <si>
    <t>410351 - NIMESULIDA NEO | Lotes: 239792025 / 239802025 / 239762025 | D+8: 28/07/2026</t>
  </si>
  <si>
    <t>470046 - HIDROCLOROTIAZIDA | Lotes: 152692026 / 152702026  | D+8: 07/08/2026</t>
  </si>
  <si>
    <r>
      <t xml:space="preserve">423605 -CLORIDRATO DE PIRIDOXINA LPR | Lotes: 188352025/ </t>
    </r>
    <r>
      <rPr>
        <sz val="8"/>
        <color rgb="FFFF0000"/>
        <rFont val="Calibri"/>
        <family val="2"/>
        <scheme val="minor"/>
      </rPr>
      <t>+ 150552026 - Ag. laudo</t>
    </r>
  </si>
  <si>
    <t>409966 - ALCOOL ISOPROPILICO ISOPROPANOL NEO | Lotes:QA: 106762026  | D+8: 14/08/2026</t>
  </si>
  <si>
    <t>409970 - BENZOATO DE SODIO NEO | Lotes: 149562026 | D+8: 08/08/2026</t>
  </si>
  <si>
    <t xml:space="preserve">425414 - E SUCRALOSE MTC | Lotes:162622026 </t>
  </si>
  <si>
    <t>474992 - RIVAROXABANA 3 | Lotes: 135522026/  135532026/ 135542026/  135552026/ 135562026/</t>
  </si>
  <si>
    <t>465607 - BETAINA MONOIDRATADA 1 | Lotes: 42026 | D+8: 15/08/2026</t>
  </si>
  <si>
    <t xml:space="preserve">439928 - TRANSCUTOL HP | Lotes: 108902026 - PR2707/25 </t>
  </si>
  <si>
    <t>485618 - MUCATO DE ISOMETEPTENO 2 | Lotes: 58072024 / 73862024/ 39052025  | D+8: 29/07/2026</t>
  </si>
  <si>
    <t>404584 - PECTINA USP B | Lotes: QA -163742026 | D+8: 25/08/2026 | Particularidades: Análise de Chumbo  -  EM TERCEIRO/ 477983 - PECTINA | Lotes: 53822026/ 120522026 | D+8: 27/08/2026</t>
  </si>
  <si>
    <t>463058 - PEMULEN TR-1 NF | Lotes: 157282026 / 132692026</t>
  </si>
  <si>
    <t>410187 - PALMITATO DE CETILA CRODAMOL CP NEO | Lotes: 149882026 | D+8: 27/08/2026</t>
  </si>
  <si>
    <t xml:space="preserve">425435 - E CETIL ESTER WAX/ CRODAMOL SS MTC | Lotes: 157232026 </t>
  </si>
  <si>
    <t>474189 - LOSARTANA POTASSICA 5 | Lotes:   151502026/ 151512026 / 151522026 / 151532026 / 151542026 / 151552026 / 151562026 / 151572026 / | D+8: 01/09/2026</t>
  </si>
  <si>
    <t>463132 - MALEATO BRONFENIRAMINA | Lotes: 170912026 / 170902026 | D+8: 28/08/2026</t>
  </si>
  <si>
    <t>409966 - ALCOOL ISOPROPILICO ISOPROPANOL NEO | Lotes: QA-  106742026 | D+8: 10/09/2026 | Particularidades: Inflamável/ Polícia Civil</t>
  </si>
  <si>
    <t>474189 - LOSARTANA POTASSICA 5 | Lotes: 151592026 / 151602026 / 151612026 / 151622026 177372026/ 152212026/ 152202026/151652026/ 151642026/ 151632026/ 152222026/ 152242026/ 152252026/ 152262026/| D+8: 16/09/2026</t>
  </si>
  <si>
    <t>481627 - FOSF DISSODICO BETAMETASONA USP QF | Lotes: 152812026 / 152792026 / 152802026 / 155382026 / 169182026 / 155392026 | D+8: 18/08/2026</t>
  </si>
  <si>
    <t>410549 - FUROATO MOMETASONA NEO | Lotes: 188832026 | D+8: 17/09/2026</t>
  </si>
  <si>
    <t>422330 - SACARINA SODICA DIIDRATADA F | Lotes: 0041622026</t>
  </si>
  <si>
    <t>410452 - NISTATINA GEN NEO | Lotes: 165842026 / 165872026 / 185572026 / 185592026 /  185582026/ 185602026 / 185612026/ 185622026| D+8: 24/09/2026</t>
  </si>
  <si>
    <t>BETAMETASONA BASE GEN NEO - 62152025</t>
  </si>
  <si>
    <t>418750 - L-HPC LH11 L-HIDROXIPROPILCELULOSE NEO | Lotes: 253872025/ 108092026  | D+8: 03/06/2026</t>
  </si>
  <si>
    <t>410387 - TENOXICAM PO NEO | Lotes: 57282026 / 57272026 | D+8: 03/06/2026</t>
  </si>
  <si>
    <t>410014 - GLICOLATO AMIDO SODICO EXPLOSOL NEO | Lotes: QA -  107962026/  107972026 | D+8: 06/06/2026</t>
  </si>
  <si>
    <t>403396 - DIPIRONA MONOIDRATADA | Lotes: completo: 110832026/ QA:110792026  / 110852026 / 110882026 / 110862026 | D+8: 09/06/2026</t>
  </si>
  <si>
    <t>414310-ALCOOL ETILICO 96GL NEO | Lotes: 0118222026</t>
  </si>
  <si>
    <t>410159 - MESILATO DE DOXAZOSINA NEO | Lotes: 41122026 | D+8: 12/06/2026</t>
  </si>
  <si>
    <t>474189 - LOSARTANA POTASSICA 5 | Lotes: 81132026 / 81212026 / 81232026 / 81202026/ 81192026/ 81222026  | D+8: 09/06/2026</t>
  </si>
  <si>
    <t>478270 - ESSENCIA FRAMBOESA | Lotes: - 9142026 - ITA - IDENTIFICAÇÃO</t>
  </si>
  <si>
    <r>
      <rPr>
        <sz val="8"/>
        <color rgb="FF000000"/>
        <rFont val="Calibri"/>
        <family val="2"/>
        <scheme val="minor"/>
      </rPr>
      <t>470630 - GLIBENCLAMIDA QF1 | Lotes: 105322026 | D+8: 17/06/2026</t>
    </r>
    <r>
      <rPr>
        <sz val="8"/>
        <color rgb="FFFF0000"/>
        <rFont val="Calibri"/>
        <family val="2"/>
        <scheme val="minor"/>
      </rPr>
      <t xml:space="preserve"> (PR7010/21 - NOVO IFA)</t>
    </r>
  </si>
  <si>
    <t>410300 - CLORIDRATO DE AMITRIPTILINA C1 NEO | Lotes: 26742023  | D+8: 17/06/2026</t>
  </si>
  <si>
    <t>471198 - BISACODIL QF NEO | Lotes: 0095762026</t>
  </si>
  <si>
    <r>
      <t xml:space="preserve">485607 - CARBOXIMETILCELULOSE SODICA QF | Lotes: 0126182026 </t>
    </r>
    <r>
      <rPr>
        <sz val="8"/>
        <color rgb="FFFF0000"/>
        <rFont val="Calibri"/>
        <family val="2"/>
        <scheme val="minor"/>
      </rPr>
      <t>(ITEM URGENTE - PRIORIZAR)</t>
    </r>
  </si>
  <si>
    <t>410452 - NISTATINA GEN NEO | Lotes:  120102026  | D+8: 23/06/2026</t>
  </si>
  <si>
    <t>409968 - GLICERINA BI DESTILADA NEO | Lotes: QA - 90702026 / 109892026 | D+8: 25/06/2026</t>
  </si>
  <si>
    <t>454992 - A BESILATO DE ANLODIPINO | Lotes: 120612026 | D+8: 27/06/2026</t>
  </si>
  <si>
    <t>480089 - PASSIFLORA INCARNATA EXTR SECO QF 1 | Lotes: 71162026 | D+8: 07/07/2026</t>
  </si>
  <si>
    <t>474298 - PROPILENOGLICOL | Lotes: 132702026 | D+8: 11/07/2026</t>
  </si>
  <si>
    <t>465170 - DIPIRONA SODICA 1 | Lotes:  46942026/ 46982026 /  46992026 / 47002026 / | D+8: 10/07/2026</t>
  </si>
  <si>
    <t xml:space="preserve"> BESILATO DE ANLODIPINO 1 | Lotes: 125232026 / 125242026 | D+8: 30/06/2026</t>
  </si>
  <si>
    <t>460952 - TRIMETOPRIMA QF | Lotes: 132892026 | D+8: 15/07/2026</t>
  </si>
  <si>
    <t>465098 - DIOSMINA QF2 | Lotes: 146212026/146242026/146232026/146222026/146272026/146282026/146292026/146892026| D+8: 20/07/2026</t>
  </si>
  <si>
    <t>410046 - SACARINA SODICA NEO | Lotes: 134342026 | D+8: 25/07/2026</t>
  </si>
  <si>
    <t>465396 - SUCCINATO DE SOLIFENACINA 1 | Lotes: 113722026 | D+8: 24/07/2026</t>
  </si>
  <si>
    <t>458277 - DESOGESTREL MICRONIZADO | Lotes: 191982020</t>
  </si>
  <si>
    <t>465098 - DIOSMINA QF2 | Lotes:  146842026 /146852026 / 146862026 / 146872026 / 146882026  | D+8: 25/07/2026</t>
  </si>
  <si>
    <t xml:space="preserve">442832 - HPMC K100 LV | Lotes: 1147382026 </t>
  </si>
  <si>
    <t>410452 - NISTATINA GEN NEO | Lotes:  120122026/ 136242026 / 136252026 / 136292026 / 136312026 / 136322026 / 136332026 / 136342026/ 136232026/ 136302026  | D+8: 11/07/2026</t>
  </si>
  <si>
    <t>478068 - MINOXIDIL QF | Lotes: 121792026 / 121802026 | D+8: 30/07/2026</t>
  </si>
  <si>
    <t>422391 - DOCUSATO SODICO | Lotes: 109102026/ 157242026  | D+8: 01/08/2026</t>
  </si>
  <si>
    <t>410070 - GOMA XANTANA NEO | Lotes: 89992026 | D+8: 31/07/2026</t>
  </si>
  <si>
    <t>464997 - CARISOPRODOL B1 | Lotes: 144502026 / 144512026/ 144522026 / 144532026 / 144542026 / 144552026 | D+8: 30/07/2026</t>
  </si>
  <si>
    <t>410058 - UNIOX C POLAWAX/LIPOWAX CT NEO | Lotes: 152542026 | D+8: 06/08/2026</t>
  </si>
  <si>
    <t>438009 - A OCTOCRILENO MTCD | Lotes: 151082026 | D+8: 13/08/2026</t>
  </si>
  <si>
    <t>465098 - DIOSMINA QF2 | Lotes: 155472026 / 155482026 / 155622026 / 155632026 /   155642026/ 155652026 / 146262026 | D+8: 08/08/2026</t>
  </si>
  <si>
    <t>410045 - PROPILENOGLICOL NEO | Lotes: 86492026 | D+8: 21/08/2026</t>
  </si>
  <si>
    <t>427729 - TADALAFILA | Lotes: completo: 113122026/ QA: 157452026/ 157422026/ 157402026/ 157412026/ 157432026/ 157462026/ 157442026/ 163482026 | D+8: 20/08/2026</t>
  </si>
  <si>
    <t>422364 - CITRATO COLINA | Lotes: completo: 78762026 | D+8: 18/08/2026</t>
  </si>
  <si>
    <t>410452 - NISTATINA GEN NEO | Lotes: 160942026/ 160952026 /160962026/ 160972026/ 160982026/ 160992026/ 161002026 / 161012026 / 161022026 / 161032026 / 161042026  | D+8: 19/08/2026</t>
  </si>
  <si>
    <t>438011 - A HOMOSALATE MTCD | Lotes: 169052026 | D+8: 27/08/2026</t>
  </si>
  <si>
    <t>425411 - E PROPILENOGLICOL MTC | Lotes: 159042026 | D+8: 21/08/2026</t>
  </si>
  <si>
    <t>463058 - PEMULEN TR-1 NF | Lotes: 157282026 / 132692026/ 0178542026</t>
  </si>
  <si>
    <r>
      <rPr>
        <sz val="8"/>
        <color rgb="FF000000"/>
        <rFont val="Calibri"/>
        <family val="2"/>
        <scheme val="minor"/>
      </rPr>
      <t>474231 - EXTRATO SENE ACIDO 45% QF 2 | Lotes: 169192026/ 145352026</t>
    </r>
    <r>
      <rPr>
        <sz val="8"/>
        <color rgb="FFFF0000"/>
        <rFont val="Calibri"/>
        <family val="2"/>
        <scheme val="minor"/>
      </rPr>
      <t xml:space="preserve"> - URGENTE (AG&gt; AMOSTRA)</t>
    </r>
    <r>
      <rPr>
        <sz val="8"/>
        <color rgb="FF000000"/>
        <rFont val="Calibri"/>
        <family val="2"/>
        <scheme val="minor"/>
      </rPr>
      <t xml:space="preserve"> | D+8: 22/08/2026 | Particularidades: Refrig.: (A1) 2 ° a 8° C/ Pesticidas/ Aflatoxinas  -  EM TERCEIRO</t>
    </r>
  </si>
  <si>
    <t>465729 - DIMESILATO DE LISDEXANFETAMINA 2 A3 | Lotes: 55432026 / 55442026 / 55452026 / 55462026 / 55472026 / 55482026 | D+8: 13/08/2026 | Particularidades: Portaria 344</t>
  </si>
  <si>
    <t>d</t>
  </si>
  <si>
    <r>
      <t xml:space="preserve">471664 -  TRITON X-100 / 87832026 | D+8: 01/09/2026 </t>
    </r>
    <r>
      <rPr>
        <sz val="8"/>
        <color rgb="FFFF0000"/>
        <rFont val="Calibri"/>
        <family val="2"/>
        <scheme val="minor"/>
      </rPr>
      <t>- PR8013/20</t>
    </r>
  </si>
  <si>
    <t>414310 - ALCOOL ETILICO 96GL NEO | Lotes: 190622026</t>
  </si>
  <si>
    <t>423592 - ESTEARATO DE MAGNESIO LPR | Lotes: QA - 175462026 | D+8: 03/09/2026</t>
  </si>
  <si>
    <t>423548 - PROPILENOGLICOL LPR | Lotes: 163592026 | D+8: 12/09/2026</t>
  </si>
  <si>
    <t>410200 - CITRATO DE ORFENADRINA NEO | Lotes: 175962026 | D+8: 12/09/2026</t>
  </si>
  <si>
    <t>480495 - CLORIDRATO DE NAFAZOLINA 3 | Lotes: 106352025 | D+8: 11/09/2026</t>
  </si>
  <si>
    <t>464820 - ACIDO AZELAICO 2 | Lotes: 194572026 | D+8: 18/09/2026</t>
  </si>
  <si>
    <t>SORBITOL NEO -  QA:83602025/ 244472025/ 83612025 - D8-22/05</t>
  </si>
  <si>
    <t>410045 - PROPILENOGLICOL NEO | Lotes: 86482026 / 49932026 | D+8: 11/07/2026</t>
  </si>
  <si>
    <t>414310 -ALCOOL ETILICO 96GL NEO | Lotes: 0150642026/0146442026 | D+8: 20/07/2026</t>
  </si>
  <si>
    <t>465098 - DIOSMINA QF2 | Lotes:  146902026 /146912026 / 146922026   | D+8: 25/07/2026</t>
  </si>
  <si>
    <t>414310 - ALCOOL ETILICO 96GL NEO | Lotes: 167682026</t>
  </si>
  <si>
    <t>459336- L-HPC  NBD 021        Lote:149462026</t>
  </si>
  <si>
    <t>410363 - MIRISTATO DE ISOPROPILA NEO | Lotes: 94222026 | D+8: 19/08/2026</t>
  </si>
  <si>
    <t>210962 - CITRATO TRIETILA | Lotes: 162812026| D+8: 25/08/2026/ 409951 - CITRATO DE TRIETILA NEO | Lotes: 168632026 | D+8: 25/08/2026</t>
  </si>
  <si>
    <t>463614 - DIPIRONA MONOIDRATADA A | Lotes: 108972026 / 108952026 / 108962026 | D+8: 15/08/2026 | Particularidades: Polícia Federal</t>
  </si>
  <si>
    <t>410049 - SORBITOL NEO | Lotes:  157892026 / 154792026 | D+8: 27/08/2026</t>
  </si>
  <si>
    <t>464997 - CARISOPRODOL B1 | Lotes: 63712026 / 144482026 / 144492026/ 51252026/ 51322026 | D+8: 01/09/2026</t>
  </si>
  <si>
    <t>474191 - PANTOPRAZOL QF 2 IOL | Lotes: 158822026 | D+8: 16/09/2026</t>
  </si>
  <si>
    <t>459976 - MONOOLEATO SORBITANO 80 | Lotes: 121212026 | D+8: 05/08/2026</t>
  </si>
  <si>
    <t>465081 - FENOFIBRATO 2 | Lotes: 178882026 / 183852026 | D+8: 16/09/2026</t>
  </si>
  <si>
    <t>470949 - LORATADINA QF | Lotes: 181282026 | D+8: 18/09/2026</t>
  </si>
  <si>
    <t>473717 - CARISOPRODOL 4 B1 | Lotes: completo: 142242026 /QA: 142202026/ 142192026/ 142212026 / 142232026/ 142222026  | D+8: 19/09/2026</t>
  </si>
  <si>
    <t>SORBITOL PO LPR - 95892026  - D8-19/05/SORBITOL NEO -  QA:83602025/ 244472025/ 83612025 - D8-22/05</t>
  </si>
  <si>
    <t>451033 - AMOXICILINA TRIHIDRATADA COMPAC RENZIMAT | Lotes: 51422026 / 253772025 /  99822026 | D+8: 20/05/2026</t>
  </si>
  <si>
    <t xml:space="preserve">448868 - DIOSMINA MICRONIZADA | Lotes: QA - 95192026/ 94902026/ 94872026/ 95252026/ 94812026  | D+8: 26/05/2026 </t>
  </si>
  <si>
    <t>212217 - ASPARTAME ULTRAFINO | Lotes: 93892026 | D+8: 04/06/2026</t>
  </si>
  <si>
    <t>427729 - TADALAFILA | Lotes: 113092026 / 113102026 / 113112026 | D+8: 10/06/2026</t>
  </si>
  <si>
    <t>409953 - ACIDO ACETIL SALICILICO COMPACT NEO | Lotes: 105312026 / 107902026 | D+8: 10/06/2026</t>
  </si>
  <si>
    <t>472490 - ESOMEPRAZOL PELLETS 1 | Lotes: 73452026/ 100612026/ 100622026/ 100632026/ 100642026/ 100652026/ 100662026/  | D+8: 12/06/2026</t>
  </si>
  <si>
    <t>465097 - DIOSMINA QF1 | Lotes: QA: 60332026/ 60342026/ 60352026/ 60382026/ 103802026/ 103822026 | D+8: 13/06/2026</t>
  </si>
  <si>
    <t>480236 - CLIOQUINOL QF1 | Lotes: 202832025_HT 33 | D+8: 09/06/2026</t>
  </si>
  <si>
    <t>438012 - A OCTIL SALICILATO MTCD | Lotes: 117932026  | D+8: 18/06/2026</t>
  </si>
  <si>
    <t>459562 - TINOSORB A2B | Lotes: 227552025 / 205162025 / 113022026/ 125142026 | D+8: 18/06/2026</t>
  </si>
  <si>
    <t>463406 - CASSIA FISTULA EXTRATO SECO 0,03-0,06% | Lotes: 121682026 | D+8: 24/06/2026</t>
  </si>
  <si>
    <t>448868 - DIOSMINA MICRONIZADA | Lotes: QA - 95262026 / 95172026 / 95282026 / 95292026 / 95322026 / 95302026 / 95312026 | D+8: 30/06/2026</t>
  </si>
  <si>
    <t>461957 - DIMETICONA | Lotes: 108922026 | D+8: 04/07/2026</t>
  </si>
  <si>
    <t>432239 - LIPOID S 100 | Lotes: 137702026 | D+8: 09/07/2026</t>
  </si>
  <si>
    <t>424171 - POLIVINILPIRROLIDONA PVP K30 - LPR | Lotes: / 124022026 | D+8: 04/07/2026 / 462572 - POVIDONA K30 | Lotes: 129542026 | D+8: 08/07/2026 / 410041 - PVP K30 POLIVINILPIRROLIDONA NEO | Lotes: 79552026 | D+8: 09/07/2026</t>
  </si>
  <si>
    <t>465107 - HESPERIDINA QF3 | Lotes:  132322026/ 132342026/ 132372026  | D+8: 04/07/2026</t>
  </si>
  <si>
    <t>476965 - CAFEINA ANIDRA CSPC 1 | Lotes: 92822026 / 92832026 / 92842026| D+8: 16/07/2026</t>
  </si>
  <si>
    <t>473180 - GLICOSE MONOIDRATADA | Lotes: 121042026 / 121052026 /  | D+8: 23/07/2026</t>
  </si>
  <si>
    <t>478553 - PARACETAMOL QF3 | Lotes: 61972026 / 91932026/ 90192026 | D+8: 31/07/2026</t>
  </si>
  <si>
    <t>482187 - ISOMALTE | Lotes: 139452026 / 145732026  | D+8: 17/07/2026</t>
  </si>
  <si>
    <t>422338 - ACIDO ACETIL SALICILICO | Lotes: 134322026 | D+8: 04/08/2026</t>
  </si>
  <si>
    <t xml:space="preserve">410339 - NIFEDIPINO NEO | Lotes: 60922026 / 60932026 </t>
  </si>
  <si>
    <t>478553 - PARACETAMOL QF3 | Lotes:  91942026 / 102402026/ 102462026/ 102762026  | D+8: 17/08/2026</t>
  </si>
  <si>
    <t>474231 - EXTRATO SENE ACIDO 45% QF 2 | Lotes: 169192026 | D+8: 22/08/2026 | Particularidades: Refrig.: (A1) 2 ° a 8° C/ Pesticidas/ Aflatoxinas  -  EM TERCEIRO</t>
  </si>
  <si>
    <t>410016 - EUDRAGIT E 100 NEO | Lotes: 161992026 / 176872026</t>
  </si>
  <si>
    <t>465082 - GLICLAZIDA 2 | Lotes: 168222023 | D+8: 27/08/2026</t>
  </si>
  <si>
    <t>423577 - MANITOL LPR | Lotes: 163612026 | D+8: 08/09/2026 | Particularidades: Polícia Federal</t>
  </si>
  <si>
    <t>423998 - SA FENOFIBRATO MICROGRANULOS | Lotes:  completa: B25K0143/QA -  B25K0141/ B25K0146  | D+8: 05/09/2026</t>
  </si>
  <si>
    <t>478553 - PARACETAMOL QF3 | Lotes: 188852026 / 188862026 / 188872026 / 188892026 / 189222026 / 189242026 | D+8: 16/09/2026 | Particularidades: Polícia Federal</t>
  </si>
  <si>
    <t>476605 - BILASTINA TK | Lotes: 178872026 | D+8: 16/09/2026 | Particularidades: Inflamável</t>
  </si>
  <si>
    <t>410547 - PARACETAMOL DC90 CPF NEO | Lotes: 139822026 | D+8: 19/09/2026 | Particularidades: Polícia Federal</t>
  </si>
  <si>
    <t>480236 - CLIOQUINOL QF1 | Lotes: 165922026</t>
  </si>
  <si>
    <t>CAFEINA ANIDRA CSPC 1 - 92782026/ 92792026/ 92802026/ 45392026/ 45402026 (ID ok)</t>
  </si>
  <si>
    <t>410017 - EUDRAGIT L 100 NEO | Lotes: 89922026 | D+8: 03/06/2026</t>
  </si>
  <si>
    <t>478553 - PARACETAMOL QF3 | Lotes: 38152026 / 38762026/ 38772026/ 39522026 / 39532026 / 53732026 / 55592026 / 55602026 | D+8: 04/06/2026</t>
  </si>
  <si>
    <r>
      <t>470630 - GLIBENCLAMIDA QF1 | Lotes: 105322026 | D+8: 17/06/2026</t>
    </r>
    <r>
      <rPr>
        <sz val="8"/>
        <color rgb="FFFF0000"/>
        <rFont val="Calibri"/>
        <family val="2"/>
        <scheme val="minor"/>
      </rPr>
      <t xml:space="preserve"> (PR7010/21 - NOVO IFA)</t>
    </r>
  </si>
  <si>
    <t>473180 - GLICOSE MONOIDRATADA | Lotes: 101032026 | D+8: 20/06/2026</t>
  </si>
  <si>
    <t>410452 - NISTATINA GEN NEO | Lotes: 120072026 / 120092026/ 120112026/ 120102026  | D+8: 23/06/2026</t>
  </si>
  <si>
    <t>410416 - PROPIONATO DE CLOBETASOL NEO | Lotes: 128362026 | D+8: 02/07/2026</t>
  </si>
  <si>
    <t>403473 - CORANTE VERMELHO N40 | Lotes: 129592026 | D+8: 07/07/2026</t>
  </si>
  <si>
    <t>409922 - SULFAMETOXAZOL NEO | Lotes: 129552026 / 129572026/ 129562026 | D+8: 09/07/2026</t>
  </si>
  <si>
    <t>464152 - AZITROMICINA DIHIDRATADA | Lotes: 127352026 / 127362026/ 127372026 / 127382026/ 27342026/ 27342026_HT | D+8: 10/07/2026</t>
  </si>
  <si>
    <t>410042 - CROSPOVIDONA | Lotes: 79562026 | D+8: 17/07/2026</t>
  </si>
  <si>
    <t>478553 - PARACETAMOL QF3 | Lotes: 90172026 / 61972026 / 61982026 | D+8: 15/07/2026</t>
  </si>
  <si>
    <t>427729 - TADALAFILA | Lotes: 137682026 / 144302026 / 144272026 / 144282026 / 144292026 | D+8: 23/07/2026</t>
  </si>
  <si>
    <t>478553 - PARACETAMOL QF3 | Lotes: 61972026 / 91932026 | D+8: 31/07/2026</t>
  </si>
  <si>
    <t>403473 - CORANTE VERMELHO N40 | Lotes: 150452026 | D+8: 04/08/2026</t>
  </si>
  <si>
    <t>424171 - POLIVINILPIRROLIDONA PVP K30 - LPR | Lotes: 153722026 | D+8: 05/08/2026</t>
  </si>
  <si>
    <r>
      <t xml:space="preserve">423605 -CLORIDRATO DE PIRIDOXINA LPR | Lotes: 188352025/ </t>
    </r>
    <r>
      <rPr>
        <sz val="8"/>
        <color rgb="FFFF0000"/>
        <rFont val="Calibri"/>
        <family val="2"/>
        <scheme val="minor"/>
      </rPr>
      <t>+ 150552026 - Ag. Laudo</t>
    </r>
  </si>
  <si>
    <t>410350 - PREDNISONA NEO | Lotes: QA: 103162026 | D+8: 14/08/2026</t>
  </si>
  <si>
    <t>410416 - PROPIONATO DE CLOBETASOL NEO | Lotes: 165932026 | D+8: 19/08/2026</t>
  </si>
  <si>
    <t>471991 - ADAPALENO 2 | Lotes: 197632025_HT 31| D+8: 14/08/2026</t>
  </si>
  <si>
    <t>463057 - DIPIRONA MONOIDRATADA | Lotes: COMPLETO: 150962026 /145982026 QA: 146032026 / 151712026 /151742026  | D+8: 21/08/2026 | Particularidades: Polícia Federal</t>
  </si>
  <si>
    <t>460664 - UVINUL A PLUS GRANULAR | Lotes: 174552026 | D+8: 02/09/2026</t>
  </si>
  <si>
    <t>451033 - AMOXICILINA TRIHIDRATADA COMPAC RENZIMAT | Lotes: 99802026 / 253802025/51432026 | D+8: 27/05/2026</t>
  </si>
  <si>
    <t>410049 - SORBITOL NEO | Lotes: 68702026  | D+8: 05/06/2026/ 423563 - SORBITOL PO LPR | Lotes: 109462026/ 109472026 | D+8: 11/06/2026</t>
  </si>
  <si>
    <t>464475 - PARACETAMOL A | Lotes: 56052026 / 56062026 | D+8: 18/06/2026</t>
  </si>
  <si>
    <t>410302 - NITRATO DE MICONAZOL | Lotes: 29562025_HT 33 | D+8: 09/06/2026</t>
  </si>
  <si>
    <t>451033 - AMOXICILINA TRIHIDRATADA COMPAC RENZIMAT | Lotes: 99782026 / 51462026 | D+8: 17/06/2026</t>
  </si>
  <si>
    <t>478553 - PARACETAMOL QF3 | Lotes: 56972026/ 53752026/ 53772026 | D+8: 23/06/2026</t>
  </si>
  <si>
    <r>
      <t xml:space="preserve">471735 - TARTARATO DE BRIMONIDINA QF  | Lotes: 206782022 | D+8: 30/06/2026 (ID3038 - </t>
    </r>
    <r>
      <rPr>
        <sz val="8"/>
        <color rgb="FFFF0000"/>
        <rFont val="Calibri"/>
        <family val="2"/>
        <scheme val="minor"/>
      </rPr>
      <t>PROJETO PR8011/20</t>
    </r>
    <r>
      <rPr>
        <sz val="8"/>
        <rFont val="Calibri"/>
        <family val="2"/>
        <scheme val="minor"/>
      </rPr>
      <t>)</t>
    </r>
  </si>
  <si>
    <t>439084 - A CLORID DE CICLOBENZAPRINA MTC | Lotes: 20372021 / 166882021 | D+8: 23/06/2026</t>
  </si>
  <si>
    <t>464475 - PARACETAMOL A | Lotes: QA - 109422026 / 109432026 | D+8: 03/07/2026/ 478553 - PARACETAMOL QF3 | Lotes: 57902026/ 57892026 | D+8: 04/07/2026</t>
  </si>
  <si>
    <t xml:space="preserve">                            </t>
  </si>
  <si>
    <t>480236 - CLIOQUINOL QF1 | Lotes: 119842026 | D+8: 08/07/2026</t>
  </si>
  <si>
    <t>454992 - A BESILATO DE ANLODIPINO | Lotes: 125162026 | D+8: 14/07/2026 465099 - BESILATO DE ANLODIPINO 1 | Lotes: 125232026 / 125242026 | D+8: 30/06/2026</t>
  </si>
  <si>
    <t>476965 - CAFEINA ANIDRA CSPC 1 | Lotes:  92902026 / 128592026 /  92872026 / 92882026 / 92892026 | D+8: 16/07/2026</t>
  </si>
  <si>
    <t>438115 - A TINOSORB S MTCD | Lotes: 143082026/0143082026 | D+8: 28/07/2026</t>
  </si>
  <si>
    <t>465097 - DIOSMINA QF1 | Lotes: QA - 103812026 / 148362026 / 148372026  / 148392026/ completo: 148382026| D+8: 24/07/2026</t>
  </si>
  <si>
    <t>410350 - PREDNISONA NEO | Lotes: QA-  103122026 /  103132026 / 103142026/ 103152026 | D+8: 29/07/2026</t>
  </si>
  <si>
    <t>210800 - BUTIL HIDROXITOLUENO BHT | Lotes: 1972026 | D+8: 04/08/2026</t>
  </si>
  <si>
    <r>
      <rPr>
        <sz val="8"/>
        <color rgb="FF000000"/>
        <rFont val="Calibri"/>
        <family val="2"/>
        <scheme val="minor"/>
      </rPr>
      <t xml:space="preserve">423605 -CLORIDRATO DE PIRIDOXINA LPR | Lotes: 188352025/ </t>
    </r>
    <r>
      <rPr>
        <sz val="8"/>
        <color rgb="FFFF0000"/>
        <rFont val="Calibri"/>
        <family val="2"/>
        <scheme val="minor"/>
      </rPr>
      <t>+ 150552026 - Ag. laudo</t>
    </r>
  </si>
  <si>
    <t>210042 - EDTA DISSODICO PURO | Lotes: 156562026</t>
  </si>
  <si>
    <t>473180 - GLICOSE MONOIDRATADA | Lotes: 157372026 | D+8: 14/08/2026</t>
  </si>
  <si>
    <t>438129 - A OCTIL TRIAZONE MTCD | Lotes: 149962026 | D+8: 15/08/2026</t>
  </si>
  <si>
    <t>423601 - EXTRATO SECO HEDERA HELIX 10% LPR | Lotes: 185032023 / 150422023/ 195392025 | D+8: 21/08/2026 | Particularidades: Pesticidas/ Aflatoxinas  -  EM TERCEIRO</t>
  </si>
  <si>
    <t>439340 - A TETRASULFO DIBENZ FEN DISSO MTCD | Lotes: 169972026</t>
  </si>
  <si>
    <t>410547 - PARACETAMOL DC90 CPF NEO | Lotes: 139832026 | D+8: 08/09/2026 | Particularidades: Polícia Federal</t>
  </si>
  <si>
    <t>423563 - SORBITOL PO LPR | Lotes: 183422026 | D+8: 11/09/2026/ 410049 - SORBITOL NEO | Lotes: 180182026 / 180172026 | D+8: 18/09/2026</t>
  </si>
  <si>
    <t>465081 - FENOFIBRATO 2 | Lotes: 178882026 / 183852026 | D+8: 10/09/2026</t>
  </si>
  <si>
    <t>470203 - CAPTOPRIL GEN | Lotes: 216822024 / 216832024/ 9862026 | D+8: 17/09/2026</t>
  </si>
  <si>
    <t>425480 - A SULFATO DE GENTAMICINA AS IS MTC | Lotes: 90452026 | D+8: 30/05/2026/ 485957 - SULFATO DE GENTAMICINA - 99322026</t>
  </si>
  <si>
    <t>461957 - DIMETICONA | Lotes: 101092026 | D+8: 04/06/2026</t>
  </si>
  <si>
    <t>410114 - EUDRAGIT RS PO NEO | Lotes: 108982026 | D+8: 27/06/2026</t>
  </si>
  <si>
    <t>481063 - TOLNAFTATO | Lotes: 9842026_HT 30 | D+8: 27/06/2026</t>
  </si>
  <si>
    <t>410017 - EUDRAGIT L 100 NEO | Lotes: 112882026 | D+8: 02/07/2026</t>
  </si>
  <si>
    <t>410478 - DICLOFENACO DE DIETILAMONIO PO GEN NEO | Lotes: 41952026 | D+8: 17/07/2026</t>
  </si>
  <si>
    <t>415681 - CLORETO BENZALCONIO 50% | Lotes: 0131992025 TRANSFERENCIA  /  | D+8: 11/07/2026</t>
  </si>
  <si>
    <t>409953 - ACIDO ACETIL SALICILICO COMPACT NEO | Lotes: 288572025 | D+8: 14/07/2026</t>
  </si>
  <si>
    <t>438129 - A OCTIL TRIAZONE MTCD | Lotes: 121172026 | D+8: 26/06/2026</t>
  </si>
  <si>
    <t>464996 - DICLOFENACO SODICO | Lotes:  126392026 / 126402026 / 126382026 / 126372026 | D+8: 18/07/2026</t>
  </si>
  <si>
    <t>410547 - PARACETAMOL DC90 CPF NEO | Lotes:  139812026 / 111632026 /| D+8: 23/07/2026</t>
  </si>
  <si>
    <t>471773 - ACIDO SALICILICO 1 | Lotes: 30572026/ 86942026 | D+8: 28/07/2026</t>
  </si>
  <si>
    <t>461957 - DIMETICONA | Lotes: 101102026 / 101112026/ 156572026 | D+8: 23/07/2026</t>
  </si>
  <si>
    <t>463406 - CASSIA FISTULA EXTRATO SECO 0,03-0,06% | Lotes: 135972026 / 135962026 | D+8: 22/07/2026</t>
  </si>
  <si>
    <t>409998 - EDTA DISSODICO NEO | Lotes: 145592026</t>
  </si>
  <si>
    <t>461957 - DIMETICONA | Lotes: 124722026 | D+8: 15/08/2026</t>
  </si>
  <si>
    <t>464997 - CARISOPRODOL B1 | Lotes: 63842026 / 144422026/ 144432026/ 144442026/ 144452026/ 144462026/ 144472026| D+8: 20/08/2026/ 473717 - CARISOPRODOL 4 B1 | Lotes: QA: 142082026 / 142162026 / 142172026 / 142182026  | D+8: 14/08/2026</t>
  </si>
  <si>
    <t>409952 - PARACETAMOL COMPAC 90% NEO | Lotes: 211082025_HT 31| D+8: 14/08/2026</t>
  </si>
  <si>
    <t>477102 - DICLORIDRATO DE BUCLIZINA | Lotes: 278422024 | D+8: 01/09/2026</t>
  </si>
  <si>
    <t>464820 - ACIDO AZELAICO 2 | Lotes: 173812026/ 194572026  | D+8: 12/09/2026</t>
  </si>
  <si>
    <t>410161 - METRONIDAZOL BASE GEN NEO | Lotes: 192182026 | D+8: 18/09/2026</t>
  </si>
  <si>
    <t>473717 - CARISOPRODOL 4 B1 | Lotes: completo: 142242026 /QA: 142202026/ 142192026/ 142212026 / 142232026  | D+8: 19/09/2026</t>
  </si>
  <si>
    <t>PARACETAMOL DC90 CPF NEO-65162026/ 65182026/ 69642026/  69662026  - D8-20/05</t>
  </si>
  <si>
    <t>HESPERIDINA QF3-86162026 - D8-21/05</t>
  </si>
  <si>
    <t>439340 - A TETRASULFO DIBENZ FEN DISSO MTCD - 89962026</t>
  </si>
  <si>
    <t>438115 - A TINOSORB S MTCD | Lotes: 102032026/99062026 | D+8: 09/06/2026</t>
  </si>
  <si>
    <t>438129 - A OCTIL TRIAZONE MTCD | Lotes: 99112026 | D+8: 20/06/2026</t>
  </si>
  <si>
    <t>422338 - ACIDO ACETIL SALICILICO | Lotes: 75892026 / 109082026 / 109072026/ 116002026 / 116012026  | D+8: 24/06/2026</t>
  </si>
  <si>
    <t>410188 - COMPOSTO DE FENOXIETANOL E PARABENOS NEO | Lotes: 123942026 | D+8: 02/07/2026</t>
  </si>
  <si>
    <t>410016 - EUDRAGIT E 100 NEO | Lotes: 33202026 | D+8: 08/07/2026</t>
  </si>
  <si>
    <t>409998 - EDTA DISSODICO NEO | Lotes: 129842026 | D+8: 16/07/2026</t>
  </si>
  <si>
    <t>465100 - CETOPROFENO 1 | Lotes: 28412026 | D+8: 10/07/2026</t>
  </si>
  <si>
    <t>410527 - MESALAZINA NEO | Lotes: 137022026 / 137052026 / 137062026 / 137072026 / 137082026 / 137092026 / 137102026 | D+8: 15/07/2026</t>
  </si>
  <si>
    <t>410457- AMOXICILINA TRIHIDRATADA GEN NEO | Lotes: 169542025_HT 31</t>
  </si>
  <si>
    <t>439084 - A CLORID DE CICLOBENZAPRINA MTC | Lotes: 0166882021</t>
  </si>
  <si>
    <t>410049 - SORBITOL NEO | Lotes: 138322026 / 145852026/ 46862026  | D+8: 29/07/2026</t>
  </si>
  <si>
    <t>476222 - CETHYLPYRIDINIUM CHLORIDE USP | Lotes: 
0141102026/ | D+8: 11/07/2026</t>
  </si>
  <si>
    <t>460664 - UVINUL A PLUS GRANULAR | Lotes: 163732026 | D+8: 15/08/2026</t>
  </si>
  <si>
    <t>476965 - CAFEINA ANIDRA CSPC 1 | Lotes: 128602026 | D+8: 12/08/2026</t>
  </si>
  <si>
    <t>461957 - ACIDO FOLICO NEO | Lotes: 0149672026 | D+8: 01/08/2026</t>
  </si>
  <si>
    <t>451033 - AMOXICILINA TRIHIDRATADA COMPAC RENZIMAT | Lotes: 85662026  / 160452026/ 
0108642026/ 160442026  | D+8: 17/08/2026</t>
  </si>
  <si>
    <t>210851 - POLIVINILPIRROLIDONA K90 | Lotes: 165162026 | D+8: 21/08/2026</t>
  </si>
  <si>
    <t>465097 - DIOSMINA QF1 | Lotes: QA: 152172026 / 152182026 / 152152026 | D+8: 27/08/2026/ 465098 - DIOSMINA QF2 | Lotes: 146262026 | D+8: 18/08/2026</t>
  </si>
  <si>
    <t>438115 - A TINOSORB S MTCD | Lotes: 174402026 | D+8: 01/09/2026 | Particularidades: Check doc - Parcial (PR4610/26;PR4611/26;PR4612/26)</t>
  </si>
  <si>
    <t>473180 - GLICOSE MONOIDRATADA | Lotes: 186822026 / 186832026 | D+8: 09/09/2026</t>
  </si>
  <si>
    <t>451033 - AMOXICILINA TRIHIDRATADA COMPAC RENZIMAT | Lotes: 160432026 / 160462026 / 160482026 | D+8: 28/08/2026</t>
  </si>
  <si>
    <t>ISOMALTE-87672026 - (PR6005/23)  - D8-14/05</t>
  </si>
  <si>
    <t>460664 - UVINUL A PLUS GRANULAR - 94402026/ 102022026</t>
  </si>
  <si>
    <t>410161 - METRONIDAZOL BASE GEN NEO | Lotes: 107222026 / 107212026 | D+8: 03/06/2026</t>
  </si>
  <si>
    <t>410114 - EUDRAGIT RS PO NEO | Lotes: 86922026 | D+8: 09/06/2026</t>
  </si>
  <si>
    <t>465107 - HESPERIDINA QF3 | Lotes:  111492026/ 111502026 | D+8: 11/06/2026</t>
  </si>
  <si>
    <t>472567 - CARBOMER 974P | Lotes: 86562026 | D+8: 17/06/2026</t>
  </si>
  <si>
    <t>410041 - PVP K30 POLIVINILPIRROLIDONA NEO | Lotes: 113032026 | D+8: 30/06/2026/ 462572 - POVIDONA K30 | Lotes: 109312026 | D+8: 30/06/2026</t>
  </si>
  <si>
    <t>478553 - PARACETAMOL QF3 | Lotes:  61922026 / 61932026/ 62942026 | D+8: 04/07/2026</t>
  </si>
  <si>
    <t>451033 - AMOXICILINA TRIHIDRATADA COMPAC RENZIMAT | Lotes: 99792026 /  253812025 | D+8: 08/07/2026</t>
  </si>
  <si>
    <t>438007 - A BUTILMETOXIDIBENZOILMETANO MTCD | Lotes: 133742026 | D+8: 11/07/2026</t>
  </si>
  <si>
    <t>459562 - TINOSORB A2B | Lotes: 121232026 | D+8: 25/06/2026</t>
  </si>
  <si>
    <t>464476 - CARBOMERO 980 | Lotes: 132752026 | D+8: 16/07/2026</t>
  </si>
  <si>
    <t>409896 - ACIDO FOLICO NEO | Lotes: 132952026 / 132962026 | D+8: 10/07/2026</t>
  </si>
  <si>
    <t>410547 - PARACETAMOL DC90 CPF NEO | Lotes:  139812026 / 111632026 /| D+8: 23/07/2027</t>
  </si>
  <si>
    <t>410161 - METRONIDAZOL BASE GEN NEO | Lotes: 148412026 | D+8: 29/07/2026</t>
  </si>
  <si>
    <t>451033 - AMOXICILINA TRIHIDRATADA COMPAC RENZIMAT | Lotes: 99812026/ 67602025_HT 31 | 0169542025 HT 31 dias D+8: 08/07/2026</t>
  </si>
  <si>
    <t>478553 - PARACETAMOL QF3 | Lotes 91962026 / 91972026 / 102392026/ 102452026 | D+8: 07/08/2026</t>
  </si>
  <si>
    <t>476222 - CETHYLPYRIDINIUM CHLORIDE USP | Lotes: 2442022 | D+8: 12/08/2026</t>
  </si>
  <si>
    <t xml:space="preserve">465107 - HESPERIDINA QF3 | Lotes: 171372026 / 171382026/ 171392026 | D+8: 27/08/2026 </t>
  </si>
  <si>
    <t>409907 - GUAIFENESINA | Lotes: 0096132022_HT 31 | D+8: 21/08/2026</t>
  </si>
  <si>
    <t>423605 - CLORIDRATO DE PIRIDOXINA LPR | Lotes: 150552026/ 188352026</t>
  </si>
  <si>
    <t>438012 - A OCTIL SALICILATO MTCD | Lotes: 176392026 | D+8: 04/09/2026 | Particularidades: Check doc - Parcial</t>
  </si>
  <si>
    <t>465097 - DIOSMINA QF1 | Lotes: QA: 152172026 / 152182026 / 152152026 | D+8: 27/08/2026/ 465098 - DIOSMINA QF2 | Lotes: 146252026 | D+8: 28/08/2026</t>
  </si>
  <si>
    <t>422338 - ACIDO ACETIL SALICILICO | Lotes: 179812026 / 179802026/ 179792026 | D+8: 04/09/2026 | Particularidades: PF - repouso 24  horas</t>
  </si>
  <si>
    <t>414046 - DL ACETILMETIONINA | Lotes: 134382026 | D+8: 05/09/2026 | Particularidades: Amônio -  EM TERCEIRO</t>
  </si>
  <si>
    <t>462572 - POVIDONA K30 | Lotes: 168612026 | D+8: 12/09/2026</t>
  </si>
  <si>
    <t>422434 - NITRATO DE MICONAZOL | Lotes: 183452026/ 183462026 | D+8: 18/09/2026</t>
  </si>
  <si>
    <t>438129 - A OCTIL TRIAZONE MTCD | Lotes: 0099082026 | D+8: 09/06/2026</t>
  </si>
  <si>
    <t>410016 - EUDRAGIT E 100 NEO | Lotes: 61502026</t>
  </si>
  <si>
    <t>410041 - PVP K30 POLIVINILPIRROLIDONA NEO | Lotes: 79542026 | D+8: 13/06/2026</t>
  </si>
  <si>
    <t>438007 - A BUTILMETOXIDIBENZOILMETANO MTCD | Lotes: 90032026 / 90052026 / 109842026 | D+8: 23/06/2026</t>
  </si>
  <si>
    <t>424171 - POLIVINILPIRROLIDONA PVP K30 - LPR | Lotes: 121122026  | D+8: 27/06/2026</t>
  </si>
  <si>
    <t>410138 - EUDRAGIT S100 NEO | Lotes: 108992026 | D+8: 30/06/2026</t>
  </si>
  <si>
    <t>423563 - SORBITOL PO LPR | Lotes: 129482026 | D+8: 08/07/2026</t>
  </si>
  <si>
    <r>
      <rPr>
        <sz val="8"/>
        <color rgb="FF000000"/>
        <rFont val="Calibri"/>
        <family val="2"/>
        <scheme val="minor"/>
      </rPr>
      <t xml:space="preserve">482050 - DIETHYLHEXY BUTANO TRIAZONE| Lotes: 75142026 | </t>
    </r>
    <r>
      <rPr>
        <sz val="8"/>
        <color rgb="FFFF0000"/>
        <rFont val="Calibri"/>
        <family val="2"/>
        <scheme val="minor"/>
      </rPr>
      <t>PR4000/21</t>
    </r>
  </si>
  <si>
    <t>410547 - PARACETAMOL DC90 CPF NEO | Lotes: 111612026  | D+8: 09/07/2026</t>
  </si>
  <si>
    <t>439340 - A TETRASULFO DIBENZ FEN DISSO MTCD | Lotes: 0131752026</t>
  </si>
  <si>
    <t>409952 - PARACETAMOL COMPAC 90% NEO | Lotes: 122822026 | D+8: 05/08/2026</t>
  </si>
  <si>
    <t>410028 - MANITOL ORAL NEO | Lotes: 145622026 / 156592026 | D+8: 13/08/2026</t>
  </si>
  <si>
    <t>451033 - AMOXICILINA TRIHIDRATADA COMPAC RENZIMAT | Lotes: 67612025 / 67652025 | D+8: 04/08/2026</t>
  </si>
  <si>
    <t>422347 - BETACICLODEXTRINA NIMESULIDA F | Lotes: 62482026 | D+8: 18/08/2026</t>
  </si>
  <si>
    <t>465107 - HESPERIDINA QF3 | Lotes: 171372026 / 171382026/ 171392026 | D+8: 27/08/2027</t>
  </si>
  <si>
    <t>423605 - CLORIDRATO DE PIRIDOXINA LPR | Lotes: 150552026/ 188352025</t>
  </si>
  <si>
    <t>423563 - SORBITOL PO LPR | Lotes: 169942026 / 169352026 | D+8: 25/08/2026/ 410049 - SORBITOL NEO | Lotes:  157892026 / 154792026 | D+8: 27/08/2026</t>
  </si>
  <si>
    <t>410041 - PVP K30 POLIVINILPIRROLIDONA NEO | Lotes: 169222026 | D+8: 26/08/2026</t>
  </si>
  <si>
    <t>478553 - PARACETAMOL QF3 | Lotes: 56902026/ / 91952026 /  102472026 /102752026 / 102772026/ 56912026/ 56922026/56932026/ 90182026 | D+8: 28/08/2026 | Particularidades: Polícia Federal</t>
  </si>
  <si>
    <t>410017 - EUDRAGIT L 100 NEO | Lotes: 175812026 | D+8: 02/09/2026</t>
  </si>
  <si>
    <t>410433 - CLORIDRATO DE TRAMADOL A2 NEO | Lotes: 177762026 | D+8: 05/09/2026 | Particularidades: Portaria 344</t>
  </si>
  <si>
    <t>438007 - A BUTILMETOXIDIBENZOILMETANO MTCD | Lotes: 176602026 | D+8: 10/09/2026</t>
  </si>
  <si>
    <t>MALEATO DE TIMOLOL QF - 67062026 (id ok)</t>
  </si>
  <si>
    <t>PARACETAMOL QF3-53722026 / 53962026 / 53972026- D8-20/05</t>
  </si>
  <si>
    <t>463406 - CASSIA FISTULA EXTRATO SECO 0,03-0,06% | Lotes: 0078082026/ 0078092026</t>
  </si>
  <si>
    <t>478553 - PARACETAMOL QF3 | Lotes: 56882026 / 53742026 / 56892026 / 56952026 /56942026/ 56962026| D+8: 13/06/2026</t>
  </si>
  <si>
    <t>410279 - CEFALEXINA MONOHIDRATADA NEO | Lotes: 144002024 | D+8: 11/06/2026</t>
  </si>
  <si>
    <t>476605 - BILASTINA TK | Lotes: 108582026 | D+8: 25/06/2026</t>
  </si>
  <si>
    <r>
      <t xml:space="preserve">488064 - MALEATO DE TIMOLOL 1 | Lotes: 20752026 | D+8: 26/06/2026 </t>
    </r>
    <r>
      <rPr>
        <sz val="8"/>
        <color rgb="FFFF0000"/>
        <rFont val="Calibri"/>
        <family val="2"/>
        <scheme val="minor"/>
      </rPr>
      <t>- PR8011/20</t>
    </r>
  </si>
  <si>
    <t>460952 - TRIMETOPRIMA QF | Lotes: 132892026 | D+8: 25/07/2026</t>
  </si>
  <si>
    <t>410308 - GLIBENCLAMIDA NEO | Lotes: 0054622023- HT 30</t>
  </si>
  <si>
    <r>
      <t>477677 - EXTRATO CASSIA FISTULA 1 | Lotes: 233562025/</t>
    </r>
    <r>
      <rPr>
        <sz val="7.05"/>
        <rFont val="Calibri"/>
        <family val="2"/>
      </rPr>
      <t xml:space="preserve"> 0121672026</t>
    </r>
  </si>
  <si>
    <t>423998 - SA FENOFIBRATO MICROGRANULOS | Lotes:  QA - B26G0673 | D+8: 12/08/2026</t>
  </si>
  <si>
    <t>459562 - TINOSORB A2B | Lotes: 174562026 / 174572026 / 174582026/  174592026  | D+8: 29/08/2026</t>
  </si>
  <si>
    <t>410042 - CROSPOVIDONA | Lotes: 151022026/ 165152026  | D+8: 26/08/2026</t>
  </si>
  <si>
    <t>465734 - RACEMETIONINA 1 | Lotes: 162912026/ 280562025-HT 30 | D+8: 20/08/2026 | Particularidades: Amônio -  EM TERCEIRO</t>
  </si>
  <si>
    <t xml:space="preserve">487979 - CLORID DE CICLOBENZAPRINA 2 | Lotes: 131952026 | D+8: 04/09/2026 </t>
  </si>
  <si>
    <t>432239 - LIPOID S 100 | Lotes: 187652026 / 187662026 / 187672026 / 187682026 | D+8: 12/09/2026 | Particularidades: Refrig.: (A1) 2 ° a 8° C</t>
  </si>
  <si>
    <t>476965 - CAFEINA ANIDRA CSPC 1 | Lotes: 168542026 / 168552026 / 168562026 / 168572026 / 168582026 / 168592026 / 168602026 | D+8: 10/09/2026 | Particularidades: Polícia Federal/ PF - repouso 24 horas</t>
  </si>
  <si>
    <t>465000 - ACIDO ASCORBICO | Lotes: 19572026/ 217852025 | D+8: 13/06/2026</t>
  </si>
  <si>
    <t>465734 - RACEMETIONINA 1 | Lotes: 158332025_HT 33 | D+8: 09/06/2026</t>
  </si>
  <si>
    <t>464996 - DICLOFENACO SODICO | Lotes: 38242026 / 67422026/ 67442026 | D+8: 18/06/2026</t>
  </si>
  <si>
    <t>464996 - DICLOFENACO SODICO | Lotes: 67432026 / 67452026 | D+8: 01/07/2026</t>
  </si>
  <si>
    <t>423577 - MANITOL LPR | Lotes: 129312026 | D+8: 08/07/2026</t>
  </si>
  <si>
    <t>465107 - HESPERIDINA QF3 | Lotes:  132322026/ 132342026/ 132372026 /132362026  | D+8: 04/07/2026</t>
  </si>
  <si>
    <t>410343 - DROPROPIZINA NEO | Lotes: 0156082026/005762026 HT 30 DIAS  | D+8: 08/07/2027</t>
  </si>
  <si>
    <t>422338 - ACIDO ACETIL SALICILICO | Lotes: 134332026 | D+8: 20/08/2026</t>
  </si>
  <si>
    <t>476965 - CAFEINA ANIDRA CSPC 1 | Lotes: 128612026 / 128622026 /128632026 / 128642026 / 128652026 / 128662026 / 128672026 / 128682026 / 168532026/ 168512026/ 168522026/ 1 | D+8: 22/08/2026 | Particularidades: Polícia Federal/ PF - repouso 24 horas</t>
  </si>
  <si>
    <t>410350 - PREDNISONA NEO | Lotes: QA - 103172026 / 103182026 / 103192026 / 148892026   | D+8: 16/09/2026 | Particularidades: PF - repouso 16 horas</t>
  </si>
  <si>
    <t>Atenção: Em caso de congelamento geral da planilha, acesse a guia Exibir, clique em Congelar Painéis e selecione a opção Descongelar Painéis para restabelecer a navegação</t>
  </si>
  <si>
    <t>COLABORADORES</t>
  </si>
  <si>
    <t>11/05/2026</t>
  </si>
  <si>
    <t>30/07/2027</t>
  </si>
  <si>
    <t>31/07/2027</t>
  </si>
  <si>
    <t>Tamires</t>
  </si>
  <si>
    <t>425420 - E OLEO MIN USP 67 CTKS MTC | Lotes: 58092026 | D+8: 10/06/2026</t>
  </si>
  <si>
    <t>410014 - GLICOLATO AMIDO SODICO EXPLOSOL NEO | Lotes: QA- 107942026 | D+8: 18/06/2026</t>
  </si>
  <si>
    <t>425420 - E OLEO MIN USP 67 CTKS MTC | Lotes: 106312026 | D+8: 20/06/2026</t>
  </si>
  <si>
    <t>422350 - BISACODIL | Lotes: 116072026 | D+8: 20/06/2026/ 471198 - BISACODIL QF NEO | Lotes: 0095762026</t>
  </si>
  <si>
    <t>410457 - AMOXICILINA TRIHIDRATADA GEN NEO | Lotes: 126752026 / 126742026/ 126742026 + ag. 3 lotes | D+8: 01/07/2026</t>
  </si>
  <si>
    <t>410041 - PVP K30 POLIVINILPIRROLIDONA NEO | Lotes: 113032026 | D+8: 30/06/2026</t>
  </si>
  <si>
    <t>409980 - CLORETO DE SODIO NEO | Lotes: 87002026 | D+8: 02/07/2026</t>
  </si>
  <si>
    <t>409966 - ALCOOL ISOPROPILICO ISOPROPANOL NEO | Lotes: 122782026 | D+8: 03/07/2026</t>
  </si>
  <si>
    <t>410026 - LACTOSE SUPER TAB FLOWLAC NEO | Lotes: 132502026 | D+8: 14/07/2026/ 425432 - LACTOSE MONOHIDRATADA PO IMP MTC | Lotes: 120152026 | D+8: 08/07/2026</t>
  </si>
  <si>
    <t>410124 - CORANTE AMARELO LACA N10 NEO | Lotes: 111312026 | D+8: 18/07/2026</t>
  </si>
  <si>
    <t>410043 - PARAFINA BRANCA NEO | Lotes: 1562026 / 1572026 | D+8: 18/07/2026</t>
  </si>
  <si>
    <t>425430 - VERMELHO DE PONCEAU 4R | Lotes: 181832025 / 181832025 | D+8: 16/07/2026</t>
  </si>
  <si>
    <t>409995 - CORANTE LACA VERM FD&amp;C N40 CI16035:1 NEO | Lotes: 109522026 | D+8: 03/07/2026</t>
  </si>
  <si>
    <t>409927 - VASELINA BRANCA SOLIDA NEO | Lotes: 147892026 | D+8: 06/08/2026</t>
  </si>
  <si>
    <t>422224 - SACAROSE | Lotes: 77642026 | D+8: 30/07/2026</t>
  </si>
  <si>
    <t>409927 - VASELINA BRANCA SOLIDA NEO | Lotes: 134512026 / 147892026 | D+8: 06/08/2026</t>
  </si>
  <si>
    <t>464820 - ACIDO AZELAICO 2 | Lotes: 135922026 | D+8: 06/08/2026</t>
  </si>
  <si>
    <t>410112 - CORANTE LACA AZUL FD&amp;C N2 ALUMINIO NEO | Lotes: 149492026</t>
  </si>
  <si>
    <t>409991 - CORANTE VERMELHO ERITROSINA FD&amp;C RED NEO | Lotes: 150592026 | D+8: 05/08/2026</t>
  </si>
  <si>
    <t>422224 - SACAROSE | Lotes: 77742026 / 39142026 | D+8: 13/08/2026</t>
  </si>
  <si>
    <t>409988 - CORANTE AMARELO FD&amp;C N6 CI 15985 NEO | Lotes: QA- 174612026 | D+8: 29/08/2026</t>
  </si>
  <si>
    <t>410026 - LACTOSE SUPER TAB FLOWLAC NEO | Lotes: 155812026 / 165372026  | D+8: 01/09/2026</t>
  </si>
  <si>
    <t>477983 - PECTINA | Lotes: 53822026/ 120522026 | D+8: 27/08/2026</t>
  </si>
  <si>
    <t>410026 - LACTOSE SUPER TAB FLOWLAC NEO | Lotes: 132512026 / 132522026 | D+8: 02/09/2026</t>
  </si>
  <si>
    <t>410452 - NISTATINA GEN NEO | Lotes:  165822026/ 165832026/ 165852026 | D+8: 28/08/2026</t>
  </si>
  <si>
    <t>410433 - CLORIDRATO DE TRAMADOL A2 NEO | Lotes: 177762026 | D+8: 05/09/2026 | 449757 - CLORIDRATO DE TRAMADOL A-2 | Lotes: 185802026/ Particularidades: Portaria 344</t>
  </si>
  <si>
    <t>409927 - VASELINA BRANCA SOLIDA NEO | Lotes: 186262026 / 186282026 | D+8: 17/09/2026 | Particularidades: Repouso 24 horas</t>
  </si>
  <si>
    <t>439352 - E LACTOSE SORBOLAC 400 MTC - 56982026/ 410026 - LACTOSE SUPER TAB - 177012026/ 410106 - LACTOSE MONOHIDRATADA | Lotes: 165352026 | D+8: 25/09/2026</t>
  </si>
  <si>
    <t>410124 - CORANTE AMARELO LACA N10 NEO | Lotes: 190882026 | D+8: 22/09/2026</t>
  </si>
  <si>
    <t>410015 - CROSCARMELOSE SODICA | Lotes: QA - 108022026 / 108012026 | D+8: 19/06/2026</t>
  </si>
  <si>
    <t>423829 - OLEO MINERAL LEVE LPR | Lotes: 121262026 | D+8: 25/06/2026</t>
  </si>
  <si>
    <t>462572 - POVIDONA K30 | Lotes: 109312026 | D+8: 30/06/2026</t>
  </si>
  <si>
    <t>409965 - ALCOOL ETILICO 99 GL ABSOLUTO ANIDRO NE | Lotes: 0134042026</t>
  </si>
  <si>
    <t xml:space="preserve">410166 - FOSFATO DE SODIO MONOBASICO NEO| Lotes: 126252026 </t>
  </si>
  <si>
    <t>484974 - CARBONATO DE CALCIO QF2 | Lotes: 155832025 | D+8: 29/07/2026</t>
  </si>
  <si>
    <t>439349 - E CORANTE FDC AMAR N6 AL LAKE MTC | Lotes: 109532026 | D+8: 28/07/2026</t>
  </si>
  <si>
    <r>
      <t>477677 - EXTRATO CASSIA FISTULA 1 | Lotes: 233562025/</t>
    </r>
    <r>
      <rPr>
        <sz val="7.05"/>
        <color rgb="FF000000"/>
        <rFont val="Calibri"/>
        <family val="2"/>
      </rPr>
      <t xml:space="preserve"> 0121672026</t>
    </r>
  </si>
  <si>
    <t>414310 - ALCOOL ETILICO 96GL NEO | Lotes: 167682026/ 409965 - ALCOOL ETILICO 99 GL ABSOLUTO ANIDRO NEO - 170602026</t>
  </si>
  <si>
    <t>410235 - OXIDO DE ZINCO GEN NEO | Lotes: 176712026 / 168252026 | D+8: 17/09/2026</t>
  </si>
  <si>
    <t>Alessandro</t>
  </si>
  <si>
    <t>410026 - LACTOSE SUPER TAB FLOWLAC NEO | Lotes: 52342026 | D+8: 20/06/2026 / 477531 - LACTOSE MONOIDRATADA 200 | Lotes: 120142026 |</t>
  </si>
  <si>
    <t>464996 - DICLOFENACO SODICO | Lotes: 38242026 / 67422026 | D+8: 18/06/2026</t>
  </si>
  <si>
    <t>422224 - SACAROSE | Lotes: 39082026 / 102862026 | D+8: 18/06/2026</t>
  </si>
  <si>
    <t>410200 - CITRATO DE ORFENADRINA NEO | Lotes: 105822026 | D+8: 23/06/2026</t>
  </si>
  <si>
    <t>462570 - LACTOSE MONOIDRAT MALHA 200 | Lotes: 120492026 | D+8: 02/07/2026</t>
  </si>
  <si>
    <t>410162 - SACAROSE | Lotes: 38682026 | D+8: 04/07/2026</t>
  </si>
  <si>
    <t>409927 - VASELINA BRANCA SOLIDA NEO | Lotes:  / 134502026 | D+8: 15/07/2026</t>
  </si>
  <si>
    <t>410527 - MESALAZINA NEO | Lotes: 137022026 / 137052026 / 137062026 / 137072026 / 137092026 / 137102026 / 137042026 / 137032026 | D+8: 15/07/2026</t>
  </si>
  <si>
    <t>409927 - VASELINA BRANCA SOLIDA NEO | Lotes: 134492026 / 134502026 | D+8: 15/07/2026</t>
  </si>
  <si>
    <t>414310 -ALCOOL ETILICO 96GL NEO | Lotes: 015064026/0146442026 | D+8: 20/07/2026</t>
  </si>
  <si>
    <t>475355 - BENZOATO DE SODIO | Lotes: 227562025 / 230792025 | D+8: 23/07/2026</t>
  </si>
  <si>
    <t>439341 - A TINOSORB M MTCD | Lotes: 99172026/ 150482026/ 137802026 | D+8: 04/08/2026</t>
  </si>
  <si>
    <t>409988 - CORANTE AMARELO FD&amp;C N6 CI 15985 NEO | Lotes: 149322026 | D+8: 30/07/2026</t>
  </si>
  <si>
    <t>422423 - MALEATO DE MEPIRAMINA | Lotes: 149552026 | D+8: 06/08/2026</t>
  </si>
  <si>
    <t>475355 - BENZOATO DE SODIO | Lotes: 104922026 | D+8: 07/08/2026</t>
  </si>
  <si>
    <t>210631 - LACTOSE MONOHIDRATADA COMPRESSAO DIR | Lotes: 150202026 | D+8: 08/08/2026</t>
  </si>
  <si>
    <t>470118 - CLORETO DE SODIO 2 | Lotes: 150602026  | D+8: 18/08/2026</t>
  </si>
  <si>
    <t>410106 - LACTOSE MONOHIDRATADA | Lotes: 160132026 | D+8: 13/08/2026/ 410026 - LACTOSE SUPER TAB FLOWLAC NEO | Lotes: 159692026 | D+8: 18/08/2026</t>
  </si>
  <si>
    <t>438002 - A TITANIO DIOXID/DIMETIC/SILIC MTCD | Lotes: 150112026 / 150122026 | D+8: 26/08/2026</t>
  </si>
  <si>
    <t>410027 - LACTOSE ANIDRA NEO | Lotes: 129602026 | D+8: 26/08/2026</t>
  </si>
  <si>
    <t xml:space="preserve">443705 - CLORETO DE SODIO | Lotes: 150462026 | </t>
  </si>
  <si>
    <t>409927 - VASELINA BRANCA SOLIDA NEO | Lotes: 176382026 | D+8: 01/09/2026 | Particularidades: Repouso 24 horas</t>
  </si>
  <si>
    <t>410452 - NISTATINA GEN NEO | Lotes: 165862026 / 165792026 / 165802026 / 165812026 / 165882026 / | D+8: 28/08/2026</t>
  </si>
  <si>
    <t>409980 - CLORETO DE SODIO NEO | Lotes: 183442026 | D+8: 12/09/2026</t>
  </si>
  <si>
    <t>409993 - VERMELHO DE PONCEAU/ 197122026</t>
  </si>
  <si>
    <t>422224 - SACAROSE | Lotes: 77752026 | D+8: 01/07/2026</t>
  </si>
  <si>
    <t>410036 - NIPAGIN METILPARABENO NEO | Lotes: 121472026/ 129092026 | D+8: 26/06/2026</t>
  </si>
  <si>
    <t>410235 - OXIDO DE ZINCO GEN NEO | Lotes: 121782026  | D+8: 01/07/2026</t>
  </si>
  <si>
    <t>410092 - CORANTE AMARELO CREPÚSCULO LACA DE ALUM | Lotes: 126622026 | D+8: 07/07/2026</t>
  </si>
  <si>
    <t>410527 - MESALAZINA NEO | Lote:  137082026  | D+8: 15/07/2026</t>
  </si>
  <si>
    <t>409965 -ALCOOL ETILICO 99GL ABSOLUTO ANIDRO  NEO | Lotes: 0147592026 | D+8: 20/07/2026</t>
  </si>
  <si>
    <t>210704 - CORANTE OXIDO FERRO AMARELO 77492 | Lotes: 132262026 | D+8: 30/07/2026</t>
  </si>
  <si>
    <t>409916 - OXIDO DE FERRO VERMELHO NEO | Lotes: 149642026 | D+8: 31/07/2026</t>
  </si>
  <si>
    <t>410026 - LACTOSE SUPER TAB FLOWLAC NEO | Lotes: 117892026 | D+8: 06/08/2026</t>
  </si>
  <si>
    <t>410026 - LACTOSE SUPER TAB FLOWLAC NEO | Lotes: 155802026 | D+8: 12/08/2026</t>
  </si>
  <si>
    <t>422331 - SORBATO DE POTASSIO | Lotes: 0174642026</t>
  </si>
  <si>
    <t>470118 - CLORETO DE SODIO 2 | Lotes: 163712026 | D+8: 22/08/2026 | Particularidades: ID -  repouso 24 horas</t>
  </si>
  <si>
    <t>464820 - ACIDO AZELAICO 2 | Lotes:  194572026  | D+8: 12/09/2026</t>
  </si>
  <si>
    <t>410235 - OXIDO DE ZINCO GEN NEO | Lotes: 143602026/ 143612026 | D+8: 31/07/2026</t>
  </si>
  <si>
    <t>439079 - E LACTOSE USP 100 MESH MTC | Lotes: 147412026  | D+8: 14/08/2026</t>
  </si>
  <si>
    <t>Roberta</t>
  </si>
  <si>
    <t>409965 - ALCOOL ETILICO 99 GL ABSOLUTO ANIDRO NEO | Lotes: 123702026</t>
  </si>
  <si>
    <t>410043 - PARAFINA BRANCA NEO | Lotes: 113002026 | D+8: 19/06/2026</t>
  </si>
  <si>
    <t>464996 - DICLOFENACO SODICO | Lotes: 67442026 | D+8: 18/06/2026</t>
  </si>
  <si>
    <t>410026 - LACTOSE SUPER TAB FLOWLAC NEO | Lotes: 69172026 / 117872026 / 117862026 | D+8: 24/06/2026</t>
  </si>
  <si>
    <t>410200 - CITRATO DE ORFENADRINA NEO | Lotes: 84912026 | D+8: 26/06/2026</t>
  </si>
  <si>
    <t>438002 - A TITANIO DIOXID/DIMETIC/SILIC MTCD | Lotes: 0121102026/ 0121092026</t>
  </si>
  <si>
    <t>438002 - A TITANIO DIOXID/DIMETIC/SILIC MTCD | Lotes: 9562023 | D+8: 14/07/2026</t>
  </si>
  <si>
    <t>410131 - CORANTE AMARELO SICOVIT 10 BASF NEO | Lotes: 94312026 | D+8: 15/07/2026</t>
  </si>
  <si>
    <t>604360 - OLEO MINERAL LEVE 70 | Lotes: 121492026| D+8: 18/07/2026</t>
  </si>
  <si>
    <t>410564 - ATENOLOL GEN NEO | Lotes: 75712026 / 75722026 / 75732026 / 102792026 / 102802026 / 102812026 | D+8: 30/07/2026</t>
  </si>
  <si>
    <t>461168 - GENU PECTIN LM-HC-30 CS | Lotes: 90002026 | D+8: 30/07/2026 - PR2707/25</t>
  </si>
  <si>
    <t>410162 - SACAROSE | Lotes: 162332026 | D+8: 26/08/2026</t>
  </si>
  <si>
    <t>404584 - PECTINA USP B | Lotes: QA -163742026 | D+8: 25/08/2026 | Particularidades: Análise de Chumbo  -  EM TERCEIRO</t>
  </si>
  <si>
    <t>422423 - MALEATO DE MEPIRAMINA | Lotes: QA - 178602026/ 177732026 | D+8: 04/09/2026</t>
  </si>
  <si>
    <t>423593 - LACTOSE MALHA 80 LPR | Lotes: 169282026 | D+8: 09/09/2026</t>
  </si>
  <si>
    <t>462570 - LACTOSE MONOIDRAT MALHA 200 | Lotes: 147442026 | D+8: 18/09/2026</t>
  </si>
  <si>
    <t>422331 - SORBATO DE POTASSIO | Lotes: 121502026 | D+8: 30/06/2026</t>
  </si>
  <si>
    <t>443705 - CLORETO SODIO | Lotes: 101152026 | D+8: 09/07/2026</t>
  </si>
  <si>
    <t>210048 - CORANTE AMARELO DC N10 | Lotes: 62952026/ 150582026 | D+8: 12/08/2026</t>
  </si>
  <si>
    <t>409965 - ALCOOL ETILICO 99 GL ABSOLUTO ANIDRO NEO | Lotes: QA - 182692026</t>
  </si>
  <si>
    <t>410036 - NIPAGIN METILPARABENO NEO | Lotes: 106782026 | D+8: 26/06/2026</t>
  </si>
  <si>
    <t>410042 - CROSPOVIDONA | Lotes: 151022026 /0165152026 | D+8: 26/08/2026</t>
  </si>
  <si>
    <t>410034 - CELULOSE MICROCRISTALINA MC102 NEO | Lotes: QA - 78942026/ 65482026 | D+8: 13/06/2026</t>
  </si>
  <si>
    <t>410038 - HPMC/POLIETILENOGLICOL | Lotes: 106232026 / 106242026 / 106252026 | D+8: 11/06/2026</t>
  </si>
  <si>
    <t>410034 - CELULOSE MICROCRISTALINA MC102 NEO | Lotes: QA- 98282026  | D+8: 03/07/2026</t>
  </si>
  <si>
    <t>463406 - CASSIA FISTULA EXTRATO SECO 0,03-0,06% | Lotes: 0078082026/ 0078092026 / 121682026</t>
  </si>
  <si>
    <t>423621 - HIDROXIDO DE ALUMINIO PO LPR | Lotes: 129532026 | D+8: 07/07/2026</t>
  </si>
  <si>
    <t>410072 - BASE POLIETILENO PETROLATO NEO | Lotes: 113842026 / 97772026 | D+8: 11/07/2026</t>
  </si>
  <si>
    <t>463057 - DIPIRONA MONOIDRATADA | Lotes: 812026 / 3532026 / 3552026 / 3562026 / 94622026 / 3542026 / 67322026 / 94632026 / 67292026 | D+8: 14/07/2026403396 - DIPIRONA MONOIDRATADA | Lotes: 111672026  | D+8: 18/07/2026</t>
  </si>
  <si>
    <t>457350 - LEVOMENTOL | Lotes: 101792026 / 101802026 / 101872026 / 108112026 /  | D+8: 16/07/2026 422303 - MENTOL USP F | Lotes: 132722026 | D+8: 24/07/2026</t>
  </si>
  <si>
    <t>424318 - SIMETICONE USP C LP | Lotes: 139322026 | D+8: 29/07/2026</t>
  </si>
  <si>
    <t>410120 - EUDRAGIT L30 D55 NEO | Lotes: QA: 147502026 | D+8: 31/07/2026</t>
  </si>
  <si>
    <t>461957 - DIMETICONA | Lotes: 101102026 / 101112026 | D+8: 23/07/2026</t>
  </si>
  <si>
    <t>478553 - PARACETAMOL QF3 | Lotes:  91942026 / 102402026  | D+8: 04/08/2026</t>
  </si>
  <si>
    <t>478553 - PARACETAMOL QF3 | Lotes:  102462026/ 102762026  | D+8: 17/08/2026</t>
  </si>
  <si>
    <t>423592 - ESTEARATO DE MAGNESIO LPR | Lotes: 175462026 | D+8: 03/09/2026</t>
  </si>
  <si>
    <t>486303 - ACIDO CITRICO ANIDRO QF | Lotes: 181192026 | D+8: 16/09/2026</t>
  </si>
  <si>
    <t>477967 - HIDROXIDO DE ALUMINIO 1 | Lotes: 167942026 / 173112026 | D+8: 18/09/2026</t>
  </si>
  <si>
    <t>422319 - POLPA DE AMEIXA | Lotes: QA - 160422026 | D+8: 29/09/2026</t>
  </si>
  <si>
    <t>425422 - E ETER CETIL.POLIOXIETILENO-20 MTC | Lotes: 30522026 | D+8: 26/06/2026</t>
  </si>
  <si>
    <t>410061 - ALCOOL DE LANOLINA - 79572026</t>
  </si>
  <si>
    <t>410077 - TROLAMINA NEO | Lotes: 126582026 | D+8: 02/07/2026</t>
  </si>
  <si>
    <t>476965 - CAFEINA ANIDRA CSPC 1 | Lotes: 92822026 / 92832026 / 92842026/92852026/92862026| D+8: 16/07/2026</t>
  </si>
  <si>
    <t>463126 - NAPROXENO SODICO QF1 | Lotes: 134772026 / 134782026| D+8: 18/07/2026</t>
  </si>
  <si>
    <t xml:space="preserve">410033 - CELULOSE MICROCRISTALINA MC101 NEO | Lotes: 141962026/0139862026/141922026/141902026/0141912026/0131872026/140602026/139882026/139892026/141942026/139902026 / | D+8: 16/07/2026 410034 - </t>
  </si>
  <si>
    <t>460952 - TRIMETOPRIMA QF | Lotes: 132892026 | D+8: 23/07/2026</t>
  </si>
  <si>
    <t xml:space="preserve">FOSFATO SODICO PREDNISOLONA ITA LOTE 0013622025 </t>
  </si>
  <si>
    <t>473180 - GLICOSE MONOIDRATADA | Lotes: 121042026 / 121052026 / 121042026 / 121052026 | D+8: 23/07/2026</t>
  </si>
  <si>
    <t>410056 - AMIDO PRE GELATINIZADO STARCH 1500 NEO | Lotes: QA:131732026 | D+8: 28/07/2026</t>
  </si>
  <si>
    <t>451033 - AMOXICILINA TRIHIDRATADA COMPAC RENZIMAT | Lotes: 99812026 | D+8: 08/07/2026</t>
  </si>
  <si>
    <r>
      <rPr>
        <sz val="8"/>
        <color rgb="FF000000"/>
        <rFont val="Calibri"/>
        <family val="2"/>
        <scheme val="minor"/>
      </rPr>
      <t xml:space="preserve">423605 -CLORIDRATO DE PIRIDOXINA LPR | Lotes: 188352025/ </t>
    </r>
    <r>
      <rPr>
        <sz val="8"/>
        <color rgb="FFFF0000"/>
        <rFont val="Calibri"/>
        <family val="2"/>
        <scheme val="minor"/>
      </rPr>
      <t>+ 150552026 - Ag. Laudo</t>
    </r>
  </si>
  <si>
    <t>476096 - BENZOATO DE SODIO 2 | Lotes: 150062026 | D+8: 08/08/2026/ 409970 - BENZOATO DE SODIO NEO | Lotes: 149562026 | D+8: 08/08/2026</t>
  </si>
  <si>
    <t>410033 - CELULOSE MICROCRISTALINA MC101 NEO | Lotes: QA: 157162026 | D+8: 16/07/2026/ 410034 - CELULOSE MICROCRISTALINA MC102 NEO | Lotes: QA: 157162026 | D+8: 18/08/2026</t>
  </si>
  <si>
    <t>410034 - CELULOSE MICROCRISTALINA MC102 NEO | Lotes: QA- 153752026 / 153762026/ 153742026/ 410033 - CELULOSE MICROCRISTALINA MC101 NEO | Lotes: QA - 152042026| 463950 - CELULOSE MICROCRISTALINA MC102 | Lotes: QA - 169592026 / 169602026 | D+8: 25/08/2026</t>
  </si>
  <si>
    <t>463057 - DIPIRONA MONOIDRATADA | Lotes: COMPLETO: 150962026 /QA: 146032026 / 151712026 /151742026/ 150872026/ 146072026/ 146052026  | D+8: 21/08/2026 | Particularidades: Polícia Federal</t>
  </si>
  <si>
    <t>425452 - E PETROLATO BRANCO MTC | Lotes: 120382026 | D+8: 02/09/2026</t>
  </si>
  <si>
    <t>410033 - CELULOSE MICROCRISTALINA MC101 NEO | Lotes: QA - 177422026 / 177432026 | D+8: 18/09/2026</t>
  </si>
  <si>
    <t>410033 - CELULOSE MICROCRISTALINA MC101 NEO | Lotes: completo: 177412026 /| D+8: 18/09/2026</t>
  </si>
  <si>
    <t>422413 - HIDROXIDO ALUMINIO GEL SECO | Lotes: 111252026 | D+8: 01/07/2026</t>
  </si>
  <si>
    <t>410044 - CELULOSE MICROCRISTALINA PH 200 NEO | Lotes: QA - 120422026 / 120432026 | D+8: 30/06/2026</t>
  </si>
  <si>
    <t>423523 - AROMA IDENTICO NATURAL AMEIXA PRETA LPR | Lotes: 0117922026</t>
  </si>
  <si>
    <t>410038 - HPMC/POLIETILENOGLICOL | Lotes: 123962026 | D+8: 07/07/2026</t>
  </si>
  <si>
    <t>410082 - LANOLINA ANIDRA NEO | Lotes: 123842026 | D+8: 16/07/2026</t>
  </si>
  <si>
    <t>410072 - BASE POLIETILENO PETROLATO NEO | Lotes: 136452026 / 137792026  | D+8: 14/07/2026</t>
  </si>
  <si>
    <t>ALCOOL POLIVINILICO PEG TALCO NEO ITA LOTE:0008092026</t>
  </si>
  <si>
    <t>410033 - CELULOSE MICROCRISTALINA MC101 NEO | Lotes:  141952026 / 141982026  | D+8: 23/07/2026 410034 - 410034 - CELULOSE MICROCRISTALINA MC102 NEO | Lotes: 142922026/0142902026/143712026</t>
  </si>
  <si>
    <t>410033 - CELULOSE MICROCRISTALINA MC101 NEO | Lotes: completo: 157142026 QA: 157152026  | D+8: 08/08/2026 / 410034 - CELULOSE MICROCRISTALINA MC102 NEO | Lotes: QA:140722026| D+8: 08/08/2026</t>
  </si>
  <si>
    <t>465098 - DIOSMINA QF2 | Lotes:  155502026/ 155572026/ 155582026/ 155592026/ 155602026/ 155612026/| D+8: 05/08/2026</t>
  </si>
  <si>
    <t>423621 - HIDROXIDO DE ALUMINIO PO LPR | Lotes: 163532026 | D+8: 18/08/2026</t>
  </si>
  <si>
    <t>451033 - AMOXICILINA TRIHIDRATADA COMPAC RENZIMAT | Lotes: 85662026  / 160452026 | D+8: 17/08/2026</t>
  </si>
  <si>
    <r>
      <rPr>
        <sz val="8"/>
        <color rgb="FF000000"/>
        <rFont val="Calibri"/>
        <family val="2"/>
        <scheme val="minor"/>
      </rPr>
      <t xml:space="preserve">475658 - GUAIFENESINA 4 | Lotes: </t>
    </r>
    <r>
      <rPr>
        <sz val="8"/>
        <color rgb="FFFF0000"/>
        <rFont val="Calibri"/>
        <family val="2"/>
        <scheme val="minor"/>
      </rPr>
      <t>163442026 -AG. LAUDO</t>
    </r>
    <r>
      <rPr>
        <sz val="8"/>
        <color rgb="FF000000"/>
        <rFont val="Calibri"/>
        <family val="2"/>
        <scheme val="minor"/>
      </rPr>
      <t xml:space="preserve"> / 61352026_HT 31 | D+8: 21/08/2026/ 409907 - GUAIFENESINA | Lotes: 0096132022_HT 31 | D+8: 21/08/2026</t>
    </r>
  </si>
  <si>
    <t>462568 - CELULOSE MICROC AVICEL PH101 | Lotes: QA:169622026  | D+8: 28/08/2026/ 410033 - CELULOSE MICROCRISTALINA MC101 NEO | Lotes: QA: 167592026/ | D+8: 25/08/2026</t>
  </si>
  <si>
    <t>457115 - CELULOSE MICROCRISTALINA PH 112 | Lotes: 149912026 | D+8: 08/09/2026/ 463950 - CELULOSE MICROCRISTALINA MC102 - 169612026</t>
  </si>
  <si>
    <t>410005 - ESSENCIA DE LARANJA PO REF 90824 NE | Lotes: 169902026 | D+8: 17/09/2026</t>
  </si>
  <si>
    <t>410044 - CELULOSE MICROCRISTALINA PH 200 NEO | Lotes: 165302026 / 165312026 D+8: 22/09/2026</t>
  </si>
  <si>
    <t>439080 - E TALCO USP MTC | Lotes: 118842026  | D+8: 18/06/2026</t>
  </si>
  <si>
    <t>410033 - CELULOSE MICROCRISTALINA MC101 NEO | Lotes: 93512026 | D+8: 01/07/2026</t>
  </si>
  <si>
    <t>486303 - ACIDO CITRICO ANIDRO QF | Lotes: 119072026 / 119092026 | D+8: 03/07/2026 --- AMOSTRA PARA LEITURA DE IR ESTA NA ESTUFA -ESTF0081 -SECANDO - RETIRAR AS 08:06</t>
  </si>
  <si>
    <t>427729 - TADALAFILA | Lotes: QA - 137682026 | D+8: 16/07/2026</t>
  </si>
  <si>
    <t>462814 - CERA CARNAUBA TIPO 1 MICRONIZADA | Lotes: 132912026 / 132912026 | D+8: 18/07/2026</t>
  </si>
  <si>
    <t>422413 - HIDROXIDO ALUMINIO GEL SECO | Lotes: 134152026 | D+8: 17/07/2026</t>
  </si>
  <si>
    <t>425403 - GLICEROL | Lotes: 134462026 | D+8: 25/07/2026</t>
  </si>
  <si>
    <t>TASTESENSE AROMA ART TUTTI FRUTI ITA LOTE:0005212026/0008802026</t>
  </si>
  <si>
    <t>409990 - CORANTE CARAMELO LIQUIDO NEO | Lotes: 18282026 | D+8: 28/07/2026</t>
  </si>
  <si>
    <t>463057 - DIPIRONA MONOIDRATADA | Lotes: completo:122172026/  QA: 94672026/ 94692026 /122142026/  122162026/ 122182026/ 122192026/ 122202026/ 122212026/ 122222026/ 122232026  -  | D+8: 29/07/2026</t>
  </si>
  <si>
    <t>463952 - ALCOOL POLIVINILICO/PEG/TALCO | Lotes: 94262026 | D+8: 04/08/2026/ 410511 - ALCOOL POLIVINILICO PEG TALCO NEO | Lotes: 150172026 | D+8: 07/08/2026</t>
  </si>
  <si>
    <t>410034 - CELULOSE MICROCRISTALINA MC102 NEO | Lotes: completo: 142932026 / QA: 143732026 /  | D+8: 06/08/2026/ 463951 - CELULOSE MICROCRISTALINA PH 200 | Lotes: 76392026 | D+8: 05/08/2026</t>
  </si>
  <si>
    <t>463057 - DIPIRONA MONOIDRATADA | Lotes: completo:151792026/ QA: 151762026 / 151772026 / 151782026/ 150862026 / 150882026 | D+8: 07/08/2026</t>
  </si>
  <si>
    <t>465098 - DIOSMINA QF2 | Lotes: 155422026 / 155432026 / 155442026 / 155492026/ 155462026/ 155452026| D+8: 05/08/2026</t>
  </si>
  <si>
    <t xml:space="preserve">410221 - SUCRALOSE NEO | Lotes: 162612026 | D+8: 18/08/2026/ 425414 - E SUCRALOSE MTC | Lotes:162622026 </t>
  </si>
  <si>
    <r>
      <rPr>
        <sz val="8"/>
        <color rgb="FF000000"/>
        <rFont val="Calibri"/>
        <family val="2"/>
        <scheme val="minor"/>
      </rPr>
      <t>464997 - CARISOPRODOL B1 | Lotes: 63842026 /</t>
    </r>
    <r>
      <rPr>
        <sz val="8"/>
        <color rgb="FFFF0000"/>
        <rFont val="Calibri"/>
        <family val="2"/>
        <scheme val="minor"/>
      </rPr>
      <t xml:space="preserve"> 144422026 - AG. laudo</t>
    </r>
    <r>
      <rPr>
        <sz val="8"/>
        <color rgb="FF000000"/>
        <rFont val="Calibri"/>
        <family val="2"/>
        <scheme val="minor"/>
      </rPr>
      <t xml:space="preserve"> | D+8: 20/08/2026</t>
    </r>
  </si>
  <si>
    <t>422320 - POLPA DE MACA | Lotes: 159772026 | D+8: 21/08/2026</t>
  </si>
  <si>
    <t>410033 - CELULOSE MICROCRISTALINA MC101 NEO | Lotes: QA:152022026 /  167572026 / 167602026 | D+8: 21/08/2026</t>
  </si>
  <si>
    <t>462568 - CELULOSE MICROC AVICEL PH101 | Lotes: QA:169642026 / 169632026 | D+8: 28/08/2026/ 410033 - CELULOSE MICROCRISTALINA MC101 NEO | Lotes: QA: 167582026/ 167552026/ 167562026/ 153732026 | D+8: 25/08/2026</t>
  </si>
  <si>
    <t>478553 - PARACETAMOL QF3 | Lotes: 56902026/ 91952026 /  102472026 / 102752026 / 102772026/ 56912026/ 56922026/56932026/ 90182026 | D+8: 28/08/2026 | Particularidades: Polícia Federal</t>
  </si>
  <si>
    <t>409950 - CELLACTOSE NEO - 183362026</t>
  </si>
  <si>
    <t>486303 - ACIDO CITRICO ANIDRO QF | Lotes: 119102026 | D+8: 08/09/2026</t>
  </si>
  <si>
    <t>423535 - CORANTE CARAMELO LPR | Lotes: 150192026 | D+8: 05/09/2026</t>
  </si>
  <si>
    <t>410046 - SACARINA SODICA NEO | Lotes: 177802026 | D+8: 22/09/2026/ 422330 - SACARINA SODICA DIIDRATADA F | Lotes: 0041622026</t>
  </si>
  <si>
    <t>422328 - SA SACARINA SODICA DIIDRATADA MOIDA | Lotes: B26F0223</t>
  </si>
  <si>
    <t>403396 - DIPIRONA MONOIDRATADA | Lotes: 110812026 | D+8: 17/06/2026</t>
  </si>
  <si>
    <t>410034 - CELULOSE MICROCRISTALINA MC102 NEO | Lotes: 90772026  / 98262026 | D+8: 08/07/2026</t>
  </si>
  <si>
    <t>478553 - PARACETAMOL QF3 | Lotes: 61922026 / 61932026 / 62922026 / 62942026 / 90172026 | D+8: 08/07/2026</t>
  </si>
  <si>
    <t>478553 - PARACETAMOL QF3 | Lotes: 62922026 / 90172026  / 61982026 | D+8: 11/07/2026</t>
  </si>
  <si>
    <t>409968 - GLICERINA BI DESTILADA NEO | Lotes: 131742026 | D+8: 21/07/2026</t>
  </si>
  <si>
    <t>210407 - ESSENCIA MOSTARDA | Lotes: 40172026 | D+8: 18/07/2026</t>
  </si>
  <si>
    <t>463057 - DIPIRONA MONOIDRATADA | Lotes: / 94632026 / 000882026  / 94642026 / 94652026 / 122152026 / 94662026/0111692026/0111732026 | D+8: 14/07/2026</t>
  </si>
  <si>
    <t>409990 - CORANTE CARAMELO LIQUIDO NEO | Lotes: 150132026 | D+8: 28/07/2026</t>
  </si>
  <si>
    <t>410077- TROLAMINA | Lotes: 126582026</t>
  </si>
  <si>
    <t>410034 - CELULOSE MICROCRISTALINA MC102 NEO | Lotes:  QA: 143702026 / 140812026 / 142892026/ 151702026  | D+8: 08/08/2026</t>
  </si>
  <si>
    <t>459336 - LHPC NBD 021 | Lotes: 149462026 | D+8: 18/08/2026</t>
  </si>
  <si>
    <t>439080 - E TALCO USP MTC | Lotes: 156342026 | D+8: 18/08/2026</t>
  </si>
  <si>
    <t>210407 - ESSENCIA MOSTARDA | Lotes: 101982026 | D+8: 22/08/2026 | Particularidades: Inflamável</t>
  </si>
  <si>
    <t>462567 - AMIDO PRE GELATINIZADO STARCH 1500 - QA - 183412026</t>
  </si>
  <si>
    <t>410044 - CELULOSE MICROCRISTALINA PH 200 NEO | Lotes: QA - 165302026 / 165312026 D+8: 22/09/2026/ 410033 - CELULOSE MICROCRISTALINA MC101 NEO | Lotes: QA-  177452026  | D+8: 23/09/2026</t>
  </si>
  <si>
    <t>410120 - EUDRAGIT L30 D55 NEO | Lotes: QA - 113802026/ 113812026 | D+8: 18/06/2026</t>
  </si>
  <si>
    <t>410000 - ESSENCIA DE BAUNILHA HIDROSS REF 501 NEO | Lotes: 101952026 | D+8: 20/06/2026</t>
  </si>
  <si>
    <t>410072 - BASE POLIETILENO PETROLATO NEO | Lotes: 116862026 / 143502024 / 201502024 /  201512024 +/ 256452023/ 101212026| D+8: 23/06/2026</t>
  </si>
  <si>
    <t>463057 - DIPIRONA MONOIDRATADA | Lotes: QA - 176802025 / 176852025| D+8: 23/06/2026</t>
  </si>
  <si>
    <t>423524 - AROMA IDENTICO NATURAL LARANJA PO LPR | Lotes: 121662026 | D+8: 02/07/2026</t>
  </si>
  <si>
    <t>404578 - EXTRATO SECO ALCACUZ | Lotes: 124662026 | D+8: 08/07/2026</t>
  </si>
  <si>
    <t>476605 - BILASTINA TK | Lotes: 140852026 / 140852026 | D+8: 21/07/2026 BILASTINA ITA LOTE  2540476</t>
  </si>
  <si>
    <t>410054 - TALCO USO FARMACEUTICO NEO | Lotes: 121712026 | D+8: 22/07/2026</t>
  </si>
  <si>
    <t>410014 - GLICOLATO AMIDO SODICO EXPLOSOL NEO | Lotes: 146402026 | D+8: 28/07/2026</t>
  </si>
  <si>
    <t>475658 - GUAFENESINA - 275612025</t>
  </si>
  <si>
    <t>423525 - AROMA ARTIFICIAL ABACAXI PO LPR | Lotes: 141222026 | D+8: 05/08/2026</t>
  </si>
  <si>
    <t>410072 - BASE POLIETILENO PETROLATO NEO | Lotes: 278032023 / 256502023 | D+8: 04/08/2026</t>
  </si>
  <si>
    <t>451033 - AMOXICILINA TRIHIDRATADA COMPAC RENZIMAT | Lotes: 
108642026   | D+8: 17/08/2026</t>
  </si>
  <si>
    <t>422454 - SIMETICONA F | Lotes: 163552026 | D+8: 22/08/2026</t>
  </si>
  <si>
    <t>463057 - DIPIRONA MONOIDRATADA | Lotes:  QA - 145962026 /145972026/ 146002026 / 146012026 / 146022026 | D+8: 29/08/2026 | Particularidades: Polícia Federal</t>
  </si>
  <si>
    <t>461076 - OPADRY YELLOW 03F820010 | Lotes: 227452025 / 236242025 | D+8: 01/09/2026</t>
  </si>
  <si>
    <t>410072 - BASE POLIETILENO PETROLATO NEO | Lotes: 175672026 /  | D+8: 29/08/2026</t>
  </si>
  <si>
    <t>410350 - PREDNISONA NEO | Lotes: QA - 103172026 / 103182026 / 103192026 / 148892026 / 148902026 / 103202026 | D+8: 16/09/2026 | Particularidades: PF - repouso 16 horas</t>
  </si>
  <si>
    <t xml:space="preserve">410034 - CELULOSE MICROCRISTALINA MC102 NEO | Lotes: QA: 141602026/ 153402026 / 154842026 / 153482026 / 154812026 / 154822026 / 154872026 / | D+8: 26/09/2026/ 410033 - CELULOSE MICROCRISTALINA MC101 NEO | Lotes: QA-  178432026 </t>
  </si>
  <si>
    <t>457763 - ACIDO CITRICO ANIDRO FINO | Lotes: 51072026/ 92322026/ 251542025  | D+8: 17/06/2026/ 409959 - ACIDO CITRICO ANIDRO NEO | Lotes: 106302026 | D+8: 19/06/2026</t>
  </si>
  <si>
    <t>410034 - CELULOSE MICROCRISTALINA MC102 NEO | Lotes: QA- 78982026 / 78992026  | D+8: 18/06/2026</t>
  </si>
  <si>
    <t>457115 - CELULOSE MICROCRISTALINA PH 112 | Lotes: 86912026 | D+8: 17/06/2026</t>
  </si>
  <si>
    <t>485607 - CARBOXIMETILCELULOSE SODICA QF | Lotes: 0126182026</t>
  </si>
  <si>
    <t>410034 - CELULOSE MICROCRISTALINA MC102 NEO | Lotes:  90732026 / 90742026 | D+8: 18/06/2026</t>
  </si>
  <si>
    <t>410031 - ESSENCIA BABY 15136/3 NEO | Lotes: 131602026 | D+8: 08/07/2026</t>
  </si>
  <si>
    <t>414310 -ALCOOL ETILICO  96 GL neo NEO | Lotes: 0140482026 | D+8: 08/07/2026</t>
  </si>
  <si>
    <t>461166 - OPADRY YELLOW 03F820008 | Lotes: 90682026 | D+8: 25/07/2026</t>
  </si>
  <si>
    <t>474189 - LOSARTANA POTASSICA 5 | Lotes: 84962026 / 85032026 / 85042026 / 85052026 / 85092026 / 85102026 / 85112026 / 85122026 | D+8: 15/07/2026</t>
  </si>
  <si>
    <t>410033 - CELULOSE MICROCRISTALINA MC101 NEO | Lotes: QA: 141892026 / 141992026 / 142002026/ 144172026 | D+8: 16/07/2026/ 410034 - CELULOSE MICROCRISTALINA MC102 NEO | Lotes:  QA:143692026 / 143722026/ 142882026 | D+8: 24/07/2026</t>
  </si>
  <si>
    <t>458325 - E SILICO DC 360M FLUI 350 CTKS MTC | Lotes: 0149682026</t>
  </si>
  <si>
    <t>422454 - SIMETICONA F | Lotes: 139212026 | D+8: 17/07/2026</t>
  </si>
  <si>
    <t>410054 - TALCO USO FARMACEUTICO NEO | Lotes: 156332026 | D+8: 06/08/2026</t>
  </si>
  <si>
    <t>451033 - AMOXICILINA TRIHIDRATADA COMPAC RENZIMAT | Lotes:  160442026  | D+8: 17/08/2026</t>
  </si>
  <si>
    <t>459184 - MALEATO DE DEXCLORFENIRAMINA GEN | Lotes: 167992026 / 168002026 | D+8: 21/08/2026/ 425477 - A MAL DEXCLORFENIRAMINA MTC | Lotes: 156822026 / 167922026 | D+8: 22/08/2026</t>
  </si>
  <si>
    <t>409926 - VASELINA BRANCA LIQUIDA NEO | Lotes: QA - 175942026 | D+8: 01/09/2026</t>
  </si>
  <si>
    <t>410010 - ESSENCIA MORANGO LIQ HIDROSSOLUVEL NEO | Lotes: 175802026 | D+8: 03/09/2026/ 473185 - AROMA DE LIMÃO SN754784 | Lotes: 19142026 | D+8: 01/09/2026</t>
  </si>
  <si>
    <t>410072 - BASE POLIETILENO PETROLATO NEO | Lotes: 175592026 | D+8: 29/08/2026</t>
  </si>
  <si>
    <t>410072 – BASE POLIETILENO PETROLATO NEO | Lotes: 179862026</t>
  </si>
  <si>
    <t>410034 - CELULOSE MICROCRISTALINA MC102 NEO | Lotes: 141642026</t>
  </si>
  <si>
    <t>439898 - E CELULOSE MICROC PH 105 MTC | Lotes: 184712026 / 87062022 | D+8: 16/09/2026</t>
  </si>
  <si>
    <t>463057 - DIPIRONA MONOIDRATADA | Lotes: QA - 172792026 / 172802026/ 172812026| D+8: 16/09/2026 | Particularidades: Polícia Federal</t>
  </si>
  <si>
    <t>404577 - EXTRATO SECO COENTRO | Lotes: 105022026 | D+8: 09/06/2026</t>
  </si>
  <si>
    <t>410033 - CELULOSE MICROCRISTALINA MC101 NEO | Lotes: QA - 92062026 /93532026 /  93552026 | D+8: 24/06/2026</t>
  </si>
  <si>
    <t>410034 - CELULOSE MICROCRISTALINA MC102 NEO | Lotes:  90752026 | D+8: 18/06/2026 / 410033 - CELULOSE MICROCRISTALINA MC101 NEO | Lotes: QA - 93502026/ 93542026</t>
  </si>
  <si>
    <t>410003 - ESSENCIA DE CEREJA PO NEO | Lotes: 112462026 | D+8: 30/06/2026/ 425415 - E ARO ART FRUT ROXAS 85IM17871 MTC | Lotes: 117912026 | D+8: 30/06/2026</t>
  </si>
  <si>
    <t>463057 - DIPIRONA MONOIDRATADA | Lotes: 832026 / 862026 | D+8: 01/07/2026</t>
  </si>
  <si>
    <t>410034 - CELULOSE MICROCRISTALINA MC102 NEO | Lotes: QA- 78952026  | D+8: 03/07/2026</t>
  </si>
  <si>
    <t>410038 - HPMC/POLIETILENOGLICOL | Lotes:  123972026 / 123982026 | D+8: 07/07/2026</t>
  </si>
  <si>
    <t>410062 - UNIOX A ALCOOL CETOESTEARIL ESTEARET NEO | Lotes: 127122026 | D+8: 17/07/2026</t>
  </si>
  <si>
    <t>415165 - OPADRY AMB | Lotes: 133352026 | D+8: 31/07/2026</t>
  </si>
  <si>
    <t>418750 - L-HPC LH11 L-HIDROXIPROPILCELULOSE NEO | Lotes: 129492026/ 129502026 | D+8: 31/07/2026</t>
  </si>
  <si>
    <t>410091 - CORANTE LACA AMARELO FD&amp;CN5 CI191401 NEO | Lotes: 158222026 | D+8: 08/08/2026</t>
  </si>
  <si>
    <t>410120 - EUDRAGIT L30 D55 NEO | Lotes: 156202026 | D+8: 07/08/2026</t>
  </si>
  <si>
    <t>457059 - SIMETICONA PO | Lotes: 4652025 | D+8: 13/08/2026</t>
  </si>
  <si>
    <t>409966 - ALCOOL ISOPROPILICO ISOPROPANOL NEO | Lotes: QA - 106752026 /  151012026 | D+8: 15/08/2026</t>
  </si>
  <si>
    <t>476367 - OPADRY QX MARROM 2 | Lotes: QA - 174472026/ 174462026| D+8: 29/08/2026/ 461074 - OPADRY QX CLEAR - 174442026</t>
  </si>
  <si>
    <t>410038 - HPMC/POLIETILENOGLICOL | Lotes: QA- 123992026  | D+8: 05/09/2026</t>
  </si>
  <si>
    <t>474189 - LOSARTANA POTASSICA 5 | Lotes: 151592026 / 151602026 / 151612026 / 151622026 | D+8: 16/09/2026</t>
  </si>
  <si>
    <t>410038 - HPMC/POLIETILENOGLICOL/ 48642026/ 48652026/ 48662026</t>
  </si>
  <si>
    <t>464274 - AQUARIUS PROTECT ROXO | Lotes: 119372026 | D+8: 25/06/2026</t>
  </si>
  <si>
    <t>410072 - BASE POLIETILENO PETROLATO NEO | Lotes: 112872026 / 115142026 / 112862026 | D+8: 18/06/2026</t>
  </si>
  <si>
    <t xml:space="preserve">486303 - ACIDO CITRICO ANIDRO QF| Lotes: 119052026 </t>
  </si>
  <si>
    <t>474733 - FRUTOSE 1 | Lotes: 130422026/ 0131562026| D+8: 04/07/2026</t>
  </si>
  <si>
    <t>410056 - AMIDO PRE GELATINIZADO STARCH 1500 NEO | Lotes: 124682026 | D+8: 03/07/2026</t>
  </si>
  <si>
    <t>410031 - ESSENCIA BABY 15136/3 NEO | Lotes: 131592026| D+8: 07/07/2026</t>
  </si>
  <si>
    <t>410072 - BASE POLIETILENO PETROLATO NEO | Lotes:  73942026 / 132112026 / 113852026  | D+8: 04/07/2026</t>
  </si>
  <si>
    <t>410034 - CELULOSE MICROCRISTALINA MC102 NEO | Lotes: 98252026 | D+8: 10/07/2026</t>
  </si>
  <si>
    <t>462814 - CERA CARNAUBA TIPO 1 MICRONIZADA | Lotes: 0145612026</t>
  </si>
  <si>
    <t>471147 - OPADRY EZ BRANCO | Lotes: 150492026</t>
  </si>
  <si>
    <t>410201 - CMC CARBOXIMETILCELULOSE RV 1500 NEO / 142862026</t>
  </si>
  <si>
    <t>475658 - GUAIFENESINA 4 | Lotes: 163442026  | D+8: 21/08/2026</t>
  </si>
  <si>
    <t>410072 - BASE POLIETILENO PETROLATO NEO | Lotes: QA - 165902026/ 134222026 /completa:160922026 /  | D+8: 25/08/2026</t>
  </si>
  <si>
    <t>410072 - BASE POLIETILENO PETROLATO NEO | Lotes:  174262026 / 179872026 / 182292026 / 181972026 | D+8: 29/08/2026</t>
  </si>
  <si>
    <t>410099 - LAURIL SULFATO DE SODIO PO NEO | Lotes: 72732026 | D+8: 11/06/2026</t>
  </si>
  <si>
    <t xml:space="preserve">423585 - METILPARABENO LPR | Lotes: 0106402026 </t>
  </si>
  <si>
    <t>409965 - ALCOOL ETILICO 99 GL ABSOLUTO ANIDRO NEO | Lotes: QA - 0117402026</t>
  </si>
  <si>
    <t>410072 - BASE POLIETILENO PETROLATO NEO | Lotes: 256492023 / 112862026 | D+8: 10/06/2026</t>
  </si>
  <si>
    <t>410034 - CELULOSE MICROCRISTALINA MC102 NEO | Lotes: 65432026 /65442026/90762026/98222026/98232026 | D+8: 04/07/2026/ 410033 - CELULOSE MICROCRISTALINA MC101 NEO | Lotes: 93522026 | D+8: 08/07/2026</t>
  </si>
  <si>
    <t>465170 - DIPIRONA SODICA 1 | Lotes: 47002026 / 46982026 / 46942026 / 46992026 | D+8: 10/07/2026</t>
  </si>
  <si>
    <t>463126 - NAPROXENO SODICO QF1 | Lotes: 134772026 / 134782026 / 0134822026/ 0134802026/134792026 | D+8: 18/07/2026</t>
  </si>
  <si>
    <t>471147 - OPADRY EZ BRANCO | Lotes: 94392026 | D+8: 09/06/2026</t>
  </si>
  <si>
    <t>463057 - DIPIRONA MONOIDRATADA | Lotes: 176772025 / 143952025 / 176812025 / 176832025 / 143962025 / 143972025 / 143962025/ 143982026/ 143992026| D+8: 17/06/2026</t>
  </si>
  <si>
    <t>410547 - PARACETAMOL DC90 CPF NEO | Lotes: 111612026 /  | D+8: 09/07/2026</t>
  </si>
  <si>
    <t>463057 - DIPIRONA MONOIDRATADA | Lotes: 812026 / 3532026  / 3562026 / 94622026 / 3542026 / 67292026 /0067322026 | D+8: 14/07/2026403396 - DIPIRONA MONOIDRATADA | Lotes: 111672026  | D+8: 18/07/2026</t>
  </si>
  <si>
    <t>478553 - PARACETAMOL QF3 | Lotes: 61922026 / 61932026 / 62922026 / 62942026 /  | D+8: 08/07/2026</t>
  </si>
  <si>
    <t>463057 - DIPIRONA MONOIDRATADA | Lotes: QA - 144002025 / 144012025 / 182442025 | D+8: 12/06/2026</t>
  </si>
  <si>
    <t>470046 - HIDROCLOROTIAZIDA | Lotes: 129992026 / 130002026 / 130012026 / 130022026 / 130032026 / 130042026| D+8: 04/07/2026</t>
  </si>
  <si>
    <t>465338 - IBUPROFENO GR70 2 LOTES: 0006662026 / 0012372024 / 0020942025 ITA</t>
  </si>
  <si>
    <t>422338 - ACIDO ACETIL SALICILICO | Lotes: 179812026 / 179802026 | D+8: 04/09/2026 | Particularidades: PF - repouso 24  horas</t>
  </si>
  <si>
    <t>415164 - OPADRY FX | Lotes: 101042026 | D+8: 09/06/2026</t>
  </si>
  <si>
    <t>461074 - OPADRY QX CLEAR 321A190016 | Lotes: 102042026 | D+8: 13/06/2026</t>
  </si>
  <si>
    <t>422423 - MALEATO DE MEPIRAMINA | Lotes: QA - 106332026 | D+8: 10/06/2026 (IR 197K)</t>
  </si>
  <si>
    <t>465597 - HPMC PEG DT | Lotes: 0116492026</t>
  </si>
  <si>
    <r>
      <rPr>
        <sz val="8"/>
        <color rgb="FF000000"/>
        <rFont val="Calibri"/>
        <family val="2"/>
        <scheme val="minor"/>
      </rPr>
      <t xml:space="preserve">423551 - AMIDO DE MILHO LPR | Lotes: 113742026 | D+8: 13/06/2026 </t>
    </r>
    <r>
      <rPr>
        <b/>
        <sz val="8"/>
        <color rgb="FF000000"/>
        <rFont val="Calibri"/>
        <family val="2"/>
        <scheme val="minor"/>
      </rPr>
      <t>(NÃO TEM TESTES DESSA FAMÍLIA)</t>
    </r>
  </si>
  <si>
    <t>458325 - E SILICO DC 360M FLUI 350 CTKS MTC | Lotes: 117982026 | D+8: 11/06/2026</t>
  </si>
  <si>
    <t>464475 - PARACETAMOL A | Lotes: QA - 109422026 / 109432026 | D+8: 03/07/2026/ 478553 - PARACETAMOL QF3 | Lotes: 57902026 | D+8: 04/07/2026</t>
  </si>
  <si>
    <t>409926 - VASELINA BRANCA LIQUIDA NEO | Lotes: QA - 109342026  | D+8: 06/06/2026</t>
  </si>
  <si>
    <t>410112 - CORANTE LACA AZUL FD&amp;C N2 ALUMINIO NEO | Lotes: 104392026 | D+8: 05/06/2026</t>
  </si>
  <si>
    <t>410120 - EUDRAGIT L30 D55 NEO | Lotes: QA - 111342026 | D+8: 13/06/2026</t>
  </si>
  <si>
    <t>410033 - CELULOSE MICROCRISTALINA MC101 NEO | Lotes: QA - 92032026 / 92052026 | D+8: 06/06/2026</t>
  </si>
  <si>
    <t>409926 - VASELINA BRANCA LIQUIDA NEO | Lotes: QA - 99122026 | D+8: 09/06/2026</t>
  </si>
  <si>
    <t>410091 - CORANTE LACA AMARELO FD&amp;CN5 CI191401 NEO | Lotes: 109792026 | D+8: 06/06/2026</t>
  </si>
  <si>
    <t>409969 - ACIDO BENZOICO NEO | Lotes: 12442026</t>
  </si>
  <si>
    <t>410015 - CROSCARMELOSE SODICA | Lotes: QA: 108042026 / 71612026 | D+8: 10/06/2026</t>
  </si>
  <si>
    <t>409988 - CORANTE AMARELO FD&amp;C N6 CI 15985 NEO | Lotes: 109542026 | D+8: 09/06/2026</t>
  </si>
  <si>
    <t>410015 - CROSCARMELOSE SODICA | Lotes: QA- 108032026 | D+8: 10/06/2026</t>
  </si>
  <si>
    <t>410014 - GLICOLATO AMIDO SODICO EXPLOSOL NEO | Lotes: QA - 107952026  | D+8: 06/06/2026</t>
  </si>
  <si>
    <t>Gabriel Rosa</t>
  </si>
  <si>
    <t>ALCOOL ETILICO 99 GL ABSOLUTO ANIDRO NEO- 106602026</t>
  </si>
  <si>
    <t>410033 - CELULOSE MICROCRISTALINA MC101 NEO | Lotes:QA  -   70562026/ 75582026  D+8: 20/05/2026</t>
  </si>
  <si>
    <t>ALCOOL DE LANOLINA - 79572026</t>
  </si>
  <si>
    <t>458538 - AROMA IDENT NAT FRUTAS VERMELHAS LIQ | Lotes: 198472025 | D+8: 03/06/2026</t>
  </si>
  <si>
    <t>410033 - CELULOSE MICROCRISTALINA MC101 NEO | Lotes: QA:75622026 / COMPLETO: 92042026| D+8: 30/05/2026</t>
  </si>
  <si>
    <t>210899 - SYLOID 244 FP | Lotes: QA - 101822026 / 109002026 | D+8: 30/05/2026</t>
  </si>
  <si>
    <t>210049 - AROMA ARTIFICIAL ABACAXI IFFBR | Lotes: 117902026 | D+8: 20/06/2026</t>
  </si>
  <si>
    <t>409958 - ACIDO BORICO NEO | Lotes: 118712026 | D+8: 23/06/2026</t>
  </si>
  <si>
    <t>409964 - DIOXIDO SILICIO COLOID AEROSIL200PHA NEO | Lotes: 94522026 | D+8: 20/06/2026</t>
  </si>
  <si>
    <t>456980 - CAP LARANJA + BRANCO NR3 | Lotes: 106682026 | D+8: 25/06/2026</t>
  </si>
  <si>
    <t>409971 - BICARBONATO DE SODIO | Lotes: 0096292026</t>
  </si>
  <si>
    <t>410038 - HPMC/POLIETILENOGLICOL | Lotes: 123952026 | D+8: 04/07/2026</t>
  </si>
  <si>
    <t>417349 - CAP VEG N1 VERDE ESC PANT 349C | Lotes: 135132026 | D+8: 04/07/2026</t>
  </si>
  <si>
    <t>410147 - DOCUSATO DE SODIO DSS GRANULAR NEO | Lotes: 61362026/ 241582025 | D+8: 14/07/2026</t>
  </si>
  <si>
    <t>410010 - ESSENCIA MORANGO LIQ HIDROSSOLUVEL NEO | Lotes: 73052026 | D+8: 31/07/2026</t>
  </si>
  <si>
    <t>404576 - EXTRATO SECO TAMARINDO | Lotes: 0142492026</t>
  </si>
  <si>
    <t>462554 -OPADRY II 85F820011 YELLOW | Lotes: 157182026</t>
  </si>
  <si>
    <t>465597 - HPMC PEG DT | Lotes: 159082026</t>
  </si>
  <si>
    <t>410034 - CELULOSE MICROCRISTALINA MC102 NEO | Lotes:  QA: 143702026 / 140812026 / 142892026/ 151702026/ 140732026/ 151672026/ 151682026 / 151692026 | D+8: 08/08/2026</t>
  </si>
  <si>
    <t>410033 - CELULOSE MICROCRISTALINA MC101 NEO | Lotes: QA: 157162026 | D+8: 16/07/2026/ 410034 - CELULOSE MICROCRISTALINA MC102 NEO | Lotes: QA: 151662026 | D+8: 18/08/2026</t>
  </si>
  <si>
    <t>210401 - ESSENCIA ABACAXI PO | Lotes: 163542026 | D+8: 20/08/2026</t>
  </si>
  <si>
    <t>410015 - CROSCARMELOSE SODICA | Lotes: QA - 162842026 | D+8: 20/08/2026</t>
  </si>
  <si>
    <t>422320 - POLPA DE MACA | Lotes: 159772026 | D+8: 21/08/2026/ 607587 - CAPS N 0 LIPANON NATURAL AZUL TRANSP | Lotes: 170832026 | D+8: 26/08/2026</t>
  </si>
  <si>
    <t>409958 - ACIDO BORICO NEO | Lotes: 132412026 | D+8: 18/08/2026</t>
  </si>
  <si>
    <t>422364 - CITRATO COLINA | Lotes: 91732026 | D+8: 03/09/2026 | Particularidades: PF - repouso 24  horas</t>
  </si>
  <si>
    <t>210040 - HIDROXIPROPILMETILCELULOSE PEG | Lotes: 138152026 | D+8: 05/09/2026</t>
  </si>
  <si>
    <t>410034 - CELULOSE MICROCRISTALINA MC102 NEO | Lotes:  141642026 /QA -  153382026 / 153422026/ 152062026  | D+8: 05/09/2026</t>
  </si>
  <si>
    <t>477878 - CAP GEL N1 | Lotes: 181832026 / 181812026 / 477066 - CAP AZUL 200+ROSA | Lotes:  181842026  | D+8: 09/09/2026</t>
  </si>
  <si>
    <t>410072 - BASE POLIETILENO PETROLATO NEO | Lotes: QA - 179882026 | D+8: 29/08/2026</t>
  </si>
  <si>
    <t>470153 - AROMA DE MORANGO - 141112026</t>
  </si>
  <si>
    <t>476084 - OPADRY 02B38190 YELLOW | Lotes: 134202026  | D+8: 21/08/2026</t>
  </si>
  <si>
    <t>409965 - ALCOOL ETILICO 99 GL ABSOLUTO ANIDRO NEO - QA: 0199812026</t>
  </si>
  <si>
    <t>411112 - CAP AZUL + BRANCA NR.2 | Lotes: 195772026 / 195762026</t>
  </si>
  <si>
    <t>410072 - BASE POLIETILENO PETROLATO NEO | Lotes:  97762026  / 98302026 / 143522024 | D+8: 28/05/2026</t>
  </si>
  <si>
    <t>410034 - CELULOSE MICROCRISTALINA MC102 NEO | Lotes:  QA:78972026  | D+8: 03/06/2026</t>
  </si>
  <si>
    <t>438101 - E OXIDO DE FE BRANCO AQ R0409 MTCD | Lotes: 109822026 / 109832026 | D+8: 11/06/2026</t>
  </si>
  <si>
    <t>210404 - ESSENCIA ALFAZEMA | Lotes: 86752026 | D+8: 13/06/2026</t>
  </si>
  <si>
    <t>210401 - ESSENCIA ABACAXI PO | Lotes: 207622025 | D+8: 20/06/2026</t>
  </si>
  <si>
    <t>423590 - DIOXIDO DE SILICIO COLOIDAL LPR | Lotes: 121512026 | D+8: 25/06/2026</t>
  </si>
  <si>
    <t>410034 - CELULOSE MICROCRISTALINA MC102 NEO | Lotes:QA-  90732026 / 90742026 | D+8: 18/06/2026</t>
  </si>
  <si>
    <t>410009 - ESSENCIA DE MORANGO PO NEO | Lotes: 66862026 | D+8: 01/08/2026</t>
  </si>
  <si>
    <t>458538 - AROMA IDENT NAT FRUTAS VERMELHAS LIQ | Lotes: 151052026 | D+8: 06/08/2026</t>
  </si>
  <si>
    <t>425475 - IBUPROFENO GRD70 SG | Lotes: 192422023 | D+8: 07/08/2026 - somente METAIS</t>
  </si>
  <si>
    <t>439826 - CAP GEL N3 INCOLOR FLUIR MTC | Lotes: 166562026 | D+8: 22/08/2026</t>
  </si>
  <si>
    <t>410034 - CELULOSE MICROCRISTALINA MC102 NEO | Lotes: QA - 141612026 / 410033 - CELULOSE MICROCRISTALINA MC101 NEO | Lotes: QA- 152052026</t>
  </si>
  <si>
    <t>426667 - POLIETILENOGLICOL 6000 MACROGOL LPR | Lotes: QA - 184192026 | D+8: 11/09/2026 | Particularidades: Repouso 16 horas</t>
  </si>
  <si>
    <t>415165 - OPADRY AMB | Lotes: 191122026 | D+8: 22/09/2026</t>
  </si>
  <si>
    <t>410034 - CELULOSE MICROCRISTALINA MC102 NEO | Lotes: 78962026 / 61912026  | D+8: 05/06/2026</t>
  </si>
  <si>
    <t>439884 - E TERRA ALBA AN/SNOW WHITE FIL MTC | Lotes: 137442026 /0138102026| D+8: 16/07/2026</t>
  </si>
  <si>
    <t>410143 - ESSENCIA DE ALFAZEMA NEO | Lotes: 131582026 | D+8: 22/07/2026</t>
  </si>
  <si>
    <t xml:space="preserve">Rodrigo </t>
  </si>
  <si>
    <t>CAP GEL N1 MACRODANTINA ACG-94172026   - D8-20/05/ CAP BRANCA + BRANCA NR.2-96502026 - D8-20/05</t>
  </si>
  <si>
    <t>410033 - CELULOSE MICROCRISTALINA MC101 NEO | Lotes:QA  -  61182026 / / 75602026/ 75612026 | D+8: 20/05/2026</t>
  </si>
  <si>
    <t>E PETROLATO BRANCO MTC - 282302025</t>
  </si>
  <si>
    <t>474508 - OXIDO DE ZINCO | Lotes: 105682026 | D+8: 02/06/2026</t>
  </si>
  <si>
    <t>415165 - OPADRY AMB | Lotes: 94932026 | D+8: 06/06/2026</t>
  </si>
  <si>
    <t>210404 - ESSENCIA ALFAZEMA | Lotes: 1422026 | D+8: 13/06/2026</t>
  </si>
  <si>
    <t>410072 - BASE POLIETILENO PETROLATO NEO | Lotes: 256492023 / QA:112862026 | D+8: 10/06/2026</t>
  </si>
  <si>
    <t>410033 - CELULOSE MICROCRISTALINA MC101 NEO | Lotes: QA - 92032026 / 92052026 | D+8: 06/06/2026/ 410034 - CELULOSE MICROCRISTALINA MC102 NEO | Lotes: QA - 78942026/ 65482026 | D+8: 13/06/2026</t>
  </si>
  <si>
    <t>422324 - SA AMIDO MILHO SECO 3% | Lotes: B26F0219 | D+8: 23/06/2026</t>
  </si>
  <si>
    <t>438020 - A AC.FENIL.BENZ.IMIDAZOLSULFON MTCD | Lotes: 119342026 | D+8: 18/06/2026</t>
  </si>
  <si>
    <t>425449 - E ARO ART DAMASCO MTC | Lotes: 129022026</t>
  </si>
  <si>
    <t>410033 - CELULOSE MICROCRISTALINA MC101 NEO | Lotes: QA-  93512026 | D+8: 01/07/2026</t>
  </si>
  <si>
    <t>404576 - EXTRATO SECO TAMARINDO | Lotes: 124642026 / 124652026 | D+8: 01/07/2026</t>
  </si>
  <si>
    <t>607587 - CAPS N 0 LIPANON NATURAL AZUL TRANSP | Lotes: 133272026 | D+8: 03/07/2026</t>
  </si>
  <si>
    <t>410072 - BASE POLIETILENO PETROLATO NEO | Lotes:  97772026/ QA - 113842026 / | D+8: 11/07/2026</t>
  </si>
  <si>
    <t>SA LACTOSE SORBOLAC 400 MICRONIZADA MTC B26G0046/B26G0047</t>
  </si>
  <si>
    <t>410087 - POLIETILENOGLICOL CARBOWAX 4000 NEO | Lotes: 132712026 | D+8: 09/07/2026/410093 - POLIETILENOGLICOL 6000 CARBOWAX 6000 NEO / 478816 - AS PEG 4000 MICRONIZADO  B26F1097 | Lotes: 132732026 | D+8: 21/07/2026</t>
  </si>
  <si>
    <t>471147 - OPADRY EZ BRANCO -0121142026</t>
  </si>
  <si>
    <t>470526 - AQUARIUS PROTECT WHITE | Lotes: 142782026 / 142792026 / 142802026 | D+8: 22/07/2026</t>
  </si>
  <si>
    <t>425452 - E PETROLATO BRANCO MTC | Lotes: 83152026 / 83162026 /  | D+8: 21/07/2026</t>
  </si>
  <si>
    <t>414310 -ALCOOL ETILICO 96GL NEO | Lotes:  015064026/0146442026 | D+8: 20/07/2026</t>
  </si>
  <si>
    <t>473819 -AROMA CARAMELO F29T252  | Lotes:0144642026 | D+8: 23/07/2026</t>
  </si>
  <si>
    <t>436902 - SA SULFATO DE GENTAMICINA MICRONIZ MTC | Lotes: B26F1096 | D+8: 31/07/2026</t>
  </si>
  <si>
    <t>409958 - ACIDO BORICO NEO | Lotes: 0148422026</t>
  </si>
  <si>
    <t>478816 - SA PEG 4000 MICRONIZADO | Lotes: B26F2717 | D+8: 05/08/2026</t>
  </si>
  <si>
    <t>410061 - ALCOOL DE LANOLINA E OLEO MINERAL NEO | Lotes: 150472026 | D+8: 08/08/2026</t>
  </si>
  <si>
    <t>404576 - EXTRATO SECO TAMARINDO | Lotes:142482026</t>
  </si>
  <si>
    <t>473185 - AROMA DE LIMÃO SN754784 | Lotes: 19142026_HT15 | D+8: 14/08/2026</t>
  </si>
  <si>
    <t>425418 - HIDROXIDO DE SODIO | Lotes: 164342026 / 164352026 | D+8: 20/08/2026</t>
  </si>
  <si>
    <t>410072 - BASE POLIETILENO PETROLATO NEO | Lotes: 101192026 / 160822026 | D+8: 20/08/2026</t>
  </si>
  <si>
    <t xml:space="preserve">465596 - AROMA DE FAMBROESA LQD 20522828| Lotes: 0176882026 | D+8: 22/08/2026 |  410031 - ESSENCIA BABY 15136/3 NEO| Lotes: 017650026 | D+8: 22/08/2026 | </t>
  </si>
  <si>
    <t>410034 - CELULOSE MICROCRISTALINA MC102 NEO | Lotes: 6 lotes</t>
  </si>
  <si>
    <t>210899 - SYLOID 244 FP | Lotes: 175822026 | D+8: 01/09/2026 | Particularidades: Arsênio; Teor -  EM TERCEIRO</t>
  </si>
  <si>
    <t>410033 - CELULOSE MICROCRISTALINA MC101 NEO | Lotes: QA-  177442026 | D+8: 18/09/2026</t>
  </si>
  <si>
    <t>409958 - ACIDO BORICO NEO - 0196832026</t>
  </si>
  <si>
    <t>487147 - HBQP75FZS - 141122026/ 487365 - INP70ZSI - 141162026</t>
  </si>
  <si>
    <t>410093 - POLIETILENOGLICOL 6000 CARBOWAX 6000 NEO | Lotes: 101812026 | D+8: 03/06/2026</t>
  </si>
  <si>
    <t>476367 - OPADRY QX MARROM 2 | Lotes: QA:80152026 | D+8: 06/06/2026</t>
  </si>
  <si>
    <t>439826 - CAP GEL N3 INCOLOR FLUIR MTC | Lotes: 115562026 | D+8: 06/06/2026/ 439398 - CAP GEL N1 MACRODANTINA S/TARTRAZINA MTC | Lotes: 115582026 | D+8: 06/06/2026</t>
  </si>
  <si>
    <t>409988 - CORANTE AMARELO FD&amp;C N6 CI 15985 NEO | Lotes: QA -109542026 | D+8: 09/06/2026</t>
  </si>
  <si>
    <t xml:space="preserve"> CAP GEL N1 MACRODANTINA ACG | Lotes: 116802026 | D+8: 17/06/2026</t>
  </si>
  <si>
    <t>465597 - HPMC PEG DT | Lotes: 121592026</t>
  </si>
  <si>
    <t>475620 - OPADRY 03F840006 PINK - 119132025</t>
  </si>
  <si>
    <t>410003 - ESSENCIA DE CEREJA PO NEO | Lotes: 112462026 | D+8: 30/06/2026</t>
  </si>
  <si>
    <t>470170 - AQUARIUS PROTECT BWT514014 AMARELO FARMA| Lotes: 0127412026</t>
  </si>
  <si>
    <t>447433 - CAP LARAN 9918 171C+LARAN 9918 171C Nº0 | Lotes: 135782026 | D+8: 07/07/2026</t>
  </si>
  <si>
    <t xml:space="preserve">  </t>
  </si>
  <si>
    <t>410071 - ESSENCIA DE MOSTARDA RAI REF 902266 NEO | Lotes: 0138102026 | D+8: 15/07/2026</t>
  </si>
  <si>
    <t>439078 - CELLACTOSE MTC | Lotes: 0127032026 | D+8: 21/07/2026</t>
  </si>
  <si>
    <t>425452 - E PETROLATO BRANCO MTC | Lotes: 0058212026 /   | D+8: 22/07/2026</t>
  </si>
  <si>
    <t>411115 - CAP BRANCA + BRANCA NR.2 | Lotes: 157502026 | D+8: 07/08/2026</t>
  </si>
  <si>
    <t>410091 - CORANTE LACA AMARELO FD&amp;CN5 CI191401 NEO | Lotes: QA - 158222026 | D+8: 08/08/2026</t>
  </si>
  <si>
    <r>
      <t xml:space="preserve">472956 - OLEO ESSENCIAL DE LARANJA | Lotes: 106792026 | D+8: 10/06/2026 - </t>
    </r>
    <r>
      <rPr>
        <sz val="11"/>
        <color rgb="FFFF0000"/>
        <rFont val="Calibri"/>
        <family val="2"/>
        <charset val="1"/>
      </rPr>
      <t>PR2781/23</t>
    </r>
  </si>
  <si>
    <t xml:space="preserve"> - CAP | Lotes: 181802026 / 181822026/ 0181612026 | D+8: 18/09/2026</t>
  </si>
  <si>
    <t>TALCO USO FARMACEUTICO NEO-90022026  - D8-13/05</t>
  </si>
  <si>
    <t>AROMA MENTA LIMÃO - 103962026/ AROMA DE CAPIM-LIMAO - 101752026/101762026/ AROMA LIMÃO  LIMÃO - 64502026/  ESSENCIA BABY - 104862026/ 104852026</t>
  </si>
  <si>
    <t>446413 - CAP VERDE + AZUL NR 1 | Lotes: 106692026 | D+8: 12/06/2026/ 477878</t>
  </si>
  <si>
    <t>478354 - AROMA DE AMEIXA| Lotes: 129012026</t>
  </si>
  <si>
    <t>478816 - SA PEG 4000 MICRONIZADO | Lotes: B26F0711 | D+8: 14/07/2026</t>
  </si>
  <si>
    <t>461636 -CELULOSE MICROCRISTALINA MC102  | Lotes:011082025 | D+8: 20/07/2026</t>
  </si>
  <si>
    <t>404773 - CAP VEG N1 VERDE CLARO PANT 7489C | Lotes: 0150782026| D+8: 21/07/2026</t>
  </si>
  <si>
    <t>438020 - A AC.FENIL.BENZ.IMIDAZOLSULFON MTCD | Lotes: 156602026 | D+8: 07/08/2026</t>
  </si>
  <si>
    <t>439078 - E CELLACTOSE MTC | Lotes: 0156192026</t>
  </si>
  <si>
    <t>425440 - E OLEO DE LAVANDA P. CREME MTC | Lotes: 0142462026</t>
  </si>
  <si>
    <t>473185 - AROMA DE LIMÃO SN754784 | Lotes: 19142026 | D+8: 14/08/2026</t>
  </si>
  <si>
    <t xml:space="preserve">Micael </t>
  </si>
  <si>
    <t xml:space="preserve">471475 - MALEATO DE TIMOLOL QF | Lotes: 67062026 | D+8: </t>
  </si>
  <si>
    <t>AROMA DE CAPIM-LIMAO - 101752026/101762026</t>
  </si>
  <si>
    <t>422234 - AROMA ARTIFICIAL DE AMEIXA | Lotes: 111392026 | D+8: 06/06/2026</t>
  </si>
  <si>
    <t>410072 - BASE POLIETILENO PETROLATO NEO | Lotes:  143522024  / 92022025 | D+8: 28/05/2026</t>
  </si>
  <si>
    <t>423527 - AROMA NATURAL LIMAO 500073 PO LPR | Lotes: 67632026 | D+8: 11/06/2026</t>
  </si>
  <si>
    <t>210040 - HIDROXIPROPILMETILCELULOSE PEG | Lotes: 59822026 | D+8: 13/06/2026</t>
  </si>
  <si>
    <t>410087 - POLIETILENOGLICOL CARBOWAX 4000 NEO | Lotes: QA - 103852026 | D+8: 06/06/2026</t>
  </si>
  <si>
    <t>410015 - CROSCARMELOSE SODICA | Lotes: QA- 108032026/ 108042026 / 71612026 | D+8: 10/06/2026</t>
  </si>
  <si>
    <t>456981 - CAP LARANJA + BRANCO NR4 | Lotes: 116772026 | D+8: 17/06/2026/ 477878 - CAP GEL N1 MACRODANTINA ACG | Lotes: 116792026 | D+8: 25/06/2026</t>
  </si>
  <si>
    <t>425415 - E ARO ART FRUT ROXAS 85IM17871 MTC | Lotes: 117912026 | D+8: 30/06/2026</t>
  </si>
  <si>
    <t>425434 - E MONOEST/ GLICE/ A.EMUL LEXEMUL MTC | Lotes: 119782026 | D+8: 02/07/2026</t>
  </si>
  <si>
    <t>410072 - BASE POLIETILENO PETROLATO NEO | Lotes:  QA - 73942026 / 132112026 /1012026 113852026  | D+8: 04/07/2026</t>
  </si>
  <si>
    <t>425434 - E MONOEST/ GLICE/ A.EMUL LEXEMUL MTC | Lotes: 133792026 | D+8: 11/07/2026</t>
  </si>
  <si>
    <t>210403 - FRAG ALECRIM SYMRISE | Lotes: 2612025 | D+8: 17/07/2026</t>
  </si>
  <si>
    <t>470153 - AROMA DE MORANGO LQD 20525153 | Lotes: 0154402026</t>
  </si>
  <si>
    <t>410093 - POLIETILENOGLICOL 6000 CARBOWAX 6000 NEO | Lotes: QA: 150522026 | D+8: 31/07/2026</t>
  </si>
  <si>
    <t>409964 - DIOXIDO SILICIO COLOID AEROSIL200PHA NEO | Lotes: 0147902026</t>
  </si>
  <si>
    <t>410018 - POLIETILENOGLICOL 400 CARBOWAX 400 NEO | Lotes: QA:161432026  | D+8: 18/08/2026</t>
  </si>
  <si>
    <t>409964 - DIOXIDO SILICIO COLOID AEROSIL200PHA NEO | Lotes: 161442026 | D+8: 20/08/2026</t>
  </si>
  <si>
    <t>478816 - SA PEG 4000 MICRONIZADO | Lotes: B26G0896 | D+8: 20/08/2026</t>
  </si>
  <si>
    <t>409966 - ALCOOL ISOPROPILICO ISOPROPANOL NEO | Lotes: QA - 106752026 /  151012026 / 106772026| D+8: 15/08/2026</t>
  </si>
  <si>
    <t>422319 - POLPA DE AMEIXA | Lotes: 167082026 | D+8: 25/08/2026</t>
  </si>
  <si>
    <t>461076 - OPADRY YELLOW 03F820010 | Lotes: 236242025 | D+8: 04/09/2026</t>
  </si>
  <si>
    <t>439880 - E BREU VIVO BIO DIS MTC | Lotes: 0182012026</t>
  </si>
  <si>
    <t xml:space="preserve">410031 - ESSENCIA BABY 15136/3 NEO - 187102026/ 410143 - ESSENCIA DE ALFAZEMA NEO - </t>
  </si>
  <si>
    <t>446413 - CAP VERDE + AZUL NR 1 | Lotes: 181852026 | D+8: 09/09/2026</t>
  </si>
  <si>
    <t>485225 - PETROLATO BRANCO TK - 15452026/ 12702026 - ITA (gravidade e consistencia)</t>
  </si>
  <si>
    <t>SORBITOL PO LPR-95892026  - D8-19/05/ SORBITOL NEO -  QA:83602025/ 244472025/ 83612025 - D8-22/05</t>
  </si>
  <si>
    <t>AROMA LIMÃO  LIMÃO - 64502026</t>
  </si>
  <si>
    <t>410120 - EUDRAGIT L30 D55 NEO | Lotes: QA-111342026 | D+8: 13/06/2026</t>
  </si>
  <si>
    <t>477878 - CAP GEL N1 MACRODANTINA ACG | Lotes: 116782026  | D+8: 17/06/2026/ 439825 - CAP GEL N3 INCOLOR OXIMAX 400 MTC | Lotes: 115572026 | D+8: 17/06/2026</t>
  </si>
  <si>
    <t>422319 - POLPA DE AMEIXA | Lotes: QA - 111532026 | D+8: 19/06/2026</t>
  </si>
  <si>
    <t>476367 - OPADRY QX MARROM 2 | Lotes: QA - 102092026 / 109162026 / 109152026 / 109172026 /  102102026 | D+8: 19/06/2026</t>
  </si>
  <si>
    <t>426667 - POLIETILENOGLICOL 6000 | Lotes: QA: 150382026 | D+8: 31/07/2026</t>
  </si>
  <si>
    <t>607587 - CAPS N 0 LIPANON NATURAL AZUL TRANSP | Lotes:  170822026  | D+8: 27/08/2026</t>
  </si>
  <si>
    <t>607587 - CAPS N 0 LIPANON NATURAL AZUL TRANSP | Lotes: 165192026 / 165202026 | D+8: 29/08/2026/ 411115 - CAP BRANCA + BRANCA NR.2 | Lotes: 165222026 | D+8: 18/08/2026</t>
  </si>
  <si>
    <t>410072 - BASE POLIETILENO PETROLATO NEO | Lotes: 161062026/0174112026 | D+8: 20/08/2026</t>
  </si>
  <si>
    <t>410038 - HPMC/POLIETILENOGLICOL | Lotes:QA- 124002026  | D+8: 05/09/2026</t>
  </si>
  <si>
    <t>438101 - E OXIDO DE FE BRANCO AQ R0409 MTCD | Lotes: 152492026 | D+8: 12/09/2026</t>
  </si>
  <si>
    <t xml:space="preserve"> ESSENCIA BABY - 104862026/ 104852026</t>
  </si>
  <si>
    <t>410235 - OXIDO DE ZINCO GEN NEO | Lotes: 93032026 | D+8: 10/06/2026</t>
  </si>
  <si>
    <t>423619 - CARBONATO DE CALCIO BARRALIN LPR | Lotes: 119852026 | D+8: 30/06/2026</t>
  </si>
  <si>
    <t>GELATINA ITA LOTE: 0002182026/0002172026</t>
  </si>
  <si>
    <t>410235 - OXIDO DE ZINCO GEN NEO | Lotes: 164232026  | D+8: 14/08/2026</t>
  </si>
  <si>
    <t>423619 - CARBONATO DE CALCIO BARRALIN LPR | Lotes: 157882026 | D+8: 20/08/2026 -</t>
  </si>
  <si>
    <t>410049- SORBITOL NEO | Lotes: 157892026 / 154792026 | D+8: 27/08/2026</t>
  </si>
  <si>
    <t>423618 - HIDROXIDO DE MAGNESIO GEL PASTA LPR | Lotes: 129942026 | D+8: 01/09/2026</t>
  </si>
  <si>
    <t>423563 - SORBITOL PO LPR | Lotes: 183422026 | D+8: 11/09/2026</t>
  </si>
  <si>
    <t>423563 - SORBITOL PO LPR | Lotes: 109462026/ 109472026 | D+8: 11/06/2026</t>
  </si>
  <si>
    <t>462569 - ESTEARATO DE MAGNESIO VEG | Lotes: 104382026  | D+8: 20/06/2026</t>
  </si>
  <si>
    <t>423618 - HIDROXIDO DE MAGNESIO GEL PASTA LPR | Lotes: 67012026 | D+8: 15/07/2026</t>
  </si>
  <si>
    <t>410235 - OXIDO DE ZINCO GEN NEO | Lotes: 126412026 / 143242026 | D+8: 22/07/2026</t>
  </si>
  <si>
    <t>485956 - SACCHAROMYCES BOULARDII 1 | Lotes: 130402026 / 130392026 /  | D+8: 21/07/2026</t>
  </si>
  <si>
    <t>410142 - SULFITO DE SODIO NEO | Lotes: 0126932026</t>
  </si>
  <si>
    <t>410235 - OXIDO DE ZINCO GEN NEO | Lotes: 143252026 | D+8: 21/08/2026</t>
  </si>
  <si>
    <t>485249 - BACITRACINA ZINCICA TK - 18082026/ 18092026 - ITA - zinco</t>
  </si>
  <si>
    <t>423619 - CARBONATO DE CALCIO BARRALIN LPR | Lotes: 139092026 | D+8: 31/07/2026</t>
  </si>
  <si>
    <t>410049 - SORBITOL NEO | Lotes: 64612026 / 66902026 / 105832026 / 64622026 | D+8: 25/06/2026</t>
  </si>
  <si>
    <t>410049 - SORBITOL NEO | Lotes:  112652026 | D+8: 25/06/2026</t>
  </si>
  <si>
    <t>472381 - HIDROXIDO DE MAGNESIO 1 | Lotes: 135472026</t>
  </si>
  <si>
    <t>425430 - VERMELHO DE PONCEAU 4R | Lotes: 181832025 / 181832025 | D+8: 16/07/2026 /409993 - VERMELHO DE PONCEAU | Lotes: 111322026 | D+8: 23/07/2026</t>
  </si>
  <si>
    <t>423563 - SORBITOL PO LPR | Lotes: 169942026 / 169352026 | D+8: 25/08/2026</t>
  </si>
  <si>
    <t xml:space="preserve">Talita / Danillo Carneiro </t>
  </si>
  <si>
    <t>POLIVINILPIRROLIDONA PVP K30 - LPR - 94432026/ 94442026/ 94452026- D8-22/05</t>
  </si>
  <si>
    <t>410037 - PROPILPARABENO | Lotes: 27162026 | D+8: 27/05/2026</t>
  </si>
  <si>
    <t>410166 - FOSFATO DE SODIO MONOBASICO NEO | Lotes: 104362026 | D+8: 05/06/2026</t>
  </si>
  <si>
    <t>604360 - OLEO MINERAL LEVE 70 | Lotes: 93202026 | D+8: 04/06/2026</t>
  </si>
  <si>
    <t>425420 - E OLEO MIN USP 67 CTKS MTC | Lotes: QA:76342026  | D+8: 09/06/2026</t>
  </si>
  <si>
    <t>418750 - L-HPC LH11 L-HIDROXIPROPILCELULOSE NEO | Lotes: 253872025  | D+8: 03/06/2026</t>
  </si>
  <si>
    <t>423536 - CORANTE VERDE FOLHA | Lotes: 104432026 | D+8: 02/06/2026</t>
  </si>
  <si>
    <t>423551 - AMIDO DE MILHO LPR | Lotes: 113742026 | D+8: 13/06/2026/ 409967 - AMIDO DE MILHO NEO | Lotes: QA - 113562026 | D+8: 10/06/2026</t>
  </si>
  <si>
    <t>410014 - GLICOLATO AMIDO SODICO EXPLOSOL NEO | Lotes: QA-  107952026  | D+8: 06/06/2026</t>
  </si>
  <si>
    <t>409972 - METABISSULFITO SODIO NEO | Lotes: 112982026 | D+8: 25/06/2026</t>
  </si>
  <si>
    <t>409972 - METABISSULFITO SODIO NEO | Lotes: 126262026</t>
  </si>
  <si>
    <t>410057 - POLISSORBATO 80 NEO | Lotes: 129652026 / 129632026 / 129642026 | D+8: 08/07/2026</t>
  </si>
  <si>
    <t>410029 - HIDROXIETILCELULOSE NEO | Lotes: 139292026 | D+8: 17/07/2026</t>
  </si>
  <si>
    <t>410014 - GLICOLATO AMIDO SODICO EXPLOSOL NEO | Lotes: QA: 146392026/ 146402026 | D+8: 28/07/2026</t>
  </si>
  <si>
    <t>459722 - CELULOSE MICROCRISTALINA E CMC | Lotes: 122542026 | D+8: 15/07/2026</t>
  </si>
  <si>
    <t>457983 - PROPILENOGLICOL | Lotes: 49992026/ 49982026 | D+8: 21/07/2026</t>
  </si>
  <si>
    <t>409967 - AMIDO DE MILHO NEO | Lotes: QA- 171162026 | D+8: 27/08/2026</t>
  </si>
  <si>
    <t>422224 - SACAROSE | Lotes: QA - 165672026 | D+8: 28/08/2026</t>
  </si>
  <si>
    <t>457763 - ACIDO CITRICO ANIDRO FINO | Lotes: 172752026 / 172762026 / 172772026 / 172782026 | D+8: 27/08/2026 | Particularidades: PF - repouso 24 horas</t>
  </si>
  <si>
    <t xml:space="preserve">409972 - METABISSULFITO SODIO NEO | Lotes: 175862026 </t>
  </si>
  <si>
    <t>a</t>
  </si>
  <si>
    <t>462572 - POVIDONA K30 | Lotes: 101882026 | D+8: 27/05/2026/ 425429 - E POLIVIDONA (K29/32) - 104422026</t>
  </si>
  <si>
    <t>410160 - OLEO VEGETAL HIDROGENADO NEO | Lotes: 245172025 | D+8: 13/06/2026</t>
  </si>
  <si>
    <t>425413 - E POLISSORBATO 80 NF MTC | Lotes: 129662026 | D+8: 07/07/2026</t>
  </si>
  <si>
    <t>410045 - PROPILENOGLICOL NEO | Lotes: 86482026 / 49932026 | D+8: 11/07/2026 410045 - PROPILENOGLICOL NEO | Lotes: 86482026 / 49932026 | D+8: 11/07/2026</t>
  </si>
  <si>
    <t>425438 - E ALANTOINA MTC | Lotes: 121412026 / 121402026/
0139152026 | D+8: 14/07/2026</t>
  </si>
  <si>
    <t>409926 - VASELINA BRANCA LIQUIDA NEO | Lotes: 134192026 | D+8: 15/07/2026</t>
  </si>
  <si>
    <t>422413 - HIDROXIDO ALUMINIO GEL SECO | Lotes: 134152026 / 132772026 | D+8: 17/07/2026</t>
  </si>
  <si>
    <t>464134 - FOSFATO DE CALCIO DIBASICO DIIDRATADO PO | Lotes: 129462026 | D+8: 19/08/2026</t>
  </si>
  <si>
    <t>422224 - SACAROSE | Lotes: 174942026 | D+8: 08/09/2026</t>
  </si>
  <si>
    <t>425403 - GLICEROL | Lotes: 134462026 | D+8: 25/07/2026 409968 -</t>
  </si>
  <si>
    <t>Gabriel Guimarães / Gabriel Silva</t>
  </si>
  <si>
    <t>410489 - ESTEARIL FUMARATO DE SODIO PRUV | Lotes: 86932026 | D+8: 22/05/2026</t>
  </si>
  <si>
    <t>410128 - FOSFATO DE SODIO DIBASICO ANIDRO NEO | Lotes: 104372026 | D+8: 04/06/2026</t>
  </si>
  <si>
    <t>409969 - ACIDO BENZOICO NEO | Lotes: 259502025 | D+8: 10/06/2026</t>
  </si>
  <si>
    <t>425424 - E PETROLATO BRANCO 180 MTC | Lotes: 58222026 / 270042025 / 270062025 | D+8: 18/06/2026</t>
  </si>
  <si>
    <t>462569 - ESTEARATO DE MAGNESIO VEG | Lotes: 104382026 | D+8: 20/06/2026</t>
  </si>
  <si>
    <t>433224 - FOSFATO SODIO DIBAS ANIDRO MTC| Lotes: 126282026</t>
  </si>
  <si>
    <t>404584 - PECTINA USP B | Lotes: QA - 120512026 | D+8: 23/06/2026</t>
  </si>
  <si>
    <t>410044 - CELULOSE MICROCRISTALINA PH 200 NEO | Lotes: QA - 120422026 / 120432026 | D+8: 30/06/2026/ 410034 - CELULOSE MICROCRISTALINA MC102 NEO | Lotes: QA- 78952026/ 98282026  | D+8: 03/07/2026</t>
  </si>
  <si>
    <t>486303 - ACIDO CITRICO ANIDRO QF | Lotes: 119072026 / 119092026 | D+8: 03/07/2026</t>
  </si>
  <si>
    <t>422349 - BICARBONATO SODIO ESPECIAL | Lotes: 127432026 / 127422026 / 127452026 | D+8: 14/07/2026</t>
  </si>
  <si>
    <t>463953 - ACIDO BENZOICO GRAU FARMA | Lotes: 30262024</t>
  </si>
  <si>
    <t>460858 - MALTODEXTRINA PO | Lotes: 133052026 | D+8: 17/07/2026</t>
  </si>
  <si>
    <t>423617 - HIDROXIDO DE ALUMINIO GEL ALUGEL LPR | Lotes: 140662026 / 140672026 | D+8: 18/07/2026</t>
  </si>
  <si>
    <t>GLICERINA BI DESTILADA NEO | Lotes: 131742026 | D+8: 21/07/2026</t>
  </si>
  <si>
    <t>410050 - FOSFATO DE CALCIO DIBAS EMCOMPRESS NEO | Lotes: 145662026 / 145672026/ 145682026/ 145702026 | D+8: 24/07/2026</t>
  </si>
  <si>
    <t>410050 - FOSFATO DE CALCIO DIBAS EMCOMPRESS NEO | Lotes: 145692026 | D+8: 12/08/2026</t>
  </si>
  <si>
    <t>409967 - AMIDO DE MILHO NEO | Lotes: QA: 164702026 | D+8: 21/08/2026/ 488098 - AMIDO DE MILHO SECO | Lotes: 144632026 | D+8: 30/07/2026 -  PR8167/25</t>
  </si>
  <si>
    <t>410057 - POLISSORBATO 80 NEO | Lotes: 161462026  | D+8: 18/08/2026</t>
  </si>
  <si>
    <t>409997 - MONOESTEARATO DE SORBITAN SORBION 60 NEO | Lotes: 170782025</t>
  </si>
  <si>
    <t>210600 - GOMA ARABICA | Lotes: 176772026 | D+8: 08/09/2026</t>
  </si>
  <si>
    <t>410014 - GLICOLATO AMIDO SODICO EXPLOSOL NEO | Lotes: QA - 176652026 / 176662026 / 176672026 / 176642026 | D+8: 08/09/2026 | Particularidades: ID / Glicolato -  24 e 48 horas</t>
  </si>
  <si>
    <t>465603 - FOSFATO DE SODIO DIBASICO HEPTAIDRATADO | Lotes: 119432026 | D+8: 17/09/2026</t>
  </si>
  <si>
    <t>423535 - CORANTE CARAMELO LPR | Lotes: 101912026 | D+8: 04/06/2026</t>
  </si>
  <si>
    <t>423596 - CELULOSE MICROC CMC SODICA 591 LPR | Lotes: 116032026</t>
  </si>
  <si>
    <t>409967 - AMIDO DE MILHO NEO | Lotes: 113762026 | D+8: 01/07/2026</t>
  </si>
  <si>
    <t>486303 - ACIDO CITRICO ANIDRO QF | Lotes: 119032026 | D+8: 03/07/2026</t>
  </si>
  <si>
    <t>439898 - E CELULOSE MICROC PH 105 MTC | Lotes: 87062022 423591 - CELULOSE MICROCRISTALINA 102 LPR | Lotes: 139302026 | D+8: 17/07/2026</t>
  </si>
  <si>
    <t>410051 - ALCOOL EST GRAX DE AC CAPRIL CAPRILI NEO | Lotes: 133372026/ 134162026</t>
  </si>
  <si>
    <t>462814 - CERA CARNAUBA TIPO 1 MICRONIZADA | Lotes: 132912026| D+8: 18/07/2026</t>
  </si>
  <si>
    <t>409927 - VASELINA BRANCA SOLIDA NEO | Lotes: 147882026 | D+8: 06/08/2026</t>
  </si>
  <si>
    <t>410033 - CELULOSE MICROCRISTALINA MC101 NEO | Lotes: completo: 157142026 QA: 157152026/ 144192026/ 144212026/ 144202026  | D+8: 08/08/2026 / 410034 - CELULOSE MICROCRISTALINA MC102 NEO | Lotes: QA:140722026/ 142872026| D+8: 08/08/2026</t>
  </si>
  <si>
    <t>409973 - BORATO DE SODIO NEO | Lotes: 176822026 | D+8: 02/09/2026 | Particularidades: Polícia Civil</t>
  </si>
  <si>
    <t>410160 - OLEO VEGETAL HIDROGENADO NEO | Lotes: 187522026 | D+8: 17/09/2026</t>
  </si>
  <si>
    <t>410044 - CELULOSE MICROCRISTALINA PH 200 NEO | Lotes: QA - 186552026 / 166542026 D+8: 22/09/2026/ 410033 - CELULOSE MICROCRISTALINA MC101 NEO | Lotes: QA-  178422026  | D+8: 23/09/2026</t>
  </si>
  <si>
    <t xml:space="preserve">          </t>
  </si>
  <si>
    <t>423585 - METILPARABENO LPR | Lotes: 0106402026</t>
  </si>
  <si>
    <t>410034 - CELULOSE MICROCRISTALINA MC102 NEO | Lotes:  140702026 /  139852026 / 139912026 / 410033 - CELULOSE MICROCRISTALINA MC102 NEO  | Lotes: 141932026</t>
  </si>
  <si>
    <t>410072 - BASE POLIETILENO PETROLATO NEO | Lotes:138142026 / 0097982026 | D+8: 18/07/2026</t>
  </si>
  <si>
    <t>Thalita / Mikaelle/ Shellyda</t>
  </si>
  <si>
    <t>410050 - FOSFATO DE CALCIO DIBAS EMCOMPRESS NEO | Lotes: 77472026/ 77462026 | D+8: 28/05/2026</t>
  </si>
  <si>
    <t>422224 - SACAROSE - 39162026</t>
  </si>
  <si>
    <t>422224 - SACAROSE | Lotes: 75222026 | D+8: 09/06/2026</t>
  </si>
  <si>
    <t>410050 - FOSFATO DE CALCIO DIBAS EMCOMPRESS NEO | Lotes: 77452026 | D+8: 09/06/2026</t>
  </si>
  <si>
    <t>422325 - SA AROMA DE MIRABELLE | Lotes:  
B26E2210 / 108012026 | D+8: 19/06/2026</t>
  </si>
  <si>
    <t>409967 - AMIDO DE MILHO NEO | Lotes: QA - 113752026 | D+8: 24/06/2026</t>
  </si>
  <si>
    <t>212101 - VASELINA SOLIDA | Lotes: 1342026 | D+8: 12/06/2026</t>
  </si>
  <si>
    <t>423831 - PEROXIDO DE HIDROGENIO 35% 130 VOL LPR | Lotes: 0129042026</t>
  </si>
  <si>
    <t>410049 - SORBITOL NEO | Lotes: 64612026 / 66902026 / 105832026 / 64622026| D+8: 25/06/2026</t>
  </si>
  <si>
    <t>422224 - SACAROSE | Lotes: 77752026 | D+8: 01/07/2026/ 410162 - SACAROSE | Lotes: 38682026 | D+8: 04/07/2026</t>
  </si>
  <si>
    <t>410036 - NIPAGIN METILPARABENO NEO | Lotes: 121472026/  129092026 | D+8: 26/06/2026</t>
  </si>
  <si>
    <t>210817 - POLIETILENOGLICOL 6000 | Lotes: 121522026 | D+8: 30/06/2026</t>
  </si>
  <si>
    <t>423570 - OLEO DE MENTA LPR | Lotes: 50792026 | D+8: 09/07/2026</t>
  </si>
  <si>
    <t>410160 - OLEO VEGETAL HIDROGENADO NEO | Lotes: 87062026 | D+8: 16/07/2026</t>
  </si>
  <si>
    <t>438020 - A AC.FENIL.BENZ.IMIDAZOLSULFON MTCD | Lotes: 132902026 | D+8: 08/07/2026</t>
  </si>
  <si>
    <t xml:space="preserve">410015 - CROSCARMELOSE SODICA  | Lotes: 0148262026 /   D+8: 17/07/2026 </t>
  </si>
  <si>
    <t>410018 - POLIETILENOGLICOL 400 CARBOWAX 400 NEO | Lotes: 137922026 | D+8: 22/07/2026</t>
  </si>
  <si>
    <t>409972 - METABISSULFITO SODIO NEO | Lotes: 139252026 | D+8: 17/07/2026</t>
  </si>
  <si>
    <t>422987 - PROSOLV SMC 90 CELULOSE SILIFICADA | Lotes: 0071632026</t>
  </si>
  <si>
    <t>410034 - CELULOSE MICROCRISTALINA MC102 NEO | Lotes: completo: 142932026 / QA: 143732026 / 140712026/ 144182026 | D+8: 06/08/2026/ 463951 - CELULOSE MICROCRISTALINA PH 200 | Lotes: 76392026 | D+8: 05/08/2026</t>
  </si>
  <si>
    <t>410056 - AMIDO PRE GELATINIZADO STARCH 1500 NEO | Lotes:0134172026/ 124672026</t>
  </si>
  <si>
    <t>410087 - POLIETILENOGLICOL CARBOWAX 4000 NEO | Lotes: 160232026 | D+8: 12/08/2026</t>
  </si>
  <si>
    <t>423551 - AMIDO DE MILHO LPR | Lotes: 158832026 | D+8: 14/08/2026</t>
  </si>
  <si>
    <t>410050 - FOSFATO DE CALCIO DIBAS EMCOMPRESS NEO | Lotes: 125212026  | D+8: 01/09/2026</t>
  </si>
  <si>
    <t>410187 - PALMITATO DE CETILA CRODAMOL CP NEO | Lotes: 149882026 | D+8: 27/08/2026 | Particularidades: Solução de anidrifo Ftalico repouso de 16h</t>
  </si>
  <si>
    <r>
      <rPr>
        <sz val="8"/>
        <color rgb="FF000000"/>
        <rFont val="Calibri"/>
        <family val="2"/>
        <scheme val="minor"/>
      </rPr>
      <t xml:space="preserve">471664 -  TRITON X-100 / 87832026 | D+8: 01/09/2026 </t>
    </r>
    <r>
      <rPr>
        <sz val="8"/>
        <color rgb="FFFF0000"/>
        <rFont val="Calibri"/>
        <family val="2"/>
        <scheme val="minor"/>
      </rPr>
      <t>- PR8013/20</t>
    </r>
  </si>
  <si>
    <t>409964 - DIOXIDO SILICIO COLOID AEROSIL200PHA NEO | Lotes: 169332026 | D+8: 17/09/2026 | Particularidades: Solubilidade; Teor - EM TERCEIRO</t>
  </si>
  <si>
    <t>486303 - ACIDO CITRICO ANIDRO QF/ 0181252026/ 0181262026</t>
  </si>
  <si>
    <t>439079 - E LACTOSE USP 100 MESH MTC | Lotes: 83342026 | D+8: 03/06/2026</t>
  </si>
  <si>
    <t>409996 - DIOXIDO DE TITANIO | Lotes: 112962026 | D+8: 13/06/2026</t>
  </si>
  <si>
    <t>409973 - BORATO DE SODIO NEO | Lotes: 123862026 | D+8: 02/07/2026</t>
  </si>
  <si>
    <t xml:space="preserve">472567 - CARBOMER 974P | Lotes: 86562026 | D+8: 17/06/2026 / </t>
  </si>
  <si>
    <t xml:space="preserve">410033 - CELULOSE MICROCRISTALINA MC101 NEO | Lotes:  141962026/0139862026/141922026/141902026/0141912026/0131872026/140602026/139882026/139892026/141942026/139902026 / | D+8: 16/07/2026 410034 - </t>
  </si>
  <si>
    <t>604360 - OLEO MINERAL LEVE 70 | Lotes: 121492026| D+8: 22/07/2026</t>
  </si>
  <si>
    <t>432242 - AMIDO PRE-GELATINIZADO NF | Lotes: 121692026 / 94502026 | D+8: 04/07/2026</t>
  </si>
  <si>
    <t>409959 - ACIDO CITRICO ANIDRO NEO | Lotes: 138062026 | Particularidades: PF - repouso 24  horas</t>
  </si>
  <si>
    <t>Higor</t>
  </si>
  <si>
    <t>DICLOFENACO SODICO NEO A-87652026/ 87662026  - D8-22/05</t>
  </si>
  <si>
    <t>423619 - CARBONATO DE CALCIO BARRALIN LPR | Lotes: 102782026 | D+8: 05/06/2026</t>
  </si>
  <si>
    <t>473180 - GLICOSE MONOIDRATADA | Lotes: 121042026 / 121052026  | D+8: 23/07/2026</t>
  </si>
  <si>
    <t>422413 - HIDROXIDO ALUMINIO GEL SECO | Lotes:  / 132772026 | D+8: 17/07/2026</t>
  </si>
  <si>
    <t>471703 - IODETO DE POTASSIO 3 | Lotes: 120232026 | D+8: 08/08/2026</t>
  </si>
  <si>
    <t>423620 - HIDROXIDO DE MAGNESIO PO LPR | Lotes: 156082026 | D+8: 14/08/2026</t>
  </si>
  <si>
    <t>422359 - CARBONATO SODIO ANIDRO | Lotes: 147462026  | D+8: 08/09/2026 | Particularidades: Polícia Civil</t>
  </si>
  <si>
    <t>463057 - DIPIRONA MONOIDRATADA | Lotes: QA-  151732026 | D+8: 08/09/2026 | Particularidades: Polícia Federal</t>
  </si>
  <si>
    <t>463057 - DIPIRONA MONOIDRATADA | Lotes: QA: 151722026 | D+8: 08/09/2026 | Particularidades: Polícia Federal</t>
  </si>
  <si>
    <t>471703 - IODETO DE POTASSIO 3 | Lotes: 183292026 | D+8: 10/09/2026</t>
  </si>
  <si>
    <t>422364 - CITRATO COLINA | Lotes: completo: 91842026/ 94042026/ QA - 78742026 / 78752026 / 78802026  / 78812026  / 78822026 / 93982026 / 91782026 / 91832026/ 94012026 | D+8: 17/09/2026 | Particularidades: PF - repouso 24  horas</t>
  </si>
  <si>
    <t>410200 - CITRATO DE ORFENADRINA NEO | Lotes: 84922026 | D+8: 22/05/2026</t>
  </si>
  <si>
    <t>409896 - ACIDO FOLICO NEO | Lotes: 80082026 | D+8: 22/05/2026</t>
  </si>
  <si>
    <t>422413 - HIDROXIDO ALUMINIO GEL SECO | Lotes: 109332026 | D+8: 04/06/2026</t>
  </si>
  <si>
    <t>471703 - IODETO DE POTASSIO 3 | Lotes: 120252026 | D+8: 02/07/2026</t>
  </si>
  <si>
    <t>477967 - HIDROXIDO DE ALUMINIO 1 | Lotes: 12282026 | D+8: 14/07/2026</t>
  </si>
  <si>
    <t>410527 - MESALAZINA NEO | Lotes: 137022026 / 137052026 / 137062026 / 137072026/ 137082026  / 137092026 / 137102026 / 137042026 / 137032026 | D+8: 15/07/2026</t>
  </si>
  <si>
    <t>422364 - CITRATO COLINA | Lotes: QA:42882026 | D+8: 21/07/2026</t>
  </si>
  <si>
    <t>463057 - DIPIRONA MONOIDRATADA | Lotes:  QA: 151762026 / 151772026 / 151782026/ | D+8: 07/08/2026</t>
  </si>
  <si>
    <t>423605 -CLORIDRATO DE PIRIDOXINA LPR | Lotes: 188352025/ + 150552026 - Ag. Laudo</t>
  </si>
  <si>
    <t>422413 - HIDROXIDO ALUMINIO GEL SECO | Lotes: 163682026 | D+8: 28/08/2026</t>
  </si>
  <si>
    <t>422349 - BICARBONATO SODIO ESPECIAL | Lotes: 150832026 | D+8: 22/08/2026 | Particularidades: Polícia Civil</t>
  </si>
  <si>
    <t>422349 - BICARBONATO SODIO ESPECIAL | Lotes: 161492026  | D+8: 10/09/2026 | Particularidades: Polícia Civil</t>
  </si>
  <si>
    <t>422349 - BICARBONATO SODIO ESPECIAL | Lotes:  181982026 | D+8: 10/09/2026 | Particularidades: Polícia Civil</t>
  </si>
  <si>
    <t xml:space="preserve"> Higor</t>
  </si>
  <si>
    <t xml:space="preserve">443705 - CLORETO DE SODIO | Lotes: 150462026 </t>
  </si>
  <si>
    <t>Amanda Avelar / Gustavo</t>
  </si>
  <si>
    <r>
      <t>DIOSMINA QF2-90622026/ 90642026   - D8-19/05 - DIOSMINA MICRONIZADA - COMPLETA: 94782026/ QA: 95232026/ 94762026/ 94772026/ 95182026/ 94802026/ 95202026/ 94792026/</t>
    </r>
    <r>
      <rPr>
        <b/>
        <sz val="9"/>
        <rFont val="Aptos Narrow"/>
        <family val="2"/>
      </rPr>
      <t xml:space="preserve"> 94852026/ 94842026/ 94862026/ 94882026</t>
    </r>
  </si>
  <si>
    <r>
      <t>423620 - HIDROXIDO DE MAGNESIO PO LPR | Lotes: 97632026 / 97642026/</t>
    </r>
    <r>
      <rPr>
        <sz val="8"/>
        <color rgb="FFFF0000"/>
        <rFont val="Calibri"/>
        <family val="2"/>
        <scheme val="minor"/>
      </rPr>
      <t xml:space="preserve"> 97652026 - AG. LAUDO/COA</t>
    </r>
    <r>
      <rPr>
        <sz val="8"/>
        <rFont val="Calibri"/>
        <family val="2"/>
        <scheme val="minor"/>
      </rPr>
      <t xml:space="preserve"> | D+8: 27/05/2026</t>
    </r>
  </si>
  <si>
    <t>462455 - CLORIDRATO DE FEXOFENADINA | Lotes: 102212026 | D+8: 22/05/2026</t>
  </si>
  <si>
    <t>422423 - MALEATO DE MEPIRAMINA | Lotes: QA - 106332026 | D+8: 10/06/2026</t>
  </si>
  <si>
    <t>464152 - AZITROMICINA DIHIDRATADA | Lotes: 115172026 / 115192026 / 115182026 | D+8: 18/06/2026</t>
  </si>
  <si>
    <r>
      <rPr>
        <sz val="8"/>
        <color rgb="FF000000"/>
        <rFont val="Calibri"/>
        <family val="2"/>
        <scheme val="minor"/>
      </rPr>
      <t xml:space="preserve">471735 - TARTARATO DE BRIMONIDINA QF  | Lotes: 206782022 | D+8: 30/06/2026 (ID3038 - </t>
    </r>
    <r>
      <rPr>
        <sz val="8"/>
        <color rgb="FFFF0000"/>
        <rFont val="Calibri"/>
        <family val="2"/>
        <scheme val="minor"/>
      </rPr>
      <t>PROJETO PR8011/20</t>
    </r>
    <r>
      <rPr>
        <sz val="8"/>
        <color rgb="FF000000"/>
        <rFont val="Calibri"/>
        <family val="2"/>
        <scheme val="minor"/>
      </rPr>
      <t>)</t>
    </r>
  </si>
  <si>
    <t>423620 - HIDROXIDO DE MAGNESIO PO LPR | Lotes: 129522026 | D+8: 07/07/2026</t>
  </si>
  <si>
    <t>465107 - HESPERIDINA QF3 | Lotes:  132322026/ 132342026/ 132372026/132362026  | D+8: 04/07/2026</t>
  </si>
  <si>
    <t>465338 - IBUPROFENO GR70 2 LOTES: 0006662026 / 0012372024 / 0020942025 REALIZAR SOMENTE GRANULOMETRIA ITA</t>
  </si>
  <si>
    <t>463057 - DIPIRONA MONOIDRATADA | Lotes: 812026 / 3532026  / 3562026 / 94622026 / 3542026 / 67292026 /0067322026/0046912026/0067322026 | D+8: 14/07/2026403396 - DIPIRONA MONOIDRATADA | Lotes: 111672026  | D+8: 18/07/2026</t>
  </si>
  <si>
    <t>410351 - NIMESULIDA NEO | Lotes: 112332026 / 161422025 / 161432025 / 239732025/209752025 | D+8: 25/07/2026</t>
  </si>
  <si>
    <t>460878 - MUCATO ISOMETEPTENO | Lotes: 131692026/ 149202026 | D+8: 04/08/2026</t>
  </si>
  <si>
    <t>463057 - DIPIRONA MONOIDRATADA | Lotes: QA: 94672026/ 94692026 /122142026/  122162026/ 122182026/ 122192026/ 122202026/ 122212026/ 122222026/ 122232026  -  | D+8: 29/07/2026</t>
  </si>
  <si>
    <t>471703 - IODETO DE POTASSIO 3 | Lotes: 120242026  | D+8: 22/08/2026</t>
  </si>
  <si>
    <t xml:space="preserve">443705 - CLORETO DE SODIO | Lotes: 150602026 </t>
  </si>
  <si>
    <t>414046 - DL ACETILMETIONINA | Lotes: 134382026 | D+8: 05/09/2026 | Particularidades: Amônio - EM TERCEIRO</t>
  </si>
  <si>
    <t>422364 - CITRATO COLINA | Lotes: COMPLETO:42902026 / QA:  78622026/ 78792026/ 78782026/ 78732026/ 78652026/ 78642026/  78662026/ 78632026 | D+8: 11/09/2026 | Particularidades: PF - repouso 24  horas</t>
  </si>
  <si>
    <t>EXTRATO SECO COENTRO-70602026  - D8-14/05  (TERCEIRO - PREV. 25/05)</t>
  </si>
  <si>
    <t>409947 - CLORETO DE CETILPIRIDINIO NEO | Lotes: 276392024 | D+8: 21/05/2026</t>
  </si>
  <si>
    <t xml:space="preserve"> h</t>
  </si>
  <si>
    <t>475355 - BENZOATO DE SODIO | Lotes: 227562025 / 230792025 /  | D+8: 23/07/2026</t>
  </si>
  <si>
    <t>463057 - DIPIRONA MONOIDRATADA | Lotes:0094712026/0094702026/0122132026 | D+8: 14/07/2026</t>
  </si>
  <si>
    <t>465098 - DIOSMINA QF2 | Lotes:  146842026 /146852026 / 146862026 / 146872026 / 146882026/ 146902026 /146912026 / 146922026   | D+8: 25/07/2026</t>
  </si>
  <si>
    <t>463057 - DIPIRONA MONOIDRATADA | Lotes: completo:151792026/ QA:  150862026 / 151802026/ 150862026/ 150882026/ 150892026/ 150902026 | D+8: 07/08/2026</t>
  </si>
  <si>
    <t>422413 - HIDROXIDO ALUMINIO GEL SECO | Lotes: 163702026/ 163692026 | D+8: 18/08/2026</t>
  </si>
  <si>
    <t>473622 - EXTRATO SENE ACIDO 45% QF | Lotes: 145352026 | D+8: 18/07/2026/ 477641 - EXTRATO ACIDO DE SENE | Lotes: 145362026 | D+8: 08/07/2026</t>
  </si>
  <si>
    <t>475658 - GUAIFENESINA 4 | Lotes: 163442026 / 61352026_HT 31 | D+8: 21/08/2026/ 409907 - GUAIFENESINA | Lotes: 0096132022_HT 31 | D+8: 21/08/2026</t>
  </si>
  <si>
    <t>481307 - TROXERRUTINA 3 - 14762026 - ITA (TAMANHO DE PARTICULA)</t>
  </si>
  <si>
    <t>423620 - HIDROXIDO DE MAGNESIO PO LPR | Lotes: 175482026 / 175492026 / 175502026 | D+8: 12/09/2026</t>
  </si>
  <si>
    <t>Amanda / Millena</t>
  </si>
  <si>
    <t>EXTRATO SECO TAMARINDO-69062026/ 79342026  - D8-13/05 (TERCEIRO - PREV. 25/05)</t>
  </si>
  <si>
    <t>ACIDO AZELAICO 2-207792025_HT30/ 179262024_HT30 - D8-21/05</t>
  </si>
  <si>
    <t>410235 - OXIDO DE ZINCO GEN NEO | Lotes: 102842026 | D+8: 03/06/2026</t>
  </si>
  <si>
    <t>422364 - CITRATO COLINA | Lotes:  257262025_HT 30 | D+8: 27/06/2026</t>
  </si>
  <si>
    <t>409996 - DIOXIDO DE TITANIO | Lotes: 129672026 | D+8: 14/07/2026</t>
  </si>
  <si>
    <t>465170 - DIPIRONA SODICA 1 | Lotes:  46942026/ 46982026 /  46992026 / 47002026 / | D+8: 10/07/2026 463057 - DIPIRONA MONOIDRATADA | Lotes: 3552026</t>
  </si>
  <si>
    <t>410343 - DROPROPIZINA NEO | Lotes: 264722025 | D+8: 07/05/2026</t>
  </si>
  <si>
    <t>473833 - ACIDO CITRICO ANIDRO 1 | Lotes: 108592026 | D+8: 17/07/2026</t>
  </si>
  <si>
    <t>422349 - BICARBONATO SODIO ESPECIAL | Lotes: 0150812026/ 0156482026| D+8: 05/08/2026</t>
  </si>
  <si>
    <t>463057 - DIPIRONA MONOIDRATADA | Lotes: QA: 150932026 / 151812026/ 150942026/ 150912026 | D+8: 07/08/2026</t>
  </si>
  <si>
    <t>422364 - CITRATO COLINA | Lotes: completo: 78762026/ QA 94062026 | D+8: 18/08/2026</t>
  </si>
  <si>
    <t>465338/458101-   IBUPROFENO GRD70- 6662026/20942025/12372024 - ITA/ 458101-  A IBUPROFENO - 12372024 - ITA</t>
  </si>
  <si>
    <t>481307 - TROXERRUTINA 3 - 13162026/15152026 - ITA (TAMANHO DE PARTICULA)</t>
  </si>
  <si>
    <t>422359 - CARBONATO SODIO ANIDRO | Lotes:  186232026 / 186242026 / 186252026 | D+8: 09/09/2026 | Particularidades: Polícia Civil</t>
  </si>
  <si>
    <t>Amanda Santos / Millena</t>
  </si>
  <si>
    <t>465396 - SUCCINATO DE SOLIFENACINA 1 | Lotes: 150172023 | D+8: 21/05/2026</t>
  </si>
  <si>
    <r>
      <rPr>
        <sz val="8"/>
        <color rgb="FF000000"/>
        <rFont val="Calibri"/>
        <family val="2"/>
        <scheme val="minor"/>
      </rPr>
      <t xml:space="preserve">474733 - FRUTOSE 1 | Lotes: 130422026/ 0131562026| D+8: 04/07/2026 </t>
    </r>
    <r>
      <rPr>
        <sz val="8"/>
        <color rgb="FFFF0000"/>
        <rFont val="Calibri"/>
        <family val="2"/>
        <scheme val="minor"/>
      </rPr>
      <t>(AG. DOCUMENTAÇÂO) - item CRITICO</t>
    </r>
  </si>
  <si>
    <t>422350 - BISACODIL | Lotes: 116082026 | D+8: 10/07/2026/ 471198 - BISACODIL QF| Lotes: 109132026</t>
  </si>
  <si>
    <t>410422 - SACHAROMYCES BOULARDII NEO | Lotes: 0141822026/0141832026/0055122026 | D+8: 10/07/2026</t>
  </si>
  <si>
    <t>422390 - RACEMETIONINA | Lotes: 15642026 | D+8: 27/08/2026 | Particularidades: PF - repouso 24  horas</t>
  </si>
  <si>
    <t>410457- AMOXICILINA TRIHIDRATADA GEN NEO | Lotes: 169542025_HT 31/ 67602025_HT 31 - cristalinidade</t>
  </si>
  <si>
    <t>471703 - IODETO DE POTASSIO 3 | Lotes: 120252026  | D+8: 22/08/2026</t>
  </si>
  <si>
    <t>487998 - SULFATO DE SODIO 1 | Lotes: 113872026  | D+8: 05/09/2026</t>
  </si>
  <si>
    <t>422359 - CARBONATO SODIO ANIDRO | Lotes: 147472026  | D+8: 09/09/2026 | Particularidades: Polícia Civil</t>
  </si>
  <si>
    <t>CÓD</t>
  </si>
  <si>
    <t>Família</t>
  </si>
  <si>
    <t>Contagem de Família</t>
  </si>
  <si>
    <t xml:space="preserve">Teste CG </t>
  </si>
  <si>
    <t xml:space="preserve">Teste HPLC </t>
  </si>
  <si>
    <t>Terceirizado</t>
  </si>
  <si>
    <t>471735</t>
  </si>
  <si>
    <t xml:space="preserve">FAM FAST -  BANCADA </t>
  </si>
  <si>
    <t>Concatenado</t>
  </si>
  <si>
    <t>58092026</t>
  </si>
  <si>
    <t>103772026</t>
  </si>
  <si>
    <t>103782026</t>
  </si>
  <si>
    <t>107942026</t>
  </si>
  <si>
    <t>26752023</t>
  </si>
  <si>
    <t>26762023</t>
  </si>
  <si>
    <t>26782023</t>
  </si>
  <si>
    <t>26792023</t>
  </si>
  <si>
    <t>26802023</t>
  </si>
  <si>
    <t>26812023</t>
  </si>
  <si>
    <t>106312026</t>
  </si>
  <si>
    <t>116072026</t>
  </si>
  <si>
    <t>115992026</t>
  </si>
  <si>
    <t>144002024</t>
  </si>
  <si>
    <t>126752026</t>
  </si>
  <si>
    <t>126742026</t>
  </si>
  <si>
    <t>113032026</t>
  </si>
  <si>
    <t>120102026</t>
  </si>
  <si>
    <t>87002026</t>
  </si>
  <si>
    <t>9842026</t>
  </si>
  <si>
    <t>89862026</t>
  </si>
  <si>
    <t>122782026</t>
  </si>
  <si>
    <t>132502026</t>
  </si>
  <si>
    <t>111612026</t>
  </si>
  <si>
    <t>0156082026</t>
  </si>
  <si>
    <t>005762026</t>
  </si>
  <si>
    <t>79562026</t>
  </si>
  <si>
    <t>111312026</t>
  </si>
  <si>
    <t>1562026</t>
  </si>
  <si>
    <t>1572026</t>
  </si>
  <si>
    <t>181832025</t>
  </si>
  <si>
    <t>109522026</t>
  </si>
  <si>
    <t>139812026</t>
  </si>
  <si>
    <t>111632026</t>
  </si>
  <si>
    <t>147892026</t>
  </si>
  <si>
    <t>275612025</t>
  </si>
  <si>
    <t>77642026</t>
  </si>
  <si>
    <t>134512026</t>
  </si>
  <si>
    <t>135922026</t>
  </si>
  <si>
    <t>149492026</t>
  </si>
  <si>
    <t>152692026</t>
  </si>
  <si>
    <t>152702026</t>
  </si>
  <si>
    <t>150592026</t>
  </si>
  <si>
    <t>106762026</t>
  </si>
  <si>
    <t>77742026</t>
  </si>
  <si>
    <t>39142026</t>
  </si>
  <si>
    <t>26822023</t>
  </si>
  <si>
    <t>26842023</t>
  </si>
  <si>
    <t>26852023</t>
  </si>
  <si>
    <t>26862023</t>
  </si>
  <si>
    <t>49762023</t>
  </si>
  <si>
    <t>106752026</t>
  </si>
  <si>
    <t>151012026</t>
  </si>
  <si>
    <t>106772026</t>
  </si>
  <si>
    <t>160942026</t>
  </si>
  <si>
    <t>160952026</t>
  </si>
  <si>
    <t>160962026</t>
  </si>
  <si>
    <t>160972026</t>
  </si>
  <si>
    <t>160982026</t>
  </si>
  <si>
    <t>160992026</t>
  </si>
  <si>
    <t>161002026</t>
  </si>
  <si>
    <t>161012026</t>
  </si>
  <si>
    <t>161022026</t>
  </si>
  <si>
    <t>161032026</t>
  </si>
  <si>
    <t>161042026</t>
  </si>
  <si>
    <t>85122026</t>
  </si>
  <si>
    <t>85082026</t>
  </si>
  <si>
    <t>85062026</t>
  </si>
  <si>
    <t>85072026</t>
  </si>
  <si>
    <t>175432026</t>
  </si>
  <si>
    <t>174612026</t>
  </si>
  <si>
    <t>155812026</t>
  </si>
  <si>
    <t>165372026</t>
  </si>
  <si>
    <t>53822026</t>
  </si>
  <si>
    <t>120522026</t>
  </si>
  <si>
    <t>169222026</t>
  </si>
  <si>
    <t>161992026</t>
  </si>
  <si>
    <t>176872026</t>
  </si>
  <si>
    <t>132512026</t>
  </si>
  <si>
    <t>132522026</t>
  </si>
  <si>
    <t>165822026</t>
  </si>
  <si>
    <t>165832026</t>
  </si>
  <si>
    <t>165852026</t>
  </si>
  <si>
    <t>168622026</t>
  </si>
  <si>
    <t>139832026</t>
  </si>
  <si>
    <t>177762026</t>
  </si>
  <si>
    <t>186262026</t>
  </si>
  <si>
    <t>186282026</t>
  </si>
  <si>
    <t>183862026</t>
  </si>
  <si>
    <t>187012026</t>
  </si>
  <si>
    <t>187022026</t>
  </si>
  <si>
    <t>165352026</t>
  </si>
  <si>
    <t>190882026</t>
  </si>
  <si>
    <t>198262026</t>
  </si>
  <si>
    <t>154382026</t>
  </si>
  <si>
    <t>193332026</t>
  </si>
  <si>
    <t>190832026</t>
  </si>
  <si>
    <t>251002024</t>
  </si>
  <si>
    <t>79542026</t>
  </si>
  <si>
    <t>81132026</t>
  </si>
  <si>
    <t>81212026</t>
  </si>
  <si>
    <t>81232026</t>
  </si>
  <si>
    <t>81202026</t>
  </si>
  <si>
    <t>81192026</t>
  </si>
  <si>
    <t>81222026</t>
  </si>
  <si>
    <t>108022026</t>
  </si>
  <si>
    <t>108012026</t>
  </si>
  <si>
    <t>125882026</t>
  </si>
  <si>
    <t>121262026</t>
  </si>
  <si>
    <t>109312026</t>
  </si>
  <si>
    <t>0134042026</t>
  </si>
  <si>
    <t>126252026</t>
  </si>
  <si>
    <t>155832025</t>
  </si>
  <si>
    <t>109532026</t>
  </si>
  <si>
    <t>477677 - EXTRATO CASSIA FISTULA 1 | Lotes: 233562025/ 0121672026</t>
  </si>
  <si>
    <t>233562025</t>
  </si>
  <si>
    <t>0121672026</t>
  </si>
  <si>
    <t>167682026</t>
  </si>
  <si>
    <t>170602026</t>
  </si>
  <si>
    <t>164712026</t>
  </si>
  <si>
    <t>164722026</t>
  </si>
  <si>
    <t>164732026</t>
  </si>
  <si>
    <t>175952026</t>
  </si>
  <si>
    <t>158332025</t>
  </si>
  <si>
    <t>165842026</t>
  </si>
  <si>
    <t>165872026</t>
  </si>
  <si>
    <t>185572026</t>
  </si>
  <si>
    <t>185592026</t>
  </si>
  <si>
    <t>185602026</t>
  </si>
  <si>
    <t>185582026</t>
  </si>
  <si>
    <t>52342026</t>
  </si>
  <si>
    <t>38242026</t>
  </si>
  <si>
    <t>67422026</t>
  </si>
  <si>
    <t>39082026</t>
  </si>
  <si>
    <t>102862026</t>
  </si>
  <si>
    <t>105822026</t>
  </si>
  <si>
    <t>26212025</t>
  </si>
  <si>
    <t>112322026</t>
  </si>
  <si>
    <t>107552026</t>
  </si>
  <si>
    <t>107562026</t>
  </si>
  <si>
    <t>107572026</t>
  </si>
  <si>
    <t>165122025</t>
  </si>
  <si>
    <t>165152026</t>
  </si>
  <si>
    <t>262622025</t>
  </si>
  <si>
    <t>262632025</t>
  </si>
  <si>
    <t>262642025</t>
  </si>
  <si>
    <t>262652025</t>
  </si>
  <si>
    <t>120072026</t>
  </si>
  <si>
    <t>120092026</t>
  </si>
  <si>
    <t>120112026</t>
  </si>
  <si>
    <t>120512026</t>
  </si>
  <si>
    <t>0130412026</t>
  </si>
  <si>
    <t>120492026</t>
  </si>
  <si>
    <t>38682026</t>
  </si>
  <si>
    <t>81242026</t>
  </si>
  <si>
    <t>81252026</t>
  </si>
  <si>
    <t>84952026</t>
  </si>
  <si>
    <t>84972026</t>
  </si>
  <si>
    <t>84982026</t>
  </si>
  <si>
    <t>84992026</t>
  </si>
  <si>
    <t>85002026</t>
  </si>
  <si>
    <t>85012026</t>
  </si>
  <si>
    <t>85022026</t>
  </si>
  <si>
    <t>120012026</t>
  </si>
  <si>
    <t>120022026</t>
  </si>
  <si>
    <t>120032026</t>
  </si>
  <si>
    <t>120042026</t>
  </si>
  <si>
    <t>120052026</t>
  </si>
  <si>
    <t>120062026</t>
  </si>
  <si>
    <t>120082026</t>
  </si>
  <si>
    <t>129592026</t>
  </si>
  <si>
    <t>33202026</t>
  </si>
  <si>
    <t>124022026</t>
  </si>
  <si>
    <t>116082026</t>
  </si>
  <si>
    <t>134502026</t>
  </si>
  <si>
    <t>137022026</t>
  </si>
  <si>
    <t>137052026</t>
  </si>
  <si>
    <t>137062026</t>
  </si>
  <si>
    <t>137072026</t>
  </si>
  <si>
    <t>137092026</t>
  </si>
  <si>
    <t>137102026</t>
  </si>
  <si>
    <t>137042026</t>
  </si>
  <si>
    <t>137032026</t>
  </si>
  <si>
    <t>134492026</t>
  </si>
  <si>
    <t>015064026</t>
  </si>
  <si>
    <t>0146442026</t>
  </si>
  <si>
    <t>227562025</t>
  </si>
  <si>
    <t>230792025</t>
  </si>
  <si>
    <t>85092026</t>
  </si>
  <si>
    <t>84962026</t>
  </si>
  <si>
    <t>85042026</t>
  </si>
  <si>
    <t>84032026</t>
  </si>
  <si>
    <t>85112026</t>
  </si>
  <si>
    <t>85102026</t>
  </si>
  <si>
    <t>99172026</t>
  </si>
  <si>
    <t>150482026</t>
  </si>
  <si>
    <t>137802026</t>
  </si>
  <si>
    <t>147372026</t>
  </si>
  <si>
    <t>149322026</t>
  </si>
  <si>
    <t>120122026</t>
  </si>
  <si>
    <t>136242026</t>
  </si>
  <si>
    <t>136252026</t>
  </si>
  <si>
    <t>136292026</t>
  </si>
  <si>
    <t>136312026</t>
  </si>
  <si>
    <t>136322026</t>
  </si>
  <si>
    <t>136332026</t>
  </si>
  <si>
    <t>136342026</t>
  </si>
  <si>
    <t>136232026</t>
  </si>
  <si>
    <t>136302026</t>
  </si>
  <si>
    <t>149552026</t>
  </si>
  <si>
    <t>159712026</t>
  </si>
  <si>
    <t>150452026</t>
  </si>
  <si>
    <t>239792025</t>
  </si>
  <si>
    <t>239802025</t>
  </si>
  <si>
    <t>239762025</t>
  </si>
  <si>
    <t>156922026</t>
  </si>
  <si>
    <t>104922026</t>
  </si>
  <si>
    <t>150202026</t>
  </si>
  <si>
    <t>62482026</t>
  </si>
  <si>
    <t>152562026</t>
  </si>
  <si>
    <t>150602026</t>
  </si>
  <si>
    <t>160132026</t>
  </si>
  <si>
    <t>150112026</t>
  </si>
  <si>
    <t>150122026</t>
  </si>
  <si>
    <t>129602026</t>
  </si>
  <si>
    <t>163442026</t>
  </si>
  <si>
    <t>61352026</t>
  </si>
  <si>
    <t>150462026</t>
  </si>
  <si>
    <t>149652026</t>
  </si>
  <si>
    <t>176382026</t>
  </si>
  <si>
    <t>162352026</t>
  </si>
  <si>
    <t>149852026</t>
  </si>
  <si>
    <t>165862026</t>
  </si>
  <si>
    <t>165792026</t>
  </si>
  <si>
    <t>165802026</t>
  </si>
  <si>
    <t>165812026</t>
  </si>
  <si>
    <t>165882026</t>
  </si>
  <si>
    <t>189042024</t>
  </si>
  <si>
    <t>190622026</t>
  </si>
  <si>
    <t>106662026</t>
  </si>
  <si>
    <t>134382026</t>
  </si>
  <si>
    <t>239742025</t>
  </si>
  <si>
    <t>239772025</t>
  </si>
  <si>
    <t>239782025</t>
  </si>
  <si>
    <t>183442026</t>
  </si>
  <si>
    <t>106742026</t>
  </si>
  <si>
    <t>185632026</t>
  </si>
  <si>
    <t>185642026</t>
  </si>
  <si>
    <t>185652026</t>
  </si>
  <si>
    <t>185662026</t>
  </si>
  <si>
    <t>185672026</t>
  </si>
  <si>
    <t>185682026</t>
  </si>
  <si>
    <t>185552026</t>
  </si>
  <si>
    <t>185562026</t>
  </si>
  <si>
    <t>173812026</t>
  </si>
  <si>
    <t>152812026</t>
  </si>
  <si>
    <t>152792026</t>
  </si>
  <si>
    <t>152802026</t>
  </si>
  <si>
    <t>155382026</t>
  </si>
  <si>
    <t>169182026</t>
  </si>
  <si>
    <t>155392026</t>
  </si>
  <si>
    <t>174732026</t>
  </si>
  <si>
    <t>122302026</t>
  </si>
  <si>
    <t>77752026</t>
  </si>
  <si>
    <t>121472026</t>
  </si>
  <si>
    <t>129092026</t>
  </si>
  <si>
    <t>121782026</t>
  </si>
  <si>
    <t>126622026</t>
  </si>
  <si>
    <t>109132026</t>
  </si>
  <si>
    <t>137082026</t>
  </si>
  <si>
    <t>0147592026</t>
  </si>
  <si>
    <t>132262026</t>
  </si>
  <si>
    <t>149642026</t>
  </si>
  <si>
    <t>117892026</t>
  </si>
  <si>
    <t>155802026</t>
  </si>
  <si>
    <t>0174642026</t>
  </si>
  <si>
    <t>165162026</t>
  </si>
  <si>
    <t>163712026</t>
  </si>
  <si>
    <t>162912026</t>
  </si>
  <si>
    <t>280562025</t>
  </si>
  <si>
    <t>156092026</t>
  </si>
  <si>
    <t>156102026</t>
  </si>
  <si>
    <t>194572026</t>
  </si>
  <si>
    <t>152232026</t>
  </si>
  <si>
    <t>123372026</t>
  </si>
  <si>
    <t>143602026</t>
  </si>
  <si>
    <t>143612026</t>
  </si>
  <si>
    <t>147412026</t>
  </si>
  <si>
    <t>151502026</t>
  </si>
  <si>
    <t>151512026</t>
  </si>
  <si>
    <t>151522026</t>
  </si>
  <si>
    <t>151532026</t>
  </si>
  <si>
    <t>151542026</t>
  </si>
  <si>
    <t>151552026</t>
  </si>
  <si>
    <t>151562026</t>
  </si>
  <si>
    <t>151572026</t>
  </si>
  <si>
    <t>151482026</t>
  </si>
  <si>
    <t>151492026</t>
  </si>
  <si>
    <t>151582026</t>
  </si>
  <si>
    <t>123702026</t>
  </si>
  <si>
    <t>113002026</t>
  </si>
  <si>
    <t>67442026</t>
  </si>
  <si>
    <t>69172026</t>
  </si>
  <si>
    <t>117872026</t>
  </si>
  <si>
    <t>117862026</t>
  </si>
  <si>
    <t>84912026</t>
  </si>
  <si>
    <t>0121102026</t>
  </si>
  <si>
    <t>0121092026</t>
  </si>
  <si>
    <t>121122026</t>
  </si>
  <si>
    <t>67432026</t>
  </si>
  <si>
    <t>67452026</t>
  </si>
  <si>
    <t>129992026</t>
  </si>
  <si>
    <t>130002026</t>
  </si>
  <si>
    <t>130012026</t>
  </si>
  <si>
    <t>130022026</t>
  </si>
  <si>
    <t>130032026</t>
  </si>
  <si>
    <t>130042026</t>
  </si>
  <si>
    <t>130052026</t>
  </si>
  <si>
    <t>9562023</t>
  </si>
  <si>
    <t>94312026</t>
  </si>
  <si>
    <t>61312026</t>
  </si>
  <si>
    <t>126392026</t>
  </si>
  <si>
    <t>126402026</t>
  </si>
  <si>
    <t>126382026</t>
  </si>
  <si>
    <t>126372026</t>
  </si>
  <si>
    <t>136262026</t>
  </si>
  <si>
    <t>136272026</t>
  </si>
  <si>
    <t>136282026</t>
  </si>
  <si>
    <t>112332026</t>
  </si>
  <si>
    <t>161422025</t>
  </si>
  <si>
    <t>161432025</t>
  </si>
  <si>
    <t>239732025</t>
  </si>
  <si>
    <t>209752026</t>
  </si>
  <si>
    <t>121492026</t>
  </si>
  <si>
    <t>75712026</t>
  </si>
  <si>
    <t>75722026</t>
  </si>
  <si>
    <t>75732026</t>
  </si>
  <si>
    <t>102792026</t>
  </si>
  <si>
    <t>102802026</t>
  </si>
  <si>
    <t>102812026</t>
  </si>
  <si>
    <t>155142026</t>
  </si>
  <si>
    <t>155152026</t>
  </si>
  <si>
    <t>155162026</t>
  </si>
  <si>
    <t>155172026</t>
  </si>
  <si>
    <t>122822026</t>
  </si>
  <si>
    <t>153722026</t>
  </si>
  <si>
    <t>162022026</t>
  </si>
  <si>
    <t>90002026</t>
  </si>
  <si>
    <t>152742026</t>
  </si>
  <si>
    <t>152752026</t>
  </si>
  <si>
    <t>162332026</t>
  </si>
  <si>
    <t>152662026</t>
  </si>
  <si>
    <t>163742026</t>
  </si>
  <si>
    <t>211082025</t>
  </si>
  <si>
    <t>178602026</t>
  </si>
  <si>
    <t>177732026</t>
  </si>
  <si>
    <t>169282026</t>
  </si>
  <si>
    <t>152722026</t>
  </si>
  <si>
    <t>152712026</t>
  </si>
  <si>
    <t>152732026</t>
  </si>
  <si>
    <t>147442026</t>
  </si>
  <si>
    <t>168612026</t>
  </si>
  <si>
    <t>175962026</t>
  </si>
  <si>
    <t>151592026</t>
  </si>
  <si>
    <t>151602026</t>
  </si>
  <si>
    <t>151612026</t>
  </si>
  <si>
    <t>151622026</t>
  </si>
  <si>
    <t>152212026</t>
  </si>
  <si>
    <t>152202026</t>
  </si>
  <si>
    <t>151652026</t>
  </si>
  <si>
    <t>151642026</t>
  </si>
  <si>
    <t>151632026</t>
  </si>
  <si>
    <t>152222026</t>
  </si>
  <si>
    <t>152242026</t>
  </si>
  <si>
    <t>152252026</t>
  </si>
  <si>
    <t>152262026</t>
  </si>
  <si>
    <t>156812026</t>
  </si>
  <si>
    <t>139822026</t>
  </si>
  <si>
    <t>121502026</t>
  </si>
  <si>
    <t>121602026</t>
  </si>
  <si>
    <t>101152026</t>
  </si>
  <si>
    <t>89992026</t>
  </si>
  <si>
    <t>62952026</t>
  </si>
  <si>
    <t>150582026</t>
  </si>
  <si>
    <t>182692026</t>
  </si>
  <si>
    <t>106782026</t>
  </si>
  <si>
    <t>71162026</t>
  </si>
  <si>
    <t>151022026</t>
  </si>
  <si>
    <t>0165152026</t>
  </si>
  <si>
    <t>181292026</t>
  </si>
  <si>
    <t>78942026</t>
  </si>
  <si>
    <t>65482026</t>
  </si>
  <si>
    <t>60332026</t>
  </si>
  <si>
    <t>60342026</t>
  </si>
  <si>
    <t>60352026</t>
  </si>
  <si>
    <t>60382026</t>
  </si>
  <si>
    <t>103802026</t>
  </si>
  <si>
    <t>103822026</t>
  </si>
  <si>
    <t>106232026</t>
  </si>
  <si>
    <t>106242026</t>
  </si>
  <si>
    <t>106252026</t>
  </si>
  <si>
    <t>99782026</t>
  </si>
  <si>
    <t>51462026</t>
  </si>
  <si>
    <t>101032026</t>
  </si>
  <si>
    <t>62862026</t>
  </si>
  <si>
    <t>62872026</t>
  </si>
  <si>
    <t>126762026</t>
  </si>
  <si>
    <t>126732026</t>
  </si>
  <si>
    <t>126772026</t>
  </si>
  <si>
    <t>126782026</t>
  </si>
  <si>
    <t>103832026</t>
  </si>
  <si>
    <t>98282026</t>
  </si>
  <si>
    <t>122322026</t>
  </si>
  <si>
    <t>103972026</t>
  </si>
  <si>
    <t>31712026</t>
  </si>
  <si>
    <t>0078082026</t>
  </si>
  <si>
    <t>0078092026</t>
  </si>
  <si>
    <t>121682026</t>
  </si>
  <si>
    <t>129532026</t>
  </si>
  <si>
    <t>137702026</t>
  </si>
  <si>
    <t>129552026</t>
  </si>
  <si>
    <t>129572026</t>
  </si>
  <si>
    <t>129562026</t>
  </si>
  <si>
    <t>113842026</t>
  </si>
  <si>
    <t>97772026</t>
  </si>
  <si>
    <t>28412026</t>
  </si>
  <si>
    <t>63742026</t>
  </si>
  <si>
    <t>63812026</t>
  </si>
  <si>
    <t>63822026</t>
  </si>
  <si>
    <t>63832026</t>
  </si>
  <si>
    <t>131712026</t>
  </si>
  <si>
    <t>139222026</t>
  </si>
  <si>
    <t>3532026</t>
  </si>
  <si>
    <t>3552026</t>
  </si>
  <si>
    <t>3562026</t>
  </si>
  <si>
    <t>94622026</t>
  </si>
  <si>
    <t>3542026</t>
  </si>
  <si>
    <t>67322026</t>
  </si>
  <si>
    <t>94632026</t>
  </si>
  <si>
    <t>67292026</t>
  </si>
  <si>
    <t>101792026</t>
  </si>
  <si>
    <t>101802026</t>
  </si>
  <si>
    <t>101872026</t>
  </si>
  <si>
    <t>108112026</t>
  </si>
  <si>
    <t>87782026</t>
  </si>
  <si>
    <t>0099032026</t>
  </si>
  <si>
    <t>137682026</t>
  </si>
  <si>
    <t>144302026</t>
  </si>
  <si>
    <t>144272026</t>
  </si>
  <si>
    <t>144282026</t>
  </si>
  <si>
    <t>144292026</t>
  </si>
  <si>
    <t>111722026</t>
  </si>
  <si>
    <t>139322026</t>
  </si>
  <si>
    <t>103812026</t>
  </si>
  <si>
    <t>148362026</t>
  </si>
  <si>
    <t>148372026</t>
  </si>
  <si>
    <t>148392026</t>
  </si>
  <si>
    <t>148382026</t>
  </si>
  <si>
    <t>147502026</t>
  </si>
  <si>
    <t>101102026</t>
  </si>
  <si>
    <t>101112026</t>
  </si>
  <si>
    <t>61972026</t>
  </si>
  <si>
    <t>91932026</t>
  </si>
  <si>
    <t>90192026</t>
  </si>
  <si>
    <t>134322026</t>
  </si>
  <si>
    <t>157292026</t>
  </si>
  <si>
    <t>60922026</t>
  </si>
  <si>
    <t>60932026</t>
  </si>
  <si>
    <t>134862026</t>
  </si>
  <si>
    <t>134852026</t>
  </si>
  <si>
    <t>134892026</t>
  </si>
  <si>
    <t>142032026</t>
  </si>
  <si>
    <t>142132026</t>
  </si>
  <si>
    <t>142042026</t>
  </si>
  <si>
    <t>142052026</t>
  </si>
  <si>
    <t>142062026</t>
  </si>
  <si>
    <t>142072026</t>
  </si>
  <si>
    <t>142082026</t>
  </si>
  <si>
    <t>142092026</t>
  </si>
  <si>
    <t>142102026</t>
  </si>
  <si>
    <t>142112026</t>
  </si>
  <si>
    <t>142122026</t>
  </si>
  <si>
    <t>142142026</t>
  </si>
  <si>
    <t>142152026</t>
  </si>
  <si>
    <t>113122026</t>
  </si>
  <si>
    <t>157452026</t>
  </si>
  <si>
    <t>157422026</t>
  </si>
  <si>
    <t>157402026</t>
  </si>
  <si>
    <t>157412026</t>
  </si>
  <si>
    <t>157432026</t>
  </si>
  <si>
    <t>157462026</t>
  </si>
  <si>
    <t>157442026</t>
  </si>
  <si>
    <t>163482026</t>
  </si>
  <si>
    <t>163452026</t>
  </si>
  <si>
    <t>91942026</t>
  </si>
  <si>
    <t>102402026</t>
  </si>
  <si>
    <t>102462026</t>
  </si>
  <si>
    <t>102762026</t>
  </si>
  <si>
    <t>108902026</t>
  </si>
  <si>
    <t>128612026</t>
  </si>
  <si>
    <t>128622026</t>
  </si>
  <si>
    <t>128632026</t>
  </si>
  <si>
    <t>128642026</t>
  </si>
  <si>
    <t>128652026</t>
  </si>
  <si>
    <t>128662026</t>
  </si>
  <si>
    <t>128672026</t>
  </si>
  <si>
    <t>128682026</t>
  </si>
  <si>
    <t>168532026</t>
  </si>
  <si>
    <t>168512026</t>
  </si>
  <si>
    <t>168522026</t>
  </si>
  <si>
    <t>150552026</t>
  </si>
  <si>
    <t>170022026</t>
  </si>
  <si>
    <t>168222023</t>
  </si>
  <si>
    <t>167932026</t>
  </si>
  <si>
    <t>149832026</t>
  </si>
  <si>
    <t>63712026</t>
  </si>
  <si>
    <t>144482026</t>
  </si>
  <si>
    <t>144492026</t>
  </si>
  <si>
    <t>51252026</t>
  </si>
  <si>
    <t>51322026</t>
  </si>
  <si>
    <t>175462026</t>
  </si>
  <si>
    <t>163522026</t>
  </si>
  <si>
    <t>181192026</t>
  </si>
  <si>
    <t>182752026</t>
  </si>
  <si>
    <t>182742026</t>
  </si>
  <si>
    <t>168542026</t>
  </si>
  <si>
    <t>168552026</t>
  </si>
  <si>
    <t>168562026</t>
  </si>
  <si>
    <t>168572026</t>
  </si>
  <si>
    <t>168582026</t>
  </si>
  <si>
    <t>168592026</t>
  </si>
  <si>
    <t>168602026</t>
  </si>
  <si>
    <t>167942026</t>
  </si>
  <si>
    <t>173112026</t>
  </si>
  <si>
    <t>192182026</t>
  </si>
  <si>
    <t>172862026</t>
  </si>
  <si>
    <t>172822026</t>
  </si>
  <si>
    <t>172832026</t>
  </si>
  <si>
    <t>172842026</t>
  </si>
  <si>
    <t>172852026</t>
  </si>
  <si>
    <t>191452026</t>
  </si>
  <si>
    <t>186552026</t>
  </si>
  <si>
    <t>153402026</t>
  </si>
  <si>
    <t>154842026</t>
  </si>
  <si>
    <t>153482026</t>
  </si>
  <si>
    <t>154812026</t>
  </si>
  <si>
    <t>154822026</t>
  </si>
  <si>
    <t>154872026</t>
  </si>
  <si>
    <t>56052026</t>
  </si>
  <si>
    <t>56062026</t>
  </si>
  <si>
    <t>111492026</t>
  </si>
  <si>
    <t>111502026</t>
  </si>
  <si>
    <t>86562026</t>
  </si>
  <si>
    <t>56182026</t>
  </si>
  <si>
    <t>30522026</t>
  </si>
  <si>
    <t>110452026</t>
  </si>
  <si>
    <t>110462026</t>
  </si>
  <si>
    <t>75132024</t>
  </si>
  <si>
    <t>108922026</t>
  </si>
  <si>
    <t>79572026</t>
  </si>
  <si>
    <t>119842026</t>
  </si>
  <si>
    <t>99792026</t>
  </si>
  <si>
    <t>253812025</t>
  </si>
  <si>
    <t>126582026</t>
  </si>
  <si>
    <t>92822026</t>
  </si>
  <si>
    <t>92832026</t>
  </si>
  <si>
    <t>92842026</t>
  </si>
  <si>
    <t>92852026</t>
  </si>
  <si>
    <t>92862026</t>
  </si>
  <si>
    <t>119292026</t>
  </si>
  <si>
    <t>98412026</t>
  </si>
  <si>
    <t>134772026</t>
  </si>
  <si>
    <t>134782026</t>
  </si>
  <si>
    <t>141962026</t>
  </si>
  <si>
    <t>0139862026</t>
  </si>
  <si>
    <t>141922026</t>
  </si>
  <si>
    <t>141902026</t>
  </si>
  <si>
    <t>0141912026</t>
  </si>
  <si>
    <t>0131872026</t>
  </si>
  <si>
    <t>140602026</t>
  </si>
  <si>
    <t>139882026</t>
  </si>
  <si>
    <t>139892026</t>
  </si>
  <si>
    <t>141942026</t>
  </si>
  <si>
    <t>139902026</t>
  </si>
  <si>
    <t>132892026</t>
  </si>
  <si>
    <t>0013622025</t>
  </si>
  <si>
    <t>121042026</t>
  </si>
  <si>
    <t>121052026</t>
  </si>
  <si>
    <t>30572026</t>
  </si>
  <si>
    <t>86942026</t>
  </si>
  <si>
    <t>146842026</t>
  </si>
  <si>
    <t>146852026</t>
  </si>
  <si>
    <t>146862026</t>
  </si>
  <si>
    <t>146872026</t>
  </si>
  <si>
    <t>146882026</t>
  </si>
  <si>
    <t>131732026</t>
  </si>
  <si>
    <t>99812026</t>
  </si>
  <si>
    <t>109102026</t>
  </si>
  <si>
    <t>157242026</t>
  </si>
  <si>
    <t>152132023</t>
  </si>
  <si>
    <t>106442026</t>
  </si>
  <si>
    <t>106452026</t>
  </si>
  <si>
    <t>106462026</t>
  </si>
  <si>
    <t>106482026</t>
  </si>
  <si>
    <t>165932025</t>
  </si>
  <si>
    <t>165942025</t>
  </si>
  <si>
    <t>188352025</t>
  </si>
  <si>
    <t>2952026</t>
  </si>
  <si>
    <t>150062026</t>
  </si>
  <si>
    <t>157162026</t>
  </si>
  <si>
    <t>135522026</t>
  </si>
  <si>
    <t>135532026</t>
  </si>
  <si>
    <t>135542026</t>
  </si>
  <si>
    <t>135552026</t>
  </si>
  <si>
    <t>135562026</t>
  </si>
  <si>
    <t>197632025</t>
  </si>
  <si>
    <t>153752026</t>
  </si>
  <si>
    <t>153762026</t>
  </si>
  <si>
    <t>153742026</t>
  </si>
  <si>
    <t>134332026</t>
  </si>
  <si>
    <t>171372026</t>
  </si>
  <si>
    <t>171382026</t>
  </si>
  <si>
    <t>171392026</t>
  </si>
  <si>
    <t>150962026</t>
  </si>
  <si>
    <t>146032026</t>
  </si>
  <si>
    <t>151712026</t>
  </si>
  <si>
    <t>151742026</t>
  </si>
  <si>
    <t>150872026</t>
  </si>
  <si>
    <t>146072026</t>
  </si>
  <si>
    <t>146052026</t>
  </si>
  <si>
    <t>163472026</t>
  </si>
  <si>
    <t>163462026</t>
  </si>
  <si>
    <t>163492026</t>
  </si>
  <si>
    <t>163502026</t>
  </si>
  <si>
    <t>120382026</t>
  </si>
  <si>
    <t>67492026</t>
  </si>
  <si>
    <t>67502026</t>
  </si>
  <si>
    <t>152172026</t>
  </si>
  <si>
    <t>152182026</t>
  </si>
  <si>
    <t>152152026</t>
  </si>
  <si>
    <t>55432026</t>
  </si>
  <si>
    <t>55442026</t>
  </si>
  <si>
    <t>55452026</t>
  </si>
  <si>
    <t>55462026</t>
  </si>
  <si>
    <t>55472026</t>
  </si>
  <si>
    <t>55482026</t>
  </si>
  <si>
    <t>174452026</t>
  </si>
  <si>
    <t>151032026</t>
  </si>
  <si>
    <t>186822026</t>
  </si>
  <si>
    <t>186832026</t>
  </si>
  <si>
    <t>177422026</t>
  </si>
  <si>
    <t>177432026</t>
  </si>
  <si>
    <t>187652026</t>
  </si>
  <si>
    <t>187662026</t>
  </si>
  <si>
    <t>187672026</t>
  </si>
  <si>
    <t>187682026</t>
  </si>
  <si>
    <t>177412026</t>
  </si>
  <si>
    <t>188852026</t>
  </si>
  <si>
    <t>188862026</t>
  </si>
  <si>
    <t>188872026</t>
  </si>
  <si>
    <t>188892026</t>
  </si>
  <si>
    <t>189222026</t>
  </si>
  <si>
    <t>189242026</t>
  </si>
  <si>
    <t>106352025</t>
  </si>
  <si>
    <t>188832026</t>
  </si>
  <si>
    <t>121532026</t>
  </si>
  <si>
    <t>104312026</t>
  </si>
  <si>
    <t>142242026</t>
  </si>
  <si>
    <t>142202026</t>
  </si>
  <si>
    <t>142192026</t>
  </si>
  <si>
    <t>142212026</t>
  </si>
  <si>
    <t>142232026</t>
  </si>
  <si>
    <t>179492025</t>
  </si>
  <si>
    <t>149922026</t>
  </si>
  <si>
    <t>0191982020</t>
  </si>
  <si>
    <t>56882026</t>
  </si>
  <si>
    <t>53742026</t>
  </si>
  <si>
    <t>56892026</t>
  </si>
  <si>
    <t>56952026</t>
  </si>
  <si>
    <t>56942026</t>
  </si>
  <si>
    <t>56962026</t>
  </si>
  <si>
    <t>109092026</t>
  </si>
  <si>
    <t>94722026</t>
  </si>
  <si>
    <t>94732026</t>
  </si>
  <si>
    <t>176842025</t>
  </si>
  <si>
    <t>176762025</t>
  </si>
  <si>
    <t>176792025</t>
  </si>
  <si>
    <t>176822025</t>
  </si>
  <si>
    <t>109042026</t>
  </si>
  <si>
    <t>111252026</t>
  </si>
  <si>
    <t>120612026</t>
  </si>
  <si>
    <t>120422026</t>
  </si>
  <si>
    <t>120432026</t>
  </si>
  <si>
    <t>108992026</t>
  </si>
  <si>
    <t>121182026</t>
  </si>
  <si>
    <t>0117922026</t>
  </si>
  <si>
    <t>123962026</t>
  </si>
  <si>
    <t>61922026</t>
  </si>
  <si>
    <t>61932026</t>
  </si>
  <si>
    <t>62942026</t>
  </si>
  <si>
    <t>123842026</t>
  </si>
  <si>
    <t>0053842026</t>
  </si>
  <si>
    <t>0104992026</t>
  </si>
  <si>
    <t>0139202026</t>
  </si>
  <si>
    <t>136452026</t>
  </si>
  <si>
    <t>137792026</t>
  </si>
  <si>
    <t>92902026</t>
  </si>
  <si>
    <t>128592026</t>
  </si>
  <si>
    <t>92872026</t>
  </si>
  <si>
    <t>92882026</t>
  </si>
  <si>
    <t>92892026</t>
  </si>
  <si>
    <t>138172026</t>
  </si>
  <si>
    <t>113862026</t>
  </si>
  <si>
    <t>146212026</t>
  </si>
  <si>
    <t>146242026</t>
  </si>
  <si>
    <t>146232026</t>
  </si>
  <si>
    <t>146222026</t>
  </si>
  <si>
    <t>146272026</t>
  </si>
  <si>
    <t>146282026</t>
  </si>
  <si>
    <t>146292026</t>
  </si>
  <si>
    <t>146892026</t>
  </si>
  <si>
    <t>0008092026</t>
  </si>
  <si>
    <t>141952026</t>
  </si>
  <si>
    <t>141982026</t>
  </si>
  <si>
    <t>134922026</t>
  </si>
  <si>
    <t>134912026</t>
  </si>
  <si>
    <t>134842026</t>
  </si>
  <si>
    <t>134832026</t>
  </si>
  <si>
    <t>146902026</t>
  </si>
  <si>
    <t>146912026</t>
  </si>
  <si>
    <t>146922026</t>
  </si>
  <si>
    <t>131692026</t>
  </si>
  <si>
    <t>149202026</t>
  </si>
  <si>
    <t>0054622023</t>
  </si>
  <si>
    <t>0166882021</t>
  </si>
  <si>
    <t>157142026</t>
  </si>
  <si>
    <t>155502026</t>
  </si>
  <si>
    <t>155572026</t>
  </si>
  <si>
    <t>155582026</t>
  </si>
  <si>
    <t>155592026</t>
  </si>
  <si>
    <t>155602026</t>
  </si>
  <si>
    <t>155612026</t>
  </si>
  <si>
    <t>135972026</t>
  </si>
  <si>
    <t>135962026</t>
  </si>
  <si>
    <t>156562026</t>
  </si>
  <si>
    <t>157372026</t>
  </si>
  <si>
    <t>163532026</t>
  </si>
  <si>
    <t>85662026</t>
  </si>
  <si>
    <t>160452026</t>
  </si>
  <si>
    <t>475658 - GUAIFENESINA 4 | Lotes: 163442026 -AG. LAUDO / 61352026_HT 31 | D+8: 21/08/2026/ 409907 - GUAIFENESINA | Lotes: 0096132022_HT 31 | D+8: 21/08/2026</t>
  </si>
  <si>
    <t>165932026</t>
  </si>
  <si>
    <t>108972026</t>
  </si>
  <si>
    <t>108952026</t>
  </si>
  <si>
    <t>108962026</t>
  </si>
  <si>
    <t>20372021</t>
  </si>
  <si>
    <t>169622026</t>
  </si>
  <si>
    <t>87692026</t>
  </si>
  <si>
    <t>106472026</t>
  </si>
  <si>
    <t>176962026</t>
  </si>
  <si>
    <t>176972026</t>
  </si>
  <si>
    <t>176982026</t>
  </si>
  <si>
    <t>176992026</t>
  </si>
  <si>
    <t>149912026</t>
  </si>
  <si>
    <t>118532025</t>
  </si>
  <si>
    <t>118542025</t>
  </si>
  <si>
    <t>178242026</t>
  </si>
  <si>
    <t>178252026</t>
  </si>
  <si>
    <t>178232026</t>
  </si>
  <si>
    <t>175972026</t>
  </si>
  <si>
    <t>175982026</t>
  </si>
  <si>
    <t>169902026</t>
  </si>
  <si>
    <t>55592022</t>
  </si>
  <si>
    <t>178872026</t>
  </si>
  <si>
    <t>165302026</t>
  </si>
  <si>
    <t>165312026</t>
  </si>
  <si>
    <t>188102026</t>
  </si>
  <si>
    <t>188112026</t>
  </si>
  <si>
    <t>132332026</t>
  </si>
  <si>
    <t>132352026</t>
  </si>
  <si>
    <t>170012026</t>
  </si>
  <si>
    <t>176932026</t>
  </si>
  <si>
    <t>176942026</t>
  </si>
  <si>
    <t>176952026</t>
  </si>
  <si>
    <t>184702026</t>
  </si>
  <si>
    <t>177862026</t>
  </si>
  <si>
    <t>112532026</t>
  </si>
  <si>
    <t>112512026</t>
  </si>
  <si>
    <t>45282026</t>
  </si>
  <si>
    <t>45292026</t>
  </si>
  <si>
    <t>45302026</t>
  </si>
  <si>
    <t>45312026</t>
  </si>
  <si>
    <t>45322026</t>
  </si>
  <si>
    <t>118722026</t>
  </si>
  <si>
    <t>47012026</t>
  </si>
  <si>
    <t>46972026</t>
  </si>
  <si>
    <t>46952026</t>
  </si>
  <si>
    <t>118842026</t>
  </si>
  <si>
    <t>56972026</t>
  </si>
  <si>
    <t>53752026</t>
  </si>
  <si>
    <t>53772026</t>
  </si>
  <si>
    <t>16132026</t>
  </si>
  <si>
    <t>51332026</t>
  </si>
  <si>
    <t>51342026</t>
  </si>
  <si>
    <t>51352026</t>
  </si>
  <si>
    <t>51362026</t>
  </si>
  <si>
    <t>51372026</t>
  </si>
  <si>
    <t>93512026</t>
  </si>
  <si>
    <t>471735 - TARTARATO DE BRIMONIDINA QF  | Lotes: 206782022 | D+8: 30/06/2026 (ID3038 - PROJETO PR8011/20)</t>
  </si>
  <si>
    <t>206782022</t>
  </si>
  <si>
    <t>22242026</t>
  </si>
  <si>
    <t>22252026</t>
  </si>
  <si>
    <t>22262026</t>
  </si>
  <si>
    <t>95262026</t>
  </si>
  <si>
    <t>95172026</t>
  </si>
  <si>
    <t>95282026</t>
  </si>
  <si>
    <t>95292026</t>
  </si>
  <si>
    <t>95322026</t>
  </si>
  <si>
    <t>95302026</t>
  </si>
  <si>
    <t>95312026</t>
  </si>
  <si>
    <t>119072026</t>
  </si>
  <si>
    <t>119092026</t>
  </si>
  <si>
    <t>216832025</t>
  </si>
  <si>
    <t>286782025</t>
  </si>
  <si>
    <t>132392026</t>
  </si>
  <si>
    <t>132402026</t>
  </si>
  <si>
    <t>132382026</t>
  </si>
  <si>
    <t>46942026</t>
  </si>
  <si>
    <t>46982026</t>
  </si>
  <si>
    <t>46992026</t>
  </si>
  <si>
    <t>47002026</t>
  </si>
  <si>
    <t>24022025</t>
  </si>
  <si>
    <t>139122026</t>
  </si>
  <si>
    <t>9672026</t>
  </si>
  <si>
    <t>9662026</t>
  </si>
  <si>
    <t>132912026</t>
  </si>
  <si>
    <t>134152026</t>
  </si>
  <si>
    <t>0145762026</t>
  </si>
  <si>
    <t>0145752027</t>
  </si>
  <si>
    <t>34072023</t>
  </si>
  <si>
    <t>72512026</t>
  </si>
  <si>
    <t>134462026</t>
  </si>
  <si>
    <t>0005212026</t>
  </si>
  <si>
    <t>0008802026</t>
  </si>
  <si>
    <t>18282026</t>
  </si>
  <si>
    <t>148412026</t>
  </si>
  <si>
    <t>73832024</t>
  </si>
  <si>
    <t>73842024</t>
  </si>
  <si>
    <t>73872024</t>
  </si>
  <si>
    <t>122172026</t>
  </si>
  <si>
    <t>94672026</t>
  </si>
  <si>
    <t>94692026</t>
  </si>
  <si>
    <t>122142026</t>
  </si>
  <si>
    <t>122162026</t>
  </si>
  <si>
    <t>122182026</t>
  </si>
  <si>
    <t>122192026</t>
  </si>
  <si>
    <t>122202026</t>
  </si>
  <si>
    <t>122212026</t>
  </si>
  <si>
    <t>122222026</t>
  </si>
  <si>
    <t>122232026</t>
  </si>
  <si>
    <t>94262026</t>
  </si>
  <si>
    <t>142932026</t>
  </si>
  <si>
    <t>143732026</t>
  </si>
  <si>
    <t>152542026</t>
  </si>
  <si>
    <t>151792026</t>
  </si>
  <si>
    <t>151762026</t>
  </si>
  <si>
    <t>151772026</t>
  </si>
  <si>
    <t>151782026</t>
  </si>
  <si>
    <t>150862026</t>
  </si>
  <si>
    <t>150882026</t>
  </si>
  <si>
    <t>155422026</t>
  </si>
  <si>
    <t>155432026</t>
  </si>
  <si>
    <t>155442026</t>
  </si>
  <si>
    <t>155492026</t>
  </si>
  <si>
    <t>155462026</t>
  </si>
  <si>
    <t>155452026</t>
  </si>
  <si>
    <t>112892026</t>
  </si>
  <si>
    <t>145592026</t>
  </si>
  <si>
    <t>124722026</t>
  </si>
  <si>
    <t>162612026</t>
  </si>
  <si>
    <t>464997 - CARISOPRODOL B1 | Lotes: 63842026 / 144422026 - AG. laudo | D+8: 20/08/2026</t>
  </si>
  <si>
    <t>63842026</t>
  </si>
  <si>
    <t>144422026</t>
  </si>
  <si>
    <t>159772026</t>
  </si>
  <si>
    <t>167992026</t>
  </si>
  <si>
    <t>168002026</t>
  </si>
  <si>
    <t>152022026</t>
  </si>
  <si>
    <t>167572026</t>
  </si>
  <si>
    <t>167602026</t>
  </si>
  <si>
    <t>137692026</t>
  </si>
  <si>
    <t>169642026</t>
  </si>
  <si>
    <t>169632026</t>
  </si>
  <si>
    <t>0086642026</t>
  </si>
  <si>
    <t>0087082026</t>
  </si>
  <si>
    <t>157282026</t>
  </si>
  <si>
    <t>132692026</t>
  </si>
  <si>
    <t>0178542026</t>
  </si>
  <si>
    <t>165732026</t>
  </si>
  <si>
    <t>56902026</t>
  </si>
  <si>
    <t>91952026</t>
  </si>
  <si>
    <t>102472026</t>
  </si>
  <si>
    <t>102752026</t>
  </si>
  <si>
    <t>102772026</t>
  </si>
  <si>
    <t>56912026</t>
  </si>
  <si>
    <t>56922026</t>
  </si>
  <si>
    <t>56932026</t>
  </si>
  <si>
    <t>90182026</t>
  </si>
  <si>
    <t>179812026</t>
  </si>
  <si>
    <t>179802026</t>
  </si>
  <si>
    <t>179792026</t>
  </si>
  <si>
    <t>165922026</t>
  </si>
  <si>
    <t>183362026</t>
  </si>
  <si>
    <t>119102026</t>
  </si>
  <si>
    <t>150192026</t>
  </si>
  <si>
    <t>156782026</t>
  </si>
  <si>
    <t>169992026</t>
  </si>
  <si>
    <t>170002026</t>
  </si>
  <si>
    <t>138122026</t>
  </si>
  <si>
    <t>125192026</t>
  </si>
  <si>
    <t>152162026</t>
  </si>
  <si>
    <t>109062026</t>
  </si>
  <si>
    <t>160422026</t>
  </si>
  <si>
    <t>202832025</t>
  </si>
  <si>
    <t>110812026</t>
  </si>
  <si>
    <t>470630 - GLIBENCLAMIDA QF1 | Lotes: 105322026 | D+8: 17/06/2026 (PR7010/21 - NOVO IFA)</t>
  </si>
  <si>
    <t>105322026</t>
  </si>
  <si>
    <t>26742023</t>
  </si>
  <si>
    <t>111472026</t>
  </si>
  <si>
    <t>108582026</t>
  </si>
  <si>
    <t>264732025</t>
  </si>
  <si>
    <t>90702026</t>
  </si>
  <si>
    <t>109892026</t>
  </si>
  <si>
    <t>120462026</t>
  </si>
  <si>
    <t>120472026</t>
  </si>
  <si>
    <t>84162026</t>
  </si>
  <si>
    <t>128362026</t>
  </si>
  <si>
    <t>90772026</t>
  </si>
  <si>
    <t>98262026</t>
  </si>
  <si>
    <t>132322026</t>
  </si>
  <si>
    <t>132342026</t>
  </si>
  <si>
    <t>132372026</t>
  </si>
  <si>
    <t>125162026</t>
  </si>
  <si>
    <t>41952026</t>
  </si>
  <si>
    <t>62922026</t>
  </si>
  <si>
    <t>90172026</t>
  </si>
  <si>
    <t>61982026</t>
  </si>
  <si>
    <t>132942026</t>
  </si>
  <si>
    <t>140852026</t>
  </si>
  <si>
    <t>134342026</t>
  </si>
  <si>
    <t>131742026</t>
  </si>
  <si>
    <t>40172026</t>
  </si>
  <si>
    <t>000882026</t>
  </si>
  <si>
    <t>94642026</t>
  </si>
  <si>
    <t>94652026</t>
  </si>
  <si>
    <t>122152026</t>
  </si>
  <si>
    <t>94662026</t>
  </si>
  <si>
    <t>0111692026</t>
  </si>
  <si>
    <t>0111732026</t>
  </si>
  <si>
    <t>191982020</t>
  </si>
  <si>
    <t>103122026</t>
  </si>
  <si>
    <t>103132026</t>
  </si>
  <si>
    <t>103142026</t>
  </si>
  <si>
    <t>103152026</t>
  </si>
  <si>
    <t>109302026</t>
  </si>
  <si>
    <t>134902026</t>
  </si>
  <si>
    <t>138412026</t>
  </si>
  <si>
    <t>134882026</t>
  </si>
  <si>
    <t>134872026</t>
  </si>
  <si>
    <t>150132026</t>
  </si>
  <si>
    <t>153692026</t>
  </si>
  <si>
    <t>23662026</t>
  </si>
  <si>
    <t>67512026</t>
  </si>
  <si>
    <t>67572026</t>
  </si>
  <si>
    <t>67582026</t>
  </si>
  <si>
    <t>109112026</t>
  </si>
  <si>
    <t>109122026</t>
  </si>
  <si>
    <t>1972026</t>
  </si>
  <si>
    <t>143702026</t>
  </si>
  <si>
    <t>140812026</t>
  </si>
  <si>
    <t>142892026</t>
  </si>
  <si>
    <t>151702026</t>
  </si>
  <si>
    <t>91962026</t>
  </si>
  <si>
    <t>91972026</t>
  </si>
  <si>
    <t>102392026</t>
  </si>
  <si>
    <t>102452026</t>
  </si>
  <si>
    <t>128602026</t>
  </si>
  <si>
    <t>149462026</t>
  </si>
  <si>
    <t>162812026</t>
  </si>
  <si>
    <t>156342026</t>
  </si>
  <si>
    <t>132762026</t>
  </si>
  <si>
    <t>156442026</t>
  </si>
  <si>
    <t>156452026</t>
  </si>
  <si>
    <t>101982026</t>
  </si>
  <si>
    <t>149882026</t>
  </si>
  <si>
    <t>175812026</t>
  </si>
  <si>
    <t>183412026</t>
  </si>
  <si>
    <t>177742026</t>
  </si>
  <si>
    <t>178882026</t>
  </si>
  <si>
    <t>183852026</t>
  </si>
  <si>
    <t>230082023</t>
  </si>
  <si>
    <t>183452026</t>
  </si>
  <si>
    <t>183462026</t>
  </si>
  <si>
    <t>147532026</t>
  </si>
  <si>
    <t>173872026</t>
  </si>
  <si>
    <t>181172026</t>
  </si>
  <si>
    <t>187512026</t>
  </si>
  <si>
    <t>200382026</t>
  </si>
  <si>
    <t>113802026</t>
  </si>
  <si>
    <t>113812026</t>
  </si>
  <si>
    <t>29562025</t>
  </si>
  <si>
    <t>101952026</t>
  </si>
  <si>
    <t>93882026</t>
  </si>
  <si>
    <t>116862026</t>
  </si>
  <si>
    <t>143502024</t>
  </si>
  <si>
    <t>201502024</t>
  </si>
  <si>
    <t>201512024</t>
  </si>
  <si>
    <t>256452023</t>
  </si>
  <si>
    <t>101212026</t>
  </si>
  <si>
    <t>176802025</t>
  </si>
  <si>
    <t>176852025</t>
  </si>
  <si>
    <t>75892026</t>
  </si>
  <si>
    <t>109082026</t>
  </si>
  <si>
    <t>109072026</t>
  </si>
  <si>
    <t>116002026</t>
  </si>
  <si>
    <t>116012026</t>
  </si>
  <si>
    <t>121662026</t>
  </si>
  <si>
    <t>99512026</t>
  </si>
  <si>
    <t>51382026</t>
  </si>
  <si>
    <t>63722026</t>
  </si>
  <si>
    <t>63732026</t>
  </si>
  <si>
    <t>63752026</t>
  </si>
  <si>
    <t>63762926</t>
  </si>
  <si>
    <t>109422026</t>
  </si>
  <si>
    <t>109432026</t>
  </si>
  <si>
    <t>63772026</t>
  </si>
  <si>
    <t>63782026</t>
  </si>
  <si>
    <t>63792026</t>
  </si>
  <si>
    <t>63802026</t>
  </si>
  <si>
    <t>124662026</t>
  </si>
  <si>
    <t>127352026</t>
  </si>
  <si>
    <t>127362026</t>
  </si>
  <si>
    <t>127372026</t>
  </si>
  <si>
    <t>127382026</t>
  </si>
  <si>
    <t>27342026</t>
  </si>
  <si>
    <t>129842026</t>
  </si>
  <si>
    <t>121712026</t>
  </si>
  <si>
    <t>113722026</t>
  </si>
  <si>
    <t>104292026</t>
  </si>
  <si>
    <t>146402026</t>
  </si>
  <si>
    <t>121792026</t>
  </si>
  <si>
    <t>121802026</t>
  </si>
  <si>
    <t>141222026</t>
  </si>
  <si>
    <t>0156802026</t>
  </si>
  <si>
    <t>41372025</t>
  </si>
  <si>
    <t>41352025</t>
  </si>
  <si>
    <t>278032023</t>
  </si>
  <si>
    <t>256502023</t>
  </si>
  <si>
    <t>67612025</t>
  </si>
  <si>
    <t>67652025</t>
  </si>
  <si>
    <t>162832026</t>
  </si>
  <si>
    <t>162822026</t>
  </si>
  <si>
    <t>108642026</t>
  </si>
  <si>
    <t>103162026</t>
  </si>
  <si>
    <t>163552026</t>
  </si>
  <si>
    <t>159042026</t>
  </si>
  <si>
    <t>145962026</t>
  </si>
  <si>
    <t>145972026</t>
  </si>
  <si>
    <t>146002026</t>
  </si>
  <si>
    <t>146012026</t>
  </si>
  <si>
    <t>146022026</t>
  </si>
  <si>
    <t>227452025</t>
  </si>
  <si>
    <t>236242025</t>
  </si>
  <si>
    <t>175672026</t>
  </si>
  <si>
    <t>471880 - TOBRAMICINA 1 | Lotes: 91572026 | D+8: 31/08/2026 - PR8013/20</t>
  </si>
  <si>
    <t>91572026</t>
  </si>
  <si>
    <t>182712026</t>
  </si>
  <si>
    <t>158822026</t>
  </si>
  <si>
    <t>188142026</t>
  </si>
  <si>
    <t>103172026</t>
  </si>
  <si>
    <t>103182026</t>
  </si>
  <si>
    <t>103192026</t>
  </si>
  <si>
    <t>148892026</t>
  </si>
  <si>
    <t>148902026</t>
  </si>
  <si>
    <t>103202026</t>
  </si>
  <si>
    <t>198692026</t>
  </si>
  <si>
    <t>198732026</t>
  </si>
  <si>
    <t>198702026</t>
  </si>
  <si>
    <t>198712026</t>
  </si>
  <si>
    <t>198722026</t>
  </si>
  <si>
    <t>198682026</t>
  </si>
  <si>
    <t>201592026</t>
  </si>
  <si>
    <t>51072026</t>
  </si>
  <si>
    <t>92322026</t>
  </si>
  <si>
    <t>251542025</t>
  </si>
  <si>
    <t>115172026</t>
  </si>
  <si>
    <t>115192026</t>
  </si>
  <si>
    <t>78982026</t>
  </si>
  <si>
    <t>78992026</t>
  </si>
  <si>
    <t>86912026</t>
  </si>
  <si>
    <t>0126182026</t>
  </si>
  <si>
    <t>90732026</t>
  </si>
  <si>
    <t>90742026</t>
  </si>
  <si>
    <t>166882021</t>
  </si>
  <si>
    <t>108982026</t>
  </si>
  <si>
    <t>27502026</t>
  </si>
  <si>
    <t>112882026</t>
  </si>
  <si>
    <t>131602026</t>
  </si>
  <si>
    <t>129312026</t>
  </si>
  <si>
    <t>101892026</t>
  </si>
  <si>
    <t>26772023</t>
  </si>
  <si>
    <t>26832023</t>
  </si>
  <si>
    <t>39582023</t>
  </si>
  <si>
    <t>39692023</t>
  </si>
  <si>
    <t>39702023</t>
  </si>
  <si>
    <t>39722023</t>
  </si>
  <si>
    <t>39732023</t>
  </si>
  <si>
    <t>49752023</t>
  </si>
  <si>
    <t>49772023</t>
  </si>
  <si>
    <t>93772026</t>
  </si>
  <si>
    <t>0140482026</t>
  </si>
  <si>
    <t>90682026</t>
  </si>
  <si>
    <t>85472026</t>
  </si>
  <si>
    <t>85482026</t>
  </si>
  <si>
    <t>85032026</t>
  </si>
  <si>
    <t>85052026</t>
  </si>
  <si>
    <t>141892026</t>
  </si>
  <si>
    <t>141992026</t>
  </si>
  <si>
    <t>142002026</t>
  </si>
  <si>
    <t>144172026</t>
  </si>
  <si>
    <t>145722026</t>
  </si>
  <si>
    <t>0149682026</t>
  </si>
  <si>
    <t>139212026</t>
  </si>
  <si>
    <t>28422026</t>
  </si>
  <si>
    <t>110472026</t>
  </si>
  <si>
    <t>110482026</t>
  </si>
  <si>
    <t>110492026</t>
  </si>
  <si>
    <t>161982025</t>
  </si>
  <si>
    <t>181022025</t>
  </si>
  <si>
    <t>156332026</t>
  </si>
  <si>
    <t>155472026</t>
  </si>
  <si>
    <t>155482026</t>
  </si>
  <si>
    <t>155622026</t>
  </si>
  <si>
    <t>155632026</t>
  </si>
  <si>
    <t>155642026</t>
  </si>
  <si>
    <t>155652026</t>
  </si>
  <si>
    <t>146262026</t>
  </si>
  <si>
    <t>160442026</t>
  </si>
  <si>
    <t>144432026</t>
  </si>
  <si>
    <t>144442026</t>
  </si>
  <si>
    <t>144452026</t>
  </si>
  <si>
    <t>144462026</t>
  </si>
  <si>
    <t>144472026</t>
  </si>
  <si>
    <t>175942026</t>
  </si>
  <si>
    <t>175802026</t>
  </si>
  <si>
    <t>175592026</t>
  </si>
  <si>
    <t>179862026</t>
  </si>
  <si>
    <t>141642026</t>
  </si>
  <si>
    <t>131952026</t>
  </si>
  <si>
    <t>184712026</t>
  </si>
  <si>
    <t>87062022</t>
  </si>
  <si>
    <t>172792026</t>
  </si>
  <si>
    <t>172802026</t>
  </si>
  <si>
    <t>172812026</t>
  </si>
  <si>
    <t>163592026</t>
  </si>
  <si>
    <t>173842026</t>
  </si>
  <si>
    <t>181202026</t>
  </si>
  <si>
    <t>181212026</t>
  </si>
  <si>
    <t>105022026</t>
  </si>
  <si>
    <t>70272026</t>
  </si>
  <si>
    <t>92062026</t>
  </si>
  <si>
    <t>93532026</t>
  </si>
  <si>
    <t>93552026</t>
  </si>
  <si>
    <t>90752026</t>
  </si>
  <si>
    <t>112462026</t>
  </si>
  <si>
    <t>78952026</t>
  </si>
  <si>
    <t>123942026</t>
  </si>
  <si>
    <t>123972026</t>
  </si>
  <si>
    <t>123982026</t>
  </si>
  <si>
    <t>39222026</t>
  </si>
  <si>
    <t>132702026</t>
  </si>
  <si>
    <t>132312026</t>
  </si>
  <si>
    <t>124362025</t>
  </si>
  <si>
    <t>127122026</t>
  </si>
  <si>
    <t>133352026</t>
  </si>
  <si>
    <t>129492026</t>
  </si>
  <si>
    <t>129502026</t>
  </si>
  <si>
    <t>158222026</t>
  </si>
  <si>
    <t>156202026</t>
  </si>
  <si>
    <t>4652025</t>
  </si>
  <si>
    <t>134442026</t>
  </si>
  <si>
    <t>174472026</t>
  </si>
  <si>
    <t>174462026</t>
  </si>
  <si>
    <t>123992026</t>
  </si>
  <si>
    <t>132882026</t>
  </si>
  <si>
    <t>48642026</t>
  </si>
  <si>
    <t>48652026</t>
  </si>
  <si>
    <t>48662026</t>
  </si>
  <si>
    <t>192192026</t>
  </si>
  <si>
    <t>192202026</t>
  </si>
  <si>
    <t>192212026</t>
  </si>
  <si>
    <t>192222026</t>
  </si>
  <si>
    <t>119372026</t>
  </si>
  <si>
    <t>112872026</t>
  </si>
  <si>
    <t>115142026</t>
  </si>
  <si>
    <t>112862026</t>
  </si>
  <si>
    <t>119052026</t>
  </si>
  <si>
    <t>130422026</t>
  </si>
  <si>
    <t>0131562026</t>
  </si>
  <si>
    <t>124682026</t>
  </si>
  <si>
    <t>131592026</t>
  </si>
  <si>
    <t>73942026</t>
  </si>
  <si>
    <t>132112026</t>
  </si>
  <si>
    <t>113852026</t>
  </si>
  <si>
    <t>116832026</t>
  </si>
  <si>
    <t>116822026</t>
  </si>
  <si>
    <t>86482026</t>
  </si>
  <si>
    <t>49932026</t>
  </si>
  <si>
    <t>98252026</t>
  </si>
  <si>
    <t>0145612026</t>
  </si>
  <si>
    <t>150492026</t>
  </si>
  <si>
    <t>142862026</t>
  </si>
  <si>
    <t>165902026</t>
  </si>
  <si>
    <t>134222026</t>
  </si>
  <si>
    <t>160922026</t>
  </si>
  <si>
    <t>174262026</t>
  </si>
  <si>
    <t>179872026</t>
  </si>
  <si>
    <t>182292026</t>
  </si>
  <si>
    <t>181972026</t>
  </si>
  <si>
    <t>81102026</t>
  </si>
  <si>
    <t>81112026</t>
  </si>
  <si>
    <t>81122026</t>
  </si>
  <si>
    <t>81142026</t>
  </si>
  <si>
    <t>81152026</t>
  </si>
  <si>
    <t>81162026</t>
  </si>
  <si>
    <t>81172026</t>
  </si>
  <si>
    <t>81182026</t>
  </si>
  <si>
    <t>72732026</t>
  </si>
  <si>
    <t>0106402026</t>
  </si>
  <si>
    <t>0117402026</t>
  </si>
  <si>
    <t>256492023</t>
  </si>
  <si>
    <t>65432026</t>
  </si>
  <si>
    <t>65442026</t>
  </si>
  <si>
    <t>90762026</t>
  </si>
  <si>
    <t>98222026</t>
  </si>
  <si>
    <t>98232026</t>
  </si>
  <si>
    <t>0134822026</t>
  </si>
  <si>
    <t>0134802026</t>
  </si>
  <si>
    <t>134792026</t>
  </si>
  <si>
    <t>71452026</t>
  </si>
  <si>
    <t>71462026</t>
  </si>
  <si>
    <t>147852026</t>
  </si>
  <si>
    <t>57282026</t>
  </si>
  <si>
    <t>57272026</t>
  </si>
  <si>
    <t>101092026</t>
  </si>
  <si>
    <t>113092026</t>
  </si>
  <si>
    <t>113102026</t>
  </si>
  <si>
    <t>113112026</t>
  </si>
  <si>
    <t>94392026</t>
  </si>
  <si>
    <t>109182026</t>
  </si>
  <si>
    <t>176772025</t>
  </si>
  <si>
    <t>143952025</t>
  </si>
  <si>
    <t>176812025</t>
  </si>
  <si>
    <t>176832025</t>
  </si>
  <si>
    <t>143962025</t>
  </si>
  <si>
    <t>143972025</t>
  </si>
  <si>
    <t>143982026</t>
  </si>
  <si>
    <t>143992026</t>
  </si>
  <si>
    <t>0067322026</t>
  </si>
  <si>
    <t>190752026</t>
  </si>
  <si>
    <t>94532026</t>
  </si>
  <si>
    <t>94552026</t>
  </si>
  <si>
    <t>94542026</t>
  </si>
  <si>
    <t>94562026</t>
  </si>
  <si>
    <t>90452026</t>
  </si>
  <si>
    <t>114152026</t>
  </si>
  <si>
    <t>110832026</t>
  </si>
  <si>
    <t>110792026</t>
  </si>
  <si>
    <t>110852026</t>
  </si>
  <si>
    <t>110882026</t>
  </si>
  <si>
    <t>110862026</t>
  </si>
  <si>
    <t>103112026</t>
  </si>
  <si>
    <t>53182026</t>
  </si>
  <si>
    <t>68172026</t>
  </si>
  <si>
    <t>68182026</t>
  </si>
  <si>
    <t>68192026</t>
  </si>
  <si>
    <t>68202026</t>
  </si>
  <si>
    <t>107532026</t>
  </si>
  <si>
    <t>97662026</t>
  </si>
  <si>
    <t>86922026</t>
  </si>
  <si>
    <t>144002025</t>
  </si>
  <si>
    <t>144012025</t>
  </si>
  <si>
    <t>182442025</t>
  </si>
  <si>
    <t>104172026</t>
  </si>
  <si>
    <t>104142026</t>
  </si>
  <si>
    <t>104152026</t>
  </si>
  <si>
    <t>104162026</t>
  </si>
  <si>
    <t>104192026</t>
  </si>
  <si>
    <t>19572026</t>
  </si>
  <si>
    <t>217852025</t>
  </si>
  <si>
    <t>0006662026</t>
  </si>
  <si>
    <t>0012372024</t>
  </si>
  <si>
    <t>0020942025</t>
  </si>
  <si>
    <t>0083282026</t>
  </si>
  <si>
    <t>101042026</t>
  </si>
  <si>
    <t>102042026</t>
  </si>
  <si>
    <t>106332026</t>
  </si>
  <si>
    <t>105002026</t>
  </si>
  <si>
    <t>0116492026</t>
  </si>
  <si>
    <t>106282026</t>
  </si>
  <si>
    <t>107962026</t>
  </si>
  <si>
    <t>107972026</t>
  </si>
  <si>
    <t>93872026</t>
  </si>
  <si>
    <t>423551 - AMIDO DE MILHO LPR | Lotes: 113742026 | D+8: 13/06/2026 (NÃO TEM TESTES DESSA FAMÍLIA)</t>
  </si>
  <si>
    <t>113742026</t>
  </si>
  <si>
    <t>45182026</t>
  </si>
  <si>
    <t>45192026</t>
  </si>
  <si>
    <t>45202026</t>
  </si>
  <si>
    <t>45212026</t>
  </si>
  <si>
    <t>45222026</t>
  </si>
  <si>
    <t>45232026</t>
  </si>
  <si>
    <t>45242026</t>
  </si>
  <si>
    <t>45252026</t>
  </si>
  <si>
    <t>45262026</t>
  </si>
  <si>
    <t>45272026</t>
  </si>
  <si>
    <t>117982026</t>
  </si>
  <si>
    <t>109342026</t>
  </si>
  <si>
    <t>104392026</t>
  </si>
  <si>
    <t>111342026</t>
  </si>
  <si>
    <t>92032026</t>
  </si>
  <si>
    <t>92052026</t>
  </si>
  <si>
    <t>99122026</t>
  </si>
  <si>
    <t>93892026</t>
  </si>
  <si>
    <t>109792026</t>
  </si>
  <si>
    <t>12442026</t>
  </si>
  <si>
    <t>61502026</t>
  </si>
  <si>
    <t>0118222026</t>
  </si>
  <si>
    <t>108042026</t>
  </si>
  <si>
    <t>71612026</t>
  </si>
  <si>
    <t>38152026</t>
  </si>
  <si>
    <t>38762026</t>
  </si>
  <si>
    <t>38772026</t>
  </si>
  <si>
    <t>39522026</t>
  </si>
  <si>
    <t>39532026</t>
  </si>
  <si>
    <t>53732026</t>
  </si>
  <si>
    <t>55592026</t>
  </si>
  <si>
    <t>55602026</t>
  </si>
  <si>
    <t>109542026</t>
  </si>
  <si>
    <t>108032026</t>
  </si>
  <si>
    <t>111512026</t>
  </si>
  <si>
    <t>111522026</t>
  </si>
  <si>
    <t>107952026</t>
  </si>
  <si>
    <t>106602026</t>
  </si>
  <si>
    <t>70562026</t>
  </si>
  <si>
    <t>75582026</t>
  </si>
  <si>
    <t>198472025</t>
  </si>
  <si>
    <t>75622026</t>
  </si>
  <si>
    <t>92042026</t>
  </si>
  <si>
    <t>101822026</t>
  </si>
  <si>
    <t>109002026</t>
  </si>
  <si>
    <t>117902026</t>
  </si>
  <si>
    <t>118712026</t>
  </si>
  <si>
    <t>94522026</t>
  </si>
  <si>
    <t>106682026</t>
  </si>
  <si>
    <t>0096292026</t>
  </si>
  <si>
    <t>123952026</t>
  </si>
  <si>
    <t>135132026</t>
  </si>
  <si>
    <t>61362026</t>
  </si>
  <si>
    <t>241582025</t>
  </si>
  <si>
    <t>73052026</t>
  </si>
  <si>
    <t>0142492026</t>
  </si>
  <si>
    <t>139452026</t>
  </si>
  <si>
    <t>145732026</t>
  </si>
  <si>
    <t>157182026</t>
  </si>
  <si>
    <t>159082026</t>
  </si>
  <si>
    <t>121702026</t>
  </si>
  <si>
    <t>140732026</t>
  </si>
  <si>
    <t>151672026</t>
  </si>
  <si>
    <t>151682026</t>
  </si>
  <si>
    <t>151692026</t>
  </si>
  <si>
    <t>163542026</t>
  </si>
  <si>
    <t>162842026</t>
  </si>
  <si>
    <t>132412026</t>
  </si>
  <si>
    <t>91732026</t>
  </si>
  <si>
    <t>138152026</t>
  </si>
  <si>
    <t>153382026</t>
  </si>
  <si>
    <t>153422026</t>
  </si>
  <si>
    <t>152062026</t>
  </si>
  <si>
    <t>181832026</t>
  </si>
  <si>
    <t>181812026</t>
  </si>
  <si>
    <t>179882026</t>
  </si>
  <si>
    <t>141112026</t>
  </si>
  <si>
    <t>134202026</t>
  </si>
  <si>
    <t>0199812026</t>
  </si>
  <si>
    <t>195772026</t>
  </si>
  <si>
    <t>195762026</t>
  </si>
  <si>
    <t>180902026</t>
  </si>
  <si>
    <t>126512026</t>
  </si>
  <si>
    <t>159012026</t>
  </si>
  <si>
    <t>203562026</t>
  </si>
  <si>
    <t>97762026</t>
  </si>
  <si>
    <t>98302026</t>
  </si>
  <si>
    <t>143522024</t>
  </si>
  <si>
    <t>78972026</t>
  </si>
  <si>
    <t>109822026</t>
  </si>
  <si>
    <t>109832026</t>
  </si>
  <si>
    <t>86752026</t>
  </si>
  <si>
    <t>207622025</t>
  </si>
  <si>
    <t>121512026</t>
  </si>
  <si>
    <t>66862026</t>
  </si>
  <si>
    <t>151052026</t>
  </si>
  <si>
    <t>192422023</t>
  </si>
  <si>
    <t>166562026</t>
  </si>
  <si>
    <t>141612026</t>
  </si>
  <si>
    <t>184192026</t>
  </si>
  <si>
    <t>191122026</t>
  </si>
  <si>
    <t>78962026</t>
  </si>
  <si>
    <t>61912026</t>
  </si>
  <si>
    <t>137442026</t>
  </si>
  <si>
    <t>0138102026</t>
  </si>
  <si>
    <t>131582026</t>
  </si>
  <si>
    <t>203392026</t>
  </si>
  <si>
    <t>203382026</t>
  </si>
  <si>
    <t>87672026</t>
  </si>
  <si>
    <t>94172026</t>
  </si>
  <si>
    <t>61182026</t>
  </si>
  <si>
    <t>75602026</t>
  </si>
  <si>
    <t>75612026</t>
  </si>
  <si>
    <t>282302025</t>
  </si>
  <si>
    <t>105682026</t>
  </si>
  <si>
    <t>101842026</t>
  </si>
  <si>
    <t>94932026</t>
  </si>
  <si>
    <t>1422026</t>
  </si>
  <si>
    <t>119342026</t>
  </si>
  <si>
    <t>129022026</t>
  </si>
  <si>
    <t>124642026</t>
  </si>
  <si>
    <t>124652026</t>
  </si>
  <si>
    <t>133272026</t>
  </si>
  <si>
    <t>132712026</t>
  </si>
  <si>
    <t>0121142026</t>
  </si>
  <si>
    <t>142782026</t>
  </si>
  <si>
    <t>142792026</t>
  </si>
  <si>
    <t>142802026</t>
  </si>
  <si>
    <t>83152026</t>
  </si>
  <si>
    <t>83162026</t>
  </si>
  <si>
    <t>0144642026</t>
  </si>
  <si>
    <t>0001932026</t>
  </si>
  <si>
    <t>0148422026</t>
  </si>
  <si>
    <t>150472026</t>
  </si>
  <si>
    <t>142482026</t>
  </si>
  <si>
    <t>19142026</t>
  </si>
  <si>
    <t>164342026</t>
  </si>
  <si>
    <t>164352026</t>
  </si>
  <si>
    <t>101192026</t>
  </si>
  <si>
    <t>160822026</t>
  </si>
  <si>
    <t>0176882026</t>
  </si>
  <si>
    <t>157232026</t>
  </si>
  <si>
    <t>175822026</t>
  </si>
  <si>
    <t>177442026</t>
  </si>
  <si>
    <t>0196832026</t>
  </si>
  <si>
    <t>203142026</t>
  </si>
  <si>
    <t>64572026</t>
  </si>
  <si>
    <t>101812026</t>
  </si>
  <si>
    <t>80152026</t>
  </si>
  <si>
    <t>115562026</t>
  </si>
  <si>
    <t>68702026</t>
  </si>
  <si>
    <t>116802026</t>
  </si>
  <si>
    <t>121592026</t>
  </si>
  <si>
    <t>119132025</t>
  </si>
  <si>
    <t>0127412026</t>
  </si>
  <si>
    <t>135782026</t>
  </si>
  <si>
    <t>0127032026</t>
  </si>
  <si>
    <t>0058212026</t>
  </si>
  <si>
    <t>157502026</t>
  </si>
  <si>
    <t>472956 - OLEO ESSENCIAL DE LARANJA | Lotes: 106792026 | D+8: 10/06/2026 - PR2781/23</t>
  </si>
  <si>
    <t>106792026</t>
  </si>
  <si>
    <t>145602026</t>
  </si>
  <si>
    <t>181802026</t>
  </si>
  <si>
    <t>181822026</t>
  </si>
  <si>
    <t>0181612026</t>
  </si>
  <si>
    <t>90022026</t>
  </si>
  <si>
    <t>103962026</t>
  </si>
  <si>
    <t>101752026</t>
  </si>
  <si>
    <t>101762026</t>
  </si>
  <si>
    <t>64502026</t>
  </si>
  <si>
    <t>104862026</t>
  </si>
  <si>
    <t>104852026</t>
  </si>
  <si>
    <t>106692026</t>
  </si>
  <si>
    <t>129012026</t>
  </si>
  <si>
    <t>011082025</t>
  </si>
  <si>
    <t>0150782026</t>
  </si>
  <si>
    <t>156602026</t>
  </si>
  <si>
    <t>0156192026</t>
  </si>
  <si>
    <t>0142462026</t>
  </si>
  <si>
    <t>67062026</t>
  </si>
  <si>
    <t>111392026</t>
  </si>
  <si>
    <t>92022025</t>
  </si>
  <si>
    <t>67632026</t>
  </si>
  <si>
    <t>59822026</t>
  </si>
  <si>
    <t>103852026</t>
  </si>
  <si>
    <t>116772026</t>
  </si>
  <si>
    <t>117912026</t>
  </si>
  <si>
    <t>119782026</t>
  </si>
  <si>
    <t>133792026</t>
  </si>
  <si>
    <t>2612025</t>
  </si>
  <si>
    <t>0154402026</t>
  </si>
  <si>
    <t>150522026</t>
  </si>
  <si>
    <t>0147902026</t>
  </si>
  <si>
    <t>161432026</t>
  </si>
  <si>
    <t>161442026</t>
  </si>
  <si>
    <t>167082026</t>
  </si>
  <si>
    <t>169032026</t>
  </si>
  <si>
    <t>260092025</t>
  </si>
  <si>
    <t>170982026</t>
  </si>
  <si>
    <t>0182012026</t>
  </si>
  <si>
    <t>187102026</t>
  </si>
  <si>
    <t>181852026</t>
  </si>
  <si>
    <t>163612026</t>
  </si>
  <si>
    <t>15452026</t>
  </si>
  <si>
    <t>12702026</t>
  </si>
  <si>
    <t>95892026</t>
  </si>
  <si>
    <t>116782026</t>
  </si>
  <si>
    <t>111532026</t>
  </si>
  <si>
    <t>102092026</t>
  </si>
  <si>
    <t>109162026</t>
  </si>
  <si>
    <t>109152026</t>
  </si>
  <si>
    <t>109172026</t>
  </si>
  <si>
    <t>102102026</t>
  </si>
  <si>
    <t>150382026</t>
  </si>
  <si>
    <t>170822026</t>
  </si>
  <si>
    <t>165192026</t>
  </si>
  <si>
    <t>165202026</t>
  </si>
  <si>
    <t>161062026</t>
  </si>
  <si>
    <t>0174112026</t>
  </si>
  <si>
    <t>124002026</t>
  </si>
  <si>
    <t>152492026</t>
  </si>
  <si>
    <t>92782026</t>
  </si>
  <si>
    <t>92792026</t>
  </si>
  <si>
    <t>92802026</t>
  </si>
  <si>
    <t>45392026</t>
  </si>
  <si>
    <t>45402026</t>
  </si>
  <si>
    <t>93032026</t>
  </si>
  <si>
    <t>119852026</t>
  </si>
  <si>
    <t>129482026</t>
  </si>
  <si>
    <t>64632026</t>
  </si>
  <si>
    <t>485956 - SACCHAROMYCES BOULARDII 1 | Lotes: 130402026 / 130392026 | D+8: 21/07/2026</t>
  </si>
  <si>
    <t>130402026</t>
  </si>
  <si>
    <t>130392026</t>
  </si>
  <si>
    <t>0002182026</t>
  </si>
  <si>
    <t>0002172026</t>
  </si>
  <si>
    <t>138322026</t>
  </si>
  <si>
    <t>145852026</t>
  </si>
  <si>
    <t>46862026</t>
  </si>
  <si>
    <t>150052026</t>
  </si>
  <si>
    <t>145622026</t>
  </si>
  <si>
    <t>156592026</t>
  </si>
  <si>
    <t>164232026</t>
  </si>
  <si>
    <t>157882026</t>
  </si>
  <si>
    <t>157892026</t>
  </si>
  <si>
    <t>154792026</t>
  </si>
  <si>
    <t>129942026</t>
  </si>
  <si>
    <t>175442026</t>
  </si>
  <si>
    <t>183422026</t>
  </si>
  <si>
    <t>180182026</t>
  </si>
  <si>
    <t>180172026</t>
  </si>
  <si>
    <t>105352026</t>
  </si>
  <si>
    <t>109462026</t>
  </si>
  <si>
    <t>109472026</t>
  </si>
  <si>
    <t>46852026</t>
  </si>
  <si>
    <t>27222026</t>
  </si>
  <si>
    <t>104382026</t>
  </si>
  <si>
    <t>67012026</t>
  </si>
  <si>
    <t>126412026</t>
  </si>
  <si>
    <t>143242026</t>
  </si>
  <si>
    <t>0126932026</t>
  </si>
  <si>
    <t>143252026</t>
  </si>
  <si>
    <t>18082026</t>
  </si>
  <si>
    <t>18092026</t>
  </si>
  <si>
    <t>139092026</t>
  </si>
  <si>
    <t>21582026</t>
  </si>
  <si>
    <t>64612026</t>
  </si>
  <si>
    <t>66902026</t>
  </si>
  <si>
    <t>105832026</t>
  </si>
  <si>
    <t>64622026</t>
  </si>
  <si>
    <t>112652026</t>
  </si>
  <si>
    <t>135472026</t>
  </si>
  <si>
    <t>176712026</t>
  </si>
  <si>
    <t>168252026</t>
  </si>
  <si>
    <t>169942026</t>
  </si>
  <si>
    <t>169352026</t>
  </si>
  <si>
    <t>94432026</t>
  </si>
  <si>
    <t>94442026</t>
  </si>
  <si>
    <t>94452026</t>
  </si>
  <si>
    <t>27162026</t>
  </si>
  <si>
    <t>104362026</t>
  </si>
  <si>
    <t>93202026</t>
  </si>
  <si>
    <t>76342026</t>
  </si>
  <si>
    <t>253872025</t>
  </si>
  <si>
    <t>104432026</t>
  </si>
  <si>
    <t>108142026</t>
  </si>
  <si>
    <t>112982026</t>
  </si>
  <si>
    <t>90072026</t>
  </si>
  <si>
    <t>126262026</t>
  </si>
  <si>
    <t>129652026</t>
  </si>
  <si>
    <t>129632026</t>
  </si>
  <si>
    <t>129642026</t>
  </si>
  <si>
    <t>126602026</t>
  </si>
  <si>
    <t>124012026</t>
  </si>
  <si>
    <t>139292026</t>
  </si>
  <si>
    <t>146392026</t>
  </si>
  <si>
    <t>90712026</t>
  </si>
  <si>
    <t>27192026</t>
  </si>
  <si>
    <t>6182026</t>
  </si>
  <si>
    <t>122542026</t>
  </si>
  <si>
    <t>134412026</t>
  </si>
  <si>
    <t>133402026</t>
  </si>
  <si>
    <t>49992026</t>
  </si>
  <si>
    <t>49982026</t>
  </si>
  <si>
    <t>156582026</t>
  </si>
  <si>
    <t>171162026</t>
  </si>
  <si>
    <t>165672026</t>
  </si>
  <si>
    <t>172752026</t>
  </si>
  <si>
    <t>172762026</t>
  </si>
  <si>
    <t>172772026</t>
  </si>
  <si>
    <t>172782026</t>
  </si>
  <si>
    <t>175862026</t>
  </si>
  <si>
    <t>160312026</t>
  </si>
  <si>
    <t>150542026</t>
  </si>
  <si>
    <t>101882026</t>
  </si>
  <si>
    <t>95122026</t>
  </si>
  <si>
    <t>245172025</t>
  </si>
  <si>
    <t>3872025</t>
  </si>
  <si>
    <t>116092026</t>
  </si>
  <si>
    <t>129662026</t>
  </si>
  <si>
    <t>121412026</t>
  </si>
  <si>
    <t>121402026</t>
  </si>
  <si>
    <t>0139152026</t>
  </si>
  <si>
    <t>134192026</t>
  </si>
  <si>
    <t>132772026</t>
  </si>
  <si>
    <t>18252026</t>
  </si>
  <si>
    <t>129462026</t>
  </si>
  <si>
    <t>152472026</t>
  </si>
  <si>
    <t>152482026</t>
  </si>
  <si>
    <t>174942026</t>
  </si>
  <si>
    <t>165262026</t>
  </si>
  <si>
    <t>52452026</t>
  </si>
  <si>
    <t>78452026</t>
  </si>
  <si>
    <t>86932026</t>
  </si>
  <si>
    <t>104372026</t>
  </si>
  <si>
    <t>278092025</t>
  </si>
  <si>
    <t>259502025</t>
  </si>
  <si>
    <t>104322026</t>
  </si>
  <si>
    <t>99142026</t>
  </si>
  <si>
    <t>58222026</t>
  </si>
  <si>
    <t>270042025</t>
  </si>
  <si>
    <t>270062025</t>
  </si>
  <si>
    <t>109322026</t>
  </si>
  <si>
    <t>126282026</t>
  </si>
  <si>
    <t>86972026</t>
  </si>
  <si>
    <t>80172026</t>
  </si>
  <si>
    <t>127432026</t>
  </si>
  <si>
    <t>127422026</t>
  </si>
  <si>
    <t>127452026</t>
  </si>
  <si>
    <t>30262024</t>
  </si>
  <si>
    <t>133052026</t>
  </si>
  <si>
    <t>140662026</t>
  </si>
  <si>
    <t>140672026</t>
  </si>
  <si>
    <t>133712026</t>
  </si>
  <si>
    <t>133702026</t>
  </si>
  <si>
    <t>145662026</t>
  </si>
  <si>
    <t>145672026</t>
  </si>
  <si>
    <t>145682026</t>
  </si>
  <si>
    <t>145702026</t>
  </si>
  <si>
    <t>147382026</t>
  </si>
  <si>
    <t>145692026</t>
  </si>
  <si>
    <t>164702026</t>
  </si>
  <si>
    <t>161462026</t>
  </si>
  <si>
    <t>170782025</t>
  </si>
  <si>
    <t>179832026</t>
  </si>
  <si>
    <t>176772026</t>
  </si>
  <si>
    <t>176652026</t>
  </si>
  <si>
    <t>176662026</t>
  </si>
  <si>
    <t>176672026</t>
  </si>
  <si>
    <t>176642026</t>
  </si>
  <si>
    <t>119432026</t>
  </si>
  <si>
    <t>79112026</t>
  </si>
  <si>
    <t>101912026</t>
  </si>
  <si>
    <t>221232025</t>
  </si>
  <si>
    <t>116032026</t>
  </si>
  <si>
    <t>113762026</t>
  </si>
  <si>
    <t>93222026</t>
  </si>
  <si>
    <t>119032026</t>
  </si>
  <si>
    <t>133372026</t>
  </si>
  <si>
    <t>134162026</t>
  </si>
  <si>
    <t>147882026</t>
  </si>
  <si>
    <t>144192026</t>
  </si>
  <si>
    <t>144212026</t>
  </si>
  <si>
    <t>144202026</t>
  </si>
  <si>
    <t>86492026</t>
  </si>
  <si>
    <t>176822026</t>
  </si>
  <si>
    <t>147872026</t>
  </si>
  <si>
    <t>121212026</t>
  </si>
  <si>
    <t>187522026</t>
  </si>
  <si>
    <t>179842026</t>
  </si>
  <si>
    <t>197122026</t>
  </si>
  <si>
    <t>140702026</t>
  </si>
  <si>
    <t>139852026</t>
  </si>
  <si>
    <t>139912026</t>
  </si>
  <si>
    <t>138142026</t>
  </si>
  <si>
    <t>0097982026</t>
  </si>
  <si>
    <t>146332026</t>
  </si>
  <si>
    <t>156142026</t>
  </si>
  <si>
    <t>95952026</t>
  </si>
  <si>
    <t>77472026</t>
  </si>
  <si>
    <t>77462026</t>
  </si>
  <si>
    <t>39162026</t>
  </si>
  <si>
    <t>86962026</t>
  </si>
  <si>
    <t>75222026</t>
  </si>
  <si>
    <t>89922026</t>
  </si>
  <si>
    <t>77452026</t>
  </si>
  <si>
    <t>105722026</t>
  </si>
  <si>
    <t>113752026</t>
  </si>
  <si>
    <t>1342026</t>
  </si>
  <si>
    <t>0129042026</t>
  </si>
  <si>
    <t>121522026</t>
  </si>
  <si>
    <t>50792026</t>
  </si>
  <si>
    <t>87062026</t>
  </si>
  <si>
    <t>109852026</t>
  </si>
  <si>
    <t>132902026</t>
  </si>
  <si>
    <t>132752026</t>
  </si>
  <si>
    <t>0148262026</t>
  </si>
  <si>
    <t>137922026</t>
  </si>
  <si>
    <t>139252026</t>
  </si>
  <si>
    <t>0071632026</t>
  </si>
  <si>
    <t>140712026</t>
  </si>
  <si>
    <t>144182026</t>
  </si>
  <si>
    <t>0134172026</t>
  </si>
  <si>
    <t>124672026</t>
  </si>
  <si>
    <t>160232026</t>
  </si>
  <si>
    <t>123812026</t>
  </si>
  <si>
    <t>159172026</t>
  </si>
  <si>
    <t>158832026</t>
  </si>
  <si>
    <t>163512026</t>
  </si>
  <si>
    <t>125212026</t>
  </si>
  <si>
    <t>471664 -  TRITON X-100 / 87832026 | D+8: 01/09/2026 - PR8013/20</t>
  </si>
  <si>
    <t>87832026</t>
  </si>
  <si>
    <t>169332026</t>
  </si>
  <si>
    <t>0181252026</t>
  </si>
  <si>
    <t>0181262026</t>
  </si>
  <si>
    <t>83342026</t>
  </si>
  <si>
    <t>112962026</t>
  </si>
  <si>
    <t>123862026</t>
  </si>
  <si>
    <t>0131992025</t>
  </si>
  <si>
    <t>67542026</t>
  </si>
  <si>
    <t>146312026</t>
  </si>
  <si>
    <t>121692026</t>
  </si>
  <si>
    <t>94502026</t>
  </si>
  <si>
    <t>94222026</t>
  </si>
  <si>
    <t>138062026</t>
  </si>
  <si>
    <t>271822025</t>
  </si>
  <si>
    <t>86162026</t>
  </si>
  <si>
    <t>87652026</t>
  </si>
  <si>
    <t>87662026</t>
  </si>
  <si>
    <t>51422026</t>
  </si>
  <si>
    <t>253772025</t>
  </si>
  <si>
    <t>99822026</t>
  </si>
  <si>
    <t>14452026</t>
  </si>
  <si>
    <t>16122026</t>
  </si>
  <si>
    <t>16142026</t>
  </si>
  <si>
    <t>16152026</t>
  </si>
  <si>
    <t>104102026</t>
  </si>
  <si>
    <t>104112026</t>
  </si>
  <si>
    <t>104122026</t>
  </si>
  <si>
    <t>104132026</t>
  </si>
  <si>
    <t>104182026</t>
  </si>
  <si>
    <t>104202026</t>
  </si>
  <si>
    <t>104212026</t>
  </si>
  <si>
    <t>104222026</t>
  </si>
  <si>
    <t>99802026</t>
  </si>
  <si>
    <t>253802025</t>
  </si>
  <si>
    <t>51432026</t>
  </si>
  <si>
    <t>102782026</t>
  </si>
  <si>
    <t>133802026</t>
  </si>
  <si>
    <t>121022026</t>
  </si>
  <si>
    <t>127522026</t>
  </si>
  <si>
    <t>144502026</t>
  </si>
  <si>
    <t>144512026</t>
  </si>
  <si>
    <t>144522026</t>
  </si>
  <si>
    <t>144532026</t>
  </si>
  <si>
    <t>144542026</t>
  </si>
  <si>
    <t>144552026</t>
  </si>
  <si>
    <t>120232026</t>
  </si>
  <si>
    <t>150512026</t>
  </si>
  <si>
    <t>156082026</t>
  </si>
  <si>
    <t>185032023</t>
  </si>
  <si>
    <t>150422023</t>
  </si>
  <si>
    <t>195392025</t>
  </si>
  <si>
    <t>147462026</t>
  </si>
  <si>
    <t>151732026</t>
  </si>
  <si>
    <t>151722026</t>
  </si>
  <si>
    <t>183292026</t>
  </si>
  <si>
    <t>278422024</t>
  </si>
  <si>
    <t>185802026</t>
  </si>
  <si>
    <t>181282026</t>
  </si>
  <si>
    <t>194562026</t>
  </si>
  <si>
    <t>241602025</t>
  </si>
  <si>
    <t>84922026</t>
  </si>
  <si>
    <t>80082026</t>
  </si>
  <si>
    <t>109332026</t>
  </si>
  <si>
    <t>46682026</t>
  </si>
  <si>
    <t>110772026</t>
  </si>
  <si>
    <t>110782026</t>
  </si>
  <si>
    <t>101832026</t>
  </si>
  <si>
    <t>120252026</t>
  </si>
  <si>
    <t>41122026</t>
  </si>
  <si>
    <t>12282026</t>
  </si>
  <si>
    <t>288572025</t>
  </si>
  <si>
    <t>225102025</t>
  </si>
  <si>
    <t>42882026</t>
  </si>
  <si>
    <t>156572026</t>
  </si>
  <si>
    <t>0108642026</t>
  </si>
  <si>
    <t>163682026</t>
  </si>
  <si>
    <t>150832026</t>
  </si>
  <si>
    <t>161492026</t>
  </si>
  <si>
    <t>181982026</t>
  </si>
  <si>
    <t>78742026</t>
  </si>
  <si>
    <t>78752026</t>
  </si>
  <si>
    <t>78802026</t>
  </si>
  <si>
    <t>78812026</t>
  </si>
  <si>
    <t>78822026</t>
  </si>
  <si>
    <t>93982026</t>
  </si>
  <si>
    <t>91782026</t>
  </si>
  <si>
    <t>91832026</t>
  </si>
  <si>
    <t>169232026</t>
  </si>
  <si>
    <t>176612026</t>
  </si>
  <si>
    <t>0281732025</t>
  </si>
  <si>
    <t>195972026</t>
  </si>
  <si>
    <t>DIOSMINA QF2-90622026/ 90642026   - D8-19/05 - DIOSMINA MICRONIZADA - COMPLETA: 94782026/ QA: 95232026/ 94762026/ 94772026/ 95182026/ 94802026/ 95202026/ 94792026/ 94852026/ 94842026/ 94862026/ 94882026</t>
  </si>
  <si>
    <t>90622026</t>
  </si>
  <si>
    <t>90642026</t>
  </si>
  <si>
    <t>73182026</t>
  </si>
  <si>
    <t>73212026</t>
  </si>
  <si>
    <t>423620 - HIDROXIDO DE MAGNESIO PO LPR | Lotes: 97632026 / 97642026/ 97652026 - AG. LAUDO/COA | D+8: 27/05/2026</t>
  </si>
  <si>
    <t>97632026</t>
  </si>
  <si>
    <t>97642026</t>
  </si>
  <si>
    <t>97652026</t>
  </si>
  <si>
    <t>102212026</t>
  </si>
  <si>
    <t>99502026</t>
  </si>
  <si>
    <t>107142026</t>
  </si>
  <si>
    <t>107152026</t>
  </si>
  <si>
    <t>107162026</t>
  </si>
  <si>
    <t>107132026</t>
  </si>
  <si>
    <t>99482026</t>
  </si>
  <si>
    <t>99492026</t>
  </si>
  <si>
    <t>0087732025</t>
  </si>
  <si>
    <t>27752026</t>
  </si>
  <si>
    <t>84932026</t>
  </si>
  <si>
    <t>84132026</t>
  </si>
  <si>
    <t>115182026</t>
  </si>
  <si>
    <t>129522026</t>
  </si>
  <si>
    <t>132362026</t>
  </si>
  <si>
    <t>0046912026</t>
  </si>
  <si>
    <t>132952026</t>
  </si>
  <si>
    <t>132962026</t>
  </si>
  <si>
    <t>209752025</t>
  </si>
  <si>
    <t>120242026</t>
  </si>
  <si>
    <t>42902026</t>
  </si>
  <si>
    <t>78622026</t>
  </si>
  <si>
    <t>78792026</t>
  </si>
  <si>
    <t>78782026</t>
  </si>
  <si>
    <t>78732026</t>
  </si>
  <si>
    <t>78652026</t>
  </si>
  <si>
    <t>78642026</t>
  </si>
  <si>
    <t>78662026</t>
  </si>
  <si>
    <t>78632026</t>
  </si>
  <si>
    <t>176362026</t>
  </si>
  <si>
    <t>70602026</t>
  </si>
  <si>
    <t>276392024</t>
  </si>
  <si>
    <t>143982025</t>
  </si>
  <si>
    <t>143992025</t>
  </si>
  <si>
    <t>0094712026</t>
  </si>
  <si>
    <t>0094702026</t>
  </si>
  <si>
    <t>0122132026</t>
  </si>
  <si>
    <t>151802026</t>
  </si>
  <si>
    <t>150892026</t>
  </si>
  <si>
    <t>150902026</t>
  </si>
  <si>
    <t>0149672026</t>
  </si>
  <si>
    <t>163702026</t>
  </si>
  <si>
    <t>163692026</t>
  </si>
  <si>
    <t>145352026</t>
  </si>
  <si>
    <t>58072024</t>
  </si>
  <si>
    <t>73862024</t>
  </si>
  <si>
    <t>39052025</t>
  </si>
  <si>
    <t>14762026</t>
  </si>
  <si>
    <t>175482026</t>
  </si>
  <si>
    <t>175492026</t>
  </si>
  <si>
    <t>175502026</t>
  </si>
  <si>
    <t>170912026</t>
  </si>
  <si>
    <t>170902026</t>
  </si>
  <si>
    <t>69062026</t>
  </si>
  <si>
    <t>79342026</t>
  </si>
  <si>
    <t>207792025</t>
  </si>
  <si>
    <t>179262024</t>
  </si>
  <si>
    <t>107222026</t>
  </si>
  <si>
    <t>107212026</t>
  </si>
  <si>
    <t>102842026</t>
  </si>
  <si>
    <t>95272026</t>
  </si>
  <si>
    <t>94912026</t>
  </si>
  <si>
    <t>94822026</t>
  </si>
  <si>
    <t>94832026</t>
  </si>
  <si>
    <t>94892026</t>
  </si>
  <si>
    <t>16432026</t>
  </si>
  <si>
    <t>16442026</t>
  </si>
  <si>
    <t>105312026</t>
  </si>
  <si>
    <t>107902026</t>
  </si>
  <si>
    <t>73452026</t>
  </si>
  <si>
    <t>100612026</t>
  </si>
  <si>
    <t>100622026</t>
  </si>
  <si>
    <t>100632026</t>
  </si>
  <si>
    <t>100642026</t>
  </si>
  <si>
    <t>100652026</t>
  </si>
  <si>
    <t>100662026</t>
  </si>
  <si>
    <t>257262025</t>
  </si>
  <si>
    <t>129672026</t>
  </si>
  <si>
    <t>264722025</t>
  </si>
  <si>
    <t>108592026</t>
  </si>
  <si>
    <t>0150812026</t>
  </si>
  <si>
    <t>0156482026</t>
  </si>
  <si>
    <t>150932026</t>
  </si>
  <si>
    <t>151812026</t>
  </si>
  <si>
    <t>150942026</t>
  </si>
  <si>
    <t>150912026</t>
  </si>
  <si>
    <t>78762026</t>
  </si>
  <si>
    <t>94062026</t>
  </si>
  <si>
    <t>6662026</t>
  </si>
  <si>
    <t>20942025</t>
  </si>
  <si>
    <t>12372024</t>
  </si>
  <si>
    <t>145982026</t>
  </si>
  <si>
    <t>133582026</t>
  </si>
  <si>
    <t>474231 - EXTRATO SENE ACIDO 45% QF 2 | Lotes: 169192026/ 145352026 - URGENTE (AG&gt; AMOSTRA) | D+8: 22/08/2026 | Particularidades: Refrig.: (A1) 2 ° a 8° C/ Pesticidas/ Aflatoxinas  -  EM TERCEIRO</t>
  </si>
  <si>
    <t>169192026</t>
  </si>
  <si>
    <t>232882025</t>
  </si>
  <si>
    <t>13162026</t>
  </si>
  <si>
    <t>15152026</t>
  </si>
  <si>
    <t>186232026</t>
  </si>
  <si>
    <t>186242026</t>
  </si>
  <si>
    <t>186252026</t>
  </si>
  <si>
    <t>149222026</t>
  </si>
  <si>
    <t>150172023</t>
  </si>
  <si>
    <t>95192026</t>
  </si>
  <si>
    <t>94902026</t>
  </si>
  <si>
    <t>94872026</t>
  </si>
  <si>
    <t>95252026</t>
  </si>
  <si>
    <t>94812026</t>
  </si>
  <si>
    <t>474733 - FRUTOSE 1 | Lotes: 130422026/ 0131562026| D+8: 04/07/2026 (AG. DOCUMENTAÇÂO) - item CRITICO</t>
  </si>
  <si>
    <t>0141822026</t>
  </si>
  <si>
    <t>0141832026</t>
  </si>
  <si>
    <t>0055122026</t>
  </si>
  <si>
    <t>15642026</t>
  </si>
  <si>
    <t>174532026</t>
  </si>
  <si>
    <t>174542026</t>
  </si>
  <si>
    <t>169542025</t>
  </si>
  <si>
    <t>67602025</t>
  </si>
  <si>
    <t>113872026</t>
  </si>
  <si>
    <t>147472026</t>
  </si>
  <si>
    <t>160432026</t>
  </si>
  <si>
    <t>160462026</t>
  </si>
  <si>
    <t>160482026</t>
  </si>
  <si>
    <t>255872024</t>
  </si>
  <si>
    <t>0103982026</t>
  </si>
  <si>
    <t>B25M1691</t>
  </si>
  <si>
    <t>156822026</t>
  </si>
  <si>
    <t>167922026</t>
  </si>
  <si>
    <t>185612026</t>
  </si>
  <si>
    <t>185622026</t>
  </si>
  <si>
    <t>93122026</t>
  </si>
  <si>
    <t>122332026</t>
  </si>
  <si>
    <t>004692026</t>
  </si>
  <si>
    <t>146252026</t>
  </si>
  <si>
    <t>126342026</t>
  </si>
  <si>
    <t>150172026</t>
  </si>
  <si>
    <t>0122152026</t>
  </si>
  <si>
    <t>84942026</t>
  </si>
  <si>
    <t>144022025</t>
  </si>
  <si>
    <t>143912025</t>
  </si>
  <si>
    <t>102192026</t>
  </si>
  <si>
    <t>102182026</t>
  </si>
  <si>
    <t>145362026</t>
  </si>
  <si>
    <t>B26F0634</t>
  </si>
  <si>
    <t>B26F0627</t>
  </si>
  <si>
    <t>B26F0628</t>
  </si>
  <si>
    <t>B26F0629</t>
  </si>
  <si>
    <t>B26F0633</t>
  </si>
  <si>
    <t>B26F0637</t>
  </si>
  <si>
    <t>B26E2829</t>
  </si>
  <si>
    <t>B26F0631</t>
  </si>
  <si>
    <t>B26F0632</t>
  </si>
  <si>
    <t>B26G0704</t>
  </si>
  <si>
    <t>B26G0705</t>
  </si>
  <si>
    <t>B26G0706</t>
  </si>
  <si>
    <t>B26G0708</t>
  </si>
  <si>
    <t>9922026</t>
  </si>
  <si>
    <t>183372026</t>
  </si>
  <si>
    <t>183382026</t>
  </si>
  <si>
    <t>86802026</t>
  </si>
  <si>
    <t>122342026</t>
  </si>
  <si>
    <t>12812026</t>
  </si>
  <si>
    <t>177372026</t>
  </si>
  <si>
    <t>67352026</t>
  </si>
  <si>
    <t>182482025</t>
  </si>
  <si>
    <t>182562025</t>
  </si>
  <si>
    <t>182572025</t>
  </si>
  <si>
    <t>182592025</t>
  </si>
  <si>
    <t>221552025</t>
  </si>
  <si>
    <t>221562025</t>
  </si>
  <si>
    <t>106412026</t>
  </si>
  <si>
    <t>145632026</t>
  </si>
  <si>
    <t>423605 -CLORIDRATO DE PIRIDOXINA LPR | Lotes: 188352025/ + 150552026 - Ag. laudo</t>
  </si>
  <si>
    <t>149562026</t>
  </si>
  <si>
    <t>162622026</t>
  </si>
  <si>
    <t>62152025</t>
  </si>
  <si>
    <t>108092026</t>
  </si>
  <si>
    <t>9142026</t>
  </si>
  <si>
    <t>0095762026</t>
  </si>
  <si>
    <t>485607 - CARBOXIMETILCELULOSE SODICA QF | Lotes: 0126182026 (ITEM URGENTE - PRIORIZAR)</t>
  </si>
  <si>
    <t>125232026</t>
  </si>
  <si>
    <t>125242026</t>
  </si>
  <si>
    <t>1147382026</t>
  </si>
  <si>
    <t>151082026</t>
  </si>
  <si>
    <t>169052026</t>
  </si>
  <si>
    <t>83602025</t>
  </si>
  <si>
    <t>244472025</t>
  </si>
  <si>
    <t>83612025</t>
  </si>
  <si>
    <t>0150642026</t>
  </si>
  <si>
    <t>117932026</t>
  </si>
  <si>
    <t>227552025</t>
  </si>
  <si>
    <t>205162025</t>
  </si>
  <si>
    <t>113022026</t>
  </si>
  <si>
    <t>125142026</t>
  </si>
  <si>
    <t>174552026</t>
  </si>
  <si>
    <t>191412026</t>
  </si>
  <si>
    <t>143082026</t>
  </si>
  <si>
    <t>0143082026</t>
  </si>
  <si>
    <t>149962026</t>
  </si>
  <si>
    <t>169972026</t>
  </si>
  <si>
    <t>169252026</t>
  </si>
  <si>
    <t>121172026</t>
  </si>
  <si>
    <t>195052026</t>
  </si>
  <si>
    <t>65162026</t>
  </si>
  <si>
    <t>65182026</t>
  </si>
  <si>
    <t>69642026</t>
  </si>
  <si>
    <t>69662026</t>
  </si>
  <si>
    <t>89962026</t>
  </si>
  <si>
    <t>102032026</t>
  </si>
  <si>
    <t>99062026</t>
  </si>
  <si>
    <t>99112026</t>
  </si>
  <si>
    <t>0141102026</t>
  </si>
  <si>
    <t>163732026</t>
  </si>
  <si>
    <t>174402026</t>
  </si>
  <si>
    <t>94402026</t>
  </si>
  <si>
    <t>102022026</t>
  </si>
  <si>
    <t>133742026</t>
  </si>
  <si>
    <t>121232026</t>
  </si>
  <si>
    <t>2442022</t>
  </si>
  <si>
    <t>0096132022</t>
  </si>
  <si>
    <t>188352026</t>
  </si>
  <si>
    <t>176392026</t>
  </si>
  <si>
    <t>165172026</t>
  </si>
  <si>
    <t>0099082026</t>
  </si>
  <si>
    <t>90032026</t>
  </si>
  <si>
    <t>90052026</t>
  </si>
  <si>
    <t>109842026</t>
  </si>
  <si>
    <t>482050 - DIETHYLHEXY BUTANO TRIAZONE| Lotes: 75142026 | PR4000/21</t>
  </si>
  <si>
    <t>75142026</t>
  </si>
  <si>
    <t>0131752026</t>
  </si>
  <si>
    <t>176602026</t>
  </si>
  <si>
    <t>154532026</t>
  </si>
  <si>
    <t>154542026</t>
  </si>
  <si>
    <t>154552026</t>
  </si>
  <si>
    <t>154562026</t>
  </si>
  <si>
    <t>53722026</t>
  </si>
  <si>
    <t>53962026</t>
  </si>
  <si>
    <t>53972026</t>
  </si>
  <si>
    <t>488064 - MALEATO DE TIMOLOL 1 | Lotes: 20752026 | D+8: 26/06/2026 - PR8011/20</t>
  </si>
  <si>
    <t>20752026</t>
  </si>
  <si>
    <t>174562026</t>
  </si>
  <si>
    <t>174572026</t>
  </si>
  <si>
    <t>174582026</t>
  </si>
  <si>
    <t>174592026</t>
  </si>
  <si>
    <t>Codigo Material</t>
  </si>
  <si>
    <t>Descricao</t>
  </si>
  <si>
    <t>Particularidade</t>
  </si>
  <si>
    <t xml:space="preserve"> Inflamável/ Check doc</t>
  </si>
  <si>
    <t>PROPILPARABENO NEO</t>
  </si>
  <si>
    <t xml:space="preserve"> PF - 16 horas repouso</t>
  </si>
  <si>
    <t>A EXTRATO DE ARTEMIA MTCD</t>
  </si>
  <si>
    <t xml:space="preserve"> Refrig.: (A1) 2 ° a 8° C/ Check doc</t>
  </si>
  <si>
    <t>A HALOXYL MTCD</t>
  </si>
  <si>
    <t>AQUA-PROVITA D3 DC</t>
  </si>
  <si>
    <t>Acetaldeido - repouso 24 horas</t>
  </si>
  <si>
    <t>UREIA NEO</t>
  </si>
  <si>
    <t>A ACIDO KOJICO MTCD</t>
  </si>
  <si>
    <t>E GERMALL LIQ PLUS MTCD</t>
  </si>
  <si>
    <t>E IMIDAZOLIDINIL UREIA MTCD</t>
  </si>
  <si>
    <t>E PHYTOLAIT GREEN TEA MTCD</t>
  </si>
  <si>
    <t>E PHYTOLAIT SOYBEAN MTCD</t>
  </si>
  <si>
    <t>A SEPIWHITE MTCD</t>
  </si>
  <si>
    <t>E LAUROIL SARCOCINATO DE SODIO MTCD</t>
  </si>
  <si>
    <t>E EMULFREE P MTCD</t>
  </si>
  <si>
    <t>E POLYAMIDE COPOLYMER/ORGASOL MTCD</t>
  </si>
  <si>
    <t>LAURIL SULFOSUC Na TEXAP-SBN MTCD</t>
  </si>
  <si>
    <t>A ZINCO PCA (ZINCIDONE) MTCD</t>
  </si>
  <si>
    <t>E LAURIL ETER SULFAT NA 26-28% MTCD</t>
  </si>
  <si>
    <t>A PIROCTONE OLAMINA OCTOPIROX MTCD</t>
  </si>
  <si>
    <t>E ALOE VERA GEL 1:1 CP1110 MTCD</t>
  </si>
  <si>
    <t>A CARNOSINE MTCD</t>
  </si>
  <si>
    <t>E VIT E USP DL ALFA TOCOF MTCD</t>
  </si>
  <si>
    <t>CAVAMAX W7 MTCD</t>
  </si>
  <si>
    <t>E FOCUSPEARL SPARKLE WHITE MTCD</t>
  </si>
  <si>
    <t>A ALPAFLOR SEBUM ALP-SEBUM MTCD</t>
  </si>
  <si>
    <t>E POLIMERO JR5 MTCD</t>
  </si>
  <si>
    <t>E POLYMOL CCM MTCD</t>
  </si>
  <si>
    <t>E CUTINA GMS</t>
  </si>
  <si>
    <t>E VALVANCE LOOK 100 MTCD</t>
  </si>
  <si>
    <t>LACTULOSE LIQUIDA</t>
  </si>
  <si>
    <t>E NEOLONE PE MTCD</t>
  </si>
  <si>
    <t>E CORANTE JAUNE SOLID W1000 MTCD</t>
  </si>
  <si>
    <t>VISCOPTIMA</t>
  </si>
  <si>
    <t>E OLEO MACADAMIA</t>
  </si>
  <si>
    <t>E MANTEIGA DE KARITE REFINADA MTCD</t>
  </si>
  <si>
    <t>PREMIX CENTROTABS MULHER</t>
  </si>
  <si>
    <t>E  NANO GLYCOLIC</t>
  </si>
  <si>
    <t>CORANTE AMARELO CREPUSCULO N 6</t>
  </si>
  <si>
    <t>ECOAT HP BLUE 1640177</t>
  </si>
  <si>
    <t>ECOAT HP PINK 1075141</t>
  </si>
  <si>
    <t>ECOAT HP SILVER 15408017</t>
  </si>
  <si>
    <t>ECOAT HP WHITE</t>
  </si>
  <si>
    <t>NANO NVHM SHF</t>
  </si>
  <si>
    <t>DERMOFEEL</t>
  </si>
  <si>
    <t>EMULSAO AMODIMETHICONE 8177</t>
  </si>
  <si>
    <t>COLAGENO TIPO II NAO HIDROLISADO</t>
  </si>
  <si>
    <t>ACIDO ASCORBICO 97 DC AL</t>
  </si>
  <si>
    <t>LACTATO DE SODIO 50%</t>
  </si>
  <si>
    <t>HIALURONATO DE SODIO</t>
  </si>
  <si>
    <t xml:space="preserve">POLYAMIDE-8 OLEOCRAFT </t>
  </si>
  <si>
    <t>NANO</t>
  </si>
  <si>
    <t>MATRIXYL MORPHOMICS</t>
  </si>
  <si>
    <t>FRAGRANCIA AQUA P98A032</t>
  </si>
  <si>
    <t>STRUCTURE XL HYDROXYPR STARCH PHOSPHATE</t>
  </si>
  <si>
    <t>PARAFOL 12 RSPO-MB</t>
  </si>
  <si>
    <t>DEHYMULS LE</t>
  </si>
  <si>
    <t>ANTARON SENSORY</t>
  </si>
  <si>
    <t>PREMIX CENTROTABS A-Z FT169198SA</t>
  </si>
  <si>
    <t>PREMIX CENTROTABS HOMEM FT169199SA</t>
  </si>
  <si>
    <t>PREMIX CENTROTABS MULHER FT169200SA</t>
  </si>
  <si>
    <t>PREMIX CENTROTABS SENIOR FT169201SA</t>
  </si>
  <si>
    <t>ACIDO MANDELICO</t>
  </si>
  <si>
    <t>IMWITOR PG3-DIS</t>
  </si>
  <si>
    <t>OPTIPHEN BD</t>
  </si>
  <si>
    <t>OLIVEM 800</t>
  </si>
  <si>
    <t>SUNSIL TIN 50</t>
  </si>
  <si>
    <t>ELDEW SL-205</t>
  </si>
  <si>
    <t>PRODEW 600</t>
  </si>
  <si>
    <t>ARISTOFLEX SILK</t>
  </si>
  <si>
    <t>L LISINA HCl</t>
  </si>
  <si>
    <t>PREMIX IMUNIDADE FT169194SA</t>
  </si>
  <si>
    <t>PREMIX VITASAY AZ MULHER FT169192SA</t>
  </si>
  <si>
    <t>PREMIX IMUNE V1 FT170350SA</t>
  </si>
  <si>
    <t>PREMIX BEAUTY V2</t>
  </si>
  <si>
    <t>PREMIX ENERGY V2</t>
  </si>
  <si>
    <t>ACIDO HIALURUNICO OLIGOMERICO</t>
  </si>
  <si>
    <t>TILAMAR QUAT 640</t>
  </si>
  <si>
    <t>CELLULOSCRUB 500</t>
  </si>
  <si>
    <t>FRAG KIDS FRUIT NEW II P45C620</t>
  </si>
  <si>
    <t>KLUCEL NUTRA PLUS AL</t>
  </si>
  <si>
    <t>SULFATO MAGNESIO HEPTAIDRATADO</t>
  </si>
  <si>
    <t>GLUCONATO ZINCO AL</t>
  </si>
  <si>
    <t>TEGOSOFT GMC 6</t>
  </si>
  <si>
    <t>TILICINE</t>
  </si>
  <si>
    <t>ARLAMOL PS15E-LQ-(AP)</t>
  </si>
  <si>
    <t>MYRITOL 331</t>
  </si>
  <si>
    <t>GREEN CREAM</t>
  </si>
  <si>
    <t>PALMISTAR MGST 325-USPEPBP</t>
  </si>
  <si>
    <t>HIDROLITE 6</t>
  </si>
  <si>
    <t>L ASPARTATO L ARGININA AL</t>
  </si>
  <si>
    <t>ACTISCRUB APRICOT</t>
  </si>
  <si>
    <t>VEDERINE</t>
  </si>
  <si>
    <t>SKIN COLOR 3 BEGE INTENSO</t>
  </si>
  <si>
    <t>S&amp;M PHENOXYETHANOL</t>
  </si>
  <si>
    <t>SENSIVA SC 50</t>
  </si>
  <si>
    <t>FRAGRANCIA TEA TIME</t>
  </si>
  <si>
    <t>CORANTE AMARELO CREPUSCULO N6 SOLUVEL AL</t>
  </si>
  <si>
    <t>NACOL 16  98</t>
  </si>
  <si>
    <t>METHILAN 60</t>
  </si>
  <si>
    <t>RONACARE ALLANTOIN</t>
  </si>
  <si>
    <t>AMISOL TRIO DC</t>
  </si>
  <si>
    <t>OXYNEX ST LIQUID DC</t>
  </si>
  <si>
    <t>ARBALON R50 DC</t>
  </si>
  <si>
    <t>PREMIX NQ A-Z FT172432SA AL</t>
  </si>
  <si>
    <t>PREMIX NQ HOMEM FT172433SA AL</t>
  </si>
  <si>
    <t>PREMIX NQ MULHER FT172434SA AL</t>
  </si>
  <si>
    <t>PREMIX NQ SENIOR FT172435SA AL</t>
  </si>
  <si>
    <t>AZUL PURICOLOR ABL-9 DC</t>
  </si>
  <si>
    <t>SP CRODAZOQUAT MCC</t>
  </si>
  <si>
    <t>PICOLINATO DE CROMO AL</t>
  </si>
  <si>
    <t xml:space="preserve">BENZOATO DE SODIO </t>
  </si>
  <si>
    <t>POLYMINE SDA 90E DC</t>
  </si>
  <si>
    <t>GLUCONATO DE CALCIO USP</t>
  </si>
  <si>
    <t>EXTRATO CASTANHA DA INDIA</t>
  </si>
  <si>
    <t>ALGINATO DE SODIO AL</t>
  </si>
  <si>
    <t>AROMA AIN MORANGO KIWI</t>
  </si>
  <si>
    <t>ALPAFLOR ALP</t>
  </si>
  <si>
    <t>AIN FRUTAS VERMELHAS HIBISCUS MELACO NS</t>
  </si>
  <si>
    <t>AROMA NATURAL DE PESSEGO</t>
  </si>
  <si>
    <t>AROMA NATURAL DE TANGERINA F73Y017 AL</t>
  </si>
  <si>
    <t>HIBISCUS FLOWERS PE WS DA240011 AL</t>
  </si>
  <si>
    <t xml:space="preserve">AROMA TUTTI CRUTTI </t>
  </si>
  <si>
    <t>NUTRAFINISH TIO2</t>
  </si>
  <si>
    <t xml:space="preserve">CORANTE SPIRULINA AZUL </t>
  </si>
  <si>
    <t>OXIDO FERRO VERMELHO</t>
  </si>
  <si>
    <t>UNICERT GREEN</t>
  </si>
  <si>
    <t>UNICERT YELLOW</t>
  </si>
  <si>
    <t>RONACARE DI-SOD HYDR</t>
  </si>
  <si>
    <t>SPECTRACOL PATENT BLUE V</t>
  </si>
  <si>
    <t>AROMA LIQ IN UVA ROXA TA-40789</t>
  </si>
  <si>
    <t>SOLUBILISANT LRI</t>
  </si>
  <si>
    <t>CORANTE AMARELO MN EXBERRY</t>
  </si>
  <si>
    <t>SORBITOL INGREDION</t>
  </si>
  <si>
    <t>GENAMIN PDAC</t>
  </si>
  <si>
    <t>POLOXAMER 407 DC</t>
  </si>
  <si>
    <t>NANO NVHM RDY</t>
  </si>
  <si>
    <t xml:space="preserve">Check doc </t>
  </si>
  <si>
    <t>Check doc - Parcial</t>
  </si>
  <si>
    <t>BAICAPIL</t>
  </si>
  <si>
    <t>Check doc / Exército</t>
  </si>
  <si>
    <t>Check doc / Polícia Federal</t>
  </si>
  <si>
    <t>Check doc/ Inflamável</t>
  </si>
  <si>
    <t>Check doc/ Polícia Civil</t>
  </si>
  <si>
    <t>Check doc/ Polícia Federal</t>
  </si>
  <si>
    <t>Check doc/ Refrig.: (A1) 8 ° a 14° C</t>
  </si>
  <si>
    <t>(INATIVO)TRIETANOLAMINA</t>
  </si>
  <si>
    <t>Exército</t>
  </si>
  <si>
    <t>NITROCELULOSE 0,5</t>
  </si>
  <si>
    <t>(INATIVO)FLUORETO SODIO DM</t>
  </si>
  <si>
    <t>(INATIVO)CLORATO POTASSIO</t>
  </si>
  <si>
    <t>TRIETANOLAMINA 99%</t>
  </si>
  <si>
    <t>(INATIVO)SODIUM C14 - 16 OLEFIN SULFONAT</t>
  </si>
  <si>
    <t>(INATIVO)LAURYLAMIDOPROPYL BETAIN</t>
  </si>
  <si>
    <t>(INATIVO)CORANTE P-AMINO FENOL</t>
  </si>
  <si>
    <t>(INATIVO)CORANTE M-AMINOFENOL C</t>
  </si>
  <si>
    <t>(INATIVO)CORANTE 4-AMINO-3-NITR</t>
  </si>
  <si>
    <t>(INATIVO)CORANTE 2-AMINO-6-CLOR</t>
  </si>
  <si>
    <t>(INATIVO)CORANTE 2-AMINO-3-HIDR</t>
  </si>
  <si>
    <t>(INATIVO)NITROCELULOSE 1/2 IPA</t>
  </si>
  <si>
    <t>(INATIVO)NITROCELULOSE 1/4 ETA</t>
  </si>
  <si>
    <t>(INATIVO)NITROCELULOSE 300AN ET</t>
  </si>
  <si>
    <t>(INATIVO)CORANTE 2METIL-5HIDROX</t>
  </si>
  <si>
    <t>(INATIVO)CORANTE CI 19140/CI 14720/CI 28</t>
  </si>
  <si>
    <t>(INATIVO)SOLUCAO NITROCELULOSE A320000</t>
  </si>
  <si>
    <t>E COLODIO ELASTICO MTC</t>
  </si>
  <si>
    <t>(INATIVO)SOLUCAO NITROCELULOSE</t>
  </si>
  <si>
    <t>(INATIVO)SOLUCAO NITROCELULOSE HYPER 04</t>
  </si>
  <si>
    <t>(INATIVO)SOLUCAO NITROCELULOSE ESPECIAL</t>
  </si>
  <si>
    <t>ACRYL EZE (COLORCON)</t>
  </si>
  <si>
    <t>TRIETANOLAMINA 99W</t>
  </si>
  <si>
    <t>CROSCARMELOSE SODICA EXPLOCEL A NEO</t>
  </si>
  <si>
    <t>Glicolato - repouso 24 horas</t>
  </si>
  <si>
    <t>ID -  repouso 24 horas</t>
  </si>
  <si>
    <t>AMIDOGLICOLATO DE SODIO BI</t>
  </si>
  <si>
    <t>ID / Glicolato -  24 e 48 horas</t>
  </si>
  <si>
    <t>Inflamável</t>
  </si>
  <si>
    <t>AROMA ERVA DOCE</t>
  </si>
  <si>
    <t>AROMA NATURAL ANIZ 8060F</t>
  </si>
  <si>
    <t>CICLOHEXANONA PURA</t>
  </si>
  <si>
    <t>CANFORA NEO</t>
  </si>
  <si>
    <t xml:space="preserve">ALCOOL ETILICO 99 GL ABSOLUTO ANIDRO NEO </t>
  </si>
  <si>
    <t>ALCOOL BENZILICO PA NEO</t>
  </si>
  <si>
    <t>ESSENCIA DE CEREJA LIQUIDA NEO</t>
  </si>
  <si>
    <t>ESSENCIA DE TEREBINTINA LIQ NEO</t>
  </si>
  <si>
    <t>BRONOPOL NEO</t>
  </si>
  <si>
    <t>DEHYQUART A QUATERNARIO DE AMONIO NEO</t>
  </si>
  <si>
    <t xml:space="preserve">Inflamável / teste de 24 horas /solução 24 horas </t>
  </si>
  <si>
    <t>ESSENCIA DE PESSEGO LIQUIDA NEO</t>
  </si>
  <si>
    <t>PERMETRINA NEO</t>
  </si>
  <si>
    <t>TIOCONAZOL NEO</t>
  </si>
  <si>
    <t>SA ALCOOL ETILICO 70% SOLUCAO</t>
  </si>
  <si>
    <t>ALCOOL ETILICO  96GL NEO</t>
  </si>
  <si>
    <t>LAURIL SULFATO SODIO F</t>
  </si>
  <si>
    <t>DELTAMETRINA DILUIDA</t>
  </si>
  <si>
    <t>E AROMA TUTTI FRUTTI A24061 MTC</t>
  </si>
  <si>
    <t>E N-PENTANO MTC</t>
  </si>
  <si>
    <t xml:space="preserve">ALCOOL USP       </t>
  </si>
  <si>
    <t>A CANFORA MTC</t>
  </si>
  <si>
    <t>E ARO CREME CHOCO BR3075 IFF MTC</t>
  </si>
  <si>
    <t>LAURIL SULFATO SODIO NF</t>
  </si>
  <si>
    <t>AROMA ARTIFICIAL MORANGO BD000040 MTC</t>
  </si>
  <si>
    <t>MACROGOL 300 MTC</t>
  </si>
  <si>
    <t>AROMA NATURAL FRUTAS VERMELHAS 32083 MTC</t>
  </si>
  <si>
    <t>E ALCOOL ANIDRO NEUTRO MTCD</t>
  </si>
  <si>
    <t>AROMA IDENT NAT LIMAO LIQ</t>
  </si>
  <si>
    <t>AROMA ABACAXI 20525155 AL</t>
  </si>
  <si>
    <t>ALCOOL ETILICO 70% SOLUCAO</t>
  </si>
  <si>
    <t>AROMA DE CHA VERDE F74G666</t>
  </si>
  <si>
    <t>AROMA DE ABACAXI LQD 20525155</t>
  </si>
  <si>
    <t>AROMA DE LIMAO LDQ 20525084</t>
  </si>
  <si>
    <t>AROMA DE MENTA (EUCALIPTOL) SC576188</t>
  </si>
  <si>
    <t>AMIDO DE MILHO SOLUVEL BI</t>
  </si>
  <si>
    <t>ALCOOL ETILICO 96GL BI</t>
  </si>
  <si>
    <t>ACIDO ESTEARICO BI</t>
  </si>
  <si>
    <t>MACROGOL 1450</t>
  </si>
  <si>
    <t>MASCARADOR LIMAO S SESQUITER LIQ 925652</t>
  </si>
  <si>
    <t>ALCOOL ESTEARILICO F</t>
  </si>
  <si>
    <t>GLICOLATO AMIDO SODICO TK</t>
  </si>
  <si>
    <t xml:space="preserve">Inflamável/ Check doc </t>
  </si>
  <si>
    <t>OPADRY PINK 03F140029</t>
  </si>
  <si>
    <t>BOLDO EXTRATO MOLE</t>
  </si>
  <si>
    <t>ALCOOL POLIVINILICO PVA 5-88</t>
  </si>
  <si>
    <t>FLUORETO DE SODIO USP</t>
  </si>
  <si>
    <t>Inflamável / Exército</t>
  </si>
  <si>
    <t>ACETONA P.A. (IND)</t>
  </si>
  <si>
    <t>Inflamável / Polícia Federal</t>
  </si>
  <si>
    <t>ACETONA PURA NEO</t>
  </si>
  <si>
    <t>ACETONA P.A. (IND) F</t>
  </si>
  <si>
    <t>ACIDO ACETICO BI</t>
  </si>
  <si>
    <t>DM-FLUID-1.5CS</t>
  </si>
  <si>
    <t>Inflamável/ Polícia Civil</t>
  </si>
  <si>
    <t>E ALCOOL ISOPROPILICO USP MTC</t>
  </si>
  <si>
    <t>E METANOL TECNICO MTC</t>
  </si>
  <si>
    <t>ALCOOL ISOPROPILICO BI</t>
  </si>
  <si>
    <t>PF - repouso 16 horas</t>
  </si>
  <si>
    <t>PF - repouso 24 horas</t>
  </si>
  <si>
    <t>PF - repouso 24 horas/  Inflamável</t>
  </si>
  <si>
    <t>GLICERINA BRANCA BIDESTILADA 99%</t>
  </si>
  <si>
    <t>Polícia Civil</t>
  </si>
  <si>
    <t>(INATIVO)ACIDO BORICO PO</t>
  </si>
  <si>
    <t>(INATIVO)ACIDO FOSFORICO 85% DM</t>
  </si>
  <si>
    <t>(INATIVO)ACIDO ORTOBORICO MICRONIZADO</t>
  </si>
  <si>
    <t>(INATIVO)GLICERINA VEGETAL USP 99,7%</t>
  </si>
  <si>
    <t>(INATIVO) BICARBONATO SODIO EXTRA</t>
  </si>
  <si>
    <t>(INATIVO)BORATO SODIO PA</t>
  </si>
  <si>
    <t>ALCOOL ISOPROPILICO ISOPROPANOL</t>
  </si>
  <si>
    <t>ACETATO BUTILA</t>
  </si>
  <si>
    <t>(INATIVO) BICARBONATO SODIO ESPECIAL</t>
  </si>
  <si>
    <t>(INATIVO)ACIDO FOSFORICO</t>
  </si>
  <si>
    <t>(INATIVO)BICARBONATO SODIO</t>
  </si>
  <si>
    <t>(INATIVO)ACIDO FOSFORICO 85%</t>
  </si>
  <si>
    <t>(INATIVO)HIPOCLORITO SODIO 12%</t>
  </si>
  <si>
    <t>(INATIVO)SULFATO SODIO ANIDRO</t>
  </si>
  <si>
    <t>(INATIVO)FLUORETO SODIO</t>
  </si>
  <si>
    <t>(INATIVO)PEROXIDO HIDROGENIO 20</t>
  </si>
  <si>
    <t>(INATIVO)ALCOOL ISOPROPILICO IS</t>
  </si>
  <si>
    <t>(INATIVO)CLORETO AMONIA</t>
  </si>
  <si>
    <t>(INATIVO)GLICERINA BIDESTILADA 99%</t>
  </si>
  <si>
    <t>(INATIVO)GLICERINA BRANCA BIDESTILADA 97</t>
  </si>
  <si>
    <t>(INATIVO)FOSFATO SODIO DIBASICO ANIDRO</t>
  </si>
  <si>
    <t>(INATIVO)CORANTE PARA AMINO ORT</t>
  </si>
  <si>
    <t>(INATIVO)CORANTE N-FENIL 1,4FEN</t>
  </si>
  <si>
    <t>(INATIVO)CORANTE 2-METIL RESORC</t>
  </si>
  <si>
    <t>(INATIVO)CORANTE 5-AMINO-6-CLOR</t>
  </si>
  <si>
    <t>(INATIVO)CORANTE 4-AMINO-M-CRES</t>
  </si>
  <si>
    <t>(INATIVO)PEROXIDO HIDROGENIO 50</t>
  </si>
  <si>
    <t>(INATIVO)NONOXINOL 9</t>
  </si>
  <si>
    <t>(INATIVO)HEXILENOGLICOL</t>
  </si>
  <si>
    <t>(INATIVO)CORANTE RESORCINOL CI</t>
  </si>
  <si>
    <t>(INATIVO)MONOETANOLAMINA</t>
  </si>
  <si>
    <t>(INATIVO)HIDROXIDO CALCIO USP</t>
  </si>
  <si>
    <t>(INATIVO)PEROXIDO HIDROGENIO 30%</t>
  </si>
  <si>
    <t>(INATIVO)TETRABORATO SODIO</t>
  </si>
  <si>
    <t>(INATIVO)GLICERINA</t>
  </si>
  <si>
    <t>HIDROXIDO DE SODIO PA NEO</t>
  </si>
  <si>
    <t>HIDROXIDO DE POTASSIO PA NEO</t>
  </si>
  <si>
    <t>GLICERINA USP F</t>
  </si>
  <si>
    <t>HIDROXIDO SODIO USP F</t>
  </si>
  <si>
    <t>ACIDO FOSFORICO 85% DM</t>
  </si>
  <si>
    <t>Polícia Civil/ PF - repouso 24  horas</t>
  </si>
  <si>
    <t>E BICARBONATO DE SODIO MTCD</t>
  </si>
  <si>
    <t>E CARBONATO DE SODIO ANIDRO MTC</t>
  </si>
  <si>
    <t>E BORATO DE SODIO NF MTC</t>
  </si>
  <si>
    <t>EFFER SODA BICARBONATO DE SODIO</t>
  </si>
  <si>
    <t>(INATIVO)ALUMINUM CHLOROHYDRATE REACH RE</t>
  </si>
  <si>
    <t>GLICEROL TERC</t>
  </si>
  <si>
    <t>HIDROXIDO SODIO TERC</t>
  </si>
  <si>
    <t>BICARBONATO DE SODIO AL</t>
  </si>
  <si>
    <t>MAFCO MAGNASWEET 210F MM210F</t>
  </si>
  <si>
    <t>MORPHOLYS DC</t>
  </si>
  <si>
    <t>HIDROXIDO DE SODIO AEROGAS</t>
  </si>
  <si>
    <t>BICARBONATO DE SODIO EXTRA FINO AL</t>
  </si>
  <si>
    <t>CLORIDRATO DE FENILEFRINA QF3</t>
  </si>
  <si>
    <t>GLICEROL HMV</t>
  </si>
  <si>
    <t>RUBISTEM</t>
  </si>
  <si>
    <t>AROMA NAT MACA COM ACEROLA TA-0040599 AL</t>
  </si>
  <si>
    <t>SULFATO DE SODIO ANIDRO</t>
  </si>
  <si>
    <t>Polícia Civil/ Chec doc</t>
  </si>
  <si>
    <t>GLICERINA MEK0352Z</t>
  </si>
  <si>
    <t>MASSA BASE 100% VEGETAL SEM BRANQUEADOR</t>
  </si>
  <si>
    <t>RONACARE SOL SODIUM HYDROXIDE</t>
  </si>
  <si>
    <t>HIDROXIDO DE SODIO 1</t>
  </si>
  <si>
    <t>RESULOOK</t>
  </si>
  <si>
    <t>HIETELOSE</t>
  </si>
  <si>
    <t>ESSENCIA DE FRAMBOESA</t>
  </si>
  <si>
    <t>ALCOOL POLIVINILICO EMPROVE</t>
  </si>
  <si>
    <t>AROMA IN DE LARANJA LIQ AL</t>
  </si>
  <si>
    <t>PEROXIDO DE HIDROGENIO 35%</t>
  </si>
  <si>
    <t>ACIDO FOSFORICO ALCA</t>
  </si>
  <si>
    <t>ACETONITRILA ALCA</t>
  </si>
  <si>
    <t>ALCOOL METILICO ALCA</t>
  </si>
  <si>
    <t>AROMA DE MARACUJA SC360692</t>
  </si>
  <si>
    <t>AROMA DE LIMAO F25G962</t>
  </si>
  <si>
    <t>CARBONATO DE POTASSIO ALCA</t>
  </si>
  <si>
    <t>BICARBONATO DE SODIO 1</t>
  </si>
  <si>
    <t>CARBONATO DE SODIO ANIDRO 1</t>
  </si>
  <si>
    <t>Polícia Civil / Chec doc</t>
  </si>
  <si>
    <t>AROMA CAPIM LIMAO TA38179 AL</t>
  </si>
  <si>
    <t>(INATIVO) ACIDO BORICO GRANULADO NF</t>
  </si>
  <si>
    <t>ALCOOL ISOPROPILICO F</t>
  </si>
  <si>
    <t>(INATIVO)BICARBONATO SODIO PO USP</t>
  </si>
  <si>
    <t>(INATIVO)CLORETO DE SODIO REFINARIA</t>
  </si>
  <si>
    <t>(INATIVO)FOSFATO SODIO DIBASICO ANIDRO F</t>
  </si>
  <si>
    <t>(INATIVO)FOSFATO SOD MONOBA MONOHID GRAN</t>
  </si>
  <si>
    <t>FOSFATO SODIO DIBASICO HEPTAID</t>
  </si>
  <si>
    <t>(INATIVO)ACIDO FOSFORICO 75%</t>
  </si>
  <si>
    <t>(INATIVO)HIDROXIDO AMONIA 24%</t>
  </si>
  <si>
    <t>Polícia Federal</t>
  </si>
  <si>
    <t>(INATIVO)HIDROXIDO POTASSIO 85%</t>
  </si>
  <si>
    <t>CLOROFORMIO</t>
  </si>
  <si>
    <t>(INATIVO)HIDROXIDO SODIO</t>
  </si>
  <si>
    <t>ETER SULFURICO</t>
  </si>
  <si>
    <t>PARACETAMOL 90 COMPACTADO</t>
  </si>
  <si>
    <t>IODO POVIDONA PVP IODO</t>
  </si>
  <si>
    <t>ACETATO ETILA</t>
  </si>
  <si>
    <t>CLORETO METILENO</t>
  </si>
  <si>
    <t>CLORIDRATO LIDOCAINA MONOHIDRATADO</t>
  </si>
  <si>
    <t>PARACETAMOL</t>
  </si>
  <si>
    <t>(INATIVO)DIPIRONA DC 90</t>
  </si>
  <si>
    <t>DIPIRONA SODICA MONOHIDRATADA</t>
  </si>
  <si>
    <t>DIPIRONA SODICA MONOIDRATADA</t>
  </si>
  <si>
    <t>(INATIVO) MANITOL</t>
  </si>
  <si>
    <t>(INATIVO)CARBONATO SODIO GRAU 300 BARRIL</t>
  </si>
  <si>
    <t>(INATIVO)HIDROXIDO AMONIO 24%</t>
  </si>
  <si>
    <t>(INATIVO)CARBONATO SODIO GRAU 1</t>
  </si>
  <si>
    <t>(INATIVO)ACIDO BENZOICO 00115 F</t>
  </si>
  <si>
    <t>(INATIVO)CARBONATO DE SODIO - B</t>
  </si>
  <si>
    <t>(INATIVO)ACETONA USO INDUSTRIAL</t>
  </si>
  <si>
    <t>(INATIVO)CLOROFORMIO USO INDUST</t>
  </si>
  <si>
    <t>(INATIVO)ACIDO BENZOICO 00115 FINN NOVO</t>
  </si>
  <si>
    <t>(INATIVO)CLORETO METILENO HYPM</t>
  </si>
  <si>
    <t>(INATIVO)TOLUOL</t>
  </si>
  <si>
    <t>(INATIVO) HIDROXIDO SODIO USP</t>
  </si>
  <si>
    <t>(INATIVO)SULFATO PSEUDOEFEDRINA</t>
  </si>
  <si>
    <t>CAFEINA COMPRESSAO DIRETA 0,2/0,5</t>
  </si>
  <si>
    <t>(INATIVO)HIDROXIDO SODIO PA</t>
  </si>
  <si>
    <t>(INATIVO)HIDROXIDO AMONIA 25%</t>
  </si>
  <si>
    <t>(INATIVO)FENACETINA</t>
  </si>
  <si>
    <t>HIDROXIDO SODIO USP (SODA ANIDRA)</t>
  </si>
  <si>
    <t>(INATIVO)HIDROXIDO POTASSIO</t>
  </si>
  <si>
    <t>Polícia Federal/ PF - repouso 24 horas</t>
  </si>
  <si>
    <t>MANITOL INJETAVEL NEO</t>
  </si>
  <si>
    <t>ACIDO CLORIDRICO 1N NEO</t>
  </si>
  <si>
    <t>PARACETAMOL GEN NEO</t>
  </si>
  <si>
    <t>CARBONATO DE SODIO ANIDRO PA NEO</t>
  </si>
  <si>
    <t>DIPIRONA MONOIDRATADA GEN NEO</t>
  </si>
  <si>
    <t>PARACETAMOL NEO</t>
  </si>
  <si>
    <t>AMINOFILINA ANIDRA NEO</t>
  </si>
  <si>
    <t>BENZOCAINA NEO</t>
  </si>
  <si>
    <t>AMINOFILINA ANIDRA GEN NEO</t>
  </si>
  <si>
    <t>(INATIVO)CLORIDRATO DE PROCAINA NEO</t>
  </si>
  <si>
    <t>(INATIVO)MEROPENEM TRIIDRAT+CARBON SODIO</t>
  </si>
  <si>
    <t>DIPIRONA DC 90 NEO</t>
  </si>
  <si>
    <t>PARACETAMOL GIL POWDER</t>
  </si>
  <si>
    <t>PARACETAMOL GIL SPECIAL POWDER</t>
  </si>
  <si>
    <t>BENZOCAINA</t>
  </si>
  <si>
    <t>(INATIVO)DIACETONA ALCOOL</t>
  </si>
  <si>
    <t>(INATIVO)ACETATO BUTIRATO CELUL</t>
  </si>
  <si>
    <t>(INATIVO) MANITOL USP</t>
  </si>
  <si>
    <t>DIPIRONA SODICA MONOIDRATADA F</t>
  </si>
  <si>
    <t>(INATIVO)METAMIZOL SODICA T25 DIPIRONA I</t>
  </si>
  <si>
    <t>PARACETAMOL PO</t>
  </si>
  <si>
    <t>(INATIVO) DIPIRONA SODICA MONOIDRATADA</t>
  </si>
  <si>
    <t>(INATIVO)CARBONATO DE SODIO ANIDRO LEVE</t>
  </si>
  <si>
    <t>CARBONATO DE CALCIO DC 90 LPR</t>
  </si>
  <si>
    <t>(INATIVO)CLORETO DE METILENO LPR</t>
  </si>
  <si>
    <t>(INATIVO)E ACIDO SULFURICO NF MTC</t>
  </si>
  <si>
    <t>E ACETONA USP MTC</t>
  </si>
  <si>
    <t>CAFEINA ANIDRA EP</t>
  </si>
  <si>
    <t>LIDOCAINA BASE</t>
  </si>
  <si>
    <t>(INATIVO)EXTRATO SECO GUARANA 22,0-26,0%</t>
  </si>
  <si>
    <t>DIPIRONA SODICA METAMIZOL LPR</t>
  </si>
  <si>
    <t>PARACETAMOL QF</t>
  </si>
  <si>
    <t>PARACETAMOL PO 100% USP MTC</t>
  </si>
  <si>
    <t>A CAFEINA USP MTC</t>
  </si>
  <si>
    <t>E ACIDO CLORIDRICO PA MTC</t>
  </si>
  <si>
    <t>ACTIMASK PARACETAMOL</t>
  </si>
  <si>
    <t>A ACIDO BORICO</t>
  </si>
  <si>
    <t>(INATIVO)SILICONE KP-543</t>
  </si>
  <si>
    <t>DIPIRONA SODICA MONOHIDRATADA SAN</t>
  </si>
  <si>
    <t>(INATIVO)ALCOOL ETILICO ANIDRO</t>
  </si>
  <si>
    <t>(INATIVO)RESINA ACRILICA CT 1701</t>
  </si>
  <si>
    <t>(INATIVO)SOLUCAO DILUIDORA ESPECIAL</t>
  </si>
  <si>
    <t>MANITOL SPRAY DRIED EZ</t>
  </si>
  <si>
    <t>A CAFEINA ANIDRA CSPC</t>
  </si>
  <si>
    <t>PARACETAMOL EP</t>
  </si>
  <si>
    <t>PARACETAMOL DC 90</t>
  </si>
  <si>
    <t>ACIDO CLORIDRICO 1N</t>
  </si>
  <si>
    <t>A CAFEINA NEO</t>
  </si>
  <si>
    <t>CAFEINA ANIDRA CSPS</t>
  </si>
  <si>
    <t>PEARLITOL FLASH MANITOL</t>
  </si>
  <si>
    <t>MANITOL SPRAY DRIED TERC</t>
  </si>
  <si>
    <t>CAFEINA ANIDRA TERC</t>
  </si>
  <si>
    <t>BENZOCAINA QF</t>
  </si>
  <si>
    <t>BENZOCAINA 2</t>
  </si>
  <si>
    <t>CAFEINA A</t>
  </si>
  <si>
    <t>ACIDO CLORIDRICO 4N 5L AL</t>
  </si>
  <si>
    <t>DIPIRONA SODICA 2</t>
  </si>
  <si>
    <t>PARACETAMOL PO 2</t>
  </si>
  <si>
    <t>CAFEINA 1</t>
  </si>
  <si>
    <t>CAFEINA 3</t>
  </si>
  <si>
    <t>PARACETAMOL DC90-8  1</t>
  </si>
  <si>
    <t>PARACETAMOL DC90-4  2</t>
  </si>
  <si>
    <t>PARACETAMOL DC90 CPF 3</t>
  </si>
  <si>
    <t>DIPIRONA MONOIDRATADA TERC</t>
  </si>
  <si>
    <t>PARACETAMOL PO 3</t>
  </si>
  <si>
    <t>PARACETAMOL QF2</t>
  </si>
  <si>
    <t>DIPIRONA MONOIDRATADA BI</t>
  </si>
  <si>
    <t>MANITOL M200</t>
  </si>
  <si>
    <t>(CANCELADO)DIPIRONA MONOIDRATADA BI SANO</t>
  </si>
  <si>
    <t>CLORIDRATO DE LIDOCAINA A1</t>
  </si>
  <si>
    <t>DICLORIDRATO DE HIDROXIZINA</t>
  </si>
  <si>
    <t>A CAFEINA ANIDRA JILIN</t>
  </si>
  <si>
    <t>DIPIRONA MONOIDRATADA 5</t>
  </si>
  <si>
    <t>PARACETAMOL 1</t>
  </si>
  <si>
    <t>AROMA ENERGY DRINK R BULL FLAVOR F07G359</t>
  </si>
  <si>
    <t>AN GREEN APPLE FLAVOR AL</t>
  </si>
  <si>
    <t>ACIDO CLORIDRICO 1N HCL</t>
  </si>
  <si>
    <t>ACIDO CLORIDRICO 37%</t>
  </si>
  <si>
    <t>PARACETAMOL E MICRONIZADO</t>
  </si>
  <si>
    <t>LIDOCAINA 2</t>
  </si>
  <si>
    <t>LIDOCAINA 1</t>
  </si>
  <si>
    <t>CAFEINA QF</t>
  </si>
  <si>
    <t>LIDOCAINA 3</t>
  </si>
  <si>
    <t>CAFEINA QF 2</t>
  </si>
  <si>
    <t>(INATIVADO)CAFEINA CSPC 2</t>
  </si>
  <si>
    <t>MANITOL PO FINO AL</t>
  </si>
  <si>
    <t>ACIDO SULFURICO 95-98%</t>
  </si>
  <si>
    <t>CARBOPOL 971P NF POLYMER</t>
  </si>
  <si>
    <t>PARACETAMOL PO 4</t>
  </si>
  <si>
    <t>MANITOL PARTECK FAES</t>
  </si>
  <si>
    <t>AROMA LUCTADRY UVA ROXA FAES</t>
  </si>
  <si>
    <t>CAFEINA 2</t>
  </si>
  <si>
    <t>CLORIDRATO LIDOCAINA 1</t>
  </si>
  <si>
    <t>CLORIDRATO LIDOCAINA 2</t>
  </si>
  <si>
    <t>CLORIDRATO LIDOCAINA 3</t>
  </si>
  <si>
    <t>ACIDO SULFURICO ALCA</t>
  </si>
  <si>
    <t>HIDROXIDO DE AMONIO ALCA</t>
  </si>
  <si>
    <t>TOLUENO ALCA</t>
  </si>
  <si>
    <t>SULFATO DE NEOMICINA 4</t>
  </si>
  <si>
    <t>CAFEINA ANIDRA 4</t>
  </si>
  <si>
    <t>INATIVO</t>
  </si>
  <si>
    <t>CAFEINA NEO 2</t>
  </si>
  <si>
    <t>CLORIDRATO DE LIDOCAINA</t>
  </si>
  <si>
    <t>DIPIRONA SODICA MONOHIDRATADA TK</t>
  </si>
  <si>
    <t>(INATIVO)ACETATO DE ETILA 99% NAO NF</t>
  </si>
  <si>
    <t>(INATIVO)ACETONA P.A. (IND) F</t>
  </si>
  <si>
    <t>(INATIVO)ACIDO BENZOICO F</t>
  </si>
  <si>
    <t>(INATIVO)ACIDO CLORIDRICO USP 37%</t>
  </si>
  <si>
    <t>(INATIVO)CLORETO DE METILENO USP</t>
  </si>
  <si>
    <t>(INATIVO) HIDROXIDO SODIO USP F</t>
  </si>
  <si>
    <t>(INATIVO)MANITOL GRAU INJETAVEL USP</t>
  </si>
  <si>
    <t>PARACETAMOL F</t>
  </si>
  <si>
    <t>(INATIVO)BENZOCAINA</t>
  </si>
  <si>
    <t>(INATIVO)LIDOCAINA CLORIDRATO</t>
  </si>
  <si>
    <t>(INATIVO)CLORIDRATO PROCAINA F</t>
  </si>
  <si>
    <t>(INATIVO)DIPIRONA MAGNESIANA</t>
  </si>
  <si>
    <t>METAMIZOL SODICA T25 DIPIRONA INJ</t>
  </si>
  <si>
    <t>(INATIVO)CARBONATO SODIO ANIDRO GRANULAD</t>
  </si>
  <si>
    <t>(INATIVO)MANITOL M200</t>
  </si>
  <si>
    <t>(INATIVO)MANITOL M300</t>
  </si>
  <si>
    <t>CLORIDRATO PAROXETINA HEMIDRATADO C1 NEO</t>
  </si>
  <si>
    <t>Portaria 344</t>
  </si>
  <si>
    <t>Portaria 344/ Ponto de fusão 24 horas</t>
  </si>
  <si>
    <t>CLOXAZOLAM B1 NEO</t>
  </si>
  <si>
    <t>CARBAMAZEPINA C1 NEO</t>
  </si>
  <si>
    <t>FENOBARBITAL B1 NEO</t>
  </si>
  <si>
    <t>ALPRAZOLAM B1 NEO</t>
  </si>
  <si>
    <t>CLORIDRATO CLOMIPRAMINA C1 NEO</t>
  </si>
  <si>
    <t>CLORIDRATO DE SERTRALINA C1 NEO</t>
  </si>
  <si>
    <t>LORAZEPAM B1 NEO</t>
  </si>
  <si>
    <t>CLONAZEPAM B1 NEO</t>
  </si>
  <si>
    <t xml:space="preserve">Portaria 344 / Ponto de Fusao 24 horas </t>
  </si>
  <si>
    <t>CLORIDRATO DE FLUOXETINA C1 NEO</t>
  </si>
  <si>
    <t>(INATIVO)TARTARATO DE ERGOTAMINA D1 NEO</t>
  </si>
  <si>
    <t>APZL B1 EXP NEO</t>
  </si>
  <si>
    <t>ISOTRETINOINA C2 NEO</t>
  </si>
  <si>
    <t>SULFATO DE PSEUDOEFEDRINA D1 NEO</t>
  </si>
  <si>
    <t>BROMIDRATO DE CITALOPRAM C1 NEO</t>
  </si>
  <si>
    <t>(INATIVO)VALPROATO DE SODIO C1 NEO</t>
  </si>
  <si>
    <t>GABAPENTINA C1 NEO</t>
  </si>
  <si>
    <t>CLORIDRATO DE NORTRIPTILINA C1 NEO</t>
  </si>
  <si>
    <t>(INATIVO)CLOR SIBUTRAMINA MONOIDRATADA B</t>
  </si>
  <si>
    <t>CLORIDRATO VENLAFAXINA PELLET C-1 NEO</t>
  </si>
  <si>
    <t>(INATIVO)RISPERIDONA C1 NEO</t>
  </si>
  <si>
    <t>TOPIRAMATO C1 NEO</t>
  </si>
  <si>
    <t>TRETINOINA C2 NEO</t>
  </si>
  <si>
    <t>Portaria 344 / PF 24 horas</t>
  </si>
  <si>
    <t>CLORDIAZEPOXIDO HCL B1</t>
  </si>
  <si>
    <t>(INATIVO)ACIDO CLORIDRICO PA 37% D2</t>
  </si>
  <si>
    <t>(INATIVO)LEFLUNOMIDA C1</t>
  </si>
  <si>
    <t>CLORIDRATO MEMANTINA C-1</t>
  </si>
  <si>
    <t>CELECOXIBE C-1</t>
  </si>
  <si>
    <t>FUMARATO QUETIAPINA C-1</t>
  </si>
  <si>
    <t>ADAPALENO C2</t>
  </si>
  <si>
    <t>(INATIVO)DIIDROERGOTAMINA TARTARATO D-1</t>
  </si>
  <si>
    <t>HEMITARTARATO DE ZOLPIDEM B1</t>
  </si>
  <si>
    <t>FOSFATO DE CODEINA HEMIIDRATADO A-2 NEO</t>
  </si>
  <si>
    <t>CLORIDRATO PSEUDOEFEDRINA USP D1</t>
  </si>
  <si>
    <t>A SULFATO DE PSEUDOEFEDRINA D-1 USP MTC</t>
  </si>
  <si>
    <t>DIVALPROATO DE SODIO C-1</t>
  </si>
  <si>
    <t>ALPRAZOLAM B1 MTC</t>
  </si>
  <si>
    <t>ALPRAZOLAM B1</t>
  </si>
  <si>
    <t>CLORIDRATO DE BUPROPIONA C-1</t>
  </si>
  <si>
    <t>(INATIVO)SULFATO DE PSEUDOEFEDRINA D1 QF</t>
  </si>
  <si>
    <t>(INATIVO)CLORIDRATO FLUOXETINA C1 QF</t>
  </si>
  <si>
    <t>PREGABALINA C1</t>
  </si>
  <si>
    <t>GABAPENTINA C-1</t>
  </si>
  <si>
    <t>MIRTAZAPINA C1 NEO</t>
  </si>
  <si>
    <t>CLORIDRATO DULOXETINA C1</t>
  </si>
  <si>
    <t>A CLORIDRATO SERTRALINA QF</t>
  </si>
  <si>
    <t>SUCCINATO DESVENLAFAXINA MONOIDRATADO C1</t>
  </si>
  <si>
    <t>CLORIDRATO DE TRAZODONA C1</t>
  </si>
  <si>
    <t>FOSFATO CODEINA HEMIIDRATADO A2</t>
  </si>
  <si>
    <t>CLORIDRATO LURASIDONA C1</t>
  </si>
  <si>
    <t>BROMIDRATO VORTIOXETINA C1</t>
  </si>
  <si>
    <t>MALEATO FLUVOXAMINA C1</t>
  </si>
  <si>
    <t>LEVETIRACETAM C1</t>
  </si>
  <si>
    <t>CLORIDRATO METILFENIDATO A3</t>
  </si>
  <si>
    <t>CLORIDRATO METILFENIDATO PELLETS A3</t>
  </si>
  <si>
    <t>CLORIDRATO DE BENZIDAMINA C1</t>
  </si>
  <si>
    <t>MESILATO DIIDROERGOTAMINA</t>
  </si>
  <si>
    <t>DIMESILATO DE LISDEXANFETAMINA A3</t>
  </si>
  <si>
    <t>BROMAZEPAM B1</t>
  </si>
  <si>
    <t>CLORIDRATO DE TRAZODONA 2 C1</t>
  </si>
  <si>
    <t>CLORIDRATO DE PSEUDOEFEDRINA D1 3</t>
  </si>
  <si>
    <t>CLORIDRATO DE VENLAFAXINA PELLETS 3 C1</t>
  </si>
  <si>
    <t>CLORIDRATO DE PSEUDOEFEDRINA 2 D1</t>
  </si>
  <si>
    <t>CLORIDRATO DE TRAZODONA 3 C1</t>
  </si>
  <si>
    <t>FOSFATO DE CODEINA HEMIHIDRATADO 1 A2</t>
  </si>
  <si>
    <t>CLORIDRATO DE VENLAFAXINA PELLETS 1 C1</t>
  </si>
  <si>
    <t>CLORIDRATO DE VENLAFAXINA PELLETS 2 C1</t>
  </si>
  <si>
    <t>ALPRAZOLAM 2 B1</t>
  </si>
  <si>
    <t>HEMITARTARATO DE ZOLPIDEM 1 B1</t>
  </si>
  <si>
    <t>ALPRAZOLAM 1 B1</t>
  </si>
  <si>
    <t>CLORIDRATO DE LURASIDONA 2 C1</t>
  </si>
  <si>
    <t>CLORIDRATO DE LURASIDONA 1 C1</t>
  </si>
  <si>
    <t>CLORIDRATO DE BUPROPIONA 2 C1</t>
  </si>
  <si>
    <t>CLORIDRATO DE BUPROPIONA 3 C1</t>
  </si>
  <si>
    <t>CLORIDRATO DE BENZIDAMINA 3 C1</t>
  </si>
  <si>
    <t>HERMITARTARATO DE ZOLPIDEM 2 B1</t>
  </si>
  <si>
    <t>HEMITARTARATO DE ZOLPIDEM 3 B1</t>
  </si>
  <si>
    <t>MIRTAZAPINA 2 C1</t>
  </si>
  <si>
    <t>MIRTAZAPINA 1 C1</t>
  </si>
  <si>
    <t>CLORIDRATO DE METILFENIDATO PO 1 A3</t>
  </si>
  <si>
    <t>CLORIDRATO DE METILFENIDATO PO 2 A3</t>
  </si>
  <si>
    <t>DIMESILATO DE LISDEXANFETAMINA 1 A3</t>
  </si>
  <si>
    <t>DIMESILATO DE LISDEXANFETAMINA 3 A3</t>
  </si>
  <si>
    <t>LEVETIRACETAM 1 C1</t>
  </si>
  <si>
    <t>LEVETIRACETAM 2 C1</t>
  </si>
  <si>
    <t>CLORIDRATO DE SERTRALINA C1 QF</t>
  </si>
  <si>
    <t>CLORIDRATO DE TRAZODONA 4</t>
  </si>
  <si>
    <t>DIAZEPAM B1 A</t>
  </si>
  <si>
    <t>DIAZEPAM B1 PN</t>
  </si>
  <si>
    <t>FOSFATO CODEINA HEMIIDRATADO A2 QF</t>
  </si>
  <si>
    <t>FOSFATO CODEINA HEMIIDRATADO A2 QF2</t>
  </si>
  <si>
    <t>BROMIDRATO DE VORTIOXETINA 3</t>
  </si>
  <si>
    <t>BROMIDRATO DE VORTIOXETINA 1</t>
  </si>
  <si>
    <t>BROMIDRATO DE VORTIOXETINA 2</t>
  </si>
  <si>
    <t>BROMIDRATO DE VORTIOXETINA 4</t>
  </si>
  <si>
    <t>CLORIDRATO DE BUPROPIONA 4 C1</t>
  </si>
  <si>
    <t>BROMIDRATO DE VORTIOXETINA 5</t>
  </si>
  <si>
    <t>CLORIDRATO DE TRAZODONA 5</t>
  </si>
  <si>
    <t>CANABIDIOL</t>
  </si>
  <si>
    <t>ADAPALENO 1</t>
  </si>
  <si>
    <t>ADAPALENO 3</t>
  </si>
  <si>
    <t>LEVETIRACETAM 3</t>
  </si>
  <si>
    <t>CLORIDRATO DE AMITRIPTILINA C-1</t>
  </si>
  <si>
    <t>CLORIDRATO DE TRAZODONA 6</t>
  </si>
  <si>
    <t>CLORIDRATO DE SERTRALINA C1 QF1</t>
  </si>
  <si>
    <t>CLORIDRATO DE SERTRALINA C1 QF3</t>
  </si>
  <si>
    <t>CLORIDRATO DE SERTRALINA C1 QF2</t>
  </si>
  <si>
    <t>CLORIDRATO DE DEXMEDETOMIDINA 1</t>
  </si>
  <si>
    <t>PROPOFOL 1</t>
  </si>
  <si>
    <t>PROPOFOL 2</t>
  </si>
  <si>
    <t>CLORIDRATO DE DEXMEDETOMIDINA 2</t>
  </si>
  <si>
    <t>CLORIDRATO DE DEXMEDETOMIDINA 3</t>
  </si>
  <si>
    <t>PROPOFOL 3</t>
  </si>
  <si>
    <t>CLORIDRATO DE TRAMADOL 3</t>
  </si>
  <si>
    <t>CLORIDRATO DE TRAMADOL 1</t>
  </si>
  <si>
    <t>CLORIDRATO DE TRAMADOL 2</t>
  </si>
  <si>
    <t>BROMIDRATO DE VORTIOXETINA 6</t>
  </si>
  <si>
    <t>MIDAZOLAM 2</t>
  </si>
  <si>
    <t>MIDAZOLAM 3</t>
  </si>
  <si>
    <t>OXALATO DE ESCITALOPRAM 3</t>
  </si>
  <si>
    <t>OXALATO DE ESCITALOPRAM 2</t>
  </si>
  <si>
    <t>OXALATO DE ESCITALOPRAM 1</t>
  </si>
  <si>
    <t>BROMAZEPAM 1 B1</t>
  </si>
  <si>
    <t>CLORIDRATO DE TETRACAINA C1</t>
  </si>
  <si>
    <t>SULPIRIDA C1</t>
  </si>
  <si>
    <t>CLORIDRATO DE NALTREXONA 1</t>
  </si>
  <si>
    <t>CLORIDRATO DE NALTREXONA 2</t>
  </si>
  <si>
    <t>CLORIDRATO DE TAPENTADOL 2</t>
  </si>
  <si>
    <t>CLORIDRATO DE TAPENTADOL 1</t>
  </si>
  <si>
    <t>CLORIDRATO DE TAPENTADOL 3</t>
  </si>
  <si>
    <t>MALEATO DE FLUVOXAMINA 2</t>
  </si>
  <si>
    <t>MALEATO DE FLUVOXAMINA 1</t>
  </si>
  <si>
    <t>LAMOTRIGINA 1</t>
  </si>
  <si>
    <t>LAMOTRIGINA 3</t>
  </si>
  <si>
    <t>LAMOTRIGINA 2</t>
  </si>
  <si>
    <t>LAMOTRIGINA 4</t>
  </si>
  <si>
    <t>BREXPIPRAZOL 2</t>
  </si>
  <si>
    <t>BREXPIPRAZOL 4</t>
  </si>
  <si>
    <t>BREXPIPRAZOL 1</t>
  </si>
  <si>
    <t>BREXPIPRAZOL 3</t>
  </si>
  <si>
    <t>BREXPIPRAZOL 5</t>
  </si>
  <si>
    <t>CLORIDRATO DE METILFENIDATO PELLETS 1</t>
  </si>
  <si>
    <t>CLORIDRATO DE METILFENIDATO PELLETS 3</t>
  </si>
  <si>
    <t>CLORIDRATO DE METILFENIDATO PO 1</t>
  </si>
  <si>
    <t>FOSFATO DE CODEINA HEMIHIDRATADO 2</t>
  </si>
  <si>
    <t>CLORIDRATO DE TRAMADOL MI 3</t>
  </si>
  <si>
    <t>SULFATO DE MORFINA PENTAHIDRATADO MI 1</t>
  </si>
  <si>
    <t>SULFATO DE MORFINA PENTAHIDRATADO MI 2</t>
  </si>
  <si>
    <t>CLORIDRATO DE NALTREXONA 3</t>
  </si>
  <si>
    <t>MIDAZOLAM BASE 1</t>
  </si>
  <si>
    <t>MIDAZOLAM BASE 2</t>
  </si>
  <si>
    <t>MIDAZOLAM BASE 3</t>
  </si>
  <si>
    <t>CLORIDRATO DE BUSPIRONA 1</t>
  </si>
  <si>
    <t>CLORIDRATO METILFENIDATO ER PELLET 11%</t>
  </si>
  <si>
    <t>CLORIDRATO DE TRAZODONA 7</t>
  </si>
  <si>
    <t>CLORIDRATO DE BUSPIRONA 2</t>
  </si>
  <si>
    <t>CLORIDRATO DE BUSPIRONA 3</t>
  </si>
  <si>
    <t>CLORIDRATO DE BUSPIRONA 4</t>
  </si>
  <si>
    <t>CANABIDIOL ISOLADO</t>
  </si>
  <si>
    <t>CLORDIAZEPOXIDO HCL B 1</t>
  </si>
  <si>
    <t>CLOXAZOLAM B1</t>
  </si>
  <si>
    <t>CLORIDRATO DE FLUOXETINA C 1</t>
  </si>
  <si>
    <t>(INATIVO)NITRAZEPAN BP (B 1)</t>
  </si>
  <si>
    <t>(INATIVO)SELEGILINE CLORIDRATO C 1</t>
  </si>
  <si>
    <t>TARTARATO DE ZOLPIDEM B1</t>
  </si>
  <si>
    <t>SULFATO DE PSEUDOEFEDRINA D1</t>
  </si>
  <si>
    <t>(INATIVO)ISOTRETINOINA C2</t>
  </si>
  <si>
    <t>MIRTAZAPINA C1</t>
  </si>
  <si>
    <t>CLONAZEPAM B1</t>
  </si>
  <si>
    <t>(INATIVO)FOSFATO DE CODEINA HEMIHIDRATAD</t>
  </si>
  <si>
    <t>HIDROGENOTARTARATO RIVASTIGMINA C-1</t>
  </si>
  <si>
    <t>Portaria 344/ Refrig.: (A1) 8 ° a 14° C</t>
  </si>
  <si>
    <t>COLECALCIFEROL VITAMINA D3 NEO</t>
  </si>
  <si>
    <t>Refrig.: (A1) 2 ° a 8° C</t>
  </si>
  <si>
    <t>ESSENCIA DE LIMAO HIDROSS REF 582 NEO</t>
  </si>
  <si>
    <t>BETAMETASONA FOSFATO DE SODIO NEO</t>
  </si>
  <si>
    <t>ANFOTERICINA B NEO</t>
  </si>
  <si>
    <t>RIFAMICINA SV SODICA NEO</t>
  </si>
  <si>
    <t>MUPIROCINA NEO</t>
  </si>
  <si>
    <t>ACIDO FUSIDICO NEO</t>
  </si>
  <si>
    <t>IVERMECTINA NEO</t>
  </si>
  <si>
    <t>ORLISTATE NEO</t>
  </si>
  <si>
    <t xml:space="preserve">AROMA ART LARANJA BR5917-IFF      </t>
  </si>
  <si>
    <t>E ARO ART LIMAO BR2883 IFF MTC</t>
  </si>
  <si>
    <t>FOSFATO SODICO PREDNISOLONA MTC</t>
  </si>
  <si>
    <t>E LECITINA HIDROGENADA 80H MTCD</t>
  </si>
  <si>
    <t>A KERATOLINE MTCD</t>
  </si>
  <si>
    <t>A MATRIXYL MTCD</t>
  </si>
  <si>
    <t>A COLAXYL MTCD</t>
  </si>
  <si>
    <t xml:space="preserve">A ROSAMINE MTCD </t>
  </si>
  <si>
    <t>A FUMARATO FORMOTEROL MTC</t>
  </si>
  <si>
    <t>A REGU AGE PF MTCD</t>
  </si>
  <si>
    <t>LIMECICLINA</t>
  </si>
  <si>
    <t xml:space="preserve">E BEAUTIFEYE MTCD </t>
  </si>
  <si>
    <t>A MATRIXYL 3000 MTCD</t>
  </si>
  <si>
    <t>ETINIL ESTRADIOL MICRONIZADO NEO</t>
  </si>
  <si>
    <t>ORLISTATE</t>
  </si>
  <si>
    <t>CLAVULANATO DE POTASSIO + AVICEL</t>
  </si>
  <si>
    <t>CLAVULANATO DE POTASSIO + AEROSIL</t>
  </si>
  <si>
    <t>AMOXICILINA TRIHIDRAT + CLAVULANATO 4:1</t>
  </si>
  <si>
    <t>AMOXICILINA TRIHIDRAT + CLAVULANATO 7:1</t>
  </si>
  <si>
    <t>SA PROBIOTICO CAPSULA BULK</t>
  </si>
  <si>
    <t>FOSFATO SODICO PREDNISOLONA</t>
  </si>
  <si>
    <t>FOSFATO SODICO PREDNISOLONA A</t>
  </si>
  <si>
    <t>FOSF DISSODICO BETAMETASONA QF 1</t>
  </si>
  <si>
    <t>VITAMINA D3 CRISTAL GRAU FARMA</t>
  </si>
  <si>
    <t>ORLISTATE QF</t>
  </si>
  <si>
    <t>EMPAGLIFLOZINA AMORFA 1</t>
  </si>
  <si>
    <t>VITAMINA D3 CRISTALINA</t>
  </si>
  <si>
    <t>PALMITATO RETINOL VIT A 1.0 MIO UL/G</t>
  </si>
  <si>
    <t>Refrig.: (A1) 8 ° a 14° C</t>
  </si>
  <si>
    <t>RIBOFLAVINA 5 FOSFATO VITAMINA B2 NEO</t>
  </si>
  <si>
    <t>ACEBROFILINA NEO</t>
  </si>
  <si>
    <t xml:space="preserve">VITAMINA D3 100 SD/S COLECALCIFEROL NEO </t>
  </si>
  <si>
    <t>POLPA DE MAÇA</t>
  </si>
  <si>
    <t>CLORIDRATO FENILEFRINA</t>
  </si>
  <si>
    <t>EXTRATO MOLE BELADONA CONCENTRADO</t>
  </si>
  <si>
    <t>MISTURA EXTRATO FLUIDO CONCENTRADO</t>
  </si>
  <si>
    <t>NUTRIX SEA 100010 VIT A X D3</t>
  </si>
  <si>
    <t>VITAMINA A PALMITATO 1,7 MIU/G</t>
  </si>
  <si>
    <t>VITAMINA D3 1.000.000UI/G</t>
  </si>
  <si>
    <t>ROSUVASTATINA CALCICA</t>
  </si>
  <si>
    <t xml:space="preserve">ARO ART CEREJA SN597667  </t>
  </si>
  <si>
    <t>KOLLIDON VA 64 FINE</t>
  </si>
  <si>
    <t>A EXTRATO FLUIDO BELADONA MTC</t>
  </si>
  <si>
    <t>A EXTRATO BELADONA FB MTC</t>
  </si>
  <si>
    <t>FENOFIBRATO PO</t>
  </si>
  <si>
    <t>E EXTRATO DE FLOR DE IRIS MTCD</t>
  </si>
  <si>
    <t xml:space="preserve">A VITAMINA A 1 MIO/G MTCD </t>
  </si>
  <si>
    <t>E MASCARANTE SKINPREPS MTCD</t>
  </si>
  <si>
    <t>E DOCUSATO DE SODIO MTC</t>
  </si>
  <si>
    <t xml:space="preserve">APOLLUSKIN MTCD </t>
  </si>
  <si>
    <t>A ADIFENINA CLORIDRATO</t>
  </si>
  <si>
    <t>Refrig.: (A1) 8 ° a 14° C/ Check doc</t>
  </si>
  <si>
    <t>EUPERLAN PK 3000 DC</t>
  </si>
  <si>
    <t>PEROXIDO DE BENZOILA 2</t>
  </si>
  <si>
    <t>OLEO DE MILHO</t>
  </si>
  <si>
    <t>Refrig.: (A1) 8 ° a 14° C / Check doc</t>
  </si>
  <si>
    <t>VITAMINA A PALMITATE CARE 1.7 TOCOPHEROL</t>
  </si>
  <si>
    <t>DIOXIDO DE TITANIO NEO</t>
  </si>
  <si>
    <t>Repouso 12 horas</t>
  </si>
  <si>
    <t>Repouso 16 horas</t>
  </si>
  <si>
    <t>Repouso 24 horas</t>
  </si>
  <si>
    <t>Repouso 48 horas</t>
  </si>
  <si>
    <t>Solução repouso por 10 dias</t>
  </si>
  <si>
    <t>E HYDROXYPROPIL GUAR MTCD</t>
  </si>
  <si>
    <t>VINAGRE QUASSIA</t>
  </si>
  <si>
    <t>Polícia Federal / Check doc</t>
  </si>
  <si>
    <t>E MELAVOID ZNBX MTCD </t>
  </si>
  <si>
    <t>KAHLWAX 6607L</t>
  </si>
  <si>
    <t>PF - repouso 24  horas</t>
  </si>
  <si>
    <t>CIPROFIBRATO</t>
  </si>
  <si>
    <t>E COLZA EXTRACTO H.GL.M.S. MTCD</t>
  </si>
  <si>
    <t>SODIUM STEARATE OP-200V</t>
  </si>
  <si>
    <t>GRANSIL VX-406</t>
  </si>
  <si>
    <t>GRANPOWDER QSC</t>
  </si>
  <si>
    <t>NV NIACINAMIDE DC</t>
  </si>
  <si>
    <t>ETHYLENE BRASSYLATE</t>
  </si>
  <si>
    <t>CLORETO DE SODIO USP</t>
  </si>
  <si>
    <t>E XIAMETER PMX-200 SILICONE FLUID MTCD</t>
  </si>
  <si>
    <t>471108 </t>
  </si>
  <si>
    <t> TALCO BI</t>
  </si>
  <si>
    <t>Alumínio; Cálcio; Magnésio -  EM TERCEIRO</t>
  </si>
  <si>
    <t>410054 </t>
  </si>
  <si>
    <t> TALCO USO FARMACÊUTICO NEO</t>
  </si>
  <si>
    <t>439080 </t>
  </si>
  <si>
    <t> TALCO USP  MTC</t>
  </si>
  <si>
    <t>439883 </t>
  </si>
  <si>
    <t> TALCO USP/PH EUR (MP1250) MTC</t>
  </si>
  <si>
    <t>Amônio -  EM TERCEIRO</t>
  </si>
  <si>
    <t>DL-Acetilmetionina</t>
  </si>
  <si>
    <t>POLOXAMER</t>
  </si>
  <si>
    <t>Análise de Chumbo  -  EM TERCEIRO</t>
  </si>
  <si>
    <t>210899 </t>
  </si>
  <si>
    <t> SYLOID 244 FP</t>
  </si>
  <si>
    <t>Arsênio; Teor -  EM TERCEIRO</t>
  </si>
  <si>
    <t>472192 </t>
  </si>
  <si>
    <t> DIOXIDO SILICIO COLOID AEROSIL200</t>
  </si>
  <si>
    <t>ID - repouso 48 horas/ Teor -  EM TERCEIRO</t>
  </si>
  <si>
    <t>HIDROXIESTEARATO MACROGOL</t>
  </si>
  <si>
    <t>Limite de Níquel/ Polietilenoglicol livre   -  EM TERCEIRO</t>
  </si>
  <si>
    <t>PROPILENOGLICOL LYONDELL</t>
  </si>
  <si>
    <t>ID - 16 horas repouso</t>
  </si>
  <si>
    <t>CLORETO DE MAGNESIO DC S</t>
  </si>
  <si>
    <t>Check doc - parcial</t>
  </si>
  <si>
    <t>Micotoxinas   -  EM TERCEIRO</t>
  </si>
  <si>
    <t>EXTRATO SECO DE SILYBUM MARIANUM LPR</t>
  </si>
  <si>
    <t>Pesticidas   -  EM TERCEIRO</t>
  </si>
  <si>
    <t>EXTRATO SECO SENE ALEXANDRINA 45% LPR</t>
  </si>
  <si>
    <t>A LANOLINA ANIDRA MEDILAN SUPER MTC</t>
  </si>
  <si>
    <t>Pesticidas/ Aflatoxinas   -  EM TERCEIRO</t>
  </si>
  <si>
    <t>EXTRATO SECO CASSIA FISTULA</t>
  </si>
  <si>
    <t>Pesticidas/ Aflatoxinas  -  EM TERCEIRO</t>
  </si>
  <si>
    <t>EXTRATO SECO CASSIA FISTULA CENTROFLORA</t>
  </si>
  <si>
    <t>EXTRATO SENE ACIDO</t>
  </si>
  <si>
    <t>EXTRATO SECO GINKGO BILOBA  - LP</t>
  </si>
  <si>
    <t>EXTRATO SENE ACIDO 45%</t>
  </si>
  <si>
    <t>Refrig.: (A1) 2 ° a 8° C/ Pesticidas/ Aflatoxinas  -  EM TERCEIRO</t>
  </si>
  <si>
    <t>PLANTAGO OVATA FORSK 30 MESH LPR</t>
  </si>
  <si>
    <t>Resíduos de Pesticida/ Aflatoxinas   -  EM TERCEIRO</t>
  </si>
  <si>
    <t>Resíduos de Pesticida/ Micotoxinas   -  EM TERCEIRO</t>
  </si>
  <si>
    <t>EXTRATO SECO ALCAÇUZ</t>
  </si>
  <si>
    <t> HIDROXIPROPILCELULOSE KLUCEL EXF PHARM</t>
  </si>
  <si>
    <t>Sílica  -  EM TERCEIRO</t>
  </si>
  <si>
    <t>410047 </t>
  </si>
  <si>
    <t> HIDROXIPROPILCELULOSE KLUCEL LF</t>
  </si>
  <si>
    <t>HIDROXIPROPILCELULOSE KLUCEL LF</t>
  </si>
  <si>
    <t>TALCO USP  MTC</t>
  </si>
  <si>
    <t>Alumínio; Cálcio; Magnésio</t>
  </si>
  <si>
    <t>TALCO USP/PH EUR (MP1250) MTC</t>
  </si>
  <si>
    <t>432241 </t>
  </si>
  <si>
    <t> DIOX SILICIO (AEROSIL 200)  MTC</t>
  </si>
  <si>
    <t>Solubilidade; Teor - EM TERCEIRO</t>
  </si>
  <si>
    <t>Arsênio; Teor</t>
  </si>
  <si>
    <t>PF - repouso 16  horas</t>
  </si>
  <si>
    <t>Identificação repouso de 12 horas</t>
  </si>
  <si>
    <t>ATENOLOL</t>
  </si>
  <si>
    <t>Conteúdo de colina  - T/Compostos Relacionados  -  EM TERCEIRO</t>
  </si>
  <si>
    <t> DIOXIDO SILICIO COLOID AEROSIL200PHA NEO</t>
  </si>
  <si>
    <t> DIÓXIDO DE SILÍCIO COLOIDAL LPR</t>
  </si>
  <si>
    <t>DIÓXIDO DE SILÍCIO COLOIDAL 200 BI</t>
  </si>
  <si>
    <t>Teor, metais pesados  -  EM TERCEIRO</t>
  </si>
  <si>
    <t>Refrig.: (A1) 2 ° a 8° C/ Pesticidas -  EM TERCEIRO</t>
  </si>
  <si>
    <t xml:space="preserve">EXTRATO SENE ACIDO 45% </t>
  </si>
  <si>
    <t>Porcento de oxiteno -  EM TERCEIRO</t>
  </si>
  <si>
    <t xml:space="preserve">EXTRATO FLUIDO DE BOLDO </t>
  </si>
  <si>
    <t>Inflamável/ Pesticidas  -  EM TERCEIRO</t>
  </si>
  <si>
    <t xml:space="preserve">EXTRATO FLUIDO DE CÁSCARA SAGRADA </t>
  </si>
  <si>
    <t xml:space="preserve">EXTRATO FLUIDO DE RUIBARBO </t>
  </si>
  <si>
    <t xml:space="preserve">DICLOFENACO DE DIETILAMONIO </t>
  </si>
  <si>
    <t xml:space="preserve">PERDA 24 HORAS / PF 24 HORAS </t>
  </si>
  <si>
    <t xml:space="preserve">HIDROCLOROTIAZIDA </t>
  </si>
  <si>
    <t xml:space="preserve">SA PEG 4000 MICRONIZADO </t>
  </si>
  <si>
    <t>Granulometria Backman Coulter</t>
  </si>
  <si>
    <t>CORANTE FDC AZUL N1</t>
  </si>
  <si>
    <t xml:space="preserve"> Susbtancias insoluveis em agua repouso 12 horas </t>
  </si>
  <si>
    <t>Solução de anidrifo Ftalico repouso de 16h/ PF - repouso 16  horas</t>
  </si>
  <si>
    <t xml:space="preserve">CLORIDRATO DE PROMETAZINA </t>
  </si>
  <si>
    <t xml:space="preserve">MALEATO DE MEPIRAMINA </t>
  </si>
  <si>
    <t xml:space="preserve">CITRATO DE ORFENADRINA NEO </t>
  </si>
  <si>
    <t>118732026</t>
  </si>
  <si>
    <t>132012026</t>
  </si>
  <si>
    <t>132032026</t>
  </si>
  <si>
    <t>139842026</t>
  </si>
  <si>
    <t>141232026</t>
  </si>
  <si>
    <t>144152026</t>
  </si>
  <si>
    <t>151992026</t>
  </si>
  <si>
    <t>152012026</t>
  </si>
  <si>
    <t>163602026</t>
  </si>
  <si>
    <t>166872021</t>
  </si>
  <si>
    <t>176622026</t>
  </si>
  <si>
    <t>177832026</t>
  </si>
  <si>
    <t>177842026</t>
  </si>
  <si>
    <t>177852026</t>
  </si>
  <si>
    <t>178412026</t>
  </si>
  <si>
    <t>178462026</t>
  </si>
  <si>
    <t>181182026</t>
  </si>
  <si>
    <t>181222026</t>
  </si>
  <si>
    <t>181232026</t>
  </si>
  <si>
    <t>189612026</t>
  </si>
  <si>
    <t>192512026</t>
  </si>
  <si>
    <t>193922026</t>
  </si>
  <si>
    <t>198792026</t>
  </si>
  <si>
    <t>198812026</t>
  </si>
  <si>
    <t>202592026</t>
  </si>
  <si>
    <t>203752026</t>
  </si>
  <si>
    <t>203762026</t>
  </si>
  <si>
    <t>206422026</t>
  </si>
  <si>
    <t>206432026</t>
  </si>
  <si>
    <t>206442026</t>
  </si>
  <si>
    <t>206452026</t>
  </si>
  <si>
    <t>216822024</t>
  </si>
  <si>
    <t>216832024</t>
  </si>
  <si>
    <t>73102026</t>
  </si>
  <si>
    <t>73512026</t>
  </si>
  <si>
    <t>94042026</t>
  </si>
  <si>
    <t>9862026</t>
  </si>
  <si>
    <t>119302026</t>
  </si>
  <si>
    <t>141162026</t>
  </si>
  <si>
    <t>141602026</t>
  </si>
  <si>
    <t>142222026</t>
  </si>
  <si>
    <t>190042026</t>
  </si>
  <si>
    <t>190052026</t>
  </si>
  <si>
    <t>73492026</t>
  </si>
  <si>
    <t>73502026</t>
  </si>
  <si>
    <t>91842026</t>
  </si>
  <si>
    <t>94012026</t>
  </si>
  <si>
    <t>113022025</t>
  </si>
  <si>
    <t>118742026</t>
  </si>
  <si>
    <t>119892026</t>
  </si>
  <si>
    <t>119902026</t>
  </si>
  <si>
    <t>141122026</t>
  </si>
  <si>
    <t>175512026</t>
  </si>
  <si>
    <t>175522026</t>
  </si>
  <si>
    <t>175532026</t>
  </si>
  <si>
    <t>177802026</t>
  </si>
  <si>
    <t>178442026</t>
  </si>
  <si>
    <t>181952026</t>
  </si>
  <si>
    <t>188902026</t>
  </si>
  <si>
    <t>189232026</t>
  </si>
  <si>
    <t>190032026</t>
  </si>
  <si>
    <t>191142026</t>
  </si>
  <si>
    <t>193852026</t>
  </si>
  <si>
    <t>195102026</t>
  </si>
  <si>
    <t>195982026</t>
  </si>
  <si>
    <t>197162026</t>
  </si>
  <si>
    <t>198782026</t>
  </si>
  <si>
    <t>203572026</t>
  </si>
  <si>
    <t>203842026</t>
  </si>
  <si>
    <t>205622026</t>
  </si>
  <si>
    <t>231072025</t>
  </si>
  <si>
    <t>73482026</t>
  </si>
  <si>
    <t>QF. Solub. COA divergente da especificação (cm aberto)</t>
  </si>
  <si>
    <t>QF. Solubilidade COA x Especif. diferente. (SEDEV E SDA)</t>
  </si>
  <si>
    <t>RO divergencia de validade</t>
  </si>
  <si>
    <t>falta consumivel</t>
  </si>
  <si>
    <t>HPLC/ CG/ bancada</t>
  </si>
  <si>
    <t>423998 - SA FENOFIBRATO MICROGRANULOS | Lotes: QA - B26A2091 | D+8: 12/09/2026</t>
  </si>
  <si>
    <t>409980 - CLORETO DE SODIO NEO | Lotes: 190892026 | D+8: 02/10/2026</t>
  </si>
  <si>
    <t>410422</t>
  </si>
  <si>
    <t>450549 - XILITOL NEO | Lotes: 175842026 | D+8: 02/10/2026</t>
  </si>
  <si>
    <t>473819 - AROMA CARAMELO F29T252 | Lotes: 203842026 | D+8: 02/10/2026</t>
  </si>
  <si>
    <t>475658 - GUAIFENESINA 4 | Lotes: 205622026 | D+8: 26/09/2026</t>
  </si>
  <si>
    <t>482154 - POLIDOCANOL | Lotes: 145162026 | D+8: 02/10/2026</t>
  </si>
  <si>
    <t>166542026</t>
  </si>
  <si>
    <t>0041622026</t>
  </si>
  <si>
    <t>207852026</t>
  </si>
  <si>
    <t>478068 - MINOXIDIL QF | Lotes: 192162026 | D+8: 23/09/2026</t>
  </si>
  <si>
    <t>465107 - HESPERIDINA QF3 | Lotes:  / 188102026 / 188112026/ 132332026  / 132352026  | D+8: 28/08/2026</t>
  </si>
  <si>
    <t>410033 - CELULOSE MICROCRISTALINA MC101 NEO | Lotes: QA: 152012026/ 177832026/ 177842026 / 177852026 / 178412026  / 178462026 |410034 - CELULOSE MICROCRISTALINA MC102 NEO | Lotes: QA-  154862026 / 154882026 | D+8: 26/09/2026</t>
  </si>
  <si>
    <t>410072 - BASE POLIETILENO PETROLATO NEO | Lotes: QA:  73102026 / 163602026| D+8: 29/08/2026</t>
  </si>
  <si>
    <t>409968 - GLICERINA BI DESTILADO| Lotes: COMPLETA: 151992026/ QA: 1830352026 | D+8: 24/09/2026</t>
  </si>
  <si>
    <t>463950 - CELULOSE MICROCRISTALINA MC102 | Lotes: QA - 177862026 / 462568 - CELULOSE MICROC AVICEL PH101 | Lotes: 189662026 | 457115 - CELULOSE MICROCRISTALINA PH 112 | Lotes: 191462026 | D+8: 23/09/2026</t>
  </si>
  <si>
    <t>423619 - CARBONATO DE CALCIO BARRALIN| Lotes: 192512026 | D+8: 24/09/2026</t>
  </si>
  <si>
    <t>422224- SACAROSE | Lotes: QA - 193922026 | D+8: 22/09/2026</t>
  </si>
  <si>
    <t>ID 3207</t>
  </si>
  <si>
    <t>ID 3208</t>
  </si>
  <si>
    <t>ID 3209</t>
  </si>
  <si>
    <t>409996</t>
  </si>
  <si>
    <t>409996 - DIOXIDO DE TITANIO | Lotes: 191152026 | D+8: 06/10/2026 | Particularidades: Repouso 12 horas</t>
  </si>
  <si>
    <t>410015</t>
  </si>
  <si>
    <t>410025 - CORANTE LACA VERMELHO ERITROS FD&amp;C NEO | Lotes: 197152026 | D+8: 06/10/2026</t>
  </si>
  <si>
    <t>410047 - HIDROXIPROPILCELULOSE KLUCEL LF NEO | Lotes: 194822026 | D+8: 06/10/2026 | Particularidades: Sílica  -  EM TERCEIRO</t>
  </si>
  <si>
    <t>410087 - POLIETILENOGLICOL CARBOWAX 4000 NEO | Lotes: 189622026 | D+8: 06/10/2026 | Particularidades: Repouso 16 horas</t>
  </si>
  <si>
    <t>414046</t>
  </si>
  <si>
    <t>414046 - DL ACETILMETIONINA | Lotes: 197132026 | D+8: 06/10/2026 | Particularidades: Amônio -  EM TERCEIRO</t>
  </si>
  <si>
    <t>425470 - E ALCOOL USP MTC | Lotes: 188052026 | D+8: 03/10/2026 | Particularidades: Inflamável</t>
  </si>
  <si>
    <t>432242 - AMIDO PRE-GELATINIZADO NF | Lotes: 202382026 | D+8: 06/10/2026</t>
  </si>
  <si>
    <t>439341 - A TINOSORB M MTCD | Lotes: 149942026 | D+8: 06/10/2026</t>
  </si>
  <si>
    <t>461074 - OPADRY QX CLEAR 321A190016 | Lotes: 203752026 | D+8: 03/10/2026</t>
  </si>
  <si>
    <t>464273 - AQUARIUS PROTECT LILAS | Lotes: 176622026 | D+8: 03/10/2026</t>
  </si>
  <si>
    <t>474298 - PROPILENOGLICOL | Lotes: 193112026 | D+8: 06/10/2026</t>
  </si>
  <si>
    <t>476472 - IBUPROFENO | Lotes: 189052024 | D+8: 03/10/2026</t>
  </si>
  <si>
    <t>QUANTIDADE</t>
  </si>
  <si>
    <t>REVALIDAÇÃO SDA</t>
  </si>
  <si>
    <t>cancelado</t>
  </si>
  <si>
    <t>410072 - BASE POLIETILENO PETROLATO NEO | Lotes: QA:  73102026 / 163602026/ 202592026/ 181952026| D+8: 29/08/2026</t>
  </si>
  <si>
    <t>antecipação para 25/09</t>
  </si>
  <si>
    <t>410511 - ALCOOL POLIVINILICO PEG TALCO NEO | Lotes: 203762026 |  D+8: 25/09/2026</t>
  </si>
  <si>
    <t>451033 - AMOXICILINA TRIHIDRATADA COMPAC RENZIMAT | Lotes:  118742026 / 118732026 | D+8: 09/09/2026</t>
  </si>
  <si>
    <t>trade of - para 28/09, para antecipação de amoxicilina</t>
  </si>
  <si>
    <t>trade of - para 29/09 - campanha</t>
  </si>
  <si>
    <t>414310 - ALCOOL ETILICO 96GL NEO - 207852026</t>
  </si>
  <si>
    <t>AG CORREÇÃO BANCADA</t>
  </si>
  <si>
    <t>476222 - CETHYLPYRIDINIUM CHLORIDE USP | Lotes: 0195932026</t>
  </si>
  <si>
    <t>478553 - PARACETAMOL QF3 | Lotes: 189232026/ 188902026 | D+8: 29/09/2026 | Particularidades: Polícia Federal</t>
  </si>
  <si>
    <t xml:space="preserve">CLORIDRATO DE TIAMINA </t>
  </si>
  <si>
    <t>HPLC/bancada</t>
  </si>
  <si>
    <t>CG/ bancada</t>
  </si>
  <si>
    <t>210631 - LACTOSE MONOHIDRATADA COMPRESSAO DIR | Lotes: 190832026 / 189612026 | D+8: 30/09/2026</t>
  </si>
  <si>
    <t>409968</t>
  </si>
  <si>
    <t>409968 - GLICERINA BI DESTILADA NEO | Lotes: 112472026 | D+8: 07/10/2026 | Particularidades: Polícia Civil</t>
  </si>
  <si>
    <t>410457</t>
  </si>
  <si>
    <t>410507</t>
  </si>
  <si>
    <t>423527 - AROMA NATURAL LIMAO 500073 PO LPR | Lotes: 141232026 | D+8: 01/10/2026</t>
  </si>
  <si>
    <t>432239 - LIPOID S 100 | Lotes: 209482026 / 209472026 | D+8: 07/10/2026 | Particularidades: Refrig.: (A1) 2 ° a 8° C</t>
  </si>
  <si>
    <t>475355 - BENZOATO DE SODIO | Lotes: 189572026 | D+8: 07/10/2026</t>
  </si>
  <si>
    <t>1830352026</t>
  </si>
  <si>
    <t>0195932026</t>
  </si>
  <si>
    <t>423601</t>
  </si>
  <si>
    <t>423601 - EXTRATO SECO HEDERA HELIX 10% LPR | Lotes: 137822025 | D+8: 19/09/2026 | Particularidades: Pesticidas/ Aflatoxinas  -  EM TERCEIRO</t>
  </si>
  <si>
    <t>464997 - CARISOPRODOL B1 | Lotes: 198682026 / 198692026 / 198702026 / 198712026 / 198792026 /  198812026/ 198722026/ 198732026/ 198782026/ 198752026/ 198762026/ 198772026| D+8: 25/09/2026</t>
  </si>
  <si>
    <t>410099 - LAURIL SULFATO DE SODIO PO NEO | Lotes: 203832026</t>
  </si>
  <si>
    <t>472490 - ESOMEPRAZOL PELLETS 1 | Lotes:  73482026/ 73492026/ 73502026/ 73512026/ 154532026/ 154542026/ 154552026/ 154562026/ 154572026/ 168952026/ 168962026| D+8: 23/09/2026</t>
  </si>
  <si>
    <t>410049 - SORBITOL NEO | Lotes: 180902026 / 126512026 / 159012026/ | D+8: 25/09/2026</t>
  </si>
  <si>
    <t>463950 - CELULOSE MICROCRISTALINA MC102 | Lotes: QA - 177862026 / 462568 - CELULOSE MICROC AVICEL PH101 | Lotes: 189662026 | 457115 - CELULOSE MICROCRISTALINA PH 112 | Lotes: 191462026 | D+8: 23/09/2026 / 410033 - lote: QA: 178452026/ 410034   - lote: QA: 154852026</t>
  </si>
  <si>
    <t>B26J1451</t>
  </si>
  <si>
    <t>112472026</t>
  </si>
  <si>
    <t>137822025</t>
  </si>
  <si>
    <t>142832026</t>
  </si>
  <si>
    <t>149812026</t>
  </si>
  <si>
    <t>162122025</t>
  </si>
  <si>
    <t>166772026</t>
  </si>
  <si>
    <t>168962026</t>
  </si>
  <si>
    <t>172882026</t>
  </si>
  <si>
    <t>175872026</t>
  </si>
  <si>
    <t>176632026</t>
  </si>
  <si>
    <t>177812026</t>
  </si>
  <si>
    <t>179912026</t>
  </si>
  <si>
    <t>182272026</t>
  </si>
  <si>
    <t>186522026</t>
  </si>
  <si>
    <t>188122026</t>
  </si>
  <si>
    <t>188132026</t>
  </si>
  <si>
    <t>189052024</t>
  </si>
  <si>
    <t>189572026</t>
  </si>
  <si>
    <t>194372026</t>
  </si>
  <si>
    <t>194382026</t>
  </si>
  <si>
    <t>194392026</t>
  </si>
  <si>
    <t>194402026</t>
  </si>
  <si>
    <t>194412026</t>
  </si>
  <si>
    <t>194442026</t>
  </si>
  <si>
    <t>197242026</t>
  </si>
  <si>
    <t>198762026</t>
  </si>
  <si>
    <t>198802026</t>
  </si>
  <si>
    <t>199912026</t>
  </si>
  <si>
    <t>202872026</t>
  </si>
  <si>
    <t>203772026</t>
  </si>
  <si>
    <t>203862026</t>
  </si>
  <si>
    <t>203872026</t>
  </si>
  <si>
    <t>207492026</t>
  </si>
  <si>
    <t>207502026</t>
  </si>
  <si>
    <t>207932026</t>
  </si>
  <si>
    <t>208792026</t>
  </si>
  <si>
    <t>208802026</t>
  </si>
  <si>
    <t>208812026</t>
  </si>
  <si>
    <t>208832026</t>
  </si>
  <si>
    <t>208842026</t>
  </si>
  <si>
    <t>208852026</t>
  </si>
  <si>
    <t>208862026</t>
  </si>
  <si>
    <t>208932026</t>
  </si>
  <si>
    <t>208942026</t>
  </si>
  <si>
    <t>208952026</t>
  </si>
  <si>
    <t>208962026</t>
  </si>
  <si>
    <t>208972026</t>
  </si>
  <si>
    <t>208982026</t>
  </si>
  <si>
    <t>208992026</t>
  </si>
  <si>
    <t>209472026</t>
  </si>
  <si>
    <t>209482026</t>
  </si>
  <si>
    <t>209542026</t>
  </si>
  <si>
    <t>209572026</t>
  </si>
  <si>
    <t>41382025</t>
  </si>
  <si>
    <t>41402025</t>
  </si>
  <si>
    <t>41412025</t>
  </si>
  <si>
    <t>41422025</t>
  </si>
  <si>
    <t>41432025</t>
  </si>
  <si>
    <t>78032026</t>
  </si>
  <si>
    <t>78042026</t>
  </si>
  <si>
    <t>78052026</t>
  </si>
  <si>
    <t>78062026</t>
  </si>
  <si>
    <t>78072026</t>
  </si>
  <si>
    <t>78772026</t>
  </si>
  <si>
    <t>91742026</t>
  </si>
  <si>
    <t>91752026</t>
  </si>
  <si>
    <t>91762026</t>
  </si>
  <si>
    <t>91772026</t>
  </si>
  <si>
    <t>91792026</t>
  </si>
  <si>
    <t>91802026</t>
  </si>
  <si>
    <t>91812026</t>
  </si>
  <si>
    <t>91822026</t>
  </si>
  <si>
    <t>91852026</t>
  </si>
  <si>
    <t>91862026</t>
  </si>
  <si>
    <t>94022026</t>
  </si>
  <si>
    <t>94052026</t>
  </si>
  <si>
    <t>94082026</t>
  </si>
  <si>
    <t>94092026</t>
  </si>
  <si>
    <t>94102026</t>
  </si>
  <si>
    <t>154572026</t>
  </si>
  <si>
    <t>203832026</t>
  </si>
  <si>
    <t>104452026</t>
  </si>
  <si>
    <t>113042026</t>
  </si>
  <si>
    <t>122832026</t>
  </si>
  <si>
    <t>131962026</t>
  </si>
  <si>
    <t>131972026</t>
  </si>
  <si>
    <t>131982026</t>
  </si>
  <si>
    <t>131992026</t>
  </si>
  <si>
    <t>132002026</t>
  </si>
  <si>
    <t>132022026</t>
  </si>
  <si>
    <t>132042026</t>
  </si>
  <si>
    <t>132052026</t>
  </si>
  <si>
    <t>145162026</t>
  </si>
  <si>
    <t>149942026</t>
  </si>
  <si>
    <t>152442026</t>
  </si>
  <si>
    <t>168952026</t>
  </si>
  <si>
    <t>169402026</t>
  </si>
  <si>
    <t>169412026</t>
  </si>
  <si>
    <t>175842026</t>
  </si>
  <si>
    <t>176172026</t>
  </si>
  <si>
    <t>181272026</t>
  </si>
  <si>
    <t>188052026</t>
  </si>
  <si>
    <t>189622026</t>
  </si>
  <si>
    <t>190862026</t>
  </si>
  <si>
    <t>190892026</t>
  </si>
  <si>
    <t>191152026</t>
  </si>
  <si>
    <t>191392026</t>
  </si>
  <si>
    <t>192142026</t>
  </si>
  <si>
    <t>193112026</t>
  </si>
  <si>
    <t>194422026</t>
  </si>
  <si>
    <t>194432026</t>
  </si>
  <si>
    <t>194822026</t>
  </si>
  <si>
    <t>197152026</t>
  </si>
  <si>
    <t>197182026</t>
  </si>
  <si>
    <t>197192026</t>
  </si>
  <si>
    <t>198742026</t>
  </si>
  <si>
    <t>198752026</t>
  </si>
  <si>
    <t>198772026</t>
  </si>
  <si>
    <t>200342026</t>
  </si>
  <si>
    <t>202382026</t>
  </si>
  <si>
    <t>202862026</t>
  </si>
  <si>
    <t>203852026</t>
  </si>
  <si>
    <t>204132026</t>
  </si>
  <si>
    <t>trade of</t>
  </si>
  <si>
    <t>bancada</t>
  </si>
  <si>
    <t>documentação</t>
  </si>
  <si>
    <t>ag. Regularização / divergencia de granulometria</t>
  </si>
  <si>
    <t>463950 - CELULOSE MICROCRISTALINA MC102 | Lotes: QA - 177862026</t>
  </si>
  <si>
    <t>463057 - DIPIRONA MONOIDRATADA | Lotes: COMPLETO:  132002026/ | D+8: 29/09/2026 | Particularidades: Polícia Federal</t>
  </si>
  <si>
    <r>
      <t>463057 - DIPIRONA MONOIDRATADA | Lotes: COMPLETO</t>
    </r>
    <r>
      <rPr>
        <sz val="8"/>
        <color rgb="FFFF0000"/>
        <rFont val="Calibri"/>
        <family val="2"/>
        <scheme val="minor"/>
      </rPr>
      <t xml:space="preserve">: </t>
    </r>
    <r>
      <rPr>
        <sz val="8"/>
        <rFont val="Calibri"/>
        <family val="2"/>
        <scheme val="minor"/>
      </rPr>
      <t>132002026 /  QA: 132022026/ 132012026 /  132032026 / 132042026/ 131962026/ 131982026/ 131972026 / 131992026/ | D+8: 29/09/2026 | Particularidades: Polícia Federal</t>
    </r>
  </si>
  <si>
    <t>410452 - NISTATINA GEN NEO | Lotes: 1658                                                      42026 / 16fg5872026 / 185572026 / 185592026 /  185582026/ 185602026 / 185612026/ 185622026| D+8: 24/09/2026</t>
  </si>
  <si>
    <t>Z</t>
  </si>
  <si>
    <t>BILASTINA</t>
  </si>
  <si>
    <t>ANÁLISE PARA ITA</t>
  </si>
  <si>
    <t>HIPROLOSE</t>
  </si>
  <si>
    <t>HIPROMELOSE E6 TK</t>
  </si>
  <si>
    <t>POLIETILENOGLICOL 8000</t>
  </si>
  <si>
    <t>PEARLITOL 50C</t>
  </si>
  <si>
    <t>EPIDERMOSIL SC</t>
  </si>
  <si>
    <t>486303 - ACIDO CITRICO ANIDRO QF | Lotes: 181202026 / 181212026/ 181182026/ 181232026 | D+8: 30/09/2026</t>
  </si>
  <si>
    <t>425411 - E PROPILENOGLICOL MTC | Lotes: 175872026</t>
  </si>
  <si>
    <t>465097 - DIOSMINA QF1 | Lotes: QA- 152162026 | D+8: 25/09/2026</t>
  </si>
  <si>
    <t>410350 - PREDNISONA NEO | Lotes: completa: 148902026 / QA: 103202026 | D+8: 23/09/2026 | Particularidades: PF - repouso 16 horas</t>
  </si>
  <si>
    <t>atraso de amostragem - MICRO 26/09</t>
  </si>
  <si>
    <t>ag. Revisão</t>
  </si>
  <si>
    <t>ag. MICRO - 25/09</t>
  </si>
  <si>
    <t>HLPLC / bancada</t>
  </si>
  <si>
    <t>BATOQUE/TAMPA</t>
  </si>
  <si>
    <t xml:space="preserve">reprovado </t>
  </si>
  <si>
    <t>410041 - PVP K30 POLIVINILPIRROLIDONA NEO | Lotes: 113042026 / 169412026/ 203862026  | D+8: 26/09/2026/ 424171 - POLIVINILPIRROLIDONA PVP K30 - LPR | Lotes: 189582026 | D+8: 29/09/2026</t>
  </si>
  <si>
    <t xml:space="preserve">DOCUSATO SÓDICO DMF </t>
  </si>
  <si>
    <t>CLARIDADE DA SOLUÇÃO  - repouso 24  horas</t>
  </si>
  <si>
    <t>410162 - SACAROSE | Lotes: 149812026 | D+8: 08/10/2026</t>
  </si>
  <si>
    <t>457059</t>
  </si>
  <si>
    <t>457059 - SIMETICONA PO | Lotes: 166772026 | D+8: 08/10/2026</t>
  </si>
  <si>
    <t>461405</t>
  </si>
  <si>
    <t>461405 - HIPROMELOSE 2208 K4M DC | Lotes: 162122025 | D+8: 08/10/2026</t>
  </si>
  <si>
    <t>462454</t>
  </si>
  <si>
    <t>462454 - CAP N0 TAMPA AZUL CORPO BRANCO (293 CP) | Lotes: 208892026 | D+8: 08/10/2026</t>
  </si>
  <si>
    <t>462455 - CLORIDRATO DE FEXOFENADINA | Lotes: 207492026 / 207502026 | D+8: 07/10/2026 | Particularidades: PF - repouso 16 horas</t>
  </si>
  <si>
    <t>464274</t>
  </si>
  <si>
    <t>464274 - AQUARIUS PROTECT ROXO | Lotes: 209052026 | D+8: 08/10/2026</t>
  </si>
  <si>
    <t>471147</t>
  </si>
  <si>
    <t>471147 - OPADRY EZ BRANCO | Lotes: 209542026 | D+8: 08/10/2026</t>
  </si>
  <si>
    <t>477967</t>
  </si>
  <si>
    <t>471991</t>
  </si>
  <si>
    <t>471991 - ADAPALENO 2 | Lotes: 198382026 | D+8: 08/10/2026 | Particularidades: Portaria 344</t>
  </si>
  <si>
    <t>488098</t>
  </si>
  <si>
    <t>488098 - AMIDO DE MILHO SECO | Lotes: 209572026 | D+8: 08/10/2026</t>
  </si>
  <si>
    <t>488977</t>
  </si>
  <si>
    <t>488977 - CLORETO DE POTASSIO EMPROVE 137009 | Lotes: 149512026 | D+8: 08/10/2026</t>
  </si>
  <si>
    <t>484993</t>
  </si>
  <si>
    <t>464273 - AQUARIUS PROTECT LILAS | Lotes:177812026| D+8: 03/10/2026</t>
  </si>
  <si>
    <t>410033 - CELULOSE MICROCRISTALINA MC101 NEO | Lotes: QA - 178442026 /144152026 | D+8: 30/09/2026</t>
  </si>
  <si>
    <t>422324 - SA AMIDO MILHO SECO 3% - B26J1451</t>
  </si>
  <si>
    <r>
      <t>410033 - CELULOSE MICROCRISTALINA MC101 NEO | Lotes: QA - 178442026 /144152026 | D+8: 30/09/2026/ 463950 - CELULOSE MICROCRISTALINA MC102 | Lotes: QA -</t>
    </r>
    <r>
      <rPr>
        <b/>
        <sz val="8"/>
        <rFont val="Calibri"/>
        <family val="2"/>
        <scheme val="minor"/>
      </rPr>
      <t xml:space="preserve"> 177862026 </t>
    </r>
    <r>
      <rPr>
        <sz val="8"/>
        <rFont val="Calibri"/>
        <family val="2"/>
        <scheme val="minor"/>
      </rPr>
      <t>| D+8: 01/10/2026</t>
    </r>
  </si>
  <si>
    <t>410033 - CELULOSE MICROCRISTALINA MC101 NEO | Lotes: QA - 178442026 /144152026 | D+8: 30/09/2026/ 463950 - CELULOSE MICROCRISTALINA MC102 | Lotes: QA - 177862026 | D+8: 01/10/2026</t>
  </si>
  <si>
    <t>16fg5872026</t>
  </si>
  <si>
    <t>463057 - DIPIRONA MONOIDRATADA | Lotes: COMPLETO: 132002026 /  QA: 132022026/ 132012026 /  132032026 / 132042026/ 131962026/ 131982026/ 131972026 / 131992026/ | D+8: 29/09/2026 | Particularidades: Polícia Federal</t>
  </si>
  <si>
    <t>422364 - CITRATO COLINA | Lotes: QA - 78772026 / 91752026 / 91742026 / | D+8: 30/09/2026 | Particularidades: PF - repouso 24  horas</t>
  </si>
  <si>
    <t>463057 - DIPIRONA MONOIDRATADA | Lotes: QA/ 172882026 /194382026  | D+8: 29/09/2026 | Particularidades: Polícia Federal</t>
  </si>
  <si>
    <t>409966 - ALCOOL ISOPROPILICO ISOPROPANOL NEO | Lotes: 202862026 | D+8: 10/09/2026 | Particularidades: Inflamável/ Polícia Civil</t>
  </si>
  <si>
    <t>410350 - PREDNISONA NEO | Lotes: completa:103202026/ QA:  148902026  | D+8: 23/09/2026 | Particularidades: PF - repouso 16 horas</t>
  </si>
  <si>
    <t>210631 - LACTOSE MONOHIDRATADA COMPRESSAO DIR | Lotes: 189612026 | D+8: 30/09/2026</t>
  </si>
  <si>
    <t>CLOR CALCIO DIHIDRATADO EMPROVE</t>
  </si>
  <si>
    <t>analise de 3°</t>
  </si>
  <si>
    <t>atraso de amostragem - MICRO 28/09</t>
  </si>
  <si>
    <t>CG ???</t>
  </si>
  <si>
    <t>regulariação - QF -  ausência de endereço no COA / QF.</t>
  </si>
  <si>
    <t>DIPIRONA SODICA MONOHIDRATADA TK2</t>
  </si>
  <si>
    <t>211672026</t>
  </si>
  <si>
    <t>212992026</t>
  </si>
  <si>
    <t>213002026</t>
  </si>
  <si>
    <t>213012026</t>
  </si>
  <si>
    <t>ag. Regularização / QF - ausência de endereço no COA / QF.</t>
  </si>
  <si>
    <t>AG. micro - 29/09</t>
  </si>
  <si>
    <t>ATRASO DE MOSTRAGEM</t>
  </si>
  <si>
    <t>ID 100%_prev. 01/10</t>
  </si>
  <si>
    <t>464273 - AQUARIUS PROTECT LILAS | Lotes:  176632026 | D+8: 03/10/2026</t>
  </si>
  <si>
    <t>410072 - BASE POLIETILENO PETROLATO NEO | Lotes: COMPLETO:  202862026  | D+8: 29/08/2026</t>
  </si>
  <si>
    <t>410015 - CROSCARMELOSE SODICA | Lotes: completo: 206432026| D+8: 01/10/2026 | Particularidades: Glicolato - repouso 24 horas</t>
  </si>
  <si>
    <t>410015 - CROSCARMELOSE SODICA | Lotes: completo:  206432026  | D+8: 01/10/2026 | Particularidades: Glicolato - repouso 24 horas</t>
  </si>
  <si>
    <t>422319 - POLPA DE AMEIXA | Lotes: QA - 197242026 | D+8: 07/10/2026</t>
  </si>
  <si>
    <t>465170 - DIPIRONA SODICA 1 | Lotes:194412026/ 194422026/ 194432026 / 194442026/ 194372026/194402026 | D+8: 03/10/2026 | Particularidades: Polícia Federal</t>
  </si>
  <si>
    <t>465170 - DIPIRONA SODICA 1 | Lotes:194412026/ 194422026/ 194432026 / 194442026/ 194372026/194402026/  | D+8: 03/10/2026 | Particularidades: Polícia Federal</t>
  </si>
  <si>
    <t>439078 - E CELLACTOSE MTC | Lotes: 0197112026</t>
  </si>
  <si>
    <t>486303 - ACIDO CITRICO ANIDRO QF | Lotes: 181222026  | D+8: 30/09/2026</t>
  </si>
  <si>
    <t>465148 - NITROFURANTOINA QF | Lotes: 192142026| D+8: 02/10/2026</t>
  </si>
  <si>
    <t>409896 - ACIDO FOLICO NEO | Lotes: 204132026| D+8: 26/09/2026</t>
  </si>
  <si>
    <t>210404 - ESSENCIA ALFAZEMA | Lotes: 203872026 | D+8: 09/10/2026 | Particularidades: Inflamável</t>
  </si>
  <si>
    <t>210794 - TRIACETINA | Lotes: 164762025 | D+8: 10/10/2026 | Particularidades: Inflamável</t>
  </si>
  <si>
    <t>409988 - CORANTE AMARELO FD&amp;C N6 CI 15985 NEO | Lotes: 203772026 | D+8: 09/10/2026</t>
  </si>
  <si>
    <t>410032</t>
  </si>
  <si>
    <t>410032 - ESSENCIA BANANA HIDROSS REF 906254 NEO | Lotes: 203742026 | D+8: 09/10/2026 | Particularidades: Inflamável</t>
  </si>
  <si>
    <t>410043</t>
  </si>
  <si>
    <t>410043 - PARAFINA BRANCA NEO | Lotes: 204292026 | D+8: 10/10/2026</t>
  </si>
  <si>
    <t>410057</t>
  </si>
  <si>
    <t>410057 - POLISSORBATO 80 NEO | Lotes: 209562026 | D+8: 09/10/2026 | Particularidades: Solução repouso por 10 dias</t>
  </si>
  <si>
    <t>410070</t>
  </si>
  <si>
    <t>410070 - GOMA XANTANA NEO | Lotes: 141212026 | D+8: 09/10/2026</t>
  </si>
  <si>
    <t>410120</t>
  </si>
  <si>
    <t>410120 - EUDRAGIT L30 D55 NEO | Lotes: 176862026 | D+8: 13/10/2026</t>
  </si>
  <si>
    <t>410128</t>
  </si>
  <si>
    <t>410128 - FOSFATO DE SODIO DIBASICO ANIDRO NEO | Lotes: 193342026 | D+8: 13/10/2026</t>
  </si>
  <si>
    <t>410136</t>
  </si>
  <si>
    <t>410136 - HIDROXIPROPILMETILCELULOSE 15CPS MET NEO | Lotes: 204122026 | D+8: 09/10/2026</t>
  </si>
  <si>
    <t>410221 - SUCRALOSE NEO | Lotes: 211672026 | D+8: 06/10/2026</t>
  </si>
  <si>
    <t>410235</t>
  </si>
  <si>
    <t>410235 - OXIDO DE ZINCO GEN NEO | Lotes: 204462026 | D+8: 09/10/2026</t>
  </si>
  <si>
    <t>410308 - GLIBENCLAMIDA NEO | Lotes: 188132026 / 188122026 | D+8: 09/10/2026</t>
  </si>
  <si>
    <t>410433</t>
  </si>
  <si>
    <t>410433 - CLORIDRATO DE TRAMADOL A2 NEO | Lotes: 211302026 | D+8: 10/10/2026 | Particularidades: Portaria 344</t>
  </si>
  <si>
    <t>410452 - NISTATINA GEN NEO | Lotes: 208932026 / 208942026 / 208962026 / 208952026 / 208972026 / 208982026 / 208992026 | D+8: 07/10/2026</t>
  </si>
  <si>
    <t>410507 - IBUPROFENO DC85 NEO | Lotes: 41432025 / 41402025 / 41422025 / 41412025 / 41382025 | D+8: 07/10/2026</t>
  </si>
  <si>
    <t>422338</t>
  </si>
  <si>
    <t>422338 - ACIDO ACETIL SALICILICO | Lotes: 206372026 | D+8: 13/10/2026 | Particularidades: PF - repouso 24  horas</t>
  </si>
  <si>
    <t>422364 - CITRATO COLINA | Lotes: 91762026 / 91772026 / 91792026 / 91802026 / 91812026 / 91822026 / 91852026 / 91862026 / 93972026 / 94022026 / 94052026 / 94082026 / 94092026 / 94102026 / 94112026 | D+8: 06/10/2026 | Particularidades: PF - repouso 24  horas</t>
  </si>
  <si>
    <t>422413</t>
  </si>
  <si>
    <t>422413 - HIDROXIDO ALUMINIO GEL SECO | Lotes: 213062026 | D+8: 13/10/2026</t>
  </si>
  <si>
    <t>422454</t>
  </si>
  <si>
    <t>422463</t>
  </si>
  <si>
    <t>422463 - TEREBINTINA | Lotes: 194772026 | D+8: 09/10/2026 | Particularidades: Inflamável</t>
  </si>
  <si>
    <t>423592</t>
  </si>
  <si>
    <t>423617</t>
  </si>
  <si>
    <t>423617 - HIDROXIDO DE ALUMINIO GEL ALUGEL LPR | Lotes: 127532026 | D+8: 10/10/2026</t>
  </si>
  <si>
    <t>425403</t>
  </si>
  <si>
    <t>425403 - GLICEROL | Lotes: 134452026 | D+8: 09/10/2026 | Particularidades: Polícia Civil</t>
  </si>
  <si>
    <t>425451</t>
  </si>
  <si>
    <t>425451 - E AROMA ART LARANJA BR5917-IFF MTC | Lotes: 211032026 | D+8: 13/10/2026 | Particularidades: Refrig.: (A1) 2 ° a 8° C</t>
  </si>
  <si>
    <t>439351</t>
  </si>
  <si>
    <t>439351 - E LACTOSE RESPITOSE SV003 MTC | Lotes: 203792026 | D+8: 09/10/2026</t>
  </si>
  <si>
    <t>446412</t>
  </si>
  <si>
    <t>446412 - CAP BRANCA + AZUL NR 3 | Lotes: 209902026 | D+8: 13/10/2026</t>
  </si>
  <si>
    <t>446413</t>
  </si>
  <si>
    <t>446413 - CAP VERDE + AZUL NR 1 | Lotes: 212102026 | D+8: 13/10/2026</t>
  </si>
  <si>
    <t>459184</t>
  </si>
  <si>
    <t>459184 - MALEATO DE DEXCLORFENIRAMINA GEN | Lotes: 212992026 / 213002026 / 213012026 | D+8: 07/10/2026</t>
  </si>
  <si>
    <t>463614</t>
  </si>
  <si>
    <t>463614 - DIPIRONA MONOIDRATADA A | Lotes: 237852024 / 47042022 / 120972022 | D+8: 09/10/2026 | Particularidades: Polícia Federal</t>
  </si>
  <si>
    <t>465382</t>
  </si>
  <si>
    <t>465382 - BESILATO DE LEVANLODIPINO HEMIPENTAID 1 | Lotes: 208542026 | D+8: 09/10/2026 | Particularidades: Granulometria Backman Coulter</t>
  </si>
  <si>
    <t>472381</t>
  </si>
  <si>
    <t>472381 - HIDROXIDO DE MAGNESIO 1 | Lotes: 152682026 | D+8: 13/10/2026</t>
  </si>
  <si>
    <t>472490 - ESOMEPRAZOL PELLETS 1 | Lotes: 168972026 / 197992026 / 198002026 / 198032026 / 198042026 | D+8: 07/10/2026</t>
  </si>
  <si>
    <t>464997 - CARISOPRODOL B1 | Lotes: 198692026 / 198702026 / 198712026 / 198722026 / 198682026 / 198752026 / 198772026 / 198782026 / 198792026 / 198812026 / 198732026 / 198742026 / 198802026 / 198762026 / 198682026 | D+8: 25/09/2026</t>
  </si>
  <si>
    <t>464220</t>
  </si>
  <si>
    <t>464220 - CAFEINA | Lotes: 4572021 | D+8: 09/10/2026 | Particularidades: Polícia Federal/ PF - repouso 24 horas</t>
  </si>
  <si>
    <t>465098</t>
  </si>
  <si>
    <t>477878 - CAP GEL N1 MACRODANTINA ACG | Lotes: 209892026 | D+8: 09/10/2026</t>
  </si>
  <si>
    <t>484993 - AROMA FRUTAS AMARELAS IN RBA 233391SDO | Lotes: 11002026 / 11002026 | D+8: 08/10/2026</t>
  </si>
  <si>
    <t>447433</t>
  </si>
  <si>
    <t>447433 - CAP LARAN 9918 171C+LARAN 9918 171C Nº0 | Lotes: 208872026 / 208882026 | D+8: 09/10/2026</t>
  </si>
  <si>
    <t>486794</t>
  </si>
  <si>
    <t>486794 - CLOR CALCIO DIHIDRATADO EMPROVE | Lotes: 149502026 | D+8: 09/10/2026</t>
  </si>
  <si>
    <t>410144</t>
  </si>
  <si>
    <t>410144 - SACAROSE | Lotes: 38582026 | D+8: 09/10/2026</t>
  </si>
  <si>
    <t>486795</t>
  </si>
  <si>
    <t>486795 - CLOR MAGNESIO HEXAIDRATADO7791186 105832 | Lotes: 185752026 | D+8: 10/10/2026</t>
  </si>
  <si>
    <t>423558</t>
  </si>
  <si>
    <t>423558 - ISOMALTE LPR | Lotes: 68792023 / 68802023 | D+8: 10/10/2026</t>
  </si>
  <si>
    <t>487018</t>
  </si>
  <si>
    <t>486800</t>
  </si>
  <si>
    <t>486800 - CLORETO DE SODIO 7647-14-5 37017 | Lotes: 149522026 | D+8: 13/10/2026</t>
  </si>
  <si>
    <t>0197112026</t>
  </si>
  <si>
    <t>ID 100% - prev. 01/10</t>
  </si>
  <si>
    <t>BANCADA EM ANDAMENTO - prev. 30/09</t>
  </si>
  <si>
    <t>material vencido</t>
  </si>
  <si>
    <t>descarte</t>
  </si>
  <si>
    <t>463057 - DIPIRONA MONOIDRATADA | Lotes: QA/ 172882026 /194382026/ 194392026/ 132052026/ | D+8: 29/09/2026 | Particularidades: Polícia Federal</t>
  </si>
  <si>
    <t>MP vencida</t>
  </si>
  <si>
    <t>409966 - ALCOOL ISOPROPILICO ISOPROPANOL NEO | Lotes: QA - 202872026/ 207932026 | D+8: 10/09/2026 | Particularidades: Inflamável/ Polícia Civil</t>
  </si>
  <si>
    <t>210631 - LACTOSE MONOHIDRATADA COMPRESSAO DIR | Lotes: 190832026  | D+8: 30/09/2026</t>
  </si>
  <si>
    <t>410511 - ALCOOL POLIVINILICO PEG TALCO NEO | Lotes: 203762026 | D+8: 30/09/2026</t>
  </si>
  <si>
    <t>E VITAL ET SP DC</t>
  </si>
  <si>
    <t>215402026</t>
  </si>
  <si>
    <t>MALEATO DE DEXCLORFENIRAMINA NEO</t>
  </si>
  <si>
    <r>
      <t xml:space="preserve">410547 - PARACETAMOL DC90 CPF NEO | Lotes: 139842026 / </t>
    </r>
    <r>
      <rPr>
        <sz val="8"/>
        <color rgb="FFFF0000"/>
        <rFont val="Calibri"/>
        <family val="2"/>
        <scheme val="minor"/>
      </rPr>
      <t>119902026 / 119892026</t>
    </r>
    <r>
      <rPr>
        <sz val="8"/>
        <rFont val="Calibri"/>
        <family val="2"/>
        <scheme val="minor"/>
      </rPr>
      <t xml:space="preserve"> - ag. Laudo - impressão| D+8: 01/10/2026 | Particularidades: Polícia Federal</t>
    </r>
  </si>
  <si>
    <t>410457 - AMOXICILINA TRIHIDRATADA GEN NEO | Lotes: completo: 208792026 /  QA: 208802026 / 208812026 / 208832026 / 208842026 / 208852026 / 208862026  | D+8: 07/10/2026</t>
  </si>
  <si>
    <t>465148 - NITROFURANTOINA QF | Lotes: 192142026|/ 192152026 D+8: 02/10/2026</t>
  </si>
  <si>
    <t>410015 - CROSCARMELOSE SODICA | Lotes: completo: 206432026</t>
  </si>
  <si>
    <t>410015 - CROSCARMELOSE SODICA | Lotes:  (realizar parcial)/ QA: 206442026 / 206422026 / 206452026 | D+8: 01/10/2026 | Particularidades: Glicolato - repouso 24 horas</t>
  </si>
  <si>
    <t>473717 - CARISOPRODOL| Lotes: 198692026 / 198702026 / 198712026 / 198722026 / 198682026 / 198752026 / 198772026 / 198782026 / 198792026 / 198812026 / 198732026 / 198742026 / 198802026 / 198762026 / 198682026 | D+8: 25/09/2026</t>
  </si>
  <si>
    <t>456981 - CAP LARANJA + BRANCO NR4 | Lotes: 203562026 | D+8: 01/10/2026</t>
  </si>
  <si>
    <t>456981 - CAP LARANJA + BRANCO NR4 | Lotes:  203572026 | D+8: 01/10/2026</t>
  </si>
  <si>
    <t>trade of - Paracetamol DC</t>
  </si>
  <si>
    <r>
      <rPr>
        <sz val="8"/>
        <color rgb="FF000000"/>
        <rFont val="Calibri"/>
        <family val="2"/>
        <scheme val="minor"/>
      </rPr>
      <t xml:space="preserve">410547 - PARACETAMOL DC90 CPF NEO | Lotes: 139842026 / </t>
    </r>
    <r>
      <rPr>
        <sz val="8"/>
        <color rgb="FFFF0000"/>
        <rFont val="Calibri"/>
        <family val="2"/>
        <scheme val="minor"/>
      </rPr>
      <t>119902026 / 119892026</t>
    </r>
    <r>
      <rPr>
        <sz val="8"/>
        <color rgb="FF000000"/>
        <rFont val="Calibri"/>
        <family val="2"/>
        <scheme val="minor"/>
      </rPr>
      <t xml:space="preserve"> - ag. Laudo - impressão| D+8: 01/10/2026 | Particularidades: Polícia Federal</t>
    </r>
  </si>
  <si>
    <t>414310 - ALCOOL ETILICO 96GL NEO - 215402026</t>
  </si>
  <si>
    <t>410015 - CROSCARMELOSE SODICA | Lotes: 206422026 | D+8: 07/10/2026 | Particularidades: Glicolato - repouso 24 horas</t>
  </si>
  <si>
    <t>410033 - CELULOSE MICROCRISTALINA MC101 NEO | Lotes: 144152026 | D+8: 10/10/2026</t>
  </si>
  <si>
    <t>410041 - PVP K30 POLIVINILPIRROLIDONA NEO | Lotes: 203852026 / 169402026 / 199912026 | D+8: 06/10/2026</t>
  </si>
  <si>
    <t>410072 - BASE POLIETILENO PETROLATO NEO | Lotes: 24332024 / 73922026 / 202592026 / 208552026 / 208632026 / 206342026 / 207052026 / 207062026 | D+8: 29/08/2026</t>
  </si>
  <si>
    <t>410422 - SACHAROMYCES BOULARDII NEO | Lotes: 2172026 | D+8: 23/09/2026 | Particularidades: Refrig.: (A1) 2 ° a 8° C</t>
  </si>
  <si>
    <t>410457 - AMOXICILINA TRIHIDRATADA GEN NEO | Lotes: 208822026 | D+8: 08/10/2026</t>
  </si>
  <si>
    <t>410547 - PARACETAMOL DC90 CPF NEO | Lotes: 119902026 / 119892026 | D+8: 03/10/2026 | Particularidades: Polícia Federal</t>
  </si>
  <si>
    <t>438115 - A TINOSORB S MTCD | Lotes: 190782026 | D+8: 13/10/2026 | Particularidades: Check doc - Parcial</t>
  </si>
  <si>
    <t>464997 - CARISOPRODOL B1 | Lotes: 198692026 / 198712026 / 198682026 / 198752026 / 198772026 / 198782026 / 198792026 / 198812026 / 198732026 / 198742026 / 198802026 / 198762026 / 198682026 | D+8: 25/09/2026</t>
  </si>
  <si>
    <t>410547 - PARACETAMOL DC90 CPF NEO | Lotes: 139842026 / 119902026 / 119892026 - ag. Laudo - impressão| D+8: 01/10/2026 | Particularidades: Polícia Federal</t>
  </si>
  <si>
    <t>422319 - POLPA DE AMEIXA | Lotes: QA - 186522026 | D+8: 09/10/2026</t>
  </si>
  <si>
    <t>210201 - CANFORA | Lotes: 182272026 | D+8: 07/10/2026 | Particularidades: PF - repouso 24 horas/  Inflamável</t>
  </si>
  <si>
    <t>422364 - CITRATO COLINA | Lotes:COMPLETO:  91812026/  QA: 91772026 / 91762026 / 91792026 / 91802026 / 91822026 / 91852026 / 91862026 /  94022026 / 94052026 / 94082026 / 94092026 / 94102026 | D+8: 06/10/2026 | Particularidades: PF - repouso 24  horas</t>
  </si>
  <si>
    <t>409968 - GLICERINA BI DESTILADA NEO | Lotes: QA - 112472026 | D+8: 07/10/2026 | Particularidades: Polícia Civil/ 425403 - GLICEROL | Lotes: 134452026 | D+8: 09/10/2026 | Particularidades: Polícia Civil</t>
  </si>
  <si>
    <t>GELATINA 200 H</t>
  </si>
  <si>
    <t>ID 3220</t>
  </si>
  <si>
    <t>410551 - VITAMINA D3 100 SD/S COLECALCIFEROL NEO | Lotes: 142832026 / 104452026 | D+8: 30/09/2026 | Particularidades: Refrig.: (A1) 8 ° a 14° C</t>
  </si>
  <si>
    <t>210407</t>
  </si>
  <si>
    <t>210407 - ESSENCIA MOSTARDA | Lotes: 211452026 | D+8: 14/10/2026 | Particularidades: Inflamável</t>
  </si>
  <si>
    <t>212228</t>
  </si>
  <si>
    <t>212228 - POLISORBATO 80 | Lotes: 17702026 | D+8: 14/10/2026 | Particularidades: Check doc</t>
  </si>
  <si>
    <t>210962</t>
  </si>
  <si>
    <t>210962 - CITRATO TRIETILA | Lotes: 205942026 | D+8: 14/10/2026</t>
  </si>
  <si>
    <t>408474</t>
  </si>
  <si>
    <t>408474 - ULTRATIX P-100 | Lotes: 215282026 | D+8: 14/10/2026 | Particularidades: Check doc</t>
  </si>
  <si>
    <t>409926 - VASELINA BRANCA LIQUIDA NEO | Lotes: 214722026 / 214712026 | D+8: 14/10/2026</t>
  </si>
  <si>
    <t>410034 - CELULOSE MICROCRISTALINA MC102 NEO | Lotes: 154892026 / 154922026 / 178642026 / 154902026 / 178282026 / 178652026 / 154912026 | D+8: 13/10/2026</t>
  </si>
  <si>
    <t>410037</t>
  </si>
  <si>
    <t>410037 - PROPILPARABENO | Lotes: 121482026 | D+8: 14/10/2026 | Particularidades: PF - 16 horas repouso</t>
  </si>
  <si>
    <t>410038 - HPMC/POLIETILENOGLICOL | Lotes: 48642026 / 48652026 / 48662026 / 200452026 | D+8: 22/09/2026</t>
  </si>
  <si>
    <t>410050</t>
  </si>
  <si>
    <t>410050 - FOSFATO DE CALCIO DIBAS EMCOMPRESS NEO | Lotes: 200352026 | D+8: 14/10/2026</t>
  </si>
  <si>
    <t>410057 - POLISSORBATO 80 NEO | Lotes: 209562026 / 209552026 | D+8: 09/10/2026 | Particularidades: Solução repouso por 10 dias</t>
  </si>
  <si>
    <t>410108</t>
  </si>
  <si>
    <t>410108 - AROMA MENTA LIMAO N 9068 13 GIVAUDAN NEO | Lotes: 194942026 | D+8: 14/10/2026</t>
  </si>
  <si>
    <t>410452 - NISTATINA GEN NEO | Lotes: 208932026 / 208942026 / 208952026 / 208972026 / 208982026 / 208992026 / 208962026 | D+8: 07/10/2026</t>
  </si>
  <si>
    <t>410507 - IBUPROFENO DC85 NEO | Lotes: 41432025 / 41422025 / 41412025 / 41382025 / 41402025 | D+8: 07/10/2026</t>
  </si>
  <si>
    <t>422234</t>
  </si>
  <si>
    <t>422234 - AROMA ARTIFICIAL DE AMEIXA | Lotes: 211022026 | D+8: 14/10/2026 | Particularidades: Inflamável</t>
  </si>
  <si>
    <t>422319 - POLPA DE AMEIXA | Lotes: 186522026 | D+8: 14/10/2026</t>
  </si>
  <si>
    <t>422454 - SIMETICONA F | Lotes: 206082026 | D+8: 14/10/2026</t>
  </si>
  <si>
    <t>423592 - ESTEARATO DE MAGNESIO LPR | Lotes: 203732026 | D+8: 14/10/2026</t>
  </si>
  <si>
    <t>423621</t>
  </si>
  <si>
    <t>423621 - HIDROXIDO DE ALUMINIO PO LPR | Lotes: 215062026 | D+8: 14/10/2026</t>
  </si>
  <si>
    <t>427791</t>
  </si>
  <si>
    <t>427791 - AROMA DE GUARANA PO SC236770 | Lotes: 210622026 | D+8: 14/10/2026</t>
  </si>
  <si>
    <t>435160</t>
  </si>
  <si>
    <t>435160 - E TROLAMINA MTC | Lotes: 211612026 | D+8: 14/10/2026 | Particularidades: Check doc / Exército</t>
  </si>
  <si>
    <t>438021</t>
  </si>
  <si>
    <t>438021 - E D-PANTENOL (PRO VIT. B5 MTC | Lotes: 210532026 | D+8: 14/10/2026 | Particularidades: Check doc</t>
  </si>
  <si>
    <t>438086</t>
  </si>
  <si>
    <t>438086 - E BUTILENOGLICOL COCOATO MTCD | Lotes: 204282026 | D+8: 14/10/2026 | Particularidades: Check doc/ Refrig.: (A1) 8 ° a 14° C</t>
  </si>
  <si>
    <t>438130</t>
  </si>
  <si>
    <t>438130 - E CARBONATO DE DICAPRILA MTCD | Lotes: 210562026 | D+8: 14/10/2026 | Particularidades: Check doc</t>
  </si>
  <si>
    <t>438134</t>
  </si>
  <si>
    <t>438134 - E ADIPATO DE DIBUTILA MTCD | Lotes: 210632026 | D+8: 14/10/2026 | Particularidades: Check doc</t>
  </si>
  <si>
    <t>438141</t>
  </si>
  <si>
    <t>438141 - E LAURIL ETER SULFAT Na 26-28% MTCD | Lotes: 210442026 | D+8: 14/10/2026 | Particularidades: Check doc</t>
  </si>
  <si>
    <t>439079</t>
  </si>
  <si>
    <t>439079 - E LACTOSE USP 100 MESH MTC | Lotes: 212022026 | D+8: 14/10/2026</t>
  </si>
  <si>
    <t>451033 - AMOXICILINA TRIHIDRATADA COMPAC RENZIMAT | Lotes: 160472026 / 118752026 / 118762026 / 85692026 / 85682026 | D+8: 09/09/2026</t>
  </si>
  <si>
    <t>456970</t>
  </si>
  <si>
    <t>456970 - BIOECOLIA | Lotes: 209782026 | D+8: 14/10/2026 | Particularidades: Check doc</t>
  </si>
  <si>
    <t>457673</t>
  </si>
  <si>
    <t>457673 - BISGLICINATO FERRO 20% | Lotes: 17942026 | D+8: 14/10/2026 | Particularidades: Check doc</t>
  </si>
  <si>
    <t>458090</t>
  </si>
  <si>
    <t>458090 - ZEMEA PROPANEDIOL | Lotes: 210552026 | D+8: 14/10/2026 | Particularidades: Check doc</t>
  </si>
  <si>
    <t>462567</t>
  </si>
  <si>
    <t>462567 - AMIDO PRE GELATINIZADO STARCH 1500 | Lotes: 214652026 | D+8: 14/10/2026</t>
  </si>
  <si>
    <t>462570</t>
  </si>
  <si>
    <t>462570 - LACTOSE MONOIDRAT MALHA 200 | Lotes: 212072026 | D+8: 14/10/2026</t>
  </si>
  <si>
    <t>463057 - DIPIRONA MONOIDRATADA | Lotes: 194362026 / 132042026 / 132032026 / 194452026 / 133542026 / 221602025 / 133552026 / 133572026 / 203492026 / 203482026 / 203502026 / 203462026 / 194392026 / 133562026 / 203472026 / 203512026 / 203522026 | D+8: 29/09/2026 | Particularidades: Polícia Federal</t>
  </si>
  <si>
    <t>464096</t>
  </si>
  <si>
    <t>464096 - ORANGE FLAVOR 545254 AL | Lotes: 18122026 | D+8: 14/10/2026 | Particularidades: Check doc</t>
  </si>
  <si>
    <t>464476</t>
  </si>
  <si>
    <t>464476 - CARBOMERO 980 | Lotes: 203782026 | D+8: 09/10/2026 | Particularidades: Inflamável</t>
  </si>
  <si>
    <t>473730</t>
  </si>
  <si>
    <t>473730 - AQUARIUS NUTRA TF BAP514022 YELLOW | Lotes: 18062026 | D+8: 14/10/2026 | Particularidades: Check doc</t>
  </si>
  <si>
    <t>474189 - LOSARTANA POTASSICA 5 | Lotes: 152192026 / 152292026 / 152302026 / 152272026 / 152312026 / 152332026 / 177302026 / 152342026 | D+8: 07/10/2026</t>
  </si>
  <si>
    <t>477967 - HIDROXIDO DE ALUMINIO 1 | Lotes: 173112026 | D+8: 14/10/2026</t>
  </si>
  <si>
    <t>478553 - PARACETAMOL QF3 | Lotes: 215902026 / 215912026 / 216182026 / 216202026 | D+8: 14/10/2026 | Particularidades: Polícia Federal</t>
  </si>
  <si>
    <t>485956 - SACCHAROMYCES BOULARDII 1 | Lotes: 231092025 | D+8: 14/10/2026</t>
  </si>
  <si>
    <t>465098 - DIOSMINA QF2 | Lotes: 205502026 / 205512026 / 205522026 / 205532026 / 205542026 / 205552026 / 205562026 / 201182026 / 205392026 | D+8: 09/10/2026</t>
  </si>
  <si>
    <t>482971</t>
  </si>
  <si>
    <t>482971 - L-ARGININA HF AL | Lotes: 13802026 | D+8: 14/10/2026 | Particularidades: Check doc</t>
  </si>
  <si>
    <t>484480</t>
  </si>
  <si>
    <t>484480 - AROMA IN MANGA | Lotes: 17512026 | D+8: 14/10/2026 | Particularidades: Check doc</t>
  </si>
  <si>
    <t>480287 - EXTRATO FLUIDO DE CASCARA SAGRADA | Lotes: 78052026 | D+8: 14/10/2026 | Particularidades: Inflamável/ Pesticidas  -  EM TERCEIRO</t>
  </si>
  <si>
    <t>487018 - FOSF SOD DIBASICO ANIDRO7558-79-4 106585 | Lotes: 203902026 / 149542026 | D+8: 10/10/2026</t>
  </si>
  <si>
    <t>486798</t>
  </si>
  <si>
    <t>486798 - FOSF SOD MONOB DIHIDRAT 13472350 137018 | Lotes: 149532026 | D+8: 14/10/2026</t>
  </si>
  <si>
    <t>488204</t>
  </si>
  <si>
    <t>488204 - E VITAL ET SP DC | Lotes: 215292026 / 215302026 | D+8: 14/10/2026</t>
  </si>
  <si>
    <t>432890 - HIDROXIESTEARATO MACROGOL KOLLIPHOR | Lotes: 190872026/ 208102025 | D+8: 01/10/2026 | Particularidades: Limite de Níquel/ Polietilenoglicol livre   -  EM TERCEIRO</t>
  </si>
  <si>
    <t>464997 - CARISOPRODOL B1 | Lotes: 198742026 / 198802026  | D+8: 25/09/2026</t>
  </si>
  <si>
    <t>473717 - CARISOPRODOL| Lotes:QA- 142252026 / 142262026 | D+8: 25/09/2026</t>
  </si>
  <si>
    <t>410507 - IBUPROFENO DC85 NEO | Lotes:  / 41382025/  41402025 / 41412025 / 41422025 / 41432025 /| D+8: 07/10/2026</t>
  </si>
  <si>
    <t>410452 - NISTATINA GEN NEO | Lotes: 208932026 / 208942026 / 208952026  / 208962026 / 208972026 / 208982026 / 208992026 | D+8: 07/10/2026</t>
  </si>
  <si>
    <t>410072 - BASE POLIETILENO PETROLATO NEO | Lotes: QA - 208552026 / 206342026  | D+8: 29/08/2026</t>
  </si>
  <si>
    <t xml:space="preserve">425407 - E CLICLAMATO SODICO MTC | Lotes: 193042026 </t>
  </si>
  <si>
    <t>422311 - PALMITATO DE ISOPROPILA | Lotes: 201552026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</si>
</sst>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/mm"/>
    <numFmt numFmtId="165" formatCode="0000000000"/>
    <numFmt numFmtId="166" formatCode="&quot;TRUE&quot;;&quot;TRUE&quot;;&quot;FALSE&quot;"/>
    <numFmt numFmtId="167" formatCode="#,##0.000"/>
  </numFmts>
  <fonts count="88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name val="Aptos Narrow"/>
      <family val="2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charset val="1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Calibri"/>
      <family val="2"/>
      <scheme val="minor"/>
    </font>
    <font>
      <b/>
      <sz val="9"/>
      <name val="Aptos Narrow"/>
      <family val="2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FF0000"/>
      <name val="Calibri"/>
      <family val="2"/>
      <charset val="1"/>
    </font>
    <font>
      <b/>
      <sz val="9"/>
      <color rgb="FFFFFFFF"/>
      <name val="Arial"/>
      <family val="2"/>
    </font>
    <font>
      <b/>
      <sz val="9"/>
      <color rgb="FFFFFFFF"/>
      <name val="Calibri"/>
      <family val="2"/>
      <scheme val="minor"/>
    </font>
    <font>
      <b/>
      <sz val="13"/>
      <color rgb="FFFFFFFF"/>
      <name val="Arial"/>
      <family val="2"/>
    </font>
    <font>
      <sz val="11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theme="0"/>
      <name val="Calibri"/>
      <family val="2"/>
    </font>
    <font>
      <sz val="11"/>
      <name val="Aptos Narrow"/>
      <family val="2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theme="1"/>
      <name val="Aptos Narrow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11"/>
      <name val="Aptos Narrow"/>
      <family val="2"/>
    </font>
    <font>
      <sz val="11"/>
      <name val="Aptos Narrow"/>
      <family val="2"/>
    </font>
    <font>
      <i/>
      <sz val="11"/>
      <color rgb="FFFF0000"/>
      <name val="Calibri"/>
      <family val="2"/>
      <scheme val="minor"/>
    </font>
    <font>
      <sz val="8"/>
      <color rgb="FFFF0000"/>
      <name val="Calibri"/>
      <family val="2"/>
    </font>
    <font>
      <sz val="8"/>
      <color theme="1"/>
      <name val="Calibri"/>
      <family val="2"/>
    </font>
    <font>
      <sz val="11"/>
      <name val="Aptos Narrow"/>
      <family val="2"/>
    </font>
    <font>
      <sz val="8"/>
      <color theme="1"/>
      <name val="Calibri"/>
      <family val="2"/>
      <scheme val="minor"/>
    </font>
    <font>
      <sz val="11"/>
      <name val="Aptos Narrow"/>
      <family val="2"/>
    </font>
    <font>
      <sz val="8"/>
      <color rgb="FF000000"/>
      <name val="Calibri"/>
      <family val="2"/>
      <charset val="1"/>
    </font>
    <font>
      <sz val="11"/>
      <color rgb="FFFF0000"/>
      <name val="Aptos Narrow"/>
      <family val="2"/>
    </font>
    <font>
      <sz val="11"/>
      <name val="Aptos Narrow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7.05"/>
      <name val="Calibri"/>
      <family val="2"/>
    </font>
    <font>
      <sz val="7.05"/>
      <color rgb="FF000000"/>
      <name val="Calibri"/>
      <family val="2"/>
    </font>
    <font>
      <sz val="11"/>
      <name val="Aptos Narrow"/>
      <family val="2"/>
    </font>
    <font>
      <sz val="8"/>
      <name val="Calibri"/>
      <family val="2"/>
    </font>
    <font>
      <sz val="11"/>
      <name val="Aptos Narrow"/>
      <family val="2"/>
    </font>
    <font>
      <sz val="11"/>
      <name val="Aptos Narrow"/>
      <family val="2"/>
    </font>
    <font>
      <sz val="9"/>
      <name val="Calibri"/>
      <family val="2"/>
      <scheme val="minor"/>
    </font>
    <font>
      <sz val="11"/>
      <name val="Aptos Narrow"/>
      <family val="2"/>
    </font>
    <font>
      <sz val="11"/>
      <name val="Aptos Narrow"/>
      <family val="2"/>
    </font>
    <font>
      <b/>
      <sz val="8"/>
      <color rgb="FFFFFFFF"/>
      <name val="Calibri"/>
      <family val="2"/>
      <scheme val="minor"/>
    </font>
    <font>
      <sz val="11"/>
      <name val="Aptos Narrow"/>
      <family val="2"/>
    </font>
    <font>
      <sz val="11"/>
      <name val="Aptos Narrow"/>
      <family val="2"/>
    </font>
    <font>
      <sz val="11"/>
      <color rgb="FFFF0000"/>
      <name val="Calibri"/>
      <family val="2"/>
    </font>
    <font>
      <sz val="11"/>
      <name val="Aptos Narrow"/>
      <family val="2"/>
    </font>
    <font>
      <sz val="8"/>
      <name val="Calibri"/>
      <family val="2"/>
      <scheme val="minor"/>
    </font>
    <font>
      <sz val="11"/>
      <color rgb="FF242424"/>
      <name val="Aptos Narrow"/>
      <family val="2"/>
    </font>
    <font>
      <sz val="8"/>
      <color rgb="FF242424"/>
      <name val="Calibri"/>
      <family val="2"/>
      <scheme val="minor"/>
    </font>
    <font>
      <b/>
      <sz val="8"/>
      <name val="Calibri"/>
      <family val="2"/>
      <scheme val="minor"/>
    </font>
    <font>
      <sz val="23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8"/>
      <name val="Calibri"/>
      <scheme val="minor"/>
    </font>
    <font>
      <sz val="11"/>
      <name val="Aptos Narrow"/>
    </font>
    <font>
      <sz val="8"/>
      <color rgb="FF242424"/>
      <name val="Aptos Narrow"/>
    </font>
    <font>
      <sz val="11"/>
      <color rgb="FF000000"/>
      <name val="Aptos Narrow"/>
      <family val="2"/>
    </font>
    <font>
      <b/>
      <sz val="8"/>
      <name val="Calibri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1F4E79"/>
        <bgColor rgb="FF2E4057"/>
      </patternFill>
    </fill>
    <fill>
      <patternFill patternType="solid">
        <fgColor rgb="FF1F3864"/>
        <bgColor rgb="FF17375E"/>
      </patternFill>
    </fill>
    <fill>
      <patternFill patternType="solid">
        <fgColor rgb="FFF9F9F9"/>
        <bgColor rgb="FFF7F7F7"/>
      </patternFill>
    </fill>
    <fill>
      <patternFill patternType="solid">
        <fgColor rgb="FF2E75B6"/>
        <bgColor rgb="FF17819C"/>
      </patternFill>
    </fill>
    <fill>
      <patternFill patternType="solid">
        <fgColor rgb="FF7F7F7F"/>
        <bgColor rgb="FF2E4057"/>
      </patternFill>
    </fill>
    <fill>
      <patternFill patternType="solid">
        <fgColor rgb="FFFEF8F4"/>
        <bgColor rgb="FFF2DCDB"/>
      </patternFill>
    </fill>
    <fill>
      <patternFill patternType="solid">
        <fgColor rgb="FFECF3FA"/>
        <bgColor rgb="FFD8EDD0"/>
      </patternFill>
    </fill>
    <fill>
      <patternFill patternType="solid">
        <fgColor rgb="FFEEF9EB"/>
        <bgColor rgb="FFDAE8F5"/>
      </patternFill>
    </fill>
    <fill>
      <patternFill patternType="solid">
        <fgColor theme="1" tint="0.499984740745262"/>
        <bgColor rgb="FF2E75B6"/>
      </patternFill>
    </fill>
    <fill>
      <patternFill patternType="solid">
        <fgColor rgb="FF2E4057"/>
      </patternFill>
    </fill>
    <fill>
      <patternFill patternType="solid">
        <fgColor rgb="FF1A2E45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rgb="FFF7F7F7"/>
      </patternFill>
    </fill>
    <fill>
      <patternFill patternType="solid">
        <fgColor rgb="FF92D050"/>
        <bgColor rgb="FFF7F7F7"/>
      </patternFill>
    </fill>
    <fill>
      <patternFill patternType="solid">
        <fgColor rgb="FFFFC000"/>
        <bgColor indexed="64"/>
      </patternFill>
    </fill>
    <fill>
      <patternFill patternType="solid">
        <fgColor rgb="FF2C2C2A"/>
      </patternFill>
    </fill>
    <fill>
      <patternFill patternType="solid">
        <fgColor theme="0" tint="-0.249977111117893"/>
        <bgColor rgb="FFF7F7F7"/>
      </patternFill>
    </fill>
    <fill>
      <patternFill patternType="solid">
        <fgColor rgb="FF00B0F0"/>
        <bgColor rgb="FFF7F7F7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7F7F7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rgb="FFF7F7F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rgb="FF2E4057"/>
      </patternFill>
    </fill>
    <fill>
      <patternFill patternType="solid">
        <fgColor theme="5" tint="0.79998168889431442"/>
        <bgColor rgb="FFDAE8F5"/>
      </patternFill>
    </fill>
    <fill>
      <patternFill patternType="solid">
        <fgColor theme="5" tint="0.79998168889431442"/>
        <bgColor rgb="FFF7F7F7"/>
      </patternFill>
    </fill>
    <fill>
      <patternFill patternType="solid">
        <fgColor rgb="FFF2DCDB"/>
        <bgColor rgb="FFF7F7F7"/>
      </patternFill>
    </fill>
    <fill>
      <patternFill patternType="solid">
        <fgColor rgb="FFF2DCDB"/>
        <bgColor rgb="FF2E4057"/>
      </patternFill>
    </fill>
    <fill>
      <patternFill patternType="solid">
        <fgColor rgb="FFF2DCDB"/>
        <bgColor rgb="FFDAE8F5"/>
      </patternFill>
    </fill>
    <fill>
      <patternFill patternType="solid">
        <fgColor rgb="FFF2DCDB"/>
        <bgColor indexed="64"/>
      </patternFill>
    </fill>
    <fill>
      <patternFill patternType="solid">
        <fgColor theme="3" tint="0.59999389629810485"/>
        <bgColor rgb="FF2E4057"/>
      </patternFill>
    </fill>
    <fill>
      <patternFill patternType="solid">
        <fgColor theme="1" tint="0.34998626667073579"/>
        <bgColor rgb="FF2E405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FBFBF"/>
        <bgColor rgb="FFF7F7F7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rgb="FFF7F7F7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rgb="FFCCCCCC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BFBFBF"/>
      </bottom>
      <diagonal/>
    </border>
    <border>
      <left style="medium">
        <color rgb="FFFF0000"/>
      </left>
      <right style="medium">
        <color rgb="FFFF0000"/>
      </right>
      <top style="thin">
        <color rgb="FFBFBFBF"/>
      </top>
      <bottom style="medium">
        <color rgb="FFFF000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9">
    <xf numFmtId="0" fontId="0" fillId="0" borderId="0"/>
    <xf numFmtId="0" fontId="11" fillId="0" borderId="0"/>
    <xf numFmtId="0" fontId="12" fillId="0" borderId="0">
      <alignment horizontal="left"/>
    </xf>
    <xf numFmtId="0" fontId="12" fillId="0" borderId="0"/>
    <xf numFmtId="0" fontId="12" fillId="0" borderId="0"/>
    <xf numFmtId="0" fontId="5" fillId="0" borderId="0"/>
    <xf numFmtId="0" fontId="5" fillId="0" borderId="0">
      <alignment horizontal="left"/>
    </xf>
    <xf numFmtId="0" fontId="12" fillId="0" borderId="0"/>
    <xf numFmtId="0" fontId="14" fillId="0" borderId="0"/>
    <xf numFmtId="0" fontId="2" fillId="0" borderId="0"/>
    <xf numFmtId="0" fontId="35" fillId="0" borderId="0"/>
    <xf numFmtId="0" fontId="36" fillId="0" borderId="0"/>
    <xf numFmtId="0" fontId="36" fillId="0" borderId="0"/>
    <xf numFmtId="0" fontId="42" fillId="0" borderId="0"/>
    <xf numFmtId="0" fontId="47" fillId="0" borderId="0"/>
    <xf numFmtId="0" fontId="48" fillId="0" borderId="0"/>
    <xf numFmtId="0" fontId="14" fillId="0" borderId="0"/>
    <xf numFmtId="0" fontId="52" fillId="0" borderId="0"/>
    <xf numFmtId="0" fontId="54" fillId="0" borderId="0"/>
    <xf numFmtId="0" fontId="57" fillId="0" borderId="0"/>
    <xf numFmtId="0" fontId="62" fillId="0" borderId="0"/>
    <xf numFmtId="0" fontId="64" fillId="0" borderId="0"/>
    <xf numFmtId="0" fontId="65" fillId="0" borderId="0"/>
    <xf numFmtId="0" fontId="67" fillId="0" borderId="0"/>
    <xf numFmtId="0" fontId="68" fillId="0" borderId="0"/>
    <xf numFmtId="0" fontId="70" fillId="0" borderId="0"/>
    <xf numFmtId="0" fontId="71" fillId="0" borderId="0"/>
    <xf numFmtId="0" fontId="73" fillId="0" borderId="0"/>
    <xf numFmtId="0" fontId="84" fillId="0" borderId="0"/>
  </cellStyleXfs>
  <cellXfs count="428">
    <xf numFmtId="0" fontId="0" fillId="0" borderId="0" xfId="0"/>
    <xf numFmtId="0" fontId="14" fillId="0" borderId="6" xfId="8" applyBorder="1"/>
    <xf numFmtId="0" fontId="4" fillId="0" borderId="0" xfId="0" applyFont="1"/>
    <xf numFmtId="0" fontId="18" fillId="3" borderId="2" xfId="0" applyFont="1" applyFill="1" applyBorder="1" applyAlignment="1">
      <alignment horizontal="center" vertical="center"/>
    </xf>
    <xf numFmtId="164" fontId="18" fillId="11" borderId="2" xfId="0" applyNumberFormat="1" applyFont="1" applyFill="1" applyBorder="1" applyAlignment="1">
      <alignment horizontal="center" vertical="center"/>
    </xf>
    <xf numFmtId="164" fontId="18" fillId="12" borderId="2" xfId="0" applyNumberFormat="1" applyFont="1" applyFill="1" applyBorder="1" applyAlignment="1">
      <alignment horizontal="center" vertical="center"/>
    </xf>
    <xf numFmtId="0" fontId="19" fillId="0" borderId="0" xfId="0" applyFont="1"/>
    <xf numFmtId="0" fontId="21" fillId="4" borderId="3" xfId="0" applyFont="1" applyFill="1" applyBorder="1" applyAlignment="1">
      <alignment horizontal="left" vertical="top" wrapText="1"/>
    </xf>
    <xf numFmtId="0" fontId="20" fillId="6" borderId="4" xfId="0" applyFont="1" applyFill="1" applyBorder="1" applyAlignment="1">
      <alignment horizontal="left" vertical="center" indent="1"/>
    </xf>
    <xf numFmtId="0" fontId="21" fillId="4" borderId="5" xfId="0" applyFont="1" applyFill="1" applyBorder="1" applyAlignment="1">
      <alignment horizontal="left" vertical="top" wrapText="1"/>
    </xf>
    <xf numFmtId="0" fontId="22" fillId="7" borderId="3" xfId="0" applyFont="1" applyFill="1" applyBorder="1" applyAlignment="1">
      <alignment horizontal="left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left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left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11" fillId="0" borderId="0" xfId="1" applyAlignment="1">
      <alignment vertical="center"/>
    </xf>
    <xf numFmtId="0" fontId="0" fillId="18" borderId="0" xfId="0" applyFill="1" applyAlignment="1">
      <alignment horizontal="left" vertical="center"/>
    </xf>
    <xf numFmtId="0" fontId="0" fillId="18" borderId="0" xfId="0" applyFill="1"/>
    <xf numFmtId="0" fontId="0" fillId="18" borderId="0" xfId="0" applyFill="1" applyAlignment="1">
      <alignment vertical="center"/>
    </xf>
    <xf numFmtId="14" fontId="0" fillId="0" borderId="0" xfId="0" applyNumberFormat="1" applyProtection="1">
      <protection hidden="1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21" fillId="4" borderId="3" xfId="0" applyFont="1" applyFill="1" applyBorder="1" applyAlignment="1" applyProtection="1">
      <alignment horizontal="left" vertical="top" wrapText="1"/>
      <protection locked="0"/>
    </xf>
    <xf numFmtId="0" fontId="21" fillId="4" borderId="5" xfId="0" applyFont="1" applyFill="1" applyBorder="1" applyAlignment="1" applyProtection="1">
      <alignment horizontal="left" vertical="top" wrapText="1"/>
      <protection locked="0"/>
    </xf>
    <xf numFmtId="0" fontId="0" fillId="0" borderId="0" xfId="0" applyProtection="1">
      <protection hidden="1"/>
    </xf>
    <xf numFmtId="0" fontId="0" fillId="18" borderId="0" xfId="0" applyFill="1" applyProtection="1">
      <protection locked="0"/>
    </xf>
    <xf numFmtId="0" fontId="0" fillId="18" borderId="0" xfId="0" applyFill="1" applyAlignment="1" applyProtection="1">
      <alignment horizontal="center"/>
      <protection locked="0"/>
    </xf>
    <xf numFmtId="49" fontId="0" fillId="18" borderId="0" xfId="0" applyNumberFormat="1" applyFill="1" applyProtection="1">
      <protection locked="0"/>
    </xf>
    <xf numFmtId="49" fontId="0" fillId="0" borderId="0" xfId="0" applyNumberFormat="1" applyProtection="1">
      <protection locked="0"/>
    </xf>
    <xf numFmtId="0" fontId="0" fillId="19" borderId="8" xfId="0" applyFill="1" applyBorder="1"/>
    <xf numFmtId="0" fontId="8" fillId="10" borderId="1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165" fontId="15" fillId="13" borderId="9" xfId="0" applyNumberFormat="1" applyFont="1" applyFill="1" applyBorder="1" applyAlignment="1">
      <alignment horizontal="center" vertical="center" wrapText="1"/>
    </xf>
    <xf numFmtId="49" fontId="15" fillId="14" borderId="9" xfId="0" applyNumberFormat="1" applyFont="1" applyFill="1" applyBorder="1" applyAlignment="1">
      <alignment horizontal="center" vertical="center" wrapText="1"/>
    </xf>
    <xf numFmtId="14" fontId="15" fillId="15" borderId="9" xfId="0" applyNumberFormat="1" applyFont="1" applyFill="1" applyBorder="1" applyAlignment="1">
      <alignment horizontal="center" vertical="center" wrapText="1"/>
    </xf>
    <xf numFmtId="14" fontId="15" fillId="14" borderId="9" xfId="0" applyNumberFormat="1" applyFont="1" applyFill="1" applyBorder="1" applyAlignment="1">
      <alignment horizontal="center" vertical="center" wrapText="1"/>
    </xf>
    <xf numFmtId="0" fontId="15" fillId="16" borderId="9" xfId="0" applyFont="1" applyFill="1" applyBorder="1" applyAlignment="1">
      <alignment horizontal="left" vertical="center" wrapText="1"/>
    </xf>
    <xf numFmtId="14" fontId="15" fillId="16" borderId="9" xfId="0" applyNumberFormat="1" applyFont="1" applyFill="1" applyBorder="1" applyAlignment="1">
      <alignment horizontal="center" vertical="center" wrapText="1"/>
    </xf>
    <xf numFmtId="0" fontId="21" fillId="0" borderId="3" xfId="0" applyFont="1" applyBorder="1" applyAlignment="1" applyProtection="1">
      <alignment horizontal="left" vertical="top" wrapText="1"/>
      <protection locked="0"/>
    </xf>
    <xf numFmtId="0" fontId="13" fillId="19" borderId="10" xfId="0" applyFont="1" applyFill="1" applyBorder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21" fillId="20" borderId="3" xfId="0" applyFont="1" applyFill="1" applyBorder="1" applyAlignment="1" applyProtection="1">
      <alignment horizontal="left" vertical="top" wrapText="1"/>
      <protection locked="0"/>
    </xf>
    <xf numFmtId="0" fontId="21" fillId="21" borderId="3" xfId="0" applyFont="1" applyFill="1" applyBorder="1" applyAlignment="1" applyProtection="1">
      <alignment horizontal="left" vertical="top" wrapText="1"/>
      <protection locked="0"/>
    </xf>
    <xf numFmtId="0" fontId="21" fillId="22" borderId="3" xfId="0" applyFont="1" applyFill="1" applyBorder="1" applyAlignment="1" applyProtection="1">
      <alignment horizontal="left" vertical="top" wrapText="1"/>
      <protection locked="0"/>
    </xf>
    <xf numFmtId="0" fontId="21" fillId="17" borderId="3" xfId="0" applyFont="1" applyFill="1" applyBorder="1" applyAlignment="1" applyProtection="1">
      <alignment horizontal="left" vertical="top" wrapText="1"/>
      <protection locked="0"/>
    </xf>
    <xf numFmtId="14" fontId="0" fillId="0" borderId="0" xfId="0" applyNumberFormat="1"/>
    <xf numFmtId="14" fontId="14" fillId="0" borderId="6" xfId="8" applyNumberFormat="1" applyBorder="1"/>
    <xf numFmtId="14" fontId="0" fillId="0" borderId="0" xfId="0" applyNumberFormat="1" applyProtection="1">
      <protection locked="0"/>
    </xf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26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27" fillId="19" borderId="10" xfId="0" applyFont="1" applyFill="1" applyBorder="1" applyAlignment="1">
      <alignment horizontal="center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alignment horizontal="center"/>
      <protection locked="0"/>
    </xf>
    <xf numFmtId="49" fontId="28" fillId="0" borderId="0" xfId="0" applyNumberFormat="1" applyFont="1" applyProtection="1">
      <protection locked="0"/>
    </xf>
    <xf numFmtId="0" fontId="16" fillId="20" borderId="3" xfId="0" applyFont="1" applyFill="1" applyBorder="1" applyAlignment="1" applyProtection="1">
      <alignment horizontal="center" vertical="center" wrapText="1"/>
      <protection locked="0"/>
    </xf>
    <xf numFmtId="0" fontId="16" fillId="19" borderId="3" xfId="0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16" fillId="26" borderId="3" xfId="0" applyFont="1" applyFill="1" applyBorder="1" applyAlignment="1" applyProtection="1">
      <alignment horizontal="center" vertical="center" wrapText="1"/>
      <protection locked="0"/>
    </xf>
    <xf numFmtId="0" fontId="16" fillId="17" borderId="3" xfId="0" applyFont="1" applyFill="1" applyBorder="1" applyAlignment="1" applyProtection="1">
      <alignment horizontal="center" vertical="center" wrapText="1"/>
      <protection locked="0"/>
    </xf>
    <xf numFmtId="0" fontId="16" fillId="25" borderId="3" xfId="0" applyFont="1" applyFill="1" applyBorder="1" applyAlignment="1" applyProtection="1">
      <alignment horizontal="center" vertical="center" wrapText="1"/>
      <protection locked="0"/>
    </xf>
    <xf numFmtId="0" fontId="30" fillId="24" borderId="1" xfId="0" applyFont="1" applyFill="1" applyBorder="1" applyAlignment="1">
      <alignment horizontal="left" vertical="center"/>
    </xf>
    <xf numFmtId="0" fontId="16" fillId="0" borderId="2" xfId="0" applyFont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>
      <alignment horizontal="center" vertical="center" wrapText="1"/>
    </xf>
    <xf numFmtId="165" fontId="0" fillId="18" borderId="0" xfId="0" applyNumberFormat="1" applyFill="1" applyProtection="1">
      <protection locked="0"/>
    </xf>
    <xf numFmtId="165" fontId="0" fillId="0" borderId="0" xfId="0" applyNumberFormat="1" applyProtection="1">
      <protection locked="0"/>
    </xf>
    <xf numFmtId="165" fontId="28" fillId="0" borderId="0" xfId="0" applyNumberFormat="1" applyFont="1" applyProtection="1">
      <protection locked="0"/>
    </xf>
    <xf numFmtId="14" fontId="0" fillId="19" borderId="7" xfId="0" applyNumberFormat="1" applyFill="1" applyBorder="1" applyProtection="1">
      <protection hidden="1"/>
    </xf>
    <xf numFmtId="14" fontId="0" fillId="19" borderId="8" xfId="0" applyNumberFormat="1" applyFill="1" applyBorder="1" applyProtection="1">
      <protection hidden="1"/>
    </xf>
    <xf numFmtId="0" fontId="0" fillId="19" borderId="8" xfId="0" applyFill="1" applyBorder="1" applyProtection="1">
      <protection hidden="1"/>
    </xf>
    <xf numFmtId="0" fontId="0" fillId="0" borderId="10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horizontal="center"/>
      <protection locked="0"/>
    </xf>
    <xf numFmtId="165" fontId="0" fillId="0" borderId="10" xfId="0" applyNumberFormat="1" applyBorder="1" applyProtection="1"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15" xfId="0" applyBorder="1" applyAlignment="1" applyProtection="1">
      <alignment horizontal="center"/>
      <protection locked="0"/>
    </xf>
    <xf numFmtId="165" fontId="0" fillId="0" borderId="15" xfId="0" applyNumberFormat="1" applyBorder="1" applyProtection="1">
      <protection locked="0"/>
    </xf>
    <xf numFmtId="14" fontId="0" fillId="19" borderId="9" xfId="0" applyNumberFormat="1" applyFill="1" applyBorder="1" applyProtection="1">
      <protection hidden="1"/>
    </xf>
    <xf numFmtId="0" fontId="0" fillId="19" borderId="9" xfId="0" applyFill="1" applyBorder="1" applyProtection="1">
      <protection hidden="1"/>
    </xf>
    <xf numFmtId="165" fontId="32" fillId="0" borderId="0" xfId="0" applyNumberFormat="1" applyFont="1" applyProtection="1">
      <protection locked="0"/>
    </xf>
    <xf numFmtId="0" fontId="14" fillId="0" borderId="15" xfId="0" applyFont="1" applyBorder="1" applyAlignment="1" applyProtection="1">
      <alignment vertical="top"/>
      <protection locked="0"/>
    </xf>
    <xf numFmtId="0" fontId="14" fillId="0" borderId="15" xfId="0" applyFont="1" applyBorder="1" applyAlignment="1" applyProtection="1">
      <alignment horizontal="center"/>
      <protection locked="0"/>
    </xf>
    <xf numFmtId="165" fontId="14" fillId="0" borderId="15" xfId="0" applyNumberFormat="1" applyFont="1" applyBorder="1" applyProtection="1">
      <protection locked="0"/>
    </xf>
    <xf numFmtId="0" fontId="13" fillId="19" borderId="16" xfId="0" applyFont="1" applyFill="1" applyBorder="1" applyAlignment="1">
      <alignment horizontal="center"/>
    </xf>
    <xf numFmtId="0" fontId="33" fillId="19" borderId="10" xfId="0" applyFont="1" applyFill="1" applyBorder="1" applyAlignment="1" applyProtection="1">
      <alignment horizontal="center"/>
      <protection hidden="1"/>
    </xf>
    <xf numFmtId="0" fontId="33" fillId="19" borderId="16" xfId="0" applyFont="1" applyFill="1" applyBorder="1" applyAlignment="1" applyProtection="1">
      <alignment horizontal="center"/>
      <protection hidden="1"/>
    </xf>
    <xf numFmtId="49" fontId="32" fillId="0" borderId="0" xfId="0" applyNumberFormat="1" applyFont="1" applyProtection="1">
      <protection locked="0"/>
    </xf>
    <xf numFmtId="0" fontId="14" fillId="0" borderId="10" xfId="0" applyFont="1" applyBorder="1" applyAlignment="1" applyProtection="1">
      <alignment vertical="top"/>
      <protection locked="0"/>
    </xf>
    <xf numFmtId="0" fontId="6" fillId="0" borderId="0" xfId="0" applyFont="1"/>
    <xf numFmtId="0" fontId="20" fillId="6" borderId="4" xfId="0" applyFont="1" applyFill="1" applyBorder="1" applyAlignment="1">
      <alignment horizontal="left" vertical="center" wrapText="1" indent="1"/>
    </xf>
    <xf numFmtId="0" fontId="21" fillId="4" borderId="18" xfId="0" applyFont="1" applyFill="1" applyBorder="1" applyAlignment="1" applyProtection="1">
      <alignment horizontal="left" vertical="top" wrapText="1"/>
      <protection locked="0"/>
    </xf>
    <xf numFmtId="0" fontId="21" fillId="4" borderId="19" xfId="0" applyFont="1" applyFill="1" applyBorder="1" applyAlignment="1" applyProtection="1">
      <alignment horizontal="left" vertical="top" wrapText="1"/>
      <protection locked="0"/>
    </xf>
    <xf numFmtId="14" fontId="18" fillId="11" borderId="2" xfId="0" applyNumberFormat="1" applyFont="1" applyFill="1" applyBorder="1" applyAlignment="1">
      <alignment horizontal="center" vertical="center"/>
    </xf>
    <xf numFmtId="14" fontId="18" fillId="12" borderId="2" xfId="0" applyNumberFormat="1" applyFont="1" applyFill="1" applyBorder="1" applyAlignment="1">
      <alignment horizontal="center" vertical="center"/>
    </xf>
    <xf numFmtId="14" fontId="18" fillId="12" borderId="17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21" fillId="4" borderId="2" xfId="0" applyFont="1" applyFill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27" borderId="0" xfId="0" applyFill="1" applyAlignment="1" applyProtection="1">
      <alignment horizontal="center" vertical="center" wrapText="1"/>
      <protection locked="0"/>
    </xf>
    <xf numFmtId="0" fontId="6" fillId="0" borderId="0" xfId="0" applyFont="1" applyProtection="1">
      <protection locked="0"/>
    </xf>
    <xf numFmtId="14" fontId="18" fillId="13" borderId="2" xfId="0" applyNumberFormat="1" applyFont="1" applyFill="1" applyBorder="1" applyAlignment="1">
      <alignment horizontal="center" vertical="center"/>
    </xf>
    <xf numFmtId="0" fontId="32" fillId="0" borderId="15" xfId="0" applyFont="1" applyBorder="1" applyAlignment="1" applyProtection="1">
      <alignment vertical="top"/>
      <protection locked="0"/>
    </xf>
    <xf numFmtId="0" fontId="32" fillId="0" borderId="15" xfId="0" applyFont="1" applyBorder="1" applyAlignment="1" applyProtection="1">
      <alignment horizontal="center"/>
      <protection locked="0"/>
    </xf>
    <xf numFmtId="165" fontId="32" fillId="0" borderId="15" xfId="0" applyNumberFormat="1" applyFont="1" applyBorder="1" applyProtection="1">
      <protection locked="0"/>
    </xf>
    <xf numFmtId="0" fontId="32" fillId="0" borderId="10" xfId="0" applyFont="1" applyBorder="1" applyAlignment="1" applyProtection="1">
      <alignment vertical="top"/>
      <protection locked="0"/>
    </xf>
    <xf numFmtId="0" fontId="32" fillId="0" borderId="10" xfId="0" applyFont="1" applyBorder="1" applyAlignment="1" applyProtection="1">
      <alignment horizontal="center"/>
      <protection locked="0"/>
    </xf>
    <xf numFmtId="165" fontId="32" fillId="0" borderId="10" xfId="0" applyNumberFormat="1" applyFont="1" applyBorder="1" applyProtection="1">
      <protection locked="0"/>
    </xf>
    <xf numFmtId="0" fontId="21" fillId="28" borderId="3" xfId="0" applyFont="1" applyFill="1" applyBorder="1" applyAlignment="1" applyProtection="1">
      <alignment horizontal="left" vertical="top" wrapText="1"/>
      <protection locked="0"/>
    </xf>
    <xf numFmtId="0" fontId="21" fillId="29" borderId="3" xfId="0" applyFont="1" applyFill="1" applyBorder="1" applyAlignment="1" applyProtection="1">
      <alignment horizontal="left" vertical="top" wrapText="1"/>
      <protection locked="0"/>
    </xf>
    <xf numFmtId="14" fontId="18" fillId="30" borderId="2" xfId="0" applyNumberFormat="1" applyFont="1" applyFill="1" applyBorder="1" applyAlignment="1">
      <alignment horizontal="center" vertical="center"/>
    </xf>
    <xf numFmtId="0" fontId="21" fillId="31" borderId="3" xfId="0" applyFont="1" applyFill="1" applyBorder="1" applyAlignment="1" applyProtection="1">
      <alignment horizontal="left" vertical="top" wrapText="1"/>
      <protection locked="0"/>
    </xf>
    <xf numFmtId="0" fontId="21" fillId="25" borderId="3" xfId="0" applyFont="1" applyFill="1" applyBorder="1" applyAlignment="1" applyProtection="1">
      <alignment horizontal="left" vertical="top" wrapText="1"/>
      <protection locked="0"/>
    </xf>
    <xf numFmtId="0" fontId="21" fillId="25" borderId="2" xfId="0" applyFont="1" applyFill="1" applyBorder="1" applyAlignment="1" applyProtection="1">
      <alignment horizontal="left" vertical="top" wrapText="1"/>
      <protection locked="0"/>
    </xf>
    <xf numFmtId="0" fontId="21" fillId="31" borderId="2" xfId="0" applyFont="1" applyFill="1" applyBorder="1" applyAlignment="1" applyProtection="1">
      <alignment horizontal="left" vertical="top" wrapText="1"/>
      <protection locked="0"/>
    </xf>
    <xf numFmtId="0" fontId="21" fillId="17" borderId="2" xfId="0" applyFont="1" applyFill="1" applyBorder="1" applyAlignment="1" applyProtection="1">
      <alignment horizontal="left" vertical="top" wrapText="1"/>
      <protection locked="0"/>
    </xf>
    <xf numFmtId="0" fontId="28" fillId="19" borderId="9" xfId="0" applyFont="1" applyFill="1" applyBorder="1" applyProtection="1">
      <protection hidden="1"/>
    </xf>
    <xf numFmtId="0" fontId="28" fillId="19" borderId="8" xfId="0" applyFont="1" applyFill="1" applyBorder="1" applyProtection="1">
      <protection hidden="1"/>
    </xf>
    <xf numFmtId="0" fontId="30" fillId="24" borderId="1" xfId="0" applyFont="1" applyFill="1" applyBorder="1" applyAlignment="1" applyProtection="1">
      <alignment horizontal="left" vertical="center"/>
      <protection locked="0"/>
    </xf>
    <xf numFmtId="0" fontId="4" fillId="0" borderId="0" xfId="0" applyFont="1" applyProtection="1">
      <protection locked="0"/>
    </xf>
    <xf numFmtId="0" fontId="29" fillId="0" borderId="0" xfId="0" applyFont="1" applyAlignment="1" applyProtection="1">
      <alignment vertical="center" indent="1"/>
      <protection locked="0"/>
    </xf>
    <xf numFmtId="0" fontId="19" fillId="0" borderId="0" xfId="0" applyFont="1" applyProtection="1">
      <protection locked="0"/>
    </xf>
    <xf numFmtId="0" fontId="22" fillId="7" borderId="3" xfId="0" applyFont="1" applyFill="1" applyBorder="1" applyAlignment="1" applyProtection="1">
      <alignment horizontal="center" vertical="center" wrapText="1"/>
      <protection locked="0"/>
    </xf>
    <xf numFmtId="0" fontId="22" fillId="8" borderId="3" xfId="0" applyFont="1" applyFill="1" applyBorder="1" applyAlignment="1" applyProtection="1">
      <alignment horizontal="center" vertical="center" wrapText="1"/>
      <protection locked="0"/>
    </xf>
    <xf numFmtId="0" fontId="22" fillId="9" borderId="3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14" fontId="0" fillId="0" borderId="10" xfId="0" applyNumberFormat="1" applyBorder="1" applyAlignment="1" applyProtection="1">
      <alignment horizontal="center"/>
      <protection locked="0"/>
    </xf>
    <xf numFmtId="0" fontId="21" fillId="31" borderId="5" xfId="0" applyFont="1" applyFill="1" applyBorder="1" applyAlignment="1" applyProtection="1">
      <alignment horizontal="left" vertical="top" wrapText="1"/>
      <protection locked="0"/>
    </xf>
    <xf numFmtId="0" fontId="28" fillId="0" borderId="10" xfId="0" applyFont="1" applyBorder="1" applyAlignment="1" applyProtection="1">
      <alignment vertical="top"/>
      <protection locked="0"/>
    </xf>
    <xf numFmtId="0" fontId="28" fillId="0" borderId="10" xfId="0" applyFont="1" applyBorder="1" applyAlignment="1" applyProtection="1">
      <alignment horizontal="center"/>
      <protection locked="0"/>
    </xf>
    <xf numFmtId="165" fontId="28" fillId="0" borderId="10" xfId="0" applyNumberFormat="1" applyFont="1" applyBorder="1" applyProtection="1">
      <protection locked="0"/>
    </xf>
    <xf numFmtId="0" fontId="40" fillId="20" borderId="3" xfId="0" applyFont="1" applyFill="1" applyBorder="1" applyAlignment="1" applyProtection="1">
      <alignment horizontal="left" vertical="top" wrapText="1"/>
      <protection locked="0"/>
    </xf>
    <xf numFmtId="14" fontId="18" fillId="33" borderId="2" xfId="0" applyNumberFormat="1" applyFont="1" applyFill="1" applyBorder="1" applyAlignment="1">
      <alignment horizontal="center" vertical="center"/>
    </xf>
    <xf numFmtId="0" fontId="21" fillId="31" borderId="20" xfId="0" applyFont="1" applyFill="1" applyBorder="1" applyAlignment="1" applyProtection="1">
      <alignment horizontal="left" vertical="top" wrapText="1"/>
      <protection locked="0"/>
    </xf>
    <xf numFmtId="0" fontId="21" fillId="20" borderId="18" xfId="0" applyFont="1" applyFill="1" applyBorder="1" applyAlignment="1" applyProtection="1">
      <alignment horizontal="left" vertical="top" wrapText="1"/>
      <protection locked="0"/>
    </xf>
    <xf numFmtId="0" fontId="22" fillId="35" borderId="3" xfId="0" applyFont="1" applyFill="1" applyBorder="1" applyAlignment="1" applyProtection="1">
      <alignment horizontal="center" vertical="center" wrapText="1"/>
      <protection locked="0"/>
    </xf>
    <xf numFmtId="0" fontId="21" fillId="36" borderId="3" xfId="0" applyFont="1" applyFill="1" applyBorder="1" applyAlignment="1" applyProtection="1">
      <alignment horizontal="left" vertical="top" wrapText="1"/>
      <protection locked="0"/>
    </xf>
    <xf numFmtId="0" fontId="21" fillId="36" borderId="18" xfId="0" applyFont="1" applyFill="1" applyBorder="1" applyAlignment="1" applyProtection="1">
      <alignment horizontal="left" vertical="top" wrapText="1"/>
      <protection locked="0"/>
    </xf>
    <xf numFmtId="0" fontId="4" fillId="32" borderId="0" xfId="0" applyFont="1" applyFill="1" applyProtection="1">
      <protection locked="0"/>
    </xf>
    <xf numFmtId="0" fontId="28" fillId="0" borderId="15" xfId="0" applyFont="1" applyBorder="1" applyAlignment="1" applyProtection="1">
      <alignment vertical="top"/>
      <protection locked="0"/>
    </xf>
    <xf numFmtId="0" fontId="28" fillId="0" borderId="15" xfId="0" applyFont="1" applyBorder="1" applyAlignment="1" applyProtection="1">
      <alignment horizontal="center"/>
      <protection locked="0"/>
    </xf>
    <xf numFmtId="165" fontId="28" fillId="0" borderId="15" xfId="0" applyNumberFormat="1" applyFont="1" applyBorder="1" applyProtection="1">
      <protection locked="0"/>
    </xf>
    <xf numFmtId="0" fontId="43" fillId="0" borderId="0" xfId="0" applyFont="1" applyProtection="1">
      <protection locked="0"/>
    </xf>
    <xf numFmtId="0" fontId="21" fillId="37" borderId="3" xfId="0" applyFont="1" applyFill="1" applyBorder="1" applyAlignment="1" applyProtection="1">
      <alignment horizontal="left" vertical="top" wrapText="1"/>
      <protection locked="0"/>
    </xf>
    <xf numFmtId="0" fontId="22" fillId="39" borderId="3" xfId="0" applyFont="1" applyFill="1" applyBorder="1" applyAlignment="1" applyProtection="1">
      <alignment horizontal="center" vertical="center" wrapText="1"/>
      <protection locked="0"/>
    </xf>
    <xf numFmtId="0" fontId="21" fillId="37" borderId="18" xfId="0" applyFont="1" applyFill="1" applyBorder="1" applyAlignment="1" applyProtection="1">
      <alignment horizontal="left" vertical="top" wrapText="1"/>
      <protection locked="0"/>
    </xf>
    <xf numFmtId="0" fontId="4" fillId="40" borderId="0" xfId="0" applyFont="1" applyFill="1" applyProtection="1">
      <protection locked="0"/>
    </xf>
    <xf numFmtId="0" fontId="45" fillId="43" borderId="0" xfId="0" applyFont="1" applyFill="1" applyAlignment="1" applyProtection="1">
      <alignment horizontal="center" vertical="center"/>
      <protection locked="0"/>
    </xf>
    <xf numFmtId="0" fontId="45" fillId="46" borderId="0" xfId="0" applyFont="1" applyFill="1" applyAlignment="1" applyProtection="1">
      <alignment horizontal="center" vertical="center"/>
      <protection locked="0"/>
    </xf>
    <xf numFmtId="0" fontId="18" fillId="6" borderId="4" xfId="0" applyFont="1" applyFill="1" applyBorder="1" applyAlignment="1" applyProtection="1">
      <alignment horizontal="center" vertical="center" wrapText="1"/>
      <protection locked="0"/>
    </xf>
    <xf numFmtId="0" fontId="20" fillId="38" borderId="24" xfId="0" applyFont="1" applyFill="1" applyBorder="1" applyAlignment="1" applyProtection="1">
      <alignment horizontal="center" vertical="center" wrapText="1"/>
      <protection locked="0"/>
    </xf>
    <xf numFmtId="0" fontId="18" fillId="41" borderId="4" xfId="0" applyFont="1" applyFill="1" applyBorder="1" applyAlignment="1" applyProtection="1">
      <alignment horizontal="center" vertical="center" wrapText="1"/>
      <protection locked="0"/>
    </xf>
    <xf numFmtId="0" fontId="20" fillId="38" borderId="4" xfId="0" applyFont="1" applyFill="1" applyBorder="1" applyAlignment="1" applyProtection="1">
      <alignment horizontal="center" vertical="center" wrapText="1"/>
      <protection locked="0"/>
    </xf>
    <xf numFmtId="0" fontId="18" fillId="42" borderId="4" xfId="0" applyFont="1" applyFill="1" applyBorder="1" applyAlignment="1" applyProtection="1">
      <alignment horizontal="center" vertical="center" wrapText="1"/>
      <protection locked="0"/>
    </xf>
    <xf numFmtId="0" fontId="45" fillId="44" borderId="0" xfId="0" applyFont="1" applyFill="1" applyAlignment="1" applyProtection="1">
      <alignment horizontal="center" vertical="center"/>
      <protection locked="0"/>
    </xf>
    <xf numFmtId="0" fontId="16" fillId="47" borderId="3" xfId="0" applyFont="1" applyFill="1" applyBorder="1" applyAlignment="1" applyProtection="1">
      <alignment horizontal="center" vertical="center" wrapText="1"/>
      <protection locked="0"/>
    </xf>
    <xf numFmtId="0" fontId="20" fillId="38" borderId="24" xfId="0" applyFont="1" applyFill="1" applyBorder="1" applyAlignment="1" applyProtection="1">
      <alignment horizontal="left" vertical="center" wrapText="1"/>
      <protection locked="0"/>
    </xf>
    <xf numFmtId="0" fontId="20" fillId="34" borderId="24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vertical="top"/>
      <protection locked="0"/>
    </xf>
    <xf numFmtId="0" fontId="21" fillId="26" borderId="3" xfId="0" applyFont="1" applyFill="1" applyBorder="1" applyAlignment="1" applyProtection="1">
      <alignment horizontal="left" vertical="top" wrapText="1"/>
      <protection locked="0"/>
    </xf>
    <xf numFmtId="14" fontId="18" fillId="32" borderId="2" xfId="0" applyNumberFormat="1" applyFont="1" applyFill="1" applyBorder="1" applyAlignment="1">
      <alignment horizontal="center" vertical="center"/>
    </xf>
    <xf numFmtId="0" fontId="21" fillId="0" borderId="2" xfId="0" applyFont="1" applyBorder="1" applyAlignment="1" applyProtection="1">
      <alignment horizontal="left" vertical="top" wrapText="1"/>
      <protection locked="0"/>
    </xf>
    <xf numFmtId="0" fontId="21" fillId="48" borderId="3" xfId="0" applyFont="1" applyFill="1" applyBorder="1" applyAlignment="1" applyProtection="1">
      <alignment horizontal="left" vertical="top" wrapText="1"/>
      <protection locked="0"/>
    </xf>
    <xf numFmtId="0" fontId="21" fillId="40" borderId="3" xfId="0" applyFont="1" applyFill="1" applyBorder="1" applyAlignment="1" applyProtection="1">
      <alignment horizontal="left" vertical="top" wrapText="1"/>
      <protection locked="0"/>
    </xf>
    <xf numFmtId="0" fontId="44" fillId="45" borderId="0" xfId="0" applyFont="1" applyFill="1" applyAlignment="1" applyProtection="1">
      <alignment horizontal="center" vertical="center"/>
      <protection locked="0"/>
    </xf>
    <xf numFmtId="0" fontId="21" fillId="20" borderId="5" xfId="0" applyFont="1" applyFill="1" applyBorder="1" applyAlignment="1" applyProtection="1">
      <alignment horizontal="left" vertical="top" wrapText="1"/>
      <protection locked="0"/>
    </xf>
    <xf numFmtId="0" fontId="21" fillId="20" borderId="21" xfId="0" applyFont="1" applyFill="1" applyBorder="1" applyAlignment="1" applyProtection="1">
      <alignment horizontal="left" vertical="top" wrapText="1"/>
      <protection locked="0"/>
    </xf>
    <xf numFmtId="0" fontId="21" fillId="20" borderId="20" xfId="0" applyFont="1" applyFill="1" applyBorder="1" applyAlignment="1" applyProtection="1">
      <alignment horizontal="left" vertical="top" wrapText="1"/>
      <protection locked="0"/>
    </xf>
    <xf numFmtId="0" fontId="21" fillId="20" borderId="22" xfId="0" applyFont="1" applyFill="1" applyBorder="1" applyAlignment="1" applyProtection="1">
      <alignment horizontal="left" vertical="top" wrapText="1"/>
      <protection locked="0"/>
    </xf>
    <xf numFmtId="0" fontId="21" fillId="20" borderId="23" xfId="0" applyFont="1" applyFill="1" applyBorder="1" applyAlignment="1" applyProtection="1">
      <alignment horizontal="left" vertical="top" wrapText="1"/>
      <protection locked="0"/>
    </xf>
    <xf numFmtId="0" fontId="46" fillId="0" borderId="0" xfId="0" applyFont="1"/>
    <xf numFmtId="16" fontId="0" fillId="0" borderId="0" xfId="0" applyNumberFormat="1" applyProtection="1">
      <protection locked="0"/>
    </xf>
    <xf numFmtId="0" fontId="49" fillId="0" borderId="0" xfId="0" applyFont="1" applyProtection="1">
      <protection locked="0"/>
    </xf>
    <xf numFmtId="0" fontId="21" fillId="25" borderId="5" xfId="0" applyFont="1" applyFill="1" applyBorder="1" applyAlignment="1" applyProtection="1">
      <alignment horizontal="left" vertical="top" wrapText="1"/>
      <protection locked="0"/>
    </xf>
    <xf numFmtId="0" fontId="21" fillId="49" borderId="3" xfId="0" applyFont="1" applyFill="1" applyBorder="1" applyAlignment="1" applyProtection="1">
      <alignment horizontal="left" vertical="top" wrapText="1"/>
      <protection locked="0"/>
    </xf>
    <xf numFmtId="0" fontId="21" fillId="0" borderId="3" xfId="0" quotePrefix="1" applyFont="1" applyBorder="1" applyAlignment="1" applyProtection="1">
      <alignment horizontal="left" vertical="top" wrapText="1"/>
      <protection locked="0"/>
    </xf>
    <xf numFmtId="0" fontId="21" fillId="4" borderId="25" xfId="0" applyFont="1" applyFill="1" applyBorder="1" applyAlignment="1" applyProtection="1">
      <alignment horizontal="left" vertical="top" wrapText="1"/>
      <protection locked="0"/>
    </xf>
    <xf numFmtId="0" fontId="21" fillId="20" borderId="2" xfId="0" applyFont="1" applyFill="1" applyBorder="1" applyAlignment="1" applyProtection="1">
      <alignment horizontal="left" vertical="top" wrapText="1"/>
      <protection locked="0"/>
    </xf>
    <xf numFmtId="16" fontId="0" fillId="0" borderId="0" xfId="0" applyNumberFormat="1"/>
    <xf numFmtId="0" fontId="21" fillId="49" borderId="5" xfId="0" applyFont="1" applyFill="1" applyBorder="1" applyAlignment="1" applyProtection="1">
      <alignment horizontal="left" vertical="top" wrapText="1"/>
      <protection locked="0"/>
    </xf>
    <xf numFmtId="0" fontId="0" fillId="0" borderId="10" xfId="0" applyBorder="1"/>
    <xf numFmtId="0" fontId="21" fillId="19" borderId="3" xfId="0" applyFont="1" applyFill="1" applyBorder="1" applyAlignment="1" applyProtection="1">
      <alignment horizontal="left" vertical="top" wrapText="1"/>
      <protection locked="0"/>
    </xf>
    <xf numFmtId="0" fontId="25" fillId="4" borderId="3" xfId="0" applyFont="1" applyFill="1" applyBorder="1" applyAlignment="1" applyProtection="1">
      <alignment horizontal="left" vertical="top" wrapText="1"/>
      <protection locked="0"/>
    </xf>
    <xf numFmtId="0" fontId="25" fillId="19" borderId="3" xfId="0" applyFont="1" applyFill="1" applyBorder="1" applyAlignment="1" applyProtection="1">
      <alignment horizontal="left" vertical="top" wrapText="1"/>
      <protection locked="0"/>
    </xf>
    <xf numFmtId="0" fontId="25" fillId="20" borderId="3" xfId="0" applyFont="1" applyFill="1" applyBorder="1" applyAlignment="1" applyProtection="1">
      <alignment horizontal="left" vertical="top" wrapText="1"/>
      <protection locked="0"/>
    </xf>
    <xf numFmtId="0" fontId="53" fillId="20" borderId="3" xfId="0" applyFont="1" applyFill="1" applyBorder="1" applyAlignment="1" applyProtection="1">
      <alignment horizontal="left" vertical="top" wrapText="1"/>
      <protection locked="0"/>
    </xf>
    <xf numFmtId="0" fontId="21" fillId="0" borderId="3" xfId="0" applyFont="1" applyBorder="1" applyAlignment="1">
      <alignment horizontal="left" vertical="top" wrapText="1"/>
    </xf>
    <xf numFmtId="14" fontId="28" fillId="0" borderId="0" xfId="0" applyNumberFormat="1" applyFont="1" applyProtection="1">
      <protection locked="0"/>
    </xf>
    <xf numFmtId="14" fontId="32" fillId="0" borderId="0" xfId="0" applyNumberFormat="1" applyFont="1" applyProtection="1">
      <protection locked="0"/>
    </xf>
    <xf numFmtId="14" fontId="14" fillId="0" borderId="0" xfId="0" applyNumberFormat="1" applyFont="1" applyAlignment="1" applyProtection="1">
      <alignment horizontal="center"/>
      <protection locked="0"/>
    </xf>
    <xf numFmtId="14" fontId="32" fillId="0" borderId="0" xfId="0" applyNumberFormat="1" applyFont="1" applyAlignment="1" applyProtection="1">
      <alignment horizontal="center"/>
      <protection locked="0"/>
    </xf>
    <xf numFmtId="49" fontId="28" fillId="19" borderId="8" xfId="0" applyNumberFormat="1" applyFont="1" applyFill="1" applyBorder="1" applyProtection="1">
      <protection locked="0"/>
    </xf>
    <xf numFmtId="0" fontId="32" fillId="0" borderId="15" xfId="0" applyFont="1" applyBorder="1" applyAlignment="1">
      <alignment vertical="top"/>
    </xf>
    <xf numFmtId="0" fontId="32" fillId="0" borderId="15" xfId="0" applyFont="1" applyBorder="1" applyAlignment="1">
      <alignment horizontal="center"/>
    </xf>
    <xf numFmtId="0" fontId="14" fillId="0" borderId="15" xfId="0" applyFont="1" applyBorder="1" applyAlignment="1">
      <alignment vertical="top"/>
    </xf>
    <xf numFmtId="0" fontId="14" fillId="0" borderId="15" xfId="0" applyFont="1" applyBorder="1" applyAlignment="1">
      <alignment horizontal="center"/>
    </xf>
    <xf numFmtId="0" fontId="0" fillId="0" borderId="7" xfId="0" applyBorder="1" applyAlignment="1">
      <alignment vertical="top"/>
    </xf>
    <xf numFmtId="49" fontId="0" fillId="0" borderId="0" xfId="0" applyNumberFormat="1"/>
    <xf numFmtId="14" fontId="32" fillId="0" borderId="0" xfId="0" applyNumberFormat="1" applyFont="1" applyProtection="1">
      <protection hidden="1"/>
    </xf>
    <xf numFmtId="14" fontId="28" fillId="19" borderId="8" xfId="0" applyNumberFormat="1" applyFont="1" applyFill="1" applyBorder="1" applyProtection="1">
      <protection hidden="1"/>
    </xf>
    <xf numFmtId="0" fontId="5" fillId="18" borderId="0" xfId="0" applyFont="1" applyFill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4" fontId="0" fillId="19" borderId="0" xfId="0" applyNumberFormat="1" applyFill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19" borderId="0" xfId="0" applyFill="1" applyAlignment="1" applyProtection="1">
      <alignment vertical="top"/>
      <protection locked="0"/>
    </xf>
    <xf numFmtId="165" fontId="0" fillId="0" borderId="0" xfId="0" applyNumberFormat="1" applyAlignment="1" applyProtection="1">
      <alignment vertical="top"/>
      <protection locked="0"/>
    </xf>
    <xf numFmtId="14" fontId="0" fillId="19" borderId="0" xfId="0" applyNumberFormat="1" applyFill="1" applyProtection="1">
      <protection hidden="1"/>
    </xf>
    <xf numFmtId="0" fontId="55" fillId="20" borderId="0" xfId="0" applyFont="1" applyFill="1" applyAlignment="1">
      <alignment wrapText="1"/>
    </xf>
    <xf numFmtId="14" fontId="28" fillId="19" borderId="7" xfId="0" applyNumberFormat="1" applyFont="1" applyFill="1" applyBorder="1" applyProtection="1">
      <protection hidden="1"/>
    </xf>
    <xf numFmtId="49" fontId="0" fillId="19" borderId="10" xfId="0" applyNumberFormat="1" applyFill="1" applyBorder="1" applyProtection="1">
      <protection locked="0"/>
    </xf>
    <xf numFmtId="165" fontId="0" fillId="19" borderId="10" xfId="0" applyNumberFormat="1" applyFill="1" applyBorder="1" applyAlignment="1" applyProtection="1">
      <alignment vertical="top"/>
      <protection locked="0"/>
    </xf>
    <xf numFmtId="14" fontId="0" fillId="19" borderId="10" xfId="0" applyNumberFormat="1" applyFill="1" applyBorder="1" applyAlignment="1" applyProtection="1">
      <alignment horizontal="center"/>
      <protection locked="0"/>
    </xf>
    <xf numFmtId="14" fontId="0" fillId="19" borderId="10" xfId="0" applyNumberFormat="1" applyFill="1" applyBorder="1" applyProtection="1">
      <protection locked="0"/>
    </xf>
    <xf numFmtId="165" fontId="14" fillId="0" borderId="0" xfId="0" applyNumberFormat="1" applyFont="1" applyProtection="1">
      <protection locked="0"/>
    </xf>
    <xf numFmtId="167" fontId="15" fillId="13" borderId="9" xfId="0" applyNumberFormat="1" applyFont="1" applyFill="1" applyBorder="1" applyAlignment="1">
      <alignment horizontal="center" vertical="center" wrapText="1"/>
    </xf>
    <xf numFmtId="14" fontId="16" fillId="51" borderId="9" xfId="0" applyNumberFormat="1" applyFont="1" applyFill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right" vertical="center"/>
    </xf>
    <xf numFmtId="14" fontId="0" fillId="0" borderId="0" xfId="0" applyNumberFormat="1" applyAlignment="1" applyProtection="1">
      <alignment vertical="top"/>
      <protection locked="0"/>
    </xf>
    <xf numFmtId="3" fontId="0" fillId="0" borderId="10" xfId="0" applyNumberFormat="1" applyBorder="1"/>
    <xf numFmtId="0" fontId="56" fillId="0" borderId="15" xfId="0" applyFont="1" applyBorder="1" applyAlignment="1" applyProtection="1">
      <alignment vertical="top"/>
      <protection locked="0"/>
    </xf>
    <xf numFmtId="0" fontId="56" fillId="0" borderId="15" xfId="0" applyFont="1" applyBorder="1" applyAlignment="1" applyProtection="1">
      <alignment horizontal="center"/>
      <protection locked="0"/>
    </xf>
    <xf numFmtId="165" fontId="56" fillId="0" borderId="15" xfId="0" applyNumberFormat="1" applyFont="1" applyBorder="1" applyProtection="1">
      <protection locked="0"/>
    </xf>
    <xf numFmtId="3" fontId="14" fillId="0" borderId="10" xfId="0" applyNumberFormat="1" applyFont="1" applyBorder="1"/>
    <xf numFmtId="14" fontId="32" fillId="0" borderId="10" xfId="0" applyNumberFormat="1" applyFont="1" applyBorder="1"/>
    <xf numFmtId="3" fontId="32" fillId="0" borderId="10" xfId="0" applyNumberFormat="1" applyFont="1" applyBorder="1"/>
    <xf numFmtId="14" fontId="28" fillId="0" borderId="0" xfId="0" applyNumberFormat="1" applyFont="1" applyAlignment="1" applyProtection="1">
      <alignment horizontal="center"/>
      <protection locked="0"/>
    </xf>
    <xf numFmtId="14" fontId="28" fillId="0" borderId="0" xfId="0" applyNumberFormat="1" applyFont="1" applyProtection="1">
      <protection hidden="1"/>
    </xf>
    <xf numFmtId="165" fontId="56" fillId="0" borderId="0" xfId="0" applyNumberFormat="1" applyFont="1" applyProtection="1">
      <protection locked="0"/>
    </xf>
    <xf numFmtId="14" fontId="56" fillId="0" borderId="0" xfId="0" applyNumberFormat="1" applyFont="1" applyAlignment="1" applyProtection="1">
      <alignment horizontal="center"/>
      <protection locked="0"/>
    </xf>
    <xf numFmtId="14" fontId="28" fillId="19" borderId="0" xfId="0" applyNumberFormat="1" applyFont="1" applyFill="1" applyAlignment="1" applyProtection="1">
      <alignment horizontal="center"/>
      <protection locked="0"/>
    </xf>
    <xf numFmtId="14" fontId="14" fillId="0" borderId="10" xfId="0" applyNumberFormat="1" applyFont="1" applyBorder="1"/>
    <xf numFmtId="0" fontId="28" fillId="0" borderId="0" xfId="0" applyFont="1" applyAlignment="1" applyProtection="1">
      <alignment vertical="top"/>
      <protection locked="0"/>
    </xf>
    <xf numFmtId="0" fontId="28" fillId="19" borderId="0" xfId="0" applyFont="1" applyFill="1" applyAlignment="1" applyProtection="1">
      <alignment vertical="top"/>
      <protection locked="0"/>
    </xf>
    <xf numFmtId="165" fontId="28" fillId="0" borderId="0" xfId="0" applyNumberFormat="1" applyFont="1" applyAlignment="1" applyProtection="1">
      <alignment vertical="top"/>
      <protection locked="0"/>
    </xf>
    <xf numFmtId="14" fontId="28" fillId="19" borderId="0" xfId="0" applyNumberFormat="1" applyFont="1" applyFill="1" applyProtection="1">
      <protection hidden="1"/>
    </xf>
    <xf numFmtId="0" fontId="21" fillId="52" borderId="3" xfId="0" applyFont="1" applyFill="1" applyBorder="1" applyAlignment="1" applyProtection="1">
      <alignment horizontal="left" vertical="top" wrapText="1"/>
      <protection locked="0"/>
    </xf>
    <xf numFmtId="3" fontId="56" fillId="0" borderId="10" xfId="0" applyNumberFormat="1" applyFont="1" applyBorder="1" applyAlignment="1">
      <alignment horizontal="right" vertical="center"/>
    </xf>
    <xf numFmtId="14" fontId="28" fillId="0" borderId="0" xfId="0" applyNumberFormat="1" applyFont="1" applyAlignment="1" applyProtection="1">
      <alignment vertical="top"/>
      <protection locked="0"/>
    </xf>
    <xf numFmtId="49" fontId="0" fillId="19" borderId="0" xfId="0" applyNumberFormat="1" applyFill="1" applyProtection="1">
      <protection locked="0"/>
    </xf>
    <xf numFmtId="165" fontId="14" fillId="0" borderId="15" xfId="0" applyNumberFormat="1" applyFont="1" applyBorder="1"/>
    <xf numFmtId="14" fontId="0" fillId="0" borderId="10" xfId="0" applyNumberFormat="1" applyBorder="1" applyAlignment="1" applyProtection="1">
      <alignment vertical="top"/>
      <protection locked="0"/>
    </xf>
    <xf numFmtId="49" fontId="0" fillId="0" borderId="8" xfId="0" applyNumberForma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28" fillId="0" borderId="10" xfId="0" applyNumberFormat="1" applyFont="1" applyBorder="1" applyProtection="1">
      <protection locked="0"/>
    </xf>
    <xf numFmtId="0" fontId="0" fillId="0" borderId="0" xfId="0" applyAlignment="1">
      <alignment horizontal="center"/>
    </xf>
    <xf numFmtId="14" fontId="0" fillId="0" borderId="10" xfId="0" applyNumberFormat="1" applyBorder="1" applyProtection="1">
      <protection locked="0"/>
    </xf>
    <xf numFmtId="49" fontId="28" fillId="19" borderId="10" xfId="0" applyNumberFormat="1" applyFont="1" applyFill="1" applyBorder="1" applyProtection="1">
      <protection locked="0"/>
    </xf>
    <xf numFmtId="14" fontId="28" fillId="19" borderId="10" xfId="0" applyNumberFormat="1" applyFont="1" applyFill="1" applyBorder="1" applyProtection="1">
      <protection locked="0"/>
    </xf>
    <xf numFmtId="14" fontId="28" fillId="19" borderId="10" xfId="0" applyNumberFormat="1" applyFont="1" applyFill="1" applyBorder="1" applyAlignment="1" applyProtection="1">
      <alignment horizontal="center"/>
      <protection locked="0"/>
    </xf>
    <xf numFmtId="165" fontId="28" fillId="19" borderId="10" xfId="0" applyNumberFormat="1" applyFont="1" applyFill="1" applyBorder="1" applyAlignment="1" applyProtection="1">
      <alignment vertical="top"/>
      <protection locked="0"/>
    </xf>
    <xf numFmtId="0" fontId="0" fillId="0" borderId="10" xfId="0" applyBorder="1" applyAlignment="1">
      <alignment vertical="top"/>
    </xf>
    <xf numFmtId="3" fontId="28" fillId="0" borderId="10" xfId="0" applyNumberFormat="1" applyFont="1" applyBorder="1"/>
    <xf numFmtId="0" fontId="21" fillId="22" borderId="2" xfId="0" applyFont="1" applyFill="1" applyBorder="1" applyAlignment="1" applyProtection="1">
      <alignment horizontal="left" vertical="top" wrapText="1"/>
      <protection locked="0"/>
    </xf>
    <xf numFmtId="0" fontId="21" fillId="44" borderId="3" xfId="0" applyFont="1" applyFill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>
      <alignment vertical="top"/>
    </xf>
    <xf numFmtId="165" fontId="56" fillId="19" borderId="10" xfId="0" applyNumberFormat="1" applyFont="1" applyFill="1" applyBorder="1" applyAlignment="1" applyProtection="1">
      <alignment vertical="top"/>
      <protection locked="0"/>
    </xf>
    <xf numFmtId="0" fontId="58" fillId="0" borderId="10" xfId="0" applyFont="1" applyBorder="1" applyAlignment="1">
      <alignment vertical="top"/>
    </xf>
    <xf numFmtId="0" fontId="59" fillId="0" borderId="10" xfId="0" applyFont="1" applyBorder="1" applyAlignment="1">
      <alignment vertical="top"/>
    </xf>
    <xf numFmtId="0" fontId="59" fillId="0" borderId="15" xfId="0" applyFont="1" applyBorder="1" applyAlignment="1">
      <alignment vertical="top"/>
    </xf>
    <xf numFmtId="3" fontId="14" fillId="0" borderId="15" xfId="0" applyNumberFormat="1" applyFont="1" applyBorder="1"/>
    <xf numFmtId="14" fontId="14" fillId="0" borderId="15" xfId="0" applyNumberFormat="1" applyFont="1" applyBorder="1"/>
    <xf numFmtId="0" fontId="56" fillId="0" borderId="10" xfId="0" applyFont="1" applyBorder="1" applyAlignment="1" applyProtection="1">
      <alignment vertical="top"/>
      <protection locked="0"/>
    </xf>
    <xf numFmtId="3" fontId="56" fillId="0" borderId="10" xfId="0" applyNumberFormat="1" applyFont="1" applyBorder="1"/>
    <xf numFmtId="14" fontId="56" fillId="0" borderId="10" xfId="0" applyNumberFormat="1" applyFont="1" applyBorder="1"/>
    <xf numFmtId="14" fontId="0" fillId="20" borderId="8" xfId="0" applyNumberFormat="1" applyFill="1" applyBorder="1" applyProtection="1">
      <protection hidden="1"/>
    </xf>
    <xf numFmtId="14" fontId="0" fillId="20" borderId="9" xfId="0" applyNumberFormat="1" applyFill="1" applyBorder="1" applyProtection="1">
      <protection hidden="1"/>
    </xf>
    <xf numFmtId="165" fontId="14" fillId="0" borderId="10" xfId="0" applyNumberFormat="1" applyFont="1" applyBorder="1"/>
    <xf numFmtId="3" fontId="58" fillId="0" borderId="10" xfId="0" applyNumberFormat="1" applyFont="1" applyBorder="1" applyAlignment="1">
      <alignment vertical="top"/>
    </xf>
    <xf numFmtId="0" fontId="14" fillId="0" borderId="16" xfId="0" applyFont="1" applyBorder="1" applyAlignment="1">
      <alignment vertical="top"/>
    </xf>
    <xf numFmtId="3" fontId="14" fillId="0" borderId="16" xfId="0" applyNumberFormat="1" applyFont="1" applyBorder="1"/>
    <xf numFmtId="14" fontId="14" fillId="0" borderId="16" xfId="0" applyNumberFormat="1" applyFont="1" applyBorder="1"/>
    <xf numFmtId="3" fontId="59" fillId="0" borderId="10" xfId="0" applyNumberFormat="1" applyFont="1" applyBorder="1" applyAlignment="1">
      <alignment vertical="top"/>
    </xf>
    <xf numFmtId="3" fontId="59" fillId="0" borderId="15" xfId="0" applyNumberFormat="1" applyFont="1" applyBorder="1" applyAlignment="1">
      <alignment vertical="top"/>
    </xf>
    <xf numFmtId="0" fontId="21" fillId="50" borderId="3" xfId="0" applyFont="1" applyFill="1" applyBorder="1" applyAlignment="1" applyProtection="1">
      <alignment horizontal="left" vertical="top" wrapText="1"/>
      <protection locked="0"/>
    </xf>
    <xf numFmtId="165" fontId="0" fillId="0" borderId="10" xfId="0" applyNumberFormat="1" applyBorder="1"/>
    <xf numFmtId="165" fontId="58" fillId="0" borderId="10" xfId="0" applyNumberFormat="1" applyFont="1" applyBorder="1" applyAlignment="1">
      <alignment vertical="top"/>
    </xf>
    <xf numFmtId="165" fontId="0" fillId="53" borderId="10" xfId="0" applyNumberFormat="1" applyFill="1" applyBorder="1" applyAlignment="1">
      <alignment horizontal="center"/>
    </xf>
    <xf numFmtId="0" fontId="21" fillId="22" borderId="5" xfId="0" applyFont="1" applyFill="1" applyBorder="1" applyAlignment="1" applyProtection="1">
      <alignment horizontal="left" vertical="top" wrapText="1"/>
      <protection locked="0"/>
    </xf>
    <xf numFmtId="0" fontId="32" fillId="17" borderId="10" xfId="0" applyFont="1" applyFill="1" applyBorder="1" applyAlignment="1" applyProtection="1">
      <alignment horizontal="center"/>
      <protection locked="0"/>
    </xf>
    <xf numFmtId="0" fontId="24" fillId="0" borderId="10" xfId="0" applyFont="1" applyBorder="1" applyAlignment="1">
      <alignment vertical="top"/>
    </xf>
    <xf numFmtId="0" fontId="56" fillId="0" borderId="10" xfId="0" applyFont="1" applyBorder="1" applyAlignment="1">
      <alignment vertical="top"/>
    </xf>
    <xf numFmtId="165" fontId="56" fillId="0" borderId="10" xfId="0" applyNumberFormat="1" applyFont="1" applyBorder="1"/>
    <xf numFmtId="165" fontId="56" fillId="0" borderId="15" xfId="0" applyNumberFormat="1" applyFont="1" applyBorder="1"/>
    <xf numFmtId="14" fontId="56" fillId="0" borderId="15" xfId="0" applyNumberFormat="1" applyFont="1" applyBorder="1"/>
    <xf numFmtId="0" fontId="63" fillId="22" borderId="3" xfId="0" applyFont="1" applyFill="1" applyBorder="1" applyAlignment="1" applyProtection="1">
      <alignment horizontal="left" vertical="top" wrapText="1"/>
      <protection locked="0"/>
    </xf>
    <xf numFmtId="0" fontId="21" fillId="19" borderId="5" xfId="0" applyFont="1" applyFill="1" applyBorder="1" applyAlignment="1" applyProtection="1">
      <alignment horizontal="left" vertical="top" wrapText="1"/>
      <protection locked="0"/>
    </xf>
    <xf numFmtId="3" fontId="24" fillId="0" borderId="10" xfId="0" applyNumberFormat="1" applyFont="1" applyBorder="1" applyAlignment="1">
      <alignment vertical="top"/>
    </xf>
    <xf numFmtId="14" fontId="0" fillId="0" borderId="10" xfId="0" applyNumberFormat="1" applyBorder="1"/>
    <xf numFmtId="0" fontId="21" fillId="28" borderId="5" xfId="0" applyFont="1" applyFill="1" applyBorder="1" applyAlignment="1" applyProtection="1">
      <alignment horizontal="left" vertical="top" wrapText="1"/>
      <protection locked="0"/>
    </xf>
    <xf numFmtId="0" fontId="58" fillId="19" borderId="10" xfId="0" applyFont="1" applyFill="1" applyBorder="1" applyAlignment="1">
      <alignment vertical="top"/>
    </xf>
    <xf numFmtId="0" fontId="0" fillId="19" borderId="10" xfId="0" applyFill="1" applyBorder="1" applyAlignment="1">
      <alignment horizontal="center"/>
    </xf>
    <xf numFmtId="0" fontId="32" fillId="19" borderId="10" xfId="0" applyFont="1" applyFill="1" applyBorder="1" applyAlignment="1">
      <alignment horizontal="center"/>
    </xf>
    <xf numFmtId="0" fontId="32" fillId="19" borderId="10" xfId="0" applyFont="1" applyFill="1" applyBorder="1" applyAlignment="1">
      <alignment vertical="top"/>
    </xf>
    <xf numFmtId="0" fontId="39" fillId="0" borderId="10" xfId="0" applyFont="1" applyBorder="1" applyAlignment="1">
      <alignment vertical="top"/>
    </xf>
    <xf numFmtId="165" fontId="39" fillId="0" borderId="10" xfId="0" applyNumberFormat="1" applyFont="1" applyBorder="1"/>
    <xf numFmtId="3" fontId="39" fillId="0" borderId="10" xfId="0" applyNumberFormat="1" applyFont="1" applyBorder="1"/>
    <xf numFmtId="14" fontId="39" fillId="0" borderId="10" xfId="0" applyNumberFormat="1" applyFont="1" applyBorder="1"/>
    <xf numFmtId="0" fontId="39" fillId="0" borderId="10" xfId="0" applyFont="1" applyBorder="1"/>
    <xf numFmtId="165" fontId="28" fillId="53" borderId="10" xfId="0" applyNumberFormat="1" applyFont="1" applyFill="1" applyBorder="1" applyAlignment="1">
      <alignment horizontal="center"/>
    </xf>
    <xf numFmtId="0" fontId="66" fillId="26" borderId="3" xfId="0" applyFont="1" applyFill="1" applyBorder="1" applyAlignment="1" applyProtection="1">
      <alignment horizontal="center" vertical="center" wrapText="1"/>
      <protection locked="0"/>
    </xf>
    <xf numFmtId="14" fontId="34" fillId="19" borderId="7" xfId="0" applyNumberFormat="1" applyFont="1" applyFill="1" applyBorder="1" applyAlignment="1">
      <alignment horizontal="center" vertical="center" wrapText="1"/>
    </xf>
    <xf numFmtId="0" fontId="55" fillId="0" borderId="0" xfId="0" applyFont="1"/>
    <xf numFmtId="165" fontId="14" fillId="19" borderId="10" xfId="0" applyNumberFormat="1" applyFont="1" applyFill="1" applyBorder="1"/>
    <xf numFmtId="3" fontId="14" fillId="19" borderId="10" xfId="0" applyNumberFormat="1" applyFont="1" applyFill="1" applyBorder="1"/>
    <xf numFmtId="0" fontId="28" fillId="0" borderId="10" xfId="0" applyFont="1" applyBorder="1" applyAlignment="1">
      <alignment vertical="top"/>
    </xf>
    <xf numFmtId="165" fontId="28" fillId="0" borderId="10" xfId="0" applyNumberFormat="1" applyFont="1" applyBorder="1"/>
    <xf numFmtId="0" fontId="58" fillId="0" borderId="10" xfId="0" applyFont="1" applyBorder="1" applyAlignment="1" applyProtection="1">
      <alignment vertical="top"/>
      <protection locked="0"/>
    </xf>
    <xf numFmtId="0" fontId="58" fillId="0" borderId="10" xfId="0" applyFont="1" applyBorder="1" applyAlignment="1" applyProtection="1">
      <alignment horizontal="center"/>
      <protection locked="0"/>
    </xf>
    <xf numFmtId="0" fontId="58" fillId="0" borderId="15" xfId="0" applyFont="1" applyBorder="1" applyAlignment="1" applyProtection="1">
      <alignment vertical="top"/>
      <protection locked="0"/>
    </xf>
    <xf numFmtId="0" fontId="58" fillId="0" borderId="15" xfId="0" applyFont="1" applyBorder="1" applyAlignment="1" applyProtection="1">
      <alignment horizontal="center"/>
      <protection locked="0"/>
    </xf>
    <xf numFmtId="0" fontId="21" fillId="20" borderId="3" xfId="0" applyFont="1" applyFill="1" applyBorder="1" applyAlignment="1">
      <alignment horizontal="left" vertical="top" wrapText="1"/>
    </xf>
    <xf numFmtId="0" fontId="14" fillId="17" borderId="10" xfId="0" applyFont="1" applyFill="1" applyBorder="1" applyAlignment="1">
      <alignment vertical="top"/>
    </xf>
    <xf numFmtId="165" fontId="14" fillId="17" borderId="10" xfId="0" applyNumberFormat="1" applyFont="1" applyFill="1" applyBorder="1"/>
    <xf numFmtId="165" fontId="14" fillId="50" borderId="15" xfId="0" applyNumberFormat="1" applyFont="1" applyFill="1" applyBorder="1"/>
    <xf numFmtId="14" fontId="0" fillId="17" borderId="7" xfId="0" applyNumberFormat="1" applyFill="1" applyBorder="1" applyProtection="1">
      <protection hidden="1"/>
    </xf>
    <xf numFmtId="14" fontId="0" fillId="17" borderId="0" xfId="0" applyNumberFormat="1" applyFill="1" applyAlignment="1" applyProtection="1">
      <alignment horizontal="center"/>
      <protection locked="0"/>
    </xf>
    <xf numFmtId="0" fontId="21" fillId="17" borderId="5" xfId="0" applyFont="1" applyFill="1" applyBorder="1" applyAlignment="1" applyProtection="1">
      <alignment horizontal="left" vertical="top" wrapText="1"/>
      <protection locked="0"/>
    </xf>
    <xf numFmtId="0" fontId="55" fillId="20" borderId="0" xfId="0" applyFont="1" applyFill="1" applyAlignment="1" applyProtection="1">
      <alignment vertical="top" wrapText="1"/>
      <protection locked="0"/>
    </xf>
    <xf numFmtId="165" fontId="58" fillId="0" borderId="10" xfId="0" applyNumberFormat="1" applyFont="1" applyBorder="1" applyAlignment="1" applyProtection="1">
      <alignment vertical="top"/>
      <protection locked="0"/>
    </xf>
    <xf numFmtId="165" fontId="58" fillId="0" borderId="15" xfId="0" applyNumberFormat="1" applyFont="1" applyBorder="1" applyAlignment="1" applyProtection="1">
      <alignment vertical="top"/>
      <protection locked="0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69" fillId="6" borderId="4" xfId="0" applyFont="1" applyFill="1" applyBorder="1" applyAlignment="1" applyProtection="1">
      <alignment horizontal="left" vertical="center" indent="1"/>
      <protection locked="0"/>
    </xf>
    <xf numFmtId="0" fontId="55" fillId="0" borderId="0" xfId="0" applyFont="1" applyProtection="1">
      <protection locked="0"/>
    </xf>
    <xf numFmtId="0" fontId="0" fillId="23" borderId="10" xfId="0" applyFill="1" applyBorder="1"/>
    <xf numFmtId="0" fontId="0" fillId="19" borderId="10" xfId="0" applyFill="1" applyBorder="1"/>
    <xf numFmtId="0" fontId="58" fillId="19" borderId="10" xfId="0" applyFont="1" applyFill="1" applyBorder="1" applyAlignment="1">
      <alignment horizontal="center" vertical="top"/>
    </xf>
    <xf numFmtId="0" fontId="24" fillId="0" borderId="10" xfId="0" applyFont="1" applyBorder="1"/>
    <xf numFmtId="0" fontId="14" fillId="0" borderId="16" xfId="0" applyFont="1" applyBorder="1" applyProtection="1">
      <protection locked="0"/>
    </xf>
    <xf numFmtId="0" fontId="14" fillId="0" borderId="10" xfId="0" applyFont="1" applyBorder="1" applyProtection="1">
      <protection locked="0"/>
    </xf>
    <xf numFmtId="0" fontId="59" fillId="0" borderId="16" xfId="0" applyFont="1" applyBorder="1" applyAlignment="1" applyProtection="1">
      <alignment horizontal="center"/>
      <protection locked="0"/>
    </xf>
    <xf numFmtId="0" fontId="59" fillId="0" borderId="10" xfId="0" applyFont="1" applyBorder="1" applyAlignment="1" applyProtection="1">
      <alignment horizontal="center"/>
      <protection locked="0"/>
    </xf>
    <xf numFmtId="0" fontId="59" fillId="0" borderId="16" xfId="0" applyFont="1" applyBorder="1" applyAlignment="1" applyProtection="1">
      <alignment vertical="top"/>
      <protection locked="0"/>
    </xf>
    <xf numFmtId="0" fontId="59" fillId="0" borderId="10" xfId="0" applyFont="1" applyBorder="1" applyAlignment="1" applyProtection="1">
      <alignment vertical="top"/>
      <protection locked="0"/>
    </xf>
    <xf numFmtId="165" fontId="59" fillId="0" borderId="16" xfId="0" applyNumberFormat="1" applyFont="1" applyBorder="1" applyAlignment="1" applyProtection="1">
      <alignment vertical="top"/>
      <protection locked="0"/>
    </xf>
    <xf numFmtId="165" fontId="59" fillId="0" borderId="10" xfId="0" applyNumberFormat="1" applyFont="1" applyBorder="1" applyAlignment="1" applyProtection="1">
      <alignment vertical="top"/>
      <protection locked="0"/>
    </xf>
    <xf numFmtId="0" fontId="14" fillId="0" borderId="15" xfId="0" applyFont="1" applyBorder="1" applyProtection="1">
      <protection locked="0"/>
    </xf>
    <xf numFmtId="0" fontId="59" fillId="0" borderId="15" xfId="0" applyFont="1" applyBorder="1" applyAlignment="1" applyProtection="1">
      <alignment horizontal="center"/>
      <protection locked="0"/>
    </xf>
    <xf numFmtId="0" fontId="59" fillId="0" borderId="15" xfId="0" applyFont="1" applyBorder="1" applyAlignment="1" applyProtection="1">
      <alignment vertical="top"/>
      <protection locked="0"/>
    </xf>
    <xf numFmtId="165" fontId="59" fillId="0" borderId="15" xfId="0" applyNumberFormat="1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horizontal="center"/>
      <protection locked="0"/>
    </xf>
    <xf numFmtId="165" fontId="24" fillId="0" borderId="15" xfId="0" applyNumberFormat="1" applyFont="1" applyBorder="1" applyAlignment="1" applyProtection="1">
      <alignment vertical="top"/>
      <protection locked="0"/>
    </xf>
    <xf numFmtId="3" fontId="72" fillId="0" borderId="10" xfId="0" applyNumberFormat="1" applyFont="1" applyBorder="1"/>
    <xf numFmtId="14" fontId="72" fillId="0" borderId="10" xfId="0" applyNumberFormat="1" applyFont="1" applyBorder="1"/>
    <xf numFmtId="49" fontId="72" fillId="0" borderId="10" xfId="0" applyNumberFormat="1" applyFont="1" applyBorder="1" applyProtection="1">
      <protection locked="0"/>
    </xf>
    <xf numFmtId="49" fontId="72" fillId="19" borderId="10" xfId="0" applyNumberFormat="1" applyFont="1" applyFill="1" applyBorder="1" applyProtection="1">
      <protection locked="0"/>
    </xf>
    <xf numFmtId="14" fontId="72" fillId="0" borderId="0" xfId="0" applyNumberFormat="1" applyFont="1" applyAlignment="1" applyProtection="1">
      <alignment horizontal="center"/>
      <protection locked="0"/>
    </xf>
    <xf numFmtId="14" fontId="72" fillId="0" borderId="0" xfId="0" applyNumberFormat="1" applyFont="1" applyProtection="1">
      <protection locked="0"/>
    </xf>
    <xf numFmtId="14" fontId="72" fillId="19" borderId="0" xfId="0" applyNumberFormat="1" applyFont="1" applyFill="1" applyProtection="1">
      <protection hidden="1"/>
    </xf>
    <xf numFmtId="0" fontId="72" fillId="19" borderId="9" xfId="0" applyFont="1" applyFill="1" applyBorder="1" applyProtection="1">
      <protection hidden="1"/>
    </xf>
    <xf numFmtId="0" fontId="72" fillId="0" borderId="0" xfId="0" applyFont="1" applyProtection="1">
      <protection locked="0"/>
    </xf>
    <xf numFmtId="14" fontId="72" fillId="19" borderId="7" xfId="0" applyNumberFormat="1" applyFont="1" applyFill="1" applyBorder="1" applyProtection="1">
      <protection hidden="1"/>
    </xf>
    <xf numFmtId="0" fontId="72" fillId="19" borderId="8" xfId="0" applyFont="1" applyFill="1" applyBorder="1" applyProtection="1">
      <protection hidden="1"/>
    </xf>
    <xf numFmtId="165" fontId="39" fillId="20" borderId="10" xfId="0" applyNumberFormat="1" applyFont="1" applyFill="1" applyBorder="1"/>
    <xf numFmtId="165" fontId="0" fillId="20" borderId="10" xfId="0" applyNumberFormat="1" applyFill="1" applyBorder="1"/>
    <xf numFmtId="165" fontId="14" fillId="20" borderId="10" xfId="0" applyNumberFormat="1" applyFont="1" applyFill="1" applyBorder="1"/>
    <xf numFmtId="0" fontId="24" fillId="0" borderId="10" xfId="0" applyFont="1" applyBorder="1" applyAlignment="1" applyProtection="1">
      <alignment horizontal="center"/>
      <protection locked="0"/>
    </xf>
    <xf numFmtId="0" fontId="24" fillId="0" borderId="10" xfId="0" applyFont="1" applyBorder="1" applyAlignment="1" applyProtection="1">
      <alignment vertical="top"/>
      <protection locked="0"/>
    </xf>
    <xf numFmtId="165" fontId="24" fillId="0" borderId="10" xfId="0" applyNumberFormat="1" applyFont="1" applyBorder="1" applyAlignment="1" applyProtection="1">
      <alignment vertical="top"/>
      <protection locked="0"/>
    </xf>
    <xf numFmtId="165" fontId="72" fillId="19" borderId="10" xfId="0" applyNumberFormat="1" applyFont="1" applyFill="1" applyBorder="1" applyAlignment="1" applyProtection="1">
      <alignment vertical="top"/>
      <protection locked="0"/>
    </xf>
    <xf numFmtId="0" fontId="1" fillId="0" borderId="0" xfId="0" applyFont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19" borderId="0" xfId="0" applyFont="1" applyFill="1" applyAlignment="1" applyProtection="1">
      <alignment horizontal="center" vertical="center"/>
      <protection locked="0"/>
    </xf>
    <xf numFmtId="0" fontId="1" fillId="40" borderId="0" xfId="0" applyFont="1" applyFill="1" applyProtection="1">
      <protection locked="0"/>
    </xf>
    <xf numFmtId="0" fontId="21" fillId="17" borderId="3" xfId="0" applyFont="1" applyFill="1" applyBorder="1" applyAlignment="1">
      <alignment horizontal="left" vertical="top" wrapText="1"/>
    </xf>
    <xf numFmtId="0" fontId="74" fillId="20" borderId="3" xfId="0" applyFont="1" applyFill="1" applyBorder="1" applyAlignment="1" applyProtection="1">
      <alignment horizontal="left" vertical="top" wrapText="1"/>
      <protection locked="0"/>
    </xf>
    <xf numFmtId="0" fontId="75" fillId="0" borderId="0" xfId="0" applyFont="1" applyProtection="1">
      <protection locked="0"/>
    </xf>
    <xf numFmtId="0" fontId="76" fillId="20" borderId="0" xfId="0" applyFont="1" applyFill="1" applyAlignment="1" applyProtection="1">
      <alignment horizontal="left" vertical="center" wrapText="1"/>
      <protection locked="0"/>
    </xf>
    <xf numFmtId="0" fontId="74" fillId="20" borderId="2" xfId="0" applyFont="1" applyFill="1" applyBorder="1" applyAlignment="1" applyProtection="1">
      <alignment horizontal="left" vertical="top" wrapText="1"/>
      <protection locked="0"/>
    </xf>
    <xf numFmtId="0" fontId="25" fillId="20" borderId="2" xfId="0" applyFont="1" applyFill="1" applyBorder="1" applyAlignment="1" applyProtection="1">
      <alignment horizontal="left" vertical="top" wrapText="1"/>
      <protection locked="0"/>
    </xf>
    <xf numFmtId="0" fontId="77" fillId="4" borderId="3" xfId="0" applyFont="1" applyFill="1" applyBorder="1" applyAlignment="1" applyProtection="1">
      <alignment horizontal="left" vertical="top" wrapText="1"/>
      <protection locked="0"/>
    </xf>
    <xf numFmtId="0" fontId="78" fillId="4" borderId="3" xfId="0" applyFont="1" applyFill="1" applyBorder="1" applyAlignment="1" applyProtection="1">
      <alignment horizontal="left" vertical="top" wrapText="1"/>
      <protection locked="0"/>
    </xf>
    <xf numFmtId="49" fontId="0" fillId="0" borderId="15" xfId="0" applyNumberFormat="1" applyBorder="1" applyProtection="1">
      <protection locked="0"/>
    </xf>
    <xf numFmtId="49" fontId="0" fillId="0" borderId="10" xfId="0" applyNumberFormat="1" applyBorder="1"/>
    <xf numFmtId="0" fontId="13" fillId="19" borderId="15" xfId="0" applyFont="1" applyFill="1" applyBorder="1" applyAlignment="1">
      <alignment horizontal="center"/>
    </xf>
    <xf numFmtId="0" fontId="33" fillId="19" borderId="15" xfId="0" applyFont="1" applyFill="1" applyBorder="1" applyAlignment="1" applyProtection="1">
      <alignment horizontal="center"/>
      <protection hidden="1"/>
    </xf>
    <xf numFmtId="0" fontId="74" fillId="19" borderId="3" xfId="0" applyFont="1" applyFill="1" applyBorder="1" applyAlignment="1" applyProtection="1">
      <alignment horizontal="left" vertical="top" wrapText="1"/>
      <protection locked="0"/>
    </xf>
    <xf numFmtId="0" fontId="79" fillId="39" borderId="3" xfId="0" applyFont="1" applyFill="1" applyBorder="1" applyAlignment="1" applyProtection="1">
      <alignment horizontal="center" vertical="center" wrapText="1"/>
      <protection locked="0"/>
    </xf>
    <xf numFmtId="0" fontId="80" fillId="0" borderId="15" xfId="0" applyFont="1" applyBorder="1" applyAlignment="1" applyProtection="1">
      <alignment horizontal="center"/>
      <protection locked="0"/>
    </xf>
    <xf numFmtId="0" fontId="80" fillId="0" borderId="15" xfId="0" applyFont="1" applyBorder="1" applyAlignment="1" applyProtection="1">
      <alignment vertical="top"/>
      <protection locked="0"/>
    </xf>
    <xf numFmtId="165" fontId="80" fillId="0" borderId="15" xfId="0" applyNumberFormat="1" applyFont="1" applyBorder="1" applyAlignment="1" applyProtection="1">
      <alignment vertical="top"/>
      <protection locked="0"/>
    </xf>
    <xf numFmtId="0" fontId="74" fillId="4" borderId="3" xfId="0" applyFont="1" applyFill="1" applyBorder="1" applyAlignment="1" applyProtection="1">
      <alignment horizontal="left" vertical="top" wrapText="1"/>
      <protection locked="0"/>
    </xf>
    <xf numFmtId="0" fontId="74" fillId="37" borderId="3" xfId="0" applyFont="1" applyFill="1" applyBorder="1" applyAlignment="1" applyProtection="1">
      <alignment horizontal="left" vertical="top" wrapText="1"/>
      <protection locked="0"/>
    </xf>
    <xf numFmtId="0" fontId="74" fillId="4" borderId="2" xfId="0" applyFont="1" applyFill="1" applyBorder="1" applyAlignment="1" applyProtection="1">
      <alignment horizontal="left" vertical="top" wrapText="1"/>
      <protection locked="0"/>
    </xf>
    <xf numFmtId="0" fontId="74" fillId="17" borderId="3" xfId="0" applyFont="1" applyFill="1" applyBorder="1" applyAlignment="1" applyProtection="1">
      <alignment horizontal="left" vertical="top" wrapText="1"/>
      <protection locked="0"/>
    </xf>
    <xf numFmtId="49" fontId="0" fillId="19" borderId="15" xfId="0" applyNumberFormat="1" applyFill="1" applyBorder="1" applyProtection="1">
      <protection locked="0"/>
    </xf>
    <xf numFmtId="0" fontId="81" fillId="0" borderId="0" xfId="0" applyFont="1" applyProtection="1">
      <protection locked="0"/>
    </xf>
    <xf numFmtId="0" fontId="82" fillId="0" borderId="0" xfId="0" applyFont="1" applyProtection="1">
      <protection locked="0"/>
    </xf>
    <xf numFmtId="165" fontId="32" fillId="0" borderId="0" xfId="0" applyNumberFormat="1" applyFont="1" applyAlignment="1" applyProtection="1">
      <alignment vertical="top"/>
      <protection locked="0"/>
    </xf>
    <xf numFmtId="0" fontId="21" fillId="28" borderId="2" xfId="0" applyFont="1" applyFill="1" applyBorder="1" applyAlignment="1" applyProtection="1">
      <alignment horizontal="left" vertical="top" wrapText="1"/>
      <protection locked="0"/>
    </xf>
    <xf numFmtId="0" fontId="74" fillId="17" borderId="2" xfId="0" applyFont="1" applyFill="1" applyBorder="1" applyAlignment="1" applyProtection="1">
      <alignment horizontal="left" vertical="top" wrapText="1"/>
      <protection locked="0"/>
    </xf>
    <xf numFmtId="165" fontId="32" fillId="0" borderId="10" xfId="0" applyNumberFormat="1" applyFont="1" applyBorder="1" applyAlignment="1" applyProtection="1">
      <alignment vertical="top"/>
      <protection locked="0"/>
    </xf>
    <xf numFmtId="0" fontId="74" fillId="22" borderId="2" xfId="0" applyFont="1" applyFill="1" applyBorder="1" applyAlignment="1" applyProtection="1">
      <alignment horizontal="left" vertical="top" wrapText="1"/>
      <protection locked="0"/>
    </xf>
    <xf numFmtId="0" fontId="83" fillId="20" borderId="2" xfId="0" applyFont="1" applyFill="1" applyBorder="1" applyAlignment="1" applyProtection="1">
      <alignment horizontal="left" vertical="top" wrapText="1"/>
      <protection locked="0"/>
    </xf>
    <xf numFmtId="0" fontId="0" fillId="19" borderId="0" xfId="0" applyFill="1" applyProtection="1">
      <protection hidden="1"/>
    </xf>
    <xf numFmtId="0" fontId="83" fillId="4" borderId="2" xfId="0" applyFont="1" applyFill="1" applyBorder="1" applyAlignment="1" applyProtection="1">
      <alignment horizontal="left" vertical="top" wrapText="1"/>
      <protection locked="0"/>
    </xf>
    <xf numFmtId="49" fontId="72" fillId="0" borderId="15" xfId="0" applyNumberFormat="1" applyFont="1" applyBorder="1" applyProtection="1">
      <protection locked="0"/>
    </xf>
    <xf numFmtId="0" fontId="14" fillId="0" borderId="0" xfId="16"/>
    <xf numFmtId="0" fontId="85" fillId="20" borderId="0" xfId="0" applyFont="1" applyFill="1" applyAlignment="1" applyProtection="1">
      <alignment wrapText="1"/>
      <protection locked="0"/>
    </xf>
    <xf numFmtId="0" fontId="83" fillId="20" borderId="3" xfId="0" applyFont="1" applyFill="1" applyBorder="1" applyAlignment="1" applyProtection="1">
      <alignment horizontal="left" vertical="top" wrapText="1"/>
      <protection locked="0"/>
    </xf>
    <xf numFmtId="0" fontId="58" fillId="0" borderId="0" xfId="0" applyFont="1" applyAlignment="1" applyProtection="1">
      <alignment vertical="top"/>
      <protection locked="0"/>
    </xf>
    <xf numFmtId="0" fontId="25" fillId="28" borderId="3" xfId="0" applyFont="1" applyFill="1" applyBorder="1" applyAlignment="1" applyProtection="1">
      <alignment horizontal="left" vertical="top" wrapText="1"/>
      <protection locked="0"/>
    </xf>
    <xf numFmtId="14" fontId="32" fillId="0" borderId="0" xfId="0" applyNumberFormat="1" applyFont="1"/>
    <xf numFmtId="0" fontId="86" fillId="0" borderId="0" xfId="0" applyFont="1" applyAlignment="1" applyProtection="1">
      <alignment horizontal="right" vertical="center"/>
      <protection locked="0"/>
    </xf>
    <xf numFmtId="0" fontId="86" fillId="0" borderId="0" xfId="0" applyFont="1" applyAlignment="1" applyProtection="1">
      <alignment horizontal="center"/>
      <protection locked="0"/>
    </xf>
    <xf numFmtId="0" fontId="86" fillId="0" borderId="0" xfId="0" applyFont="1" applyAlignment="1" applyProtection="1">
      <alignment vertical="center"/>
      <protection locked="0"/>
    </xf>
    <xf numFmtId="165" fontId="86" fillId="0" borderId="0" xfId="0" applyNumberFormat="1" applyFont="1" applyAlignment="1" applyProtection="1">
      <alignment horizontal="right" vertical="center"/>
      <protection locked="0"/>
    </xf>
    <xf numFmtId="165" fontId="86" fillId="0" borderId="0" xfId="0" applyNumberFormat="1" applyFont="1" applyAlignment="1" applyProtection="1">
      <alignment vertical="top"/>
      <protection locked="0"/>
    </xf>
    <xf numFmtId="165" fontId="58" fillId="17" borderId="15" xfId="0" applyNumberFormat="1" applyFont="1" applyFill="1" applyBorder="1" applyAlignment="1" applyProtection="1">
      <alignment vertical="top"/>
      <protection locked="0"/>
    </xf>
    <xf numFmtId="1" fontId="14" fillId="0" borderId="0" xfId="16" applyNumberFormat="1"/>
    <xf numFmtId="14" fontId="14" fillId="0" borderId="0" xfId="16" applyNumberFormat="1"/>
    <xf numFmtId="166" fontId="14" fillId="0" borderId="0" xfId="16" applyNumberFormat="1"/>
    <xf numFmtId="0" fontId="22" fillId="20" borderId="3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/>
    </xf>
    <xf numFmtId="0" fontId="6" fillId="0" borderId="0" xfId="0" applyFont="1"/>
    <xf numFmtId="0" fontId="83" fillId="4" borderId="3" xfId="0" applyFont="1" applyFill="1" applyBorder="1" applyAlignment="1" applyProtection="1">
      <alignment horizontal="left" vertical="top" wrapText="1"/>
      <protection locked="0"/>
    </xf>
    <xf numFmtId="0" fontId="21" fillId="4" borderId="3" xfId="0" applyNumberFormat="1" applyFont="1" applyFill="1" applyBorder="1" applyAlignment="1" applyProtection="1">
      <alignment horizontal="left" vertical="top" wrapText="1"/>
      <protection locked="0"/>
    </xf>
    <xf numFmtId="0" fontId="87" fillId="4" borderId="3" xfId="0" applyFont="1" applyFill="1" applyBorder="1" applyAlignment="1" applyProtection="1">
      <alignment horizontal="left" vertical="top" wrapText="1"/>
      <protection locked="0"/>
    </xf>
    <xf numFmtId="0" fontId="87" fillId="4" borderId="3" xfId="0" applyNumberFormat="1" applyFont="1" applyFill="1" applyBorder="1" applyAlignment="1" applyProtection="1">
      <alignment horizontal="left" vertical="top" wrapText="1"/>
      <protection locked="0"/>
    </xf>
  </cellXfs>
  <cellStyles count="29">
    <cellStyle name="Hiperlink" xfId="1" builtinId="8"/>
    <cellStyle name="Normal" xfId="0" builtinId="0"/>
    <cellStyle name="Normal 10" xfId="16" xr:uid="{CDB78BCB-FE2F-413B-9D5E-858DFCC81F45}"/>
    <cellStyle name="Normal 11" xfId="17" xr:uid="{86C5C416-CDA3-463C-98A2-76224D0B6991}"/>
    <cellStyle name="Normal 12" xfId="18" xr:uid="{F3D6ABB6-AFEB-45E6-AFDA-1F92D97E5B13}"/>
    <cellStyle name="Normal 13" xfId="19" xr:uid="{56EA9300-9552-418F-8CFA-A666D5CC7127}"/>
    <cellStyle name="Normal 14" xfId="20" xr:uid="{ECEE7400-F608-4DC4-BFAD-8EFDB41E4331}"/>
    <cellStyle name="Normal 15" xfId="21" xr:uid="{67BC8443-AC71-4C29-A020-96EA4BC2C078}"/>
    <cellStyle name="Normal 16" xfId="22" xr:uid="{4DACE99B-866C-4679-ABD3-AE69568642B9}"/>
    <cellStyle name="Normal 17" xfId="23" xr:uid="{4C65ACCB-C181-4222-A3F7-D6AD556464BC}"/>
    <cellStyle name="Normal 18" xfId="24" xr:uid="{65AAE327-09F5-472A-A237-F921D780D5F5}"/>
    <cellStyle name="Normal 19" xfId="25" xr:uid="{3E9D2C53-480B-44DD-B835-279B4A51739A}"/>
    <cellStyle name="Normal 2" xfId="8" xr:uid="{4D2608DD-E03B-4F39-9F65-E58CC83FE3CF}"/>
    <cellStyle name="Normal 20" xfId="26" xr:uid="{EE35FCE9-7457-449D-932C-41E0485255CE}"/>
    <cellStyle name="Normal 21" xfId="27" xr:uid="{6D524C2A-01ED-4243-881E-638A3C8D59B8}"/>
    <cellStyle name="Normal 22" xfId="28" xr:uid="{528C603E-33ED-402F-8907-35759F113709}"/>
    <cellStyle name="Normal 3" xfId="9" xr:uid="{50772DFB-32A9-42A2-8B9B-3DBBA36E9829}"/>
    <cellStyle name="Normal 4" xfId="10" xr:uid="{60A0B70E-476C-4E06-9E09-4EB75B71C08A}"/>
    <cellStyle name="Normal 5" xfId="11" xr:uid="{84464B76-430D-478D-866F-0F3A8A47B2E1}"/>
    <cellStyle name="Normal 6" xfId="12" xr:uid="{8B122231-6EF7-4683-B798-243EED427DCB}"/>
    <cellStyle name="Normal 7" xfId="13" xr:uid="{2AF782DE-239F-48E1-8C71-202F963F76A7}"/>
    <cellStyle name="Normal 8" xfId="14" xr:uid="{BFA2B9C1-B188-4E1C-8EB4-F75517B8D491}"/>
    <cellStyle name="Normal 9" xfId="15" xr:uid="{8387479C-D5DD-4386-BB66-823228F04A4E}"/>
    <cellStyle name="Pivot Table Category" xfId="2" xr:uid="{00000000-0005-0000-0000-000002000000}"/>
    <cellStyle name="Pivot Table Corner" xfId="3" xr:uid="{00000000-0005-0000-0000-000003000000}"/>
    <cellStyle name="Pivot Table Field" xfId="4" xr:uid="{00000000-0005-0000-0000-000004000000}"/>
    <cellStyle name="Pivot Table Result" xfId="5" xr:uid="{00000000-0005-0000-0000-000005000000}"/>
    <cellStyle name="Pivot Table Title" xfId="6" xr:uid="{00000000-0005-0000-0000-000006000000}"/>
    <cellStyle name="Pivot Table Value" xfId="7" xr:uid="{00000000-0005-0000-0000-000007000000}"/>
  </cellStyles>
  <dxfs count="14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FFFEF"/>
        </patternFill>
      </fill>
    </dxf>
    <dxf>
      <font>
        <color rgb="FF953735"/>
      </font>
      <fill>
        <patternFill>
          <bgColor theme="5" tint="0.799890133365886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dd/mm/yyyy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charset val="1"/>
        <scheme val="none"/>
      </font>
      <fill>
        <patternFill patternType="solid">
          <fgColor rgb="FF17819C"/>
          <bgColor rgb="FF2E75B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5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92D05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92D05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fill>
        <patternFill patternType="solid">
          <fgColor rgb="FFDAE8F5"/>
          <bgColor rgb="FFEEF9E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fill>
        <patternFill patternType="solid">
          <fgColor rgb="FFDAE8F5"/>
          <bgColor rgb="FFEEF9EB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2E4057"/>
          <bgColor rgb="FF7F7F7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808080"/>
        </left>
        <right style="medium">
          <color rgb="FF808080"/>
        </right>
        <top style="medium">
          <color rgb="FF808080"/>
        </top>
        <bottom/>
        <vertical/>
        <horizontal/>
      </border>
    </dxf>
    <dxf>
      <border outline="0">
        <right style="thin">
          <color rgb="FFBFBFB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protection locked="0" hidden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numFmt numFmtId="164" formatCode="dd/mm"/>
      <fill>
        <patternFill patternType="solid">
          <fgColor indexed="64"/>
          <bgColor rgb="FF1A2E4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5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minor"/>
      </font>
      <fill>
        <patternFill patternType="solid">
          <fgColor rgb="FF2E4057"/>
          <bgColor rgb="FF7F7F7F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rgb="FF808080"/>
        </left>
        <right style="medium">
          <color rgb="FF808080"/>
        </right>
        <top style="medium">
          <color rgb="FF808080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fill>
        <patternFill patternType="solid">
          <fgColor rgb="FFDAE8F5"/>
          <bgColor rgb="FFEEF9EB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fill>
        <patternFill patternType="solid">
          <fgColor rgb="FFDAE8F5"/>
          <bgColor rgb="FFEEF9EB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2E4057"/>
          <bgColor rgb="FF7F7F7F"/>
        </patternFill>
      </fill>
      <alignment horizontal="left" vertical="center" textRotation="0" wrapText="0" indent="1" justifyLastLine="0" shrinkToFit="0" readingOrder="0"/>
      <border diagonalUp="0" diagonalDown="0">
        <left style="medium">
          <color rgb="FF808080"/>
        </left>
        <right style="medium">
          <color rgb="FF808080"/>
        </right>
        <top style="medium">
          <color rgb="FF808080"/>
        </top>
        <bottom/>
        <vertical/>
        <horizontal/>
      </border>
    </dxf>
    <dxf>
      <border outline="0">
        <right style="thin">
          <color rgb="FFBFBFB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protection locked="0" hidden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numFmt numFmtId="164" formatCode="dd/mm"/>
      <fill>
        <patternFill patternType="solid">
          <fgColor indexed="64"/>
          <bgColor rgb="FF1A2E4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auto="1"/>
        </bottom>
        <vertical/>
        <horizontal/>
      </border>
      <protection locked="1" hidden="1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indexed="64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family val="2"/>
        <charset val="1"/>
        <scheme val="none"/>
      </font>
      <fill>
        <patternFill patternType="solid">
          <fgColor rgb="FF2E75B6"/>
          <bgColor theme="1" tint="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protection locked="0" hidden="0"/>
    </dxf>
    <dxf>
      <protection locked="0" hidden="0"/>
    </dxf>
    <dxf>
      <protection locked="0" hidden="0"/>
    </dxf>
    <dxf>
      <numFmt numFmtId="0" formatCode="General"/>
      <protection locked="1" hidden="1"/>
    </dxf>
    <dxf>
      <numFmt numFmtId="19" formatCode="dd/mm/yyyy"/>
      <protection locked="1" hidden="1"/>
    </dxf>
    <dxf>
      <protection locked="1" hidden="1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1"/>
    </dxf>
    <dxf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1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indexed="64"/>
        </top>
        <bottom/>
      </border>
      <protection locked="1" hidden="1"/>
    </dxf>
    <dxf>
      <numFmt numFmtId="19" formatCode="dd/mm/yyyy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indexed="64"/>
        </top>
        <bottom/>
      </border>
      <protection locked="1" hidden="1"/>
    </dxf>
    <dxf>
      <numFmt numFmtId="19" formatCode="dd/mm/yyyy"/>
      <protection locked="0" hidden="0"/>
    </dxf>
    <dxf>
      <numFmt numFmtId="19" formatCode="dd/mm/yyyy"/>
      <alignment horizontal="center" vertical="bottom" textRotation="0" wrapText="0" indent="0" justifyLastLine="0" shrinkToFit="0" readingOrder="0"/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numFmt numFmtId="30" formatCode="@"/>
      <protection locked="0" hidden="0"/>
    </dxf>
    <dxf>
      <numFmt numFmtId="165" formatCode="0000000000"/>
      <alignment horizontal="general" vertical="top" textRotation="0" wrapText="0" indent="0" justifyLastLine="0" shrinkToFit="0" readingOrder="0"/>
      <protection locked="0" hidden="0"/>
    </dxf>
    <dxf>
      <numFmt numFmtId="165" formatCode="0000000000"/>
      <alignment horizontal="general" vertical="top" textRotation="0" wrapText="0" indent="0" justifyLastLine="0" shrinkToFit="0" readingOrder="0"/>
      <protection locked="0" hidden="0"/>
    </dxf>
    <dxf>
      <numFmt numFmtId="165" formatCode="0000000000"/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textRotation="0" indent="0" justifyLastLine="0" shrinkToFit="0" readingOrder="0"/>
      <protection locked="0" hidden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rgb="FFBFBFB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rgb="FFBFBFB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rgb="FFBFBFB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rgb="FFBFBFB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rgb="FFBFBFB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rgb="FFBFBFB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rgb="FFBFBFB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indexed="64"/>
          <bgColor rgb="FFBFBFB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theme="0" tint="-0.249977111117893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fill>
        <patternFill patternType="solid">
          <fgColor rgb="FFDAE8F5"/>
          <bgColor rgb="FFEEF9E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fill>
        <patternFill patternType="solid">
          <fgColor rgb="FFDAE8F5"/>
          <bgColor rgb="FFEEF9E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fill>
        <patternFill patternType="solid">
          <fgColor rgb="FFDAE8F5"/>
          <bgColor rgb="FFEEF9E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2E4057"/>
          <bgColor rgb="FF7F7F7F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808080"/>
        </left>
        <right style="medium">
          <color rgb="FF808080"/>
        </right>
        <top style="medium">
          <color rgb="FF808080"/>
        </top>
        <bottom style="medium">
          <color rgb="FF808080"/>
        </bottom>
      </border>
      <protection locked="0" hidden="0"/>
    </dxf>
    <dxf>
      <border outline="0">
        <right style="thin">
          <color rgb="FFBFBFB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rgb="FFF7F7F7"/>
          <bgColor rgb="FFF9F9F9"/>
        </patternFill>
      </fill>
      <alignment horizontal="left" vertical="top" textRotation="0" wrapText="1" indent="0" justifyLastLine="0" shrinkToFit="0" readingOrder="0"/>
      <protection locked="0" hidden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minor"/>
      </font>
      <numFmt numFmtId="164" formatCode="dd/mm"/>
      <fill>
        <patternFill patternType="solid">
          <fgColor indexed="64"/>
          <bgColor rgb="FF1A2E4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/>
        <bottom/>
      </border>
      <protection locked="1" hidden="0"/>
    </dxf>
    <dxf>
      <font>
        <color theme="0"/>
      </font>
      <fill>
        <patternFill>
          <bgColor theme="1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Estilo de Tabela 1" pivot="0" count="2" xr9:uid="{738A9C3B-1242-4CAD-9361-265023F6EA22}">
      <tableStyleElement type="wholeTable" dxfId="1439"/>
      <tableStyleElement type="headerRow" dxfId="1438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75623"/>
      <rgbColor rgb="FF000080"/>
      <rgbColor rgb="FF808000"/>
      <rgbColor rgb="FF800080"/>
      <rgbColor rgb="FF17819C"/>
      <rgbColor rgb="FFBFBFBF"/>
      <rgbColor rgb="FF808080"/>
      <rgbColor rgb="FF9999FF"/>
      <rgbColor rgb="FF953735"/>
      <rgbColor rgb="FFFFFFEF"/>
      <rgbColor rgb="FFDAE8F5"/>
      <rgbColor rgb="FF660066"/>
      <rgbColor rgb="FFFF8080"/>
      <rgbColor rgb="FF1F4E79"/>
      <rgbColor rgb="FFD0D0D0"/>
      <rgbColor rgb="FF000080"/>
      <rgbColor rgb="FFFF00FF"/>
      <rgbColor rgb="FFFFFF00"/>
      <rgbColor rgb="FF00FFFF"/>
      <rgbColor rgb="FF800080"/>
      <rgbColor rgb="FF800000"/>
      <rgbColor rgb="FF1F6B75"/>
      <rgbColor rgb="FF0000FF"/>
      <rgbColor rgb="FF00CCFF"/>
      <rgbColor rgb="FFF0F7FF"/>
      <rgbColor rgb="FFD8EDD0"/>
      <rgbColor rgb="FFFCE4D6"/>
      <rgbColor rgb="FFCCCCCC"/>
      <rgbColor rgb="FFF7F7F7"/>
      <rgbColor rgb="FFF9F9F9"/>
      <rgbColor rgb="FFF2DCDB"/>
      <rgbColor rgb="FF2E75B6"/>
      <rgbColor rgb="FF33CCCC"/>
      <rgbColor rgb="FF99CC00"/>
      <rgbColor rgb="FFFFCC00"/>
      <rgbColor rgb="FFFF9900"/>
      <rgbColor rgb="FFE36C09"/>
      <rgbColor rgb="FF666699"/>
      <rgbColor rgb="FF7F7F7F"/>
      <rgbColor rgb="FF17375E"/>
      <rgbColor rgb="FF70AD47"/>
      <rgbColor rgb="FF2E4057"/>
      <rgbColor rgb="FF1F1F1F"/>
      <rgbColor rgb="FFC55A11"/>
      <rgbColor rgb="FF963634"/>
      <rgbColor rgb="FF1F3864"/>
      <rgbColor rgb="FF403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runa.franca/Desktop/C&#243;pia%20de%2017.07.2026%2014.19.50%20-%20Programa&#231;&#227;o_MP_Fam&#237;lias_V.2%20%20BRUNA.xlsx" TargetMode="External"/><Relationship Id="rId2" Type="http://schemas.openxmlformats.org/officeDocument/2006/relationships/externalLinkPath" Target="file:///C:\Users\bruna.franca\Desktop\C&#243;pia%20de%2017.07.2026%2014.19.50%20-%20Programa&#231;&#227;o_MP_Fam&#237;lias_V.2%20%20BRUNA.xlsx" TargetMode="External"/><Relationship Id="rId1" Type="http://schemas.openxmlformats.org/officeDocument/2006/relationships/externalLinkPath" Target="/Users/bruna.franca/Desktop/C&#243;pia%20de%2017.07.2026%2014.19.50%20-%20Programa&#231;&#227;o_MP_Fam&#237;lias_V.2%20%20BRU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MANDA"/>
      <sheetName val="QUARENTENA"/>
      <sheetName val="ROTAS E FAMILIAS"/>
      <sheetName val="PAINEL - CG"/>
      <sheetName val="PAINEL - BANCADA"/>
      <sheetName val="PAINEL - HPLC"/>
      <sheetName val="FAMILIAS AUXILIAR"/>
      <sheetName val="PAINEL - GERAL"/>
      <sheetName val="PARTICULARIDADES AUXILIAR "/>
      <sheetName val="Planilha1"/>
    </sheetNames>
    <sheetDataSet>
      <sheetData sheetId="0"/>
      <sheetData sheetId="1"/>
      <sheetData sheetId="2">
        <row r="5">
          <cell r="C5" t="str">
            <v>210009 - ACIDO FOLICO | Lotes: 23762025 / 29142025 | D+8: 07/05/2026</v>
          </cell>
          <cell r="D5">
            <v>46147</v>
          </cell>
          <cell r="O5">
            <v>1</v>
          </cell>
          <cell r="P5">
            <v>1</v>
          </cell>
        </row>
        <row r="6">
          <cell r="C6" t="str">
            <v>410049 - SORBITOL NEO | Lotes: 46862026 / 64632026 | D+8: 04/07/2026</v>
          </cell>
          <cell r="D6">
            <v>46205</v>
          </cell>
          <cell r="I6">
            <v>1</v>
          </cell>
          <cell r="J6">
            <v>7</v>
          </cell>
          <cell r="M6">
            <v>1</v>
          </cell>
          <cell r="N6">
            <v>2</v>
          </cell>
          <cell r="P6">
            <v>4</v>
          </cell>
        </row>
        <row r="7">
          <cell r="C7" t="str">
            <v>210116 - VITAMINA C | Lotes: 20642025 / 4292026 | D+8: 28/07/2026</v>
          </cell>
          <cell r="D7">
            <v>46228</v>
          </cell>
          <cell r="O7">
            <v>1</v>
          </cell>
          <cell r="P7">
            <v>1</v>
          </cell>
        </row>
        <row r="8">
          <cell r="C8" t="str">
            <v>210201 - CANFORA | Lotes: 121022026 | D+8: 15/07/2026</v>
          </cell>
          <cell r="D8">
            <v>46216</v>
          </cell>
          <cell r="G8">
            <v>1</v>
          </cell>
          <cell r="L8">
            <v>10</v>
          </cell>
          <cell r="M8">
            <v>3</v>
          </cell>
          <cell r="P8">
            <v>3</v>
          </cell>
        </row>
        <row r="9">
          <cell r="C9" t="str">
            <v>210403 - FRAG ALECRIM SYMRISE | Lotes: 2612025 | D+8: 17/07/2026</v>
          </cell>
          <cell r="D9">
            <v>46218</v>
          </cell>
          <cell r="J9">
            <v>3</v>
          </cell>
          <cell r="P9">
            <v>1</v>
          </cell>
        </row>
        <row r="10">
          <cell r="C10" t="str">
            <v>409896 - ACIDO FOLICO NEO | Lotes: 132952026 / 132962026 | D+8: 10/07/2026</v>
          </cell>
          <cell r="D10">
            <v>46211</v>
          </cell>
          <cell r="L10">
            <v>6</v>
          </cell>
          <cell r="N10">
            <v>3</v>
          </cell>
          <cell r="P10">
            <v>2</v>
          </cell>
        </row>
        <row r="11">
          <cell r="C11" t="str">
            <v>210407 - ESSENCIA MOSTARDA | Lotes: 40172026 | D+8: 18/07/2026</v>
          </cell>
          <cell r="D11">
            <v>46219</v>
          </cell>
          <cell r="G11">
            <v>1</v>
          </cell>
          <cell r="J11">
            <v>6</v>
          </cell>
          <cell r="P11">
            <v>2</v>
          </cell>
        </row>
        <row r="12">
          <cell r="C12" t="str">
            <v>410072 - BASE POLIETILENO PETROLATO NEO | Lotes: 136452026 / 137792026 / 138142026 / 73922026 | D+8: 14/07/2026</v>
          </cell>
          <cell r="D12">
            <v>46214</v>
          </cell>
          <cell r="G12">
            <v>1</v>
          </cell>
          <cell r="J12">
            <v>7</v>
          </cell>
          <cell r="P12">
            <v>2</v>
          </cell>
        </row>
        <row r="13">
          <cell r="C13" t="str">
            <v>409953 - ACIDO ACETIL SALICILICO COMPACT NEO | Lotes: 288572025 | D+8: 14/07/2026</v>
          </cell>
          <cell r="D13">
            <v>46214</v>
          </cell>
          <cell r="L13">
            <v>8</v>
          </cell>
          <cell r="N13">
            <v>3</v>
          </cell>
          <cell r="P13">
            <v>2</v>
          </cell>
        </row>
        <row r="14">
          <cell r="C14" t="str">
            <v>410066 - CETOMACROGOL 1000 VOLPO CS 20 CRODA NEO | Lotes: 119292026 / 98412026 | D+8: 15/07/2026</v>
          </cell>
          <cell r="D14">
            <v>46216</v>
          </cell>
          <cell r="K14">
            <v>17</v>
          </cell>
          <cell r="M14">
            <v>1</v>
          </cell>
          <cell r="P14">
            <v>2</v>
          </cell>
        </row>
        <row r="15">
          <cell r="C15" t="str">
            <v>409926 - VASELINA BRANCA LIQUIDA NEO | Lotes: 134192026 | D+8: 15/07/2026</v>
          </cell>
          <cell r="D15">
            <v>46216</v>
          </cell>
          <cell r="G15">
            <v>1</v>
          </cell>
          <cell r="J15">
            <v>7</v>
          </cell>
          <cell r="P15">
            <v>2</v>
          </cell>
        </row>
        <row r="16">
          <cell r="C16" t="str">
            <v>409927 - VASELINA BRANCA SOLIDA NEO | Lotes: 134492026 / 134502026 | D+8: 15/07/2026</v>
          </cell>
          <cell r="D16">
            <v>46216</v>
          </cell>
          <cell r="F16">
            <v>1</v>
          </cell>
          <cell r="G16">
            <v>1</v>
          </cell>
          <cell r="K16">
            <v>9</v>
          </cell>
          <cell r="P16">
            <v>3</v>
          </cell>
        </row>
        <row r="17">
          <cell r="C17" t="str">
            <v>409899 - CAFEINA NEO | Lotes: 165932025 / 165942025 | D+8: 15/07/2026</v>
          </cell>
          <cell r="D17">
            <v>46216</v>
          </cell>
          <cell r="G17">
            <v>1</v>
          </cell>
          <cell r="H17">
            <v>1</v>
          </cell>
          <cell r="L17">
            <v>13</v>
          </cell>
          <cell r="M17">
            <v>1</v>
          </cell>
          <cell r="P17">
            <v>4</v>
          </cell>
        </row>
        <row r="18">
          <cell r="C18" t="str">
            <v>403396 - DIPIRONA MONOIDRATADA | Lotes: 111672026 / 111712026 / 111692026 / 111732026 | D+8: 18/07/2026</v>
          </cell>
          <cell r="D18">
            <v>46219</v>
          </cell>
          <cell r="G18">
            <v>1</v>
          </cell>
          <cell r="L18">
            <v>11</v>
          </cell>
          <cell r="M18">
            <v>1</v>
          </cell>
          <cell r="N18">
            <v>1</v>
          </cell>
          <cell r="P18">
            <v>4</v>
          </cell>
        </row>
        <row r="19">
          <cell r="C19" t="str">
            <v>410082 - LANOLINA ANIDRA NEO | Lotes: 123842026 | D+8: 16/07/2026</v>
          </cell>
          <cell r="D19">
            <v>46217</v>
          </cell>
          <cell r="G19">
            <v>1</v>
          </cell>
          <cell r="K19">
            <v>14</v>
          </cell>
          <cell r="P19">
            <v>2</v>
          </cell>
        </row>
        <row r="20">
          <cell r="C20" t="str">
            <v>410033 - CELULOSE MICROCRISTALINA MC101 NEO | Lotes: 263502025 / 141902026 / 141912026 / 141922026 / 141932026 / 141942026 / 141952026 / 141962026 / 141982026 | D+8: 16/07/2026</v>
          </cell>
          <cell r="D20">
            <v>46217</v>
          </cell>
          <cell r="G20">
            <v>1</v>
          </cell>
          <cell r="J20">
            <v>13</v>
          </cell>
          <cell r="P20">
            <v>2</v>
          </cell>
        </row>
        <row r="21">
          <cell r="C21" t="str">
            <v>410062 - UNIOX A ALCOOL CETOESTEARIL ESTEARET NEO | Lotes: 127122026 | D+8: 17/07/2026</v>
          </cell>
          <cell r="D21">
            <v>46218</v>
          </cell>
          <cell r="G21">
            <v>1</v>
          </cell>
          <cell r="J21">
            <v>6</v>
          </cell>
          <cell r="P21">
            <v>2</v>
          </cell>
        </row>
        <row r="22">
          <cell r="C22" t="str">
            <v>410042 - CROSPOVIDONA | Lotes: 79562026 | D+8: 17/07/2026</v>
          </cell>
          <cell r="D22">
            <v>46218</v>
          </cell>
          <cell r="F22">
            <v>1</v>
          </cell>
          <cell r="G22">
            <v>1</v>
          </cell>
          <cell r="K22">
            <v>10</v>
          </cell>
          <cell r="N22">
            <v>1</v>
          </cell>
          <cell r="P22">
            <v>4</v>
          </cell>
        </row>
        <row r="23">
          <cell r="C23" t="str">
            <v>409972 - METABISSULFITO SODIO NEO | Lotes: 139252026 | D+8: 17/07/2026</v>
          </cell>
          <cell r="D23">
            <v>46218</v>
          </cell>
          <cell r="K23">
            <v>12</v>
          </cell>
          <cell r="P23">
            <v>1</v>
          </cell>
        </row>
        <row r="24">
          <cell r="C24" t="str">
            <v>410029 - HIDROXIETILCELULOSE NEO | Lotes: 139292026 | D+8: 17/07/2026</v>
          </cell>
          <cell r="D24">
            <v>46218</v>
          </cell>
          <cell r="J24">
            <v>12</v>
          </cell>
          <cell r="P24">
            <v>1</v>
          </cell>
        </row>
        <row r="25">
          <cell r="C25" t="str">
            <v>409959 - ACIDO CITRICO ANIDRO NEO | Lotes: 138062026 | D+8: 21/07/2026</v>
          </cell>
          <cell r="D25">
            <v>46221</v>
          </cell>
          <cell r="G25">
            <v>1</v>
          </cell>
          <cell r="K25">
            <v>14</v>
          </cell>
          <cell r="P25">
            <v>2</v>
          </cell>
        </row>
        <row r="26">
          <cell r="C26" t="str">
            <v>410043 - PARAFINA BRANCA NEO | Lotes: 1562026 / 1572026 | D+8: 18/07/2026</v>
          </cell>
          <cell r="D26">
            <v>46219</v>
          </cell>
          <cell r="F26">
            <v>1</v>
          </cell>
          <cell r="G26">
            <v>1</v>
          </cell>
          <cell r="J26">
            <v>8</v>
          </cell>
          <cell r="P26">
            <v>3</v>
          </cell>
        </row>
        <row r="27">
          <cell r="C27" t="str">
            <v>410034 - CELULOSE MICROCRISTALINA MC102 NEO | Lotes: 139882026 / 139892026 / 140692026 / 140702026 / 139872026 / 139862026 / 139852026 / 139902026 / 139912026 / 142902026 / 142922026 / 143712026 | D+8: 18/07/2026</v>
          </cell>
          <cell r="D27">
            <v>46219</v>
          </cell>
          <cell r="G27">
            <v>1</v>
          </cell>
          <cell r="J27">
            <v>13</v>
          </cell>
          <cell r="P27">
            <v>2</v>
          </cell>
        </row>
        <row r="28">
          <cell r="C28" t="str">
            <v>409965 - ALCOOL ETILICO 99 GL ABSOLUTO ANIDRO NEO | Lotes: 143012026 | D+8: 24/07/2026</v>
          </cell>
          <cell r="D28">
            <v>46225</v>
          </cell>
          <cell r="F28">
            <v>1</v>
          </cell>
          <cell r="G28">
            <v>1</v>
          </cell>
          <cell r="J28">
            <v>8</v>
          </cell>
          <cell r="M28">
            <v>1</v>
          </cell>
          <cell r="P28">
            <v>4</v>
          </cell>
        </row>
        <row r="29">
          <cell r="C29" t="str">
            <v>410038 - HPMC/POLIETILENOGLICOL | Lotes: 123962026 / 123972026 | D+8: 18/07/2026</v>
          </cell>
          <cell r="D29">
            <v>46219</v>
          </cell>
          <cell r="G29">
            <v>2</v>
          </cell>
          <cell r="J29">
            <v>9</v>
          </cell>
          <cell r="P29">
            <v>2</v>
          </cell>
        </row>
        <row r="30">
          <cell r="C30" t="str">
            <v>409968 - GLICERINA BI DESTILADA NEO | Lotes: 131742026 | D+8: 21/07/2026</v>
          </cell>
          <cell r="D30">
            <v>46221</v>
          </cell>
          <cell r="G30">
            <v>1</v>
          </cell>
          <cell r="K30">
            <v>12</v>
          </cell>
          <cell r="M30">
            <v>3</v>
          </cell>
          <cell r="P30">
            <v>3</v>
          </cell>
        </row>
        <row r="31">
          <cell r="C31" t="str">
            <v>409990 - CORANTE CARAMELO LIQUIDO NEO | Lotes: 18282026 | D+8: 28/07/2026</v>
          </cell>
          <cell r="D31">
            <v>46228</v>
          </cell>
          <cell r="K31">
            <v>16</v>
          </cell>
          <cell r="P31">
            <v>1</v>
          </cell>
        </row>
        <row r="32">
          <cell r="C32" t="str">
            <v>409993 - VERMELHO DE PONCEAU | Lotes: 111322026 | D+8: 23/07/2026</v>
          </cell>
          <cell r="D32">
            <v>46224</v>
          </cell>
          <cell r="F32">
            <v>2</v>
          </cell>
          <cell r="I32">
            <v>1</v>
          </cell>
          <cell r="K32">
            <v>8</v>
          </cell>
          <cell r="P32">
            <v>3</v>
          </cell>
        </row>
        <row r="33">
          <cell r="C33" t="str">
            <v>410014 - GLICOLATO AMIDO SODICO EXPLOSOL NEO | Lotes: 146402026 | D+8: 28/07/2026</v>
          </cell>
          <cell r="D33">
            <v>46228</v>
          </cell>
          <cell r="F33">
            <v>1</v>
          </cell>
          <cell r="G33">
            <v>1</v>
          </cell>
          <cell r="K33">
            <v>12</v>
          </cell>
          <cell r="M33">
            <v>1</v>
          </cell>
          <cell r="P33">
            <v>4</v>
          </cell>
        </row>
        <row r="34">
          <cell r="C34" t="str">
            <v>410054 - TALCO USO FARMACEUTICO NEO | Lotes: 121712026 | D+8: 22/07/2026</v>
          </cell>
          <cell r="D34">
            <v>46223</v>
          </cell>
          <cell r="G34">
            <v>1</v>
          </cell>
          <cell r="H34">
            <v>1</v>
          </cell>
          <cell r="I34">
            <v>5</v>
          </cell>
          <cell r="K34">
            <v>9</v>
          </cell>
          <cell r="P34">
            <v>4</v>
          </cell>
        </row>
        <row r="35">
          <cell r="C35" t="str">
            <v>410018 - POLIETILENOGLICOL 400 CARBOWAX 400 NEO | Lotes: 137922026 | D+8: 22/07/2026</v>
          </cell>
          <cell r="D35">
            <v>46223</v>
          </cell>
          <cell r="J35">
            <v>9</v>
          </cell>
          <cell r="P35">
            <v>1</v>
          </cell>
        </row>
        <row r="36">
          <cell r="C36" t="str">
            <v>410037 - PROPILPARABENO | Lotes: 104292026 | D+8: 23/07/2026</v>
          </cell>
          <cell r="D36">
            <v>46224</v>
          </cell>
          <cell r="G36">
            <v>1</v>
          </cell>
          <cell r="J36">
            <v>5</v>
          </cell>
          <cell r="M36">
            <v>1</v>
          </cell>
          <cell r="N36">
            <v>2</v>
          </cell>
          <cell r="P36">
            <v>4</v>
          </cell>
        </row>
        <row r="37">
          <cell r="C37" t="str">
            <v>410050 - FOSFATO DE CALCIO DIBAS EMCOMPRESS NEO | Lotes: 145662026 | D+8: 24/07/2026</v>
          </cell>
          <cell r="D37">
            <v>46225</v>
          </cell>
          <cell r="K37">
            <v>17</v>
          </cell>
          <cell r="P37">
            <v>1</v>
          </cell>
        </row>
        <row r="38">
          <cell r="C38" t="str">
            <v>410044 - CELULOSE MICROCRISTALINA PH 200 NEO | Lotes: 278892025 | D+8: 25/07/2026</v>
          </cell>
          <cell r="D38">
            <v>46226</v>
          </cell>
          <cell r="G38">
            <v>1</v>
          </cell>
          <cell r="K38">
            <v>13</v>
          </cell>
          <cell r="P38">
            <v>2</v>
          </cell>
        </row>
        <row r="39">
          <cell r="C39" t="str">
            <v>410046 - SACARINA SODICA NEO | Lotes: 134342026 | D+8: 25/07/2026</v>
          </cell>
          <cell r="D39">
            <v>46226</v>
          </cell>
          <cell r="G39">
            <v>1</v>
          </cell>
          <cell r="K39">
            <v>12</v>
          </cell>
          <cell r="M39">
            <v>1</v>
          </cell>
          <cell r="P39">
            <v>3</v>
          </cell>
        </row>
        <row r="40">
          <cell r="C40" t="str">
            <v>410056 - AMIDO PRE GELATINIZADO STARCH 1500 NEO | Lotes: 131732026 | D+8: 28/07/2026</v>
          </cell>
          <cell r="D40">
            <v>46228</v>
          </cell>
          <cell r="G40">
            <v>1</v>
          </cell>
          <cell r="K40">
            <v>10</v>
          </cell>
          <cell r="P40">
            <v>2</v>
          </cell>
        </row>
        <row r="41">
          <cell r="C41" t="str">
            <v>410087 - POLIETILENOGLICOL CARBOWAX 4000 NEO | Lotes: 132712026 | D+8: 09/07/2026</v>
          </cell>
          <cell r="D41">
            <v>46210</v>
          </cell>
          <cell r="J41">
            <v>8</v>
          </cell>
          <cell r="P41">
            <v>1</v>
          </cell>
        </row>
        <row r="42">
          <cell r="C42" t="str">
            <v>410093 - POLIETILENOGLICOL 6000 CARBOWAX 6000 NEO | Lotes: 132732026 | D+8: 21/07/2026</v>
          </cell>
          <cell r="D42">
            <v>46221</v>
          </cell>
          <cell r="J42">
            <v>8</v>
          </cell>
          <cell r="P42">
            <v>1</v>
          </cell>
        </row>
        <row r="43">
          <cell r="C43" t="str">
            <v>410124 - CORANTE AMARELO LACA N10 NEO | Lotes: 111312026 | D+8: 18/07/2026</v>
          </cell>
          <cell r="D43">
            <v>46219</v>
          </cell>
          <cell r="F43">
            <v>2</v>
          </cell>
          <cell r="G43">
            <v>1</v>
          </cell>
          <cell r="K43">
            <v>4</v>
          </cell>
          <cell r="P43">
            <v>3</v>
          </cell>
        </row>
        <row r="44">
          <cell r="C44" t="str">
            <v>410143 - ESSENCIA DE ALFAZEMA NEO | Lotes: 131582026 | D+8: 22/07/2026</v>
          </cell>
          <cell r="D44">
            <v>46223</v>
          </cell>
          <cell r="G44">
            <v>1</v>
          </cell>
          <cell r="J44">
            <v>3</v>
          </cell>
          <cell r="P44">
            <v>2</v>
          </cell>
        </row>
        <row r="45">
          <cell r="C45" t="str">
            <v>410235 - OXIDO DE ZINCO GEN NEO | Lotes: 126412026 / 143242026 | D+8: 22/07/2026</v>
          </cell>
          <cell r="D45">
            <v>46223</v>
          </cell>
          <cell r="I45">
            <v>1</v>
          </cell>
          <cell r="L45">
            <v>11</v>
          </cell>
          <cell r="P45">
            <v>2</v>
          </cell>
        </row>
        <row r="46">
          <cell r="C46" t="str">
            <v>410289 - FUROSEMIDA | Lotes: 71452026 / 71462026 | D+8: 15/07/2026</v>
          </cell>
          <cell r="D46">
            <v>46216</v>
          </cell>
          <cell r="J46">
            <v>3</v>
          </cell>
          <cell r="N46">
            <v>2</v>
          </cell>
          <cell r="P46">
            <v>2</v>
          </cell>
        </row>
        <row r="47">
          <cell r="C47" t="str">
            <v>410131 - CORANTE AMARELO SICOVIT 10 BASF NEO | Lotes: 94312026 | D+8: 15/07/2026</v>
          </cell>
          <cell r="D47">
            <v>46216</v>
          </cell>
          <cell r="F47">
            <v>1</v>
          </cell>
          <cell r="I47">
            <v>1</v>
          </cell>
          <cell r="K47">
            <v>7</v>
          </cell>
          <cell r="P47">
            <v>3</v>
          </cell>
        </row>
        <row r="48">
          <cell r="C48" t="str">
            <v>410351 - NIMESULIDA NEO | Lotes: 112332026 / 161422025 / 161432025 / 239732025 / 239752025 | D+8: 16/07/2026</v>
          </cell>
          <cell r="D48">
            <v>46217</v>
          </cell>
          <cell r="F48">
            <v>1</v>
          </cell>
          <cell r="G48">
            <v>1</v>
          </cell>
          <cell r="H48">
            <v>1</v>
          </cell>
          <cell r="L48">
            <v>8</v>
          </cell>
          <cell r="M48">
            <v>1</v>
          </cell>
          <cell r="N48">
            <v>3</v>
          </cell>
          <cell r="P48">
            <v>6</v>
          </cell>
        </row>
        <row r="49">
          <cell r="C49" t="str">
            <v>410371 - DIAZEPAM B1 NEO | Lotes: 127522026 | D+8: 25/07/2026</v>
          </cell>
          <cell r="D49">
            <v>46226</v>
          </cell>
          <cell r="G49">
            <v>1</v>
          </cell>
          <cell r="L49">
            <v>7</v>
          </cell>
          <cell r="M49">
            <v>1</v>
          </cell>
          <cell r="N49">
            <v>1</v>
          </cell>
          <cell r="P49">
            <v>4</v>
          </cell>
        </row>
        <row r="50">
          <cell r="C50" t="str">
            <v>410422 - SACHAROMYCES BOULARDII NEO | Lotes: 2172026 | D+8: 10/07/2026</v>
          </cell>
          <cell r="D50">
            <v>46211</v>
          </cell>
          <cell r="L50">
            <v>11</v>
          </cell>
          <cell r="P50">
            <v>1</v>
          </cell>
        </row>
        <row r="51">
          <cell r="C51" t="str">
            <v>410452 - NISTATINA GEN NEO | Lotes: 120122026 / 136262026 / 136272026 / 136282026 | D+8: 11/07/2026</v>
          </cell>
          <cell r="D51">
            <v>46212</v>
          </cell>
          <cell r="F51">
            <v>1</v>
          </cell>
          <cell r="L51">
            <v>7</v>
          </cell>
          <cell r="M51">
            <v>1</v>
          </cell>
          <cell r="N51">
            <v>1</v>
          </cell>
          <cell r="P51">
            <v>4</v>
          </cell>
        </row>
        <row r="52">
          <cell r="C52" t="str">
            <v>410519 - TARTARATO DE BRIMONIDINA NEO | Lotes: 87782026 | D+8: 28/07/2026</v>
          </cell>
          <cell r="D52">
            <v>46228</v>
          </cell>
          <cell r="G52">
            <v>1</v>
          </cell>
          <cell r="L52">
            <v>13</v>
          </cell>
          <cell r="N52">
            <v>1</v>
          </cell>
          <cell r="P52">
            <v>4</v>
          </cell>
        </row>
        <row r="53">
          <cell r="C53" t="str">
            <v>410527 - MESALAZINA NEO | Lotes: 137022026 / 137052026 / 137062026 / 137072026 / 137082026 / 137092026 / 137102026 / 137042026 / 137032026 | D+8: 15/07/2026</v>
          </cell>
          <cell r="D53">
            <v>46216</v>
          </cell>
          <cell r="F53">
            <v>2</v>
          </cell>
          <cell r="L53">
            <v>12</v>
          </cell>
          <cell r="M53">
            <v>1</v>
          </cell>
          <cell r="N53">
            <v>3</v>
          </cell>
          <cell r="P53">
            <v>4</v>
          </cell>
        </row>
        <row r="54">
          <cell r="C54" t="str">
            <v>410547 - PARACETAMOL DC90 CPF NEO | Lotes: 3232026 / 139812026 / 139822026 / 139832026 / 139842026 / 111632026 | D+8: 11/07/2026</v>
          </cell>
          <cell r="D54">
            <v>46212</v>
          </cell>
          <cell r="F54">
            <v>2</v>
          </cell>
          <cell r="G54">
            <v>1</v>
          </cell>
          <cell r="H54">
            <v>1</v>
          </cell>
          <cell r="L54">
            <v>8</v>
          </cell>
          <cell r="N54">
            <v>2</v>
          </cell>
          <cell r="P54">
            <v>5</v>
          </cell>
        </row>
        <row r="55">
          <cell r="C55" t="str">
            <v>410564 - ATENOLOL GEN NEO | Lotes: 75712026 / 75722026 / 75732026 / 102792026 / 102802026 / 102812026 | D+8: 18/07/2026</v>
          </cell>
          <cell r="D55">
            <v>46219</v>
          </cell>
          <cell r="F55">
            <v>1</v>
          </cell>
          <cell r="G55">
            <v>1</v>
          </cell>
          <cell r="L55">
            <v>9</v>
          </cell>
          <cell r="M55">
            <v>1</v>
          </cell>
          <cell r="N55">
            <v>2</v>
          </cell>
          <cell r="P55">
            <v>5</v>
          </cell>
        </row>
        <row r="56">
          <cell r="C56" t="str">
            <v>422303 - MENTOL USP F | Lotes: 132722026 | D+8: 24/07/2026</v>
          </cell>
          <cell r="D56">
            <v>46225</v>
          </cell>
          <cell r="J56">
            <v>6</v>
          </cell>
          <cell r="P56">
            <v>2</v>
          </cell>
        </row>
        <row r="57">
          <cell r="C57" t="str">
            <v>422312 - POLAWAX | Lotes: 113862026 | D+8: 24/07/2026</v>
          </cell>
          <cell r="D57">
            <v>46225</v>
          </cell>
          <cell r="G57">
            <v>1</v>
          </cell>
          <cell r="J57">
            <v>6</v>
          </cell>
          <cell r="P57">
            <v>2</v>
          </cell>
        </row>
        <row r="58">
          <cell r="C58" t="str">
            <v>422319 - POLPA DE AMEIXA | Lotes: 135452026 | D+8: 17/07/2026</v>
          </cell>
          <cell r="D58">
            <v>46218</v>
          </cell>
          <cell r="G58">
            <v>1</v>
          </cell>
          <cell r="J58">
            <v>6</v>
          </cell>
          <cell r="P58">
            <v>2</v>
          </cell>
        </row>
        <row r="59">
          <cell r="C59" t="str">
            <v>422348 - BETAINA MONOIDRATADA | Lotes: 106442026 | D+8: 24/07/2026</v>
          </cell>
          <cell r="D59">
            <v>46225</v>
          </cell>
          <cell r="G59">
            <v>1</v>
          </cell>
          <cell r="L59">
            <v>9</v>
          </cell>
          <cell r="M59">
            <v>1</v>
          </cell>
          <cell r="N59">
            <v>1</v>
          </cell>
          <cell r="P59">
            <v>4</v>
          </cell>
        </row>
        <row r="60">
          <cell r="C60" t="str">
            <v>422349 - BICARBONATO SODIO ESPECIAL | Lotes: 127432026 / 127422026 / 127452026 | D+8: 14/07/2026</v>
          </cell>
          <cell r="D60">
            <v>46214</v>
          </cell>
          <cell r="L60">
            <v>14</v>
          </cell>
          <cell r="P60">
            <v>1</v>
          </cell>
        </row>
        <row r="61">
          <cell r="C61" t="str">
            <v>422364 - CITRATO COLINA | Lotes: 42882026 / 78622026 / 78632026 / 78642026 / 78652026 / 78662026 / 78722026 / 78742026 / 78752026 | D+8: 21/07/2026</v>
          </cell>
          <cell r="D61">
            <v>46221</v>
          </cell>
          <cell r="L61">
            <v>11</v>
          </cell>
          <cell r="M61">
            <v>1</v>
          </cell>
          <cell r="P61">
            <v>2</v>
          </cell>
        </row>
        <row r="62">
          <cell r="C62" t="str">
            <v>422377 - CLORIDRATO OXOMEMAZINA | Lotes: 139122026 | D+8: 17/07/2026</v>
          </cell>
          <cell r="D62">
            <v>46218</v>
          </cell>
          <cell r="G62">
            <v>1</v>
          </cell>
          <cell r="L62">
            <v>6</v>
          </cell>
          <cell r="N62">
            <v>3</v>
          </cell>
          <cell r="P62">
            <v>3</v>
          </cell>
        </row>
        <row r="63">
          <cell r="C63" t="str">
            <v>422413 - HIDROXIDO ALUMINIO GEL SECO | Lotes: 134152026 / 132772026 | D+8: 17/07/2026</v>
          </cell>
          <cell r="D63">
            <v>46218</v>
          </cell>
          <cell r="G63">
            <v>1</v>
          </cell>
          <cell r="L63">
            <v>10</v>
          </cell>
          <cell r="P63">
            <v>2</v>
          </cell>
        </row>
        <row r="64">
          <cell r="C64" t="str">
            <v>422454 - SIMETICONA F | Lotes: 139212026 | D+8: 17/07/2026</v>
          </cell>
          <cell r="D64">
            <v>46218</v>
          </cell>
          <cell r="G64">
            <v>3</v>
          </cell>
          <cell r="L64">
            <v>5</v>
          </cell>
          <cell r="P64">
            <v>2</v>
          </cell>
        </row>
        <row r="65">
          <cell r="C65" t="str">
            <v>422463 - TEREBINTINA | Lotes: 112026 | D+8: 22/07/2026</v>
          </cell>
          <cell r="D65">
            <v>46223</v>
          </cell>
          <cell r="K65">
            <v>4</v>
          </cell>
          <cell r="M65">
            <v>1</v>
          </cell>
          <cell r="P65">
            <v>2</v>
          </cell>
        </row>
        <row r="66">
          <cell r="C66" t="str">
            <v>423617 - HIDROXIDO DE ALUMINIO GEL ALUGEL LPR | Lotes: 140662026 / 140672026 / 140672026 | D+8: 18/07/2026</v>
          </cell>
          <cell r="D66">
            <v>46219</v>
          </cell>
          <cell r="L66">
            <v>11</v>
          </cell>
          <cell r="P66">
            <v>1</v>
          </cell>
        </row>
        <row r="67">
          <cell r="C67" t="str">
            <v>423618 - HIDROXIDO DE MAGNESIO GEL PASTA LPR | Lotes: 67012026 | D+8: 15/07/2026</v>
          </cell>
          <cell r="D67">
            <v>46216</v>
          </cell>
          <cell r="I67">
            <v>2</v>
          </cell>
          <cell r="L67">
            <v>7</v>
          </cell>
          <cell r="P67">
            <v>2</v>
          </cell>
        </row>
        <row r="68">
          <cell r="C68" t="str">
            <v>423619 - CARBONATO DE CALCIO BARRALIN LPR | Lotes: 139092026 | D+8: 17/07/2026</v>
          </cell>
          <cell r="D68">
            <v>46218</v>
          </cell>
          <cell r="I68">
            <v>1</v>
          </cell>
          <cell r="L68">
            <v>13</v>
          </cell>
          <cell r="P68">
            <v>2</v>
          </cell>
        </row>
        <row r="69">
          <cell r="C69" t="str">
            <v>422334 - TRIGLICERIDEO ACIDO CAPRILICO CAPRICO | Lotes: 109852026 | D+8: 09/07/2026</v>
          </cell>
          <cell r="D69">
            <v>46210</v>
          </cell>
          <cell r="K69">
            <v>14</v>
          </cell>
          <cell r="M69">
            <v>1</v>
          </cell>
          <cell r="P69">
            <v>2</v>
          </cell>
        </row>
        <row r="70">
          <cell r="C70" t="str">
            <v>425403 - GLICEROL | Lotes: 134462026 | D+8: 25/07/2026</v>
          </cell>
          <cell r="D70">
            <v>46226</v>
          </cell>
          <cell r="G70">
            <v>1</v>
          </cell>
          <cell r="K70">
            <v>12</v>
          </cell>
          <cell r="M70">
            <v>3</v>
          </cell>
          <cell r="P70">
            <v>3</v>
          </cell>
        </row>
        <row r="71">
          <cell r="C71" t="str">
            <v>425424 - E PETROLATO BRANCO 180 MTC | Lotes: 58212026 | D+8: 21/07/2026</v>
          </cell>
          <cell r="D71">
            <v>46221</v>
          </cell>
          <cell r="K71">
            <v>10</v>
          </cell>
          <cell r="P71">
            <v>1</v>
          </cell>
        </row>
        <row r="72">
          <cell r="C72" t="str">
            <v>425432 - LACTOSE MONOHIDRATADA PO IMP MTC | Lotes: 120152026 | D+8: 08/07/2026</v>
          </cell>
          <cell r="D72">
            <v>46209</v>
          </cell>
          <cell r="F72">
            <v>1</v>
          </cell>
          <cell r="G72">
            <v>1</v>
          </cell>
          <cell r="K72">
            <v>11</v>
          </cell>
          <cell r="P72">
            <v>3</v>
          </cell>
        </row>
        <row r="73">
          <cell r="C73" t="str">
            <v>425438 - E ALANTOINA MTC | Lotes: 139152026 / 121402026 / 139152026 | D+8: 17/07/2026</v>
          </cell>
          <cell r="D73">
            <v>46218</v>
          </cell>
          <cell r="G73">
            <v>1</v>
          </cell>
          <cell r="K73">
            <v>13</v>
          </cell>
          <cell r="P73">
            <v>2</v>
          </cell>
        </row>
        <row r="74">
          <cell r="C74" t="str">
            <v>425452 - E PETROLATO BRANCO MTC | Lotes: 83152026 / 83162026 / 83152026 / 83162026 | D+8: 21/07/2026</v>
          </cell>
          <cell r="D74">
            <v>46221</v>
          </cell>
          <cell r="G74">
            <v>1</v>
          </cell>
          <cell r="J74">
            <v>10</v>
          </cell>
          <cell r="P74">
            <v>2</v>
          </cell>
        </row>
        <row r="75">
          <cell r="C75" t="str">
            <v>425465 - E ESTEARATO DE MAGNESIO NF MTC | Lotes: 139222026 | D+8: 17/07/2026</v>
          </cell>
          <cell r="D75">
            <v>46218</v>
          </cell>
          <cell r="P75">
            <v>1</v>
          </cell>
        </row>
        <row r="76">
          <cell r="C76" t="str">
            <v>425484 - A DIP BETAMETASONA USP MICRON MTC | Lotes: 72512026 | D+8: 22/07/2026</v>
          </cell>
          <cell r="D76">
            <v>46223</v>
          </cell>
          <cell r="G76">
            <v>1</v>
          </cell>
          <cell r="L76">
            <v>7</v>
          </cell>
          <cell r="M76">
            <v>1</v>
          </cell>
          <cell r="N76">
            <v>2</v>
          </cell>
          <cell r="P76">
            <v>4</v>
          </cell>
        </row>
        <row r="77">
          <cell r="C77" t="str">
            <v>425491 - A VALERATO DE BETA USP MICRON MTC | Lotes: 221972025 | D+8: 18/07/2026</v>
          </cell>
          <cell r="D77">
            <v>46219</v>
          </cell>
          <cell r="G77">
            <v>1</v>
          </cell>
          <cell r="L77">
            <v>7</v>
          </cell>
          <cell r="N77">
            <v>2</v>
          </cell>
          <cell r="P77">
            <v>4</v>
          </cell>
        </row>
        <row r="78">
          <cell r="C78" t="str">
            <v>423591 - CELULOSE MICROCRISTALINA 102 LPR | Lotes: 139302026 | D+8: 17/07/2026</v>
          </cell>
          <cell r="D78">
            <v>46218</v>
          </cell>
          <cell r="G78">
            <v>1</v>
          </cell>
          <cell r="J78">
            <v>12</v>
          </cell>
          <cell r="P78">
            <v>2</v>
          </cell>
        </row>
        <row r="79">
          <cell r="C79" t="str">
            <v>427729 - TADALAFILA | Lotes: 137682026 / 144302026 / 144272026 / 144282026 / 144292026 / 144292026 / 144272026 / 144282026 | D+8: 16/07/2026</v>
          </cell>
          <cell r="D79">
            <v>46217</v>
          </cell>
          <cell r="G79">
            <v>1</v>
          </cell>
          <cell r="H79">
            <v>1</v>
          </cell>
          <cell r="L79">
            <v>6</v>
          </cell>
          <cell r="M79">
            <v>1</v>
          </cell>
          <cell r="N79">
            <v>5</v>
          </cell>
          <cell r="P79">
            <v>5</v>
          </cell>
        </row>
        <row r="80">
          <cell r="C80" t="str">
            <v>438002 - A TITANIO DIOXID/DIMETIC/SILIC MTCD | Lotes: 9562023 | D+8: 14/07/2026</v>
          </cell>
          <cell r="D80">
            <v>46214</v>
          </cell>
          <cell r="L80">
            <v>2</v>
          </cell>
          <cell r="P80">
            <v>1</v>
          </cell>
        </row>
        <row r="81">
          <cell r="C81" t="str">
            <v>424318 - SIMETICONE USP C LP | Lotes: 139322026 | D+8: 17/07/2026</v>
          </cell>
          <cell r="D81">
            <v>46218</v>
          </cell>
          <cell r="G81">
            <v>2</v>
          </cell>
          <cell r="J81">
            <v>5</v>
          </cell>
          <cell r="P81">
            <v>2</v>
          </cell>
        </row>
        <row r="82">
          <cell r="C82" t="str">
            <v>438020 - A AC.FENIL.BENZ.IMIDAZOLSULFON MTCD | Lotes: 132902026 / 132902026 | D+8: 08/07/2026</v>
          </cell>
          <cell r="D82">
            <v>46209</v>
          </cell>
          <cell r="J82">
            <v>2</v>
          </cell>
          <cell r="P82">
            <v>1</v>
          </cell>
        </row>
        <row r="83">
          <cell r="C83" t="str">
            <v>425430 - VERMELHO DE PONCEAU 4R | Lotes: 181832025 / 181832025 | D+8: 16/07/2026</v>
          </cell>
          <cell r="D83">
            <v>46217</v>
          </cell>
          <cell r="F83">
            <v>2</v>
          </cell>
          <cell r="G83">
            <v>1</v>
          </cell>
          <cell r="H83">
            <v>1</v>
          </cell>
          <cell r="I83">
            <v>1</v>
          </cell>
          <cell r="K83">
            <v>13</v>
          </cell>
          <cell r="N83">
            <v>4</v>
          </cell>
          <cell r="P83">
            <v>6</v>
          </cell>
        </row>
        <row r="84">
          <cell r="C84" t="str">
            <v>438090 - E C12-15 ALKYL BENZOATE MTCD | Lotes: 142812026 | D+8: 28/07/2026</v>
          </cell>
          <cell r="D84">
            <v>46228</v>
          </cell>
          <cell r="O84">
            <v>1</v>
          </cell>
          <cell r="P84">
            <v>1</v>
          </cell>
        </row>
        <row r="85">
          <cell r="C85" t="str">
            <v>425446 - E D,L MENTOL MTC | Lotes: 147552026 | D+8: 28/07/2026</v>
          </cell>
          <cell r="D85">
            <v>46228</v>
          </cell>
          <cell r="L85">
            <v>6</v>
          </cell>
          <cell r="M85">
            <v>3</v>
          </cell>
          <cell r="P85">
            <v>2</v>
          </cell>
        </row>
        <row r="86">
          <cell r="C86" t="str">
            <v>438115 - A TINOSORB S MTCD | Lotes: 143082026 | D+8: 28/07/2026</v>
          </cell>
          <cell r="D86">
            <v>46228</v>
          </cell>
          <cell r="N86">
            <v>1</v>
          </cell>
          <cell r="P86">
            <v>2</v>
          </cell>
        </row>
        <row r="87">
          <cell r="C87" t="str">
            <v>438129 - A OCTIL TRIAZONE MTCD | Lotes: 121172026 | D+8: 26/06/2026</v>
          </cell>
          <cell r="D87">
            <v>46197</v>
          </cell>
          <cell r="L87">
            <v>1</v>
          </cell>
          <cell r="N87">
            <v>1</v>
          </cell>
          <cell r="P87">
            <v>2</v>
          </cell>
        </row>
        <row r="88">
          <cell r="C88" t="str">
            <v>438134 - E ADIPATO DE DIBUTILA MTCD | Lotes: 147492026 | D+8: 28/07/2026</v>
          </cell>
          <cell r="D88">
            <v>46228</v>
          </cell>
          <cell r="O88">
            <v>1</v>
          </cell>
          <cell r="P88">
            <v>1</v>
          </cell>
        </row>
        <row r="89">
          <cell r="C89" t="str">
            <v>439339 - E PIROCTONE OLAMINA OCTOPIROX MTCD | Lotes: 139232026 | D+8: 28/07/2026</v>
          </cell>
          <cell r="D89">
            <v>46228</v>
          </cell>
          <cell r="O89">
            <v>1</v>
          </cell>
          <cell r="P89">
            <v>1</v>
          </cell>
        </row>
        <row r="90">
          <cell r="C90" t="str">
            <v>439344 - E ALCOOL BENZILICO GRAU FARMA MTC | Lotes: 109302026 | D+8: 23/07/2026</v>
          </cell>
          <cell r="D90">
            <v>46224</v>
          </cell>
          <cell r="G90">
            <v>1</v>
          </cell>
          <cell r="K90">
            <v>11</v>
          </cell>
          <cell r="M90">
            <v>2</v>
          </cell>
          <cell r="P90">
            <v>3</v>
          </cell>
        </row>
        <row r="91">
          <cell r="C91" t="str">
            <v>439349 - E CORANTE FDC AMAR N6 AL LAKE MTC | Lotes: 109532026 | D+8: 28/07/2026</v>
          </cell>
          <cell r="D91">
            <v>46228</v>
          </cell>
          <cell r="J91">
            <v>2</v>
          </cell>
          <cell r="P91">
            <v>1</v>
          </cell>
        </row>
        <row r="92">
          <cell r="C92" t="str">
            <v>439878 - E TERRA ALBA 2H2O NAC MTC | Lotes: 133362026 / 133362026 | D+8: 15/07/2026</v>
          </cell>
          <cell r="D92">
            <v>46216</v>
          </cell>
          <cell r="J92">
            <v>7</v>
          </cell>
          <cell r="P92">
            <v>1</v>
          </cell>
        </row>
        <row r="93">
          <cell r="C93" t="str">
            <v>439884 - E TERRA ALBA AN/SNOW WHITE FIL MTC | Lotes: 137442026 | D+8: 16/07/2026</v>
          </cell>
          <cell r="D93">
            <v>46217</v>
          </cell>
          <cell r="J93">
            <v>9</v>
          </cell>
          <cell r="P93">
            <v>1</v>
          </cell>
        </row>
        <row r="94">
          <cell r="C94" t="str">
            <v>442832 - HPMC K100 LV | Lotes: 133712026 / 133702026 | D+8: 17/07/2026</v>
          </cell>
          <cell r="D94">
            <v>46218</v>
          </cell>
          <cell r="K94">
            <v>12</v>
          </cell>
          <cell r="M94">
            <v>2</v>
          </cell>
          <cell r="P94">
            <v>2</v>
          </cell>
        </row>
        <row r="95">
          <cell r="C95" t="str">
            <v>449757 - CLORIDRATO DE TRAMADOL A-2 | Lotes: 138172026 | D+8: 23/07/2026</v>
          </cell>
          <cell r="D95">
            <v>46224</v>
          </cell>
          <cell r="G95">
            <v>2</v>
          </cell>
          <cell r="L95">
            <v>24</v>
          </cell>
          <cell r="M95">
            <v>2</v>
          </cell>
          <cell r="N95">
            <v>2</v>
          </cell>
          <cell r="P95">
            <v>4</v>
          </cell>
        </row>
        <row r="96">
          <cell r="C96" t="str">
            <v>451033 - AMOXICILINA TRIHIDRATADA COMPAC RENZIMAT | Lotes: 99812026 / 108642025 / 253812025 | D+8: 08/07/2026</v>
          </cell>
          <cell r="D96">
            <v>46209</v>
          </cell>
          <cell r="G96">
            <v>3</v>
          </cell>
          <cell r="L96">
            <v>12</v>
          </cell>
          <cell r="M96">
            <v>1</v>
          </cell>
          <cell r="N96">
            <v>6</v>
          </cell>
          <cell r="P96">
            <v>4</v>
          </cell>
        </row>
        <row r="97">
          <cell r="C97" t="str">
            <v>454992 - A BESILATO DE ANLODIPINO | Lotes: 125162026 | D+8: 14/07/2026</v>
          </cell>
          <cell r="D97">
            <v>46214</v>
          </cell>
          <cell r="G97">
            <v>1</v>
          </cell>
          <cell r="H97">
            <v>1</v>
          </cell>
          <cell r="L97">
            <v>5</v>
          </cell>
          <cell r="M97">
            <v>1</v>
          </cell>
          <cell r="N97">
            <v>2</v>
          </cell>
          <cell r="P97">
            <v>5</v>
          </cell>
        </row>
        <row r="98">
          <cell r="C98" t="str">
            <v>455469 - VITAMINA D3 COLECALCIFEROL 100.000 UI/G | Lotes: 12072026 / 12392026 | D+8: 25/07/2026</v>
          </cell>
          <cell r="D98">
            <v>46226</v>
          </cell>
          <cell r="O98">
            <v>1</v>
          </cell>
          <cell r="P98">
            <v>1</v>
          </cell>
        </row>
        <row r="99">
          <cell r="C99" t="str">
            <v>456980 - CAP LARANJA + BRANCO NR3 | Lotes: 143212026 | D+8: 22/07/2026</v>
          </cell>
          <cell r="D99">
            <v>46223</v>
          </cell>
          <cell r="J99">
            <v>5</v>
          </cell>
          <cell r="P99">
            <v>1</v>
          </cell>
        </row>
        <row r="100">
          <cell r="C100" t="str">
            <v>457350 - LEVOMENTOL | Lotes: 101802026 / 108112026 / 101872026 / 101792026 | D+8: 16/07/2026</v>
          </cell>
          <cell r="D100">
            <v>46217</v>
          </cell>
          <cell r="L100">
            <v>6</v>
          </cell>
          <cell r="M100">
            <v>3</v>
          </cell>
          <cell r="P100">
            <v>2</v>
          </cell>
        </row>
        <row r="101">
          <cell r="C101" t="str">
            <v>459562 - TINOSORB A2B | Lotes: 121232026 | D+8: 22/07/2026</v>
          </cell>
          <cell r="D101">
            <v>46223</v>
          </cell>
          <cell r="N101">
            <v>2</v>
          </cell>
          <cell r="P101">
            <v>1</v>
          </cell>
        </row>
        <row r="102">
          <cell r="C102" t="str">
            <v>460858 - MALTODEXTRINA PO | Lotes: 133052026 | D+8: 17/07/2026</v>
          </cell>
          <cell r="D102">
            <v>46218</v>
          </cell>
          <cell r="G102">
            <v>1</v>
          </cell>
          <cell r="K102">
            <v>8</v>
          </cell>
          <cell r="N102">
            <v>1</v>
          </cell>
          <cell r="P102">
            <v>3</v>
          </cell>
        </row>
        <row r="103">
          <cell r="C103" t="str">
            <v>460952 - TRIMETOPRIMA QF | Lotes: 132892026 / 132892026 | D+8: 15/07/2026</v>
          </cell>
          <cell r="D103">
            <v>46216</v>
          </cell>
          <cell r="G103">
            <v>1</v>
          </cell>
          <cell r="H103">
            <v>1</v>
          </cell>
          <cell r="L103">
            <v>8</v>
          </cell>
          <cell r="M103">
            <v>1</v>
          </cell>
          <cell r="N103">
            <v>1</v>
          </cell>
          <cell r="P103">
            <v>5</v>
          </cell>
        </row>
        <row r="104">
          <cell r="C104" t="str">
            <v>461166 - OPADRY YELLOW 03F820008 | Lotes: 90682026 | D+8: 25/07/2026</v>
          </cell>
          <cell r="D104">
            <v>46226</v>
          </cell>
          <cell r="G104">
            <v>1</v>
          </cell>
          <cell r="J104">
            <v>4</v>
          </cell>
          <cell r="P104">
            <v>2</v>
          </cell>
        </row>
        <row r="105">
          <cell r="C105" t="str">
            <v>461289 - HIDROXIPROPILCELULOSE KLUCEL NUTRA | Lotes: 12112026 | D+8: 28/07/2026</v>
          </cell>
          <cell r="D105">
            <v>46228</v>
          </cell>
          <cell r="O105">
            <v>1</v>
          </cell>
          <cell r="P105">
            <v>1</v>
          </cell>
        </row>
        <row r="106">
          <cell r="C106" t="str">
            <v>461636 - CELULOSE MICROCRISTALINA MC102 | Lotes: 302026 / 3492026 | D+8: 15/07/2026</v>
          </cell>
          <cell r="D106">
            <v>46216</v>
          </cell>
          <cell r="J106">
            <v>2</v>
          </cell>
          <cell r="P106">
            <v>1</v>
          </cell>
        </row>
        <row r="107">
          <cell r="C107" t="str">
            <v>461957 - DIMETICONA | Lotes: 101102026 / 101112026 | D+8: 23/07/2026</v>
          </cell>
          <cell r="D107">
            <v>46224</v>
          </cell>
          <cell r="G107">
            <v>1</v>
          </cell>
          <cell r="L107">
            <v>7</v>
          </cell>
          <cell r="N107">
            <v>1</v>
          </cell>
          <cell r="P107">
            <v>3</v>
          </cell>
        </row>
        <row r="108">
          <cell r="C108" t="str">
            <v>462455 - CLORIDRATO DE FEXOFENADINA | Lotes: 34072023 | D+8: 23/07/2026</v>
          </cell>
          <cell r="D108">
            <v>46224</v>
          </cell>
          <cell r="G108">
            <v>1</v>
          </cell>
          <cell r="H108">
            <v>1</v>
          </cell>
          <cell r="L108">
            <v>12</v>
          </cell>
          <cell r="M108">
            <v>1</v>
          </cell>
          <cell r="N108">
            <v>2</v>
          </cell>
          <cell r="P108">
            <v>5</v>
          </cell>
        </row>
        <row r="109">
          <cell r="C109" t="str">
            <v>462814 - CERA CARNAUBA TIPO 1 MICRONIZADA | Lotes: 132912026 | D+8: 18/07/2026</v>
          </cell>
          <cell r="D109">
            <v>46219</v>
          </cell>
          <cell r="G109">
            <v>1</v>
          </cell>
          <cell r="J109">
            <v>7</v>
          </cell>
          <cell r="P109">
            <v>2</v>
          </cell>
        </row>
        <row r="110">
          <cell r="C110" t="str">
            <v>463057 - DIPIRONA MONOIDRATADA | Lotes: 812026 / 882026 / 3532026 / 3552026 / 3562026 / 94622026 / 3542026 / 67322026 / 94632026 / 67292026 / 67292026 / 94642026 / 94652026 / 122152026 / 94662026 | D+8: 14/07/2026</v>
          </cell>
          <cell r="D110">
            <v>46214</v>
          </cell>
          <cell r="G110">
            <v>1</v>
          </cell>
          <cell r="H110">
            <v>1</v>
          </cell>
          <cell r="L110">
            <v>11</v>
          </cell>
          <cell r="M110">
            <v>2</v>
          </cell>
          <cell r="N110">
            <v>1</v>
          </cell>
          <cell r="P110">
            <v>5</v>
          </cell>
        </row>
        <row r="111">
          <cell r="C111" t="str">
            <v>463133 - NITRATO BUTOCONAZOL QF | Lotes: 112892026 | D+8: 22/07/2026</v>
          </cell>
          <cell r="D111">
            <v>46223</v>
          </cell>
          <cell r="G111">
            <v>1</v>
          </cell>
          <cell r="H111">
            <v>1</v>
          </cell>
          <cell r="L111">
            <v>8</v>
          </cell>
          <cell r="M111">
            <v>1</v>
          </cell>
          <cell r="N111">
            <v>2</v>
          </cell>
          <cell r="P111">
            <v>5</v>
          </cell>
        </row>
        <row r="112">
          <cell r="C112" t="str">
            <v>463406 - CASSIA FISTULA EXTRATO SECO 0,03-0,06% | Lotes: 135972026 | D+8: 22/07/2026</v>
          </cell>
          <cell r="D112">
            <v>46223</v>
          </cell>
          <cell r="G112">
            <v>1</v>
          </cell>
          <cell r="L112">
            <v>9</v>
          </cell>
          <cell r="N112">
            <v>1</v>
          </cell>
          <cell r="P112">
            <v>3</v>
          </cell>
        </row>
        <row r="113">
          <cell r="C113" t="str">
            <v>464152 - AZITROMICINA DIHIDRATADA | Lotes: 127352026 | D+8: 22/07/2026</v>
          </cell>
          <cell r="D113">
            <v>46223</v>
          </cell>
          <cell r="G113">
            <v>1</v>
          </cell>
          <cell r="L113">
            <v>9</v>
          </cell>
          <cell r="M113">
            <v>2</v>
          </cell>
          <cell r="N113">
            <v>3</v>
          </cell>
          <cell r="P113">
            <v>4</v>
          </cell>
        </row>
        <row r="114">
          <cell r="C114" t="str">
            <v>464273 - AQUARIUS PROTECT LILAS | Lotes: 142842026 / 142852026 | D+8: 22/07/2026</v>
          </cell>
          <cell r="D114">
            <v>46223</v>
          </cell>
          <cell r="G114">
            <v>1</v>
          </cell>
          <cell r="J114">
            <v>3</v>
          </cell>
          <cell r="P114">
            <v>2</v>
          </cell>
        </row>
        <row r="115">
          <cell r="C115" t="str">
            <v>464274 - AQUARIUS PROTECT ROXO | Lotes: 139182026 / 139192026 | D+8: 17/07/2026</v>
          </cell>
          <cell r="D115">
            <v>46218</v>
          </cell>
          <cell r="G115">
            <v>1</v>
          </cell>
          <cell r="J115">
            <v>3</v>
          </cell>
          <cell r="P115">
            <v>2</v>
          </cell>
        </row>
        <row r="116">
          <cell r="C116" t="str">
            <v>464476 - CARBOMERO 980 | Lotes: 132752026 | D+8: 16/07/2026</v>
          </cell>
          <cell r="D116">
            <v>46217</v>
          </cell>
          <cell r="G116">
            <v>1</v>
          </cell>
          <cell r="K116">
            <v>10</v>
          </cell>
          <cell r="M116">
            <v>2</v>
          </cell>
          <cell r="N116">
            <v>1</v>
          </cell>
          <cell r="P116">
            <v>4</v>
          </cell>
        </row>
        <row r="117">
          <cell r="C117" t="str">
            <v>464820 - ACIDO AZELAICO 2 | Lotes: 135922026 | D+8: 11/07/2026</v>
          </cell>
          <cell r="D117">
            <v>46212</v>
          </cell>
          <cell r="F117">
            <v>1</v>
          </cell>
          <cell r="G117">
            <v>1</v>
          </cell>
          <cell r="H117">
            <v>1</v>
          </cell>
          <cell r="L117">
            <v>9</v>
          </cell>
          <cell r="M117">
            <v>1</v>
          </cell>
          <cell r="N117">
            <v>2</v>
          </cell>
          <cell r="P117">
            <v>6</v>
          </cell>
        </row>
        <row r="118">
          <cell r="C118" t="str">
            <v>464996 - DICLOFENACO SODICO | Lotes: 126372026 / 126392026 / 126402026 / 126382026 / 126372026 | D+8: 18/07/2026</v>
          </cell>
          <cell r="D118">
            <v>46219</v>
          </cell>
          <cell r="F118">
            <v>1</v>
          </cell>
          <cell r="G118">
            <v>1</v>
          </cell>
          <cell r="L118">
            <v>9</v>
          </cell>
          <cell r="N118">
            <v>2</v>
          </cell>
          <cell r="P118">
            <v>4</v>
          </cell>
        </row>
        <row r="119">
          <cell r="C119" t="str">
            <v>465082 - GLICLAZIDA 2 | Lotes: 133802026 / 152132023 | D+8: 17/07/2026</v>
          </cell>
          <cell r="D119">
            <v>46218</v>
          </cell>
          <cell r="G119">
            <v>1</v>
          </cell>
          <cell r="H119">
            <v>1</v>
          </cell>
          <cell r="L119">
            <v>6</v>
          </cell>
          <cell r="M119">
            <v>1</v>
          </cell>
          <cell r="N119">
            <v>2</v>
          </cell>
          <cell r="P119">
            <v>5</v>
          </cell>
        </row>
        <row r="120">
          <cell r="C120" t="str">
            <v>465097 - DIOSMINA QF1 | Lotes: 103812026 | D+8: 24/07/2026</v>
          </cell>
          <cell r="D120">
            <v>46225</v>
          </cell>
          <cell r="G120">
            <v>1</v>
          </cell>
          <cell r="J120">
            <v>6</v>
          </cell>
          <cell r="N120">
            <v>3</v>
          </cell>
          <cell r="P120">
            <v>3</v>
          </cell>
        </row>
        <row r="121">
          <cell r="C121" t="str">
            <v>465099 - BESILATO DE ANLODIPINO 1 | Lotes: 125232026 / 125242026 / 125232026 / 125242026 | D+8: 30/06/2026</v>
          </cell>
          <cell r="D121">
            <v>46200</v>
          </cell>
          <cell r="G121">
            <v>1</v>
          </cell>
          <cell r="H121">
            <v>1</v>
          </cell>
          <cell r="L121">
            <v>5</v>
          </cell>
          <cell r="M121">
            <v>1</v>
          </cell>
          <cell r="N121">
            <v>3</v>
          </cell>
          <cell r="P121">
            <v>6</v>
          </cell>
        </row>
        <row r="122">
          <cell r="C122" t="str">
            <v>465100 - CETOPROFENO 1 | Lotes: 28412026 | D+8: 10/07/2026</v>
          </cell>
          <cell r="D122">
            <v>46211</v>
          </cell>
          <cell r="G122">
            <v>1</v>
          </cell>
          <cell r="L122">
            <v>6</v>
          </cell>
          <cell r="N122">
            <v>1</v>
          </cell>
          <cell r="P122">
            <v>4</v>
          </cell>
        </row>
        <row r="123">
          <cell r="C123" t="str">
            <v>465107 - HESPERIDINA QF3 | Lotes: 132362026 | D+8: 09/07/2026</v>
          </cell>
          <cell r="D123">
            <v>46210</v>
          </cell>
          <cell r="G123">
            <v>1</v>
          </cell>
          <cell r="L123">
            <v>5</v>
          </cell>
          <cell r="N123">
            <v>3</v>
          </cell>
          <cell r="P123">
            <v>3</v>
          </cell>
        </row>
        <row r="124">
          <cell r="C124" t="str">
            <v>465170 - DIPIRONA SODICA 1 | Lotes: 46912026 | D+8: 15/07/2026</v>
          </cell>
          <cell r="D124">
            <v>46216</v>
          </cell>
          <cell r="G124">
            <v>1</v>
          </cell>
          <cell r="H124">
            <v>1</v>
          </cell>
          <cell r="L124">
            <v>11</v>
          </cell>
          <cell r="M124">
            <v>2</v>
          </cell>
          <cell r="P124">
            <v>4</v>
          </cell>
        </row>
        <row r="125">
          <cell r="C125" t="str">
            <v>470118 - CLORETO DE SODIO 2 | Lotes: 126402025 | D+8: 21/07/2026</v>
          </cell>
          <cell r="D125">
            <v>46221</v>
          </cell>
          <cell r="F125">
            <v>2</v>
          </cell>
          <cell r="L125">
            <v>17</v>
          </cell>
          <cell r="P125">
            <v>2</v>
          </cell>
        </row>
        <row r="126">
          <cell r="C126" t="str">
            <v>470526 - AQUARIUS PROTECT WHITE | Lotes: 142782026 / 142792026 / 142802026 | D+8: 22/07/2026</v>
          </cell>
          <cell r="D126">
            <v>46223</v>
          </cell>
          <cell r="G126">
            <v>1</v>
          </cell>
          <cell r="J126">
            <v>2</v>
          </cell>
          <cell r="P126">
            <v>2</v>
          </cell>
        </row>
        <row r="127">
          <cell r="C127" t="str">
            <v>471773 - ACIDO SALICILICO 1 | Lotes: 86942026 / 30572026 | D+8: 21/07/2026</v>
          </cell>
          <cell r="D127">
            <v>46221</v>
          </cell>
          <cell r="G127">
            <v>1</v>
          </cell>
          <cell r="L127">
            <v>7</v>
          </cell>
          <cell r="M127">
            <v>1</v>
          </cell>
          <cell r="N127">
            <v>3</v>
          </cell>
          <cell r="P127">
            <v>4</v>
          </cell>
        </row>
        <row r="128">
          <cell r="C128" t="str">
            <v>472381 - HIDROXIDO DE MAGNESIO 1 | Lotes: 135472026 | D+8: 25/07/2026</v>
          </cell>
          <cell r="D128">
            <v>46226</v>
          </cell>
          <cell r="I128">
            <v>2</v>
          </cell>
          <cell r="L128">
            <v>7</v>
          </cell>
          <cell r="P128">
            <v>2</v>
          </cell>
        </row>
        <row r="129">
          <cell r="C129" t="str">
            <v>472567 - CARBOMER 974P | Lotes: 86562026 | D+8: 17/06/2026</v>
          </cell>
          <cell r="D129">
            <v>46188</v>
          </cell>
          <cell r="G129">
            <v>1</v>
          </cell>
          <cell r="J129">
            <v>9</v>
          </cell>
          <cell r="M129">
            <v>2</v>
          </cell>
          <cell r="N129">
            <v>1</v>
          </cell>
          <cell r="P129">
            <v>4</v>
          </cell>
        </row>
        <row r="130">
          <cell r="C130" t="str">
            <v>473180 - GLICOSE MONOIDRATADA | Lotes: 121042026 / 121052026 / 121042026 / 121052026 | D+8: 23/07/2026</v>
          </cell>
          <cell r="D130">
            <v>46224</v>
          </cell>
          <cell r="G130">
            <v>1</v>
          </cell>
          <cell r="L130">
            <v>6</v>
          </cell>
          <cell r="N130">
            <v>3</v>
          </cell>
          <cell r="P130">
            <v>3</v>
          </cell>
        </row>
        <row r="131">
          <cell r="C131" t="str">
            <v>473730 - AQUARIUS NUTRA TF BAP514022 YELLOW | Lotes: 11252026 / 11262026 | D+8: 28/07/2026</v>
          </cell>
          <cell r="D131">
            <v>46228</v>
          </cell>
          <cell r="O131">
            <v>1</v>
          </cell>
          <cell r="P131">
            <v>1</v>
          </cell>
        </row>
        <row r="132">
          <cell r="C132" t="str">
            <v>473819 - AROMA CARAMELO F29T252 | Lotes: 144642026 | D+8: 23/07/2026</v>
          </cell>
          <cell r="D132">
            <v>46224</v>
          </cell>
          <cell r="J132">
            <v>6</v>
          </cell>
          <cell r="P132">
            <v>1</v>
          </cell>
        </row>
        <row r="133">
          <cell r="C133" t="str">
            <v>473833 - ACIDO CITRICO ANIDRO 1 | Lotes: 108592026 | D+8: 17/07/2026</v>
          </cell>
          <cell r="D133">
            <v>46218</v>
          </cell>
          <cell r="G133">
            <v>1</v>
          </cell>
          <cell r="K133">
            <v>14</v>
          </cell>
          <cell r="P133">
            <v>2</v>
          </cell>
        </row>
        <row r="134">
          <cell r="C134" t="str">
            <v>474189 - LOSARTANA POTASSICA 5 | Lotes: 84962026 / 85032026 / 85042026 / 85052026 / 85092026 / 85102026 / 85112026 / 85122026 | D+8: 15/07/2026</v>
          </cell>
          <cell r="D134">
            <v>46216</v>
          </cell>
          <cell r="F134">
            <v>1</v>
          </cell>
          <cell r="G134">
            <v>1</v>
          </cell>
          <cell r="H134">
            <v>1</v>
          </cell>
          <cell r="L134">
            <v>4</v>
          </cell>
          <cell r="M134">
            <v>4</v>
          </cell>
          <cell r="N134">
            <v>3</v>
          </cell>
          <cell r="P134">
            <v>6</v>
          </cell>
        </row>
        <row r="135">
          <cell r="C135" t="str">
            <v>474228 - CLORIDRATO DE PIRIDOXINA TK | Lotes: 132942026 | D+8: 14/07/2026</v>
          </cell>
          <cell r="D135">
            <v>46214</v>
          </cell>
          <cell r="G135">
            <v>1</v>
          </cell>
          <cell r="L135">
            <v>9</v>
          </cell>
          <cell r="M135">
            <v>1</v>
          </cell>
          <cell r="N135">
            <v>2</v>
          </cell>
          <cell r="P135">
            <v>4</v>
          </cell>
        </row>
        <row r="136">
          <cell r="C136" t="str">
            <v>474231 - EXTRATO SENE ACIDO 45% QF 2 | Lotes: 102192026 | D+8: 02/06/2026</v>
          </cell>
          <cell r="D136">
            <v>46172</v>
          </cell>
          <cell r="L136">
            <v>14</v>
          </cell>
          <cell r="M136">
            <v>1</v>
          </cell>
          <cell r="N136">
            <v>1</v>
          </cell>
          <cell r="P136">
            <v>3</v>
          </cell>
        </row>
        <row r="137">
          <cell r="C137" t="str">
            <v>475355 - BENZOATO DE SODIO | Lotes: 227562025 / 230792025 | D+8: 23/07/2026</v>
          </cell>
          <cell r="D137">
            <v>46224</v>
          </cell>
          <cell r="F137">
            <v>2</v>
          </cell>
          <cell r="J137">
            <v>8</v>
          </cell>
          <cell r="P137">
            <v>2</v>
          </cell>
        </row>
        <row r="138">
          <cell r="C138" t="str">
            <v>475789 - ORLISTATE 2 | Lotes: 85472026 / 85482026 | D+8: 18/07/2026</v>
          </cell>
          <cell r="D138">
            <v>46219</v>
          </cell>
          <cell r="G138">
            <v>1</v>
          </cell>
          <cell r="H138">
            <v>1</v>
          </cell>
          <cell r="L138">
            <v>8</v>
          </cell>
          <cell r="M138">
            <v>3</v>
          </cell>
          <cell r="N138">
            <v>4</v>
          </cell>
          <cell r="P138">
            <v>5</v>
          </cell>
        </row>
        <row r="139">
          <cell r="C139" t="str">
            <v>476222 - CETHYLPYRIDINIUM CHLORIDE USP | Lotes: 2442022 | D+8: 11/07/2026</v>
          </cell>
          <cell r="D139">
            <v>46212</v>
          </cell>
          <cell r="K139">
            <v>2</v>
          </cell>
          <cell r="P139">
            <v>1</v>
          </cell>
        </row>
        <row r="140">
          <cell r="C140" t="str">
            <v>476605 - BILASTINA TK | Lotes: 140852026 / 140852026 | D+8: 21/07/2026</v>
          </cell>
          <cell r="D140">
            <v>46221</v>
          </cell>
          <cell r="G140">
            <v>1</v>
          </cell>
          <cell r="L140">
            <v>5</v>
          </cell>
          <cell r="N140">
            <v>3</v>
          </cell>
          <cell r="P140">
            <v>4</v>
          </cell>
        </row>
        <row r="141">
          <cell r="C141" t="str">
            <v>476939 - GLUCONATO FERROSO | Lotes: 12042025 | D+8: 15/07/2026</v>
          </cell>
          <cell r="D141">
            <v>46216</v>
          </cell>
          <cell r="O141">
            <v>1</v>
          </cell>
          <cell r="P141">
            <v>1</v>
          </cell>
        </row>
        <row r="142">
          <cell r="C142" t="str">
            <v>476965 - CAFEINA ANIDRA CSPC 1 | Lotes: 92822026 / 92832026 / 92842026 / 92902026 / 128592026 / 128602026 / 92872026 / 92882026 / 92892026 | D+8: 16/07/2026</v>
          </cell>
          <cell r="D142">
            <v>46217</v>
          </cell>
          <cell r="G142">
            <v>1</v>
          </cell>
          <cell r="L142">
            <v>9</v>
          </cell>
          <cell r="N142">
            <v>1</v>
          </cell>
          <cell r="P142">
            <v>3</v>
          </cell>
        </row>
        <row r="143">
          <cell r="C143" t="str">
            <v>477273 - CLORIDRATO DE OXIMETAZOLINA | Lotes: 139202026 | D+8: 17/07/2026</v>
          </cell>
          <cell r="D143">
            <v>46218</v>
          </cell>
          <cell r="G143">
            <v>1</v>
          </cell>
          <cell r="L143">
            <v>7</v>
          </cell>
          <cell r="M143">
            <v>1</v>
          </cell>
          <cell r="N143">
            <v>1</v>
          </cell>
          <cell r="P143">
            <v>4</v>
          </cell>
        </row>
        <row r="144">
          <cell r="C144" t="str">
            <v>477641 - EXTRATO ACIDO DE SENE | Lotes: 281732025 | D+8: 08/07/2026</v>
          </cell>
          <cell r="D144">
            <v>46209</v>
          </cell>
          <cell r="L144">
            <v>9</v>
          </cell>
          <cell r="M144">
            <v>1</v>
          </cell>
          <cell r="N144">
            <v>1</v>
          </cell>
          <cell r="P144">
            <v>3</v>
          </cell>
        </row>
        <row r="145">
          <cell r="C145" t="str">
            <v>478068 - MINOXIDIL QF | Lotes: 121792026 / 121802026 | D+8: 21/07/2026</v>
          </cell>
          <cell r="D145">
            <v>46221</v>
          </cell>
          <cell r="G145">
            <v>1</v>
          </cell>
          <cell r="L145">
            <v>3</v>
          </cell>
          <cell r="M145">
            <v>1</v>
          </cell>
          <cell r="N145">
            <v>2</v>
          </cell>
          <cell r="P145">
            <v>4</v>
          </cell>
        </row>
        <row r="146">
          <cell r="C146" t="str">
            <v>478553 - PARACETAMOL QF3 | Lotes: 62922026 / 90172026 / 61972026 / 61982026 | D+8: 11/07/2026</v>
          </cell>
          <cell r="D146">
            <v>46212</v>
          </cell>
          <cell r="G146">
            <v>1</v>
          </cell>
          <cell r="H146">
            <v>1</v>
          </cell>
          <cell r="L146">
            <v>5</v>
          </cell>
          <cell r="N146">
            <v>4</v>
          </cell>
          <cell r="P146">
            <v>4</v>
          </cell>
        </row>
        <row r="147">
          <cell r="C147" t="str">
            <v>480088 - DIGLICONATO DE CLOREXIDINA 20% NSF QF | Lotes: 61312026 | D+8: 21/07/2026</v>
          </cell>
          <cell r="D147">
            <v>46221</v>
          </cell>
          <cell r="F147">
            <v>1</v>
          </cell>
          <cell r="G147">
            <v>1</v>
          </cell>
          <cell r="L147">
            <v>5</v>
          </cell>
          <cell r="M147">
            <v>1</v>
          </cell>
          <cell r="N147">
            <v>1</v>
          </cell>
          <cell r="P147">
            <v>5</v>
          </cell>
        </row>
        <row r="148">
          <cell r="C148" t="str">
            <v>463126 - NAPROXENO SODICO QF1 | Lotes: 134772026 / 134782026 / 134792026 / 134802026 / 134822026 / 134832026 / 134842026 / 134772026 / 134822026 | D+8: 18/07/2026</v>
          </cell>
          <cell r="D148">
            <v>46219</v>
          </cell>
          <cell r="G148">
            <v>1</v>
          </cell>
          <cell r="H148">
            <v>1</v>
          </cell>
          <cell r="L148">
            <v>10</v>
          </cell>
          <cell r="M148">
            <v>1</v>
          </cell>
          <cell r="N148">
            <v>3</v>
          </cell>
          <cell r="P148">
            <v>5</v>
          </cell>
        </row>
        <row r="149">
          <cell r="C149" t="str">
            <v>485956 - SACCHAROMYCES BOULARDII 1 | Lotes: 130402026 / 130392026 | D+8: 21/07/2026</v>
          </cell>
          <cell r="D149">
            <v>46221</v>
          </cell>
          <cell r="I149">
            <v>1</v>
          </cell>
          <cell r="J149">
            <v>7</v>
          </cell>
          <cell r="P149">
            <v>2</v>
          </cell>
        </row>
        <row r="150">
          <cell r="C150" t="str">
            <v>604360 - OLEO MINERAL LEVE 70 | Lotes: 121492026 / 121492026 | D+8: 18/07/2026</v>
          </cell>
          <cell r="D150">
            <v>46219</v>
          </cell>
          <cell r="F150">
            <v>1</v>
          </cell>
          <cell r="G150">
            <v>1</v>
          </cell>
          <cell r="K150">
            <v>8</v>
          </cell>
          <cell r="P150">
            <v>3</v>
          </cell>
        </row>
        <row r="151">
          <cell r="C151" t="str">
            <v>464997 - CARISOPRODOL B1 | Lotes: 63742026 / 63812026 / 63822026 / 63832026 | D+8: 03/07/2026</v>
          </cell>
          <cell r="D151">
            <v>46204</v>
          </cell>
          <cell r="G151">
            <v>1</v>
          </cell>
          <cell r="L151">
            <v>6</v>
          </cell>
          <cell r="M151">
            <v>1</v>
          </cell>
          <cell r="N151">
            <v>2</v>
          </cell>
          <cell r="P151">
            <v>4</v>
          </cell>
        </row>
        <row r="152">
          <cell r="C152" t="str">
            <v>470924 - IBUPROFENO GRD70 SG | Lotes: 277752024 | D+8: 11/07/2026</v>
          </cell>
          <cell r="D152">
            <v>46212</v>
          </cell>
          <cell r="F152">
            <v>1</v>
          </cell>
          <cell r="G152">
            <v>1</v>
          </cell>
          <cell r="H152">
            <v>1</v>
          </cell>
          <cell r="L152">
            <v>10</v>
          </cell>
          <cell r="M152">
            <v>2</v>
          </cell>
          <cell r="N152">
            <v>1</v>
          </cell>
          <cell r="P152">
            <v>6</v>
          </cell>
        </row>
        <row r="153">
          <cell r="C153" t="str">
            <v>465098 - DIOSMINA QF2 | Lotes: 146292026 / 146282026 / 146272026 / 146262026 / 146242026 / 146232026 / 146222026 | D+8: 25/07/2026</v>
          </cell>
          <cell r="D153">
            <v>46226</v>
          </cell>
          <cell r="G153">
            <v>1</v>
          </cell>
          <cell r="L153">
            <v>7</v>
          </cell>
          <cell r="M153">
            <v>1</v>
          </cell>
          <cell r="P153">
            <v>4</v>
          </cell>
        </row>
        <row r="154">
          <cell r="C154" t="str">
            <v>465396 - SUCCINATO DE SOLIFENACINA 1 | Lotes: 113722026 | D+8: 24/07/2026</v>
          </cell>
          <cell r="D154">
            <v>46225</v>
          </cell>
          <cell r="P154">
            <v>1</v>
          </cell>
        </row>
        <row r="155">
          <cell r="C155" t="str">
            <v>482187 - ISOMALTE | Lotes: 139452026 | D+8: 17/07/2026</v>
          </cell>
          <cell r="D155">
            <v>46218</v>
          </cell>
          <cell r="I155">
            <v>1</v>
          </cell>
          <cell r="J155">
            <v>6</v>
          </cell>
          <cell r="P155">
            <v>3</v>
          </cell>
        </row>
        <row r="156">
          <cell r="C156" t="str">
            <v>478816 - SA PEG 4000 MICRONIZADO | Lotes: B26F1097 | D+8: 22/07/2026</v>
          </cell>
          <cell r="D156">
            <v>46223</v>
          </cell>
          <cell r="J156">
            <v>2</v>
          </cell>
          <cell r="P156">
            <v>1</v>
          </cell>
        </row>
        <row r="157">
          <cell r="C157" t="str">
            <v>459722 - CELULOSE MICROCRISTALINA E CMC | Lotes: 122542026 | D+8: 15/07/2026</v>
          </cell>
          <cell r="D157">
            <v>46216</v>
          </cell>
          <cell r="P157"/>
        </row>
        <row r="158">
          <cell r="C158" t="str">
            <v>462269 - DEXPANTENOL | Lotes: 18252026 | D+8: 16/07/2026</v>
          </cell>
          <cell r="D158">
            <v>46217</v>
          </cell>
          <cell r="P158"/>
        </row>
        <row r="159">
          <cell r="C159" t="str">
            <v>411112 - CAP AZUL + BRANCA NR.2 | Lotes: 137732026 | D+8: 09/07/2026</v>
          </cell>
          <cell r="D159">
            <v>46210</v>
          </cell>
          <cell r="P159"/>
        </row>
        <row r="160">
          <cell r="C160" t="str">
            <v>457983 - PROPILENOGLICOL | Lotes: 49992026 | D+8: 21/07/2026</v>
          </cell>
          <cell r="D160">
            <v>46221</v>
          </cell>
          <cell r="P160"/>
        </row>
        <row r="161">
          <cell r="C161" t="str">
            <v>470976 - ACEBROFILINA QF | Lotes: 225102025 | D+8: 24/07/2026</v>
          </cell>
          <cell r="D161">
            <v>46225</v>
          </cell>
          <cell r="P161"/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D4F92D5B-3B4C-471B-9C0A-B7D1C8C1FEED}">
    <nsvFilter filterId="{D1297C2D-8F6D-4C07-9659-50B19DF469A8}" ref="A2:W1379" tableId="3">
      <columnFilter colId="7" id="{682E5F8E-6E77-4765-9AEC-47C5848DD92E}">
        <filter colId="7">
          <x:filters>
            <x:filter val="PCP"/>
          </x:filters>
        </filter>
      </columnFilter>
      <columnFilter colId="12" id="{D5F1C0AB-737D-4AA2-8338-82B0BB91F44C}">
        <filter colId="12">
          <x:filters>
            <x:dateGroupItem year="2026" month="8" day="18" dateTimeGrouping="day"/>
          </x:filters>
        </filter>
      </columnFilter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Sara Regina Dias De Sousa" id="{D43BF30A-0084-4063-81EC-CB0C9E6CF7B5}" userId="S::sara.regina@brainfarma.ind.br::307e78be-b746-44e9-a631-f0d9540afbee" providerId="AD"/>
  <person displayName="Bruna Luiza Franca" id="{29613B06-9C05-4B03-BB1D-8123ABF395A0}" userId="S::bruna.franca@brainfarma.ind.br::e7ed168c-4a1d-486c-967d-c1db20a02305" providerId="AD"/>
  <person displayName="Gabriel Caetano Rosa" id="{DCF5AA17-31FE-4F56-8DBC-2E2F73796055}" userId="S::gabriel.rosa@brainfarma.ind.br::d23a8277-2339-4d8f-ad4a-daea2d48dd1b" providerId="AD"/>
  <person displayName="Simone Aparecida Dias Da Costa" id="{991E6522-AE9F-4C60-A115-0F189857BF52}" userId="S::simone.costa@brainfarma.ind.br::163a9454-127f-45d8-b0b2-5704581081e5" providerId="AD"/>
  <person displayName="Lara Gabrielle Donizeth" id="{C7D8674E-504F-4924-AC7C-2E075E1F2C4A}" userId="S::lara.donizeth@brainfarma.ind.br::c689a9d4-98d5-4a82-8418-d62bd790af43" providerId="AD"/>
  <person displayName="Tamires Amaral Da Silva" id="{008C7D8C-3B3A-4C9A-9E03-8366C61E15ED}" userId="S::tamires.silva@brainfarma.ind.br::8e839bea-6169-46a3-af20-0c398a4e9bc1" providerId="AD"/>
  <person displayName="Jessica Kadja Borges Granca" id="{7AECA92C-954B-4204-A69A-8D7B21B48C54}" userId="S::jessica.granca@brainfarma.ind.br::82e2a9c0-e3d8-4c7e-ba88-b09bda7d9c9f" providerId="AD"/>
  <person displayName="Mikaelle Bueno Alves Ramos" id="{DFF437A6-496C-4DA6-94A5-1399B74AB445}" userId="S::mikaelle.alves@brainfarma.ind.br::b19b81ec-1a24-47ab-963d-430a1ed8dd7a" providerId="AD"/>
  <person displayName="Roberta Mariana Santos Vieira" id="{C27A925E-268C-42AE-83CD-ED7F9EF4D6CA}" userId="S::roberta.vieira@brainfarma.ind.br::8dd6cf35-f195-4416-a86d-7364877abd5e" providerId="AD"/>
  <person displayName="Vinicius Siqueira Costa" id="{8C68B3B0-84CA-44B9-A09E-CBF9AA0E0738}" userId="S::vinicius.costa@brainfarma.ind.br::11849e66-4fda-42b4-ba10-1aa81f7864d2" providerId="AD"/>
  <person displayName="Micael Gomes Siqueira" id="{73BF81B0-7D51-44F0-94B0-1BFCBE89D21C}" userId="S::micael.siqueira@brainfarma.ind.br::ef596b80-1b2d-4dde-be9e-7f4fd570ad29" providerId="AD"/>
  <person displayName="Lorena Jorge Alcantara" id="{396F3103-68F8-4172-ADC8-0D5B46CC6EAC}" userId="S::lorena.alcantara@brainfarma.ind.br::3e8e165d-9b84-4d0c-9e70-0448140b9b78" providerId="AD"/>
  <person displayName="Vinicius Silva Rodrigues" id="{4860D5B6-3A64-4074-A125-D1E1517D64A5}" userId="S::vinicius.rodrigues@brainfarma.ind.br::074edc04-d532-481f-996f-853812414f42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FB371AF4-2CC6-4678-9510-7D00715D2435}" autoFormatId="16" applyNumberFormats="0" applyBorderFormats="0" applyFontFormats="0" applyPatternFormats="0" applyAlignmentFormats="0" applyWidthHeightFormats="0">
  <queryTableRefresh nextId="61">
    <queryTableFields count="16">
      <queryTableField id="2" name="CODIGO (Código PARA)" tableColumnId="2"/>
      <queryTableField id="3" name="DESCRIÇÃO" tableColumnId="3"/>
      <queryTableField id="15" name="CONCATENADO" tableColumnId="15"/>
      <queryTableField id="27" name="D+8 (-2 dias)" tableColumnId="13"/>
      <queryTableField id="28" name="D+8 (-3 dias)" tableColumnId="14"/>
      <queryTableField id="52" name="FAM FAST EQUIPAMENTO - UV - Vis" tableColumnId="1"/>
      <queryTableField id="53" name="FAM FAST EQUIPAMENTO - IR/NIR" tableColumnId="4"/>
      <queryTableField id="54" name="FAM FAST EQUIPAMENTO - DSC/RAIOX/TGA/DRX" tableColumnId="5"/>
      <queryTableField id="38" name="FAM FAST - ICP / AA" tableColumnId="10"/>
      <queryTableField id="37" name="FAM FAST - BANCADA" tableColumnId="9"/>
      <queryTableField id="39" name="FAM EXCIP" tableColumnId="12"/>
      <queryTableField id="40" name="FAM IFA" tableColumnId="16"/>
      <queryTableField id="42" name="Teste CG" tableColumnId="18"/>
      <queryTableField id="43" name="Teste HPLC" tableColumnId="19"/>
      <queryTableField id="59" name="Check doc" tableColumnId="6"/>
      <queryTableField id="24" name="Qtd Fam.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2A55020-D993-4DDE-B0B9-848DC2F526B3}" autoFormatId="16" applyNumberFormats="0" applyBorderFormats="0" applyFontFormats="0" applyPatternFormats="0" applyAlignmentFormats="0" applyWidthHeightFormats="0">
  <queryTableRefresh nextId="22">
    <queryTableFields count="7">
      <queryTableField id="1" name="FAMÍLIA" tableColumnId="1"/>
      <queryTableField id="2" name="PREPARO" tableColumnId="2"/>
      <queryTableField id="3" name="TURNO" tableColumnId="3"/>
      <queryTableField id="10" name="COLABORADORES" tableColumnId="7"/>
      <queryTableField id="4" name="Data Programada" tableColumnId="4"/>
      <queryTableField id="6" name="Concatenado" tableColumnId="6"/>
      <queryTableField id="8" name="Lot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297C2D-8F6D-4C07-9659-50B19DF469A8}" name="Tabela3" displayName="Tabela3" ref="A2:W1379" totalsRowShown="0" headerRowDxfId="1191">
  <autoFilter ref="A2:W1379" xr:uid="{D1297C2D-8F6D-4C07-9659-50B19DF469A8}"/>
  <tableColumns count="23">
    <tableColumn id="1" xr3:uid="{29C9E4E9-8206-4A9F-B489-D7220C57C295}" name="COMANDO" dataDxfId="1190"/>
    <tableColumn id="2" xr3:uid="{172CA91D-14B4-4FA6-AA28-40B1521C44DE}" name="CENTRO (Centro PARA)" dataDxfId="1189"/>
    <tableColumn id="3" xr3:uid="{6DAB54E4-C1A9-41C5-A3B2-FAFA20226DFA}" name="CODIGO (Código PARA)" dataDxfId="1188"/>
    <tableColumn id="4" xr3:uid="{1654A3EF-1B78-4DF0-9825-A130FCA1A15E}" name="DESCRIÇÃO" dataDxfId="1187"/>
    <tableColumn id="5" xr3:uid="{7A46275D-B1BE-405C-857B-96EE152A53DF}" name="LOTE" dataDxfId="1186"/>
    <tableColumn id="22" xr3:uid="{2879417F-FED0-477E-B953-87DC0FD6DF76}" name="QUANTIDADE" dataDxfId="1185"/>
    <tableColumn id="23" xr3:uid="{DEBC950D-C729-4383-B882-7E364D2BA3CF}" name="DATA DE NECESSIDADE DE LIBERAÇÃO PCP" dataDxfId="1184"/>
    <tableColumn id="8" xr3:uid="{682E5F8E-6E77-4765-9AEC-47C5848DD92E}" name="DEMANDA" dataDxfId="1183"/>
    <tableColumn id="9" xr3:uid="{4809F423-1059-4312-8932-A9361A11E27E}" name="chave" dataDxfId="1182">
      <calculatedColumnFormula>Tabela3[[#This Row],[CENTRO (Centro PARA)]]&amp;Tabela3[[#This Row],[CODIGO (Código PARA)]]&amp;Tabela3[[#This Row],[LOTE]]&amp;Tabela3[[#This Row],[DESCRIÇÃO]]&amp;Tabela3[[#This Row],[id]]</calculatedColumnFormula>
    </tableColumn>
    <tableColumn id="16" xr3:uid="{EBBF6F00-6554-4D7A-A7EA-2AA24353BA78}" name="id" dataDxfId="1181"/>
    <tableColumn id="7" xr3:uid="{2C182239-3148-42DF-BEC8-FBEB8D4C75D1}" name="DATA VERIFICAÇÃO CQ/ SOLICITAÇÃO PCP" dataDxfId="1180"/>
    <tableColumn id="6" xr3:uid="{774CB773-FA17-4347-AA28-7B8A4BA7F62A}" name="DATA RECEBIMENTO E-MAIL PCP" dataDxfId="1179"/>
    <tableColumn id="10" xr3:uid="{D5F1C0AB-737D-4AA2-8338-82B0BB91F44C}" name="D+8" dataDxfId="1178">
      <calculatedColumnFormula>K3+8</calculatedColumnFormula>
    </tableColumn>
    <tableColumn id="11" xr3:uid="{7BC0CE0C-FAA8-4B34-9564-6DD1A36E6DE7}" name="data previsão PCP  - no aplicativo" dataDxfId="1177">
      <calculatedColumnFormula>IF(WEEKDAY(K3,2)=4,K3+11,IF(WEEKDAY(K3,2)=5,K3+11,K3+10))</calculatedColumnFormula>
    </tableColumn>
    <tableColumn id="12" xr3:uid="{AD4C2722-2BC7-47CC-B212-0E4AB6201F6C}" name="Status - Planiha de quarentena (NOTA: abastecer Quarentena)" dataDxfId="1176">
      <calculatedColumnFormula>_xlfn.XLOOKUP(Tabela3[[#This Row],[LOTE]],QUARENTENA!D:D,QUARENTENA!I:I,"")</calculatedColumnFormula>
    </tableColumn>
    <tableColumn id="13" xr3:uid="{BB12C223-9605-4637-8E2A-B6EF16AD56E9}" name="Obs. Programação" dataDxfId="1175"/>
    <tableColumn id="14" xr3:uid="{7092EBF3-A6FF-4202-B3ED-4225EC90CF63}" name="data de DU" dataDxfId="1174">
      <calculatedColumnFormula>IF(_xlfn.XLOOKUP(E3,QUARENTENA!D:D,QUARENTENA!M:M,"")="","",_xlfn.XLOOKUP(E3,QUARENTENA!D:D,QUARENTENA!M:M,""))</calculatedColumnFormula>
    </tableColumn>
    <tableColumn id="15" xr3:uid="{A20FDA11-7F60-465D-A02B-24D95D540558}" name="Particularidades" dataDxfId="1173">
      <calculatedColumnFormula>_xlfn.XLOOKUP(C3,'PARTICULARIDADES AUXILIAR '!A:A,'PARTICULARIDADES AUXILIAR '!C:C,"")</calculatedColumnFormula>
    </tableColumn>
    <tableColumn id="17" xr3:uid="{C2D96458-9FBC-4110-AF78-EEE80AF1D362}" name="Data Programada" dataDxfId="1172">
      <calculatedColumnFormula array="1">_xlfn.XLOOKUP(Tabela3[[#This Row],[LOTE]],VALUE(Painel_Bancada[Lote]),Painel_Bancada[Data Programada],"")</calculatedColumnFormula>
    </tableColumn>
    <tableColumn id="18" xr3:uid="{9F02C0B4-4FD3-49AC-879C-46372B22AA67}" name="Turno Programado" dataDxfId="1171">
      <calculatedColumnFormula>_xlfn.XLOOKUP(Tabela3[[#This Row],[LOTE]],'PAINEL - GERAL'!F:F,'PAINEL - GERAL'!C:C,"")</calculatedColumnFormula>
    </tableColumn>
    <tableColumn id="19" xr3:uid="{2E3466CF-16DF-4338-A236-137E2D4463ED}" name="Avaliação Padrão" dataDxfId="1170"/>
    <tableColumn id="20" xr3:uid="{C945D4F9-B34E-4ABB-A48A-160107B8D47A}" name="Avaliação Reagente" dataDxfId="1169"/>
    <tableColumn id="21" xr3:uid="{9249DB6D-E7D6-4B65-9E8C-20B10E9375BD}" name="Obesrvações " dataDxfId="1168"/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A446C7-9686-4FCC-AAFE-690E4D757EFD}" name="Tabela3_1" displayName="Tabela3_1" ref="A4:P122" tableType="queryTable" totalsRowShown="0" headerRowDxfId="1167" dataDxfId="1165" headerRowBorderDxfId="1166">
  <autoFilter ref="A4:P122" xr:uid="{77A446C7-9686-4FCC-AAFE-690E4D757EFD}">
    <filterColumn colId="12">
      <customFilters>
        <customFilter operator="notEqual" val=" "/>
      </customFilters>
    </filterColumn>
  </autoFilter>
  <tableColumns count="16">
    <tableColumn id="2" xr3:uid="{3D9D7E8C-83D1-4F54-8F35-143DA5639D79}" uniqueName="2" name="CODIGO (Código PARA)" queryTableFieldId="2" dataDxfId="1164"/>
    <tableColumn id="3" xr3:uid="{7EFF812B-F71E-447B-AA7C-EBB70A5164EB}" uniqueName="3" name="DESCRIÇÃO" queryTableFieldId="3" dataDxfId="1163"/>
    <tableColumn id="15" xr3:uid="{72EBE720-4B1F-47EF-9C3B-CAE2E18648DB}" uniqueName="15" name="CONCATENADO" queryTableFieldId="15" dataDxfId="1162"/>
    <tableColumn id="13" xr3:uid="{084F6D58-8893-4B1A-849D-D90A4D5F3FFB}" uniqueName="13" name="D+8 (-2 dias)" queryTableFieldId="27" dataDxfId="1161"/>
    <tableColumn id="14" xr3:uid="{DE37DED7-7F8A-4A9B-A9E4-F7C83FD08471}" uniqueName="14" name="D+8 (-3 dias)" queryTableFieldId="28" dataDxfId="1160"/>
    <tableColumn id="1" xr3:uid="{8A630DAB-762A-41B3-8750-F2A4FDE8C502}" uniqueName="1" name="FAM FAST EQUIPAMENTO - UV - Vis" queryTableFieldId="52"/>
    <tableColumn id="4" xr3:uid="{6BF7E8D5-CF24-460D-923B-C056FAD4B911}" uniqueName="4" name="FAM FAST EQUIPAMENTO - IR/NIR" queryTableFieldId="53"/>
    <tableColumn id="5" xr3:uid="{BDF5D262-368A-4DF0-ACC2-A03022CC9730}" uniqueName="5" name="FAM FAST EQUIPAMENTO - DSC/RAIOX/TGA/DRX" queryTableFieldId="54"/>
    <tableColumn id="10" xr3:uid="{4DAEB1EC-7D44-4EBA-901D-8AFA679F4F01}" uniqueName="10" name="FAM FAST - ICP / AA" queryTableFieldId="38"/>
    <tableColumn id="9" xr3:uid="{C4CF8E59-DF03-4894-A444-7263EA212376}" uniqueName="9" name="FAM FAST - BANCADA" queryTableFieldId="37"/>
    <tableColumn id="12" xr3:uid="{80EDECF2-A3D9-40BB-B979-350CD477F224}" uniqueName="12" name="FAM EXCIP" queryTableFieldId="39"/>
    <tableColumn id="16" xr3:uid="{5FEEE28F-6EFB-4308-AE65-7D361650EF42}" uniqueName="16" name="FAM IFA" queryTableFieldId="40"/>
    <tableColumn id="18" xr3:uid="{93215A26-78F3-4949-9D5F-48ABB7DEBE35}" uniqueName="18" name="Teste CG" queryTableFieldId="42"/>
    <tableColumn id="19" xr3:uid="{A59353EC-CB16-49D5-B94F-26B95DFB8C24}" uniqueName="19" name="Teste HPLC" queryTableFieldId="43"/>
    <tableColumn id="6" xr3:uid="{EFF907A0-B39E-441C-B372-9DB19F774DF1}" uniqueName="6" name="Check doc" queryTableFieldId="59"/>
    <tableColumn id="11" xr3:uid="{D167652C-3157-4CCE-B63F-2BEE6445528B}" uniqueName="11" name="Qtd Fam." queryTableFieldId="24" dataDxfId="1159"/>
  </tableColumns>
  <tableStyleInfo name="Estilo de Tabe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A647AD-EA09-4870-86BC-363A684C9F57}" name="Tabela5" displayName="Tabela5" ref="B4:IH14" totalsRowShown="0" headerRowDxfId="1158" dataDxfId="1156" headerRowBorderDxfId="1157" tableBorderDxfId="1155">
  <autoFilter ref="B4:IH14" xr:uid="{5EA647AD-EA09-4870-86BC-363A684C9F57}"/>
  <tableColumns count="241">
    <tableColumn id="1" xr3:uid="{FCFAD724-6931-424F-AFAE-0020E386956F}" name="FAMÍLIA" dataDxfId="1154"/>
    <tableColumn id="2" xr3:uid="{8AB8C80A-E0AA-4CC5-B7C2-3A29CF4F9F84}" name="PREPARO" dataDxfId="1153"/>
    <tableColumn id="3" xr3:uid="{196BD4C4-BEAA-4298-A58B-A5EC8860AF41}" name="TURNO" dataDxfId="1152"/>
    <tableColumn id="4" xr3:uid="{B83915EE-CB21-4C1A-8CB9-E615ABC196F4}" name="11/05" dataDxfId="1151"/>
    <tableColumn id="5" xr3:uid="{70CA388F-AD0F-4FAC-948C-172A76AEBBAB}" name="12/05" dataDxfId="1150"/>
    <tableColumn id="6" xr3:uid="{00DE2F0E-327A-46A7-8BF7-EFC761F997EA}" name="13/05" dataDxfId="1149"/>
    <tableColumn id="7" xr3:uid="{572431FD-611E-4398-8A7C-E2FC55A6C486}" name="14/05" dataDxfId="1148"/>
    <tableColumn id="8" xr3:uid="{10D2946B-3DCF-4134-933F-D7FA1D8B65D9}" name="15/05" dataDxfId="1147"/>
    <tableColumn id="9" xr3:uid="{7FBCA478-7B3F-4104-BBD6-74B51446D573}" name="16/05" dataDxfId="1146"/>
    <tableColumn id="10" xr3:uid="{D5EF5F46-2ACD-4F9A-A362-AA9496CDF790}" name="17/05/2026" dataDxfId="1145"/>
    <tableColumn id="11" xr3:uid="{58BE21D7-73FF-4150-8245-9E7C65B30EC2}" name="18/05/2026" dataDxfId="1144"/>
    <tableColumn id="12" xr3:uid="{CB8EECA1-33B7-49D7-B5A7-179921D650E1}" name="19/05/2026" dataDxfId="1143"/>
    <tableColumn id="13" xr3:uid="{38363A77-87EF-49D0-AB03-AD88FD1BC039}" name="20/05/2026" dataDxfId="1142"/>
    <tableColumn id="14" xr3:uid="{8ECF4393-210C-4E30-80B4-1F7A6CE306ED}" name="21/05/2026" dataDxfId="1141"/>
    <tableColumn id="15" xr3:uid="{04A3D021-E4F3-4ACD-9C7C-847D84A064C1}" name="22/05/2026" dataDxfId="1140"/>
    <tableColumn id="16" xr3:uid="{0F4374F3-5EF3-4CD6-B7E5-CC5910A28837}" name="23/05/2026" dataDxfId="1139"/>
    <tableColumn id="17" xr3:uid="{2C450AC4-FCA0-4246-91D5-35C711966E7B}" name="24/05/2026" dataDxfId="1138"/>
    <tableColumn id="18" xr3:uid="{F616FA69-C19A-4847-BF96-397B69AC29C4}" name="25/05/2026" dataDxfId="1137"/>
    <tableColumn id="19" xr3:uid="{A530CEC2-5848-4D12-8B39-A658AF38D496}" name="26/05/2026" dataDxfId="1136"/>
    <tableColumn id="20" xr3:uid="{38B03284-69AB-46D3-A5C7-95A65A32BDF8}" name="27/05/2026" dataDxfId="1135"/>
    <tableColumn id="21" xr3:uid="{EAB21861-654A-467A-8459-3D3DC9430AE5}" name="28/05/2026" dataDxfId="1134"/>
    <tableColumn id="22" xr3:uid="{C93C73E8-0B89-4F73-8E58-0F29E7239E52}" name="29/05/2026" dataDxfId="1133"/>
    <tableColumn id="23" xr3:uid="{06605F1B-D02D-4A81-8B7A-E6E39924C840}" name="30/05/2026" dataDxfId="1132"/>
    <tableColumn id="24" xr3:uid="{BBDBBB93-F593-4239-B2F8-4DE2C51DE4DC}" name="31/05/2026" dataDxfId="1131"/>
    <tableColumn id="25" xr3:uid="{4568E96C-E3E7-4F3C-B004-ECC97DB8B4DE}" name="01/06/2026" dataDxfId="1130"/>
    <tableColumn id="26" xr3:uid="{7929B472-B938-453A-80E7-413292A2087C}" name="02/06/2026" dataDxfId="1129"/>
    <tableColumn id="27" xr3:uid="{3A1029EF-9D17-46BB-B678-D9E33D42F3E8}" name="03/06/2026" dataDxfId="1128"/>
    <tableColumn id="28" xr3:uid="{86AFB10B-603A-4915-B867-A826B839A52F}" name="04/06/2026" dataDxfId="1127"/>
    <tableColumn id="29" xr3:uid="{8ADD66C5-3488-4BEA-8908-B6303158AB9C}" name="05/06/2026" dataDxfId="1126"/>
    <tableColumn id="30" xr3:uid="{C91AC0A6-B77A-4196-89EB-BA98B62FDA3A}" name="06/06/2026" dataDxfId="1125"/>
    <tableColumn id="31" xr3:uid="{AA2A084E-31BD-4F87-BDC2-FBE4259106D2}" name="07/06/2026" dataDxfId="1124"/>
    <tableColumn id="32" xr3:uid="{94B858DE-3D77-4F61-89D9-DFB555F34583}" name="08/06/2026" dataDxfId="1123"/>
    <tableColumn id="33" xr3:uid="{3B18AF23-C809-4A26-B51A-BBE421AFFF9A}" name="09/06/2026" dataDxfId="1122"/>
    <tableColumn id="34" xr3:uid="{BEF36C6A-F876-4186-A7BD-A79884B61C0C}" name="10/06/2026" dataDxfId="1121"/>
    <tableColumn id="35" xr3:uid="{3DDEFD0D-CA6B-4773-984A-B4C4E978E1D8}" name="11/06/2026" dataDxfId="1120"/>
    <tableColumn id="36" xr3:uid="{EF93861C-AAD8-4DAB-8427-6398F7778533}" name="12/06/2026" dataDxfId="1119"/>
    <tableColumn id="37" xr3:uid="{56C9405E-D6BF-4C9B-8E8F-7DD59A17ABB6}" name="13/06/2026" dataDxfId="1118"/>
    <tableColumn id="38" xr3:uid="{8B19F729-4795-4C53-91BD-56FAD2236766}" name="14/06/2026" dataDxfId="1117"/>
    <tableColumn id="39" xr3:uid="{6BCBBDCC-3A63-4660-A8AD-EC21F34D5E6D}" name="15/06/2026" dataDxfId="1116"/>
    <tableColumn id="40" xr3:uid="{2905157E-2328-4361-A7B9-6D8BFE84A3BF}" name="16/06/2026" dataDxfId="1115"/>
    <tableColumn id="41" xr3:uid="{C7A54D6A-2223-424F-949B-045AD3625724}" name="17/06/2026" dataDxfId="1114"/>
    <tableColumn id="42" xr3:uid="{80AD0F7A-00FF-47BB-9CA4-729ED02CAC2A}" name="18/06/2026" dataDxfId="1113">
      <calculatedColumnFormula array="1">IFERROR(
  INDEX(
    _xlfn._xlws.FILTER(
      'ROTAS E FAMILIAS'!$C$5:$C$1051,
      (TEXT('ROTAS E FAMILIAS'!$E$5:$E$1051,"DD/MM/AAAA")=TEXT(AQ$4,"DD/MM/AAAA"))
      *('ROTAS E FAMILIAS'!$L$5:$L$1051&lt;&gt;"")
    ),
    ROWS($A$5:$A5)-MATCH($B5,$B$5:$B5,0)+1
  ),
  ""
)</calculatedColumnFormula>
    </tableColumn>
    <tableColumn id="43" xr3:uid="{DDC99F5A-9240-4456-8C80-CD239BA2E334}" name="19/06/2026" dataDxfId="1112"/>
    <tableColumn id="44" xr3:uid="{4E1352F2-7F68-4FBF-93DE-7FBAC6C24159}" name="20/06/2026" dataDxfId="1111"/>
    <tableColumn id="45" xr3:uid="{117216F0-0631-45D8-8CD8-17ABE2CD0A78}" name="21/06/2026" dataDxfId="1110"/>
    <tableColumn id="46" xr3:uid="{953FACFB-190A-4A83-8093-29E60CC89655}" name="22/06/2026" dataDxfId="1109"/>
    <tableColumn id="47" xr3:uid="{E9EB2B1E-B41A-46C3-B81C-828DCA3A6E5B}" name="23/06/2026" dataDxfId="1108"/>
    <tableColumn id="48" xr3:uid="{4E6CF4F8-1D8C-4E4D-9508-B35803761334}" name="24/06/2026" dataDxfId="1107"/>
    <tableColumn id="49" xr3:uid="{5628A930-3761-4690-A991-4603C027D8CC}" name="25/06/2026" dataDxfId="1106">
      <calculatedColumnFormula array="1">IFERROR(
  INDEX(
    _xlfn._xlws.FILTER(
      'ROTAS E FAMILIAS'!$C$5:$C$1051,
      (TEXT('ROTAS E FAMILIAS'!$E$5:$E$1051,"DD/MM/AAAA")=TEXT(AX$4,"DD/MM/AAAA"))
      *('ROTAS E FAMILIAS'!$L$5:$L$1051&lt;&gt;"")
    ),
    ROWS($A$5:$A5)-MATCH($B5,$B$5:$B5,0)+1
  ),
  ""
)</calculatedColumnFormula>
    </tableColumn>
    <tableColumn id="50" xr3:uid="{684E49C4-02A9-4C14-A8DA-D308FA7FE4C8}" name="26/06/2026" dataDxfId="1105"/>
    <tableColumn id="51" xr3:uid="{42973A63-2654-452E-936F-D267F01D4B2E}" name="27/06/2026" dataDxfId="1104"/>
    <tableColumn id="52" xr3:uid="{5005CD5E-5A38-49FA-920B-BDF777A322A0}" name="28/06/2026" dataDxfId="1103">
      <calculatedColumnFormula array="1">IFERROR(
  INDEX(
    _xlfn._xlws.FILTER(
      'ROTAS E FAMILIAS'!$C$5:$C$1051,
      (TEXT('ROTAS E FAMILIAS'!$E$5:$E$1051,"DD/MM/AAAA")=TEXT(BA$4,"DD/MM/AAAA"))
      *('ROTAS E FAMILIAS'!$L$5:$L$1051&lt;&gt;"")
    ),
    ROWS($A$5:$A5)-MATCH($B5,$B$5:$B5,0)+1
  ),
  ""
)</calculatedColumnFormula>
    </tableColumn>
    <tableColumn id="53" xr3:uid="{27EEB514-0EB4-44D6-8243-44A2DC7E631A}" name="29/06/2026" dataDxfId="1102">
      <calculatedColumnFormula array="1">IFERROR(
  INDEX(
    _xlfn._xlws.FILTER(
      'ROTAS E FAMILIAS'!$C$5:$C$1051,
      (TEXT('ROTAS E FAMILIAS'!$E$5:$E$1051,"DD/MM/AAAA")=TEXT(BB$4,"DD/MM/AAAA"))
      *('ROTAS E FAMILIAS'!$L$5:$L$1051&lt;&gt;"")
    ),
    ROWS($A$5:$A5)-MATCH($B5,$B$5:$B5,0)+1
  ),
  ""
)</calculatedColumnFormula>
    </tableColumn>
    <tableColumn id="54" xr3:uid="{6ED02279-1277-4B4E-B76E-DDACE27EE5DC}" name="30/06/2026" dataDxfId="1101">
      <calculatedColumnFormula array="1">IFERROR(
  INDEX(
    _xlfn._xlws.FILTER(
      'ROTAS E FAMILIAS'!$C$5:$C$1051,
      (TEXT('ROTAS E FAMILIAS'!$E$5:$E$1051,"DD/MM/AAAA")=TEXT(BC$4,"DD/MM/AAAA"))
      *('ROTAS E FAMILIAS'!$L$5:$L$1051&lt;&gt;"")
    ),
    ROWS($A$5:$A5)-MATCH($B5,$B$5:$B5,0)+1
  ),
  ""
)</calculatedColumnFormula>
    </tableColumn>
    <tableColumn id="55" xr3:uid="{83EE4559-148B-4255-A664-44668F90E999}" name="01/07/2026" dataDxfId="1100"/>
    <tableColumn id="56" xr3:uid="{C0357CF0-7EA4-4E43-8BD1-033182CFF6A9}" name="02/07/2026" dataDxfId="1099"/>
    <tableColumn id="57" xr3:uid="{E50CAF15-71CD-4BE8-A9B2-3270E72A5CA1}" name="03/07/2026" dataDxfId="1098"/>
    <tableColumn id="58" xr3:uid="{EC639B7E-1A42-4254-9E4F-E399AC214AAE}" name="04/07/2026" dataDxfId="1097"/>
    <tableColumn id="59" xr3:uid="{5D4E5B3E-43D7-4385-B8EA-08AD47BD98A2}" name="05/07/2026" dataDxfId="1096"/>
    <tableColumn id="60" xr3:uid="{8B50F61E-5F37-4BE9-9610-2616BBF51EE0}" name="06/07/2026" dataDxfId="1095"/>
    <tableColumn id="61" xr3:uid="{D3F40E71-5E80-4C3C-9828-BB3EF6A73763}" name="07/07/2026" dataDxfId="1094"/>
    <tableColumn id="62" xr3:uid="{67E7513E-DEC8-44D6-A05E-F5769F48B41D}" name="08/07/2026" dataDxfId="1093"/>
    <tableColumn id="63" xr3:uid="{3DF4EC94-50E6-4EDB-B930-0D2122EB83F9}" name="09/07/2026" dataDxfId="1092">
      <calculatedColumnFormula array="1">IFERROR(
  INDEX(
    _xlfn._xlws.FILTER(
      'ROTAS E FAMILIAS'!$C$5:$C$1051,
      (TEXT('ROTAS E FAMILIAS'!$E$5:$E$1051,"DD/MM/AAAA")=TEXT(BL$4,"DD/MM/AAAA"))
      *('ROTAS E FAMILIAS'!$L$5:$L$1051&lt;&gt;"")
    ),
    ROWS($A$5:$A5)-MATCH($B5,$B$5:$B5,0)+1
  ),
  ""
)</calculatedColumnFormula>
    </tableColumn>
    <tableColumn id="64" xr3:uid="{32943A38-21A8-4569-8F1C-4603F0395674}" name="10/07/2026" dataDxfId="1091">
      <calculatedColumnFormula array="1">IFERROR(
  INDEX(
    _xlfn._xlws.FILTER(
      'ROTAS E FAMILIAS'!$C$5:$C$1051,
      (TEXT('ROTAS E FAMILIAS'!$E$5:$E$1051,"DD/MM/AAAA")=TEXT(BM$4,"DD/MM/AAAA"))
      *('ROTAS E FAMILIAS'!$L$5:$L$1051&lt;&gt;"")
    ),
    ROWS($A$5:$A5)-MATCH($B5,$B$5:$B5,0)+1
  ),
  ""
)</calculatedColumnFormula>
    </tableColumn>
    <tableColumn id="65" xr3:uid="{8E4939D8-56FF-4A89-97E9-5C1D8E032181}" name="11/07/2026" dataDxfId="1090"/>
    <tableColumn id="66" xr3:uid="{BCD8722E-58F8-4142-8DD1-585D93006709}" name="12/07/2026" dataDxfId="1089">
      <calculatedColumnFormula array="1">IFERROR(
  INDEX(
    _xlfn._xlws.FILTER(
      'ROTAS E FAMILIAS'!$C$5:$C$1051,
      (TEXT('ROTAS E FAMILIAS'!$E$5:$E$1051,"DD/MM/AAAA")=TEXT(BO$4,"DD/MM/AAAA"))
      *('ROTAS E FAMILIAS'!$L$5:$L$1051&lt;&gt;"")
    ),
    ROWS($A$5:$A5)-MATCH($B5,$B$5:$B5,0)+1
  ),
  ""
)</calculatedColumnFormula>
    </tableColumn>
    <tableColumn id="67" xr3:uid="{1CACED6A-4059-476F-B83F-8C8894E7A7D7}" name="13/07/2026" dataDxfId="1088"/>
    <tableColumn id="68" xr3:uid="{80F6FAFB-910A-4329-B927-88092315DF6B}" name="14/07/2026" dataDxfId="1087"/>
    <tableColumn id="69" xr3:uid="{1F7BDF73-612A-4689-83AA-2D0618659126}" name="15/07/2026" dataDxfId="1086"/>
    <tableColumn id="70" xr3:uid="{D290AD2A-2201-4FB6-A605-E75F743732CB}" name="16/07/2026" dataDxfId="1085"/>
    <tableColumn id="71" xr3:uid="{FF45C03C-E373-47F9-B9D9-F6BDF5086585}" name="17/07/2026" dataDxfId="1084"/>
    <tableColumn id="72" xr3:uid="{B8EFA5AF-7B86-485B-99DF-ADE2BD57809B}" name="18/07/2026" dataDxfId="1083"/>
    <tableColumn id="73" xr3:uid="{4FA72074-8507-4395-9ABE-C3D0EA2D6026}" name="19/07/2026" dataDxfId="1082">
      <calculatedColumnFormula array="1">IFERROR(
  INDEX(
    _xlfn._xlws.FILTER(
      'ROTAS E FAMILIAS'!$C$5:$C$1051,
      (TEXT('ROTAS E FAMILIAS'!$E$5:$E$1051,"DD/MM/AAAA")=TEXT(BV$4,"DD/MM/AAAA"))
      *('ROTAS E FAMILIAS'!$L$5:$L$1051&lt;&gt;"")
    ),
    ROWS($A$5:$A5)-MATCH($B5,$B$5:$B5,0)+1
  ),
  ""
)</calculatedColumnFormula>
    </tableColumn>
    <tableColumn id="74" xr3:uid="{EE657EA6-3959-40A1-A917-264F193598FA}" name="20/07/2026" dataDxfId="1081">
      <calculatedColumnFormula array="1">IFERROR(
  INDEX(
    _xlfn._xlws.FILTER(
      'ROTAS E FAMILIAS'!$C$5:$C$1051,
      (TEXT('ROTAS E FAMILIAS'!$E$5:$E$1051,"DD/MM/AAAA")=TEXT(BW$4,"DD/MM/AAAA"))
      *('ROTAS E FAMILIAS'!$L$5:$L$1051&lt;&gt;"")
    ),
    ROWS($A$5:$A5)-MATCH($B5,$B$5:$B5,0)+1
  ),
  ""
)</calculatedColumnFormula>
    </tableColumn>
    <tableColumn id="75" xr3:uid="{87CAD7DA-CF47-450C-AB8F-582AFD3FF0D5}" name="21/07/2026" dataDxfId="1080">
      <calculatedColumnFormula array="1">IFERROR(
  INDEX(
    _xlfn._xlws.FILTER(
      'ROTAS E FAMILIAS'!$C$5:$C$1051,
      (TEXT('ROTAS E FAMILIAS'!$E$5:$E$1051,"DD/MM/AAAA")=TEXT(BX$4,"DD/MM/AAAA"))
      *('ROTAS E FAMILIAS'!$L$5:$L$1051&lt;&gt;"")
    ),
    ROWS($A$5:$A5)-MATCH($B5,$B$5:$B5,0)+1
  ),
  ""
)</calculatedColumnFormula>
    </tableColumn>
    <tableColumn id="76" xr3:uid="{555E268B-0404-4BDD-93DC-CB5D710CAC98}" name="22/07/2026" dataDxfId="1079">
      <calculatedColumnFormula array="1">IFERROR(
  INDEX(
    _xlfn._xlws.FILTER(
      'ROTAS E FAMILIAS'!$C$5:$C$1051,
      (TEXT('ROTAS E FAMILIAS'!$E$5:$E$1051,"DD/MM/AAAA")=TEXT(BY$4,"DD/MM/AAAA"))
      *('ROTAS E FAMILIAS'!$L$5:$L$1051&lt;&gt;"")
    ),
    ROWS($A$5:$A5)-MATCH($B5,$B$5:$B5,0)+1
  ),
  ""
)</calculatedColumnFormula>
    </tableColumn>
    <tableColumn id="77" xr3:uid="{F67740A0-4A50-490B-91F6-FC3A95C95F36}" name="23/07/2026" dataDxfId="1078">
      <calculatedColumnFormula array="1">IFERROR(
  INDEX(
    _xlfn._xlws.FILTER(
      'ROTAS E FAMILIAS'!$C$5:$C$1051,
      (TEXT('ROTAS E FAMILIAS'!$E$5:$E$1051,"DD/MM/AAAA")=TEXT(BZ$4,"DD/MM/AAAA"))
      *('ROTAS E FAMILIAS'!$L$5:$L$1051&lt;&gt;"")
    ),
    ROWS($A$5:$A5)-MATCH($B5,$B$5:$B5,0)+1
  ),
  ""
)</calculatedColumnFormula>
    </tableColumn>
    <tableColumn id="78" xr3:uid="{FF397E8A-CA1E-4622-A18D-95E7F540C1AE}" name="24/07/2026" dataDxfId="1077">
      <calculatedColumnFormula array="1">IFERROR(
  INDEX(
    _xlfn._xlws.FILTER(
      'ROTAS E FAMILIAS'!$C$5:$C$1051,
      (TEXT('ROTAS E FAMILIAS'!$E$5:$E$1051,"DD/MM/AAAA")=TEXT(CA$4,"DD/MM/AAAA"))
      *('ROTAS E FAMILIAS'!$L$5:$L$1051&lt;&gt;"")
    ),
    ROWS($A$5:$A5)-MATCH($B5,$B$5:$B5,0)+1
  ),
  ""
)</calculatedColumnFormula>
    </tableColumn>
    <tableColumn id="79" xr3:uid="{F129A13A-E37E-4ABF-8AFE-C59F42F43BC2}" name="25/07/2026" dataDxfId="1076">
      <calculatedColumnFormula array="1">IFERROR(
  INDEX(
    _xlfn._xlws.FILTER(
      'ROTAS E FAMILIAS'!$C$5:$C$1051,
      (TEXT('ROTAS E FAMILIAS'!$E$5:$E$1051,"DD/MM/AAAA")=TEXT(CB$4,"DD/MM/AAAA"))
      *('ROTAS E FAMILIAS'!$L$5:$L$1051&lt;&gt;"")
    ),
    ROWS($A$5:$A5)-MATCH($B5,$B$5:$B5,0)+1
  ),
  ""
)</calculatedColumnFormula>
    </tableColumn>
    <tableColumn id="80" xr3:uid="{93218116-2223-4F92-9A95-2F7F6ABBB1AD}" name="26/07/2026" dataDxfId="1075">
      <calculatedColumnFormula array="1">IFERROR(
  INDEX(
    _xlfn._xlws.FILTER(
      'ROTAS E FAMILIAS'!$C$5:$C$1051,
      (TEXT('ROTAS E FAMILIAS'!$E$5:$E$1051,"DD/MM/AAAA")=TEXT(CC$4,"DD/MM/AAAA"))
      *('ROTAS E FAMILIAS'!$L$5:$L$1051&lt;&gt;"")
    ),
    ROWS($A$5:$A5)-MATCH($B5,$B$5:$B5,0)+1
  ),
  ""
)</calculatedColumnFormula>
    </tableColumn>
    <tableColumn id="81" xr3:uid="{A5F26A19-6F55-49BF-B77C-2DF651F294D0}" name="27/07/2026" dataDxfId="1074"/>
    <tableColumn id="82" xr3:uid="{FA8FC9EA-2DA4-4B92-9328-3E938867CBEC}" name="28/07/2026" dataDxfId="1073"/>
    <tableColumn id="83" xr3:uid="{AB54805A-FB30-4616-8097-42FC493D6E0C}" name="29/07/2026" dataDxfId="1072"/>
    <tableColumn id="84" xr3:uid="{54CAE80C-9DF2-4EC2-8B68-8F52A50ED78E}" name="30/07/2026" dataDxfId="1071">
      <calculatedColumnFormula array="1">IFERROR(
  INDEX(
    _xlfn._xlws.FILTER(
      'ROTAS E FAMILIAS'!$C$5:$C$1051,
      (TEXT('ROTAS E FAMILIAS'!$E$5:$E$1051,"DD/MM/AAAA")=TEXT(CG$4,"DD/MM/AAAA"))
      *('ROTAS E FAMILIAS'!$L$5:$L$1051&lt;&gt;"")
    ),
    ROWS($A$5:$A5)-MATCH($B5,$B$5:$B5,0)+1
  ),
  ""
)</calculatedColumnFormula>
    </tableColumn>
    <tableColumn id="85" xr3:uid="{7782B8BD-FE46-488A-90CA-BDFF98E5CE93}" name="31/07/2026" dataDxfId="1070">
      <calculatedColumnFormula array="1">IFERROR(
  INDEX(
    _xlfn._xlws.FILTER(
      'ROTAS E FAMILIAS'!$C$5:$C$1051,
      (TEXT('ROTAS E FAMILIAS'!$E$5:$E$1051,"DD/MM/AAAA")=TEXT(CH$4,"DD/MM/AAAA"))
      *('ROTAS E FAMILIAS'!$L$5:$L$1051&lt;&gt;"")
    ),
    ROWS($A$5:$A5)-MATCH($B5,$B$5:$B5,0)+1
  ),
  ""
)</calculatedColumnFormula>
    </tableColumn>
    <tableColumn id="86" xr3:uid="{326526EE-8E21-4555-84AF-DA0CBEA89BB9}" name="01/08/2026" dataDxfId="1069"/>
    <tableColumn id="87" xr3:uid="{69971DD2-BC7C-4E98-95F5-7CFA147BA5E5}" name="02/08/2026" dataDxfId="1068"/>
    <tableColumn id="88" xr3:uid="{03606BF7-C0CE-4DBD-BB60-B63C8DBD3284}" name="03/08/2026" dataDxfId="1067"/>
    <tableColumn id="89" xr3:uid="{BE3F9BB2-F422-4E08-8CFE-2F2B50C53589}" name="04/08/2026" dataDxfId="1066"/>
    <tableColumn id="90" xr3:uid="{59D41586-441E-4E02-A46C-FFD4B181AB24}" name="05/08/2026" dataDxfId="1065"/>
    <tableColumn id="91" xr3:uid="{ACDC88C4-9F5F-47C1-BCEF-4433F6D52E36}" name="06/08/2026" dataDxfId="1064"/>
    <tableColumn id="92" xr3:uid="{55AF6270-FFDD-4F1B-95D5-DFE1FECBC9F2}" name="07/08/2026" dataDxfId="1063"/>
    <tableColumn id="93" xr3:uid="{658A8E18-8C37-412B-B47F-7EDC0F742709}" name="08/08/2026" dataDxfId="1062"/>
    <tableColumn id="94" xr3:uid="{AB86B2DF-8447-457F-A9C6-F77EAB992923}" name="09/08/2026" dataDxfId="1061"/>
    <tableColumn id="95" xr3:uid="{63E9E5E8-6CCC-44A1-9A0C-D4789F64333B}" name="10/08/2026" dataDxfId="1060"/>
    <tableColumn id="96" xr3:uid="{6B0025F4-3C33-44C1-B890-862CEEE3CAD8}" name="11/08/2026" dataDxfId="1059"/>
    <tableColumn id="97" xr3:uid="{F962C5AA-0939-432D-8558-3A445CD8A82E}" name="12/08/2026" dataDxfId="1058"/>
    <tableColumn id="98" xr3:uid="{A0570C4F-1E4B-49F9-9D4A-30C3980E9F29}" name="13/08/2026" dataDxfId="1057"/>
    <tableColumn id="99" xr3:uid="{6BF8BE14-9F35-494A-B243-CA49F889AAAA}" name="14/08/2026" dataDxfId="1056"/>
    <tableColumn id="100" xr3:uid="{6724AEBA-BBE6-4678-9C32-A4D495E9607E}" name="15/08/2026" dataDxfId="1055"/>
    <tableColumn id="101" xr3:uid="{6157D553-8DD7-4F0C-9600-B9FA96003EE9}" name="16/08/2026" dataDxfId="1054"/>
    <tableColumn id="102" xr3:uid="{AD93A7C3-B361-49ED-B0D9-7D72672589D0}" name="17/08/2026" dataDxfId="1053"/>
    <tableColumn id="103" xr3:uid="{BE4D9B2A-1C85-4231-BAF1-067C26DA4347}" name="18/08/2026" dataDxfId="1052"/>
    <tableColumn id="104" xr3:uid="{8C7A7174-C266-408B-BBE2-EB0E788C78D5}" name="19/08/2026" dataDxfId="1051"/>
    <tableColumn id="105" xr3:uid="{520397AF-5F6F-43C4-A449-710DCB28723D}" name="20/08/2026" dataDxfId="1050"/>
    <tableColumn id="106" xr3:uid="{4AF44EF0-8860-40BC-BAB9-B03A4365AC1A}" name="21/08/2026" dataDxfId="1049"/>
    <tableColumn id="107" xr3:uid="{48393296-986A-43AA-85C9-D80A639836C5}" name="22/08/2026" dataDxfId="1048"/>
    <tableColumn id="108" xr3:uid="{F2C6B8D3-95B9-4EF4-AA79-092389F1C3BE}" name="23/08/2026" dataDxfId="1047"/>
    <tableColumn id="109" xr3:uid="{F1936E2C-1EEE-40EF-8346-53AD931B35BC}" name="24/08/2026" dataDxfId="1046"/>
    <tableColumn id="110" xr3:uid="{A37F6115-BA47-4536-BFED-A7188CC40C84}" name="25/08/2026" dataDxfId="1045"/>
    <tableColumn id="111" xr3:uid="{D3C97CBD-BBD0-42C9-80C8-114C7EF7C374}" name="26/08/2026" dataDxfId="1044"/>
    <tableColumn id="112" xr3:uid="{9BA850D7-3007-4432-8A0F-D17C9FF59EF6}" name="27/08/2026" dataDxfId="1043"/>
    <tableColumn id="113" xr3:uid="{81B134AA-523C-4BBB-B711-4EC247AAC755}" name="28/08/2026" dataDxfId="1042">
      <calculatedColumnFormula array="1">IFERROR(
  INDEX(
    _xlfn._xlws.FILTER(
      'ROTAS E FAMILIAS'!$C$5:$C$1015,
      (TEXT('ROTAS E FAMILIAS'!$E$5:$E$1015,"DD/MM/AAAA")=TEXT(DH$4,"DD/MM/AAAA"))
      *('ROTAS E FAMILIAS'!$N$5:$N$1015&lt;&gt;"")
    ),
    ROWS($A$5:$A5)-MATCH($B5,$B$5:$B5,0)+1
  ),
  ""
)</calculatedColumnFormula>
    </tableColumn>
    <tableColumn id="114" xr3:uid="{25E23999-FC75-47C0-A38C-FA5CD56FADA8}" name="29/08/2026" dataDxfId="1041"/>
    <tableColumn id="115" xr3:uid="{CC956B77-FB9B-437B-8C2C-D76CB63037EF}" name="30/08/2026" dataDxfId="1040"/>
    <tableColumn id="116" xr3:uid="{E5297B0E-820D-4862-A0FD-F1B9DD4FEE8C}" name="31/08/2026" dataDxfId="1039">
      <calculatedColumnFormula array="1">IFERROR(
  INDEX(
    _xlfn._xlws.FILTER(
      'ROTAS E FAMILIAS'!$C$5:$C$1015,
      (TEXT('ROTAS E FAMILIAS'!$E$5:$E$1015,"DD/MM/AAAA")=TEXT(DM$4,"DD/MM/AAAA"))
      *('ROTAS E FAMILIAS'!$N$5:$N$1015&lt;&gt;"")
    ),
    ROWS($A$5:$A6)-MATCH($B6,$B$5:$B6,0)+1
  ),
  ""
)</calculatedColumnFormula>
    </tableColumn>
    <tableColumn id="117" xr3:uid="{3D110D72-6570-4885-A19A-A81A688D29F6}" name="01/09/2026" dataDxfId="1038">
      <calculatedColumnFormula array="1">IFERROR(
  INDEX(
    _xlfn._xlws.FILTER(
      'ROTAS E FAMILIAS'!$C$5:$C$1015,
      (TEXT('ROTAS E FAMILIAS'!$E$5:$E$1015,"DD/MM/AAAA")=TEXT(DK$4,"DD/MM/AAAA"))
      *('ROTAS E FAMILIAS'!$N$5:$N$1015&lt;&gt;"")
    ),
    ROWS($A$5:$A6)-MATCH($B6,$B$5:$B6,0)+1
  ),
  ""
)</calculatedColumnFormula>
    </tableColumn>
    <tableColumn id="118" xr3:uid="{569FFA8F-1CD7-486D-B3A4-7BDA48961729}" name="02/09/2026" dataDxfId="1037">
      <calculatedColumnFormula array="1">IFERROR(
  INDEX(
    _xlfn._xlws.FILTER(
      'ROTAS E FAMILIAS'!$C$5:$C$1015,
      (TEXT('ROTAS E FAMILIAS'!$E$5:$E$1015,"DD/MM/AAAA")=TEXT(DM$4,"DD/MM/AAAA"))
      *('ROTAS E FAMILIAS'!$N$5:$N$1015&lt;&gt;"")
    ),
    ROWS($A$5:$A6)-MATCH($B6,$B$5:$B6,0)+1
  ),
  ""
)</calculatedColumnFormula>
    </tableColumn>
    <tableColumn id="119" xr3:uid="{CACA2CD8-936A-4E8F-A958-2DB5110C1952}" name="03/09/2026" dataDxfId="1036">
      <calculatedColumnFormula array="1">IFERROR(
  INDEX(
    _xlfn._xlws.FILTER(
      'ROTAS E FAMILIAS'!$C$5:$C$1015,
      (TEXT('ROTAS E FAMILIAS'!$E$5:$E$1015,"DD/MM/AAAA")=TEXT(DN$4,"DD/MM/AAAA"))
      *('ROTAS E FAMILIAS'!$N$5:$N$1015&lt;&gt;"")
    ),
    ROWS($A$5:$A6)-MATCH($B6,$B$5:$B6,0)+1
  ),
  ""
)</calculatedColumnFormula>
    </tableColumn>
    <tableColumn id="120" xr3:uid="{8BA94168-E126-4447-BDE3-90D404B0EC68}" name="04/09/2026" dataDxfId="1035">
      <calculatedColumnFormula array="1">IFERROR(
  INDEX(
    _xlfn._xlws.FILTER(
      'ROTAS E FAMILIAS'!$C$5:$C$1015,
      (TEXT('ROTAS E FAMILIAS'!$E$5:$E$1015,"DD/MM/AAAA")=TEXT(DO$4,"DD/MM/AAAA"))
      *('ROTAS E FAMILIAS'!$N$5:$N$1015&lt;&gt;"")
    ),
    ROWS($A$5:$A6)-MATCH($B6,$B$5:$B6,0)+1
  ),
  ""
)</calculatedColumnFormula>
    </tableColumn>
    <tableColumn id="121" xr3:uid="{1C9A37E3-60FF-40EC-A7E1-C18216E8B9FE}" name="05/09/2026" dataDxfId="1034">
      <calculatedColumnFormula array="1">IFERROR(
  INDEX(
    _xlfn._xlws.FILTER(
      'ROTAS E FAMILIAS'!$C$5:$C$1015,
      (TEXT('ROTAS E FAMILIAS'!$E$5:$E$1015,"DD/MM/AAAA")=TEXT(DR$4,"DD/MM/AAAA"))
      *('ROTAS E FAMILIAS'!$N$5:$N$1015&lt;&gt;"")
    ),
    ROWS($A$5:$A6)-MATCH($B6,$B$5:$B6,0)+1
  ),
  ""
)</calculatedColumnFormula>
    </tableColumn>
    <tableColumn id="122" xr3:uid="{66BC6ED3-BFB9-438E-8B8F-E1A12FA69EA2}" name="06/09/2026" dataDxfId="1033">
      <calculatedColumnFormula array="1">IFERROR(
  INDEX(
    _xlfn._xlws.FILTER(
      'ROTAS E FAMILIAS'!$C$5:$C$1015,
      (TEXT('ROTAS E FAMILIAS'!$E$5:$E$1015,"DD/MM/AAAA")=TEXT(DS$4,"DD/MM/AAAA"))
      *('ROTAS E FAMILIAS'!$N$5:$N$1015&lt;&gt;"")
    ),
    ROWS($A$5:$A6)-MATCH($B6,$B$5:$B6,0)+1
  ),
  ""
)</calculatedColumnFormula>
    </tableColumn>
    <tableColumn id="123" xr3:uid="{637A3E60-CAA2-479A-8348-35EADA4E9029}" name="07/09/2026" dataDxfId="1032">
      <calculatedColumnFormula array="1">IFERROR(
  INDEX(
    _xlfn._xlws.FILTER(
      'ROTAS E FAMILIAS'!$C$5:$C$1015,
      (TEXT('ROTAS E FAMILIAS'!$E$5:$E$1015,"DD/MM/AAAA")=TEXT(DT$4,"DD/MM/AAAA"))
      *('ROTAS E FAMILIAS'!$N$5:$N$1015&lt;&gt;"")
    ),
    ROWS($A$5:$A6)-MATCH($B6,$B$5:$B6,0)+1
  ),
  ""
)</calculatedColumnFormula>
    </tableColumn>
    <tableColumn id="124" xr3:uid="{0C04063F-A52A-42F1-8F3A-E903CAD0FD67}" name="08/09/2026" dataDxfId="1031">
      <calculatedColumnFormula array="1">IFERROR(
  INDEX(
    _xlfn._xlws.FILTER(
      'ROTAS E FAMILIAS'!$C$5:$C$1015,
      (TEXT('ROTAS E FAMILIAS'!$E$5:$E$1015,"DD/MM/AAAA")=TEXT(DU$4,"DD/MM/AAAA"))
      *('ROTAS E FAMILIAS'!$N$5:$N$1015&lt;&gt;"")
    ),
    ROWS($A$5:$A6)-MATCH($B6,$B$5:$B6,0)+1
  ),
  ""
)</calculatedColumnFormula>
    </tableColumn>
    <tableColumn id="125" xr3:uid="{2357C763-A096-4B36-AF03-F8ABFF3254A3}" name="09/09/2026" dataDxfId="1030">
      <calculatedColumnFormula array="1">IFERROR(
  INDEX(
    _xlfn._xlws.FILTER(
      'ROTAS E FAMILIAS'!$C$5:$C$1015,
      (TEXT('ROTAS E FAMILIAS'!$E$5:$E$1015,"DD/MM/AAAA")=TEXT(DV$4,"DD/MM/AAAA"))
      *('ROTAS E FAMILIAS'!$N$5:$N$1015&lt;&gt;"")
    ),
    ROWS($A$5:$A6)-MATCH($B6,$B$5:$B6,0)+1
  ),
  ""
)</calculatedColumnFormula>
    </tableColumn>
    <tableColumn id="126" xr3:uid="{C81B48E0-57D9-43B8-8B54-8FD182EA506E}" name="10/09/2026" dataDxfId="1029">
      <calculatedColumnFormula array="1">IFERROR(
  INDEX(
    _xlfn._xlws.FILTER(
      'ROTAS E FAMILIAS'!$C$5:$C$1015,
      (TEXT('ROTAS E FAMILIAS'!$E$5:$E$1015,"DD/MM/AAAA")=TEXT(DW$4,"DD/MM/AAAA"))
      *('ROTAS E FAMILIAS'!$N$5:$N$1015&lt;&gt;"")
    ),
    ROWS($A$5:$A6)-MATCH($B6,$B$5:$B6,0)+1
  ),
  ""
)</calculatedColumnFormula>
    </tableColumn>
    <tableColumn id="127" xr3:uid="{11D6F5CF-4CFC-4798-AB53-B7616A65EF30}" name="11/09/2026" dataDxfId="1028">
      <calculatedColumnFormula array="1">IFERROR(
  INDEX(
    _xlfn._xlws.FILTER(
      'ROTAS E FAMILIAS'!$C$5:$C$1015,
      (TEXT('ROTAS E FAMILIAS'!$E$5:$E$1015,"DD/MM/AAAA")=TEXT(DX$4,"DD/MM/AAAA"))
      *('ROTAS E FAMILIAS'!$N$5:$N$1015&lt;&gt;"")
    ),
    ROWS($A$5:$A6)-MATCH($B6,$B$5:$B6,0)+1
  ),
  ""
)</calculatedColumnFormula>
    </tableColumn>
    <tableColumn id="128" xr3:uid="{97AA0181-B392-409F-8A45-95A086DEAD85}" name="12/09/2026" dataDxfId="1027">
      <calculatedColumnFormula array="1">IFERROR(
  INDEX(
    _xlfn._xlws.FILTER(
      'ROTAS E FAMILIAS'!$C$5:$C$1015,
      (TEXT('ROTAS E FAMILIAS'!$E$5:$E$1015,"DD/MM/AAAA")=TEXT(DY$4,"DD/MM/AAAA"))
      *('ROTAS E FAMILIAS'!$N$5:$N$1015&lt;&gt;"")
    ),
    ROWS($A$5:$A6)-MATCH($B6,$B$5:$B6,0)+1
  ),
  ""
)</calculatedColumnFormula>
    </tableColumn>
    <tableColumn id="129" xr3:uid="{CEAF194A-FC07-4640-A23E-8F27B87473E1}" name="13/09/2026" dataDxfId="1026">
      <calculatedColumnFormula array="1">IFERROR(
  INDEX(
    _xlfn._xlws.FILTER(
      'ROTAS E FAMILIAS'!$C$5:$C$1015,
      (TEXT('ROTAS E FAMILIAS'!$E$5:$E$1015,"DD/MM/AAAA")=TEXT(DZ$4,"DD/MM/AAAA"))
      *('ROTAS E FAMILIAS'!$N$5:$N$1015&lt;&gt;"")
    ),
    ROWS($A$5:$A6)-MATCH($B6,$B$5:$B6,0)+1
  ),
  ""
)</calculatedColumnFormula>
    </tableColumn>
    <tableColumn id="130" xr3:uid="{C7FD3F66-8FA4-4869-B2FF-A100E4C75DDF}" name="14/09/2026" dataDxfId="1025">
      <calculatedColumnFormula array="1">IFERROR(
  INDEX(
    _xlfn._xlws.FILTER(
      'ROTAS E FAMILIAS'!$C$5:$C$1015,
      (TEXT('ROTAS E FAMILIAS'!$E$5:$E$1015,"DD/MM/AAAA")=TEXT(EA$4,"DD/MM/AAAA"))
      *('ROTAS E FAMILIAS'!$N$5:$N$1015&lt;&gt;"")
    ),
    ROWS($A$5:$A6)-MATCH($B6,$B$5:$B6,0)+1
  ),
  ""
)</calculatedColumnFormula>
    </tableColumn>
    <tableColumn id="131" xr3:uid="{C9271D14-D893-4104-AA66-E071F7331D2A}" name="15/09/2026" dataDxfId="1024">
      <calculatedColumnFormula array="1">IFERROR(
  INDEX(
    _xlfn._xlws.FILTER(
      'ROTAS E FAMILIAS'!$C$5:$C$1015,
      (TEXT('ROTAS E FAMILIAS'!$E$5:$E$1015,"DD/MM/AAAA")=TEXT(EB$4,"DD/MM/AAAA"))
      *('ROTAS E FAMILIAS'!$N$5:$N$1015&lt;&gt;"")
    ),
    ROWS($A$5:$A6)-MATCH($B6,$B$5:$B6,0)+1
  ),
  ""
)</calculatedColumnFormula>
    </tableColumn>
    <tableColumn id="132" xr3:uid="{90A72BAB-66A0-438D-918F-408367FAC79E}" name="16/09/2026" dataDxfId="1023">
      <calculatedColumnFormula array="1">IFERROR(
  INDEX(
    _xlfn._xlws.FILTER(
      'ROTAS E FAMILIAS'!$C$5:$C$1015,
      (TEXT('ROTAS E FAMILIAS'!$E$5:$E$1015,"DD/MM/AAAA")=TEXT(EC$4,"DD/MM/AAAA"))
      *('ROTAS E FAMILIAS'!$N$5:$N$1015&lt;&gt;"")
    ),
    ROWS($A$5:$A6)-MATCH($B6,$B$5:$B6,0)+1
  ),
  ""
)</calculatedColumnFormula>
    </tableColumn>
    <tableColumn id="133" xr3:uid="{C18F85D7-FCC2-4531-9606-59106A063AAF}" name="17/09/2026" dataDxfId="1022">
      <calculatedColumnFormula array="1">IFERROR(
  INDEX(
    _xlfn._xlws.FILTER(
      'ROTAS E FAMILIAS'!$C$5:$C$1015,
      (TEXT('ROTAS E FAMILIAS'!$E$5:$E$1015,"DD/MM/AAAA")=TEXT(ED$4,"DD/MM/AAAA"))
      *('ROTAS E FAMILIAS'!$N$5:$N$1015&lt;&gt;"")
    ),
    ROWS($A$5:$A6)-MATCH($B6,$B$5:$B6,0)+1
  ),
  ""
)</calculatedColumnFormula>
    </tableColumn>
    <tableColumn id="134" xr3:uid="{55D41231-EE6B-454F-9E45-1CDE020B3906}" name="18/09/2026" dataDxfId="1021">
      <calculatedColumnFormula array="1">IFERROR(
  INDEX(
    _xlfn._xlws.FILTER(
      'ROTAS E FAMILIAS'!$C$5:$C$1015,
      (TEXT('ROTAS E FAMILIAS'!$E$5:$E$1015,"DD/MM/AAAA")=TEXT(EE$4,"DD/MM/AAAA"))
      *('ROTAS E FAMILIAS'!$N$5:$N$1015&lt;&gt;"")
    ),
    ROWS($A$5:$A6)-MATCH($B6,$B$5:$B6,0)+1
  ),
  ""
)</calculatedColumnFormula>
    </tableColumn>
    <tableColumn id="135" xr3:uid="{0799B497-7331-49B0-865F-F26B70B8D4A8}" name="19/09/2026" dataDxfId="1020">
      <calculatedColumnFormula array="1">IFERROR(
  INDEX(
    _xlfn._xlws.FILTER(
      'ROTAS E FAMILIAS'!$C$5:$C$1015,
      (TEXT('ROTAS E FAMILIAS'!$E$5:$E$1015,"DD/MM/AAAA")=TEXT(EF$4,"DD/MM/AAAA"))
      *('ROTAS E FAMILIAS'!$N$5:$N$1015&lt;&gt;"")
    ),
    ROWS($A$5:$A6)-MATCH($B6,$B$5:$B6,0)+1
  ),
  ""
)</calculatedColumnFormula>
    </tableColumn>
    <tableColumn id="136" xr3:uid="{6AE71D47-3CD7-4BA5-9EE4-9D63455009A8}" name="20/09/2026" dataDxfId="1019">
      <calculatedColumnFormula array="1">IFERROR(
  INDEX(
    _xlfn._xlws.FILTER(
      'ROTAS E FAMILIAS'!$C$5:$C$1015,
      (TEXT('ROTAS E FAMILIAS'!$E$5:$E$1015,"DD/MM/AAAA")=TEXT(EG$4,"DD/MM/AAAA"))
      *('ROTAS E FAMILIAS'!$N$5:$N$1015&lt;&gt;"")
    ),
    ROWS($A$5:$A6)-MATCH($B6,$B$5:$B6,0)+1
  ),
  ""
)</calculatedColumnFormula>
    </tableColumn>
    <tableColumn id="137" xr3:uid="{637496AD-329A-43EF-B2E1-F6D8F1963163}" name="21/09/2026" dataDxfId="1018">
      <calculatedColumnFormula array="1">IFERROR(
  INDEX(
    _xlfn._xlws.FILTER(
      'ROTAS E FAMILIAS'!$C$5:$C$1015,
      (TEXT('ROTAS E FAMILIAS'!$E$5:$E$1015,"DD/MM/AAAA")=TEXT(EH$4,"DD/MM/AAAA"))
      *('ROTAS E FAMILIAS'!$N$5:$N$1015&lt;&gt;"")
    ),
    ROWS($A$5:$A6)-MATCH($B6,$B$5:$B6,0)+1
  ),
  ""
)</calculatedColumnFormula>
    </tableColumn>
    <tableColumn id="138" xr3:uid="{CE023B1F-B760-4578-BBDC-B365F53A8CFA}" name="22/09/2026" dataDxfId="1017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ROWS($A$5:$A6)-MATCH($B6,$B$5:$B6,0)+1
  ),
  ""
)</calculatedColumnFormula>
    </tableColumn>
    <tableColumn id="139" xr3:uid="{19193C2C-39F6-4458-B2F2-F65B11BABFCC}" name="23/09/2026" dataDxfId="1016">
      <calculatedColumnFormula array="1">IFERROR(
  INDEX(
    _xlfn._xlws.FILTER(
      'ROTAS E FAMILIAS'!$C$5:$C$1015,
      (TEXT('ROTAS E FAMILIAS'!$E$5:$E$1015,"DD/MM/AAAA")=TEXT(EJ$4,"DD/MM/AAAA"))
      *('ROTAS E FAMILIAS'!$N$5:$N$1015&lt;&gt;"")
    ),
    ROWS($A$5:$A6)-MATCH($B6,$B$5:$B6,0)+1
  ),
  ""
)</calculatedColumnFormula>
    </tableColumn>
    <tableColumn id="140" xr3:uid="{48EAC8E8-98CF-4C66-B868-E1E1A1E0D4CC}" name="24/09/2026" dataDxfId="1015">
      <calculatedColumnFormula array="1">IFERROR(
  INDEX(
    _xlfn._xlws.FILTER(
      'ROTAS E FAMILIAS'!$C$5:$C$1015,
      (TEXT('ROTAS E FAMILIAS'!$E$5:$E$1015,"DD/MM/AAAA")=TEXT(EK$4,"DD/MM/AAAA"))
      *('ROTAS E FAMILIAS'!$N$5:$N$1015&lt;&gt;"")
    ),
    ROWS($A$5:$A6)-MATCH($B6,$B$5:$B6,0)+1
  ),
  ""
)</calculatedColumnFormula>
    </tableColumn>
    <tableColumn id="141" xr3:uid="{5290853B-DCD2-46B3-BB05-9F2BC0E62140}" name="25/09/2026" dataDxfId="1014">
      <calculatedColumnFormula array="1">IFERROR(
  INDEX(
    _xlfn._xlws.FILTER(
      'ROTAS E FAMILIAS'!$C$5:$C$1015,
      (TEXT('ROTAS E FAMILIAS'!$E$5:$E$1015,"DD/MM/AAAA")=TEXT(EL$4,"DD/MM/AAAA"))
      *('ROTAS E FAMILIAS'!$N$5:$N$1015&lt;&gt;"")
    ),
    ROWS($A$5:$A6)-MATCH($B6,$B$5:$B6,0)+1
  ),
  ""
)</calculatedColumnFormula>
    </tableColumn>
    <tableColumn id="142" xr3:uid="{F5921A2B-6B16-4A98-9385-CD1DBCCD3282}" name="26/09/2026" dataDxfId="1013">
      <calculatedColumnFormula array="1">IFERROR(
  INDEX(
    _xlfn._xlws.FILTER(
      'ROTAS E FAMILIAS'!$C$5:$C$1015,
      (TEXT('ROTAS E FAMILIAS'!$E$5:$E$1015,"DD/MM/AAAA")=TEXT(EM$4,"DD/MM/AAAA"))
      *('ROTAS E FAMILIAS'!$N$5:$N$1015&lt;&gt;"")
    ),
    ROWS($A$5:$A6)-MATCH($B6,$B$5:$B6,0)+1
  ),
  ""
)</calculatedColumnFormula>
    </tableColumn>
    <tableColumn id="143" xr3:uid="{D3F03714-40B9-4BC2-BB25-E0C28A2BB80E}" name="27/09/2026" dataDxfId="1012">
      <calculatedColumnFormula array="1">IFERROR(
  INDEX(
    _xlfn._xlws.FILTER(
      'ROTAS E FAMILIAS'!$C$5:$C$1015,
      (TEXT('ROTAS E FAMILIAS'!$E$5:$E$1015,"DD/MM/AAAA")=TEXT(EN$4,"DD/MM/AAAA"))
      *('ROTAS E FAMILIAS'!$N$5:$N$1015&lt;&gt;"")
    ),
    ROWS($A$5:$A6)-MATCH($B6,$B$5:$B6,0)+1
  ),
  ""
)</calculatedColumnFormula>
    </tableColumn>
    <tableColumn id="144" xr3:uid="{8DF23530-95C5-40D5-9A42-AAFB7607BF6D}" name="28/09/2026" dataDxfId="1011">
      <calculatedColumnFormula array="1">IFERROR(
  INDEX(
    _xlfn._xlws.FILTER(
      'ROTAS E FAMILIAS'!$C$5:$C$1015,
      (TEXT('ROTAS E FAMILIAS'!$E$5:$E$1015,"DD/MM/AAAA")=TEXT(EO$4,"DD/MM/AAAA"))
      *('ROTAS E FAMILIAS'!$N$5:$N$1015&lt;&gt;"")
    ),
    ROWS($A$5:$A6)-MATCH($B6,$B$5:$B6,0)+1
  ),
  ""
)</calculatedColumnFormula>
    </tableColumn>
    <tableColumn id="145" xr3:uid="{0D6BA058-7C01-429F-8EAD-B0EBDD58D408}" name="29/09/2026" dataDxfId="1010">
      <calculatedColumnFormula array="1">IFERROR(
  INDEX(
    _xlfn._xlws.FILTER(
      'ROTAS E FAMILIAS'!$C$5:$C$1015,
      (TEXT('ROTAS E FAMILIAS'!$E$5:$E$1015,"DD/MM/AAAA")=TEXT(EP$4,"DD/MM/AAAA"))
      *('ROTAS E FAMILIAS'!$N$5:$N$1015&lt;&gt;"")
    ),
    ROWS($A$5:$A6)-MATCH($B6,$B$5:$B6,0)+1
  ),
  ""
)</calculatedColumnFormula>
    </tableColumn>
    <tableColumn id="146" xr3:uid="{C0A7E196-910E-4576-A4A6-E3CA16AFC1D6}" name="30/09/2026" dataDxfId="1009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47" xr3:uid="{2543895C-F4E5-4E61-B766-3FBE93E09888}" name="01/10/2026" dataDxfId="1008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ROWS($A$5:$A6)-MATCH($B6,$B$5:$B6,0)+1
  ),
  ""
)</calculatedColumnFormula>
    </tableColumn>
    <tableColumn id="148" xr3:uid="{DE36C1A4-E319-422F-ABC2-ABFC49C21738}" name="02/10/2026" dataDxfId="1007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ROWS($A$5:$A6)-MATCH($B6,$B$5:$B6,0)+1
  ),
  ""
)</calculatedColumnFormula>
    </tableColumn>
    <tableColumn id="149" xr3:uid="{30C5A861-8B3B-47A4-AFF6-0C8F1AEB7FC2}" name="03/10/2026" dataDxfId="1006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ROWS($A$5:$A6)-MATCH($B6,$B$5:$B6,0)+1
  ),
  ""
)</calculatedColumnFormula>
    </tableColumn>
    <tableColumn id="150" xr3:uid="{538B3644-EBC3-445D-BC6A-9920630DDE3C}" name="04/10/2026" dataDxfId="1005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ROWS($A$5:$A6)-MATCH($B6,$B$5:$B6,0)+1
  ),
  ""
)</calculatedColumnFormula>
    </tableColumn>
    <tableColumn id="151" xr3:uid="{02F915B8-FFE1-402F-BA56-458ABE038805}" name="05/10/2026" dataDxfId="1004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ROWS($A$5:$A6)-MATCH($B6,$B$5:$B6,0)+1
  ),
  ""
)</calculatedColumnFormula>
    </tableColumn>
    <tableColumn id="152" xr3:uid="{B45DC490-A1EB-4EE4-94FA-139F49A06483}" name="06/10/2026" dataDxfId="1003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ROWS($A$5:$A6)-MATCH($B6,$B$5:$B6,0)+1
  ),
  ""
)</calculatedColumnFormula>
    </tableColumn>
    <tableColumn id="153" xr3:uid="{F36CDC2A-2F9B-4D7B-B127-8FBF4232AF4A}" name="07/10/2026" dataDxfId="1002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54" xr3:uid="{0C20489F-83AE-4BB4-AB6D-352924BC4EAE}" name="08/10/2026" dataDxfId="1001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calculatedColumnFormula>
    </tableColumn>
    <tableColumn id="155" xr3:uid="{93EFBF15-9AB6-4F43-BC72-86E03C57FBCE}" name="09/10/2026" dataDxfId="1000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56" xr3:uid="{79507966-F177-4ED6-ADF3-F923471F23E4}" name="10/10/2026" dataDxfId="999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57" xr3:uid="{743F275B-14F5-4AF0-9405-E6A34ADBEFCD}" name="11/10/2026" dataDxfId="998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58" xr3:uid="{7D092EE5-F41C-4289-B690-0EAB5E964383}" name="12/10/2026" dataDxfId="997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59" xr3:uid="{5946A822-15C3-4EFD-884A-1FA33896FEAE}" name="13/10/2026" dataDxfId="996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60" xr3:uid="{36FF438A-830E-46E9-A4DE-A8BCDE2E29E2}" name="14/10/2026" dataDxfId="995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61" xr3:uid="{2A74B944-7306-447A-A946-CBE26D968321}" name="15/10/2026" dataDxfId="994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62" xr3:uid="{A62F281B-E3D7-446C-85E1-B0082125FD16}" name="16/10/2026" dataDxfId="993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63" xr3:uid="{CF212169-3F54-4C3D-853C-2A2203AEAF63}" name="17/10/2026" dataDxfId="992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64" xr3:uid="{62CF73A9-D0C6-45CF-8618-223FF836E31B}" name="18/10/2026" dataDxfId="991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65" xr3:uid="{07D95630-E5CE-4E18-9B85-9E172892DB7B}" name="19/10/2026" dataDxfId="990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66" xr3:uid="{5CF3C29F-AC63-4648-B7EA-3D39682AED11}" name="20/10/2026" dataDxfId="989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67" xr3:uid="{D9295278-89E9-4EA6-B4EE-D18E5564F0BB}" name="21/10/2026" dataDxfId="988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68" xr3:uid="{A29F67BB-50EE-4843-88C3-3448955C248F}" name="22/10/2026" dataDxfId="987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69" xr3:uid="{6DC6120D-0E1D-491B-A384-172D97C952C0}" name="23/10/2026" dataDxfId="986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70" xr3:uid="{E8418EFD-2E1D-4D2F-B370-C43B15157B36}" name="24/10/2026" dataDxfId="985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calculatedColumnFormula>
    </tableColumn>
    <tableColumn id="171" xr3:uid="{7835054C-B9AB-4E73-AA0E-08EA2B2782C8}" name="25/10/2026" dataDxfId="984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calculatedColumnFormula>
    </tableColumn>
    <tableColumn id="172" xr3:uid="{43E880F2-54B3-49FE-AD25-F1C94AFD8A3F}" name="26/10/2026" dataDxfId="983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calculatedColumnFormula>
    </tableColumn>
    <tableColumn id="173" xr3:uid="{0C33E0EE-D709-4682-BDA5-0F3AFAF17568}" name="27/10/2026" dataDxfId="982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calculatedColumnFormula>
    </tableColumn>
    <tableColumn id="174" xr3:uid="{03529DB9-0093-4A78-89B5-2359FE3DF469}" name="28/10/2026" dataDxfId="981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calculatedColumnFormula>
    </tableColumn>
    <tableColumn id="175" xr3:uid="{E0050847-5D25-4B84-9A0D-93FDF1D7107A}" name="29/10/2026" dataDxfId="980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calculatedColumnFormula>
    </tableColumn>
    <tableColumn id="176" xr3:uid="{4B41D5EC-4A5D-423F-B71C-F5A004B1E97B}" name="30/10/2026" dataDxfId="979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calculatedColumnFormula>
    </tableColumn>
    <tableColumn id="177" xr3:uid="{9DBC9C54-3E4B-43FB-AD0C-EB4D3A449DE0}" name="31/10/2026" dataDxfId="978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calculatedColumnFormula>
    </tableColumn>
    <tableColumn id="178" xr3:uid="{8AEC783C-8F53-41C5-A5B6-531214C16C9F}" name="01/11/2026" dataDxfId="977"/>
    <tableColumn id="179" xr3:uid="{0F8984DE-A644-409F-A0A9-D637834128BC}" name="02/11/2026" dataDxfId="976"/>
    <tableColumn id="180" xr3:uid="{AFA8D844-C696-454E-A562-045B7D7446EC}" name="03/11/2026" dataDxfId="975"/>
    <tableColumn id="181" xr3:uid="{37337996-7BC3-40F2-82CA-5B25E35D313B}" name="04/11/2026" dataDxfId="974"/>
    <tableColumn id="182" xr3:uid="{53F8A932-1E4B-4A9B-8FBF-AD6C0644320A}" name="05/11/2026" dataDxfId="973"/>
    <tableColumn id="183" xr3:uid="{0B32E000-1BA5-4F55-9D89-F479F76CC066}" name="06/11/2026" dataDxfId="972"/>
    <tableColumn id="184" xr3:uid="{E31C00B0-00F7-417E-B07E-67CD686E688B}" name="07/11/2026" dataDxfId="971"/>
    <tableColumn id="185" xr3:uid="{38F125AE-A629-4820-8A79-E5AFB51C4486}" name="08/11/2026" dataDxfId="970"/>
    <tableColumn id="186" xr3:uid="{4F3ABF78-1FBB-496D-B1A0-E06E40A4EBF6}" name="09/11/2026" dataDxfId="969"/>
    <tableColumn id="187" xr3:uid="{5FD0FEA3-EF50-4B00-B821-CCA1194FA62B}" name="10/11/2026" dataDxfId="968"/>
    <tableColumn id="188" xr3:uid="{4BF0FF5C-2292-4A98-A50A-51ADF0F00E68}" name="11/11/2026" dataDxfId="967"/>
    <tableColumn id="189" xr3:uid="{291461B5-0CAC-42B8-AB4E-B85A22D1CF14}" name="12/11/2026" dataDxfId="966"/>
    <tableColumn id="190" xr3:uid="{6C914F8C-D440-4BFB-A846-E5C8365F44B5}" name="13/11/2026" dataDxfId="965"/>
    <tableColumn id="191" xr3:uid="{B403BBC7-3C5E-4820-B095-53E5E1D99957}" name="14/11/2026" dataDxfId="964"/>
    <tableColumn id="192" xr3:uid="{F216EE47-DB43-430D-B0C7-BFB61293F762}" name="15/11/2026" dataDxfId="963"/>
    <tableColumn id="193" xr3:uid="{A351D855-B6AA-432E-A8BB-9FF0A04F5E87}" name="16/11/2026" dataDxfId="962"/>
    <tableColumn id="194" xr3:uid="{00742919-8BEB-457A-AD37-B5A11E7230D0}" name="17/11/2026" dataDxfId="961"/>
    <tableColumn id="195" xr3:uid="{ED5614CC-00D3-49EA-A446-B37AE71EB4E3}" name="18/11/2026" dataDxfId="960"/>
    <tableColumn id="196" xr3:uid="{8A78ECCA-A523-499B-B729-AC47615955CE}" name="19/11/2026" dataDxfId="959"/>
    <tableColumn id="197" xr3:uid="{6531D685-D129-4830-BE20-D3AA08F9EF2A}" name="20/11/2026" dataDxfId="958"/>
    <tableColumn id="198" xr3:uid="{FAF6E28C-B03A-4B53-BD57-1C3363AB59AD}" name="21/11/2026" dataDxfId="957"/>
    <tableColumn id="199" xr3:uid="{469957A9-44A6-4C0B-AAB8-59F2F6EFD67C}" name="22/11/2026" dataDxfId="956"/>
    <tableColumn id="200" xr3:uid="{DC6D1839-D0A4-4F24-AAB8-D000FC9C2F44}" name="23/11/2026" dataDxfId="955"/>
    <tableColumn id="201" xr3:uid="{C8D3B1C4-DA52-4586-A8E8-8BA7EAD1ABEA}" name="24/11/2026" dataDxfId="954"/>
    <tableColumn id="202" xr3:uid="{9CAF9955-65C3-4159-A8A0-E4E36FAA94EC}" name="25/11/2026" dataDxfId="953"/>
    <tableColumn id="203" xr3:uid="{CD0EC1B2-E441-44B8-BE3A-EB5E9039A16E}" name="26/11/2026" dataDxfId="952"/>
    <tableColumn id="204" xr3:uid="{FDC13C5B-5EF3-471A-81DD-EFE3C25FFBF5}" name="27/11/2026" dataDxfId="951"/>
    <tableColumn id="205" xr3:uid="{CF4B70BB-320C-403B-8713-4A69EEFBC813}" name="28/11/2026" dataDxfId="950"/>
    <tableColumn id="206" xr3:uid="{FC3F8967-177C-4C1C-8B57-5287B346EC21}" name="29/11/2026" dataDxfId="949"/>
    <tableColumn id="207" xr3:uid="{031DAB4B-7D21-432A-9D1F-AAA9D333F448}" name="30/11/2026" dataDxfId="948"/>
    <tableColumn id="208" xr3:uid="{4CE7E8AB-6D0E-4FBB-99F2-1F5006371EEB}" name="01/12/2026" dataDxfId="947"/>
    <tableColumn id="209" xr3:uid="{9FE5F39F-6DFA-44F6-B00E-12AB76AD219D}" name="02/12/2026" dataDxfId="946"/>
    <tableColumn id="210" xr3:uid="{185FC7DC-D099-47C6-AF4D-049AA5907D02}" name="03/12/2026" dataDxfId="945"/>
    <tableColumn id="211" xr3:uid="{21BC3F3F-3992-48CC-A192-71C72EFEBB4C}" name="04/12/2026" dataDxfId="944"/>
    <tableColumn id="212" xr3:uid="{7C01F064-3E86-4648-BE34-2A523F462D4C}" name="05/12/2026" dataDxfId="943"/>
    <tableColumn id="213" xr3:uid="{E78B61A3-16AB-4CC2-8BC5-D38AAC4E4BEE}" name="06/12/2026" dataDxfId="942"/>
    <tableColumn id="214" xr3:uid="{0301FF3F-6276-4A62-ACE4-C391924AD97F}" name="07/12/2026" dataDxfId="941"/>
    <tableColumn id="215" xr3:uid="{EE03D5B3-A97D-428C-909A-919597185C37}" name="08/12/2026" dataDxfId="940"/>
    <tableColumn id="216" xr3:uid="{2898FF09-78BC-42EC-810E-686E7E3A6DC4}" name="09/12/2026" dataDxfId="939"/>
    <tableColumn id="217" xr3:uid="{03DEA987-95EF-4605-B192-2C6304EC6B9B}" name="10/12/2026" dataDxfId="938"/>
    <tableColumn id="218" xr3:uid="{49D6C979-1564-414A-A7CA-44478C164041}" name="11/12/2026" dataDxfId="937"/>
    <tableColumn id="219" xr3:uid="{284FCE84-0E36-4903-837A-B2ED5EB89CFD}" name="12/12/2026" dataDxfId="936"/>
    <tableColumn id="220" xr3:uid="{B9F1C89E-7FEB-483B-A7C4-B39F4A4EC7AC}" name="13/12/2026" dataDxfId="935"/>
    <tableColumn id="221" xr3:uid="{8AF560E0-45D5-4AFF-B60E-989704CF6107}" name="14/12/2026" dataDxfId="934"/>
    <tableColumn id="222" xr3:uid="{C48E62B7-3527-4B54-B339-4A1504456110}" name="15/12/2026" dataDxfId="933"/>
    <tableColumn id="223" xr3:uid="{C81B0C69-59A4-4611-A7EE-377ED59CD479}" name="16/12/2026" dataDxfId="932"/>
    <tableColumn id="224" xr3:uid="{89E9AC48-81AE-405E-81E0-D600D0F8CEDE}" name="17/12/2026" dataDxfId="931"/>
    <tableColumn id="225" xr3:uid="{B13068ED-624E-4161-A573-7E8342CC7838}" name="18/12/2026" dataDxfId="930"/>
    <tableColumn id="226" xr3:uid="{6D0E1641-85FE-4F46-B945-96882013237F}" name="19/12/2026" dataDxfId="929"/>
    <tableColumn id="227" xr3:uid="{8C636722-368A-4834-8093-9115B4768949}" name="20/12/2026" dataDxfId="928"/>
    <tableColumn id="228" xr3:uid="{B86268C0-92A5-4497-81F8-347713028391}" name="21/12/2026" dataDxfId="927"/>
    <tableColumn id="229" xr3:uid="{040C1326-BA84-4792-9AFF-A424B60A665C}" name="22/12/2026" dataDxfId="926"/>
    <tableColumn id="230" xr3:uid="{C6964D5F-882D-4ECD-9CF4-5AC3243797D1}" name="23/12/2026" dataDxfId="925"/>
    <tableColumn id="231" xr3:uid="{1C4A8381-28F2-432D-89D0-2D4873F66D7F}" name="24/12/2026" dataDxfId="924"/>
    <tableColumn id="232" xr3:uid="{B1A50169-E2C7-4894-8496-E70CDBC53658}" name="25/12/2026" dataDxfId="923"/>
    <tableColumn id="233" xr3:uid="{564B79C1-FC63-45B2-BCA8-0C877D0EDB15}" name="26/12/2026" dataDxfId="922"/>
    <tableColumn id="234" xr3:uid="{BFE25AA3-E42B-4BB5-9153-B2FA5956BD04}" name="27/12/2026" dataDxfId="921"/>
    <tableColumn id="235" xr3:uid="{8C505B1C-C634-4966-86F5-FFC7180F7920}" name="28/12/2026" dataDxfId="920"/>
    <tableColumn id="236" xr3:uid="{8F643D10-9402-4C00-88C3-D956E7F6D870}" name="29/12/2026" dataDxfId="919"/>
    <tableColumn id="237" xr3:uid="{FE216C0D-9935-48B2-AA95-7981F9AD5FDB}" name="30/12/2026" dataDxfId="918"/>
    <tableColumn id="238" xr3:uid="{D083D09F-D137-43D0-B063-662E428905A5}" name="31/12/2026" dataDxfId="917"/>
    <tableColumn id="239" xr3:uid="{535B7693-2A59-4FF6-9650-A04CC8B499FE}" name="01/01/2027" dataDxfId="916"/>
    <tableColumn id="240" xr3:uid="{F1FF3C69-801F-4E7C-9D31-719BA01D2E80}" name="02/01/2027" dataDxfId="915"/>
    <tableColumn id="241" xr3:uid="{C6BA0AA3-D1D8-496E-8DEB-741BF1E25756}" name="03/01/2027" dataDxfId="914"/>
  </tableColumns>
  <tableStyleInfo name="Estilo de Tabe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92CD8D-4D9B-440C-B1A7-74A0209C01E1}" name="Tabela6" displayName="Tabela6" ref="B4:IH15" totalsRowShown="0" headerRowDxfId="913" dataDxfId="911" headerRowBorderDxfId="912" tableBorderDxfId="910">
  <tableColumns count="241">
    <tableColumn id="1" xr3:uid="{EB377254-F584-40E4-B055-34C40EA7F9C0}" name="FAMÍLIA" dataDxfId="909"/>
    <tableColumn id="2" xr3:uid="{88787085-B2C5-46BF-8E4D-F54AB4228F8E}" name="PREPARO" dataDxfId="908"/>
    <tableColumn id="3" xr3:uid="{5C4AFA40-9EF9-409C-998B-DEA7F3AA0BEE}" name="TURNO" dataDxfId="907"/>
    <tableColumn id="4" xr3:uid="{A425A0B4-9E59-4206-A90C-7E85647CB956}" name="11/05" dataDxfId="906"/>
    <tableColumn id="5" xr3:uid="{D07D9525-7A2C-462E-8A86-2A37B452ECB8}" name="12/05" dataDxfId="905"/>
    <tableColumn id="6" xr3:uid="{D1838FCB-9B9B-4F1E-A5AB-E140FB12A31D}" name="13/05" dataDxfId="904"/>
    <tableColumn id="7" xr3:uid="{BE679490-43E9-4C84-BA4E-E423AF44146C}" name="14/05" dataDxfId="903"/>
    <tableColumn id="8" xr3:uid="{4AEF82A2-035F-442A-84C2-01FAD020A87D}" name="15/05" dataDxfId="902"/>
    <tableColumn id="9" xr3:uid="{4538A62C-05BA-4ECC-BFBE-182D181BF2AB}" name="16/05" dataDxfId="901"/>
    <tableColumn id="10" xr3:uid="{5584544F-3001-4875-A18C-654D7FA7A24C}" name="17/05/2026" dataDxfId="900"/>
    <tableColumn id="11" xr3:uid="{9BD89FC6-59FD-43EB-A2FB-CE7213CB02FB}" name="18/05/2026" dataDxfId="899"/>
    <tableColumn id="12" xr3:uid="{37E8BEB8-DAA9-40E8-9803-E90DB1250461}" name="19/05/2026" dataDxfId="898"/>
    <tableColumn id="13" xr3:uid="{97567162-AB29-4016-83C3-970450CD15D9}" name="20/05/2026" dataDxfId="897"/>
    <tableColumn id="14" xr3:uid="{33E18A04-2A13-4411-A584-275A0C648FEB}" name="21/05/2026" dataDxfId="896"/>
    <tableColumn id="15" xr3:uid="{02761E5A-33BD-435F-B904-7D62221DB2F7}" name="22/05/2026" dataDxfId="895"/>
    <tableColumn id="16" xr3:uid="{CAB07EAF-F4D0-4647-A368-C878BE6A80E2}" name="23/05/2026" dataDxfId="894"/>
    <tableColumn id="17" xr3:uid="{58681138-7910-4189-B5A3-AFE6EB614A3D}" name="24/05/2026" dataDxfId="893"/>
    <tableColumn id="18" xr3:uid="{13477B18-24C7-4FC6-8030-DB82447C933F}" name="25/05/2026" dataDxfId="892"/>
    <tableColumn id="19" xr3:uid="{226896A9-4E51-436D-9001-0045F7D9695E}" name="26/05/2026" dataDxfId="891"/>
    <tableColumn id="20" xr3:uid="{1F6A6E58-D0FD-4C07-82C2-39C7BC1B9F01}" name="27/05/2026" dataDxfId="890"/>
    <tableColumn id="21" xr3:uid="{77EA20F3-BC4E-415F-83E4-C41A7AFEF9CD}" name="28/05/2026" dataDxfId="889"/>
    <tableColumn id="22" xr3:uid="{3923D357-5305-4789-91E1-3BE999048695}" name="29/05/2026" dataDxfId="888"/>
    <tableColumn id="23" xr3:uid="{A5CB4A4D-6E8C-4A52-BE24-E08B93862A18}" name="30/05/2026" dataDxfId="887"/>
    <tableColumn id="24" xr3:uid="{7AF98142-C3A2-4FB7-8792-7A5FC6AC6522}" name="31/05/2026" dataDxfId="886"/>
    <tableColumn id="25" xr3:uid="{8C192274-EFAA-43F7-AA07-97926D350EEF}" name="01/06/2026" dataDxfId="885"/>
    <tableColumn id="26" xr3:uid="{FB2AE91E-8F76-49D3-A9FD-1B93FE9A1462}" name="02/06/2026" dataDxfId="884"/>
    <tableColumn id="27" xr3:uid="{6D0EE04B-C453-48DE-9A22-89C603A157B6}" name="03/06/2026" dataDxfId="883"/>
    <tableColumn id="28" xr3:uid="{DBAC95CF-CA6E-4A68-A2B8-EA74CFB38724}" name="04/06/2026" dataDxfId="882"/>
    <tableColumn id="29" xr3:uid="{893E9BBB-6B1B-4A6F-8241-C0987FF4BF4F}" name="05/06/2026" dataDxfId="881"/>
    <tableColumn id="30" xr3:uid="{086607CB-569A-455F-B3B0-9FDAB7A96AAB}" name="06/06/2026" dataDxfId="880"/>
    <tableColumn id="31" xr3:uid="{9CAD9C27-37BB-46B5-8253-33C0F4FA15B9}" name="07/06/2026" dataDxfId="879"/>
    <tableColumn id="32" xr3:uid="{A4B06D04-A581-4CF0-A5B7-71CC7AF4F1B7}" name="08/06/2026" dataDxfId="878"/>
    <tableColumn id="33" xr3:uid="{74331744-F263-4900-AA2A-0662DF69683C}" name="09/06/2026" dataDxfId="877"/>
    <tableColumn id="34" xr3:uid="{CC2FC47B-087F-4271-8F22-5ADB8C196D68}" name="10/06/2026" dataDxfId="876"/>
    <tableColumn id="35" xr3:uid="{09430BD8-F08A-4559-9303-8259975AA097}" name="11/06/2026" dataDxfId="875"/>
    <tableColumn id="36" xr3:uid="{9D0768C7-B19C-4344-A023-B96DEBF5A1F1}" name="12/06/2026" dataDxfId="874"/>
    <tableColumn id="37" xr3:uid="{D3964BC6-54B9-48FF-936B-A89777F2EE4B}" name="13/06/2026" dataDxfId="873"/>
    <tableColumn id="38" xr3:uid="{78C262B2-A7E5-4324-9AAA-7CAC49FD10BB}" name="14/06/2026" dataDxfId="872"/>
    <tableColumn id="39" xr3:uid="{DD7FA0CA-B5E1-490D-BA18-B4169897B52B}" name="15/06/2026" dataDxfId="871"/>
    <tableColumn id="40" xr3:uid="{1A5A6521-5175-489B-9768-898F4BC38B26}" name="16/06/2026" dataDxfId="870"/>
    <tableColumn id="41" xr3:uid="{81801819-9CBD-44E8-90D7-73189EA60B02}" name="17/06/2026" dataDxfId="869"/>
    <tableColumn id="42" xr3:uid="{A0FA57D9-12E1-464B-A0F3-D8950DCE3813}" name="18/06/2026" dataDxfId="868">
      <calculatedColumnFormula array="1">IFERROR(
  INDEX(
    _xlfn._xlws.FILTER(
      'ROTAS E FAMILIAS'!$C$5:$C$1051,
      (TEXT('ROTAS E FAMILIAS'!$E$5:$E$1051,"DD/MM/AAAA")=TEXT(AQ$4,"DD/MM/AAAA"))
      *('ROTAS E FAMILIAS'!$N$5:$N$1051&lt;&gt;"")
    ),
    ROWS($A$5:$A5)-MATCH($B5,$B$5:$B5,0)+1
  ),
  ""
)</calculatedColumnFormula>
    </tableColumn>
    <tableColumn id="43" xr3:uid="{58B8DF83-C17E-4026-9904-1B2077E98BB8}" name="19/06/2026" dataDxfId="867">
      <calculatedColumnFormula array="1">IFERROR(
  INDEX(
    _xlfn._xlws.FILTER(
      'ROTAS E FAMILIAS'!$C$5:$C$1051,
      (TEXT('ROTAS E FAMILIAS'!$E$5:$E$1051,"DD/MM/AAAA")=TEXT(AR$4,"DD/MM/AAAA"))
      *('ROTAS E FAMILIAS'!$N$5:$N$1051&lt;&gt;"")
    ),
    ROWS($A$5:$A5)-MATCH($B5,$B$5:$B5,0)+1
  ),
  ""
)</calculatedColumnFormula>
    </tableColumn>
    <tableColumn id="44" xr3:uid="{A5037E96-C8BF-43AF-ABB3-ABB3EBD45DEC}" name="20/06/2026" dataDxfId="866"/>
    <tableColumn id="45" xr3:uid="{0B30CF0C-F3A4-4DA9-8F4B-8A5F5D987B94}" name="21/06/2026" dataDxfId="865">
      <calculatedColumnFormula array="1">IFERROR(
  INDEX(
    _xlfn._xlws.FILTER(
      'ROTAS E FAMILIAS'!$C$5:$C$1051,
      (TEXT('ROTAS E FAMILIAS'!$E$5:$E$1051,"DD/MM/AAAA")=TEXT(AT$4,"DD/MM/AAAA"))
      *('ROTAS E FAMILIAS'!$N$5:$N$1051&lt;&gt;"")
    ),
    ROWS($A$5:$A5)-MATCH($B5,$B$5:$B5,0)+1
  ),
  ""
)</calculatedColumnFormula>
    </tableColumn>
    <tableColumn id="46" xr3:uid="{1A821C89-C188-4A25-B5E6-7493A5CC61EF}" name="22/06/2026" dataDxfId="864">
      <calculatedColumnFormula array="1">IFERROR(
  INDEX(
    _xlfn._xlws.FILTER(
      'ROTAS E FAMILIAS'!$C$5:$C$1051,
      (TEXT('ROTAS E FAMILIAS'!$E$5:$E$1051,"DD/MM/AAAA")=TEXT(AU$4,"DD/MM/AAAA"))
      *('ROTAS E FAMILIAS'!$N$5:$N$1051&lt;&gt;"")
    ),
    ROWS($A$5:$A5)-MATCH($B5,$B$5:$B5,0)+1
  ),
  ""
)</calculatedColumnFormula>
    </tableColumn>
    <tableColumn id="47" xr3:uid="{19E39F80-3D2A-4881-B36C-DD84B876B8CC}" name="23/06/2026" dataDxfId="863"/>
    <tableColumn id="48" xr3:uid="{10D44410-9C5C-43A3-AF69-E624223D04F1}" name="24/06/2026" dataDxfId="862"/>
    <tableColumn id="49" xr3:uid="{34C57F86-DD97-467D-B073-B35A1192403A}" name="25/06/2026" dataDxfId="861"/>
    <tableColumn id="50" xr3:uid="{D3147345-7664-4476-B1A6-564ABB20A898}" name="26/06/2026" dataDxfId="860"/>
    <tableColumn id="51" xr3:uid="{AA258BA2-A3D4-490D-89BA-EAA0E826C4D0}" name="27/06/2026" dataDxfId="859"/>
    <tableColumn id="52" xr3:uid="{97812989-E4D2-4431-96D4-FE124DA7E7F2}" name="28/06/2026" dataDxfId="858">
      <calculatedColumnFormula array="1">IFERROR(
  INDEX(
    _xlfn._xlws.FILTER(
      'ROTAS E FAMILIAS'!$C$5:$C$1051,
      (TEXT('ROTAS E FAMILIAS'!$E$5:$E$1051,"DD/MM/AAAA")=TEXT(BA$4,"DD/MM/AAAA"))
      *('ROTAS E FAMILIAS'!$N$5:$N$1051&lt;&gt;"")
    ),
    ROWS($A$5:$A5)-MATCH($B5,$B$5:$B5,0)+1
  ),
  ""
)</calculatedColumnFormula>
    </tableColumn>
    <tableColumn id="53" xr3:uid="{FFCBF885-2029-4480-89C9-B8B5467B8FBE}" name="29/06/2026" dataDxfId="857"/>
    <tableColumn id="54" xr3:uid="{55423BE1-1BBA-4ECB-9F31-D982BC7C2DB2}" name="30/06/2026" dataDxfId="856"/>
    <tableColumn id="55" xr3:uid="{33F825D0-70EA-4344-B8D8-2AEE1A9F9728}" name="01/07/2026" dataDxfId="855"/>
    <tableColumn id="56" xr3:uid="{D8047425-B9F1-48FE-A314-04501F91EF60}" name="02/07/2026" dataDxfId="854"/>
    <tableColumn id="57" xr3:uid="{843FE9A9-847E-4114-8E4E-0FA6AE25F92A}" name="03/07/2026" dataDxfId="853"/>
    <tableColumn id="58" xr3:uid="{D711CB8F-1E7A-49F7-9A86-C07F028AEED8}" name="04/07/2026" dataDxfId="852"/>
    <tableColumn id="59" xr3:uid="{0BAB9380-AECC-46BE-9ED4-E3EAA8870303}" name="05/07/2026" dataDxfId="851"/>
    <tableColumn id="60" xr3:uid="{5AAAC3AC-9186-4365-88F5-276667D42018}" name="06/07/2026" dataDxfId="850"/>
    <tableColumn id="61" xr3:uid="{95B90352-1667-44A1-B7D0-B1FA02445904}" name="07/07/2026" dataDxfId="849"/>
    <tableColumn id="62" xr3:uid="{52623FA5-2E48-42BA-928E-46C3D2CD3BEC}" name="08/07/2026" dataDxfId="848"/>
    <tableColumn id="63" xr3:uid="{EF796508-0660-47D3-A514-717B0059E841}" name="09/07/2026" dataDxfId="847"/>
    <tableColumn id="64" xr3:uid="{B39A1F57-A741-4FFD-9AFC-562F44BE56B7}" name="10/07/2026" dataDxfId="846"/>
    <tableColumn id="65" xr3:uid="{2E2617B3-904A-464B-88F8-B22A495DCBAF}" name="11/07/2026" dataDxfId="845">
      <calculatedColumnFormula array="1">IFERROR(
  INDEX(
    _xlfn._xlws.FILTER(
      'ROTAS E FAMILIAS'!$C$5:$C$1051,
      (TEXT('ROTAS E FAMILIAS'!$E$5:$E$1051,"DD/MM/AAAA")=TEXT(BN$4,"DD/MM/AAAA"))
      *('ROTAS E FAMILIAS'!$N$5:$N$1051&lt;&gt;"")
    ),
    ROWS($A$5:$A5)-MATCH($B5,$B$5:$B5,0)+1
  ),
  ""
)</calculatedColumnFormula>
    </tableColumn>
    <tableColumn id="66" xr3:uid="{03995BE4-45BF-49EE-B119-78A2A3D20F80}" name="12/07/2026" dataDxfId="844">
      <calculatedColumnFormula array="1">IFERROR(
  INDEX(
    _xlfn._xlws.FILTER(
      'ROTAS E FAMILIAS'!$C$5:$C$1051,
      (TEXT('ROTAS E FAMILIAS'!$E$5:$E$1051,"DD/MM/AAAA")=TEXT(BO$4,"DD/MM/AAAA"))
      *('ROTAS E FAMILIAS'!$N$5:$N$1051&lt;&gt;"")
    ),
    ROWS($A$5:$A5)-MATCH($B5,$B$5:$B5,0)+1
  ),
  ""
)</calculatedColumnFormula>
    </tableColumn>
    <tableColumn id="67" xr3:uid="{3A018126-62A6-453C-85C0-29FA714BCB8E}" name="13/07/2026" dataDxfId="843">
      <calculatedColumnFormula array="1">IFERROR(
  INDEX(
    _xlfn._xlws.FILTER(
      'ROTAS E FAMILIAS'!$C$5:$C$1051,
      (TEXT('ROTAS E FAMILIAS'!$E$5:$E$1051,"DD/MM/AAAA")=TEXT(BP$4,"DD/MM/AAAA"))
      *('ROTAS E FAMILIAS'!$N$5:$N$1051&lt;&gt;"")
    ),
    ROWS($A$5:$A5)-MATCH($B5,$B$5:$B5,0)+1
  ),
  ""
)</calculatedColumnFormula>
    </tableColumn>
    <tableColumn id="68" xr3:uid="{7197DD2C-D94E-4A2A-9CDE-025ED1D508C4}" name="14/07/2026" dataDxfId="842">
      <calculatedColumnFormula array="1">IFERROR(
  INDEX(
    _xlfn._xlws.FILTER(
      'ROTAS E FAMILIAS'!$C$5:$C$1051,
      (TEXT('ROTAS E FAMILIAS'!$E$5:$E$1051,"DD/MM/AAAA")=TEXT(BQ$4,"DD/MM/AAAA"))
      *('ROTAS E FAMILIAS'!$N$5:$N$1051&lt;&gt;"")
    ),
    ROWS($A$5:$A5)-MATCH($B5,$B$5:$B5,0)+1
  ),
  ""
)</calculatedColumnFormula>
    </tableColumn>
    <tableColumn id="69" xr3:uid="{7C787872-EE99-4C37-B050-1C9D17F4D1E3}" name="15/07/2026" dataDxfId="841">
      <calculatedColumnFormula array="1">IFERROR(
  INDEX(
    _xlfn._xlws.FILTER(
      'ROTAS E FAMILIAS'!$C$5:$C$1051,
      (TEXT('ROTAS E FAMILIAS'!$E$5:$E$1051,"DD/MM/AAAA")=TEXT(BR$4,"DD/MM/AAAA"))
      *('ROTAS E FAMILIAS'!$N$5:$N$1051&lt;&gt;"")
    ),
    ROWS($A$5:$A5)-MATCH($B5,$B$5:$B5,0)+1
  ),
  ""
)</calculatedColumnFormula>
    </tableColumn>
    <tableColumn id="70" xr3:uid="{33FFD7A0-446D-4B41-A322-9A59EF6E2A09}" name="16/07/2026" dataDxfId="840"/>
    <tableColumn id="71" xr3:uid="{CC22EF49-3290-42DB-984E-A599FC6F77CC}" name="17/07/2026" dataDxfId="839"/>
    <tableColumn id="72" xr3:uid="{862BCF50-D645-4A18-B56D-FB42F4E047E7}" name="18/07/2026" dataDxfId="838">
      <calculatedColumnFormula array="1">IFERROR(
  INDEX(
    _xlfn._xlws.FILTER(
      'ROTAS E FAMILIAS'!$C$5:$C$1051,
      (TEXT('ROTAS E FAMILIAS'!$E$5:$E$1051,"DD/MM/AAAA")=TEXT(BU$4,"DD/MM/AAAA"))
      *('ROTAS E FAMILIAS'!$N$5:$N$1051&lt;&gt;"")
    ),
    ROWS($A$5:$A5)-MATCH($B5,$B$5:$B5,0)+1
  ),
  ""
)</calculatedColumnFormula>
    </tableColumn>
    <tableColumn id="73" xr3:uid="{CB242853-8B01-4873-911C-089873D5B068}" name="19/07/2026" dataDxfId="837">
      <calculatedColumnFormula array="1">IFERROR(
  INDEX(
    _xlfn._xlws.FILTER(
      'ROTAS E FAMILIAS'!$C$5:$C$1051,
      (TEXT('ROTAS E FAMILIAS'!$E$5:$E$1051,"DD/MM/AAAA")=TEXT(BV$4,"DD/MM/AAAA"))
      *('ROTAS E FAMILIAS'!$N$5:$N$1051&lt;&gt;"")
    ),
    ROWS($A$5:$A5)-MATCH($B5,$B$5:$B5,0)+1
  ),
  ""
)</calculatedColumnFormula>
    </tableColumn>
    <tableColumn id="74" xr3:uid="{ABF6E31D-210B-439A-BC10-D4A12C6409B9}" name="20/07/2026" dataDxfId="836"/>
    <tableColumn id="75" xr3:uid="{F4AD674B-D3B6-4949-B5EB-322297D4E0D1}" name="21/07/2026" dataDxfId="835">
      <calculatedColumnFormula array="1">IFERROR(
  INDEX(
    _xlfn._xlws.FILTER(
      'ROTAS E FAMILIAS'!$C$5:$C$1051,
      (TEXT('ROTAS E FAMILIAS'!$E$5:$E$1051,"DD/MM/AAAA")=TEXT(BX$4,"DD/MM/AAAA"))
      *('ROTAS E FAMILIAS'!$N$5:$N$1051&lt;&gt;"")
    ),
    ROWS($A$5:$A5)-MATCH($B5,$B$5:$B5,0)+1
  ),
  ""
)</calculatedColumnFormula>
    </tableColumn>
    <tableColumn id="76" xr3:uid="{CDCFD313-0E8D-4D38-8D89-9324239C634B}" name="22/07/2026" dataDxfId="834">
      <calculatedColumnFormula array="1">IFERROR(
  INDEX(
    _xlfn._xlws.FILTER(
      'ROTAS E FAMILIAS'!$C$5:$C$1051,
      (TEXT('ROTAS E FAMILIAS'!$E$5:$E$1051,"DD/MM/AAAA")=TEXT(BY$4,"DD/MM/AAAA"))
      *('ROTAS E FAMILIAS'!$N$5:$N$1051&lt;&gt;"")
    ),
    ROWS($A$5:$A5)-MATCH($B5,$B$5:$B5,0)+1
  ),
  ""
)</calculatedColumnFormula>
    </tableColumn>
    <tableColumn id="77" xr3:uid="{7A37D8F8-D628-43F3-B782-D7A8042170A5}" name="23/07/2026" dataDxfId="833">
      <calculatedColumnFormula array="1">IFERROR(
  INDEX(
    _xlfn._xlws.FILTER(
      'ROTAS E FAMILIAS'!$C$5:$C$1051,
      (TEXT('ROTAS E FAMILIAS'!$E$5:$E$1051,"DD/MM/AAAA")=TEXT(BZ$4,"DD/MM/AAAA"))
      *('ROTAS E FAMILIAS'!$N$5:$N$1051&lt;&gt;"")
    ),
    ROWS($A$5:$A5)-MATCH($B5,$B$5:$B5,0)+1
  ),
  ""
)</calculatedColumnFormula>
    </tableColumn>
    <tableColumn id="78" xr3:uid="{323BEC32-5668-41B9-AAC2-04D6CFF63488}" name="24/07/2026" dataDxfId="832">
      <calculatedColumnFormula array="1">IFERROR(
  INDEX(
    _xlfn._xlws.FILTER(
      'ROTAS E FAMILIAS'!$C$5:$C$1051,
      (TEXT('ROTAS E FAMILIAS'!$E$5:$E$1051,"DD/MM/AAAA")=TEXT(CA$4,"DD/MM/AAAA"))
      *('ROTAS E FAMILIAS'!$N$5:$N$1051&lt;&gt;"")
    ),
    ROWS($A$5:$A5)-MATCH($B5,$B$5:$B5,0)+1
  ),
  ""
)</calculatedColumnFormula>
    </tableColumn>
    <tableColumn id="79" xr3:uid="{773BE485-DD80-4CAE-A36F-914D77CACC97}" name="25/07/2026" dataDxfId="831">
      <calculatedColumnFormula array="1">IFERROR(
  INDEX(
    _xlfn._xlws.FILTER(
      'ROTAS E FAMILIAS'!$C$5:$C$1051,
      (TEXT('ROTAS E FAMILIAS'!$E$5:$E$1051,"DD/MM/AAAA")=TEXT(CB$4,"DD/MM/AAAA"))
      *('ROTAS E FAMILIAS'!$N$5:$N$1051&lt;&gt;"")
    ),
    ROWS($A$5:$A5)-MATCH($B5,$B$5:$B5,0)+1
  ),
  ""
)</calculatedColumnFormula>
    </tableColumn>
    <tableColumn id="80" xr3:uid="{C003494C-1007-4ADA-978E-DC20D3A3BB01}" name="26/07/2026" dataDxfId="830"/>
    <tableColumn id="81" xr3:uid="{5ACB281B-14BA-4135-847C-2497D7866F8A}" name="27/07/2026" dataDxfId="829"/>
    <tableColumn id="82" xr3:uid="{C01249DE-A755-4D63-B293-7A9C622E4A70}" name="28/07/2026" dataDxfId="828"/>
    <tableColumn id="83" xr3:uid="{07CA11F2-8110-4789-917E-C34D00DCF2A3}" name="29/07/2026" dataDxfId="827"/>
    <tableColumn id="84" xr3:uid="{A4E735F5-0318-4490-92DC-4A9CCE94C6BD}" name="30/07/2026" dataDxfId="826"/>
    <tableColumn id="85" xr3:uid="{799696F0-A084-42C6-8F9B-6570786CBC22}" name="31/07/2026" dataDxfId="825"/>
    <tableColumn id="86" xr3:uid="{95452885-C344-4B69-A6EB-A7FEEBD1A008}" name="01/08/2026" dataDxfId="824"/>
    <tableColumn id="87" xr3:uid="{2BFCAA48-75E0-4222-BCB9-F527D071E6C0}" name="02/08/2026" dataDxfId="823"/>
    <tableColumn id="88" xr3:uid="{39C8821F-622C-4FD1-9156-2EA058B14A4D}" name="03/08/2026" dataDxfId="822"/>
    <tableColumn id="89" xr3:uid="{2C0601ED-5E89-4A02-AEEF-899885F9722A}" name="04/08/2026" dataDxfId="821"/>
    <tableColumn id="90" xr3:uid="{189A70C5-03D3-47E1-843A-D45F14CBFD0D}" name="05/08/2026" dataDxfId="820"/>
    <tableColumn id="91" xr3:uid="{8A69EC73-C4DA-4B21-98A9-DFEBC87145DA}" name="06/08/2026" dataDxfId="819"/>
    <tableColumn id="92" xr3:uid="{86EA82A8-3315-49DF-950E-AB50B07AC78A}" name="07/08/2026" dataDxfId="818"/>
    <tableColumn id="93" xr3:uid="{8DBC1C0A-715E-4175-AE41-101F897F6578}" name="08/08/2026" dataDxfId="817"/>
    <tableColumn id="94" xr3:uid="{0D9252E3-35B1-45F2-8DC6-9C046438809B}" name="09/08/2026" dataDxfId="816"/>
    <tableColumn id="95" xr3:uid="{52201C5C-0406-4AA0-A6FB-C2DDF47E4CD6}" name="10/08/2026" dataDxfId="815"/>
    <tableColumn id="96" xr3:uid="{E87D3B23-DF78-49DB-BBCD-FF8AB1DA4FED}" name="11/08/2026" dataDxfId="814"/>
    <tableColumn id="97" xr3:uid="{BB9B138D-EA73-4632-A012-4D889D9DFDEF}" name="12/08/2026" dataDxfId="813"/>
    <tableColumn id="98" xr3:uid="{7E54D092-077A-4E66-9C78-00C4BB326584}" name="13/08/2026" dataDxfId="812"/>
    <tableColumn id="99" xr3:uid="{7DF8DA1B-DEBD-44BF-925F-CD536CDCBFC1}" name="14/08/2026" dataDxfId="811"/>
    <tableColumn id="100" xr3:uid="{CADEFE59-83C7-4E75-B5D1-C304F3B82557}" name="15/08/2026" dataDxfId="810"/>
    <tableColumn id="101" xr3:uid="{A59A44C7-36DF-4E94-8949-E504C2E59F63}" name="16/08/2026" dataDxfId="809"/>
    <tableColumn id="102" xr3:uid="{F0501B6D-6BC4-49B2-94B1-A9D226B7C9A6}" name="17/08/2026" dataDxfId="808"/>
    <tableColumn id="103" xr3:uid="{D245509A-AF30-4DB3-B8E0-04500C3A78FF}" name="18/08/2026" dataDxfId="807"/>
    <tableColumn id="104" xr3:uid="{241132B5-50A4-455F-B3AD-EDC6ABEE3B96}" name="19/08/2026" dataDxfId="806"/>
    <tableColumn id="105" xr3:uid="{9FC37197-8370-4F32-ACD0-F8AE79F690C5}" name="20/08/2026" dataDxfId="805"/>
    <tableColumn id="106" xr3:uid="{422B47A1-473F-4AA6-A63D-4CF70A48F7D8}" name="21/08/2026" dataDxfId="804"/>
    <tableColumn id="107" xr3:uid="{058C1BDA-AFBE-4217-979F-1D5234265E36}" name="22/08/2026" dataDxfId="803"/>
    <tableColumn id="108" xr3:uid="{63A31975-870D-4A56-9665-51D4AFB05ED8}" name="23/08/2026" dataDxfId="802">
      <calculatedColumnFormula array="1">IFERROR(
  INDEX(
    _xlfn._xlws.FILTER(
      'ROTAS E FAMILIAS'!$C$5:$C$1015,
      (TEXT('ROTAS E FAMILIAS'!$E$5:$E$1015,"DD/MM/AAAA")=TEXT(DA$4,"DD/MM/AAAA"))
      *('ROTAS E FAMILIAS'!$N$5:$N$1015&lt;&gt;"")
    ),
    ROWS($A$5:$A7)-MATCH($B7,$B$5:$B7,0)+1
  ),
  ""
)</calculatedColumnFormula>
    </tableColumn>
    <tableColumn id="109" xr3:uid="{C6C55B3C-9061-4CB5-A759-3D775D654EF6}" name="24/08/2026" dataDxfId="801"/>
    <tableColumn id="110" xr3:uid="{F1F094D0-04FB-4285-AA75-D6A37685A0C1}" name="25/08/2026" dataDxfId="800"/>
    <tableColumn id="111" xr3:uid="{8FC7672F-D492-4D8A-A0D4-A3CCAF5F9C5F}" name="26/08/2026" dataDxfId="799"/>
    <tableColumn id="112" xr3:uid="{F2F139A3-FFD4-415F-AD6C-C62C48158324}" name="27/08/2026" dataDxfId="798"/>
    <tableColumn id="113" xr3:uid="{882A1848-8212-4478-9406-F987A146CA2F}" name="28/08/2026" dataDxfId="797"/>
    <tableColumn id="114" xr3:uid="{98FD1DAE-B241-41AF-AB3A-D9E7A991D05D}" name="29/08/2026" dataDxfId="796"/>
    <tableColumn id="115" xr3:uid="{7608C80E-A70E-4E99-9391-C388A46EBE04}" name="30/08/2026" dataDxfId="795"/>
    <tableColumn id="116" xr3:uid="{82279134-CAF4-4E15-9D62-30ABE08B9F1F}" name="31/08/2026" dataDxfId="794">
      <calculatedColumnFormula array="1">IFERROR(
  INDEX(
    _xlfn._xlws.FILTER(
      'ROTAS E FAMILIAS'!$C$5:$C$1015,
      (TEXT('ROTAS E FAMILIAS'!$E$5:$E$1015,"DD/MM/AAAA")=TEXT(DM$4,"DD/MM/AAAA"))
      *('ROTAS E FAMILIAS'!$N$5:$N$1015&lt;&gt;"")
    ),
    ROWS($A$5:$A6)-MATCH($B6,$B$5:$B6,0)+1
  ),
  ""
)</calculatedColumnFormula>
    </tableColumn>
    <tableColumn id="117" xr3:uid="{A1F956D4-EB6A-4EE9-922E-D0D6EB7A835C}" name="01/09/2026" dataDxfId="793"/>
    <tableColumn id="118" xr3:uid="{5AC6AA70-DC64-4516-B8C4-88ED5248ACD4}" name="02/09/2026" dataDxfId="792"/>
    <tableColumn id="119" xr3:uid="{D5850FB5-4EDC-4400-BFF8-9FF138774A0B}" name="03/09/2026" dataDxfId="791"/>
    <tableColumn id="120" xr3:uid="{706E84A7-9E92-4824-A04F-7D7550C077C5}" name="04/09/2026" dataDxfId="790">
      <calculatedColumnFormula array="1">IFERROR(
  INDEX(
    _xlfn._xlws.FILTER(
      'ROTAS E FAMILIAS'!$C$5:$C$1015,
      (TEXT('ROTAS E FAMILIAS'!$E$5:$E$1015,"DD/MM/AAAA")=TEXT(DQ$4,"DD/MM/AAAA"))
      *('ROTAS E FAMILIAS'!$N$5:$N$1015&lt;&gt;"")
    ),
    ROWS($A$5:$A6)-MATCH($B6,$B$5:$B6,0)+1
  ),
  ""
)</calculatedColumnFormula>
    </tableColumn>
    <tableColumn id="121" xr3:uid="{6F6E5B8A-5081-41A6-AC52-0454458B1D9C}" name="05/09/2026" dataDxfId="789">
      <calculatedColumnFormula array="1">IFERROR(
  INDEX(
    _xlfn._xlws.FILTER(
      'ROTAS E FAMILIAS'!$C$5:$C$1015,
      (TEXT('ROTAS E FAMILIAS'!$E$5:$E$1015,"DD/MM/AAAA")=TEXT(DR$4,"DD/MM/AAAA"))
      *('ROTAS E FAMILIAS'!$N$5:$N$1015&lt;&gt;"")
    ),
    ROWS($A$5:$A6)-MATCH($B6,$B$5:$B6,0)+1
  ),
  ""
)</calculatedColumnFormula>
    </tableColumn>
    <tableColumn id="122" xr3:uid="{95BB4107-D512-49D8-ADFD-4D06DCA3605A}" name="06/09/2026" dataDxfId="788">
      <calculatedColumnFormula array="1">IFERROR(
  INDEX(
    _xlfn._xlws.FILTER(
      'ROTAS E FAMILIAS'!$C$5:$C$1015,
      (TEXT('ROTAS E FAMILIAS'!$E$5:$E$1015,"DD/MM/AAAA")=TEXT(DS$4,"DD/MM/AAAA"))
      *('ROTAS E FAMILIAS'!$N$5:$N$1015&lt;&gt;"")
    ),
    ROWS($A$5:$A6)-MATCH($B6,$B$5:$B6,0)+1
  ),
  ""
)</calculatedColumnFormula>
    </tableColumn>
    <tableColumn id="123" xr3:uid="{2EDEABEC-6C70-40FF-B90D-BEC6689322D1}" name="07/09/2026" dataDxfId="787">
      <calculatedColumnFormula array="1">IFERROR(
  INDEX(
    _xlfn._xlws.FILTER(
      'ROTAS E FAMILIAS'!$C$5:$C$1015,
      (TEXT('ROTAS E FAMILIAS'!$E$5:$E$1015,"DD/MM/AAAA")=TEXT(DT$4,"DD/MM/AAAA"))
      *('ROTAS E FAMILIAS'!$N$5:$N$1015&lt;&gt;"")
    ),
    ROWS($A$5:$A6)-MATCH($B6,$B$5:$B6,0)+1
  ),
  ""
)</calculatedColumnFormula>
    </tableColumn>
    <tableColumn id="124" xr3:uid="{D9AB8049-5DF3-4A58-BEC8-2CB8804458F6}" name="08/09/2026" dataDxfId="786">
      <calculatedColumnFormula array="1">IFERROR(
  INDEX(
    _xlfn._xlws.FILTER(
      'ROTAS E FAMILIAS'!$C$5:$C$1015,
      (TEXT('ROTAS E FAMILIAS'!$E$5:$E$1015,"DD/MM/AAAA")=TEXT(DU$4,"DD/MM/AAAA"))
      *('ROTAS E FAMILIAS'!$N$5:$N$1015&lt;&gt;"")
    ),
    ROWS($A$5:$A6)-MATCH($B6,$B$5:$B6,0)+1
  ),
  ""
)</calculatedColumnFormula>
    </tableColumn>
    <tableColumn id="125" xr3:uid="{8CE9EE00-F2D7-47E3-B53D-3D00304BD9A7}" name="09/09/2026" dataDxfId="785">
      <calculatedColumnFormula array="1">IFERROR(
  INDEX(
    _xlfn._xlws.FILTER(
      'ROTAS E FAMILIAS'!$C$5:$C$1015,
      (TEXT('ROTAS E FAMILIAS'!$E$5:$E$1015,"DD/MM/AAAA")=TEXT(DV$4,"DD/MM/AAAA"))
      *('ROTAS E FAMILIAS'!$N$5:$N$1015&lt;&gt;"")
    ),
    ROWS($A$5:$A6)-MATCH($B6,$B$5:$B6,0)+1
  ),
  ""
)</calculatedColumnFormula>
    </tableColumn>
    <tableColumn id="126" xr3:uid="{5394EFEC-B6B0-4A44-A2FD-71AB1F007A45}" name="10/09/2026" dataDxfId="784">
      <calculatedColumnFormula array="1">IFERROR(
  INDEX(
    _xlfn._xlws.FILTER(
      'ROTAS E FAMILIAS'!$C$5:$C$1015,
      (TEXT('ROTAS E FAMILIAS'!$E$5:$E$1015,"DD/MM/AAAA")=TEXT(DW$4,"DD/MM/AAAA"))
      *('ROTAS E FAMILIAS'!$N$5:$N$1015&lt;&gt;"")
    ),
    ROWS($A$5:$A6)-MATCH($B6,$B$5:$B6,0)+1
  ),
  ""
)</calculatedColumnFormula>
    </tableColumn>
    <tableColumn id="127" xr3:uid="{F5A53C0D-0D83-44D2-87F2-EBF192AA6478}" name="11/09/2026" dataDxfId="783">
      <calculatedColumnFormula array="1">IFERROR(
  INDEX(
    _xlfn._xlws.FILTER(
      'ROTAS E FAMILIAS'!$C$5:$C$1015,
      (TEXT('ROTAS E FAMILIAS'!$E$5:$E$1015,"DD/MM/AAAA")=TEXT(DX$4,"DD/MM/AAAA"))
      *('ROTAS E FAMILIAS'!$N$5:$N$1015&lt;&gt;"")
    ),
    ROWS($A$5:$A6)-MATCH($B6,$B$5:$B6,0)+1
  ),
  ""
)</calculatedColumnFormula>
    </tableColumn>
    <tableColumn id="128" xr3:uid="{C74DA6D7-3972-419C-A591-15DF3D86E89A}" name="12/09/2026" dataDxfId="782">
      <calculatedColumnFormula array="1">IFERROR(
  INDEX(
    _xlfn._xlws.FILTER(
      'ROTAS E FAMILIAS'!$C$5:$C$1015,
      (TEXT('ROTAS E FAMILIAS'!$E$5:$E$1015,"DD/MM/AAAA")=TEXT(DY$4,"DD/MM/AAAA"))
      *('ROTAS E FAMILIAS'!$N$5:$N$1015&lt;&gt;"")
    ),
    ROWS($A$5:$A6)-MATCH($B6,$B$5:$B6,0)+1
  ),
  ""
)</calculatedColumnFormula>
    </tableColumn>
    <tableColumn id="129" xr3:uid="{96330306-2C36-49A2-AC8F-F2DFFB90744F}" name="13/09/2026" dataDxfId="781">
      <calculatedColumnFormula array="1">IFERROR(
  INDEX(
    _xlfn._xlws.FILTER(
      'ROTAS E FAMILIAS'!$C$5:$C$1015,
      (TEXT('ROTAS E FAMILIAS'!$E$5:$E$1015,"DD/MM/AAAA")=TEXT(DZ$4,"DD/MM/AAAA"))
      *('ROTAS E FAMILIAS'!$N$5:$N$1015&lt;&gt;"")
    ),
    ROWS($A$5:$A6)-MATCH($B6,$B$5:$B6,0)+1
  ),
  ""
)</calculatedColumnFormula>
    </tableColumn>
    <tableColumn id="130" xr3:uid="{DA3F5757-30FE-42D3-AE4A-D0DAFEFC5B6A}" name="14/09/2026" dataDxfId="780">
      <calculatedColumnFormula array="1">IFERROR(
  INDEX(
    _xlfn._xlws.FILTER(
      'ROTAS E FAMILIAS'!$C$5:$C$1015,
      (TEXT('ROTAS E FAMILIAS'!$E$5:$E$1015,"DD/MM/AAAA")=TEXT(EA$4,"DD/MM/AAAA"))
      *('ROTAS E FAMILIAS'!$N$5:$N$1015&lt;&gt;"")
    ),
    ROWS($A$5:$A6)-MATCH($B6,$B$5:$B6,0)+1
  ),
  ""
)</calculatedColumnFormula>
    </tableColumn>
    <tableColumn id="131" xr3:uid="{47D5468B-DCAB-4B3C-8CDE-2A55E39A918E}" name="15/09/2026" dataDxfId="779">
      <calculatedColumnFormula array="1">IFERROR(
  INDEX(
    _xlfn._xlws.FILTER(
      'ROTAS E FAMILIAS'!$C$5:$C$1015,
      (TEXT('ROTAS E FAMILIAS'!$E$5:$E$1015,"DD/MM/AAAA")=TEXT(EB$4,"DD/MM/AAAA"))
      *('ROTAS E FAMILIAS'!$N$5:$N$1015&lt;&gt;"")
    ),
    ROWS($A$5:$A6)-MATCH($B6,$B$5:$B6,0)+1
  ),
  ""
)</calculatedColumnFormula>
    </tableColumn>
    <tableColumn id="132" xr3:uid="{B8E69997-ED68-4552-9A84-B039863620CB}" name="16/09/2026" dataDxfId="778">
      <calculatedColumnFormula array="1">IFERROR(
  INDEX(
    _xlfn._xlws.FILTER(
      'ROTAS E FAMILIAS'!$C$5:$C$1015,
      (TEXT('ROTAS E FAMILIAS'!$E$5:$E$1015,"DD/MM/AAAA")=TEXT(EC$4,"DD/MM/AAAA"))
      *('ROTAS E FAMILIAS'!$N$5:$N$1015&lt;&gt;"")
    ),
    ROWS($A$5:$A6)-MATCH($B6,$B$5:$B6,0)+1
  ),
  ""
)</calculatedColumnFormula>
    </tableColumn>
    <tableColumn id="133" xr3:uid="{8BF925DC-7437-482E-810C-A1E6100493D5}" name="17/09/2026" dataDxfId="777">
      <calculatedColumnFormula array="1">IFERROR(
  INDEX(
    _xlfn._xlws.FILTER(
      'ROTAS E FAMILIAS'!$C$5:$C$1015,
      (TEXT('ROTAS E FAMILIAS'!$E$5:$E$1015,"DD/MM/AAAA")=TEXT(ED$4,"DD/MM/AAAA"))
      *('ROTAS E FAMILIAS'!$N$5:$N$1015&lt;&gt;"")
    ),
    ROWS($A$5:$A6)-MATCH($B6,$B$5:$B6,0)+1
  ),
  ""
)</calculatedColumnFormula>
    </tableColumn>
    <tableColumn id="134" xr3:uid="{86996B53-0789-43C9-9728-AD9D24D2EB23}" name="18/09/2026" dataDxfId="776">
      <calculatedColumnFormula array="1">IFERROR(
  INDEX(
    _xlfn._xlws.FILTER(
      'ROTAS E FAMILIAS'!$C$5:$C$1015,
      (TEXT('ROTAS E FAMILIAS'!$E$5:$E$1015,"DD/MM/AAAA")=TEXT(EE$4,"DD/MM/AAAA"))
      *('ROTAS E FAMILIAS'!$N$5:$N$1015&lt;&gt;"")
    ),
    ROWS($A$5:$A6)-MATCH($B6,$B$5:$B6,0)+1
  ),
  ""
)</calculatedColumnFormula>
    </tableColumn>
    <tableColumn id="135" xr3:uid="{AC48B3DE-3988-4D50-8B78-E403E171736D}" name="19/09/2026" dataDxfId="775">
      <calculatedColumnFormula array="1">IFERROR(
  INDEX(
    _xlfn._xlws.FILTER(
      'ROTAS E FAMILIAS'!$C$5:$C$1015,
      (TEXT('ROTAS E FAMILIAS'!$E$5:$E$1015,"DD/MM/AAAA")=TEXT(EF$4,"DD/MM/AAAA"))
      *('ROTAS E FAMILIAS'!$N$5:$N$1015&lt;&gt;"")
    ),
    ROWS($A$5:$A6)-MATCH($B6,$B$5:$B6,0)+1
  ),
  ""
)</calculatedColumnFormula>
    </tableColumn>
    <tableColumn id="136" xr3:uid="{AD1B2EAA-0B31-4347-9AD0-EE34CA4D275B}" name="20/09/2026" dataDxfId="774">
      <calculatedColumnFormula array="1">IFERROR(
  INDEX(
    _xlfn._xlws.FILTER(
      'ROTAS E FAMILIAS'!$C$5:$C$1015,
      (TEXT('ROTAS E FAMILIAS'!$E$5:$E$1015,"DD/MM/AAAA")=TEXT(EG$4,"DD/MM/AAAA"))
      *('ROTAS E FAMILIAS'!$N$5:$N$1015&lt;&gt;"")
    ),
    ROWS($A$5:$A6)-MATCH($B6,$B$5:$B6,0)+1
  ),
  ""
)</calculatedColumnFormula>
    </tableColumn>
    <tableColumn id="137" xr3:uid="{795C0FE8-83D7-465C-AAAA-1D472E78A9EF}" name="21/09/2026" dataDxfId="773">
      <calculatedColumnFormula array="1">IFERROR(
  INDEX(
    _xlfn._xlws.FILTER(
      'ROTAS E FAMILIAS'!$C$5:$C$1015,
      (TEXT('ROTAS E FAMILIAS'!$E$5:$E$1015,"DD/MM/AAAA")=TEXT(EH$4,"DD/MM/AAAA"))
      *('ROTAS E FAMILIAS'!$N$5:$N$1015&lt;&gt;"")
    ),
    ROWS($A$5:$A6)-MATCH($B6,$B$5:$B6,0)+1
  ),
  ""
)</calculatedColumnFormula>
    </tableColumn>
    <tableColumn id="138" xr3:uid="{DBFE859B-1261-4C83-B5C1-A96C0E016ED9}" name="22/09/2026" dataDxfId="772">
      <calculatedColumnFormula array="1">IFERROR(
  INDEX(
    _xlfn._xlws.FILTER(
      'ROTAS E FAMILIAS'!$C$5:$C$1015,
      (TEXT('ROTAS E FAMILIAS'!$E$5:$E$1015,"DD/MM/AAAA")=TEXT(EI$4,"DD/MM/AAAA"))
      *('ROTAS E FAMILIAS'!$N$5:$N$1015&lt;&gt;"")
    ),
    ROWS($A$5:$A6)-MATCH($B6,$B$5:$B6,0)+1
  ),
  ""
)</calculatedColumnFormula>
    </tableColumn>
    <tableColumn id="139" xr3:uid="{D7092DF1-E385-45BB-A6D8-13E1164E464A}" name="23/09/2026" dataDxfId="771">
      <calculatedColumnFormula array="1">IFERROR(
  INDEX(
    _xlfn._xlws.FILTER(
      'ROTAS E FAMILIAS'!$C$5:$C$1015,
      (TEXT('ROTAS E FAMILIAS'!$E$5:$E$1015,"DD/MM/AAAA")=TEXT(EJ$4,"DD/MM/AAAA"))
      *('ROTAS E FAMILIAS'!$N$5:$N$1015&lt;&gt;"")
    ),
    ROWS($A$5:$A6)-MATCH($B6,$B$5:$B6,0)+1
  ),
  ""
)</calculatedColumnFormula>
    </tableColumn>
    <tableColumn id="140" xr3:uid="{3FBF79D5-E97A-4D06-A0D8-864220622DA0}" name="24/09/2026" dataDxfId="770">
      <calculatedColumnFormula array="1">IFERROR(
  INDEX(
    _xlfn._xlws.FILTER(
      'ROTAS E FAMILIAS'!$C$5:$C$1015,
      (TEXT('ROTAS E FAMILIAS'!$E$5:$E$1015,"DD/MM/AAAA")=TEXT(EK$4,"DD/MM/AAAA"))
      *('ROTAS E FAMILIAS'!$N$5:$N$1015&lt;&gt;"")
    ),
    ROWS($A$5:$A6)-MATCH($B6,$B$5:$B6,0)+1
  ),
  ""
)</calculatedColumnFormula>
    </tableColumn>
    <tableColumn id="141" xr3:uid="{D3EE07AF-7696-43D2-8FB1-F194413822F6}" name="25/09/2026" dataDxfId="769">
      <calculatedColumnFormula array="1">IFERROR(
  INDEX(
    _xlfn._xlws.FILTER(
      'ROTAS E FAMILIAS'!$C$5:$C$1015,
      (TEXT('ROTAS E FAMILIAS'!$E$5:$E$1015,"DD/MM/AAAA")=TEXT(EL$4,"DD/MM/AAAA"))
      *('ROTAS E FAMILIAS'!$N$5:$N$1015&lt;&gt;"")
    ),
    ROWS($A$5:$A6)-MATCH($B6,$B$5:$B6,0)+1
  ),
  ""
)</calculatedColumnFormula>
    </tableColumn>
    <tableColumn id="142" xr3:uid="{8081BB45-DCFF-44DF-83C5-6052249B4A26}" name="26/09/2026" dataDxfId="768">
      <calculatedColumnFormula array="1">IFERROR(
  INDEX(
    _xlfn._xlws.FILTER(
      'ROTAS E FAMILIAS'!$C$5:$C$1015,
      (TEXT('ROTAS E FAMILIAS'!$E$5:$E$1015,"DD/MM/AAAA")=TEXT(EM$4,"DD/MM/AAAA"))
      *('ROTAS E FAMILIAS'!$N$5:$N$1015&lt;&gt;"")
    ),
    ROWS($A$5:$A6)-MATCH($B6,$B$5:$B6,0)+1
  ),
  ""
)</calculatedColumnFormula>
    </tableColumn>
    <tableColumn id="143" xr3:uid="{D6AF7D51-8B05-4153-8293-AB91D9F5D8CC}" name="27/09/2026" dataDxfId="767">
      <calculatedColumnFormula array="1">IFERROR(
  INDEX(
    _xlfn._xlws.FILTER(
      'ROTAS E FAMILIAS'!$C$5:$C$1015,
      (TEXT('ROTAS E FAMILIAS'!$E$5:$E$1015,"DD/MM/AAAA")=TEXT(EN$4,"DD/MM/AAAA"))
      *('ROTAS E FAMILIAS'!$N$5:$N$1015&lt;&gt;"")
    ),
    ROWS($A$5:$A6)-MATCH($B6,$B$5:$B6,0)+1
  ),
  ""
)</calculatedColumnFormula>
    </tableColumn>
    <tableColumn id="144" xr3:uid="{06611036-7663-41B3-BE48-C4FCBC0CB7FC}" name="28/09/2026" dataDxfId="766">
      <calculatedColumnFormula array="1">IFERROR(
  INDEX(
    _xlfn._xlws.FILTER(
      'ROTAS E FAMILIAS'!$C$5:$C$1015,
      (TEXT('ROTAS E FAMILIAS'!$E$5:$E$1015,"DD/MM/AAAA")=TEXT(EO$4,"DD/MM/AAAA"))
      *('ROTAS E FAMILIAS'!$N$5:$N$1015&lt;&gt;"")
    ),
    ROWS($A$5:$A6)-MATCH($B6,$B$5:$B6,0)+1
  ),
  ""
)</calculatedColumnFormula>
    </tableColumn>
    <tableColumn id="145" xr3:uid="{23D5F7C9-7C87-45BE-9786-67E6783E070B}" name="29/09/2026" dataDxfId="765">
      <calculatedColumnFormula array="1">IFERROR(
  INDEX(
    _xlfn._xlws.FILTER(
      'ROTAS E FAMILIAS'!$C$5:$C$1015,
      (TEXT('ROTAS E FAMILIAS'!$E$5:$E$1015,"DD/MM/AAAA")=TEXT(EP$4,"DD/MM/AAAA"))
      *('ROTAS E FAMILIAS'!$N$5:$N$1015&lt;&gt;"")
    ),
    ROWS($A$5:$A6)-MATCH($B6,$B$5:$B6,0)+1
  ),
  ""
)</calculatedColumnFormula>
    </tableColumn>
    <tableColumn id="146" xr3:uid="{257CDA11-C7B5-4A6B-A471-3EF16D4F73B5}" name="30/09/2026" dataDxfId="764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47" xr3:uid="{7CE53521-2CEA-4A7D-A38C-C58C19F53714}" name="01/10/2026" dataDxfId="763"/>
    <tableColumn id="148" xr3:uid="{42B2CA4F-19EF-4472-AC8F-69A88C7669E7}" name="02/10/2026" dataDxfId="762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49" xr3:uid="{C0578E6A-9133-4F0F-AE64-411051C6C188}" name="03/10/2026" dataDxfId="761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50" xr3:uid="{F8DFCFA9-DA45-4C5E-B477-E23EE3E64F42}" name="04/10/2026" dataDxfId="760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51" xr3:uid="{31C4C69B-00C1-48F6-AAB6-4BF044013141}" name="05/10/2026" dataDxfId="759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52" xr3:uid="{E4FC64DD-D3C9-45D4-A003-B1DB6B295114}" name="06/10/2026" dataDxfId="758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53" xr3:uid="{946A1AF3-B79C-44F0-BAB0-C9D203C63880}" name="07/10/2026" dataDxfId="757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54" xr3:uid="{CD7F7B50-53E8-4298-AF58-FC99C56299BA}" name="08/10/2026" dataDxfId="756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55" xr3:uid="{63846788-9171-4558-B614-230AEAEB4439}" name="09/10/2026" dataDxfId="755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56" xr3:uid="{16E66488-49CE-4E82-9EEB-85CBDE9824E0}" name="10/10/2026" dataDxfId="754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57" xr3:uid="{203EF76D-E48D-4686-8F6B-8725E33B79A8}" name="11/10/2026" dataDxfId="753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58" xr3:uid="{C9FED9D0-E384-4341-A65F-55EA026227EF}" name="12/10/2026" dataDxfId="752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59" xr3:uid="{582AA57D-80D4-49DC-8461-317C94FA60AC}" name="13/10/2026" dataDxfId="751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60" xr3:uid="{878C536C-C13E-4CD0-90D9-D5037D9C7A23}" name="14/10/2026" dataDxfId="750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61" xr3:uid="{0F2B554A-155A-4B66-BAD7-D5A43DF9F08B}" name="15/10/2026" dataDxfId="749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62" xr3:uid="{27C15204-A1A5-45FE-A666-F5D11ACC1C62}" name="16/10/2026" dataDxfId="748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63" xr3:uid="{47C53E6A-CA63-441D-9449-95E00F7F97CF}" name="17/10/2026" dataDxfId="747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64" xr3:uid="{DDD5070E-0CC9-4750-A9E1-0EDA3207D98A}" name="18/10/2026" dataDxfId="746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65" xr3:uid="{21380DF5-CE43-4C7A-BB14-21D2781AB0AA}" name="19/10/2026" dataDxfId="745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66" xr3:uid="{2DA95F4F-F497-416E-8AB3-028133CA2F58}" name="20/10/2026" dataDxfId="744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67" xr3:uid="{E8E8A660-2412-4407-BAA0-CF4BD9A843F6}" name="21/10/2026" dataDxfId="743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68" xr3:uid="{AFEDD4DA-6465-40C0-AAE9-F272B783525D}" name="22/10/2026" dataDxfId="742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69" xr3:uid="{0D43E65C-63E9-40BF-8038-FF08AC62FBD2}" name="23/10/2026" dataDxfId="741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70" xr3:uid="{A99188BD-3E67-4B3D-A4D9-7FAE69F66CCB}" name="24/10/2026" dataDxfId="740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71" xr3:uid="{C27FCF0C-3BF9-4700-B857-7AF227A6FABA}" name="25/10/2026" dataDxfId="739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72" xr3:uid="{12F98FFB-9D93-48B6-8FE2-79B1C4BB3E22}" name="26/10/2026" dataDxfId="738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73" xr3:uid="{67D6A83F-FF8C-4CAD-9D1A-B4C67A27FA0E}" name="27/10/2026" dataDxfId="737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74" xr3:uid="{78A1271A-636B-4E81-8DF2-E18ECB2DB4FB}" name="28/10/2026" dataDxfId="736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75" xr3:uid="{4CAB79E2-E905-4742-B731-9BF072683A33}" name="29/10/2026" dataDxfId="735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76" xr3:uid="{0CCF5DC0-FB7A-41D1-BCDE-5717731EC645}" name="30/10/2026" dataDxfId="734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77" xr3:uid="{D6DF079B-191F-46FF-8C2E-DB6907CF6E89}" name="31/10/2026" dataDxfId="733">
      <calculatedColumnFormula array="1">IFERROR(
  INDEX(
    _xlfn._xlws.FILTER(
      'ROTAS E FAMILIAS'!$C$5:$C$1015,
      (TEXT('ROTAS E FAMILIAS'!$E$5:$E$1015,"DD/MM/AAAA")=TEXT(EQ$4,"DD/MM/AAAA"))
      *('ROTAS E FAMILIAS'!$N$5:$N$1015&lt;&gt;"")
    ),
    ROWS($A$5:$A6)-MATCH($B6,$B$5:$B6,0)+1
  ),
  ""
)</calculatedColumnFormula>
    </tableColumn>
    <tableColumn id="178" xr3:uid="{A000C050-CCC2-4463-B96B-D320A5AC5EFC}" name="01/11/2026" dataDxfId="732"/>
    <tableColumn id="179" xr3:uid="{D103EE19-14A3-478D-A678-D7ABFDE59020}" name="02/11/2026" dataDxfId="731"/>
    <tableColumn id="180" xr3:uid="{635D565B-768C-4611-9DCE-935F88414E0D}" name="03/11/2026" dataDxfId="730"/>
    <tableColumn id="181" xr3:uid="{7DB5B1DD-C7D6-4534-8E3F-7881C9314BE1}" name="04/11/2026" dataDxfId="729"/>
    <tableColumn id="182" xr3:uid="{E972DEAF-679B-4079-9EEE-64F6A6155D42}" name="05/11/2026" dataDxfId="728"/>
    <tableColumn id="183" xr3:uid="{F7BBC7E4-3A3D-4A2F-AB7D-0EA8E359EA8C}" name="06/11/2026" dataDxfId="727"/>
    <tableColumn id="184" xr3:uid="{26DA414F-C37C-42A2-8282-975E2C80EA61}" name="07/11/2026" dataDxfId="726"/>
    <tableColumn id="185" xr3:uid="{B018C9C4-1BF0-457F-9803-87685FCF2A96}" name="08/11/2026" dataDxfId="725"/>
    <tableColumn id="186" xr3:uid="{C36A550F-7CAF-4F95-A4D8-DA3C0771EFF1}" name="09/11/2026" dataDxfId="724"/>
    <tableColumn id="187" xr3:uid="{FF7BF9D2-6320-4D73-ACCC-B910912BC75F}" name="10/11/2026" dataDxfId="723"/>
    <tableColumn id="188" xr3:uid="{43EBEE7A-0BDD-4A33-AC77-42E1498172C8}" name="11/11/2026" dataDxfId="722"/>
    <tableColumn id="189" xr3:uid="{BFA51614-29BF-4DE7-A477-403ADB431B7B}" name="12/11/2026" dataDxfId="721"/>
    <tableColumn id="190" xr3:uid="{E8251E88-72E9-480C-B927-FEC1C62D4731}" name="13/11/2026" dataDxfId="720"/>
    <tableColumn id="191" xr3:uid="{B835BC6D-743F-4670-93AA-65CAAA60CED9}" name="14/11/2026" dataDxfId="719"/>
    <tableColumn id="192" xr3:uid="{A593553B-E72B-442B-BEA3-2DED0FD83045}" name="15/11/2026" dataDxfId="718"/>
    <tableColumn id="193" xr3:uid="{410A4449-2584-4B4A-B147-FFE67AF9BC32}" name="16/11/2026" dataDxfId="717"/>
    <tableColumn id="194" xr3:uid="{AA68A5FF-C469-4C4E-BB3D-4BFBBBCA7788}" name="17/11/2026" dataDxfId="716"/>
    <tableColumn id="195" xr3:uid="{BBBD1346-2517-4274-B603-EDE4D8767647}" name="18/11/2026" dataDxfId="715"/>
    <tableColumn id="196" xr3:uid="{279FA776-B784-47C3-A979-A3A750E111E6}" name="19/11/2026" dataDxfId="714"/>
    <tableColumn id="197" xr3:uid="{2481F8F7-4ACC-4EA4-8AD8-3E8893C41843}" name="20/11/2026" dataDxfId="713"/>
    <tableColumn id="198" xr3:uid="{5F58C155-4EB9-42E2-AB17-EC64CB451DFA}" name="21/11/2026" dataDxfId="712"/>
    <tableColumn id="199" xr3:uid="{AA07E5DE-7B4A-4D72-AD63-861E3AC9CA23}" name="22/11/2026" dataDxfId="711"/>
    <tableColumn id="200" xr3:uid="{62DB69D1-016A-456B-BB22-656310883D0D}" name="23/11/2026" dataDxfId="710"/>
    <tableColumn id="201" xr3:uid="{EC5D95FB-B75F-43A1-86BA-B551A589A3D5}" name="24/11/2026" dataDxfId="709"/>
    <tableColumn id="202" xr3:uid="{DD9DE4DC-75AE-4192-9811-54295351F5E8}" name="25/11/2026" dataDxfId="708"/>
    <tableColumn id="203" xr3:uid="{EA9A5C20-A889-479C-829B-B3A27FF8FBEF}" name="26/11/2026" dataDxfId="707"/>
    <tableColumn id="204" xr3:uid="{C455DEF9-5846-47FB-B66D-8DC136CA9246}" name="27/11/2026" dataDxfId="706"/>
    <tableColumn id="205" xr3:uid="{645DF2F7-D166-414C-9AE1-9E8CC04955AF}" name="28/11/2026" dataDxfId="705"/>
    <tableColumn id="206" xr3:uid="{D6129A1F-AA28-4460-BA3B-CA8F186EE26F}" name="29/11/2026" dataDxfId="704"/>
    <tableColumn id="207" xr3:uid="{F6A3A2DA-524A-4361-9A05-AE33C649FDA8}" name="30/11/2026" dataDxfId="703"/>
    <tableColumn id="208" xr3:uid="{68977A32-3B6B-4DB0-8C41-2AC503AFF3D1}" name="01/12/2026" dataDxfId="702"/>
    <tableColumn id="209" xr3:uid="{B8358486-43CF-4434-A001-B50526C1D54A}" name="02/12/2026" dataDxfId="701"/>
    <tableColumn id="210" xr3:uid="{E510245D-391A-477D-A23B-4561CDB4ACB8}" name="03/12/2026" dataDxfId="700"/>
    <tableColumn id="211" xr3:uid="{C0732715-2BDE-41B9-8BAE-AFF21B7A46DC}" name="04/12/2026" dataDxfId="699"/>
    <tableColumn id="212" xr3:uid="{2A20AB2D-BDDC-416E-AD87-6BE5423EB720}" name="05/12/2026" dataDxfId="698"/>
    <tableColumn id="213" xr3:uid="{28058C86-3E89-41F1-826D-6715CF7C82D5}" name="06/12/2026" dataDxfId="697"/>
    <tableColumn id="214" xr3:uid="{2FE9186D-4A82-4194-9C3F-4F6DFE8CF54C}" name="07/12/2026" dataDxfId="696"/>
    <tableColumn id="215" xr3:uid="{3DB24465-B682-44A9-9B47-1589C91DB41B}" name="08/12/2026" dataDxfId="695"/>
    <tableColumn id="216" xr3:uid="{C6FE2A67-8508-43BD-A0A5-1A7F50DEF99A}" name="09/12/2026" dataDxfId="694"/>
    <tableColumn id="217" xr3:uid="{88E8C5C8-4649-4DC9-94C4-7D06CC12E7C3}" name="10/12/2026" dataDxfId="693"/>
    <tableColumn id="218" xr3:uid="{32163BE6-9C43-49F3-9DAC-FFA961CCC0F3}" name="11/12/2026" dataDxfId="692"/>
    <tableColumn id="219" xr3:uid="{F7AA14CE-7A4C-4C1E-BF4A-C8A18C7542CF}" name="12/12/2026" dataDxfId="691"/>
    <tableColumn id="220" xr3:uid="{0E72DFDE-D75C-45E0-88F9-A1CAB5249B48}" name="13/12/2026" dataDxfId="690"/>
    <tableColumn id="221" xr3:uid="{2EB0CDDC-BE50-448A-BBCB-27A84FE83D26}" name="14/12/2026" dataDxfId="689"/>
    <tableColumn id="222" xr3:uid="{2639916D-7E25-4082-8DA2-3BDA732733ED}" name="15/12/2026" dataDxfId="688"/>
    <tableColumn id="223" xr3:uid="{19046E6A-9EE4-4DBD-AAD3-DA2716C4EB90}" name="16/12/2026" dataDxfId="687"/>
    <tableColumn id="224" xr3:uid="{FEDDB6AC-554A-43E4-A139-F634341129BA}" name="17/12/2026" dataDxfId="686"/>
    <tableColumn id="225" xr3:uid="{DFB58E86-874A-4C0B-8102-55310047F79C}" name="18/12/2026" dataDxfId="685"/>
    <tableColumn id="226" xr3:uid="{8A4F197E-232A-4581-A2EA-87BC28FE8034}" name="19/12/2026" dataDxfId="684"/>
    <tableColumn id="227" xr3:uid="{7CC30F45-9348-44E4-ACAC-6450ADE6BEA3}" name="20/12/2026" dataDxfId="683"/>
    <tableColumn id="228" xr3:uid="{2DC6474D-CD73-465E-82EF-E03E65C02EF5}" name="21/12/2026" dataDxfId="682"/>
    <tableColumn id="229" xr3:uid="{CAD3F8AD-9C65-4308-A586-876BAB322FCA}" name="22/12/2026" dataDxfId="681"/>
    <tableColumn id="230" xr3:uid="{AE62FDC2-D607-456D-BFDD-0141CFE5F5BB}" name="23/12/2026" dataDxfId="680"/>
    <tableColumn id="231" xr3:uid="{AA99D282-15F4-4B08-AD04-A896877DBCCA}" name="24/12/2026" dataDxfId="679"/>
    <tableColumn id="232" xr3:uid="{0993690F-7C40-4713-8557-E08B8E4D0667}" name="25/12/2026" dataDxfId="678"/>
    <tableColumn id="233" xr3:uid="{E822A27A-E57B-49AC-842D-D8FB0952ABA3}" name="26/12/2026" dataDxfId="677"/>
    <tableColumn id="234" xr3:uid="{464C130B-2066-4D45-AEBE-C178D52C619B}" name="27/12/2026" dataDxfId="676"/>
    <tableColumn id="235" xr3:uid="{754BB417-68E5-4CE4-B7D5-361F02F28696}" name="28/12/2026" dataDxfId="675"/>
    <tableColumn id="236" xr3:uid="{7F8A9D7F-2646-4FF0-B0CA-748BBD312EFD}" name="29/12/2026" dataDxfId="674"/>
    <tableColumn id="237" xr3:uid="{B839BBFB-4795-4ABD-8C26-0FD9725FA147}" name="30/12/2026" dataDxfId="673"/>
    <tableColumn id="238" xr3:uid="{A3AB2CA9-1EDE-4737-875A-A79366728348}" name="31/12/2026" dataDxfId="672"/>
    <tableColumn id="239" xr3:uid="{03B756B2-B302-4E2D-9991-D6C1AB87E214}" name="01/01/2027" dataDxfId="671"/>
    <tableColumn id="240" xr3:uid="{62B986DD-7C08-498D-90FD-160F50D7DD11}" name="02/01/2027" dataDxfId="670"/>
    <tableColumn id="241" xr3:uid="{BE31823F-35BB-43FC-A252-D1DD15FBBB97}" name="03/01/2027" dataDxfId="669"/>
  </tableColumns>
  <tableStyleInfo name="Estilo de Tabe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2D918-4ED4-4990-99C9-D54060E51692}" name="Tabela1" displayName="Tabela1" ref="B4:II74" totalsRowShown="0" headerRowDxfId="1437" dataDxfId="1435" headerRowBorderDxfId="1436" tableBorderDxfId="1434">
  <autoFilter ref="B4:II74" xr:uid="{3CA2D918-4ED4-4990-99C9-D54060E51692}"/>
  <tableColumns count="242">
    <tableColumn id="1" xr3:uid="{B1EEB418-8F9B-43A6-A9D3-3E672DACD4FE}" name="FAMÍLIA" dataDxfId="1433"/>
    <tableColumn id="2" xr3:uid="{ED24B6D8-4D17-43EA-A19A-46868F475EE2}" name="PREPARO" dataDxfId="1432"/>
    <tableColumn id="3" xr3:uid="{05EF8187-1A0F-409A-B18D-36986F7FA56A}" name="TURNO" dataDxfId="1431"/>
    <tableColumn id="242" xr3:uid="{5F997B67-D1C4-4C19-99D1-F6B5E8F6950A}" name="COLABORADORES" dataDxfId="1430"/>
    <tableColumn id="4" xr3:uid="{9395395D-0B51-4B15-88BB-C0CE60EEC018}" name="11/05/2026" dataDxfId="1429"/>
    <tableColumn id="5" xr3:uid="{EBBD396D-3191-4036-9867-542B85AA55DB}" name="12/05" dataDxfId="1428"/>
    <tableColumn id="6" xr3:uid="{2D6071C6-6841-4885-92A7-AAADC4A31886}" name="13/05" dataDxfId="1427"/>
    <tableColumn id="7" xr3:uid="{DA317F74-96D5-4992-937C-0C6BD54DA5F7}" name="14/05" dataDxfId="1426"/>
    <tableColumn id="8" xr3:uid="{ADBA56B8-DEA7-4BAC-BB27-BB62CAC68E06}" name="15/05" dataDxfId="1425"/>
    <tableColumn id="9" xr3:uid="{47AFCED7-C02F-4AAE-989B-CD37E987CEA2}" name="16/05" dataDxfId="1424"/>
    <tableColumn id="10" xr3:uid="{0203B471-8862-411A-8800-210421C5C5E3}" name="17/05/2026" dataDxfId="1423"/>
    <tableColumn id="11" xr3:uid="{AB2B751C-757E-4C74-9AC6-1B90431337C9}" name="18/05/2026" dataDxfId="1422"/>
    <tableColumn id="12" xr3:uid="{3CFDF4F3-68F8-4697-97BF-58DE4339E48E}" name="19/05/2026" dataDxfId="1421"/>
    <tableColumn id="13" xr3:uid="{352109F3-E2B0-4755-A4DB-C68B915DF678}" name="20/05/2026" dataDxfId="1420"/>
    <tableColumn id="14" xr3:uid="{38082A32-BB5A-44A6-8D9E-A25812B60DD7}" name="21/05/2026" dataDxfId="1419"/>
    <tableColumn id="15" xr3:uid="{3B5CF3FA-3233-483F-8046-767A921C6079}" name="22/05/2026" dataDxfId="1418"/>
    <tableColumn id="16" xr3:uid="{4533A41C-05F9-4AEC-885A-3D3FF134C451}" name="23/05/2026" dataDxfId="1417"/>
    <tableColumn id="17" xr3:uid="{8FAB18B7-F7D8-467D-88AE-3F7A16DB712D}" name="24/05/2026" dataDxfId="1416"/>
    <tableColumn id="18" xr3:uid="{AC10CA4A-4833-4666-BD89-7E13B7F69167}" name="25/05/2026" dataDxfId="1415"/>
    <tableColumn id="19" xr3:uid="{23680D75-517D-42A6-B69D-5EF8AA67D83D}" name="26/05/2026" dataDxfId="1414"/>
    <tableColumn id="20" xr3:uid="{C249C783-823C-44F5-98BC-3B432FD67208}" name="27/05/2026" dataDxfId="1413"/>
    <tableColumn id="21" xr3:uid="{FDEFF937-16C2-49A4-876C-8B94003795BB}" name="28/05/2026" dataDxfId="1412"/>
    <tableColumn id="22" xr3:uid="{51DB66D5-DC1E-42C1-906A-8A9F1CD058CF}" name="29/05/2026" dataDxfId="1411"/>
    <tableColumn id="23" xr3:uid="{57CFD6C7-D0F3-444A-A8C4-E8E0BD634E61}" name="30/05/2026" dataDxfId="1410"/>
    <tableColumn id="24" xr3:uid="{2535924B-44EA-445A-9EEC-C64F9CB1A6CF}" name="31/05/2026" dataDxfId="1409"/>
    <tableColumn id="25" xr3:uid="{CFD049FE-B7D2-4988-AC18-DA2AE98A7FBC}" name="01/06/2026" dataDxfId="1408"/>
    <tableColumn id="26" xr3:uid="{A65B581A-D38B-465B-B59B-D6D837E3C2E9}" name="02/06/2026" dataDxfId="1407"/>
    <tableColumn id="27" xr3:uid="{0999BFCB-2AA7-4A3D-8B28-DE04A23A9E71}" name="03/06/2026" dataDxfId="1406"/>
    <tableColumn id="28" xr3:uid="{D329E560-D9F6-49BA-9B88-F4CEEFBC3AC5}" name="04/06/2026" dataDxfId="1405"/>
    <tableColumn id="29" xr3:uid="{407C02F8-23C6-4142-9BE7-3E7C34E06C40}" name="05/06/2026" dataDxfId="1404"/>
    <tableColumn id="30" xr3:uid="{B03A2382-8392-48C3-889B-1DF12FBB4BCE}" name="06/06/2026" dataDxfId="1403"/>
    <tableColumn id="31" xr3:uid="{24FCBE3A-69F5-4490-94C3-0307D48BB406}" name="07/06/2026" dataDxfId="1402"/>
    <tableColumn id="32" xr3:uid="{EBC7CB17-E444-4456-939F-05A9F526B3D2}" name="08/06/2026" dataDxfId="1401"/>
    <tableColumn id="33" xr3:uid="{17EB45C7-52DE-4D52-BA56-BC8BE4696D63}" name="09/06/2026" dataDxfId="1400"/>
    <tableColumn id="34" xr3:uid="{C7695ECD-A4E5-4D32-BB77-6A1A7A9E4EB8}" name="10/06/2026" dataDxfId="1399"/>
    <tableColumn id="35" xr3:uid="{1A0209E4-0207-428E-8BEF-64DE1A3D9D67}" name="11/06/2026" dataDxfId="1398"/>
    <tableColumn id="36" xr3:uid="{4EFA0308-2658-44A2-825B-51C1EA12560C}" name="12/06/2026" dataDxfId="1397"/>
    <tableColumn id="37" xr3:uid="{2AB595F1-77E6-43C6-8142-699071DBD890}" name="13/06/2026" dataDxfId="1396"/>
    <tableColumn id="38" xr3:uid="{457A1416-7AF9-4D49-B58A-831C1482C68D}" name="14/06/2026" dataDxfId="1395">
      <calculatedColumnFormula array="1">IFERROR(
  INDEX(
    _xlfn._xlws.FILTER(
      'ROTAS E FAMILIAS'!$C$5:$C$1051,
      (TEXT('ROTAS E FAMILIAS'!$D$5:$D$1051,"DD/MM/AAAA")=TEXT(AN$4,"DD/MM/AAAA"))
      *(CHOOSE(
        MATCH($B5,{"FAM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MOD(ROWS($A$5:$A5)-1,9)+1
  ),
  ""
)</calculatedColumnFormula>
    </tableColumn>
    <tableColumn id="39" xr3:uid="{4628E1EF-6E67-4E6A-B082-0DDD22DAD452}" name="15/06/2026" dataDxfId="1394"/>
    <tableColumn id="40" xr3:uid="{63AA9CBF-7578-4FD7-8484-97C6A65C980C}" name="16/06/2026" dataDxfId="1393"/>
    <tableColumn id="41" xr3:uid="{2166C9CD-38AB-4A01-8774-3A1271B70DFF}" name="17/06/2026" dataDxfId="1392"/>
    <tableColumn id="42" xr3:uid="{51F47B27-E83B-43E4-A428-9408E1246FBA}" name="18/06/2026" dataDxfId="1391"/>
    <tableColumn id="43" xr3:uid="{C5D073BB-BE38-4EDF-A71C-D5F2CB8651E2}" name="19/06/2026" dataDxfId="1390">
      <calculatedColumnFormula array="1">IFERROR(
  INDEX(
    _xlfn._xlws.FILTER(
      'ROTAS E FAMILIAS'!$C$5:$C$1051,
      (TEXT('ROTAS E FAMILIAS'!$D$5:$D$1051,"DD/MM/AAAA")=TEXT(AS$4,"DD/MM/AAAA"))
      *(CHOOSE(
        MATCH($B5,{"FAM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MOD(ROWS(#REF!)-1,9)+1
  ),
  ""
)</calculatedColumnFormula>
    </tableColumn>
    <tableColumn id="44" xr3:uid="{DB69E258-52C6-4F92-B20E-4FF440567217}" name="20/06/2026" dataDxfId="1389">
      <calculatedColumnFormula array="1">IFERROR(
  INDEX(
    _xlfn._xlws.FILTER(
      'ROTAS E FAMILIAS'!$C$5:$C$1041,
      (TEXT('ROTAS E FAMILIAS'!$D$5:$D$1041,"DD/MM/AAAA")=TEXT(AT$4,"DD/MM/AAAA"))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FAMILIAS'!$F$5:$F$1041,
        'ROTAS E FAMILIAS'!$G$5:$G$1041,
        'ROTAS E FAMILIAS'!$H$5:$H$1041,
        'ROTAS E FAMILIAS'!$I$5:$I$1041,
        'ROTAS E FAMILIAS'!$J$5:$J$1041,
        'ROTAS E FAMILIAS'!$K$5:$K$1041,
        'ROTAS E FAMILIAS'!$L$5:$L$1041,
        'ROTAS E FAMILIAS'!$M$123:$M$1041,
        'ROTAS E FAMILIAS'!$N$5:$N$1041,
        'ROTAS E FAMILIAS'!$O$5:$O$1041,
        'ROTAS E FAMILIAS'!$P$5:$P$1041
      )&lt;&gt;"")
    ),
    MOD(ROWS($A$5:$A5)-1,10)+1
  ),
  ""
)</calculatedColumnFormula>
    </tableColumn>
    <tableColumn id="45" xr3:uid="{E1C2FE97-2A00-480F-B4A1-EC547AAA9BCC}" name="21/06/2026" dataDxfId="1388">
      <calculatedColumnFormula array="1">IFERROR(
  INDEX(
    _xlfn._xlws.FILTER(
      'ROTAS E FAMILIAS'!$C$5:$C$1041,
      (TEXT('ROTAS E FAMILIAS'!$D$5:$D$1041,"DD/MM/AAAA")=TEXT(AU$4,"DD/MM/AAAA"))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FAMILIAS'!$F$5:$F$1041,
        'ROTAS E FAMILIAS'!$G$5:$G$1041,
        'ROTAS E FAMILIAS'!$H$5:$H$1041,
        'ROTAS E FAMILIAS'!$I$5:$I$1041,
        'ROTAS E FAMILIAS'!$J$5:$J$1041,
        'ROTAS E FAMILIAS'!$K$5:$K$1041,
        'ROTAS E FAMILIAS'!$L$5:$L$1041,
        'ROTAS E FAMILIAS'!$M$123:$M$1041,
        'ROTAS E FAMILIAS'!$N$5:$N$1041,
        'ROTAS E FAMILIAS'!$O$5:$O$1041,
        'ROTAS E FAMILIAS'!$P$5:$P$1041
      )&lt;&gt;"")
    ),
    MOD(ROWS($A$5:$A5)-1,10)+1
  ),
  ""
)</calculatedColumnFormula>
    </tableColumn>
    <tableColumn id="46" xr3:uid="{EE6D7305-B90F-49E2-B308-DA8EE4067A7E}" name="22/06/2026" dataDxfId="1387">
      <calculatedColumnFormula array="1">IFERROR(
  INDEX(
    _xlfn._xlws.FILTER(
      'ROTAS E FAMILIAS'!$C$5:$C$1041,
      (TEXT('ROTAS E FAMILIAS'!$D$5:$D$1041,"DD/MM/AAAA")=TEXT(AV$4,"DD/MM/AAAA"))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FAMILIAS'!$F$5:$F$1041,
        'ROTAS E FAMILIAS'!$G$5:$G$1041,
        'ROTAS E FAMILIAS'!$H$5:$H$1041,
        'ROTAS E FAMILIAS'!$I$5:$I$1041,
        'ROTAS E FAMILIAS'!$J$5:$J$1041,
        'ROTAS E FAMILIAS'!$K$5:$K$1041,
        'ROTAS E FAMILIAS'!$L$5:$L$1041,
        'ROTAS E FAMILIAS'!$M$123:$M$1041,
        'ROTAS E FAMILIAS'!$N$5:$N$1041,
        'ROTAS E FAMILIAS'!$O$5:$O$1041,
        'ROTAS E FAMILIAS'!$P$5:$P$1041
      )&lt;&gt;"")
    ),
    MOD(ROWS($A$5:$A5)-1,10)+1
  ),
  ""
)</calculatedColumnFormula>
    </tableColumn>
    <tableColumn id="47" xr3:uid="{52CB5C10-5D8E-403D-AA1F-91594E28557B}" name="23/06/2026" dataDxfId="1386">
      <calculatedColumnFormula array="1">IFERROR(
  INDEX(
    _xlfn._xlws.FILTER(
      'ROTAS E FAMILIAS'!$C$5:$C$1041,
      (TEXT('ROTAS E FAMILIAS'!$D$5:$D$1041,"DD/MM/AAAA")=TEXT(AW$4,"DD/MM/AAAA"))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FAMILIAS'!$F$5:$F$1041,
        'ROTAS E FAMILIAS'!$G$5:$G$1041,
        'ROTAS E FAMILIAS'!$H$5:$H$1041,
        'ROTAS E FAMILIAS'!$I$5:$I$1041,
        'ROTAS E FAMILIAS'!$J$5:$J$1041,
        'ROTAS E FAMILIAS'!$K$5:$K$1041,
        'ROTAS E FAMILIAS'!$L$5:$L$1041,
        'ROTAS E FAMILIAS'!$M$123:$M$1041,
        'ROTAS E FAMILIAS'!$N$5:$N$1041,
        'ROTAS E FAMILIAS'!$O$5:$O$1041,
        'ROTAS E FAMILIAS'!$P$5:$P$1041
      )&lt;&gt;"")
    ),
    MOD(ROWS($A$5:$A5)-1,10)+1
  ),
  ""
)</calculatedColumnFormula>
    </tableColumn>
    <tableColumn id="48" xr3:uid="{FC37BD8E-7CB4-4C0F-8D12-206EBCBF11DD}" name="24/06/2026" dataDxfId="1385">
      <calculatedColumnFormula array="1">IFERROR(
  INDEX(
    _xlfn._xlws.FILTER(
      'ROTAS E FAMILIAS'!$C$5:$C$1041,
      (TEXT('ROTAS E FAMILIAS'!$D$5:$D$1041,"DD/MM/AAAA")=TEXT(AX$4,"DD/MM/AAAA"))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FAMILIAS'!$F$5:$F$1041,
        'ROTAS E FAMILIAS'!$G$5:$G$1041,
        'ROTAS E FAMILIAS'!$H$5:$H$1041,
        'ROTAS E FAMILIAS'!$I$5:$I$1041,
        'ROTAS E FAMILIAS'!$J$5:$J$1041,
        'ROTAS E FAMILIAS'!$K$5:$K$1041,
        'ROTAS E FAMILIAS'!$L$5:$L$1041,
        'ROTAS E FAMILIAS'!$M$123:$M$1041,
        'ROTAS E FAMILIAS'!$N$5:$N$1041,
        'ROTAS E FAMILIAS'!$O$5:$O$1041,
        'ROTAS E FAMILIAS'!$P$5:$P$1041
      )&lt;&gt;"")
    ),
    MOD(ROWS($A$5:$A5)-1,10)+1
  ),
  ""
)</calculatedColumnFormula>
    </tableColumn>
    <tableColumn id="49" xr3:uid="{35DFE872-1326-4C92-AB51-1203744D80DE}" name="25/06/2026" dataDxfId="1384">
      <calculatedColumnFormula array="1">IFERROR(
  INDEX(
    _xlfn._xlws.FILTER(
      'ROTAS E FAMILIAS'!$C$5:$C$1041,
      (TEXT('ROTAS E FAMILIAS'!$D$5:$D$1041,"DD/MM/AAAA")=TEXT(AY$4,"DD/MM/AAAA"))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FAMILIAS'!$F$5:$F$1041,
        'ROTAS E FAMILIAS'!$G$5:$G$1041,
        'ROTAS E FAMILIAS'!$H$5:$H$1041,
        'ROTAS E FAMILIAS'!$I$5:$I$1041,
        'ROTAS E FAMILIAS'!$J$5:$J$1041,
        'ROTAS E FAMILIAS'!$K$5:$K$1041,
        'ROTAS E FAMILIAS'!$L$5:$L$1041,
        'ROTAS E FAMILIAS'!$M$123:$M$1041,
        'ROTAS E FAMILIAS'!$N$5:$N$1041,
        'ROTAS E FAMILIAS'!$O$5:$O$1041,
        'ROTAS E FAMILIAS'!$P$5:$P$1041
      )&lt;&gt;"")
    ),
    MOD(ROWS($A$5:$A5)-1,10)+1
  ),
  ""
)</calculatedColumnFormula>
    </tableColumn>
    <tableColumn id="50" xr3:uid="{F77BA095-24C7-44FE-84D8-79F2E0A7C273}" name="26/06/2026" dataDxfId="1383">
      <calculatedColumnFormula array="1">IFERROR(
  INDEX(
    _xlfn._xlws.FILTER(
      'ROTAS E FAMILIAS'!$C$5:$C$1041,
      (TEXT('ROTAS E FAMILIAS'!$D$5:$D$1041,"DD/MM/AAAA")=TEXT(AZ$4,"DD/MM/AAAA"))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FAMILIAS'!$F$5:$F$1041,
        'ROTAS E FAMILIAS'!$G$5:$G$1041,
        'ROTAS E FAMILIAS'!$H$5:$H$1041,
        'ROTAS E FAMILIAS'!$I$5:$I$1041,
        'ROTAS E FAMILIAS'!$J$5:$J$1041,
        'ROTAS E FAMILIAS'!$K$5:$K$1041,
        'ROTAS E FAMILIAS'!$L$5:$L$1041,
        'ROTAS E FAMILIAS'!$M$123:$M$1041,
        'ROTAS E FAMILIAS'!$N$5:$N$1041,
        'ROTAS E FAMILIAS'!$O$5:$O$1041,
        'ROTAS E FAMILIAS'!$P$5:$P$1041
      )&lt;&gt;"")
    ),
    MOD(ROWS($A$5:$A5)-1,10)+1
  ),
  ""
)</calculatedColumnFormula>
    </tableColumn>
    <tableColumn id="51" xr3:uid="{FDBDAE13-ECC4-4A2A-B316-2018621E15D6}" name="27/06/2026" dataDxfId="1382">
      <calculatedColumnFormula array="1">IFERROR(
  INDEX(
    _xlfn._xlws.FILTER(
      'ROTAS E FAMILIAS'!$C$5:$C$1041,
      (TEXT('ROTAS E FAMILIAS'!$D$5:$D$1041,"DD/MM/AAAA")=TEXT(BA$4,"DD/MM/AAAA"))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FAMILIAS'!$F$5:$F$1041,
        'ROTAS E FAMILIAS'!$G$5:$G$1041,
        'ROTAS E FAMILIAS'!$H$5:$H$1041,
        'ROTAS E FAMILIAS'!$I$5:$I$1041,
        'ROTAS E FAMILIAS'!$J$5:$J$1041,
        'ROTAS E FAMILIAS'!$K$5:$K$1041,
        'ROTAS E FAMILIAS'!$L$5:$L$1041,
        'ROTAS E FAMILIAS'!$M$123:$M$1041,
        'ROTAS E FAMILIAS'!$N$5:$N$1041,
        'ROTAS E FAMILIAS'!$O$5:$O$1041,
        'ROTAS E FAMILIAS'!$P$5:$P$1041
      )&lt;&gt;"")
    ),
    MOD(ROWS($A$5:$A5)-1,10)+1
  ),
  ""
)</calculatedColumnFormula>
    </tableColumn>
    <tableColumn id="52" xr3:uid="{FA47E0B6-29AA-4969-8BC0-954AF0C486CF}" name="28/06/2026" dataDxfId="1381">
      <calculatedColumnFormula array="1">IFERROR(
  INDEX(
    _xlfn._xlws.FILTER(
      'ROTAS E FAMILIAS'!$C$5:$C$1041,
      (TEXT('ROTAS E FAMILIAS'!$D$5:$D$1041,"DD/MM/AAAA")=TEXT(BB$4,"DD/MM/AAAA"))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FAMILIAS'!$F$5:$F$1041,
        'ROTAS E FAMILIAS'!$G$5:$G$1041,
        'ROTAS E FAMILIAS'!$H$5:$H$1041,
        'ROTAS E FAMILIAS'!$I$5:$I$1041,
        'ROTAS E FAMILIAS'!$J$5:$J$1041,
        'ROTAS E FAMILIAS'!$K$5:$K$1041,
        'ROTAS E FAMILIAS'!$L$5:$L$1041,
        'ROTAS E FAMILIAS'!$M$123:$M$1041,
        'ROTAS E FAMILIAS'!$N$5:$N$1041,
        'ROTAS E FAMILIAS'!$O$5:$O$1041,
        'ROTAS E FAMILIAS'!$P$5:$P$1041
      )&lt;&gt;"")
    ),
    MOD(ROWS($A$5:$A5)-1,10)+1
  ),
  ""
)</calculatedColumnFormula>
    </tableColumn>
    <tableColumn id="53" xr3:uid="{501934E2-54EC-4D08-B658-55C3547DA21F}" name="29/06/2026" dataDxfId="1380">
      <calculatedColumnFormula array="1">IFERROR(
  INDEX(
    _xlfn._xlws.FILTER(
      'ROTAS E FAMILIAS'!$C$5:$C$1041,
      (TEXT('ROTAS E FAMILIAS'!$D$5:$D$1041,"DD/MM/AAAA")=TEXT(BC$4,"DD/MM/AAAA"))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FAMILIAS'!$F$5:$F$1041,
        'ROTAS E FAMILIAS'!$G$5:$G$1041,
        'ROTAS E FAMILIAS'!$H$5:$H$1041,
        'ROTAS E FAMILIAS'!$I$5:$I$1041,
        'ROTAS E FAMILIAS'!$J$5:$J$1041,
        'ROTAS E FAMILIAS'!$K$5:$K$1041,
        'ROTAS E FAMILIAS'!$L$5:$L$1041,
        'ROTAS E FAMILIAS'!$M$123:$M$1041,
        'ROTAS E FAMILIAS'!$N$5:$N$1041,
        'ROTAS E FAMILIAS'!$O$5:$O$1041,
        'ROTAS E FAMILIAS'!$P$5:$P$1041
      )&lt;&gt;"")
    ),
    MOD(ROWS($A$5:$A5)-1,10)+1
  ),
  ""
)</calculatedColumnFormula>
    </tableColumn>
    <tableColumn id="54" xr3:uid="{6580828D-B0DF-4ED6-A872-AB9C15B09C59}" name="30/06/2026" dataDxfId="1379">
      <calculatedColumnFormula array="1">IFERROR(
  INDEX(
    _xlfn._xlws.FILTER(
      'ROTAS E FAMILIAS'!$C$5:$C$1058,
      (TEXT('ROTAS E FAMILIAS'!$D$5:$D$1058,"DD/MM/AAAA")=TEXT(BD$4,"DD/MM/AAAA"))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55" xr3:uid="{CEB4DA7D-441C-4B79-A440-C378849CD878}" name="01/07/2026" dataDxfId="1378">
      <calculatedColumnFormula array="1">IFERROR(
  INDEX(
    _xlfn._xlws.FILTER(
      'ROTAS E FAMILIAS'!$C$5:$C$1058,
      (TEXT('ROTAS E FAMILIAS'!$D$5:$D$1058,"DD/MM/AAAA")=TEXT(BE$4,"DD/MM/AAAA"))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56" xr3:uid="{364AD255-5003-460F-A824-D25E99CB7391}" name="02/07/2026" dataDxfId="1377">
      <calculatedColumnFormula array="1">IFERROR(
  INDEX(
    _xlfn._xlws.FILTER(
      'ROTAS E FAMILIAS'!$C$5:$C$1058,
      (TEXT('ROTAS E FAMILIAS'!$D$5:$D$1058,"DD/MM/AAAA")=TEXT(BF$4,"DD/MM/AAAA"))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57" xr3:uid="{13B58FC4-755B-406F-A186-2D0401735F69}" name="03/07/2026" dataDxfId="1376">
      <calculatedColumnFormula array="1">IFERROR(
  INDEX(
    _xlfn._xlws.FILTER(
      'ROTAS E FAMILIAS'!$C$5:$C$1058,
      (TEXT('ROTAS E FAMILIAS'!$D$5:$D$1058,"DD/MM/AAAA")=TEXT(BG$4,"DD/MM/AAAA"))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58" xr3:uid="{BB9A4266-9305-4F4C-A4E7-C7C040A6D541}" name="04/07/2026" dataDxfId="1375">
      <calculatedColumnFormula array="1">IFERROR(
  INDEX(
    _xlfn._xlws.FILTER(
      'ROTAS E FAMILIAS'!$C$5:$C$1058,
      (TEXT('ROTAS E FAMILIAS'!$D$5:$D$1058,"DD/MM/AAAA")=TEXT(BH$4,"DD/MM/AAAA"))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59" xr3:uid="{56531F08-656E-47EC-A53A-D8AAFBB0253E}" name="05/07/2026" dataDxfId="1374">
      <calculatedColumnFormula array="1">IFERROR(
  INDEX(
    _xlfn._xlws.FILTER(
      'ROTAS E FAMILIAS'!$C$5:$C$1058,
      (TEXT('ROTAS E FAMILIAS'!$D$5:$D$1058,"DD/MM/AAAA")=TEXT(BI$4,"DD/MM/AAAA"))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60" xr3:uid="{824B3C5B-2400-4122-AEEE-EA3DB447CD7F}" name="06/07/2026" dataDxfId="1373">
      <calculatedColumnFormula array="1">IFERROR(
  INDEX(
    _xlfn._xlws.FILTER(
      'ROTAS E FAMILIAS'!$C$5:$C$1058,
      (TEXT('ROTAS E FAMILIAS'!$D$5:$D$1058,"DD/MM/AAAA")=TEXT(BJ$4,"DD/MM/AAAA"))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61" xr3:uid="{DC8E1D5F-5443-4D77-B6C5-353317C8BEBB}" name="07/07/2026" dataDxfId="1372">
      <calculatedColumnFormula array="1">IFERROR(
  INDEX(
    _xlfn._xlws.FILTER(
      'ROTAS E FAMILIAS'!$C$5:$C$1058,
      (TEXT('ROTAS E FAMILIAS'!$D$5:$D$1058,"DD/MM/AAAA")=TEXT(BK$4,"DD/MM/AAAA"))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62" xr3:uid="{75F3AF4B-59F7-40D7-83EC-DEEB84E1E254}" name="08/07/2026" dataDxfId="1371">
      <calculatedColumnFormula array="1">IFERROR(
  INDEX(
    _xlfn._xlws.FILTER(
      'ROTAS E FAMILIAS'!$C$5:$C$1058,
      (TEXT('ROTAS E FAMILIAS'!$D$5:$D$1058,"DD/MM/AAAA")=TEXT(BL$4,"DD/MM/AAAA"))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63" xr3:uid="{9FAC9878-1CD1-4840-804C-E8ABCE3979DD}" name="09/07/2026" dataDxfId="1370">
      <calculatedColumnFormula array="1">IFERROR(
  INDEX(
    _xlfn._xlws.FILTER(
      'ROTAS E FAMILIAS'!$C$5:$C$1058,
      (TEXT('ROTAS E FAMILIAS'!$D$5:$D$1058,"DD/MM/AAAA")=TEXT(BM$4,"DD/MM/AAAA"))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64" xr3:uid="{EE9238EC-22FF-4DE1-8045-E5040825101B}" name="10/07/2026" dataDxfId="1369">
      <calculatedColumnFormula array="1">IFERROR(
  INDEX(
    _xlfn._xlws.FILTER(
      'ROTAS E FAMILIAS'!$C$5:$C$1058,
      (TEXT('ROTAS E FAMILIAS'!$D$5:$D$1058,"DD/MM/AAAA")=TEXT(BN$4,"DD/MM/AAAA"))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65" xr3:uid="{B67B4ECE-5192-4FB7-B757-40C8B78AB6F0}" name="11/07/2026" dataDxfId="1368">
      <calculatedColumnFormula array="1">IFERROR(
  INDEX(
    _xlfn._xlws.FILTER(
      'ROTAS E FAMILIAS'!$C$5:$C$1058,
      (TEXT('ROTAS E FAMILIAS'!$D$5:$D$1058,"DD/MM/AAAA")=TEXT(BO$4,"DD/MM/AAAA"))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66" xr3:uid="{CB71AA9E-2310-47B3-A0E4-0EE1BEBF9C91}" name="12/07/2026" dataDxfId="1367">
      <calculatedColumnFormula array="1">IFERROR(
  INDEX(
    _xlfn._xlws.FILTER(
      'ROTAS E FAMILIAS'!$C$5:$C$1058,
      (TEXT('ROTAS E FAMILIAS'!$D$5:$D$1058,"DD/MM/AAAA")=TEXT(BP$4,"DD/MM/AAAA"))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67" xr3:uid="{8DAE63EF-E696-47DA-888E-60A9C4DDFF61}" name="13/07/2026" dataDxfId="1366">
      <calculatedColumnFormula array="1">IFERROR(
  INDEX(
    _xlfn._xlws.FILTER(
      'ROTAS E FAMILIAS'!$C$5:$C$1058,
      (TEXT('ROTAS E FAMILIAS'!$D$5:$D$1058,"DD/MM/AAAA")=TEXT(BQ$4,"DD/MM/AAAA"))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68" xr3:uid="{24B806AD-A8AE-49E5-A378-07CB7E0A2207}" name="14/07/2026" dataDxfId="1365">
      <calculatedColumnFormula array="1">IFERROR(
  INDEX(
    _xlfn._xlws.FILTER(
      'ROTAS E FAMILIAS'!$C$5:$C$1058,
      (TEXT('ROTAS E FAMILIAS'!$D$5:$D$1058,"DD/MM/AAAA")=TEXT(BR$4,"DD/MM/AAAA"))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69" xr3:uid="{A1BD18BD-7C8B-461F-8A6C-80C164B92E90}" name="15/07/2026" dataDxfId="1364">
      <calculatedColumnFormula array="1">IFERROR(
  INDEX(
    _xlfn._xlws.FILTER(
      'ROTAS E FAMILIAS'!$C$5:$C$1058,
      (TEXT('ROTAS E FAMILIAS'!$D$5:$D$1058,"DD/MM/AAAA")=TEXT(BS$4,"DD/MM/AAAA"))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calculatedColumnFormula>
    </tableColumn>
    <tableColumn id="70" xr3:uid="{D0A0EB18-E902-474F-B9A0-194B28B2A055}" name="16/07/2026" dataDxfId="1363"/>
    <tableColumn id="71" xr3:uid="{DD024236-0A77-42A1-A7D9-993A3D4742C7}" name="17/07/2026" dataDxfId="1362"/>
    <tableColumn id="72" xr3:uid="{1C472125-3339-4D72-867F-13BEDE0056F6}" name="18/07/2026" dataDxfId="1361"/>
    <tableColumn id="73" xr3:uid="{E38E1AA1-947D-40B2-B5CD-EC85CA784C75}" name="19/07/2026" dataDxfId="1360"/>
    <tableColumn id="74" xr3:uid="{AB259850-07A5-44A5-B389-F6A31478DE11}" name="20/07/2026" dataDxfId="1359"/>
    <tableColumn id="75" xr3:uid="{A8901419-7772-47FB-BEFE-5A1669BF1F85}" name="21/07/2026" dataDxfId="1358"/>
    <tableColumn id="76" xr3:uid="{771C5BBC-70A7-40F8-B819-E6804B98E560}" name="22/07/2026" dataDxfId="1357"/>
    <tableColumn id="77" xr3:uid="{119A929E-6DB5-4E09-A618-75B9DEBB31ED}" name="23/07/2026" dataDxfId="1356"/>
    <tableColumn id="78" xr3:uid="{E3AAC8BF-B390-4C62-9364-AC18C8712FEA}" name="24/07/2026" dataDxfId="1355"/>
    <tableColumn id="79" xr3:uid="{D4EA4B95-9DA1-49A9-8A88-82ECB2E9C373}" name="25/07/2026" dataDxfId="1354"/>
    <tableColumn id="80" xr3:uid="{827B1F26-86E1-40EC-A9FA-E0D64F17E010}" name="26/07/2026" dataDxfId="1353"/>
    <tableColumn id="81" xr3:uid="{72FAE636-6D83-4008-82BA-12816E577E7F}" name="27/07/2026" dataDxfId="1352"/>
    <tableColumn id="82" xr3:uid="{4A18803A-CFF3-49E8-AB12-D4278A4A52D4}" name="28/07/2026" dataDxfId="1351"/>
    <tableColumn id="83" xr3:uid="{FF8ABC9F-CC53-49E8-B04A-2280A07A4939}" name="29/07/2026" dataDxfId="1350"/>
    <tableColumn id="84" xr3:uid="{F24B1CD9-D298-4625-85CA-EEAF345E68EC}" name="30/07/2027" dataDxfId="1349"/>
    <tableColumn id="85" xr3:uid="{78F0F822-1D0A-4B68-9449-BBD3F093272E}" name="31/07/2027" dataDxfId="1348"/>
    <tableColumn id="86" xr3:uid="{190023F8-27CE-4D3A-8AAF-9F2F6B9749E4}" name="01/08/2026" dataDxfId="1347"/>
    <tableColumn id="87" xr3:uid="{CB031FAA-8A87-4BF2-AC25-9AEABE6886BC}" name="02/08/2026" dataDxfId="1346"/>
    <tableColumn id="88" xr3:uid="{BA0369C7-5D82-4972-9448-1A7752DCBF8D}" name="03/08/2026" dataDxfId="1345"/>
    <tableColumn id="89" xr3:uid="{C1122F2C-9EE8-41A9-A53B-84D6A0030E3C}" name="04/08/2026" dataDxfId="1344"/>
    <tableColumn id="90" xr3:uid="{C4F3E833-66A1-4DCA-AF32-938E3515CB4C}" name="05/08/2026" dataDxfId="1343"/>
    <tableColumn id="91" xr3:uid="{0EDBFB3F-EF41-49C0-AF00-B41B5CC77BEA}" name="06/08/2026" dataDxfId="1342"/>
    <tableColumn id="92" xr3:uid="{F39572A2-53BD-4754-81F0-2F115E7C4B89}" name="07/08/2026" dataDxfId="1341"/>
    <tableColumn id="93" xr3:uid="{DCD3FE65-5679-4A81-BBCD-8C8EB9621221}" name="08/08/2026" dataDxfId="1340"/>
    <tableColumn id="94" xr3:uid="{E3B465B6-C5B9-4339-BD6E-9CBE7FB1A81C}" name="09/08/2026" dataDxfId="1339"/>
    <tableColumn id="95" xr3:uid="{AE457738-A23F-432E-BC91-419521CC1DE5}" name="10/08/2026" dataDxfId="1338"/>
    <tableColumn id="96" xr3:uid="{644A4512-5466-41CF-8434-5145CDF0C4C2}" name="11/08/2026" dataDxfId="1337"/>
    <tableColumn id="97" xr3:uid="{1D60AAE1-9975-4549-977C-5F8E0E533DE8}" name="12/08/2026" dataDxfId="1336"/>
    <tableColumn id="98" xr3:uid="{B7E44D46-B675-4B5F-BB1E-03FC462BFFE7}" name="13/08/2026" dataDxfId="1335"/>
    <tableColumn id="99" xr3:uid="{ED98AD10-179E-48ED-8C1D-6618A882EDA3}" name="14/08/2026" dataDxfId="1334"/>
    <tableColumn id="100" xr3:uid="{2214BF31-E157-4586-81A7-E472C171925B}" name="15/08/2026" dataDxfId="1333"/>
    <tableColumn id="101" xr3:uid="{B35BD833-F2C7-43C5-87BB-C8F17FAE1C72}" name="16/08/2026" dataDxfId="1332"/>
    <tableColumn id="102" xr3:uid="{8D525F2B-C2B2-4E93-8DA4-24EF607F30FD}" name="17/08/2026" dataDxfId="1331"/>
    <tableColumn id="103" xr3:uid="{0BD52B9B-8D7A-42C8-9C69-C2B0CA54A610}" name="18/08/2026" dataDxfId="1330"/>
    <tableColumn id="104" xr3:uid="{ED91F7CD-C038-4DF8-9360-0A34E3802F3E}" name="19/08/2026" dataDxfId="1329">
      <calculatedColumnFormula array="1">IFERROR(
  INDEX(
    _xlfn._xlws.FILTER(
      'ROTAS E FAMILIAS'!$C$5:$C$1015,
      (TEXT('ROTAS E FAMILIAS'!$D$5:$D$1015,"DD/MM/AAAA")=TEXT(DB$4,"DD/MM/AAAA"))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05" xr3:uid="{48017AB0-CACC-4EB8-858C-FAF8D7F049ED}" name="20/08/2026" dataDxfId="1328">
      <calculatedColumnFormula array="1">IFERROR(
  INDEX(
    _xlfn._xlws.FILTER(
      'ROTAS E FAMILIAS'!$C$5:$C$1015,
      (TEXT('ROTAS E FAMILIAS'!$D$5:$D$1015,"DD/MM/AAAA")=TEXT(DC$4,"DD/MM/AAAA"))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06" xr3:uid="{50D72200-8944-45D5-A109-4650C22DCAC8}" name="21/08/2026" dataDxfId="1327">
      <calculatedColumnFormula array="1">IFERROR(
  INDEX(
    _xlfn._xlws.FILTER(
      'ROTAS E FAMILIAS'!$C$5:$C$1015,
      (TEXT('ROTAS E FAMILIAS'!$D$5:$D$1015,"DD/MM/AAAA")=TEXT(DD$4,"DD/MM/AAAA"))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07" xr3:uid="{ECBE89D4-8F5C-4642-809E-EA2F5C12892A}" name="22/08/2026" dataDxfId="1326">
      <calculatedColumnFormula array="1">IFERROR(
  INDEX(
    _xlfn._xlws.FILTER(
      'ROTAS E FAMILIAS'!$C$5:$C$1015,
      (TEXT('ROTAS E FAMILIAS'!$D$5:$D$1015,"DD/MM/AAAA")=TEXT(DE$4,"DD/MM/AAAA"))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08" xr3:uid="{52216007-2EC5-4935-83A6-E0F6CE1AEC4F}" name="23/08/2026" dataDxfId="1325">
      <calculatedColumnFormula array="1">IFERROR(
  INDEX(
    _xlfn._xlws.FILTER(
      'ROTAS E FAMILIAS'!$C$5:$C$1015,
      (TEXT('ROTAS E FAMILIAS'!$D$5:$D$1015,"DD/MM/AAAA")=TEXT(DF$4,"DD/MM/AAAA"))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09" xr3:uid="{3CA5475D-DBEF-4872-B72C-6D65CF58F9C1}" name="24/08/2026" dataDxfId="1324">
      <calculatedColumnFormula array="1">IFERROR(
  INDEX(
    _xlfn._xlws.FILTER(
      'ROTAS E FAMILIAS'!$C$5:$C$1015,
      (TEXT('ROTAS E FAMILIAS'!$D$5:$D$1015,"DD/MM/AAAA")=TEXT(DG$4,"DD/MM/AAAA"))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10" xr3:uid="{88D290B2-3132-4849-945A-6F121B1ACC28}" name="25/08/2026" dataDxfId="1323">
      <calculatedColumnFormula array="1">IFERROR(
  INDEX(
    _xlfn._xlws.FILTER(
      'ROTAS E FAMILIAS'!$C$5:$C$1015,
      (TEXT('ROTAS E FAMILIAS'!$D$5:$D$1015,"DD/MM/AAAA")=TEXT(DH$4,"DD/MM/AAAA"))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11" xr3:uid="{3B056B87-6941-4579-BCAB-BFD2AE28109D}" name="26/08/2026" dataDxfId="1322">
      <calculatedColumnFormula array="1">IFERROR(
  INDEX(
    _xlfn._xlws.FILTER(
      'ROTAS E FAMILIAS'!$C$5:$C$1015,
      (TEXT('ROTAS E FAMILIAS'!$D$5:$D$1015,"DD/MM/AAAA")=TEXT(DI$4,"DD/MM/AAAA"))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12" xr3:uid="{65A2403A-D0E3-43A0-B471-39AE748D1B0F}" name="27/08/2026" dataDxfId="1321">
      <calculatedColumnFormula array="1">IFERROR(
  INDEX(
    _xlfn._xlws.FILTER(
      'ROTAS E FAMILIAS'!$C$5:$C$1015,
      (TEXT('ROTAS E FAMILIAS'!$D$5:$D$1015,"DD/MM/AAAA")=TEXT(DJ$4,"DD/MM/AAAA"))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13" xr3:uid="{B8BE64B0-7C58-4F12-94E4-E8CF804510F5}" name="28/08/2026" dataDxfId="1320">
      <calculatedColumnFormula array="1">IFERROR(
  INDEX(
    _xlfn._xlws.FILTER(
      'ROTAS E FAMILIAS'!$C$5:$C$1015,
      (TEXT('ROTAS E FAMILIAS'!$D$5:$D$1015,"DD/MM/AAAA")=TEXT(DK$4,"DD/MM/AAAA"))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14" xr3:uid="{02346EB4-D4C4-4769-864A-22D45957690E}" name="29/08/2026" dataDxfId="1319">
      <calculatedColumnFormula array="1">IFERROR(
  INDEX(
    _xlfn._xlws.FILTER(
      'ROTAS E FAMILIAS'!$C$5:$C$1015,
      (TEXT('ROTAS E FAMILIAS'!$D$5:$D$1015,"DD/MM/AAAA")=TEXT(DL$4,"DD/MM/AAAA"))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15" xr3:uid="{58FFDBED-FA4A-4233-A539-5F741E04CC0C}" name="30/08/2026" dataDxfId="1318">
      <calculatedColumnFormula array="1">IFERROR(
  INDEX(
    _xlfn._xlws.FILTER(
      'ROTAS E FAMILIAS'!$C$5:$C$1015,
      (TEXT('ROTAS E FAMILIAS'!$D$5:$D$1015,"DD/MM/AAAA")=TEXT(DM$4,"DD/MM/AAAA"))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16" xr3:uid="{35D4AA9D-6A27-4DD1-A1AA-B988E09A777E}" name="31/08/2026" dataDxfId="1317">
      <calculatedColumnFormula array="1">IFERROR(
  INDEX(
    _xlfn._xlws.FILTER(
      'ROTAS E FAMILIAS'!$C$5:$C$1015,
      (TEXT('ROTAS E FAMILIAS'!$D$5:$D$1015,"DD/MM/AAAA")=TEXT(DN$4,"DD/MM/AAAA"))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17" xr3:uid="{A36502EB-8570-409A-AB1C-472B086CE0CF}" name="01/09/2026" dataDxfId="1316">
      <calculatedColumnFormula array="1">IFERROR(
  INDEX(
    _xlfn._xlws.FILTER(
      'ROTAS E FAMILIAS'!$C$5:$C$1015,
      (TEXT('ROTAS E FAMILIAS'!$D$5:$D$1015,"DD/MM/AAAA")=TEXT(DO$4,"DD/MM/AAAA"))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18" xr3:uid="{41E73464-B1B4-4C4E-AA6A-C57D24E7845F}" name="02/09/2026" dataDxfId="1315">
      <calculatedColumnFormula array="1">IFERROR(
  INDEX(
    _xlfn._xlws.FILTER(
      'ROTAS E FAMILIAS'!$C$5:$C$1015,
      (TEXT('ROTAS E FAMILIAS'!$D$5:$D$1015,"DD/MM/AAAA")=TEXT(DP$4,"DD/MM/AAAA"))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19" xr3:uid="{8231A909-4BB7-4316-8D97-35F1D76E445F}" name="03/09/2026" dataDxfId="1314">
      <calculatedColumnFormula array="1">IFERROR(
  INDEX(
    _xlfn._xlws.FILTER(
      'ROTAS E FAMILIAS'!$C$5:$C$1015,
      (TEXT('ROTAS E FAMILIAS'!$D$5:$D$1015,"DD/MM/AAAA")=TEXT(DQ$4,"DD/MM/AAAA"))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20" xr3:uid="{8FB65A4A-11C8-426C-95BF-606DBF1CADAE}" name="04/09/2026" dataDxfId="1313">
      <calculatedColumnFormula array="1">IFERROR(
  INDEX(
    _xlfn._xlws.FILTER(
      'ROTAS E FAMILIAS'!$C$5:$C$1015,
      (TEXT('ROTAS E FAMILIAS'!$D$5:$D$1015,"DD/MM/AAAA")=TEXT(DR$4,"DD/MM/AAAA"))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21" xr3:uid="{901880D3-3895-470F-9969-D7C530D81C75}" name="05/09/2026" dataDxfId="1312">
      <calculatedColumnFormula array="1">IFERROR(
  INDEX(
    _xlfn._xlws.FILTER(
      'ROTAS E FAMILIAS'!$C$5:$C$1015,
      (TEXT('ROTAS E FAMILIAS'!$D$5:$D$1015,"DD/MM/AAAA")=TEXT(DS$4,"DD/MM/AAAA"))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22" xr3:uid="{781FFC80-CC51-4DFF-B08F-B381AB4FDAC7}" name="06/09/2026" dataDxfId="1311">
      <calculatedColumnFormula array="1">IFERROR(
  INDEX(
    _xlfn._xlws.FILTER(
      'ROTAS E FAMILIAS'!$C$5:$C$1015,
      (TEXT('ROTAS E FAMILIAS'!$D$5:$D$1015,"DD/MM/AAAA")=TEXT(DT$4,"DD/MM/AAAA"))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23" xr3:uid="{DBCE8FAD-7FEA-45EF-8D1B-7FC1D90A9F66}" name="07/09/2026" dataDxfId="1310">
      <calculatedColumnFormula array="1">IFERROR(
  INDEX(
    _xlfn._xlws.FILTER(
      'ROTAS E FAMILIAS'!$C$5:$C$1015,
      (TEXT('ROTAS E FAMILIAS'!$D$5:$D$1015,"DD/MM/AAAA")=TEXT(DU$4,"DD/MM/AAAA"))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24" xr3:uid="{CD06AA73-699E-4C2B-A63D-F4E0E8BD47AA}" name="08/09/2026" dataDxfId="1309">
      <calculatedColumnFormula array="1">IFERROR(
  INDEX(
    _xlfn._xlws.FILTER(
      'ROTAS E FAMILIAS'!$C$5:$C$1015,
      (TEXT('ROTAS E FAMILIAS'!$D$5:$D$1015,"DD/MM/AAAA")=TEXT(DV$4,"DD/MM/AAAA"))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25" xr3:uid="{37D3D9F9-54A3-46F2-97EC-C2EF68F1A1A1}" name="09/09/2026" dataDxfId="1308">
      <calculatedColumnFormula array="1">IFERROR(
  INDEX(
    _xlfn._xlws.FILTER(
      'ROTAS E FAMILIAS'!$C$5:$C$1015,
      (TEXT('ROTAS E FAMILIAS'!$D$5:$D$1015,"DD/MM/AAAA")=TEXT(DW$4,"DD/MM/AAAA"))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26" xr3:uid="{8AE72832-FCC5-4DAA-881C-96F130F35931}" name="10/09/2026" dataDxfId="1307">
      <calculatedColumnFormula array="1">IFERROR(
  INDEX(
    _xlfn._xlws.FILTER(
      'ROTAS E FAMILIAS'!$C$5:$C$1015,
      (TEXT('ROTAS E FAMILIAS'!$D$5:$D$1015,"DD/MM/AAAA")=TEXT(DX$4,"DD/MM/AAAA"))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27" xr3:uid="{EFEA536E-9254-4FEE-AFDA-3DCB34F830B0}" name="11/09/2026" dataDxfId="1306">
      <calculatedColumnFormula array="1">IFERROR(
  INDEX(
    _xlfn._xlws.FILTER(
      'ROTAS E FAMILIAS'!$C$5:$C$1015,
      (TEXT('ROTAS E FAMILIAS'!$D$5:$D$1015,"DD/MM/AAAA")=TEXT(DY$4,"DD/MM/AAAA"))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28" xr3:uid="{90514B7F-8E3F-49BC-A699-A2C28C83EB4C}" name="12/09/2026" dataDxfId="1305">
      <calculatedColumnFormula array="1">IFERROR(
  INDEX(
    _xlfn._xlws.FILTER(
      'ROTAS E FAMILIAS'!$C$5:$C$1015,
      (TEXT('ROTAS E FAMILIAS'!$D$5:$D$1015,"DD/MM/AAAA")=TEXT(DZ$4,"DD/MM/AAAA"))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29" xr3:uid="{20A19526-2F69-461A-AD97-7ABCDB755063}" name="13/09/2026" dataDxfId="1304">
      <calculatedColumnFormula array="1">IFERROR(
  INDEX(
    _xlfn._xlws.FILTER(
      'ROTAS E FAMILIAS'!$C$5:$C$1015,
      (TEXT('ROTAS E FAMILIAS'!$D$5:$D$1015,"DD/MM/AAAA")=TEXT(EA$4,"DD/MM/AAAA"))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30" xr3:uid="{9025BDDA-1CA7-48B7-B3F8-3CA42EE0F8E4}" name="14/09/2026" dataDxfId="1303">
      <calculatedColumnFormula array="1">IFERROR(
  INDEX(
    _xlfn._xlws.FILTER(
      'ROTAS E FAMILIAS'!$C$5:$C$1015,
      (TEXT('ROTAS E FAMILIAS'!$D$5:$D$1015,"DD/MM/AAAA")=TEXT(EB$4,"DD/MM/AAAA"))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31" xr3:uid="{03C170CC-2F8F-47A0-A6EE-2F9922959CD5}" name="15/09/2026" dataDxfId="1302">
      <calculatedColumnFormula array="1">IFERROR(
  INDEX(
    _xlfn._xlws.FILTER(
      'ROTAS E FAMILIAS'!$C$5:$C$1015,
      (TEXT('ROTAS E FAMILIAS'!$D$5:$D$1015,"DD/MM/AAAA")=TEXT(EC$4,"DD/MM/AAAA"))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32" xr3:uid="{28F6B1B5-D5F1-475C-A680-C842BD792FBC}" name="16/09/2026" dataDxfId="1301">
      <calculatedColumnFormula array="1">IFERROR(
  INDEX(
    _xlfn._xlws.FILTER(
      'ROTAS E FAMILIAS'!$C$5:$C$1015,
      (TEXT('ROTAS E FAMILIAS'!$D$5:$D$1015,"DD/MM/AAAA")=TEXT(ED$4,"DD/MM/AAAA"))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33" xr3:uid="{44B9AF0E-72A5-40D2-97CA-52EE47D9CAB6}" name="17/09/2026" dataDxfId="1300">
      <calculatedColumnFormula array="1">IFERROR(
  INDEX(
    _xlfn._xlws.FILTER(
      'ROTAS E FAMILIAS'!$C$5:$C$1015,
      (TEXT('ROTAS E FAMILIAS'!$D$5:$D$1015,"DD/MM/AAAA")=TEXT(EE$4,"DD/MM/AAAA"))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34" xr3:uid="{E7E1EDB6-8835-4B5B-8A4A-399176FA2B82}" name="18/09/2026" dataDxfId="1299">
      <calculatedColumnFormula array="1">IFERROR(
  INDEX(
    _xlfn._xlws.FILTER(
      'ROTAS E FAMILIAS'!$C$5:$C$1015,
      (TEXT('ROTAS E FAMILIAS'!$D$5:$D$1015,"DD/MM/AAAA")=TEXT(EF$4,"DD/MM/AAAA"))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35" xr3:uid="{BF9811D3-B4C7-41A5-A995-9765E5A245F3}" name="19/09/2026" dataDxfId="1298">
      <calculatedColumnFormula array="1">IFERROR(
  INDEX(
    _xlfn._xlws.FILTER(
      'ROTAS E FAMILIAS'!$C$5:$C$1015,
      (TEXT('ROTAS E FAMILIAS'!$D$5:$D$1015,"DD/MM/AAAA")=TEXT(EG$4,"DD/MM/AAAA"))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36" xr3:uid="{ED6E28FE-8E2D-4C38-B217-8A0FB557761B}" name="20/09/2026" dataDxfId="1297">
      <calculatedColumnFormula array="1">IFERROR(
  INDEX(
    _xlfn._xlws.FILTER(
      'ROTAS E FAMILIAS'!$C$5:$C$1015,
      (TEXT('ROTAS E FAMILIAS'!$D$5:$D$1015,"DD/MM/AAAA")=TEXT(EH$4,"DD/MM/AAAA"))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37" xr3:uid="{1C197E31-EA16-4136-9001-84D5D3A7C2E5}" name="21/09/2026" dataDxfId="1296">
      <calculatedColumnFormula array="1">IFERROR(
  INDEX(
    _xlfn._xlws.FILTER(
      'ROTAS E FAMILIAS'!$C$5:$C$1015,
      (TEXT('ROTAS E FAMILIAS'!$D$5:$D$1015,"DD/MM/AAAA")=TEXT(EI$4,"DD/MM/AAAA"))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38" xr3:uid="{CD08E565-2BC5-4CFA-AE0D-181DEFA3A9D1}" name="22/09/2026" dataDxfId="1295">
      <calculatedColumnFormula array="1">IFERROR(
  INDEX(
    _xlfn._xlws.FILTER(
      'ROTAS E FAMILIAS'!$C$5:$C$1015,
      (TEXT('ROTAS E FAMILIAS'!$D$5:$D$1015,"DD/MM/AAAA")=TEXT(EJ$4,"DD/MM/AAAA"))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39" xr3:uid="{58FD20A5-CDAA-432D-A045-D1F982869E96}" name="23/09/2026" dataDxfId="1294">
      <calculatedColumnFormula array="1">IFERROR(
  INDEX(
    _xlfn._xlws.FILTER(
      'ROTAS E FAMILIAS'!$C$5:$C$1015,
      (TEXT('ROTAS E FAMILIAS'!$D$5:$D$1015,"DD/MM/AAAA")=TEXT(EK$4,"DD/MM/AAAA"))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40" xr3:uid="{6E6D56B5-1B11-45F4-8401-DC3825F920CA}" name="24/09/2026" dataDxfId="1293">
      <calculatedColumnFormula array="1">IFERROR(
  INDEX(
    _xlfn._xlws.FILTER(
      'ROTAS E FAMILIAS'!$C$5:$C$1015,
      (TEXT('ROTAS E FAMILIAS'!$D$5:$D$1015,"DD/MM/AAAA")=TEXT(EL$4,"DD/MM/AAAA"))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41" xr3:uid="{2F1798CF-2051-4E65-AFBC-F084B1ACE832}" name="25/09/2026" dataDxfId="1292">
      <calculatedColumnFormula array="1">IFERROR(
  INDEX(
    _xlfn._xlws.FILTER(
      'ROTAS E FAMILIAS'!$C$5:$C$1015,
      (TEXT('ROTAS E FAMILIAS'!$D$5:$D$1015,"DD/MM/AAAA")=TEXT(EM$4,"DD/MM/AAAA"))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42" xr3:uid="{F543B5BC-21EB-43FE-A7E2-670206615C66}" name="26/09/2026" dataDxfId="1291">
      <calculatedColumnFormula array="1">IFERROR(
  INDEX(
    _xlfn._xlws.FILTER(
      'ROTAS E FAMILIAS'!$C$5:$C$1015,
      (TEXT('ROTAS E FAMILIAS'!$D$5:$D$1015,"DD/MM/AAAA")=TEXT(EN$4,"DD/MM/AAAA"))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43" xr3:uid="{0FD59221-26FE-4EA3-9C01-0E2D69A9B2BB}" name="27/09/2026" dataDxfId="1290">
      <calculatedColumnFormula array="1">IFERROR(
  INDEX(
    _xlfn._xlws.FILTER(
      'ROTAS E FAMILIAS'!$C$5:$C$1015,
      (TEXT('ROTAS E FAMILIAS'!$D$5:$D$1015,"DD/MM/AAAA")=TEXT(EO$4,"DD/MM/AAAA"))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44" xr3:uid="{5F5BA654-F9C9-4F84-B157-F566A62A42ED}" name="28/09/2026" dataDxfId="1289">
      <calculatedColumnFormula array="1">IFERROR(
  INDEX(
    _xlfn._xlws.FILTER(
      'ROTAS E FAMILIAS'!$C$5:$C$1015,
      (TEXT('ROTAS E FAMILIAS'!$D$5:$D$1015,"DD/MM/AAAA")=TEXT(EP$4,"DD/MM/AAAA"))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45" xr3:uid="{21975491-2AA7-406B-AD6B-644C2CEA307F}" name="29/09/2026" dataDxfId="1288">
      <calculatedColumnFormula array="1">IFERROR(
  INDEX(
    _xlfn._xlws.FILTER(
      'ROTAS E FAMILIAS'!$C$5:$C$1015,
      (TEXT('ROTAS E FAMILIAS'!$D$5:$D$1015,"DD/MM/AAAA")=TEXT(EQ$4,"DD/MM/AAAA"))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46" xr3:uid="{4FEF287D-020E-4ADD-82A2-B35FB0B18505}" name="30/09/2026" dataDxfId="1287">
      <calculatedColumnFormula array="1">IFERROR(
  INDEX(
    _xlfn._xlws.FILTER(
      'ROTAS E FAMILIAS'!$C$5:$C$1015,
      (TEXT('ROTAS E FAMILIAS'!$D$5:$D$1015,"DD/MM/AAAA")=TEXT(ER$4,"DD/MM/AAAA"))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47" xr3:uid="{AD0CC6F5-158F-4020-B647-93830F99FDB4}" name="01/10/2026" dataDxfId="1286">
      <calculatedColumnFormula array="1">IFERROR(
  INDEX(
    _xlfn._xlws.FILTER(
      'ROTAS E FAMILIAS'!$C$5:$C$1015,
      (TEXT('ROTAS E FAMILIAS'!$D$5:$D$1015,"DD/MM/AAAA")=TEXT(ER$4,"DD/MM/AAAA"))
      *(CHOOSE(
        MATCH($B5,{"FAM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MOD(ROWS($A$5:$A5)-1,10)+1
  ),
  ""
)</calculatedColumnFormula>
    </tableColumn>
    <tableColumn id="148" xr3:uid="{A91BBB70-23CB-4896-B6BA-AEC6CB929E2D}" name="02/10/2026" dataDxfId="1285">
      <calculatedColumnFormula array="1">IFERROR(
  INDEX(
    _xlfn._xlws.FILTER(
      'ROTAS E FAMILIAS'!$C$5:$C$1015,
      (TEXT('ROTAS E FAMILIAS'!$D$5:$D$1015,"DD/MM/AAAA")=TEXT(ER$4,"DD/MM/AAAA"))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49" xr3:uid="{286201AE-277B-4F14-9DEC-77FFCC9DFAE4}" name="03/10/2026" dataDxfId="1284">
      <calculatedColumnFormula array="1">IFERROR(
  INDEX(
    _xlfn._xlws.FILTER(
      'ROTAS E FAMILIAS'!$C$5:$C$1015,
      (TEXT('ROTAS E FAMILIAS'!$D$5:$D$1015,"DD/MM/AAAA")=TEXT(ES$4,"DD/MM/AAAA"))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50" xr3:uid="{48D42A86-D3CD-4949-9382-A0CDEEDC7385}" name="04/10/2026" dataDxfId="1283">
      <calculatedColumnFormula array="1">IFERROR(
  INDEX(
    _xlfn._xlws.FILTER(
      'ROTAS E FAMILIAS'!$C$5:$C$1015,
      (TEXT('ROTAS E FAMILIAS'!$D$5:$D$1015,"DD/MM/AAAA")=TEXT(ET$4,"DD/MM/AAAA"))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51" xr3:uid="{07C2F58B-9D6C-4A8F-936D-A2F864C4F8C8}" name="05/10/2026" dataDxfId="1282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52" xr3:uid="{8BBA041C-85DD-4004-A6EA-892865D1ECDF}" name="06/10/2026" dataDxfId="1281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53" xr3:uid="{75FA5B73-0146-400D-8E9C-9318B1E6D6AB}" name="07/10/2026" dataDxfId="1280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54" xr3:uid="{0E5AA09B-9481-4421-A8B8-DFB11CCBB82E}" name="08/10/2026" dataDxfId="1279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55" xr3:uid="{EA7B6D06-00D7-4B23-83F9-01851CB93743}" name="09/10/2026" dataDxfId="1278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56" xr3:uid="{817C7FB6-07E7-4A47-906B-ECF6DC7C5162}" name="10/10/2026" dataDxfId="1277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57" xr3:uid="{78315182-7119-43A0-93DF-0B7870FE21D3}" name="11/10/2026" dataDxfId="1276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58" xr3:uid="{29788ED1-BF82-4C5D-9705-2232B9A09C46}" name="12/10/2026" dataDxfId="1275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59" xr3:uid="{31246857-AA2E-438D-BFB1-EE6D5F59ABF4}" name="13/10/2026" dataDxfId="1274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60" xr3:uid="{42C760AF-19A7-4FA2-AD64-3163B955E745}" name="14/10/2026" dataDxfId="1273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61" xr3:uid="{E1C7A9D0-26B9-4539-9D66-ABE37888E9E2}" name="15/10/2026" dataDxfId="1272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62" xr3:uid="{92E5DF5B-4824-40A2-92EE-52256FDE8437}" name="16/10/2026" dataDxfId="1271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63" xr3:uid="{02CE3130-9C26-437A-8568-B5E91951441C}" name="17/10/2026" dataDxfId="1270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64" xr3:uid="{0B19F0C3-F8CC-499C-B1A4-6596C50C6521}" name="18/10/2026" dataDxfId="1269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65" xr3:uid="{3985EDB0-FCAD-4B5A-8E58-A7C632E27DD3}" name="19/10/2026" dataDxfId="1268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66" xr3:uid="{C80DD52E-757C-4425-A85B-63DCF9E7BE20}" name="20/10/2026" dataDxfId="1267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67" xr3:uid="{D6FFDAC8-12B6-4399-91F2-29AD05430AAD}" name="21/10/2026" dataDxfId="1266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68" xr3:uid="{5B8BBDB4-F2DF-4B12-8D38-472F58E72ACA}" name="22/10/2026" dataDxfId="1265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69" xr3:uid="{CDB6B6AF-C101-41D2-B24E-FE0F7311E12B}" name="23/10/2026" dataDxfId="1264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70" xr3:uid="{558434F0-56DB-4502-B884-979CEA757FFA}" name="24/10/2026" dataDxfId="1263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71" xr3:uid="{0E4EF53F-7D06-4A0F-BB2E-DDC52B5796B9}" name="25/10/2026" dataDxfId="1262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72" xr3:uid="{8F9BA1DE-5482-4E94-AAC6-D759ECD9E7D4}" name="26/10/2026" dataDxfId="1261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73" xr3:uid="{1DCBB9AE-BB58-405A-B400-814B5AEB4061}" name="27/10/2026" dataDxfId="1260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74" xr3:uid="{A1499E37-A844-4164-9B87-56FA0B492915}" name="28/10/2026" dataDxfId="1259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75" xr3:uid="{4BB6363E-AD29-459A-AC3F-D03D2A01193E}" name="29/10/2026" dataDxfId="1258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76" xr3:uid="{F7BABF71-5B1F-49A8-9D3A-82435F24A590}" name="30/10/2026" dataDxfId="1257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77" xr3:uid="{4FD32C75-6E55-44D4-B671-FBC20727B70A}" name="31/10/2026" dataDxfId="1256">
      <calculatedColumnFormula array="1">IFERROR(
  INDEX(
    _xlfn._xlws.FILTER(
      'ROTAS E FAMILIAS'!$C$5:$C$1015,
      (TEXT('ROTAS E FAMILIAS'!$D$5:$D$1015,"DD/MM/AAAA")=TEXT(EU$4,"DD/MM/AAAA"))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calculatedColumnFormula>
    </tableColumn>
    <tableColumn id="178" xr3:uid="{8B430BBA-38CA-4A34-85A0-5446E9ED25DF}" name="01/11/2026" dataDxfId="1255"/>
    <tableColumn id="179" xr3:uid="{A4AB0067-079B-4BF9-A918-CC021B5F2473}" name="02/11/2026" dataDxfId="1254"/>
    <tableColumn id="180" xr3:uid="{7820D9AE-A213-4169-A26E-103993872B6E}" name="03/11/2026" dataDxfId="1253"/>
    <tableColumn id="181" xr3:uid="{1E66D7E5-A9A2-40B5-9850-63A32DB09585}" name="04/11/2026" dataDxfId="1252"/>
    <tableColumn id="182" xr3:uid="{C517302C-416D-4638-B77F-93DA197871C7}" name="05/11/2026" dataDxfId="1251"/>
    <tableColumn id="183" xr3:uid="{405EEDD4-7DE7-4E24-9E80-674DD0289943}" name="06/11/2026" dataDxfId="1250"/>
    <tableColumn id="184" xr3:uid="{4F78E3DC-DA45-4B65-9AE0-1EC367EF9844}" name="07/11/2026" dataDxfId="1249"/>
    <tableColumn id="185" xr3:uid="{F39C930B-2DFA-44FD-976F-9B15034A103D}" name="08/11/2026" dataDxfId="1248"/>
    <tableColumn id="186" xr3:uid="{DF92AE06-FE03-4396-BBA9-BFD7D671207B}" name="09/11/2026" dataDxfId="1247"/>
    <tableColumn id="187" xr3:uid="{CB188214-39DA-4612-91FE-ECE51790A5D4}" name="10/11/2026" dataDxfId="1246"/>
    <tableColumn id="188" xr3:uid="{0071867E-39B4-4DA3-91B8-097652E76417}" name="11/11/2026" dataDxfId="1245"/>
    <tableColumn id="189" xr3:uid="{5B08FD2B-E7B8-4C28-AA63-F9D5C1F75F93}" name="12/11/2026" dataDxfId="1244"/>
    <tableColumn id="190" xr3:uid="{BCEBAC87-3F6E-46DE-9682-9B86811B38A0}" name="13/11/2026" dataDxfId="1243"/>
    <tableColumn id="191" xr3:uid="{E7105226-CE23-4EB7-9DB9-C8B256468B5E}" name="14/11/2026" dataDxfId="1242"/>
    <tableColumn id="192" xr3:uid="{674527E7-CFB1-44A2-B68B-1F70BC842328}" name="15/11/2026" dataDxfId="1241"/>
    <tableColumn id="193" xr3:uid="{39CE00F8-74A4-4FFF-8EB7-B66D1F2FB442}" name="16/11/2026" dataDxfId="1240"/>
    <tableColumn id="194" xr3:uid="{F322D0D4-0666-4D23-915C-9038A1B73ABA}" name="17/11/2026" dataDxfId="1239"/>
    <tableColumn id="195" xr3:uid="{773FE6B8-601A-4CF5-BB31-51D9E4FA613E}" name="18/11/2026" dataDxfId="1238"/>
    <tableColumn id="196" xr3:uid="{BC0FFCD0-6FE2-4AB2-B214-4B605B79DA92}" name="19/11/2026" dataDxfId="1237"/>
    <tableColumn id="197" xr3:uid="{0AFA5CB9-5AE3-47D7-B2D3-2C742A7002F8}" name="20/11/2026" dataDxfId="1236"/>
    <tableColumn id="198" xr3:uid="{67CE0206-440A-49DB-A465-5C3FA47BCF7F}" name="21/11/2026" dataDxfId="1235"/>
    <tableColumn id="199" xr3:uid="{71F21A2D-7006-4EEF-B9BD-F40829354BD4}" name="22/11/2026" dataDxfId="1234"/>
    <tableColumn id="200" xr3:uid="{3AF4DC7E-0F5D-474E-9E0A-507D50523918}" name="23/11/2026" dataDxfId="1233"/>
    <tableColumn id="201" xr3:uid="{323FED72-6172-4D30-87BB-E3B797A6F45B}" name="24/11/2026" dataDxfId="1232"/>
    <tableColumn id="202" xr3:uid="{0E1A845F-20AC-4BDB-9F98-6DF42DB611DD}" name="25/11/2026" dataDxfId="1231"/>
    <tableColumn id="203" xr3:uid="{9A8ABE00-8DC5-44FD-935C-4DA87ECD65E1}" name="26/11/2026" dataDxfId="1230"/>
    <tableColumn id="204" xr3:uid="{58C3F0A5-B0AB-4DBF-9362-68C2C75A118C}" name="27/11/2026" dataDxfId="1229"/>
    <tableColumn id="205" xr3:uid="{0AE3DCFC-4053-406C-BDFD-AB187A57E7AA}" name="28/11/2026" dataDxfId="1228"/>
    <tableColumn id="206" xr3:uid="{6DDED7F6-FE9F-437D-9075-41EBE1602616}" name="29/11/2026" dataDxfId="1227"/>
    <tableColumn id="207" xr3:uid="{97E91C2A-0484-441C-BD56-B7E43DED30DA}" name="30/11/2026" dataDxfId="1226"/>
    <tableColumn id="208" xr3:uid="{F7C5E529-BF21-4C67-9D90-C1C43C8A8BA6}" name="01/12/2026" dataDxfId="1225"/>
    <tableColumn id="209" xr3:uid="{07385F35-4A72-4E1A-BBF8-78329247209B}" name="02/12/2026" dataDxfId="1224"/>
    <tableColumn id="210" xr3:uid="{8626AE2C-238A-41DB-947E-E6B097857277}" name="03/12/2026" dataDxfId="1223"/>
    <tableColumn id="211" xr3:uid="{0E0B0F9C-BA40-45AC-90FC-EA45A3B948DD}" name="04/12/2026" dataDxfId="1222"/>
    <tableColumn id="212" xr3:uid="{6E62CFF6-AF06-4495-98C4-E6B2D9E9EA42}" name="05/12/2026" dataDxfId="1221"/>
    <tableColumn id="213" xr3:uid="{58FF8744-ED61-4E12-AC43-A8AE997DE6D0}" name="06/12/2026" dataDxfId="1220"/>
    <tableColumn id="214" xr3:uid="{CC168277-F733-492D-ADEA-8862838E4352}" name="07/12/2026" dataDxfId="1219"/>
    <tableColumn id="215" xr3:uid="{4CA817DC-1830-4ACE-B557-1C8F9B9AB960}" name="08/12/2026" dataDxfId="1218"/>
    <tableColumn id="216" xr3:uid="{4EF2551F-6ABD-4CF0-B690-723F0FB5DFA6}" name="09/12/2026" dataDxfId="1217"/>
    <tableColumn id="217" xr3:uid="{3CBEFBEF-4752-4C18-8E17-8FB74CD15F9E}" name="10/12/2026" dataDxfId="1216"/>
    <tableColumn id="218" xr3:uid="{D249BE42-C4D4-40DC-9929-614C8F627738}" name="11/12/2026" dataDxfId="1215"/>
    <tableColumn id="219" xr3:uid="{58444AE7-7C2D-4084-BB0C-923F03BA60B8}" name="12/12/2026" dataDxfId="1214"/>
    <tableColumn id="220" xr3:uid="{71EA1E34-E49D-43F1-929A-C9F3A40A44E0}" name="13/12/2026" dataDxfId="1213"/>
    <tableColumn id="221" xr3:uid="{74F9676B-1CEE-40E2-829B-E121A050EE60}" name="14/12/2026" dataDxfId="1212"/>
    <tableColumn id="222" xr3:uid="{00332A69-0AC7-4429-9B3A-2409AB57C963}" name="15/12/2026" dataDxfId="1211"/>
    <tableColumn id="223" xr3:uid="{14EF96BF-B70F-48B4-BA24-2A7A011ABCBD}" name="16/12/2026" dataDxfId="1210"/>
    <tableColumn id="224" xr3:uid="{7E81A2B5-09AE-419A-83F1-3DC0BE832B20}" name="17/12/2026" dataDxfId="1209"/>
    <tableColumn id="225" xr3:uid="{B37B14C0-F7CF-462A-932B-9D97375DF954}" name="18/12/2026" dataDxfId="1208"/>
    <tableColumn id="226" xr3:uid="{80790861-2E80-4378-88C0-1329AE17BD04}" name="19/12/2026" dataDxfId="1207"/>
    <tableColumn id="227" xr3:uid="{C4164E38-3B19-41C2-950E-4EA7A4D36D65}" name="20/12/2026" dataDxfId="1206"/>
    <tableColumn id="228" xr3:uid="{1C59A22D-B706-412B-B46D-004B6E3EED3A}" name="21/12/2026" dataDxfId="1205"/>
    <tableColumn id="229" xr3:uid="{7A3345D1-3988-4B08-9A26-588059F0CF23}" name="22/12/2026" dataDxfId="1204"/>
    <tableColumn id="230" xr3:uid="{6008AC6C-69B6-4C82-ADDC-81575A7BBC34}" name="23/12/2026" dataDxfId="1203"/>
    <tableColumn id="231" xr3:uid="{1A99BBC8-51D2-4DFA-B44A-717265DCB36F}" name="24/12/2026" dataDxfId="1202"/>
    <tableColumn id="232" xr3:uid="{A928BCCB-7EF5-46A7-9153-5750D3DB4187}" name="25/12/2026" dataDxfId="1201"/>
    <tableColumn id="233" xr3:uid="{4E9039AA-5066-4C98-9F70-A27952B2E8B3}" name="26/12/2026" dataDxfId="1200"/>
    <tableColumn id="234" xr3:uid="{E5A89696-375F-49A8-BE64-EB2CC29F51E7}" name="27/12/2026" dataDxfId="1199"/>
    <tableColumn id="235" xr3:uid="{81029796-68B8-4B09-AA36-339B7F9C3252}" name="28/12/2026" dataDxfId="1198"/>
    <tableColumn id="236" xr3:uid="{B8F9A91F-AF33-48BF-A3AD-C2DEA733B84A}" name="29/12/2026" dataDxfId="1197"/>
    <tableColumn id="237" xr3:uid="{9D0DBE56-D9CA-41F3-87B5-1195F0B743EE}" name="30/12/2026" dataDxfId="1196"/>
    <tableColumn id="238" xr3:uid="{9A0FF993-C691-4165-9CD6-DACE97EA3934}" name="31/12/2026" dataDxfId="1195"/>
    <tableColumn id="239" xr3:uid="{47C9A73E-BB9C-4C56-9696-0C4D225FBEDE}" name="01/01/2027" dataDxfId="1194"/>
    <tableColumn id="240" xr3:uid="{6C49647E-C45B-4864-B813-8677553B508E}" name="02/01/2027" dataDxfId="1193"/>
    <tableColumn id="241" xr3:uid="{3DCA334F-95BC-4C6C-9524-AB8222EBEF07}" name="03/01/2027" dataDxfId="1192"/>
  </tableColumns>
  <tableStyleInfo name="Estilo de Tabela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CDC08C-E598-48C9-A3ED-A03B637C8AFB}" name="Tabela2" displayName="Tabela2" ref="A1:C2694" totalsRowShown="0" headerRowDxfId="668" tableBorderDxfId="667">
  <autoFilter ref="A1:C2694" xr:uid="{EBCDC08C-E598-48C9-A3ED-A03B637C8AFB}">
    <filterColumn colId="0">
      <filters>
        <filter val="422311"/>
      </filters>
    </filterColumn>
  </autoFilter>
  <tableColumns count="3">
    <tableColumn id="1" xr3:uid="{6AEDC1C9-14AD-418F-8EDB-1C4FE1E58E6D}" name="CÓD" dataDxfId="666"/>
    <tableColumn id="2" xr3:uid="{F1AB0C21-C94B-4D8A-9FB5-A4CBF3C04E32}" name="Família" dataDxfId="665"/>
    <tableColumn id="3" xr3:uid="{2E556910-9EF3-46A0-8090-BB296DE22DC5}" name="Contagem de Família"/>
  </tableColumns>
  <tableStyleInfo name="Estilo de Tabe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A76A51D-1C87-46F3-93C8-878785132FE4}" name="Painel_Bancada" displayName="Painel_Bancada" ref="A1:G10066" tableType="queryTable" totalsRowShown="0">
  <autoFilter ref="A1:G10066" xr:uid="{5A76A51D-1C87-46F3-93C8-878785132FE4}"/>
  <tableColumns count="7">
    <tableColumn id="1" xr3:uid="{4B13D25B-3C00-4FD4-98C5-FFC44C48572E}" uniqueName="1" name="FAMÍLIA" queryTableFieldId="1"/>
    <tableColumn id="2" xr3:uid="{4601C61D-82F5-42B3-9144-9C746B849B56}" uniqueName="2" name="PREPARO" queryTableFieldId="2"/>
    <tableColumn id="3" xr3:uid="{FE55EB0A-0291-40A4-B3D5-FA64DF664109}" uniqueName="3" name="TURNO" queryTableFieldId="3"/>
    <tableColumn id="7" xr3:uid="{5F5A4912-FAC2-4742-9D1A-955BE530DD53}" uniqueName="7" name="COLABORADORES" queryTableFieldId="10"/>
    <tableColumn id="4" xr3:uid="{1327313F-2EBD-4474-B637-154347187F60}" uniqueName="4" name="Data Programada" queryTableFieldId="4" dataDxfId="664"/>
    <tableColumn id="6" xr3:uid="{C2C458B9-7A65-4904-8311-B351EDE932B9}" uniqueName="6" name="Concatenado" queryTableFieldId="6"/>
    <tableColumn id="8" xr3:uid="{33504A60-0B15-4477-B6E7-60B09AD177F5}" uniqueName="8" name="Lote" queryTableFieldId="8" dataDxfId="66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P5" dT="2026-09-30T04:16:13.10" personId="{7AECA92C-954B-4204-A69A-8D7B21B48C54}" id="{F9D3CFF4-E026-4611-ADA8-971324F1EE5E}">
    <text xml:space="preserve">Higor preparo </text>
  </threadedComment>
  <threadedComment ref="AY8" dT="2026-06-27T07:15:05.38" personId="{D43BF30A-0084-4063-81EC-CB0C9E6CF7B5}" id="{DBB14369-FE2A-4566-B409-E5097D1878D1}">
    <text>são dois testes</text>
  </threadedComment>
  <threadedComment ref="CM8" dT="2026-08-07T07:17:49.75" personId="{D43BF30A-0084-4063-81EC-CB0C9E6CF7B5}" id="{FB634F46-29EF-4390-95FD-6B682CC84AA4}">
    <text>Teor reprovado</text>
  </threadedComment>
  <threadedComment ref="DU9" dT="2026-09-09T03:25:00.47" personId="{7AECA92C-954B-4204-A69A-8D7B21B48C54}" id="{E6DCC4E4-727B-4BA0-A31A-DE2B32F045FB}">
    <text>De molho por 24h</text>
  </threadedComment>
  <threadedComment ref="EO9" dT="2026-09-30T04:14:11.71" personId="{7AECA92C-954B-4204-A69A-8D7B21B48C54}" id="{92B552F3-866F-4DB7-95AC-639756B4C541}">
    <text>Sara preparar Amostras - Injetando</text>
  </threadedComment>
  <threadedComment ref="EO10" dT="2026-09-30T04:15:03.94" personId="{7AECA92C-954B-4204-A69A-8D7B21B48C54}" id="{F90BD05D-97AD-482E-B621-85CAF4069D0D}">
    <text>Injetando (Sara preparou AM)</text>
  </threadedComment>
  <threadedComment ref="CY11" dT="2026-08-18T16:44:35.00" personId="{4860D5B6-3A64-4074-A125-D1E1517D64A5}" id="{216E3A45-0FDC-47D9-A1F8-1C2CA2861751}">
    <text xml:space="preserve">Falta reagente 2-Etoxietanol
</text>
  </threadedComment>
  <threadedComment ref="EO11" dT="2026-09-30T04:15:30.89" personId="{7AECA92C-954B-4204-A69A-8D7B21B48C54}" id="{8EEB93C7-F388-465A-B6F3-B5C4183759CA}">
    <text xml:space="preserve">Injetando (Sara preparou Completo teste de aminas)
</text>
  </threadedComment>
  <threadedComment ref="EP11" dT="2026-09-30T19:32:07.41" personId="{8C68B3B0-84CA-44B9-A09E-CBF9AA0E0738}" id="{10C4EC0E-3BFC-44D7-B305-06977FA05B39}">
    <text>Rafael</text>
  </threadedComment>
  <threadedComment ref="CY12" dT="2026-08-18T16:44:58.70" personId="{4860D5B6-3A64-4074-A125-D1E1517D64A5}" id="{3E3A0447-EC6C-4AC6-9447-09C83BFB7A22}">
    <text>Falta o reagente Dietilenoglicol monoetil éter</text>
  </threadedComment>
  <threadedComment ref="EO12" dT="2026-09-30T04:15:40.92" personId="{7AECA92C-954B-4204-A69A-8D7B21B48C54}" id="{E6506864-8BF8-45E7-BCAB-074515BE1756}">
    <text xml:space="preserve">Injetando
</text>
  </threadedComment>
  <threadedComment ref="EO13" dT="2026-09-30T04:16:06.38" personId="{7AECA92C-954B-4204-A69A-8D7B21B48C54}" id="{5119EE9A-3095-4151-A89B-11EB44D1F30A}">
    <text xml:space="preserve">Higor preparo </text>
  </threadedComment>
  <threadedComment ref="EP13" dT="2026-09-30T19:32:21.91" personId="{8C68B3B0-84CA-44B9-A09E-CBF9AA0E0738}" id="{DF9950F7-9C82-4317-8821-C68FE8E5F841}">
    <text>João preparo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P5" dT="2026-09-30T04:11:14.99" personId="{7AECA92C-954B-4204-A69A-8D7B21B48C54}" id="{9DCE83B2-DBAE-4E13-B862-22AE7C475F56}">
    <text>Não tem PD</text>
  </threadedComment>
  <threadedComment ref="EP6" dT="2026-09-30T04:12:06.58" personId="{7AECA92C-954B-4204-A69A-8D7B21B48C54}" id="{C12806AC-4805-437A-8C22-FFA0CB882999}">
    <text>Não tem PD</text>
  </threadedComment>
  <threadedComment ref="EP7" dT="2026-09-30T04:12:18.35" personId="{7AECA92C-954B-4204-A69A-8D7B21B48C54}" id="{D324CCCD-5594-4C1D-9120-E688FD20552A}">
    <text>Pamela preparar</text>
  </threadedComment>
  <threadedComment ref="EP9" dT="2026-09-30T19:37:21.32" personId="{8C68B3B0-84CA-44B9-A09E-CBF9AA0E0738}" id="{B3EE5A24-3654-437A-A29D-73439FF56F47}">
    <text>Giovanna</text>
  </threadedComment>
  <threadedComment ref="EP10" dT="2026-09-30T19:37:27.57" personId="{8C68B3B0-84CA-44B9-A09E-CBF9AA0E0738}" id="{EB500B62-6091-4BA1-BB70-AA08FAB8DAC1}">
    <text>Giovanna</text>
  </threadedComment>
  <threadedComment ref="EM11" dT="2026-09-30T04:09:50.65" personId="{7AECA92C-954B-4204-A69A-8D7B21B48C54}" id="{4D3AB692-CCE0-4003-866A-E0F3C80C4994}">
    <text>Marcilete preparar teste de Teor</text>
  </threadedComment>
  <threadedComment ref="EP11" dT="2026-09-30T19:37:38.66" personId="{8C68B3B0-84CA-44B9-A09E-CBF9AA0E0738}" id="{9B807EE1-519F-45F2-84CF-1E0C942EA002}">
    <text>Teor - Danilo</text>
  </threadedComment>
  <threadedComment ref="EL12" dT="2026-09-30T04:05:03.13" personId="{7AECA92C-954B-4204-A69A-8D7B21B48C54}" id="{0342D7D8-6411-4EAC-832E-2F9BA197F932}">
    <text>1 TESTE - ok
Injetando o ultimo teste</text>
  </threadedComment>
  <threadedComment ref="EM12" dT="2026-09-30T04:10:29.80" personId="{7AECA92C-954B-4204-A69A-8D7B21B48C54}" id="{22D39663-78E9-4DDB-83E2-D86ED449570A}">
    <text xml:space="preserve">Compostos Rell.: É terceirizado </text>
  </threadedComment>
  <threadedComment ref="EO12" dT="2026-09-30T04:10:50.96" personId="{7AECA92C-954B-4204-A69A-8D7B21B48C54}" id="{65428B66-A0E4-46F9-AF8F-E54618FCB1CE}">
    <text>Yanna preparar</text>
  </threadedComment>
  <threadedComment ref="EP12" dT="2026-09-30T19:37:47.91" personId="{8C68B3B0-84CA-44B9-A09E-CBF9AA0E0738}" id="{A20B284E-5D5E-4012-A785-9C9B662825C7}">
    <text>IMp 1 - Giovanna</text>
  </threadedComment>
  <threadedComment ref="EO13" dT="2026-09-30T04:11:04.34" personId="{7AECA92C-954B-4204-A69A-8D7B21B48C54}" id="{3472E21A-5308-45E1-9D5E-C7088E6D0E04}">
    <text xml:space="preserve">Não tem PD </text>
  </threadedComment>
  <threadedComment ref="EP13" dT="2026-09-30T19:37:59.59" personId="{8C68B3B0-84CA-44B9-A09E-CBF9AA0E0738}" id="{B28B7066-99A4-4E13-85E3-432C957D13C4}">
    <text>Imp2 - Giovanna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C5" dT="2026-06-06T01:19:36.86" personId="{C27A925E-268C-42AE-83CD-ED7F9EF4D6CA}" id="{95204E02-2EC1-479F-9E44-7196B08C81A6}">
    <text>FALTA UV</text>
  </threadedComment>
  <threadedComment ref="BL5" dT="2026-07-10T03:38:08.95" personId="{7AECA92C-954B-4204-A69A-8D7B21B48C54}" id="{C4451B08-F69A-4432-8650-6C767D3AB59F}">
    <text>AGUARDANDO PD</text>
  </threadedComment>
  <threadedComment ref="BY5" dT="2026-07-16T10:22:24.40" personId="{991E6522-AE9F-4C60-A115-0F189857BF52}" id="{DA312A7B-3194-45C1-86CB-A6A6750D0697}">
    <text xml:space="preserve">Não possui padrão </text>
  </threadedComment>
  <threadedComment ref="AP8" dT="2026-06-17T00:52:44.75" personId="{C7D8674E-504F-4924-AC7C-2E075E1F2C4A}" id="{D4B16862-84CA-4417-A2AF-407C69D164E1}">
    <text>Sol. Repouso ate dia 18/06</text>
  </threadedComment>
  <threadedComment ref="BD8" dT="2026-06-27T20:32:57.90" personId="{73BF81B0-7D51-44F0-94B0-1BFCBE89D21C}" id="{D5320DB6-7714-4A23-93AD-128113FD7F5B}">
    <text>Realizado: Teor e Identificação;
Falta: Aminas Aromáticas.</text>
  </threadedComment>
  <threadedComment ref="BL8" dT="2026-07-10T03:37:23.38" personId="{7AECA92C-954B-4204-A69A-8D7B21B48C54}" id="{93815D49-0AD8-43FC-A8F9-3DD67BBA5768}">
    <text xml:space="preserve">FDE : UV EM 3 LOTES E O RESTANTE NÃO REALIZADO </text>
  </threadedComment>
  <threadedComment ref="BL9" dT="2026-07-10T03:37:23.38" personId="{7AECA92C-954B-4204-A69A-8D7B21B48C54}" id="{C605E8F3-8096-4213-91DD-719D826061D9}">
    <text xml:space="preserve">FDE : UV EM 3 LOTES E O RESTANTE NÃO REALIZADO </text>
  </threadedComment>
  <threadedComment ref="BS11" dT="2026-07-18T00:42:53.05" personId="{73BF81B0-7D51-44F0-94B0-1BFCBE89D21C}" id="{FBFC4161-6B92-4E8F-9676-4BCFEBE371A6}">
    <text>Realizado também Imp P do lote 00132422026</text>
  </threadedComment>
  <threadedComment ref="EP11" dT="2026-09-30T09:10:09.24" personId="{7AECA92C-954B-4204-A69A-8D7B21B48C54}" id="{6A3971F5-D345-481E-9C6F-4A32104B1651}">
    <text>Ag. metodo</text>
  </threadedComment>
  <threadedComment ref="AW13" dT="2026-06-24T09:21:55.89" personId="{7AECA92C-954B-4204-A69A-8D7B21B48C54}" id="{2CE5B6AC-420C-4E75-B1EF-27EDC3161477}">
    <text>FDE</text>
  </threadedComment>
  <threadedComment ref="BC15" dT="2026-06-03T04:05:01.55" personId="{7AECA92C-954B-4204-A69A-8D7B21B48C54}" id="{8DB9ACAB-EF0D-4923-B892-DCCCC686F8C5}">
    <text xml:space="preserve">Não tem biblioteca no NIR, era feito no IR. </text>
  </threadedComment>
  <threadedComment ref="BR15" dT="2026-07-16T00:51:47.25" personId="{C27A925E-268C-42AE-83CD-ED7F9EF4D6CA}" id="{02FA6E8B-DD61-4011-A703-7CC9DD54F5CC}">
    <text>Não tem IR</text>
  </threadedComment>
  <threadedComment ref="AJ17" dT="2026-06-11T09:41:18.31" personId="{7AECA92C-954B-4204-A69A-8D7B21B48C54}" id="{4065189E-B441-4773-BE66-A0BCBAC545A0}">
    <text xml:space="preserve">Falta UV
</text>
  </threadedComment>
  <threadedComment ref="AI18" dT="2026-06-11T09:41:39.46" personId="{7AECA92C-954B-4204-A69A-8D7B21B48C54}" id="{454913CF-2BF7-49B7-96A3-0B4F902A4964}">
    <text>Teor- não tem reagente</text>
  </threadedComment>
  <threadedComment ref="AJ19" dT="2026-06-12T00:55:59.85" personId="{C7D8674E-504F-4924-AC7C-2E075E1F2C4A}" id="{B836E14D-2B41-4066-8F83-892F1FB6A7E9}">
    <text>FALTA IR e PDD 24H</text>
  </threadedComment>
  <threadedComment ref="CC20" dT="2026-07-24T03:01:09.32" personId="{008C7D8C-3B3A-4C9A-9E03-8366C61E15ED}" id="{681DFB20-2E58-4D52-B446-2D500474FFD1}">
    <text>Amostra não localizada. Solicitada reamostragem.</text>
  </threadedComment>
  <threadedComment ref="AJ21" dT="2026-06-11T09:41:28.60" personId="{7AECA92C-954B-4204-A69A-8D7B21B48C54}" id="{DEEA31BD-6F64-4D6C-BEE8-1940450136F4}">
    <text>Falta PF</text>
  </threadedComment>
  <threadedComment ref="AK21" dT="2026-06-12T01:02:00.28" personId="{C7D8674E-504F-4924-AC7C-2E075E1F2C4A}" id="{EDD6DBAC-E0F1-4289-A59A-EA319465E795}">
    <text>finaliza 12/06 - sol. de 24 horas</text>
  </threadedComment>
  <threadedComment ref="AP22" dT="2026-06-16T03:25:56.37" personId="{7AECA92C-954B-4204-A69A-8D7B21B48C54}" id="{C790F7F3-F9AE-46B2-9716-96C1F9454E96}">
    <text xml:space="preserve">Laudo não foi encontrado </text>
  </threadedComment>
  <threadedComment ref="DW25" dT="2026-09-11T09:26:21.22" personId="{7AECA92C-954B-4204-A69A-8D7B21B48C54}" id="{0389D5C3-C18A-4EFE-BF3F-9C2C7F498875}">
    <text>Lote: 0239742026 foi finalizado</text>
  </threadedComment>
  <threadedComment ref="DW25" dT="2026-09-12T09:02:10.37" personId="{7AECA92C-954B-4204-A69A-8D7B21B48C54}" id="{397E3B92-0D8A-49B6-A16B-F8BA25BC3D69}" parentId="{0389D5C3-C18A-4EFE-BF3F-9C2C7F498875}">
    <text xml:space="preserve">239772025 / 239782025 - Falta DSC - Chamado aberto </text>
  </threadedComment>
  <threadedComment ref="AE28" dT="2026-06-06T01:19:06.61" personId="{C27A925E-268C-42AE-83CD-ED7F9EF4D6CA}" id="{BFD76A6F-1EDF-4C53-AAF4-3F84F8DAE72D}">
    <text>SOMENTE UV</text>
  </threadedComment>
  <threadedComment ref="AS28" dT="2026-06-19T01:01:31.72" personId="{C7D8674E-504F-4924-AC7C-2E075E1F2C4A}" id="{3390ACDA-24F2-49CD-BF28-B2E3DE182C4B}">
    <text>FDE em dois lotes</text>
  </threadedComment>
  <threadedComment ref="AE29" dT="2026-06-06T01:19:50.69" personId="{C27A925E-268C-42AE-83CD-ED7F9EF4D6CA}" id="{41297364-600D-4A5A-8514-D7D608C60A77}">
    <text>FALTA UV</text>
  </threadedComment>
  <threadedComment ref="AA31" dT="2026-06-02T02:04:48.36" personId="{8C68B3B0-84CA-44B9-A09E-CBF9AA0E0738}" id="{91CF21AA-FC42-4F6D-BEF4-EF0AC261D4F2}">
    <text>Falta IR</text>
  </threadedComment>
  <threadedComment ref="AC32" dT="2026-06-05T01:40:28.25" personId="{7AECA92C-954B-4204-A69A-8D7B21B48C54}" id="{025EC4B8-ED3F-4BF8-B232-4E0386A1EAA4}">
    <text>Vidrarias de molho p/ UV</text>
  </threadedComment>
  <threadedComment ref="AE33" dT="2026-06-06T01:20:08.62" personId="{C27A925E-268C-42AE-83CD-ED7F9EF4D6CA}" id="{A36ED0D2-76A9-46C9-81DB-3C0456045D27}">
    <text xml:space="preserve">IR REPROVOU </text>
  </threadedComment>
  <threadedComment ref="AE33" dT="2026-06-10T08:20:43.55" personId="{7AECA92C-954B-4204-A69A-8D7B21B48C54}" id="{1CBF5E3C-61C6-486C-8783-5348D6BD3E7F}" parentId="{A36ED0D2-76A9-46C9-81DB-3C0456045D27}">
    <text>Falta : PF e IR - repouso até ás 14:40</text>
  </threadedComment>
  <threadedComment ref="AB35" dT="2026-06-02T09:01:56.10" personId="{7AECA92C-954B-4204-A69A-8D7B21B48C54}" id="{CAD8CF89-695B-4E38-887F-143158B2018C}">
    <text xml:space="preserve">Falta analise de terceiros
</text>
  </threadedComment>
  <threadedComment ref="DH35" dT="2026-08-26T08:07:46.28" personId="{7AECA92C-954B-4204-A69A-8D7B21B48C54}" id="{0B42A85F-3042-4BCB-BEC7-0D615420747F}">
    <text>Verificar Teor</text>
  </threadedComment>
  <threadedComment ref="DJ35" dT="2026-08-27T07:58:47.10" personId="{7AECA92C-954B-4204-A69A-8D7B21B48C54}" id="{E5602640-95A7-4F53-9138-29D71E93EA7D}">
    <text>Falta PF</text>
  </threadedComment>
  <threadedComment ref="DL35" dT="2026-08-29T02:09:17.33" personId="{7AECA92C-954B-4204-A69A-8D7B21B48C54}" id="{E3622351-1A41-4FDD-8B49-09F2D38E0AF8}">
    <text>0141642026 - Não foi amostrado (AG, AMOSTRA)</text>
  </threadedComment>
  <threadedComment ref="AL36" dT="2026-06-13T00:29:51.99" personId="{C7D8674E-504F-4924-AC7C-2E075E1F2C4A}" id="{4F179D23-8848-4388-9C98-21DB5B729C30}">
    <text>Problema na cor do padrão</text>
  </threadedComment>
  <threadedComment ref="DW36" dT="2026-09-09T04:46:52.86" personId="{7AECA92C-954B-4204-A69A-8D7B21B48C54}" id="{5BDCF527-BF99-4F92-AF36-12E900F0A34D}">
    <text>Solução preparada, repouso até ás 15h45 -09/09</text>
  </threadedComment>
  <threadedComment ref="EN36" dT="2026-09-29T02:47:00.66" personId="{7AECA92C-954B-4204-A69A-8D7B21B48C54}" id="{CA1E9EF4-656B-48C1-A22C-1CB4E40262FA}">
    <text>Sol. Em repouso 24h - finaliza 21h 29/09</text>
  </threadedComment>
  <threadedComment ref="AE38" dT="2026-06-08T15:31:13.57" personId="{29613B06-9C05-4B03-BB1D-8123ABF395A0}" id="{0FC89DD8-03AC-4BBB-89E0-75A58795C262}">
    <text>falta somente IR</text>
  </threadedComment>
  <threadedComment ref="AM38" dT="2026-06-13T00:29:34.45" personId="{C7D8674E-504F-4924-AC7C-2E075E1F2C4A}" id="{AE8E4796-AAC4-4A1F-8A73-0D3DBAADC7C9}">
    <text>Falta NIR - não tem biblioteca</text>
  </threadedComment>
  <threadedComment ref="EE38" dT="2026-09-17T09:09:12.31" personId="{7AECA92C-954B-4204-A69A-8D7B21B48C54}" id="{0CDA97DE-B54C-4113-B1A9-2EA02159F7EA}">
    <text>Ol. Preparada, repouso até às 17h00 - 17/09</text>
  </threadedComment>
  <threadedComment ref="AE39" dT="2026-06-08T15:30:26.41" personId="{29613B06-9C05-4B03-BB1D-8123ABF395A0}" id="{6DFB70D0-257F-4C38-A5A0-001707E45AD2}">
    <text xml:space="preserve">falta somente IR
</text>
  </threadedComment>
  <threadedComment ref="AP39" dT="2026-06-17T00:19:39.67" personId="{C7D8674E-504F-4924-AC7C-2E075E1F2C4A}" id="{DC75F688-2C1B-4654-B616-0DC0558289B2}">
    <text>Não tem padrão p/ IR e teste de cor. Já foi solicitado p/ equipe de consumiveis.</text>
  </threadedComment>
  <threadedComment ref="EN39" dT="2026-09-29T05:27:10.71" personId="{7AECA92C-954B-4204-A69A-8D7B21B48C54}" id="{C6C3F9E6-091C-45EA-8D47-1E5C9B71BBBD}">
    <text>Não foi feito o lote: 0178442026</text>
  </threadedComment>
  <threadedComment ref="EQ39" dT="2026-09-29T23:48:03.87" personId="{C7D8674E-504F-4924-AC7C-2E075E1F2C4A}" id="{E694FE04-18E5-4A56-BBAC-35D97E74F590}">
    <text>Ag. reamostragem</text>
  </threadedComment>
  <threadedComment ref="AY41" dT="2026-06-25T21:12:25.96" personId="{73BF81B0-7D51-44F0-94B0-1BFCBE89D21C}" id="{3C374B0B-47BA-40FD-A975-9DF9C76F4D5B}">
    <text>QA - Tem somente análise de IR</text>
  </threadedComment>
  <threadedComment ref="AJ42" dT="2026-06-11T09:41:55.58" personId="{7AECA92C-954B-4204-A69A-8D7B21B48C54}" id="{C115F5CC-889F-4113-8442-61F8A0BAEF4A}">
    <text>Falta NIr</text>
  </threadedComment>
  <threadedComment ref="EE42" dT="2026-09-17T23:50:38.94" personId="{C7D8674E-504F-4924-AC7C-2E075E1F2C4A}" id="{42621078-5283-4411-A11F-E5F54679559C}">
    <text>FDE na densidade</text>
  </threadedComment>
  <threadedComment ref="EQ42" dT="2026-09-30T08:47:36.97" personId="{7AECA92C-954B-4204-A69A-8D7B21B48C54}" id="{E7DC88FB-2FD4-4677-A272-7581FA6E8005}">
    <text xml:space="preserve">Falta GR
</text>
  </threadedComment>
  <threadedComment ref="CB45" dT="2026-07-27T17:00:19.39" personId="{73BF81B0-7D51-44F0-94B0-1BFCBE89D21C}" id="{9C8EB09A-DE80-42D5-A1B4-1F5B21412DCF}">
    <text>Aguarnando Dani Rodrigues fazer adequação da capa laudo do lote 0002182026</text>
  </threadedComment>
  <threadedComment ref="DZ45" dT="2026-09-12T00:59:15.83" personId="{73BF81B0-7D51-44F0-94B0-1BFCBE89D21C}" id="{2C061B14-98FF-480E-9587-21DA302D4F4A}">
    <text>Não teve correlação na curva de calibração. Pedido nova reamostragem.</text>
  </threadedComment>
  <threadedComment ref="AM48" dT="2026-06-16T09:20:35.26" personId="{7AECA92C-954B-4204-A69A-8D7B21B48C54}" id="{721553DA-FD79-455D-B021-ABE1B3EF85DD}">
    <text>ICP - Corelação dando fora (0.98)</text>
  </threadedComment>
  <threadedComment ref="AV48" dT="2026-06-22T11:43:37.56" personId="{991E6522-AE9F-4C60-A115-0F189857BF52}" id="{B3F37F96-FC3E-417C-BE55-42DEA405D221}">
    <text>Esse material é QA e não tem ICP</text>
  </threadedComment>
  <threadedComment ref="AC51" dT="2026-06-04T21:02:02.03" personId="{73BF81B0-7D51-44F0-94B0-1BFCBE89D21C}" id="{87B32F7F-F601-4CFB-94F4-C3C98FE0B03C}">
    <text>Padrão de Mg vencido (ICP)</text>
  </threadedComment>
  <threadedComment ref="AK55" dT="2026-06-12T01:02:46.84" personId="{C7D8674E-504F-4924-AC7C-2E075E1F2C4A}" id="{7967344E-BA89-4D65-8AE6-E0B8D1FD32B3}">
    <text>finaliza 12/06 - sol. de 24 horas</text>
  </threadedComment>
  <threadedComment ref="BM56" dT="2026-07-15T04:36:42.26" personId="{7AECA92C-954B-4204-A69A-8D7B21B48C54}" id="{B445D0CB-C175-4880-B3BC-AEAAFB3B3A52}">
    <text>VASELINA BRANCA SOLIDA NEO | Lotes: 134492026 - ESTA AGUARDANDO PROGRAMAÇÃO O LOTE 134502026 JA ESTA FINALIZADO</text>
  </threadedComment>
  <threadedComment ref="AL58" dT="2026-06-15T09:44:02.37" personId="{29613B06-9C05-4B03-BB1D-8123ABF395A0}" id="{296864F3-66B1-4AB9-A71D-3C0D3F5E8804}">
    <text xml:space="preserve">Gabriel Gimaraes pegou os dois lotes </text>
  </threadedComment>
  <threadedComment ref="DI58" dT="2026-08-27T07:59:14.55" personId="{7AECA92C-954B-4204-A69A-8D7B21B48C54}" id="{54B7379D-F151-40EE-8CA6-57E6A493C10B}">
    <text xml:space="preserve">Teste em repouso </text>
  </threadedComment>
  <threadedComment ref="DR58" dT="2026-09-04T20:09:44.54" personId="{C7D8674E-504F-4924-AC7C-2E075E1F2C4A}" id="{3937C8F2-A292-46AC-8C55-F55770B4EC72}">
    <text>Solicitado reamostragem</text>
  </threadedComment>
  <threadedComment ref="DX58" dT="2026-09-11T09:20:06.95" personId="{7AECA92C-954B-4204-A69A-8D7B21B48C54}" id="{23F1E7F1-652C-44AA-ABDC-0C0870623347}">
    <text>Repreparo de Teor</text>
  </threadedComment>
  <threadedComment ref="EP58" dT="2026-09-29T02:47:37.17" personId="{7AECA92C-954B-4204-A69A-8D7B21B48C54}" id="{454A0084-A42C-491D-A0DA-A5FA1D3AD938}">
    <text xml:space="preserve">FDE no teste de Agua </text>
  </threadedComment>
  <threadedComment ref="BX59" dT="2026-07-22T01:59:02.53" personId="{7AECA92C-954B-4204-A69A-8D7B21B48C54}" id="{306C5D72-143E-42C7-9D39-408C7CAF7B6F}">
    <text>NIR- Não está dando certo A/C Roberta</text>
  </threadedComment>
  <threadedComment ref="DN59" dT="2026-09-01T08:06:28.99" personId="{7AECA92C-954B-4204-A69A-8D7B21B48C54}" id="{B010CAEA-DB08-4180-AE96-A68482D4EA0A}">
    <text>Falta ICP - A/C Diogo</text>
  </threadedComment>
  <threadedComment ref="AC61" dT="2026-06-05T19:37:42.93" personId="{DFF437A6-496C-4DA6-94A5-1399B74AB445}" id="{DE990A04-376C-48AE-8F2E-AAEF6910DC70}">
    <text>PF: Sai 14:59 de amanhã 06/06</text>
  </threadedComment>
  <threadedComment ref="AR61" dT="2026-06-19T00:27:33.26" personId="{DFF437A6-496C-4DA6-94A5-1399B74AB445}" id="{C62E72EA-A2CB-42A7-B977-4F67BD3F092F}">
    <text>PF: sai 14:30 - 19/06/26</text>
  </threadedComment>
  <threadedComment ref="AS61" dT="2026-06-19T05:49:23.64" personId="{7AECA92C-954B-4204-A69A-8D7B21B48C54}" id="{2337C8EB-E1E4-4794-98E4-4F714C78899E}">
    <text>Consistência: Repouso até ás 18:00</text>
  </threadedComment>
  <threadedComment ref="AX61" dT="2026-06-26T21:48:08.53" personId="{C7D8674E-504F-4924-AC7C-2E075E1F2C4A}" id="{E5052E77-25C2-4D3C-A02B-052B5FB1DD63}">
    <text>Falta: UV - Não tem padrão</text>
  </threadedComment>
  <threadedComment ref="AZ61" dT="2026-06-27T08:33:07.44" personId="{DCF5AA17-31FE-4F56-8DBC-2E2F73796055}" id="{69E5526F-8237-4B00-AA1A-57587FF3022F}">
    <text xml:space="preserve">Solução de 16h em repouso para teste de ID, sol. sai ás 09:50 am.
</text>
  </threadedComment>
  <threadedComment ref="DN61" dT="2026-09-01T08:06:55.05" personId="{7AECA92C-954B-4204-A69A-8D7B21B48C54}" id="{BD955631-464E-430E-93AC-D07B86412D38}">
    <text xml:space="preserve">Falta teste de formaldeido - Verificar condições de centrifuga </text>
  </threadedComment>
  <threadedComment ref="DN61" dT="2026-09-01T09:04:52.23" personId="{7AECA92C-954B-4204-A69A-8D7B21B48C54}" id="{A284F57A-533F-4FA3-85EC-621902025DD1}" parentId="{BD955631-464E-430E-93AC-D07B86412D38}">
    <text>IR- Não tem PD</text>
  </threadedComment>
  <threadedComment ref="EC61" dT="2026-09-17T09:00:32.72" personId="{7AECA92C-954B-4204-A69A-8D7B21B48C54}" id="{7A521CAD-3EBD-4132-8239-2AACE43F9F42}">
    <text xml:space="preserve">Ag. PD </text>
  </threadedComment>
  <threadedComment ref="EI62" dT="2026-09-23T09:08:05.26" personId="{7AECA92C-954B-4204-A69A-8D7B21B48C54}" id="{42B685B7-6A14-48C8-AA9B-135E572A0042}">
    <text xml:space="preserve">Codigo 410046 - Finalizado o 422330 - Em analise
</text>
  </threadedComment>
  <threadedComment ref="BY65" dT="2026-07-21T04:10:06.95" personId="{7AECA92C-954B-4204-A69A-8D7B21B48C54}" id="{143944A0-CBD3-47D9-A66E-830F4D305EE1}">
    <text>Aguardando Reamostragem - FDE GR</text>
  </threadedComment>
  <threadedComment ref="CO65" dT="2026-08-08T08:31:39.80" personId="{7AECA92C-954B-4204-A69A-8D7B21B48C54}" id="{78C6CC55-A866-4FA6-9BFC-01AE017E4D47}">
    <text>Falta PF</text>
  </threadedComment>
  <threadedComment ref="AL66" dT="2026-06-16T09:21:46.34" personId="{7AECA92C-954B-4204-A69A-8D7B21B48C54}" id="{94FADC6D-5E22-420F-8011-7E3DCDFB05B2}">
    <text>CCD - Não tem PD e GR- Ag. SDA</text>
  </threadedComment>
  <threadedComment ref="BT66" dT="2026-07-18T00:46:59.52" personId="{73BF81B0-7D51-44F0-94B0-1BFCBE89D21C}" id="{0E68696C-6115-414E-82D0-3D4C376B4E85}">
    <text>Falta Arsênio no UV-vis</text>
  </threadedComment>
  <threadedComment ref="CO66" dT="2026-08-07T09:08:38.31" personId="{7AECA92C-954B-4204-A69A-8D7B21B48C54}" id="{D1B3B816-1B95-4543-96AD-35C0DFB62AD9}">
    <text xml:space="preserve"> Lote: 188352025: FINALIZADO</text>
  </threadedComment>
  <threadedComment ref="AI68" dT="2026-06-11T01:23:16.55" personId="{7AECA92C-954B-4204-A69A-8D7B21B48C54}" id="{69646CE9-E500-4A13-BD88-F8BEA0283ED5}">
    <text>Em investigação- IR e aparencia</text>
  </threadedComment>
  <threadedComment ref="CA68" dT="2026-07-24T08:47:12.87" personId="{7AECA92C-954B-4204-A69A-8D7B21B48C54}" id="{2F160F65-BF1E-4D68-902B-7FE60912AF61}">
    <text>QA - Finalizados</text>
  </threadedComment>
  <threadedComment ref="DD68" dT="2026-08-25T23:19:48.42" personId="{C7D8674E-504F-4924-AC7C-2E075E1F2C4A}" id="{A58D7B8D-BCEC-4D50-AC66-DA1BE7305189}">
    <text>FDE no teor</text>
  </threadedComment>
  <threadedComment ref="DG68" dT="2026-08-25T09:19:36.13" personId="{7AECA92C-954B-4204-A69A-8D7B21B48C54}" id="{87CA6C26-BC8D-4680-9D05-5F960CED68EA}">
    <text xml:space="preserve">O LOTE: 0163472026 falta DSC os demais foram finalizados
</text>
  </threadedComment>
  <threadedComment ref="EI68" dT="2026-09-24T09:01:28.91" personId="{7AECA92C-954B-4204-A69A-8D7B21B48C54}" id="{6676C548-301C-41CC-BEE5-526004D14167}">
    <text>Falta ICP</text>
  </threadedComment>
  <threadedComment ref="AR69" dT="2026-06-19T09:08:02.67" personId="{7AECA92C-954B-4204-A69A-8D7B21B48C54}" id="{745FBDF4-1FB4-4516-BA23-96B03CB73425}">
    <text xml:space="preserve">Falta Granulometria </text>
  </threadedComment>
  <threadedComment ref="BD69" dT="2026-06-12T00:57:18.02" personId="{C7D8674E-504F-4924-AC7C-2E075E1F2C4A}" id="{C7FE899C-2A19-4639-ABD4-7609C09E8477}">
    <text>FDE NA SL</text>
  </threadedComment>
  <threadedComment ref="DV69" dT="2026-09-09T09:06:51.20" personId="{7AECA92C-954B-4204-A69A-8D7B21B48C54}" id="{6D7F6626-BB39-45CC-900F-37E0EF32BF99}">
    <text>Falta PF - 15h10</text>
  </threadedComment>
  <threadedComment ref="EJ69" dT="2026-09-24T09:01:15.59" personId="{7AECA92C-954B-4204-A69A-8D7B21B48C54}" id="{A1C0D660-DF55-472C-A25A-8A29188D1994}">
    <text>Falta PF</text>
  </threadedComment>
  <threadedComment ref="DN70" dT="2026-09-01T08:07:28.62" personId="{7AECA92C-954B-4204-A69A-8D7B21B48C54}" id="{5CE74DBE-802A-42B3-832E-49C9BE4FDC6B}">
    <text>Falta PPD - 24 Horas - 2°T</text>
  </threadedComment>
  <threadedComment ref="AC71" dT="2026-06-04T12:20:50.24" personId="{396F3103-68F8-4172-ADC8-0D5B46CC6EAC}" id="{CAE23076-3360-4FD0-A88F-A60BF9393F1C}">
    <text>amanda</text>
  </threadedComment>
  <threadedComment ref="AI71" dT="2026-06-11T01:24:05.42" personId="{7AECA92C-954B-4204-A69A-8D7B21B48C54}" id="{7F1F1AC1-F58A-4707-9DE0-140F64673003}">
    <text>FDE- GR com eq. De investigação</text>
  </threadedComment>
  <threadedComment ref="AJ71" dT="2026-06-12T00:57:40.18" personId="{C7D8674E-504F-4924-AC7C-2E075E1F2C4A}" id="{07D1DD7D-F978-4EB9-A8B8-EF92A14FF8F5}">
    <text>FALTA IR e PDD 24H</text>
  </threadedComment>
  <threadedComment ref="AM71" dT="2026-06-16T09:22:26.76" personId="{7AECA92C-954B-4204-A69A-8D7B21B48C54}" id="{CFE97EC9-0192-4EE6-9934-12DF70433F03}">
    <text>PF- 24 horas- ás 03:00 do dia 17/06</text>
  </threadedComment>
  <threadedComment ref="DK71" dT="2026-09-01T08:08:06.06" personId="{7AECA92C-954B-4204-A69A-8D7B21B48C54}" id="{2F0766DC-F4CA-40C8-8944-E475D10E60FE}">
    <text>ICP - A/C Diogo e ga. Reagente p/ Granulometria</text>
  </threadedComment>
  <threadedComment ref="DX71" dT="2026-09-14T23:37:22.86" personId="{C7D8674E-504F-4924-AC7C-2E075E1F2C4A}" id="{2EB35409-7762-4DEC-8F60-0523A806E16C}">
    <text>FDE no teor (182742026)</text>
  </threadedComment>
  <threadedComment ref="DH72" dT="2026-08-27T07:59:37.38" personId="{7AECA92C-954B-4204-A69A-8D7B21B48C54}" id="{82F9B32B-D07A-43E1-B6A5-F6C5E0FFFEA7}">
    <text>FDE - Teor A/C Investigação</text>
  </threadedComment>
  <threadedComment ref="DP72" dT="2026-09-03T09:16:32.70" personId="{7AECA92C-954B-4204-A69A-8D7B21B48C54}" id="{F26CF3BB-2F57-43F1-87B7-6B7723014441}">
    <text>FDE no IR</text>
  </threadedComment>
  <threadedComment ref="ET72" dT="2026-10-01T08:54:51.37" personId="{7AECA92C-954B-4204-A69A-8D7B21B48C54}" id="{856774E9-4DD9-4FEF-AE24-D1164AB40146}">
    <text>Falta PF</text>
  </threadedComment>
  <threadedComment ref="BR73" dT="2026-07-18T01:10:56.57" personId="{73BF81B0-7D51-44F0-94B0-1BFCBE89D21C}" id="{E3420CF4-8BA1-4F08-A3A2-15BF09AC9D66}">
    <text>Iniciado também o lote 00132422026</text>
  </threadedComment>
  <threadedComment ref="DK73" dT="2026-09-01T02:00:25.16" personId="{7AECA92C-954B-4204-A69A-8D7B21B48C54}" id="{0445BD75-2380-42FF-BE41-CB1B59F18B0A}">
    <text xml:space="preserve">FDE- Teor A/C Investigação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powerbi.com/links/0juzrTVcTH?ctid=3f7a3df4-f85b-4ca8-98d0-08b1034e6567&amp;pbi_source=linkShar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D8772-6259-42C3-B318-DEA62EE9217E}">
  <dimension ref="A1:M12153"/>
  <sheetViews>
    <sheetView showGridLines="0" topLeftCell="A12139" zoomScaleNormal="100" workbookViewId="0">
      <selection activeCell="D3" sqref="D3:D12153"/>
    </sheetView>
  </sheetViews>
  <sheetFormatPr defaultRowHeight="14.5"/>
  <cols>
    <col min="1" max="1" width="10.1796875" style="21" customWidth="1"/>
    <col min="2" max="2" width="13.453125" style="21" customWidth="1"/>
    <col min="3" max="3" width="11.1796875" style="21" hidden="1" customWidth="1"/>
    <col min="4" max="4" width="12.54296875" style="21" customWidth="1"/>
    <col min="5" max="5" width="37.1796875" style="21" customWidth="1"/>
    <col min="6" max="6" width="19.81640625" style="21" bestFit="1" customWidth="1"/>
    <col min="7" max="7" width="24.453125" style="50" bestFit="1" customWidth="1"/>
    <col min="8" max="8" width="15.54296875" style="21" bestFit="1" customWidth="1"/>
    <col min="9" max="9" width="18.81640625" style="21" customWidth="1"/>
    <col min="10" max="10" width="19.81640625" style="21" customWidth="1"/>
    <col min="11" max="11" width="11.81640625" bestFit="1" customWidth="1"/>
    <col min="13" max="13" width="10.54296875" style="48" bestFit="1" customWidth="1"/>
  </cols>
  <sheetData>
    <row r="1" spans="1:13" ht="29.9" customHeight="1">
      <c r="A1" s="17" t="s">
        <v>0</v>
      </c>
      <c r="B1" s="18"/>
      <c r="C1" s="18"/>
      <c r="D1" s="18"/>
      <c r="E1" s="18"/>
      <c r="F1"/>
      <c r="G1" s="48"/>
      <c r="H1"/>
      <c r="I1"/>
      <c r="J1" s="16" t="s">
        <v>1</v>
      </c>
    </row>
    <row r="2" spans="1:13">
      <c r="A2" s="1" t="s">
        <v>2</v>
      </c>
      <c r="B2" s="1" t="s">
        <v>3</v>
      </c>
      <c r="C2" s="1" t="s">
        <v>4</v>
      </c>
      <c r="D2" s="1" t="s">
        <v>5</v>
      </c>
      <c r="E2" s="1"/>
      <c r="F2" s="1" t="s">
        <v>6</v>
      </c>
      <c r="G2" s="49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49" t="s">
        <v>13</v>
      </c>
    </row>
    <row r="3" spans="1:13">
      <c r="A3" s="418">
        <v>2010</v>
      </c>
      <c r="B3" s="418">
        <v>210308</v>
      </c>
      <c r="C3" s="418">
        <v>3000</v>
      </c>
      <c r="D3" s="406">
        <v>10002026</v>
      </c>
      <c r="E3" s="406" t="s">
        <v>14</v>
      </c>
      <c r="F3" s="418">
        <v>360</v>
      </c>
      <c r="G3" s="419">
        <v>46247</v>
      </c>
      <c r="H3" s="419">
        <v>46253</v>
      </c>
      <c r="I3" s="406" t="s">
        <v>15</v>
      </c>
      <c r="J3" s="406"/>
      <c r="K3" s="420" t="b">
        <v>0</v>
      </c>
      <c r="L3" s="406"/>
      <c r="M3" s="419">
        <v>46253</v>
      </c>
    </row>
    <row r="4" spans="1:13">
      <c r="A4" s="418">
        <v>5001</v>
      </c>
      <c r="B4" s="418">
        <v>465346</v>
      </c>
      <c r="C4" s="418">
        <v>3000</v>
      </c>
      <c r="D4" s="406">
        <v>100112023</v>
      </c>
      <c r="E4" s="406" t="s">
        <v>16</v>
      </c>
      <c r="F4" s="418">
        <v>200000</v>
      </c>
      <c r="G4" s="419">
        <v>45897</v>
      </c>
      <c r="H4" s="419">
        <v>45906</v>
      </c>
      <c r="I4" s="406" t="s">
        <v>15</v>
      </c>
      <c r="J4" s="406"/>
      <c r="K4" s="420" t="b">
        <v>0</v>
      </c>
      <c r="L4" s="406" t="s">
        <v>17</v>
      </c>
      <c r="M4" s="419">
        <v>45908</v>
      </c>
    </row>
    <row r="5" spans="1:13">
      <c r="A5" s="418">
        <v>2010</v>
      </c>
      <c r="B5" s="418">
        <v>460298</v>
      </c>
      <c r="C5" s="418">
        <v>3000</v>
      </c>
      <c r="D5" s="406">
        <v>10012026</v>
      </c>
      <c r="E5" s="406" t="s">
        <v>18</v>
      </c>
      <c r="F5" s="418">
        <v>200</v>
      </c>
      <c r="G5" s="419">
        <v>46246</v>
      </c>
      <c r="H5" s="419">
        <v>46252</v>
      </c>
      <c r="I5" s="406" t="s">
        <v>15</v>
      </c>
      <c r="J5" s="406"/>
      <c r="K5" s="420" t="b">
        <v>0</v>
      </c>
      <c r="L5" s="406"/>
      <c r="M5" s="419">
        <v>46252</v>
      </c>
    </row>
    <row r="6" spans="1:13">
      <c r="A6" s="418">
        <v>5001</v>
      </c>
      <c r="B6" s="418">
        <v>465346</v>
      </c>
      <c r="C6" s="418">
        <v>3000</v>
      </c>
      <c r="D6" s="406">
        <v>100122023</v>
      </c>
      <c r="E6" s="406" t="s">
        <v>16</v>
      </c>
      <c r="F6" s="418">
        <v>250000</v>
      </c>
      <c r="G6" s="419">
        <v>45896</v>
      </c>
      <c r="H6" s="419">
        <v>45910</v>
      </c>
      <c r="I6" s="406" t="s">
        <v>15</v>
      </c>
      <c r="J6" s="406"/>
      <c r="K6" s="420" t="b">
        <v>0</v>
      </c>
      <c r="L6" s="406" t="s">
        <v>17</v>
      </c>
      <c r="M6" s="419">
        <v>45910</v>
      </c>
    </row>
    <row r="7" spans="1:13">
      <c r="A7" s="418">
        <v>2010</v>
      </c>
      <c r="B7" s="418">
        <v>454445</v>
      </c>
      <c r="C7" s="418">
        <v>3000</v>
      </c>
      <c r="D7" s="406">
        <v>10022026</v>
      </c>
      <c r="E7" s="406" t="s">
        <v>19</v>
      </c>
      <c r="F7" s="418">
        <v>125</v>
      </c>
      <c r="G7" s="419">
        <v>46246</v>
      </c>
      <c r="H7" s="419">
        <v>46252</v>
      </c>
      <c r="I7" s="406" t="s">
        <v>15</v>
      </c>
      <c r="J7" s="406"/>
      <c r="K7" s="420" t="b">
        <v>0</v>
      </c>
      <c r="L7" s="406"/>
      <c r="M7" s="419">
        <v>46252</v>
      </c>
    </row>
    <row r="8" spans="1:13">
      <c r="A8" s="418">
        <v>5001</v>
      </c>
      <c r="B8" s="418">
        <v>410385</v>
      </c>
      <c r="C8" s="418">
        <v>3000</v>
      </c>
      <c r="D8" s="406">
        <v>100222026</v>
      </c>
      <c r="E8" s="406" t="s">
        <v>20</v>
      </c>
      <c r="F8" s="418">
        <v>6</v>
      </c>
      <c r="G8" s="406"/>
      <c r="H8" s="406"/>
      <c r="I8" s="406" t="s">
        <v>21</v>
      </c>
      <c r="J8" s="406"/>
      <c r="K8" s="420" t="b">
        <v>0</v>
      </c>
      <c r="L8" s="406"/>
      <c r="M8" s="406"/>
    </row>
    <row r="9" spans="1:13">
      <c r="A9" s="418">
        <v>2010</v>
      </c>
      <c r="B9" s="418">
        <v>212225</v>
      </c>
      <c r="C9" s="418">
        <v>3000</v>
      </c>
      <c r="D9" s="406">
        <v>10032026</v>
      </c>
      <c r="E9" s="406" t="s">
        <v>22</v>
      </c>
      <c r="F9" s="418">
        <v>200</v>
      </c>
      <c r="G9" s="419">
        <v>46246</v>
      </c>
      <c r="H9" s="419">
        <v>46252</v>
      </c>
      <c r="I9" s="406" t="s">
        <v>15</v>
      </c>
      <c r="J9" s="406"/>
      <c r="K9" s="420" t="b">
        <v>0</v>
      </c>
      <c r="L9" s="406"/>
      <c r="M9" s="419">
        <v>46252</v>
      </c>
    </row>
    <row r="10" spans="1:13">
      <c r="A10" s="418">
        <v>2010</v>
      </c>
      <c r="B10" s="418">
        <v>457673</v>
      </c>
      <c r="C10" s="418">
        <v>3000</v>
      </c>
      <c r="D10" s="406">
        <v>10072026</v>
      </c>
      <c r="E10" s="406" t="s">
        <v>23</v>
      </c>
      <c r="F10" s="418">
        <v>360</v>
      </c>
      <c r="G10" s="419">
        <v>46247</v>
      </c>
      <c r="H10" s="419">
        <v>46248</v>
      </c>
      <c r="I10" s="406" t="s">
        <v>15</v>
      </c>
      <c r="J10" s="406"/>
      <c r="K10" s="420" t="b">
        <v>0</v>
      </c>
      <c r="L10" s="406"/>
      <c r="M10" s="419">
        <v>46248</v>
      </c>
    </row>
    <row r="11" spans="1:13">
      <c r="A11" s="418">
        <v>2010</v>
      </c>
      <c r="B11" s="418">
        <v>210206</v>
      </c>
      <c r="C11" s="418">
        <v>3000</v>
      </c>
      <c r="D11" s="406">
        <v>10082026</v>
      </c>
      <c r="E11" s="406" t="s">
        <v>24</v>
      </c>
      <c r="F11" s="418">
        <v>1</v>
      </c>
      <c r="G11" s="419">
        <v>46247</v>
      </c>
      <c r="H11" s="419">
        <v>46247</v>
      </c>
      <c r="I11" s="406" t="s">
        <v>15</v>
      </c>
      <c r="J11" s="406"/>
      <c r="K11" s="420" t="b">
        <v>0</v>
      </c>
      <c r="L11" s="406"/>
      <c r="M11" s="419">
        <v>46247</v>
      </c>
    </row>
    <row r="12" spans="1:13">
      <c r="A12" s="418">
        <v>2010</v>
      </c>
      <c r="B12" s="418">
        <v>210206</v>
      </c>
      <c r="C12" s="418">
        <v>3000</v>
      </c>
      <c r="D12" s="406">
        <v>10092026</v>
      </c>
      <c r="E12" s="406" t="s">
        <v>24</v>
      </c>
      <c r="F12" s="418">
        <v>5</v>
      </c>
      <c r="G12" s="419">
        <v>46247</v>
      </c>
      <c r="H12" s="419">
        <v>46247</v>
      </c>
      <c r="I12" s="406" t="s">
        <v>15</v>
      </c>
      <c r="J12" s="406"/>
      <c r="K12" s="420" t="b">
        <v>0</v>
      </c>
      <c r="L12" s="406"/>
      <c r="M12" s="419">
        <v>46247</v>
      </c>
    </row>
    <row r="13" spans="1:13">
      <c r="A13" s="418">
        <v>5001</v>
      </c>
      <c r="B13" s="418">
        <v>463212</v>
      </c>
      <c r="C13" s="418">
        <v>3000</v>
      </c>
      <c r="D13" s="406">
        <v>100952026</v>
      </c>
      <c r="E13" s="406" t="s">
        <v>25</v>
      </c>
      <c r="F13" s="418">
        <v>3</v>
      </c>
      <c r="G13" s="419">
        <v>46189</v>
      </c>
      <c r="H13" s="419">
        <v>46191</v>
      </c>
      <c r="I13" s="406" t="s">
        <v>15</v>
      </c>
      <c r="J13" s="406"/>
      <c r="K13" s="420" t="b">
        <v>0</v>
      </c>
      <c r="L13" s="406"/>
      <c r="M13" s="419">
        <v>46191</v>
      </c>
    </row>
    <row r="14" spans="1:13">
      <c r="A14" s="418">
        <v>5001</v>
      </c>
      <c r="B14" s="418">
        <v>463212</v>
      </c>
      <c r="C14" s="418">
        <v>3000</v>
      </c>
      <c r="D14" s="406">
        <v>100962026</v>
      </c>
      <c r="E14" s="406" t="s">
        <v>25</v>
      </c>
      <c r="F14" s="418">
        <v>45</v>
      </c>
      <c r="G14" s="419">
        <v>46189</v>
      </c>
      <c r="H14" s="419">
        <v>46191</v>
      </c>
      <c r="I14" s="406" t="s">
        <v>15</v>
      </c>
      <c r="J14" s="406"/>
      <c r="K14" s="420" t="b">
        <v>0</v>
      </c>
      <c r="L14" s="406"/>
      <c r="M14" s="419">
        <v>46191</v>
      </c>
    </row>
    <row r="15" spans="1:13">
      <c r="A15" s="418">
        <v>5001</v>
      </c>
      <c r="B15" s="418">
        <v>438103</v>
      </c>
      <c r="C15" s="418">
        <v>3000</v>
      </c>
      <c r="D15" s="406">
        <v>101022026</v>
      </c>
      <c r="E15" s="406" t="s">
        <v>26</v>
      </c>
      <c r="F15" s="418">
        <v>5</v>
      </c>
      <c r="G15" s="419">
        <v>46162</v>
      </c>
      <c r="H15" s="419">
        <v>46167</v>
      </c>
      <c r="I15" s="406" t="s">
        <v>15</v>
      </c>
      <c r="J15" s="406"/>
      <c r="K15" s="420" t="b">
        <v>0</v>
      </c>
      <c r="L15" s="406"/>
      <c r="M15" s="419">
        <v>46167</v>
      </c>
    </row>
    <row r="16" spans="1:13">
      <c r="A16" s="418">
        <v>5001</v>
      </c>
      <c r="B16" s="418">
        <v>461957</v>
      </c>
      <c r="C16" s="418">
        <v>3000</v>
      </c>
      <c r="D16" s="406">
        <v>101112026</v>
      </c>
      <c r="E16" s="406" t="s">
        <v>27</v>
      </c>
      <c r="F16" s="418">
        <v>126</v>
      </c>
      <c r="G16" s="419">
        <v>46216</v>
      </c>
      <c r="H16" s="419">
        <v>46231</v>
      </c>
      <c r="I16" s="406" t="s">
        <v>15</v>
      </c>
      <c r="J16" s="406"/>
      <c r="K16" s="420" t="b">
        <v>0</v>
      </c>
      <c r="L16" s="406"/>
      <c r="M16" s="419">
        <v>46232</v>
      </c>
    </row>
    <row r="17" spans="1:13">
      <c r="A17" s="418">
        <v>5001</v>
      </c>
      <c r="B17" s="418">
        <v>452975</v>
      </c>
      <c r="C17" s="418">
        <v>3000</v>
      </c>
      <c r="D17" s="406">
        <v>101122026</v>
      </c>
      <c r="E17" s="406" t="s">
        <v>28</v>
      </c>
      <c r="F17" s="418">
        <v>30</v>
      </c>
      <c r="G17" s="419">
        <v>46162</v>
      </c>
      <c r="H17" s="419">
        <v>46164</v>
      </c>
      <c r="I17" s="406" t="s">
        <v>15</v>
      </c>
      <c r="J17" s="406"/>
      <c r="K17" s="420" t="b">
        <v>0</v>
      </c>
      <c r="L17" s="406"/>
      <c r="M17" s="419">
        <v>46164</v>
      </c>
    </row>
    <row r="18" spans="1:13">
      <c r="A18" s="418">
        <v>5001</v>
      </c>
      <c r="B18" s="418">
        <v>452975</v>
      </c>
      <c r="C18" s="418">
        <v>3000</v>
      </c>
      <c r="D18" s="406">
        <v>101132026</v>
      </c>
      <c r="E18" s="406" t="s">
        <v>28</v>
      </c>
      <c r="F18" s="418">
        <v>30</v>
      </c>
      <c r="G18" s="419">
        <v>46162</v>
      </c>
      <c r="H18" s="419">
        <v>46164</v>
      </c>
      <c r="I18" s="406" t="s">
        <v>15</v>
      </c>
      <c r="J18" s="406"/>
      <c r="K18" s="420" t="b">
        <v>0</v>
      </c>
      <c r="L18" s="406"/>
      <c r="M18" s="419">
        <v>46164</v>
      </c>
    </row>
    <row r="19" spans="1:13">
      <c r="A19" s="418">
        <v>5001</v>
      </c>
      <c r="B19" s="418">
        <v>443705</v>
      </c>
      <c r="C19" s="418">
        <v>3000</v>
      </c>
      <c r="D19" s="406">
        <v>101152026</v>
      </c>
      <c r="E19" s="406" t="s">
        <v>29</v>
      </c>
      <c r="F19" s="418">
        <v>50</v>
      </c>
      <c r="G19" s="419">
        <v>46199</v>
      </c>
      <c r="H19" s="419">
        <v>46209</v>
      </c>
      <c r="I19" s="406" t="s">
        <v>15</v>
      </c>
      <c r="J19" s="406"/>
      <c r="K19" s="420" t="b">
        <v>0</v>
      </c>
      <c r="L19" s="406"/>
      <c r="M19" s="419">
        <v>46209</v>
      </c>
    </row>
    <row r="20" spans="1:13">
      <c r="A20" s="418">
        <v>5001</v>
      </c>
      <c r="B20" s="418">
        <v>410072</v>
      </c>
      <c r="C20" s="418">
        <v>3000</v>
      </c>
      <c r="D20" s="406">
        <v>101222026</v>
      </c>
      <c r="E20" s="406" t="s">
        <v>30</v>
      </c>
      <c r="F20" s="418">
        <v>640</v>
      </c>
      <c r="G20" s="406"/>
      <c r="H20" s="406"/>
      <c r="I20" s="406" t="s">
        <v>21</v>
      </c>
      <c r="J20" s="406"/>
      <c r="K20" s="420" t="b">
        <v>0</v>
      </c>
      <c r="L20" s="406"/>
      <c r="M20" s="406"/>
    </row>
    <row r="21" spans="1:13">
      <c r="A21" s="418">
        <v>2010</v>
      </c>
      <c r="B21" s="418">
        <v>211904</v>
      </c>
      <c r="C21" s="418">
        <v>3000</v>
      </c>
      <c r="D21" s="406">
        <v>10152026</v>
      </c>
      <c r="E21" s="406" t="s">
        <v>31</v>
      </c>
      <c r="F21" s="418">
        <v>32</v>
      </c>
      <c r="G21" s="419">
        <v>46248</v>
      </c>
      <c r="H21" s="419">
        <v>46248</v>
      </c>
      <c r="I21" s="406" t="s">
        <v>15</v>
      </c>
      <c r="J21" s="406"/>
      <c r="K21" s="420" t="b">
        <v>0</v>
      </c>
      <c r="L21" s="406"/>
      <c r="M21" s="419">
        <v>46248</v>
      </c>
    </row>
    <row r="22" spans="1:13">
      <c r="A22" s="418">
        <v>5001</v>
      </c>
      <c r="B22" s="418">
        <v>410548</v>
      </c>
      <c r="C22" s="418">
        <v>3000</v>
      </c>
      <c r="D22" s="406">
        <v>101522025</v>
      </c>
      <c r="E22" s="406" t="s">
        <v>32</v>
      </c>
      <c r="F22" s="418">
        <v>60</v>
      </c>
      <c r="G22" s="419">
        <v>45789</v>
      </c>
      <c r="H22" s="419">
        <v>45903</v>
      </c>
      <c r="I22" s="406" t="s">
        <v>15</v>
      </c>
      <c r="J22" s="406"/>
      <c r="K22" s="420" t="b">
        <v>0</v>
      </c>
      <c r="L22" s="406"/>
      <c r="M22" s="419">
        <v>45903</v>
      </c>
    </row>
    <row r="23" spans="1:13">
      <c r="A23" s="418">
        <v>5001</v>
      </c>
      <c r="B23" s="418">
        <v>410548</v>
      </c>
      <c r="C23" s="418">
        <v>3000</v>
      </c>
      <c r="D23" s="406">
        <v>101532025</v>
      </c>
      <c r="E23" s="406" t="s">
        <v>32</v>
      </c>
      <c r="F23" s="418">
        <v>60</v>
      </c>
      <c r="G23" s="419">
        <v>45789</v>
      </c>
      <c r="H23" s="419">
        <v>45903</v>
      </c>
      <c r="I23" s="406" t="s">
        <v>15</v>
      </c>
      <c r="J23" s="406"/>
      <c r="K23" s="420" t="b">
        <v>0</v>
      </c>
      <c r="L23" s="406"/>
      <c r="M23" s="419">
        <v>45903</v>
      </c>
    </row>
    <row r="24" spans="1:13">
      <c r="A24" s="418">
        <v>5001</v>
      </c>
      <c r="B24" s="418">
        <v>410548</v>
      </c>
      <c r="C24" s="418">
        <v>3000</v>
      </c>
      <c r="D24" s="406">
        <v>101542025</v>
      </c>
      <c r="E24" s="406" t="s">
        <v>32</v>
      </c>
      <c r="F24" s="418">
        <v>62</v>
      </c>
      <c r="G24" s="419">
        <v>45789</v>
      </c>
      <c r="H24" s="419">
        <v>45903</v>
      </c>
      <c r="I24" s="406" t="s">
        <v>15</v>
      </c>
      <c r="J24" s="406"/>
      <c r="K24" s="420" t="b">
        <v>0</v>
      </c>
      <c r="L24" s="406"/>
      <c r="M24" s="419">
        <v>45903</v>
      </c>
    </row>
    <row r="25" spans="1:13">
      <c r="A25" s="418">
        <v>2017</v>
      </c>
      <c r="B25" s="418">
        <v>461298</v>
      </c>
      <c r="C25" s="418">
        <v>3010</v>
      </c>
      <c r="D25" s="406">
        <v>10162026</v>
      </c>
      <c r="E25" s="406" t="s">
        <v>33</v>
      </c>
      <c r="F25" s="418">
        <v>50</v>
      </c>
      <c r="G25" s="406"/>
      <c r="H25" s="406"/>
      <c r="I25" s="406" t="s">
        <v>21</v>
      </c>
      <c r="J25" s="406"/>
      <c r="K25" s="420" t="b">
        <v>0</v>
      </c>
      <c r="L25" s="406"/>
      <c r="M25" s="406"/>
    </row>
    <row r="26" spans="1:13">
      <c r="A26" s="418">
        <v>2017</v>
      </c>
      <c r="B26" s="418">
        <v>461298</v>
      </c>
      <c r="C26" s="418">
        <v>3010</v>
      </c>
      <c r="D26" s="406">
        <v>10172026</v>
      </c>
      <c r="E26" s="406" t="s">
        <v>33</v>
      </c>
      <c r="F26" s="418">
        <v>50</v>
      </c>
      <c r="G26" s="406"/>
      <c r="H26" s="406"/>
      <c r="I26" s="406" t="s">
        <v>21</v>
      </c>
      <c r="J26" s="406"/>
      <c r="K26" s="420" t="b">
        <v>0</v>
      </c>
      <c r="L26" s="406"/>
      <c r="M26" s="406"/>
    </row>
    <row r="27" spans="1:13">
      <c r="A27" s="418">
        <v>5001</v>
      </c>
      <c r="B27" s="418">
        <v>457350</v>
      </c>
      <c r="C27" s="418">
        <v>3000</v>
      </c>
      <c r="D27" s="406">
        <v>101792026</v>
      </c>
      <c r="E27" s="406" t="s">
        <v>34</v>
      </c>
      <c r="F27" s="418">
        <v>25</v>
      </c>
      <c r="G27" s="419">
        <v>46213</v>
      </c>
      <c r="H27" s="419">
        <v>46220</v>
      </c>
      <c r="I27" s="406" t="s">
        <v>15</v>
      </c>
      <c r="J27" s="406"/>
      <c r="K27" s="420" t="b">
        <v>0</v>
      </c>
      <c r="L27" s="406"/>
      <c r="M27" s="419">
        <v>46220</v>
      </c>
    </row>
    <row r="28" spans="1:13">
      <c r="A28" s="418">
        <v>5001</v>
      </c>
      <c r="B28" s="418">
        <v>457350</v>
      </c>
      <c r="C28" s="418">
        <v>3000</v>
      </c>
      <c r="D28" s="406">
        <v>101802026</v>
      </c>
      <c r="E28" s="406" t="s">
        <v>34</v>
      </c>
      <c r="F28" s="418">
        <v>25</v>
      </c>
      <c r="G28" s="419">
        <v>46212</v>
      </c>
      <c r="H28" s="419">
        <v>46220</v>
      </c>
      <c r="I28" s="406" t="s">
        <v>15</v>
      </c>
      <c r="J28" s="406"/>
      <c r="K28" s="420" t="b">
        <v>0</v>
      </c>
      <c r="L28" s="406"/>
      <c r="M28" s="419">
        <v>46220</v>
      </c>
    </row>
    <row r="29" spans="1:13">
      <c r="A29" s="418">
        <v>2017</v>
      </c>
      <c r="B29" s="418">
        <v>471654</v>
      </c>
      <c r="C29" s="418">
        <v>3010</v>
      </c>
      <c r="D29" s="406">
        <v>10192026</v>
      </c>
      <c r="E29" s="406" t="s">
        <v>35</v>
      </c>
      <c r="F29" s="418">
        <v>100</v>
      </c>
      <c r="G29" s="419">
        <v>46214</v>
      </c>
      <c r="H29" s="419">
        <v>46220</v>
      </c>
      <c r="I29" s="406" t="s">
        <v>15</v>
      </c>
      <c r="J29" s="406"/>
      <c r="K29" s="420" t="b">
        <v>0</v>
      </c>
      <c r="L29" s="406"/>
      <c r="M29" s="419">
        <v>46220</v>
      </c>
    </row>
    <row r="30" spans="1:13">
      <c r="A30" s="418">
        <v>5001</v>
      </c>
      <c r="B30" s="418">
        <v>410000</v>
      </c>
      <c r="C30" s="418">
        <v>3000</v>
      </c>
      <c r="D30" s="406">
        <v>101952026</v>
      </c>
      <c r="E30" s="406" t="s">
        <v>36</v>
      </c>
      <c r="F30" s="418">
        <v>22</v>
      </c>
      <c r="G30" s="419">
        <v>46182</v>
      </c>
      <c r="H30" s="419">
        <v>46184</v>
      </c>
      <c r="I30" s="406" t="s">
        <v>15</v>
      </c>
      <c r="J30" s="406"/>
      <c r="K30" s="420" t="b">
        <v>0</v>
      </c>
      <c r="L30" s="406"/>
      <c r="M30" s="419">
        <v>46185</v>
      </c>
    </row>
    <row r="31" spans="1:13">
      <c r="A31" s="418">
        <v>5001</v>
      </c>
      <c r="B31" s="418">
        <v>409970</v>
      </c>
      <c r="C31" s="418">
        <v>3000</v>
      </c>
      <c r="D31" s="406">
        <v>101972026</v>
      </c>
      <c r="E31" s="406" t="s">
        <v>37</v>
      </c>
      <c r="F31" s="418">
        <v>750</v>
      </c>
      <c r="G31" s="419">
        <v>46161</v>
      </c>
      <c r="H31" s="419">
        <v>46174</v>
      </c>
      <c r="I31" s="406" t="s">
        <v>15</v>
      </c>
      <c r="J31" s="406"/>
      <c r="K31" s="420" t="b">
        <v>0</v>
      </c>
      <c r="L31" s="406"/>
      <c r="M31" s="419">
        <v>46174</v>
      </c>
    </row>
    <row r="32" spans="1:13">
      <c r="A32" s="418">
        <v>5001</v>
      </c>
      <c r="B32" s="418">
        <v>410018</v>
      </c>
      <c r="C32" s="418">
        <v>3000</v>
      </c>
      <c r="D32" s="406">
        <v>102082026</v>
      </c>
      <c r="E32" s="406" t="s">
        <v>38</v>
      </c>
      <c r="F32" s="418">
        <v>2</v>
      </c>
      <c r="G32" s="406"/>
      <c r="H32" s="406"/>
      <c r="I32" s="406" t="s">
        <v>21</v>
      </c>
      <c r="J32" s="406"/>
      <c r="K32" s="420" t="b">
        <v>0</v>
      </c>
      <c r="L32" s="406"/>
      <c r="M32" s="406"/>
    </row>
    <row r="33" spans="1:13">
      <c r="A33" s="418">
        <v>5001</v>
      </c>
      <c r="B33" s="418">
        <v>460361</v>
      </c>
      <c r="C33" s="418">
        <v>3000</v>
      </c>
      <c r="D33" s="406">
        <v>102112026</v>
      </c>
      <c r="E33" s="406" t="s">
        <v>39</v>
      </c>
      <c r="F33" s="418">
        <v>310</v>
      </c>
      <c r="G33" s="419">
        <v>46172</v>
      </c>
      <c r="H33" s="419">
        <v>46175</v>
      </c>
      <c r="I33" s="406" t="s">
        <v>15</v>
      </c>
      <c r="J33" s="406"/>
      <c r="K33" s="420" t="b">
        <v>0</v>
      </c>
      <c r="L33" s="406"/>
      <c r="M33" s="419">
        <v>46175</v>
      </c>
    </row>
    <row r="34" spans="1:13">
      <c r="A34" s="418">
        <v>5001</v>
      </c>
      <c r="B34" s="418">
        <v>473869</v>
      </c>
      <c r="C34" s="418">
        <v>3000</v>
      </c>
      <c r="D34" s="406">
        <v>102392023</v>
      </c>
      <c r="E34" s="406" t="s">
        <v>40</v>
      </c>
      <c r="F34" s="418"/>
      <c r="G34" s="419">
        <v>45878</v>
      </c>
      <c r="H34" s="419">
        <v>45902</v>
      </c>
      <c r="I34" s="406" t="s">
        <v>15</v>
      </c>
      <c r="J34" s="406"/>
      <c r="K34" s="420" t="b">
        <v>0</v>
      </c>
      <c r="L34" s="406" t="s">
        <v>41</v>
      </c>
      <c r="M34" s="419">
        <v>45902</v>
      </c>
    </row>
    <row r="35" spans="1:13">
      <c r="A35" s="418">
        <v>5001</v>
      </c>
      <c r="B35" s="418">
        <v>478553</v>
      </c>
      <c r="C35" s="418">
        <v>3000</v>
      </c>
      <c r="D35" s="406">
        <v>102412026</v>
      </c>
      <c r="E35" s="406" t="s">
        <v>42</v>
      </c>
      <c r="F35" s="418">
        <v>100</v>
      </c>
      <c r="G35" s="406"/>
      <c r="H35" s="406"/>
      <c r="I35" s="406" t="s">
        <v>21</v>
      </c>
      <c r="J35" s="406"/>
      <c r="K35" s="420" t="b">
        <v>0</v>
      </c>
      <c r="L35" s="406"/>
      <c r="M35" s="406"/>
    </row>
    <row r="36" spans="1:13">
      <c r="A36" s="418">
        <v>5001</v>
      </c>
      <c r="B36" s="418">
        <v>478553</v>
      </c>
      <c r="C36" s="418">
        <v>3000</v>
      </c>
      <c r="D36" s="406">
        <v>102422026</v>
      </c>
      <c r="E36" s="406" t="s">
        <v>42</v>
      </c>
      <c r="F36" s="418">
        <v>100</v>
      </c>
      <c r="G36" s="406"/>
      <c r="H36" s="406"/>
      <c r="I36" s="406" t="s">
        <v>21</v>
      </c>
      <c r="J36" s="406"/>
      <c r="K36" s="420" t="b">
        <v>0</v>
      </c>
      <c r="L36" s="406"/>
      <c r="M36" s="406"/>
    </row>
    <row r="37" spans="1:13">
      <c r="A37" s="418">
        <v>5001</v>
      </c>
      <c r="B37" s="418">
        <v>478553</v>
      </c>
      <c r="C37" s="418">
        <v>3000</v>
      </c>
      <c r="D37" s="406">
        <v>102432026</v>
      </c>
      <c r="E37" s="406" t="s">
        <v>42</v>
      </c>
      <c r="F37" s="418">
        <v>100</v>
      </c>
      <c r="G37" s="406"/>
      <c r="H37" s="406"/>
      <c r="I37" s="406" t="s">
        <v>21</v>
      </c>
      <c r="J37" s="406"/>
      <c r="K37" s="420" t="b">
        <v>0</v>
      </c>
      <c r="L37" s="406"/>
      <c r="M37" s="406"/>
    </row>
    <row r="38" spans="1:13">
      <c r="A38" s="418">
        <v>5001</v>
      </c>
      <c r="B38" s="418">
        <v>478553</v>
      </c>
      <c r="C38" s="418">
        <v>3000</v>
      </c>
      <c r="D38" s="406">
        <v>102442026</v>
      </c>
      <c r="E38" s="406" t="s">
        <v>42</v>
      </c>
      <c r="F38" s="418">
        <v>100</v>
      </c>
      <c r="G38" s="406"/>
      <c r="H38" s="406"/>
      <c r="I38" s="406" t="s">
        <v>21</v>
      </c>
      <c r="J38" s="406"/>
      <c r="K38" s="420" t="b">
        <v>0</v>
      </c>
      <c r="L38" s="406"/>
      <c r="M38" s="406"/>
    </row>
    <row r="39" spans="1:13">
      <c r="A39" s="418">
        <v>5001</v>
      </c>
      <c r="B39" s="418">
        <v>422388</v>
      </c>
      <c r="C39" s="418">
        <v>3000</v>
      </c>
      <c r="D39" s="406">
        <v>102452023</v>
      </c>
      <c r="E39" s="406" t="s">
        <v>43</v>
      </c>
      <c r="F39" s="418">
        <v>3125</v>
      </c>
      <c r="G39" s="406"/>
      <c r="H39" s="406"/>
      <c r="I39" s="406" t="s">
        <v>21</v>
      </c>
      <c r="J39" s="406"/>
      <c r="K39" s="420" t="b">
        <v>1</v>
      </c>
      <c r="L39" s="406"/>
      <c r="M39" s="406"/>
    </row>
    <row r="40" spans="1:13">
      <c r="A40" s="418">
        <v>5001</v>
      </c>
      <c r="B40" s="418">
        <v>422388</v>
      </c>
      <c r="C40" s="418">
        <v>3000</v>
      </c>
      <c r="D40" s="406">
        <v>102462023</v>
      </c>
      <c r="E40" s="406" t="s">
        <v>43</v>
      </c>
      <c r="F40" s="418">
        <v>3100</v>
      </c>
      <c r="G40" s="406"/>
      <c r="H40" s="406"/>
      <c r="I40" s="406" t="s">
        <v>21</v>
      </c>
      <c r="J40" s="406"/>
      <c r="K40" s="420" t="b">
        <v>1</v>
      </c>
      <c r="L40" s="406"/>
      <c r="M40" s="406"/>
    </row>
    <row r="41" spans="1:13">
      <c r="A41" s="418">
        <v>5001</v>
      </c>
      <c r="B41" s="418">
        <v>410535</v>
      </c>
      <c r="C41" s="418">
        <v>3000</v>
      </c>
      <c r="D41" s="406">
        <v>102562023</v>
      </c>
      <c r="E41" s="406" t="s">
        <v>44</v>
      </c>
      <c r="F41" s="418">
        <v>450</v>
      </c>
      <c r="G41" s="406"/>
      <c r="H41" s="406"/>
      <c r="I41" s="406" t="s">
        <v>21</v>
      </c>
      <c r="J41" s="406"/>
      <c r="K41" s="420" t="b">
        <v>0</v>
      </c>
      <c r="L41" s="406"/>
      <c r="M41" s="406"/>
    </row>
    <row r="42" spans="1:13">
      <c r="A42" s="418">
        <v>5001</v>
      </c>
      <c r="B42" s="418">
        <v>410535</v>
      </c>
      <c r="C42" s="418">
        <v>3000</v>
      </c>
      <c r="D42" s="406">
        <v>102572023</v>
      </c>
      <c r="E42" s="406" t="s">
        <v>44</v>
      </c>
      <c r="F42" s="418">
        <v>450</v>
      </c>
      <c r="G42" s="406"/>
      <c r="H42" s="406"/>
      <c r="I42" s="406" t="s">
        <v>21</v>
      </c>
      <c r="J42" s="406"/>
      <c r="K42" s="420" t="b">
        <v>0</v>
      </c>
      <c r="L42" s="406"/>
      <c r="M42" s="406"/>
    </row>
    <row r="43" spans="1:13">
      <c r="A43" s="418">
        <v>5001</v>
      </c>
      <c r="B43" s="418">
        <v>410535</v>
      </c>
      <c r="C43" s="418">
        <v>3000</v>
      </c>
      <c r="D43" s="406">
        <v>102582023</v>
      </c>
      <c r="E43" s="406" t="s">
        <v>44</v>
      </c>
      <c r="F43" s="418">
        <v>450</v>
      </c>
      <c r="G43" s="406"/>
      <c r="H43" s="406"/>
      <c r="I43" s="406" t="s">
        <v>21</v>
      </c>
      <c r="J43" s="406"/>
      <c r="K43" s="420" t="b">
        <v>0</v>
      </c>
      <c r="L43" s="406"/>
      <c r="M43" s="406"/>
    </row>
    <row r="44" spans="1:13">
      <c r="A44" s="418">
        <v>5001</v>
      </c>
      <c r="B44" s="418">
        <v>410535</v>
      </c>
      <c r="C44" s="418">
        <v>3000</v>
      </c>
      <c r="D44" s="406">
        <v>102592023</v>
      </c>
      <c r="E44" s="406" t="s">
        <v>44</v>
      </c>
      <c r="F44" s="418">
        <v>450</v>
      </c>
      <c r="G44" s="406"/>
      <c r="H44" s="406"/>
      <c r="I44" s="406" t="s">
        <v>21</v>
      </c>
      <c r="J44" s="406"/>
      <c r="K44" s="420" t="b">
        <v>0</v>
      </c>
      <c r="L44" s="406"/>
      <c r="M44" s="406"/>
    </row>
    <row r="45" spans="1:13">
      <c r="A45" s="418">
        <v>5001</v>
      </c>
      <c r="B45" s="418">
        <v>410535</v>
      </c>
      <c r="C45" s="418">
        <v>3000</v>
      </c>
      <c r="D45" s="406">
        <v>102602023</v>
      </c>
      <c r="E45" s="406" t="s">
        <v>44</v>
      </c>
      <c r="F45" s="418">
        <v>450</v>
      </c>
      <c r="G45" s="406"/>
      <c r="H45" s="406"/>
      <c r="I45" s="406" t="s">
        <v>21</v>
      </c>
      <c r="J45" s="406"/>
      <c r="K45" s="420" t="b">
        <v>0</v>
      </c>
      <c r="L45" s="406"/>
      <c r="M45" s="406"/>
    </row>
    <row r="46" spans="1:13">
      <c r="A46" s="418">
        <v>5001</v>
      </c>
      <c r="B46" s="418">
        <v>410535</v>
      </c>
      <c r="C46" s="418">
        <v>3000</v>
      </c>
      <c r="D46" s="406">
        <v>102612023</v>
      </c>
      <c r="E46" s="406" t="s">
        <v>44</v>
      </c>
      <c r="F46" s="418">
        <v>150</v>
      </c>
      <c r="G46" s="406"/>
      <c r="H46" s="406"/>
      <c r="I46" s="406" t="s">
        <v>21</v>
      </c>
      <c r="J46" s="406"/>
      <c r="K46" s="420" t="b">
        <v>0</v>
      </c>
      <c r="L46" s="406"/>
      <c r="M46" s="406"/>
    </row>
    <row r="47" spans="1:13">
      <c r="A47" s="418">
        <v>2017</v>
      </c>
      <c r="B47" s="418">
        <v>471678</v>
      </c>
      <c r="C47" s="418">
        <v>3010</v>
      </c>
      <c r="D47" s="406">
        <v>10282024</v>
      </c>
      <c r="E47" s="406" t="s">
        <v>45</v>
      </c>
      <c r="F47" s="418">
        <v>50</v>
      </c>
      <c r="G47" s="419">
        <v>46218</v>
      </c>
      <c r="H47" s="419">
        <v>46224</v>
      </c>
      <c r="I47" s="406" t="s">
        <v>15</v>
      </c>
      <c r="J47" s="406"/>
      <c r="K47" s="420" t="b">
        <v>0</v>
      </c>
      <c r="L47" s="406"/>
      <c r="M47" s="419">
        <v>46224</v>
      </c>
    </row>
    <row r="48" spans="1:13">
      <c r="A48" s="418">
        <v>5001</v>
      </c>
      <c r="B48" s="418">
        <v>422224</v>
      </c>
      <c r="C48" s="418">
        <v>3000</v>
      </c>
      <c r="D48" s="406">
        <v>102872026</v>
      </c>
      <c r="E48" s="406" t="s">
        <v>46</v>
      </c>
      <c r="F48" s="418">
        <v>25</v>
      </c>
      <c r="G48" s="406"/>
      <c r="H48" s="406"/>
      <c r="I48" s="406" t="s">
        <v>21</v>
      </c>
      <c r="J48" s="406"/>
      <c r="K48" s="420" t="b">
        <v>1</v>
      </c>
      <c r="L48" s="406"/>
      <c r="M48" s="406"/>
    </row>
    <row r="49" spans="1:13">
      <c r="A49" s="418">
        <v>2010</v>
      </c>
      <c r="B49" s="418">
        <v>465256</v>
      </c>
      <c r="C49" s="418">
        <v>3000</v>
      </c>
      <c r="D49" s="406">
        <v>10312026</v>
      </c>
      <c r="E49" s="406" t="s">
        <v>47</v>
      </c>
      <c r="F49" s="418">
        <v>275</v>
      </c>
      <c r="G49" s="419">
        <v>46254</v>
      </c>
      <c r="H49" s="419">
        <v>46260</v>
      </c>
      <c r="I49" s="406" t="s">
        <v>15</v>
      </c>
      <c r="J49" s="406"/>
      <c r="K49" s="420" t="b">
        <v>0</v>
      </c>
      <c r="L49" s="406"/>
      <c r="M49" s="419">
        <v>46260</v>
      </c>
    </row>
    <row r="50" spans="1:13">
      <c r="A50" s="418">
        <v>5001</v>
      </c>
      <c r="B50" s="418">
        <v>410350</v>
      </c>
      <c r="C50" s="418">
        <v>3000</v>
      </c>
      <c r="D50" s="406">
        <v>103152026</v>
      </c>
      <c r="E50" s="406" t="s">
        <v>48</v>
      </c>
      <c r="F50" s="418">
        <v>100</v>
      </c>
      <c r="G50" s="419">
        <v>46218</v>
      </c>
      <c r="H50" s="419">
        <v>46228</v>
      </c>
      <c r="I50" s="406" t="s">
        <v>15</v>
      </c>
      <c r="J50" s="406"/>
      <c r="K50" s="420" t="b">
        <v>0</v>
      </c>
      <c r="L50" s="406"/>
      <c r="M50" s="419">
        <v>46228</v>
      </c>
    </row>
    <row r="51" spans="1:13">
      <c r="A51" s="418">
        <v>2010</v>
      </c>
      <c r="B51" s="418">
        <v>439695</v>
      </c>
      <c r="C51" s="418">
        <v>3000</v>
      </c>
      <c r="D51" s="406">
        <v>10322026</v>
      </c>
      <c r="E51" s="406" t="s">
        <v>50</v>
      </c>
      <c r="F51" s="418">
        <v>4</v>
      </c>
      <c r="G51" s="419">
        <v>46255</v>
      </c>
      <c r="H51" s="419">
        <v>46265</v>
      </c>
      <c r="I51" s="406" t="s">
        <v>15</v>
      </c>
      <c r="J51" s="406"/>
      <c r="K51" s="420" t="b">
        <v>0</v>
      </c>
      <c r="L51" s="406"/>
      <c r="M51" s="419">
        <v>46265</v>
      </c>
    </row>
    <row r="52" spans="1:13">
      <c r="A52" s="418">
        <v>2010</v>
      </c>
      <c r="B52" s="418">
        <v>210808</v>
      </c>
      <c r="C52" s="418">
        <v>3000</v>
      </c>
      <c r="D52" s="406">
        <v>10332026</v>
      </c>
      <c r="E52" s="406" t="s">
        <v>51</v>
      </c>
      <c r="F52" s="418">
        <v>800</v>
      </c>
      <c r="G52" s="419">
        <v>46253</v>
      </c>
      <c r="H52" s="419">
        <v>46260</v>
      </c>
      <c r="I52" s="406" t="s">
        <v>15</v>
      </c>
      <c r="J52" s="406"/>
      <c r="K52" s="420" t="b">
        <v>0</v>
      </c>
      <c r="L52" s="406"/>
      <c r="M52" s="419">
        <v>46260</v>
      </c>
    </row>
    <row r="53" spans="1:13">
      <c r="A53" s="418">
        <v>5001</v>
      </c>
      <c r="B53" s="418">
        <v>449633</v>
      </c>
      <c r="C53" s="418">
        <v>3000</v>
      </c>
      <c r="D53" s="406">
        <v>103412026</v>
      </c>
      <c r="E53" s="406" t="s">
        <v>52</v>
      </c>
      <c r="F53" s="418">
        <v>40</v>
      </c>
      <c r="G53" s="406"/>
      <c r="H53" s="406"/>
      <c r="I53" s="406" t="s">
        <v>21</v>
      </c>
      <c r="J53" s="406"/>
      <c r="K53" s="420" t="b">
        <v>0</v>
      </c>
      <c r="L53" s="406"/>
      <c r="M53" s="406"/>
    </row>
    <row r="54" spans="1:13">
      <c r="A54" s="418">
        <v>2017</v>
      </c>
      <c r="B54" s="418">
        <v>463148</v>
      </c>
      <c r="C54" s="418">
        <v>3010</v>
      </c>
      <c r="D54" s="406">
        <v>10342022</v>
      </c>
      <c r="E54" s="406" t="s">
        <v>53</v>
      </c>
      <c r="F54" s="418">
        <v>2000</v>
      </c>
      <c r="G54" s="419">
        <v>46197</v>
      </c>
      <c r="H54" s="419">
        <v>46198</v>
      </c>
      <c r="I54" s="406" t="s">
        <v>15</v>
      </c>
      <c r="J54" s="406"/>
      <c r="K54" s="420" t="b">
        <v>0</v>
      </c>
      <c r="L54" s="406" t="s">
        <v>41</v>
      </c>
      <c r="M54" s="419">
        <v>46199</v>
      </c>
    </row>
    <row r="55" spans="1:13">
      <c r="A55" s="418">
        <v>2010</v>
      </c>
      <c r="B55" s="418">
        <v>463129</v>
      </c>
      <c r="C55" s="418">
        <v>3000</v>
      </c>
      <c r="D55" s="406">
        <v>10342026</v>
      </c>
      <c r="E55" s="406" t="s">
        <v>54</v>
      </c>
      <c r="F55" s="418">
        <v>75</v>
      </c>
      <c r="G55" s="419">
        <v>46254</v>
      </c>
      <c r="H55" s="419">
        <v>46260</v>
      </c>
      <c r="I55" s="406" t="s">
        <v>15</v>
      </c>
      <c r="J55" s="406"/>
      <c r="K55" s="420" t="b">
        <v>0</v>
      </c>
      <c r="L55" s="406"/>
      <c r="M55" s="419">
        <v>46260</v>
      </c>
    </row>
    <row r="56" spans="1:13">
      <c r="A56" s="418">
        <v>2010</v>
      </c>
      <c r="B56" s="418">
        <v>459670</v>
      </c>
      <c r="C56" s="418">
        <v>3000</v>
      </c>
      <c r="D56" s="406">
        <v>10352026</v>
      </c>
      <c r="E56" s="406" t="s">
        <v>55</v>
      </c>
      <c r="F56" s="418">
        <v>7</v>
      </c>
      <c r="G56" s="419">
        <v>46254</v>
      </c>
      <c r="H56" s="419">
        <v>46260</v>
      </c>
      <c r="I56" s="406" t="s">
        <v>15</v>
      </c>
      <c r="J56" s="406"/>
      <c r="K56" s="420" t="b">
        <v>0</v>
      </c>
      <c r="L56" s="406"/>
      <c r="M56" s="419">
        <v>46260</v>
      </c>
    </row>
    <row r="57" spans="1:13">
      <c r="A57" s="418">
        <v>2010</v>
      </c>
      <c r="B57" s="418">
        <v>210206</v>
      </c>
      <c r="C57" s="418">
        <v>3000</v>
      </c>
      <c r="D57" s="406">
        <v>10362026</v>
      </c>
      <c r="E57" s="406" t="s">
        <v>24</v>
      </c>
      <c r="F57" s="418">
        <v>10</v>
      </c>
      <c r="G57" s="419">
        <v>46255</v>
      </c>
      <c r="H57" s="419">
        <v>46255</v>
      </c>
      <c r="I57" s="406" t="s">
        <v>15</v>
      </c>
      <c r="J57" s="406"/>
      <c r="K57" s="420" t="b">
        <v>0</v>
      </c>
      <c r="L57" s="406"/>
      <c r="M57" s="419">
        <v>46255</v>
      </c>
    </row>
    <row r="58" spans="1:13">
      <c r="A58" s="418">
        <v>2010</v>
      </c>
      <c r="B58" s="418">
        <v>210206</v>
      </c>
      <c r="C58" s="418">
        <v>3000</v>
      </c>
      <c r="D58" s="406">
        <v>10372026</v>
      </c>
      <c r="E58" s="406" t="s">
        <v>24</v>
      </c>
      <c r="F58" s="418">
        <v>10</v>
      </c>
      <c r="G58" s="419">
        <v>46255</v>
      </c>
      <c r="H58" s="419">
        <v>46255</v>
      </c>
      <c r="I58" s="406" t="s">
        <v>15</v>
      </c>
      <c r="J58" s="406"/>
      <c r="K58" s="420" t="b">
        <v>0</v>
      </c>
      <c r="L58" s="406"/>
      <c r="M58" s="419">
        <v>46255</v>
      </c>
    </row>
    <row r="59" spans="1:13">
      <c r="A59" s="418">
        <v>2010</v>
      </c>
      <c r="B59" s="418">
        <v>210206</v>
      </c>
      <c r="C59" s="418">
        <v>3000</v>
      </c>
      <c r="D59" s="406">
        <v>10392026</v>
      </c>
      <c r="E59" s="406" t="s">
        <v>24</v>
      </c>
      <c r="F59" s="418">
        <v>13</v>
      </c>
      <c r="G59" s="419">
        <v>46255</v>
      </c>
      <c r="H59" s="419">
        <v>46255</v>
      </c>
      <c r="I59" s="406" t="s">
        <v>15</v>
      </c>
      <c r="J59" s="406"/>
      <c r="K59" s="420" t="b">
        <v>0</v>
      </c>
      <c r="L59" s="406"/>
      <c r="M59" s="419">
        <v>46255</v>
      </c>
    </row>
    <row r="60" spans="1:13">
      <c r="A60" s="418">
        <v>5001</v>
      </c>
      <c r="B60" s="418">
        <v>473220</v>
      </c>
      <c r="C60" s="418">
        <v>3000</v>
      </c>
      <c r="D60" s="406">
        <v>103962026</v>
      </c>
      <c r="E60" s="406" t="s">
        <v>56</v>
      </c>
      <c r="F60" s="418">
        <v>50</v>
      </c>
      <c r="G60" s="419">
        <v>46157</v>
      </c>
      <c r="H60" s="419">
        <v>46162</v>
      </c>
      <c r="I60" s="406" t="s">
        <v>15</v>
      </c>
      <c r="J60" s="406"/>
      <c r="K60" s="420" t="b">
        <v>0</v>
      </c>
      <c r="L60" s="406"/>
      <c r="M60" s="419">
        <v>46162</v>
      </c>
    </row>
    <row r="61" spans="1:13">
      <c r="A61" s="418">
        <v>5001</v>
      </c>
      <c r="B61" s="418">
        <v>465379</v>
      </c>
      <c r="C61" s="418">
        <v>3000</v>
      </c>
      <c r="D61" s="406">
        <v>104002026</v>
      </c>
      <c r="E61" s="406" t="s">
        <v>57</v>
      </c>
      <c r="F61" s="418">
        <v>500</v>
      </c>
      <c r="G61" s="419">
        <v>46157</v>
      </c>
      <c r="H61" s="419">
        <v>46203</v>
      </c>
      <c r="I61" s="406" t="s">
        <v>58</v>
      </c>
      <c r="J61" s="406"/>
      <c r="K61" s="420" t="b">
        <v>0</v>
      </c>
      <c r="L61" s="406"/>
      <c r="M61" s="419">
        <v>46203</v>
      </c>
    </row>
    <row r="62" spans="1:13">
      <c r="A62" s="418">
        <v>2010</v>
      </c>
      <c r="B62" s="418">
        <v>210206</v>
      </c>
      <c r="C62" s="418">
        <v>3000</v>
      </c>
      <c r="D62" s="406">
        <v>10402026</v>
      </c>
      <c r="E62" s="406" t="s">
        <v>24</v>
      </c>
      <c r="F62" s="418">
        <v>7</v>
      </c>
      <c r="G62" s="419">
        <v>46258</v>
      </c>
      <c r="H62" s="419">
        <v>46259</v>
      </c>
      <c r="I62" s="406" t="s">
        <v>15</v>
      </c>
      <c r="J62" s="406"/>
      <c r="K62" s="420" t="b">
        <v>0</v>
      </c>
      <c r="L62" s="406"/>
      <c r="M62" s="419">
        <v>46259</v>
      </c>
    </row>
    <row r="63" spans="1:13">
      <c r="A63" s="418">
        <v>5001</v>
      </c>
      <c r="B63" s="418">
        <v>410452</v>
      </c>
      <c r="C63" s="418">
        <v>3000</v>
      </c>
      <c r="D63" s="406">
        <v>104102026</v>
      </c>
      <c r="E63" s="406" t="s">
        <v>59</v>
      </c>
      <c r="F63" s="418">
        <v>182</v>
      </c>
      <c r="G63" s="419">
        <v>46167</v>
      </c>
      <c r="H63" s="419">
        <v>46172</v>
      </c>
      <c r="I63" s="406" t="s">
        <v>15</v>
      </c>
      <c r="J63" s="406"/>
      <c r="K63" s="420" t="b">
        <v>0</v>
      </c>
      <c r="L63" s="406"/>
      <c r="M63" s="419">
        <v>46172</v>
      </c>
    </row>
    <row r="64" spans="1:13">
      <c r="A64" s="418">
        <v>5001</v>
      </c>
      <c r="B64" s="418">
        <v>410452</v>
      </c>
      <c r="C64" s="418">
        <v>3000</v>
      </c>
      <c r="D64" s="406">
        <v>104112026</v>
      </c>
      <c r="E64" s="406" t="s">
        <v>59</v>
      </c>
      <c r="F64" s="418">
        <v>182</v>
      </c>
      <c r="G64" s="419">
        <v>46167</v>
      </c>
      <c r="H64" s="419">
        <v>46172</v>
      </c>
      <c r="I64" s="406" t="s">
        <v>15</v>
      </c>
      <c r="J64" s="406"/>
      <c r="K64" s="420" t="b">
        <v>0</v>
      </c>
      <c r="L64" s="406"/>
      <c r="M64" s="419">
        <v>46172</v>
      </c>
    </row>
    <row r="65" spans="1:13">
      <c r="A65" s="418">
        <v>5001</v>
      </c>
      <c r="B65" s="418">
        <v>453085</v>
      </c>
      <c r="C65" s="418">
        <v>3000</v>
      </c>
      <c r="D65" s="406">
        <v>10432026</v>
      </c>
      <c r="E65" s="406" t="s">
        <v>60</v>
      </c>
      <c r="F65" s="418">
        <v>234000</v>
      </c>
      <c r="G65" s="419">
        <v>46056</v>
      </c>
      <c r="H65" s="419">
        <v>46058</v>
      </c>
      <c r="I65" s="406" t="s">
        <v>15</v>
      </c>
      <c r="J65" s="406"/>
      <c r="K65" s="420" t="b">
        <v>0</v>
      </c>
      <c r="L65" s="406"/>
      <c r="M65" s="419">
        <v>46058</v>
      </c>
    </row>
    <row r="66" spans="1:13">
      <c r="A66" s="418">
        <v>5001</v>
      </c>
      <c r="B66" s="418">
        <v>474298</v>
      </c>
      <c r="C66" s="418">
        <v>3000</v>
      </c>
      <c r="D66" s="406">
        <v>104322026</v>
      </c>
      <c r="E66" s="406" t="s">
        <v>61</v>
      </c>
      <c r="F66" s="418">
        <v>2</v>
      </c>
      <c r="G66" s="419">
        <v>46168</v>
      </c>
      <c r="H66" s="419">
        <v>46172</v>
      </c>
      <c r="I66" s="406" t="s">
        <v>15</v>
      </c>
      <c r="J66" s="406"/>
      <c r="K66" s="420" t="b">
        <v>0</v>
      </c>
      <c r="L66" s="406"/>
      <c r="M66" s="419">
        <v>46174</v>
      </c>
    </row>
    <row r="67" spans="1:13">
      <c r="A67" s="418">
        <v>5001</v>
      </c>
      <c r="B67" s="418">
        <v>458061</v>
      </c>
      <c r="C67" s="418">
        <v>3000</v>
      </c>
      <c r="D67" s="406">
        <v>104492026</v>
      </c>
      <c r="E67" s="406" t="s">
        <v>62</v>
      </c>
      <c r="F67" s="418">
        <v>290</v>
      </c>
      <c r="G67" s="419">
        <v>46176</v>
      </c>
      <c r="H67" s="419">
        <v>46176</v>
      </c>
      <c r="I67" s="406" t="s">
        <v>15</v>
      </c>
      <c r="J67" s="406"/>
      <c r="K67" s="420" t="b">
        <v>0</v>
      </c>
      <c r="L67" s="406"/>
      <c r="M67" s="419">
        <v>46176</v>
      </c>
    </row>
    <row r="68" spans="1:13">
      <c r="A68" s="418">
        <v>2010</v>
      </c>
      <c r="B68" s="418">
        <v>210206</v>
      </c>
      <c r="C68" s="418">
        <v>3000</v>
      </c>
      <c r="D68" s="406">
        <v>10452026</v>
      </c>
      <c r="E68" s="406" t="s">
        <v>24</v>
      </c>
      <c r="F68" s="418">
        <v>7</v>
      </c>
      <c r="G68" s="419">
        <v>46258</v>
      </c>
      <c r="H68" s="419">
        <v>46259</v>
      </c>
      <c r="I68" s="406" t="s">
        <v>15</v>
      </c>
      <c r="J68" s="406"/>
      <c r="K68" s="420" t="b">
        <v>0</v>
      </c>
      <c r="L68" s="406"/>
      <c r="M68" s="419">
        <v>46259</v>
      </c>
    </row>
    <row r="69" spans="1:13">
      <c r="A69" s="418">
        <v>5001</v>
      </c>
      <c r="B69" s="418">
        <v>464475</v>
      </c>
      <c r="C69" s="418">
        <v>3000</v>
      </c>
      <c r="D69" s="406">
        <v>10452026</v>
      </c>
      <c r="E69" s="406" t="s">
        <v>63</v>
      </c>
      <c r="F69" s="418">
        <v>2000</v>
      </c>
      <c r="G69" s="419">
        <v>46050</v>
      </c>
      <c r="H69" s="419">
        <v>46059</v>
      </c>
      <c r="I69" s="406" t="s">
        <v>15</v>
      </c>
      <c r="J69" s="406"/>
      <c r="K69" s="420" t="b">
        <v>0</v>
      </c>
      <c r="L69" s="406"/>
      <c r="M69" s="419">
        <v>46059</v>
      </c>
    </row>
    <row r="70" spans="1:13">
      <c r="A70" s="418">
        <v>2017</v>
      </c>
      <c r="B70" s="418">
        <v>482972</v>
      </c>
      <c r="C70" s="418">
        <v>3010</v>
      </c>
      <c r="D70" s="406">
        <v>10462025</v>
      </c>
      <c r="E70" s="406" t="s">
        <v>64</v>
      </c>
      <c r="F70" s="418">
        <v>50</v>
      </c>
      <c r="G70" s="419">
        <v>45895</v>
      </c>
      <c r="H70" s="419">
        <v>45911</v>
      </c>
      <c r="I70" s="406" t="s">
        <v>15</v>
      </c>
      <c r="J70" s="406"/>
      <c r="K70" s="420" t="b">
        <v>0</v>
      </c>
      <c r="L70" s="406"/>
      <c r="M70" s="419">
        <v>45912</v>
      </c>
    </row>
    <row r="71" spans="1:13">
      <c r="A71" s="418">
        <v>2010</v>
      </c>
      <c r="B71" s="418">
        <v>210206</v>
      </c>
      <c r="C71" s="418">
        <v>3000</v>
      </c>
      <c r="D71" s="406">
        <v>10462026</v>
      </c>
      <c r="E71" s="406" t="s">
        <v>24</v>
      </c>
      <c r="F71" s="418">
        <v>3</v>
      </c>
      <c r="G71" s="419">
        <v>46258</v>
      </c>
      <c r="H71" s="419">
        <v>46259</v>
      </c>
      <c r="I71" s="406" t="s">
        <v>15</v>
      </c>
      <c r="J71" s="406"/>
      <c r="K71" s="420" t="b">
        <v>0</v>
      </c>
      <c r="L71" s="406"/>
      <c r="M71" s="419">
        <v>46259</v>
      </c>
    </row>
    <row r="72" spans="1:13">
      <c r="A72" s="418">
        <v>2017</v>
      </c>
      <c r="B72" s="418">
        <v>482972</v>
      </c>
      <c r="C72" s="418">
        <v>3010</v>
      </c>
      <c r="D72" s="406">
        <v>10472025</v>
      </c>
      <c r="E72" s="406" t="s">
        <v>64</v>
      </c>
      <c r="F72" s="418">
        <v>150</v>
      </c>
      <c r="G72" s="419">
        <v>45895</v>
      </c>
      <c r="H72" s="419">
        <v>45911</v>
      </c>
      <c r="I72" s="406" t="s">
        <v>15</v>
      </c>
      <c r="J72" s="406"/>
      <c r="K72" s="420" t="b">
        <v>0</v>
      </c>
      <c r="L72" s="406"/>
      <c r="M72" s="419">
        <v>45912</v>
      </c>
    </row>
    <row r="73" spans="1:13">
      <c r="A73" s="418">
        <v>2010</v>
      </c>
      <c r="B73" s="418">
        <v>210206</v>
      </c>
      <c r="C73" s="418">
        <v>3000</v>
      </c>
      <c r="D73" s="406">
        <v>10472026</v>
      </c>
      <c r="E73" s="406" t="s">
        <v>24</v>
      </c>
      <c r="F73" s="418">
        <v>10</v>
      </c>
      <c r="G73" s="419">
        <v>46258</v>
      </c>
      <c r="H73" s="419">
        <v>46259</v>
      </c>
      <c r="I73" s="406" t="s">
        <v>15</v>
      </c>
      <c r="J73" s="406"/>
      <c r="K73" s="420" t="b">
        <v>0</v>
      </c>
      <c r="L73" s="406"/>
      <c r="M73" s="419">
        <v>46259</v>
      </c>
    </row>
    <row r="74" spans="1:13">
      <c r="A74" s="418">
        <v>5001</v>
      </c>
      <c r="B74" s="418">
        <v>464134</v>
      </c>
      <c r="C74" s="418">
        <v>3000</v>
      </c>
      <c r="D74" s="406">
        <v>10472026</v>
      </c>
      <c r="E74" s="406" t="s">
        <v>65</v>
      </c>
      <c r="F74" s="418">
        <v>75</v>
      </c>
      <c r="G74" s="419">
        <v>46048</v>
      </c>
      <c r="H74" s="419">
        <v>46057</v>
      </c>
      <c r="I74" s="406" t="s">
        <v>15</v>
      </c>
      <c r="J74" s="406"/>
      <c r="K74" s="420" t="b">
        <v>0</v>
      </c>
      <c r="L74" s="406"/>
      <c r="M74" s="419">
        <v>46058</v>
      </c>
    </row>
    <row r="75" spans="1:13">
      <c r="A75" s="418">
        <v>5001</v>
      </c>
      <c r="B75" s="418">
        <v>465168</v>
      </c>
      <c r="C75" s="418">
        <v>3000</v>
      </c>
      <c r="D75" s="406">
        <v>104742020</v>
      </c>
      <c r="E75" s="406" t="s">
        <v>66</v>
      </c>
      <c r="F75" s="418">
        <v>1</v>
      </c>
      <c r="G75" s="406"/>
      <c r="H75" s="406"/>
      <c r="I75" s="406" t="s">
        <v>21</v>
      </c>
      <c r="J75" s="406"/>
      <c r="K75" s="420" t="b">
        <v>1</v>
      </c>
      <c r="L75" s="406"/>
      <c r="M75" s="406"/>
    </row>
    <row r="76" spans="1:13">
      <c r="A76" s="418">
        <v>2010</v>
      </c>
      <c r="B76" s="418">
        <v>459667</v>
      </c>
      <c r="C76" s="418">
        <v>3000</v>
      </c>
      <c r="D76" s="406">
        <v>10492026</v>
      </c>
      <c r="E76" s="406" t="s">
        <v>67</v>
      </c>
      <c r="F76" s="418">
        <v>3</v>
      </c>
      <c r="G76" s="419">
        <v>46259</v>
      </c>
      <c r="H76" s="419">
        <v>46273</v>
      </c>
      <c r="I76" s="406" t="s">
        <v>15</v>
      </c>
      <c r="J76" s="406"/>
      <c r="K76" s="420" t="b">
        <v>0</v>
      </c>
      <c r="L76" s="406"/>
      <c r="M76" s="419">
        <v>46273</v>
      </c>
    </row>
    <row r="77" spans="1:13">
      <c r="A77" s="418">
        <v>5001</v>
      </c>
      <c r="B77" s="418">
        <v>475355</v>
      </c>
      <c r="C77" s="418">
        <v>3000</v>
      </c>
      <c r="D77" s="406">
        <v>104932026</v>
      </c>
      <c r="E77" s="406" t="s">
        <v>68</v>
      </c>
      <c r="F77" s="418">
        <v>525</v>
      </c>
      <c r="G77" s="406"/>
      <c r="H77" s="406"/>
      <c r="I77" s="406" t="s">
        <v>21</v>
      </c>
      <c r="J77" s="406"/>
      <c r="K77" s="420" t="b">
        <v>0</v>
      </c>
      <c r="L77" s="406"/>
      <c r="M77" s="406"/>
    </row>
    <row r="78" spans="1:13">
      <c r="A78" s="418">
        <v>5001</v>
      </c>
      <c r="B78" s="418">
        <v>438013</v>
      </c>
      <c r="C78" s="418">
        <v>3000</v>
      </c>
      <c r="D78" s="406">
        <v>104952026</v>
      </c>
      <c r="E78" s="406" t="s">
        <v>69</v>
      </c>
      <c r="F78" s="418">
        <v>200</v>
      </c>
      <c r="G78" s="419">
        <v>46171</v>
      </c>
      <c r="H78" s="419">
        <v>46176</v>
      </c>
      <c r="I78" s="406" t="s">
        <v>15</v>
      </c>
      <c r="J78" s="406"/>
      <c r="K78" s="420" t="b">
        <v>0</v>
      </c>
      <c r="L78" s="406"/>
      <c r="M78" s="419">
        <v>46176</v>
      </c>
    </row>
    <row r="79" spans="1:13">
      <c r="A79" s="418">
        <v>5001</v>
      </c>
      <c r="B79" s="418">
        <v>438013</v>
      </c>
      <c r="C79" s="418">
        <v>3000</v>
      </c>
      <c r="D79" s="406">
        <v>104962026</v>
      </c>
      <c r="E79" s="406" t="s">
        <v>69</v>
      </c>
      <c r="F79" s="418">
        <v>200</v>
      </c>
      <c r="G79" s="419">
        <v>46171</v>
      </c>
      <c r="H79" s="419">
        <v>46176</v>
      </c>
      <c r="I79" s="406" t="s">
        <v>15</v>
      </c>
      <c r="J79" s="406"/>
      <c r="K79" s="420" t="b">
        <v>0</v>
      </c>
      <c r="L79" s="406"/>
      <c r="M79" s="419">
        <v>46176</v>
      </c>
    </row>
    <row r="80" spans="1:13">
      <c r="A80" s="418">
        <v>5001</v>
      </c>
      <c r="B80" s="418">
        <v>477273</v>
      </c>
      <c r="C80" s="418">
        <v>3000</v>
      </c>
      <c r="D80" s="406">
        <v>104992026</v>
      </c>
      <c r="E80" s="406" t="s">
        <v>70</v>
      </c>
      <c r="F80" s="418">
        <v>20</v>
      </c>
      <c r="G80" s="419">
        <v>46160</v>
      </c>
      <c r="H80" s="419">
        <v>46220</v>
      </c>
      <c r="I80" s="406" t="s">
        <v>15</v>
      </c>
      <c r="J80" s="406"/>
      <c r="K80" s="420" t="b">
        <v>0</v>
      </c>
      <c r="L80" s="406"/>
      <c r="M80" s="419">
        <v>46233</v>
      </c>
    </row>
    <row r="81" spans="1:13">
      <c r="A81" s="418">
        <v>2010</v>
      </c>
      <c r="B81" s="418">
        <v>459667</v>
      </c>
      <c r="C81" s="418">
        <v>3000</v>
      </c>
      <c r="D81" s="406">
        <v>10502026</v>
      </c>
      <c r="E81" s="406" t="s">
        <v>67</v>
      </c>
      <c r="F81" s="418">
        <v>4</v>
      </c>
      <c r="G81" s="419">
        <v>46259</v>
      </c>
      <c r="H81" s="419">
        <v>46267</v>
      </c>
      <c r="I81" s="406" t="s">
        <v>15</v>
      </c>
      <c r="J81" s="406"/>
      <c r="K81" s="420" t="b">
        <v>0</v>
      </c>
      <c r="L81" s="406"/>
      <c r="M81" s="419">
        <v>46267</v>
      </c>
    </row>
    <row r="82" spans="1:13">
      <c r="A82" s="418">
        <v>5001</v>
      </c>
      <c r="B82" s="418">
        <v>410057</v>
      </c>
      <c r="C82" s="418">
        <v>3000</v>
      </c>
      <c r="D82" s="406">
        <v>105082025</v>
      </c>
      <c r="E82" s="406" t="s">
        <v>71</v>
      </c>
      <c r="F82" s="418">
        <v>225</v>
      </c>
      <c r="G82" s="419">
        <v>46009</v>
      </c>
      <c r="H82" s="419">
        <v>46029</v>
      </c>
      <c r="I82" s="406" t="s">
        <v>15</v>
      </c>
      <c r="J82" s="406"/>
      <c r="K82" s="420" t="b">
        <v>0</v>
      </c>
      <c r="L82" s="406" t="s">
        <v>72</v>
      </c>
      <c r="M82" s="419">
        <v>46029</v>
      </c>
    </row>
    <row r="83" spans="1:13">
      <c r="A83" s="418">
        <v>5001</v>
      </c>
      <c r="B83" s="418">
        <v>410235</v>
      </c>
      <c r="C83" s="418">
        <v>3000</v>
      </c>
      <c r="D83" s="406">
        <v>10512026</v>
      </c>
      <c r="E83" s="406" t="s">
        <v>73</v>
      </c>
      <c r="F83" s="418">
        <v>5000</v>
      </c>
      <c r="G83" s="419">
        <v>46050</v>
      </c>
      <c r="H83" s="419">
        <v>46055</v>
      </c>
      <c r="I83" s="406" t="s">
        <v>15</v>
      </c>
      <c r="J83" s="406"/>
      <c r="K83" s="420" t="b">
        <v>0</v>
      </c>
      <c r="L83" s="406"/>
      <c r="M83" s="419">
        <v>46058</v>
      </c>
    </row>
    <row r="84" spans="1:13">
      <c r="A84" s="418">
        <v>5001</v>
      </c>
      <c r="B84" s="418">
        <v>410072</v>
      </c>
      <c r="C84" s="418">
        <v>3000</v>
      </c>
      <c r="D84" s="406">
        <v>105142025</v>
      </c>
      <c r="E84" s="406" t="s">
        <v>30</v>
      </c>
      <c r="F84" s="418">
        <v>2240</v>
      </c>
      <c r="G84" s="419">
        <v>45815</v>
      </c>
      <c r="H84" s="419">
        <v>46060</v>
      </c>
      <c r="I84" s="406" t="s">
        <v>15</v>
      </c>
      <c r="J84" s="406"/>
      <c r="K84" s="420" t="b">
        <v>0</v>
      </c>
      <c r="L84" s="406"/>
      <c r="M84" s="419">
        <v>46060</v>
      </c>
    </row>
    <row r="85" spans="1:13">
      <c r="A85" s="418">
        <v>5001</v>
      </c>
      <c r="B85" s="418">
        <v>410072</v>
      </c>
      <c r="C85" s="418">
        <v>3000</v>
      </c>
      <c r="D85" s="406">
        <v>105152025</v>
      </c>
      <c r="E85" s="406" t="s">
        <v>30</v>
      </c>
      <c r="F85" s="418">
        <v>2720</v>
      </c>
      <c r="G85" s="419">
        <v>45805</v>
      </c>
      <c r="H85" s="419">
        <v>45818</v>
      </c>
      <c r="I85" s="406" t="s">
        <v>15</v>
      </c>
      <c r="J85" s="406"/>
      <c r="K85" s="420" t="b">
        <v>0</v>
      </c>
      <c r="L85" s="406"/>
      <c r="M85" s="419">
        <v>45934</v>
      </c>
    </row>
    <row r="86" spans="1:13">
      <c r="A86" s="418">
        <v>5001</v>
      </c>
      <c r="B86" s="418">
        <v>410072</v>
      </c>
      <c r="C86" s="418">
        <v>3000</v>
      </c>
      <c r="D86" s="406">
        <v>105182025</v>
      </c>
      <c r="E86" s="406" t="s">
        <v>30</v>
      </c>
      <c r="F86" s="418">
        <v>2560</v>
      </c>
      <c r="G86" s="419">
        <v>45813</v>
      </c>
      <c r="H86" s="419">
        <v>45891</v>
      </c>
      <c r="I86" s="406" t="s">
        <v>15</v>
      </c>
      <c r="J86" s="406"/>
      <c r="K86" s="420" t="b">
        <v>0</v>
      </c>
      <c r="L86" s="406"/>
      <c r="M86" s="419">
        <v>45964</v>
      </c>
    </row>
    <row r="87" spans="1:13">
      <c r="A87" s="418">
        <v>5001</v>
      </c>
      <c r="B87" s="418">
        <v>410235</v>
      </c>
      <c r="C87" s="418">
        <v>3000</v>
      </c>
      <c r="D87" s="406">
        <v>10522026</v>
      </c>
      <c r="E87" s="406" t="s">
        <v>73</v>
      </c>
      <c r="F87" s="418">
        <v>2000</v>
      </c>
      <c r="G87" s="419">
        <v>46052</v>
      </c>
      <c r="H87" s="419">
        <v>46055</v>
      </c>
      <c r="I87" s="406" t="s">
        <v>15</v>
      </c>
      <c r="J87" s="406"/>
      <c r="K87" s="420" t="b">
        <v>0</v>
      </c>
      <c r="L87" s="406"/>
      <c r="M87" s="419">
        <v>46058</v>
      </c>
    </row>
    <row r="88" spans="1:13">
      <c r="A88" s="418">
        <v>5001</v>
      </c>
      <c r="B88" s="418">
        <v>425462</v>
      </c>
      <c r="C88" s="418">
        <v>3000</v>
      </c>
      <c r="D88" s="406">
        <v>105342024</v>
      </c>
      <c r="E88" s="406" t="s">
        <v>74</v>
      </c>
      <c r="F88" s="418">
        <v>100</v>
      </c>
      <c r="G88" s="406"/>
      <c r="H88" s="406"/>
      <c r="I88" s="406" t="s">
        <v>21</v>
      </c>
      <c r="J88" s="406"/>
      <c r="K88" s="420" t="b">
        <v>0</v>
      </c>
      <c r="L88" s="406"/>
      <c r="M88" s="406"/>
    </row>
    <row r="89" spans="1:13">
      <c r="A89" s="418">
        <v>5001</v>
      </c>
      <c r="B89" s="418">
        <v>425462</v>
      </c>
      <c r="C89" s="418">
        <v>3000</v>
      </c>
      <c r="D89" s="406">
        <v>105342024</v>
      </c>
      <c r="E89" s="406" t="s">
        <v>74</v>
      </c>
      <c r="F89" s="418">
        <v>100</v>
      </c>
      <c r="G89" s="419">
        <v>45968</v>
      </c>
      <c r="H89" s="419">
        <v>45993</v>
      </c>
      <c r="I89" s="406" t="s">
        <v>15</v>
      </c>
      <c r="J89" s="406"/>
      <c r="K89" s="420" t="b">
        <v>0</v>
      </c>
      <c r="L89" s="406" t="s">
        <v>41</v>
      </c>
      <c r="M89" s="419">
        <v>45993</v>
      </c>
    </row>
    <row r="90" spans="1:13">
      <c r="A90" s="418">
        <v>2010</v>
      </c>
      <c r="B90" s="418">
        <v>449452</v>
      </c>
      <c r="C90" s="418">
        <v>3000</v>
      </c>
      <c r="D90" s="406">
        <v>10542026</v>
      </c>
      <c r="E90" s="406" t="s">
        <v>75</v>
      </c>
      <c r="F90" s="418">
        <v>3</v>
      </c>
      <c r="G90" s="406"/>
      <c r="H90" s="419">
        <v>46267</v>
      </c>
      <c r="I90" s="406" t="s">
        <v>15</v>
      </c>
      <c r="J90" s="406"/>
      <c r="K90" s="420" t="b">
        <v>0</v>
      </c>
      <c r="L90" s="406"/>
      <c r="M90" s="419">
        <v>46267</v>
      </c>
    </row>
    <row r="91" spans="1:13">
      <c r="A91" s="418">
        <v>5001</v>
      </c>
      <c r="B91" s="418">
        <v>410049</v>
      </c>
      <c r="C91" s="418">
        <v>3000</v>
      </c>
      <c r="D91" s="406">
        <v>105622026</v>
      </c>
      <c r="E91" s="406" t="s">
        <v>76</v>
      </c>
      <c r="F91" s="418">
        <v>11200</v>
      </c>
      <c r="G91" s="406"/>
      <c r="H91" s="406"/>
      <c r="I91" s="406" t="s">
        <v>21</v>
      </c>
      <c r="J91" s="406"/>
      <c r="K91" s="420" t="b">
        <v>0</v>
      </c>
      <c r="L91" s="406"/>
      <c r="M91" s="406"/>
    </row>
    <row r="92" spans="1:13">
      <c r="A92" s="418">
        <v>5001</v>
      </c>
      <c r="B92" s="418">
        <v>410049</v>
      </c>
      <c r="C92" s="418">
        <v>3000</v>
      </c>
      <c r="D92" s="406">
        <v>105632026</v>
      </c>
      <c r="E92" s="406" t="s">
        <v>76</v>
      </c>
      <c r="F92" s="418">
        <v>3360</v>
      </c>
      <c r="G92" s="406"/>
      <c r="H92" s="406"/>
      <c r="I92" s="406" t="s">
        <v>21</v>
      </c>
      <c r="J92" s="406"/>
      <c r="K92" s="420" t="b">
        <v>0</v>
      </c>
      <c r="L92" s="406"/>
      <c r="M92" s="406"/>
    </row>
    <row r="93" spans="1:13">
      <c r="A93" s="418">
        <v>5001</v>
      </c>
      <c r="B93" s="418">
        <v>410049</v>
      </c>
      <c r="C93" s="418">
        <v>3000</v>
      </c>
      <c r="D93" s="406">
        <v>105642026</v>
      </c>
      <c r="E93" s="406" t="s">
        <v>76</v>
      </c>
      <c r="F93" s="418">
        <v>2240</v>
      </c>
      <c r="G93" s="406"/>
      <c r="H93" s="406"/>
      <c r="I93" s="406" t="s">
        <v>21</v>
      </c>
      <c r="J93" s="406"/>
      <c r="K93" s="420" t="b">
        <v>0</v>
      </c>
      <c r="L93" s="406"/>
      <c r="M93" s="406"/>
    </row>
    <row r="94" spans="1:13">
      <c r="A94" s="418">
        <v>5001</v>
      </c>
      <c r="B94" s="418">
        <v>410049</v>
      </c>
      <c r="C94" s="418">
        <v>3000</v>
      </c>
      <c r="D94" s="406">
        <v>105652026</v>
      </c>
      <c r="E94" s="406" t="s">
        <v>76</v>
      </c>
      <c r="F94" s="418">
        <v>4760</v>
      </c>
      <c r="G94" s="406"/>
      <c r="H94" s="406"/>
      <c r="I94" s="406" t="s">
        <v>21</v>
      </c>
      <c r="J94" s="406"/>
      <c r="K94" s="420" t="b">
        <v>0</v>
      </c>
      <c r="L94" s="406"/>
      <c r="M94" s="406"/>
    </row>
    <row r="95" spans="1:13">
      <c r="A95" s="418">
        <v>5001</v>
      </c>
      <c r="B95" s="418">
        <v>410049</v>
      </c>
      <c r="C95" s="418">
        <v>3000</v>
      </c>
      <c r="D95" s="406">
        <v>105662026</v>
      </c>
      <c r="E95" s="406" t="s">
        <v>76</v>
      </c>
      <c r="F95" s="418">
        <v>840</v>
      </c>
      <c r="G95" s="406"/>
      <c r="H95" s="406"/>
      <c r="I95" s="406" t="s">
        <v>21</v>
      </c>
      <c r="J95" s="406"/>
      <c r="K95" s="420" t="b">
        <v>0</v>
      </c>
      <c r="L95" s="406"/>
      <c r="M95" s="406"/>
    </row>
    <row r="96" spans="1:13">
      <c r="A96" s="418">
        <v>5001</v>
      </c>
      <c r="B96" s="418">
        <v>481650</v>
      </c>
      <c r="C96" s="418">
        <v>3000</v>
      </c>
      <c r="D96" s="406">
        <v>105882019</v>
      </c>
      <c r="E96" s="406" t="s">
        <v>77</v>
      </c>
      <c r="F96" s="418">
        <v>44</v>
      </c>
      <c r="G96" s="406"/>
      <c r="H96" s="406"/>
      <c r="I96" s="406" t="s">
        <v>21</v>
      </c>
      <c r="J96" s="406"/>
      <c r="K96" s="420" t="b">
        <v>1</v>
      </c>
      <c r="L96" s="406"/>
      <c r="M96" s="406"/>
    </row>
    <row r="97" spans="1:13">
      <c r="A97" s="418">
        <v>5001</v>
      </c>
      <c r="B97" s="418">
        <v>481650</v>
      </c>
      <c r="C97" s="418">
        <v>3000</v>
      </c>
      <c r="D97" s="406">
        <v>105892019</v>
      </c>
      <c r="E97" s="406" t="s">
        <v>77</v>
      </c>
      <c r="F97" s="418">
        <v>19</v>
      </c>
      <c r="G97" s="406"/>
      <c r="H97" s="406"/>
      <c r="I97" s="406" t="s">
        <v>21</v>
      </c>
      <c r="J97" s="406"/>
      <c r="K97" s="420" t="b">
        <v>1</v>
      </c>
      <c r="L97" s="406"/>
      <c r="M97" s="406"/>
    </row>
    <row r="98" spans="1:13">
      <c r="A98" s="418">
        <v>5001</v>
      </c>
      <c r="B98" s="418">
        <v>481650</v>
      </c>
      <c r="C98" s="418">
        <v>3000</v>
      </c>
      <c r="D98" s="406">
        <v>105912019</v>
      </c>
      <c r="E98" s="406" t="s">
        <v>77</v>
      </c>
      <c r="F98" s="418">
        <v>7</v>
      </c>
      <c r="G98" s="406"/>
      <c r="H98" s="406"/>
      <c r="I98" s="406" t="s">
        <v>21</v>
      </c>
      <c r="J98" s="406"/>
      <c r="K98" s="420" t="b">
        <v>1</v>
      </c>
      <c r="L98" s="406"/>
      <c r="M98" s="406"/>
    </row>
    <row r="99" spans="1:13">
      <c r="A99" s="418">
        <v>2010</v>
      </c>
      <c r="B99" s="418">
        <v>463129</v>
      </c>
      <c r="C99" s="418">
        <v>3000</v>
      </c>
      <c r="D99" s="406">
        <v>10592026</v>
      </c>
      <c r="E99" s="406" t="s">
        <v>54</v>
      </c>
      <c r="F99" s="418">
        <v>75</v>
      </c>
      <c r="G99" s="419">
        <v>46259</v>
      </c>
      <c r="H99" s="419">
        <v>46261</v>
      </c>
      <c r="I99" s="406" t="s">
        <v>15</v>
      </c>
      <c r="J99" s="406"/>
      <c r="K99" s="420" t="b">
        <v>0</v>
      </c>
      <c r="L99" s="406"/>
      <c r="M99" s="419">
        <v>46261</v>
      </c>
    </row>
    <row r="100" spans="1:13">
      <c r="A100" s="418">
        <v>5001</v>
      </c>
      <c r="B100" s="418">
        <v>422312</v>
      </c>
      <c r="C100" s="418">
        <v>3000</v>
      </c>
      <c r="D100" s="406">
        <v>10592026</v>
      </c>
      <c r="E100" s="406" t="s">
        <v>78</v>
      </c>
      <c r="F100" s="418">
        <v>500</v>
      </c>
      <c r="G100" s="419">
        <v>46049</v>
      </c>
      <c r="H100" s="419">
        <v>46051</v>
      </c>
      <c r="I100" s="406" t="s">
        <v>15</v>
      </c>
      <c r="J100" s="406"/>
      <c r="K100" s="420" t="b">
        <v>0</v>
      </c>
      <c r="L100" s="406"/>
      <c r="M100" s="419">
        <v>46058</v>
      </c>
    </row>
    <row r="101" spans="1:13">
      <c r="A101" s="418">
        <v>2010</v>
      </c>
      <c r="B101" s="418">
        <v>210032</v>
      </c>
      <c r="C101" s="418">
        <v>3000</v>
      </c>
      <c r="D101" s="406">
        <v>10602026</v>
      </c>
      <c r="E101" s="406" t="s">
        <v>79</v>
      </c>
      <c r="F101" s="418">
        <v>350</v>
      </c>
      <c r="G101" s="419">
        <v>46260</v>
      </c>
      <c r="H101" s="419">
        <v>46267</v>
      </c>
      <c r="I101" s="406" t="s">
        <v>15</v>
      </c>
      <c r="J101" s="406"/>
      <c r="K101" s="420" t="b">
        <v>0</v>
      </c>
      <c r="L101" s="406"/>
      <c r="M101" s="419">
        <v>46267</v>
      </c>
    </row>
    <row r="102" spans="1:13">
      <c r="A102" s="418">
        <v>5001</v>
      </c>
      <c r="B102" s="418">
        <v>464476</v>
      </c>
      <c r="C102" s="418">
        <v>3000</v>
      </c>
      <c r="D102" s="406">
        <v>106112025</v>
      </c>
      <c r="E102" s="406" t="s">
        <v>80</v>
      </c>
      <c r="F102" s="418">
        <v>40</v>
      </c>
      <c r="G102" s="419">
        <v>45875</v>
      </c>
      <c r="H102" s="419">
        <v>45912</v>
      </c>
      <c r="I102" s="406" t="s">
        <v>15</v>
      </c>
      <c r="J102" s="406"/>
      <c r="K102" s="420" t="b">
        <v>0</v>
      </c>
      <c r="L102" s="406"/>
      <c r="M102" s="419">
        <v>45934</v>
      </c>
    </row>
    <row r="103" spans="1:13">
      <c r="A103" s="418">
        <v>5001</v>
      </c>
      <c r="B103" s="418">
        <v>410116</v>
      </c>
      <c r="C103" s="418">
        <v>3000</v>
      </c>
      <c r="D103" s="406">
        <v>106212026</v>
      </c>
      <c r="E103" s="406" t="s">
        <v>81</v>
      </c>
      <c r="F103" s="418">
        <v>320</v>
      </c>
      <c r="G103" s="406"/>
      <c r="H103" s="406"/>
      <c r="I103" s="406" t="s">
        <v>21</v>
      </c>
      <c r="J103" s="406"/>
      <c r="K103" s="420" t="b">
        <v>0</v>
      </c>
      <c r="L103" s="406"/>
      <c r="M103" s="406"/>
    </row>
    <row r="104" spans="1:13">
      <c r="A104" s="418">
        <v>2010</v>
      </c>
      <c r="B104" s="418">
        <v>211800</v>
      </c>
      <c r="C104" s="418">
        <v>3000</v>
      </c>
      <c r="D104" s="406">
        <v>10622026</v>
      </c>
      <c r="E104" s="406" t="s">
        <v>82</v>
      </c>
      <c r="F104" s="418">
        <v>11</v>
      </c>
      <c r="G104" s="419">
        <v>46260</v>
      </c>
      <c r="H104" s="419">
        <v>46261</v>
      </c>
      <c r="I104" s="406" t="s">
        <v>15</v>
      </c>
      <c r="J104" s="406"/>
      <c r="K104" s="420" t="b">
        <v>0</v>
      </c>
      <c r="L104" s="406"/>
      <c r="M104" s="419">
        <v>46261</v>
      </c>
    </row>
    <row r="105" spans="1:13">
      <c r="A105" s="418">
        <v>5001</v>
      </c>
      <c r="B105" s="418">
        <v>476416</v>
      </c>
      <c r="C105" s="418">
        <v>3000</v>
      </c>
      <c r="D105" s="406">
        <v>10622026</v>
      </c>
      <c r="E105" s="406" t="s">
        <v>83</v>
      </c>
      <c r="F105" s="418">
        <v>360</v>
      </c>
      <c r="G105" s="419">
        <v>46046</v>
      </c>
      <c r="H105" s="419">
        <v>46051</v>
      </c>
      <c r="I105" s="406" t="s">
        <v>15</v>
      </c>
      <c r="J105" s="406"/>
      <c r="K105" s="420" t="b">
        <v>0</v>
      </c>
      <c r="L105" s="406"/>
      <c r="M105" s="419">
        <v>46051</v>
      </c>
    </row>
    <row r="106" spans="1:13">
      <c r="A106" s="418">
        <v>5001</v>
      </c>
      <c r="B106" s="418">
        <v>425491</v>
      </c>
      <c r="C106" s="418">
        <v>3000</v>
      </c>
      <c r="D106" s="406">
        <v>106242025</v>
      </c>
      <c r="E106" s="406" t="s">
        <v>84</v>
      </c>
      <c r="F106" s="418">
        <v>8</v>
      </c>
      <c r="G106" s="419">
        <v>45913</v>
      </c>
      <c r="H106" s="419">
        <v>46051</v>
      </c>
      <c r="I106" s="406" t="s">
        <v>15</v>
      </c>
      <c r="J106" s="406"/>
      <c r="K106" s="420" t="b">
        <v>0</v>
      </c>
      <c r="L106" s="406"/>
      <c r="M106" s="419">
        <v>46057</v>
      </c>
    </row>
    <row r="107" spans="1:13">
      <c r="A107" s="418">
        <v>5001</v>
      </c>
      <c r="B107" s="418">
        <v>454450</v>
      </c>
      <c r="C107" s="418">
        <v>3000</v>
      </c>
      <c r="D107" s="406">
        <v>106272026</v>
      </c>
      <c r="E107" s="406" t="s">
        <v>85</v>
      </c>
      <c r="F107" s="418">
        <v>100</v>
      </c>
      <c r="G107" s="419">
        <v>46177</v>
      </c>
      <c r="H107" s="419">
        <v>46177</v>
      </c>
      <c r="I107" s="406" t="s">
        <v>15</v>
      </c>
      <c r="J107" s="406"/>
      <c r="K107" s="420" t="b">
        <v>0</v>
      </c>
      <c r="L107" s="406"/>
      <c r="M107" s="419">
        <v>46177</v>
      </c>
    </row>
    <row r="108" spans="1:13">
      <c r="A108" s="418">
        <v>5001</v>
      </c>
      <c r="B108" s="418">
        <v>462287</v>
      </c>
      <c r="C108" s="418">
        <v>3000</v>
      </c>
      <c r="D108" s="406">
        <v>106292026</v>
      </c>
      <c r="E108" s="406" t="s">
        <v>86</v>
      </c>
      <c r="F108" s="418">
        <v>40</v>
      </c>
      <c r="G108" s="419">
        <v>46175</v>
      </c>
      <c r="H108" s="419">
        <v>46177</v>
      </c>
      <c r="I108" s="406" t="s">
        <v>15</v>
      </c>
      <c r="J108" s="406"/>
      <c r="K108" s="420" t="b">
        <v>0</v>
      </c>
      <c r="L108" s="406"/>
      <c r="M108" s="419">
        <v>46177</v>
      </c>
    </row>
    <row r="109" spans="1:13">
      <c r="A109" s="418">
        <v>5001</v>
      </c>
      <c r="B109" s="418">
        <v>425420</v>
      </c>
      <c r="C109" s="418">
        <v>3000</v>
      </c>
      <c r="D109" s="406">
        <v>106312026</v>
      </c>
      <c r="E109" s="406" t="s">
        <v>87</v>
      </c>
      <c r="F109" s="418">
        <v>716</v>
      </c>
      <c r="G109" s="419">
        <v>46184</v>
      </c>
      <c r="H109" s="419">
        <v>46186</v>
      </c>
      <c r="I109" s="406" t="s">
        <v>15</v>
      </c>
      <c r="J109" s="406"/>
      <c r="K109" s="420" t="b">
        <v>0</v>
      </c>
      <c r="L109" s="406"/>
      <c r="M109" s="419">
        <v>46189</v>
      </c>
    </row>
    <row r="110" spans="1:13">
      <c r="A110" s="418">
        <v>2010</v>
      </c>
      <c r="B110" s="418">
        <v>211800</v>
      </c>
      <c r="C110" s="418">
        <v>3000</v>
      </c>
      <c r="D110" s="406">
        <v>10632026</v>
      </c>
      <c r="E110" s="406" t="s">
        <v>82</v>
      </c>
      <c r="F110" s="418">
        <v>11</v>
      </c>
      <c r="G110" s="419">
        <v>46265</v>
      </c>
      <c r="H110" s="419">
        <v>46269</v>
      </c>
      <c r="I110" s="406" t="s">
        <v>15</v>
      </c>
      <c r="J110" s="406"/>
      <c r="K110" s="420" t="b">
        <v>0</v>
      </c>
      <c r="L110" s="406"/>
      <c r="M110" s="419">
        <v>46269</v>
      </c>
    </row>
    <row r="111" spans="1:13">
      <c r="A111" s="418">
        <v>5001</v>
      </c>
      <c r="B111" s="418">
        <v>438141</v>
      </c>
      <c r="C111" s="418">
        <v>3000</v>
      </c>
      <c r="D111" s="406">
        <v>10632026</v>
      </c>
      <c r="E111" s="406" t="s">
        <v>88</v>
      </c>
      <c r="F111" s="418">
        <v>1400</v>
      </c>
      <c r="G111" s="419">
        <v>46056</v>
      </c>
      <c r="H111" s="419">
        <v>46057</v>
      </c>
      <c r="I111" s="406" t="s">
        <v>15</v>
      </c>
      <c r="J111" s="406"/>
      <c r="K111" s="420" t="b">
        <v>0</v>
      </c>
      <c r="L111" s="406"/>
      <c r="M111" s="419">
        <v>46057</v>
      </c>
    </row>
    <row r="112" spans="1:13">
      <c r="A112" s="418">
        <v>2017</v>
      </c>
      <c r="B112" s="418">
        <v>449452</v>
      </c>
      <c r="C112" s="418">
        <v>3010</v>
      </c>
      <c r="D112" s="406">
        <v>10642024</v>
      </c>
      <c r="E112" s="406" t="s">
        <v>75</v>
      </c>
      <c r="F112" s="418">
        <v>735</v>
      </c>
      <c r="G112" s="419">
        <v>45926</v>
      </c>
      <c r="H112" s="419">
        <v>45937</v>
      </c>
      <c r="I112" s="406" t="s">
        <v>15</v>
      </c>
      <c r="J112" s="406"/>
      <c r="K112" s="420" t="b">
        <v>0</v>
      </c>
      <c r="L112" s="406"/>
      <c r="M112" s="419">
        <v>45950</v>
      </c>
    </row>
    <row r="113" spans="1:13">
      <c r="A113" s="418">
        <v>2010</v>
      </c>
      <c r="B113" s="418">
        <v>459671</v>
      </c>
      <c r="C113" s="418">
        <v>3000</v>
      </c>
      <c r="D113" s="406">
        <v>10642025</v>
      </c>
      <c r="E113" s="406" t="s">
        <v>89</v>
      </c>
      <c r="F113" s="418">
        <v>20</v>
      </c>
      <c r="G113" s="419">
        <v>45890</v>
      </c>
      <c r="H113" s="419">
        <v>45913</v>
      </c>
      <c r="I113" s="406" t="s">
        <v>15</v>
      </c>
      <c r="J113" s="406"/>
      <c r="K113" s="420" t="b">
        <v>0</v>
      </c>
      <c r="L113" s="406"/>
      <c r="M113" s="419">
        <v>45913</v>
      </c>
    </row>
    <row r="114" spans="1:13">
      <c r="A114" s="418">
        <v>2010</v>
      </c>
      <c r="B114" s="418">
        <v>211800</v>
      </c>
      <c r="C114" s="418">
        <v>3000</v>
      </c>
      <c r="D114" s="406">
        <v>10642026</v>
      </c>
      <c r="E114" s="406" t="s">
        <v>82</v>
      </c>
      <c r="F114" s="418">
        <v>11</v>
      </c>
      <c r="G114" s="419">
        <v>46265</v>
      </c>
      <c r="H114" s="419">
        <v>46269</v>
      </c>
      <c r="I114" s="406" t="s">
        <v>15</v>
      </c>
      <c r="J114" s="406"/>
      <c r="K114" s="420" t="b">
        <v>0</v>
      </c>
      <c r="L114" s="406"/>
      <c r="M114" s="419">
        <v>46269</v>
      </c>
    </row>
    <row r="115" spans="1:13">
      <c r="A115" s="418">
        <v>5001</v>
      </c>
      <c r="B115" s="418">
        <v>422223</v>
      </c>
      <c r="C115" s="418">
        <v>3000</v>
      </c>
      <c r="D115" s="406">
        <v>106452025</v>
      </c>
      <c r="E115" s="406" t="s">
        <v>90</v>
      </c>
      <c r="F115" s="418">
        <v>100</v>
      </c>
      <c r="G115" s="419">
        <v>45913</v>
      </c>
      <c r="H115" s="419">
        <v>45924</v>
      </c>
      <c r="I115" s="406" t="s">
        <v>15</v>
      </c>
      <c r="J115" s="406"/>
      <c r="K115" s="420" t="b">
        <v>0</v>
      </c>
      <c r="L115" s="406"/>
      <c r="M115" s="419">
        <v>45924</v>
      </c>
    </row>
    <row r="116" spans="1:13">
      <c r="A116" s="418">
        <v>5001</v>
      </c>
      <c r="B116" s="418">
        <v>422348</v>
      </c>
      <c r="C116" s="418">
        <v>3000</v>
      </c>
      <c r="D116" s="406">
        <v>106452026</v>
      </c>
      <c r="E116" s="406" t="s">
        <v>91</v>
      </c>
      <c r="F116" s="418">
        <v>1</v>
      </c>
      <c r="G116" s="406"/>
      <c r="H116" s="406"/>
      <c r="I116" s="406" t="s">
        <v>21</v>
      </c>
      <c r="J116" s="406"/>
      <c r="K116" s="420" t="b">
        <v>0</v>
      </c>
      <c r="L116" s="406"/>
      <c r="M116" s="406"/>
    </row>
    <row r="117" spans="1:13">
      <c r="A117" s="418">
        <v>5001</v>
      </c>
      <c r="B117" s="418">
        <v>422348</v>
      </c>
      <c r="C117" s="418">
        <v>3000</v>
      </c>
      <c r="D117" s="406">
        <v>106462026</v>
      </c>
      <c r="E117" s="406" t="s">
        <v>91</v>
      </c>
      <c r="F117" s="418">
        <v>1</v>
      </c>
      <c r="G117" s="406"/>
      <c r="H117" s="406"/>
      <c r="I117" s="406" t="s">
        <v>21</v>
      </c>
      <c r="J117" s="406"/>
      <c r="K117" s="420" t="b">
        <v>0</v>
      </c>
      <c r="L117" s="406"/>
      <c r="M117" s="406"/>
    </row>
    <row r="118" spans="1:13">
      <c r="A118" s="418">
        <v>2010</v>
      </c>
      <c r="B118" s="418">
        <v>211800</v>
      </c>
      <c r="C118" s="418">
        <v>3000</v>
      </c>
      <c r="D118" s="406">
        <v>10652026</v>
      </c>
      <c r="E118" s="406" t="s">
        <v>82</v>
      </c>
      <c r="F118" s="418">
        <v>11</v>
      </c>
      <c r="G118" s="419">
        <v>46265</v>
      </c>
      <c r="H118" s="419">
        <v>46269</v>
      </c>
      <c r="I118" s="406" t="s">
        <v>15</v>
      </c>
      <c r="J118" s="406"/>
      <c r="K118" s="420" t="b">
        <v>0</v>
      </c>
      <c r="L118" s="406"/>
      <c r="M118" s="419">
        <v>46269</v>
      </c>
    </row>
    <row r="119" spans="1:13">
      <c r="A119" s="418">
        <v>5001</v>
      </c>
      <c r="B119" s="418">
        <v>410235</v>
      </c>
      <c r="C119" s="418">
        <v>3000</v>
      </c>
      <c r="D119" s="406">
        <v>10652026</v>
      </c>
      <c r="E119" s="406" t="s">
        <v>73</v>
      </c>
      <c r="F119" s="418">
        <v>7075</v>
      </c>
      <c r="G119" s="419">
        <v>46055</v>
      </c>
      <c r="H119" s="419">
        <v>46062</v>
      </c>
      <c r="I119" s="406" t="s">
        <v>15</v>
      </c>
      <c r="J119" s="406"/>
      <c r="K119" s="420" t="b">
        <v>0</v>
      </c>
      <c r="L119" s="406"/>
      <c r="M119" s="419">
        <v>46063</v>
      </c>
    </row>
    <row r="120" spans="1:13">
      <c r="A120" s="418">
        <v>5001</v>
      </c>
      <c r="B120" s="418">
        <v>457217</v>
      </c>
      <c r="C120" s="418">
        <v>3000</v>
      </c>
      <c r="D120" s="406">
        <v>106522024</v>
      </c>
      <c r="E120" s="406" t="s">
        <v>92</v>
      </c>
      <c r="F120" s="418">
        <v>30</v>
      </c>
      <c r="G120" s="406"/>
      <c r="H120" s="406"/>
      <c r="I120" s="406" t="s">
        <v>21</v>
      </c>
      <c r="J120" s="406"/>
      <c r="K120" s="420" t="b">
        <v>1</v>
      </c>
      <c r="L120" s="406"/>
      <c r="M120" s="406"/>
    </row>
    <row r="121" spans="1:13">
      <c r="A121" s="418">
        <v>5001</v>
      </c>
      <c r="B121" s="418">
        <v>422312</v>
      </c>
      <c r="C121" s="418">
        <v>3000</v>
      </c>
      <c r="D121" s="406">
        <v>106532025</v>
      </c>
      <c r="E121" s="406" t="s">
        <v>78</v>
      </c>
      <c r="F121" s="418">
        <v>450</v>
      </c>
      <c r="G121" s="419">
        <v>45826</v>
      </c>
      <c r="H121" s="419">
        <v>45918</v>
      </c>
      <c r="I121" s="406" t="s">
        <v>15</v>
      </c>
      <c r="J121" s="406"/>
      <c r="K121" s="420" t="b">
        <v>0</v>
      </c>
      <c r="L121" s="406"/>
      <c r="M121" s="419">
        <v>45918</v>
      </c>
    </row>
    <row r="122" spans="1:13">
      <c r="A122" s="418">
        <v>5001</v>
      </c>
      <c r="B122" s="418">
        <v>422312</v>
      </c>
      <c r="C122" s="418">
        <v>3000</v>
      </c>
      <c r="D122" s="406">
        <v>106542025</v>
      </c>
      <c r="E122" s="406" t="s">
        <v>78</v>
      </c>
      <c r="F122" s="418">
        <v>50</v>
      </c>
      <c r="G122" s="419">
        <v>45826</v>
      </c>
      <c r="H122" s="419">
        <v>45917</v>
      </c>
      <c r="I122" s="406" t="s">
        <v>15</v>
      </c>
      <c r="J122" s="406"/>
      <c r="K122" s="420" t="b">
        <v>0</v>
      </c>
      <c r="L122" s="406"/>
      <c r="M122" s="419">
        <v>45931</v>
      </c>
    </row>
    <row r="123" spans="1:13">
      <c r="A123" s="418">
        <v>5001</v>
      </c>
      <c r="B123" s="418">
        <v>446242</v>
      </c>
      <c r="C123" s="418">
        <v>3000</v>
      </c>
      <c r="D123" s="406">
        <v>106562025</v>
      </c>
      <c r="E123" s="406" t="s">
        <v>93</v>
      </c>
      <c r="F123" s="418">
        <v>10</v>
      </c>
      <c r="G123" s="419">
        <v>45813</v>
      </c>
      <c r="H123" s="419">
        <v>45905</v>
      </c>
      <c r="I123" s="406" t="s">
        <v>15</v>
      </c>
      <c r="J123" s="406"/>
      <c r="K123" s="420" t="b">
        <v>0</v>
      </c>
      <c r="L123" s="406"/>
      <c r="M123" s="419">
        <v>45905</v>
      </c>
    </row>
    <row r="124" spans="1:13">
      <c r="A124" s="418">
        <v>5001</v>
      </c>
      <c r="B124" s="418">
        <v>410072</v>
      </c>
      <c r="C124" s="418">
        <v>3000</v>
      </c>
      <c r="D124" s="406">
        <v>106592025</v>
      </c>
      <c r="E124" s="406" t="s">
        <v>30</v>
      </c>
      <c r="F124" s="418">
        <v>1920</v>
      </c>
      <c r="G124" s="419">
        <v>46051</v>
      </c>
      <c r="H124" s="419">
        <v>46056</v>
      </c>
      <c r="I124" s="406" t="s">
        <v>15</v>
      </c>
      <c r="J124" s="406"/>
      <c r="K124" s="420" t="b">
        <v>0</v>
      </c>
      <c r="L124" s="406"/>
      <c r="M124" s="419">
        <v>46056</v>
      </c>
    </row>
    <row r="125" spans="1:13">
      <c r="A125" s="418">
        <v>5001</v>
      </c>
      <c r="B125" s="418">
        <v>410072</v>
      </c>
      <c r="C125" s="418">
        <v>3000</v>
      </c>
      <c r="D125" s="406">
        <v>106612025</v>
      </c>
      <c r="E125" s="406" t="s">
        <v>30</v>
      </c>
      <c r="F125" s="418">
        <v>640</v>
      </c>
      <c r="G125" s="406"/>
      <c r="H125" s="406"/>
      <c r="I125" s="406" t="s">
        <v>21</v>
      </c>
      <c r="J125" s="406"/>
      <c r="K125" s="420" t="b">
        <v>0</v>
      </c>
      <c r="L125" s="406"/>
      <c r="M125" s="406"/>
    </row>
    <row r="126" spans="1:13">
      <c r="A126" s="418">
        <v>2017</v>
      </c>
      <c r="B126" s="418">
        <v>449452</v>
      </c>
      <c r="C126" s="418">
        <v>3010</v>
      </c>
      <c r="D126" s="406">
        <v>10662024</v>
      </c>
      <c r="E126" s="406" t="s">
        <v>75</v>
      </c>
      <c r="F126" s="418">
        <v>1170</v>
      </c>
      <c r="G126" s="419">
        <v>45933</v>
      </c>
      <c r="H126" s="419">
        <v>45944</v>
      </c>
      <c r="I126" s="406" t="s">
        <v>15</v>
      </c>
      <c r="J126" s="406"/>
      <c r="K126" s="420" t="b">
        <v>0</v>
      </c>
      <c r="L126" s="406"/>
      <c r="M126" s="419">
        <v>45944</v>
      </c>
    </row>
    <row r="127" spans="1:13">
      <c r="A127" s="418">
        <v>2010</v>
      </c>
      <c r="B127" s="418">
        <v>460028</v>
      </c>
      <c r="C127" s="418">
        <v>3000</v>
      </c>
      <c r="D127" s="406">
        <v>10662026</v>
      </c>
      <c r="E127" s="406" t="s">
        <v>94</v>
      </c>
      <c r="F127" s="418">
        <v>636</v>
      </c>
      <c r="G127" s="419">
        <v>46259</v>
      </c>
      <c r="H127" s="419">
        <v>46266</v>
      </c>
      <c r="I127" s="406" t="s">
        <v>15</v>
      </c>
      <c r="J127" s="406"/>
      <c r="K127" s="420" t="b">
        <v>0</v>
      </c>
      <c r="L127" s="406"/>
      <c r="M127" s="419">
        <v>46266</v>
      </c>
    </row>
    <row r="128" spans="1:13">
      <c r="A128" s="418">
        <v>5001</v>
      </c>
      <c r="B128" s="418">
        <v>438140</v>
      </c>
      <c r="C128" s="418">
        <v>3000</v>
      </c>
      <c r="D128" s="406">
        <v>106622025</v>
      </c>
      <c r="E128" s="406" t="s">
        <v>95</v>
      </c>
      <c r="F128" s="418">
        <v>25</v>
      </c>
      <c r="G128" s="419">
        <v>45917</v>
      </c>
      <c r="H128" s="419">
        <v>45939</v>
      </c>
      <c r="I128" s="406" t="s">
        <v>15</v>
      </c>
      <c r="J128" s="406"/>
      <c r="K128" s="420" t="b">
        <v>0</v>
      </c>
      <c r="L128" s="406"/>
      <c r="M128" s="419">
        <v>45939</v>
      </c>
    </row>
    <row r="129" spans="1:13">
      <c r="A129" s="418">
        <v>2017</v>
      </c>
      <c r="B129" s="418">
        <v>474999</v>
      </c>
      <c r="C129" s="418">
        <v>3010</v>
      </c>
      <c r="D129" s="406">
        <v>10672025</v>
      </c>
      <c r="E129" s="406" t="s">
        <v>96</v>
      </c>
      <c r="F129" s="418">
        <v>500</v>
      </c>
      <c r="G129" s="406"/>
      <c r="H129" s="406"/>
      <c r="I129" s="406" t="s">
        <v>21</v>
      </c>
      <c r="J129" s="406"/>
      <c r="K129" s="420" t="b">
        <v>0</v>
      </c>
      <c r="L129" s="406"/>
      <c r="M129" s="406"/>
    </row>
    <row r="130" spans="1:13">
      <c r="A130" s="418">
        <v>2010</v>
      </c>
      <c r="B130" s="418">
        <v>460028</v>
      </c>
      <c r="C130" s="418">
        <v>3000</v>
      </c>
      <c r="D130" s="406">
        <v>10672026</v>
      </c>
      <c r="E130" s="406" t="s">
        <v>94</v>
      </c>
      <c r="F130" s="418">
        <v>636</v>
      </c>
      <c r="G130" s="419">
        <v>46259</v>
      </c>
      <c r="H130" s="419">
        <v>46267</v>
      </c>
      <c r="I130" s="406" t="s">
        <v>15</v>
      </c>
      <c r="J130" s="406"/>
      <c r="K130" s="420" t="b">
        <v>0</v>
      </c>
      <c r="L130" s="406"/>
      <c r="M130" s="419">
        <v>46267</v>
      </c>
    </row>
    <row r="131" spans="1:13">
      <c r="A131" s="418">
        <v>2017</v>
      </c>
      <c r="B131" s="418">
        <v>484481</v>
      </c>
      <c r="C131" s="418">
        <v>3010</v>
      </c>
      <c r="D131" s="406">
        <v>10682025</v>
      </c>
      <c r="E131" s="406" t="s">
        <v>97</v>
      </c>
      <c r="F131" s="418">
        <v>400</v>
      </c>
      <c r="G131" s="419">
        <v>45904</v>
      </c>
      <c r="H131" s="419">
        <v>45906</v>
      </c>
      <c r="I131" s="406" t="s">
        <v>15</v>
      </c>
      <c r="J131" s="406"/>
      <c r="K131" s="420" t="b">
        <v>0</v>
      </c>
      <c r="L131" s="406"/>
      <c r="M131" s="419">
        <v>45908</v>
      </c>
    </row>
    <row r="132" spans="1:13">
      <c r="A132" s="418">
        <v>2017</v>
      </c>
      <c r="B132" s="418">
        <v>484480</v>
      </c>
      <c r="C132" s="418">
        <v>3010</v>
      </c>
      <c r="D132" s="406">
        <v>10692025</v>
      </c>
      <c r="E132" s="406" t="s">
        <v>98</v>
      </c>
      <c r="F132" s="418">
        <v>200</v>
      </c>
      <c r="G132" s="419">
        <v>45895</v>
      </c>
      <c r="H132" s="419">
        <v>45901</v>
      </c>
      <c r="I132" s="406" t="s">
        <v>15</v>
      </c>
      <c r="J132" s="406"/>
      <c r="K132" s="420" t="b">
        <v>0</v>
      </c>
      <c r="L132" s="406"/>
      <c r="M132" s="419">
        <v>45901</v>
      </c>
    </row>
    <row r="133" spans="1:13">
      <c r="A133" s="418">
        <v>2010</v>
      </c>
      <c r="B133" s="418">
        <v>474323</v>
      </c>
      <c r="C133" s="418">
        <v>3000</v>
      </c>
      <c r="D133" s="406">
        <v>10722026</v>
      </c>
      <c r="E133" s="406" t="s">
        <v>99</v>
      </c>
      <c r="F133" s="418">
        <v>150</v>
      </c>
      <c r="G133" s="419">
        <v>46260</v>
      </c>
      <c r="H133" s="419">
        <v>46267</v>
      </c>
      <c r="I133" s="406" t="s">
        <v>15</v>
      </c>
      <c r="J133" s="406"/>
      <c r="K133" s="420" t="b">
        <v>0</v>
      </c>
      <c r="L133" s="406"/>
      <c r="M133" s="419">
        <v>46267</v>
      </c>
    </row>
    <row r="134" spans="1:13">
      <c r="A134" s="418">
        <v>5001</v>
      </c>
      <c r="B134" s="418">
        <v>457982</v>
      </c>
      <c r="C134" s="418">
        <v>3000</v>
      </c>
      <c r="D134" s="406">
        <v>107242024</v>
      </c>
      <c r="E134" s="406" t="s">
        <v>100</v>
      </c>
      <c r="F134" s="418">
        <v>22120</v>
      </c>
      <c r="G134" s="406"/>
      <c r="H134" s="406"/>
      <c r="I134" s="406" t="s">
        <v>21</v>
      </c>
      <c r="J134" s="406"/>
      <c r="K134" s="420" t="b">
        <v>0</v>
      </c>
      <c r="L134" s="406"/>
      <c r="M134" s="406"/>
    </row>
    <row r="135" spans="1:13">
      <c r="A135" s="418">
        <v>5001</v>
      </c>
      <c r="B135" s="418">
        <v>410221</v>
      </c>
      <c r="C135" s="418">
        <v>3000</v>
      </c>
      <c r="D135" s="406">
        <v>107572025</v>
      </c>
      <c r="E135" s="406" t="s">
        <v>101</v>
      </c>
      <c r="F135" s="418">
        <v>750</v>
      </c>
      <c r="G135" s="419">
        <v>45887</v>
      </c>
      <c r="H135" s="419">
        <v>45968</v>
      </c>
      <c r="I135" s="406" t="s">
        <v>15</v>
      </c>
      <c r="J135" s="406"/>
      <c r="K135" s="420" t="b">
        <v>0</v>
      </c>
      <c r="L135" s="406"/>
      <c r="M135" s="419">
        <v>45968</v>
      </c>
    </row>
    <row r="136" spans="1:13">
      <c r="A136" s="418">
        <v>5001</v>
      </c>
      <c r="B136" s="418">
        <v>410457</v>
      </c>
      <c r="C136" s="418">
        <v>3000</v>
      </c>
      <c r="D136" s="406">
        <v>107582025</v>
      </c>
      <c r="E136" s="406" t="s">
        <v>102</v>
      </c>
      <c r="F136" s="418">
        <v>1000</v>
      </c>
      <c r="G136" s="419">
        <v>45951</v>
      </c>
      <c r="H136" s="419">
        <v>45958</v>
      </c>
      <c r="I136" s="406" t="s">
        <v>15</v>
      </c>
      <c r="J136" s="406"/>
      <c r="K136" s="420" t="b">
        <v>0</v>
      </c>
      <c r="L136" s="406"/>
      <c r="M136" s="419">
        <v>45959</v>
      </c>
    </row>
    <row r="137" spans="1:13">
      <c r="A137" s="418">
        <v>5001</v>
      </c>
      <c r="B137" s="418">
        <v>410457</v>
      </c>
      <c r="C137" s="418">
        <v>3000</v>
      </c>
      <c r="D137" s="406">
        <v>107592025</v>
      </c>
      <c r="E137" s="406" t="s">
        <v>102</v>
      </c>
      <c r="F137" s="418">
        <v>1000</v>
      </c>
      <c r="G137" s="419">
        <v>45966</v>
      </c>
      <c r="H137" s="419">
        <v>45974</v>
      </c>
      <c r="I137" s="406" t="s">
        <v>15</v>
      </c>
      <c r="J137" s="406"/>
      <c r="K137" s="420" t="b">
        <v>0</v>
      </c>
      <c r="L137" s="406"/>
      <c r="M137" s="419">
        <v>45974</v>
      </c>
    </row>
    <row r="138" spans="1:13">
      <c r="A138" s="418">
        <v>5001</v>
      </c>
      <c r="B138" s="418">
        <v>410457</v>
      </c>
      <c r="C138" s="418">
        <v>3000</v>
      </c>
      <c r="D138" s="406">
        <v>107602025</v>
      </c>
      <c r="E138" s="406" t="s">
        <v>102</v>
      </c>
      <c r="F138" s="418">
        <v>1000</v>
      </c>
      <c r="G138" s="419">
        <v>45966</v>
      </c>
      <c r="H138" s="419">
        <v>45974</v>
      </c>
      <c r="I138" s="406" t="s">
        <v>15</v>
      </c>
      <c r="J138" s="406"/>
      <c r="K138" s="420" t="b">
        <v>0</v>
      </c>
      <c r="L138" s="406"/>
      <c r="M138" s="419">
        <v>45974</v>
      </c>
    </row>
    <row r="139" spans="1:13">
      <c r="A139" s="418">
        <v>2010</v>
      </c>
      <c r="B139" s="418">
        <v>403524</v>
      </c>
      <c r="C139" s="418">
        <v>3000</v>
      </c>
      <c r="D139" s="406">
        <v>10782025</v>
      </c>
      <c r="E139" s="406" t="s">
        <v>103</v>
      </c>
      <c r="F139" s="418">
        <v>3450</v>
      </c>
      <c r="G139" s="419">
        <v>45891</v>
      </c>
      <c r="H139" s="419">
        <v>45898</v>
      </c>
      <c r="I139" s="406" t="s">
        <v>15</v>
      </c>
      <c r="J139" s="406"/>
      <c r="K139" s="420" t="b">
        <v>0</v>
      </c>
      <c r="L139" s="406"/>
      <c r="M139" s="419">
        <v>45898</v>
      </c>
    </row>
    <row r="140" spans="1:13">
      <c r="A140" s="418">
        <v>2010</v>
      </c>
      <c r="B140" s="418">
        <v>211904</v>
      </c>
      <c r="C140" s="418">
        <v>3000</v>
      </c>
      <c r="D140" s="406">
        <v>10782026</v>
      </c>
      <c r="E140" s="406" t="s">
        <v>31</v>
      </c>
      <c r="F140" s="418">
        <v>32</v>
      </c>
      <c r="G140" s="419">
        <v>46258</v>
      </c>
      <c r="H140" s="419">
        <v>46258</v>
      </c>
      <c r="I140" s="406" t="s">
        <v>15</v>
      </c>
      <c r="J140" s="406"/>
      <c r="K140" s="420" t="b">
        <v>0</v>
      </c>
      <c r="L140" s="406"/>
      <c r="M140" s="419">
        <v>46258</v>
      </c>
    </row>
    <row r="141" spans="1:13">
      <c r="A141" s="418">
        <v>2010</v>
      </c>
      <c r="B141" s="418">
        <v>403524</v>
      </c>
      <c r="C141" s="418">
        <v>3000</v>
      </c>
      <c r="D141" s="406">
        <v>10792025</v>
      </c>
      <c r="E141" s="406" t="s">
        <v>103</v>
      </c>
      <c r="F141" s="418">
        <v>3650</v>
      </c>
      <c r="G141" s="419">
        <v>45891</v>
      </c>
      <c r="H141" s="419">
        <v>45898</v>
      </c>
      <c r="I141" s="406" t="s">
        <v>15</v>
      </c>
      <c r="J141" s="406"/>
      <c r="K141" s="420" t="b">
        <v>0</v>
      </c>
      <c r="L141" s="406"/>
      <c r="M141" s="419">
        <v>45898</v>
      </c>
    </row>
    <row r="142" spans="1:13">
      <c r="A142" s="418">
        <v>5001</v>
      </c>
      <c r="B142" s="418">
        <v>472128</v>
      </c>
      <c r="C142" s="418">
        <v>3000</v>
      </c>
      <c r="D142" s="406">
        <v>107972025</v>
      </c>
      <c r="E142" s="406" t="s">
        <v>104</v>
      </c>
      <c r="F142" s="418">
        <v>81</v>
      </c>
      <c r="G142" s="419">
        <v>45916</v>
      </c>
      <c r="H142" s="419">
        <v>45931</v>
      </c>
      <c r="I142" s="406" t="s">
        <v>15</v>
      </c>
      <c r="J142" s="406"/>
      <c r="K142" s="420" t="b">
        <v>0</v>
      </c>
      <c r="L142" s="406"/>
      <c r="M142" s="419">
        <v>45975</v>
      </c>
    </row>
    <row r="143" spans="1:13">
      <c r="A143" s="418">
        <v>5001</v>
      </c>
      <c r="B143" s="418">
        <v>472128</v>
      </c>
      <c r="C143" s="418">
        <v>3000</v>
      </c>
      <c r="D143" s="406">
        <v>107982025</v>
      </c>
      <c r="E143" s="406" t="s">
        <v>104</v>
      </c>
      <c r="F143" s="418">
        <v>255</v>
      </c>
      <c r="G143" s="419">
        <v>45923</v>
      </c>
      <c r="H143" s="419">
        <v>45932</v>
      </c>
      <c r="I143" s="406" t="s">
        <v>15</v>
      </c>
      <c r="J143" s="406"/>
      <c r="K143" s="420" t="b">
        <v>0</v>
      </c>
      <c r="L143" s="406"/>
      <c r="M143" s="419">
        <v>45932</v>
      </c>
    </row>
    <row r="144" spans="1:13">
      <c r="A144" s="418">
        <v>5001</v>
      </c>
      <c r="B144" s="418">
        <v>448015</v>
      </c>
      <c r="C144" s="418">
        <v>3000</v>
      </c>
      <c r="D144" s="406">
        <v>107982026</v>
      </c>
      <c r="E144" s="406" t="s">
        <v>105</v>
      </c>
      <c r="F144" s="418">
        <v>5</v>
      </c>
      <c r="G144" s="406"/>
      <c r="H144" s="406"/>
      <c r="I144" s="406" t="s">
        <v>21</v>
      </c>
      <c r="J144" s="406"/>
      <c r="K144" s="420" t="b">
        <v>0</v>
      </c>
      <c r="L144" s="406"/>
      <c r="M144" s="406"/>
    </row>
    <row r="145" spans="1:13">
      <c r="A145" s="418">
        <v>5001</v>
      </c>
      <c r="B145" s="418">
        <v>472128</v>
      </c>
      <c r="C145" s="418">
        <v>3000</v>
      </c>
      <c r="D145" s="406">
        <v>107992025</v>
      </c>
      <c r="E145" s="406" t="s">
        <v>104</v>
      </c>
      <c r="F145" s="418">
        <v>264</v>
      </c>
      <c r="G145" s="419">
        <v>45920</v>
      </c>
      <c r="H145" s="419">
        <v>45931</v>
      </c>
      <c r="I145" s="406" t="s">
        <v>15</v>
      </c>
      <c r="J145" s="406"/>
      <c r="K145" s="420" t="b">
        <v>0</v>
      </c>
      <c r="L145" s="406"/>
      <c r="M145" s="419">
        <v>45932</v>
      </c>
    </row>
    <row r="146" spans="1:13">
      <c r="A146" s="418">
        <v>2010</v>
      </c>
      <c r="B146" s="418">
        <v>211800</v>
      </c>
      <c r="C146" s="418">
        <v>3000</v>
      </c>
      <c r="D146" s="406">
        <v>10802025</v>
      </c>
      <c r="E146" s="406" t="s">
        <v>82</v>
      </c>
      <c r="F146" s="418">
        <v>19300</v>
      </c>
      <c r="G146" s="419">
        <v>45891</v>
      </c>
      <c r="H146" s="419">
        <v>45898</v>
      </c>
      <c r="I146" s="406" t="s">
        <v>15</v>
      </c>
      <c r="J146" s="406"/>
      <c r="K146" s="420" t="b">
        <v>0</v>
      </c>
      <c r="L146" s="406"/>
      <c r="M146" s="419">
        <v>45898</v>
      </c>
    </row>
    <row r="147" spans="1:13">
      <c r="A147" s="418">
        <v>2010</v>
      </c>
      <c r="B147" s="418">
        <v>111305</v>
      </c>
      <c r="C147" s="418">
        <v>3000</v>
      </c>
      <c r="D147" s="406">
        <v>10802026</v>
      </c>
      <c r="E147" s="406" t="s">
        <v>106</v>
      </c>
      <c r="F147" s="418">
        <v>500</v>
      </c>
      <c r="G147" s="419">
        <v>46260</v>
      </c>
      <c r="H147" s="419">
        <v>46267</v>
      </c>
      <c r="I147" s="406" t="s">
        <v>15</v>
      </c>
      <c r="J147" s="406"/>
      <c r="K147" s="420" t="b">
        <v>0</v>
      </c>
      <c r="L147" s="406"/>
      <c r="M147" s="419">
        <v>46267</v>
      </c>
    </row>
    <row r="148" spans="1:13">
      <c r="A148" s="418">
        <v>5001</v>
      </c>
      <c r="B148" s="418">
        <v>410015</v>
      </c>
      <c r="C148" s="418">
        <v>3000</v>
      </c>
      <c r="D148" s="406">
        <v>108042026</v>
      </c>
      <c r="E148" s="406" t="s">
        <v>107</v>
      </c>
      <c r="F148" s="418">
        <v>600</v>
      </c>
      <c r="G148" s="419">
        <v>46176</v>
      </c>
      <c r="H148" s="419">
        <v>46178</v>
      </c>
      <c r="I148" s="406" t="s">
        <v>15</v>
      </c>
      <c r="J148" s="406"/>
      <c r="K148" s="420" t="b">
        <v>0</v>
      </c>
      <c r="L148" s="406"/>
      <c r="M148" s="419">
        <v>46179</v>
      </c>
    </row>
    <row r="149" spans="1:13">
      <c r="A149" s="418">
        <v>5001</v>
      </c>
      <c r="B149" s="418">
        <v>457568</v>
      </c>
      <c r="C149" s="418">
        <v>3000</v>
      </c>
      <c r="D149" s="406">
        <v>108052026</v>
      </c>
      <c r="E149" s="406" t="s">
        <v>108</v>
      </c>
      <c r="F149" s="418">
        <v>110</v>
      </c>
      <c r="G149" s="419">
        <v>46174</v>
      </c>
      <c r="H149" s="419">
        <v>46175</v>
      </c>
      <c r="I149" s="406" t="s">
        <v>15</v>
      </c>
      <c r="J149" s="406"/>
      <c r="K149" s="420" t="b">
        <v>0</v>
      </c>
      <c r="L149" s="406"/>
      <c r="M149" s="419">
        <v>46175</v>
      </c>
    </row>
    <row r="150" spans="1:13">
      <c r="A150" s="418">
        <v>5001</v>
      </c>
      <c r="B150" s="418">
        <v>457568</v>
      </c>
      <c r="C150" s="418">
        <v>3000</v>
      </c>
      <c r="D150" s="406">
        <v>108062026</v>
      </c>
      <c r="E150" s="406" t="s">
        <v>108</v>
      </c>
      <c r="F150" s="418">
        <v>5</v>
      </c>
      <c r="G150" s="419">
        <v>46175</v>
      </c>
      <c r="H150" s="419">
        <v>46177</v>
      </c>
      <c r="I150" s="406" t="s">
        <v>15</v>
      </c>
      <c r="J150" s="406"/>
      <c r="K150" s="420" t="b">
        <v>0</v>
      </c>
      <c r="L150" s="406"/>
      <c r="M150" s="419">
        <v>46177</v>
      </c>
    </row>
    <row r="151" spans="1:13">
      <c r="A151" s="418">
        <v>5001</v>
      </c>
      <c r="B151" s="418">
        <v>438084</v>
      </c>
      <c r="C151" s="418">
        <v>3000</v>
      </c>
      <c r="D151" s="406">
        <v>108072026</v>
      </c>
      <c r="E151" s="406" t="s">
        <v>109</v>
      </c>
      <c r="F151" s="418">
        <v>135</v>
      </c>
      <c r="G151" s="419">
        <v>46164</v>
      </c>
      <c r="H151" s="419">
        <v>46169</v>
      </c>
      <c r="I151" s="406" t="s">
        <v>15</v>
      </c>
      <c r="J151" s="406"/>
      <c r="K151" s="420" t="b">
        <v>0</v>
      </c>
      <c r="L151" s="406"/>
      <c r="M151" s="419">
        <v>46169</v>
      </c>
    </row>
    <row r="152" spans="1:13">
      <c r="A152" s="418">
        <v>5001</v>
      </c>
      <c r="B152" s="418">
        <v>458095</v>
      </c>
      <c r="C152" s="418">
        <v>3000</v>
      </c>
      <c r="D152" s="406">
        <v>108082026</v>
      </c>
      <c r="E152" s="406" t="s">
        <v>110</v>
      </c>
      <c r="F152" s="418">
        <v>370</v>
      </c>
      <c r="G152" s="419">
        <v>46219</v>
      </c>
      <c r="H152" s="419">
        <v>46225</v>
      </c>
      <c r="I152" s="406" t="s">
        <v>15</v>
      </c>
      <c r="J152" s="406"/>
      <c r="K152" s="420" t="b">
        <v>0</v>
      </c>
      <c r="L152" s="406"/>
      <c r="M152" s="419">
        <v>46225</v>
      </c>
    </row>
    <row r="153" spans="1:13">
      <c r="A153" s="418">
        <v>5001</v>
      </c>
      <c r="B153" s="418">
        <v>445542</v>
      </c>
      <c r="C153" s="418">
        <v>3000</v>
      </c>
      <c r="D153" s="406">
        <v>108102026</v>
      </c>
      <c r="E153" s="406" t="s">
        <v>111</v>
      </c>
      <c r="F153" s="418">
        <v>700</v>
      </c>
      <c r="G153" s="419">
        <v>46175</v>
      </c>
      <c r="H153" s="419">
        <v>46177</v>
      </c>
      <c r="I153" s="406" t="s">
        <v>15</v>
      </c>
      <c r="J153" s="406"/>
      <c r="K153" s="420" t="b">
        <v>0</v>
      </c>
      <c r="L153" s="406"/>
      <c r="M153" s="419">
        <v>46177</v>
      </c>
    </row>
    <row r="154" spans="1:13">
      <c r="A154" s="418">
        <v>2010</v>
      </c>
      <c r="B154" s="418">
        <v>211800</v>
      </c>
      <c r="C154" s="418">
        <v>3000</v>
      </c>
      <c r="D154" s="406">
        <v>10812025</v>
      </c>
      <c r="E154" s="406" t="s">
        <v>82</v>
      </c>
      <c r="F154" s="418">
        <v>5675</v>
      </c>
      <c r="G154" s="419">
        <v>45891</v>
      </c>
      <c r="H154" s="419">
        <v>45898</v>
      </c>
      <c r="I154" s="406" t="s">
        <v>15</v>
      </c>
      <c r="J154" s="406"/>
      <c r="K154" s="420" t="b">
        <v>0</v>
      </c>
      <c r="L154" s="406"/>
      <c r="M154" s="419">
        <v>45898</v>
      </c>
    </row>
    <row r="155" spans="1:13">
      <c r="A155" s="418">
        <v>2010</v>
      </c>
      <c r="B155" s="418">
        <v>213099</v>
      </c>
      <c r="C155" s="418">
        <v>3000</v>
      </c>
      <c r="D155" s="406">
        <v>10812026</v>
      </c>
      <c r="E155" s="406" t="s">
        <v>112</v>
      </c>
      <c r="F155" s="418">
        <v>25</v>
      </c>
      <c r="G155" s="419">
        <v>46259</v>
      </c>
      <c r="H155" s="419">
        <v>46267</v>
      </c>
      <c r="I155" s="406" t="s">
        <v>15</v>
      </c>
      <c r="J155" s="406"/>
      <c r="K155" s="420" t="b">
        <v>0</v>
      </c>
      <c r="L155" s="406"/>
      <c r="M155" s="419">
        <v>46267</v>
      </c>
    </row>
    <row r="156" spans="1:13">
      <c r="A156" s="418">
        <v>2010</v>
      </c>
      <c r="B156" s="418">
        <v>211800</v>
      </c>
      <c r="C156" s="418">
        <v>3000</v>
      </c>
      <c r="D156" s="406">
        <v>10822025</v>
      </c>
      <c r="E156" s="406" t="s">
        <v>82</v>
      </c>
      <c r="F156" s="418">
        <v>8025</v>
      </c>
      <c r="G156" s="419">
        <v>45894</v>
      </c>
      <c r="H156" s="419">
        <v>45901</v>
      </c>
      <c r="I156" s="406" t="s">
        <v>15</v>
      </c>
      <c r="J156" s="406"/>
      <c r="K156" s="420" t="b">
        <v>0</v>
      </c>
      <c r="L156" s="406"/>
      <c r="M156" s="419">
        <v>45901</v>
      </c>
    </row>
    <row r="157" spans="1:13">
      <c r="A157" s="418">
        <v>2010</v>
      </c>
      <c r="B157" s="418">
        <v>210207</v>
      </c>
      <c r="C157" s="418">
        <v>3000</v>
      </c>
      <c r="D157" s="406">
        <v>10822026</v>
      </c>
      <c r="E157" s="406" t="s">
        <v>113</v>
      </c>
      <c r="F157" s="418">
        <v>50</v>
      </c>
      <c r="G157" s="419">
        <v>46259</v>
      </c>
      <c r="H157" s="419">
        <v>46266</v>
      </c>
      <c r="I157" s="406" t="s">
        <v>15</v>
      </c>
      <c r="J157" s="406"/>
      <c r="K157" s="420" t="b">
        <v>0</v>
      </c>
      <c r="L157" s="406"/>
      <c r="M157" s="419">
        <v>46266</v>
      </c>
    </row>
    <row r="158" spans="1:13">
      <c r="A158" s="418">
        <v>2010</v>
      </c>
      <c r="B158" s="418">
        <v>460298</v>
      </c>
      <c r="C158" s="418">
        <v>3000</v>
      </c>
      <c r="D158" s="406">
        <v>10832025</v>
      </c>
      <c r="E158" s="406" t="s">
        <v>18</v>
      </c>
      <c r="F158" s="418">
        <v>100</v>
      </c>
      <c r="G158" s="419">
        <v>45891</v>
      </c>
      <c r="H158" s="419">
        <v>45901</v>
      </c>
      <c r="I158" s="406" t="s">
        <v>15</v>
      </c>
      <c r="J158" s="406"/>
      <c r="K158" s="420" t="b">
        <v>0</v>
      </c>
      <c r="L158" s="406"/>
      <c r="M158" s="419">
        <v>45901</v>
      </c>
    </row>
    <row r="159" spans="1:13">
      <c r="A159" s="418">
        <v>2017</v>
      </c>
      <c r="B159" s="418">
        <v>460298</v>
      </c>
      <c r="C159" s="418">
        <v>3010</v>
      </c>
      <c r="D159" s="406">
        <v>10832025</v>
      </c>
      <c r="E159" s="406" t="s">
        <v>18</v>
      </c>
      <c r="F159" s="418">
        <v>100</v>
      </c>
      <c r="G159" s="419">
        <v>45987</v>
      </c>
      <c r="H159" s="419">
        <v>45993</v>
      </c>
      <c r="I159" s="406" t="s">
        <v>15</v>
      </c>
      <c r="J159" s="406"/>
      <c r="K159" s="420" t="b">
        <v>0</v>
      </c>
      <c r="L159" s="406" t="s">
        <v>17</v>
      </c>
      <c r="M159" s="419">
        <v>45993</v>
      </c>
    </row>
    <row r="160" spans="1:13">
      <c r="A160" s="418">
        <v>2010</v>
      </c>
      <c r="B160" s="418">
        <v>457673</v>
      </c>
      <c r="C160" s="418">
        <v>3000</v>
      </c>
      <c r="D160" s="406">
        <v>10842025</v>
      </c>
      <c r="E160" s="406" t="s">
        <v>23</v>
      </c>
      <c r="F160" s="418">
        <v>180</v>
      </c>
      <c r="G160" s="419">
        <v>45894</v>
      </c>
      <c r="H160" s="419">
        <v>45901</v>
      </c>
      <c r="I160" s="406" t="s">
        <v>15</v>
      </c>
      <c r="J160" s="406"/>
      <c r="K160" s="420" t="b">
        <v>0</v>
      </c>
      <c r="L160" s="406"/>
      <c r="M160" s="419">
        <v>45901</v>
      </c>
    </row>
    <row r="161" spans="1:13">
      <c r="A161" s="418">
        <v>5001</v>
      </c>
      <c r="B161" s="418">
        <v>477531</v>
      </c>
      <c r="C161" s="418">
        <v>3000</v>
      </c>
      <c r="D161" s="406">
        <v>108442024</v>
      </c>
      <c r="E161" s="406" t="s">
        <v>114</v>
      </c>
      <c r="F161" s="418">
        <v>400</v>
      </c>
      <c r="G161" s="406"/>
      <c r="H161" s="406"/>
      <c r="I161" s="406" t="s">
        <v>21</v>
      </c>
      <c r="J161" s="406"/>
      <c r="K161" s="420" t="b">
        <v>0</v>
      </c>
      <c r="L161" s="406"/>
      <c r="M161" s="406"/>
    </row>
    <row r="162" spans="1:13">
      <c r="A162" s="418">
        <v>5001</v>
      </c>
      <c r="B162" s="418">
        <v>410235</v>
      </c>
      <c r="C162" s="418">
        <v>3000</v>
      </c>
      <c r="D162" s="406">
        <v>108452025</v>
      </c>
      <c r="E162" s="406" t="s">
        <v>73</v>
      </c>
      <c r="F162" s="418">
        <v>500</v>
      </c>
      <c r="G162" s="419">
        <v>45919</v>
      </c>
      <c r="H162" s="419">
        <v>45930</v>
      </c>
      <c r="I162" s="406" t="s">
        <v>15</v>
      </c>
      <c r="J162" s="406"/>
      <c r="K162" s="420" t="b">
        <v>0</v>
      </c>
      <c r="L162" s="406"/>
      <c r="M162" s="419">
        <v>45936</v>
      </c>
    </row>
    <row r="163" spans="1:13">
      <c r="A163" s="418">
        <v>5001</v>
      </c>
      <c r="B163" s="418">
        <v>438035</v>
      </c>
      <c r="C163" s="418">
        <v>3000</v>
      </c>
      <c r="D163" s="406">
        <v>108482025</v>
      </c>
      <c r="E163" s="406" t="s">
        <v>115</v>
      </c>
      <c r="F163" s="418">
        <v>272</v>
      </c>
      <c r="G163" s="419">
        <v>45932</v>
      </c>
      <c r="H163" s="419">
        <v>45946</v>
      </c>
      <c r="I163" s="406" t="s">
        <v>15</v>
      </c>
      <c r="J163" s="406"/>
      <c r="K163" s="420" t="b">
        <v>0</v>
      </c>
      <c r="L163" s="406"/>
      <c r="M163" s="419">
        <v>45946</v>
      </c>
    </row>
    <row r="164" spans="1:13">
      <c r="A164" s="418">
        <v>2010</v>
      </c>
      <c r="B164" s="418">
        <v>211800</v>
      </c>
      <c r="C164" s="418">
        <v>3000</v>
      </c>
      <c r="D164" s="406">
        <v>10852025</v>
      </c>
      <c r="E164" s="406" t="s">
        <v>82</v>
      </c>
      <c r="F164" s="418">
        <v>7000</v>
      </c>
      <c r="G164" s="419">
        <v>45894</v>
      </c>
      <c r="H164" s="419">
        <v>45901</v>
      </c>
      <c r="I164" s="406" t="s">
        <v>15</v>
      </c>
      <c r="J164" s="406"/>
      <c r="K164" s="420" t="b">
        <v>0</v>
      </c>
      <c r="L164" s="406"/>
      <c r="M164" s="419">
        <v>45901</v>
      </c>
    </row>
    <row r="165" spans="1:13">
      <c r="A165" s="418">
        <v>5001</v>
      </c>
      <c r="B165" s="418">
        <v>451033</v>
      </c>
      <c r="C165" s="418">
        <v>3000</v>
      </c>
      <c r="D165" s="406">
        <v>108612025</v>
      </c>
      <c r="E165" s="406" t="s">
        <v>116</v>
      </c>
      <c r="F165" s="418">
        <v>1575</v>
      </c>
      <c r="G165" s="419">
        <v>45933</v>
      </c>
      <c r="H165" s="419">
        <v>45938</v>
      </c>
      <c r="I165" s="406" t="s">
        <v>15</v>
      </c>
      <c r="J165" s="406"/>
      <c r="K165" s="420" t="b">
        <v>0</v>
      </c>
      <c r="L165" s="406"/>
      <c r="M165" s="419">
        <v>45955</v>
      </c>
    </row>
    <row r="166" spans="1:13">
      <c r="A166" s="418">
        <v>2010</v>
      </c>
      <c r="B166" s="418">
        <v>211800</v>
      </c>
      <c r="C166" s="418">
        <v>3000</v>
      </c>
      <c r="D166" s="406">
        <v>10862025</v>
      </c>
      <c r="E166" s="406" t="s">
        <v>82</v>
      </c>
      <c r="F166" s="418">
        <v>2000</v>
      </c>
      <c r="G166" s="419">
        <v>45894</v>
      </c>
      <c r="H166" s="419">
        <v>45901</v>
      </c>
      <c r="I166" s="406" t="s">
        <v>15</v>
      </c>
      <c r="J166" s="406"/>
      <c r="K166" s="420" t="b">
        <v>0</v>
      </c>
      <c r="L166" s="406"/>
      <c r="M166" s="419">
        <v>45901</v>
      </c>
    </row>
    <row r="167" spans="1:13">
      <c r="A167" s="418">
        <v>5001</v>
      </c>
      <c r="B167" s="418">
        <v>451033</v>
      </c>
      <c r="C167" s="418">
        <v>3000</v>
      </c>
      <c r="D167" s="406">
        <v>108632025</v>
      </c>
      <c r="E167" s="406" t="s">
        <v>116</v>
      </c>
      <c r="F167" s="418">
        <v>1600</v>
      </c>
      <c r="G167" s="419">
        <v>45904</v>
      </c>
      <c r="H167" s="419">
        <v>45908</v>
      </c>
      <c r="I167" s="406" t="s">
        <v>15</v>
      </c>
      <c r="J167" s="406"/>
      <c r="K167" s="420" t="b">
        <v>0</v>
      </c>
      <c r="L167" s="406"/>
      <c r="M167" s="419">
        <v>45909</v>
      </c>
    </row>
    <row r="168" spans="1:13">
      <c r="A168" s="418">
        <v>2010</v>
      </c>
      <c r="B168" s="418">
        <v>211800</v>
      </c>
      <c r="C168" s="418">
        <v>3000</v>
      </c>
      <c r="D168" s="406">
        <v>10872025</v>
      </c>
      <c r="E168" s="406" t="s">
        <v>82</v>
      </c>
      <c r="F168" s="418">
        <v>7500</v>
      </c>
      <c r="G168" s="419">
        <v>45894</v>
      </c>
      <c r="H168" s="419">
        <v>45901</v>
      </c>
      <c r="I168" s="406" t="s">
        <v>15</v>
      </c>
      <c r="J168" s="406"/>
      <c r="K168" s="420" t="b">
        <v>0</v>
      </c>
      <c r="L168" s="406"/>
      <c r="M168" s="419">
        <v>45901</v>
      </c>
    </row>
    <row r="169" spans="1:13">
      <c r="A169" s="418">
        <v>2010</v>
      </c>
      <c r="B169" s="418">
        <v>211800</v>
      </c>
      <c r="C169" s="418">
        <v>3000</v>
      </c>
      <c r="D169" s="406">
        <v>10882025</v>
      </c>
      <c r="E169" s="406" t="s">
        <v>82</v>
      </c>
      <c r="F169" s="418">
        <v>10025</v>
      </c>
      <c r="G169" s="419">
        <v>45894</v>
      </c>
      <c r="H169" s="419">
        <v>45901</v>
      </c>
      <c r="I169" s="406" t="s">
        <v>15</v>
      </c>
      <c r="J169" s="406"/>
      <c r="K169" s="420" t="b">
        <v>0</v>
      </c>
      <c r="L169" s="406"/>
      <c r="M169" s="419">
        <v>45901</v>
      </c>
    </row>
    <row r="170" spans="1:13">
      <c r="A170" s="418">
        <v>5001</v>
      </c>
      <c r="B170" s="418">
        <v>472392</v>
      </c>
      <c r="C170" s="418">
        <v>3000</v>
      </c>
      <c r="D170" s="406">
        <v>108842025</v>
      </c>
      <c r="E170" s="406" t="s">
        <v>117</v>
      </c>
      <c r="F170" s="418">
        <v>200</v>
      </c>
      <c r="G170" s="419">
        <v>45909</v>
      </c>
      <c r="H170" s="419">
        <v>45959</v>
      </c>
      <c r="I170" s="406" t="s">
        <v>15</v>
      </c>
      <c r="J170" s="406"/>
      <c r="K170" s="420" t="b">
        <v>0</v>
      </c>
      <c r="L170" s="406"/>
      <c r="M170" s="419">
        <v>45960</v>
      </c>
    </row>
    <row r="171" spans="1:13">
      <c r="A171" s="418">
        <v>2010</v>
      </c>
      <c r="B171" s="418">
        <v>211800</v>
      </c>
      <c r="C171" s="418">
        <v>3000</v>
      </c>
      <c r="D171" s="406">
        <v>10892025</v>
      </c>
      <c r="E171" s="406" t="s">
        <v>82</v>
      </c>
      <c r="F171" s="418">
        <v>6475</v>
      </c>
      <c r="G171" s="419">
        <v>45894</v>
      </c>
      <c r="H171" s="419">
        <v>45901</v>
      </c>
      <c r="I171" s="406" t="s">
        <v>15</v>
      </c>
      <c r="J171" s="406"/>
      <c r="K171" s="420" t="b">
        <v>0</v>
      </c>
      <c r="L171" s="406"/>
      <c r="M171" s="419">
        <v>45901</v>
      </c>
    </row>
    <row r="172" spans="1:13">
      <c r="A172" s="418">
        <v>5001</v>
      </c>
      <c r="B172" s="418">
        <v>474344</v>
      </c>
      <c r="C172" s="418">
        <v>3000</v>
      </c>
      <c r="D172" s="406">
        <v>108932026</v>
      </c>
      <c r="E172" s="406" t="s">
        <v>118</v>
      </c>
      <c r="F172" s="418">
        <v>640</v>
      </c>
      <c r="G172" s="419">
        <v>46170</v>
      </c>
      <c r="H172" s="419">
        <v>46184</v>
      </c>
      <c r="I172" s="406" t="s">
        <v>15</v>
      </c>
      <c r="J172" s="406"/>
      <c r="K172" s="420" t="b">
        <v>0</v>
      </c>
      <c r="L172" s="406"/>
      <c r="M172" s="419">
        <v>46184</v>
      </c>
    </row>
    <row r="173" spans="1:13">
      <c r="A173" s="418">
        <v>5001</v>
      </c>
      <c r="B173" s="418">
        <v>464476</v>
      </c>
      <c r="C173" s="418">
        <v>3000</v>
      </c>
      <c r="D173" s="406">
        <v>108952025</v>
      </c>
      <c r="E173" s="406" t="s">
        <v>80</v>
      </c>
      <c r="F173" s="418">
        <v>40</v>
      </c>
      <c r="G173" s="419">
        <v>45875</v>
      </c>
      <c r="H173" s="419">
        <v>45919</v>
      </c>
      <c r="I173" s="406" t="s">
        <v>15</v>
      </c>
      <c r="J173" s="406"/>
      <c r="K173" s="420" t="b">
        <v>0</v>
      </c>
      <c r="L173" s="406"/>
      <c r="M173" s="419">
        <v>45958</v>
      </c>
    </row>
    <row r="174" spans="1:13">
      <c r="A174" s="418">
        <v>5001</v>
      </c>
      <c r="B174" s="418">
        <v>465597</v>
      </c>
      <c r="C174" s="418">
        <v>3000</v>
      </c>
      <c r="D174" s="406">
        <v>109142026</v>
      </c>
      <c r="E174" s="406" t="s">
        <v>119</v>
      </c>
      <c r="F174" s="418">
        <v>30</v>
      </c>
      <c r="G174" s="419">
        <v>46167</v>
      </c>
      <c r="H174" s="419">
        <v>46169</v>
      </c>
      <c r="I174" s="406" t="s">
        <v>15</v>
      </c>
      <c r="J174" s="406"/>
      <c r="K174" s="420" t="b">
        <v>0</v>
      </c>
      <c r="L174" s="406"/>
      <c r="M174" s="419">
        <v>46170</v>
      </c>
    </row>
    <row r="175" spans="1:13">
      <c r="A175" s="418">
        <v>5001</v>
      </c>
      <c r="B175" s="418">
        <v>424171</v>
      </c>
      <c r="C175" s="418">
        <v>3000</v>
      </c>
      <c r="D175" s="406">
        <v>109212025</v>
      </c>
      <c r="E175" s="406" t="s">
        <v>120</v>
      </c>
      <c r="F175" s="418">
        <v>200</v>
      </c>
      <c r="G175" s="419">
        <v>45898</v>
      </c>
      <c r="H175" s="419">
        <v>45908</v>
      </c>
      <c r="I175" s="406" t="s">
        <v>15</v>
      </c>
      <c r="J175" s="406"/>
      <c r="K175" s="420" t="b">
        <v>0</v>
      </c>
      <c r="L175" s="406"/>
      <c r="M175" s="419">
        <v>45908</v>
      </c>
    </row>
    <row r="176" spans="1:13">
      <c r="A176" s="418">
        <v>5001</v>
      </c>
      <c r="B176" s="418">
        <v>410118</v>
      </c>
      <c r="C176" s="418">
        <v>3000</v>
      </c>
      <c r="D176" s="406">
        <v>109232025</v>
      </c>
      <c r="E176" s="406" t="s">
        <v>121</v>
      </c>
      <c r="F176" s="418">
        <v>60</v>
      </c>
      <c r="G176" s="419">
        <v>45896</v>
      </c>
      <c r="H176" s="419">
        <v>45899</v>
      </c>
      <c r="I176" s="406" t="s">
        <v>15</v>
      </c>
      <c r="J176" s="406"/>
      <c r="K176" s="420" t="b">
        <v>0</v>
      </c>
      <c r="L176" s="406"/>
      <c r="M176" s="419">
        <v>45902</v>
      </c>
    </row>
    <row r="177" spans="1:13">
      <c r="A177" s="418">
        <v>5001</v>
      </c>
      <c r="B177" s="418">
        <v>410072</v>
      </c>
      <c r="C177" s="418">
        <v>3000</v>
      </c>
      <c r="D177" s="406">
        <v>109242025</v>
      </c>
      <c r="E177" s="406" t="s">
        <v>30</v>
      </c>
      <c r="F177" s="418">
        <v>2210</v>
      </c>
      <c r="G177" s="419">
        <v>45988</v>
      </c>
      <c r="H177" s="419">
        <v>45996</v>
      </c>
      <c r="I177" s="406" t="s">
        <v>15</v>
      </c>
      <c r="J177" s="406"/>
      <c r="K177" s="420" t="b">
        <v>0</v>
      </c>
      <c r="L177" s="406"/>
      <c r="M177" s="419">
        <v>45996</v>
      </c>
    </row>
    <row r="178" spans="1:13">
      <c r="A178" s="418">
        <v>5001</v>
      </c>
      <c r="B178" s="418">
        <v>410232</v>
      </c>
      <c r="C178" s="418">
        <v>3000</v>
      </c>
      <c r="D178" s="406">
        <v>109262025</v>
      </c>
      <c r="E178" s="406" t="s">
        <v>122</v>
      </c>
      <c r="F178" s="418">
        <v>860</v>
      </c>
      <c r="G178" s="419">
        <v>45925</v>
      </c>
      <c r="H178" s="419">
        <v>45932</v>
      </c>
      <c r="I178" s="406" t="s">
        <v>15</v>
      </c>
      <c r="J178" s="406"/>
      <c r="K178" s="420" t="b">
        <v>0</v>
      </c>
      <c r="L178" s="406"/>
      <c r="M178" s="419">
        <v>45934</v>
      </c>
    </row>
    <row r="179" spans="1:13">
      <c r="A179" s="418">
        <v>5001</v>
      </c>
      <c r="B179" s="418">
        <v>410072</v>
      </c>
      <c r="C179" s="418">
        <v>3000</v>
      </c>
      <c r="D179" s="406">
        <v>109382025</v>
      </c>
      <c r="E179" s="406" t="s">
        <v>30</v>
      </c>
      <c r="F179" s="418">
        <v>3060</v>
      </c>
      <c r="G179" s="419">
        <v>46001</v>
      </c>
      <c r="H179" s="419">
        <v>46004</v>
      </c>
      <c r="I179" s="406" t="s">
        <v>15</v>
      </c>
      <c r="J179" s="406"/>
      <c r="K179" s="420" t="b">
        <v>0</v>
      </c>
      <c r="L179" s="406"/>
      <c r="M179" s="419">
        <v>46006</v>
      </c>
    </row>
    <row r="180" spans="1:13">
      <c r="A180" s="418">
        <v>5001</v>
      </c>
      <c r="B180" s="418">
        <v>464276</v>
      </c>
      <c r="C180" s="418">
        <v>3000</v>
      </c>
      <c r="D180" s="406">
        <v>109402026</v>
      </c>
      <c r="E180" s="406" t="s">
        <v>123</v>
      </c>
      <c r="F180" s="418">
        <v>154000000000000</v>
      </c>
      <c r="G180" s="419">
        <v>46275</v>
      </c>
      <c r="H180" s="419">
        <v>46281</v>
      </c>
      <c r="I180" s="406" t="s">
        <v>15</v>
      </c>
      <c r="J180" s="406"/>
      <c r="K180" s="420" t="b">
        <v>0</v>
      </c>
      <c r="L180" s="406"/>
      <c r="M180" s="419">
        <v>46281</v>
      </c>
    </row>
    <row r="181" spans="1:13">
      <c r="A181" s="418">
        <v>5001</v>
      </c>
      <c r="B181" s="418">
        <v>464276</v>
      </c>
      <c r="C181" s="418">
        <v>3000</v>
      </c>
      <c r="D181" s="406">
        <v>109412026</v>
      </c>
      <c r="E181" s="406" t="s">
        <v>123</v>
      </c>
      <c r="F181" s="418">
        <v>460000000000000</v>
      </c>
      <c r="G181" s="419">
        <v>46275</v>
      </c>
      <c r="H181" s="419">
        <v>46281</v>
      </c>
      <c r="I181" s="406" t="s">
        <v>15</v>
      </c>
      <c r="J181" s="406"/>
      <c r="K181" s="420" t="b">
        <v>0</v>
      </c>
      <c r="L181" s="406"/>
      <c r="M181" s="419">
        <v>46281</v>
      </c>
    </row>
    <row r="182" spans="1:13">
      <c r="A182" s="418">
        <v>5001</v>
      </c>
      <c r="B182" s="418">
        <v>423563</v>
      </c>
      <c r="C182" s="418">
        <v>3000</v>
      </c>
      <c r="D182" s="406">
        <v>109472026</v>
      </c>
      <c r="E182" s="406" t="s">
        <v>125</v>
      </c>
      <c r="F182" s="418">
        <v>150</v>
      </c>
      <c r="G182" s="419">
        <v>46171</v>
      </c>
      <c r="H182" s="419">
        <v>46178</v>
      </c>
      <c r="I182" s="406" t="s">
        <v>15</v>
      </c>
      <c r="J182" s="406"/>
      <c r="K182" s="420" t="b">
        <v>0</v>
      </c>
      <c r="L182" s="406"/>
      <c r="M182" s="419">
        <v>46179</v>
      </c>
    </row>
    <row r="183" spans="1:13">
      <c r="A183" s="418">
        <v>2010</v>
      </c>
      <c r="B183" s="418">
        <v>211904</v>
      </c>
      <c r="C183" s="418">
        <v>3000</v>
      </c>
      <c r="D183" s="406">
        <v>10952026</v>
      </c>
      <c r="E183" s="406" t="s">
        <v>31</v>
      </c>
      <c r="F183" s="418">
        <v>32</v>
      </c>
      <c r="G183" s="419">
        <v>46260</v>
      </c>
      <c r="H183" s="419">
        <v>46260</v>
      </c>
      <c r="I183" s="406" t="s">
        <v>15</v>
      </c>
      <c r="J183" s="406"/>
      <c r="K183" s="420" t="b">
        <v>0</v>
      </c>
      <c r="L183" s="406"/>
      <c r="M183" s="419">
        <v>46260</v>
      </c>
    </row>
    <row r="184" spans="1:13">
      <c r="A184" s="418">
        <v>5001</v>
      </c>
      <c r="B184" s="418">
        <v>479403</v>
      </c>
      <c r="C184" s="418">
        <v>3000</v>
      </c>
      <c r="D184" s="406">
        <v>10952026</v>
      </c>
      <c r="E184" s="406" t="s">
        <v>6577</v>
      </c>
      <c r="F184" s="418">
        <v>104</v>
      </c>
      <c r="G184" s="406"/>
      <c r="H184" s="406"/>
      <c r="I184" s="406" t="s">
        <v>15</v>
      </c>
      <c r="J184" s="406"/>
      <c r="K184" s="420" t="b">
        <v>0</v>
      </c>
      <c r="L184" s="406" t="s">
        <v>6578</v>
      </c>
      <c r="M184" s="419">
        <v>46270</v>
      </c>
    </row>
    <row r="185" spans="1:13">
      <c r="A185" s="418">
        <v>5001</v>
      </c>
      <c r="B185" s="418">
        <v>210819</v>
      </c>
      <c r="C185" s="418">
        <v>3000</v>
      </c>
      <c r="D185" s="406">
        <v>109752025</v>
      </c>
      <c r="E185" s="406" t="s">
        <v>126</v>
      </c>
      <c r="F185" s="418">
        <v>500</v>
      </c>
      <c r="G185" s="406"/>
      <c r="H185" s="406"/>
      <c r="I185" s="406" t="s">
        <v>21</v>
      </c>
      <c r="J185" s="406"/>
      <c r="K185" s="420" t="b">
        <v>0</v>
      </c>
      <c r="L185" s="406"/>
      <c r="M185" s="406"/>
    </row>
    <row r="186" spans="1:13">
      <c r="A186" s="418">
        <v>5001</v>
      </c>
      <c r="B186" s="418">
        <v>460226</v>
      </c>
      <c r="C186" s="418">
        <v>3000</v>
      </c>
      <c r="D186" s="406">
        <v>109782026</v>
      </c>
      <c r="E186" s="406" t="s">
        <v>127</v>
      </c>
      <c r="F186" s="418">
        <v>50</v>
      </c>
      <c r="G186" s="419">
        <v>46169</v>
      </c>
      <c r="H186" s="419">
        <v>46170</v>
      </c>
      <c r="I186" s="406" t="s">
        <v>15</v>
      </c>
      <c r="J186" s="406"/>
      <c r="K186" s="420" t="b">
        <v>0</v>
      </c>
      <c r="L186" s="406"/>
      <c r="M186" s="419">
        <v>46170</v>
      </c>
    </row>
    <row r="187" spans="1:13">
      <c r="A187" s="418">
        <v>5001</v>
      </c>
      <c r="B187" s="418">
        <v>438101</v>
      </c>
      <c r="C187" s="418">
        <v>3000</v>
      </c>
      <c r="D187" s="406">
        <v>109822026</v>
      </c>
      <c r="E187" s="406" t="s">
        <v>128</v>
      </c>
      <c r="F187" s="418">
        <v>6</v>
      </c>
      <c r="G187" s="419">
        <v>46170</v>
      </c>
      <c r="H187" s="419">
        <v>46176</v>
      </c>
      <c r="I187" s="406" t="s">
        <v>15</v>
      </c>
      <c r="J187" s="406"/>
      <c r="K187" s="420" t="b">
        <v>0</v>
      </c>
      <c r="L187" s="406"/>
      <c r="M187" s="419">
        <v>46176</v>
      </c>
    </row>
    <row r="188" spans="1:13">
      <c r="A188" s="418">
        <v>5001</v>
      </c>
      <c r="B188" s="418">
        <v>438101</v>
      </c>
      <c r="C188" s="418">
        <v>3000</v>
      </c>
      <c r="D188" s="406">
        <v>109832026</v>
      </c>
      <c r="E188" s="406" t="s">
        <v>128</v>
      </c>
      <c r="F188" s="418">
        <v>20</v>
      </c>
      <c r="G188" s="419">
        <v>46170</v>
      </c>
      <c r="H188" s="419">
        <v>46176</v>
      </c>
      <c r="I188" s="406" t="s">
        <v>15</v>
      </c>
      <c r="J188" s="406"/>
      <c r="K188" s="420" t="b">
        <v>0</v>
      </c>
      <c r="L188" s="406"/>
      <c r="M188" s="419">
        <v>46176</v>
      </c>
    </row>
    <row r="189" spans="1:13">
      <c r="A189" s="418">
        <v>2017</v>
      </c>
      <c r="B189" s="418">
        <v>461284</v>
      </c>
      <c r="C189" s="418">
        <v>3010</v>
      </c>
      <c r="D189" s="406">
        <v>10992026</v>
      </c>
      <c r="E189" s="406" t="s">
        <v>129</v>
      </c>
      <c r="F189" s="418">
        <v>425</v>
      </c>
      <c r="G189" s="406"/>
      <c r="H189" s="406"/>
      <c r="I189" s="406" t="s">
        <v>21</v>
      </c>
      <c r="J189" s="406"/>
      <c r="K189" s="420" t="b">
        <v>0</v>
      </c>
      <c r="L189" s="406"/>
      <c r="M189" s="406"/>
    </row>
    <row r="190" spans="1:13">
      <c r="A190" s="418">
        <v>2017</v>
      </c>
      <c r="B190" s="418">
        <v>470364</v>
      </c>
      <c r="C190" s="418">
        <v>3010</v>
      </c>
      <c r="D190" s="406">
        <v>11002022</v>
      </c>
      <c r="E190" s="406" t="s">
        <v>130</v>
      </c>
      <c r="F190" s="418">
        <v>961</v>
      </c>
      <c r="G190" s="419">
        <v>46289</v>
      </c>
      <c r="H190" s="419">
        <v>46289</v>
      </c>
      <c r="I190" s="406" t="s">
        <v>15</v>
      </c>
      <c r="J190" s="406"/>
      <c r="K190" s="420" t="b">
        <v>0</v>
      </c>
      <c r="L190" s="406" t="s">
        <v>41</v>
      </c>
      <c r="M190" s="419">
        <v>46289</v>
      </c>
    </row>
    <row r="191" spans="1:13">
      <c r="A191" s="418">
        <v>2010</v>
      </c>
      <c r="B191" s="418">
        <v>403523</v>
      </c>
      <c r="C191" s="418">
        <v>3000</v>
      </c>
      <c r="D191" s="406">
        <v>11012026</v>
      </c>
      <c r="E191" s="406" t="s">
        <v>132</v>
      </c>
      <c r="F191" s="418">
        <v>3</v>
      </c>
      <c r="G191" s="419">
        <v>46266</v>
      </c>
      <c r="H191" s="419">
        <v>46275</v>
      </c>
      <c r="I191" s="406" t="s">
        <v>15</v>
      </c>
      <c r="J191" s="406"/>
      <c r="K191" s="420" t="b">
        <v>0</v>
      </c>
      <c r="L191" s="406"/>
      <c r="M191" s="419">
        <v>46275</v>
      </c>
    </row>
    <row r="192" spans="1:13">
      <c r="A192" s="418">
        <v>2017</v>
      </c>
      <c r="B192" s="418">
        <v>461636</v>
      </c>
      <c r="C192" s="418">
        <v>3010</v>
      </c>
      <c r="D192" s="406">
        <v>1102026</v>
      </c>
      <c r="E192" s="406" t="s">
        <v>133</v>
      </c>
      <c r="F192" s="418">
        <v>2625</v>
      </c>
      <c r="G192" s="406"/>
      <c r="H192" s="406"/>
      <c r="I192" s="406" t="s">
        <v>21</v>
      </c>
      <c r="J192" s="406"/>
      <c r="K192" s="420" t="b">
        <v>0</v>
      </c>
      <c r="L192" s="406"/>
      <c r="M192" s="406"/>
    </row>
    <row r="193" spans="1:13">
      <c r="A193" s="418">
        <v>2010</v>
      </c>
      <c r="B193" s="418">
        <v>402662</v>
      </c>
      <c r="C193" s="418">
        <v>3000</v>
      </c>
      <c r="D193" s="406">
        <v>11022025</v>
      </c>
      <c r="E193" s="406" t="s">
        <v>134</v>
      </c>
      <c r="F193" s="418">
        <v>75</v>
      </c>
      <c r="G193" s="419">
        <v>45896</v>
      </c>
      <c r="H193" s="419">
        <v>45903</v>
      </c>
      <c r="I193" s="406" t="s">
        <v>15</v>
      </c>
      <c r="J193" s="406"/>
      <c r="K193" s="420" t="b">
        <v>0</v>
      </c>
      <c r="L193" s="406"/>
      <c r="M193" s="419">
        <v>45903</v>
      </c>
    </row>
    <row r="194" spans="1:13">
      <c r="A194" s="418">
        <v>2010</v>
      </c>
      <c r="B194" s="418">
        <v>403523</v>
      </c>
      <c r="C194" s="418">
        <v>3000</v>
      </c>
      <c r="D194" s="406">
        <v>11022026</v>
      </c>
      <c r="E194" s="406" t="s">
        <v>132</v>
      </c>
      <c r="F194" s="418">
        <v>400</v>
      </c>
      <c r="G194" s="419">
        <v>46266</v>
      </c>
      <c r="H194" s="419">
        <v>46269</v>
      </c>
      <c r="I194" s="406" t="s">
        <v>15</v>
      </c>
      <c r="J194" s="406"/>
      <c r="K194" s="420" t="b">
        <v>0</v>
      </c>
      <c r="L194" s="406"/>
      <c r="M194" s="419">
        <v>46269</v>
      </c>
    </row>
    <row r="195" spans="1:13">
      <c r="A195" s="418">
        <v>2010</v>
      </c>
      <c r="B195" s="418">
        <v>402662</v>
      </c>
      <c r="C195" s="418">
        <v>3000</v>
      </c>
      <c r="D195" s="406">
        <v>11032025</v>
      </c>
      <c r="E195" s="406" t="s">
        <v>134</v>
      </c>
      <c r="F195" s="418">
        <v>25</v>
      </c>
      <c r="G195" s="419">
        <v>45896</v>
      </c>
      <c r="H195" s="419">
        <v>45903</v>
      </c>
      <c r="I195" s="406" t="s">
        <v>15</v>
      </c>
      <c r="J195" s="406"/>
      <c r="K195" s="420" t="b">
        <v>0</v>
      </c>
      <c r="L195" s="406"/>
      <c r="M195" s="419">
        <v>45903</v>
      </c>
    </row>
    <row r="196" spans="1:13">
      <c r="A196" s="418">
        <v>2010</v>
      </c>
      <c r="B196" s="418">
        <v>210206</v>
      </c>
      <c r="C196" s="418">
        <v>3000</v>
      </c>
      <c r="D196" s="406">
        <v>11042025</v>
      </c>
      <c r="E196" s="406" t="s">
        <v>24</v>
      </c>
      <c r="F196" s="418">
        <v>20000</v>
      </c>
      <c r="G196" s="419">
        <v>45897</v>
      </c>
      <c r="H196" s="419">
        <v>45904</v>
      </c>
      <c r="I196" s="406" t="s">
        <v>15</v>
      </c>
      <c r="J196" s="406"/>
      <c r="K196" s="420" t="b">
        <v>0</v>
      </c>
      <c r="L196" s="406"/>
      <c r="M196" s="419">
        <v>45904</v>
      </c>
    </row>
    <row r="197" spans="1:13">
      <c r="A197" s="418">
        <v>2010</v>
      </c>
      <c r="B197" s="418">
        <v>211904</v>
      </c>
      <c r="C197" s="418">
        <v>3000</v>
      </c>
      <c r="D197" s="406">
        <v>11042026</v>
      </c>
      <c r="E197" s="406" t="s">
        <v>31</v>
      </c>
      <c r="F197" s="418">
        <v>32</v>
      </c>
      <c r="G197" s="419">
        <v>46266</v>
      </c>
      <c r="H197" s="419">
        <v>46267</v>
      </c>
      <c r="I197" s="406" t="s">
        <v>15</v>
      </c>
      <c r="J197" s="406"/>
      <c r="K197" s="420" t="b">
        <v>0</v>
      </c>
      <c r="L197" s="406"/>
      <c r="M197" s="419">
        <v>46267</v>
      </c>
    </row>
    <row r="198" spans="1:13">
      <c r="A198" s="418">
        <v>5001</v>
      </c>
      <c r="B198" s="418">
        <v>465100</v>
      </c>
      <c r="C198" s="418">
        <v>3000</v>
      </c>
      <c r="D198" s="406">
        <v>110502026</v>
      </c>
      <c r="E198" s="406" t="s">
        <v>135</v>
      </c>
      <c r="F198" s="418">
        <v>350</v>
      </c>
      <c r="G198" s="406"/>
      <c r="H198" s="406"/>
      <c r="I198" s="406" t="s">
        <v>21</v>
      </c>
      <c r="J198" s="406"/>
      <c r="K198" s="420" t="b">
        <v>0</v>
      </c>
      <c r="L198" s="406"/>
      <c r="M198" s="406"/>
    </row>
    <row r="199" spans="1:13">
      <c r="A199" s="418">
        <v>2010</v>
      </c>
      <c r="B199" s="418">
        <v>210206</v>
      </c>
      <c r="C199" s="418">
        <v>3000</v>
      </c>
      <c r="D199" s="406">
        <v>11052025</v>
      </c>
      <c r="E199" s="406" t="s">
        <v>24</v>
      </c>
      <c r="F199" s="418">
        <v>20000</v>
      </c>
      <c r="G199" s="419">
        <v>45897</v>
      </c>
      <c r="H199" s="419">
        <v>45904</v>
      </c>
      <c r="I199" s="406" t="s">
        <v>15</v>
      </c>
      <c r="J199" s="406"/>
      <c r="K199" s="420" t="b">
        <v>0</v>
      </c>
      <c r="L199" s="406"/>
      <c r="M199" s="419">
        <v>45904</v>
      </c>
    </row>
    <row r="200" spans="1:13">
      <c r="A200" s="418">
        <v>2010</v>
      </c>
      <c r="B200" s="418">
        <v>210206</v>
      </c>
      <c r="C200" s="418">
        <v>3000</v>
      </c>
      <c r="D200" s="406">
        <v>11062025</v>
      </c>
      <c r="E200" s="406" t="s">
        <v>24</v>
      </c>
      <c r="F200" s="418">
        <v>20000</v>
      </c>
      <c r="G200" s="419">
        <v>45898</v>
      </c>
      <c r="H200" s="419">
        <v>45904</v>
      </c>
      <c r="I200" s="406" t="s">
        <v>15</v>
      </c>
      <c r="J200" s="406"/>
      <c r="K200" s="420" t="b">
        <v>0</v>
      </c>
      <c r="L200" s="406"/>
      <c r="M200" s="419">
        <v>45904</v>
      </c>
    </row>
    <row r="201" spans="1:13">
      <c r="A201" s="418">
        <v>2010</v>
      </c>
      <c r="B201" s="418">
        <v>210100</v>
      </c>
      <c r="C201" s="418">
        <v>3000</v>
      </c>
      <c r="D201" s="406">
        <v>11062026</v>
      </c>
      <c r="E201" s="406" t="s">
        <v>136</v>
      </c>
      <c r="F201" s="418">
        <v>4</v>
      </c>
      <c r="G201" s="419">
        <v>46267</v>
      </c>
      <c r="H201" s="419">
        <v>46273</v>
      </c>
      <c r="I201" s="406" t="s">
        <v>15</v>
      </c>
      <c r="J201" s="406"/>
      <c r="K201" s="420" t="b">
        <v>0</v>
      </c>
      <c r="L201" s="406"/>
      <c r="M201" s="419">
        <v>46273</v>
      </c>
    </row>
    <row r="202" spans="1:13">
      <c r="A202" s="418">
        <v>2017</v>
      </c>
      <c r="B202" s="418">
        <v>461636</v>
      </c>
      <c r="C202" s="418">
        <v>3010</v>
      </c>
      <c r="D202" s="406">
        <v>11072025</v>
      </c>
      <c r="E202" s="406" t="s">
        <v>133</v>
      </c>
      <c r="F202" s="418">
        <v>1575</v>
      </c>
      <c r="G202" s="419">
        <v>45919</v>
      </c>
      <c r="H202" s="419">
        <v>45925</v>
      </c>
      <c r="I202" s="406" t="s">
        <v>15</v>
      </c>
      <c r="J202" s="406"/>
      <c r="K202" s="420" t="b">
        <v>0</v>
      </c>
      <c r="L202" s="406"/>
      <c r="M202" s="419">
        <v>45925</v>
      </c>
    </row>
    <row r="203" spans="1:13">
      <c r="A203" s="418">
        <v>2010</v>
      </c>
      <c r="B203" s="418">
        <v>210100</v>
      </c>
      <c r="C203" s="418">
        <v>3000</v>
      </c>
      <c r="D203" s="406">
        <v>11072026</v>
      </c>
      <c r="E203" s="406" t="s">
        <v>136</v>
      </c>
      <c r="F203" s="418">
        <v>1</v>
      </c>
      <c r="G203" s="419">
        <v>46267</v>
      </c>
      <c r="H203" s="419">
        <v>46269</v>
      </c>
      <c r="I203" s="406" t="s">
        <v>15</v>
      </c>
      <c r="J203" s="406"/>
      <c r="K203" s="420" t="b">
        <v>0</v>
      </c>
      <c r="L203" s="406"/>
      <c r="M203" s="419">
        <v>46269</v>
      </c>
    </row>
    <row r="204" spans="1:13">
      <c r="A204" s="418">
        <v>5001</v>
      </c>
      <c r="B204" s="418">
        <v>474189</v>
      </c>
      <c r="C204" s="418">
        <v>3000</v>
      </c>
      <c r="D204" s="406">
        <v>110812025</v>
      </c>
      <c r="E204" s="406" t="s">
        <v>137</v>
      </c>
      <c r="F204" s="418">
        <v>950</v>
      </c>
      <c r="G204" s="419">
        <v>45878</v>
      </c>
      <c r="H204" s="419">
        <v>45911</v>
      </c>
      <c r="I204" s="406" t="s">
        <v>15</v>
      </c>
      <c r="J204" s="406"/>
      <c r="K204" s="420" t="b">
        <v>0</v>
      </c>
      <c r="L204" s="406"/>
      <c r="M204" s="419">
        <v>45911</v>
      </c>
    </row>
    <row r="205" spans="1:13">
      <c r="A205" s="418">
        <v>2017</v>
      </c>
      <c r="B205" s="418">
        <v>470364</v>
      </c>
      <c r="C205" s="418">
        <v>3010</v>
      </c>
      <c r="D205" s="406">
        <v>11082022</v>
      </c>
      <c r="E205" s="406" t="s">
        <v>130</v>
      </c>
      <c r="F205" s="418">
        <v>3946</v>
      </c>
      <c r="G205" s="406"/>
      <c r="H205" s="406"/>
      <c r="I205" s="406" t="s">
        <v>21</v>
      </c>
      <c r="J205" s="406"/>
      <c r="K205" s="420" t="b">
        <v>0</v>
      </c>
      <c r="L205" s="406"/>
      <c r="M205" s="406"/>
    </row>
    <row r="206" spans="1:13">
      <c r="A206" s="418">
        <v>2017</v>
      </c>
      <c r="B206" s="418">
        <v>470364</v>
      </c>
      <c r="C206" s="418">
        <v>3010</v>
      </c>
      <c r="D206" s="406">
        <v>11082022</v>
      </c>
      <c r="E206" s="406" t="s">
        <v>130</v>
      </c>
      <c r="F206" s="418">
        <v>3996</v>
      </c>
      <c r="G206" s="419">
        <v>45993</v>
      </c>
      <c r="H206" s="419">
        <v>45993</v>
      </c>
      <c r="I206" s="406" t="s">
        <v>15</v>
      </c>
      <c r="J206" s="406"/>
      <c r="K206" s="420" t="b">
        <v>0</v>
      </c>
      <c r="L206" s="406" t="s">
        <v>41</v>
      </c>
      <c r="M206" s="419">
        <v>45993</v>
      </c>
    </row>
    <row r="207" spans="1:13">
      <c r="A207" s="418">
        <v>2017</v>
      </c>
      <c r="B207" s="418">
        <v>470364</v>
      </c>
      <c r="C207" s="418">
        <v>3010</v>
      </c>
      <c r="D207" s="406">
        <v>11082022</v>
      </c>
      <c r="E207" s="406" t="s">
        <v>130</v>
      </c>
      <c r="F207" s="418">
        <v>3996</v>
      </c>
      <c r="G207" s="419">
        <v>46090</v>
      </c>
      <c r="H207" s="419">
        <v>46091</v>
      </c>
      <c r="I207" s="406" t="s">
        <v>15</v>
      </c>
      <c r="J207" s="406"/>
      <c r="K207" s="420" t="b">
        <v>0</v>
      </c>
      <c r="L207" s="406" t="s">
        <v>41</v>
      </c>
      <c r="M207" s="419">
        <v>46091</v>
      </c>
    </row>
    <row r="208" spans="1:13">
      <c r="A208" s="418">
        <v>2017</v>
      </c>
      <c r="B208" s="418">
        <v>470364</v>
      </c>
      <c r="C208" s="418">
        <v>3010</v>
      </c>
      <c r="D208" s="406">
        <v>11082022</v>
      </c>
      <c r="E208" s="406" t="s">
        <v>130</v>
      </c>
      <c r="F208" s="418">
        <v>3946</v>
      </c>
      <c r="G208" s="419">
        <v>46183</v>
      </c>
      <c r="H208" s="419">
        <v>46183</v>
      </c>
      <c r="I208" s="406" t="s">
        <v>15</v>
      </c>
      <c r="J208" s="406"/>
      <c r="K208" s="420" t="b">
        <v>0</v>
      </c>
      <c r="L208" s="406" t="s">
        <v>41</v>
      </c>
      <c r="M208" s="419">
        <v>46184</v>
      </c>
    </row>
    <row r="209" spans="1:13">
      <c r="A209" s="418">
        <v>2017</v>
      </c>
      <c r="B209" s="418">
        <v>470364</v>
      </c>
      <c r="C209" s="418">
        <v>3010</v>
      </c>
      <c r="D209" s="406">
        <v>11082022</v>
      </c>
      <c r="E209" s="406" t="s">
        <v>130</v>
      </c>
      <c r="F209" s="418">
        <v>3933</v>
      </c>
      <c r="G209" s="419">
        <v>46289</v>
      </c>
      <c r="H209" s="419">
        <v>46289</v>
      </c>
      <c r="I209" s="406" t="s">
        <v>15</v>
      </c>
      <c r="J209" s="406"/>
      <c r="K209" s="420" t="b">
        <v>0</v>
      </c>
      <c r="L209" s="406" t="s">
        <v>41</v>
      </c>
      <c r="M209" s="419">
        <v>46289</v>
      </c>
    </row>
    <row r="210" spans="1:13">
      <c r="A210" s="418">
        <v>2010</v>
      </c>
      <c r="B210" s="418">
        <v>210100</v>
      </c>
      <c r="C210" s="418">
        <v>3000</v>
      </c>
      <c r="D210" s="406">
        <v>11082026</v>
      </c>
      <c r="E210" s="406" t="s">
        <v>136</v>
      </c>
      <c r="F210" s="418">
        <v>350</v>
      </c>
      <c r="G210" s="419">
        <v>46267</v>
      </c>
      <c r="H210" s="419">
        <v>46269</v>
      </c>
      <c r="I210" s="406" t="s">
        <v>15</v>
      </c>
      <c r="J210" s="406"/>
      <c r="K210" s="420" t="b">
        <v>0</v>
      </c>
      <c r="L210" s="406"/>
      <c r="M210" s="419">
        <v>46269</v>
      </c>
    </row>
    <row r="211" spans="1:13">
      <c r="A211" s="418">
        <v>5001</v>
      </c>
      <c r="B211" s="418">
        <v>474189</v>
      </c>
      <c r="C211" s="418">
        <v>3000</v>
      </c>
      <c r="D211" s="406">
        <v>110822025</v>
      </c>
      <c r="E211" s="406" t="s">
        <v>137</v>
      </c>
      <c r="F211" s="418">
        <v>925</v>
      </c>
      <c r="G211" s="419">
        <v>45878</v>
      </c>
      <c r="H211" s="419">
        <v>45911</v>
      </c>
      <c r="I211" s="406" t="s">
        <v>15</v>
      </c>
      <c r="J211" s="406"/>
      <c r="K211" s="420" t="b">
        <v>0</v>
      </c>
      <c r="L211" s="406"/>
      <c r="M211" s="419">
        <v>45911</v>
      </c>
    </row>
    <row r="212" spans="1:13">
      <c r="A212" s="418">
        <v>5001</v>
      </c>
      <c r="B212" s="418">
        <v>474189</v>
      </c>
      <c r="C212" s="418">
        <v>3000</v>
      </c>
      <c r="D212" s="406">
        <v>110832025</v>
      </c>
      <c r="E212" s="406" t="s">
        <v>137</v>
      </c>
      <c r="F212" s="418">
        <v>925</v>
      </c>
      <c r="G212" s="419">
        <v>45903</v>
      </c>
      <c r="H212" s="419">
        <v>45911</v>
      </c>
      <c r="I212" s="406" t="s">
        <v>15</v>
      </c>
      <c r="J212" s="406"/>
      <c r="K212" s="420" t="b">
        <v>0</v>
      </c>
      <c r="L212" s="406"/>
      <c r="M212" s="419">
        <v>45911</v>
      </c>
    </row>
    <row r="213" spans="1:13">
      <c r="A213" s="418">
        <v>5001</v>
      </c>
      <c r="B213" s="418">
        <v>474189</v>
      </c>
      <c r="C213" s="418">
        <v>3000</v>
      </c>
      <c r="D213" s="406">
        <v>110842025</v>
      </c>
      <c r="E213" s="406" t="s">
        <v>137</v>
      </c>
      <c r="F213" s="418">
        <v>925</v>
      </c>
      <c r="G213" s="419">
        <v>45903</v>
      </c>
      <c r="H213" s="419">
        <v>45911</v>
      </c>
      <c r="I213" s="406" t="s">
        <v>15</v>
      </c>
      <c r="J213" s="406"/>
      <c r="K213" s="420" t="b">
        <v>0</v>
      </c>
      <c r="L213" s="406"/>
      <c r="M213" s="419">
        <v>45911</v>
      </c>
    </row>
    <row r="214" spans="1:13">
      <c r="A214" s="418">
        <v>5001</v>
      </c>
      <c r="B214" s="418">
        <v>474189</v>
      </c>
      <c r="C214" s="418">
        <v>3000</v>
      </c>
      <c r="D214" s="406">
        <v>110852025</v>
      </c>
      <c r="E214" s="406" t="s">
        <v>137</v>
      </c>
      <c r="F214" s="418">
        <v>925</v>
      </c>
      <c r="G214" s="419">
        <v>45903</v>
      </c>
      <c r="H214" s="419">
        <v>45911</v>
      </c>
      <c r="I214" s="406" t="s">
        <v>15</v>
      </c>
      <c r="J214" s="406"/>
      <c r="K214" s="420" t="b">
        <v>0</v>
      </c>
      <c r="L214" s="406"/>
      <c r="M214" s="419">
        <v>45911</v>
      </c>
    </row>
    <row r="215" spans="1:13">
      <c r="A215" s="418">
        <v>5001</v>
      </c>
      <c r="B215" s="418">
        <v>474189</v>
      </c>
      <c r="C215" s="418">
        <v>3000</v>
      </c>
      <c r="D215" s="406">
        <v>110862025</v>
      </c>
      <c r="E215" s="406" t="s">
        <v>137</v>
      </c>
      <c r="F215" s="418">
        <v>925</v>
      </c>
      <c r="G215" s="419">
        <v>45904</v>
      </c>
      <c r="H215" s="419">
        <v>45911</v>
      </c>
      <c r="I215" s="406" t="s">
        <v>15</v>
      </c>
      <c r="J215" s="406"/>
      <c r="K215" s="420" t="b">
        <v>0</v>
      </c>
      <c r="L215" s="406"/>
      <c r="M215" s="419">
        <v>45911</v>
      </c>
    </row>
    <row r="216" spans="1:13">
      <c r="A216" s="418">
        <v>5001</v>
      </c>
      <c r="B216" s="418">
        <v>403396</v>
      </c>
      <c r="C216" s="418">
        <v>3000</v>
      </c>
      <c r="D216" s="406">
        <v>110902026</v>
      </c>
      <c r="E216" s="406" t="s">
        <v>43</v>
      </c>
      <c r="F216" s="418">
        <v>500</v>
      </c>
      <c r="G216" s="406"/>
      <c r="H216" s="406"/>
      <c r="I216" s="406" t="s">
        <v>21</v>
      </c>
      <c r="J216" s="406"/>
      <c r="K216" s="420" t="b">
        <v>0</v>
      </c>
      <c r="L216" s="406"/>
      <c r="M216" s="406"/>
    </row>
    <row r="217" spans="1:13">
      <c r="A217" s="418">
        <v>2017</v>
      </c>
      <c r="B217" s="418">
        <v>470364</v>
      </c>
      <c r="C217" s="418">
        <v>3010</v>
      </c>
      <c r="D217" s="406">
        <v>11092022</v>
      </c>
      <c r="E217" s="406" t="s">
        <v>130</v>
      </c>
      <c r="F217" s="418">
        <v>1638</v>
      </c>
      <c r="G217" s="419">
        <v>45993</v>
      </c>
      <c r="H217" s="419">
        <v>45993</v>
      </c>
      <c r="I217" s="406" t="s">
        <v>15</v>
      </c>
      <c r="J217" s="406"/>
      <c r="K217" s="420" t="b">
        <v>0</v>
      </c>
      <c r="L217" s="406" t="s">
        <v>41</v>
      </c>
      <c r="M217" s="419">
        <v>45993</v>
      </c>
    </row>
    <row r="218" spans="1:13">
      <c r="A218" s="418">
        <v>2017</v>
      </c>
      <c r="B218" s="418">
        <v>470364</v>
      </c>
      <c r="C218" s="418">
        <v>3010</v>
      </c>
      <c r="D218" s="406">
        <v>11092022</v>
      </c>
      <c r="E218" s="406" t="s">
        <v>130</v>
      </c>
      <c r="F218" s="418">
        <v>2</v>
      </c>
      <c r="G218" s="419">
        <v>46197</v>
      </c>
      <c r="H218" s="419">
        <v>46197</v>
      </c>
      <c r="I218" s="406" t="s">
        <v>15</v>
      </c>
      <c r="J218" s="406"/>
      <c r="K218" s="420" t="b">
        <v>0</v>
      </c>
      <c r="L218" s="406" t="s">
        <v>41</v>
      </c>
      <c r="M218" s="419">
        <v>46197</v>
      </c>
    </row>
    <row r="219" spans="1:13">
      <c r="A219" s="418">
        <v>2017</v>
      </c>
      <c r="B219" s="418">
        <v>470364</v>
      </c>
      <c r="C219" s="418">
        <v>3010</v>
      </c>
      <c r="D219" s="406">
        <v>11092022</v>
      </c>
      <c r="E219" s="406" t="s">
        <v>130</v>
      </c>
      <c r="F219" s="418">
        <v>1610</v>
      </c>
      <c r="G219" s="419">
        <v>46276</v>
      </c>
      <c r="H219" s="419">
        <v>46279</v>
      </c>
      <c r="I219" s="406" t="s">
        <v>15</v>
      </c>
      <c r="J219" s="406"/>
      <c r="K219" s="420" t="b">
        <v>0</v>
      </c>
      <c r="L219" s="406" t="s">
        <v>41</v>
      </c>
      <c r="M219" s="419">
        <v>46279</v>
      </c>
    </row>
    <row r="220" spans="1:13">
      <c r="A220" s="418">
        <v>2010</v>
      </c>
      <c r="B220" s="418">
        <v>210206</v>
      </c>
      <c r="C220" s="418">
        <v>3000</v>
      </c>
      <c r="D220" s="406">
        <v>11092025</v>
      </c>
      <c r="E220" s="406" t="s">
        <v>24</v>
      </c>
      <c r="F220" s="418">
        <v>20000</v>
      </c>
      <c r="G220" s="419">
        <v>45901</v>
      </c>
      <c r="H220" s="419">
        <v>45908</v>
      </c>
      <c r="I220" s="406" t="s">
        <v>15</v>
      </c>
      <c r="J220" s="406"/>
      <c r="K220" s="420" t="b">
        <v>0</v>
      </c>
      <c r="L220" s="406"/>
      <c r="M220" s="419">
        <v>45908</v>
      </c>
    </row>
    <row r="221" spans="1:13">
      <c r="A221" s="418">
        <v>2010</v>
      </c>
      <c r="B221" s="418">
        <v>210100</v>
      </c>
      <c r="C221" s="418">
        <v>3000</v>
      </c>
      <c r="D221" s="406">
        <v>11092026</v>
      </c>
      <c r="E221" s="406" t="s">
        <v>136</v>
      </c>
      <c r="F221" s="418">
        <v>60</v>
      </c>
      <c r="G221" s="419">
        <v>46267</v>
      </c>
      <c r="H221" s="419">
        <v>46269</v>
      </c>
      <c r="I221" s="406" t="s">
        <v>15</v>
      </c>
      <c r="J221" s="406"/>
      <c r="K221" s="420" t="b">
        <v>0</v>
      </c>
      <c r="L221" s="406"/>
      <c r="M221" s="419">
        <v>46269</v>
      </c>
    </row>
    <row r="222" spans="1:13">
      <c r="A222" s="418">
        <v>5001</v>
      </c>
      <c r="B222" s="418">
        <v>438009</v>
      </c>
      <c r="C222" s="418">
        <v>3000</v>
      </c>
      <c r="D222" s="406">
        <v>110922025</v>
      </c>
      <c r="E222" s="406" t="s">
        <v>138</v>
      </c>
      <c r="F222" s="418">
        <v>400</v>
      </c>
      <c r="G222" s="419">
        <v>45877</v>
      </c>
      <c r="H222" s="419">
        <v>45909</v>
      </c>
      <c r="I222" s="406" t="s">
        <v>15</v>
      </c>
      <c r="J222" s="406"/>
      <c r="K222" s="420" t="b">
        <v>0</v>
      </c>
      <c r="L222" s="406"/>
      <c r="M222" s="419">
        <v>45909</v>
      </c>
    </row>
    <row r="223" spans="1:13">
      <c r="A223" s="418">
        <v>5001</v>
      </c>
      <c r="B223" s="418">
        <v>403396</v>
      </c>
      <c r="C223" s="418">
        <v>3000</v>
      </c>
      <c r="D223" s="406">
        <v>110972026</v>
      </c>
      <c r="E223" s="406" t="s">
        <v>43</v>
      </c>
      <c r="F223" s="418">
        <v>600</v>
      </c>
      <c r="G223" s="406"/>
      <c r="H223" s="406"/>
      <c r="I223" s="406" t="s">
        <v>21</v>
      </c>
      <c r="J223" s="406"/>
      <c r="K223" s="420" t="b">
        <v>1</v>
      </c>
      <c r="L223" s="406"/>
      <c r="M223" s="406"/>
    </row>
    <row r="224" spans="1:13">
      <c r="A224" s="418">
        <v>5001</v>
      </c>
      <c r="B224" s="418">
        <v>403396</v>
      </c>
      <c r="C224" s="418">
        <v>3000</v>
      </c>
      <c r="D224" s="406">
        <v>110982026</v>
      </c>
      <c r="E224" s="406" t="s">
        <v>43</v>
      </c>
      <c r="F224" s="418">
        <v>3</v>
      </c>
      <c r="G224" s="406"/>
      <c r="H224" s="406"/>
      <c r="I224" s="406" t="s">
        <v>21</v>
      </c>
      <c r="J224" s="406"/>
      <c r="K224" s="420" t="b">
        <v>1</v>
      </c>
      <c r="L224" s="406"/>
      <c r="M224" s="406"/>
    </row>
    <row r="225" spans="1:13">
      <c r="A225" s="418">
        <v>5001</v>
      </c>
      <c r="B225" s="418">
        <v>403396</v>
      </c>
      <c r="C225" s="418">
        <v>3000</v>
      </c>
      <c r="D225" s="406">
        <v>110992026</v>
      </c>
      <c r="E225" s="406" t="s">
        <v>43</v>
      </c>
      <c r="F225" s="418">
        <v>625</v>
      </c>
      <c r="G225" s="406"/>
      <c r="H225" s="406"/>
      <c r="I225" s="406" t="s">
        <v>21</v>
      </c>
      <c r="J225" s="406"/>
      <c r="K225" s="420" t="b">
        <v>1</v>
      </c>
      <c r="L225" s="406"/>
      <c r="M225" s="406"/>
    </row>
    <row r="226" spans="1:13">
      <c r="A226" s="418">
        <v>5001</v>
      </c>
      <c r="B226" s="418">
        <v>403396</v>
      </c>
      <c r="C226" s="418">
        <v>3000</v>
      </c>
      <c r="D226" s="406">
        <v>111002026</v>
      </c>
      <c r="E226" s="406" t="s">
        <v>43</v>
      </c>
      <c r="F226" s="418">
        <v>3</v>
      </c>
      <c r="G226" s="406"/>
      <c r="H226" s="406"/>
      <c r="I226" s="406" t="s">
        <v>21</v>
      </c>
      <c r="J226" s="406"/>
      <c r="K226" s="420" t="b">
        <v>1</v>
      </c>
      <c r="L226" s="406"/>
      <c r="M226" s="406"/>
    </row>
    <row r="227" spans="1:13">
      <c r="A227" s="418">
        <v>2010</v>
      </c>
      <c r="B227" s="418">
        <v>210206</v>
      </c>
      <c r="C227" s="418">
        <v>3000</v>
      </c>
      <c r="D227" s="406">
        <v>11102025</v>
      </c>
      <c r="E227" s="406" t="s">
        <v>24</v>
      </c>
      <c r="F227" s="418">
        <v>20000</v>
      </c>
      <c r="G227" s="419">
        <v>45901</v>
      </c>
      <c r="H227" s="419">
        <v>45908</v>
      </c>
      <c r="I227" s="406" t="s">
        <v>15</v>
      </c>
      <c r="J227" s="406"/>
      <c r="K227" s="420" t="b">
        <v>0</v>
      </c>
      <c r="L227" s="406"/>
      <c r="M227" s="419">
        <v>45908</v>
      </c>
    </row>
    <row r="228" spans="1:13">
      <c r="A228" s="418">
        <v>5001</v>
      </c>
      <c r="B228" s="418">
        <v>403396</v>
      </c>
      <c r="C228" s="418">
        <v>3000</v>
      </c>
      <c r="D228" s="406">
        <v>111022026</v>
      </c>
      <c r="E228" s="406" t="s">
        <v>43</v>
      </c>
      <c r="F228" s="418">
        <v>3</v>
      </c>
      <c r="G228" s="406"/>
      <c r="H228" s="406"/>
      <c r="I228" s="406" t="s">
        <v>21</v>
      </c>
      <c r="J228" s="406"/>
      <c r="K228" s="420" t="b">
        <v>1</v>
      </c>
      <c r="L228" s="406"/>
      <c r="M228" s="406"/>
    </row>
    <row r="229" spans="1:13">
      <c r="A229" s="418">
        <v>5001</v>
      </c>
      <c r="B229" s="418">
        <v>423523</v>
      </c>
      <c r="C229" s="418">
        <v>3000</v>
      </c>
      <c r="D229" s="406">
        <v>111042025</v>
      </c>
      <c r="E229" s="406" t="s">
        <v>139</v>
      </c>
      <c r="F229" s="418">
        <v>25</v>
      </c>
      <c r="G229" s="406"/>
      <c r="H229" s="406"/>
      <c r="I229" s="406" t="s">
        <v>21</v>
      </c>
      <c r="J229" s="406"/>
      <c r="K229" s="420" t="b">
        <v>0</v>
      </c>
      <c r="L229" s="406"/>
      <c r="M229" s="406"/>
    </row>
    <row r="230" spans="1:13">
      <c r="A230" s="418">
        <v>5001</v>
      </c>
      <c r="B230" s="418">
        <v>403396</v>
      </c>
      <c r="C230" s="418">
        <v>3000</v>
      </c>
      <c r="D230" s="406">
        <v>111042026</v>
      </c>
      <c r="E230" s="406" t="s">
        <v>43</v>
      </c>
      <c r="F230" s="418">
        <v>3</v>
      </c>
      <c r="G230" s="406"/>
      <c r="H230" s="406"/>
      <c r="I230" s="406" t="s">
        <v>21</v>
      </c>
      <c r="J230" s="406"/>
      <c r="K230" s="420" t="b">
        <v>1</v>
      </c>
      <c r="L230" s="406"/>
      <c r="M230" s="406"/>
    </row>
    <row r="231" spans="1:13">
      <c r="A231" s="418">
        <v>5001</v>
      </c>
      <c r="B231" s="418">
        <v>403396</v>
      </c>
      <c r="C231" s="418">
        <v>3000</v>
      </c>
      <c r="D231" s="406">
        <v>111052026</v>
      </c>
      <c r="E231" s="406" t="s">
        <v>43</v>
      </c>
      <c r="F231" s="418">
        <v>3</v>
      </c>
      <c r="G231" s="406"/>
      <c r="H231" s="406"/>
      <c r="I231" s="406" t="s">
        <v>21</v>
      </c>
      <c r="J231" s="406"/>
      <c r="K231" s="420" t="b">
        <v>1</v>
      </c>
      <c r="L231" s="406"/>
      <c r="M231" s="406"/>
    </row>
    <row r="232" spans="1:13">
      <c r="A232" s="418">
        <v>5001</v>
      </c>
      <c r="B232" s="418">
        <v>403396</v>
      </c>
      <c r="C232" s="418">
        <v>3000</v>
      </c>
      <c r="D232" s="406">
        <v>111062026</v>
      </c>
      <c r="E232" s="406" t="s">
        <v>43</v>
      </c>
      <c r="F232" s="418">
        <v>3</v>
      </c>
      <c r="G232" s="406"/>
      <c r="H232" s="406"/>
      <c r="I232" s="406" t="s">
        <v>21</v>
      </c>
      <c r="J232" s="406"/>
      <c r="K232" s="420" t="b">
        <v>1</v>
      </c>
      <c r="L232" s="406"/>
      <c r="M232" s="406"/>
    </row>
    <row r="233" spans="1:13">
      <c r="A233" s="418">
        <v>5001</v>
      </c>
      <c r="B233" s="418">
        <v>473943</v>
      </c>
      <c r="C233" s="418">
        <v>3000</v>
      </c>
      <c r="D233" s="406">
        <v>111072025</v>
      </c>
      <c r="E233" s="406" t="s">
        <v>140</v>
      </c>
      <c r="F233" s="418">
        <v>449</v>
      </c>
      <c r="G233" s="419">
        <v>45980</v>
      </c>
      <c r="H233" s="419">
        <v>45981</v>
      </c>
      <c r="I233" s="406" t="s">
        <v>15</v>
      </c>
      <c r="J233" s="406"/>
      <c r="K233" s="420" t="b">
        <v>0</v>
      </c>
      <c r="L233" s="406" t="s">
        <v>41</v>
      </c>
      <c r="M233" s="419">
        <v>45981</v>
      </c>
    </row>
    <row r="234" spans="1:13">
      <c r="A234" s="418">
        <v>2010</v>
      </c>
      <c r="B234" s="418">
        <v>210206</v>
      </c>
      <c r="C234" s="418">
        <v>3000</v>
      </c>
      <c r="D234" s="406">
        <v>11112025</v>
      </c>
      <c r="E234" s="406" t="s">
        <v>24</v>
      </c>
      <c r="F234" s="418">
        <v>19975</v>
      </c>
      <c r="G234" s="419">
        <v>45901</v>
      </c>
      <c r="H234" s="419">
        <v>45908</v>
      </c>
      <c r="I234" s="406" t="s">
        <v>15</v>
      </c>
      <c r="J234" s="406"/>
      <c r="K234" s="420" t="b">
        <v>0</v>
      </c>
      <c r="L234" s="406"/>
      <c r="M234" s="419">
        <v>45908</v>
      </c>
    </row>
    <row r="235" spans="1:13">
      <c r="A235" s="418">
        <v>2017</v>
      </c>
      <c r="B235" s="418">
        <v>461636</v>
      </c>
      <c r="C235" s="418">
        <v>3010</v>
      </c>
      <c r="D235" s="406">
        <v>11112025</v>
      </c>
      <c r="E235" s="406" t="s">
        <v>133</v>
      </c>
      <c r="F235" s="418">
        <v>2625</v>
      </c>
      <c r="G235" s="419">
        <v>45953</v>
      </c>
      <c r="H235" s="419">
        <v>45959</v>
      </c>
      <c r="I235" s="406" t="s">
        <v>15</v>
      </c>
      <c r="J235" s="406"/>
      <c r="K235" s="420" t="b">
        <v>0</v>
      </c>
      <c r="L235" s="406"/>
      <c r="M235" s="419">
        <v>45959</v>
      </c>
    </row>
    <row r="236" spans="1:13">
      <c r="A236" s="418">
        <v>2017</v>
      </c>
      <c r="B236" s="418">
        <v>461636</v>
      </c>
      <c r="C236" s="418">
        <v>3010</v>
      </c>
      <c r="D236" s="406">
        <v>1112026</v>
      </c>
      <c r="E236" s="406" t="s">
        <v>133</v>
      </c>
      <c r="F236" s="418">
        <v>2625</v>
      </c>
      <c r="G236" s="406"/>
      <c r="H236" s="406"/>
      <c r="I236" s="406" t="s">
        <v>21</v>
      </c>
      <c r="J236" s="406"/>
      <c r="K236" s="420" t="b">
        <v>0</v>
      </c>
      <c r="L236" s="406"/>
      <c r="M236" s="406"/>
    </row>
    <row r="237" spans="1:13">
      <c r="A237" s="418">
        <v>5001</v>
      </c>
      <c r="B237" s="418">
        <v>484841</v>
      </c>
      <c r="C237" s="418">
        <v>3000</v>
      </c>
      <c r="D237" s="406">
        <v>1112026</v>
      </c>
      <c r="E237" s="406" t="s">
        <v>6579</v>
      </c>
      <c r="F237" s="418">
        <v>70</v>
      </c>
      <c r="G237" s="406"/>
      <c r="H237" s="406"/>
      <c r="I237" s="406" t="s">
        <v>15</v>
      </c>
      <c r="J237" s="406"/>
      <c r="K237" s="420" t="b">
        <v>0</v>
      </c>
      <c r="L237" s="406" t="s">
        <v>6578</v>
      </c>
      <c r="M237" s="419">
        <v>46270</v>
      </c>
    </row>
    <row r="238" spans="1:13">
      <c r="A238" s="418">
        <v>5001</v>
      </c>
      <c r="B238" s="418">
        <v>438054</v>
      </c>
      <c r="C238" s="418">
        <v>3000</v>
      </c>
      <c r="D238" s="406">
        <v>111222026</v>
      </c>
      <c r="E238" s="406" t="s">
        <v>141</v>
      </c>
      <c r="F238" s="418">
        <v>175</v>
      </c>
      <c r="G238" s="419">
        <v>46199</v>
      </c>
      <c r="H238" s="419">
        <v>46200</v>
      </c>
      <c r="I238" s="406" t="s">
        <v>15</v>
      </c>
      <c r="J238" s="406"/>
      <c r="K238" s="420" t="b">
        <v>0</v>
      </c>
      <c r="L238" s="406"/>
      <c r="M238" s="419">
        <v>46200</v>
      </c>
    </row>
    <row r="239" spans="1:13">
      <c r="A239" s="418">
        <v>5001</v>
      </c>
      <c r="B239" s="418">
        <v>600500</v>
      </c>
      <c r="C239" s="418">
        <v>3000</v>
      </c>
      <c r="D239" s="406">
        <v>111262026</v>
      </c>
      <c r="E239" s="406" t="s">
        <v>142</v>
      </c>
      <c r="F239" s="418">
        <v>25</v>
      </c>
      <c r="G239" s="406"/>
      <c r="H239" s="406"/>
      <c r="I239" s="406" t="s">
        <v>21</v>
      </c>
      <c r="J239" s="406"/>
      <c r="K239" s="420" t="b">
        <v>0</v>
      </c>
      <c r="L239" s="406"/>
      <c r="M239" s="406"/>
    </row>
    <row r="240" spans="1:13">
      <c r="A240" s="418">
        <v>5001</v>
      </c>
      <c r="B240" s="418">
        <v>445544</v>
      </c>
      <c r="C240" s="418">
        <v>3000</v>
      </c>
      <c r="D240" s="406">
        <v>111272026</v>
      </c>
      <c r="E240" s="406" t="s">
        <v>143</v>
      </c>
      <c r="F240" s="418">
        <v>300</v>
      </c>
      <c r="G240" s="419">
        <v>46175</v>
      </c>
      <c r="H240" s="419">
        <v>46176</v>
      </c>
      <c r="I240" s="406" t="s">
        <v>15</v>
      </c>
      <c r="J240" s="406"/>
      <c r="K240" s="420" t="b">
        <v>0</v>
      </c>
      <c r="L240" s="406"/>
      <c r="M240" s="419">
        <v>46176</v>
      </c>
    </row>
    <row r="241" spans="1:13">
      <c r="A241" s="418">
        <v>5001</v>
      </c>
      <c r="B241" s="418">
        <v>485831</v>
      </c>
      <c r="C241" s="418">
        <v>3000</v>
      </c>
      <c r="D241" s="406">
        <v>111332026</v>
      </c>
      <c r="E241" s="406" t="s">
        <v>144</v>
      </c>
      <c r="F241" s="418">
        <v>360</v>
      </c>
      <c r="G241" s="419">
        <v>46175</v>
      </c>
      <c r="H241" s="419">
        <v>46189</v>
      </c>
      <c r="I241" s="406" t="s">
        <v>15</v>
      </c>
      <c r="J241" s="406"/>
      <c r="K241" s="420" t="b">
        <v>0</v>
      </c>
      <c r="L241" s="406"/>
      <c r="M241" s="419">
        <v>46189</v>
      </c>
    </row>
    <row r="242" spans="1:13">
      <c r="A242" s="418">
        <v>5001</v>
      </c>
      <c r="B242" s="418">
        <v>422273</v>
      </c>
      <c r="C242" s="418">
        <v>3000</v>
      </c>
      <c r="D242" s="406">
        <v>111402026</v>
      </c>
      <c r="E242" s="406" t="s">
        <v>145</v>
      </c>
      <c r="F242" s="418">
        <v>25</v>
      </c>
      <c r="G242" s="419">
        <v>46165</v>
      </c>
      <c r="H242" s="419">
        <v>46169</v>
      </c>
      <c r="I242" s="406" t="s">
        <v>15</v>
      </c>
      <c r="J242" s="406"/>
      <c r="K242" s="420" t="b">
        <v>0</v>
      </c>
      <c r="L242" s="406"/>
      <c r="M242" s="419">
        <v>46170</v>
      </c>
    </row>
    <row r="243" spans="1:13">
      <c r="A243" s="418">
        <v>5001</v>
      </c>
      <c r="B243" s="418">
        <v>458537</v>
      </c>
      <c r="C243" s="418">
        <v>3000</v>
      </c>
      <c r="D243" s="406">
        <v>111412026</v>
      </c>
      <c r="E243" s="406" t="s">
        <v>146</v>
      </c>
      <c r="F243" s="418">
        <v>40</v>
      </c>
      <c r="G243" s="419">
        <v>46167</v>
      </c>
      <c r="H243" s="419">
        <v>46170</v>
      </c>
      <c r="I243" s="406" t="s">
        <v>15</v>
      </c>
      <c r="J243" s="406"/>
      <c r="K243" s="420" t="b">
        <v>0</v>
      </c>
      <c r="L243" s="406"/>
      <c r="M243" s="419">
        <v>46172</v>
      </c>
    </row>
    <row r="244" spans="1:13">
      <c r="A244" s="418">
        <v>5001</v>
      </c>
      <c r="B244" s="418">
        <v>465502</v>
      </c>
      <c r="C244" s="418">
        <v>3000</v>
      </c>
      <c r="D244" s="406">
        <v>111442026</v>
      </c>
      <c r="E244" s="406" t="s">
        <v>147</v>
      </c>
      <c r="F244" s="418">
        <v>10</v>
      </c>
      <c r="G244" s="419">
        <v>46165</v>
      </c>
      <c r="H244" s="419">
        <v>46205</v>
      </c>
      <c r="I244" s="406" t="s">
        <v>15</v>
      </c>
      <c r="J244" s="406"/>
      <c r="K244" s="420" t="b">
        <v>0</v>
      </c>
      <c r="L244" s="406"/>
      <c r="M244" s="419">
        <v>46205</v>
      </c>
    </row>
    <row r="245" spans="1:13">
      <c r="A245" s="418">
        <v>5001</v>
      </c>
      <c r="B245" s="418">
        <v>410047</v>
      </c>
      <c r="C245" s="418">
        <v>3000</v>
      </c>
      <c r="D245" s="406">
        <v>111472024</v>
      </c>
      <c r="E245" s="406" t="s">
        <v>148</v>
      </c>
      <c r="F245" s="418">
        <v>227</v>
      </c>
      <c r="G245" s="406"/>
      <c r="H245" s="406"/>
      <c r="I245" s="406" t="s">
        <v>21</v>
      </c>
      <c r="J245" s="406"/>
      <c r="K245" s="420" t="b">
        <v>1</v>
      </c>
      <c r="L245" s="406"/>
      <c r="M245" s="406"/>
    </row>
    <row r="246" spans="1:13">
      <c r="A246" s="418">
        <v>5001</v>
      </c>
      <c r="B246" s="418">
        <v>460417</v>
      </c>
      <c r="C246" s="418">
        <v>3000</v>
      </c>
      <c r="D246" s="406">
        <v>111522024</v>
      </c>
      <c r="E246" s="406" t="s">
        <v>103</v>
      </c>
      <c r="F246" s="418">
        <v>80</v>
      </c>
      <c r="G246" s="406"/>
      <c r="H246" s="406"/>
      <c r="I246" s="406" t="s">
        <v>21</v>
      </c>
      <c r="J246" s="406"/>
      <c r="K246" s="420" t="b">
        <v>0</v>
      </c>
      <c r="L246" s="406"/>
      <c r="M246" s="406"/>
    </row>
    <row r="247" spans="1:13">
      <c r="A247" s="418">
        <v>5001</v>
      </c>
      <c r="B247" s="418">
        <v>403396</v>
      </c>
      <c r="C247" s="418">
        <v>3000</v>
      </c>
      <c r="D247" s="406">
        <v>111642026</v>
      </c>
      <c r="E247" s="406" t="s">
        <v>43</v>
      </c>
      <c r="F247" s="418">
        <v>600</v>
      </c>
      <c r="G247" s="406"/>
      <c r="H247" s="406"/>
      <c r="I247" s="406" t="s">
        <v>21</v>
      </c>
      <c r="J247" s="406"/>
      <c r="K247" s="420" t="b">
        <v>0</v>
      </c>
      <c r="L247" s="406"/>
      <c r="M247" s="406"/>
    </row>
    <row r="248" spans="1:13">
      <c r="A248" s="418">
        <v>5001</v>
      </c>
      <c r="B248" s="418">
        <v>403396</v>
      </c>
      <c r="C248" s="418">
        <v>3000</v>
      </c>
      <c r="D248" s="406">
        <v>111652026</v>
      </c>
      <c r="E248" s="406" t="s">
        <v>43</v>
      </c>
      <c r="F248" s="418">
        <v>3</v>
      </c>
      <c r="G248" s="406"/>
      <c r="H248" s="406"/>
      <c r="I248" s="406" t="s">
        <v>21</v>
      </c>
      <c r="J248" s="406"/>
      <c r="K248" s="420" t="b">
        <v>0</v>
      </c>
      <c r="L248" s="406"/>
      <c r="M248" s="406"/>
    </row>
    <row r="249" spans="1:13">
      <c r="A249" s="418">
        <v>5001</v>
      </c>
      <c r="B249" s="418">
        <v>403396</v>
      </c>
      <c r="C249" s="418">
        <v>3000</v>
      </c>
      <c r="D249" s="406">
        <v>111662026</v>
      </c>
      <c r="E249" s="406" t="s">
        <v>43</v>
      </c>
      <c r="F249" s="418">
        <v>325</v>
      </c>
      <c r="G249" s="406"/>
      <c r="H249" s="406"/>
      <c r="I249" s="406" t="s">
        <v>21</v>
      </c>
      <c r="J249" s="406"/>
      <c r="K249" s="420" t="b">
        <v>0</v>
      </c>
      <c r="L249" s="406"/>
      <c r="M249" s="406"/>
    </row>
    <row r="250" spans="1:13">
      <c r="A250" s="418">
        <v>2017</v>
      </c>
      <c r="B250" s="418">
        <v>461636</v>
      </c>
      <c r="C250" s="418">
        <v>3010</v>
      </c>
      <c r="D250" s="406">
        <v>11172025</v>
      </c>
      <c r="E250" s="406" t="s">
        <v>133</v>
      </c>
      <c r="F250" s="418">
        <v>2625</v>
      </c>
      <c r="G250" s="419">
        <v>45953</v>
      </c>
      <c r="H250" s="419">
        <v>45959</v>
      </c>
      <c r="I250" s="406" t="s">
        <v>15</v>
      </c>
      <c r="J250" s="406"/>
      <c r="K250" s="420" t="b">
        <v>0</v>
      </c>
      <c r="L250" s="406"/>
      <c r="M250" s="419">
        <v>45959</v>
      </c>
    </row>
    <row r="251" spans="1:13">
      <c r="A251" s="418">
        <v>2017</v>
      </c>
      <c r="B251" s="418">
        <v>461636</v>
      </c>
      <c r="C251" s="418">
        <v>3010</v>
      </c>
      <c r="D251" s="406">
        <v>11182025</v>
      </c>
      <c r="E251" s="406" t="s">
        <v>133</v>
      </c>
      <c r="F251" s="418">
        <v>2625</v>
      </c>
      <c r="G251" s="419">
        <v>45953</v>
      </c>
      <c r="H251" s="419">
        <v>45959</v>
      </c>
      <c r="I251" s="406" t="s">
        <v>15</v>
      </c>
      <c r="J251" s="406"/>
      <c r="K251" s="420" t="b">
        <v>0</v>
      </c>
      <c r="L251" s="406"/>
      <c r="M251" s="419">
        <v>45959</v>
      </c>
    </row>
    <row r="252" spans="1:13">
      <c r="A252" s="418">
        <v>5001</v>
      </c>
      <c r="B252" s="418">
        <v>410049</v>
      </c>
      <c r="C252" s="418">
        <v>3000</v>
      </c>
      <c r="D252" s="406">
        <v>111902026</v>
      </c>
      <c r="E252" s="406" t="s">
        <v>76</v>
      </c>
      <c r="F252" s="418">
        <v>11</v>
      </c>
      <c r="G252" s="406"/>
      <c r="H252" s="406"/>
      <c r="I252" s="406" t="s">
        <v>21</v>
      </c>
      <c r="J252" s="406"/>
      <c r="K252" s="420" t="b">
        <v>0</v>
      </c>
      <c r="L252" s="406"/>
      <c r="M252" s="406"/>
    </row>
    <row r="253" spans="1:13">
      <c r="A253" s="418">
        <v>5001</v>
      </c>
      <c r="B253" s="418">
        <v>410049</v>
      </c>
      <c r="C253" s="418">
        <v>3000</v>
      </c>
      <c r="D253" s="406">
        <v>111912026</v>
      </c>
      <c r="E253" s="406" t="s">
        <v>76</v>
      </c>
      <c r="F253" s="418">
        <v>6</v>
      </c>
      <c r="G253" s="406"/>
      <c r="H253" s="406"/>
      <c r="I253" s="406" t="s">
        <v>21</v>
      </c>
      <c r="J253" s="406"/>
      <c r="K253" s="420" t="b">
        <v>0</v>
      </c>
      <c r="L253" s="406"/>
      <c r="M253" s="406"/>
    </row>
    <row r="254" spans="1:13">
      <c r="A254" s="418">
        <v>2010</v>
      </c>
      <c r="B254" s="418">
        <v>210206</v>
      </c>
      <c r="C254" s="418">
        <v>3000</v>
      </c>
      <c r="D254" s="406">
        <v>11192026</v>
      </c>
      <c r="E254" s="406" t="s">
        <v>24</v>
      </c>
      <c r="F254" s="418">
        <v>7</v>
      </c>
      <c r="G254" s="419">
        <v>46267</v>
      </c>
      <c r="H254" s="419">
        <v>46273</v>
      </c>
      <c r="I254" s="406" t="s">
        <v>15</v>
      </c>
      <c r="J254" s="406"/>
      <c r="K254" s="420" t="b">
        <v>0</v>
      </c>
      <c r="L254" s="406"/>
      <c r="M254" s="419">
        <v>46273</v>
      </c>
    </row>
    <row r="255" spans="1:13">
      <c r="A255" s="418">
        <v>5001</v>
      </c>
      <c r="B255" s="418">
        <v>410049</v>
      </c>
      <c r="C255" s="418">
        <v>3000</v>
      </c>
      <c r="D255" s="406">
        <v>111922026</v>
      </c>
      <c r="E255" s="406" t="s">
        <v>76</v>
      </c>
      <c r="F255" s="418">
        <v>6</v>
      </c>
      <c r="G255" s="406"/>
      <c r="H255" s="406"/>
      <c r="I255" s="406" t="s">
        <v>21</v>
      </c>
      <c r="J255" s="406"/>
      <c r="K255" s="420" t="b">
        <v>0</v>
      </c>
      <c r="L255" s="406"/>
      <c r="M255" s="406"/>
    </row>
    <row r="256" spans="1:13">
      <c r="A256" s="418">
        <v>2010</v>
      </c>
      <c r="B256" s="418">
        <v>210206</v>
      </c>
      <c r="C256" s="418">
        <v>3000</v>
      </c>
      <c r="D256" s="406">
        <v>11202026</v>
      </c>
      <c r="E256" s="406" t="s">
        <v>24</v>
      </c>
      <c r="F256" s="418">
        <v>13</v>
      </c>
      <c r="G256" s="419">
        <v>46267</v>
      </c>
      <c r="H256" s="419">
        <v>46270</v>
      </c>
      <c r="I256" s="406" t="s">
        <v>15</v>
      </c>
      <c r="J256" s="406"/>
      <c r="K256" s="420" t="b">
        <v>0</v>
      </c>
      <c r="L256" s="406"/>
      <c r="M256" s="419">
        <v>46270</v>
      </c>
    </row>
    <row r="257" spans="1:13">
      <c r="A257" s="418">
        <v>5001</v>
      </c>
      <c r="B257" s="418">
        <v>463145</v>
      </c>
      <c r="C257" s="418">
        <v>3000</v>
      </c>
      <c r="D257" s="406">
        <v>112182025</v>
      </c>
      <c r="E257" s="406" t="s">
        <v>149</v>
      </c>
      <c r="F257" s="418">
        <v>20</v>
      </c>
      <c r="G257" s="419">
        <v>45923</v>
      </c>
      <c r="H257" s="419">
        <v>45958</v>
      </c>
      <c r="I257" s="406" t="s">
        <v>15</v>
      </c>
      <c r="J257" s="406"/>
      <c r="K257" s="420" t="b">
        <v>0</v>
      </c>
      <c r="L257" s="406"/>
      <c r="M257" s="419">
        <v>45958</v>
      </c>
    </row>
    <row r="258" spans="1:13">
      <c r="A258" s="418">
        <v>5001</v>
      </c>
      <c r="B258" s="418">
        <v>423618</v>
      </c>
      <c r="C258" s="418">
        <v>3000</v>
      </c>
      <c r="D258" s="406">
        <v>112202025</v>
      </c>
      <c r="E258" s="406" t="s">
        <v>150</v>
      </c>
      <c r="F258" s="418">
        <v>2250</v>
      </c>
      <c r="G258" s="419">
        <v>45804</v>
      </c>
      <c r="H258" s="419">
        <v>45873</v>
      </c>
      <c r="I258" s="406" t="s">
        <v>15</v>
      </c>
      <c r="J258" s="406"/>
      <c r="K258" s="420" t="b">
        <v>0</v>
      </c>
      <c r="L258" s="406"/>
      <c r="M258" s="419">
        <v>45929</v>
      </c>
    </row>
    <row r="259" spans="1:13">
      <c r="A259" s="418">
        <v>5001</v>
      </c>
      <c r="B259" s="418">
        <v>484841</v>
      </c>
      <c r="C259" s="418">
        <v>3000</v>
      </c>
      <c r="D259" s="406">
        <v>1122026</v>
      </c>
      <c r="E259" s="406" t="s">
        <v>6579</v>
      </c>
      <c r="F259" s="418">
        <v>180</v>
      </c>
      <c r="G259" s="406"/>
      <c r="H259" s="406"/>
      <c r="I259" s="406" t="s">
        <v>15</v>
      </c>
      <c r="J259" s="406"/>
      <c r="K259" s="420" t="b">
        <v>0</v>
      </c>
      <c r="L259" s="406" t="s">
        <v>6578</v>
      </c>
      <c r="M259" s="419">
        <v>46270</v>
      </c>
    </row>
    <row r="260" spans="1:13">
      <c r="A260" s="418">
        <v>2010</v>
      </c>
      <c r="B260" s="418">
        <v>210206</v>
      </c>
      <c r="C260" s="418">
        <v>3000</v>
      </c>
      <c r="D260" s="406">
        <v>11222026</v>
      </c>
      <c r="E260" s="406" t="s">
        <v>24</v>
      </c>
      <c r="F260" s="418">
        <v>8</v>
      </c>
      <c r="G260" s="419">
        <v>46268</v>
      </c>
      <c r="H260" s="419">
        <v>46270</v>
      </c>
      <c r="I260" s="406" t="s">
        <v>15</v>
      </c>
      <c r="J260" s="406"/>
      <c r="K260" s="420" t="b">
        <v>0</v>
      </c>
      <c r="L260" s="406"/>
      <c r="M260" s="419">
        <v>46270</v>
      </c>
    </row>
    <row r="261" spans="1:13">
      <c r="A261" s="418">
        <v>5001</v>
      </c>
      <c r="B261" s="418">
        <v>410350</v>
      </c>
      <c r="C261" s="418">
        <v>3000</v>
      </c>
      <c r="D261" s="406">
        <v>112272025</v>
      </c>
      <c r="E261" s="406" t="s">
        <v>48</v>
      </c>
      <c r="F261" s="418">
        <v>100</v>
      </c>
      <c r="G261" s="419">
        <v>45877</v>
      </c>
      <c r="H261" s="419">
        <v>45904</v>
      </c>
      <c r="I261" s="406" t="s">
        <v>15</v>
      </c>
      <c r="J261" s="406"/>
      <c r="K261" s="420" t="b">
        <v>0</v>
      </c>
      <c r="L261" s="406"/>
      <c r="M261" s="419">
        <v>45904</v>
      </c>
    </row>
    <row r="262" spans="1:13">
      <c r="A262" s="418">
        <v>5001</v>
      </c>
      <c r="B262" s="418">
        <v>410350</v>
      </c>
      <c r="C262" s="418">
        <v>3000</v>
      </c>
      <c r="D262" s="406">
        <v>112292025</v>
      </c>
      <c r="E262" s="406" t="s">
        <v>48</v>
      </c>
      <c r="F262" s="418">
        <v>100</v>
      </c>
      <c r="G262" s="419">
        <v>45882</v>
      </c>
      <c r="H262" s="419">
        <v>45917</v>
      </c>
      <c r="I262" s="406" t="s">
        <v>15</v>
      </c>
      <c r="J262" s="406"/>
      <c r="K262" s="420" t="b">
        <v>0</v>
      </c>
      <c r="L262" s="406"/>
      <c r="M262" s="419">
        <v>45917</v>
      </c>
    </row>
    <row r="263" spans="1:13">
      <c r="A263" s="418">
        <v>5001</v>
      </c>
      <c r="B263" s="418">
        <v>410350</v>
      </c>
      <c r="C263" s="418">
        <v>3000</v>
      </c>
      <c r="D263" s="406">
        <v>112302025</v>
      </c>
      <c r="E263" s="406" t="s">
        <v>48</v>
      </c>
      <c r="F263" s="418">
        <v>100</v>
      </c>
      <c r="G263" s="419">
        <v>45892</v>
      </c>
      <c r="H263" s="419">
        <v>45918</v>
      </c>
      <c r="I263" s="406" t="s">
        <v>15</v>
      </c>
      <c r="J263" s="406"/>
      <c r="K263" s="420" t="b">
        <v>0</v>
      </c>
      <c r="L263" s="406"/>
      <c r="M263" s="419">
        <v>45918</v>
      </c>
    </row>
    <row r="264" spans="1:13">
      <c r="A264" s="418">
        <v>2010</v>
      </c>
      <c r="B264" s="418">
        <v>210206</v>
      </c>
      <c r="C264" s="418">
        <v>3000</v>
      </c>
      <c r="D264" s="406">
        <v>11232026</v>
      </c>
      <c r="E264" s="406" t="s">
        <v>24</v>
      </c>
      <c r="F264" s="418">
        <v>12</v>
      </c>
      <c r="G264" s="419">
        <v>46268</v>
      </c>
      <c r="H264" s="419">
        <v>46270</v>
      </c>
      <c r="I264" s="406" t="s">
        <v>15</v>
      </c>
      <c r="J264" s="406"/>
      <c r="K264" s="420" t="b">
        <v>0</v>
      </c>
      <c r="L264" s="406"/>
      <c r="M264" s="419">
        <v>46270</v>
      </c>
    </row>
    <row r="265" spans="1:13">
      <c r="A265" s="418">
        <v>5001</v>
      </c>
      <c r="B265" s="418">
        <v>410351</v>
      </c>
      <c r="C265" s="418">
        <v>3000</v>
      </c>
      <c r="D265" s="406">
        <v>112332026</v>
      </c>
      <c r="E265" s="406" t="s">
        <v>151</v>
      </c>
      <c r="F265" s="418">
        <v>375</v>
      </c>
      <c r="G265" s="419">
        <v>46206</v>
      </c>
      <c r="H265" s="419">
        <v>46224</v>
      </c>
      <c r="I265" s="406" t="s">
        <v>15</v>
      </c>
      <c r="J265" s="406"/>
      <c r="K265" s="420" t="b">
        <v>0</v>
      </c>
      <c r="L265" s="406"/>
      <c r="M265" s="419">
        <v>46225</v>
      </c>
    </row>
    <row r="266" spans="1:13">
      <c r="A266" s="418">
        <v>5001</v>
      </c>
      <c r="B266" s="418">
        <v>402706</v>
      </c>
      <c r="C266" s="418">
        <v>3000</v>
      </c>
      <c r="D266" s="406">
        <v>11242025</v>
      </c>
      <c r="E266" s="406" t="s">
        <v>930</v>
      </c>
      <c r="F266" s="418">
        <v>400</v>
      </c>
      <c r="G266" s="406"/>
      <c r="H266" s="406"/>
      <c r="I266" s="406" t="s">
        <v>15</v>
      </c>
      <c r="J266" s="406"/>
      <c r="K266" s="420" t="b">
        <v>0</v>
      </c>
      <c r="L266" s="406" t="s">
        <v>6578</v>
      </c>
      <c r="M266" s="419">
        <v>46291</v>
      </c>
    </row>
    <row r="267" spans="1:13">
      <c r="A267" s="418">
        <v>5001</v>
      </c>
      <c r="B267" s="418">
        <v>480344</v>
      </c>
      <c r="C267" s="418">
        <v>3000</v>
      </c>
      <c r="D267" s="406">
        <v>112482026</v>
      </c>
      <c r="E267" s="406" t="s">
        <v>153</v>
      </c>
      <c r="F267" s="418">
        <v>36</v>
      </c>
      <c r="G267" s="419">
        <v>46177</v>
      </c>
      <c r="H267" s="419">
        <v>46177</v>
      </c>
      <c r="I267" s="406" t="s">
        <v>15</v>
      </c>
      <c r="J267" s="406"/>
      <c r="K267" s="420" t="b">
        <v>0</v>
      </c>
      <c r="L267" s="406"/>
      <c r="M267" s="419">
        <v>46177</v>
      </c>
    </row>
    <row r="268" spans="1:13">
      <c r="A268" s="418">
        <v>5001</v>
      </c>
      <c r="B268" s="418">
        <v>414687</v>
      </c>
      <c r="C268" s="418">
        <v>3000</v>
      </c>
      <c r="D268" s="406">
        <v>112492025</v>
      </c>
      <c r="E268" s="406" t="s">
        <v>154</v>
      </c>
      <c r="F268" s="418">
        <v>2</v>
      </c>
      <c r="G268" s="419">
        <v>45923</v>
      </c>
      <c r="H268" s="419">
        <v>45947</v>
      </c>
      <c r="I268" s="406" t="s">
        <v>15</v>
      </c>
      <c r="J268" s="406"/>
      <c r="K268" s="420" t="b">
        <v>0</v>
      </c>
      <c r="L268" s="406"/>
      <c r="M268" s="419">
        <v>45950</v>
      </c>
    </row>
    <row r="269" spans="1:13">
      <c r="A269" s="418">
        <v>5001</v>
      </c>
      <c r="B269" s="418">
        <v>425484</v>
      </c>
      <c r="C269" s="418">
        <v>3000</v>
      </c>
      <c r="D269" s="406">
        <v>112522025</v>
      </c>
      <c r="E269" s="406" t="s">
        <v>155</v>
      </c>
      <c r="F269" s="418">
        <v>1</v>
      </c>
      <c r="G269" s="419">
        <v>45910</v>
      </c>
      <c r="H269" s="419">
        <v>45919</v>
      </c>
      <c r="I269" s="406" t="s">
        <v>15</v>
      </c>
      <c r="J269" s="406"/>
      <c r="K269" s="420" t="b">
        <v>0</v>
      </c>
      <c r="L269" s="406"/>
      <c r="M269" s="419">
        <v>45937</v>
      </c>
    </row>
    <row r="270" spans="1:13">
      <c r="A270" s="418">
        <v>5001</v>
      </c>
      <c r="B270" s="418">
        <v>475324</v>
      </c>
      <c r="C270" s="418">
        <v>3000</v>
      </c>
      <c r="D270" s="406">
        <v>112542025</v>
      </c>
      <c r="E270" s="406" t="s">
        <v>156</v>
      </c>
      <c r="F270" s="418">
        <v>100</v>
      </c>
      <c r="G270" s="419">
        <v>45916</v>
      </c>
      <c r="H270" s="419">
        <v>46043</v>
      </c>
      <c r="I270" s="406" t="s">
        <v>15</v>
      </c>
      <c r="J270" s="406"/>
      <c r="K270" s="420" t="b">
        <v>0</v>
      </c>
      <c r="L270" s="406"/>
      <c r="M270" s="419">
        <v>46044</v>
      </c>
    </row>
    <row r="271" spans="1:13">
      <c r="A271" s="418">
        <v>2010</v>
      </c>
      <c r="B271" s="418">
        <v>210632</v>
      </c>
      <c r="C271" s="418">
        <v>3000</v>
      </c>
      <c r="D271" s="406">
        <v>11262025</v>
      </c>
      <c r="E271" s="406" t="s">
        <v>157</v>
      </c>
      <c r="F271" s="418">
        <v>80</v>
      </c>
      <c r="G271" s="419">
        <v>45905</v>
      </c>
      <c r="H271" s="406"/>
      <c r="I271" s="406" t="s">
        <v>15</v>
      </c>
      <c r="J271" s="406"/>
      <c r="K271" s="420" t="b">
        <v>0</v>
      </c>
      <c r="L271" s="406"/>
      <c r="M271" s="419">
        <v>45912</v>
      </c>
    </row>
    <row r="272" spans="1:13">
      <c r="A272" s="418">
        <v>5001</v>
      </c>
      <c r="B272" s="418">
        <v>410049</v>
      </c>
      <c r="C272" s="418">
        <v>3000</v>
      </c>
      <c r="D272" s="406">
        <v>112642026</v>
      </c>
      <c r="E272" s="406" t="s">
        <v>76</v>
      </c>
      <c r="F272" s="418">
        <v>6</v>
      </c>
      <c r="G272" s="406"/>
      <c r="H272" s="406"/>
      <c r="I272" s="406" t="s">
        <v>21</v>
      </c>
      <c r="J272" s="406"/>
      <c r="K272" s="420" t="b">
        <v>0</v>
      </c>
      <c r="L272" s="406"/>
      <c r="M272" s="406"/>
    </row>
    <row r="273" spans="1:13">
      <c r="A273" s="418">
        <v>2010</v>
      </c>
      <c r="B273" s="418">
        <v>449452</v>
      </c>
      <c r="C273" s="418">
        <v>3000</v>
      </c>
      <c r="D273" s="406">
        <v>11272025</v>
      </c>
      <c r="E273" s="406" t="s">
        <v>75</v>
      </c>
      <c r="F273" s="418">
        <v>2025</v>
      </c>
      <c r="G273" s="419">
        <v>45905</v>
      </c>
      <c r="H273" s="419">
        <v>45906</v>
      </c>
      <c r="I273" s="406" t="s">
        <v>15</v>
      </c>
      <c r="J273" s="406"/>
      <c r="K273" s="420" t="b">
        <v>0</v>
      </c>
      <c r="L273" s="406"/>
      <c r="M273" s="419">
        <v>45906</v>
      </c>
    </row>
    <row r="274" spans="1:13">
      <c r="A274" s="418">
        <v>5001</v>
      </c>
      <c r="B274" s="418">
        <v>410452</v>
      </c>
      <c r="C274" s="418">
        <v>3000</v>
      </c>
      <c r="D274" s="406">
        <v>11272026</v>
      </c>
      <c r="E274" s="406" t="s">
        <v>59</v>
      </c>
      <c r="F274" s="418">
        <v>182</v>
      </c>
      <c r="G274" s="419">
        <v>46060</v>
      </c>
      <c r="H274" s="419">
        <v>46077</v>
      </c>
      <c r="I274" s="406" t="s">
        <v>15</v>
      </c>
      <c r="J274" s="406"/>
      <c r="K274" s="420" t="b">
        <v>0</v>
      </c>
      <c r="L274" s="406"/>
      <c r="M274" s="419">
        <v>46113</v>
      </c>
    </row>
    <row r="275" spans="1:13">
      <c r="A275" s="418">
        <v>5001</v>
      </c>
      <c r="B275" s="418">
        <v>456017</v>
      </c>
      <c r="C275" s="418">
        <v>3000</v>
      </c>
      <c r="D275" s="406">
        <v>112892021</v>
      </c>
      <c r="E275" s="406" t="s">
        <v>158</v>
      </c>
      <c r="F275" s="418">
        <v>399820</v>
      </c>
      <c r="G275" s="406"/>
      <c r="H275" s="406"/>
      <c r="I275" s="406" t="s">
        <v>21</v>
      </c>
      <c r="J275" s="406"/>
      <c r="K275" s="420" t="b">
        <v>1</v>
      </c>
      <c r="L275" s="406" t="s">
        <v>17</v>
      </c>
      <c r="M275" s="406"/>
    </row>
    <row r="276" spans="1:13">
      <c r="A276" s="418">
        <v>5001</v>
      </c>
      <c r="B276" s="418">
        <v>410452</v>
      </c>
      <c r="C276" s="418">
        <v>3000</v>
      </c>
      <c r="D276" s="406">
        <v>11292026</v>
      </c>
      <c r="E276" s="406" t="s">
        <v>59</v>
      </c>
      <c r="F276" s="418">
        <v>97</v>
      </c>
      <c r="G276" s="419">
        <v>46053</v>
      </c>
      <c r="H276" s="419">
        <v>46062</v>
      </c>
      <c r="I276" s="406" t="s">
        <v>15</v>
      </c>
      <c r="J276" s="406"/>
      <c r="K276" s="420" t="b">
        <v>0</v>
      </c>
      <c r="L276" s="406"/>
      <c r="M276" s="419">
        <v>46062</v>
      </c>
    </row>
    <row r="277" spans="1:13">
      <c r="A277" s="418">
        <v>5001</v>
      </c>
      <c r="B277" s="418">
        <v>451033</v>
      </c>
      <c r="C277" s="418">
        <v>3000</v>
      </c>
      <c r="D277" s="406">
        <v>112932025</v>
      </c>
      <c r="E277" s="406" t="s">
        <v>116</v>
      </c>
      <c r="F277" s="418">
        <v>825</v>
      </c>
      <c r="G277" s="419">
        <v>45976</v>
      </c>
      <c r="H277" s="419">
        <v>45987</v>
      </c>
      <c r="I277" s="406" t="s">
        <v>15</v>
      </c>
      <c r="J277" s="406"/>
      <c r="K277" s="420" t="b">
        <v>0</v>
      </c>
      <c r="L277" s="406"/>
      <c r="M277" s="419">
        <v>46007</v>
      </c>
    </row>
    <row r="278" spans="1:13">
      <c r="A278" s="418">
        <v>5001</v>
      </c>
      <c r="B278" s="418">
        <v>451033</v>
      </c>
      <c r="C278" s="418">
        <v>3000</v>
      </c>
      <c r="D278" s="406">
        <v>112962025</v>
      </c>
      <c r="E278" s="406" t="s">
        <v>116</v>
      </c>
      <c r="F278" s="418">
        <v>900</v>
      </c>
      <c r="G278" s="419">
        <v>45995</v>
      </c>
      <c r="H278" s="419">
        <v>45999</v>
      </c>
      <c r="I278" s="406" t="s">
        <v>15</v>
      </c>
      <c r="J278" s="406"/>
      <c r="K278" s="420" t="b">
        <v>0</v>
      </c>
      <c r="L278" s="406"/>
      <c r="M278" s="419">
        <v>46001</v>
      </c>
    </row>
    <row r="279" spans="1:13">
      <c r="A279" s="418">
        <v>5001</v>
      </c>
      <c r="B279" s="418">
        <v>480247</v>
      </c>
      <c r="C279" s="418">
        <v>3000</v>
      </c>
      <c r="D279" s="406">
        <v>112992026</v>
      </c>
      <c r="E279" s="406" t="s">
        <v>159</v>
      </c>
      <c r="F279" s="418">
        <v>40</v>
      </c>
      <c r="G279" s="419">
        <v>46178</v>
      </c>
      <c r="H279" s="419">
        <v>46189</v>
      </c>
      <c r="I279" s="406" t="s">
        <v>15</v>
      </c>
      <c r="J279" s="406"/>
      <c r="K279" s="420" t="b">
        <v>0</v>
      </c>
      <c r="L279" s="406"/>
      <c r="M279" s="419">
        <v>46189</v>
      </c>
    </row>
    <row r="280" spans="1:13">
      <c r="A280" s="418">
        <v>5001</v>
      </c>
      <c r="B280" s="418">
        <v>446242</v>
      </c>
      <c r="C280" s="418">
        <v>3000</v>
      </c>
      <c r="D280" s="406">
        <v>113012026</v>
      </c>
      <c r="E280" s="406" t="s">
        <v>93</v>
      </c>
      <c r="F280" s="418">
        <v>20</v>
      </c>
      <c r="G280" s="419">
        <v>46172</v>
      </c>
      <c r="H280" s="419">
        <v>46177</v>
      </c>
      <c r="I280" s="406" t="s">
        <v>15</v>
      </c>
      <c r="J280" s="406"/>
      <c r="K280" s="420" t="b">
        <v>0</v>
      </c>
      <c r="L280" s="406"/>
      <c r="M280" s="419">
        <v>46177</v>
      </c>
    </row>
    <row r="281" spans="1:13">
      <c r="A281" s="418">
        <v>2017</v>
      </c>
      <c r="B281" s="418">
        <v>404949</v>
      </c>
      <c r="C281" s="418">
        <v>3010</v>
      </c>
      <c r="D281" s="406">
        <v>11302026</v>
      </c>
      <c r="E281" s="406" t="s">
        <v>160</v>
      </c>
      <c r="F281" s="418">
        <v>525</v>
      </c>
      <c r="G281" s="406"/>
      <c r="H281" s="406"/>
      <c r="I281" s="406" t="s">
        <v>21</v>
      </c>
      <c r="J281" s="406"/>
      <c r="K281" s="420" t="b">
        <v>0</v>
      </c>
      <c r="L281" s="406"/>
      <c r="M281" s="406"/>
    </row>
    <row r="282" spans="1:13">
      <c r="A282" s="418">
        <v>5001</v>
      </c>
      <c r="B282" s="418">
        <v>410452</v>
      </c>
      <c r="C282" s="418">
        <v>3000</v>
      </c>
      <c r="D282" s="406">
        <v>11302026</v>
      </c>
      <c r="E282" s="406" t="s">
        <v>59</v>
      </c>
      <c r="F282" s="418">
        <v>194</v>
      </c>
      <c r="G282" s="419">
        <v>46053</v>
      </c>
      <c r="H282" s="419">
        <v>46062</v>
      </c>
      <c r="I282" s="406" t="s">
        <v>15</v>
      </c>
      <c r="J282" s="406"/>
      <c r="K282" s="420" t="b">
        <v>0</v>
      </c>
      <c r="L282" s="406"/>
      <c r="M282" s="419">
        <v>46062</v>
      </c>
    </row>
    <row r="283" spans="1:13">
      <c r="A283" s="418">
        <v>5001</v>
      </c>
      <c r="B283" s="418">
        <v>472120</v>
      </c>
      <c r="C283" s="418">
        <v>3000</v>
      </c>
      <c r="D283" s="406">
        <v>113032025</v>
      </c>
      <c r="E283" s="406" t="s">
        <v>161</v>
      </c>
      <c r="F283" s="418">
        <v>57</v>
      </c>
      <c r="G283" s="419">
        <v>45918</v>
      </c>
      <c r="H283" s="419">
        <v>46063</v>
      </c>
      <c r="I283" s="406" t="s">
        <v>15</v>
      </c>
      <c r="J283" s="406"/>
      <c r="K283" s="420" t="b">
        <v>0</v>
      </c>
      <c r="L283" s="406"/>
      <c r="M283" s="419">
        <v>46072</v>
      </c>
    </row>
    <row r="284" spans="1:13">
      <c r="A284" s="418">
        <v>5001</v>
      </c>
      <c r="B284" s="418">
        <v>472120</v>
      </c>
      <c r="C284" s="418">
        <v>3000</v>
      </c>
      <c r="D284" s="406">
        <v>113042025</v>
      </c>
      <c r="E284" s="406" t="s">
        <v>161</v>
      </c>
      <c r="F284" s="418">
        <v>43</v>
      </c>
      <c r="G284" s="419">
        <v>45913</v>
      </c>
      <c r="H284" s="419">
        <v>46063</v>
      </c>
      <c r="I284" s="406" t="s">
        <v>15</v>
      </c>
      <c r="J284" s="406"/>
      <c r="K284" s="420" t="b">
        <v>0</v>
      </c>
      <c r="L284" s="406"/>
      <c r="M284" s="419">
        <v>46072</v>
      </c>
    </row>
    <row r="285" spans="1:13">
      <c r="A285" s="418">
        <v>2010</v>
      </c>
      <c r="B285" s="418">
        <v>460298</v>
      </c>
      <c r="C285" s="418">
        <v>3000</v>
      </c>
      <c r="D285" s="406">
        <v>11312025</v>
      </c>
      <c r="E285" s="406" t="s">
        <v>18</v>
      </c>
      <c r="F285" s="418">
        <v>100</v>
      </c>
      <c r="G285" s="419">
        <v>45905</v>
      </c>
      <c r="H285" s="419">
        <v>45912</v>
      </c>
      <c r="I285" s="406" t="s">
        <v>15</v>
      </c>
      <c r="J285" s="406"/>
      <c r="K285" s="420" t="b">
        <v>0</v>
      </c>
      <c r="L285" s="406"/>
      <c r="M285" s="419">
        <v>45912</v>
      </c>
    </row>
    <row r="286" spans="1:13">
      <c r="A286" s="418">
        <v>2017</v>
      </c>
      <c r="B286" s="418">
        <v>404949</v>
      </c>
      <c r="C286" s="418">
        <v>3010</v>
      </c>
      <c r="D286" s="406">
        <v>11312026</v>
      </c>
      <c r="E286" s="406" t="s">
        <v>160</v>
      </c>
      <c r="F286" s="418">
        <v>3</v>
      </c>
      <c r="G286" s="406"/>
      <c r="H286" s="406"/>
      <c r="I286" s="406" t="s">
        <v>21</v>
      </c>
      <c r="J286" s="406"/>
      <c r="K286" s="420" t="b">
        <v>0</v>
      </c>
      <c r="L286" s="406"/>
      <c r="M286" s="406"/>
    </row>
    <row r="287" spans="1:13">
      <c r="A287" s="418">
        <v>5001</v>
      </c>
      <c r="B287" s="418">
        <v>410452</v>
      </c>
      <c r="C287" s="418">
        <v>3000</v>
      </c>
      <c r="D287" s="406">
        <v>11312026</v>
      </c>
      <c r="E287" s="406" t="s">
        <v>59</v>
      </c>
      <c r="F287" s="418">
        <v>194</v>
      </c>
      <c r="G287" s="419">
        <v>46053</v>
      </c>
      <c r="H287" s="419">
        <v>46062</v>
      </c>
      <c r="I287" s="406" t="s">
        <v>15</v>
      </c>
      <c r="J287" s="406"/>
      <c r="K287" s="420" t="b">
        <v>0</v>
      </c>
      <c r="L287" s="406"/>
      <c r="M287" s="419">
        <v>46062</v>
      </c>
    </row>
    <row r="288" spans="1:13">
      <c r="A288" s="418">
        <v>2010</v>
      </c>
      <c r="B288" s="418">
        <v>465257</v>
      </c>
      <c r="C288" s="418">
        <v>3000</v>
      </c>
      <c r="D288" s="406">
        <v>11322025</v>
      </c>
      <c r="E288" s="406" t="s">
        <v>162</v>
      </c>
      <c r="F288" s="418">
        <v>420</v>
      </c>
      <c r="G288" s="419">
        <v>45905</v>
      </c>
      <c r="H288" s="406"/>
      <c r="I288" s="406" t="s">
        <v>15</v>
      </c>
      <c r="J288" s="406"/>
      <c r="K288" s="420" t="b">
        <v>0</v>
      </c>
      <c r="L288" s="406"/>
      <c r="M288" s="419">
        <v>45906</v>
      </c>
    </row>
    <row r="289" spans="1:13">
      <c r="A289" s="418">
        <v>5001</v>
      </c>
      <c r="B289" s="418">
        <v>410452</v>
      </c>
      <c r="C289" s="418">
        <v>3000</v>
      </c>
      <c r="D289" s="406">
        <v>11322026</v>
      </c>
      <c r="E289" s="406" t="s">
        <v>59</v>
      </c>
      <c r="F289" s="418">
        <v>182</v>
      </c>
      <c r="G289" s="419">
        <v>46053</v>
      </c>
      <c r="H289" s="419">
        <v>46062</v>
      </c>
      <c r="I289" s="406" t="s">
        <v>15</v>
      </c>
      <c r="J289" s="406"/>
      <c r="K289" s="420" t="b">
        <v>0</v>
      </c>
      <c r="L289" s="406"/>
      <c r="M289" s="419">
        <v>46062</v>
      </c>
    </row>
    <row r="290" spans="1:13">
      <c r="A290" s="418">
        <v>5001</v>
      </c>
      <c r="B290" s="418">
        <v>478233</v>
      </c>
      <c r="C290" s="418">
        <v>3000</v>
      </c>
      <c r="D290" s="406">
        <v>113242026</v>
      </c>
      <c r="E290" s="406" t="s">
        <v>163</v>
      </c>
      <c r="F290" s="418">
        <v>30</v>
      </c>
      <c r="G290" s="419">
        <v>46169</v>
      </c>
      <c r="H290" s="419">
        <v>46171</v>
      </c>
      <c r="I290" s="406" t="s">
        <v>15</v>
      </c>
      <c r="J290" s="406"/>
      <c r="K290" s="420" t="b">
        <v>0</v>
      </c>
      <c r="L290" s="406"/>
      <c r="M290" s="419">
        <v>46171</v>
      </c>
    </row>
    <row r="291" spans="1:13">
      <c r="A291" s="418">
        <v>2010</v>
      </c>
      <c r="B291" s="418">
        <v>210808</v>
      </c>
      <c r="C291" s="418">
        <v>3000</v>
      </c>
      <c r="D291" s="406">
        <v>11332025</v>
      </c>
      <c r="E291" s="406" t="s">
        <v>51</v>
      </c>
      <c r="F291" s="418">
        <v>500</v>
      </c>
      <c r="G291" s="419">
        <v>45905</v>
      </c>
      <c r="H291" s="419">
        <v>45912</v>
      </c>
      <c r="I291" s="406" t="s">
        <v>15</v>
      </c>
      <c r="J291" s="406"/>
      <c r="K291" s="420" t="b">
        <v>0</v>
      </c>
      <c r="L291" s="406"/>
      <c r="M291" s="419">
        <v>45912</v>
      </c>
    </row>
    <row r="292" spans="1:13">
      <c r="A292" s="418">
        <v>5001</v>
      </c>
      <c r="B292" s="418">
        <v>465152</v>
      </c>
      <c r="C292" s="418">
        <v>3000</v>
      </c>
      <c r="D292" s="406">
        <v>11332025</v>
      </c>
      <c r="E292" s="406" t="s">
        <v>164</v>
      </c>
      <c r="F292" s="418">
        <v>225</v>
      </c>
      <c r="G292" s="419">
        <v>46009</v>
      </c>
      <c r="H292" s="419">
        <v>46031</v>
      </c>
      <c r="I292" s="406" t="s">
        <v>15</v>
      </c>
      <c r="J292" s="406"/>
      <c r="K292" s="420" t="b">
        <v>0</v>
      </c>
      <c r="L292" s="406"/>
      <c r="M292" s="419">
        <v>46034</v>
      </c>
    </row>
    <row r="293" spans="1:13">
      <c r="A293" s="418">
        <v>5001</v>
      </c>
      <c r="B293" s="418">
        <v>475355</v>
      </c>
      <c r="C293" s="418">
        <v>3000</v>
      </c>
      <c r="D293" s="406">
        <v>113352025</v>
      </c>
      <c r="E293" s="406" t="s">
        <v>68</v>
      </c>
      <c r="F293" s="418">
        <v>100</v>
      </c>
      <c r="G293" s="419">
        <v>45860</v>
      </c>
      <c r="H293" s="419">
        <v>45916</v>
      </c>
      <c r="I293" s="406" t="s">
        <v>15</v>
      </c>
      <c r="J293" s="406"/>
      <c r="K293" s="420" t="b">
        <v>0</v>
      </c>
      <c r="L293" s="406"/>
      <c r="M293" s="419">
        <v>45936</v>
      </c>
    </row>
    <row r="294" spans="1:13">
      <c r="A294" s="418">
        <v>2010</v>
      </c>
      <c r="B294" s="418">
        <v>454445</v>
      </c>
      <c r="C294" s="418">
        <v>3000</v>
      </c>
      <c r="D294" s="406">
        <v>11342025</v>
      </c>
      <c r="E294" s="406" t="s">
        <v>19</v>
      </c>
      <c r="F294" s="418">
        <v>50</v>
      </c>
      <c r="G294" s="419">
        <v>45905</v>
      </c>
      <c r="H294" s="419">
        <v>45906</v>
      </c>
      <c r="I294" s="406" t="s">
        <v>15</v>
      </c>
      <c r="J294" s="406"/>
      <c r="K294" s="420" t="b">
        <v>0</v>
      </c>
      <c r="L294" s="406"/>
      <c r="M294" s="419">
        <v>45906</v>
      </c>
    </row>
    <row r="295" spans="1:13">
      <c r="A295" s="418">
        <v>5001</v>
      </c>
      <c r="B295" s="418">
        <v>410452</v>
      </c>
      <c r="C295" s="418">
        <v>3000</v>
      </c>
      <c r="D295" s="406">
        <v>11342026</v>
      </c>
      <c r="E295" s="406" t="s">
        <v>59</v>
      </c>
      <c r="F295" s="418">
        <v>182</v>
      </c>
      <c r="G295" s="419">
        <v>46063</v>
      </c>
      <c r="H295" s="419">
        <v>46077</v>
      </c>
      <c r="I295" s="406" t="s">
        <v>15</v>
      </c>
      <c r="J295" s="406"/>
      <c r="K295" s="420" t="b">
        <v>0</v>
      </c>
      <c r="L295" s="406"/>
      <c r="M295" s="419">
        <v>46077</v>
      </c>
    </row>
    <row r="296" spans="1:13">
      <c r="A296" s="418">
        <v>2010</v>
      </c>
      <c r="B296" s="418">
        <v>402662</v>
      </c>
      <c r="C296" s="418">
        <v>3000</v>
      </c>
      <c r="D296" s="406">
        <v>11352025</v>
      </c>
      <c r="E296" s="406" t="s">
        <v>134</v>
      </c>
      <c r="F296" s="418">
        <v>150</v>
      </c>
      <c r="G296" s="419">
        <v>45905</v>
      </c>
      <c r="H296" s="419">
        <v>45925</v>
      </c>
      <c r="I296" s="406" t="s">
        <v>15</v>
      </c>
      <c r="J296" s="406"/>
      <c r="K296" s="420" t="b">
        <v>0</v>
      </c>
      <c r="L296" s="406"/>
      <c r="M296" s="419">
        <v>45925</v>
      </c>
    </row>
    <row r="297" spans="1:13">
      <c r="A297" s="418">
        <v>5001</v>
      </c>
      <c r="B297" s="418">
        <v>409970</v>
      </c>
      <c r="C297" s="418">
        <v>3000</v>
      </c>
      <c r="D297" s="406">
        <v>11362024</v>
      </c>
      <c r="E297" s="406" t="s">
        <v>37</v>
      </c>
      <c r="F297" s="418">
        <v>774840</v>
      </c>
      <c r="G297" s="419">
        <v>45944</v>
      </c>
      <c r="H297" s="419">
        <v>45950</v>
      </c>
      <c r="I297" s="406" t="s">
        <v>15</v>
      </c>
      <c r="J297" s="406"/>
      <c r="K297" s="420" t="b">
        <v>0</v>
      </c>
      <c r="L297" s="406" t="s">
        <v>41</v>
      </c>
      <c r="M297" s="419">
        <v>45951</v>
      </c>
    </row>
    <row r="298" spans="1:13">
      <c r="A298" s="418">
        <v>5001</v>
      </c>
      <c r="B298" s="418">
        <v>410452</v>
      </c>
      <c r="C298" s="418">
        <v>3000</v>
      </c>
      <c r="D298" s="406">
        <v>11362026</v>
      </c>
      <c r="E298" s="406" t="s">
        <v>59</v>
      </c>
      <c r="F298" s="418">
        <v>158</v>
      </c>
      <c r="G298" s="419">
        <v>46053</v>
      </c>
      <c r="H298" s="419">
        <v>46062</v>
      </c>
      <c r="I298" s="406" t="s">
        <v>15</v>
      </c>
      <c r="J298" s="406"/>
      <c r="K298" s="420" t="b">
        <v>0</v>
      </c>
      <c r="L298" s="406"/>
      <c r="M298" s="419">
        <v>46062</v>
      </c>
    </row>
    <row r="299" spans="1:13">
      <c r="A299" s="418">
        <v>5001</v>
      </c>
      <c r="B299" s="418">
        <v>423551</v>
      </c>
      <c r="C299" s="418">
        <v>3000</v>
      </c>
      <c r="D299" s="406">
        <v>113742026</v>
      </c>
      <c r="E299" s="406" t="s">
        <v>165</v>
      </c>
      <c r="F299" s="418">
        <v>1</v>
      </c>
      <c r="G299" s="419">
        <v>46172</v>
      </c>
      <c r="H299" s="419">
        <v>46179</v>
      </c>
      <c r="I299" s="406" t="s">
        <v>15</v>
      </c>
      <c r="J299" s="406"/>
      <c r="K299" s="420" t="b">
        <v>0</v>
      </c>
      <c r="L299" s="406"/>
      <c r="M299" s="419">
        <v>46182</v>
      </c>
    </row>
    <row r="300" spans="1:13">
      <c r="A300" s="418">
        <v>5001</v>
      </c>
      <c r="B300" s="418">
        <v>410120</v>
      </c>
      <c r="C300" s="418">
        <v>3000</v>
      </c>
      <c r="D300" s="406">
        <v>113812026</v>
      </c>
      <c r="E300" s="406" t="s">
        <v>166</v>
      </c>
      <c r="F300" s="418">
        <v>1</v>
      </c>
      <c r="G300" s="419">
        <v>46182</v>
      </c>
      <c r="H300" s="419">
        <v>46183</v>
      </c>
      <c r="I300" s="406" t="s">
        <v>15</v>
      </c>
      <c r="J300" s="406"/>
      <c r="K300" s="420" t="b">
        <v>0</v>
      </c>
      <c r="L300" s="406"/>
      <c r="M300" s="419">
        <v>46185</v>
      </c>
    </row>
    <row r="301" spans="1:13">
      <c r="A301" s="418">
        <v>2010</v>
      </c>
      <c r="B301" s="418">
        <v>210206</v>
      </c>
      <c r="C301" s="418">
        <v>3000</v>
      </c>
      <c r="D301" s="406">
        <v>11382026</v>
      </c>
      <c r="E301" s="406" t="s">
        <v>24</v>
      </c>
      <c r="F301" s="418">
        <v>7</v>
      </c>
      <c r="G301" s="419">
        <v>46273</v>
      </c>
      <c r="H301" s="419">
        <v>46274</v>
      </c>
      <c r="I301" s="406" t="s">
        <v>15</v>
      </c>
      <c r="J301" s="406"/>
      <c r="K301" s="420" t="b">
        <v>0</v>
      </c>
      <c r="L301" s="406"/>
      <c r="M301" s="419">
        <v>46274</v>
      </c>
    </row>
    <row r="302" spans="1:13">
      <c r="A302" s="418">
        <v>5001</v>
      </c>
      <c r="B302" s="418">
        <v>465100</v>
      </c>
      <c r="C302" s="418">
        <v>3000</v>
      </c>
      <c r="D302" s="406">
        <v>11382026</v>
      </c>
      <c r="E302" s="406" t="s">
        <v>135</v>
      </c>
      <c r="F302" s="418">
        <v>400</v>
      </c>
      <c r="G302" s="419">
        <v>46060</v>
      </c>
      <c r="H302" s="419">
        <v>46065</v>
      </c>
      <c r="I302" s="406" t="s">
        <v>15</v>
      </c>
      <c r="J302" s="406"/>
      <c r="K302" s="420" t="b">
        <v>0</v>
      </c>
      <c r="L302" s="406"/>
      <c r="M302" s="419">
        <v>46067</v>
      </c>
    </row>
    <row r="303" spans="1:13">
      <c r="A303" s="418">
        <v>5001</v>
      </c>
      <c r="B303" s="418">
        <v>425455</v>
      </c>
      <c r="C303" s="418">
        <v>3000</v>
      </c>
      <c r="D303" s="406">
        <v>113822026</v>
      </c>
      <c r="E303" s="406" t="s">
        <v>167</v>
      </c>
      <c r="F303" s="418">
        <v>160</v>
      </c>
      <c r="G303" s="406"/>
      <c r="H303" s="406"/>
      <c r="I303" s="406" t="s">
        <v>21</v>
      </c>
      <c r="J303" s="406"/>
      <c r="K303" s="420" t="b">
        <v>0</v>
      </c>
      <c r="L303" s="406"/>
      <c r="M303" s="406"/>
    </row>
    <row r="304" spans="1:13">
      <c r="A304" s="418">
        <v>5001</v>
      </c>
      <c r="B304" s="418">
        <v>410072</v>
      </c>
      <c r="C304" s="418">
        <v>3000</v>
      </c>
      <c r="D304" s="406">
        <v>113842026</v>
      </c>
      <c r="E304" s="406" t="s">
        <v>30</v>
      </c>
      <c r="F304" s="418">
        <v>2</v>
      </c>
      <c r="G304" s="419">
        <v>46204</v>
      </c>
      <c r="H304" s="419">
        <v>46207</v>
      </c>
      <c r="I304" s="406" t="s">
        <v>15</v>
      </c>
      <c r="J304" s="406"/>
      <c r="K304" s="420" t="b">
        <v>0</v>
      </c>
      <c r="L304" s="406"/>
      <c r="M304" s="419">
        <v>46209</v>
      </c>
    </row>
    <row r="305" spans="1:13">
      <c r="A305" s="418">
        <v>5001</v>
      </c>
      <c r="B305" s="418">
        <v>487998</v>
      </c>
      <c r="C305" s="418">
        <v>3000</v>
      </c>
      <c r="D305" s="406">
        <v>113872026</v>
      </c>
      <c r="E305" s="406" t="s">
        <v>168</v>
      </c>
      <c r="F305" s="418">
        <v>2</v>
      </c>
      <c r="G305" s="419">
        <v>46261</v>
      </c>
      <c r="H305" s="419">
        <v>46268</v>
      </c>
      <c r="I305" s="406" t="s">
        <v>15</v>
      </c>
      <c r="J305" s="406"/>
      <c r="K305" s="420" t="b">
        <v>0</v>
      </c>
      <c r="L305" s="406" t="s">
        <v>17</v>
      </c>
      <c r="M305" s="419">
        <v>46268</v>
      </c>
    </row>
    <row r="306" spans="1:13">
      <c r="A306" s="418">
        <v>2010</v>
      </c>
      <c r="B306" s="418">
        <v>210206</v>
      </c>
      <c r="C306" s="418">
        <v>3000</v>
      </c>
      <c r="D306" s="406">
        <v>11392026</v>
      </c>
      <c r="E306" s="406" t="s">
        <v>24</v>
      </c>
      <c r="F306" s="418">
        <v>4</v>
      </c>
      <c r="G306" s="419">
        <v>46273</v>
      </c>
      <c r="H306" s="419">
        <v>46274</v>
      </c>
      <c r="I306" s="406" t="s">
        <v>15</v>
      </c>
      <c r="J306" s="406"/>
      <c r="K306" s="420" t="b">
        <v>0</v>
      </c>
      <c r="L306" s="406"/>
      <c r="M306" s="419">
        <v>46274</v>
      </c>
    </row>
    <row r="307" spans="1:13">
      <c r="A307" s="418">
        <v>5001</v>
      </c>
      <c r="B307" s="418">
        <v>465100</v>
      </c>
      <c r="C307" s="418">
        <v>3000</v>
      </c>
      <c r="D307" s="406">
        <v>11392026</v>
      </c>
      <c r="E307" s="406" t="s">
        <v>135</v>
      </c>
      <c r="F307" s="418">
        <v>400</v>
      </c>
      <c r="G307" s="419">
        <v>46060</v>
      </c>
      <c r="H307" s="419">
        <v>46065</v>
      </c>
      <c r="I307" s="406" t="s">
        <v>15</v>
      </c>
      <c r="J307" s="406"/>
      <c r="K307" s="420" t="b">
        <v>0</v>
      </c>
      <c r="L307" s="406"/>
      <c r="M307" s="419">
        <v>46067</v>
      </c>
    </row>
    <row r="308" spans="1:13">
      <c r="A308" s="418">
        <v>2010</v>
      </c>
      <c r="B308" s="418">
        <v>210206</v>
      </c>
      <c r="C308" s="418">
        <v>3000</v>
      </c>
      <c r="D308" s="406">
        <v>11402026</v>
      </c>
      <c r="E308" s="406" t="s">
        <v>24</v>
      </c>
      <c r="F308" s="418">
        <v>6</v>
      </c>
      <c r="G308" s="419">
        <v>46273</v>
      </c>
      <c r="H308" s="419">
        <v>46274</v>
      </c>
      <c r="I308" s="406" t="s">
        <v>15</v>
      </c>
      <c r="J308" s="406"/>
      <c r="K308" s="420" t="b">
        <v>0</v>
      </c>
      <c r="L308" s="406"/>
      <c r="M308" s="419">
        <v>46274</v>
      </c>
    </row>
    <row r="309" spans="1:13">
      <c r="A309" s="418">
        <v>5001</v>
      </c>
      <c r="B309" s="418">
        <v>465100</v>
      </c>
      <c r="C309" s="418">
        <v>3000</v>
      </c>
      <c r="D309" s="406">
        <v>11402026</v>
      </c>
      <c r="E309" s="406" t="s">
        <v>135</v>
      </c>
      <c r="F309" s="418">
        <v>200</v>
      </c>
      <c r="G309" s="419">
        <v>46059</v>
      </c>
      <c r="H309" s="419">
        <v>46072</v>
      </c>
      <c r="I309" s="406" t="s">
        <v>15</v>
      </c>
      <c r="J309" s="406"/>
      <c r="K309" s="420" t="b">
        <v>0</v>
      </c>
      <c r="L309" s="406"/>
      <c r="M309" s="419">
        <v>46072</v>
      </c>
    </row>
    <row r="310" spans="1:13">
      <c r="A310" s="418">
        <v>2010</v>
      </c>
      <c r="B310" s="418">
        <v>210206</v>
      </c>
      <c r="C310" s="418">
        <v>3000</v>
      </c>
      <c r="D310" s="406">
        <v>11412026</v>
      </c>
      <c r="E310" s="406" t="s">
        <v>24</v>
      </c>
      <c r="F310" s="418">
        <v>3</v>
      </c>
      <c r="G310" s="419">
        <v>46274</v>
      </c>
      <c r="H310" s="419">
        <v>46276</v>
      </c>
      <c r="I310" s="406" t="s">
        <v>15</v>
      </c>
      <c r="J310" s="406"/>
      <c r="K310" s="420" t="b">
        <v>0</v>
      </c>
      <c r="L310" s="406"/>
      <c r="M310" s="419">
        <v>46276</v>
      </c>
    </row>
    <row r="311" spans="1:13">
      <c r="A311" s="418">
        <v>5001</v>
      </c>
      <c r="B311" s="418">
        <v>422448</v>
      </c>
      <c r="C311" s="418">
        <v>3000</v>
      </c>
      <c r="D311" s="406">
        <v>114202025</v>
      </c>
      <c r="E311" s="406" t="s">
        <v>169</v>
      </c>
      <c r="F311" s="418">
        <v>100000</v>
      </c>
      <c r="G311" s="419">
        <v>45803</v>
      </c>
      <c r="H311" s="419">
        <v>45905</v>
      </c>
      <c r="I311" s="406" t="s">
        <v>15</v>
      </c>
      <c r="J311" s="406"/>
      <c r="K311" s="420" t="b">
        <v>0</v>
      </c>
      <c r="L311" s="406"/>
      <c r="M311" s="419">
        <v>45905</v>
      </c>
    </row>
    <row r="312" spans="1:13">
      <c r="A312" s="418">
        <v>5001</v>
      </c>
      <c r="B312" s="418">
        <v>475324</v>
      </c>
      <c r="C312" s="418">
        <v>3000</v>
      </c>
      <c r="D312" s="406">
        <v>114212025</v>
      </c>
      <c r="E312" s="406" t="s">
        <v>156</v>
      </c>
      <c r="F312" s="418">
        <v>100</v>
      </c>
      <c r="G312" s="419">
        <v>45803</v>
      </c>
      <c r="H312" s="419">
        <v>46043</v>
      </c>
      <c r="I312" s="406" t="s">
        <v>15</v>
      </c>
      <c r="J312" s="406"/>
      <c r="K312" s="420" t="b">
        <v>0</v>
      </c>
      <c r="L312" s="406"/>
      <c r="M312" s="419">
        <v>46050</v>
      </c>
    </row>
    <row r="313" spans="1:13">
      <c r="A313" s="418">
        <v>5001</v>
      </c>
      <c r="B313" s="418">
        <v>475658</v>
      </c>
      <c r="C313" s="418">
        <v>3000</v>
      </c>
      <c r="D313" s="406">
        <v>114222023</v>
      </c>
      <c r="E313" s="406" t="s">
        <v>170</v>
      </c>
      <c r="F313" s="418">
        <v>842</v>
      </c>
      <c r="G313" s="419">
        <v>45990</v>
      </c>
      <c r="H313" s="419">
        <v>45996</v>
      </c>
      <c r="I313" s="406" t="s">
        <v>15</v>
      </c>
      <c r="J313" s="406"/>
      <c r="K313" s="420" t="b">
        <v>0</v>
      </c>
      <c r="L313" s="406" t="s">
        <v>17</v>
      </c>
      <c r="M313" s="419">
        <v>45999</v>
      </c>
    </row>
    <row r="314" spans="1:13">
      <c r="A314" s="418">
        <v>5001</v>
      </c>
      <c r="B314" s="418">
        <v>423617</v>
      </c>
      <c r="C314" s="418">
        <v>3000</v>
      </c>
      <c r="D314" s="406">
        <v>114422025</v>
      </c>
      <c r="E314" s="406" t="s">
        <v>171</v>
      </c>
      <c r="F314" s="418">
        <v>3000</v>
      </c>
      <c r="G314" s="419">
        <v>45828</v>
      </c>
      <c r="H314" s="419">
        <v>45908</v>
      </c>
      <c r="I314" s="406" t="s">
        <v>15</v>
      </c>
      <c r="J314" s="406"/>
      <c r="K314" s="420" t="b">
        <v>0</v>
      </c>
      <c r="L314" s="406"/>
      <c r="M314" s="419">
        <v>45908</v>
      </c>
    </row>
    <row r="315" spans="1:13">
      <c r="A315" s="418">
        <v>5001</v>
      </c>
      <c r="B315" s="418">
        <v>423617</v>
      </c>
      <c r="C315" s="418">
        <v>3000</v>
      </c>
      <c r="D315" s="406">
        <v>114432025</v>
      </c>
      <c r="E315" s="406" t="s">
        <v>171</v>
      </c>
      <c r="F315" s="418">
        <v>3000</v>
      </c>
      <c r="G315" s="419">
        <v>45828</v>
      </c>
      <c r="H315" s="419">
        <v>45908</v>
      </c>
      <c r="I315" s="406" t="s">
        <v>15</v>
      </c>
      <c r="J315" s="406"/>
      <c r="K315" s="420" t="b">
        <v>0</v>
      </c>
      <c r="L315" s="406"/>
      <c r="M315" s="419">
        <v>45939</v>
      </c>
    </row>
    <row r="316" spans="1:13">
      <c r="A316" s="418">
        <v>5001</v>
      </c>
      <c r="B316" s="418">
        <v>463209</v>
      </c>
      <c r="C316" s="418">
        <v>3000</v>
      </c>
      <c r="D316" s="406">
        <v>114702026</v>
      </c>
      <c r="E316" s="406" t="s">
        <v>172</v>
      </c>
      <c r="F316" s="418">
        <v>75</v>
      </c>
      <c r="G316" s="419">
        <v>46176</v>
      </c>
      <c r="H316" s="419">
        <v>46177</v>
      </c>
      <c r="I316" s="406" t="s">
        <v>15</v>
      </c>
      <c r="J316" s="406"/>
      <c r="K316" s="420" t="b">
        <v>0</v>
      </c>
      <c r="L316" s="406"/>
      <c r="M316" s="419">
        <v>46177</v>
      </c>
    </row>
    <row r="317" spans="1:13">
      <c r="A317" s="418">
        <v>2010</v>
      </c>
      <c r="B317" s="418">
        <v>210206</v>
      </c>
      <c r="C317" s="418">
        <v>3000</v>
      </c>
      <c r="D317" s="406">
        <v>11472026</v>
      </c>
      <c r="E317" s="406" t="s">
        <v>24</v>
      </c>
      <c r="F317" s="418">
        <v>5</v>
      </c>
      <c r="G317" s="419">
        <v>46274</v>
      </c>
      <c r="H317" s="419">
        <v>46276</v>
      </c>
      <c r="I317" s="406" t="s">
        <v>15</v>
      </c>
      <c r="J317" s="406"/>
      <c r="K317" s="420" t="b">
        <v>0</v>
      </c>
      <c r="L317" s="406"/>
      <c r="M317" s="419">
        <v>46276</v>
      </c>
    </row>
    <row r="318" spans="1:13">
      <c r="A318" s="418">
        <v>2010</v>
      </c>
      <c r="B318" s="418">
        <v>210206</v>
      </c>
      <c r="C318" s="418">
        <v>3000</v>
      </c>
      <c r="D318" s="406">
        <v>11482026</v>
      </c>
      <c r="E318" s="406" t="s">
        <v>24</v>
      </c>
      <c r="F318" s="418">
        <v>4</v>
      </c>
      <c r="G318" s="419">
        <v>46274</v>
      </c>
      <c r="H318" s="419">
        <v>46276</v>
      </c>
      <c r="I318" s="406" t="s">
        <v>15</v>
      </c>
      <c r="J318" s="406"/>
      <c r="K318" s="420" t="b">
        <v>0</v>
      </c>
      <c r="L318" s="406"/>
      <c r="M318" s="419">
        <v>46276</v>
      </c>
    </row>
    <row r="319" spans="1:13">
      <c r="A319" s="418">
        <v>5001</v>
      </c>
      <c r="B319" s="418">
        <v>471773</v>
      </c>
      <c r="C319" s="418">
        <v>3000</v>
      </c>
      <c r="D319" s="406">
        <v>114902025</v>
      </c>
      <c r="E319" s="406" t="s">
        <v>173</v>
      </c>
      <c r="F319" s="418">
        <v>125</v>
      </c>
      <c r="G319" s="419">
        <v>45913</v>
      </c>
      <c r="H319" s="419">
        <v>46004</v>
      </c>
      <c r="I319" s="406" t="s">
        <v>15</v>
      </c>
      <c r="J319" s="406"/>
      <c r="K319" s="420" t="b">
        <v>0</v>
      </c>
      <c r="L319" s="406"/>
      <c r="M319" s="419">
        <v>46004</v>
      </c>
    </row>
    <row r="320" spans="1:13">
      <c r="A320" s="418">
        <v>5001</v>
      </c>
      <c r="B320" s="418">
        <v>479103</v>
      </c>
      <c r="C320" s="418">
        <v>3000</v>
      </c>
      <c r="D320" s="406">
        <v>114912025</v>
      </c>
      <c r="E320" s="406" t="s">
        <v>174</v>
      </c>
      <c r="F320" s="418">
        <v>50</v>
      </c>
      <c r="G320" s="419">
        <v>45874</v>
      </c>
      <c r="H320" s="419">
        <v>45923</v>
      </c>
      <c r="I320" s="406" t="s">
        <v>15</v>
      </c>
      <c r="J320" s="406"/>
      <c r="K320" s="420" t="b">
        <v>0</v>
      </c>
      <c r="L320" s="406"/>
      <c r="M320" s="419">
        <v>45923</v>
      </c>
    </row>
    <row r="321" spans="1:13">
      <c r="A321" s="418">
        <v>2010</v>
      </c>
      <c r="B321" s="418">
        <v>210206</v>
      </c>
      <c r="C321" s="418">
        <v>3000</v>
      </c>
      <c r="D321" s="406">
        <v>11492026</v>
      </c>
      <c r="E321" s="406" t="s">
        <v>24</v>
      </c>
      <c r="F321" s="418">
        <v>7</v>
      </c>
      <c r="G321" s="419">
        <v>46273</v>
      </c>
      <c r="H321" s="406"/>
      <c r="I321" s="406" t="s">
        <v>175</v>
      </c>
      <c r="J321" s="406"/>
      <c r="K321" s="420" t="b">
        <v>0</v>
      </c>
      <c r="L321" s="406"/>
      <c r="M321" s="406"/>
    </row>
    <row r="322" spans="1:13">
      <c r="A322" s="418">
        <v>5001</v>
      </c>
      <c r="B322" s="418">
        <v>210216</v>
      </c>
      <c r="C322" s="418">
        <v>3000</v>
      </c>
      <c r="D322" s="406">
        <v>114962025</v>
      </c>
      <c r="E322" s="406" t="s">
        <v>176</v>
      </c>
      <c r="F322" s="418">
        <v>12000</v>
      </c>
      <c r="G322" s="419">
        <v>45896</v>
      </c>
      <c r="H322" s="419">
        <v>45918</v>
      </c>
      <c r="I322" s="406" t="s">
        <v>15</v>
      </c>
      <c r="J322" s="406"/>
      <c r="K322" s="420" t="b">
        <v>0</v>
      </c>
      <c r="L322" s="406"/>
      <c r="M322" s="419">
        <v>45918</v>
      </c>
    </row>
    <row r="323" spans="1:13">
      <c r="A323" s="418">
        <v>5001</v>
      </c>
      <c r="B323" s="418">
        <v>457981</v>
      </c>
      <c r="C323" s="418">
        <v>3000</v>
      </c>
      <c r="D323" s="406">
        <v>114972024</v>
      </c>
      <c r="E323" s="406" t="s">
        <v>177</v>
      </c>
      <c r="F323" s="418">
        <v>644</v>
      </c>
      <c r="G323" s="406"/>
      <c r="H323" s="406"/>
      <c r="I323" s="406" t="s">
        <v>21</v>
      </c>
      <c r="J323" s="406"/>
      <c r="K323" s="420" t="b">
        <v>0</v>
      </c>
      <c r="L323" s="406"/>
      <c r="M323" s="406"/>
    </row>
    <row r="324" spans="1:13">
      <c r="A324" s="418">
        <v>5001</v>
      </c>
      <c r="B324" s="418">
        <v>423620</v>
      </c>
      <c r="C324" s="418">
        <v>3000</v>
      </c>
      <c r="D324" s="406">
        <v>115002025</v>
      </c>
      <c r="E324" s="406" t="s">
        <v>178</v>
      </c>
      <c r="F324" s="418">
        <v>1400</v>
      </c>
      <c r="G324" s="419">
        <v>45919</v>
      </c>
      <c r="H324" s="419">
        <v>45925</v>
      </c>
      <c r="I324" s="406" t="s">
        <v>15</v>
      </c>
      <c r="J324" s="406"/>
      <c r="K324" s="420" t="b">
        <v>0</v>
      </c>
      <c r="L324" s="406"/>
      <c r="M324" s="419">
        <v>45926</v>
      </c>
    </row>
    <row r="325" spans="1:13">
      <c r="A325" s="418">
        <v>5001</v>
      </c>
      <c r="B325" s="418">
        <v>423605</v>
      </c>
      <c r="C325" s="418">
        <v>3000</v>
      </c>
      <c r="D325" s="406">
        <v>115012025</v>
      </c>
      <c r="E325" s="406" t="s">
        <v>179</v>
      </c>
      <c r="F325" s="418">
        <v>40</v>
      </c>
      <c r="G325" s="419">
        <v>46056</v>
      </c>
      <c r="H325" s="419">
        <v>46064</v>
      </c>
      <c r="I325" s="406" t="s">
        <v>15</v>
      </c>
      <c r="J325" s="406"/>
      <c r="K325" s="420" t="b">
        <v>0</v>
      </c>
      <c r="L325" s="406"/>
      <c r="M325" s="419">
        <v>46064</v>
      </c>
    </row>
    <row r="326" spans="1:13">
      <c r="A326" s="418">
        <v>2010</v>
      </c>
      <c r="B326" s="418">
        <v>210206</v>
      </c>
      <c r="C326" s="418">
        <v>3000</v>
      </c>
      <c r="D326" s="406">
        <v>11502026</v>
      </c>
      <c r="E326" s="406" t="s">
        <v>24</v>
      </c>
      <c r="F326" s="418">
        <v>4</v>
      </c>
      <c r="G326" s="419">
        <v>46274</v>
      </c>
      <c r="H326" s="419">
        <v>46276</v>
      </c>
      <c r="I326" s="406" t="s">
        <v>15</v>
      </c>
      <c r="J326" s="406"/>
      <c r="K326" s="420" t="b">
        <v>0</v>
      </c>
      <c r="L326" s="406"/>
      <c r="M326" s="419">
        <v>46276</v>
      </c>
    </row>
    <row r="327" spans="1:13">
      <c r="A327" s="418">
        <v>5001</v>
      </c>
      <c r="B327" s="418">
        <v>465000</v>
      </c>
      <c r="C327" s="418">
        <v>3000</v>
      </c>
      <c r="D327" s="406">
        <v>115042025</v>
      </c>
      <c r="E327" s="406" t="s">
        <v>180</v>
      </c>
      <c r="F327" s="418">
        <v>50</v>
      </c>
      <c r="G327" s="419">
        <v>45923</v>
      </c>
      <c r="H327" s="419">
        <v>46112</v>
      </c>
      <c r="I327" s="406" t="s">
        <v>15</v>
      </c>
      <c r="J327" s="406"/>
      <c r="K327" s="420" t="b">
        <v>0</v>
      </c>
      <c r="L327" s="406"/>
      <c r="M327" s="419">
        <v>46113</v>
      </c>
    </row>
    <row r="328" spans="1:13">
      <c r="A328" s="418">
        <v>5001</v>
      </c>
      <c r="B328" s="418">
        <v>446248</v>
      </c>
      <c r="C328" s="418">
        <v>3000</v>
      </c>
      <c r="D328" s="406">
        <v>115162025</v>
      </c>
      <c r="E328" s="406" t="s">
        <v>181</v>
      </c>
      <c r="F328" s="418">
        <v>113</v>
      </c>
      <c r="G328" s="419">
        <v>46057</v>
      </c>
      <c r="H328" s="419">
        <v>46057</v>
      </c>
      <c r="I328" s="406" t="s">
        <v>15</v>
      </c>
      <c r="J328" s="406"/>
      <c r="K328" s="420" t="b">
        <v>0</v>
      </c>
      <c r="L328" s="406"/>
      <c r="M328" s="419">
        <v>46057</v>
      </c>
    </row>
    <row r="329" spans="1:13">
      <c r="A329" s="418">
        <v>5001</v>
      </c>
      <c r="B329" s="418">
        <v>409902</v>
      </c>
      <c r="C329" s="418">
        <v>3000</v>
      </c>
      <c r="D329" s="406">
        <v>115172025</v>
      </c>
      <c r="E329" s="406" t="s">
        <v>182</v>
      </c>
      <c r="F329" s="418">
        <v>125</v>
      </c>
      <c r="G329" s="419">
        <v>45898</v>
      </c>
      <c r="H329" s="419">
        <v>45941</v>
      </c>
      <c r="I329" s="406" t="s">
        <v>15</v>
      </c>
      <c r="J329" s="406"/>
      <c r="K329" s="420" t="b">
        <v>0</v>
      </c>
      <c r="L329" s="406"/>
      <c r="M329" s="419">
        <v>45945</v>
      </c>
    </row>
    <row r="330" spans="1:13">
      <c r="A330" s="418">
        <v>5001</v>
      </c>
      <c r="B330" s="418">
        <v>409902</v>
      </c>
      <c r="C330" s="418">
        <v>3000</v>
      </c>
      <c r="D330" s="406">
        <v>115182025</v>
      </c>
      <c r="E330" s="406" t="s">
        <v>182</v>
      </c>
      <c r="F330" s="418">
        <v>179</v>
      </c>
      <c r="G330" s="419">
        <v>45899</v>
      </c>
      <c r="H330" s="419">
        <v>45941</v>
      </c>
      <c r="I330" s="406" t="s">
        <v>15</v>
      </c>
      <c r="J330" s="406"/>
      <c r="K330" s="420" t="b">
        <v>0</v>
      </c>
      <c r="L330" s="406"/>
      <c r="M330" s="419">
        <v>45941</v>
      </c>
    </row>
    <row r="331" spans="1:13">
      <c r="A331" s="418">
        <v>5001</v>
      </c>
      <c r="B331" s="418">
        <v>463614</v>
      </c>
      <c r="C331" s="418">
        <v>3000</v>
      </c>
      <c r="D331" s="406">
        <v>115192025</v>
      </c>
      <c r="E331" s="406" t="s">
        <v>183</v>
      </c>
      <c r="F331" s="418">
        <v>1850</v>
      </c>
      <c r="G331" s="419">
        <v>45910</v>
      </c>
      <c r="H331" s="419">
        <v>45918</v>
      </c>
      <c r="I331" s="406" t="s">
        <v>15</v>
      </c>
      <c r="J331" s="406"/>
      <c r="K331" s="420" t="b">
        <v>0</v>
      </c>
      <c r="L331" s="406"/>
      <c r="M331" s="419">
        <v>45918</v>
      </c>
    </row>
    <row r="332" spans="1:13">
      <c r="A332" s="418">
        <v>5001</v>
      </c>
      <c r="B332" s="418">
        <v>463614</v>
      </c>
      <c r="C332" s="418">
        <v>3000</v>
      </c>
      <c r="D332" s="406">
        <v>115222025</v>
      </c>
      <c r="E332" s="406" t="s">
        <v>183</v>
      </c>
      <c r="F332" s="418">
        <v>3350</v>
      </c>
      <c r="G332" s="419">
        <v>45926</v>
      </c>
      <c r="H332" s="419">
        <v>45933</v>
      </c>
      <c r="I332" s="406" t="s">
        <v>15</v>
      </c>
      <c r="J332" s="406"/>
      <c r="K332" s="420" t="b">
        <v>0</v>
      </c>
      <c r="L332" s="406"/>
      <c r="M332" s="419">
        <v>45933</v>
      </c>
    </row>
    <row r="333" spans="1:13">
      <c r="A333" s="418">
        <v>5001</v>
      </c>
      <c r="B333" s="418">
        <v>463614</v>
      </c>
      <c r="C333" s="418">
        <v>3000</v>
      </c>
      <c r="D333" s="406">
        <v>115232025</v>
      </c>
      <c r="E333" s="406" t="s">
        <v>183</v>
      </c>
      <c r="F333" s="418">
        <v>3375</v>
      </c>
      <c r="G333" s="419">
        <v>45919</v>
      </c>
      <c r="H333" s="419">
        <v>45933</v>
      </c>
      <c r="I333" s="406" t="s">
        <v>15</v>
      </c>
      <c r="J333" s="406"/>
      <c r="K333" s="420" t="b">
        <v>0</v>
      </c>
      <c r="L333" s="406"/>
      <c r="M333" s="419">
        <v>45933</v>
      </c>
    </row>
    <row r="334" spans="1:13">
      <c r="A334" s="418">
        <v>5001</v>
      </c>
      <c r="B334" s="418">
        <v>463614</v>
      </c>
      <c r="C334" s="418">
        <v>3000</v>
      </c>
      <c r="D334" s="406">
        <v>115252025</v>
      </c>
      <c r="E334" s="406" t="s">
        <v>183</v>
      </c>
      <c r="F334" s="418">
        <v>1550</v>
      </c>
      <c r="G334" s="419">
        <v>45926</v>
      </c>
      <c r="H334" s="419">
        <v>45933</v>
      </c>
      <c r="I334" s="406" t="s">
        <v>15</v>
      </c>
      <c r="J334" s="406"/>
      <c r="K334" s="420" t="b">
        <v>0</v>
      </c>
      <c r="L334" s="406"/>
      <c r="M334" s="419">
        <v>45933</v>
      </c>
    </row>
    <row r="335" spans="1:13">
      <c r="A335" s="418">
        <v>5001</v>
      </c>
      <c r="B335" s="418">
        <v>410116</v>
      </c>
      <c r="C335" s="418">
        <v>3000</v>
      </c>
      <c r="D335" s="406">
        <v>115252026</v>
      </c>
      <c r="E335" s="406" t="s">
        <v>81</v>
      </c>
      <c r="F335" s="418">
        <v>280</v>
      </c>
      <c r="G335" s="406"/>
      <c r="H335" s="406"/>
      <c r="I335" s="406" t="s">
        <v>21</v>
      </c>
      <c r="J335" s="406"/>
      <c r="K335" s="420" t="b">
        <v>0</v>
      </c>
      <c r="L335" s="406"/>
      <c r="M335" s="406"/>
    </row>
    <row r="336" spans="1:13">
      <c r="A336" s="418">
        <v>5001</v>
      </c>
      <c r="B336" s="418">
        <v>410025</v>
      </c>
      <c r="C336" s="418">
        <v>3000</v>
      </c>
      <c r="D336" s="406">
        <v>115262025</v>
      </c>
      <c r="E336" s="406" t="s">
        <v>184</v>
      </c>
      <c r="F336" s="418">
        <v>20</v>
      </c>
      <c r="G336" s="419">
        <v>45962</v>
      </c>
      <c r="H336" s="419">
        <v>45969</v>
      </c>
      <c r="I336" s="406" t="s">
        <v>15</v>
      </c>
      <c r="J336" s="406"/>
      <c r="K336" s="420" t="b">
        <v>0</v>
      </c>
      <c r="L336" s="406"/>
      <c r="M336" s="419">
        <v>45969</v>
      </c>
    </row>
    <row r="337" spans="1:13">
      <c r="A337" s="418">
        <v>5001</v>
      </c>
      <c r="B337" s="418">
        <v>410116</v>
      </c>
      <c r="C337" s="418">
        <v>3000</v>
      </c>
      <c r="D337" s="406">
        <v>115262026</v>
      </c>
      <c r="E337" s="406" t="s">
        <v>81</v>
      </c>
      <c r="F337" s="418">
        <v>40</v>
      </c>
      <c r="G337" s="406"/>
      <c r="H337" s="406"/>
      <c r="I337" s="406" t="s">
        <v>21</v>
      </c>
      <c r="J337" s="406"/>
      <c r="K337" s="420" t="b">
        <v>0</v>
      </c>
      <c r="L337" s="406"/>
      <c r="M337" s="406"/>
    </row>
    <row r="338" spans="1:13">
      <c r="A338" s="418">
        <v>5001</v>
      </c>
      <c r="B338" s="418">
        <v>410116</v>
      </c>
      <c r="C338" s="418">
        <v>3000</v>
      </c>
      <c r="D338" s="406">
        <v>115272026</v>
      </c>
      <c r="E338" s="406" t="s">
        <v>81</v>
      </c>
      <c r="F338" s="418">
        <v>200</v>
      </c>
      <c r="G338" s="406"/>
      <c r="H338" s="406"/>
      <c r="I338" s="406" t="s">
        <v>21</v>
      </c>
      <c r="J338" s="406"/>
      <c r="K338" s="420" t="b">
        <v>0</v>
      </c>
      <c r="L338" s="406"/>
      <c r="M338" s="406"/>
    </row>
    <row r="339" spans="1:13">
      <c r="A339" s="418">
        <v>2010</v>
      </c>
      <c r="B339" s="418">
        <v>210117</v>
      </c>
      <c r="C339" s="418">
        <v>3000</v>
      </c>
      <c r="D339" s="406">
        <v>11532026</v>
      </c>
      <c r="E339" s="406" t="s">
        <v>185</v>
      </c>
      <c r="F339" s="418">
        <v>4</v>
      </c>
      <c r="G339" s="419">
        <v>46274</v>
      </c>
      <c r="H339" s="419">
        <v>46280</v>
      </c>
      <c r="I339" s="406" t="s">
        <v>15</v>
      </c>
      <c r="J339" s="406"/>
      <c r="K339" s="420" t="b">
        <v>0</v>
      </c>
      <c r="L339" s="406"/>
      <c r="M339" s="419">
        <v>46280</v>
      </c>
    </row>
    <row r="340" spans="1:13">
      <c r="A340" s="418">
        <v>2010</v>
      </c>
      <c r="B340" s="418">
        <v>212225</v>
      </c>
      <c r="C340" s="418">
        <v>3000</v>
      </c>
      <c r="D340" s="406">
        <v>11542025</v>
      </c>
      <c r="E340" s="406" t="s">
        <v>22</v>
      </c>
      <c r="F340" s="418">
        <v>125</v>
      </c>
      <c r="G340" s="419">
        <v>45911</v>
      </c>
      <c r="H340" s="419">
        <v>45918</v>
      </c>
      <c r="I340" s="406" t="s">
        <v>15</v>
      </c>
      <c r="J340" s="406"/>
      <c r="K340" s="420" t="b">
        <v>0</v>
      </c>
      <c r="L340" s="406"/>
      <c r="M340" s="419">
        <v>45918</v>
      </c>
    </row>
    <row r="341" spans="1:13">
      <c r="A341" s="418">
        <v>5001</v>
      </c>
      <c r="B341" s="418">
        <v>472128</v>
      </c>
      <c r="C341" s="418">
        <v>3000</v>
      </c>
      <c r="D341" s="406">
        <v>115442023</v>
      </c>
      <c r="E341" s="406" t="s">
        <v>104</v>
      </c>
      <c r="F341" s="418">
        <v>71</v>
      </c>
      <c r="G341" s="419">
        <v>45861</v>
      </c>
      <c r="H341" s="419">
        <v>45912</v>
      </c>
      <c r="I341" s="406" t="s">
        <v>15</v>
      </c>
      <c r="J341" s="406"/>
      <c r="K341" s="420" t="b">
        <v>0</v>
      </c>
      <c r="L341" s="406" t="s">
        <v>17</v>
      </c>
      <c r="M341" s="419">
        <v>45912</v>
      </c>
    </row>
    <row r="342" spans="1:13">
      <c r="A342" s="418">
        <v>5001</v>
      </c>
      <c r="B342" s="418">
        <v>423591</v>
      </c>
      <c r="C342" s="418">
        <v>3000</v>
      </c>
      <c r="D342" s="406">
        <v>115562024</v>
      </c>
      <c r="E342" s="406" t="s">
        <v>186</v>
      </c>
      <c r="F342" s="418">
        <v>175</v>
      </c>
      <c r="G342" s="406"/>
      <c r="H342" s="406"/>
      <c r="I342" s="406" t="s">
        <v>21</v>
      </c>
      <c r="J342" s="406"/>
      <c r="K342" s="420" t="b">
        <v>1</v>
      </c>
      <c r="L342" s="406" t="s">
        <v>17</v>
      </c>
      <c r="M342" s="406"/>
    </row>
    <row r="343" spans="1:13">
      <c r="A343" s="418">
        <v>2010</v>
      </c>
      <c r="B343" s="418">
        <v>211904</v>
      </c>
      <c r="C343" s="418">
        <v>3000</v>
      </c>
      <c r="D343" s="406">
        <v>11572026</v>
      </c>
      <c r="E343" s="406" t="s">
        <v>31</v>
      </c>
      <c r="F343" s="418">
        <v>32</v>
      </c>
      <c r="G343" s="419">
        <v>46273</v>
      </c>
      <c r="H343" s="419">
        <v>46274</v>
      </c>
      <c r="I343" s="406" t="s">
        <v>15</v>
      </c>
      <c r="J343" s="406"/>
      <c r="K343" s="420" t="b">
        <v>0</v>
      </c>
      <c r="L343" s="406"/>
      <c r="M343" s="419">
        <v>46274</v>
      </c>
    </row>
    <row r="344" spans="1:13">
      <c r="A344" s="418">
        <v>2010</v>
      </c>
      <c r="B344" s="418">
        <v>464482</v>
      </c>
      <c r="C344" s="418">
        <v>3000</v>
      </c>
      <c r="D344" s="406">
        <v>11592025</v>
      </c>
      <c r="E344" s="406" t="s">
        <v>187</v>
      </c>
      <c r="F344" s="418">
        <v>100</v>
      </c>
      <c r="G344" s="419">
        <v>45911</v>
      </c>
      <c r="H344" s="419">
        <v>45912</v>
      </c>
      <c r="I344" s="406" t="s">
        <v>15</v>
      </c>
      <c r="J344" s="406"/>
      <c r="K344" s="420" t="b">
        <v>0</v>
      </c>
      <c r="L344" s="406"/>
      <c r="M344" s="419">
        <v>45912</v>
      </c>
    </row>
    <row r="345" spans="1:13">
      <c r="A345" s="418">
        <v>5001</v>
      </c>
      <c r="B345" s="418">
        <v>470978</v>
      </c>
      <c r="C345" s="418">
        <v>3000</v>
      </c>
      <c r="D345" s="406">
        <v>115992022</v>
      </c>
      <c r="E345" s="406" t="s">
        <v>188</v>
      </c>
      <c r="F345" s="418">
        <v>30</v>
      </c>
      <c r="G345" s="419">
        <v>45904</v>
      </c>
      <c r="H345" s="419">
        <v>45958</v>
      </c>
      <c r="I345" s="406" t="s">
        <v>58</v>
      </c>
      <c r="J345" s="406"/>
      <c r="K345" s="420" t="b">
        <v>0</v>
      </c>
      <c r="L345" s="406" t="s">
        <v>17</v>
      </c>
      <c r="M345" s="419">
        <v>45969</v>
      </c>
    </row>
    <row r="346" spans="1:13">
      <c r="A346" s="418">
        <v>2010</v>
      </c>
      <c r="B346" s="418">
        <v>457981</v>
      </c>
      <c r="C346" s="418">
        <v>3000</v>
      </c>
      <c r="D346" s="406">
        <v>11602025</v>
      </c>
      <c r="E346" s="406" t="s">
        <v>177</v>
      </c>
      <c r="F346" s="418">
        <v>364</v>
      </c>
      <c r="G346" s="419">
        <v>45911</v>
      </c>
      <c r="H346" s="419">
        <v>45919</v>
      </c>
      <c r="I346" s="406" t="s">
        <v>15</v>
      </c>
      <c r="J346" s="406"/>
      <c r="K346" s="420" t="b">
        <v>0</v>
      </c>
      <c r="L346" s="406"/>
      <c r="M346" s="419">
        <v>45919</v>
      </c>
    </row>
    <row r="347" spans="1:13">
      <c r="A347" s="418">
        <v>5001</v>
      </c>
      <c r="B347" s="418">
        <v>461922</v>
      </c>
      <c r="C347" s="418">
        <v>3000</v>
      </c>
      <c r="D347" s="406">
        <v>116052026</v>
      </c>
      <c r="E347" s="406" t="s">
        <v>189</v>
      </c>
      <c r="F347" s="418">
        <v>108</v>
      </c>
      <c r="G347" s="419">
        <v>46174</v>
      </c>
      <c r="H347" s="419">
        <v>46177</v>
      </c>
      <c r="I347" s="406" t="s">
        <v>15</v>
      </c>
      <c r="J347" s="406"/>
      <c r="K347" s="420" t="b">
        <v>0</v>
      </c>
      <c r="L347" s="406"/>
      <c r="M347" s="419">
        <v>46177</v>
      </c>
    </row>
    <row r="348" spans="1:13">
      <c r="A348" s="418">
        <v>5001</v>
      </c>
      <c r="B348" s="418">
        <v>410046</v>
      </c>
      <c r="C348" s="418">
        <v>3000</v>
      </c>
      <c r="D348" s="406">
        <v>116112025</v>
      </c>
      <c r="E348" s="406" t="s">
        <v>190</v>
      </c>
      <c r="F348" s="418">
        <v>150</v>
      </c>
      <c r="G348" s="419">
        <v>45826</v>
      </c>
      <c r="H348" s="419">
        <v>45902</v>
      </c>
      <c r="I348" s="406" t="s">
        <v>15</v>
      </c>
      <c r="J348" s="406"/>
      <c r="K348" s="420" t="b">
        <v>0</v>
      </c>
      <c r="L348" s="406"/>
      <c r="M348" s="419">
        <v>45902</v>
      </c>
    </row>
    <row r="349" spans="1:13">
      <c r="A349" s="418">
        <v>5001</v>
      </c>
      <c r="B349" s="418">
        <v>422376</v>
      </c>
      <c r="C349" s="418">
        <v>3000</v>
      </c>
      <c r="D349" s="406">
        <v>116122025</v>
      </c>
      <c r="E349" s="406" t="s">
        <v>191</v>
      </c>
      <c r="F349" s="418">
        <v>50</v>
      </c>
      <c r="G349" s="419">
        <v>45863</v>
      </c>
      <c r="H349" s="419">
        <v>45891</v>
      </c>
      <c r="I349" s="406" t="s">
        <v>15</v>
      </c>
      <c r="J349" s="406"/>
      <c r="K349" s="420" t="b">
        <v>0</v>
      </c>
      <c r="L349" s="406"/>
      <c r="M349" s="419">
        <v>45916</v>
      </c>
    </row>
    <row r="350" spans="1:13">
      <c r="A350" s="418">
        <v>5001</v>
      </c>
      <c r="B350" s="418">
        <v>422376</v>
      </c>
      <c r="C350" s="418">
        <v>3000</v>
      </c>
      <c r="D350" s="406">
        <v>116132025</v>
      </c>
      <c r="E350" s="406" t="s">
        <v>191</v>
      </c>
      <c r="F350" s="418">
        <v>25</v>
      </c>
      <c r="G350" s="419">
        <v>45885</v>
      </c>
      <c r="H350" s="419">
        <v>45891</v>
      </c>
      <c r="I350" s="406" t="s">
        <v>15</v>
      </c>
      <c r="J350" s="406"/>
      <c r="K350" s="420" t="b">
        <v>0</v>
      </c>
      <c r="L350" s="406"/>
      <c r="M350" s="419">
        <v>45940</v>
      </c>
    </row>
    <row r="351" spans="1:13">
      <c r="A351" s="418">
        <v>5001</v>
      </c>
      <c r="B351" s="418">
        <v>463209</v>
      </c>
      <c r="C351" s="418">
        <v>3000</v>
      </c>
      <c r="D351" s="406">
        <v>116142025</v>
      </c>
      <c r="E351" s="406" t="s">
        <v>172</v>
      </c>
      <c r="F351" s="418">
        <v>25</v>
      </c>
      <c r="G351" s="419">
        <v>45927</v>
      </c>
      <c r="H351" s="419">
        <v>45933</v>
      </c>
      <c r="I351" s="406" t="s">
        <v>15</v>
      </c>
      <c r="J351" s="406"/>
      <c r="K351" s="420" t="b">
        <v>0</v>
      </c>
      <c r="L351" s="406"/>
      <c r="M351" s="419">
        <v>45933</v>
      </c>
    </row>
    <row r="352" spans="1:13">
      <c r="A352" s="418">
        <v>2015</v>
      </c>
      <c r="B352" s="418">
        <v>212101</v>
      </c>
      <c r="C352" s="418">
        <v>3010</v>
      </c>
      <c r="D352" s="406">
        <v>1162025</v>
      </c>
      <c r="E352" s="406" t="s">
        <v>192</v>
      </c>
      <c r="F352" s="418">
        <v>68</v>
      </c>
      <c r="G352" s="406"/>
      <c r="H352" s="406"/>
      <c r="I352" s="406" t="s">
        <v>21</v>
      </c>
      <c r="J352" s="406"/>
      <c r="K352" s="420" t="b">
        <v>0</v>
      </c>
      <c r="L352" s="406"/>
      <c r="M352" s="406"/>
    </row>
    <row r="353" spans="1:13">
      <c r="A353" s="418">
        <v>2010</v>
      </c>
      <c r="B353" s="418">
        <v>210206</v>
      </c>
      <c r="C353" s="418">
        <v>3000</v>
      </c>
      <c r="D353" s="406">
        <v>11632025</v>
      </c>
      <c r="E353" s="406" t="s">
        <v>24</v>
      </c>
      <c r="F353" s="418">
        <v>975</v>
      </c>
      <c r="G353" s="419">
        <v>45912</v>
      </c>
      <c r="H353" s="419">
        <v>45919</v>
      </c>
      <c r="I353" s="406" t="s">
        <v>15</v>
      </c>
      <c r="J353" s="406"/>
      <c r="K353" s="420" t="b">
        <v>0</v>
      </c>
      <c r="L353" s="406"/>
      <c r="M353" s="419">
        <v>45919</v>
      </c>
    </row>
    <row r="354" spans="1:13">
      <c r="A354" s="418">
        <v>2017</v>
      </c>
      <c r="B354" s="418">
        <v>475000</v>
      </c>
      <c r="C354" s="418">
        <v>3010</v>
      </c>
      <c r="D354" s="406">
        <v>11632025</v>
      </c>
      <c r="E354" s="406" t="s">
        <v>193</v>
      </c>
      <c r="F354" s="418">
        <v>60</v>
      </c>
      <c r="G354" s="406"/>
      <c r="H354" s="406"/>
      <c r="I354" s="406" t="s">
        <v>21</v>
      </c>
      <c r="J354" s="406"/>
      <c r="K354" s="420" t="b">
        <v>0</v>
      </c>
      <c r="L354" s="406"/>
      <c r="M354" s="406"/>
    </row>
    <row r="355" spans="1:13">
      <c r="A355" s="418">
        <v>2010</v>
      </c>
      <c r="B355" s="418">
        <v>210206</v>
      </c>
      <c r="C355" s="418">
        <v>3000</v>
      </c>
      <c r="D355" s="406">
        <v>11642025</v>
      </c>
      <c r="E355" s="406" t="s">
        <v>24</v>
      </c>
      <c r="F355" s="418">
        <v>19025</v>
      </c>
      <c r="G355" s="419">
        <v>45912</v>
      </c>
      <c r="H355" s="419">
        <v>45919</v>
      </c>
      <c r="I355" s="406" t="s">
        <v>15</v>
      </c>
      <c r="J355" s="406"/>
      <c r="K355" s="420" t="b">
        <v>0</v>
      </c>
      <c r="L355" s="406"/>
      <c r="M355" s="419">
        <v>45919</v>
      </c>
    </row>
    <row r="356" spans="1:13">
      <c r="A356" s="418">
        <v>2010</v>
      </c>
      <c r="B356" s="418">
        <v>212225</v>
      </c>
      <c r="C356" s="418">
        <v>3000</v>
      </c>
      <c r="D356" s="406">
        <v>11642026</v>
      </c>
      <c r="E356" s="406" t="s">
        <v>22</v>
      </c>
      <c r="F356" s="418">
        <v>225</v>
      </c>
      <c r="G356" s="419">
        <v>46275</v>
      </c>
      <c r="H356" s="406"/>
      <c r="I356" s="406" t="s">
        <v>175</v>
      </c>
      <c r="J356" s="406"/>
      <c r="K356" s="420" t="b">
        <v>0</v>
      </c>
      <c r="L356" s="406"/>
      <c r="M356" s="406"/>
    </row>
    <row r="357" spans="1:13">
      <c r="A357" s="418">
        <v>5001</v>
      </c>
      <c r="B357" s="418">
        <v>456968</v>
      </c>
      <c r="C357" s="418">
        <v>3000</v>
      </c>
      <c r="D357" s="406">
        <v>116472026</v>
      </c>
      <c r="E357" s="406" t="s">
        <v>194</v>
      </c>
      <c r="F357" s="418">
        <v>1</v>
      </c>
      <c r="G357" s="419">
        <v>46177</v>
      </c>
      <c r="H357" s="419">
        <v>46177</v>
      </c>
      <c r="I357" s="406" t="s">
        <v>15</v>
      </c>
      <c r="J357" s="406"/>
      <c r="K357" s="420" t="b">
        <v>0</v>
      </c>
      <c r="L357" s="406"/>
      <c r="M357" s="419">
        <v>46177</v>
      </c>
    </row>
    <row r="358" spans="1:13">
      <c r="A358" s="418">
        <v>5001</v>
      </c>
      <c r="B358" s="418">
        <v>456968</v>
      </c>
      <c r="C358" s="418">
        <v>3000</v>
      </c>
      <c r="D358" s="406">
        <v>116482026</v>
      </c>
      <c r="E358" s="406" t="s">
        <v>194</v>
      </c>
      <c r="F358" s="418">
        <v>2</v>
      </c>
      <c r="G358" s="419">
        <v>46177</v>
      </c>
      <c r="H358" s="419">
        <v>46177</v>
      </c>
      <c r="I358" s="406" t="s">
        <v>15</v>
      </c>
      <c r="J358" s="406"/>
      <c r="K358" s="420" t="b">
        <v>0</v>
      </c>
      <c r="L358" s="406"/>
      <c r="M358" s="419">
        <v>46177</v>
      </c>
    </row>
    <row r="359" spans="1:13">
      <c r="A359" s="418">
        <v>5001</v>
      </c>
      <c r="B359" s="418">
        <v>456973</v>
      </c>
      <c r="C359" s="418">
        <v>3000</v>
      </c>
      <c r="D359" s="406">
        <v>116502026</v>
      </c>
      <c r="E359" s="406" t="s">
        <v>195</v>
      </c>
      <c r="F359" s="418">
        <v>100</v>
      </c>
      <c r="G359" s="419">
        <v>46177</v>
      </c>
      <c r="H359" s="419">
        <v>46177</v>
      </c>
      <c r="I359" s="406" t="s">
        <v>15</v>
      </c>
      <c r="J359" s="406"/>
      <c r="K359" s="420" t="b">
        <v>0</v>
      </c>
      <c r="L359" s="406"/>
      <c r="M359" s="419">
        <v>46177</v>
      </c>
    </row>
    <row r="360" spans="1:13">
      <c r="A360" s="418">
        <v>2010</v>
      </c>
      <c r="B360" s="418">
        <v>210206</v>
      </c>
      <c r="C360" s="418">
        <v>3000</v>
      </c>
      <c r="D360" s="406">
        <v>11652025</v>
      </c>
      <c r="E360" s="406" t="s">
        <v>24</v>
      </c>
      <c r="F360" s="418">
        <v>1025</v>
      </c>
      <c r="G360" s="419">
        <v>45912</v>
      </c>
      <c r="H360" s="419">
        <v>45919</v>
      </c>
      <c r="I360" s="406" t="s">
        <v>15</v>
      </c>
      <c r="J360" s="406"/>
      <c r="K360" s="420" t="b">
        <v>0</v>
      </c>
      <c r="L360" s="406"/>
      <c r="M360" s="419">
        <v>45919</v>
      </c>
    </row>
    <row r="361" spans="1:13">
      <c r="A361" s="418">
        <v>2010</v>
      </c>
      <c r="B361" s="418">
        <v>447229</v>
      </c>
      <c r="C361" s="418">
        <v>3000</v>
      </c>
      <c r="D361" s="406">
        <v>11652026</v>
      </c>
      <c r="E361" s="406" t="s">
        <v>196</v>
      </c>
      <c r="F361" s="418">
        <v>900</v>
      </c>
      <c r="G361" s="419">
        <v>46275</v>
      </c>
      <c r="H361" s="406"/>
      <c r="I361" s="406" t="s">
        <v>175</v>
      </c>
      <c r="J361" s="406"/>
      <c r="K361" s="420" t="b">
        <v>0</v>
      </c>
      <c r="L361" s="406"/>
      <c r="M361" s="406"/>
    </row>
    <row r="362" spans="1:13">
      <c r="A362" s="418">
        <v>2010</v>
      </c>
      <c r="B362" s="418">
        <v>210206</v>
      </c>
      <c r="C362" s="418">
        <v>3000</v>
      </c>
      <c r="D362" s="406">
        <v>11662025</v>
      </c>
      <c r="E362" s="406" t="s">
        <v>24</v>
      </c>
      <c r="F362" s="418">
        <v>18975</v>
      </c>
      <c r="G362" s="419">
        <v>45912</v>
      </c>
      <c r="H362" s="419">
        <v>45919</v>
      </c>
      <c r="I362" s="406" t="s">
        <v>15</v>
      </c>
      <c r="J362" s="406"/>
      <c r="K362" s="420" t="b">
        <v>0</v>
      </c>
      <c r="L362" s="406"/>
      <c r="M362" s="419">
        <v>45919</v>
      </c>
    </row>
    <row r="363" spans="1:13">
      <c r="A363" s="418">
        <v>5001</v>
      </c>
      <c r="B363" s="418">
        <v>465734</v>
      </c>
      <c r="C363" s="418">
        <v>3000</v>
      </c>
      <c r="D363" s="406">
        <v>116632026</v>
      </c>
      <c r="E363" s="406" t="s">
        <v>197</v>
      </c>
      <c r="F363" s="418">
        <v>850</v>
      </c>
      <c r="G363" s="406"/>
      <c r="H363" s="406"/>
      <c r="I363" s="406" t="s">
        <v>21</v>
      </c>
      <c r="J363" s="406"/>
      <c r="K363" s="420" t="b">
        <v>0</v>
      </c>
      <c r="L363" s="406" t="s">
        <v>17</v>
      </c>
      <c r="M363" s="406"/>
    </row>
    <row r="364" spans="1:13">
      <c r="A364" s="418">
        <v>5001</v>
      </c>
      <c r="B364" s="418">
        <v>410564</v>
      </c>
      <c r="C364" s="418">
        <v>3000</v>
      </c>
      <c r="D364" s="406">
        <v>116812025</v>
      </c>
      <c r="E364" s="406" t="s">
        <v>198</v>
      </c>
      <c r="F364" s="418">
        <v>505</v>
      </c>
      <c r="G364" s="419">
        <v>45988</v>
      </c>
      <c r="H364" s="419">
        <v>45995</v>
      </c>
      <c r="I364" s="406" t="s">
        <v>15</v>
      </c>
      <c r="J364" s="406"/>
      <c r="K364" s="420" t="b">
        <v>0</v>
      </c>
      <c r="L364" s="406"/>
      <c r="M364" s="419">
        <v>45996</v>
      </c>
    </row>
    <row r="365" spans="1:13">
      <c r="A365" s="418">
        <v>5001</v>
      </c>
      <c r="B365" s="418">
        <v>410564</v>
      </c>
      <c r="C365" s="418">
        <v>3000</v>
      </c>
      <c r="D365" s="406">
        <v>116822025</v>
      </c>
      <c r="E365" s="406" t="s">
        <v>198</v>
      </c>
      <c r="F365" s="418">
        <v>501</v>
      </c>
      <c r="G365" s="419">
        <v>45994</v>
      </c>
      <c r="H365" s="419">
        <v>46002</v>
      </c>
      <c r="I365" s="406" t="s">
        <v>15</v>
      </c>
      <c r="J365" s="406"/>
      <c r="K365" s="420" t="b">
        <v>0</v>
      </c>
      <c r="L365" s="406"/>
      <c r="M365" s="419">
        <v>46002</v>
      </c>
    </row>
    <row r="366" spans="1:13">
      <c r="A366" s="418">
        <v>5001</v>
      </c>
      <c r="B366" s="418">
        <v>458100</v>
      </c>
      <c r="C366" s="418">
        <v>3000</v>
      </c>
      <c r="D366" s="406">
        <v>116902026</v>
      </c>
      <c r="E366" s="406" t="s">
        <v>199</v>
      </c>
      <c r="F366" s="418">
        <v>720</v>
      </c>
      <c r="G366" s="419">
        <v>46175</v>
      </c>
      <c r="H366" s="419">
        <v>46177</v>
      </c>
      <c r="I366" s="406" t="s">
        <v>15</v>
      </c>
      <c r="J366" s="406"/>
      <c r="K366" s="420" t="b">
        <v>0</v>
      </c>
      <c r="L366" s="406"/>
      <c r="M366" s="419">
        <v>46177</v>
      </c>
    </row>
    <row r="367" spans="1:13">
      <c r="A367" s="418">
        <v>2010</v>
      </c>
      <c r="B367" s="418">
        <v>210206</v>
      </c>
      <c r="C367" s="418">
        <v>3000</v>
      </c>
      <c r="D367" s="406">
        <v>11692025</v>
      </c>
      <c r="E367" s="406" t="s">
        <v>24</v>
      </c>
      <c r="F367" s="418">
        <v>17950</v>
      </c>
      <c r="G367" s="419">
        <v>45915</v>
      </c>
      <c r="H367" s="419">
        <v>45922</v>
      </c>
      <c r="I367" s="406" t="s">
        <v>15</v>
      </c>
      <c r="J367" s="406"/>
      <c r="K367" s="420" t="b">
        <v>0</v>
      </c>
      <c r="L367" s="406"/>
      <c r="M367" s="419">
        <v>45922</v>
      </c>
    </row>
    <row r="368" spans="1:13">
      <c r="A368" s="418">
        <v>2010</v>
      </c>
      <c r="B368" s="418">
        <v>210206</v>
      </c>
      <c r="C368" s="418">
        <v>3000</v>
      </c>
      <c r="D368" s="406">
        <v>11702025</v>
      </c>
      <c r="E368" s="406" t="s">
        <v>24</v>
      </c>
      <c r="F368" s="418">
        <v>1000</v>
      </c>
      <c r="G368" s="419">
        <v>45915</v>
      </c>
      <c r="H368" s="419">
        <v>45922</v>
      </c>
      <c r="I368" s="406" t="s">
        <v>15</v>
      </c>
      <c r="J368" s="406"/>
      <c r="K368" s="420" t="b">
        <v>0</v>
      </c>
      <c r="L368" s="406"/>
      <c r="M368" s="419">
        <v>45922</v>
      </c>
    </row>
    <row r="369" spans="1:13">
      <c r="A369" s="418">
        <v>2010</v>
      </c>
      <c r="B369" s="418">
        <v>210206</v>
      </c>
      <c r="C369" s="418">
        <v>3000</v>
      </c>
      <c r="D369" s="406">
        <v>11712025</v>
      </c>
      <c r="E369" s="406" t="s">
        <v>24</v>
      </c>
      <c r="F369" s="418">
        <v>975</v>
      </c>
      <c r="G369" s="419">
        <v>45915</v>
      </c>
      <c r="H369" s="419">
        <v>45922</v>
      </c>
      <c r="I369" s="406" t="s">
        <v>15</v>
      </c>
      <c r="J369" s="406"/>
      <c r="K369" s="420" t="b">
        <v>0</v>
      </c>
      <c r="L369" s="406"/>
      <c r="M369" s="419">
        <v>45922</v>
      </c>
    </row>
    <row r="370" spans="1:13">
      <c r="A370" s="418">
        <v>5001</v>
      </c>
      <c r="B370" s="418">
        <v>410303</v>
      </c>
      <c r="C370" s="418">
        <v>3000</v>
      </c>
      <c r="D370" s="406">
        <v>117392021</v>
      </c>
      <c r="E370" s="406" t="s">
        <v>200</v>
      </c>
      <c r="F370" s="418">
        <v>225</v>
      </c>
      <c r="G370" s="406"/>
      <c r="H370" s="406"/>
      <c r="I370" s="406" t="s">
        <v>21</v>
      </c>
      <c r="J370" s="406"/>
      <c r="K370" s="420" t="b">
        <v>1</v>
      </c>
      <c r="L370" s="406"/>
      <c r="M370" s="406"/>
    </row>
    <row r="371" spans="1:13">
      <c r="A371" s="418">
        <v>5001</v>
      </c>
      <c r="B371" s="418">
        <v>476834</v>
      </c>
      <c r="C371" s="418">
        <v>3000</v>
      </c>
      <c r="D371" s="406">
        <v>117392021</v>
      </c>
      <c r="E371" s="406" t="s">
        <v>201</v>
      </c>
      <c r="F371" s="418">
        <v>18</v>
      </c>
      <c r="G371" s="406"/>
      <c r="H371" s="406"/>
      <c r="I371" s="406" t="s">
        <v>21</v>
      </c>
      <c r="J371" s="406"/>
      <c r="K371" s="420" t="b">
        <v>1</v>
      </c>
      <c r="L371" s="406"/>
      <c r="M371" s="406"/>
    </row>
    <row r="372" spans="1:13">
      <c r="A372" s="418">
        <v>2017</v>
      </c>
      <c r="B372" s="418">
        <v>461284</v>
      </c>
      <c r="C372" s="418">
        <v>3010</v>
      </c>
      <c r="D372" s="406">
        <v>11742025</v>
      </c>
      <c r="E372" s="406" t="s">
        <v>129</v>
      </c>
      <c r="F372" s="418">
        <v>75</v>
      </c>
      <c r="G372" s="419">
        <v>46050</v>
      </c>
      <c r="H372" s="419">
        <v>46062</v>
      </c>
      <c r="I372" s="406" t="s">
        <v>15</v>
      </c>
      <c r="J372" s="406"/>
      <c r="K372" s="420" t="b">
        <v>0</v>
      </c>
      <c r="L372" s="406"/>
      <c r="M372" s="419">
        <v>46063</v>
      </c>
    </row>
    <row r="373" spans="1:13">
      <c r="A373" s="418">
        <v>5001</v>
      </c>
      <c r="B373" s="418">
        <v>474228</v>
      </c>
      <c r="C373" s="418">
        <v>3000</v>
      </c>
      <c r="D373" s="406">
        <v>117682025</v>
      </c>
      <c r="E373" s="406" t="s">
        <v>202</v>
      </c>
      <c r="F373" s="418">
        <v>100</v>
      </c>
      <c r="G373" s="419">
        <v>45820</v>
      </c>
      <c r="H373" s="419">
        <v>45929</v>
      </c>
      <c r="I373" s="406" t="s">
        <v>15</v>
      </c>
      <c r="J373" s="406"/>
      <c r="K373" s="420" t="b">
        <v>0</v>
      </c>
      <c r="L373" s="406"/>
      <c r="M373" s="419">
        <v>45939</v>
      </c>
    </row>
    <row r="374" spans="1:13">
      <c r="A374" s="418">
        <v>5001</v>
      </c>
      <c r="B374" s="418">
        <v>210049</v>
      </c>
      <c r="C374" s="418">
        <v>3000</v>
      </c>
      <c r="D374" s="406">
        <v>117902026</v>
      </c>
      <c r="E374" s="406" t="s">
        <v>203</v>
      </c>
      <c r="F374" s="418">
        <v>398</v>
      </c>
      <c r="G374" s="419">
        <v>46183</v>
      </c>
      <c r="H374" s="419">
        <v>46185</v>
      </c>
      <c r="I374" s="406" t="s">
        <v>15</v>
      </c>
      <c r="J374" s="406"/>
      <c r="K374" s="420" t="b">
        <v>0</v>
      </c>
      <c r="L374" s="406"/>
      <c r="M374" s="419">
        <v>46185</v>
      </c>
    </row>
    <row r="375" spans="1:13">
      <c r="A375" s="418">
        <v>5001</v>
      </c>
      <c r="B375" s="418">
        <v>423523</v>
      </c>
      <c r="C375" s="418">
        <v>3000</v>
      </c>
      <c r="D375" s="406">
        <v>117922026</v>
      </c>
      <c r="E375" s="406" t="s">
        <v>139</v>
      </c>
      <c r="F375" s="418">
        <v>25</v>
      </c>
      <c r="G375" s="419">
        <v>46183</v>
      </c>
      <c r="H375" s="419">
        <v>46204</v>
      </c>
      <c r="I375" s="406" t="s">
        <v>15</v>
      </c>
      <c r="J375" s="406"/>
      <c r="K375" s="420" t="b">
        <v>0</v>
      </c>
      <c r="L375" s="406"/>
      <c r="M375" s="419">
        <v>46216</v>
      </c>
    </row>
    <row r="376" spans="1:13">
      <c r="A376" s="418">
        <v>5001</v>
      </c>
      <c r="B376" s="418">
        <v>478553</v>
      </c>
      <c r="C376" s="418">
        <v>3000</v>
      </c>
      <c r="D376" s="406">
        <v>117992025</v>
      </c>
      <c r="E376" s="406" t="s">
        <v>42</v>
      </c>
      <c r="F376" s="418">
        <v>1900</v>
      </c>
      <c r="G376" s="406"/>
      <c r="H376" s="406"/>
      <c r="I376" s="406" t="s">
        <v>21</v>
      </c>
      <c r="J376" s="406"/>
      <c r="K376" s="420" t="b">
        <v>1</v>
      </c>
      <c r="L376" s="406"/>
      <c r="M376" s="406"/>
    </row>
    <row r="377" spans="1:13">
      <c r="A377" s="418">
        <v>5001</v>
      </c>
      <c r="B377" s="418">
        <v>423617</v>
      </c>
      <c r="C377" s="418">
        <v>3000</v>
      </c>
      <c r="D377" s="406">
        <v>118002025</v>
      </c>
      <c r="E377" s="406" t="s">
        <v>171</v>
      </c>
      <c r="F377" s="418">
        <v>3000</v>
      </c>
      <c r="G377" s="419">
        <v>45833</v>
      </c>
      <c r="H377" s="419">
        <v>45908</v>
      </c>
      <c r="I377" s="406" t="s">
        <v>15</v>
      </c>
      <c r="J377" s="406"/>
      <c r="K377" s="420" t="b">
        <v>0</v>
      </c>
      <c r="L377" s="406"/>
      <c r="M377" s="419">
        <v>45952</v>
      </c>
    </row>
    <row r="378" spans="1:13">
      <c r="A378" s="418">
        <v>5001</v>
      </c>
      <c r="B378" s="418">
        <v>423617</v>
      </c>
      <c r="C378" s="418">
        <v>3000</v>
      </c>
      <c r="D378" s="406">
        <v>118012025</v>
      </c>
      <c r="E378" s="406" t="s">
        <v>171</v>
      </c>
      <c r="F378" s="418">
        <v>3000</v>
      </c>
      <c r="G378" s="419">
        <v>45833</v>
      </c>
      <c r="H378" s="419">
        <v>45908</v>
      </c>
      <c r="I378" s="406" t="s">
        <v>58</v>
      </c>
      <c r="J378" s="406"/>
      <c r="K378" s="420" t="b">
        <v>0</v>
      </c>
      <c r="L378" s="406"/>
      <c r="M378" s="419">
        <v>46065</v>
      </c>
    </row>
    <row r="379" spans="1:13">
      <c r="A379" s="418">
        <v>2010</v>
      </c>
      <c r="B379" s="418">
        <v>463148</v>
      </c>
      <c r="C379" s="418">
        <v>3000</v>
      </c>
      <c r="D379" s="406">
        <v>11802026</v>
      </c>
      <c r="E379" s="406" t="s">
        <v>53</v>
      </c>
      <c r="F379" s="418">
        <v>975</v>
      </c>
      <c r="G379" s="406"/>
      <c r="H379" s="406"/>
      <c r="I379" s="406" t="s">
        <v>21</v>
      </c>
      <c r="J379" s="406"/>
      <c r="K379" s="420" t="b">
        <v>0</v>
      </c>
      <c r="L379" s="406"/>
      <c r="M379" s="406"/>
    </row>
    <row r="380" spans="1:13">
      <c r="A380" s="418">
        <v>5001</v>
      </c>
      <c r="B380" s="418">
        <v>414310</v>
      </c>
      <c r="C380" s="418">
        <v>3000</v>
      </c>
      <c r="D380" s="406">
        <v>118222026</v>
      </c>
      <c r="E380" s="406" t="s">
        <v>204</v>
      </c>
      <c r="F380" s="418">
        <v>15</v>
      </c>
      <c r="G380" s="419">
        <v>46176</v>
      </c>
      <c r="H380" s="419">
        <v>46179</v>
      </c>
      <c r="I380" s="406" t="s">
        <v>15</v>
      </c>
      <c r="J380" s="406"/>
      <c r="K380" s="420" t="b">
        <v>0</v>
      </c>
      <c r="L380" s="406"/>
      <c r="M380" s="419">
        <v>46179</v>
      </c>
    </row>
    <row r="381" spans="1:13">
      <c r="A381" s="418">
        <v>5001</v>
      </c>
      <c r="B381" s="418">
        <v>410344</v>
      </c>
      <c r="C381" s="418">
        <v>3000</v>
      </c>
      <c r="D381" s="406">
        <v>118442025</v>
      </c>
      <c r="E381" s="406" t="s">
        <v>205</v>
      </c>
      <c r="F381" s="418">
        <v>725</v>
      </c>
      <c r="G381" s="406"/>
      <c r="H381" s="406"/>
      <c r="I381" s="406" t="s">
        <v>21</v>
      </c>
      <c r="J381" s="406"/>
      <c r="K381" s="420" t="b">
        <v>0</v>
      </c>
      <c r="L381" s="406"/>
      <c r="M381" s="406"/>
    </row>
    <row r="382" spans="1:13">
      <c r="A382" s="418">
        <v>5001</v>
      </c>
      <c r="B382" s="418">
        <v>410344</v>
      </c>
      <c r="C382" s="418">
        <v>3000</v>
      </c>
      <c r="D382" s="406">
        <v>118462025</v>
      </c>
      <c r="E382" s="406" t="s">
        <v>205</v>
      </c>
      <c r="F382" s="418">
        <v>725</v>
      </c>
      <c r="G382" s="419">
        <v>46149</v>
      </c>
      <c r="H382" s="419">
        <v>46157</v>
      </c>
      <c r="I382" s="406" t="s">
        <v>15</v>
      </c>
      <c r="J382" s="406"/>
      <c r="K382" s="420" t="b">
        <v>0</v>
      </c>
      <c r="L382" s="406"/>
      <c r="M382" s="419">
        <v>46179</v>
      </c>
    </row>
    <row r="383" spans="1:13">
      <c r="A383" s="418">
        <v>5001</v>
      </c>
      <c r="B383" s="418">
        <v>410344</v>
      </c>
      <c r="C383" s="418">
        <v>3000</v>
      </c>
      <c r="D383" s="406">
        <v>118492025</v>
      </c>
      <c r="E383" s="406" t="s">
        <v>205</v>
      </c>
      <c r="F383" s="418">
        <v>725</v>
      </c>
      <c r="G383" s="406"/>
      <c r="H383" s="406"/>
      <c r="I383" s="406" t="s">
        <v>21</v>
      </c>
      <c r="J383" s="406"/>
      <c r="K383" s="420" t="b">
        <v>0</v>
      </c>
      <c r="L383" s="406"/>
      <c r="M383" s="406"/>
    </row>
    <row r="384" spans="1:13">
      <c r="A384" s="418">
        <v>5001</v>
      </c>
      <c r="B384" s="418">
        <v>410344</v>
      </c>
      <c r="C384" s="418">
        <v>3000</v>
      </c>
      <c r="D384" s="406">
        <v>118512025</v>
      </c>
      <c r="E384" s="406" t="s">
        <v>205</v>
      </c>
      <c r="F384" s="418">
        <v>725</v>
      </c>
      <c r="G384" s="419">
        <v>46149</v>
      </c>
      <c r="H384" s="419">
        <v>46156</v>
      </c>
      <c r="I384" s="406" t="s">
        <v>15</v>
      </c>
      <c r="J384" s="406"/>
      <c r="K384" s="420" t="b">
        <v>0</v>
      </c>
      <c r="L384" s="406"/>
      <c r="M384" s="419">
        <v>46156</v>
      </c>
    </row>
    <row r="385" spans="1:13">
      <c r="A385" s="418">
        <v>5001</v>
      </c>
      <c r="B385" s="418">
        <v>410344</v>
      </c>
      <c r="C385" s="418">
        <v>3000</v>
      </c>
      <c r="D385" s="406">
        <v>118522025</v>
      </c>
      <c r="E385" s="406" t="s">
        <v>205</v>
      </c>
      <c r="F385" s="418">
        <v>725</v>
      </c>
      <c r="G385" s="419">
        <v>46149</v>
      </c>
      <c r="H385" s="419">
        <v>46157</v>
      </c>
      <c r="I385" s="406" t="s">
        <v>15</v>
      </c>
      <c r="J385" s="406"/>
      <c r="K385" s="420" t="b">
        <v>0</v>
      </c>
      <c r="L385" s="406"/>
      <c r="M385" s="419">
        <v>46158</v>
      </c>
    </row>
    <row r="386" spans="1:13">
      <c r="A386" s="418">
        <v>5001</v>
      </c>
      <c r="B386" s="418">
        <v>425484</v>
      </c>
      <c r="C386" s="418">
        <v>3000</v>
      </c>
      <c r="D386" s="406">
        <v>118612025</v>
      </c>
      <c r="E386" s="406" t="s">
        <v>155</v>
      </c>
      <c r="F386" s="418">
        <v>3</v>
      </c>
      <c r="G386" s="419">
        <v>45909</v>
      </c>
      <c r="H386" s="419">
        <v>45916</v>
      </c>
      <c r="I386" s="406" t="s">
        <v>15</v>
      </c>
      <c r="J386" s="406"/>
      <c r="K386" s="420" t="b">
        <v>0</v>
      </c>
      <c r="L386" s="406"/>
      <c r="M386" s="419">
        <v>45916</v>
      </c>
    </row>
    <row r="387" spans="1:13">
      <c r="A387" s="418">
        <v>5001</v>
      </c>
      <c r="B387" s="418">
        <v>451033</v>
      </c>
      <c r="C387" s="418">
        <v>3000</v>
      </c>
      <c r="D387" s="406">
        <v>118732026</v>
      </c>
      <c r="E387" s="406" t="s">
        <v>116</v>
      </c>
      <c r="F387" s="418">
        <v>2</v>
      </c>
      <c r="G387" s="419">
        <v>46286</v>
      </c>
      <c r="H387" s="419">
        <v>46290</v>
      </c>
      <c r="I387" s="406" t="s">
        <v>15</v>
      </c>
      <c r="J387" s="406"/>
      <c r="K387" s="420" t="b">
        <v>0</v>
      </c>
      <c r="L387" s="406"/>
      <c r="M387" s="419">
        <v>46291</v>
      </c>
    </row>
    <row r="388" spans="1:13">
      <c r="A388" s="418">
        <v>5001</v>
      </c>
      <c r="B388" s="418">
        <v>451033</v>
      </c>
      <c r="C388" s="418">
        <v>3000</v>
      </c>
      <c r="D388" s="406">
        <v>118772026</v>
      </c>
      <c r="E388" s="406" t="s">
        <v>116</v>
      </c>
      <c r="F388" s="418">
        <v>250</v>
      </c>
      <c r="G388" s="406"/>
      <c r="H388" s="406"/>
      <c r="I388" s="406" t="s">
        <v>21</v>
      </c>
      <c r="J388" s="406"/>
      <c r="K388" s="420" t="b">
        <v>0</v>
      </c>
      <c r="L388" s="406"/>
      <c r="M388" s="406"/>
    </row>
    <row r="389" spans="1:13">
      <c r="A389" s="418">
        <v>2017</v>
      </c>
      <c r="B389" s="418">
        <v>476441</v>
      </c>
      <c r="C389" s="418">
        <v>3010</v>
      </c>
      <c r="D389" s="406">
        <v>11882024</v>
      </c>
      <c r="E389" s="406" t="s">
        <v>206</v>
      </c>
      <c r="F389" s="418">
        <v>15</v>
      </c>
      <c r="G389" s="406"/>
      <c r="H389" s="406"/>
      <c r="I389" s="406" t="s">
        <v>21</v>
      </c>
      <c r="J389" s="406"/>
      <c r="K389" s="420" t="b">
        <v>0</v>
      </c>
      <c r="L389" s="406"/>
      <c r="M389" s="406"/>
    </row>
    <row r="390" spans="1:13">
      <c r="A390" s="418">
        <v>2010</v>
      </c>
      <c r="B390" s="418">
        <v>211404</v>
      </c>
      <c r="C390" s="418">
        <v>3000</v>
      </c>
      <c r="D390" s="406">
        <v>11882026</v>
      </c>
      <c r="E390" s="406" t="s">
        <v>207</v>
      </c>
      <c r="F390" s="418">
        <v>18</v>
      </c>
      <c r="G390" s="406"/>
      <c r="H390" s="406"/>
      <c r="I390" s="406" t="s">
        <v>21</v>
      </c>
      <c r="J390" s="406"/>
      <c r="K390" s="420" t="b">
        <v>0</v>
      </c>
      <c r="L390" s="406"/>
      <c r="M390" s="406"/>
    </row>
    <row r="391" spans="1:13">
      <c r="A391" s="418">
        <v>5001</v>
      </c>
      <c r="B391" s="418">
        <v>464273</v>
      </c>
      <c r="C391" s="418">
        <v>3000</v>
      </c>
      <c r="D391" s="406">
        <v>118962025</v>
      </c>
      <c r="E391" s="406" t="s">
        <v>208</v>
      </c>
      <c r="F391" s="418">
        <v>25</v>
      </c>
      <c r="G391" s="419">
        <v>45911</v>
      </c>
      <c r="H391" s="419">
        <v>45974</v>
      </c>
      <c r="I391" s="406" t="s">
        <v>15</v>
      </c>
      <c r="J391" s="406"/>
      <c r="K391" s="420" t="b">
        <v>0</v>
      </c>
      <c r="L391" s="406"/>
      <c r="M391" s="419">
        <v>45974</v>
      </c>
    </row>
    <row r="392" spans="1:13">
      <c r="A392" s="418">
        <v>5001</v>
      </c>
      <c r="B392" s="418">
        <v>464273</v>
      </c>
      <c r="C392" s="418">
        <v>3000</v>
      </c>
      <c r="D392" s="406">
        <v>118972025</v>
      </c>
      <c r="E392" s="406" t="s">
        <v>208</v>
      </c>
      <c r="F392" s="418">
        <v>125</v>
      </c>
      <c r="G392" s="419">
        <v>45911</v>
      </c>
      <c r="H392" s="419">
        <v>45974</v>
      </c>
      <c r="I392" s="406" t="s">
        <v>15</v>
      </c>
      <c r="J392" s="406"/>
      <c r="K392" s="420" t="b">
        <v>0</v>
      </c>
      <c r="L392" s="406"/>
      <c r="M392" s="419">
        <v>45974</v>
      </c>
    </row>
    <row r="393" spans="1:13">
      <c r="A393" s="418">
        <v>5001</v>
      </c>
      <c r="B393" s="418">
        <v>464273</v>
      </c>
      <c r="C393" s="418">
        <v>3000</v>
      </c>
      <c r="D393" s="406">
        <v>118982025</v>
      </c>
      <c r="E393" s="406" t="s">
        <v>208</v>
      </c>
      <c r="F393" s="418">
        <v>75</v>
      </c>
      <c r="G393" s="419">
        <v>45911</v>
      </c>
      <c r="H393" s="419">
        <v>45974</v>
      </c>
      <c r="I393" s="406" t="s">
        <v>15</v>
      </c>
      <c r="J393" s="406"/>
      <c r="K393" s="420" t="b">
        <v>0</v>
      </c>
      <c r="L393" s="406"/>
      <c r="M393" s="419">
        <v>45974</v>
      </c>
    </row>
    <row r="394" spans="1:13">
      <c r="A394" s="418">
        <v>5001</v>
      </c>
      <c r="B394" s="418">
        <v>464273</v>
      </c>
      <c r="C394" s="418">
        <v>3000</v>
      </c>
      <c r="D394" s="406">
        <v>118992025</v>
      </c>
      <c r="E394" s="406" t="s">
        <v>208</v>
      </c>
      <c r="F394" s="418">
        <v>200</v>
      </c>
      <c r="G394" s="419">
        <v>45911</v>
      </c>
      <c r="H394" s="419">
        <v>45975</v>
      </c>
      <c r="I394" s="406" t="s">
        <v>15</v>
      </c>
      <c r="J394" s="406"/>
      <c r="K394" s="420" t="b">
        <v>0</v>
      </c>
      <c r="L394" s="406"/>
      <c r="M394" s="419">
        <v>45975</v>
      </c>
    </row>
    <row r="395" spans="1:13">
      <c r="A395" s="418">
        <v>5001</v>
      </c>
      <c r="B395" s="418">
        <v>464273</v>
      </c>
      <c r="C395" s="418">
        <v>3000</v>
      </c>
      <c r="D395" s="406">
        <v>119002025</v>
      </c>
      <c r="E395" s="406" t="s">
        <v>208</v>
      </c>
      <c r="F395" s="418">
        <v>200</v>
      </c>
      <c r="G395" s="419">
        <v>45911</v>
      </c>
      <c r="H395" s="419">
        <v>45975</v>
      </c>
      <c r="I395" s="406" t="s">
        <v>15</v>
      </c>
      <c r="J395" s="406"/>
      <c r="K395" s="420" t="b">
        <v>0</v>
      </c>
      <c r="L395" s="406"/>
      <c r="M395" s="419">
        <v>45975</v>
      </c>
    </row>
    <row r="396" spans="1:13">
      <c r="A396" s="418">
        <v>5001</v>
      </c>
      <c r="B396" s="418">
        <v>425420</v>
      </c>
      <c r="C396" s="418">
        <v>3000</v>
      </c>
      <c r="D396" s="406">
        <v>119022025</v>
      </c>
      <c r="E396" s="406" t="s">
        <v>87</v>
      </c>
      <c r="F396" s="418">
        <v>358</v>
      </c>
      <c r="G396" s="419">
        <v>45909</v>
      </c>
      <c r="H396" s="419">
        <v>45917</v>
      </c>
      <c r="I396" s="406" t="s">
        <v>15</v>
      </c>
      <c r="J396" s="406"/>
      <c r="K396" s="420" t="b">
        <v>0</v>
      </c>
      <c r="L396" s="406"/>
      <c r="M396" s="419">
        <v>45916</v>
      </c>
    </row>
    <row r="397" spans="1:13">
      <c r="A397" s="418">
        <v>5001</v>
      </c>
      <c r="B397" s="418">
        <v>473180</v>
      </c>
      <c r="C397" s="418">
        <v>3000</v>
      </c>
      <c r="D397" s="406">
        <v>119122025</v>
      </c>
      <c r="E397" s="406" t="s">
        <v>209</v>
      </c>
      <c r="F397" s="418">
        <v>1350</v>
      </c>
      <c r="G397" s="419">
        <v>45861</v>
      </c>
      <c r="H397" s="419">
        <v>45927</v>
      </c>
      <c r="I397" s="406" t="s">
        <v>15</v>
      </c>
      <c r="J397" s="406"/>
      <c r="K397" s="420" t="b">
        <v>0</v>
      </c>
      <c r="L397" s="406"/>
      <c r="M397" s="419">
        <v>46003</v>
      </c>
    </row>
    <row r="398" spans="1:13">
      <c r="A398" s="418">
        <v>5001</v>
      </c>
      <c r="B398" s="418">
        <v>475620</v>
      </c>
      <c r="C398" s="418">
        <v>3000</v>
      </c>
      <c r="D398" s="406">
        <v>119132025</v>
      </c>
      <c r="E398" s="406" t="s">
        <v>210</v>
      </c>
      <c r="F398" s="418">
        <v>15</v>
      </c>
      <c r="G398" s="419">
        <v>46081</v>
      </c>
      <c r="H398" s="419">
        <v>46191</v>
      </c>
      <c r="I398" s="406" t="s">
        <v>15</v>
      </c>
      <c r="J398" s="406"/>
      <c r="K398" s="420" t="b">
        <v>0</v>
      </c>
      <c r="L398" s="406"/>
      <c r="M398" s="419">
        <v>46217</v>
      </c>
    </row>
    <row r="399" spans="1:13">
      <c r="A399" s="418">
        <v>5001</v>
      </c>
      <c r="B399" s="418">
        <v>464999</v>
      </c>
      <c r="C399" s="418">
        <v>3000</v>
      </c>
      <c r="D399" s="406">
        <v>119362025</v>
      </c>
      <c r="E399" s="406" t="s">
        <v>212</v>
      </c>
      <c r="F399" s="418">
        <v>550</v>
      </c>
      <c r="G399" s="406"/>
      <c r="H399" s="406"/>
      <c r="I399" s="406" t="s">
        <v>21</v>
      </c>
      <c r="J399" s="406"/>
      <c r="K399" s="420" t="b">
        <v>0</v>
      </c>
      <c r="L399" s="406"/>
      <c r="M399" s="406"/>
    </row>
    <row r="400" spans="1:13">
      <c r="A400" s="418">
        <v>5001</v>
      </c>
      <c r="B400" s="418">
        <v>425422</v>
      </c>
      <c r="C400" s="418">
        <v>3000</v>
      </c>
      <c r="D400" s="406">
        <v>119362026</v>
      </c>
      <c r="E400" s="406" t="s">
        <v>213</v>
      </c>
      <c r="F400" s="418">
        <v>275</v>
      </c>
      <c r="G400" s="406"/>
      <c r="H400" s="406"/>
      <c r="I400" s="406" t="s">
        <v>21</v>
      </c>
      <c r="J400" s="406"/>
      <c r="K400" s="420" t="b">
        <v>0</v>
      </c>
      <c r="L400" s="406"/>
      <c r="M400" s="406"/>
    </row>
    <row r="401" spans="1:13">
      <c r="A401" s="418">
        <v>5001</v>
      </c>
      <c r="B401" s="418">
        <v>465603</v>
      </c>
      <c r="C401" s="418">
        <v>3000</v>
      </c>
      <c r="D401" s="406">
        <v>119432026</v>
      </c>
      <c r="E401" s="406" t="s">
        <v>214</v>
      </c>
      <c r="F401" s="418">
        <v>250</v>
      </c>
      <c r="G401" s="419">
        <v>46277</v>
      </c>
      <c r="H401" s="419">
        <v>46280</v>
      </c>
      <c r="I401" s="406" t="s">
        <v>15</v>
      </c>
      <c r="J401" s="406"/>
      <c r="K401" s="420" t="b">
        <v>0</v>
      </c>
      <c r="L401" s="406"/>
      <c r="M401" s="419">
        <v>46282</v>
      </c>
    </row>
    <row r="402" spans="1:13">
      <c r="A402" s="418">
        <v>5001</v>
      </c>
      <c r="B402" s="418">
        <v>460417</v>
      </c>
      <c r="C402" s="418">
        <v>3000</v>
      </c>
      <c r="D402" s="406">
        <v>119442023</v>
      </c>
      <c r="E402" s="406" t="s">
        <v>103</v>
      </c>
      <c r="F402" s="418">
        <v>99883</v>
      </c>
      <c r="G402" s="406"/>
      <c r="H402" s="406"/>
      <c r="I402" s="406" t="s">
        <v>21</v>
      </c>
      <c r="J402" s="406"/>
      <c r="K402" s="420" t="b">
        <v>1</v>
      </c>
      <c r="L402" s="406"/>
      <c r="M402" s="406"/>
    </row>
    <row r="403" spans="1:13">
      <c r="A403" s="418">
        <v>2010</v>
      </c>
      <c r="B403" s="418">
        <v>211904</v>
      </c>
      <c r="C403" s="418">
        <v>3000</v>
      </c>
      <c r="D403" s="406">
        <v>11952026</v>
      </c>
      <c r="E403" s="406" t="s">
        <v>31</v>
      </c>
      <c r="F403" s="418">
        <v>33</v>
      </c>
      <c r="G403" s="406"/>
      <c r="H403" s="406"/>
      <c r="I403" s="406" t="s">
        <v>21</v>
      </c>
      <c r="J403" s="406"/>
      <c r="K403" s="420" t="b">
        <v>0</v>
      </c>
      <c r="L403" s="406"/>
      <c r="M403" s="406"/>
    </row>
    <row r="404" spans="1:13">
      <c r="A404" s="418">
        <v>2017</v>
      </c>
      <c r="B404" s="418">
        <v>464207</v>
      </c>
      <c r="C404" s="418">
        <v>3010</v>
      </c>
      <c r="D404" s="406">
        <v>11972025</v>
      </c>
      <c r="E404" s="406" t="s">
        <v>215</v>
      </c>
      <c r="F404" s="418">
        <v>300</v>
      </c>
      <c r="G404" s="419">
        <v>46294</v>
      </c>
      <c r="H404" s="406"/>
      <c r="I404" s="406" t="s">
        <v>49</v>
      </c>
      <c r="J404" s="406"/>
      <c r="K404" s="420" t="b">
        <v>0</v>
      </c>
      <c r="L404" s="406"/>
      <c r="M404" s="406"/>
    </row>
    <row r="405" spans="1:13">
      <c r="A405" s="418">
        <v>5001</v>
      </c>
      <c r="B405" s="418">
        <v>431724</v>
      </c>
      <c r="C405" s="418">
        <v>3000</v>
      </c>
      <c r="D405" s="406">
        <v>11982023</v>
      </c>
      <c r="E405" s="406" t="s">
        <v>216</v>
      </c>
      <c r="F405" s="418">
        <v>495</v>
      </c>
      <c r="G405" s="419">
        <v>46074</v>
      </c>
      <c r="H405" s="406"/>
      <c r="I405" s="406" t="s">
        <v>124</v>
      </c>
      <c r="J405" s="406"/>
      <c r="K405" s="420" t="b">
        <v>0</v>
      </c>
      <c r="L405" s="406" t="s">
        <v>17</v>
      </c>
      <c r="M405" s="406"/>
    </row>
    <row r="406" spans="1:13">
      <c r="A406" s="418">
        <v>5001</v>
      </c>
      <c r="B406" s="418">
        <v>464208</v>
      </c>
      <c r="C406" s="418">
        <v>3000</v>
      </c>
      <c r="D406" s="406">
        <v>119892026</v>
      </c>
      <c r="E406" s="406" t="s">
        <v>1092</v>
      </c>
      <c r="F406" s="418">
        <v>6</v>
      </c>
      <c r="G406" s="406"/>
      <c r="H406" s="406"/>
      <c r="I406" s="406" t="s">
        <v>21</v>
      </c>
      <c r="J406" s="406"/>
      <c r="K406" s="420" t="b">
        <v>0</v>
      </c>
      <c r="L406" s="406"/>
      <c r="M406" s="406"/>
    </row>
    <row r="407" spans="1:13">
      <c r="A407" s="418">
        <v>5001</v>
      </c>
      <c r="B407" s="418">
        <v>464208</v>
      </c>
      <c r="C407" s="418">
        <v>3000</v>
      </c>
      <c r="D407" s="406">
        <v>119902026</v>
      </c>
      <c r="E407" s="406" t="s">
        <v>1092</v>
      </c>
      <c r="F407" s="418">
        <v>4</v>
      </c>
      <c r="G407" s="406"/>
      <c r="H407" s="406"/>
      <c r="I407" s="406" t="s">
        <v>21</v>
      </c>
      <c r="J407" s="406"/>
      <c r="K407" s="420" t="b">
        <v>0</v>
      </c>
      <c r="L407" s="406"/>
      <c r="M407" s="406"/>
    </row>
    <row r="408" spans="1:13">
      <c r="A408" s="418">
        <v>2010</v>
      </c>
      <c r="B408" s="418">
        <v>210632</v>
      </c>
      <c r="C408" s="418">
        <v>3000</v>
      </c>
      <c r="D408" s="406">
        <v>11992026</v>
      </c>
      <c r="E408" s="406" t="s">
        <v>157</v>
      </c>
      <c r="F408" s="418">
        <v>120</v>
      </c>
      <c r="G408" s="406"/>
      <c r="H408" s="406"/>
      <c r="I408" s="406" t="s">
        <v>21</v>
      </c>
      <c r="J408" s="406"/>
      <c r="K408" s="420" t="b">
        <v>0</v>
      </c>
      <c r="L408" s="406"/>
      <c r="M408" s="406"/>
    </row>
    <row r="409" spans="1:13">
      <c r="A409" s="418">
        <v>2010</v>
      </c>
      <c r="B409" s="418">
        <v>459973</v>
      </c>
      <c r="C409" s="418">
        <v>3000</v>
      </c>
      <c r="D409" s="406">
        <v>12012026</v>
      </c>
      <c r="E409" s="406" t="s">
        <v>217</v>
      </c>
      <c r="F409" s="418">
        <v>800</v>
      </c>
      <c r="G409" s="406"/>
      <c r="H409" s="406"/>
      <c r="I409" s="406" t="s">
        <v>21</v>
      </c>
      <c r="J409" s="406"/>
      <c r="K409" s="420" t="b">
        <v>0</v>
      </c>
      <c r="L409" s="406"/>
      <c r="M409" s="406"/>
    </row>
    <row r="410" spans="1:13">
      <c r="A410" s="418">
        <v>5001</v>
      </c>
      <c r="B410" s="418">
        <v>477531</v>
      </c>
      <c r="C410" s="418">
        <v>3000</v>
      </c>
      <c r="D410" s="406">
        <v>120142026</v>
      </c>
      <c r="E410" s="406" t="s">
        <v>114</v>
      </c>
      <c r="F410" s="418">
        <v>300</v>
      </c>
      <c r="G410" s="419">
        <v>46178</v>
      </c>
      <c r="H410" s="419">
        <v>46188</v>
      </c>
      <c r="I410" s="406" t="s">
        <v>15</v>
      </c>
      <c r="J410" s="406"/>
      <c r="K410" s="420" t="b">
        <v>0</v>
      </c>
      <c r="L410" s="406"/>
      <c r="M410" s="419">
        <v>46188</v>
      </c>
    </row>
    <row r="411" spans="1:13">
      <c r="A411" s="418">
        <v>2017</v>
      </c>
      <c r="B411" s="418">
        <v>484629</v>
      </c>
      <c r="C411" s="418">
        <v>3010</v>
      </c>
      <c r="D411" s="406">
        <v>12022026</v>
      </c>
      <c r="E411" s="406" t="s">
        <v>218</v>
      </c>
      <c r="F411" s="418">
        <v>180</v>
      </c>
      <c r="G411" s="419">
        <v>46233</v>
      </c>
      <c r="H411" s="419">
        <v>46239</v>
      </c>
      <c r="I411" s="406" t="s">
        <v>15</v>
      </c>
      <c r="J411" s="406"/>
      <c r="K411" s="420" t="b">
        <v>0</v>
      </c>
      <c r="L411" s="406"/>
      <c r="M411" s="419">
        <v>46239</v>
      </c>
    </row>
    <row r="412" spans="1:13">
      <c r="A412" s="418">
        <v>5001</v>
      </c>
      <c r="B412" s="418">
        <v>471703</v>
      </c>
      <c r="C412" s="418">
        <v>3000</v>
      </c>
      <c r="D412" s="406">
        <v>120252026</v>
      </c>
      <c r="E412" s="406" t="s">
        <v>219</v>
      </c>
      <c r="F412" s="418">
        <v>1</v>
      </c>
      <c r="G412" s="419">
        <v>46251</v>
      </c>
      <c r="H412" s="419">
        <v>46258</v>
      </c>
      <c r="I412" s="406" t="s">
        <v>15</v>
      </c>
      <c r="J412" s="406"/>
      <c r="K412" s="420" t="b">
        <v>0</v>
      </c>
      <c r="L412" s="406" t="s">
        <v>220</v>
      </c>
      <c r="M412" s="419">
        <v>46258</v>
      </c>
    </row>
    <row r="413" spans="1:13">
      <c r="A413" s="418">
        <v>2010</v>
      </c>
      <c r="B413" s="418">
        <v>459667</v>
      </c>
      <c r="C413" s="418">
        <v>3000</v>
      </c>
      <c r="D413" s="406">
        <v>12026</v>
      </c>
      <c r="E413" s="406" t="s">
        <v>67</v>
      </c>
      <c r="F413" s="418">
        <v>8400</v>
      </c>
      <c r="G413" s="419">
        <v>46038</v>
      </c>
      <c r="H413" s="419">
        <v>46055</v>
      </c>
      <c r="I413" s="406" t="s">
        <v>15</v>
      </c>
      <c r="J413" s="406"/>
      <c r="K413" s="420" t="b">
        <v>0</v>
      </c>
      <c r="L413" s="406"/>
      <c r="M413" s="419">
        <v>46055</v>
      </c>
    </row>
    <row r="414" spans="1:13">
      <c r="A414" s="418">
        <v>5001</v>
      </c>
      <c r="B414" s="418">
        <v>454449</v>
      </c>
      <c r="C414" s="418">
        <v>3000</v>
      </c>
      <c r="D414" s="406">
        <v>120282026</v>
      </c>
      <c r="E414" s="406" t="s">
        <v>221</v>
      </c>
      <c r="F414" s="418">
        <v>60</v>
      </c>
      <c r="G414" s="419">
        <v>46184</v>
      </c>
      <c r="H414" s="419">
        <v>46189</v>
      </c>
      <c r="I414" s="406" t="s">
        <v>15</v>
      </c>
      <c r="J414" s="406"/>
      <c r="K414" s="420" t="b">
        <v>0</v>
      </c>
      <c r="L414" s="406"/>
      <c r="M414" s="419">
        <v>46189</v>
      </c>
    </row>
    <row r="415" spans="1:13">
      <c r="A415" s="418">
        <v>5001</v>
      </c>
      <c r="B415" s="418">
        <v>425452</v>
      </c>
      <c r="C415" s="418">
        <v>3000</v>
      </c>
      <c r="D415" s="406">
        <v>120392026</v>
      </c>
      <c r="E415" s="406" t="s">
        <v>222</v>
      </c>
      <c r="F415" s="418">
        <v>3</v>
      </c>
      <c r="G415" s="406"/>
      <c r="H415" s="406"/>
      <c r="I415" s="406" t="s">
        <v>21</v>
      </c>
      <c r="J415" s="406"/>
      <c r="K415" s="420" t="b">
        <v>0</v>
      </c>
      <c r="L415" s="406"/>
      <c r="M415" s="406"/>
    </row>
    <row r="416" spans="1:13">
      <c r="A416" s="418">
        <v>5001</v>
      </c>
      <c r="B416" s="418">
        <v>458259</v>
      </c>
      <c r="C416" s="418">
        <v>3000</v>
      </c>
      <c r="D416" s="406">
        <v>120562026</v>
      </c>
      <c r="E416" s="406" t="s">
        <v>223</v>
      </c>
      <c r="F416" s="418">
        <v>90</v>
      </c>
      <c r="G416" s="419">
        <v>46186</v>
      </c>
      <c r="H416" s="419">
        <v>46191</v>
      </c>
      <c r="I416" s="406" t="s">
        <v>15</v>
      </c>
      <c r="J416" s="406"/>
      <c r="K416" s="420" t="b">
        <v>0</v>
      </c>
      <c r="L416" s="406"/>
      <c r="M416" s="419">
        <v>46191</v>
      </c>
    </row>
    <row r="417" spans="1:13">
      <c r="A417" s="418">
        <v>2010</v>
      </c>
      <c r="B417" s="418">
        <v>460298</v>
      </c>
      <c r="C417" s="418">
        <v>3000</v>
      </c>
      <c r="D417" s="406">
        <v>12062026</v>
      </c>
      <c r="E417" s="406" t="s">
        <v>18</v>
      </c>
      <c r="F417" s="418">
        <v>300</v>
      </c>
      <c r="G417" s="406"/>
      <c r="H417" s="406"/>
      <c r="I417" s="406" t="s">
        <v>21</v>
      </c>
      <c r="J417" s="406"/>
      <c r="K417" s="420" t="b">
        <v>0</v>
      </c>
      <c r="L417" s="406"/>
      <c r="M417" s="406"/>
    </row>
    <row r="418" spans="1:13">
      <c r="A418" s="418">
        <v>5001</v>
      </c>
      <c r="B418" s="418">
        <v>465734</v>
      </c>
      <c r="C418" s="418">
        <v>3000</v>
      </c>
      <c r="D418" s="406">
        <v>120622026</v>
      </c>
      <c r="E418" s="406" t="s">
        <v>197</v>
      </c>
      <c r="F418" s="418">
        <v>100</v>
      </c>
      <c r="G418" s="406"/>
      <c r="H418" s="406"/>
      <c r="I418" s="406" t="s">
        <v>21</v>
      </c>
      <c r="J418" s="406"/>
      <c r="K418" s="420" t="b">
        <v>0</v>
      </c>
      <c r="L418" s="406"/>
      <c r="M418" s="406"/>
    </row>
    <row r="419" spans="1:13">
      <c r="A419" s="418">
        <v>5001</v>
      </c>
      <c r="B419" s="418">
        <v>465734</v>
      </c>
      <c r="C419" s="418">
        <v>3000</v>
      </c>
      <c r="D419" s="406">
        <v>120632026</v>
      </c>
      <c r="E419" s="406" t="s">
        <v>197</v>
      </c>
      <c r="F419" s="418">
        <v>750</v>
      </c>
      <c r="G419" s="406"/>
      <c r="H419" s="406"/>
      <c r="I419" s="406" t="s">
        <v>21</v>
      </c>
      <c r="J419" s="406"/>
      <c r="K419" s="420" t="b">
        <v>0</v>
      </c>
      <c r="L419" s="406"/>
      <c r="M419" s="406"/>
    </row>
    <row r="420" spans="1:13">
      <c r="A420" s="418">
        <v>5001</v>
      </c>
      <c r="B420" s="418">
        <v>465734</v>
      </c>
      <c r="C420" s="418">
        <v>3000</v>
      </c>
      <c r="D420" s="406">
        <v>120642026</v>
      </c>
      <c r="E420" s="406" t="s">
        <v>197</v>
      </c>
      <c r="F420" s="418">
        <v>250</v>
      </c>
      <c r="G420" s="406"/>
      <c r="H420" s="406"/>
      <c r="I420" s="406" t="s">
        <v>21</v>
      </c>
      <c r="J420" s="406"/>
      <c r="K420" s="420" t="b">
        <v>0</v>
      </c>
      <c r="L420" s="406"/>
      <c r="M420" s="406"/>
    </row>
    <row r="421" spans="1:13">
      <c r="A421" s="418">
        <v>2010</v>
      </c>
      <c r="B421" s="418">
        <v>474588</v>
      </c>
      <c r="C421" s="418">
        <v>3000</v>
      </c>
      <c r="D421" s="406">
        <v>12072026</v>
      </c>
      <c r="E421" s="406" t="s">
        <v>224</v>
      </c>
      <c r="F421" s="418">
        <v>80</v>
      </c>
      <c r="G421" s="406"/>
      <c r="H421" s="406"/>
      <c r="I421" s="406" t="s">
        <v>21</v>
      </c>
      <c r="J421" s="406"/>
      <c r="K421" s="420" t="b">
        <v>0</v>
      </c>
      <c r="L421" s="406"/>
      <c r="M421" s="406"/>
    </row>
    <row r="422" spans="1:13">
      <c r="A422" s="418">
        <v>2017</v>
      </c>
      <c r="B422" s="418">
        <v>455469</v>
      </c>
      <c r="C422" s="418">
        <v>3010</v>
      </c>
      <c r="D422" s="406">
        <v>12072026</v>
      </c>
      <c r="E422" s="406" t="s">
        <v>225</v>
      </c>
      <c r="F422" s="418">
        <v>240</v>
      </c>
      <c r="G422" s="419">
        <v>46214</v>
      </c>
      <c r="H422" s="419">
        <v>46220</v>
      </c>
      <c r="I422" s="406" t="s">
        <v>15</v>
      </c>
      <c r="J422" s="406"/>
      <c r="K422" s="420" t="b">
        <v>0</v>
      </c>
      <c r="L422" s="406"/>
      <c r="M422" s="419">
        <v>46220</v>
      </c>
    </row>
    <row r="423" spans="1:13">
      <c r="A423" s="418">
        <v>2017</v>
      </c>
      <c r="B423" s="418">
        <v>464197</v>
      </c>
      <c r="C423" s="418">
        <v>3010</v>
      </c>
      <c r="D423" s="406">
        <v>12082024</v>
      </c>
      <c r="E423" s="406" t="s">
        <v>226</v>
      </c>
      <c r="F423" s="418">
        <v>25</v>
      </c>
      <c r="G423" s="406"/>
      <c r="H423" s="406"/>
      <c r="I423" s="406" t="s">
        <v>21</v>
      </c>
      <c r="J423" s="406"/>
      <c r="K423" s="420" t="b">
        <v>0</v>
      </c>
      <c r="L423" s="406"/>
      <c r="M423" s="406"/>
    </row>
    <row r="424" spans="1:13">
      <c r="A424" s="418">
        <v>2010</v>
      </c>
      <c r="B424" s="418">
        <v>211904</v>
      </c>
      <c r="C424" s="418">
        <v>3000</v>
      </c>
      <c r="D424" s="406">
        <v>12082025</v>
      </c>
      <c r="E424" s="406" t="s">
        <v>31</v>
      </c>
      <c r="F424" s="418">
        <v>32560</v>
      </c>
      <c r="G424" s="406"/>
      <c r="H424" s="419">
        <v>45920</v>
      </c>
      <c r="I424" s="406" t="s">
        <v>15</v>
      </c>
      <c r="J424" s="406"/>
      <c r="K424" s="420" t="b">
        <v>0</v>
      </c>
      <c r="L424" s="406"/>
      <c r="M424" s="419">
        <v>45920</v>
      </c>
    </row>
    <row r="425" spans="1:13">
      <c r="A425" s="418">
        <v>2010</v>
      </c>
      <c r="B425" s="418">
        <v>403524</v>
      </c>
      <c r="C425" s="418">
        <v>3000</v>
      </c>
      <c r="D425" s="406">
        <v>12082026</v>
      </c>
      <c r="E425" s="406" t="s">
        <v>103</v>
      </c>
      <c r="F425" s="418">
        <v>11</v>
      </c>
      <c r="G425" s="406"/>
      <c r="H425" s="406"/>
      <c r="I425" s="406" t="s">
        <v>21</v>
      </c>
      <c r="J425" s="406"/>
      <c r="K425" s="420" t="b">
        <v>0</v>
      </c>
      <c r="L425" s="406"/>
      <c r="M425" s="406"/>
    </row>
    <row r="426" spans="1:13">
      <c r="A426" s="418">
        <v>2010</v>
      </c>
      <c r="B426" s="418">
        <v>403524</v>
      </c>
      <c r="C426" s="418">
        <v>3000</v>
      </c>
      <c r="D426" s="406">
        <v>12092026</v>
      </c>
      <c r="E426" s="406" t="s">
        <v>103</v>
      </c>
      <c r="F426" s="418">
        <v>10</v>
      </c>
      <c r="G426" s="406"/>
      <c r="H426" s="406"/>
      <c r="I426" s="406" t="s">
        <v>21</v>
      </c>
      <c r="J426" s="406"/>
      <c r="K426" s="420" t="b">
        <v>0</v>
      </c>
      <c r="L426" s="406"/>
      <c r="M426" s="406"/>
    </row>
    <row r="427" spans="1:13">
      <c r="A427" s="418">
        <v>5001</v>
      </c>
      <c r="B427" s="418">
        <v>448868</v>
      </c>
      <c r="C427" s="418">
        <v>3000</v>
      </c>
      <c r="D427" s="406">
        <v>120932025</v>
      </c>
      <c r="E427" s="406" t="s">
        <v>227</v>
      </c>
      <c r="F427" s="418">
        <v>500</v>
      </c>
      <c r="G427" s="419">
        <v>45909</v>
      </c>
      <c r="H427" s="419">
        <v>45927</v>
      </c>
      <c r="I427" s="406" t="s">
        <v>15</v>
      </c>
      <c r="J427" s="406"/>
      <c r="K427" s="420" t="b">
        <v>0</v>
      </c>
      <c r="L427" s="406"/>
      <c r="M427" s="419">
        <v>45932</v>
      </c>
    </row>
    <row r="428" spans="1:13">
      <c r="A428" s="418">
        <v>5001</v>
      </c>
      <c r="B428" s="418">
        <v>448868</v>
      </c>
      <c r="C428" s="418">
        <v>3000</v>
      </c>
      <c r="D428" s="406">
        <v>120942025</v>
      </c>
      <c r="E428" s="406" t="s">
        <v>227</v>
      </c>
      <c r="F428" s="418">
        <v>500</v>
      </c>
      <c r="G428" s="419">
        <v>45926</v>
      </c>
      <c r="H428" s="419">
        <v>45937</v>
      </c>
      <c r="I428" s="406" t="s">
        <v>15</v>
      </c>
      <c r="J428" s="406"/>
      <c r="K428" s="420" t="b">
        <v>0</v>
      </c>
      <c r="L428" s="406"/>
      <c r="M428" s="419">
        <v>45938</v>
      </c>
    </row>
    <row r="429" spans="1:13">
      <c r="A429" s="418">
        <v>5001</v>
      </c>
      <c r="B429" s="418">
        <v>448868</v>
      </c>
      <c r="C429" s="418">
        <v>3000</v>
      </c>
      <c r="D429" s="406">
        <v>120952025</v>
      </c>
      <c r="E429" s="406" t="s">
        <v>227</v>
      </c>
      <c r="F429" s="418">
        <v>500</v>
      </c>
      <c r="G429" s="419">
        <v>45926</v>
      </c>
      <c r="H429" s="419">
        <v>45937</v>
      </c>
      <c r="I429" s="406" t="s">
        <v>15</v>
      </c>
      <c r="J429" s="406"/>
      <c r="K429" s="420" t="b">
        <v>0</v>
      </c>
      <c r="L429" s="406"/>
      <c r="M429" s="419">
        <v>45938</v>
      </c>
    </row>
    <row r="430" spans="1:13">
      <c r="A430" s="418">
        <v>5001</v>
      </c>
      <c r="B430" s="418">
        <v>448868</v>
      </c>
      <c r="C430" s="418">
        <v>3000</v>
      </c>
      <c r="D430" s="406">
        <v>120962025</v>
      </c>
      <c r="E430" s="406" t="s">
        <v>227</v>
      </c>
      <c r="F430" s="418">
        <v>750</v>
      </c>
      <c r="G430" s="419">
        <v>45926</v>
      </c>
      <c r="H430" s="419">
        <v>45937</v>
      </c>
      <c r="I430" s="406" t="s">
        <v>15</v>
      </c>
      <c r="J430" s="406"/>
      <c r="K430" s="420" t="b">
        <v>0</v>
      </c>
      <c r="L430" s="406"/>
      <c r="M430" s="419">
        <v>45938</v>
      </c>
    </row>
    <row r="431" spans="1:13">
      <c r="A431" s="418">
        <v>5001</v>
      </c>
      <c r="B431" s="418">
        <v>463614</v>
      </c>
      <c r="C431" s="418">
        <v>3000</v>
      </c>
      <c r="D431" s="406">
        <v>120972022</v>
      </c>
      <c r="E431" s="406" t="s">
        <v>183</v>
      </c>
      <c r="F431" s="418">
        <v>627</v>
      </c>
      <c r="G431" s="406"/>
      <c r="H431" s="406"/>
      <c r="I431" s="406" t="s">
        <v>21</v>
      </c>
      <c r="J431" s="406"/>
      <c r="K431" s="420" t="b">
        <v>0</v>
      </c>
      <c r="L431" s="406" t="s">
        <v>17</v>
      </c>
      <c r="M431" s="406"/>
    </row>
    <row r="432" spans="1:13">
      <c r="A432" s="418">
        <v>5001</v>
      </c>
      <c r="B432" s="418">
        <v>448868</v>
      </c>
      <c r="C432" s="418">
        <v>3000</v>
      </c>
      <c r="D432" s="406">
        <v>120972025</v>
      </c>
      <c r="E432" s="406" t="s">
        <v>227</v>
      </c>
      <c r="F432" s="418">
        <v>500</v>
      </c>
      <c r="G432" s="419">
        <v>45926</v>
      </c>
      <c r="H432" s="419">
        <v>45948</v>
      </c>
      <c r="I432" s="406" t="s">
        <v>15</v>
      </c>
      <c r="J432" s="406"/>
      <c r="K432" s="420" t="b">
        <v>0</v>
      </c>
      <c r="L432" s="406"/>
      <c r="M432" s="419">
        <v>45950</v>
      </c>
    </row>
    <row r="433" spans="1:13">
      <c r="A433" s="418">
        <v>5001</v>
      </c>
      <c r="B433" s="418">
        <v>448868</v>
      </c>
      <c r="C433" s="418">
        <v>3000</v>
      </c>
      <c r="D433" s="406">
        <v>120992025</v>
      </c>
      <c r="E433" s="406" t="s">
        <v>227</v>
      </c>
      <c r="F433" s="418">
        <v>250</v>
      </c>
      <c r="G433" s="419">
        <v>45926</v>
      </c>
      <c r="H433" s="419">
        <v>45937</v>
      </c>
      <c r="I433" s="406" t="s">
        <v>15</v>
      </c>
      <c r="J433" s="406"/>
      <c r="K433" s="420" t="b">
        <v>0</v>
      </c>
      <c r="L433" s="406"/>
      <c r="M433" s="419">
        <v>45938</v>
      </c>
    </row>
    <row r="434" spans="1:13">
      <c r="A434" s="418">
        <v>5001</v>
      </c>
      <c r="B434" s="418">
        <v>448868</v>
      </c>
      <c r="C434" s="418">
        <v>3000</v>
      </c>
      <c r="D434" s="406">
        <v>121002025</v>
      </c>
      <c r="E434" s="406" t="s">
        <v>227</v>
      </c>
      <c r="F434" s="418">
        <v>250</v>
      </c>
      <c r="G434" s="419">
        <v>45937</v>
      </c>
      <c r="H434" s="419">
        <v>45948</v>
      </c>
      <c r="I434" s="406" t="s">
        <v>15</v>
      </c>
      <c r="J434" s="406"/>
      <c r="K434" s="420" t="b">
        <v>0</v>
      </c>
      <c r="L434" s="406"/>
      <c r="M434" s="419">
        <v>45950</v>
      </c>
    </row>
    <row r="435" spans="1:13">
      <c r="A435" s="418">
        <v>5001</v>
      </c>
      <c r="B435" s="418">
        <v>448868</v>
      </c>
      <c r="C435" s="418">
        <v>3000</v>
      </c>
      <c r="D435" s="406">
        <v>121012025</v>
      </c>
      <c r="E435" s="406" t="s">
        <v>227</v>
      </c>
      <c r="F435" s="418">
        <v>500</v>
      </c>
      <c r="G435" s="419">
        <v>45926</v>
      </c>
      <c r="H435" s="419">
        <v>45937</v>
      </c>
      <c r="I435" s="406" t="s">
        <v>15</v>
      </c>
      <c r="J435" s="406"/>
      <c r="K435" s="420" t="b">
        <v>0</v>
      </c>
      <c r="L435" s="406"/>
      <c r="M435" s="419">
        <v>45938</v>
      </c>
    </row>
    <row r="436" spans="1:13">
      <c r="A436" s="418">
        <v>2010</v>
      </c>
      <c r="B436" s="418">
        <v>403524</v>
      </c>
      <c r="C436" s="418">
        <v>3000</v>
      </c>
      <c r="D436" s="406">
        <v>12102026</v>
      </c>
      <c r="E436" s="406" t="s">
        <v>103</v>
      </c>
      <c r="F436" s="418">
        <v>1</v>
      </c>
      <c r="G436" s="406"/>
      <c r="H436" s="406"/>
      <c r="I436" s="406" t="s">
        <v>21</v>
      </c>
      <c r="J436" s="406"/>
      <c r="K436" s="420" t="b">
        <v>0</v>
      </c>
      <c r="L436" s="406"/>
      <c r="M436" s="406"/>
    </row>
    <row r="437" spans="1:13">
      <c r="A437" s="418">
        <v>2017</v>
      </c>
      <c r="B437" s="418">
        <v>477272</v>
      </c>
      <c r="C437" s="418">
        <v>3010</v>
      </c>
      <c r="D437" s="406">
        <v>12102026</v>
      </c>
      <c r="E437" s="406" t="s">
        <v>228</v>
      </c>
      <c r="F437" s="418">
        <v>105</v>
      </c>
      <c r="G437" s="419">
        <v>46224</v>
      </c>
      <c r="H437" s="419">
        <v>46224</v>
      </c>
      <c r="I437" s="406" t="s">
        <v>15</v>
      </c>
      <c r="J437" s="406"/>
      <c r="K437" s="420" t="b">
        <v>0</v>
      </c>
      <c r="L437" s="406"/>
      <c r="M437" s="419">
        <v>46224</v>
      </c>
    </row>
    <row r="438" spans="1:13">
      <c r="A438" s="418">
        <v>5001</v>
      </c>
      <c r="B438" s="418">
        <v>448868</v>
      </c>
      <c r="C438" s="418">
        <v>3000</v>
      </c>
      <c r="D438" s="406">
        <v>121022025</v>
      </c>
      <c r="E438" s="406" t="s">
        <v>227</v>
      </c>
      <c r="F438" s="418">
        <v>500</v>
      </c>
      <c r="G438" s="419">
        <v>45926</v>
      </c>
      <c r="H438" s="419">
        <v>45950</v>
      </c>
      <c r="I438" s="406" t="s">
        <v>15</v>
      </c>
      <c r="J438" s="406"/>
      <c r="K438" s="420" t="b">
        <v>0</v>
      </c>
      <c r="L438" s="406"/>
      <c r="M438" s="419">
        <v>45950</v>
      </c>
    </row>
    <row r="439" spans="1:13">
      <c r="A439" s="418">
        <v>5001</v>
      </c>
      <c r="B439" s="418">
        <v>448868</v>
      </c>
      <c r="C439" s="418">
        <v>3000</v>
      </c>
      <c r="D439" s="406">
        <v>121032025</v>
      </c>
      <c r="E439" s="406" t="s">
        <v>227</v>
      </c>
      <c r="F439" s="418">
        <v>500</v>
      </c>
      <c r="G439" s="419">
        <v>45926</v>
      </c>
      <c r="H439" s="419">
        <v>45948</v>
      </c>
      <c r="I439" s="406" t="s">
        <v>15</v>
      </c>
      <c r="J439" s="406"/>
      <c r="K439" s="420" t="b">
        <v>0</v>
      </c>
      <c r="L439" s="406"/>
      <c r="M439" s="419">
        <v>45950</v>
      </c>
    </row>
    <row r="440" spans="1:13">
      <c r="A440" s="418">
        <v>5001</v>
      </c>
      <c r="B440" s="418">
        <v>448868</v>
      </c>
      <c r="C440" s="418">
        <v>3000</v>
      </c>
      <c r="D440" s="406">
        <v>121042025</v>
      </c>
      <c r="E440" s="406" t="s">
        <v>227</v>
      </c>
      <c r="F440" s="418">
        <v>750</v>
      </c>
      <c r="G440" s="419">
        <v>45931</v>
      </c>
      <c r="H440" s="419">
        <v>45943</v>
      </c>
      <c r="I440" s="406" t="s">
        <v>15</v>
      </c>
      <c r="J440" s="406"/>
      <c r="K440" s="420" t="b">
        <v>0</v>
      </c>
      <c r="L440" s="406"/>
      <c r="M440" s="419">
        <v>45944</v>
      </c>
    </row>
    <row r="441" spans="1:13">
      <c r="A441" s="418">
        <v>5001</v>
      </c>
      <c r="B441" s="418">
        <v>448868</v>
      </c>
      <c r="C441" s="418">
        <v>3000</v>
      </c>
      <c r="D441" s="406">
        <v>121052025</v>
      </c>
      <c r="E441" s="406" t="s">
        <v>227</v>
      </c>
      <c r="F441" s="418">
        <v>500</v>
      </c>
      <c r="G441" s="419">
        <v>45933</v>
      </c>
      <c r="H441" s="419">
        <v>45948</v>
      </c>
      <c r="I441" s="406" t="s">
        <v>15</v>
      </c>
      <c r="J441" s="406"/>
      <c r="K441" s="420" t="b">
        <v>0</v>
      </c>
      <c r="L441" s="406"/>
      <c r="M441" s="419">
        <v>45950</v>
      </c>
    </row>
    <row r="442" spans="1:13">
      <c r="A442" s="418">
        <v>5001</v>
      </c>
      <c r="B442" s="418">
        <v>448868</v>
      </c>
      <c r="C442" s="418">
        <v>3000</v>
      </c>
      <c r="D442" s="406">
        <v>121062025</v>
      </c>
      <c r="E442" s="406" t="s">
        <v>227</v>
      </c>
      <c r="F442" s="418">
        <v>500</v>
      </c>
      <c r="G442" s="419">
        <v>45934</v>
      </c>
      <c r="H442" s="419">
        <v>45948</v>
      </c>
      <c r="I442" s="406" t="s">
        <v>15</v>
      </c>
      <c r="J442" s="406"/>
      <c r="K442" s="420" t="b">
        <v>0</v>
      </c>
      <c r="L442" s="406"/>
      <c r="M442" s="419">
        <v>45950</v>
      </c>
    </row>
    <row r="443" spans="1:13">
      <c r="A443" s="418">
        <v>5001</v>
      </c>
      <c r="B443" s="418">
        <v>425420</v>
      </c>
      <c r="C443" s="418">
        <v>3000</v>
      </c>
      <c r="D443" s="406">
        <v>121062026</v>
      </c>
      <c r="E443" s="406" t="s">
        <v>87</v>
      </c>
      <c r="F443" s="418">
        <v>537</v>
      </c>
      <c r="G443" s="406"/>
      <c r="H443" s="406"/>
      <c r="I443" s="406" t="s">
        <v>21</v>
      </c>
      <c r="J443" s="406"/>
      <c r="K443" s="420" t="b">
        <v>0</v>
      </c>
      <c r="L443" s="406"/>
      <c r="M443" s="406"/>
    </row>
    <row r="444" spans="1:13">
      <c r="A444" s="418">
        <v>5001</v>
      </c>
      <c r="B444" s="418">
        <v>448868</v>
      </c>
      <c r="C444" s="418">
        <v>3000</v>
      </c>
      <c r="D444" s="406">
        <v>121072025</v>
      </c>
      <c r="E444" s="406" t="s">
        <v>227</v>
      </c>
      <c r="F444" s="418">
        <v>500</v>
      </c>
      <c r="G444" s="419">
        <v>45931</v>
      </c>
      <c r="H444" s="419">
        <v>45948</v>
      </c>
      <c r="I444" s="406" t="s">
        <v>15</v>
      </c>
      <c r="J444" s="406"/>
      <c r="K444" s="420" t="b">
        <v>0</v>
      </c>
      <c r="L444" s="406"/>
      <c r="M444" s="419">
        <v>45950</v>
      </c>
    </row>
    <row r="445" spans="1:13">
      <c r="A445" s="418">
        <v>5001</v>
      </c>
      <c r="B445" s="418">
        <v>458061</v>
      </c>
      <c r="C445" s="418">
        <v>3000</v>
      </c>
      <c r="D445" s="406">
        <v>121072026</v>
      </c>
      <c r="E445" s="406" t="s">
        <v>62</v>
      </c>
      <c r="F445" s="418">
        <v>440</v>
      </c>
      <c r="G445" s="419">
        <v>46219</v>
      </c>
      <c r="H445" s="419">
        <v>46226</v>
      </c>
      <c r="I445" s="406" t="s">
        <v>15</v>
      </c>
      <c r="J445" s="406"/>
      <c r="K445" s="420" t="b">
        <v>0</v>
      </c>
      <c r="L445" s="406"/>
      <c r="M445" s="419">
        <v>46226</v>
      </c>
    </row>
    <row r="446" spans="1:13">
      <c r="A446" s="418">
        <v>5001</v>
      </c>
      <c r="B446" s="418">
        <v>448868</v>
      </c>
      <c r="C446" s="418">
        <v>3000</v>
      </c>
      <c r="D446" s="406">
        <v>121082025</v>
      </c>
      <c r="E446" s="406" t="s">
        <v>227</v>
      </c>
      <c r="F446" s="418">
        <v>500</v>
      </c>
      <c r="G446" s="419">
        <v>45926</v>
      </c>
      <c r="H446" s="419">
        <v>45937</v>
      </c>
      <c r="I446" s="406" t="s">
        <v>15</v>
      </c>
      <c r="J446" s="406"/>
      <c r="K446" s="420" t="b">
        <v>0</v>
      </c>
      <c r="L446" s="406"/>
      <c r="M446" s="419">
        <v>45938</v>
      </c>
    </row>
    <row r="447" spans="1:13">
      <c r="A447" s="418">
        <v>5001</v>
      </c>
      <c r="B447" s="418">
        <v>481852</v>
      </c>
      <c r="C447" s="418">
        <v>3000</v>
      </c>
      <c r="D447" s="406">
        <v>121082026</v>
      </c>
      <c r="E447" s="406" t="s">
        <v>229</v>
      </c>
      <c r="F447" s="418">
        <v>45</v>
      </c>
      <c r="G447" s="406"/>
      <c r="H447" s="406"/>
      <c r="I447" s="406" t="s">
        <v>21</v>
      </c>
      <c r="J447" s="406"/>
      <c r="K447" s="420" t="b">
        <v>0</v>
      </c>
      <c r="L447" s="406"/>
      <c r="M447" s="406"/>
    </row>
    <row r="448" spans="1:13">
      <c r="A448" s="418">
        <v>5001</v>
      </c>
      <c r="B448" s="418">
        <v>471702</v>
      </c>
      <c r="C448" s="418">
        <v>3000</v>
      </c>
      <c r="D448" s="406">
        <v>121112026</v>
      </c>
      <c r="E448" s="406" t="s">
        <v>230</v>
      </c>
      <c r="F448" s="418">
        <v>30</v>
      </c>
      <c r="G448" s="419">
        <v>46218</v>
      </c>
      <c r="H448" s="419">
        <v>46224</v>
      </c>
      <c r="I448" s="406" t="s">
        <v>15</v>
      </c>
      <c r="J448" s="406"/>
      <c r="K448" s="420" t="b">
        <v>0</v>
      </c>
      <c r="L448" s="406"/>
      <c r="M448" s="419">
        <v>46224</v>
      </c>
    </row>
    <row r="449" spans="1:13">
      <c r="A449" s="418">
        <v>5001</v>
      </c>
      <c r="B449" s="418">
        <v>438004</v>
      </c>
      <c r="C449" s="418">
        <v>3000</v>
      </c>
      <c r="D449" s="406">
        <v>121132026</v>
      </c>
      <c r="E449" s="406" t="s">
        <v>231</v>
      </c>
      <c r="F449" s="418">
        <v>599</v>
      </c>
      <c r="G449" s="419">
        <v>46220</v>
      </c>
      <c r="H449" s="419">
        <v>46220</v>
      </c>
      <c r="I449" s="406" t="s">
        <v>15</v>
      </c>
      <c r="J449" s="406"/>
      <c r="K449" s="420" t="b">
        <v>0</v>
      </c>
      <c r="L449" s="406"/>
      <c r="M449" s="419">
        <v>46220</v>
      </c>
    </row>
    <row r="450" spans="1:13">
      <c r="A450" s="418">
        <v>5001</v>
      </c>
      <c r="B450" s="418">
        <v>460951</v>
      </c>
      <c r="C450" s="418">
        <v>3000</v>
      </c>
      <c r="D450" s="406">
        <v>121282026</v>
      </c>
      <c r="E450" s="406" t="s">
        <v>232</v>
      </c>
      <c r="F450" s="418">
        <v>375</v>
      </c>
      <c r="G450" s="419">
        <v>46183</v>
      </c>
      <c r="H450" s="419">
        <v>46189</v>
      </c>
      <c r="I450" s="406" t="s">
        <v>15</v>
      </c>
      <c r="J450" s="406"/>
      <c r="K450" s="420" t="b">
        <v>0</v>
      </c>
      <c r="L450" s="406"/>
      <c r="M450" s="419">
        <v>46189</v>
      </c>
    </row>
    <row r="451" spans="1:13">
      <c r="A451" s="418">
        <v>2017</v>
      </c>
      <c r="B451" s="418">
        <v>461521</v>
      </c>
      <c r="C451" s="418">
        <v>3010</v>
      </c>
      <c r="D451" s="406">
        <v>12132025</v>
      </c>
      <c r="E451" s="406" t="s">
        <v>233</v>
      </c>
      <c r="F451" s="418">
        <v>125</v>
      </c>
      <c r="G451" s="419">
        <v>45902</v>
      </c>
      <c r="H451" s="419">
        <v>45905</v>
      </c>
      <c r="I451" s="406" t="s">
        <v>15</v>
      </c>
      <c r="J451" s="406"/>
      <c r="K451" s="420" t="b">
        <v>0</v>
      </c>
      <c r="L451" s="406"/>
      <c r="M451" s="419">
        <v>45905</v>
      </c>
    </row>
    <row r="452" spans="1:13">
      <c r="A452" s="418">
        <v>5001</v>
      </c>
      <c r="B452" s="418">
        <v>410033</v>
      </c>
      <c r="C452" s="418">
        <v>3000</v>
      </c>
      <c r="D452" s="406">
        <v>121352025</v>
      </c>
      <c r="E452" s="406" t="s">
        <v>234</v>
      </c>
      <c r="F452" s="418">
        <v>15</v>
      </c>
      <c r="G452" s="406"/>
      <c r="H452" s="406"/>
      <c r="I452" s="406" t="s">
        <v>21</v>
      </c>
      <c r="J452" s="406"/>
      <c r="K452" s="420" t="b">
        <v>0</v>
      </c>
      <c r="L452" s="406"/>
      <c r="M452" s="406"/>
    </row>
    <row r="453" spans="1:13">
      <c r="A453" s="418">
        <v>5001</v>
      </c>
      <c r="B453" s="418">
        <v>464150</v>
      </c>
      <c r="C453" s="418">
        <v>3000</v>
      </c>
      <c r="D453" s="406">
        <v>121392025</v>
      </c>
      <c r="E453" s="406" t="s">
        <v>235</v>
      </c>
      <c r="F453" s="418">
        <v>30</v>
      </c>
      <c r="G453" s="419">
        <v>46057</v>
      </c>
      <c r="H453" s="419">
        <v>46062</v>
      </c>
      <c r="I453" s="406" t="s">
        <v>15</v>
      </c>
      <c r="J453" s="406"/>
      <c r="K453" s="420" t="b">
        <v>0</v>
      </c>
      <c r="L453" s="406" t="s">
        <v>17</v>
      </c>
      <c r="M453" s="419">
        <v>46063</v>
      </c>
    </row>
    <row r="454" spans="1:13">
      <c r="A454" s="418">
        <v>5001</v>
      </c>
      <c r="B454" s="418">
        <v>448868</v>
      </c>
      <c r="C454" s="418">
        <v>3000</v>
      </c>
      <c r="D454" s="406">
        <v>121402025</v>
      </c>
      <c r="E454" s="406" t="s">
        <v>227</v>
      </c>
      <c r="F454" s="418">
        <v>500</v>
      </c>
      <c r="G454" s="419">
        <v>45926</v>
      </c>
      <c r="H454" s="419">
        <v>45944</v>
      </c>
      <c r="I454" s="406" t="s">
        <v>15</v>
      </c>
      <c r="J454" s="406"/>
      <c r="K454" s="420" t="b">
        <v>0</v>
      </c>
      <c r="L454" s="406"/>
      <c r="M454" s="419">
        <v>45944</v>
      </c>
    </row>
    <row r="455" spans="1:13">
      <c r="A455" s="418">
        <v>5001</v>
      </c>
      <c r="B455" s="418">
        <v>448868</v>
      </c>
      <c r="C455" s="418">
        <v>3000</v>
      </c>
      <c r="D455" s="406">
        <v>121412025</v>
      </c>
      <c r="E455" s="406" t="s">
        <v>227</v>
      </c>
      <c r="F455" s="418">
        <v>500</v>
      </c>
      <c r="G455" s="419">
        <v>45926</v>
      </c>
      <c r="H455" s="419">
        <v>45943</v>
      </c>
      <c r="I455" s="406" t="s">
        <v>15</v>
      </c>
      <c r="J455" s="406"/>
      <c r="K455" s="420" t="b">
        <v>0</v>
      </c>
      <c r="L455" s="406"/>
      <c r="M455" s="419">
        <v>45944</v>
      </c>
    </row>
    <row r="456" spans="1:13">
      <c r="A456" s="418">
        <v>5001</v>
      </c>
      <c r="B456" s="418">
        <v>448868</v>
      </c>
      <c r="C456" s="418">
        <v>3000</v>
      </c>
      <c r="D456" s="406">
        <v>121422025</v>
      </c>
      <c r="E456" s="406" t="s">
        <v>227</v>
      </c>
      <c r="F456" s="418">
        <v>500</v>
      </c>
      <c r="G456" s="419">
        <v>45926</v>
      </c>
      <c r="H456" s="419">
        <v>45943</v>
      </c>
      <c r="I456" s="406" t="s">
        <v>15</v>
      </c>
      <c r="J456" s="406"/>
      <c r="K456" s="420" t="b">
        <v>0</v>
      </c>
      <c r="L456" s="406"/>
      <c r="M456" s="419">
        <v>45944</v>
      </c>
    </row>
    <row r="457" spans="1:13">
      <c r="A457" s="418">
        <v>5001</v>
      </c>
      <c r="B457" s="418">
        <v>448868</v>
      </c>
      <c r="C457" s="418">
        <v>3000</v>
      </c>
      <c r="D457" s="406">
        <v>121432025</v>
      </c>
      <c r="E457" s="406" t="s">
        <v>227</v>
      </c>
      <c r="F457" s="418">
        <v>250</v>
      </c>
      <c r="G457" s="419">
        <v>45940</v>
      </c>
      <c r="H457" s="419">
        <v>45948</v>
      </c>
      <c r="I457" s="406" t="s">
        <v>15</v>
      </c>
      <c r="J457" s="406"/>
      <c r="K457" s="420" t="b">
        <v>0</v>
      </c>
      <c r="L457" s="406"/>
      <c r="M457" s="419">
        <v>45952</v>
      </c>
    </row>
    <row r="458" spans="1:13">
      <c r="A458" s="418">
        <v>5001</v>
      </c>
      <c r="B458" s="418">
        <v>448868</v>
      </c>
      <c r="C458" s="418">
        <v>3000</v>
      </c>
      <c r="D458" s="406">
        <v>121442025</v>
      </c>
      <c r="E458" s="406" t="s">
        <v>227</v>
      </c>
      <c r="F458" s="418">
        <v>500</v>
      </c>
      <c r="G458" s="419">
        <v>45926</v>
      </c>
      <c r="H458" s="419">
        <v>45948</v>
      </c>
      <c r="I458" s="406" t="s">
        <v>15</v>
      </c>
      <c r="J458" s="406"/>
      <c r="K458" s="420" t="b">
        <v>0</v>
      </c>
      <c r="L458" s="406"/>
      <c r="M458" s="419">
        <v>45950</v>
      </c>
    </row>
    <row r="459" spans="1:13">
      <c r="A459" s="418">
        <v>5001</v>
      </c>
      <c r="B459" s="418">
        <v>448868</v>
      </c>
      <c r="C459" s="418">
        <v>3000</v>
      </c>
      <c r="D459" s="406">
        <v>121462025</v>
      </c>
      <c r="E459" s="406" t="s">
        <v>227</v>
      </c>
      <c r="F459" s="418">
        <v>750</v>
      </c>
      <c r="G459" s="419">
        <v>45931</v>
      </c>
      <c r="H459" s="419">
        <v>45950</v>
      </c>
      <c r="I459" s="406" t="s">
        <v>15</v>
      </c>
      <c r="J459" s="406"/>
      <c r="K459" s="420" t="b">
        <v>0</v>
      </c>
      <c r="L459" s="406"/>
      <c r="M459" s="419">
        <v>45950</v>
      </c>
    </row>
    <row r="460" spans="1:13">
      <c r="A460" s="418">
        <v>5001</v>
      </c>
      <c r="B460" s="418">
        <v>423585</v>
      </c>
      <c r="C460" s="418">
        <v>3000</v>
      </c>
      <c r="D460" s="406">
        <v>121462026</v>
      </c>
      <c r="E460" s="406" t="s">
        <v>236</v>
      </c>
      <c r="F460" s="418">
        <v>75</v>
      </c>
      <c r="G460" s="406"/>
      <c r="H460" s="406"/>
      <c r="I460" s="406" t="s">
        <v>21</v>
      </c>
      <c r="J460" s="406"/>
      <c r="K460" s="420" t="b">
        <v>0</v>
      </c>
      <c r="L460" s="406"/>
      <c r="M460" s="406"/>
    </row>
    <row r="461" spans="1:13">
      <c r="A461" s="418">
        <v>5001</v>
      </c>
      <c r="B461" s="418">
        <v>448868</v>
      </c>
      <c r="C461" s="418">
        <v>3000</v>
      </c>
      <c r="D461" s="406">
        <v>121472025</v>
      </c>
      <c r="E461" s="406" t="s">
        <v>227</v>
      </c>
      <c r="F461" s="418">
        <v>750</v>
      </c>
      <c r="G461" s="419">
        <v>45945</v>
      </c>
      <c r="H461" s="419">
        <v>45953</v>
      </c>
      <c r="I461" s="406" t="s">
        <v>15</v>
      </c>
      <c r="J461" s="406"/>
      <c r="K461" s="420" t="b">
        <v>0</v>
      </c>
      <c r="L461" s="406"/>
      <c r="M461" s="419">
        <v>45953</v>
      </c>
    </row>
    <row r="462" spans="1:13">
      <c r="A462" s="418">
        <v>5001</v>
      </c>
      <c r="B462" s="418">
        <v>448868</v>
      </c>
      <c r="C462" s="418">
        <v>3000</v>
      </c>
      <c r="D462" s="406">
        <v>121482025</v>
      </c>
      <c r="E462" s="406" t="s">
        <v>227</v>
      </c>
      <c r="F462" s="418">
        <v>500</v>
      </c>
      <c r="G462" s="419">
        <v>45945</v>
      </c>
      <c r="H462" s="419">
        <v>45953</v>
      </c>
      <c r="I462" s="406" t="s">
        <v>15</v>
      </c>
      <c r="J462" s="406"/>
      <c r="K462" s="420" t="b">
        <v>0</v>
      </c>
      <c r="L462" s="406"/>
      <c r="M462" s="419">
        <v>45953</v>
      </c>
    </row>
    <row r="463" spans="1:13">
      <c r="A463" s="418">
        <v>5001</v>
      </c>
      <c r="B463" s="418">
        <v>448868</v>
      </c>
      <c r="C463" s="418">
        <v>3000</v>
      </c>
      <c r="D463" s="406">
        <v>121492025</v>
      </c>
      <c r="E463" s="406" t="s">
        <v>227</v>
      </c>
      <c r="F463" s="418">
        <v>500</v>
      </c>
      <c r="G463" s="419">
        <v>45945</v>
      </c>
      <c r="H463" s="419">
        <v>45953</v>
      </c>
      <c r="I463" s="406" t="s">
        <v>15</v>
      </c>
      <c r="J463" s="406"/>
      <c r="K463" s="420" t="b">
        <v>0</v>
      </c>
      <c r="L463" s="406"/>
      <c r="M463" s="419">
        <v>45953</v>
      </c>
    </row>
    <row r="464" spans="1:13">
      <c r="A464" s="418">
        <v>5001</v>
      </c>
      <c r="B464" s="418">
        <v>448868</v>
      </c>
      <c r="C464" s="418">
        <v>3000</v>
      </c>
      <c r="D464" s="406">
        <v>121502025</v>
      </c>
      <c r="E464" s="406" t="s">
        <v>227</v>
      </c>
      <c r="F464" s="418">
        <v>500</v>
      </c>
      <c r="G464" s="419">
        <v>45948</v>
      </c>
      <c r="H464" s="419">
        <v>45953</v>
      </c>
      <c r="I464" s="406" t="s">
        <v>15</v>
      </c>
      <c r="J464" s="406"/>
      <c r="K464" s="420" t="b">
        <v>0</v>
      </c>
      <c r="L464" s="406"/>
      <c r="M464" s="419">
        <v>45954</v>
      </c>
    </row>
    <row r="465" spans="1:13">
      <c r="A465" s="418">
        <v>5001</v>
      </c>
      <c r="B465" s="418">
        <v>448868</v>
      </c>
      <c r="C465" s="418">
        <v>3000</v>
      </c>
      <c r="D465" s="406">
        <v>121512025</v>
      </c>
      <c r="E465" s="406" t="s">
        <v>227</v>
      </c>
      <c r="F465" s="418">
        <v>250</v>
      </c>
      <c r="G465" s="419">
        <v>45951</v>
      </c>
      <c r="H465" s="419">
        <v>45953</v>
      </c>
      <c r="I465" s="406" t="s">
        <v>15</v>
      </c>
      <c r="J465" s="406"/>
      <c r="K465" s="420" t="b">
        <v>0</v>
      </c>
      <c r="L465" s="406"/>
      <c r="M465" s="419">
        <v>45953</v>
      </c>
    </row>
    <row r="466" spans="1:13">
      <c r="A466" s="418">
        <v>2017</v>
      </c>
      <c r="B466" s="418">
        <v>475535</v>
      </c>
      <c r="C466" s="418">
        <v>3010</v>
      </c>
      <c r="D466" s="406">
        <v>12152025</v>
      </c>
      <c r="E466" s="406" t="s">
        <v>238</v>
      </c>
      <c r="F466" s="418">
        <v>20</v>
      </c>
      <c r="G466" s="406"/>
      <c r="H466" s="406"/>
      <c r="I466" s="406" t="s">
        <v>21</v>
      </c>
      <c r="J466" s="406"/>
      <c r="K466" s="420" t="b">
        <v>0</v>
      </c>
      <c r="L466" s="406"/>
      <c r="M466" s="406"/>
    </row>
    <row r="467" spans="1:13">
      <c r="A467" s="418">
        <v>5001</v>
      </c>
      <c r="B467" s="418">
        <v>448868</v>
      </c>
      <c r="C467" s="418">
        <v>3000</v>
      </c>
      <c r="D467" s="406">
        <v>121522025</v>
      </c>
      <c r="E467" s="406" t="s">
        <v>227</v>
      </c>
      <c r="F467" s="418">
        <v>500</v>
      </c>
      <c r="G467" s="419">
        <v>45948</v>
      </c>
      <c r="H467" s="419">
        <v>45953</v>
      </c>
      <c r="I467" s="406" t="s">
        <v>15</v>
      </c>
      <c r="J467" s="406"/>
      <c r="K467" s="420" t="b">
        <v>0</v>
      </c>
      <c r="L467" s="406"/>
      <c r="M467" s="419">
        <v>45954</v>
      </c>
    </row>
    <row r="468" spans="1:13">
      <c r="A468" s="418">
        <v>5001</v>
      </c>
      <c r="B468" s="418">
        <v>448868</v>
      </c>
      <c r="C468" s="418">
        <v>3000</v>
      </c>
      <c r="D468" s="406">
        <v>121532025</v>
      </c>
      <c r="E468" s="406" t="s">
        <v>227</v>
      </c>
      <c r="F468" s="418">
        <v>500</v>
      </c>
      <c r="G468" s="419">
        <v>45948</v>
      </c>
      <c r="H468" s="419">
        <v>45953</v>
      </c>
      <c r="I468" s="406" t="s">
        <v>15</v>
      </c>
      <c r="J468" s="406"/>
      <c r="K468" s="420" t="b">
        <v>0</v>
      </c>
      <c r="L468" s="406"/>
      <c r="M468" s="419">
        <v>45954</v>
      </c>
    </row>
    <row r="469" spans="1:13">
      <c r="A469" s="418">
        <v>5001</v>
      </c>
      <c r="B469" s="418">
        <v>448868</v>
      </c>
      <c r="C469" s="418">
        <v>3000</v>
      </c>
      <c r="D469" s="406">
        <v>121542025</v>
      </c>
      <c r="E469" s="406" t="s">
        <v>227</v>
      </c>
      <c r="F469" s="418">
        <v>500</v>
      </c>
      <c r="G469" s="419">
        <v>45948</v>
      </c>
      <c r="H469" s="419">
        <v>45953</v>
      </c>
      <c r="I469" s="406" t="s">
        <v>15</v>
      </c>
      <c r="J469" s="406"/>
      <c r="K469" s="420" t="b">
        <v>0</v>
      </c>
      <c r="L469" s="406"/>
      <c r="M469" s="419">
        <v>45953</v>
      </c>
    </row>
    <row r="470" spans="1:13">
      <c r="A470" s="418">
        <v>5001</v>
      </c>
      <c r="B470" s="418">
        <v>448868</v>
      </c>
      <c r="C470" s="418">
        <v>3000</v>
      </c>
      <c r="D470" s="406">
        <v>121552025</v>
      </c>
      <c r="E470" s="406" t="s">
        <v>227</v>
      </c>
      <c r="F470" s="418">
        <v>500</v>
      </c>
      <c r="G470" s="419">
        <v>45948</v>
      </c>
      <c r="H470" s="419">
        <v>45953</v>
      </c>
      <c r="I470" s="406" t="s">
        <v>15</v>
      </c>
      <c r="J470" s="406"/>
      <c r="K470" s="420" t="b">
        <v>0</v>
      </c>
      <c r="L470" s="406"/>
      <c r="M470" s="419">
        <v>45953</v>
      </c>
    </row>
    <row r="471" spans="1:13">
      <c r="A471" s="418">
        <v>5001</v>
      </c>
      <c r="B471" s="418">
        <v>465597</v>
      </c>
      <c r="C471" s="418">
        <v>3000</v>
      </c>
      <c r="D471" s="406">
        <v>121592026</v>
      </c>
      <c r="E471" s="406" t="s">
        <v>119</v>
      </c>
      <c r="F471" s="418">
        <v>50</v>
      </c>
      <c r="G471" s="419">
        <v>46183</v>
      </c>
      <c r="H471" s="419">
        <v>46188</v>
      </c>
      <c r="I471" s="406" t="s">
        <v>15</v>
      </c>
      <c r="J471" s="406"/>
      <c r="K471" s="420" t="b">
        <v>0</v>
      </c>
      <c r="L471" s="406"/>
      <c r="M471" s="419">
        <v>46188</v>
      </c>
    </row>
    <row r="472" spans="1:13">
      <c r="A472" s="418">
        <v>5001</v>
      </c>
      <c r="B472" s="418">
        <v>425476</v>
      </c>
      <c r="C472" s="418">
        <v>3000</v>
      </c>
      <c r="D472" s="406">
        <v>121692020</v>
      </c>
      <c r="E472" s="406" t="s">
        <v>239</v>
      </c>
      <c r="F472" s="418">
        <v>3</v>
      </c>
      <c r="G472" s="406"/>
      <c r="H472" s="406"/>
      <c r="I472" s="406" t="s">
        <v>21</v>
      </c>
      <c r="J472" s="406"/>
      <c r="K472" s="420" t="b">
        <v>1</v>
      </c>
      <c r="L472" s="406" t="s">
        <v>17</v>
      </c>
      <c r="M472" s="406"/>
    </row>
    <row r="473" spans="1:13">
      <c r="A473" s="418">
        <v>5001</v>
      </c>
      <c r="B473" s="418">
        <v>456894</v>
      </c>
      <c r="C473" s="418">
        <v>3000</v>
      </c>
      <c r="D473" s="406">
        <v>121722026</v>
      </c>
      <c r="E473" s="406" t="s">
        <v>240</v>
      </c>
      <c r="F473" s="418">
        <v>50</v>
      </c>
      <c r="G473" s="419">
        <v>46216</v>
      </c>
      <c r="H473" s="419">
        <v>46223</v>
      </c>
      <c r="I473" s="406" t="s">
        <v>15</v>
      </c>
      <c r="J473" s="406"/>
      <c r="K473" s="420" t="b">
        <v>0</v>
      </c>
      <c r="L473" s="406"/>
      <c r="M473" s="419">
        <v>46223</v>
      </c>
    </row>
    <row r="474" spans="1:13">
      <c r="A474" s="418">
        <v>5001</v>
      </c>
      <c r="B474" s="418">
        <v>409968</v>
      </c>
      <c r="C474" s="418">
        <v>3000</v>
      </c>
      <c r="D474" s="406">
        <v>121852025</v>
      </c>
      <c r="E474" s="406" t="s">
        <v>152</v>
      </c>
      <c r="F474" s="418">
        <v>18700</v>
      </c>
      <c r="G474" s="419">
        <v>45903</v>
      </c>
      <c r="H474" s="419">
        <v>45911</v>
      </c>
      <c r="I474" s="406" t="s">
        <v>15</v>
      </c>
      <c r="J474" s="406"/>
      <c r="K474" s="420" t="b">
        <v>0</v>
      </c>
      <c r="L474" s="406"/>
      <c r="M474" s="419">
        <v>45911</v>
      </c>
    </row>
    <row r="475" spans="1:13">
      <c r="A475" s="418">
        <v>2017</v>
      </c>
      <c r="B475" s="418">
        <v>474591</v>
      </c>
      <c r="C475" s="418">
        <v>3010</v>
      </c>
      <c r="D475" s="406">
        <v>12202026</v>
      </c>
      <c r="E475" s="406" t="s">
        <v>241</v>
      </c>
      <c r="F475" s="418">
        <v>300</v>
      </c>
      <c r="G475" s="419">
        <v>46213</v>
      </c>
      <c r="H475" s="419">
        <v>46220</v>
      </c>
      <c r="I475" s="406" t="s">
        <v>15</v>
      </c>
      <c r="J475" s="406"/>
      <c r="K475" s="420" t="b">
        <v>0</v>
      </c>
      <c r="L475" s="406"/>
      <c r="M475" s="419">
        <v>46220</v>
      </c>
    </row>
    <row r="476" spans="1:13">
      <c r="A476" s="418">
        <v>5001</v>
      </c>
      <c r="B476" s="418">
        <v>425484</v>
      </c>
      <c r="C476" s="418">
        <v>3000</v>
      </c>
      <c r="D476" s="406">
        <v>12202026</v>
      </c>
      <c r="E476" s="406" t="s">
        <v>155</v>
      </c>
      <c r="F476" s="418">
        <v>3</v>
      </c>
      <c r="G476" s="419">
        <v>46050</v>
      </c>
      <c r="H476" s="419">
        <v>46056</v>
      </c>
      <c r="I476" s="406" t="s">
        <v>15</v>
      </c>
      <c r="J476" s="406"/>
      <c r="K476" s="420" t="b">
        <v>0</v>
      </c>
      <c r="L476" s="406"/>
      <c r="M476" s="419">
        <v>46056</v>
      </c>
    </row>
    <row r="477" spans="1:13">
      <c r="A477" s="418">
        <v>2017</v>
      </c>
      <c r="B477" s="418">
        <v>484480</v>
      </c>
      <c r="C477" s="418">
        <v>3010</v>
      </c>
      <c r="D477" s="406">
        <v>122026</v>
      </c>
      <c r="E477" s="406" t="s">
        <v>98</v>
      </c>
      <c r="F477" s="418">
        <v>220</v>
      </c>
      <c r="G477" s="419">
        <v>46039</v>
      </c>
      <c r="H477" s="419">
        <v>46044</v>
      </c>
      <c r="I477" s="406" t="s">
        <v>15</v>
      </c>
      <c r="J477" s="406"/>
      <c r="K477" s="420" t="b">
        <v>0</v>
      </c>
      <c r="L477" s="406"/>
      <c r="M477" s="419">
        <v>46044</v>
      </c>
    </row>
    <row r="478" spans="1:13">
      <c r="A478" s="418">
        <v>5001</v>
      </c>
      <c r="B478" s="418">
        <v>464199</v>
      </c>
      <c r="C478" s="418">
        <v>3000</v>
      </c>
      <c r="D478" s="406">
        <v>12212026</v>
      </c>
      <c r="E478" s="406" t="s">
        <v>242</v>
      </c>
      <c r="F478" s="418">
        <v>426</v>
      </c>
      <c r="G478" s="419">
        <v>46056</v>
      </c>
      <c r="H478" s="419">
        <v>46064</v>
      </c>
      <c r="I478" s="406" t="s">
        <v>15</v>
      </c>
      <c r="J478" s="406"/>
      <c r="K478" s="420" t="b">
        <v>0</v>
      </c>
      <c r="L478" s="406"/>
      <c r="M478" s="419">
        <v>46064</v>
      </c>
    </row>
    <row r="479" spans="1:13">
      <c r="A479" s="418">
        <v>5001</v>
      </c>
      <c r="B479" s="418">
        <v>463057</v>
      </c>
      <c r="C479" s="418">
        <v>3000</v>
      </c>
      <c r="D479" s="406">
        <v>122132026</v>
      </c>
      <c r="E479" s="406" t="s">
        <v>43</v>
      </c>
      <c r="F479" s="418">
        <v>1</v>
      </c>
      <c r="G479" s="419">
        <v>46220</v>
      </c>
      <c r="H479" s="419">
        <v>46226</v>
      </c>
      <c r="I479" s="406" t="s">
        <v>15</v>
      </c>
      <c r="J479" s="406"/>
      <c r="K479" s="420" t="b">
        <v>0</v>
      </c>
      <c r="L479" s="406"/>
      <c r="M479" s="419">
        <v>46226</v>
      </c>
    </row>
    <row r="480" spans="1:13">
      <c r="A480" s="418">
        <v>5001</v>
      </c>
      <c r="B480" s="418">
        <v>464199</v>
      </c>
      <c r="C480" s="418">
        <v>3000</v>
      </c>
      <c r="D480" s="406">
        <v>12222026</v>
      </c>
      <c r="E480" s="406" t="s">
        <v>242</v>
      </c>
      <c r="F480" s="418">
        <v>174</v>
      </c>
      <c r="G480" s="419">
        <v>46056</v>
      </c>
      <c r="H480" s="419">
        <v>46064</v>
      </c>
      <c r="I480" s="406" t="s">
        <v>15</v>
      </c>
      <c r="J480" s="406"/>
      <c r="K480" s="420" t="b">
        <v>0</v>
      </c>
      <c r="L480" s="406"/>
      <c r="M480" s="419">
        <v>46064</v>
      </c>
    </row>
    <row r="481" spans="1:13">
      <c r="A481" s="418">
        <v>5001</v>
      </c>
      <c r="B481" s="418">
        <v>463057</v>
      </c>
      <c r="C481" s="418">
        <v>3000</v>
      </c>
      <c r="D481" s="406">
        <v>122242026</v>
      </c>
      <c r="E481" s="406" t="s">
        <v>43</v>
      </c>
      <c r="F481" s="418">
        <v>25</v>
      </c>
      <c r="G481" s="406"/>
      <c r="H481" s="406"/>
      <c r="I481" s="406" t="s">
        <v>21</v>
      </c>
      <c r="J481" s="406"/>
      <c r="K481" s="420" t="b">
        <v>0</v>
      </c>
      <c r="L481" s="406"/>
      <c r="M481" s="406"/>
    </row>
    <row r="482" spans="1:13">
      <c r="A482" s="418">
        <v>5001</v>
      </c>
      <c r="B482" s="418">
        <v>422348</v>
      </c>
      <c r="C482" s="418">
        <v>3000</v>
      </c>
      <c r="D482" s="406">
        <v>122252026</v>
      </c>
      <c r="E482" s="406" t="s">
        <v>91</v>
      </c>
      <c r="F482" s="418">
        <v>1</v>
      </c>
      <c r="G482" s="406"/>
      <c r="H482" s="406"/>
      <c r="I482" s="406" t="s">
        <v>21</v>
      </c>
      <c r="J482" s="406"/>
      <c r="K482" s="420" t="b">
        <v>0</v>
      </c>
      <c r="L482" s="406"/>
      <c r="M482" s="406"/>
    </row>
    <row r="483" spans="1:13">
      <c r="A483" s="418">
        <v>5001</v>
      </c>
      <c r="B483" s="418">
        <v>422348</v>
      </c>
      <c r="C483" s="418">
        <v>3000</v>
      </c>
      <c r="D483" s="406">
        <v>122262026</v>
      </c>
      <c r="E483" s="406" t="s">
        <v>91</v>
      </c>
      <c r="F483" s="418">
        <v>1</v>
      </c>
      <c r="G483" s="406"/>
      <c r="H483" s="406"/>
      <c r="I483" s="406" t="s">
        <v>21</v>
      </c>
      <c r="J483" s="406"/>
      <c r="K483" s="420" t="b">
        <v>0</v>
      </c>
      <c r="L483" s="406"/>
      <c r="M483" s="406"/>
    </row>
    <row r="484" spans="1:13">
      <c r="A484" s="418">
        <v>5001</v>
      </c>
      <c r="B484" s="418">
        <v>422348</v>
      </c>
      <c r="C484" s="418">
        <v>3000</v>
      </c>
      <c r="D484" s="406">
        <v>122272026</v>
      </c>
      <c r="E484" s="406" t="s">
        <v>91</v>
      </c>
      <c r="F484" s="418">
        <v>1</v>
      </c>
      <c r="G484" s="406"/>
      <c r="H484" s="406"/>
      <c r="I484" s="406" t="s">
        <v>21</v>
      </c>
      <c r="J484" s="406"/>
      <c r="K484" s="420" t="b">
        <v>0</v>
      </c>
      <c r="L484" s="406"/>
      <c r="M484" s="406"/>
    </row>
    <row r="485" spans="1:13">
      <c r="A485" s="418">
        <v>5001</v>
      </c>
      <c r="B485" s="418">
        <v>422348</v>
      </c>
      <c r="C485" s="418">
        <v>3000</v>
      </c>
      <c r="D485" s="406">
        <v>122282026</v>
      </c>
      <c r="E485" s="406" t="s">
        <v>91</v>
      </c>
      <c r="F485" s="418">
        <v>1</v>
      </c>
      <c r="G485" s="406"/>
      <c r="H485" s="406"/>
      <c r="I485" s="406" t="s">
        <v>21</v>
      </c>
      <c r="J485" s="406"/>
      <c r="K485" s="420" t="b">
        <v>0</v>
      </c>
      <c r="L485" s="406"/>
      <c r="M485" s="406"/>
    </row>
    <row r="486" spans="1:13">
      <c r="A486" s="418">
        <v>5001</v>
      </c>
      <c r="B486" s="418">
        <v>422348</v>
      </c>
      <c r="C486" s="418">
        <v>3000</v>
      </c>
      <c r="D486" s="406">
        <v>122292026</v>
      </c>
      <c r="E486" s="406" t="s">
        <v>91</v>
      </c>
      <c r="F486" s="418">
        <v>600</v>
      </c>
      <c r="G486" s="406"/>
      <c r="H486" s="406"/>
      <c r="I486" s="406" t="s">
        <v>21</v>
      </c>
      <c r="J486" s="406"/>
      <c r="K486" s="420" t="b">
        <v>0</v>
      </c>
      <c r="L486" s="406"/>
      <c r="M486" s="406"/>
    </row>
    <row r="487" spans="1:13">
      <c r="A487" s="418">
        <v>2010</v>
      </c>
      <c r="B487" s="418">
        <v>453726</v>
      </c>
      <c r="C487" s="418">
        <v>3000</v>
      </c>
      <c r="D487" s="406">
        <v>12232025</v>
      </c>
      <c r="E487" s="406" t="s">
        <v>243</v>
      </c>
      <c r="F487" s="418">
        <v>80</v>
      </c>
      <c r="G487" s="419">
        <v>45929</v>
      </c>
      <c r="H487" s="419">
        <v>45938</v>
      </c>
      <c r="I487" s="406" t="s">
        <v>15</v>
      </c>
      <c r="J487" s="406"/>
      <c r="K487" s="420" t="b">
        <v>0</v>
      </c>
      <c r="L487" s="406"/>
      <c r="M487" s="419">
        <v>45938</v>
      </c>
    </row>
    <row r="488" spans="1:13">
      <c r="A488" s="418">
        <v>5001</v>
      </c>
      <c r="B488" s="418">
        <v>410347</v>
      </c>
      <c r="C488" s="418">
        <v>3000</v>
      </c>
      <c r="D488" s="406">
        <v>12232026</v>
      </c>
      <c r="E488" s="406" t="s">
        <v>244</v>
      </c>
      <c r="F488" s="418">
        <v>5</v>
      </c>
      <c r="G488" s="406"/>
      <c r="H488" s="406"/>
      <c r="I488" s="406" t="s">
        <v>21</v>
      </c>
      <c r="J488" s="406"/>
      <c r="K488" s="420" t="b">
        <v>0</v>
      </c>
      <c r="L488" s="406" t="s">
        <v>17</v>
      </c>
      <c r="M488" s="406"/>
    </row>
    <row r="489" spans="1:13">
      <c r="A489" s="418">
        <v>5001</v>
      </c>
      <c r="B489" s="418">
        <v>457567</v>
      </c>
      <c r="C489" s="418">
        <v>3000</v>
      </c>
      <c r="D489" s="406">
        <v>122402026</v>
      </c>
      <c r="E489" s="406" t="s">
        <v>245</v>
      </c>
      <c r="F489" s="418">
        <v>110</v>
      </c>
      <c r="G489" s="419">
        <v>46186</v>
      </c>
      <c r="H489" s="419">
        <v>46191</v>
      </c>
      <c r="I489" s="406" t="s">
        <v>15</v>
      </c>
      <c r="J489" s="406"/>
      <c r="K489" s="420" t="b">
        <v>0</v>
      </c>
      <c r="L489" s="406"/>
      <c r="M489" s="419">
        <v>46191</v>
      </c>
    </row>
    <row r="490" spans="1:13">
      <c r="A490" s="418">
        <v>2010</v>
      </c>
      <c r="B490" s="418">
        <v>460028</v>
      </c>
      <c r="C490" s="418">
        <v>3000</v>
      </c>
      <c r="D490" s="406">
        <v>12242025</v>
      </c>
      <c r="E490" s="406" t="s">
        <v>94</v>
      </c>
      <c r="F490" s="418">
        <v>636</v>
      </c>
      <c r="G490" s="419">
        <v>45930</v>
      </c>
      <c r="H490" s="419">
        <v>45938</v>
      </c>
      <c r="I490" s="406" t="s">
        <v>15</v>
      </c>
      <c r="J490" s="406"/>
      <c r="K490" s="420" t="b">
        <v>0</v>
      </c>
      <c r="L490" s="406"/>
      <c r="M490" s="419">
        <v>45938</v>
      </c>
    </row>
    <row r="491" spans="1:13">
      <c r="A491" s="418">
        <v>5001</v>
      </c>
      <c r="B491" s="418">
        <v>458259</v>
      </c>
      <c r="C491" s="418">
        <v>3000</v>
      </c>
      <c r="D491" s="406">
        <v>122442026</v>
      </c>
      <c r="E491" s="406" t="s">
        <v>223</v>
      </c>
      <c r="F491" s="418">
        <v>125</v>
      </c>
      <c r="G491" s="419">
        <v>46186</v>
      </c>
      <c r="H491" s="419">
        <v>46191</v>
      </c>
      <c r="I491" s="406" t="s">
        <v>15</v>
      </c>
      <c r="J491" s="406"/>
      <c r="K491" s="420" t="b">
        <v>0</v>
      </c>
      <c r="L491" s="406"/>
      <c r="M491" s="419">
        <v>46191</v>
      </c>
    </row>
    <row r="492" spans="1:13">
      <c r="A492" s="418">
        <v>2010</v>
      </c>
      <c r="B492" s="418">
        <v>449452</v>
      </c>
      <c r="C492" s="418">
        <v>3000</v>
      </c>
      <c r="D492" s="406">
        <v>12252025</v>
      </c>
      <c r="E492" s="406" t="s">
        <v>75</v>
      </c>
      <c r="F492" s="418">
        <v>3375</v>
      </c>
      <c r="G492" s="419">
        <v>45930</v>
      </c>
      <c r="H492" s="419">
        <v>45931</v>
      </c>
      <c r="I492" s="406" t="s">
        <v>15</v>
      </c>
      <c r="J492" s="406"/>
      <c r="K492" s="420" t="b">
        <v>0</v>
      </c>
      <c r="L492" s="406"/>
      <c r="M492" s="419">
        <v>45931</v>
      </c>
    </row>
    <row r="493" spans="1:13">
      <c r="A493" s="418">
        <v>2010</v>
      </c>
      <c r="B493" s="418">
        <v>481215</v>
      </c>
      <c r="C493" s="418">
        <v>3000</v>
      </c>
      <c r="D493" s="406">
        <v>12262025</v>
      </c>
      <c r="E493" s="406" t="s">
        <v>246</v>
      </c>
      <c r="F493" s="418">
        <v>140</v>
      </c>
      <c r="G493" s="419">
        <v>45929</v>
      </c>
      <c r="H493" s="419">
        <v>45931</v>
      </c>
      <c r="I493" s="406" t="s">
        <v>15</v>
      </c>
      <c r="J493" s="406"/>
      <c r="K493" s="420" t="b">
        <v>0</v>
      </c>
      <c r="L493" s="406"/>
      <c r="M493" s="419">
        <v>45931</v>
      </c>
    </row>
    <row r="494" spans="1:13">
      <c r="A494" s="418">
        <v>2010</v>
      </c>
      <c r="B494" s="418">
        <v>455469</v>
      </c>
      <c r="C494" s="418">
        <v>3000</v>
      </c>
      <c r="D494" s="406">
        <v>12272025</v>
      </c>
      <c r="E494" s="406" t="s">
        <v>225</v>
      </c>
      <c r="F494" s="418">
        <v>40</v>
      </c>
      <c r="G494" s="419">
        <v>45929</v>
      </c>
      <c r="H494" s="419">
        <v>45931</v>
      </c>
      <c r="I494" s="406" t="s">
        <v>15</v>
      </c>
      <c r="J494" s="406"/>
      <c r="K494" s="420" t="b">
        <v>0</v>
      </c>
      <c r="L494" s="406"/>
      <c r="M494" s="419">
        <v>45931</v>
      </c>
    </row>
    <row r="495" spans="1:13">
      <c r="A495" s="418">
        <v>5001</v>
      </c>
      <c r="B495" s="418">
        <v>409952</v>
      </c>
      <c r="C495" s="418">
        <v>3000</v>
      </c>
      <c r="D495" s="406">
        <v>122812026</v>
      </c>
      <c r="E495" s="406" t="s">
        <v>247</v>
      </c>
      <c r="F495" s="418">
        <v>475</v>
      </c>
      <c r="G495" s="406"/>
      <c r="H495" s="406"/>
      <c r="I495" s="406" t="s">
        <v>21</v>
      </c>
      <c r="J495" s="406"/>
      <c r="K495" s="420" t="b">
        <v>0</v>
      </c>
      <c r="L495" s="406"/>
      <c r="M495" s="406"/>
    </row>
    <row r="496" spans="1:13">
      <c r="A496" s="418">
        <v>2010</v>
      </c>
      <c r="B496" s="418">
        <v>460417</v>
      </c>
      <c r="C496" s="418">
        <v>3000</v>
      </c>
      <c r="D496" s="406">
        <v>12282025</v>
      </c>
      <c r="E496" s="406" t="s">
        <v>103</v>
      </c>
      <c r="F496" s="418">
        <v>40</v>
      </c>
      <c r="G496" s="419">
        <v>45929</v>
      </c>
      <c r="H496" s="419">
        <v>45938</v>
      </c>
      <c r="I496" s="406" t="s">
        <v>15</v>
      </c>
      <c r="J496" s="406"/>
      <c r="K496" s="420" t="b">
        <v>0</v>
      </c>
      <c r="L496" s="406"/>
      <c r="M496" s="419">
        <v>45938</v>
      </c>
    </row>
    <row r="497" spans="1:13">
      <c r="A497" s="418">
        <v>5001</v>
      </c>
      <c r="B497" s="418">
        <v>409952</v>
      </c>
      <c r="C497" s="418">
        <v>3000</v>
      </c>
      <c r="D497" s="406">
        <v>122842026</v>
      </c>
      <c r="E497" s="406" t="s">
        <v>247</v>
      </c>
      <c r="F497" s="418">
        <v>125</v>
      </c>
      <c r="G497" s="406"/>
      <c r="H497" s="406"/>
      <c r="I497" s="406" t="s">
        <v>21</v>
      </c>
      <c r="J497" s="406"/>
      <c r="K497" s="420" t="b">
        <v>0</v>
      </c>
      <c r="L497" s="406"/>
      <c r="M497" s="406"/>
    </row>
    <row r="498" spans="1:13">
      <c r="A498" s="418">
        <v>5001</v>
      </c>
      <c r="B498" s="418">
        <v>409952</v>
      </c>
      <c r="C498" s="418">
        <v>3000</v>
      </c>
      <c r="D498" s="406">
        <v>122852026</v>
      </c>
      <c r="E498" s="406" t="s">
        <v>247</v>
      </c>
      <c r="F498" s="418">
        <v>1</v>
      </c>
      <c r="G498" s="406"/>
      <c r="H498" s="406"/>
      <c r="I498" s="406" t="s">
        <v>21</v>
      </c>
      <c r="J498" s="406"/>
      <c r="K498" s="420" t="b">
        <v>0</v>
      </c>
      <c r="L498" s="406"/>
      <c r="M498" s="406"/>
    </row>
    <row r="499" spans="1:13">
      <c r="A499" s="418">
        <v>2010</v>
      </c>
      <c r="B499" s="418">
        <v>479142</v>
      </c>
      <c r="C499" s="418">
        <v>3000</v>
      </c>
      <c r="D499" s="406">
        <v>12292025</v>
      </c>
      <c r="E499" s="406" t="s">
        <v>248</v>
      </c>
      <c r="F499" s="418">
        <v>45</v>
      </c>
      <c r="G499" s="419">
        <v>45929</v>
      </c>
      <c r="H499" s="419">
        <v>45938</v>
      </c>
      <c r="I499" s="406" t="s">
        <v>15</v>
      </c>
      <c r="J499" s="406"/>
      <c r="K499" s="420" t="b">
        <v>0</v>
      </c>
      <c r="L499" s="406"/>
      <c r="M499" s="419">
        <v>45938</v>
      </c>
    </row>
    <row r="500" spans="1:13">
      <c r="A500" s="418">
        <v>5001</v>
      </c>
      <c r="B500" s="418">
        <v>423585</v>
      </c>
      <c r="C500" s="418">
        <v>3000</v>
      </c>
      <c r="D500" s="406">
        <v>122982025</v>
      </c>
      <c r="E500" s="406" t="s">
        <v>236</v>
      </c>
      <c r="F500" s="418">
        <v>125</v>
      </c>
      <c r="G500" s="419">
        <v>45903</v>
      </c>
      <c r="H500" s="419">
        <v>45926</v>
      </c>
      <c r="I500" s="406" t="s">
        <v>15</v>
      </c>
      <c r="J500" s="406"/>
      <c r="K500" s="420" t="b">
        <v>0</v>
      </c>
      <c r="L500" s="406"/>
      <c r="M500" s="419">
        <v>45926</v>
      </c>
    </row>
    <row r="501" spans="1:13">
      <c r="A501" s="418">
        <v>5001</v>
      </c>
      <c r="B501" s="418">
        <v>422463</v>
      </c>
      <c r="C501" s="418">
        <v>3000</v>
      </c>
      <c r="D501" s="406">
        <v>12301391</v>
      </c>
      <c r="E501" s="406" t="s">
        <v>249</v>
      </c>
      <c r="F501" s="418">
        <v>160</v>
      </c>
      <c r="G501" s="406"/>
      <c r="H501" s="406"/>
      <c r="I501" s="406" t="s">
        <v>21</v>
      </c>
      <c r="J501" s="406"/>
      <c r="K501" s="420" t="b">
        <v>0</v>
      </c>
      <c r="L501" s="406" t="s">
        <v>17</v>
      </c>
      <c r="M501" s="406"/>
    </row>
    <row r="502" spans="1:13">
      <c r="A502" s="418">
        <v>2010</v>
      </c>
      <c r="B502" s="418">
        <v>479142</v>
      </c>
      <c r="C502" s="418">
        <v>3000</v>
      </c>
      <c r="D502" s="406">
        <v>12302025</v>
      </c>
      <c r="E502" s="406" t="s">
        <v>248</v>
      </c>
      <c r="F502" s="418">
        <v>50</v>
      </c>
      <c r="G502" s="419">
        <v>45929</v>
      </c>
      <c r="H502" s="419">
        <v>45938</v>
      </c>
      <c r="I502" s="406" t="s">
        <v>15</v>
      </c>
      <c r="J502" s="406"/>
      <c r="K502" s="420" t="b">
        <v>0</v>
      </c>
      <c r="L502" s="406"/>
      <c r="M502" s="419">
        <v>45938</v>
      </c>
    </row>
    <row r="503" spans="1:13">
      <c r="A503" s="418">
        <v>5001</v>
      </c>
      <c r="B503" s="418">
        <v>409952</v>
      </c>
      <c r="C503" s="418">
        <v>3000</v>
      </c>
      <c r="D503" s="406">
        <v>123052026</v>
      </c>
      <c r="E503" s="406" t="s">
        <v>247</v>
      </c>
      <c r="F503" s="418">
        <v>525</v>
      </c>
      <c r="G503" s="406"/>
      <c r="H503" s="406"/>
      <c r="I503" s="406" t="s">
        <v>21</v>
      </c>
      <c r="J503" s="406"/>
      <c r="K503" s="420" t="b">
        <v>0</v>
      </c>
      <c r="L503" s="406"/>
      <c r="M503" s="406"/>
    </row>
    <row r="504" spans="1:13">
      <c r="A504" s="418">
        <v>5001</v>
      </c>
      <c r="B504" s="418">
        <v>409952</v>
      </c>
      <c r="C504" s="418">
        <v>3000</v>
      </c>
      <c r="D504" s="406">
        <v>123062026</v>
      </c>
      <c r="E504" s="406" t="s">
        <v>247</v>
      </c>
      <c r="F504" s="418">
        <v>600</v>
      </c>
      <c r="G504" s="406"/>
      <c r="H504" s="406"/>
      <c r="I504" s="406" t="s">
        <v>21</v>
      </c>
      <c r="J504" s="406"/>
      <c r="K504" s="420" t="b">
        <v>0</v>
      </c>
      <c r="L504" s="406"/>
      <c r="M504" s="406"/>
    </row>
    <row r="505" spans="1:13">
      <c r="A505" s="418">
        <v>5001</v>
      </c>
      <c r="B505" s="418">
        <v>409952</v>
      </c>
      <c r="C505" s="418">
        <v>3000</v>
      </c>
      <c r="D505" s="406">
        <v>123072026</v>
      </c>
      <c r="E505" s="406" t="s">
        <v>247</v>
      </c>
      <c r="F505" s="418">
        <v>4</v>
      </c>
      <c r="G505" s="406"/>
      <c r="H505" s="406"/>
      <c r="I505" s="406" t="s">
        <v>21</v>
      </c>
      <c r="J505" s="406"/>
      <c r="K505" s="420" t="b">
        <v>0</v>
      </c>
      <c r="L505" s="406"/>
      <c r="M505" s="406"/>
    </row>
    <row r="506" spans="1:13">
      <c r="A506" s="418">
        <v>5001</v>
      </c>
      <c r="B506" s="418">
        <v>409952</v>
      </c>
      <c r="C506" s="418">
        <v>3000</v>
      </c>
      <c r="D506" s="406">
        <v>123092026</v>
      </c>
      <c r="E506" s="406" t="s">
        <v>247</v>
      </c>
      <c r="F506" s="418">
        <v>4</v>
      </c>
      <c r="G506" s="406"/>
      <c r="H506" s="406"/>
      <c r="I506" s="406" t="s">
        <v>21</v>
      </c>
      <c r="J506" s="406"/>
      <c r="K506" s="420" t="b">
        <v>0</v>
      </c>
      <c r="L506" s="406"/>
      <c r="M506" s="406"/>
    </row>
    <row r="507" spans="1:13">
      <c r="A507" s="418">
        <v>2010</v>
      </c>
      <c r="B507" s="418">
        <v>212225</v>
      </c>
      <c r="C507" s="418">
        <v>3000</v>
      </c>
      <c r="D507" s="406">
        <v>12312026</v>
      </c>
      <c r="E507" s="406" t="s">
        <v>22</v>
      </c>
      <c r="F507" s="418">
        <v>200</v>
      </c>
      <c r="G507" s="406"/>
      <c r="H507" s="406"/>
      <c r="I507" s="406" t="s">
        <v>21</v>
      </c>
      <c r="J507" s="406"/>
      <c r="K507" s="420" t="b">
        <v>0</v>
      </c>
      <c r="L507" s="406"/>
      <c r="M507" s="406"/>
    </row>
    <row r="508" spans="1:13">
      <c r="A508" s="418">
        <v>5001</v>
      </c>
      <c r="B508" s="418">
        <v>607587</v>
      </c>
      <c r="C508" s="418">
        <v>3000</v>
      </c>
      <c r="D508" s="406">
        <v>123362024</v>
      </c>
      <c r="E508" s="406" t="s">
        <v>250</v>
      </c>
      <c r="F508" s="418"/>
      <c r="G508" s="406"/>
      <c r="H508" s="406"/>
      <c r="I508" s="406" t="s">
        <v>21</v>
      </c>
      <c r="J508" s="406"/>
      <c r="K508" s="420" t="b">
        <v>0</v>
      </c>
      <c r="L508" s="406"/>
      <c r="M508" s="406"/>
    </row>
    <row r="509" spans="1:13">
      <c r="A509" s="418">
        <v>5001</v>
      </c>
      <c r="B509" s="418">
        <v>410200</v>
      </c>
      <c r="C509" s="418">
        <v>3000</v>
      </c>
      <c r="D509" s="406">
        <v>123372026</v>
      </c>
      <c r="E509" s="406" t="s">
        <v>251</v>
      </c>
      <c r="F509" s="418">
        <v>500</v>
      </c>
      <c r="G509" s="419">
        <v>46193</v>
      </c>
      <c r="H509" s="419">
        <v>46217</v>
      </c>
      <c r="I509" s="406" t="s">
        <v>15</v>
      </c>
      <c r="J509" s="406"/>
      <c r="K509" s="420" t="b">
        <v>0</v>
      </c>
      <c r="L509" s="406"/>
      <c r="M509" s="419">
        <v>46218</v>
      </c>
    </row>
    <row r="510" spans="1:13">
      <c r="A510" s="418">
        <v>5001</v>
      </c>
      <c r="B510" s="418">
        <v>409902</v>
      </c>
      <c r="C510" s="418">
        <v>3000</v>
      </c>
      <c r="D510" s="406">
        <v>123382026</v>
      </c>
      <c r="E510" s="406" t="s">
        <v>182</v>
      </c>
      <c r="F510" s="418">
        <v>400</v>
      </c>
      <c r="G510" s="406"/>
      <c r="H510" s="406"/>
      <c r="I510" s="406" t="s">
        <v>21</v>
      </c>
      <c r="J510" s="406"/>
      <c r="K510" s="420" t="b">
        <v>0</v>
      </c>
      <c r="L510" s="406"/>
      <c r="M510" s="406"/>
    </row>
    <row r="511" spans="1:13">
      <c r="A511" s="418">
        <v>2010</v>
      </c>
      <c r="B511" s="418">
        <v>465256</v>
      </c>
      <c r="C511" s="418">
        <v>3000</v>
      </c>
      <c r="D511" s="406">
        <v>12342026</v>
      </c>
      <c r="E511" s="406" t="s">
        <v>47</v>
      </c>
      <c r="F511" s="418">
        <v>450</v>
      </c>
      <c r="G511" s="406"/>
      <c r="H511" s="406"/>
      <c r="I511" s="406" t="s">
        <v>21</v>
      </c>
      <c r="J511" s="406"/>
      <c r="K511" s="420" t="b">
        <v>0</v>
      </c>
      <c r="L511" s="406"/>
      <c r="M511" s="406"/>
    </row>
    <row r="512" spans="1:13">
      <c r="A512" s="418">
        <v>2010</v>
      </c>
      <c r="B512" s="418">
        <v>211904</v>
      </c>
      <c r="C512" s="418">
        <v>3000</v>
      </c>
      <c r="D512" s="406">
        <v>12352025</v>
      </c>
      <c r="E512" s="406" t="s">
        <v>31</v>
      </c>
      <c r="F512" s="418">
        <v>31880</v>
      </c>
      <c r="G512" s="419">
        <v>45926</v>
      </c>
      <c r="H512" s="419">
        <v>45927</v>
      </c>
      <c r="I512" s="406" t="s">
        <v>15</v>
      </c>
      <c r="J512" s="406"/>
      <c r="K512" s="420" t="b">
        <v>0</v>
      </c>
      <c r="L512" s="406"/>
      <c r="M512" s="419">
        <v>45927</v>
      </c>
    </row>
    <row r="513" spans="1:13">
      <c r="A513" s="418">
        <v>5001</v>
      </c>
      <c r="B513" s="418">
        <v>409968</v>
      </c>
      <c r="C513" s="418">
        <v>3000</v>
      </c>
      <c r="D513" s="406">
        <v>123562025</v>
      </c>
      <c r="E513" s="406" t="s">
        <v>152</v>
      </c>
      <c r="F513" s="418">
        <v>8800</v>
      </c>
      <c r="G513" s="419">
        <v>45892</v>
      </c>
      <c r="H513" s="419">
        <v>45903</v>
      </c>
      <c r="I513" s="406" t="s">
        <v>15</v>
      </c>
      <c r="J513" s="406"/>
      <c r="K513" s="420" t="b">
        <v>0</v>
      </c>
      <c r="L513" s="406"/>
      <c r="M513" s="419">
        <v>45904</v>
      </c>
    </row>
    <row r="514" spans="1:13">
      <c r="A514" s="418">
        <v>5001</v>
      </c>
      <c r="B514" s="418">
        <v>410072</v>
      </c>
      <c r="C514" s="418">
        <v>3000</v>
      </c>
      <c r="D514" s="406">
        <v>123572025</v>
      </c>
      <c r="E514" s="406" t="s">
        <v>30</v>
      </c>
      <c r="F514" s="418">
        <v>3400</v>
      </c>
      <c r="G514" s="419">
        <v>45988</v>
      </c>
      <c r="H514" s="419">
        <v>45996</v>
      </c>
      <c r="I514" s="406" t="s">
        <v>15</v>
      </c>
      <c r="J514" s="406"/>
      <c r="K514" s="420" t="b">
        <v>0</v>
      </c>
      <c r="L514" s="406"/>
      <c r="M514" s="419">
        <v>45996</v>
      </c>
    </row>
    <row r="515" spans="1:13">
      <c r="A515" s="418">
        <v>5001</v>
      </c>
      <c r="B515" s="418">
        <v>410072</v>
      </c>
      <c r="C515" s="418">
        <v>3000</v>
      </c>
      <c r="D515" s="406">
        <v>123582025</v>
      </c>
      <c r="E515" s="406" t="s">
        <v>30</v>
      </c>
      <c r="F515" s="418">
        <v>5610</v>
      </c>
      <c r="G515" s="419">
        <v>45905</v>
      </c>
      <c r="H515" s="419">
        <v>45906</v>
      </c>
      <c r="I515" s="406" t="s">
        <v>15</v>
      </c>
      <c r="J515" s="406"/>
      <c r="K515" s="420" t="b">
        <v>0</v>
      </c>
      <c r="L515" s="406"/>
      <c r="M515" s="419">
        <v>45909</v>
      </c>
    </row>
    <row r="516" spans="1:13">
      <c r="A516" s="418">
        <v>2010</v>
      </c>
      <c r="B516" s="418">
        <v>210207</v>
      </c>
      <c r="C516" s="418">
        <v>3000</v>
      </c>
      <c r="D516" s="406">
        <v>12362026</v>
      </c>
      <c r="E516" s="406" t="s">
        <v>113</v>
      </c>
      <c r="F516" s="418">
        <v>75</v>
      </c>
      <c r="G516" s="406"/>
      <c r="H516" s="406"/>
      <c r="I516" s="406" t="s">
        <v>21</v>
      </c>
      <c r="J516" s="406"/>
      <c r="K516" s="420" t="b">
        <v>0</v>
      </c>
      <c r="L516" s="406"/>
      <c r="M516" s="406"/>
    </row>
    <row r="517" spans="1:13">
      <c r="A517" s="418">
        <v>5001</v>
      </c>
      <c r="B517" s="418">
        <v>464149</v>
      </c>
      <c r="C517" s="418">
        <v>3000</v>
      </c>
      <c r="D517" s="406">
        <v>12362026</v>
      </c>
      <c r="E517" s="406" t="s">
        <v>252</v>
      </c>
      <c r="F517" s="418">
        <v>875</v>
      </c>
      <c r="G517" s="419">
        <v>46051</v>
      </c>
      <c r="H517" s="419">
        <v>46057</v>
      </c>
      <c r="I517" s="406" t="s">
        <v>15</v>
      </c>
      <c r="J517" s="406"/>
      <c r="K517" s="420" t="b">
        <v>0</v>
      </c>
      <c r="L517" s="406"/>
      <c r="M517" s="419">
        <v>46057</v>
      </c>
    </row>
    <row r="518" spans="1:13">
      <c r="A518" s="418">
        <v>5001</v>
      </c>
      <c r="B518" s="418">
        <v>460230</v>
      </c>
      <c r="C518" s="418">
        <v>3000</v>
      </c>
      <c r="D518" s="406">
        <v>123622025</v>
      </c>
      <c r="E518" s="406" t="s">
        <v>253</v>
      </c>
      <c r="F518" s="418">
        <v>3</v>
      </c>
      <c r="G518" s="419">
        <v>45873</v>
      </c>
      <c r="H518" s="419">
        <v>45905</v>
      </c>
      <c r="I518" s="406" t="s">
        <v>15</v>
      </c>
      <c r="J518" s="406"/>
      <c r="K518" s="420" t="b">
        <v>0</v>
      </c>
      <c r="L518" s="406"/>
      <c r="M518" s="419">
        <v>45905</v>
      </c>
    </row>
    <row r="519" spans="1:13">
      <c r="A519" s="418">
        <v>5001</v>
      </c>
      <c r="B519" s="418">
        <v>458101</v>
      </c>
      <c r="C519" s="418">
        <v>3000</v>
      </c>
      <c r="D519" s="406">
        <v>12372024</v>
      </c>
      <c r="E519" s="406" t="s">
        <v>1067</v>
      </c>
      <c r="F519" s="418">
        <v>2</v>
      </c>
      <c r="G519" s="406"/>
      <c r="H519" s="406"/>
      <c r="I519" s="406" t="s">
        <v>15</v>
      </c>
      <c r="J519" s="406"/>
      <c r="K519" s="420" t="b">
        <v>0</v>
      </c>
      <c r="L519" s="406" t="s">
        <v>6578</v>
      </c>
      <c r="M519" s="419">
        <v>46291</v>
      </c>
    </row>
    <row r="520" spans="1:13">
      <c r="A520" s="418">
        <v>5001</v>
      </c>
      <c r="B520" s="418">
        <v>425427</v>
      </c>
      <c r="C520" s="418">
        <v>3000</v>
      </c>
      <c r="D520" s="406">
        <v>12372026</v>
      </c>
      <c r="E520" s="406" t="s">
        <v>254</v>
      </c>
      <c r="F520" s="418">
        <v>50</v>
      </c>
      <c r="G520" s="419">
        <v>46049</v>
      </c>
      <c r="H520" s="419">
        <v>46058</v>
      </c>
      <c r="I520" s="406" t="s">
        <v>15</v>
      </c>
      <c r="J520" s="406"/>
      <c r="K520" s="420" t="b">
        <v>0</v>
      </c>
      <c r="L520" s="406"/>
      <c r="M520" s="419">
        <v>46058</v>
      </c>
    </row>
    <row r="521" spans="1:13">
      <c r="A521" s="418">
        <v>2010</v>
      </c>
      <c r="B521" s="418">
        <v>449452</v>
      </c>
      <c r="C521" s="418">
        <v>3000</v>
      </c>
      <c r="D521" s="406">
        <v>12382026</v>
      </c>
      <c r="E521" s="406" t="s">
        <v>75</v>
      </c>
      <c r="F521" s="418">
        <v>5</v>
      </c>
      <c r="G521" s="406"/>
      <c r="H521" s="406"/>
      <c r="I521" s="406" t="s">
        <v>21</v>
      </c>
      <c r="J521" s="406"/>
      <c r="K521" s="420" t="b">
        <v>0</v>
      </c>
      <c r="L521" s="406"/>
      <c r="M521" s="406"/>
    </row>
    <row r="522" spans="1:13">
      <c r="A522" s="418">
        <v>2017</v>
      </c>
      <c r="B522" s="418">
        <v>474463</v>
      </c>
      <c r="C522" s="418">
        <v>3010</v>
      </c>
      <c r="D522" s="406">
        <v>12382026</v>
      </c>
      <c r="E522" s="406" t="s">
        <v>255</v>
      </c>
      <c r="F522" s="418">
        <v>120</v>
      </c>
      <c r="G522" s="406"/>
      <c r="H522" s="406"/>
      <c r="I522" s="406" t="s">
        <v>21</v>
      </c>
      <c r="J522" s="406"/>
      <c r="K522" s="420" t="b">
        <v>0</v>
      </c>
      <c r="L522" s="406"/>
      <c r="M522" s="406"/>
    </row>
    <row r="523" spans="1:13">
      <c r="A523" s="418">
        <v>5001</v>
      </c>
      <c r="B523" s="418">
        <v>473502</v>
      </c>
      <c r="C523" s="418">
        <v>3000</v>
      </c>
      <c r="D523" s="406">
        <v>123832026</v>
      </c>
      <c r="E523" s="406" t="s">
        <v>256</v>
      </c>
      <c r="F523" s="418">
        <v>80</v>
      </c>
      <c r="G523" s="419">
        <v>46217</v>
      </c>
      <c r="H523" s="419">
        <v>46218</v>
      </c>
      <c r="I523" s="406" t="s">
        <v>15</v>
      </c>
      <c r="J523" s="406"/>
      <c r="K523" s="420" t="b">
        <v>0</v>
      </c>
      <c r="L523" s="406"/>
      <c r="M523" s="419">
        <v>46218</v>
      </c>
    </row>
    <row r="524" spans="1:13">
      <c r="A524" s="418">
        <v>2010</v>
      </c>
      <c r="B524" s="418">
        <v>464096</v>
      </c>
      <c r="C524" s="418">
        <v>3000</v>
      </c>
      <c r="D524" s="406">
        <v>12392026</v>
      </c>
      <c r="E524" s="406" t="s">
        <v>268</v>
      </c>
      <c r="F524" s="418">
        <v>200</v>
      </c>
      <c r="G524" s="406"/>
      <c r="H524" s="406"/>
      <c r="I524" s="406" t="s">
        <v>21</v>
      </c>
      <c r="J524" s="406"/>
      <c r="K524" s="420" t="b">
        <v>0</v>
      </c>
      <c r="L524" s="406"/>
      <c r="M524" s="406"/>
    </row>
    <row r="525" spans="1:13">
      <c r="A525" s="418">
        <v>2017</v>
      </c>
      <c r="B525" s="418">
        <v>455469</v>
      </c>
      <c r="C525" s="418">
        <v>3010</v>
      </c>
      <c r="D525" s="406">
        <v>12392026</v>
      </c>
      <c r="E525" s="406" t="s">
        <v>225</v>
      </c>
      <c r="F525" s="418">
        <v>260</v>
      </c>
      <c r="G525" s="419">
        <v>46217</v>
      </c>
      <c r="H525" s="419">
        <v>46218</v>
      </c>
      <c r="I525" s="406" t="s">
        <v>15</v>
      </c>
      <c r="J525" s="406"/>
      <c r="K525" s="420" t="b">
        <v>0</v>
      </c>
      <c r="L525" s="406"/>
      <c r="M525" s="419">
        <v>46218</v>
      </c>
    </row>
    <row r="526" spans="1:13">
      <c r="A526" s="418">
        <v>5001</v>
      </c>
      <c r="B526" s="418">
        <v>410038</v>
      </c>
      <c r="C526" s="418">
        <v>3000</v>
      </c>
      <c r="D526" s="406">
        <v>123982026</v>
      </c>
      <c r="E526" s="406" t="s">
        <v>257</v>
      </c>
      <c r="F526" s="418">
        <v>325</v>
      </c>
      <c r="G526" s="419">
        <v>46199</v>
      </c>
      <c r="H526" s="419">
        <v>46202</v>
      </c>
      <c r="I526" s="406" t="s">
        <v>15</v>
      </c>
      <c r="J526" s="406"/>
      <c r="K526" s="420" t="b">
        <v>0</v>
      </c>
      <c r="L526" s="406"/>
      <c r="M526" s="419">
        <v>46207</v>
      </c>
    </row>
    <row r="527" spans="1:13">
      <c r="A527" s="418">
        <v>2010</v>
      </c>
      <c r="B527" s="418">
        <v>453726</v>
      </c>
      <c r="C527" s="418">
        <v>3000</v>
      </c>
      <c r="D527" s="406">
        <v>12402026</v>
      </c>
      <c r="E527" s="406" t="s">
        <v>243</v>
      </c>
      <c r="F527" s="418">
        <v>80</v>
      </c>
      <c r="G527" s="406"/>
      <c r="H527" s="406"/>
      <c r="I527" s="406" t="s">
        <v>21</v>
      </c>
      <c r="J527" s="406"/>
      <c r="K527" s="420" t="b">
        <v>0</v>
      </c>
      <c r="L527" s="406"/>
      <c r="M527" s="406"/>
    </row>
    <row r="528" spans="1:13">
      <c r="A528" s="418">
        <v>5001</v>
      </c>
      <c r="B528" s="418">
        <v>445542</v>
      </c>
      <c r="C528" s="418">
        <v>3000</v>
      </c>
      <c r="D528" s="406">
        <v>12402026</v>
      </c>
      <c r="E528" s="406" t="s">
        <v>111</v>
      </c>
      <c r="F528" s="418">
        <v>525</v>
      </c>
      <c r="G528" s="419">
        <v>46053</v>
      </c>
      <c r="H528" s="419">
        <v>46055</v>
      </c>
      <c r="I528" s="406" t="s">
        <v>15</v>
      </c>
      <c r="J528" s="406"/>
      <c r="K528" s="420" t="b">
        <v>0</v>
      </c>
      <c r="L528" s="406"/>
      <c r="M528" s="419">
        <v>46055</v>
      </c>
    </row>
    <row r="529" spans="1:13">
      <c r="A529" s="418">
        <v>5001</v>
      </c>
      <c r="B529" s="418">
        <v>424171</v>
      </c>
      <c r="C529" s="418">
        <v>3000</v>
      </c>
      <c r="D529" s="406">
        <v>124022026</v>
      </c>
      <c r="E529" s="406" t="s">
        <v>120</v>
      </c>
      <c r="F529" s="418">
        <v>150</v>
      </c>
      <c r="G529" s="419">
        <v>46196</v>
      </c>
      <c r="H529" s="419">
        <v>46207</v>
      </c>
      <c r="I529" s="406" t="s">
        <v>15</v>
      </c>
      <c r="J529" s="406"/>
      <c r="K529" s="420" t="b">
        <v>0</v>
      </c>
      <c r="L529" s="406"/>
      <c r="M529" s="419">
        <v>46207</v>
      </c>
    </row>
    <row r="530" spans="1:13">
      <c r="A530" s="418">
        <v>5001</v>
      </c>
      <c r="B530" s="418">
        <v>464273</v>
      </c>
      <c r="C530" s="418">
        <v>3000</v>
      </c>
      <c r="D530" s="406">
        <v>124092025</v>
      </c>
      <c r="E530" s="406" t="s">
        <v>208</v>
      </c>
      <c r="F530" s="418">
        <v>25</v>
      </c>
      <c r="G530" s="419">
        <v>46035</v>
      </c>
      <c r="H530" s="419">
        <v>46041</v>
      </c>
      <c r="I530" s="406" t="s">
        <v>15</v>
      </c>
      <c r="J530" s="406"/>
      <c r="K530" s="420" t="b">
        <v>0</v>
      </c>
      <c r="L530" s="406"/>
      <c r="M530" s="419">
        <v>46042</v>
      </c>
    </row>
    <row r="531" spans="1:13">
      <c r="A531" s="418">
        <v>5001</v>
      </c>
      <c r="B531" s="418">
        <v>403483</v>
      </c>
      <c r="C531" s="418">
        <v>3000</v>
      </c>
      <c r="D531" s="406">
        <v>124102025</v>
      </c>
      <c r="E531" s="406" t="s">
        <v>258</v>
      </c>
      <c r="F531" s="418">
        <v>90</v>
      </c>
      <c r="G531" s="419">
        <v>45835</v>
      </c>
      <c r="H531" s="419">
        <v>45923</v>
      </c>
      <c r="I531" s="406" t="s">
        <v>15</v>
      </c>
      <c r="J531" s="406"/>
      <c r="K531" s="420" t="b">
        <v>0</v>
      </c>
      <c r="L531" s="406"/>
      <c r="M531" s="419">
        <v>45923</v>
      </c>
    </row>
    <row r="532" spans="1:13">
      <c r="A532" s="418">
        <v>5001</v>
      </c>
      <c r="B532" s="418">
        <v>472447</v>
      </c>
      <c r="C532" s="418">
        <v>3000</v>
      </c>
      <c r="D532" s="406">
        <v>124112025</v>
      </c>
      <c r="E532" s="406" t="s">
        <v>259</v>
      </c>
      <c r="F532" s="418">
        <v>125</v>
      </c>
      <c r="G532" s="406"/>
      <c r="H532" s="419">
        <v>45954</v>
      </c>
      <c r="I532" s="406" t="s">
        <v>15</v>
      </c>
      <c r="J532" s="406"/>
      <c r="K532" s="420" t="b">
        <v>0</v>
      </c>
      <c r="L532" s="406"/>
      <c r="M532" s="419">
        <v>45955</v>
      </c>
    </row>
    <row r="533" spans="1:13">
      <c r="A533" s="418">
        <v>5001</v>
      </c>
      <c r="B533" s="418">
        <v>473546</v>
      </c>
      <c r="C533" s="418">
        <v>3000</v>
      </c>
      <c r="D533" s="406">
        <v>1242026</v>
      </c>
      <c r="E533" s="406" t="s">
        <v>260</v>
      </c>
      <c r="F533" s="418">
        <v>176</v>
      </c>
      <c r="G533" s="419">
        <v>46031</v>
      </c>
      <c r="H533" s="419">
        <v>46036</v>
      </c>
      <c r="I533" s="406" t="s">
        <v>15</v>
      </c>
      <c r="J533" s="406"/>
      <c r="K533" s="420" t="b">
        <v>0</v>
      </c>
      <c r="L533" s="406"/>
      <c r="M533" s="419">
        <v>46036</v>
      </c>
    </row>
    <row r="534" spans="1:13">
      <c r="A534" s="418">
        <v>5001</v>
      </c>
      <c r="B534" s="418">
        <v>439339</v>
      </c>
      <c r="C534" s="418">
        <v>3000</v>
      </c>
      <c r="D534" s="406">
        <v>12422026</v>
      </c>
      <c r="E534" s="406" t="s">
        <v>261</v>
      </c>
      <c r="F534" s="418">
        <v>50</v>
      </c>
      <c r="G534" s="419">
        <v>46055</v>
      </c>
      <c r="H534" s="419">
        <v>46059</v>
      </c>
      <c r="I534" s="406" t="s">
        <v>15</v>
      </c>
      <c r="J534" s="406"/>
      <c r="K534" s="420" t="b">
        <v>0</v>
      </c>
      <c r="L534" s="406"/>
      <c r="M534" s="419">
        <v>46059</v>
      </c>
    </row>
    <row r="535" spans="1:13">
      <c r="A535" s="418">
        <v>5001</v>
      </c>
      <c r="B535" s="418">
        <v>410452</v>
      </c>
      <c r="C535" s="418">
        <v>3000</v>
      </c>
      <c r="D535" s="406">
        <v>124242025</v>
      </c>
      <c r="E535" s="406" t="s">
        <v>59</v>
      </c>
      <c r="F535" s="418">
        <v>122</v>
      </c>
      <c r="G535" s="419">
        <v>45923</v>
      </c>
      <c r="H535" s="419">
        <v>45961</v>
      </c>
      <c r="I535" s="406" t="s">
        <v>15</v>
      </c>
      <c r="J535" s="406"/>
      <c r="K535" s="420" t="b">
        <v>0</v>
      </c>
      <c r="L535" s="406"/>
      <c r="M535" s="419">
        <v>45961</v>
      </c>
    </row>
    <row r="536" spans="1:13">
      <c r="A536" s="418">
        <v>5001</v>
      </c>
      <c r="B536" s="418">
        <v>410452</v>
      </c>
      <c r="C536" s="418">
        <v>3000</v>
      </c>
      <c r="D536" s="406">
        <v>124262025</v>
      </c>
      <c r="E536" s="406" t="s">
        <v>59</v>
      </c>
      <c r="F536" s="418">
        <v>182</v>
      </c>
      <c r="G536" s="419">
        <v>45925</v>
      </c>
      <c r="H536" s="419">
        <v>45961</v>
      </c>
      <c r="I536" s="406" t="s">
        <v>15</v>
      </c>
      <c r="J536" s="406"/>
      <c r="K536" s="420" t="b">
        <v>0</v>
      </c>
      <c r="L536" s="406"/>
      <c r="M536" s="419">
        <v>45961</v>
      </c>
    </row>
    <row r="537" spans="1:13">
      <c r="A537" s="418">
        <v>5001</v>
      </c>
      <c r="B537" s="418">
        <v>423593</v>
      </c>
      <c r="C537" s="418">
        <v>3000</v>
      </c>
      <c r="D537" s="406">
        <v>124302025</v>
      </c>
      <c r="E537" s="406" t="s">
        <v>262</v>
      </c>
      <c r="F537" s="418">
        <v>1000</v>
      </c>
      <c r="G537" s="419">
        <v>45814</v>
      </c>
      <c r="H537" s="419">
        <v>45925</v>
      </c>
      <c r="I537" s="406" t="s">
        <v>15</v>
      </c>
      <c r="J537" s="406"/>
      <c r="K537" s="420" t="b">
        <v>0</v>
      </c>
      <c r="L537" s="406"/>
      <c r="M537" s="419">
        <v>45925</v>
      </c>
    </row>
    <row r="538" spans="1:13">
      <c r="A538" s="418">
        <v>5001</v>
      </c>
      <c r="B538" s="418">
        <v>458389</v>
      </c>
      <c r="C538" s="418">
        <v>3000</v>
      </c>
      <c r="D538" s="406">
        <v>12432026</v>
      </c>
      <c r="E538" s="406" t="s">
        <v>263</v>
      </c>
      <c r="F538" s="418">
        <v>180</v>
      </c>
      <c r="G538" s="419">
        <v>46053</v>
      </c>
      <c r="H538" s="419">
        <v>46056</v>
      </c>
      <c r="I538" s="406" t="s">
        <v>15</v>
      </c>
      <c r="J538" s="406"/>
      <c r="K538" s="420" t="b">
        <v>0</v>
      </c>
      <c r="L538" s="406"/>
      <c r="M538" s="419">
        <v>46056</v>
      </c>
    </row>
    <row r="539" spans="1:13">
      <c r="A539" s="418">
        <v>5001</v>
      </c>
      <c r="B539" s="418">
        <v>470879</v>
      </c>
      <c r="C539" s="418">
        <v>3000</v>
      </c>
      <c r="D539" s="406">
        <v>124362025</v>
      </c>
      <c r="E539" s="406" t="s">
        <v>264</v>
      </c>
      <c r="F539" s="418">
        <v>260</v>
      </c>
      <c r="G539" s="419">
        <v>46172</v>
      </c>
      <c r="H539" s="419">
        <v>46211</v>
      </c>
      <c r="I539" s="406" t="s">
        <v>15</v>
      </c>
      <c r="J539" s="406"/>
      <c r="K539" s="420" t="b">
        <v>0</v>
      </c>
      <c r="L539" s="406"/>
      <c r="M539" s="419">
        <v>46232</v>
      </c>
    </row>
    <row r="540" spans="1:13">
      <c r="A540" s="418">
        <v>5001</v>
      </c>
      <c r="B540" s="418">
        <v>470879</v>
      </c>
      <c r="C540" s="418">
        <v>3000</v>
      </c>
      <c r="D540" s="406">
        <v>124372025</v>
      </c>
      <c r="E540" s="406" t="s">
        <v>264</v>
      </c>
      <c r="F540" s="418">
        <v>240</v>
      </c>
      <c r="G540" s="406"/>
      <c r="H540" s="406"/>
      <c r="I540" s="406" t="s">
        <v>21</v>
      </c>
      <c r="J540" s="406"/>
      <c r="K540" s="420" t="b">
        <v>0</v>
      </c>
      <c r="L540" s="406"/>
      <c r="M540" s="406"/>
    </row>
    <row r="541" spans="1:13">
      <c r="A541" s="418">
        <v>5001</v>
      </c>
      <c r="B541" s="418">
        <v>470879</v>
      </c>
      <c r="C541" s="418">
        <v>3000</v>
      </c>
      <c r="D541" s="406">
        <v>124382025</v>
      </c>
      <c r="E541" s="406" t="s">
        <v>264</v>
      </c>
      <c r="F541" s="418">
        <v>40</v>
      </c>
      <c r="G541" s="406"/>
      <c r="H541" s="406"/>
      <c r="I541" s="406" t="s">
        <v>21</v>
      </c>
      <c r="J541" s="406"/>
      <c r="K541" s="420" t="b">
        <v>0</v>
      </c>
      <c r="L541" s="406"/>
      <c r="M541" s="406"/>
    </row>
    <row r="542" spans="1:13">
      <c r="A542" s="418">
        <v>5001</v>
      </c>
      <c r="B542" s="418">
        <v>409969</v>
      </c>
      <c r="C542" s="418">
        <v>3000</v>
      </c>
      <c r="D542" s="406">
        <v>12442026</v>
      </c>
      <c r="E542" s="406" t="s">
        <v>265</v>
      </c>
      <c r="F542" s="418">
        <v>225</v>
      </c>
      <c r="G542" s="419">
        <v>46171</v>
      </c>
      <c r="H542" s="419">
        <v>46179</v>
      </c>
      <c r="I542" s="406" t="s">
        <v>15</v>
      </c>
      <c r="J542" s="406"/>
      <c r="K542" s="420" t="b">
        <v>0</v>
      </c>
      <c r="L542" s="406"/>
      <c r="M542" s="419">
        <v>46182</v>
      </c>
    </row>
    <row r="543" spans="1:13">
      <c r="A543" s="418">
        <v>2010</v>
      </c>
      <c r="B543" s="418">
        <v>210632</v>
      </c>
      <c r="C543" s="418">
        <v>3000</v>
      </c>
      <c r="D543" s="406">
        <v>12452025</v>
      </c>
      <c r="E543" s="406" t="s">
        <v>157</v>
      </c>
      <c r="F543" s="418">
        <v>120</v>
      </c>
      <c r="G543" s="419">
        <v>45933</v>
      </c>
      <c r="H543" s="419">
        <v>45943</v>
      </c>
      <c r="I543" s="406" t="s">
        <v>15</v>
      </c>
      <c r="J543" s="406"/>
      <c r="K543" s="420" t="b">
        <v>0</v>
      </c>
      <c r="L543" s="406"/>
      <c r="M543" s="419">
        <v>45943</v>
      </c>
    </row>
    <row r="544" spans="1:13">
      <c r="A544" s="418">
        <v>5001</v>
      </c>
      <c r="B544" s="418">
        <v>409980</v>
      </c>
      <c r="C544" s="418">
        <v>3000</v>
      </c>
      <c r="D544" s="406">
        <v>12452026</v>
      </c>
      <c r="E544" s="406" t="s">
        <v>266</v>
      </c>
      <c r="F544" s="418">
        <v>1900</v>
      </c>
      <c r="G544" s="419">
        <v>46106</v>
      </c>
      <c r="H544" s="419">
        <v>46112</v>
      </c>
      <c r="I544" s="406" t="s">
        <v>15</v>
      </c>
      <c r="J544" s="406"/>
      <c r="K544" s="420" t="b">
        <v>0</v>
      </c>
      <c r="L544" s="406"/>
      <c r="M544" s="419">
        <v>46140</v>
      </c>
    </row>
    <row r="545" spans="1:13">
      <c r="A545" s="418">
        <v>5001</v>
      </c>
      <c r="B545" s="418">
        <v>422338</v>
      </c>
      <c r="C545" s="418">
        <v>3000</v>
      </c>
      <c r="D545" s="406">
        <v>124622024</v>
      </c>
      <c r="E545" s="406" t="s">
        <v>267</v>
      </c>
      <c r="F545" s="418">
        <v>2075</v>
      </c>
      <c r="G545" s="406"/>
      <c r="H545" s="406"/>
      <c r="I545" s="406" t="s">
        <v>21</v>
      </c>
      <c r="J545" s="406"/>
      <c r="K545" s="420" t="b">
        <v>1</v>
      </c>
      <c r="L545" s="406"/>
      <c r="M545" s="406"/>
    </row>
    <row r="546" spans="1:13">
      <c r="A546" s="418">
        <v>5001</v>
      </c>
      <c r="B546" s="418">
        <v>422338</v>
      </c>
      <c r="C546" s="418">
        <v>3000</v>
      </c>
      <c r="D546" s="406">
        <v>124632024</v>
      </c>
      <c r="E546" s="406" t="s">
        <v>267</v>
      </c>
      <c r="F546" s="418">
        <v>350</v>
      </c>
      <c r="G546" s="406"/>
      <c r="H546" s="406"/>
      <c r="I546" s="406" t="s">
        <v>21</v>
      </c>
      <c r="J546" s="406"/>
      <c r="K546" s="420" t="b">
        <v>1</v>
      </c>
      <c r="L546" s="406"/>
      <c r="M546" s="406"/>
    </row>
    <row r="547" spans="1:13">
      <c r="A547" s="418">
        <v>5001</v>
      </c>
      <c r="B547" s="418">
        <v>463614</v>
      </c>
      <c r="C547" s="418">
        <v>3000</v>
      </c>
      <c r="D547" s="406">
        <v>124672025</v>
      </c>
      <c r="E547" s="406" t="s">
        <v>183</v>
      </c>
      <c r="F547" s="418">
        <v>1925</v>
      </c>
      <c r="G547" s="419">
        <v>45906</v>
      </c>
      <c r="H547" s="419">
        <v>45918</v>
      </c>
      <c r="I547" s="406" t="s">
        <v>15</v>
      </c>
      <c r="J547" s="406"/>
      <c r="K547" s="420" t="b">
        <v>0</v>
      </c>
      <c r="L547" s="406"/>
      <c r="M547" s="419">
        <v>45918</v>
      </c>
    </row>
    <row r="548" spans="1:13">
      <c r="A548" s="418">
        <v>2010</v>
      </c>
      <c r="B548" s="418">
        <v>464096</v>
      </c>
      <c r="C548" s="418">
        <v>3000</v>
      </c>
      <c r="D548" s="406">
        <v>12472025</v>
      </c>
      <c r="E548" s="406" t="s">
        <v>268</v>
      </c>
      <c r="F548" s="418">
        <v>100</v>
      </c>
      <c r="G548" s="419">
        <v>45933</v>
      </c>
      <c r="H548" s="419">
        <v>45934</v>
      </c>
      <c r="I548" s="406" t="s">
        <v>15</v>
      </c>
      <c r="J548" s="406"/>
      <c r="K548" s="420" t="b">
        <v>0</v>
      </c>
      <c r="L548" s="406"/>
      <c r="M548" s="419">
        <v>45934</v>
      </c>
    </row>
    <row r="549" spans="1:13">
      <c r="A549" s="418">
        <v>5001</v>
      </c>
      <c r="B549" s="418">
        <v>463614</v>
      </c>
      <c r="C549" s="418">
        <v>3000</v>
      </c>
      <c r="D549" s="406">
        <v>124742025</v>
      </c>
      <c r="E549" s="406" t="s">
        <v>183</v>
      </c>
      <c r="F549" s="418">
        <v>1975</v>
      </c>
      <c r="G549" s="419">
        <v>45906</v>
      </c>
      <c r="H549" s="419">
        <v>45918</v>
      </c>
      <c r="I549" s="406" t="s">
        <v>15</v>
      </c>
      <c r="J549" s="406"/>
      <c r="K549" s="420" t="b">
        <v>0</v>
      </c>
      <c r="L549" s="406"/>
      <c r="M549" s="419">
        <v>45918</v>
      </c>
    </row>
    <row r="550" spans="1:13">
      <c r="A550" s="418">
        <v>2010</v>
      </c>
      <c r="B550" s="418">
        <v>459670</v>
      </c>
      <c r="C550" s="418">
        <v>3000</v>
      </c>
      <c r="D550" s="406">
        <v>12502025</v>
      </c>
      <c r="E550" s="406" t="s">
        <v>55</v>
      </c>
      <c r="F550" s="418">
        <v>4175</v>
      </c>
      <c r="G550" s="419">
        <v>45933</v>
      </c>
      <c r="H550" s="419">
        <v>45937</v>
      </c>
      <c r="I550" s="406" t="s">
        <v>15</v>
      </c>
      <c r="J550" s="406"/>
      <c r="K550" s="420" t="b">
        <v>0</v>
      </c>
      <c r="L550" s="406"/>
      <c r="M550" s="419">
        <v>45937</v>
      </c>
    </row>
    <row r="551" spans="1:13">
      <c r="A551" s="418">
        <v>2017</v>
      </c>
      <c r="B551" s="418">
        <v>457672</v>
      </c>
      <c r="C551" s="418">
        <v>3010</v>
      </c>
      <c r="D551" s="406">
        <v>12512024</v>
      </c>
      <c r="E551" s="406" t="s">
        <v>269</v>
      </c>
      <c r="F551" s="418">
        <v>100</v>
      </c>
      <c r="G551" s="419">
        <v>46288</v>
      </c>
      <c r="H551" s="419">
        <v>46293</v>
      </c>
      <c r="I551" s="406" t="s">
        <v>15</v>
      </c>
      <c r="J551" s="406"/>
      <c r="K551" s="420" t="b">
        <v>0</v>
      </c>
      <c r="L551" s="406"/>
      <c r="M551" s="419">
        <v>46293</v>
      </c>
    </row>
    <row r="552" spans="1:13">
      <c r="A552" s="418">
        <v>5001</v>
      </c>
      <c r="B552" s="418">
        <v>425446</v>
      </c>
      <c r="C552" s="418">
        <v>3000</v>
      </c>
      <c r="D552" s="406">
        <v>125152023</v>
      </c>
      <c r="E552" s="406" t="s">
        <v>270</v>
      </c>
      <c r="F552" s="418">
        <v>0</v>
      </c>
      <c r="G552" s="406"/>
      <c r="H552" s="406"/>
      <c r="I552" s="406" t="s">
        <v>21</v>
      </c>
      <c r="J552" s="406"/>
      <c r="K552" s="420" t="b">
        <v>1</v>
      </c>
      <c r="L552" s="406"/>
      <c r="M552" s="406"/>
    </row>
    <row r="553" spans="1:13">
      <c r="A553" s="418">
        <v>5001</v>
      </c>
      <c r="B553" s="418">
        <v>410050</v>
      </c>
      <c r="C553" s="418">
        <v>3000</v>
      </c>
      <c r="D553" s="406">
        <v>125222026</v>
      </c>
      <c r="E553" s="406" t="s">
        <v>271</v>
      </c>
      <c r="F553" s="418">
        <v>1</v>
      </c>
      <c r="G553" s="406"/>
      <c r="H553" s="406"/>
      <c r="I553" s="406" t="s">
        <v>21</v>
      </c>
      <c r="J553" s="406"/>
      <c r="K553" s="420" t="b">
        <v>0</v>
      </c>
      <c r="L553" s="406"/>
      <c r="M553" s="406"/>
    </row>
    <row r="554" spans="1:13">
      <c r="A554" s="418">
        <v>2017</v>
      </c>
      <c r="B554" s="418">
        <v>459770</v>
      </c>
      <c r="C554" s="418">
        <v>3010</v>
      </c>
      <c r="D554" s="406">
        <v>12532023</v>
      </c>
      <c r="E554" s="406" t="s">
        <v>272</v>
      </c>
      <c r="F554" s="418">
        <v>17</v>
      </c>
      <c r="G554" s="406"/>
      <c r="H554" s="406"/>
      <c r="I554" s="406" t="s">
        <v>21</v>
      </c>
      <c r="J554" s="406"/>
      <c r="K554" s="420" t="b">
        <v>0</v>
      </c>
      <c r="L554" s="406" t="s">
        <v>17</v>
      </c>
      <c r="M554" s="406"/>
    </row>
    <row r="555" spans="1:13">
      <c r="A555" s="418">
        <v>2010</v>
      </c>
      <c r="B555" s="418">
        <v>453728</v>
      </c>
      <c r="C555" s="418">
        <v>3000</v>
      </c>
      <c r="D555" s="406">
        <v>12562025</v>
      </c>
      <c r="E555" s="406" t="s">
        <v>273</v>
      </c>
      <c r="F555" s="418">
        <v>50</v>
      </c>
      <c r="G555" s="419">
        <v>45937</v>
      </c>
      <c r="H555" s="419">
        <v>45944</v>
      </c>
      <c r="I555" s="406" t="s">
        <v>15</v>
      </c>
      <c r="J555" s="406"/>
      <c r="K555" s="420" t="b">
        <v>0</v>
      </c>
      <c r="L555" s="406"/>
      <c r="M555" s="419">
        <v>45944</v>
      </c>
    </row>
    <row r="556" spans="1:13">
      <c r="A556" s="418">
        <v>2010</v>
      </c>
      <c r="B556" s="418">
        <v>111305</v>
      </c>
      <c r="C556" s="418">
        <v>3000</v>
      </c>
      <c r="D556" s="406">
        <v>12572025</v>
      </c>
      <c r="E556" s="406" t="s">
        <v>106</v>
      </c>
      <c r="F556" s="418">
        <v>475</v>
      </c>
      <c r="G556" s="419">
        <v>45937</v>
      </c>
      <c r="H556" s="406"/>
      <c r="I556" s="406" t="s">
        <v>15</v>
      </c>
      <c r="J556" s="406"/>
      <c r="K556" s="420" t="b">
        <v>0</v>
      </c>
      <c r="L556" s="406"/>
      <c r="M556" s="419">
        <v>45945</v>
      </c>
    </row>
    <row r="557" spans="1:13">
      <c r="A557" s="418">
        <v>5001</v>
      </c>
      <c r="B557" s="418">
        <v>414310</v>
      </c>
      <c r="C557" s="418">
        <v>3000</v>
      </c>
      <c r="D557" s="406">
        <v>125882026</v>
      </c>
      <c r="E557" s="406" t="s">
        <v>204</v>
      </c>
      <c r="F557" s="418">
        <v>15</v>
      </c>
      <c r="G557" s="419">
        <v>46186</v>
      </c>
      <c r="H557" s="419">
        <v>46189</v>
      </c>
      <c r="I557" s="406" t="s">
        <v>15</v>
      </c>
      <c r="J557" s="406"/>
      <c r="K557" s="420" t="b">
        <v>0</v>
      </c>
      <c r="L557" s="406"/>
      <c r="M557" s="419">
        <v>46189</v>
      </c>
    </row>
    <row r="558" spans="1:13">
      <c r="A558" s="418">
        <v>5001</v>
      </c>
      <c r="B558" s="418">
        <v>410037</v>
      </c>
      <c r="C558" s="418">
        <v>3000</v>
      </c>
      <c r="D558" s="406">
        <v>125892025</v>
      </c>
      <c r="E558" s="406" t="s">
        <v>237</v>
      </c>
      <c r="F558" s="418">
        <v>50</v>
      </c>
      <c r="G558" s="419">
        <v>45938</v>
      </c>
      <c r="H558" s="419">
        <v>45941</v>
      </c>
      <c r="I558" s="406" t="s">
        <v>15</v>
      </c>
      <c r="J558" s="406"/>
      <c r="K558" s="420" t="b">
        <v>0</v>
      </c>
      <c r="L558" s="406"/>
      <c r="M558" s="419">
        <v>45941</v>
      </c>
    </row>
    <row r="559" spans="1:13">
      <c r="A559" s="418">
        <v>5001</v>
      </c>
      <c r="B559" s="418">
        <v>422311</v>
      </c>
      <c r="C559" s="418">
        <v>3000</v>
      </c>
      <c r="D559" s="406">
        <v>125922025</v>
      </c>
      <c r="E559" s="406" t="s">
        <v>274</v>
      </c>
      <c r="F559" s="418">
        <v>180</v>
      </c>
      <c r="G559" s="419">
        <v>45906</v>
      </c>
      <c r="H559" s="419">
        <v>45925</v>
      </c>
      <c r="I559" s="406" t="s">
        <v>15</v>
      </c>
      <c r="J559" s="406"/>
      <c r="K559" s="420" t="b">
        <v>0</v>
      </c>
      <c r="L559" s="406"/>
      <c r="M559" s="419">
        <v>45925</v>
      </c>
    </row>
    <row r="560" spans="1:13">
      <c r="A560" s="418">
        <v>5001</v>
      </c>
      <c r="B560" s="418">
        <v>410038</v>
      </c>
      <c r="C560" s="418">
        <v>3000</v>
      </c>
      <c r="D560" s="406">
        <v>125952025</v>
      </c>
      <c r="E560" s="406" t="s">
        <v>257</v>
      </c>
      <c r="F560" s="418">
        <v>125</v>
      </c>
      <c r="G560" s="419">
        <v>45904</v>
      </c>
      <c r="H560" s="419">
        <v>45912</v>
      </c>
      <c r="I560" s="406" t="s">
        <v>15</v>
      </c>
      <c r="J560" s="406"/>
      <c r="K560" s="420" t="b">
        <v>0</v>
      </c>
      <c r="L560" s="406"/>
      <c r="M560" s="419">
        <v>45912</v>
      </c>
    </row>
    <row r="561" spans="1:13">
      <c r="A561" s="418">
        <v>5001</v>
      </c>
      <c r="B561" s="418">
        <v>425452</v>
      </c>
      <c r="C561" s="418">
        <v>3000</v>
      </c>
      <c r="D561" s="406">
        <v>125962025</v>
      </c>
      <c r="E561" s="406" t="s">
        <v>222</v>
      </c>
      <c r="F561" s="418">
        <v>1360</v>
      </c>
      <c r="G561" s="419">
        <v>45909</v>
      </c>
      <c r="H561" s="419">
        <v>45920</v>
      </c>
      <c r="I561" s="406" t="s">
        <v>15</v>
      </c>
      <c r="J561" s="406"/>
      <c r="K561" s="420" t="b">
        <v>0</v>
      </c>
      <c r="L561" s="406"/>
      <c r="M561" s="419">
        <v>45920</v>
      </c>
    </row>
    <row r="562" spans="1:13">
      <c r="A562" s="418">
        <v>5001</v>
      </c>
      <c r="B562" s="418">
        <v>438016</v>
      </c>
      <c r="C562" s="418">
        <v>3000</v>
      </c>
      <c r="D562" s="406">
        <v>125982025</v>
      </c>
      <c r="E562" s="406" t="s">
        <v>275</v>
      </c>
      <c r="F562" s="418">
        <v>390</v>
      </c>
      <c r="G562" s="419">
        <v>45881</v>
      </c>
      <c r="H562" s="419">
        <v>45905</v>
      </c>
      <c r="I562" s="406" t="s">
        <v>15</v>
      </c>
      <c r="J562" s="406"/>
      <c r="K562" s="420" t="b">
        <v>0</v>
      </c>
      <c r="L562" s="406"/>
      <c r="M562" s="419">
        <v>45905</v>
      </c>
    </row>
    <row r="563" spans="1:13">
      <c r="A563" s="418">
        <v>5001</v>
      </c>
      <c r="B563" s="418">
        <v>210631</v>
      </c>
      <c r="C563" s="418">
        <v>3000</v>
      </c>
      <c r="D563" s="406">
        <v>125992025</v>
      </c>
      <c r="E563" s="406" t="s">
        <v>276</v>
      </c>
      <c r="F563" s="418">
        <v>300</v>
      </c>
      <c r="G563" s="419">
        <v>45931</v>
      </c>
      <c r="H563" s="419">
        <v>45938</v>
      </c>
      <c r="I563" s="406" t="s">
        <v>15</v>
      </c>
      <c r="J563" s="406"/>
      <c r="K563" s="420" t="b">
        <v>0</v>
      </c>
      <c r="L563" s="406"/>
      <c r="M563" s="419">
        <v>45939</v>
      </c>
    </row>
    <row r="564" spans="1:13">
      <c r="A564" s="418">
        <v>5001</v>
      </c>
      <c r="B564" s="418">
        <v>210631</v>
      </c>
      <c r="C564" s="418">
        <v>3000</v>
      </c>
      <c r="D564" s="406">
        <v>126002025</v>
      </c>
      <c r="E564" s="406" t="s">
        <v>276</v>
      </c>
      <c r="F564" s="418">
        <v>250</v>
      </c>
      <c r="G564" s="419">
        <v>45931</v>
      </c>
      <c r="H564" s="419">
        <v>45938</v>
      </c>
      <c r="I564" s="406" t="s">
        <v>15</v>
      </c>
      <c r="J564" s="406"/>
      <c r="K564" s="420" t="b">
        <v>0</v>
      </c>
      <c r="L564" s="406"/>
      <c r="M564" s="419">
        <v>45939</v>
      </c>
    </row>
    <row r="565" spans="1:13">
      <c r="A565" s="418">
        <v>5001</v>
      </c>
      <c r="B565" s="418">
        <v>210631</v>
      </c>
      <c r="C565" s="418">
        <v>3000</v>
      </c>
      <c r="D565" s="406">
        <v>126012025</v>
      </c>
      <c r="E565" s="406" t="s">
        <v>276</v>
      </c>
      <c r="F565" s="418">
        <v>425</v>
      </c>
      <c r="G565" s="406"/>
      <c r="H565" s="406"/>
      <c r="I565" s="406" t="s">
        <v>21</v>
      </c>
      <c r="J565" s="406"/>
      <c r="K565" s="420" t="b">
        <v>0</v>
      </c>
      <c r="L565" s="406"/>
      <c r="M565" s="406"/>
    </row>
    <row r="566" spans="1:13">
      <c r="A566" s="418">
        <v>2010</v>
      </c>
      <c r="B566" s="418">
        <v>210206</v>
      </c>
      <c r="C566" s="418">
        <v>3000</v>
      </c>
      <c r="D566" s="406">
        <v>12602026</v>
      </c>
      <c r="E566" s="406" t="s">
        <v>24</v>
      </c>
      <c r="F566" s="418">
        <v>12000</v>
      </c>
      <c r="G566" s="406"/>
      <c r="H566" s="406"/>
      <c r="I566" s="406" t="s">
        <v>21</v>
      </c>
      <c r="J566" s="406"/>
      <c r="K566" s="420" t="b">
        <v>0</v>
      </c>
      <c r="L566" s="406"/>
      <c r="M566" s="406"/>
    </row>
    <row r="567" spans="1:13">
      <c r="A567" s="418">
        <v>5001</v>
      </c>
      <c r="B567" s="418">
        <v>425446</v>
      </c>
      <c r="C567" s="418">
        <v>3000</v>
      </c>
      <c r="D567" s="406">
        <v>12602026</v>
      </c>
      <c r="E567" s="406" t="s">
        <v>277</v>
      </c>
      <c r="F567" s="418">
        <v>50</v>
      </c>
      <c r="G567" s="406"/>
      <c r="H567" s="406"/>
      <c r="I567" s="406" t="s">
        <v>15</v>
      </c>
      <c r="J567" s="406"/>
      <c r="K567" s="420" t="b">
        <v>0</v>
      </c>
      <c r="L567" s="406" t="s">
        <v>6578</v>
      </c>
      <c r="M567" s="419">
        <v>46282</v>
      </c>
    </row>
    <row r="568" spans="1:13">
      <c r="A568" s="418">
        <v>5001</v>
      </c>
      <c r="B568" s="418">
        <v>210631</v>
      </c>
      <c r="C568" s="418">
        <v>3000</v>
      </c>
      <c r="D568" s="406">
        <v>126022025</v>
      </c>
      <c r="E568" s="406" t="s">
        <v>276</v>
      </c>
      <c r="F568" s="418">
        <v>475</v>
      </c>
      <c r="G568" s="406"/>
      <c r="H568" s="406"/>
      <c r="I568" s="406" t="s">
        <v>21</v>
      </c>
      <c r="J568" s="406"/>
      <c r="K568" s="420" t="b">
        <v>0</v>
      </c>
      <c r="L568" s="406"/>
      <c r="M568" s="406"/>
    </row>
    <row r="569" spans="1:13">
      <c r="A569" s="418">
        <v>2017</v>
      </c>
      <c r="B569" s="418">
        <v>460042</v>
      </c>
      <c r="C569" s="418">
        <v>3010</v>
      </c>
      <c r="D569" s="406">
        <v>12612025</v>
      </c>
      <c r="E569" s="406" t="s">
        <v>278</v>
      </c>
      <c r="F569" s="418">
        <v>5</v>
      </c>
      <c r="G569" s="419">
        <v>45913</v>
      </c>
      <c r="H569" s="419">
        <v>45916</v>
      </c>
      <c r="I569" s="406" t="s">
        <v>15</v>
      </c>
      <c r="J569" s="406"/>
      <c r="K569" s="420" t="b">
        <v>0</v>
      </c>
      <c r="L569" s="406"/>
      <c r="M569" s="419">
        <v>45916</v>
      </c>
    </row>
    <row r="570" spans="1:13">
      <c r="A570" s="418">
        <v>2010</v>
      </c>
      <c r="B570" s="418">
        <v>210206</v>
      </c>
      <c r="C570" s="418">
        <v>3000</v>
      </c>
      <c r="D570" s="406">
        <v>12612026</v>
      </c>
      <c r="E570" s="406" t="s">
        <v>24</v>
      </c>
      <c r="F570" s="418">
        <v>3</v>
      </c>
      <c r="G570" s="406"/>
      <c r="H570" s="406"/>
      <c r="I570" s="406" t="s">
        <v>21</v>
      </c>
      <c r="J570" s="406"/>
      <c r="K570" s="420" t="b">
        <v>0</v>
      </c>
      <c r="L570" s="406"/>
      <c r="M570" s="406"/>
    </row>
    <row r="571" spans="1:13">
      <c r="A571" s="418">
        <v>2017</v>
      </c>
      <c r="B571" s="418">
        <v>460042</v>
      </c>
      <c r="C571" s="418">
        <v>3010</v>
      </c>
      <c r="D571" s="406">
        <v>12622025</v>
      </c>
      <c r="E571" s="406" t="s">
        <v>278</v>
      </c>
      <c r="F571" s="418">
        <v>105</v>
      </c>
      <c r="G571" s="419">
        <v>45910</v>
      </c>
      <c r="H571" s="419">
        <v>45911</v>
      </c>
      <c r="I571" s="406" t="s">
        <v>15</v>
      </c>
      <c r="J571" s="406"/>
      <c r="K571" s="420" t="b">
        <v>0</v>
      </c>
      <c r="L571" s="406"/>
      <c r="M571" s="419">
        <v>45911</v>
      </c>
    </row>
    <row r="572" spans="1:13">
      <c r="A572" s="418">
        <v>2010</v>
      </c>
      <c r="B572" s="418">
        <v>210206</v>
      </c>
      <c r="C572" s="418">
        <v>3000</v>
      </c>
      <c r="D572" s="406">
        <v>12622026</v>
      </c>
      <c r="E572" s="406" t="s">
        <v>24</v>
      </c>
      <c r="F572" s="418">
        <v>2</v>
      </c>
      <c r="G572" s="406"/>
      <c r="H572" s="406"/>
      <c r="I572" s="406" t="s">
        <v>21</v>
      </c>
      <c r="J572" s="406"/>
      <c r="K572" s="420" t="b">
        <v>0</v>
      </c>
      <c r="L572" s="406"/>
      <c r="M572" s="406"/>
    </row>
    <row r="573" spans="1:13">
      <c r="A573" s="418">
        <v>5001</v>
      </c>
      <c r="B573" s="418">
        <v>410166</v>
      </c>
      <c r="C573" s="418">
        <v>3000</v>
      </c>
      <c r="D573" s="406">
        <v>126252026</v>
      </c>
      <c r="E573" s="406" t="s">
        <v>279</v>
      </c>
      <c r="F573" s="418">
        <v>50</v>
      </c>
      <c r="G573" s="419">
        <v>46188</v>
      </c>
      <c r="H573" s="419">
        <v>46192</v>
      </c>
      <c r="I573" s="406" t="s">
        <v>15</v>
      </c>
      <c r="J573" s="406"/>
      <c r="K573" s="420" t="b">
        <v>0</v>
      </c>
      <c r="L573" s="406"/>
      <c r="M573" s="419">
        <v>46204</v>
      </c>
    </row>
    <row r="574" spans="1:13">
      <c r="A574" s="418">
        <v>5001</v>
      </c>
      <c r="B574" s="418">
        <v>480236</v>
      </c>
      <c r="C574" s="418">
        <v>3000</v>
      </c>
      <c r="D574" s="406">
        <v>126262025</v>
      </c>
      <c r="E574" s="406" t="s">
        <v>280</v>
      </c>
      <c r="F574" s="418">
        <v>40</v>
      </c>
      <c r="G574" s="419">
        <v>45916</v>
      </c>
      <c r="H574" s="419">
        <v>46002</v>
      </c>
      <c r="I574" s="406" t="s">
        <v>15</v>
      </c>
      <c r="J574" s="406"/>
      <c r="K574" s="420" t="b">
        <v>0</v>
      </c>
      <c r="L574" s="406"/>
      <c r="M574" s="419">
        <v>46002</v>
      </c>
    </row>
    <row r="575" spans="1:13">
      <c r="A575" s="418">
        <v>5001</v>
      </c>
      <c r="B575" s="418">
        <v>433224</v>
      </c>
      <c r="C575" s="418">
        <v>3000</v>
      </c>
      <c r="D575" s="406">
        <v>126282026</v>
      </c>
      <c r="E575" s="406" t="s">
        <v>281</v>
      </c>
      <c r="F575" s="418">
        <v>50</v>
      </c>
      <c r="G575" s="419">
        <v>46189</v>
      </c>
      <c r="H575" s="419">
        <v>46192</v>
      </c>
      <c r="I575" s="406" t="s">
        <v>15</v>
      </c>
      <c r="J575" s="406"/>
      <c r="K575" s="420" t="b">
        <v>0</v>
      </c>
      <c r="L575" s="406"/>
      <c r="M575" s="419">
        <v>46195</v>
      </c>
    </row>
    <row r="576" spans="1:13">
      <c r="A576" s="418">
        <v>2010</v>
      </c>
      <c r="B576" s="418">
        <v>210206</v>
      </c>
      <c r="C576" s="418">
        <v>3000</v>
      </c>
      <c r="D576" s="406">
        <v>12632026</v>
      </c>
      <c r="E576" s="406" t="s">
        <v>24</v>
      </c>
      <c r="F576" s="418">
        <v>3</v>
      </c>
      <c r="G576" s="406"/>
      <c r="H576" s="406"/>
      <c r="I576" s="406" t="s">
        <v>21</v>
      </c>
      <c r="J576" s="406"/>
      <c r="K576" s="420" t="b">
        <v>0</v>
      </c>
      <c r="L576" s="406"/>
      <c r="M576" s="406"/>
    </row>
    <row r="577" spans="1:13">
      <c r="A577" s="418">
        <v>2010</v>
      </c>
      <c r="B577" s="418">
        <v>210206</v>
      </c>
      <c r="C577" s="418">
        <v>3000</v>
      </c>
      <c r="D577" s="406">
        <v>12652026</v>
      </c>
      <c r="E577" s="406" t="s">
        <v>24</v>
      </c>
      <c r="F577" s="418">
        <v>7</v>
      </c>
      <c r="G577" s="406"/>
      <c r="H577" s="406"/>
      <c r="I577" s="406" t="s">
        <v>21</v>
      </c>
      <c r="J577" s="406"/>
      <c r="K577" s="420" t="b">
        <v>0</v>
      </c>
      <c r="L577" s="406"/>
      <c r="M577" s="406"/>
    </row>
    <row r="578" spans="1:13">
      <c r="A578" s="418">
        <v>5001</v>
      </c>
      <c r="B578" s="418">
        <v>465328</v>
      </c>
      <c r="C578" s="418">
        <v>3000</v>
      </c>
      <c r="D578" s="406">
        <v>12662025</v>
      </c>
      <c r="E578" s="406" t="s">
        <v>282</v>
      </c>
      <c r="F578" s="418">
        <v>200</v>
      </c>
      <c r="G578" s="419">
        <v>46037</v>
      </c>
      <c r="H578" s="419">
        <v>46046</v>
      </c>
      <c r="I578" s="406" t="s">
        <v>15</v>
      </c>
      <c r="J578" s="406"/>
      <c r="K578" s="420" t="b">
        <v>0</v>
      </c>
      <c r="L578" s="406"/>
      <c r="M578" s="419">
        <v>46048</v>
      </c>
    </row>
    <row r="579" spans="1:13">
      <c r="A579" s="418">
        <v>2010</v>
      </c>
      <c r="B579" s="418">
        <v>210206</v>
      </c>
      <c r="C579" s="418">
        <v>3000</v>
      </c>
      <c r="D579" s="406">
        <v>12662026</v>
      </c>
      <c r="E579" s="406" t="s">
        <v>24</v>
      </c>
      <c r="F579" s="418">
        <v>5</v>
      </c>
      <c r="G579" s="406"/>
      <c r="H579" s="406"/>
      <c r="I579" s="406" t="s">
        <v>21</v>
      </c>
      <c r="J579" s="406"/>
      <c r="K579" s="420" t="b">
        <v>0</v>
      </c>
      <c r="L579" s="406"/>
      <c r="M579" s="406"/>
    </row>
    <row r="580" spans="1:13">
      <c r="A580" s="418">
        <v>5001</v>
      </c>
      <c r="B580" s="418">
        <v>410049</v>
      </c>
      <c r="C580" s="418">
        <v>3000</v>
      </c>
      <c r="D580" s="406">
        <v>126702026</v>
      </c>
      <c r="E580" s="406" t="s">
        <v>76</v>
      </c>
      <c r="F580" s="418">
        <v>10</v>
      </c>
      <c r="G580" s="406"/>
      <c r="H580" s="406"/>
      <c r="I580" s="406" t="s">
        <v>21</v>
      </c>
      <c r="J580" s="406"/>
      <c r="K580" s="420" t="b">
        <v>0</v>
      </c>
      <c r="L580" s="406"/>
      <c r="M580" s="406"/>
    </row>
    <row r="581" spans="1:13">
      <c r="A581" s="418">
        <v>5001</v>
      </c>
      <c r="B581" s="418">
        <v>464475</v>
      </c>
      <c r="C581" s="418">
        <v>3000</v>
      </c>
      <c r="D581" s="406">
        <v>126712023</v>
      </c>
      <c r="E581" s="406" t="s">
        <v>63</v>
      </c>
      <c r="F581" s="418">
        <v>5000</v>
      </c>
      <c r="G581" s="406"/>
      <c r="H581" s="406"/>
      <c r="I581" s="406" t="s">
        <v>21</v>
      </c>
      <c r="J581" s="406"/>
      <c r="K581" s="420" t="b">
        <v>0</v>
      </c>
      <c r="L581" s="406"/>
      <c r="M581" s="406"/>
    </row>
    <row r="582" spans="1:13">
      <c r="A582" s="418">
        <v>5001</v>
      </c>
      <c r="B582" s="418">
        <v>465157</v>
      </c>
      <c r="C582" s="418">
        <v>3000</v>
      </c>
      <c r="D582" s="406">
        <v>126712023</v>
      </c>
      <c r="E582" s="406" t="s">
        <v>283</v>
      </c>
      <c r="F582" s="418">
        <v>5000</v>
      </c>
      <c r="G582" s="406"/>
      <c r="H582" s="406"/>
      <c r="I582" s="406" t="s">
        <v>21</v>
      </c>
      <c r="J582" s="406"/>
      <c r="K582" s="420" t="b">
        <v>1</v>
      </c>
      <c r="L582" s="406" t="s">
        <v>17</v>
      </c>
      <c r="M582" s="406"/>
    </row>
    <row r="583" spans="1:13">
      <c r="A583" s="418">
        <v>5001</v>
      </c>
      <c r="B583" s="418">
        <v>410049</v>
      </c>
      <c r="C583" s="418">
        <v>3000</v>
      </c>
      <c r="D583" s="406">
        <v>126712026</v>
      </c>
      <c r="E583" s="406" t="s">
        <v>76</v>
      </c>
      <c r="F583" s="418">
        <v>8</v>
      </c>
      <c r="G583" s="406"/>
      <c r="H583" s="406"/>
      <c r="I583" s="406" t="s">
        <v>21</v>
      </c>
      <c r="J583" s="406"/>
      <c r="K583" s="420" t="b">
        <v>0</v>
      </c>
      <c r="L583" s="406"/>
      <c r="M583" s="406"/>
    </row>
    <row r="584" spans="1:13">
      <c r="A584" s="418">
        <v>2010</v>
      </c>
      <c r="B584" s="418">
        <v>210206</v>
      </c>
      <c r="C584" s="418">
        <v>3000</v>
      </c>
      <c r="D584" s="406">
        <v>12672026</v>
      </c>
      <c r="E584" s="406" t="s">
        <v>24</v>
      </c>
      <c r="F584" s="418">
        <v>3</v>
      </c>
      <c r="G584" s="406"/>
      <c r="H584" s="406"/>
      <c r="I584" s="406" t="s">
        <v>21</v>
      </c>
      <c r="J584" s="406"/>
      <c r="K584" s="420" t="b">
        <v>0</v>
      </c>
      <c r="L584" s="406"/>
      <c r="M584" s="406"/>
    </row>
    <row r="585" spans="1:13">
      <c r="A585" s="418">
        <v>5001</v>
      </c>
      <c r="B585" s="418">
        <v>410049</v>
      </c>
      <c r="C585" s="418">
        <v>3000</v>
      </c>
      <c r="D585" s="406">
        <v>126722026</v>
      </c>
      <c r="E585" s="406" t="s">
        <v>76</v>
      </c>
      <c r="F585" s="418">
        <v>5</v>
      </c>
      <c r="G585" s="406"/>
      <c r="H585" s="406"/>
      <c r="I585" s="406" t="s">
        <v>21</v>
      </c>
      <c r="J585" s="406"/>
      <c r="K585" s="420" t="b">
        <v>0</v>
      </c>
      <c r="L585" s="406"/>
      <c r="M585" s="406"/>
    </row>
    <row r="586" spans="1:13">
      <c r="A586" s="418">
        <v>5001</v>
      </c>
      <c r="B586" s="418">
        <v>464475</v>
      </c>
      <c r="C586" s="418">
        <v>3000</v>
      </c>
      <c r="D586" s="406">
        <v>126732023</v>
      </c>
      <c r="E586" s="406" t="s">
        <v>63</v>
      </c>
      <c r="F586" s="418">
        <v>4950</v>
      </c>
      <c r="G586" s="406"/>
      <c r="H586" s="406"/>
      <c r="I586" s="406" t="s">
        <v>21</v>
      </c>
      <c r="J586" s="406"/>
      <c r="K586" s="420" t="b">
        <v>0</v>
      </c>
      <c r="L586" s="406"/>
      <c r="M586" s="406"/>
    </row>
    <row r="587" spans="1:13">
      <c r="A587" s="418">
        <v>5001</v>
      </c>
      <c r="B587" s="418">
        <v>465157</v>
      </c>
      <c r="C587" s="418">
        <v>3000</v>
      </c>
      <c r="D587" s="406">
        <v>126732023</v>
      </c>
      <c r="E587" s="406" t="s">
        <v>283</v>
      </c>
      <c r="F587" s="418">
        <v>4950</v>
      </c>
      <c r="G587" s="406"/>
      <c r="H587" s="406"/>
      <c r="I587" s="406" t="s">
        <v>21</v>
      </c>
      <c r="J587" s="406"/>
      <c r="K587" s="420" t="b">
        <v>1</v>
      </c>
      <c r="L587" s="406" t="s">
        <v>17</v>
      </c>
      <c r="M587" s="406"/>
    </row>
    <row r="588" spans="1:13">
      <c r="A588" s="418">
        <v>5001</v>
      </c>
      <c r="B588" s="418">
        <v>425403</v>
      </c>
      <c r="C588" s="418">
        <v>3000</v>
      </c>
      <c r="D588" s="406">
        <v>126772025</v>
      </c>
      <c r="E588" s="406" t="s">
        <v>126</v>
      </c>
      <c r="F588" s="418">
        <v>3000</v>
      </c>
      <c r="G588" s="419">
        <v>46000</v>
      </c>
      <c r="H588" s="419">
        <v>46009</v>
      </c>
      <c r="I588" s="406" t="s">
        <v>15</v>
      </c>
      <c r="J588" s="406"/>
      <c r="K588" s="420" t="b">
        <v>0</v>
      </c>
      <c r="L588" s="406"/>
      <c r="M588" s="419">
        <v>46009</v>
      </c>
    </row>
    <row r="589" spans="1:13">
      <c r="A589" s="418">
        <v>5001</v>
      </c>
      <c r="B589" s="418">
        <v>463057</v>
      </c>
      <c r="C589" s="418">
        <v>3000</v>
      </c>
      <c r="D589" s="406">
        <v>126782025</v>
      </c>
      <c r="E589" s="406" t="s">
        <v>43</v>
      </c>
      <c r="F589" s="418">
        <v>750</v>
      </c>
      <c r="G589" s="419">
        <v>45933</v>
      </c>
      <c r="H589" s="419">
        <v>45953</v>
      </c>
      <c r="I589" s="406" t="s">
        <v>15</v>
      </c>
      <c r="J589" s="406"/>
      <c r="K589" s="420" t="b">
        <v>0</v>
      </c>
      <c r="L589" s="406"/>
      <c r="M589" s="419">
        <v>45954</v>
      </c>
    </row>
    <row r="590" spans="1:13">
      <c r="A590" s="418">
        <v>5001</v>
      </c>
      <c r="B590" s="418">
        <v>463057</v>
      </c>
      <c r="C590" s="418">
        <v>3000</v>
      </c>
      <c r="D590" s="406">
        <v>126792025</v>
      </c>
      <c r="E590" s="406" t="s">
        <v>43</v>
      </c>
      <c r="F590" s="418">
        <v>2150</v>
      </c>
      <c r="G590" s="419">
        <v>45932</v>
      </c>
      <c r="H590" s="419">
        <v>45950</v>
      </c>
      <c r="I590" s="406" t="s">
        <v>15</v>
      </c>
      <c r="J590" s="406"/>
      <c r="K590" s="420" t="b">
        <v>0</v>
      </c>
      <c r="L590" s="406"/>
      <c r="M590" s="419">
        <v>45950</v>
      </c>
    </row>
    <row r="591" spans="1:13">
      <c r="A591" s="418">
        <v>5001</v>
      </c>
      <c r="B591" s="418">
        <v>463057</v>
      </c>
      <c r="C591" s="418">
        <v>3000</v>
      </c>
      <c r="D591" s="406">
        <v>126802025</v>
      </c>
      <c r="E591" s="406" t="s">
        <v>43</v>
      </c>
      <c r="F591" s="418">
        <v>425</v>
      </c>
      <c r="G591" s="419">
        <v>45993</v>
      </c>
      <c r="H591" s="419">
        <v>45999</v>
      </c>
      <c r="I591" s="406" t="s">
        <v>15</v>
      </c>
      <c r="J591" s="406"/>
      <c r="K591" s="420" t="b">
        <v>0</v>
      </c>
      <c r="L591" s="406"/>
      <c r="M591" s="419">
        <v>45999</v>
      </c>
    </row>
    <row r="592" spans="1:13">
      <c r="A592" s="418">
        <v>2010</v>
      </c>
      <c r="B592" s="418">
        <v>210206</v>
      </c>
      <c r="C592" s="418">
        <v>3000</v>
      </c>
      <c r="D592" s="406">
        <v>12682026</v>
      </c>
      <c r="E592" s="406" t="s">
        <v>24</v>
      </c>
      <c r="F592" s="418">
        <v>5</v>
      </c>
      <c r="G592" s="406"/>
      <c r="H592" s="406"/>
      <c r="I592" s="406" t="s">
        <v>21</v>
      </c>
      <c r="J592" s="406"/>
      <c r="K592" s="420" t="b">
        <v>0</v>
      </c>
      <c r="L592" s="406"/>
      <c r="M592" s="406"/>
    </row>
    <row r="593" spans="1:13">
      <c r="A593" s="418">
        <v>5001</v>
      </c>
      <c r="B593" s="418">
        <v>463057</v>
      </c>
      <c r="C593" s="418">
        <v>3000</v>
      </c>
      <c r="D593" s="406">
        <v>126872025</v>
      </c>
      <c r="E593" s="406" t="s">
        <v>43</v>
      </c>
      <c r="F593" s="418">
        <v>2050</v>
      </c>
      <c r="G593" s="419">
        <v>45959</v>
      </c>
      <c r="H593" s="419">
        <v>45972</v>
      </c>
      <c r="I593" s="406" t="s">
        <v>15</v>
      </c>
      <c r="J593" s="406"/>
      <c r="K593" s="420" t="b">
        <v>0</v>
      </c>
      <c r="L593" s="406"/>
      <c r="M593" s="419">
        <v>45983</v>
      </c>
    </row>
    <row r="594" spans="1:13">
      <c r="A594" s="418">
        <v>5001</v>
      </c>
      <c r="B594" s="418">
        <v>463057</v>
      </c>
      <c r="C594" s="418">
        <v>3000</v>
      </c>
      <c r="D594" s="406">
        <v>126882025</v>
      </c>
      <c r="E594" s="406" t="s">
        <v>43</v>
      </c>
      <c r="F594" s="418">
        <v>2075</v>
      </c>
      <c r="G594" s="419">
        <v>45962</v>
      </c>
      <c r="H594" s="419">
        <v>45972</v>
      </c>
      <c r="I594" s="406" t="s">
        <v>15</v>
      </c>
      <c r="J594" s="406"/>
      <c r="K594" s="420" t="b">
        <v>0</v>
      </c>
      <c r="L594" s="406"/>
      <c r="M594" s="419">
        <v>45973</v>
      </c>
    </row>
    <row r="595" spans="1:13">
      <c r="A595" s="418">
        <v>2010</v>
      </c>
      <c r="B595" s="418">
        <v>211904</v>
      </c>
      <c r="C595" s="418">
        <v>3000</v>
      </c>
      <c r="D595" s="406">
        <v>12692026</v>
      </c>
      <c r="E595" s="406" t="s">
        <v>31</v>
      </c>
      <c r="F595" s="418">
        <v>32</v>
      </c>
      <c r="G595" s="406"/>
      <c r="H595" s="406"/>
      <c r="I595" s="406" t="s">
        <v>21</v>
      </c>
      <c r="J595" s="406"/>
      <c r="K595" s="420" t="b">
        <v>0</v>
      </c>
      <c r="L595" s="406"/>
      <c r="M595" s="406"/>
    </row>
    <row r="596" spans="1:13">
      <c r="A596" s="418">
        <v>5001</v>
      </c>
      <c r="B596" s="418">
        <v>451190</v>
      </c>
      <c r="C596" s="418">
        <v>3000</v>
      </c>
      <c r="D596" s="406">
        <v>126922026</v>
      </c>
      <c r="E596" s="406" t="s">
        <v>284</v>
      </c>
      <c r="F596" s="418">
        <v>140</v>
      </c>
      <c r="G596" s="419">
        <v>46203</v>
      </c>
      <c r="H596" s="419">
        <v>46213</v>
      </c>
      <c r="I596" s="406" t="s">
        <v>15</v>
      </c>
      <c r="J596" s="406"/>
      <c r="K596" s="420" t="b">
        <v>0</v>
      </c>
      <c r="L596" s="406"/>
      <c r="M596" s="419">
        <v>46213</v>
      </c>
    </row>
    <row r="597" spans="1:13">
      <c r="A597" s="418">
        <v>5001</v>
      </c>
      <c r="B597" s="418">
        <v>453085</v>
      </c>
      <c r="C597" s="418">
        <v>3000</v>
      </c>
      <c r="D597" s="406">
        <v>126952026</v>
      </c>
      <c r="E597" s="406" t="s">
        <v>60</v>
      </c>
      <c r="F597" s="418">
        <v>198</v>
      </c>
      <c r="G597" s="419">
        <v>46218</v>
      </c>
      <c r="H597" s="419">
        <v>46223</v>
      </c>
      <c r="I597" s="406" t="s">
        <v>15</v>
      </c>
      <c r="J597" s="406"/>
      <c r="K597" s="420" t="b">
        <v>0</v>
      </c>
      <c r="L597" s="406"/>
      <c r="M597" s="419">
        <v>46223</v>
      </c>
    </row>
    <row r="598" spans="1:13">
      <c r="A598" s="418">
        <v>5001</v>
      </c>
      <c r="B598" s="418">
        <v>485225</v>
      </c>
      <c r="C598" s="418">
        <v>3000</v>
      </c>
      <c r="D598" s="406">
        <v>12702026</v>
      </c>
      <c r="E598" s="406" t="s">
        <v>285</v>
      </c>
      <c r="F598" s="418">
        <v>5</v>
      </c>
      <c r="G598" s="406"/>
      <c r="H598" s="406"/>
      <c r="I598" s="406" t="s">
        <v>15</v>
      </c>
      <c r="J598" s="406"/>
      <c r="K598" s="420" t="b">
        <v>0</v>
      </c>
      <c r="L598" s="406" t="s">
        <v>6578</v>
      </c>
      <c r="M598" s="419">
        <v>46282</v>
      </c>
    </row>
    <row r="599" spans="1:13">
      <c r="A599" s="418">
        <v>5001</v>
      </c>
      <c r="B599" s="418">
        <v>457567</v>
      </c>
      <c r="C599" s="418">
        <v>3000</v>
      </c>
      <c r="D599" s="406">
        <v>127062026</v>
      </c>
      <c r="E599" s="406" t="s">
        <v>245</v>
      </c>
      <c r="F599" s="418">
        <v>20</v>
      </c>
      <c r="G599" s="419">
        <v>46219</v>
      </c>
      <c r="H599" s="419">
        <v>46224</v>
      </c>
      <c r="I599" s="406" t="s">
        <v>15</v>
      </c>
      <c r="J599" s="406"/>
      <c r="K599" s="420" t="b">
        <v>0</v>
      </c>
      <c r="L599" s="406"/>
      <c r="M599" s="419">
        <v>46224</v>
      </c>
    </row>
    <row r="600" spans="1:13">
      <c r="A600" s="418">
        <v>5001</v>
      </c>
      <c r="B600" s="418">
        <v>423617</v>
      </c>
      <c r="C600" s="418">
        <v>3000</v>
      </c>
      <c r="D600" s="406">
        <v>1272024</v>
      </c>
      <c r="E600" s="406" t="s">
        <v>171</v>
      </c>
      <c r="F600" s="418">
        <v>2000</v>
      </c>
      <c r="G600" s="406"/>
      <c r="H600" s="406"/>
      <c r="I600" s="406" t="s">
        <v>21</v>
      </c>
      <c r="J600" s="406"/>
      <c r="K600" s="420" t="b">
        <v>1</v>
      </c>
      <c r="L600" s="406"/>
      <c r="M600" s="406"/>
    </row>
    <row r="601" spans="1:13">
      <c r="A601" s="418">
        <v>2010</v>
      </c>
      <c r="B601" s="418">
        <v>479142</v>
      </c>
      <c r="C601" s="418">
        <v>3000</v>
      </c>
      <c r="D601" s="406">
        <v>12722026</v>
      </c>
      <c r="E601" s="406" t="s">
        <v>248</v>
      </c>
      <c r="F601" s="418">
        <v>125</v>
      </c>
      <c r="G601" s="406"/>
      <c r="H601" s="406"/>
      <c r="I601" s="406" t="s">
        <v>21</v>
      </c>
      <c r="J601" s="406"/>
      <c r="K601" s="420" t="b">
        <v>0</v>
      </c>
      <c r="L601" s="406"/>
      <c r="M601" s="406"/>
    </row>
    <row r="602" spans="1:13">
      <c r="A602" s="418">
        <v>5001</v>
      </c>
      <c r="B602" s="418">
        <v>409972</v>
      </c>
      <c r="C602" s="418">
        <v>3000</v>
      </c>
      <c r="D602" s="406">
        <v>127402025</v>
      </c>
      <c r="E602" s="406" t="s">
        <v>286</v>
      </c>
      <c r="F602" s="418">
        <v>450</v>
      </c>
      <c r="G602" s="419">
        <v>46034</v>
      </c>
      <c r="H602" s="419">
        <v>46038</v>
      </c>
      <c r="I602" s="406" t="s">
        <v>15</v>
      </c>
      <c r="J602" s="406"/>
      <c r="K602" s="420" t="b">
        <v>0</v>
      </c>
      <c r="L602" s="406"/>
      <c r="M602" s="419">
        <v>46039</v>
      </c>
    </row>
    <row r="603" spans="1:13">
      <c r="A603" s="418">
        <v>5001</v>
      </c>
      <c r="B603" s="418">
        <v>422349</v>
      </c>
      <c r="C603" s="418">
        <v>3000</v>
      </c>
      <c r="D603" s="406">
        <v>127422026</v>
      </c>
      <c r="E603" s="406" t="s">
        <v>287</v>
      </c>
      <c r="F603" s="418">
        <v>4</v>
      </c>
      <c r="G603" s="419">
        <v>46205</v>
      </c>
      <c r="H603" s="419">
        <v>46211</v>
      </c>
      <c r="I603" s="406" t="s">
        <v>15</v>
      </c>
      <c r="J603" s="406"/>
      <c r="K603" s="420" t="b">
        <v>0</v>
      </c>
      <c r="L603" s="406"/>
      <c r="M603" s="419">
        <v>46212</v>
      </c>
    </row>
    <row r="604" spans="1:13">
      <c r="A604" s="418">
        <v>5001</v>
      </c>
      <c r="B604" s="418">
        <v>410452</v>
      </c>
      <c r="C604" s="418">
        <v>3000</v>
      </c>
      <c r="D604" s="406">
        <v>127442025</v>
      </c>
      <c r="E604" s="406" t="s">
        <v>59</v>
      </c>
      <c r="F604" s="418">
        <v>194</v>
      </c>
      <c r="G604" s="419">
        <v>45868</v>
      </c>
      <c r="H604" s="419">
        <v>45901</v>
      </c>
      <c r="I604" s="406" t="s">
        <v>15</v>
      </c>
      <c r="J604" s="406"/>
      <c r="K604" s="420" t="b">
        <v>0</v>
      </c>
      <c r="L604" s="406"/>
      <c r="M604" s="419">
        <v>45901</v>
      </c>
    </row>
    <row r="605" spans="1:13">
      <c r="A605" s="418">
        <v>5001</v>
      </c>
      <c r="B605" s="418">
        <v>410452</v>
      </c>
      <c r="C605" s="418">
        <v>3000</v>
      </c>
      <c r="D605" s="406">
        <v>127452025</v>
      </c>
      <c r="E605" s="406" t="s">
        <v>59</v>
      </c>
      <c r="F605" s="418">
        <v>36</v>
      </c>
      <c r="G605" s="419">
        <v>46035</v>
      </c>
      <c r="H605" s="419">
        <v>46045</v>
      </c>
      <c r="I605" s="406" t="s">
        <v>15</v>
      </c>
      <c r="J605" s="406"/>
      <c r="K605" s="420" t="b">
        <v>0</v>
      </c>
      <c r="L605" s="406"/>
      <c r="M605" s="419">
        <v>46045</v>
      </c>
    </row>
    <row r="606" spans="1:13">
      <c r="A606" s="418">
        <v>5001</v>
      </c>
      <c r="B606" s="418">
        <v>410452</v>
      </c>
      <c r="C606" s="418">
        <v>3000</v>
      </c>
      <c r="D606" s="406">
        <v>127462025</v>
      </c>
      <c r="E606" s="406" t="s">
        <v>59</v>
      </c>
      <c r="F606" s="418">
        <v>61</v>
      </c>
      <c r="G606" s="419">
        <v>45905</v>
      </c>
      <c r="H606" s="419">
        <v>45927</v>
      </c>
      <c r="I606" s="406" t="s">
        <v>15</v>
      </c>
      <c r="J606" s="406"/>
      <c r="K606" s="420" t="b">
        <v>0</v>
      </c>
      <c r="L606" s="406"/>
      <c r="M606" s="419">
        <v>45939</v>
      </c>
    </row>
    <row r="607" spans="1:13">
      <c r="A607" s="418">
        <v>5001</v>
      </c>
      <c r="B607" s="418">
        <v>410452</v>
      </c>
      <c r="C607" s="418">
        <v>3000</v>
      </c>
      <c r="D607" s="406">
        <v>127472025</v>
      </c>
      <c r="E607" s="406" t="s">
        <v>59</v>
      </c>
      <c r="F607" s="418">
        <v>194</v>
      </c>
      <c r="G607" s="419">
        <v>45870</v>
      </c>
      <c r="H607" s="419">
        <v>45902</v>
      </c>
      <c r="I607" s="406" t="s">
        <v>15</v>
      </c>
      <c r="J607" s="406"/>
      <c r="K607" s="420" t="b">
        <v>0</v>
      </c>
      <c r="L607" s="406"/>
      <c r="M607" s="419">
        <v>45902</v>
      </c>
    </row>
    <row r="608" spans="1:13">
      <c r="A608" s="418">
        <v>5001</v>
      </c>
      <c r="B608" s="418">
        <v>410452</v>
      </c>
      <c r="C608" s="418">
        <v>3000</v>
      </c>
      <c r="D608" s="406">
        <v>127482025</v>
      </c>
      <c r="E608" s="406" t="s">
        <v>59</v>
      </c>
      <c r="F608" s="418">
        <v>182</v>
      </c>
      <c r="G608" s="419">
        <v>45869</v>
      </c>
      <c r="H608" s="419">
        <v>45901</v>
      </c>
      <c r="I608" s="406" t="s">
        <v>15</v>
      </c>
      <c r="J608" s="406"/>
      <c r="K608" s="420" t="b">
        <v>0</v>
      </c>
      <c r="L608" s="406"/>
      <c r="M608" s="419">
        <v>45901</v>
      </c>
    </row>
    <row r="609" spans="1:13">
      <c r="A609" s="418">
        <v>5001</v>
      </c>
      <c r="B609" s="418">
        <v>410452</v>
      </c>
      <c r="C609" s="418">
        <v>3000</v>
      </c>
      <c r="D609" s="406">
        <v>127492025</v>
      </c>
      <c r="E609" s="406" t="s">
        <v>59</v>
      </c>
      <c r="F609" s="418">
        <v>158</v>
      </c>
      <c r="G609" s="419">
        <v>45906</v>
      </c>
      <c r="H609" s="419">
        <v>45927</v>
      </c>
      <c r="I609" s="406" t="s">
        <v>15</v>
      </c>
      <c r="J609" s="406"/>
      <c r="K609" s="420" t="b">
        <v>0</v>
      </c>
      <c r="L609" s="406"/>
      <c r="M609" s="419">
        <v>45939</v>
      </c>
    </row>
    <row r="610" spans="1:13">
      <c r="A610" s="418">
        <v>5001</v>
      </c>
      <c r="B610" s="418">
        <v>410452</v>
      </c>
      <c r="C610" s="418">
        <v>3000</v>
      </c>
      <c r="D610" s="406">
        <v>127502025</v>
      </c>
      <c r="E610" s="406" t="s">
        <v>59</v>
      </c>
      <c r="F610" s="418">
        <v>109</v>
      </c>
      <c r="G610" s="419">
        <v>45906</v>
      </c>
      <c r="H610" s="419">
        <v>45927</v>
      </c>
      <c r="I610" s="406" t="s">
        <v>15</v>
      </c>
      <c r="J610" s="406"/>
      <c r="K610" s="420" t="b">
        <v>0</v>
      </c>
      <c r="L610" s="406"/>
      <c r="M610" s="419">
        <v>45937</v>
      </c>
    </row>
    <row r="611" spans="1:13">
      <c r="A611" s="418">
        <v>2010</v>
      </c>
      <c r="B611" s="418">
        <v>211904</v>
      </c>
      <c r="C611" s="418">
        <v>3000</v>
      </c>
      <c r="D611" s="406">
        <v>12752025</v>
      </c>
      <c r="E611" s="406" t="s">
        <v>31</v>
      </c>
      <c r="F611" s="418">
        <v>32500</v>
      </c>
      <c r="G611" s="406"/>
      <c r="H611" s="419">
        <v>45941</v>
      </c>
      <c r="I611" s="406" t="s">
        <v>15</v>
      </c>
      <c r="J611" s="406"/>
      <c r="K611" s="420" t="b">
        <v>0</v>
      </c>
      <c r="L611" s="406"/>
      <c r="M611" s="419">
        <v>45941</v>
      </c>
    </row>
    <row r="612" spans="1:13">
      <c r="A612" s="418">
        <v>5001</v>
      </c>
      <c r="B612" s="418">
        <v>410452</v>
      </c>
      <c r="C612" s="418">
        <v>3000</v>
      </c>
      <c r="D612" s="406">
        <v>127522025</v>
      </c>
      <c r="E612" s="406" t="s">
        <v>59</v>
      </c>
      <c r="F612" s="418">
        <v>182</v>
      </c>
      <c r="G612" s="419">
        <v>45883</v>
      </c>
      <c r="H612" s="419">
        <v>45908</v>
      </c>
      <c r="I612" s="406" t="s">
        <v>15</v>
      </c>
      <c r="J612" s="406"/>
      <c r="K612" s="420" t="b">
        <v>0</v>
      </c>
      <c r="L612" s="406"/>
      <c r="M612" s="419">
        <v>45908</v>
      </c>
    </row>
    <row r="613" spans="1:13">
      <c r="A613" s="418">
        <v>5001</v>
      </c>
      <c r="B613" s="418">
        <v>410452</v>
      </c>
      <c r="C613" s="418">
        <v>3000</v>
      </c>
      <c r="D613" s="406">
        <v>127532025</v>
      </c>
      <c r="E613" s="406" t="s">
        <v>59</v>
      </c>
      <c r="F613" s="418">
        <v>182</v>
      </c>
      <c r="G613" s="419">
        <v>45883</v>
      </c>
      <c r="H613" s="419">
        <v>45908</v>
      </c>
      <c r="I613" s="406" t="s">
        <v>15</v>
      </c>
      <c r="J613" s="406"/>
      <c r="K613" s="420" t="b">
        <v>0</v>
      </c>
      <c r="L613" s="406"/>
      <c r="M613" s="419">
        <v>45908</v>
      </c>
    </row>
    <row r="614" spans="1:13">
      <c r="A614" s="418">
        <v>5001</v>
      </c>
      <c r="B614" s="418">
        <v>423617</v>
      </c>
      <c r="C614" s="418">
        <v>3000</v>
      </c>
      <c r="D614" s="406">
        <v>127532026</v>
      </c>
      <c r="E614" s="406" t="s">
        <v>171</v>
      </c>
      <c r="F614" s="418">
        <v>675</v>
      </c>
      <c r="G614" s="406"/>
      <c r="H614" s="406"/>
      <c r="I614" s="406" t="s">
        <v>21</v>
      </c>
      <c r="J614" s="406"/>
      <c r="K614" s="420" t="b">
        <v>0</v>
      </c>
      <c r="L614" s="406"/>
      <c r="M614" s="406"/>
    </row>
    <row r="615" spans="1:13">
      <c r="A615" s="418">
        <v>5001</v>
      </c>
      <c r="B615" s="418">
        <v>409979</v>
      </c>
      <c r="C615" s="418">
        <v>3000</v>
      </c>
      <c r="D615" s="406">
        <v>127542025</v>
      </c>
      <c r="E615" s="406" t="s">
        <v>288</v>
      </c>
      <c r="F615" s="418">
        <v>1000</v>
      </c>
      <c r="G615" s="419">
        <v>45902</v>
      </c>
      <c r="H615" s="419">
        <v>45906</v>
      </c>
      <c r="I615" s="406" t="s">
        <v>15</v>
      </c>
      <c r="J615" s="406"/>
      <c r="K615" s="420" t="b">
        <v>0</v>
      </c>
      <c r="L615" s="406"/>
      <c r="M615" s="419">
        <v>45906</v>
      </c>
    </row>
    <row r="616" spans="1:13">
      <c r="A616" s="418">
        <v>5001</v>
      </c>
      <c r="B616" s="418">
        <v>484974</v>
      </c>
      <c r="C616" s="418">
        <v>3000</v>
      </c>
      <c r="D616" s="406">
        <v>127572025</v>
      </c>
      <c r="E616" s="406" t="s">
        <v>289</v>
      </c>
      <c r="F616" s="418">
        <v>600</v>
      </c>
      <c r="G616" s="419">
        <v>45927</v>
      </c>
      <c r="H616" s="419">
        <v>46119</v>
      </c>
      <c r="I616" s="406" t="s">
        <v>15</v>
      </c>
      <c r="J616" s="406"/>
      <c r="K616" s="420" t="b">
        <v>0</v>
      </c>
      <c r="L616" s="406"/>
      <c r="M616" s="419">
        <v>46120</v>
      </c>
    </row>
    <row r="617" spans="1:13">
      <c r="A617" s="418">
        <v>5001</v>
      </c>
      <c r="B617" s="418">
        <v>463057</v>
      </c>
      <c r="C617" s="418">
        <v>3000</v>
      </c>
      <c r="D617" s="406">
        <v>127592025</v>
      </c>
      <c r="E617" s="406" t="s">
        <v>43</v>
      </c>
      <c r="F617" s="418">
        <v>1750</v>
      </c>
      <c r="G617" s="419">
        <v>45959</v>
      </c>
      <c r="H617" s="419">
        <v>45973</v>
      </c>
      <c r="I617" s="406" t="s">
        <v>15</v>
      </c>
      <c r="J617" s="406"/>
      <c r="K617" s="420" t="b">
        <v>0</v>
      </c>
      <c r="L617" s="406"/>
      <c r="M617" s="419">
        <v>45982</v>
      </c>
    </row>
    <row r="618" spans="1:13">
      <c r="A618" s="418">
        <v>5001</v>
      </c>
      <c r="B618" s="418">
        <v>463057</v>
      </c>
      <c r="C618" s="418">
        <v>3000</v>
      </c>
      <c r="D618" s="406">
        <v>127602025</v>
      </c>
      <c r="E618" s="406" t="s">
        <v>43</v>
      </c>
      <c r="F618" s="418">
        <v>2000</v>
      </c>
      <c r="G618" s="419">
        <v>45932</v>
      </c>
      <c r="H618" s="419">
        <v>45950</v>
      </c>
      <c r="I618" s="406" t="s">
        <v>15</v>
      </c>
      <c r="J618" s="406"/>
      <c r="K618" s="420" t="b">
        <v>0</v>
      </c>
      <c r="L618" s="406"/>
      <c r="M618" s="419">
        <v>45950</v>
      </c>
    </row>
    <row r="619" spans="1:13">
      <c r="A619" s="418">
        <v>5001</v>
      </c>
      <c r="B619" s="418">
        <v>463057</v>
      </c>
      <c r="C619" s="418">
        <v>3000</v>
      </c>
      <c r="D619" s="406">
        <v>127612025</v>
      </c>
      <c r="E619" s="406" t="s">
        <v>43</v>
      </c>
      <c r="F619" s="418">
        <v>2325</v>
      </c>
      <c r="G619" s="419">
        <v>45932</v>
      </c>
      <c r="H619" s="419">
        <v>45950</v>
      </c>
      <c r="I619" s="406" t="s">
        <v>15</v>
      </c>
      <c r="J619" s="406"/>
      <c r="K619" s="420" t="b">
        <v>0</v>
      </c>
      <c r="L619" s="406"/>
      <c r="M619" s="419">
        <v>45951</v>
      </c>
    </row>
    <row r="620" spans="1:13">
      <c r="A620" s="418">
        <v>5001</v>
      </c>
      <c r="B620" s="418">
        <v>463057</v>
      </c>
      <c r="C620" s="418">
        <v>3000</v>
      </c>
      <c r="D620" s="406">
        <v>127622025</v>
      </c>
      <c r="E620" s="406" t="s">
        <v>43</v>
      </c>
      <c r="F620" s="418">
        <v>2150</v>
      </c>
      <c r="G620" s="419">
        <v>45933</v>
      </c>
      <c r="H620" s="419">
        <v>45950</v>
      </c>
      <c r="I620" s="406" t="s">
        <v>15</v>
      </c>
      <c r="J620" s="406"/>
      <c r="K620" s="420" t="b">
        <v>0</v>
      </c>
      <c r="L620" s="406"/>
      <c r="M620" s="419">
        <v>45950</v>
      </c>
    </row>
    <row r="621" spans="1:13">
      <c r="A621" s="418">
        <v>5001</v>
      </c>
      <c r="B621" s="418">
        <v>463057</v>
      </c>
      <c r="C621" s="418">
        <v>3000</v>
      </c>
      <c r="D621" s="406">
        <v>127632025</v>
      </c>
      <c r="E621" s="406" t="s">
        <v>43</v>
      </c>
      <c r="F621" s="418">
        <v>1000</v>
      </c>
      <c r="G621" s="419">
        <v>45975</v>
      </c>
      <c r="H621" s="419">
        <v>45987</v>
      </c>
      <c r="I621" s="406" t="s">
        <v>15</v>
      </c>
      <c r="J621" s="406"/>
      <c r="K621" s="420" t="b">
        <v>0</v>
      </c>
      <c r="L621" s="406"/>
      <c r="M621" s="419">
        <v>45993</v>
      </c>
    </row>
    <row r="622" spans="1:13">
      <c r="A622" s="418">
        <v>5001</v>
      </c>
      <c r="B622" s="418">
        <v>463057</v>
      </c>
      <c r="C622" s="418">
        <v>3000</v>
      </c>
      <c r="D622" s="406">
        <v>127642025</v>
      </c>
      <c r="E622" s="406" t="s">
        <v>43</v>
      </c>
      <c r="F622" s="418">
        <v>2150</v>
      </c>
      <c r="G622" s="419">
        <v>45933</v>
      </c>
      <c r="H622" s="419">
        <v>45950</v>
      </c>
      <c r="I622" s="406" t="s">
        <v>15</v>
      </c>
      <c r="J622" s="406"/>
      <c r="K622" s="420" t="b">
        <v>0</v>
      </c>
      <c r="L622" s="406"/>
      <c r="M622" s="419">
        <v>45950</v>
      </c>
    </row>
    <row r="623" spans="1:13">
      <c r="A623" s="418">
        <v>5001</v>
      </c>
      <c r="B623" s="418">
        <v>463057</v>
      </c>
      <c r="C623" s="418">
        <v>3000</v>
      </c>
      <c r="D623" s="406">
        <v>127652025</v>
      </c>
      <c r="E623" s="406" t="s">
        <v>43</v>
      </c>
      <c r="F623" s="418">
        <v>2175</v>
      </c>
      <c r="G623" s="419">
        <v>45941</v>
      </c>
      <c r="H623" s="419">
        <v>45951</v>
      </c>
      <c r="I623" s="406" t="s">
        <v>15</v>
      </c>
      <c r="J623" s="406"/>
      <c r="K623" s="420" t="b">
        <v>0</v>
      </c>
      <c r="L623" s="406"/>
      <c r="M623" s="419">
        <v>45951</v>
      </c>
    </row>
    <row r="624" spans="1:13">
      <c r="A624" s="418">
        <v>5001</v>
      </c>
      <c r="B624" s="418">
        <v>463057</v>
      </c>
      <c r="C624" s="418">
        <v>3000</v>
      </c>
      <c r="D624" s="406">
        <v>127662025</v>
      </c>
      <c r="E624" s="406" t="s">
        <v>43</v>
      </c>
      <c r="F624" s="418">
        <v>2150</v>
      </c>
      <c r="G624" s="419">
        <v>45948</v>
      </c>
      <c r="H624" s="419">
        <v>45953</v>
      </c>
      <c r="I624" s="406" t="s">
        <v>15</v>
      </c>
      <c r="J624" s="406"/>
      <c r="K624" s="420" t="b">
        <v>0</v>
      </c>
      <c r="L624" s="406"/>
      <c r="M624" s="419">
        <v>45954</v>
      </c>
    </row>
    <row r="625" spans="1:13">
      <c r="A625" s="418">
        <v>5001</v>
      </c>
      <c r="B625" s="418">
        <v>463057</v>
      </c>
      <c r="C625" s="418">
        <v>3000</v>
      </c>
      <c r="D625" s="406">
        <v>127672025</v>
      </c>
      <c r="E625" s="406" t="s">
        <v>43</v>
      </c>
      <c r="F625" s="418">
        <v>2150</v>
      </c>
      <c r="G625" s="419">
        <v>45948</v>
      </c>
      <c r="H625" s="419">
        <v>45953</v>
      </c>
      <c r="I625" s="406" t="s">
        <v>15</v>
      </c>
      <c r="J625" s="406"/>
      <c r="K625" s="420" t="b">
        <v>0</v>
      </c>
      <c r="L625" s="406"/>
      <c r="M625" s="419">
        <v>45954</v>
      </c>
    </row>
    <row r="626" spans="1:13">
      <c r="A626" s="418">
        <v>5001</v>
      </c>
      <c r="B626" s="418">
        <v>463057</v>
      </c>
      <c r="C626" s="418">
        <v>3000</v>
      </c>
      <c r="D626" s="406">
        <v>127682025</v>
      </c>
      <c r="E626" s="406" t="s">
        <v>43</v>
      </c>
      <c r="F626" s="418">
        <v>2150</v>
      </c>
      <c r="G626" s="419">
        <v>45946</v>
      </c>
      <c r="H626" s="419">
        <v>45960</v>
      </c>
      <c r="I626" s="406" t="s">
        <v>15</v>
      </c>
      <c r="J626" s="406"/>
      <c r="K626" s="420" t="b">
        <v>0</v>
      </c>
      <c r="L626" s="406"/>
      <c r="M626" s="419">
        <v>45960</v>
      </c>
    </row>
    <row r="627" spans="1:13">
      <c r="A627" s="418">
        <v>2010</v>
      </c>
      <c r="B627" s="418">
        <v>211800</v>
      </c>
      <c r="C627" s="418">
        <v>3000</v>
      </c>
      <c r="D627" s="406">
        <v>12792026</v>
      </c>
      <c r="E627" s="406" t="s">
        <v>82</v>
      </c>
      <c r="F627" s="418">
        <v>22</v>
      </c>
      <c r="G627" s="406"/>
      <c r="H627" s="406"/>
      <c r="I627" s="406" t="s">
        <v>21</v>
      </c>
      <c r="J627" s="406"/>
      <c r="K627" s="420" t="b">
        <v>0</v>
      </c>
      <c r="L627" s="406"/>
      <c r="M627" s="406"/>
    </row>
    <row r="628" spans="1:13">
      <c r="A628" s="418">
        <v>5001</v>
      </c>
      <c r="B628" s="418">
        <v>422338</v>
      </c>
      <c r="C628" s="418">
        <v>3000</v>
      </c>
      <c r="D628" s="406">
        <v>128012025</v>
      </c>
      <c r="E628" s="406" t="s">
        <v>267</v>
      </c>
      <c r="F628" s="418">
        <v>1125</v>
      </c>
      <c r="G628" s="419">
        <v>45910</v>
      </c>
      <c r="H628" s="419">
        <v>45918</v>
      </c>
      <c r="I628" s="406" t="s">
        <v>15</v>
      </c>
      <c r="J628" s="406"/>
      <c r="K628" s="420" t="b">
        <v>0</v>
      </c>
      <c r="L628" s="406"/>
      <c r="M628" s="419">
        <v>45918</v>
      </c>
    </row>
    <row r="629" spans="1:13">
      <c r="A629" s="418">
        <v>2017</v>
      </c>
      <c r="B629" s="418">
        <v>461297</v>
      </c>
      <c r="C629" s="418">
        <v>3010</v>
      </c>
      <c r="D629" s="406">
        <v>12802025</v>
      </c>
      <c r="E629" s="406" t="s">
        <v>290</v>
      </c>
      <c r="F629" s="418">
        <v>450</v>
      </c>
      <c r="G629" s="419">
        <v>45960</v>
      </c>
      <c r="H629" s="419">
        <v>45964</v>
      </c>
      <c r="I629" s="406" t="s">
        <v>15</v>
      </c>
      <c r="J629" s="406"/>
      <c r="K629" s="420" t="b">
        <v>0</v>
      </c>
      <c r="L629" s="406"/>
      <c r="M629" s="419">
        <v>45964</v>
      </c>
    </row>
    <row r="630" spans="1:13">
      <c r="A630" s="418">
        <v>5001</v>
      </c>
      <c r="B630" s="418">
        <v>422338</v>
      </c>
      <c r="C630" s="418">
        <v>3000</v>
      </c>
      <c r="D630" s="406">
        <v>128022025</v>
      </c>
      <c r="E630" s="406" t="s">
        <v>267</v>
      </c>
      <c r="F630" s="418">
        <v>650</v>
      </c>
      <c r="G630" s="419">
        <v>45910</v>
      </c>
      <c r="H630" s="419">
        <v>45918</v>
      </c>
      <c r="I630" s="406" t="s">
        <v>15</v>
      </c>
      <c r="J630" s="406"/>
      <c r="K630" s="420" t="b">
        <v>0</v>
      </c>
      <c r="L630" s="406"/>
      <c r="M630" s="419">
        <v>45918</v>
      </c>
    </row>
    <row r="631" spans="1:13">
      <c r="A631" s="418">
        <v>5001</v>
      </c>
      <c r="B631" s="418">
        <v>449791</v>
      </c>
      <c r="C631" s="418">
        <v>3000</v>
      </c>
      <c r="D631" s="406">
        <v>128032025</v>
      </c>
      <c r="E631" s="406" t="s">
        <v>291</v>
      </c>
      <c r="F631" s="418">
        <v>4287</v>
      </c>
      <c r="G631" s="419">
        <v>45995</v>
      </c>
      <c r="H631" s="419">
        <v>46000</v>
      </c>
      <c r="I631" s="406" t="s">
        <v>15</v>
      </c>
      <c r="J631" s="406"/>
      <c r="K631" s="420" t="b">
        <v>0</v>
      </c>
      <c r="L631" s="406"/>
      <c r="M631" s="419">
        <v>46000</v>
      </c>
    </row>
    <row r="632" spans="1:13">
      <c r="A632" s="418">
        <v>5001</v>
      </c>
      <c r="B632" s="418">
        <v>449791</v>
      </c>
      <c r="C632" s="418">
        <v>3000</v>
      </c>
      <c r="D632" s="406">
        <v>128042025</v>
      </c>
      <c r="E632" s="406" t="s">
        <v>291</v>
      </c>
      <c r="F632" s="418">
        <v>6124</v>
      </c>
      <c r="G632" s="419">
        <v>45957</v>
      </c>
      <c r="H632" s="419">
        <v>45964</v>
      </c>
      <c r="I632" s="406" t="s">
        <v>15</v>
      </c>
      <c r="J632" s="406"/>
      <c r="K632" s="420" t="b">
        <v>0</v>
      </c>
      <c r="L632" s="406"/>
      <c r="M632" s="419">
        <v>45964</v>
      </c>
    </row>
    <row r="633" spans="1:13">
      <c r="A633" s="418">
        <v>5001</v>
      </c>
      <c r="B633" s="418">
        <v>449791</v>
      </c>
      <c r="C633" s="418">
        <v>3000</v>
      </c>
      <c r="D633" s="406">
        <v>128052025</v>
      </c>
      <c r="E633" s="406" t="s">
        <v>291</v>
      </c>
      <c r="F633" s="418">
        <v>1633</v>
      </c>
      <c r="G633" s="419">
        <v>45986</v>
      </c>
      <c r="H633" s="419">
        <v>45992</v>
      </c>
      <c r="I633" s="406" t="s">
        <v>15</v>
      </c>
      <c r="J633" s="406"/>
      <c r="K633" s="420" t="b">
        <v>0</v>
      </c>
      <c r="L633" s="406"/>
      <c r="M633" s="419">
        <v>45992</v>
      </c>
    </row>
    <row r="634" spans="1:13">
      <c r="A634" s="418">
        <v>5001</v>
      </c>
      <c r="B634" s="418">
        <v>410041</v>
      </c>
      <c r="C634" s="418">
        <v>3000</v>
      </c>
      <c r="D634" s="406">
        <v>128112025</v>
      </c>
      <c r="E634" s="406" t="s">
        <v>292</v>
      </c>
      <c r="F634" s="418">
        <v>2495</v>
      </c>
      <c r="G634" s="419">
        <v>45955</v>
      </c>
      <c r="H634" s="419">
        <v>45964</v>
      </c>
      <c r="I634" s="406" t="s">
        <v>15</v>
      </c>
      <c r="J634" s="406"/>
      <c r="K634" s="420" t="b">
        <v>0</v>
      </c>
      <c r="L634" s="406"/>
      <c r="M634" s="419">
        <v>45964</v>
      </c>
    </row>
    <row r="635" spans="1:13">
      <c r="A635" s="418">
        <v>2010</v>
      </c>
      <c r="B635" s="418">
        <v>211800</v>
      </c>
      <c r="C635" s="418">
        <v>3000</v>
      </c>
      <c r="D635" s="406">
        <v>12812026</v>
      </c>
      <c r="E635" s="406" t="s">
        <v>82</v>
      </c>
      <c r="F635" s="418">
        <v>22</v>
      </c>
      <c r="G635" s="406"/>
      <c r="H635" s="406"/>
      <c r="I635" s="406" t="s">
        <v>21</v>
      </c>
      <c r="J635" s="406"/>
      <c r="K635" s="420" t="b">
        <v>0</v>
      </c>
      <c r="L635" s="406"/>
      <c r="M635" s="406"/>
    </row>
    <row r="636" spans="1:13">
      <c r="A636" s="418">
        <v>2017</v>
      </c>
      <c r="B636" s="418">
        <v>461297</v>
      </c>
      <c r="C636" s="418">
        <v>3010</v>
      </c>
      <c r="D636" s="406">
        <v>12812026</v>
      </c>
      <c r="E636" s="406" t="s">
        <v>290</v>
      </c>
      <c r="F636" s="418">
        <v>50</v>
      </c>
      <c r="G636" s="406"/>
      <c r="H636" s="406"/>
      <c r="I636" s="406" t="s">
        <v>21</v>
      </c>
      <c r="J636" s="406"/>
      <c r="K636" s="420" t="b">
        <v>0</v>
      </c>
      <c r="L636" s="406"/>
      <c r="M636" s="406"/>
    </row>
    <row r="637" spans="1:13">
      <c r="A637" s="418">
        <v>5001</v>
      </c>
      <c r="B637" s="418">
        <v>485281</v>
      </c>
      <c r="C637" s="418">
        <v>3000</v>
      </c>
      <c r="D637" s="406">
        <v>12812026</v>
      </c>
      <c r="E637" s="406" t="s">
        <v>293</v>
      </c>
      <c r="F637" s="418">
        <v>125</v>
      </c>
      <c r="G637" s="406"/>
      <c r="H637" s="406"/>
      <c r="I637" s="406" t="s">
        <v>15</v>
      </c>
      <c r="J637" s="406"/>
      <c r="K637" s="420" t="b">
        <v>0</v>
      </c>
      <c r="L637" s="406" t="s">
        <v>6578</v>
      </c>
      <c r="M637" s="419">
        <v>46282</v>
      </c>
    </row>
    <row r="638" spans="1:13">
      <c r="A638" s="418">
        <v>5001</v>
      </c>
      <c r="B638" s="418">
        <v>453726</v>
      </c>
      <c r="C638" s="418">
        <v>3000</v>
      </c>
      <c r="D638" s="406">
        <v>128142024</v>
      </c>
      <c r="E638" s="406" t="s">
        <v>243</v>
      </c>
      <c r="F638" s="418">
        <v>40</v>
      </c>
      <c r="G638" s="406"/>
      <c r="H638" s="406"/>
      <c r="I638" s="406" t="s">
        <v>21</v>
      </c>
      <c r="J638" s="406"/>
      <c r="K638" s="420" t="b">
        <v>1</v>
      </c>
      <c r="L638" s="406"/>
      <c r="M638" s="406"/>
    </row>
    <row r="639" spans="1:13">
      <c r="A639" s="418">
        <v>5001</v>
      </c>
      <c r="B639" s="418">
        <v>474508</v>
      </c>
      <c r="C639" s="418">
        <v>3000</v>
      </c>
      <c r="D639" s="406">
        <v>128142025</v>
      </c>
      <c r="E639" s="406" t="s">
        <v>294</v>
      </c>
      <c r="F639" s="418">
        <v>50</v>
      </c>
      <c r="G639" s="419">
        <v>45829</v>
      </c>
      <c r="H639" s="419">
        <v>45904</v>
      </c>
      <c r="I639" s="406" t="s">
        <v>15</v>
      </c>
      <c r="J639" s="406"/>
      <c r="K639" s="420" t="b">
        <v>0</v>
      </c>
      <c r="L639" s="406"/>
      <c r="M639" s="419">
        <v>45904</v>
      </c>
    </row>
    <row r="640" spans="1:13">
      <c r="A640" s="418">
        <v>5001</v>
      </c>
      <c r="B640" s="418">
        <v>423617</v>
      </c>
      <c r="C640" s="418">
        <v>3000</v>
      </c>
      <c r="D640" s="406">
        <v>1282024</v>
      </c>
      <c r="E640" s="406" t="s">
        <v>171</v>
      </c>
      <c r="F640" s="418">
        <v>2000</v>
      </c>
      <c r="G640" s="406"/>
      <c r="H640" s="406"/>
      <c r="I640" s="406" t="s">
        <v>21</v>
      </c>
      <c r="J640" s="406"/>
      <c r="K640" s="420" t="b">
        <v>1</v>
      </c>
      <c r="L640" s="406"/>
      <c r="M640" s="406"/>
    </row>
    <row r="641" spans="1:13">
      <c r="A641" s="418">
        <v>2017</v>
      </c>
      <c r="B641" s="418">
        <v>465167</v>
      </c>
      <c r="C641" s="418">
        <v>3010</v>
      </c>
      <c r="D641" s="406">
        <v>12822025</v>
      </c>
      <c r="E641" s="406" t="s">
        <v>295</v>
      </c>
      <c r="F641" s="418">
        <v>100</v>
      </c>
      <c r="G641" s="419">
        <v>45924</v>
      </c>
      <c r="H641" s="419">
        <v>45926</v>
      </c>
      <c r="I641" s="406" t="s">
        <v>15</v>
      </c>
      <c r="J641" s="406"/>
      <c r="K641" s="420" t="b">
        <v>0</v>
      </c>
      <c r="L641" s="406"/>
      <c r="M641" s="419">
        <v>45926</v>
      </c>
    </row>
    <row r="642" spans="1:13">
      <c r="A642" s="418">
        <v>2017</v>
      </c>
      <c r="B642" s="418">
        <v>461297</v>
      </c>
      <c r="C642" s="418">
        <v>3010</v>
      </c>
      <c r="D642" s="406">
        <v>12822026</v>
      </c>
      <c r="E642" s="406" t="s">
        <v>290</v>
      </c>
      <c r="F642" s="418">
        <v>175</v>
      </c>
      <c r="G642" s="406"/>
      <c r="H642" s="406"/>
      <c r="I642" s="406" t="s">
        <v>21</v>
      </c>
      <c r="J642" s="406"/>
      <c r="K642" s="420" t="b">
        <v>0</v>
      </c>
      <c r="L642" s="406"/>
      <c r="M642" s="406"/>
    </row>
    <row r="643" spans="1:13">
      <c r="A643" s="418">
        <v>5001</v>
      </c>
      <c r="B643" s="418">
        <v>409902</v>
      </c>
      <c r="C643" s="418">
        <v>3000</v>
      </c>
      <c r="D643" s="406">
        <v>128232025</v>
      </c>
      <c r="E643" s="406" t="s">
        <v>182</v>
      </c>
      <c r="F643" s="418">
        <v>150</v>
      </c>
      <c r="G643" s="419">
        <v>45898</v>
      </c>
      <c r="H643" s="419">
        <v>45941</v>
      </c>
      <c r="I643" s="406" t="s">
        <v>15</v>
      </c>
      <c r="J643" s="406"/>
      <c r="K643" s="420" t="b">
        <v>0</v>
      </c>
      <c r="L643" s="406"/>
      <c r="M643" s="419">
        <v>45945</v>
      </c>
    </row>
    <row r="644" spans="1:13">
      <c r="A644" s="418">
        <v>5001</v>
      </c>
      <c r="B644" s="418">
        <v>459720</v>
      </c>
      <c r="C644" s="418">
        <v>3000</v>
      </c>
      <c r="D644" s="406">
        <v>128312023</v>
      </c>
      <c r="E644" s="406" t="s">
        <v>296</v>
      </c>
      <c r="F644" s="418">
        <v>60</v>
      </c>
      <c r="G644" s="419">
        <v>45897</v>
      </c>
      <c r="H644" s="419">
        <v>45904</v>
      </c>
      <c r="I644" s="406" t="s">
        <v>15</v>
      </c>
      <c r="J644" s="406"/>
      <c r="K644" s="420" t="b">
        <v>0</v>
      </c>
      <c r="L644" s="406" t="s">
        <v>17</v>
      </c>
      <c r="M644" s="419">
        <v>45904</v>
      </c>
    </row>
    <row r="645" spans="1:13">
      <c r="A645" s="418">
        <v>2017</v>
      </c>
      <c r="B645" s="418">
        <v>461296</v>
      </c>
      <c r="C645" s="418">
        <v>3010</v>
      </c>
      <c r="D645" s="406">
        <v>12832025</v>
      </c>
      <c r="E645" s="406" t="s">
        <v>297</v>
      </c>
      <c r="F645" s="418">
        <v>150</v>
      </c>
      <c r="G645" s="419">
        <v>46218</v>
      </c>
      <c r="H645" s="419">
        <v>46224</v>
      </c>
      <c r="I645" s="406" t="s">
        <v>15</v>
      </c>
      <c r="J645" s="406"/>
      <c r="K645" s="420" t="b">
        <v>0</v>
      </c>
      <c r="L645" s="406"/>
      <c r="M645" s="419">
        <v>46224</v>
      </c>
    </row>
    <row r="646" spans="1:13">
      <c r="A646" s="418">
        <v>2017</v>
      </c>
      <c r="B646" s="418">
        <v>461298</v>
      </c>
      <c r="C646" s="418">
        <v>3010</v>
      </c>
      <c r="D646" s="406">
        <v>12842025</v>
      </c>
      <c r="E646" s="406" t="s">
        <v>33</v>
      </c>
      <c r="F646" s="418">
        <v>100</v>
      </c>
      <c r="G646" s="419">
        <v>45911</v>
      </c>
      <c r="H646" s="419">
        <v>45913</v>
      </c>
      <c r="I646" s="406" t="s">
        <v>15</v>
      </c>
      <c r="J646" s="406"/>
      <c r="K646" s="420" t="b">
        <v>0</v>
      </c>
      <c r="L646" s="406"/>
      <c r="M646" s="419">
        <v>45913</v>
      </c>
    </row>
    <row r="647" spans="1:13">
      <c r="A647" s="418">
        <v>2017</v>
      </c>
      <c r="B647" s="418">
        <v>457982</v>
      </c>
      <c r="C647" s="418">
        <v>3010</v>
      </c>
      <c r="D647" s="406">
        <v>12852026</v>
      </c>
      <c r="E647" s="406" t="s">
        <v>100</v>
      </c>
      <c r="F647" s="418">
        <v>840</v>
      </c>
      <c r="G647" s="406"/>
      <c r="H647" s="406"/>
      <c r="I647" s="406" t="s">
        <v>21</v>
      </c>
      <c r="J647" s="406"/>
      <c r="K647" s="420" t="b">
        <v>0</v>
      </c>
      <c r="L647" s="406"/>
      <c r="M647" s="406"/>
    </row>
    <row r="648" spans="1:13">
      <c r="A648" s="418">
        <v>5001</v>
      </c>
      <c r="B648" s="418">
        <v>476965</v>
      </c>
      <c r="C648" s="418">
        <v>3000</v>
      </c>
      <c r="D648" s="406">
        <v>128592026</v>
      </c>
      <c r="E648" s="406" t="s">
        <v>298</v>
      </c>
      <c r="F648" s="418">
        <v>1</v>
      </c>
      <c r="G648" s="419">
        <v>46214</v>
      </c>
      <c r="H648" s="419">
        <v>46219</v>
      </c>
      <c r="I648" s="406" t="s">
        <v>15</v>
      </c>
      <c r="J648" s="406"/>
      <c r="K648" s="420" t="b">
        <v>0</v>
      </c>
      <c r="L648" s="406"/>
      <c r="M648" s="419">
        <v>46221</v>
      </c>
    </row>
    <row r="649" spans="1:13">
      <c r="A649" s="418">
        <v>2017</v>
      </c>
      <c r="B649" s="418">
        <v>457982</v>
      </c>
      <c r="C649" s="418">
        <v>3010</v>
      </c>
      <c r="D649" s="406">
        <v>12862026</v>
      </c>
      <c r="E649" s="406" t="s">
        <v>100</v>
      </c>
      <c r="F649" s="418">
        <v>280</v>
      </c>
      <c r="G649" s="406"/>
      <c r="H649" s="406"/>
      <c r="I649" s="406" t="s">
        <v>21</v>
      </c>
      <c r="J649" s="406"/>
      <c r="K649" s="420" t="b">
        <v>0</v>
      </c>
      <c r="L649" s="406"/>
      <c r="M649" s="406"/>
    </row>
    <row r="650" spans="1:13">
      <c r="A650" s="418">
        <v>2017</v>
      </c>
      <c r="B650" s="418">
        <v>460042</v>
      </c>
      <c r="C650" s="418">
        <v>3010</v>
      </c>
      <c r="D650" s="406">
        <v>12872026</v>
      </c>
      <c r="E650" s="406" t="s">
        <v>278</v>
      </c>
      <c r="F650" s="418">
        <v>55</v>
      </c>
      <c r="G650" s="406"/>
      <c r="H650" s="406"/>
      <c r="I650" s="406" t="s">
        <v>21</v>
      </c>
      <c r="J650" s="406"/>
      <c r="K650" s="420" t="b">
        <v>0</v>
      </c>
      <c r="L650" s="406"/>
      <c r="M650" s="406"/>
    </row>
    <row r="651" spans="1:13">
      <c r="A651" s="418">
        <v>2017</v>
      </c>
      <c r="B651" s="418">
        <v>460042</v>
      </c>
      <c r="C651" s="418">
        <v>3010</v>
      </c>
      <c r="D651" s="406">
        <v>12882026</v>
      </c>
      <c r="E651" s="406" t="s">
        <v>278</v>
      </c>
      <c r="F651" s="418">
        <v>20</v>
      </c>
      <c r="G651" s="406"/>
      <c r="H651" s="406"/>
      <c r="I651" s="406" t="s">
        <v>21</v>
      </c>
      <c r="J651" s="406"/>
      <c r="K651" s="420" t="b">
        <v>0</v>
      </c>
      <c r="L651" s="406"/>
      <c r="M651" s="406"/>
    </row>
    <row r="652" spans="1:13">
      <c r="A652" s="418">
        <v>5001</v>
      </c>
      <c r="B652" s="418">
        <v>410092</v>
      </c>
      <c r="C652" s="418">
        <v>3000</v>
      </c>
      <c r="D652" s="406">
        <v>12882026</v>
      </c>
      <c r="E652" s="406" t="s">
        <v>299</v>
      </c>
      <c r="F652" s="418">
        <v>140</v>
      </c>
      <c r="G652" s="419">
        <v>46060</v>
      </c>
      <c r="H652" s="419">
        <v>46066</v>
      </c>
      <c r="I652" s="406" t="s">
        <v>15</v>
      </c>
      <c r="J652" s="406"/>
      <c r="K652" s="420" t="b">
        <v>0</v>
      </c>
      <c r="L652" s="406"/>
      <c r="M652" s="419">
        <v>46070</v>
      </c>
    </row>
    <row r="653" spans="1:13">
      <c r="A653" s="418">
        <v>5001</v>
      </c>
      <c r="B653" s="418">
        <v>422348</v>
      </c>
      <c r="C653" s="418">
        <v>3000</v>
      </c>
      <c r="D653" s="406">
        <v>128892026</v>
      </c>
      <c r="E653" s="406" t="s">
        <v>91</v>
      </c>
      <c r="F653" s="418">
        <v>1</v>
      </c>
      <c r="G653" s="406"/>
      <c r="H653" s="406"/>
      <c r="I653" s="406" t="s">
        <v>21</v>
      </c>
      <c r="J653" s="406"/>
      <c r="K653" s="420" t="b">
        <v>0</v>
      </c>
      <c r="L653" s="406"/>
      <c r="M653" s="406"/>
    </row>
    <row r="654" spans="1:13">
      <c r="A654" s="418">
        <v>5001</v>
      </c>
      <c r="B654" s="418">
        <v>422348</v>
      </c>
      <c r="C654" s="418">
        <v>3000</v>
      </c>
      <c r="D654" s="406">
        <v>128902026</v>
      </c>
      <c r="E654" s="406" t="s">
        <v>91</v>
      </c>
      <c r="F654" s="418">
        <v>1</v>
      </c>
      <c r="G654" s="406"/>
      <c r="H654" s="406"/>
      <c r="I654" s="406" t="s">
        <v>21</v>
      </c>
      <c r="J654" s="406"/>
      <c r="K654" s="420" t="b">
        <v>0</v>
      </c>
      <c r="L654" s="406"/>
      <c r="M654" s="406"/>
    </row>
    <row r="655" spans="1:13">
      <c r="A655" s="418">
        <v>5001</v>
      </c>
      <c r="B655" s="418">
        <v>422348</v>
      </c>
      <c r="C655" s="418">
        <v>3000</v>
      </c>
      <c r="D655" s="406">
        <v>128912026</v>
      </c>
      <c r="E655" s="406" t="s">
        <v>91</v>
      </c>
      <c r="F655" s="418">
        <v>1</v>
      </c>
      <c r="G655" s="406"/>
      <c r="H655" s="406"/>
      <c r="I655" s="406" t="s">
        <v>21</v>
      </c>
      <c r="J655" s="406"/>
      <c r="K655" s="420" t="b">
        <v>0</v>
      </c>
      <c r="L655" s="406"/>
      <c r="M655" s="406"/>
    </row>
    <row r="656" spans="1:13">
      <c r="A656" s="418">
        <v>2010</v>
      </c>
      <c r="B656" s="418">
        <v>463148</v>
      </c>
      <c r="C656" s="418">
        <v>3000</v>
      </c>
      <c r="D656" s="406">
        <v>12892025</v>
      </c>
      <c r="E656" s="406" t="s">
        <v>53</v>
      </c>
      <c r="F656" s="418">
        <v>1000</v>
      </c>
      <c r="G656" s="419">
        <v>45945</v>
      </c>
      <c r="H656" s="419">
        <v>45951</v>
      </c>
      <c r="I656" s="406" t="s">
        <v>15</v>
      </c>
      <c r="J656" s="406"/>
      <c r="K656" s="420" t="b">
        <v>0</v>
      </c>
      <c r="L656" s="406"/>
      <c r="M656" s="419">
        <v>45951</v>
      </c>
    </row>
    <row r="657" spans="1:13">
      <c r="A657" s="418">
        <v>5001</v>
      </c>
      <c r="B657" s="418">
        <v>422348</v>
      </c>
      <c r="C657" s="418">
        <v>3000</v>
      </c>
      <c r="D657" s="406">
        <v>128922026</v>
      </c>
      <c r="E657" s="406" t="s">
        <v>91</v>
      </c>
      <c r="F657" s="418">
        <v>1</v>
      </c>
      <c r="G657" s="406"/>
      <c r="H657" s="406"/>
      <c r="I657" s="406" t="s">
        <v>21</v>
      </c>
      <c r="J657" s="406"/>
      <c r="K657" s="420" t="b">
        <v>0</v>
      </c>
      <c r="L657" s="406"/>
      <c r="M657" s="406"/>
    </row>
    <row r="658" spans="1:13">
      <c r="A658" s="418">
        <v>5001</v>
      </c>
      <c r="B658" s="418">
        <v>422348</v>
      </c>
      <c r="C658" s="418">
        <v>3000</v>
      </c>
      <c r="D658" s="406">
        <v>128932026</v>
      </c>
      <c r="E658" s="406" t="s">
        <v>91</v>
      </c>
      <c r="F658" s="418">
        <v>1</v>
      </c>
      <c r="G658" s="406"/>
      <c r="H658" s="406"/>
      <c r="I658" s="406" t="s">
        <v>21</v>
      </c>
      <c r="J658" s="406"/>
      <c r="K658" s="420" t="b">
        <v>0</v>
      </c>
      <c r="L658" s="406"/>
      <c r="M658" s="406"/>
    </row>
    <row r="659" spans="1:13">
      <c r="A659" s="418">
        <v>5001</v>
      </c>
      <c r="B659" s="418">
        <v>422348</v>
      </c>
      <c r="C659" s="418">
        <v>3000</v>
      </c>
      <c r="D659" s="406">
        <v>128942026</v>
      </c>
      <c r="E659" s="406" t="s">
        <v>91</v>
      </c>
      <c r="F659" s="418">
        <v>1</v>
      </c>
      <c r="G659" s="406"/>
      <c r="H659" s="406"/>
      <c r="I659" s="406" t="s">
        <v>21</v>
      </c>
      <c r="J659" s="406"/>
      <c r="K659" s="420" t="b">
        <v>0</v>
      </c>
      <c r="L659" s="406"/>
      <c r="M659" s="406"/>
    </row>
    <row r="660" spans="1:13">
      <c r="A660" s="418">
        <v>5001</v>
      </c>
      <c r="B660" s="418">
        <v>422348</v>
      </c>
      <c r="C660" s="418">
        <v>3000</v>
      </c>
      <c r="D660" s="406">
        <v>128952026</v>
      </c>
      <c r="E660" s="406" t="s">
        <v>91</v>
      </c>
      <c r="F660" s="418">
        <v>1</v>
      </c>
      <c r="G660" s="406"/>
      <c r="H660" s="406"/>
      <c r="I660" s="406" t="s">
        <v>21</v>
      </c>
      <c r="J660" s="406"/>
      <c r="K660" s="420" t="b">
        <v>0</v>
      </c>
      <c r="L660" s="406"/>
      <c r="M660" s="406"/>
    </row>
    <row r="661" spans="1:13">
      <c r="A661" s="418">
        <v>5001</v>
      </c>
      <c r="B661" s="418">
        <v>422348</v>
      </c>
      <c r="C661" s="418">
        <v>3000</v>
      </c>
      <c r="D661" s="406">
        <v>128962026</v>
      </c>
      <c r="E661" s="406" t="s">
        <v>91</v>
      </c>
      <c r="F661" s="418">
        <v>1</v>
      </c>
      <c r="G661" s="406"/>
      <c r="H661" s="406"/>
      <c r="I661" s="406" t="s">
        <v>21</v>
      </c>
      <c r="J661" s="406"/>
      <c r="K661" s="420" t="b">
        <v>0</v>
      </c>
      <c r="L661" s="406"/>
      <c r="M661" s="406"/>
    </row>
    <row r="662" spans="1:13">
      <c r="A662" s="418">
        <v>5001</v>
      </c>
      <c r="B662" s="418">
        <v>422348</v>
      </c>
      <c r="C662" s="418">
        <v>3000</v>
      </c>
      <c r="D662" s="406">
        <v>128972026</v>
      </c>
      <c r="E662" s="406" t="s">
        <v>91</v>
      </c>
      <c r="F662" s="418">
        <v>1</v>
      </c>
      <c r="G662" s="406"/>
      <c r="H662" s="406"/>
      <c r="I662" s="406" t="s">
        <v>21</v>
      </c>
      <c r="J662" s="406"/>
      <c r="K662" s="420" t="b">
        <v>0</v>
      </c>
      <c r="L662" s="406"/>
      <c r="M662" s="406"/>
    </row>
    <row r="663" spans="1:13">
      <c r="A663" s="418">
        <v>5001</v>
      </c>
      <c r="B663" s="418">
        <v>422348</v>
      </c>
      <c r="C663" s="418">
        <v>3000</v>
      </c>
      <c r="D663" s="406">
        <v>128982026</v>
      </c>
      <c r="E663" s="406" t="s">
        <v>91</v>
      </c>
      <c r="F663" s="418">
        <v>1</v>
      </c>
      <c r="G663" s="406"/>
      <c r="H663" s="406"/>
      <c r="I663" s="406" t="s">
        <v>21</v>
      </c>
      <c r="J663" s="406"/>
      <c r="K663" s="420" t="b">
        <v>0</v>
      </c>
      <c r="L663" s="406"/>
      <c r="M663" s="406"/>
    </row>
    <row r="664" spans="1:13">
      <c r="A664" s="418">
        <v>5001</v>
      </c>
      <c r="B664" s="418">
        <v>422348</v>
      </c>
      <c r="C664" s="418">
        <v>3000</v>
      </c>
      <c r="D664" s="406">
        <v>128992026</v>
      </c>
      <c r="E664" s="406" t="s">
        <v>91</v>
      </c>
      <c r="F664" s="418">
        <v>2</v>
      </c>
      <c r="G664" s="406"/>
      <c r="H664" s="406"/>
      <c r="I664" s="406" t="s">
        <v>21</v>
      </c>
      <c r="J664" s="406"/>
      <c r="K664" s="420" t="b">
        <v>0</v>
      </c>
      <c r="L664" s="406"/>
      <c r="M664" s="406"/>
    </row>
    <row r="665" spans="1:13">
      <c r="A665" s="418">
        <v>2010</v>
      </c>
      <c r="B665" s="418">
        <v>211800</v>
      </c>
      <c r="C665" s="418">
        <v>3000</v>
      </c>
      <c r="D665" s="406">
        <v>12902025</v>
      </c>
      <c r="E665" s="406" t="s">
        <v>82</v>
      </c>
      <c r="F665" s="418">
        <v>6975</v>
      </c>
      <c r="G665" s="419">
        <v>45946</v>
      </c>
      <c r="H665" s="419">
        <v>45955</v>
      </c>
      <c r="I665" s="406" t="s">
        <v>15</v>
      </c>
      <c r="J665" s="406"/>
      <c r="K665" s="420" t="b">
        <v>0</v>
      </c>
      <c r="L665" s="406"/>
      <c r="M665" s="419">
        <v>45955</v>
      </c>
    </row>
    <row r="666" spans="1:13">
      <c r="A666" s="418">
        <v>5001</v>
      </c>
      <c r="B666" s="418">
        <v>422349</v>
      </c>
      <c r="C666" s="418">
        <v>3000</v>
      </c>
      <c r="D666" s="406">
        <v>129032025</v>
      </c>
      <c r="E666" s="406" t="s">
        <v>287</v>
      </c>
      <c r="F666" s="418">
        <v>2400</v>
      </c>
      <c r="G666" s="419">
        <v>45916</v>
      </c>
      <c r="H666" s="419">
        <v>45944</v>
      </c>
      <c r="I666" s="406" t="s">
        <v>15</v>
      </c>
      <c r="J666" s="406"/>
      <c r="K666" s="420" t="b">
        <v>0</v>
      </c>
      <c r="L666" s="406"/>
      <c r="M666" s="419">
        <v>45945</v>
      </c>
    </row>
    <row r="667" spans="1:13">
      <c r="A667" s="418">
        <v>5001</v>
      </c>
      <c r="B667" s="418">
        <v>422349</v>
      </c>
      <c r="C667" s="418">
        <v>3000</v>
      </c>
      <c r="D667" s="406">
        <v>129042025</v>
      </c>
      <c r="E667" s="406" t="s">
        <v>287</v>
      </c>
      <c r="F667" s="418">
        <v>2400</v>
      </c>
      <c r="G667" s="419">
        <v>45915</v>
      </c>
      <c r="H667" s="419">
        <v>45944</v>
      </c>
      <c r="I667" s="406" t="s">
        <v>15</v>
      </c>
      <c r="J667" s="406"/>
      <c r="K667" s="420" t="b">
        <v>0</v>
      </c>
      <c r="L667" s="406"/>
      <c r="M667" s="419">
        <v>45945</v>
      </c>
    </row>
    <row r="668" spans="1:13">
      <c r="A668" s="418">
        <v>5001</v>
      </c>
      <c r="B668" s="418">
        <v>423831</v>
      </c>
      <c r="C668" s="418">
        <v>3000</v>
      </c>
      <c r="D668" s="406">
        <v>129042026</v>
      </c>
      <c r="E668" s="406" t="s">
        <v>301</v>
      </c>
      <c r="F668" s="418">
        <v>23</v>
      </c>
      <c r="G668" s="419">
        <v>46191</v>
      </c>
      <c r="H668" s="419">
        <v>46193</v>
      </c>
      <c r="I668" s="406" t="s">
        <v>15</v>
      </c>
      <c r="J668" s="406"/>
      <c r="K668" s="420" t="b">
        <v>0</v>
      </c>
      <c r="L668" s="406"/>
      <c r="M668" s="419">
        <v>46196</v>
      </c>
    </row>
    <row r="669" spans="1:13">
      <c r="A669" s="418">
        <v>5001</v>
      </c>
      <c r="B669" s="418">
        <v>210049</v>
      </c>
      <c r="C669" s="418">
        <v>3000</v>
      </c>
      <c r="D669" s="406">
        <v>129062026</v>
      </c>
      <c r="E669" s="406" t="s">
        <v>203</v>
      </c>
      <c r="F669" s="418">
        <v>398</v>
      </c>
      <c r="G669" s="406"/>
      <c r="H669" s="406"/>
      <c r="I669" s="406" t="s">
        <v>21</v>
      </c>
      <c r="J669" s="406"/>
      <c r="K669" s="420" t="b">
        <v>0</v>
      </c>
      <c r="L669" s="406"/>
      <c r="M669" s="406"/>
    </row>
    <row r="670" spans="1:13">
      <c r="A670" s="418">
        <v>2010</v>
      </c>
      <c r="B670" s="418">
        <v>211800</v>
      </c>
      <c r="C670" s="418">
        <v>3000</v>
      </c>
      <c r="D670" s="406">
        <v>12912025</v>
      </c>
      <c r="E670" s="406" t="s">
        <v>82</v>
      </c>
      <c r="F670" s="418">
        <v>8000</v>
      </c>
      <c r="G670" s="419">
        <v>45946</v>
      </c>
      <c r="H670" s="419">
        <v>45955</v>
      </c>
      <c r="I670" s="406" t="s">
        <v>15</v>
      </c>
      <c r="J670" s="406"/>
      <c r="K670" s="420" t="b">
        <v>0</v>
      </c>
      <c r="L670" s="406"/>
      <c r="M670" s="419">
        <v>45955</v>
      </c>
    </row>
    <row r="671" spans="1:13">
      <c r="A671" s="418">
        <v>5001</v>
      </c>
      <c r="B671" s="418">
        <v>423617</v>
      </c>
      <c r="C671" s="418">
        <v>3000</v>
      </c>
      <c r="D671" s="406">
        <v>1292024</v>
      </c>
      <c r="E671" s="406" t="s">
        <v>171</v>
      </c>
      <c r="F671" s="418">
        <v>2000</v>
      </c>
      <c r="G671" s="406"/>
      <c r="H671" s="406"/>
      <c r="I671" s="406" t="s">
        <v>21</v>
      </c>
      <c r="J671" s="406"/>
      <c r="K671" s="420" t="b">
        <v>1</v>
      </c>
      <c r="L671" s="406"/>
      <c r="M671" s="406"/>
    </row>
    <row r="672" spans="1:13">
      <c r="A672" s="418">
        <v>5001</v>
      </c>
      <c r="B672" s="418">
        <v>465734</v>
      </c>
      <c r="C672" s="418">
        <v>3000</v>
      </c>
      <c r="D672" s="406">
        <v>129262024</v>
      </c>
      <c r="E672" s="406" t="s">
        <v>197</v>
      </c>
      <c r="F672" s="418">
        <v>200</v>
      </c>
      <c r="G672" s="419">
        <v>45853</v>
      </c>
      <c r="H672" s="419">
        <v>45915</v>
      </c>
      <c r="I672" s="406" t="s">
        <v>15</v>
      </c>
      <c r="J672" s="406"/>
      <c r="K672" s="420" t="b">
        <v>0</v>
      </c>
      <c r="L672" s="406" t="s">
        <v>17</v>
      </c>
      <c r="M672" s="419">
        <v>45915</v>
      </c>
    </row>
    <row r="673" spans="1:13">
      <c r="A673" s="418">
        <v>2010</v>
      </c>
      <c r="B673" s="418">
        <v>210808</v>
      </c>
      <c r="C673" s="418">
        <v>3000</v>
      </c>
      <c r="D673" s="406">
        <v>12932025</v>
      </c>
      <c r="E673" s="406" t="s">
        <v>51</v>
      </c>
      <c r="F673" s="418">
        <v>575</v>
      </c>
      <c r="G673" s="419">
        <v>45946</v>
      </c>
      <c r="H673" s="419">
        <v>45955</v>
      </c>
      <c r="I673" s="406" t="s">
        <v>15</v>
      </c>
      <c r="J673" s="406"/>
      <c r="K673" s="420" t="b">
        <v>0</v>
      </c>
      <c r="L673" s="406"/>
      <c r="M673" s="419">
        <v>45955</v>
      </c>
    </row>
    <row r="674" spans="1:13">
      <c r="A674" s="418">
        <v>2010</v>
      </c>
      <c r="B674" s="418">
        <v>456979</v>
      </c>
      <c r="C674" s="418">
        <v>3000</v>
      </c>
      <c r="D674" s="406">
        <v>12942025</v>
      </c>
      <c r="E674" s="406" t="s">
        <v>302</v>
      </c>
      <c r="F674" s="418">
        <v>40</v>
      </c>
      <c r="G674" s="419">
        <v>45946</v>
      </c>
      <c r="H674" s="419">
        <v>45946</v>
      </c>
      <c r="I674" s="406" t="s">
        <v>15</v>
      </c>
      <c r="J674" s="406"/>
      <c r="K674" s="420" t="b">
        <v>0</v>
      </c>
      <c r="L674" s="406"/>
      <c r="M674" s="419">
        <v>45946</v>
      </c>
    </row>
    <row r="675" spans="1:13">
      <c r="A675" s="418">
        <v>5001</v>
      </c>
      <c r="B675" s="418">
        <v>458090</v>
      </c>
      <c r="C675" s="418">
        <v>3000</v>
      </c>
      <c r="D675" s="406">
        <v>129472026</v>
      </c>
      <c r="E675" s="406" t="s">
        <v>303</v>
      </c>
      <c r="F675" s="418">
        <v>200</v>
      </c>
      <c r="G675" s="419">
        <v>46219</v>
      </c>
      <c r="H675" s="419">
        <v>46224</v>
      </c>
      <c r="I675" s="406" t="s">
        <v>15</v>
      </c>
      <c r="J675" s="406"/>
      <c r="K675" s="420" t="b">
        <v>0</v>
      </c>
      <c r="L675" s="406"/>
      <c r="M675" s="419">
        <v>46224</v>
      </c>
    </row>
    <row r="676" spans="1:13">
      <c r="A676" s="418">
        <v>5001</v>
      </c>
      <c r="B676" s="418">
        <v>422387</v>
      </c>
      <c r="C676" s="418">
        <v>3000</v>
      </c>
      <c r="D676" s="406">
        <v>129552023</v>
      </c>
      <c r="E676" s="406" t="s">
        <v>43</v>
      </c>
      <c r="F676" s="418">
        <v>420</v>
      </c>
      <c r="G676" s="419">
        <v>45978</v>
      </c>
      <c r="H676" s="419">
        <v>45995</v>
      </c>
      <c r="I676" s="406" t="s">
        <v>15</v>
      </c>
      <c r="J676" s="406"/>
      <c r="K676" s="420" t="b">
        <v>0</v>
      </c>
      <c r="L676" s="406" t="s">
        <v>41</v>
      </c>
      <c r="M676" s="419">
        <v>45995</v>
      </c>
    </row>
    <row r="677" spans="1:13">
      <c r="A677" s="418">
        <v>5001</v>
      </c>
      <c r="B677" s="418">
        <v>422387</v>
      </c>
      <c r="C677" s="418">
        <v>3000</v>
      </c>
      <c r="D677" s="406">
        <v>129552023</v>
      </c>
      <c r="E677" s="406" t="s">
        <v>43</v>
      </c>
      <c r="F677" s="418">
        <v>420</v>
      </c>
      <c r="G677" s="419">
        <v>46008</v>
      </c>
      <c r="H677" s="419">
        <v>46032</v>
      </c>
      <c r="I677" s="406" t="s">
        <v>15</v>
      </c>
      <c r="J677" s="406"/>
      <c r="K677" s="420" t="b">
        <v>0</v>
      </c>
      <c r="L677" s="406" t="s">
        <v>41</v>
      </c>
      <c r="M677" s="419">
        <v>46032</v>
      </c>
    </row>
    <row r="678" spans="1:13">
      <c r="A678" s="418">
        <v>5001</v>
      </c>
      <c r="B678" s="418">
        <v>410159</v>
      </c>
      <c r="C678" s="418">
        <v>3000</v>
      </c>
      <c r="D678" s="406">
        <v>129562025</v>
      </c>
      <c r="E678" s="406" t="s">
        <v>304</v>
      </c>
      <c r="F678" s="418">
        <v>25</v>
      </c>
      <c r="G678" s="419">
        <v>45899</v>
      </c>
      <c r="H678" s="419">
        <v>45924</v>
      </c>
      <c r="I678" s="406" t="s">
        <v>15</v>
      </c>
      <c r="J678" s="406"/>
      <c r="K678" s="420" t="b">
        <v>0</v>
      </c>
      <c r="L678" s="406"/>
      <c r="M678" s="419">
        <v>45924</v>
      </c>
    </row>
    <row r="679" spans="1:13">
      <c r="A679" s="418">
        <v>5001</v>
      </c>
      <c r="B679" s="418">
        <v>422387</v>
      </c>
      <c r="C679" s="418">
        <v>3000</v>
      </c>
      <c r="D679" s="406">
        <v>129602023</v>
      </c>
      <c r="E679" s="406" t="s">
        <v>43</v>
      </c>
      <c r="F679" s="418">
        <v>2200</v>
      </c>
      <c r="G679" s="419">
        <v>45922</v>
      </c>
      <c r="H679" s="419">
        <v>45929</v>
      </c>
      <c r="I679" s="406" t="s">
        <v>15</v>
      </c>
      <c r="J679" s="406"/>
      <c r="K679" s="420" t="b">
        <v>0</v>
      </c>
      <c r="L679" s="406" t="s">
        <v>41</v>
      </c>
      <c r="M679" s="419">
        <v>45932</v>
      </c>
    </row>
    <row r="680" spans="1:13">
      <c r="A680" s="418">
        <v>5001</v>
      </c>
      <c r="B680" s="418">
        <v>422387</v>
      </c>
      <c r="C680" s="418">
        <v>3000</v>
      </c>
      <c r="D680" s="406">
        <v>129602023</v>
      </c>
      <c r="E680" s="406" t="s">
        <v>43</v>
      </c>
      <c r="F680" s="418">
        <v>2200</v>
      </c>
      <c r="G680" s="419">
        <v>45965</v>
      </c>
      <c r="H680" s="419">
        <v>45982</v>
      </c>
      <c r="I680" s="406" t="s">
        <v>15</v>
      </c>
      <c r="J680" s="406"/>
      <c r="K680" s="420" t="b">
        <v>0</v>
      </c>
      <c r="L680" s="406" t="s">
        <v>41</v>
      </c>
      <c r="M680" s="419">
        <v>45982</v>
      </c>
    </row>
    <row r="681" spans="1:13">
      <c r="A681" s="418">
        <v>5001</v>
      </c>
      <c r="B681" s="418">
        <v>422387</v>
      </c>
      <c r="C681" s="418">
        <v>3000</v>
      </c>
      <c r="D681" s="406">
        <v>129632023</v>
      </c>
      <c r="E681" s="406" t="s">
        <v>43</v>
      </c>
      <c r="F681" s="418">
        <v>2200</v>
      </c>
      <c r="G681" s="419">
        <v>45978</v>
      </c>
      <c r="H681" s="419">
        <v>45995</v>
      </c>
      <c r="I681" s="406" t="s">
        <v>15</v>
      </c>
      <c r="J681" s="406"/>
      <c r="K681" s="420" t="b">
        <v>0</v>
      </c>
      <c r="L681" s="406" t="s">
        <v>41</v>
      </c>
      <c r="M681" s="419">
        <v>45995</v>
      </c>
    </row>
    <row r="682" spans="1:13">
      <c r="A682" s="418">
        <v>5001</v>
      </c>
      <c r="B682" s="418">
        <v>422387</v>
      </c>
      <c r="C682" s="418">
        <v>3000</v>
      </c>
      <c r="D682" s="406">
        <v>129632023</v>
      </c>
      <c r="E682" s="406" t="s">
        <v>43</v>
      </c>
      <c r="F682" s="418">
        <v>2200</v>
      </c>
      <c r="G682" s="419">
        <v>46008</v>
      </c>
      <c r="H682" s="419">
        <v>46032</v>
      </c>
      <c r="I682" s="406" t="s">
        <v>15</v>
      </c>
      <c r="J682" s="406"/>
      <c r="K682" s="420" t="b">
        <v>0</v>
      </c>
      <c r="L682" s="406" t="s">
        <v>41</v>
      </c>
      <c r="M682" s="419">
        <v>46032</v>
      </c>
    </row>
    <row r="683" spans="1:13">
      <c r="A683" s="418">
        <v>5001</v>
      </c>
      <c r="B683" s="418">
        <v>422387</v>
      </c>
      <c r="C683" s="418">
        <v>3000</v>
      </c>
      <c r="D683" s="406">
        <v>129642023</v>
      </c>
      <c r="E683" s="406" t="s">
        <v>43</v>
      </c>
      <c r="F683" s="418">
        <v>2175</v>
      </c>
      <c r="G683" s="419">
        <v>45978</v>
      </c>
      <c r="H683" s="419">
        <v>45995</v>
      </c>
      <c r="I683" s="406" t="s">
        <v>15</v>
      </c>
      <c r="J683" s="406"/>
      <c r="K683" s="420" t="b">
        <v>0</v>
      </c>
      <c r="L683" s="406" t="s">
        <v>41</v>
      </c>
      <c r="M683" s="419">
        <v>45995</v>
      </c>
    </row>
    <row r="684" spans="1:13">
      <c r="A684" s="418">
        <v>5001</v>
      </c>
      <c r="B684" s="418">
        <v>422387</v>
      </c>
      <c r="C684" s="418">
        <v>3000</v>
      </c>
      <c r="D684" s="406">
        <v>129642023</v>
      </c>
      <c r="E684" s="406" t="s">
        <v>43</v>
      </c>
      <c r="F684" s="418">
        <v>2175</v>
      </c>
      <c r="G684" s="419">
        <v>46008</v>
      </c>
      <c r="H684" s="419">
        <v>46032</v>
      </c>
      <c r="I684" s="406" t="s">
        <v>15</v>
      </c>
      <c r="J684" s="406"/>
      <c r="K684" s="420" t="b">
        <v>0</v>
      </c>
      <c r="L684" s="406" t="s">
        <v>41</v>
      </c>
      <c r="M684" s="419">
        <v>46032</v>
      </c>
    </row>
    <row r="685" spans="1:13">
      <c r="A685" s="418">
        <v>5001</v>
      </c>
      <c r="B685" s="418">
        <v>463057</v>
      </c>
      <c r="C685" s="418">
        <v>3000</v>
      </c>
      <c r="D685" s="406">
        <v>129702025</v>
      </c>
      <c r="E685" s="406" t="s">
        <v>43</v>
      </c>
      <c r="F685" s="418">
        <v>2100</v>
      </c>
      <c r="G685" s="419">
        <v>45932</v>
      </c>
      <c r="H685" s="419">
        <v>45953</v>
      </c>
      <c r="I685" s="406" t="s">
        <v>15</v>
      </c>
      <c r="J685" s="406"/>
      <c r="K685" s="420" t="b">
        <v>0</v>
      </c>
      <c r="L685" s="406"/>
      <c r="M685" s="419">
        <v>45954</v>
      </c>
    </row>
    <row r="686" spans="1:13">
      <c r="A686" s="418">
        <v>5001</v>
      </c>
      <c r="B686" s="418">
        <v>463057</v>
      </c>
      <c r="C686" s="418">
        <v>3000</v>
      </c>
      <c r="D686" s="406">
        <v>129712025</v>
      </c>
      <c r="E686" s="406" t="s">
        <v>43</v>
      </c>
      <c r="F686" s="418">
        <v>2100</v>
      </c>
      <c r="G686" s="419">
        <v>45933</v>
      </c>
      <c r="H686" s="419">
        <v>45953</v>
      </c>
      <c r="I686" s="406" t="s">
        <v>15</v>
      </c>
      <c r="J686" s="406"/>
      <c r="K686" s="420" t="b">
        <v>0</v>
      </c>
      <c r="L686" s="406"/>
      <c r="M686" s="419">
        <v>45954</v>
      </c>
    </row>
    <row r="687" spans="1:13">
      <c r="A687" s="418">
        <v>5001</v>
      </c>
      <c r="B687" s="418">
        <v>410014</v>
      </c>
      <c r="C687" s="418">
        <v>3000</v>
      </c>
      <c r="D687" s="406">
        <v>12972026</v>
      </c>
      <c r="E687" s="406" t="s">
        <v>305</v>
      </c>
      <c r="F687" s="418">
        <v>1440</v>
      </c>
      <c r="G687" s="419">
        <v>46066</v>
      </c>
      <c r="H687" s="419">
        <v>46072</v>
      </c>
      <c r="I687" s="406" t="s">
        <v>15</v>
      </c>
      <c r="J687" s="406"/>
      <c r="K687" s="420" t="b">
        <v>0</v>
      </c>
      <c r="L687" s="406"/>
      <c r="M687" s="419">
        <v>46073</v>
      </c>
    </row>
    <row r="688" spans="1:13">
      <c r="A688" s="418">
        <v>5001</v>
      </c>
      <c r="B688" s="418">
        <v>463057</v>
      </c>
      <c r="C688" s="418">
        <v>3000</v>
      </c>
      <c r="D688" s="406">
        <v>129722025</v>
      </c>
      <c r="E688" s="406" t="s">
        <v>43</v>
      </c>
      <c r="F688" s="418">
        <v>2100</v>
      </c>
      <c r="G688" s="419">
        <v>45953</v>
      </c>
      <c r="H688" s="419">
        <v>45960</v>
      </c>
      <c r="I688" s="406" t="s">
        <v>15</v>
      </c>
      <c r="J688" s="406"/>
      <c r="K688" s="420" t="b">
        <v>0</v>
      </c>
      <c r="L688" s="406"/>
      <c r="M688" s="419">
        <v>45960</v>
      </c>
    </row>
    <row r="689" spans="1:13">
      <c r="A689" s="418">
        <v>5001</v>
      </c>
      <c r="B689" s="418">
        <v>463057</v>
      </c>
      <c r="C689" s="418">
        <v>3000</v>
      </c>
      <c r="D689" s="406">
        <v>129732025</v>
      </c>
      <c r="E689" s="406" t="s">
        <v>43</v>
      </c>
      <c r="F689" s="418">
        <v>2075</v>
      </c>
      <c r="G689" s="419">
        <v>45952</v>
      </c>
      <c r="H689" s="419">
        <v>45960</v>
      </c>
      <c r="I689" s="406" t="s">
        <v>15</v>
      </c>
      <c r="J689" s="406"/>
      <c r="K689" s="420" t="b">
        <v>0</v>
      </c>
      <c r="L689" s="406"/>
      <c r="M689" s="419">
        <v>45960</v>
      </c>
    </row>
    <row r="690" spans="1:13">
      <c r="A690" s="418">
        <v>5001</v>
      </c>
      <c r="B690" s="418">
        <v>463057</v>
      </c>
      <c r="C690" s="418">
        <v>3000</v>
      </c>
      <c r="D690" s="406">
        <v>129742025</v>
      </c>
      <c r="E690" s="406" t="s">
        <v>43</v>
      </c>
      <c r="F690" s="418">
        <v>2075</v>
      </c>
      <c r="G690" s="419">
        <v>45954</v>
      </c>
      <c r="H690" s="419">
        <v>45960</v>
      </c>
      <c r="I690" s="406" t="s">
        <v>15</v>
      </c>
      <c r="J690" s="406"/>
      <c r="K690" s="420" t="b">
        <v>0</v>
      </c>
      <c r="L690" s="406"/>
      <c r="M690" s="419">
        <v>45961</v>
      </c>
    </row>
    <row r="691" spans="1:13">
      <c r="A691" s="418">
        <v>5001</v>
      </c>
      <c r="B691" s="418">
        <v>463057</v>
      </c>
      <c r="C691" s="418">
        <v>3000</v>
      </c>
      <c r="D691" s="406">
        <v>129752025</v>
      </c>
      <c r="E691" s="406" t="s">
        <v>43</v>
      </c>
      <c r="F691" s="418">
        <v>2100</v>
      </c>
      <c r="G691" s="419">
        <v>45981</v>
      </c>
      <c r="H691" s="419">
        <v>45987</v>
      </c>
      <c r="I691" s="406" t="s">
        <v>15</v>
      </c>
      <c r="J691" s="406"/>
      <c r="K691" s="420" t="b">
        <v>0</v>
      </c>
      <c r="L691" s="406"/>
      <c r="M691" s="419">
        <v>45989</v>
      </c>
    </row>
    <row r="692" spans="1:13">
      <c r="A692" s="418">
        <v>5001</v>
      </c>
      <c r="B692" s="418">
        <v>463057</v>
      </c>
      <c r="C692" s="418">
        <v>3000</v>
      </c>
      <c r="D692" s="406">
        <v>129762025</v>
      </c>
      <c r="E692" s="406" t="s">
        <v>43</v>
      </c>
      <c r="F692" s="418">
        <v>2100</v>
      </c>
      <c r="G692" s="419">
        <v>45987</v>
      </c>
      <c r="H692" s="419">
        <v>45994</v>
      </c>
      <c r="I692" s="406" t="s">
        <v>15</v>
      </c>
      <c r="J692" s="406"/>
      <c r="K692" s="420" t="b">
        <v>0</v>
      </c>
      <c r="L692" s="406"/>
      <c r="M692" s="419">
        <v>45997</v>
      </c>
    </row>
    <row r="693" spans="1:13">
      <c r="A693" s="418">
        <v>5001</v>
      </c>
      <c r="B693" s="418">
        <v>463057</v>
      </c>
      <c r="C693" s="418">
        <v>3000</v>
      </c>
      <c r="D693" s="406">
        <v>129772025</v>
      </c>
      <c r="E693" s="406" t="s">
        <v>43</v>
      </c>
      <c r="F693" s="418">
        <v>2100</v>
      </c>
      <c r="G693" s="419">
        <v>45987</v>
      </c>
      <c r="H693" s="419">
        <v>45994</v>
      </c>
      <c r="I693" s="406" t="s">
        <v>15</v>
      </c>
      <c r="J693" s="406"/>
      <c r="K693" s="420" t="b">
        <v>0</v>
      </c>
      <c r="L693" s="406"/>
      <c r="M693" s="419">
        <v>45994</v>
      </c>
    </row>
    <row r="694" spans="1:13">
      <c r="A694" s="418">
        <v>5001</v>
      </c>
      <c r="B694" s="418">
        <v>463057</v>
      </c>
      <c r="C694" s="418">
        <v>3000</v>
      </c>
      <c r="D694" s="406">
        <v>129782025</v>
      </c>
      <c r="E694" s="406" t="s">
        <v>43</v>
      </c>
      <c r="F694" s="418">
        <v>2075</v>
      </c>
      <c r="G694" s="419">
        <v>45981</v>
      </c>
      <c r="H694" s="419">
        <v>45987</v>
      </c>
      <c r="I694" s="406" t="s">
        <v>15</v>
      </c>
      <c r="J694" s="406"/>
      <c r="K694" s="420" t="b">
        <v>0</v>
      </c>
      <c r="L694" s="406"/>
      <c r="M694" s="419">
        <v>45990</v>
      </c>
    </row>
    <row r="695" spans="1:13">
      <c r="A695" s="418">
        <v>5001</v>
      </c>
      <c r="B695" s="418">
        <v>463057</v>
      </c>
      <c r="C695" s="418">
        <v>3000</v>
      </c>
      <c r="D695" s="406">
        <v>129792025</v>
      </c>
      <c r="E695" s="406" t="s">
        <v>43</v>
      </c>
      <c r="F695" s="418">
        <v>1175</v>
      </c>
      <c r="G695" s="419">
        <v>45990</v>
      </c>
      <c r="H695" s="419">
        <v>45994</v>
      </c>
      <c r="I695" s="406" t="s">
        <v>15</v>
      </c>
      <c r="J695" s="406"/>
      <c r="K695" s="420" t="b">
        <v>0</v>
      </c>
      <c r="L695" s="406"/>
      <c r="M695" s="419">
        <v>45994</v>
      </c>
    </row>
    <row r="696" spans="1:13">
      <c r="A696" s="418">
        <v>5001</v>
      </c>
      <c r="B696" s="418">
        <v>463057</v>
      </c>
      <c r="C696" s="418">
        <v>3000</v>
      </c>
      <c r="D696" s="406">
        <v>129832025</v>
      </c>
      <c r="E696" s="406" t="s">
        <v>43</v>
      </c>
      <c r="F696" s="418">
        <v>2125</v>
      </c>
      <c r="G696" s="419">
        <v>45954</v>
      </c>
      <c r="H696" s="419">
        <v>45960</v>
      </c>
      <c r="I696" s="406" t="s">
        <v>15</v>
      </c>
      <c r="J696" s="406"/>
      <c r="K696" s="420" t="b">
        <v>0</v>
      </c>
      <c r="L696" s="406"/>
      <c r="M696" s="419">
        <v>45960</v>
      </c>
    </row>
    <row r="697" spans="1:13">
      <c r="A697" s="418">
        <v>5001</v>
      </c>
      <c r="B697" s="418">
        <v>463057</v>
      </c>
      <c r="C697" s="418">
        <v>3000</v>
      </c>
      <c r="D697" s="406">
        <v>129842025</v>
      </c>
      <c r="E697" s="406" t="s">
        <v>43</v>
      </c>
      <c r="F697" s="418">
        <v>2125</v>
      </c>
      <c r="G697" s="419">
        <v>45954</v>
      </c>
      <c r="H697" s="419">
        <v>45960</v>
      </c>
      <c r="I697" s="406" t="s">
        <v>15</v>
      </c>
      <c r="J697" s="406"/>
      <c r="K697" s="420" t="b">
        <v>0</v>
      </c>
      <c r="L697" s="406"/>
      <c r="M697" s="419">
        <v>45961</v>
      </c>
    </row>
    <row r="698" spans="1:13">
      <c r="A698" s="418">
        <v>5001</v>
      </c>
      <c r="B698" s="418">
        <v>463057</v>
      </c>
      <c r="C698" s="418">
        <v>3000</v>
      </c>
      <c r="D698" s="406">
        <v>129852025</v>
      </c>
      <c r="E698" s="406" t="s">
        <v>43</v>
      </c>
      <c r="F698" s="418">
        <v>2125</v>
      </c>
      <c r="G698" s="419">
        <v>45983</v>
      </c>
      <c r="H698" s="419">
        <v>45987</v>
      </c>
      <c r="I698" s="406" t="s">
        <v>15</v>
      </c>
      <c r="J698" s="406"/>
      <c r="K698" s="420" t="b">
        <v>0</v>
      </c>
      <c r="L698" s="406"/>
      <c r="M698" s="419">
        <v>45992</v>
      </c>
    </row>
    <row r="699" spans="1:13">
      <c r="A699" s="418">
        <v>5001</v>
      </c>
      <c r="B699" s="418">
        <v>463057</v>
      </c>
      <c r="C699" s="418">
        <v>3000</v>
      </c>
      <c r="D699" s="406">
        <v>129862025</v>
      </c>
      <c r="E699" s="406" t="s">
        <v>43</v>
      </c>
      <c r="F699" s="418">
        <v>925</v>
      </c>
      <c r="G699" s="419">
        <v>46049</v>
      </c>
      <c r="H699" s="419">
        <v>46058</v>
      </c>
      <c r="I699" s="406" t="s">
        <v>15</v>
      </c>
      <c r="J699" s="406"/>
      <c r="K699" s="420" t="b">
        <v>0</v>
      </c>
      <c r="L699" s="406"/>
      <c r="M699" s="419">
        <v>46064</v>
      </c>
    </row>
    <row r="700" spans="1:13">
      <c r="A700" s="418">
        <v>5001</v>
      </c>
      <c r="B700" s="418">
        <v>463057</v>
      </c>
      <c r="C700" s="418">
        <v>3000</v>
      </c>
      <c r="D700" s="406">
        <v>129872025</v>
      </c>
      <c r="E700" s="406" t="s">
        <v>43</v>
      </c>
      <c r="F700" s="418">
        <v>2100</v>
      </c>
      <c r="G700" s="419">
        <v>45976</v>
      </c>
      <c r="H700" s="419">
        <v>45987</v>
      </c>
      <c r="I700" s="406" t="s">
        <v>15</v>
      </c>
      <c r="J700" s="406"/>
      <c r="K700" s="420" t="b">
        <v>0</v>
      </c>
      <c r="L700" s="406"/>
      <c r="M700" s="419">
        <v>45987</v>
      </c>
    </row>
    <row r="701" spans="1:13">
      <c r="A701" s="418">
        <v>5001</v>
      </c>
      <c r="B701" s="418">
        <v>463057</v>
      </c>
      <c r="C701" s="418">
        <v>3000</v>
      </c>
      <c r="D701" s="406">
        <v>129882025</v>
      </c>
      <c r="E701" s="406" t="s">
        <v>43</v>
      </c>
      <c r="F701" s="418">
        <v>2125</v>
      </c>
      <c r="G701" s="419">
        <v>45955</v>
      </c>
      <c r="H701" s="419">
        <v>45961</v>
      </c>
      <c r="I701" s="406" t="s">
        <v>15</v>
      </c>
      <c r="J701" s="406"/>
      <c r="K701" s="420" t="b">
        <v>0</v>
      </c>
      <c r="L701" s="406"/>
      <c r="M701" s="419">
        <v>45964</v>
      </c>
    </row>
    <row r="702" spans="1:13">
      <c r="A702" s="418">
        <v>5001</v>
      </c>
      <c r="B702" s="418">
        <v>463057</v>
      </c>
      <c r="C702" s="418">
        <v>3000</v>
      </c>
      <c r="D702" s="406">
        <v>129892025</v>
      </c>
      <c r="E702" s="406" t="s">
        <v>43</v>
      </c>
      <c r="F702" s="418">
        <v>2100</v>
      </c>
      <c r="G702" s="419">
        <v>45978</v>
      </c>
      <c r="H702" s="419">
        <v>45987</v>
      </c>
      <c r="I702" s="406" t="s">
        <v>15</v>
      </c>
      <c r="J702" s="406"/>
      <c r="K702" s="420" t="b">
        <v>0</v>
      </c>
      <c r="L702" s="406"/>
      <c r="M702" s="419">
        <v>45987</v>
      </c>
    </row>
    <row r="703" spans="1:13">
      <c r="A703" s="418">
        <v>5001</v>
      </c>
      <c r="B703" s="418">
        <v>463057</v>
      </c>
      <c r="C703" s="418">
        <v>3000</v>
      </c>
      <c r="D703" s="406">
        <v>129902025</v>
      </c>
      <c r="E703" s="406" t="s">
        <v>43</v>
      </c>
      <c r="F703" s="418">
        <v>2125</v>
      </c>
      <c r="G703" s="419">
        <v>45981</v>
      </c>
      <c r="H703" s="419">
        <v>45987</v>
      </c>
      <c r="I703" s="406" t="s">
        <v>15</v>
      </c>
      <c r="J703" s="406"/>
      <c r="K703" s="420" t="b">
        <v>0</v>
      </c>
      <c r="L703" s="406"/>
      <c r="M703" s="419">
        <v>45990</v>
      </c>
    </row>
    <row r="704" spans="1:13">
      <c r="A704" s="418">
        <v>5001</v>
      </c>
      <c r="B704" s="418">
        <v>463057</v>
      </c>
      <c r="C704" s="418">
        <v>3000</v>
      </c>
      <c r="D704" s="406">
        <v>129912025</v>
      </c>
      <c r="E704" s="406" t="s">
        <v>43</v>
      </c>
      <c r="F704" s="418">
        <v>2125</v>
      </c>
      <c r="G704" s="419">
        <v>45985</v>
      </c>
      <c r="H704" s="419">
        <v>45987</v>
      </c>
      <c r="I704" s="406" t="s">
        <v>15</v>
      </c>
      <c r="J704" s="406"/>
      <c r="K704" s="420" t="b">
        <v>0</v>
      </c>
      <c r="L704" s="406"/>
      <c r="M704" s="419">
        <v>45993</v>
      </c>
    </row>
    <row r="705" spans="1:13">
      <c r="A705" s="418">
        <v>2010</v>
      </c>
      <c r="B705" s="418">
        <v>474266</v>
      </c>
      <c r="C705" s="418">
        <v>3000</v>
      </c>
      <c r="D705" s="406">
        <v>12992025</v>
      </c>
      <c r="E705" s="406" t="s">
        <v>306</v>
      </c>
      <c r="F705" s="418">
        <v>1500</v>
      </c>
      <c r="G705" s="419">
        <v>45946</v>
      </c>
      <c r="H705" s="419">
        <v>45946</v>
      </c>
      <c r="I705" s="406" t="s">
        <v>15</v>
      </c>
      <c r="J705" s="406"/>
      <c r="K705" s="420" t="b">
        <v>0</v>
      </c>
      <c r="L705" s="406"/>
      <c r="M705" s="419">
        <v>45946</v>
      </c>
    </row>
    <row r="706" spans="1:13">
      <c r="A706" s="418">
        <v>5001</v>
      </c>
      <c r="B706" s="418">
        <v>463057</v>
      </c>
      <c r="C706" s="418">
        <v>3000</v>
      </c>
      <c r="D706" s="406">
        <v>129922025</v>
      </c>
      <c r="E706" s="406" t="s">
        <v>43</v>
      </c>
      <c r="F706" s="418">
        <v>2125</v>
      </c>
      <c r="G706" s="419">
        <v>45985</v>
      </c>
      <c r="H706" s="419">
        <v>45987</v>
      </c>
      <c r="I706" s="406" t="s">
        <v>15</v>
      </c>
      <c r="J706" s="406"/>
      <c r="K706" s="420" t="b">
        <v>0</v>
      </c>
      <c r="L706" s="406"/>
      <c r="M706" s="419">
        <v>45992</v>
      </c>
    </row>
    <row r="707" spans="1:13">
      <c r="A707" s="418">
        <v>2017</v>
      </c>
      <c r="B707" s="418">
        <v>463075</v>
      </c>
      <c r="C707" s="418">
        <v>3010</v>
      </c>
      <c r="D707" s="406">
        <v>13002024</v>
      </c>
      <c r="E707" s="406" t="s">
        <v>307</v>
      </c>
      <c r="F707" s="418">
        <v>175</v>
      </c>
      <c r="G707" s="419">
        <v>46293</v>
      </c>
      <c r="H707" s="419">
        <v>46296</v>
      </c>
      <c r="I707" s="406" t="s">
        <v>175</v>
      </c>
      <c r="J707" s="406"/>
      <c r="K707" s="420" t="b">
        <v>0</v>
      </c>
      <c r="L707" s="406"/>
      <c r="M707" s="406"/>
    </row>
    <row r="708" spans="1:13">
      <c r="A708" s="418">
        <v>2010</v>
      </c>
      <c r="B708" s="418">
        <v>474266</v>
      </c>
      <c r="C708" s="418">
        <v>3000</v>
      </c>
      <c r="D708" s="406">
        <v>13002025</v>
      </c>
      <c r="E708" s="406" t="s">
        <v>306</v>
      </c>
      <c r="F708" s="418">
        <v>750</v>
      </c>
      <c r="G708" s="419">
        <v>45946</v>
      </c>
      <c r="H708" s="419">
        <v>45946</v>
      </c>
      <c r="I708" s="406" t="s">
        <v>15</v>
      </c>
      <c r="J708" s="406"/>
      <c r="K708" s="420" t="b">
        <v>0</v>
      </c>
      <c r="L708" s="406"/>
      <c r="M708" s="419">
        <v>45946</v>
      </c>
    </row>
    <row r="709" spans="1:13">
      <c r="A709" s="418">
        <v>2017</v>
      </c>
      <c r="B709" s="418">
        <v>485044</v>
      </c>
      <c r="C709" s="418">
        <v>3010</v>
      </c>
      <c r="D709" s="406">
        <v>13012026</v>
      </c>
      <c r="E709" s="406" t="s">
        <v>308</v>
      </c>
      <c r="F709" s="418">
        <v>40</v>
      </c>
      <c r="G709" s="419">
        <v>46275</v>
      </c>
      <c r="H709" s="419">
        <v>46277</v>
      </c>
      <c r="I709" s="406" t="s">
        <v>15</v>
      </c>
      <c r="J709" s="406"/>
      <c r="K709" s="420" t="b">
        <v>0</v>
      </c>
      <c r="L709" s="406"/>
      <c r="M709" s="419">
        <v>46277</v>
      </c>
    </row>
    <row r="710" spans="1:13">
      <c r="A710" s="418">
        <v>5001</v>
      </c>
      <c r="B710" s="418">
        <v>473113</v>
      </c>
      <c r="C710" s="418">
        <v>3000</v>
      </c>
      <c r="D710" s="406">
        <v>1302022</v>
      </c>
      <c r="E710" s="406" t="s">
        <v>309</v>
      </c>
      <c r="F710" s="418">
        <v>1</v>
      </c>
      <c r="G710" s="419">
        <v>46106</v>
      </c>
      <c r="H710" s="419">
        <v>46112</v>
      </c>
      <c r="I710" s="406" t="s">
        <v>15</v>
      </c>
      <c r="J710" s="406"/>
      <c r="K710" s="420" t="b">
        <v>0</v>
      </c>
      <c r="L710" s="406" t="s">
        <v>17</v>
      </c>
      <c r="M710" s="419">
        <v>46113</v>
      </c>
    </row>
    <row r="711" spans="1:13">
      <c r="A711" s="418">
        <v>2010</v>
      </c>
      <c r="B711" s="418">
        <v>211800</v>
      </c>
      <c r="C711" s="418">
        <v>3000</v>
      </c>
      <c r="D711" s="406">
        <v>13032025</v>
      </c>
      <c r="E711" s="406" t="s">
        <v>82</v>
      </c>
      <c r="F711" s="418">
        <v>9000</v>
      </c>
      <c r="G711" s="419">
        <v>45947</v>
      </c>
      <c r="H711" s="419">
        <v>45957</v>
      </c>
      <c r="I711" s="406" t="s">
        <v>15</v>
      </c>
      <c r="J711" s="406"/>
      <c r="K711" s="420" t="b">
        <v>0</v>
      </c>
      <c r="L711" s="406"/>
      <c r="M711" s="419">
        <v>45957</v>
      </c>
    </row>
    <row r="712" spans="1:13">
      <c r="A712" s="418">
        <v>5001</v>
      </c>
      <c r="B712" s="418">
        <v>485956</v>
      </c>
      <c r="C712" s="418">
        <v>3000</v>
      </c>
      <c r="D712" s="406">
        <v>130392026</v>
      </c>
      <c r="E712" s="406" t="s">
        <v>310</v>
      </c>
      <c r="F712" s="418">
        <v>100</v>
      </c>
      <c r="G712" s="419">
        <v>46213</v>
      </c>
      <c r="H712" s="419">
        <v>46225</v>
      </c>
      <c r="I712" s="406" t="s">
        <v>15</v>
      </c>
      <c r="J712" s="406"/>
      <c r="K712" s="420" t="b">
        <v>0</v>
      </c>
      <c r="L712" s="406"/>
      <c r="M712" s="419">
        <v>46225</v>
      </c>
    </row>
    <row r="713" spans="1:13">
      <c r="A713" s="418">
        <v>2010</v>
      </c>
      <c r="B713" s="418">
        <v>211800</v>
      </c>
      <c r="C713" s="418">
        <v>3000</v>
      </c>
      <c r="D713" s="406">
        <v>13042025</v>
      </c>
      <c r="E713" s="406" t="s">
        <v>82</v>
      </c>
      <c r="F713" s="418">
        <v>6000</v>
      </c>
      <c r="G713" s="419">
        <v>45947</v>
      </c>
      <c r="H713" s="419">
        <v>45957</v>
      </c>
      <c r="I713" s="406" t="s">
        <v>15</v>
      </c>
      <c r="J713" s="406"/>
      <c r="K713" s="420" t="b">
        <v>0</v>
      </c>
      <c r="L713" s="406"/>
      <c r="M713" s="419">
        <v>45957</v>
      </c>
    </row>
    <row r="714" spans="1:13">
      <c r="A714" s="418">
        <v>5001</v>
      </c>
      <c r="B714" s="418">
        <v>414312</v>
      </c>
      <c r="C714" s="418">
        <v>3000</v>
      </c>
      <c r="D714" s="406">
        <v>130422025</v>
      </c>
      <c r="E714" s="406" t="s">
        <v>311</v>
      </c>
      <c r="F714" s="418">
        <v>20</v>
      </c>
      <c r="G714" s="419">
        <v>45911</v>
      </c>
      <c r="H714" s="419">
        <v>45919</v>
      </c>
      <c r="I714" s="406" t="s">
        <v>15</v>
      </c>
      <c r="J714" s="406"/>
      <c r="K714" s="420" t="b">
        <v>0</v>
      </c>
      <c r="L714" s="406"/>
      <c r="M714" s="419">
        <v>45919</v>
      </c>
    </row>
    <row r="715" spans="1:13">
      <c r="A715" s="418">
        <v>5001</v>
      </c>
      <c r="B715" s="418">
        <v>461077</v>
      </c>
      <c r="C715" s="418">
        <v>3000</v>
      </c>
      <c r="D715" s="406">
        <v>130552025</v>
      </c>
      <c r="E715" s="406" t="s">
        <v>312</v>
      </c>
      <c r="F715" s="418">
        <v>100</v>
      </c>
      <c r="G715" s="419">
        <v>45874</v>
      </c>
      <c r="H715" s="419">
        <v>45980</v>
      </c>
      <c r="I715" s="406" t="s">
        <v>15</v>
      </c>
      <c r="J715" s="406"/>
      <c r="K715" s="420" t="b">
        <v>0</v>
      </c>
      <c r="L715" s="406"/>
      <c r="M715" s="419">
        <v>45980</v>
      </c>
    </row>
    <row r="716" spans="1:13">
      <c r="A716" s="418">
        <v>2010</v>
      </c>
      <c r="B716" s="418">
        <v>454445</v>
      </c>
      <c r="C716" s="418">
        <v>3000</v>
      </c>
      <c r="D716" s="406">
        <v>13062025</v>
      </c>
      <c r="E716" s="406" t="s">
        <v>19</v>
      </c>
      <c r="F716" s="418">
        <v>50</v>
      </c>
      <c r="G716" s="419">
        <v>45947</v>
      </c>
      <c r="H716" s="419">
        <v>45950</v>
      </c>
      <c r="I716" s="406" t="s">
        <v>15</v>
      </c>
      <c r="J716" s="406"/>
      <c r="K716" s="420" t="b">
        <v>0</v>
      </c>
      <c r="L716" s="406"/>
      <c r="M716" s="419">
        <v>45950</v>
      </c>
    </row>
    <row r="717" spans="1:13">
      <c r="A717" s="418">
        <v>2010</v>
      </c>
      <c r="B717" s="418">
        <v>211800</v>
      </c>
      <c r="C717" s="418">
        <v>3000</v>
      </c>
      <c r="D717" s="406">
        <v>13072025</v>
      </c>
      <c r="E717" s="406" t="s">
        <v>82</v>
      </c>
      <c r="F717" s="418">
        <v>5975</v>
      </c>
      <c r="G717" s="419">
        <v>45947</v>
      </c>
      <c r="H717" s="419">
        <v>45957</v>
      </c>
      <c r="I717" s="406" t="s">
        <v>15</v>
      </c>
      <c r="J717" s="406"/>
      <c r="K717" s="420" t="b">
        <v>0</v>
      </c>
      <c r="L717" s="406"/>
      <c r="M717" s="419">
        <v>45957</v>
      </c>
    </row>
    <row r="718" spans="1:13">
      <c r="A718" s="418">
        <v>5001</v>
      </c>
      <c r="B718" s="418">
        <v>448014</v>
      </c>
      <c r="C718" s="418">
        <v>3000</v>
      </c>
      <c r="D718" s="406">
        <v>130732025</v>
      </c>
      <c r="E718" s="406" t="s">
        <v>313</v>
      </c>
      <c r="F718" s="418">
        <v>60</v>
      </c>
      <c r="G718" s="419">
        <v>46041</v>
      </c>
      <c r="H718" s="419">
        <v>46042</v>
      </c>
      <c r="I718" s="406" t="s">
        <v>15</v>
      </c>
      <c r="J718" s="406"/>
      <c r="K718" s="420" t="b">
        <v>0</v>
      </c>
      <c r="L718" s="406"/>
      <c r="M718" s="419">
        <v>46042</v>
      </c>
    </row>
    <row r="719" spans="1:13">
      <c r="A719" s="418">
        <v>5001</v>
      </c>
      <c r="B719" s="418">
        <v>443705</v>
      </c>
      <c r="C719" s="418">
        <v>3000</v>
      </c>
      <c r="D719" s="406">
        <v>130772025</v>
      </c>
      <c r="E719" s="406" t="s">
        <v>29</v>
      </c>
      <c r="F719" s="418">
        <v>50</v>
      </c>
      <c r="G719" s="419">
        <v>45871</v>
      </c>
      <c r="H719" s="419">
        <v>45945</v>
      </c>
      <c r="I719" s="406" t="s">
        <v>15</v>
      </c>
      <c r="J719" s="406"/>
      <c r="K719" s="420" t="b">
        <v>0</v>
      </c>
      <c r="L719" s="406"/>
      <c r="M719" s="419">
        <v>45947</v>
      </c>
    </row>
    <row r="720" spans="1:13">
      <c r="A720" s="418">
        <v>5001</v>
      </c>
      <c r="B720" s="418">
        <v>410041</v>
      </c>
      <c r="C720" s="418">
        <v>3000</v>
      </c>
      <c r="D720" s="406">
        <v>130792025</v>
      </c>
      <c r="E720" s="406" t="s">
        <v>292</v>
      </c>
      <c r="F720" s="418">
        <v>1098</v>
      </c>
      <c r="G720" s="419">
        <v>46031</v>
      </c>
      <c r="H720" s="419">
        <v>46039</v>
      </c>
      <c r="I720" s="406" t="s">
        <v>15</v>
      </c>
      <c r="J720" s="406"/>
      <c r="K720" s="420" t="b">
        <v>0</v>
      </c>
      <c r="L720" s="406"/>
      <c r="M720" s="419">
        <v>46039</v>
      </c>
    </row>
    <row r="721" spans="1:13">
      <c r="A721" s="418">
        <v>2010</v>
      </c>
      <c r="B721" s="418">
        <v>211800</v>
      </c>
      <c r="C721" s="418">
        <v>3000</v>
      </c>
      <c r="D721" s="406">
        <v>13082025</v>
      </c>
      <c r="E721" s="406" t="s">
        <v>82</v>
      </c>
      <c r="F721" s="418">
        <v>8025</v>
      </c>
      <c r="G721" s="419">
        <v>45947</v>
      </c>
      <c r="H721" s="419">
        <v>45957</v>
      </c>
      <c r="I721" s="406" t="s">
        <v>15</v>
      </c>
      <c r="J721" s="406"/>
      <c r="K721" s="420" t="b">
        <v>0</v>
      </c>
      <c r="L721" s="406"/>
      <c r="M721" s="419">
        <v>45957</v>
      </c>
    </row>
    <row r="722" spans="1:13">
      <c r="A722" s="418">
        <v>5001</v>
      </c>
      <c r="B722" s="418">
        <v>410074</v>
      </c>
      <c r="C722" s="418">
        <v>3000</v>
      </c>
      <c r="D722" s="406">
        <v>130832025</v>
      </c>
      <c r="E722" s="406" t="s">
        <v>314</v>
      </c>
      <c r="F722" s="418"/>
      <c r="G722" s="419">
        <v>46101</v>
      </c>
      <c r="H722" s="419">
        <v>46106</v>
      </c>
      <c r="I722" s="406" t="s">
        <v>15</v>
      </c>
      <c r="J722" s="406"/>
      <c r="K722" s="420" t="b">
        <v>0</v>
      </c>
      <c r="L722" s="406" t="s">
        <v>72</v>
      </c>
      <c r="M722" s="419">
        <v>46111</v>
      </c>
    </row>
    <row r="723" spans="1:13">
      <c r="A723" s="418">
        <v>2010</v>
      </c>
      <c r="B723" s="418">
        <v>211800</v>
      </c>
      <c r="C723" s="418">
        <v>3000</v>
      </c>
      <c r="D723" s="406">
        <v>13092025</v>
      </c>
      <c r="E723" s="406" t="s">
        <v>82</v>
      </c>
      <c r="F723" s="418">
        <v>3950</v>
      </c>
      <c r="G723" s="419">
        <v>45950</v>
      </c>
      <c r="H723" s="419">
        <v>45957</v>
      </c>
      <c r="I723" s="406" t="s">
        <v>15</v>
      </c>
      <c r="J723" s="406"/>
      <c r="K723" s="420" t="b">
        <v>0</v>
      </c>
      <c r="L723" s="406"/>
      <c r="M723" s="419">
        <v>45957</v>
      </c>
    </row>
    <row r="724" spans="1:13">
      <c r="A724" s="418">
        <v>5001</v>
      </c>
      <c r="B724" s="418">
        <v>425440</v>
      </c>
      <c r="C724" s="418">
        <v>3000</v>
      </c>
      <c r="D724" s="406">
        <v>130952025</v>
      </c>
      <c r="E724" s="406" t="s">
        <v>315</v>
      </c>
      <c r="F724" s="418">
        <v>35</v>
      </c>
      <c r="G724" s="419">
        <v>45898</v>
      </c>
      <c r="H724" s="419">
        <v>45973</v>
      </c>
      <c r="I724" s="406" t="s">
        <v>15</v>
      </c>
      <c r="J724" s="406"/>
      <c r="K724" s="420" t="b">
        <v>0</v>
      </c>
      <c r="L724" s="406"/>
      <c r="M724" s="419">
        <v>45973</v>
      </c>
    </row>
    <row r="725" spans="1:13">
      <c r="A725" s="418">
        <v>5001</v>
      </c>
      <c r="B725" s="418">
        <v>423617</v>
      </c>
      <c r="C725" s="418">
        <v>3000</v>
      </c>
      <c r="D725" s="406">
        <v>130992025</v>
      </c>
      <c r="E725" s="406" t="s">
        <v>171</v>
      </c>
      <c r="F725" s="418">
        <v>3000</v>
      </c>
      <c r="G725" s="419">
        <v>45980</v>
      </c>
      <c r="H725" s="406"/>
      <c r="I725" s="406" t="s">
        <v>124</v>
      </c>
      <c r="J725" s="406"/>
      <c r="K725" s="420" t="b">
        <v>0</v>
      </c>
      <c r="L725" s="406"/>
      <c r="M725" s="406"/>
    </row>
    <row r="726" spans="1:13">
      <c r="A726" s="418">
        <v>5001</v>
      </c>
      <c r="B726" s="418">
        <v>423617</v>
      </c>
      <c r="C726" s="418">
        <v>3000</v>
      </c>
      <c r="D726" s="406">
        <v>131002025</v>
      </c>
      <c r="E726" s="406" t="s">
        <v>171</v>
      </c>
      <c r="F726" s="418">
        <v>3000</v>
      </c>
      <c r="G726" s="419">
        <v>45976</v>
      </c>
      <c r="H726" s="419">
        <v>45982</v>
      </c>
      <c r="I726" s="406" t="s">
        <v>15</v>
      </c>
      <c r="J726" s="406"/>
      <c r="K726" s="420" t="b">
        <v>0</v>
      </c>
      <c r="L726" s="406"/>
      <c r="M726" s="419">
        <v>45983</v>
      </c>
    </row>
    <row r="727" spans="1:13">
      <c r="A727" s="418">
        <v>2010</v>
      </c>
      <c r="B727" s="418">
        <v>211800</v>
      </c>
      <c r="C727" s="418">
        <v>3000</v>
      </c>
      <c r="D727" s="406">
        <v>13102025</v>
      </c>
      <c r="E727" s="406" t="s">
        <v>82</v>
      </c>
      <c r="F727" s="418">
        <v>10025</v>
      </c>
      <c r="G727" s="419">
        <v>45950</v>
      </c>
      <c r="H727" s="419">
        <v>45957</v>
      </c>
      <c r="I727" s="406" t="s">
        <v>15</v>
      </c>
      <c r="J727" s="406"/>
      <c r="K727" s="420" t="b">
        <v>0</v>
      </c>
      <c r="L727" s="406"/>
      <c r="M727" s="419">
        <v>45957</v>
      </c>
    </row>
    <row r="728" spans="1:13">
      <c r="A728" s="418">
        <v>5001</v>
      </c>
      <c r="B728" s="418">
        <v>465099</v>
      </c>
      <c r="C728" s="418">
        <v>3000</v>
      </c>
      <c r="D728" s="406">
        <v>131052023</v>
      </c>
      <c r="E728" s="406" t="s">
        <v>316</v>
      </c>
      <c r="F728" s="418">
        <v>12</v>
      </c>
      <c r="G728" s="419">
        <v>45978</v>
      </c>
      <c r="H728" s="419">
        <v>45989</v>
      </c>
      <c r="I728" s="406" t="s">
        <v>15</v>
      </c>
      <c r="J728" s="406"/>
      <c r="K728" s="420" t="b">
        <v>0</v>
      </c>
      <c r="L728" s="406" t="s">
        <v>41</v>
      </c>
      <c r="M728" s="419">
        <v>45989</v>
      </c>
    </row>
    <row r="729" spans="1:13">
      <c r="A729" s="418">
        <v>2010</v>
      </c>
      <c r="B729" s="418">
        <v>211800</v>
      </c>
      <c r="C729" s="418">
        <v>3000</v>
      </c>
      <c r="D729" s="406">
        <v>13122025</v>
      </c>
      <c r="E729" s="406" t="s">
        <v>82</v>
      </c>
      <c r="F729" s="418">
        <v>9650</v>
      </c>
      <c r="G729" s="419">
        <v>45950</v>
      </c>
      <c r="H729" s="419">
        <v>45957</v>
      </c>
      <c r="I729" s="406" t="s">
        <v>15</v>
      </c>
      <c r="J729" s="406"/>
      <c r="K729" s="420" t="b">
        <v>0</v>
      </c>
      <c r="L729" s="406"/>
      <c r="M729" s="419">
        <v>45957</v>
      </c>
    </row>
    <row r="730" spans="1:13">
      <c r="A730" s="418">
        <v>5001</v>
      </c>
      <c r="B730" s="418">
        <v>410518</v>
      </c>
      <c r="C730" s="418">
        <v>3000</v>
      </c>
      <c r="D730" s="406">
        <v>131252026</v>
      </c>
      <c r="E730" s="406" t="s">
        <v>317</v>
      </c>
      <c r="F730" s="418">
        <v>5</v>
      </c>
      <c r="G730" s="406"/>
      <c r="H730" s="406"/>
      <c r="I730" s="406" t="s">
        <v>21</v>
      </c>
      <c r="J730" s="406"/>
      <c r="K730" s="420" t="b">
        <v>0</v>
      </c>
      <c r="L730" s="406"/>
      <c r="M730" s="406"/>
    </row>
    <row r="731" spans="1:13">
      <c r="A731" s="418">
        <v>2010</v>
      </c>
      <c r="B731" s="418">
        <v>211800</v>
      </c>
      <c r="C731" s="418">
        <v>3000</v>
      </c>
      <c r="D731" s="406">
        <v>13132025</v>
      </c>
      <c r="E731" s="406" t="s">
        <v>82</v>
      </c>
      <c r="F731" s="418">
        <v>5300</v>
      </c>
      <c r="G731" s="419">
        <v>45950</v>
      </c>
      <c r="H731" s="419">
        <v>45957</v>
      </c>
      <c r="I731" s="406" t="s">
        <v>15</v>
      </c>
      <c r="J731" s="406"/>
      <c r="K731" s="420" t="b">
        <v>0</v>
      </c>
      <c r="L731" s="406"/>
      <c r="M731" s="419">
        <v>45957</v>
      </c>
    </row>
    <row r="732" spans="1:13">
      <c r="A732" s="418">
        <v>5001</v>
      </c>
      <c r="B732" s="418">
        <v>410049</v>
      </c>
      <c r="C732" s="418">
        <v>3000</v>
      </c>
      <c r="D732" s="406">
        <v>131362025</v>
      </c>
      <c r="E732" s="406" t="s">
        <v>76</v>
      </c>
      <c r="F732" s="418">
        <v>6160</v>
      </c>
      <c r="G732" s="419">
        <v>45903</v>
      </c>
      <c r="H732" s="419">
        <v>45912</v>
      </c>
      <c r="I732" s="406" t="s">
        <v>15</v>
      </c>
      <c r="J732" s="406"/>
      <c r="K732" s="420" t="b">
        <v>0</v>
      </c>
      <c r="L732" s="406"/>
      <c r="M732" s="419">
        <v>45912</v>
      </c>
    </row>
    <row r="733" spans="1:13">
      <c r="A733" s="418">
        <v>5001</v>
      </c>
      <c r="B733" s="418">
        <v>410049</v>
      </c>
      <c r="C733" s="418">
        <v>3000</v>
      </c>
      <c r="D733" s="406">
        <v>131372025</v>
      </c>
      <c r="E733" s="406" t="s">
        <v>76</v>
      </c>
      <c r="F733" s="418">
        <v>5040</v>
      </c>
      <c r="G733" s="419">
        <v>45903</v>
      </c>
      <c r="H733" s="419">
        <v>45913</v>
      </c>
      <c r="I733" s="406" t="s">
        <v>15</v>
      </c>
      <c r="J733" s="406"/>
      <c r="K733" s="420" t="b">
        <v>0</v>
      </c>
      <c r="L733" s="406"/>
      <c r="M733" s="419">
        <v>45913</v>
      </c>
    </row>
    <row r="734" spans="1:13">
      <c r="A734" s="418">
        <v>5001</v>
      </c>
      <c r="B734" s="418">
        <v>475273</v>
      </c>
      <c r="C734" s="418">
        <v>3000</v>
      </c>
      <c r="D734" s="406">
        <v>131402024</v>
      </c>
      <c r="E734" s="406" t="s">
        <v>318</v>
      </c>
      <c r="F734" s="418">
        <v>600</v>
      </c>
      <c r="G734" s="406"/>
      <c r="H734" s="406"/>
      <c r="I734" s="406" t="s">
        <v>21</v>
      </c>
      <c r="J734" s="406"/>
      <c r="K734" s="420" t="b">
        <v>0</v>
      </c>
      <c r="L734" s="406"/>
      <c r="M734" s="406"/>
    </row>
    <row r="735" spans="1:13">
      <c r="A735" s="418">
        <v>5001</v>
      </c>
      <c r="B735" s="418">
        <v>481307</v>
      </c>
      <c r="C735" s="418">
        <v>3000</v>
      </c>
      <c r="D735" s="406">
        <v>13152026</v>
      </c>
      <c r="E735" s="406" t="s">
        <v>319</v>
      </c>
      <c r="F735" s="418">
        <v>875</v>
      </c>
      <c r="G735" s="406"/>
      <c r="H735" s="406"/>
      <c r="I735" s="406" t="s">
        <v>15</v>
      </c>
      <c r="J735" s="406"/>
      <c r="K735" s="420" t="b">
        <v>0</v>
      </c>
      <c r="L735" s="406" t="s">
        <v>6578</v>
      </c>
      <c r="M735" s="419">
        <v>46282</v>
      </c>
    </row>
    <row r="736" spans="1:13">
      <c r="A736" s="418">
        <v>5001</v>
      </c>
      <c r="B736" s="418">
        <v>474733</v>
      </c>
      <c r="C736" s="418">
        <v>3000</v>
      </c>
      <c r="D736" s="406">
        <v>131562026</v>
      </c>
      <c r="E736" s="406" t="s">
        <v>320</v>
      </c>
      <c r="F736" s="418">
        <v>3</v>
      </c>
      <c r="G736" s="419">
        <v>46195</v>
      </c>
      <c r="H736" s="419">
        <v>46197</v>
      </c>
      <c r="I736" s="406" t="s">
        <v>15</v>
      </c>
      <c r="J736" s="406"/>
      <c r="K736" s="420" t="b">
        <v>0</v>
      </c>
      <c r="L736" s="406"/>
      <c r="M736" s="419">
        <v>46210</v>
      </c>
    </row>
    <row r="737" spans="1:13">
      <c r="A737" s="418">
        <v>5001</v>
      </c>
      <c r="B737" s="418">
        <v>410031</v>
      </c>
      <c r="C737" s="418">
        <v>3000</v>
      </c>
      <c r="D737" s="406">
        <v>131602026</v>
      </c>
      <c r="E737" s="406" t="s">
        <v>321</v>
      </c>
      <c r="F737" s="418">
        <v>200</v>
      </c>
      <c r="G737" s="419">
        <v>46199</v>
      </c>
      <c r="H737" s="419">
        <v>46202</v>
      </c>
      <c r="I737" s="406" t="s">
        <v>15</v>
      </c>
      <c r="J737" s="406"/>
      <c r="K737" s="420" t="b">
        <v>0</v>
      </c>
      <c r="L737" s="406"/>
      <c r="M737" s="419">
        <v>46207</v>
      </c>
    </row>
    <row r="738" spans="1:13">
      <c r="A738" s="418">
        <v>5001</v>
      </c>
      <c r="B738" s="418">
        <v>481307</v>
      </c>
      <c r="C738" s="418">
        <v>3000</v>
      </c>
      <c r="D738" s="406">
        <v>13162026</v>
      </c>
      <c r="E738" s="406" t="s">
        <v>319</v>
      </c>
      <c r="F738" s="418">
        <v>125</v>
      </c>
      <c r="G738" s="406"/>
      <c r="H738" s="406"/>
      <c r="I738" s="406" t="s">
        <v>15</v>
      </c>
      <c r="J738" s="406"/>
      <c r="K738" s="420" t="b">
        <v>0</v>
      </c>
      <c r="L738" s="406" t="s">
        <v>6578</v>
      </c>
      <c r="M738" s="419">
        <v>46282</v>
      </c>
    </row>
    <row r="739" spans="1:13">
      <c r="A739" s="418">
        <v>5001</v>
      </c>
      <c r="B739" s="418">
        <v>409902</v>
      </c>
      <c r="C739" s="418">
        <v>3000</v>
      </c>
      <c r="D739" s="406">
        <v>131702026</v>
      </c>
      <c r="E739" s="406" t="s">
        <v>182</v>
      </c>
      <c r="F739" s="418">
        <v>347</v>
      </c>
      <c r="G739" s="406"/>
      <c r="H739" s="406"/>
      <c r="I739" s="406" t="s">
        <v>21</v>
      </c>
      <c r="J739" s="406"/>
      <c r="K739" s="420" t="b">
        <v>0</v>
      </c>
      <c r="L739" s="406"/>
      <c r="M739" s="406"/>
    </row>
    <row r="740" spans="1:13">
      <c r="A740" s="418">
        <v>5001</v>
      </c>
      <c r="B740" s="418">
        <v>472567</v>
      </c>
      <c r="C740" s="418">
        <v>3000</v>
      </c>
      <c r="D740" s="406">
        <v>131712026</v>
      </c>
      <c r="E740" s="406" t="s">
        <v>322</v>
      </c>
      <c r="F740" s="418">
        <v>154</v>
      </c>
      <c r="G740" s="419">
        <v>46204</v>
      </c>
      <c r="H740" s="419">
        <v>46213</v>
      </c>
      <c r="I740" s="406" t="s">
        <v>15</v>
      </c>
      <c r="J740" s="406"/>
      <c r="K740" s="420" t="b">
        <v>0</v>
      </c>
      <c r="L740" s="406"/>
      <c r="M740" s="419">
        <v>46213</v>
      </c>
    </row>
    <row r="741" spans="1:13">
      <c r="A741" s="418">
        <v>5001</v>
      </c>
      <c r="B741" s="418">
        <v>447818</v>
      </c>
      <c r="C741" s="418">
        <v>3000</v>
      </c>
      <c r="D741" s="406">
        <v>131772026</v>
      </c>
      <c r="E741" s="406" t="s">
        <v>323</v>
      </c>
      <c r="F741" s="418">
        <v>100</v>
      </c>
      <c r="G741" s="419">
        <v>46218</v>
      </c>
      <c r="H741" s="419">
        <v>46224</v>
      </c>
      <c r="I741" s="406" t="s">
        <v>15</v>
      </c>
      <c r="J741" s="406"/>
      <c r="K741" s="420" t="b">
        <v>0</v>
      </c>
      <c r="L741" s="406"/>
      <c r="M741" s="419">
        <v>46224</v>
      </c>
    </row>
    <row r="742" spans="1:13">
      <c r="A742" s="418">
        <v>5001</v>
      </c>
      <c r="B742" s="418">
        <v>446248</v>
      </c>
      <c r="C742" s="418">
        <v>3000</v>
      </c>
      <c r="D742" s="406">
        <v>131782026</v>
      </c>
      <c r="E742" s="406" t="s">
        <v>181</v>
      </c>
      <c r="F742" s="418">
        <v>113</v>
      </c>
      <c r="G742" s="419">
        <v>46228</v>
      </c>
      <c r="H742" s="419">
        <v>46232</v>
      </c>
      <c r="I742" s="406" t="s">
        <v>15</v>
      </c>
      <c r="J742" s="406"/>
      <c r="K742" s="420" t="b">
        <v>0</v>
      </c>
      <c r="L742" s="406"/>
      <c r="M742" s="419">
        <v>46233</v>
      </c>
    </row>
    <row r="743" spans="1:13">
      <c r="A743" s="418">
        <v>5001</v>
      </c>
      <c r="B743" s="418">
        <v>446248</v>
      </c>
      <c r="C743" s="418">
        <v>3000</v>
      </c>
      <c r="D743" s="406">
        <v>131792026</v>
      </c>
      <c r="E743" s="406" t="s">
        <v>181</v>
      </c>
      <c r="F743" s="418">
        <v>113</v>
      </c>
      <c r="G743" s="419">
        <v>46227</v>
      </c>
      <c r="H743" s="419">
        <v>46232</v>
      </c>
      <c r="I743" s="406" t="s">
        <v>15</v>
      </c>
      <c r="J743" s="406"/>
      <c r="K743" s="420" t="b">
        <v>0</v>
      </c>
      <c r="L743" s="406"/>
      <c r="M743" s="419">
        <v>46233</v>
      </c>
    </row>
    <row r="744" spans="1:13">
      <c r="A744" s="418">
        <v>5001</v>
      </c>
      <c r="B744" s="418">
        <v>476416</v>
      </c>
      <c r="C744" s="418">
        <v>3000</v>
      </c>
      <c r="D744" s="406">
        <v>131802026</v>
      </c>
      <c r="E744" s="406" t="s">
        <v>83</v>
      </c>
      <c r="F744" s="418">
        <v>300</v>
      </c>
      <c r="G744" s="419">
        <v>46204</v>
      </c>
      <c r="H744" s="419">
        <v>46209</v>
      </c>
      <c r="I744" s="406" t="s">
        <v>15</v>
      </c>
      <c r="J744" s="406"/>
      <c r="K744" s="420" t="b">
        <v>0</v>
      </c>
      <c r="L744" s="406"/>
      <c r="M744" s="419">
        <v>46209</v>
      </c>
    </row>
    <row r="745" spans="1:13">
      <c r="A745" s="418">
        <v>2017</v>
      </c>
      <c r="B745" s="418">
        <v>464420</v>
      </c>
      <c r="C745" s="418">
        <v>3010</v>
      </c>
      <c r="D745" s="406">
        <v>13182024</v>
      </c>
      <c r="E745" s="406" t="s">
        <v>324</v>
      </c>
      <c r="F745" s="418">
        <v>50</v>
      </c>
      <c r="G745" s="406"/>
      <c r="H745" s="406"/>
      <c r="I745" s="406" t="s">
        <v>21</v>
      </c>
      <c r="J745" s="406"/>
      <c r="K745" s="420" t="b">
        <v>0</v>
      </c>
      <c r="L745" s="406"/>
      <c r="M745" s="406"/>
    </row>
    <row r="746" spans="1:13">
      <c r="A746" s="418">
        <v>5001</v>
      </c>
      <c r="B746" s="418">
        <v>423617</v>
      </c>
      <c r="C746" s="418">
        <v>3000</v>
      </c>
      <c r="D746" s="406">
        <v>131922025</v>
      </c>
      <c r="E746" s="406" t="s">
        <v>171</v>
      </c>
      <c r="F746" s="418"/>
      <c r="G746" s="406"/>
      <c r="H746" s="406"/>
      <c r="I746" s="406" t="s">
        <v>15</v>
      </c>
      <c r="J746" s="406"/>
      <c r="K746" s="420" t="b">
        <v>0</v>
      </c>
      <c r="L746" s="406" t="s">
        <v>325</v>
      </c>
      <c r="M746" s="419">
        <v>45985</v>
      </c>
    </row>
    <row r="747" spans="1:13">
      <c r="A747" s="418">
        <v>5001</v>
      </c>
      <c r="B747" s="418">
        <v>423617</v>
      </c>
      <c r="C747" s="418">
        <v>3000</v>
      </c>
      <c r="D747" s="406">
        <v>131922025</v>
      </c>
      <c r="E747" s="406" t="s">
        <v>171</v>
      </c>
      <c r="F747" s="418">
        <v>25</v>
      </c>
      <c r="G747" s="406"/>
      <c r="H747" s="419">
        <v>45982</v>
      </c>
      <c r="I747" s="406" t="s">
        <v>124</v>
      </c>
      <c r="J747" s="406"/>
      <c r="K747" s="420" t="b">
        <v>0</v>
      </c>
      <c r="L747" s="406"/>
      <c r="M747" s="406"/>
    </row>
    <row r="748" spans="1:13">
      <c r="A748" s="418">
        <v>5001</v>
      </c>
      <c r="B748" s="418">
        <v>423617</v>
      </c>
      <c r="C748" s="418">
        <v>3000</v>
      </c>
      <c r="D748" s="406">
        <v>131922025</v>
      </c>
      <c r="E748" s="406" t="s">
        <v>171</v>
      </c>
      <c r="F748" s="418"/>
      <c r="G748" s="406"/>
      <c r="H748" s="419">
        <v>45985</v>
      </c>
      <c r="I748" s="406" t="s">
        <v>15</v>
      </c>
      <c r="J748" s="406"/>
      <c r="K748" s="420" t="b">
        <v>0</v>
      </c>
      <c r="L748" s="406" t="s">
        <v>325</v>
      </c>
      <c r="M748" s="419">
        <v>45985</v>
      </c>
    </row>
    <row r="749" spans="1:13">
      <c r="A749" s="418">
        <v>5001</v>
      </c>
      <c r="B749" s="418">
        <v>472120</v>
      </c>
      <c r="C749" s="418">
        <v>3000</v>
      </c>
      <c r="D749" s="406">
        <v>131982025</v>
      </c>
      <c r="E749" s="406" t="s">
        <v>161</v>
      </c>
      <c r="F749" s="418">
        <v>100</v>
      </c>
      <c r="G749" s="419">
        <v>45842</v>
      </c>
      <c r="H749" s="419">
        <v>46063</v>
      </c>
      <c r="I749" s="406" t="s">
        <v>15</v>
      </c>
      <c r="J749" s="406"/>
      <c r="K749" s="420" t="b">
        <v>0</v>
      </c>
      <c r="L749" s="406"/>
      <c r="M749" s="419">
        <v>46070</v>
      </c>
    </row>
    <row r="750" spans="1:13">
      <c r="A750" s="418">
        <v>5001</v>
      </c>
      <c r="B750" s="418">
        <v>463948</v>
      </c>
      <c r="C750" s="418">
        <v>3000</v>
      </c>
      <c r="D750" s="406">
        <v>132062025</v>
      </c>
      <c r="E750" s="406" t="s">
        <v>326</v>
      </c>
      <c r="F750" s="418">
        <v>5</v>
      </c>
      <c r="G750" s="419">
        <v>45890</v>
      </c>
      <c r="H750" s="419">
        <v>45910</v>
      </c>
      <c r="I750" s="406" t="s">
        <v>15</v>
      </c>
      <c r="J750" s="406"/>
      <c r="K750" s="420" t="b">
        <v>0</v>
      </c>
      <c r="L750" s="406"/>
      <c r="M750" s="419">
        <v>45910</v>
      </c>
    </row>
    <row r="751" spans="1:13">
      <c r="A751" s="418">
        <v>5001</v>
      </c>
      <c r="B751" s="418">
        <v>422390</v>
      </c>
      <c r="C751" s="418">
        <v>3000</v>
      </c>
      <c r="D751" s="406">
        <v>132072025</v>
      </c>
      <c r="E751" s="406" t="s">
        <v>327</v>
      </c>
      <c r="F751" s="418">
        <v>400</v>
      </c>
      <c r="G751" s="419">
        <v>45904</v>
      </c>
      <c r="H751" s="419">
        <v>45909</v>
      </c>
      <c r="I751" s="406" t="s">
        <v>15</v>
      </c>
      <c r="J751" s="406"/>
      <c r="K751" s="420" t="b">
        <v>0</v>
      </c>
      <c r="L751" s="406"/>
      <c r="M751" s="419">
        <v>45909</v>
      </c>
    </row>
    <row r="752" spans="1:13">
      <c r="A752" s="418">
        <v>5001</v>
      </c>
      <c r="B752" s="418">
        <v>460992</v>
      </c>
      <c r="C752" s="418">
        <v>3000</v>
      </c>
      <c r="D752" s="406">
        <v>132082025</v>
      </c>
      <c r="E752" s="406" t="s">
        <v>328</v>
      </c>
      <c r="F752" s="418">
        <v>22</v>
      </c>
      <c r="G752" s="419">
        <v>45874</v>
      </c>
      <c r="H752" s="419">
        <v>46039</v>
      </c>
      <c r="I752" s="406" t="s">
        <v>15</v>
      </c>
      <c r="J752" s="406"/>
      <c r="K752" s="420" t="b">
        <v>0</v>
      </c>
      <c r="L752" s="406"/>
      <c r="M752" s="419">
        <v>46039</v>
      </c>
    </row>
    <row r="753" spans="1:13">
      <c r="A753" s="418">
        <v>5001</v>
      </c>
      <c r="B753" s="418">
        <v>463952</v>
      </c>
      <c r="C753" s="418">
        <v>3000</v>
      </c>
      <c r="D753" s="406">
        <v>132092025</v>
      </c>
      <c r="E753" s="406" t="s">
        <v>329</v>
      </c>
      <c r="F753" s="418">
        <v>100</v>
      </c>
      <c r="G753" s="419">
        <v>45923</v>
      </c>
      <c r="H753" s="419">
        <v>45946</v>
      </c>
      <c r="I753" s="406" t="s">
        <v>15</v>
      </c>
      <c r="J753" s="406"/>
      <c r="K753" s="420" t="b">
        <v>0</v>
      </c>
      <c r="L753" s="406"/>
      <c r="M753" s="419">
        <v>45946</v>
      </c>
    </row>
    <row r="754" spans="1:13">
      <c r="A754" s="418">
        <v>5001</v>
      </c>
      <c r="B754" s="418">
        <v>438090</v>
      </c>
      <c r="C754" s="418">
        <v>3000</v>
      </c>
      <c r="D754" s="406">
        <v>132112025</v>
      </c>
      <c r="E754" s="406" t="s">
        <v>330</v>
      </c>
      <c r="F754" s="418">
        <v>170</v>
      </c>
      <c r="G754" s="419">
        <v>45946</v>
      </c>
      <c r="H754" s="419">
        <v>45960</v>
      </c>
      <c r="I754" s="406" t="s">
        <v>15</v>
      </c>
      <c r="J754" s="406"/>
      <c r="K754" s="420" t="b">
        <v>0</v>
      </c>
      <c r="L754" s="406"/>
      <c r="M754" s="419">
        <v>45960</v>
      </c>
    </row>
    <row r="755" spans="1:13">
      <c r="A755" s="418">
        <v>5001</v>
      </c>
      <c r="B755" s="418">
        <v>464617</v>
      </c>
      <c r="C755" s="418">
        <v>3000</v>
      </c>
      <c r="D755" s="406">
        <v>132172025</v>
      </c>
      <c r="E755" s="406" t="s">
        <v>331</v>
      </c>
      <c r="F755" s="418">
        <v>80</v>
      </c>
      <c r="G755" s="419">
        <v>45902</v>
      </c>
      <c r="H755" s="419">
        <v>45908</v>
      </c>
      <c r="I755" s="406" t="s">
        <v>15</v>
      </c>
      <c r="J755" s="406"/>
      <c r="K755" s="420" t="b">
        <v>0</v>
      </c>
      <c r="L755" s="406"/>
      <c r="M755" s="419">
        <v>45908</v>
      </c>
    </row>
    <row r="756" spans="1:13">
      <c r="A756" s="418">
        <v>2010</v>
      </c>
      <c r="B756" s="418">
        <v>211800</v>
      </c>
      <c r="C756" s="418">
        <v>3000</v>
      </c>
      <c r="D756" s="406">
        <v>13222025</v>
      </c>
      <c r="E756" s="406" t="s">
        <v>82</v>
      </c>
      <c r="F756" s="418">
        <v>7000</v>
      </c>
      <c r="G756" s="419">
        <v>45952</v>
      </c>
      <c r="H756" s="419">
        <v>45959</v>
      </c>
      <c r="I756" s="406" t="s">
        <v>15</v>
      </c>
      <c r="J756" s="406"/>
      <c r="K756" s="420" t="b">
        <v>0</v>
      </c>
      <c r="L756" s="406"/>
      <c r="M756" s="419">
        <v>45959</v>
      </c>
    </row>
    <row r="757" spans="1:13">
      <c r="A757" s="418">
        <v>5001</v>
      </c>
      <c r="B757" s="418">
        <v>438109</v>
      </c>
      <c r="C757" s="418">
        <v>3000</v>
      </c>
      <c r="D757" s="406">
        <v>132272026</v>
      </c>
      <c r="E757" s="406" t="s">
        <v>332</v>
      </c>
      <c r="F757" s="418">
        <v>525</v>
      </c>
      <c r="G757" s="419">
        <v>46225</v>
      </c>
      <c r="H757" s="419">
        <v>46228</v>
      </c>
      <c r="I757" s="406" t="s">
        <v>15</v>
      </c>
      <c r="J757" s="406"/>
      <c r="K757" s="420" t="b">
        <v>0</v>
      </c>
      <c r="L757" s="406"/>
      <c r="M757" s="419">
        <v>46228</v>
      </c>
    </row>
    <row r="758" spans="1:13">
      <c r="A758" s="418">
        <v>5001</v>
      </c>
      <c r="B758" s="418">
        <v>438102</v>
      </c>
      <c r="C758" s="418">
        <v>3000</v>
      </c>
      <c r="D758" s="406">
        <v>132282026</v>
      </c>
      <c r="E758" s="406" t="s">
        <v>333</v>
      </c>
      <c r="F758" s="418">
        <v>355</v>
      </c>
      <c r="G758" s="419">
        <v>46227</v>
      </c>
      <c r="H758" s="419">
        <v>46232</v>
      </c>
      <c r="I758" s="406" t="s">
        <v>15</v>
      </c>
      <c r="J758" s="406"/>
      <c r="K758" s="420" t="b">
        <v>0</v>
      </c>
      <c r="L758" s="406"/>
      <c r="M758" s="419">
        <v>46233</v>
      </c>
    </row>
    <row r="759" spans="1:13">
      <c r="A759" s="418">
        <v>2017</v>
      </c>
      <c r="B759" s="418">
        <v>477625</v>
      </c>
      <c r="C759" s="418">
        <v>3010</v>
      </c>
      <c r="D759" s="406">
        <v>13232023</v>
      </c>
      <c r="E759" s="406" t="s">
        <v>334</v>
      </c>
      <c r="F759" s="418">
        <v>50</v>
      </c>
      <c r="G759" s="406"/>
      <c r="H759" s="406"/>
      <c r="I759" s="406" t="s">
        <v>21</v>
      </c>
      <c r="J759" s="406"/>
      <c r="K759" s="420" t="b">
        <v>0</v>
      </c>
      <c r="L759" s="406"/>
      <c r="M759" s="406"/>
    </row>
    <row r="760" spans="1:13">
      <c r="A760" s="418">
        <v>2010</v>
      </c>
      <c r="B760" s="418">
        <v>211800</v>
      </c>
      <c r="C760" s="418">
        <v>3000</v>
      </c>
      <c r="D760" s="406">
        <v>13232025</v>
      </c>
      <c r="E760" s="406" t="s">
        <v>82</v>
      </c>
      <c r="F760" s="418">
        <v>7975</v>
      </c>
      <c r="G760" s="419">
        <v>45952</v>
      </c>
      <c r="H760" s="419">
        <v>45959</v>
      </c>
      <c r="I760" s="406" t="s">
        <v>15</v>
      </c>
      <c r="J760" s="406"/>
      <c r="K760" s="420" t="b">
        <v>0</v>
      </c>
      <c r="L760" s="406"/>
      <c r="M760" s="419">
        <v>45959</v>
      </c>
    </row>
    <row r="761" spans="1:13">
      <c r="A761" s="418">
        <v>2017</v>
      </c>
      <c r="B761" s="418">
        <v>477625</v>
      </c>
      <c r="C761" s="418">
        <v>3010</v>
      </c>
      <c r="D761" s="406">
        <v>13242023</v>
      </c>
      <c r="E761" s="406" t="s">
        <v>334</v>
      </c>
      <c r="F761" s="418">
        <v>100</v>
      </c>
      <c r="G761" s="406"/>
      <c r="H761" s="406"/>
      <c r="I761" s="406" t="s">
        <v>21</v>
      </c>
      <c r="J761" s="406"/>
      <c r="K761" s="420" t="b">
        <v>0</v>
      </c>
      <c r="L761" s="406"/>
      <c r="M761" s="406"/>
    </row>
    <row r="762" spans="1:13">
      <c r="A762" s="418">
        <v>5001</v>
      </c>
      <c r="B762" s="418">
        <v>480088</v>
      </c>
      <c r="C762" s="418">
        <v>3000</v>
      </c>
      <c r="D762" s="406">
        <v>132422026</v>
      </c>
      <c r="E762" s="406" t="s">
        <v>335</v>
      </c>
      <c r="F762" s="418">
        <v>400</v>
      </c>
      <c r="G762" s="419">
        <v>46205</v>
      </c>
      <c r="H762" s="419">
        <v>46221</v>
      </c>
      <c r="I762" s="406" t="s">
        <v>15</v>
      </c>
      <c r="J762" s="406"/>
      <c r="K762" s="420" t="b">
        <v>0</v>
      </c>
      <c r="L762" s="406"/>
      <c r="M762" s="419">
        <v>46223</v>
      </c>
    </row>
    <row r="763" spans="1:13">
      <c r="A763" s="418">
        <v>2010</v>
      </c>
      <c r="B763" s="418">
        <v>210018</v>
      </c>
      <c r="C763" s="418">
        <v>3000</v>
      </c>
      <c r="D763" s="406">
        <v>13252025</v>
      </c>
      <c r="E763" s="406" t="s">
        <v>336</v>
      </c>
      <c r="F763" s="418">
        <v>150</v>
      </c>
      <c r="G763" s="419">
        <v>45952</v>
      </c>
      <c r="H763" s="419">
        <v>45953</v>
      </c>
      <c r="I763" s="406" t="s">
        <v>15</v>
      </c>
      <c r="J763" s="406"/>
      <c r="K763" s="420" t="b">
        <v>0</v>
      </c>
      <c r="L763" s="406"/>
      <c r="M763" s="419">
        <v>45953</v>
      </c>
    </row>
    <row r="764" spans="1:13">
      <c r="A764" s="418">
        <v>5001</v>
      </c>
      <c r="B764" s="418">
        <v>464199</v>
      </c>
      <c r="C764" s="418">
        <v>3000</v>
      </c>
      <c r="D764" s="406">
        <v>132572024</v>
      </c>
      <c r="E764" s="406" t="s">
        <v>242</v>
      </c>
      <c r="F764" s="418">
        <v>384</v>
      </c>
      <c r="G764" s="419">
        <v>45917</v>
      </c>
      <c r="H764" s="419">
        <v>45947</v>
      </c>
      <c r="I764" s="406" t="s">
        <v>15</v>
      </c>
      <c r="J764" s="406"/>
      <c r="K764" s="420" t="b">
        <v>0</v>
      </c>
      <c r="L764" s="406"/>
      <c r="M764" s="419">
        <v>45950</v>
      </c>
    </row>
    <row r="765" spans="1:13">
      <c r="A765" s="418">
        <v>5001</v>
      </c>
      <c r="B765" s="418">
        <v>484296</v>
      </c>
      <c r="C765" s="418">
        <v>3000</v>
      </c>
      <c r="D765" s="406">
        <v>13262025</v>
      </c>
      <c r="E765" s="406" t="s">
        <v>6634</v>
      </c>
      <c r="F765" s="418">
        <v>3300</v>
      </c>
      <c r="G765" s="406"/>
      <c r="H765" s="406"/>
      <c r="I765" s="406" t="s">
        <v>15</v>
      </c>
      <c r="J765" s="406"/>
      <c r="K765" s="420" t="b">
        <v>0</v>
      </c>
      <c r="L765" s="406" t="s">
        <v>6578</v>
      </c>
      <c r="M765" s="419">
        <v>46291</v>
      </c>
    </row>
    <row r="766" spans="1:13">
      <c r="A766" s="418">
        <v>5001</v>
      </c>
      <c r="B766" s="418">
        <v>425418</v>
      </c>
      <c r="C766" s="418">
        <v>3000</v>
      </c>
      <c r="D766" s="406">
        <v>132622025</v>
      </c>
      <c r="E766" s="406" t="s">
        <v>337</v>
      </c>
      <c r="F766" s="418">
        <v>300</v>
      </c>
      <c r="G766" s="419">
        <v>45923</v>
      </c>
      <c r="H766" s="419">
        <v>45932</v>
      </c>
      <c r="I766" s="406" t="s">
        <v>15</v>
      </c>
      <c r="J766" s="406"/>
      <c r="K766" s="420" t="b">
        <v>0</v>
      </c>
      <c r="L766" s="406"/>
      <c r="M766" s="419">
        <v>45934</v>
      </c>
    </row>
    <row r="767" spans="1:13">
      <c r="A767" s="418">
        <v>5001</v>
      </c>
      <c r="B767" s="418">
        <v>473081</v>
      </c>
      <c r="C767" s="418">
        <v>3000</v>
      </c>
      <c r="D767" s="406">
        <v>132632025</v>
      </c>
      <c r="E767" s="406" t="s">
        <v>338</v>
      </c>
      <c r="F767" s="418">
        <v>25</v>
      </c>
      <c r="G767" s="419">
        <v>46030</v>
      </c>
      <c r="H767" s="419">
        <v>46037</v>
      </c>
      <c r="I767" s="406" t="s">
        <v>15</v>
      </c>
      <c r="J767" s="406"/>
      <c r="K767" s="420" t="b">
        <v>0</v>
      </c>
      <c r="L767" s="406"/>
      <c r="M767" s="419">
        <v>46037</v>
      </c>
    </row>
    <row r="768" spans="1:13">
      <c r="A768" s="418">
        <v>5001</v>
      </c>
      <c r="B768" s="418">
        <v>425451</v>
      </c>
      <c r="C768" s="418">
        <v>3000</v>
      </c>
      <c r="D768" s="406">
        <v>132672025</v>
      </c>
      <c r="E768" s="406" t="s">
        <v>339</v>
      </c>
      <c r="F768" s="418">
        <v>17</v>
      </c>
      <c r="G768" s="419">
        <v>45913</v>
      </c>
      <c r="H768" s="419">
        <v>45951</v>
      </c>
      <c r="I768" s="406" t="s">
        <v>15</v>
      </c>
      <c r="J768" s="406"/>
      <c r="K768" s="420" t="b">
        <v>0</v>
      </c>
      <c r="L768" s="406"/>
      <c r="M768" s="419">
        <v>45951</v>
      </c>
    </row>
    <row r="769" spans="1:13">
      <c r="A769" s="418">
        <v>5001</v>
      </c>
      <c r="B769" s="418">
        <v>476370</v>
      </c>
      <c r="C769" s="418">
        <v>3000</v>
      </c>
      <c r="D769" s="406">
        <v>132682025</v>
      </c>
      <c r="E769" s="406" t="s">
        <v>340</v>
      </c>
      <c r="F769" s="418">
        <v>340</v>
      </c>
      <c r="G769" s="406"/>
      <c r="H769" s="406"/>
      <c r="I769" s="406" t="s">
        <v>21</v>
      </c>
      <c r="J769" s="406"/>
      <c r="K769" s="420" t="b">
        <v>0</v>
      </c>
      <c r="L769" s="406"/>
      <c r="M769" s="406"/>
    </row>
    <row r="770" spans="1:13">
      <c r="A770" s="418">
        <v>5001</v>
      </c>
      <c r="B770" s="418">
        <v>484296</v>
      </c>
      <c r="C770" s="418">
        <v>3000</v>
      </c>
      <c r="D770" s="406">
        <v>13272025</v>
      </c>
      <c r="E770" s="406" t="s">
        <v>6634</v>
      </c>
      <c r="F770" s="418">
        <v>3350</v>
      </c>
      <c r="G770" s="406"/>
      <c r="H770" s="406"/>
      <c r="I770" s="406" t="s">
        <v>15</v>
      </c>
      <c r="J770" s="406"/>
      <c r="K770" s="420" t="b">
        <v>0</v>
      </c>
      <c r="L770" s="406" t="s">
        <v>6578</v>
      </c>
      <c r="M770" s="419">
        <v>46291</v>
      </c>
    </row>
    <row r="771" spans="1:13">
      <c r="A771" s="418">
        <v>5001</v>
      </c>
      <c r="B771" s="418">
        <v>465170</v>
      </c>
      <c r="C771" s="418">
        <v>3000</v>
      </c>
      <c r="D771" s="406">
        <v>13272026</v>
      </c>
      <c r="E771" s="406" t="s">
        <v>341</v>
      </c>
      <c r="F771" s="418">
        <v>2075</v>
      </c>
      <c r="G771" s="419">
        <v>46059</v>
      </c>
      <c r="H771" s="419">
        <v>46067</v>
      </c>
      <c r="I771" s="406" t="s">
        <v>15</v>
      </c>
      <c r="J771" s="406"/>
      <c r="K771" s="420" t="b">
        <v>0</v>
      </c>
      <c r="L771" s="406"/>
      <c r="M771" s="419">
        <v>46067</v>
      </c>
    </row>
    <row r="772" spans="1:13">
      <c r="A772" s="418">
        <v>5001</v>
      </c>
      <c r="B772" s="418">
        <v>465170</v>
      </c>
      <c r="C772" s="418">
        <v>3000</v>
      </c>
      <c r="D772" s="406">
        <v>13282026</v>
      </c>
      <c r="E772" s="406" t="s">
        <v>341</v>
      </c>
      <c r="F772" s="418">
        <v>2100</v>
      </c>
      <c r="G772" s="419">
        <v>46060</v>
      </c>
      <c r="H772" s="419">
        <v>46067</v>
      </c>
      <c r="I772" s="406" t="s">
        <v>15</v>
      </c>
      <c r="J772" s="406"/>
      <c r="K772" s="420" t="b">
        <v>0</v>
      </c>
      <c r="L772" s="406"/>
      <c r="M772" s="419">
        <v>46067</v>
      </c>
    </row>
    <row r="773" spans="1:13">
      <c r="A773" s="418">
        <v>5001</v>
      </c>
      <c r="B773" s="418">
        <v>410162</v>
      </c>
      <c r="C773" s="418">
        <v>3000</v>
      </c>
      <c r="D773" s="406">
        <v>132872026</v>
      </c>
      <c r="E773" s="406" t="s">
        <v>46</v>
      </c>
      <c r="F773" s="418">
        <v>8</v>
      </c>
      <c r="G773" s="406"/>
      <c r="H773" s="406"/>
      <c r="I773" s="406" t="s">
        <v>21</v>
      </c>
      <c r="J773" s="406"/>
      <c r="K773" s="420" t="b">
        <v>0</v>
      </c>
      <c r="L773" s="406"/>
      <c r="M773" s="406"/>
    </row>
    <row r="774" spans="1:13">
      <c r="A774" s="418">
        <v>5001</v>
      </c>
      <c r="B774" s="418">
        <v>422387</v>
      </c>
      <c r="C774" s="418">
        <v>3000</v>
      </c>
      <c r="D774" s="406">
        <v>132912023</v>
      </c>
      <c r="E774" s="406" t="s">
        <v>43</v>
      </c>
      <c r="F774" s="418">
        <v>2225</v>
      </c>
      <c r="G774" s="419">
        <v>45978</v>
      </c>
      <c r="H774" s="419">
        <v>45995</v>
      </c>
      <c r="I774" s="406" t="s">
        <v>15</v>
      </c>
      <c r="J774" s="406"/>
      <c r="K774" s="420" t="b">
        <v>0</v>
      </c>
      <c r="L774" s="406" t="s">
        <v>41</v>
      </c>
      <c r="M774" s="419">
        <v>45995</v>
      </c>
    </row>
    <row r="775" spans="1:13">
      <c r="A775" s="418">
        <v>5001</v>
      </c>
      <c r="B775" s="418">
        <v>422387</v>
      </c>
      <c r="C775" s="418">
        <v>3000</v>
      </c>
      <c r="D775" s="406">
        <v>132912023</v>
      </c>
      <c r="E775" s="406" t="s">
        <v>43</v>
      </c>
      <c r="F775" s="418">
        <v>2225</v>
      </c>
      <c r="G775" s="419">
        <v>46008</v>
      </c>
      <c r="H775" s="419">
        <v>46032</v>
      </c>
      <c r="I775" s="406" t="s">
        <v>15</v>
      </c>
      <c r="J775" s="406"/>
      <c r="K775" s="420" t="b">
        <v>0</v>
      </c>
      <c r="L775" s="406" t="s">
        <v>41</v>
      </c>
      <c r="M775" s="419">
        <v>46032</v>
      </c>
    </row>
    <row r="776" spans="1:13">
      <c r="A776" s="418">
        <v>5001</v>
      </c>
      <c r="B776" s="418">
        <v>465170</v>
      </c>
      <c r="C776" s="418">
        <v>3000</v>
      </c>
      <c r="D776" s="406">
        <v>13292026</v>
      </c>
      <c r="E776" s="406" t="s">
        <v>341</v>
      </c>
      <c r="F776" s="418">
        <v>2075</v>
      </c>
      <c r="G776" s="419">
        <v>46063</v>
      </c>
      <c r="H776" s="419">
        <v>46067</v>
      </c>
      <c r="I776" s="406" t="s">
        <v>15</v>
      </c>
      <c r="J776" s="406"/>
      <c r="K776" s="420" t="b">
        <v>0</v>
      </c>
      <c r="L776" s="406"/>
      <c r="M776" s="419">
        <v>46067</v>
      </c>
    </row>
    <row r="777" spans="1:13">
      <c r="A777" s="418">
        <v>5001</v>
      </c>
      <c r="B777" s="418">
        <v>422387</v>
      </c>
      <c r="C777" s="418">
        <v>3000</v>
      </c>
      <c r="D777" s="406">
        <v>132932023</v>
      </c>
      <c r="E777" s="406" t="s">
        <v>43</v>
      </c>
      <c r="F777" s="418">
        <v>48</v>
      </c>
      <c r="G777" s="419">
        <v>46042</v>
      </c>
      <c r="H777" s="419">
        <v>46046</v>
      </c>
      <c r="I777" s="406" t="s">
        <v>15</v>
      </c>
      <c r="J777" s="406"/>
      <c r="K777" s="420" t="b">
        <v>0</v>
      </c>
      <c r="L777" s="406" t="s">
        <v>41</v>
      </c>
      <c r="M777" s="419">
        <v>46048</v>
      </c>
    </row>
    <row r="778" spans="1:13">
      <c r="A778" s="418">
        <v>5001</v>
      </c>
      <c r="B778" s="418">
        <v>422387</v>
      </c>
      <c r="C778" s="418">
        <v>3000</v>
      </c>
      <c r="D778" s="406">
        <v>132942023</v>
      </c>
      <c r="E778" s="406" t="s">
        <v>43</v>
      </c>
      <c r="F778" s="418">
        <v>2000</v>
      </c>
      <c r="G778" s="419">
        <v>45978</v>
      </c>
      <c r="H778" s="419">
        <v>46032</v>
      </c>
      <c r="I778" s="406" t="s">
        <v>15</v>
      </c>
      <c r="J778" s="406"/>
      <c r="K778" s="420" t="b">
        <v>0</v>
      </c>
      <c r="L778" s="406" t="s">
        <v>41</v>
      </c>
      <c r="M778" s="419">
        <v>46032</v>
      </c>
    </row>
    <row r="779" spans="1:13">
      <c r="A779" s="418">
        <v>5001</v>
      </c>
      <c r="B779" s="418">
        <v>472567</v>
      </c>
      <c r="C779" s="418">
        <v>3000</v>
      </c>
      <c r="D779" s="406">
        <v>132952025</v>
      </c>
      <c r="E779" s="406" t="s">
        <v>322</v>
      </c>
      <c r="F779" s="418">
        <v>44</v>
      </c>
      <c r="G779" s="419">
        <v>45898</v>
      </c>
      <c r="H779" s="419">
        <v>45944</v>
      </c>
      <c r="I779" s="406" t="s">
        <v>15</v>
      </c>
      <c r="J779" s="406"/>
      <c r="K779" s="420" t="b">
        <v>0</v>
      </c>
      <c r="L779" s="406"/>
      <c r="M779" s="419">
        <v>45944</v>
      </c>
    </row>
    <row r="780" spans="1:13">
      <c r="A780" s="418">
        <v>5001</v>
      </c>
      <c r="B780" s="418">
        <v>438026</v>
      </c>
      <c r="C780" s="418">
        <v>3000</v>
      </c>
      <c r="D780" s="406">
        <v>132972026</v>
      </c>
      <c r="E780" s="406" t="s">
        <v>342</v>
      </c>
      <c r="F780" s="418">
        <v>350</v>
      </c>
      <c r="G780" s="419">
        <v>46212</v>
      </c>
      <c r="H780" s="419">
        <v>46216</v>
      </c>
      <c r="I780" s="406" t="s">
        <v>15</v>
      </c>
      <c r="J780" s="406"/>
      <c r="K780" s="420" t="b">
        <v>0</v>
      </c>
      <c r="L780" s="406"/>
      <c r="M780" s="419">
        <v>46217</v>
      </c>
    </row>
    <row r="781" spans="1:13">
      <c r="A781" s="418">
        <v>5001</v>
      </c>
      <c r="B781" s="418">
        <v>450146</v>
      </c>
      <c r="C781" s="418">
        <v>3000</v>
      </c>
      <c r="D781" s="406">
        <v>133002026</v>
      </c>
      <c r="E781" s="406" t="s">
        <v>343</v>
      </c>
      <c r="F781" s="418">
        <v>400</v>
      </c>
      <c r="G781" s="419">
        <v>46219</v>
      </c>
      <c r="H781" s="419">
        <v>46220</v>
      </c>
      <c r="I781" s="406" t="s">
        <v>15</v>
      </c>
      <c r="J781" s="406"/>
      <c r="K781" s="420" t="b">
        <v>0</v>
      </c>
      <c r="L781" s="406"/>
      <c r="M781" s="419">
        <v>46220</v>
      </c>
    </row>
    <row r="782" spans="1:13">
      <c r="A782" s="418">
        <v>2010</v>
      </c>
      <c r="B782" s="418">
        <v>460028</v>
      </c>
      <c r="C782" s="418">
        <v>3000</v>
      </c>
      <c r="D782" s="406">
        <v>13302025</v>
      </c>
      <c r="E782" s="406" t="s">
        <v>94</v>
      </c>
      <c r="F782" s="418">
        <v>848</v>
      </c>
      <c r="G782" s="419">
        <v>45953</v>
      </c>
      <c r="H782" s="419">
        <v>45961</v>
      </c>
      <c r="I782" s="406" t="s">
        <v>15</v>
      </c>
      <c r="J782" s="406"/>
      <c r="K782" s="420" t="b">
        <v>0</v>
      </c>
      <c r="L782" s="406"/>
      <c r="M782" s="419">
        <v>45961</v>
      </c>
    </row>
    <row r="783" spans="1:13">
      <c r="A783" s="418">
        <v>5001</v>
      </c>
      <c r="B783" s="418">
        <v>465170</v>
      </c>
      <c r="C783" s="418">
        <v>3000</v>
      </c>
      <c r="D783" s="406">
        <v>13302026</v>
      </c>
      <c r="E783" s="406" t="s">
        <v>341</v>
      </c>
      <c r="F783" s="418">
        <v>2075</v>
      </c>
      <c r="G783" s="419">
        <v>46063</v>
      </c>
      <c r="H783" s="419">
        <v>46067</v>
      </c>
      <c r="I783" s="406" t="s">
        <v>15</v>
      </c>
      <c r="J783" s="406"/>
      <c r="K783" s="420" t="b">
        <v>0</v>
      </c>
      <c r="L783" s="406"/>
      <c r="M783" s="419">
        <v>46070</v>
      </c>
    </row>
    <row r="784" spans="1:13">
      <c r="A784" s="418">
        <v>5001</v>
      </c>
      <c r="B784" s="418">
        <v>422387</v>
      </c>
      <c r="C784" s="418">
        <v>3000</v>
      </c>
      <c r="D784" s="406">
        <v>133032023</v>
      </c>
      <c r="E784" s="406" t="s">
        <v>43</v>
      </c>
      <c r="F784" s="418">
        <v>144</v>
      </c>
      <c r="G784" s="419">
        <v>46042</v>
      </c>
      <c r="H784" s="419">
        <v>46046</v>
      </c>
      <c r="I784" s="406" t="s">
        <v>15</v>
      </c>
      <c r="J784" s="406"/>
      <c r="K784" s="420" t="b">
        <v>0</v>
      </c>
      <c r="L784" s="406" t="s">
        <v>41</v>
      </c>
      <c r="M784" s="419">
        <v>46048</v>
      </c>
    </row>
    <row r="785" spans="1:13">
      <c r="A785" s="418">
        <v>5001</v>
      </c>
      <c r="B785" s="418">
        <v>422387</v>
      </c>
      <c r="C785" s="418">
        <v>3000</v>
      </c>
      <c r="D785" s="406">
        <v>133042023</v>
      </c>
      <c r="E785" s="406" t="s">
        <v>43</v>
      </c>
      <c r="F785" s="418">
        <v>522</v>
      </c>
      <c r="G785" s="419">
        <v>45926</v>
      </c>
      <c r="H785" s="419">
        <v>45929</v>
      </c>
      <c r="I785" s="406" t="s">
        <v>15</v>
      </c>
      <c r="J785" s="406"/>
      <c r="K785" s="420" t="b">
        <v>0</v>
      </c>
      <c r="L785" s="406" t="s">
        <v>41</v>
      </c>
      <c r="M785" s="419">
        <v>45932</v>
      </c>
    </row>
    <row r="786" spans="1:13">
      <c r="A786" s="418">
        <v>5001</v>
      </c>
      <c r="B786" s="418">
        <v>422387</v>
      </c>
      <c r="C786" s="418">
        <v>3000</v>
      </c>
      <c r="D786" s="406">
        <v>133042023</v>
      </c>
      <c r="E786" s="406" t="s">
        <v>43</v>
      </c>
      <c r="F786" s="418">
        <v>522</v>
      </c>
      <c r="G786" s="419">
        <v>45966</v>
      </c>
      <c r="H786" s="419">
        <v>45995</v>
      </c>
      <c r="I786" s="406" t="s">
        <v>15</v>
      </c>
      <c r="J786" s="406"/>
      <c r="K786" s="420" t="b">
        <v>0</v>
      </c>
      <c r="L786" s="406" t="s">
        <v>41</v>
      </c>
      <c r="M786" s="419">
        <v>45995</v>
      </c>
    </row>
    <row r="787" spans="1:13">
      <c r="A787" s="418">
        <v>5001</v>
      </c>
      <c r="B787" s="418">
        <v>422387</v>
      </c>
      <c r="C787" s="418">
        <v>3000</v>
      </c>
      <c r="D787" s="406">
        <v>133042023</v>
      </c>
      <c r="E787" s="406" t="s">
        <v>43</v>
      </c>
      <c r="F787" s="418">
        <v>522</v>
      </c>
      <c r="G787" s="419">
        <v>46042</v>
      </c>
      <c r="H787" s="419">
        <v>46046</v>
      </c>
      <c r="I787" s="406" t="s">
        <v>15</v>
      </c>
      <c r="J787" s="406"/>
      <c r="K787" s="420" t="b">
        <v>0</v>
      </c>
      <c r="L787" s="406" t="s">
        <v>41</v>
      </c>
      <c r="M787" s="419">
        <v>46048</v>
      </c>
    </row>
    <row r="788" spans="1:13">
      <c r="A788" s="418">
        <v>5001</v>
      </c>
      <c r="B788" s="418">
        <v>477967</v>
      </c>
      <c r="C788" s="418">
        <v>3000</v>
      </c>
      <c r="D788" s="406">
        <v>133072025</v>
      </c>
      <c r="E788" s="406" t="s">
        <v>344</v>
      </c>
      <c r="F788" s="418">
        <v>4050</v>
      </c>
      <c r="G788" s="419">
        <v>45925</v>
      </c>
      <c r="H788" s="419">
        <v>45929</v>
      </c>
      <c r="I788" s="406" t="s">
        <v>15</v>
      </c>
      <c r="J788" s="406"/>
      <c r="K788" s="420" t="b">
        <v>0</v>
      </c>
      <c r="L788" s="406"/>
      <c r="M788" s="419">
        <v>45931</v>
      </c>
    </row>
    <row r="789" spans="1:13">
      <c r="A789" s="418">
        <v>5001</v>
      </c>
      <c r="B789" s="418">
        <v>470118</v>
      </c>
      <c r="C789" s="418">
        <v>3000</v>
      </c>
      <c r="D789" s="406">
        <v>133102025</v>
      </c>
      <c r="E789" s="406" t="s">
        <v>345</v>
      </c>
      <c r="F789" s="418">
        <v>23975</v>
      </c>
      <c r="G789" s="419">
        <v>45925</v>
      </c>
      <c r="H789" s="419">
        <v>45937</v>
      </c>
      <c r="I789" s="406" t="s">
        <v>15</v>
      </c>
      <c r="J789" s="406"/>
      <c r="K789" s="420" t="b">
        <v>0</v>
      </c>
      <c r="L789" s="406"/>
      <c r="M789" s="419">
        <v>45959</v>
      </c>
    </row>
    <row r="790" spans="1:13">
      <c r="A790" s="418">
        <v>2010</v>
      </c>
      <c r="B790" s="418">
        <v>210117</v>
      </c>
      <c r="C790" s="418">
        <v>3000</v>
      </c>
      <c r="D790" s="406">
        <v>13312025</v>
      </c>
      <c r="E790" s="406" t="s">
        <v>185</v>
      </c>
      <c r="F790" s="418">
        <v>4000</v>
      </c>
      <c r="G790" s="419">
        <v>45957</v>
      </c>
      <c r="H790" s="419">
        <v>45964</v>
      </c>
      <c r="I790" s="406" t="s">
        <v>15</v>
      </c>
      <c r="J790" s="406"/>
      <c r="K790" s="420" t="b">
        <v>0</v>
      </c>
      <c r="L790" s="406"/>
      <c r="M790" s="419">
        <v>45964</v>
      </c>
    </row>
    <row r="791" spans="1:13">
      <c r="A791" s="418">
        <v>2010</v>
      </c>
      <c r="B791" s="418">
        <v>459667</v>
      </c>
      <c r="C791" s="418">
        <v>3000</v>
      </c>
      <c r="D791" s="406">
        <v>13322025</v>
      </c>
      <c r="E791" s="406" t="s">
        <v>67</v>
      </c>
      <c r="F791" s="418">
        <v>3650</v>
      </c>
      <c r="G791" s="419">
        <v>45957</v>
      </c>
      <c r="H791" s="419">
        <v>45964</v>
      </c>
      <c r="I791" s="406" t="s">
        <v>15</v>
      </c>
      <c r="J791" s="406"/>
      <c r="K791" s="420" t="b">
        <v>0</v>
      </c>
      <c r="L791" s="406"/>
      <c r="M791" s="419">
        <v>45964</v>
      </c>
    </row>
    <row r="792" spans="1:13">
      <c r="A792" s="418">
        <v>5001</v>
      </c>
      <c r="B792" s="418">
        <v>463057</v>
      </c>
      <c r="C792" s="418">
        <v>3000</v>
      </c>
      <c r="D792" s="406">
        <v>133302025</v>
      </c>
      <c r="E792" s="406" t="s">
        <v>43</v>
      </c>
      <c r="F792" s="418">
        <v>2150</v>
      </c>
      <c r="G792" s="419">
        <v>45985</v>
      </c>
      <c r="H792" s="419">
        <v>45987</v>
      </c>
      <c r="I792" s="406" t="s">
        <v>15</v>
      </c>
      <c r="J792" s="406"/>
      <c r="K792" s="420" t="b">
        <v>0</v>
      </c>
      <c r="L792" s="406"/>
      <c r="M792" s="419">
        <v>45993</v>
      </c>
    </row>
    <row r="793" spans="1:13">
      <c r="A793" s="418">
        <v>5001</v>
      </c>
      <c r="B793" s="418">
        <v>463057</v>
      </c>
      <c r="C793" s="418">
        <v>3000</v>
      </c>
      <c r="D793" s="406">
        <v>133312025</v>
      </c>
      <c r="E793" s="406" t="s">
        <v>43</v>
      </c>
      <c r="F793" s="418">
        <v>2125</v>
      </c>
      <c r="G793" s="419">
        <v>45987</v>
      </c>
      <c r="H793" s="419">
        <v>45994</v>
      </c>
      <c r="I793" s="406" t="s">
        <v>15</v>
      </c>
      <c r="J793" s="406"/>
      <c r="K793" s="420" t="b">
        <v>0</v>
      </c>
      <c r="L793" s="406"/>
      <c r="M793" s="419">
        <v>45996</v>
      </c>
    </row>
    <row r="794" spans="1:13">
      <c r="A794" s="418">
        <v>5001</v>
      </c>
      <c r="B794" s="418">
        <v>463057</v>
      </c>
      <c r="C794" s="418">
        <v>3000</v>
      </c>
      <c r="D794" s="406">
        <v>133322025</v>
      </c>
      <c r="E794" s="406" t="s">
        <v>43</v>
      </c>
      <c r="F794" s="418">
        <v>2125</v>
      </c>
      <c r="G794" s="419">
        <v>45987</v>
      </c>
      <c r="H794" s="419">
        <v>45994</v>
      </c>
      <c r="I794" s="406" t="s">
        <v>15</v>
      </c>
      <c r="J794" s="406"/>
      <c r="K794" s="420" t="b">
        <v>0</v>
      </c>
      <c r="L794" s="406"/>
      <c r="M794" s="419">
        <v>45995</v>
      </c>
    </row>
    <row r="795" spans="1:13">
      <c r="A795" s="418">
        <v>5001</v>
      </c>
      <c r="B795" s="418">
        <v>463057</v>
      </c>
      <c r="C795" s="418">
        <v>3000</v>
      </c>
      <c r="D795" s="406">
        <v>133332025</v>
      </c>
      <c r="E795" s="406" t="s">
        <v>43</v>
      </c>
      <c r="F795" s="418">
        <v>2125</v>
      </c>
      <c r="G795" s="419">
        <v>46048</v>
      </c>
      <c r="H795" s="419">
        <v>46051</v>
      </c>
      <c r="I795" s="406" t="s">
        <v>15</v>
      </c>
      <c r="J795" s="406"/>
      <c r="K795" s="420" t="b">
        <v>0</v>
      </c>
      <c r="L795" s="406"/>
      <c r="M795" s="419">
        <v>46052</v>
      </c>
    </row>
    <row r="796" spans="1:13">
      <c r="A796" s="418">
        <v>5001</v>
      </c>
      <c r="B796" s="418">
        <v>410351</v>
      </c>
      <c r="C796" s="418">
        <v>3000</v>
      </c>
      <c r="D796" s="406">
        <v>133342023</v>
      </c>
      <c r="E796" s="406" t="s">
        <v>151</v>
      </c>
      <c r="F796" s="418">
        <v>416</v>
      </c>
      <c r="G796" s="406"/>
      <c r="H796" s="406"/>
      <c r="I796" s="406" t="s">
        <v>21</v>
      </c>
      <c r="J796" s="406"/>
      <c r="K796" s="420" t="b">
        <v>1</v>
      </c>
      <c r="L796" s="406"/>
      <c r="M796" s="406"/>
    </row>
    <row r="797" spans="1:13">
      <c r="A797" s="418">
        <v>5001</v>
      </c>
      <c r="B797" s="418">
        <v>463057</v>
      </c>
      <c r="C797" s="418">
        <v>3000</v>
      </c>
      <c r="D797" s="406">
        <v>133342025</v>
      </c>
      <c r="E797" s="406" t="s">
        <v>43</v>
      </c>
      <c r="F797" s="418">
        <v>1475</v>
      </c>
      <c r="G797" s="419">
        <v>46049</v>
      </c>
      <c r="H797" s="419">
        <v>46058</v>
      </c>
      <c r="I797" s="406" t="s">
        <v>15</v>
      </c>
      <c r="J797" s="406"/>
      <c r="K797" s="420" t="b">
        <v>0</v>
      </c>
      <c r="L797" s="406"/>
      <c r="M797" s="419">
        <v>46064</v>
      </c>
    </row>
    <row r="798" spans="1:13">
      <c r="A798" s="418">
        <v>5001</v>
      </c>
      <c r="B798" s="418">
        <v>410116</v>
      </c>
      <c r="C798" s="418">
        <v>3000</v>
      </c>
      <c r="D798" s="406">
        <v>133362025</v>
      </c>
      <c r="E798" s="406" t="s">
        <v>81</v>
      </c>
      <c r="F798" s="418">
        <v>280</v>
      </c>
      <c r="G798" s="419">
        <v>45958</v>
      </c>
      <c r="H798" s="419">
        <v>45965</v>
      </c>
      <c r="I798" s="406" t="s">
        <v>15</v>
      </c>
      <c r="J798" s="406"/>
      <c r="K798" s="420" t="b">
        <v>0</v>
      </c>
      <c r="L798" s="406"/>
      <c r="M798" s="419">
        <v>45965</v>
      </c>
    </row>
    <row r="799" spans="1:13">
      <c r="A799" s="418">
        <v>5001</v>
      </c>
      <c r="B799" s="418">
        <v>410049</v>
      </c>
      <c r="C799" s="418">
        <v>3000</v>
      </c>
      <c r="D799" s="406">
        <v>133382025</v>
      </c>
      <c r="E799" s="406" t="s">
        <v>76</v>
      </c>
      <c r="F799" s="418">
        <v>6160</v>
      </c>
      <c r="G799" s="419">
        <v>45898</v>
      </c>
      <c r="H799" s="419">
        <v>45904</v>
      </c>
      <c r="I799" s="406" t="s">
        <v>15</v>
      </c>
      <c r="J799" s="406"/>
      <c r="K799" s="420" t="b">
        <v>0</v>
      </c>
      <c r="L799" s="406"/>
      <c r="M799" s="419">
        <v>45904</v>
      </c>
    </row>
    <row r="800" spans="1:13">
      <c r="A800" s="418">
        <v>5001</v>
      </c>
      <c r="B800" s="418">
        <v>409998</v>
      </c>
      <c r="C800" s="418">
        <v>3000</v>
      </c>
      <c r="D800" s="406">
        <v>133412025</v>
      </c>
      <c r="E800" s="406" t="s">
        <v>346</v>
      </c>
      <c r="F800" s="418">
        <v>50</v>
      </c>
      <c r="G800" s="419">
        <v>45911</v>
      </c>
      <c r="H800" s="419">
        <v>45933</v>
      </c>
      <c r="I800" s="406" t="s">
        <v>15</v>
      </c>
      <c r="J800" s="406"/>
      <c r="K800" s="420" t="b">
        <v>0</v>
      </c>
      <c r="L800" s="406"/>
      <c r="M800" s="419">
        <v>45933</v>
      </c>
    </row>
    <row r="801" spans="1:13">
      <c r="A801" s="418">
        <v>2010</v>
      </c>
      <c r="B801" s="418">
        <v>213099</v>
      </c>
      <c r="C801" s="418">
        <v>3000</v>
      </c>
      <c r="D801" s="406">
        <v>13342025</v>
      </c>
      <c r="E801" s="406" t="s">
        <v>112</v>
      </c>
      <c r="F801" s="418">
        <v>50</v>
      </c>
      <c r="G801" s="419">
        <v>45957</v>
      </c>
      <c r="H801" s="419">
        <v>45966</v>
      </c>
      <c r="I801" s="406" t="s">
        <v>15</v>
      </c>
      <c r="J801" s="406"/>
      <c r="K801" s="420" t="b">
        <v>0</v>
      </c>
      <c r="L801" s="406"/>
      <c r="M801" s="419">
        <v>45966</v>
      </c>
    </row>
    <row r="802" spans="1:13">
      <c r="A802" s="418">
        <v>5001</v>
      </c>
      <c r="B802" s="418">
        <v>425407</v>
      </c>
      <c r="C802" s="418">
        <v>3000</v>
      </c>
      <c r="D802" s="406">
        <v>133442025</v>
      </c>
      <c r="E802" s="406" t="s">
        <v>347</v>
      </c>
      <c r="F802" s="418">
        <v>350</v>
      </c>
      <c r="G802" s="419">
        <v>45909</v>
      </c>
      <c r="H802" s="419">
        <v>45915</v>
      </c>
      <c r="I802" s="406" t="s">
        <v>15</v>
      </c>
      <c r="J802" s="406"/>
      <c r="K802" s="420" t="b">
        <v>0</v>
      </c>
      <c r="L802" s="406"/>
      <c r="M802" s="419">
        <v>45916</v>
      </c>
    </row>
    <row r="803" spans="1:13">
      <c r="A803" s="418">
        <v>2010</v>
      </c>
      <c r="B803" s="418">
        <v>457673</v>
      </c>
      <c r="C803" s="418">
        <v>3000</v>
      </c>
      <c r="D803" s="406">
        <v>13352025</v>
      </c>
      <c r="E803" s="406" t="s">
        <v>23</v>
      </c>
      <c r="F803" s="418">
        <v>80</v>
      </c>
      <c r="G803" s="419">
        <v>45958</v>
      </c>
      <c r="H803" s="419">
        <v>45965</v>
      </c>
      <c r="I803" s="406" t="s">
        <v>15</v>
      </c>
      <c r="J803" s="406"/>
      <c r="K803" s="420" t="b">
        <v>0</v>
      </c>
      <c r="L803" s="406"/>
      <c r="M803" s="419">
        <v>45965</v>
      </c>
    </row>
    <row r="804" spans="1:13">
      <c r="A804" s="418">
        <v>5001</v>
      </c>
      <c r="B804" s="418">
        <v>463057</v>
      </c>
      <c r="C804" s="418">
        <v>3000</v>
      </c>
      <c r="D804" s="406">
        <v>133572026</v>
      </c>
      <c r="E804" s="406" t="s">
        <v>43</v>
      </c>
      <c r="F804" s="418">
        <v>2</v>
      </c>
      <c r="G804" s="419">
        <v>46295</v>
      </c>
      <c r="H804" s="406"/>
      <c r="I804" s="406" t="s">
        <v>49</v>
      </c>
      <c r="J804" s="406"/>
      <c r="K804" s="420" t="b">
        <v>0</v>
      </c>
      <c r="L804" s="406"/>
      <c r="M804" s="406"/>
    </row>
    <row r="805" spans="1:13">
      <c r="A805" s="418">
        <v>2010</v>
      </c>
      <c r="B805" s="418">
        <v>403523</v>
      </c>
      <c r="C805" s="418">
        <v>3000</v>
      </c>
      <c r="D805" s="406">
        <v>13362025</v>
      </c>
      <c r="E805" s="406" t="s">
        <v>132</v>
      </c>
      <c r="F805" s="418">
        <v>1175</v>
      </c>
      <c r="G805" s="419">
        <v>45958</v>
      </c>
      <c r="H805" s="419">
        <v>45958</v>
      </c>
      <c r="I805" s="406" t="s">
        <v>15</v>
      </c>
      <c r="J805" s="406"/>
      <c r="K805" s="420" t="b">
        <v>0</v>
      </c>
      <c r="L805" s="406"/>
      <c r="M805" s="419">
        <v>45958</v>
      </c>
    </row>
    <row r="806" spans="1:13">
      <c r="A806" s="418">
        <v>2017</v>
      </c>
      <c r="B806" s="418">
        <v>461846</v>
      </c>
      <c r="C806" s="418">
        <v>3010</v>
      </c>
      <c r="D806" s="406">
        <v>13362025</v>
      </c>
      <c r="E806" s="406" t="s">
        <v>348</v>
      </c>
      <c r="F806" s="418">
        <v>18</v>
      </c>
      <c r="G806" s="406"/>
      <c r="H806" s="419">
        <v>46167</v>
      </c>
      <c r="I806" s="406" t="s">
        <v>15</v>
      </c>
      <c r="J806" s="406"/>
      <c r="K806" s="420" t="b">
        <v>0</v>
      </c>
      <c r="L806" s="406"/>
      <c r="M806" s="419">
        <v>46167</v>
      </c>
    </row>
    <row r="807" spans="1:13">
      <c r="A807" s="418">
        <v>2017</v>
      </c>
      <c r="B807" s="418">
        <v>461846</v>
      </c>
      <c r="C807" s="418">
        <v>3010</v>
      </c>
      <c r="D807" s="406">
        <v>13362025</v>
      </c>
      <c r="E807" s="406" t="s">
        <v>348</v>
      </c>
      <c r="F807" s="418">
        <v>18</v>
      </c>
      <c r="G807" s="419">
        <v>46160</v>
      </c>
      <c r="H807" s="419">
        <v>46167</v>
      </c>
      <c r="I807" s="406" t="s">
        <v>15</v>
      </c>
      <c r="J807" s="406"/>
      <c r="K807" s="420" t="b">
        <v>0</v>
      </c>
      <c r="L807" s="406" t="s">
        <v>41</v>
      </c>
      <c r="M807" s="419">
        <v>46167</v>
      </c>
    </row>
    <row r="808" spans="1:13">
      <c r="A808" s="418">
        <v>5001</v>
      </c>
      <c r="B808" s="418">
        <v>410108</v>
      </c>
      <c r="C808" s="418">
        <v>3000</v>
      </c>
      <c r="D808" s="406">
        <v>13362026</v>
      </c>
      <c r="E808" s="406" t="s">
        <v>349</v>
      </c>
      <c r="F808" s="418">
        <v>100</v>
      </c>
      <c r="G808" s="419">
        <v>46052</v>
      </c>
      <c r="H808" s="419">
        <v>46056</v>
      </c>
      <c r="I808" s="406" t="s">
        <v>15</v>
      </c>
      <c r="J808" s="406"/>
      <c r="K808" s="420" t="b">
        <v>0</v>
      </c>
      <c r="L808" s="406"/>
      <c r="M808" s="419">
        <v>46057</v>
      </c>
    </row>
    <row r="809" spans="1:13">
      <c r="A809" s="418">
        <v>5001</v>
      </c>
      <c r="B809" s="418">
        <v>461077</v>
      </c>
      <c r="C809" s="418">
        <v>3000</v>
      </c>
      <c r="D809" s="406">
        <v>133752026</v>
      </c>
      <c r="E809" s="406" t="s">
        <v>312</v>
      </c>
      <c r="F809" s="418">
        <v>3</v>
      </c>
      <c r="G809" s="419">
        <v>46220</v>
      </c>
      <c r="H809" s="419">
        <v>46238</v>
      </c>
      <c r="I809" s="406" t="s">
        <v>15</v>
      </c>
      <c r="J809" s="406"/>
      <c r="K809" s="420" t="b">
        <v>0</v>
      </c>
      <c r="L809" s="406"/>
      <c r="M809" s="419">
        <v>46238</v>
      </c>
    </row>
    <row r="810" spans="1:13">
      <c r="A810" s="418">
        <v>5001</v>
      </c>
      <c r="B810" s="418">
        <v>470911</v>
      </c>
      <c r="C810" s="418">
        <v>3000</v>
      </c>
      <c r="D810" s="406">
        <v>133762026</v>
      </c>
      <c r="E810" s="406" t="s">
        <v>350</v>
      </c>
      <c r="F810" s="418">
        <v>39</v>
      </c>
      <c r="G810" s="406"/>
      <c r="H810" s="406"/>
      <c r="I810" s="406" t="s">
        <v>21</v>
      </c>
      <c r="J810" s="406"/>
      <c r="K810" s="420" t="b">
        <v>0</v>
      </c>
      <c r="L810" s="406"/>
      <c r="M810" s="406"/>
    </row>
    <row r="811" spans="1:13">
      <c r="A811" s="418">
        <v>5001</v>
      </c>
      <c r="B811" s="418">
        <v>485267</v>
      </c>
      <c r="C811" s="418">
        <v>3000</v>
      </c>
      <c r="D811" s="406">
        <v>133782026</v>
      </c>
      <c r="E811" s="406" t="s">
        <v>351</v>
      </c>
      <c r="F811" s="418">
        <v>25</v>
      </c>
      <c r="G811" s="419">
        <v>46226</v>
      </c>
      <c r="H811" s="419">
        <v>46233</v>
      </c>
      <c r="I811" s="406" t="s">
        <v>15</v>
      </c>
      <c r="J811" s="406"/>
      <c r="K811" s="420" t="b">
        <v>0</v>
      </c>
      <c r="L811" s="406"/>
      <c r="M811" s="419">
        <v>46233</v>
      </c>
    </row>
    <row r="812" spans="1:13">
      <c r="A812" s="418">
        <v>5001</v>
      </c>
      <c r="B812" s="418">
        <v>410235</v>
      </c>
      <c r="C812" s="418">
        <v>3000</v>
      </c>
      <c r="D812" s="406">
        <v>133792025</v>
      </c>
      <c r="E812" s="406" t="s">
        <v>73</v>
      </c>
      <c r="F812" s="418">
        <v>11300</v>
      </c>
      <c r="G812" s="406"/>
      <c r="H812" s="406"/>
      <c r="I812" s="406" t="s">
        <v>21</v>
      </c>
      <c r="J812" s="406"/>
      <c r="K812" s="420" t="b">
        <v>1</v>
      </c>
      <c r="L812" s="406"/>
      <c r="M812" s="406"/>
    </row>
    <row r="813" spans="1:13">
      <c r="A813" s="418">
        <v>5001</v>
      </c>
      <c r="B813" s="418">
        <v>425434</v>
      </c>
      <c r="C813" s="418">
        <v>3000</v>
      </c>
      <c r="D813" s="406">
        <v>133792026</v>
      </c>
      <c r="E813" s="406" t="s">
        <v>352</v>
      </c>
      <c r="F813" s="418">
        <v>800</v>
      </c>
      <c r="G813" s="419">
        <v>46203</v>
      </c>
      <c r="H813" s="419">
        <v>46206</v>
      </c>
      <c r="I813" s="406" t="s">
        <v>15</v>
      </c>
      <c r="J813" s="406"/>
      <c r="K813" s="420" t="b">
        <v>0</v>
      </c>
      <c r="L813" s="406"/>
      <c r="M813" s="419">
        <v>46211</v>
      </c>
    </row>
    <row r="814" spans="1:13">
      <c r="A814" s="418">
        <v>5001</v>
      </c>
      <c r="B814" s="418">
        <v>410235</v>
      </c>
      <c r="C814" s="418">
        <v>3000</v>
      </c>
      <c r="D814" s="406">
        <v>133802025</v>
      </c>
      <c r="E814" s="406" t="s">
        <v>73</v>
      </c>
      <c r="F814" s="418">
        <v>8700</v>
      </c>
      <c r="G814" s="406"/>
      <c r="H814" s="406"/>
      <c r="I814" s="406" t="s">
        <v>21</v>
      </c>
      <c r="J814" s="406"/>
      <c r="K814" s="420" t="b">
        <v>1</v>
      </c>
      <c r="L814" s="406"/>
      <c r="M814" s="406"/>
    </row>
    <row r="815" spans="1:13">
      <c r="A815" s="418">
        <v>2010</v>
      </c>
      <c r="B815" s="418">
        <v>212225</v>
      </c>
      <c r="C815" s="418">
        <v>3000</v>
      </c>
      <c r="D815" s="406">
        <v>13392025</v>
      </c>
      <c r="E815" s="406" t="s">
        <v>22</v>
      </c>
      <c r="F815" s="418">
        <v>175</v>
      </c>
      <c r="G815" s="419">
        <v>45958</v>
      </c>
      <c r="H815" s="419">
        <v>45965</v>
      </c>
      <c r="I815" s="406" t="s">
        <v>15</v>
      </c>
      <c r="J815" s="406"/>
      <c r="K815" s="420" t="b">
        <v>0</v>
      </c>
      <c r="L815" s="406"/>
      <c r="M815" s="419">
        <v>45965</v>
      </c>
    </row>
    <row r="816" spans="1:13">
      <c r="A816" s="418">
        <v>5001</v>
      </c>
      <c r="B816" s="418">
        <v>461922</v>
      </c>
      <c r="C816" s="418">
        <v>3000</v>
      </c>
      <c r="D816" s="406">
        <v>134042025</v>
      </c>
      <c r="E816" s="406" t="s">
        <v>189</v>
      </c>
      <c r="F816" s="418">
        <v>72</v>
      </c>
      <c r="G816" s="419">
        <v>45874</v>
      </c>
      <c r="H816" s="419">
        <v>45912</v>
      </c>
      <c r="I816" s="406" t="s">
        <v>15</v>
      </c>
      <c r="J816" s="406"/>
      <c r="K816" s="420" t="b">
        <v>0</v>
      </c>
      <c r="L816" s="406"/>
      <c r="M816" s="419">
        <v>45912</v>
      </c>
    </row>
    <row r="817" spans="1:13">
      <c r="A817" s="418">
        <v>5001</v>
      </c>
      <c r="B817" s="418">
        <v>425431</v>
      </c>
      <c r="C817" s="418">
        <v>3000</v>
      </c>
      <c r="D817" s="406">
        <v>134092024</v>
      </c>
      <c r="E817" s="406" t="s">
        <v>353</v>
      </c>
      <c r="F817" s="418">
        <v>12</v>
      </c>
      <c r="G817" s="419">
        <v>45944</v>
      </c>
      <c r="H817" s="419">
        <v>45948</v>
      </c>
      <c r="I817" s="406" t="s">
        <v>15</v>
      </c>
      <c r="J817" s="406"/>
      <c r="K817" s="420" t="b">
        <v>0</v>
      </c>
      <c r="L817" s="406"/>
      <c r="M817" s="419">
        <v>45950</v>
      </c>
    </row>
    <row r="818" spans="1:13">
      <c r="A818" s="418">
        <v>5001</v>
      </c>
      <c r="B818" s="418">
        <v>461893</v>
      </c>
      <c r="C818" s="418">
        <v>3000</v>
      </c>
      <c r="D818" s="406">
        <v>134122024</v>
      </c>
      <c r="E818" s="406" t="s">
        <v>354</v>
      </c>
      <c r="F818" s="418">
        <v>204</v>
      </c>
      <c r="G818" s="419">
        <v>45775</v>
      </c>
      <c r="H818" s="419">
        <v>45905</v>
      </c>
      <c r="I818" s="406" t="s">
        <v>15</v>
      </c>
      <c r="J818" s="406"/>
      <c r="K818" s="420" t="b">
        <v>0</v>
      </c>
      <c r="L818" s="406"/>
      <c r="M818" s="419">
        <v>45905</v>
      </c>
    </row>
    <row r="819" spans="1:13">
      <c r="A819" s="418">
        <v>5001</v>
      </c>
      <c r="B819" s="418">
        <v>458094</v>
      </c>
      <c r="C819" s="418">
        <v>3000</v>
      </c>
      <c r="D819" s="406">
        <v>134132026</v>
      </c>
      <c r="E819" s="406" t="s">
        <v>355</v>
      </c>
      <c r="F819" s="418">
        <v>200</v>
      </c>
      <c r="G819" s="419">
        <v>46218</v>
      </c>
      <c r="H819" s="419">
        <v>46224</v>
      </c>
      <c r="I819" s="406" t="s">
        <v>15</v>
      </c>
      <c r="J819" s="406"/>
      <c r="K819" s="420" t="b">
        <v>0</v>
      </c>
      <c r="L819" s="406"/>
      <c r="M819" s="419">
        <v>46224</v>
      </c>
    </row>
    <row r="820" spans="1:13">
      <c r="A820" s="418">
        <v>5001</v>
      </c>
      <c r="B820" s="418">
        <v>410056</v>
      </c>
      <c r="C820" s="418">
        <v>3000</v>
      </c>
      <c r="D820" s="406">
        <v>134172026</v>
      </c>
      <c r="E820" s="406" t="s">
        <v>356</v>
      </c>
      <c r="F820" s="418">
        <v>2</v>
      </c>
      <c r="G820" s="419">
        <v>46233</v>
      </c>
      <c r="H820" s="419">
        <v>46240</v>
      </c>
      <c r="I820" s="406" t="s">
        <v>15</v>
      </c>
      <c r="J820" s="406"/>
      <c r="K820" s="420" t="b">
        <v>0</v>
      </c>
      <c r="L820" s="406"/>
      <c r="M820" s="419">
        <v>46240</v>
      </c>
    </row>
    <row r="821" spans="1:13">
      <c r="A821" s="418">
        <v>5001</v>
      </c>
      <c r="B821" s="418">
        <v>476084</v>
      </c>
      <c r="C821" s="418">
        <v>3000</v>
      </c>
      <c r="D821" s="406">
        <v>134202026</v>
      </c>
      <c r="E821" s="406" t="s">
        <v>357</v>
      </c>
      <c r="F821" s="418">
        <v>35</v>
      </c>
      <c r="G821" s="419">
        <v>46268</v>
      </c>
      <c r="H821" s="419">
        <v>46276</v>
      </c>
      <c r="I821" s="406" t="s">
        <v>15</v>
      </c>
      <c r="J821" s="406"/>
      <c r="K821" s="420" t="b">
        <v>0</v>
      </c>
      <c r="L821" s="406"/>
      <c r="M821" s="419">
        <v>46276</v>
      </c>
    </row>
    <row r="822" spans="1:13">
      <c r="A822" s="418">
        <v>5001</v>
      </c>
      <c r="B822" s="418">
        <v>438054</v>
      </c>
      <c r="C822" s="418">
        <v>3000</v>
      </c>
      <c r="D822" s="406">
        <v>134212026</v>
      </c>
      <c r="E822" s="406" t="s">
        <v>141</v>
      </c>
      <c r="F822" s="418">
        <v>75</v>
      </c>
      <c r="G822" s="419">
        <v>46218</v>
      </c>
      <c r="H822" s="419">
        <v>46219</v>
      </c>
      <c r="I822" s="406" t="s">
        <v>15</v>
      </c>
      <c r="J822" s="406"/>
      <c r="K822" s="420" t="b">
        <v>0</v>
      </c>
      <c r="L822" s="406"/>
      <c r="M822" s="419">
        <v>46219</v>
      </c>
    </row>
    <row r="823" spans="1:13">
      <c r="A823" s="418">
        <v>5001</v>
      </c>
      <c r="B823" s="418">
        <v>404584</v>
      </c>
      <c r="C823" s="418">
        <v>3000</v>
      </c>
      <c r="D823" s="406">
        <v>13422026</v>
      </c>
      <c r="E823" s="406" t="s">
        <v>358</v>
      </c>
      <c r="F823" s="418">
        <v>260</v>
      </c>
      <c r="G823" s="419">
        <v>46055</v>
      </c>
      <c r="H823" s="419">
        <v>46071</v>
      </c>
      <c r="I823" s="406" t="s">
        <v>15</v>
      </c>
      <c r="J823" s="406"/>
      <c r="K823" s="420" t="b">
        <v>0</v>
      </c>
      <c r="L823" s="406"/>
      <c r="M823" s="419">
        <v>46094</v>
      </c>
    </row>
    <row r="824" spans="1:13">
      <c r="A824" s="418">
        <v>2010</v>
      </c>
      <c r="B824" s="418">
        <v>454445</v>
      </c>
      <c r="C824" s="418">
        <v>3000</v>
      </c>
      <c r="D824" s="406">
        <v>13432025</v>
      </c>
      <c r="E824" s="406" t="s">
        <v>19</v>
      </c>
      <c r="F824" s="418">
        <v>75</v>
      </c>
      <c r="G824" s="419">
        <v>45958</v>
      </c>
      <c r="H824" s="419">
        <v>45958</v>
      </c>
      <c r="I824" s="406" t="s">
        <v>15</v>
      </c>
      <c r="J824" s="406"/>
      <c r="K824" s="420" t="b">
        <v>0</v>
      </c>
      <c r="L824" s="406"/>
      <c r="M824" s="419">
        <v>45958</v>
      </c>
    </row>
    <row r="825" spans="1:13">
      <c r="A825" s="418">
        <v>5001</v>
      </c>
      <c r="B825" s="418">
        <v>410038</v>
      </c>
      <c r="C825" s="418">
        <v>3000</v>
      </c>
      <c r="D825" s="406">
        <v>13432026</v>
      </c>
      <c r="E825" s="406" t="s">
        <v>257</v>
      </c>
      <c r="F825" s="418">
        <v>75</v>
      </c>
      <c r="G825" s="419">
        <v>46057</v>
      </c>
      <c r="H825" s="406"/>
      <c r="I825" s="406" t="s">
        <v>15</v>
      </c>
      <c r="J825" s="406"/>
      <c r="K825" s="420" t="b">
        <v>0</v>
      </c>
      <c r="L825" s="406"/>
      <c r="M825" s="419">
        <v>46060</v>
      </c>
    </row>
    <row r="826" spans="1:13">
      <c r="A826" s="418">
        <v>5001</v>
      </c>
      <c r="B826" s="418">
        <v>410007</v>
      </c>
      <c r="C826" s="418">
        <v>3000</v>
      </c>
      <c r="D826" s="406">
        <v>134352026</v>
      </c>
      <c r="E826" s="406" t="s">
        <v>359</v>
      </c>
      <c r="F826" s="418">
        <v>44</v>
      </c>
      <c r="G826" s="406"/>
      <c r="H826" s="406"/>
      <c r="I826" s="406" t="s">
        <v>21</v>
      </c>
      <c r="J826" s="406"/>
      <c r="K826" s="420" t="b">
        <v>0</v>
      </c>
      <c r="L826" s="406"/>
      <c r="M826" s="406"/>
    </row>
    <row r="827" spans="1:13">
      <c r="A827" s="418">
        <v>5001</v>
      </c>
      <c r="B827" s="418">
        <v>418750</v>
      </c>
      <c r="C827" s="418">
        <v>3000</v>
      </c>
      <c r="D827" s="406">
        <v>134362025</v>
      </c>
      <c r="E827" s="406" t="s">
        <v>360</v>
      </c>
      <c r="F827" s="418">
        <v>400</v>
      </c>
      <c r="G827" s="419">
        <v>45944</v>
      </c>
      <c r="H827" s="419">
        <v>46106</v>
      </c>
      <c r="I827" s="406" t="s">
        <v>15</v>
      </c>
      <c r="J827" s="406"/>
      <c r="K827" s="420" t="b">
        <v>0</v>
      </c>
      <c r="L827" s="406"/>
      <c r="M827" s="419">
        <v>46106</v>
      </c>
    </row>
    <row r="828" spans="1:13">
      <c r="A828" s="418">
        <v>5001</v>
      </c>
      <c r="B828" s="418">
        <v>409968</v>
      </c>
      <c r="C828" s="418">
        <v>3000</v>
      </c>
      <c r="D828" s="406">
        <v>134362026</v>
      </c>
      <c r="E828" s="406" t="s">
        <v>152</v>
      </c>
      <c r="F828" s="418">
        <v>1</v>
      </c>
      <c r="G828" s="406"/>
      <c r="H828" s="406"/>
      <c r="I828" s="406" t="s">
        <v>21</v>
      </c>
      <c r="J828" s="406"/>
      <c r="K828" s="420" t="b">
        <v>0</v>
      </c>
      <c r="L828" s="406"/>
      <c r="M828" s="406"/>
    </row>
    <row r="829" spans="1:13">
      <c r="A829" s="418">
        <v>5001</v>
      </c>
      <c r="B829" s="418">
        <v>418750</v>
      </c>
      <c r="C829" s="418">
        <v>3000</v>
      </c>
      <c r="D829" s="406">
        <v>134372025</v>
      </c>
      <c r="E829" s="406" t="s">
        <v>360</v>
      </c>
      <c r="F829" s="418">
        <v>50</v>
      </c>
      <c r="G829" s="419">
        <v>45944</v>
      </c>
      <c r="H829" s="419">
        <v>45966</v>
      </c>
      <c r="I829" s="406" t="s">
        <v>15</v>
      </c>
      <c r="J829" s="406"/>
      <c r="K829" s="420" t="b">
        <v>0</v>
      </c>
      <c r="L829" s="406"/>
      <c r="M829" s="419">
        <v>45966</v>
      </c>
    </row>
    <row r="830" spans="1:13">
      <c r="A830" s="418">
        <v>5001</v>
      </c>
      <c r="B830" s="418">
        <v>409968</v>
      </c>
      <c r="C830" s="418">
        <v>3000</v>
      </c>
      <c r="D830" s="406">
        <v>134372026</v>
      </c>
      <c r="E830" s="406" t="s">
        <v>152</v>
      </c>
      <c r="F830" s="418">
        <v>12</v>
      </c>
      <c r="G830" s="406"/>
      <c r="H830" s="406"/>
      <c r="I830" s="406" t="s">
        <v>21</v>
      </c>
      <c r="J830" s="406"/>
      <c r="K830" s="420" t="b">
        <v>0</v>
      </c>
      <c r="L830" s="406"/>
      <c r="M830" s="406"/>
    </row>
    <row r="831" spans="1:13">
      <c r="A831" s="418">
        <v>5001</v>
      </c>
      <c r="B831" s="418">
        <v>474228</v>
      </c>
      <c r="C831" s="418">
        <v>3000</v>
      </c>
      <c r="D831" s="406">
        <v>134392025</v>
      </c>
      <c r="E831" s="406" t="s">
        <v>202</v>
      </c>
      <c r="F831" s="418">
        <v>120</v>
      </c>
      <c r="G831" s="419">
        <v>45898</v>
      </c>
      <c r="H831" s="419">
        <v>45929</v>
      </c>
      <c r="I831" s="406" t="s">
        <v>15</v>
      </c>
      <c r="J831" s="406"/>
      <c r="K831" s="420" t="b">
        <v>0</v>
      </c>
      <c r="L831" s="406"/>
      <c r="M831" s="419">
        <v>45930</v>
      </c>
    </row>
    <row r="832" spans="1:13">
      <c r="A832" s="418">
        <v>5001</v>
      </c>
      <c r="B832" s="418">
        <v>476360</v>
      </c>
      <c r="C832" s="418">
        <v>3000</v>
      </c>
      <c r="D832" s="406">
        <v>134392026</v>
      </c>
      <c r="E832" s="406" t="s">
        <v>361</v>
      </c>
      <c r="F832" s="418">
        <v>25</v>
      </c>
      <c r="G832" s="419">
        <v>46230</v>
      </c>
      <c r="H832" s="419">
        <v>46239</v>
      </c>
      <c r="I832" s="406" t="s">
        <v>15</v>
      </c>
      <c r="J832" s="406"/>
      <c r="K832" s="420" t="b">
        <v>0</v>
      </c>
      <c r="L832" s="406"/>
      <c r="M832" s="419">
        <v>46239</v>
      </c>
    </row>
    <row r="833" spans="1:13">
      <c r="A833" s="418">
        <v>5001</v>
      </c>
      <c r="B833" s="418">
        <v>456973</v>
      </c>
      <c r="C833" s="418">
        <v>3000</v>
      </c>
      <c r="D833" s="406">
        <v>134402025</v>
      </c>
      <c r="E833" s="406" t="s">
        <v>195</v>
      </c>
      <c r="F833" s="418">
        <v>100</v>
      </c>
      <c r="G833" s="419">
        <v>45874</v>
      </c>
      <c r="H833" s="419">
        <v>45909</v>
      </c>
      <c r="I833" s="406" t="s">
        <v>15</v>
      </c>
      <c r="J833" s="406"/>
      <c r="K833" s="420" t="b">
        <v>0</v>
      </c>
      <c r="L833" s="406"/>
      <c r="M833" s="419">
        <v>45909</v>
      </c>
    </row>
    <row r="834" spans="1:13">
      <c r="A834" s="418">
        <v>2017</v>
      </c>
      <c r="B834" s="418">
        <v>461736</v>
      </c>
      <c r="C834" s="418">
        <v>3010</v>
      </c>
      <c r="D834" s="406">
        <v>13442023</v>
      </c>
      <c r="E834" s="406" t="s">
        <v>362</v>
      </c>
      <c r="F834" s="418">
        <v>175</v>
      </c>
      <c r="G834" s="406"/>
      <c r="H834" s="406"/>
      <c r="I834" s="406" t="s">
        <v>21</v>
      </c>
      <c r="J834" s="406"/>
      <c r="K834" s="420" t="b">
        <v>0</v>
      </c>
      <c r="L834" s="406"/>
      <c r="M834" s="406"/>
    </row>
    <row r="835" spans="1:13">
      <c r="A835" s="418">
        <v>5001</v>
      </c>
      <c r="B835" s="418">
        <v>410038</v>
      </c>
      <c r="C835" s="418">
        <v>3000</v>
      </c>
      <c r="D835" s="406">
        <v>13442026</v>
      </c>
      <c r="E835" s="406" t="s">
        <v>257</v>
      </c>
      <c r="F835" s="418">
        <v>500</v>
      </c>
      <c r="G835" s="419">
        <v>46066</v>
      </c>
      <c r="H835" s="419">
        <v>46070</v>
      </c>
      <c r="I835" s="406" t="s">
        <v>15</v>
      </c>
      <c r="J835" s="406"/>
      <c r="K835" s="420" t="b">
        <v>0</v>
      </c>
      <c r="L835" s="406"/>
      <c r="M835" s="419">
        <v>46070</v>
      </c>
    </row>
    <row r="836" spans="1:13">
      <c r="A836" s="418">
        <v>5001</v>
      </c>
      <c r="B836" s="418">
        <v>460806</v>
      </c>
      <c r="C836" s="418">
        <v>3000</v>
      </c>
      <c r="D836" s="406">
        <v>134442025</v>
      </c>
      <c r="E836" s="406" t="s">
        <v>363</v>
      </c>
      <c r="F836" s="418">
        <v>50</v>
      </c>
      <c r="G836" s="419">
        <v>45874</v>
      </c>
      <c r="H836" s="419">
        <v>46039</v>
      </c>
      <c r="I836" s="406" t="s">
        <v>15</v>
      </c>
      <c r="J836" s="406"/>
      <c r="K836" s="420" t="b">
        <v>0</v>
      </c>
      <c r="L836" s="406"/>
      <c r="M836" s="419">
        <v>46039</v>
      </c>
    </row>
    <row r="837" spans="1:13">
      <c r="A837" s="418">
        <v>5001</v>
      </c>
      <c r="B837" s="418">
        <v>410049</v>
      </c>
      <c r="C837" s="418">
        <v>3000</v>
      </c>
      <c r="D837" s="406">
        <v>134452025</v>
      </c>
      <c r="E837" s="406" t="s">
        <v>76</v>
      </c>
      <c r="F837" s="418">
        <v>22400</v>
      </c>
      <c r="G837" s="419">
        <v>45898</v>
      </c>
      <c r="H837" s="419">
        <v>45904</v>
      </c>
      <c r="I837" s="406" t="s">
        <v>15</v>
      </c>
      <c r="J837" s="406"/>
      <c r="K837" s="420" t="b">
        <v>0</v>
      </c>
      <c r="L837" s="406"/>
      <c r="M837" s="419">
        <v>45904</v>
      </c>
    </row>
    <row r="838" spans="1:13">
      <c r="A838" s="418">
        <v>5001</v>
      </c>
      <c r="B838" s="418">
        <v>460199</v>
      </c>
      <c r="C838" s="418">
        <v>3000</v>
      </c>
      <c r="D838" s="406">
        <v>134482026</v>
      </c>
      <c r="E838" s="406" t="s">
        <v>364</v>
      </c>
      <c r="F838" s="418">
        <v>50</v>
      </c>
      <c r="G838" s="419">
        <v>46219</v>
      </c>
      <c r="H838" s="419">
        <v>46224</v>
      </c>
      <c r="I838" s="406" t="s">
        <v>15</v>
      </c>
      <c r="J838" s="406"/>
      <c r="K838" s="420" t="b">
        <v>0</v>
      </c>
      <c r="L838" s="406"/>
      <c r="M838" s="419">
        <v>46224</v>
      </c>
    </row>
    <row r="839" spans="1:13">
      <c r="A839" s="418">
        <v>5001</v>
      </c>
      <c r="B839" s="418">
        <v>409927</v>
      </c>
      <c r="C839" s="418">
        <v>3000</v>
      </c>
      <c r="D839" s="406">
        <v>134512026</v>
      </c>
      <c r="E839" s="406" t="s">
        <v>365</v>
      </c>
      <c r="F839" s="418">
        <v>340</v>
      </c>
      <c r="G839" s="419">
        <v>46227</v>
      </c>
      <c r="H839" s="419">
        <v>46234</v>
      </c>
      <c r="I839" s="406" t="s">
        <v>15</v>
      </c>
      <c r="J839" s="406"/>
      <c r="K839" s="420" t="b">
        <v>0</v>
      </c>
      <c r="L839" s="406"/>
      <c r="M839" s="419">
        <v>46234</v>
      </c>
    </row>
    <row r="840" spans="1:13">
      <c r="A840" s="418">
        <v>5001</v>
      </c>
      <c r="B840" s="418">
        <v>410038</v>
      </c>
      <c r="C840" s="418">
        <v>3000</v>
      </c>
      <c r="D840" s="406">
        <v>13452026</v>
      </c>
      <c r="E840" s="406" t="s">
        <v>257</v>
      </c>
      <c r="F840" s="418">
        <v>500</v>
      </c>
      <c r="G840" s="419">
        <v>46056</v>
      </c>
      <c r="H840" s="419">
        <v>46058</v>
      </c>
      <c r="I840" s="406" t="s">
        <v>15</v>
      </c>
      <c r="J840" s="406"/>
      <c r="K840" s="420" t="b">
        <v>0</v>
      </c>
      <c r="L840" s="406"/>
      <c r="M840" s="419">
        <v>46058</v>
      </c>
    </row>
    <row r="841" spans="1:13">
      <c r="A841" s="418">
        <v>2010</v>
      </c>
      <c r="B841" s="418">
        <v>459670</v>
      </c>
      <c r="C841" s="418">
        <v>3000</v>
      </c>
      <c r="D841" s="406">
        <v>13462025</v>
      </c>
      <c r="E841" s="406" t="s">
        <v>55</v>
      </c>
      <c r="F841" s="418">
        <v>1275</v>
      </c>
      <c r="G841" s="419">
        <v>45961</v>
      </c>
      <c r="H841" s="419">
        <v>45964</v>
      </c>
      <c r="I841" s="406" t="s">
        <v>15</v>
      </c>
      <c r="J841" s="406"/>
      <c r="K841" s="420" t="b">
        <v>0</v>
      </c>
      <c r="L841" s="406"/>
      <c r="M841" s="419">
        <v>45964</v>
      </c>
    </row>
    <row r="842" spans="1:13">
      <c r="A842" s="418">
        <v>2017</v>
      </c>
      <c r="B842" s="418">
        <v>483408</v>
      </c>
      <c r="C842" s="418">
        <v>3010</v>
      </c>
      <c r="D842" s="406">
        <v>13462025</v>
      </c>
      <c r="E842" s="406" t="s">
        <v>366</v>
      </c>
      <c r="F842" s="418">
        <v>1200</v>
      </c>
      <c r="G842" s="419">
        <v>45895</v>
      </c>
      <c r="H842" s="419">
        <v>45903</v>
      </c>
      <c r="I842" s="406" t="s">
        <v>15</v>
      </c>
      <c r="J842" s="406"/>
      <c r="K842" s="420" t="b">
        <v>0</v>
      </c>
      <c r="L842" s="406"/>
      <c r="M842" s="419">
        <v>45903</v>
      </c>
    </row>
    <row r="843" spans="1:13">
      <c r="A843" s="418">
        <v>5001</v>
      </c>
      <c r="B843" s="418">
        <v>410038</v>
      </c>
      <c r="C843" s="418">
        <v>3000</v>
      </c>
      <c r="D843" s="406">
        <v>13462026</v>
      </c>
      <c r="E843" s="406" t="s">
        <v>257</v>
      </c>
      <c r="F843" s="418">
        <v>500</v>
      </c>
      <c r="G843" s="419">
        <v>46050</v>
      </c>
      <c r="H843" s="419">
        <v>46051</v>
      </c>
      <c r="I843" s="406" t="s">
        <v>15</v>
      </c>
      <c r="J843" s="406"/>
      <c r="K843" s="420" t="b">
        <v>0</v>
      </c>
      <c r="L843" s="406"/>
      <c r="M843" s="419">
        <v>46058</v>
      </c>
    </row>
    <row r="844" spans="1:13">
      <c r="A844" s="418">
        <v>2017</v>
      </c>
      <c r="B844" s="418">
        <v>453044</v>
      </c>
      <c r="C844" s="418">
        <v>3010</v>
      </c>
      <c r="D844" s="406">
        <v>13472025</v>
      </c>
      <c r="E844" s="406" t="s">
        <v>367</v>
      </c>
      <c r="F844" s="418">
        <v>125</v>
      </c>
      <c r="G844" s="419">
        <v>45944</v>
      </c>
      <c r="H844" s="419">
        <v>45951</v>
      </c>
      <c r="I844" s="406" t="s">
        <v>15</v>
      </c>
      <c r="J844" s="406"/>
      <c r="K844" s="420" t="b">
        <v>0</v>
      </c>
      <c r="L844" s="406"/>
      <c r="M844" s="419">
        <v>45951</v>
      </c>
    </row>
    <row r="845" spans="1:13">
      <c r="A845" s="418">
        <v>5001</v>
      </c>
      <c r="B845" s="418">
        <v>410038</v>
      </c>
      <c r="C845" s="418">
        <v>3000</v>
      </c>
      <c r="D845" s="406">
        <v>13472026</v>
      </c>
      <c r="E845" s="406" t="s">
        <v>257</v>
      </c>
      <c r="F845" s="418">
        <v>425</v>
      </c>
      <c r="G845" s="419">
        <v>46058</v>
      </c>
      <c r="H845" s="419">
        <v>46059</v>
      </c>
      <c r="I845" s="406" t="s">
        <v>15</v>
      </c>
      <c r="J845" s="406"/>
      <c r="K845" s="420" t="b">
        <v>0</v>
      </c>
      <c r="L845" s="406"/>
      <c r="M845" s="419">
        <v>46059</v>
      </c>
    </row>
    <row r="846" spans="1:13">
      <c r="A846" s="418">
        <v>5001</v>
      </c>
      <c r="B846" s="418">
        <v>451033</v>
      </c>
      <c r="C846" s="418">
        <v>3000</v>
      </c>
      <c r="D846" s="406">
        <v>134912025</v>
      </c>
      <c r="E846" s="406" t="s">
        <v>116</v>
      </c>
      <c r="F846" s="418">
        <v>575</v>
      </c>
      <c r="G846" s="419">
        <v>45995</v>
      </c>
      <c r="H846" s="419">
        <v>45999</v>
      </c>
      <c r="I846" s="406" t="s">
        <v>15</v>
      </c>
      <c r="J846" s="406"/>
      <c r="K846" s="420" t="b">
        <v>0</v>
      </c>
      <c r="L846" s="406"/>
      <c r="M846" s="419">
        <v>46000</v>
      </c>
    </row>
    <row r="847" spans="1:13">
      <c r="A847" s="418">
        <v>5001</v>
      </c>
      <c r="B847" s="418">
        <v>451033</v>
      </c>
      <c r="C847" s="418">
        <v>3000</v>
      </c>
      <c r="D847" s="406">
        <v>134942025</v>
      </c>
      <c r="E847" s="406" t="s">
        <v>116</v>
      </c>
      <c r="F847" s="418">
        <v>1550</v>
      </c>
      <c r="G847" s="419">
        <v>45976</v>
      </c>
      <c r="H847" s="419">
        <v>45987</v>
      </c>
      <c r="I847" s="406" t="s">
        <v>15</v>
      </c>
      <c r="J847" s="406"/>
      <c r="K847" s="420" t="b">
        <v>0</v>
      </c>
      <c r="L847" s="406"/>
      <c r="M847" s="419">
        <v>45999</v>
      </c>
    </row>
    <row r="848" spans="1:13">
      <c r="A848" s="418">
        <v>5001</v>
      </c>
      <c r="B848" s="418">
        <v>451033</v>
      </c>
      <c r="C848" s="418">
        <v>3000</v>
      </c>
      <c r="D848" s="406">
        <v>134952025</v>
      </c>
      <c r="E848" s="406" t="s">
        <v>116</v>
      </c>
      <c r="F848" s="418">
        <v>1275</v>
      </c>
      <c r="G848" s="419">
        <v>45904</v>
      </c>
      <c r="H848" s="419">
        <v>45908</v>
      </c>
      <c r="I848" s="406" t="s">
        <v>15</v>
      </c>
      <c r="J848" s="406"/>
      <c r="K848" s="420" t="b">
        <v>0</v>
      </c>
      <c r="L848" s="406"/>
      <c r="M848" s="419">
        <v>45909</v>
      </c>
    </row>
    <row r="849" spans="1:13">
      <c r="A849" s="418">
        <v>5001</v>
      </c>
      <c r="B849" s="418">
        <v>423594</v>
      </c>
      <c r="C849" s="418">
        <v>3000</v>
      </c>
      <c r="D849" s="406">
        <v>135162025</v>
      </c>
      <c r="E849" s="406" t="s">
        <v>368</v>
      </c>
      <c r="F849" s="418">
        <v>77</v>
      </c>
      <c r="G849" s="406"/>
      <c r="H849" s="406"/>
      <c r="I849" s="406" t="s">
        <v>21</v>
      </c>
      <c r="J849" s="406"/>
      <c r="K849" s="420" t="b">
        <v>0</v>
      </c>
      <c r="L849" s="406"/>
      <c r="M849" s="406"/>
    </row>
    <row r="850" spans="1:13">
      <c r="A850" s="418">
        <v>5001</v>
      </c>
      <c r="B850" s="418">
        <v>422390</v>
      </c>
      <c r="C850" s="418">
        <v>3000</v>
      </c>
      <c r="D850" s="406">
        <v>135172025</v>
      </c>
      <c r="E850" s="406" t="s">
        <v>327</v>
      </c>
      <c r="F850" s="418">
        <v>325</v>
      </c>
      <c r="G850" s="419">
        <v>46034</v>
      </c>
      <c r="H850" s="419">
        <v>46039</v>
      </c>
      <c r="I850" s="406" t="s">
        <v>15</v>
      </c>
      <c r="J850" s="406"/>
      <c r="K850" s="420" t="b">
        <v>0</v>
      </c>
      <c r="L850" s="406"/>
      <c r="M850" s="419">
        <v>46039</v>
      </c>
    </row>
    <row r="851" spans="1:13">
      <c r="A851" s="418">
        <v>5001</v>
      </c>
      <c r="B851" s="418">
        <v>422390</v>
      </c>
      <c r="C851" s="418">
        <v>3000</v>
      </c>
      <c r="D851" s="406">
        <v>135192025</v>
      </c>
      <c r="E851" s="406" t="s">
        <v>327</v>
      </c>
      <c r="F851" s="418">
        <v>700</v>
      </c>
      <c r="G851" s="419">
        <v>45954</v>
      </c>
      <c r="H851" s="419">
        <v>45962</v>
      </c>
      <c r="I851" s="406" t="s">
        <v>15</v>
      </c>
      <c r="J851" s="406"/>
      <c r="K851" s="420" t="b">
        <v>0</v>
      </c>
      <c r="L851" s="406"/>
      <c r="M851" s="419">
        <v>45962</v>
      </c>
    </row>
    <row r="852" spans="1:13">
      <c r="A852" s="418">
        <v>5001</v>
      </c>
      <c r="B852" s="418">
        <v>438102</v>
      </c>
      <c r="C852" s="418">
        <v>3000</v>
      </c>
      <c r="D852" s="406">
        <v>135202025</v>
      </c>
      <c r="E852" s="406" t="s">
        <v>333</v>
      </c>
      <c r="F852" s="418">
        <v>66</v>
      </c>
      <c r="G852" s="419">
        <v>45874</v>
      </c>
      <c r="H852" s="419">
        <v>45989</v>
      </c>
      <c r="I852" s="406" t="s">
        <v>15</v>
      </c>
      <c r="J852" s="406"/>
      <c r="K852" s="420" t="b">
        <v>0</v>
      </c>
      <c r="L852" s="406"/>
      <c r="M852" s="419">
        <v>45989</v>
      </c>
    </row>
    <row r="853" spans="1:13">
      <c r="A853" s="418">
        <v>5001</v>
      </c>
      <c r="B853" s="418">
        <v>210042</v>
      </c>
      <c r="C853" s="418">
        <v>3000</v>
      </c>
      <c r="D853" s="406">
        <v>135752025</v>
      </c>
      <c r="E853" s="406" t="s">
        <v>369</v>
      </c>
      <c r="F853" s="418">
        <v>25</v>
      </c>
      <c r="G853" s="406"/>
      <c r="H853" s="406"/>
      <c r="I853" s="406" t="s">
        <v>21</v>
      </c>
      <c r="J853" s="406"/>
      <c r="K853" s="420" t="b">
        <v>0</v>
      </c>
      <c r="L853" s="406"/>
      <c r="M853" s="406"/>
    </row>
    <row r="854" spans="1:13">
      <c r="A854" s="418">
        <v>5001</v>
      </c>
      <c r="B854" s="418">
        <v>210048</v>
      </c>
      <c r="C854" s="418">
        <v>3000</v>
      </c>
      <c r="D854" s="406">
        <v>135762025</v>
      </c>
      <c r="E854" s="406" t="s">
        <v>370</v>
      </c>
      <c r="F854" s="418">
        <v>70</v>
      </c>
      <c r="G854" s="419">
        <v>45899</v>
      </c>
      <c r="H854" s="419">
        <v>45926</v>
      </c>
      <c r="I854" s="406" t="s">
        <v>15</v>
      </c>
      <c r="J854" s="406"/>
      <c r="K854" s="420" t="b">
        <v>0</v>
      </c>
      <c r="L854" s="406"/>
      <c r="M854" s="419">
        <v>45926</v>
      </c>
    </row>
    <row r="855" spans="1:13">
      <c r="A855" s="418">
        <v>5001</v>
      </c>
      <c r="B855" s="418">
        <v>600500</v>
      </c>
      <c r="C855" s="418">
        <v>3000</v>
      </c>
      <c r="D855" s="406">
        <v>135772025</v>
      </c>
      <c r="E855" s="406" t="s">
        <v>142</v>
      </c>
      <c r="F855" s="418">
        <v>25</v>
      </c>
      <c r="G855" s="406"/>
      <c r="H855" s="406"/>
      <c r="I855" s="406" t="s">
        <v>21</v>
      </c>
      <c r="J855" s="406"/>
      <c r="K855" s="420" t="b">
        <v>0</v>
      </c>
      <c r="L855" s="406"/>
      <c r="M855" s="406"/>
    </row>
    <row r="856" spans="1:13">
      <c r="A856" s="418">
        <v>5001</v>
      </c>
      <c r="B856" s="418">
        <v>463406</v>
      </c>
      <c r="C856" s="418">
        <v>3000</v>
      </c>
      <c r="D856" s="406">
        <v>135962026</v>
      </c>
      <c r="E856" s="406" t="s">
        <v>371</v>
      </c>
      <c r="F856" s="418">
        <v>150</v>
      </c>
      <c r="G856" s="419">
        <v>46226</v>
      </c>
      <c r="H856" s="419">
        <v>46247</v>
      </c>
      <c r="I856" s="406" t="s">
        <v>58</v>
      </c>
      <c r="J856" s="406"/>
      <c r="K856" s="420" t="b">
        <v>0</v>
      </c>
      <c r="L856" s="406"/>
      <c r="M856" s="419">
        <v>46282</v>
      </c>
    </row>
    <row r="857" spans="1:13">
      <c r="A857" s="418">
        <v>5001</v>
      </c>
      <c r="B857" s="418">
        <v>410485</v>
      </c>
      <c r="C857" s="418">
        <v>3000</v>
      </c>
      <c r="D857" s="406">
        <v>135982024</v>
      </c>
      <c r="E857" s="406" t="s">
        <v>372</v>
      </c>
      <c r="F857" s="418">
        <v>96</v>
      </c>
      <c r="G857" s="419">
        <v>46037</v>
      </c>
      <c r="H857" s="419">
        <v>46045</v>
      </c>
      <c r="I857" s="406" t="s">
        <v>15</v>
      </c>
      <c r="J857" s="406"/>
      <c r="K857" s="420" t="b">
        <v>0</v>
      </c>
      <c r="L857" s="406"/>
      <c r="M857" s="419">
        <v>46046</v>
      </c>
    </row>
    <row r="858" spans="1:13">
      <c r="A858" s="418">
        <v>5001</v>
      </c>
      <c r="B858" s="418">
        <v>463406</v>
      </c>
      <c r="C858" s="418">
        <v>3000</v>
      </c>
      <c r="D858" s="406">
        <v>135982026</v>
      </c>
      <c r="E858" s="406" t="s">
        <v>371</v>
      </c>
      <c r="F858" s="418">
        <v>25</v>
      </c>
      <c r="G858" s="419">
        <v>46234</v>
      </c>
      <c r="H858" s="406"/>
      <c r="I858" s="406" t="s">
        <v>49</v>
      </c>
      <c r="J858" s="406"/>
      <c r="K858" s="420" t="b">
        <v>0</v>
      </c>
      <c r="L858" s="406"/>
      <c r="M858" s="406"/>
    </row>
    <row r="859" spans="1:13">
      <c r="A859" s="418">
        <v>5001</v>
      </c>
      <c r="B859" s="418">
        <v>460028</v>
      </c>
      <c r="C859" s="418">
        <v>3000</v>
      </c>
      <c r="D859" s="406">
        <v>136152024</v>
      </c>
      <c r="E859" s="406" t="s">
        <v>94</v>
      </c>
      <c r="F859" s="418">
        <v>1018</v>
      </c>
      <c r="G859" s="406"/>
      <c r="H859" s="406"/>
      <c r="I859" s="406" t="s">
        <v>21</v>
      </c>
      <c r="J859" s="406"/>
      <c r="K859" s="420" t="b">
        <v>0</v>
      </c>
      <c r="L859" s="406"/>
      <c r="M859" s="406"/>
    </row>
    <row r="860" spans="1:13">
      <c r="A860" s="418">
        <v>5001</v>
      </c>
      <c r="B860" s="418">
        <v>422423</v>
      </c>
      <c r="C860" s="418">
        <v>3000</v>
      </c>
      <c r="D860" s="406">
        <v>136182025</v>
      </c>
      <c r="E860" s="406" t="s">
        <v>373</v>
      </c>
      <c r="F860" s="418">
        <v>75</v>
      </c>
      <c r="G860" s="419">
        <v>45895</v>
      </c>
      <c r="H860" s="419">
        <v>45902</v>
      </c>
      <c r="I860" s="406" t="s">
        <v>15</v>
      </c>
      <c r="J860" s="406"/>
      <c r="K860" s="420" t="b">
        <v>0</v>
      </c>
      <c r="L860" s="406"/>
      <c r="M860" s="419">
        <v>45902</v>
      </c>
    </row>
    <row r="861" spans="1:13">
      <c r="A861" s="418">
        <v>5001</v>
      </c>
      <c r="B861" s="418">
        <v>422423</v>
      </c>
      <c r="C861" s="418">
        <v>3000</v>
      </c>
      <c r="D861" s="406">
        <v>136192025</v>
      </c>
      <c r="E861" s="406" t="s">
        <v>373</v>
      </c>
      <c r="F861" s="418">
        <v>25</v>
      </c>
      <c r="G861" s="419">
        <v>45895</v>
      </c>
      <c r="H861" s="419">
        <v>45902</v>
      </c>
      <c r="I861" s="406" t="s">
        <v>15</v>
      </c>
      <c r="J861" s="406"/>
      <c r="K861" s="420" t="b">
        <v>0</v>
      </c>
      <c r="L861" s="406"/>
      <c r="M861" s="419">
        <v>45902</v>
      </c>
    </row>
    <row r="862" spans="1:13">
      <c r="A862" s="418">
        <v>5001</v>
      </c>
      <c r="B862" s="418">
        <v>462838</v>
      </c>
      <c r="C862" s="418">
        <v>3000</v>
      </c>
      <c r="D862" s="406">
        <v>13622025</v>
      </c>
      <c r="E862" s="406" t="s">
        <v>374</v>
      </c>
      <c r="F862" s="418">
        <v>105</v>
      </c>
      <c r="G862" s="406"/>
      <c r="H862" s="406"/>
      <c r="I862" s="406" t="s">
        <v>15</v>
      </c>
      <c r="J862" s="406"/>
      <c r="K862" s="420" t="b">
        <v>0</v>
      </c>
      <c r="L862" s="406" t="s">
        <v>6578</v>
      </c>
      <c r="M862" s="419">
        <v>46282</v>
      </c>
    </row>
    <row r="863" spans="1:13">
      <c r="A863" s="418">
        <v>5001</v>
      </c>
      <c r="B863" s="418">
        <v>477709</v>
      </c>
      <c r="C863" s="418">
        <v>3000</v>
      </c>
      <c r="D863" s="406">
        <v>136232025</v>
      </c>
      <c r="E863" s="406" t="s">
        <v>375</v>
      </c>
      <c r="F863" s="418">
        <v>250</v>
      </c>
      <c r="G863" s="419">
        <v>45916</v>
      </c>
      <c r="H863" s="419">
        <v>45925</v>
      </c>
      <c r="I863" s="406" t="s">
        <v>15</v>
      </c>
      <c r="J863" s="406"/>
      <c r="K863" s="420" t="b">
        <v>0</v>
      </c>
      <c r="L863" s="406"/>
      <c r="M863" s="419">
        <v>45925</v>
      </c>
    </row>
    <row r="864" spans="1:13">
      <c r="A864" s="418">
        <v>5001</v>
      </c>
      <c r="B864" s="418">
        <v>425476</v>
      </c>
      <c r="C864" s="418">
        <v>3000</v>
      </c>
      <c r="D864" s="406">
        <v>13642025</v>
      </c>
      <c r="E864" s="406" t="s">
        <v>239</v>
      </c>
      <c r="F864" s="418">
        <v>3</v>
      </c>
      <c r="G864" s="406"/>
      <c r="H864" s="406"/>
      <c r="I864" s="406" t="s">
        <v>15</v>
      </c>
      <c r="J864" s="406"/>
      <c r="K864" s="420" t="b">
        <v>0</v>
      </c>
      <c r="L864" s="406" t="s">
        <v>6578</v>
      </c>
      <c r="M864" s="419">
        <v>46291</v>
      </c>
    </row>
    <row r="865" spans="1:13">
      <c r="A865" s="418">
        <v>5001</v>
      </c>
      <c r="B865" s="418">
        <v>438092</v>
      </c>
      <c r="C865" s="418">
        <v>3000</v>
      </c>
      <c r="D865" s="406">
        <v>136422025</v>
      </c>
      <c r="E865" s="406" t="s">
        <v>376</v>
      </c>
      <c r="F865" s="418">
        <v>140</v>
      </c>
      <c r="G865" s="419">
        <v>45873</v>
      </c>
      <c r="H865" s="419">
        <v>45937</v>
      </c>
      <c r="I865" s="406" t="s">
        <v>15</v>
      </c>
      <c r="J865" s="406"/>
      <c r="K865" s="420" t="b">
        <v>0</v>
      </c>
      <c r="L865" s="406"/>
      <c r="M865" s="419">
        <v>45937</v>
      </c>
    </row>
    <row r="866" spans="1:13">
      <c r="A866" s="418">
        <v>5001</v>
      </c>
      <c r="B866" s="418">
        <v>438012</v>
      </c>
      <c r="C866" s="418">
        <v>3000</v>
      </c>
      <c r="D866" s="406">
        <v>136452025</v>
      </c>
      <c r="E866" s="406" t="s">
        <v>377</v>
      </c>
      <c r="F866" s="418">
        <v>600</v>
      </c>
      <c r="G866" s="419">
        <v>45954</v>
      </c>
      <c r="H866" s="419">
        <v>45961</v>
      </c>
      <c r="I866" s="406" t="s">
        <v>15</v>
      </c>
      <c r="J866" s="406"/>
      <c r="K866" s="420" t="b">
        <v>0</v>
      </c>
      <c r="L866" s="406"/>
      <c r="M866" s="419">
        <v>45961</v>
      </c>
    </row>
    <row r="867" spans="1:13">
      <c r="A867" s="418">
        <v>5001</v>
      </c>
      <c r="B867" s="418">
        <v>410452</v>
      </c>
      <c r="C867" s="418">
        <v>3000</v>
      </c>
      <c r="D867" s="406">
        <v>13702026</v>
      </c>
      <c r="E867" s="406" t="s">
        <v>59</v>
      </c>
      <c r="F867" s="418">
        <v>182</v>
      </c>
      <c r="G867" s="419">
        <v>46065</v>
      </c>
      <c r="H867" s="419">
        <v>46077</v>
      </c>
      <c r="I867" s="406" t="s">
        <v>15</v>
      </c>
      <c r="J867" s="406"/>
      <c r="K867" s="420" t="b">
        <v>0</v>
      </c>
      <c r="L867" s="406"/>
      <c r="M867" s="419">
        <v>46077</v>
      </c>
    </row>
    <row r="868" spans="1:13">
      <c r="A868" s="418">
        <v>5001</v>
      </c>
      <c r="B868" s="418">
        <v>410527</v>
      </c>
      <c r="C868" s="418">
        <v>3000</v>
      </c>
      <c r="D868" s="406">
        <v>137022026</v>
      </c>
      <c r="E868" s="406" t="s">
        <v>378</v>
      </c>
      <c r="F868" s="418">
        <v>500</v>
      </c>
      <c r="G868" s="419">
        <v>46210</v>
      </c>
      <c r="H868" s="419">
        <v>46217</v>
      </c>
      <c r="I868" s="406" t="s">
        <v>15</v>
      </c>
      <c r="J868" s="406"/>
      <c r="K868" s="420" t="b">
        <v>0</v>
      </c>
      <c r="L868" s="406" t="s">
        <v>17</v>
      </c>
      <c r="M868" s="419">
        <v>46217</v>
      </c>
    </row>
    <row r="869" spans="1:13">
      <c r="A869" s="418">
        <v>5001</v>
      </c>
      <c r="B869" s="418">
        <v>410527</v>
      </c>
      <c r="C869" s="418">
        <v>3000</v>
      </c>
      <c r="D869" s="406">
        <v>137052026</v>
      </c>
      <c r="E869" s="406" t="s">
        <v>378</v>
      </c>
      <c r="F869" s="418">
        <v>500</v>
      </c>
      <c r="G869" s="419">
        <v>46211</v>
      </c>
      <c r="H869" s="419">
        <v>46216</v>
      </c>
      <c r="I869" s="406" t="s">
        <v>15</v>
      </c>
      <c r="J869" s="406"/>
      <c r="K869" s="420" t="b">
        <v>0</v>
      </c>
      <c r="L869" s="406" t="s">
        <v>17</v>
      </c>
      <c r="M869" s="419">
        <v>46219</v>
      </c>
    </row>
    <row r="870" spans="1:13">
      <c r="A870" s="418">
        <v>5001</v>
      </c>
      <c r="B870" s="418">
        <v>410527</v>
      </c>
      <c r="C870" s="418">
        <v>3000</v>
      </c>
      <c r="D870" s="406">
        <v>137062026</v>
      </c>
      <c r="E870" s="406" t="s">
        <v>378</v>
      </c>
      <c r="F870" s="418">
        <v>500</v>
      </c>
      <c r="G870" s="419">
        <v>46211</v>
      </c>
      <c r="H870" s="419">
        <v>46216</v>
      </c>
      <c r="I870" s="406" t="s">
        <v>15</v>
      </c>
      <c r="J870" s="406"/>
      <c r="K870" s="420" t="b">
        <v>0</v>
      </c>
      <c r="L870" s="406" t="s">
        <v>17</v>
      </c>
      <c r="M870" s="419">
        <v>46218</v>
      </c>
    </row>
    <row r="871" spans="1:13">
      <c r="A871" s="418">
        <v>2017</v>
      </c>
      <c r="B871" s="418">
        <v>484629</v>
      </c>
      <c r="C871" s="418">
        <v>3010</v>
      </c>
      <c r="D871" s="406">
        <v>1372026</v>
      </c>
      <c r="E871" s="406" t="s">
        <v>218</v>
      </c>
      <c r="F871" s="418">
        <v>14</v>
      </c>
      <c r="G871" s="419">
        <v>46050</v>
      </c>
      <c r="H871" s="419">
        <v>46062</v>
      </c>
      <c r="I871" s="406" t="s">
        <v>15</v>
      </c>
      <c r="J871" s="406"/>
      <c r="K871" s="420" t="b">
        <v>0</v>
      </c>
      <c r="L871" s="406"/>
      <c r="M871" s="419">
        <v>46062</v>
      </c>
    </row>
    <row r="872" spans="1:13">
      <c r="A872" s="418">
        <v>5001</v>
      </c>
      <c r="B872" s="418">
        <v>478553</v>
      </c>
      <c r="C872" s="418">
        <v>3000</v>
      </c>
      <c r="D872" s="406">
        <v>1372026</v>
      </c>
      <c r="E872" s="406" t="s">
        <v>42</v>
      </c>
      <c r="F872" s="418">
        <v>3900</v>
      </c>
      <c r="G872" s="419">
        <v>46044</v>
      </c>
      <c r="H872" s="419">
        <v>46052</v>
      </c>
      <c r="I872" s="406" t="s">
        <v>15</v>
      </c>
      <c r="J872" s="406"/>
      <c r="K872" s="420" t="b">
        <v>0</v>
      </c>
      <c r="L872" s="406"/>
      <c r="M872" s="419">
        <v>46052</v>
      </c>
    </row>
    <row r="873" spans="1:13">
      <c r="A873" s="418">
        <v>5001</v>
      </c>
      <c r="B873" s="418">
        <v>210817</v>
      </c>
      <c r="C873" s="418">
        <v>3000</v>
      </c>
      <c r="D873" s="406">
        <v>137212025</v>
      </c>
      <c r="E873" s="406" t="s">
        <v>379</v>
      </c>
      <c r="F873" s="418">
        <v>50</v>
      </c>
      <c r="G873" s="419">
        <v>45919</v>
      </c>
      <c r="H873" s="419">
        <v>45934</v>
      </c>
      <c r="I873" s="406" t="s">
        <v>15</v>
      </c>
      <c r="J873" s="406"/>
      <c r="K873" s="420" t="b">
        <v>0</v>
      </c>
      <c r="L873" s="406"/>
      <c r="M873" s="419">
        <v>45934</v>
      </c>
    </row>
    <row r="874" spans="1:13">
      <c r="A874" s="418">
        <v>5001</v>
      </c>
      <c r="B874" s="418">
        <v>479103</v>
      </c>
      <c r="C874" s="418">
        <v>3000</v>
      </c>
      <c r="D874" s="406">
        <v>137222025</v>
      </c>
      <c r="E874" s="406" t="s">
        <v>174</v>
      </c>
      <c r="F874" s="418">
        <v>25</v>
      </c>
      <c r="G874" s="419">
        <v>45878</v>
      </c>
      <c r="H874" s="419">
        <v>45923</v>
      </c>
      <c r="I874" s="406" t="s">
        <v>15</v>
      </c>
      <c r="J874" s="406"/>
      <c r="K874" s="420" t="b">
        <v>0</v>
      </c>
      <c r="L874" s="406"/>
      <c r="M874" s="419">
        <v>45923</v>
      </c>
    </row>
    <row r="875" spans="1:13">
      <c r="A875" s="418">
        <v>5001</v>
      </c>
      <c r="B875" s="418">
        <v>463407</v>
      </c>
      <c r="C875" s="418">
        <v>3000</v>
      </c>
      <c r="D875" s="406">
        <v>137232025</v>
      </c>
      <c r="E875" s="406" t="s">
        <v>380</v>
      </c>
      <c r="F875" s="418">
        <v>175</v>
      </c>
      <c r="G875" s="419">
        <v>45951</v>
      </c>
      <c r="H875" s="419">
        <v>45947</v>
      </c>
      <c r="I875" s="406" t="s">
        <v>15</v>
      </c>
      <c r="J875" s="406"/>
      <c r="K875" s="420" t="b">
        <v>0</v>
      </c>
      <c r="L875" s="406"/>
      <c r="M875" s="419">
        <v>45948</v>
      </c>
    </row>
    <row r="876" spans="1:13">
      <c r="A876" s="418">
        <v>5001</v>
      </c>
      <c r="B876" s="418">
        <v>463407</v>
      </c>
      <c r="C876" s="418">
        <v>3000</v>
      </c>
      <c r="D876" s="406">
        <v>137242025</v>
      </c>
      <c r="E876" s="406" t="s">
        <v>380</v>
      </c>
      <c r="F876" s="418">
        <v>100</v>
      </c>
      <c r="G876" s="419">
        <v>45951</v>
      </c>
      <c r="H876" s="419">
        <v>45947</v>
      </c>
      <c r="I876" s="406" t="s">
        <v>15</v>
      </c>
      <c r="J876" s="406"/>
      <c r="K876" s="420" t="b">
        <v>0</v>
      </c>
      <c r="L876" s="406"/>
      <c r="M876" s="419">
        <v>45969</v>
      </c>
    </row>
    <row r="877" spans="1:13">
      <c r="A877" s="418">
        <v>5001</v>
      </c>
      <c r="B877" s="418">
        <v>477677</v>
      </c>
      <c r="C877" s="418">
        <v>3000</v>
      </c>
      <c r="D877" s="406">
        <v>137262025</v>
      </c>
      <c r="E877" s="406" t="s">
        <v>381</v>
      </c>
      <c r="F877" s="418">
        <v>49</v>
      </c>
      <c r="G877" s="419">
        <v>45925</v>
      </c>
      <c r="H877" s="419">
        <v>45939</v>
      </c>
      <c r="I877" s="406" t="s">
        <v>15</v>
      </c>
      <c r="J877" s="406"/>
      <c r="K877" s="420" t="b">
        <v>0</v>
      </c>
      <c r="L877" s="406" t="s">
        <v>17</v>
      </c>
      <c r="M877" s="419">
        <v>45941</v>
      </c>
    </row>
    <row r="878" spans="1:13">
      <c r="A878" s="418">
        <v>5001</v>
      </c>
      <c r="B878" s="418">
        <v>410045</v>
      </c>
      <c r="C878" s="418">
        <v>3000</v>
      </c>
      <c r="D878" s="406">
        <v>137332025</v>
      </c>
      <c r="E878" s="406" t="s">
        <v>382</v>
      </c>
      <c r="F878" s="418">
        <v>3225</v>
      </c>
      <c r="G878" s="419">
        <v>45910</v>
      </c>
      <c r="H878" s="419">
        <v>45918</v>
      </c>
      <c r="I878" s="406" t="s">
        <v>15</v>
      </c>
      <c r="J878" s="406"/>
      <c r="K878" s="420" t="b">
        <v>0</v>
      </c>
      <c r="L878" s="406"/>
      <c r="M878" s="419">
        <v>45918</v>
      </c>
    </row>
    <row r="879" spans="1:13">
      <c r="A879" s="418">
        <v>5001</v>
      </c>
      <c r="B879" s="418">
        <v>410034</v>
      </c>
      <c r="C879" s="418">
        <v>3000</v>
      </c>
      <c r="D879" s="406">
        <v>137522025</v>
      </c>
      <c r="E879" s="406" t="s">
        <v>383</v>
      </c>
      <c r="F879" s="418">
        <v>1575</v>
      </c>
      <c r="G879" s="419">
        <v>45981</v>
      </c>
      <c r="H879" s="419">
        <v>45982</v>
      </c>
      <c r="I879" s="406" t="s">
        <v>15</v>
      </c>
      <c r="J879" s="406"/>
      <c r="K879" s="420" t="b">
        <v>0</v>
      </c>
      <c r="L879" s="406"/>
      <c r="M879" s="419">
        <v>45986</v>
      </c>
    </row>
    <row r="880" spans="1:13">
      <c r="A880" s="418">
        <v>5001</v>
      </c>
      <c r="B880" s="418">
        <v>410034</v>
      </c>
      <c r="C880" s="418">
        <v>3000</v>
      </c>
      <c r="D880" s="406">
        <v>137532025</v>
      </c>
      <c r="E880" s="406" t="s">
        <v>383</v>
      </c>
      <c r="F880" s="418">
        <v>525</v>
      </c>
      <c r="G880" s="419">
        <v>45974</v>
      </c>
      <c r="H880" s="419">
        <v>45975</v>
      </c>
      <c r="I880" s="406" t="s">
        <v>15</v>
      </c>
      <c r="J880" s="406"/>
      <c r="K880" s="420" t="b">
        <v>0</v>
      </c>
      <c r="L880" s="406"/>
      <c r="M880" s="419">
        <v>45986</v>
      </c>
    </row>
    <row r="881" spans="1:13">
      <c r="A881" s="418">
        <v>5001</v>
      </c>
      <c r="B881" s="418">
        <v>410034</v>
      </c>
      <c r="C881" s="418">
        <v>3000</v>
      </c>
      <c r="D881" s="406">
        <v>137592025</v>
      </c>
      <c r="E881" s="406" t="s">
        <v>383</v>
      </c>
      <c r="F881" s="418">
        <v>15</v>
      </c>
      <c r="G881" s="419">
        <v>46028</v>
      </c>
      <c r="H881" s="419">
        <v>46031</v>
      </c>
      <c r="I881" s="406" t="s">
        <v>15</v>
      </c>
      <c r="J881" s="406"/>
      <c r="K881" s="420" t="b">
        <v>0</v>
      </c>
      <c r="L881" s="406"/>
      <c r="M881" s="419">
        <v>46032</v>
      </c>
    </row>
    <row r="882" spans="1:13">
      <c r="A882" s="418">
        <v>5001</v>
      </c>
      <c r="B882" s="418">
        <v>432239</v>
      </c>
      <c r="C882" s="418">
        <v>3000</v>
      </c>
      <c r="D882" s="406">
        <v>137702026</v>
      </c>
      <c r="E882" s="406" t="s">
        <v>384</v>
      </c>
      <c r="F882" s="418">
        <v>50</v>
      </c>
      <c r="G882" s="419">
        <v>46203</v>
      </c>
      <c r="H882" s="419">
        <v>46206</v>
      </c>
      <c r="I882" s="406" t="s">
        <v>15</v>
      </c>
      <c r="J882" s="406"/>
      <c r="K882" s="420" t="b">
        <v>0</v>
      </c>
      <c r="L882" s="406"/>
      <c r="M882" s="419">
        <v>46207</v>
      </c>
    </row>
    <row r="883" spans="1:13">
      <c r="A883" s="418">
        <v>5001</v>
      </c>
      <c r="B883" s="418">
        <v>477967</v>
      </c>
      <c r="C883" s="418">
        <v>3000</v>
      </c>
      <c r="D883" s="406">
        <v>137722025</v>
      </c>
      <c r="E883" s="406" t="s">
        <v>344</v>
      </c>
      <c r="F883" s="418">
        <v>825</v>
      </c>
      <c r="G883" s="419">
        <v>45920</v>
      </c>
      <c r="H883" s="419">
        <v>45932</v>
      </c>
      <c r="I883" s="406" t="s">
        <v>15</v>
      </c>
      <c r="J883" s="406"/>
      <c r="K883" s="420" t="b">
        <v>0</v>
      </c>
      <c r="L883" s="406"/>
      <c r="M883" s="419">
        <v>45933</v>
      </c>
    </row>
    <row r="884" spans="1:13">
      <c r="A884" s="418">
        <v>5001</v>
      </c>
      <c r="B884" s="418">
        <v>423577</v>
      </c>
      <c r="C884" s="418">
        <v>3000</v>
      </c>
      <c r="D884" s="406">
        <v>137732025</v>
      </c>
      <c r="E884" s="406" t="s">
        <v>385</v>
      </c>
      <c r="F884" s="418">
        <v>125</v>
      </c>
      <c r="G884" s="419">
        <v>45912</v>
      </c>
      <c r="H884" s="419">
        <v>45930</v>
      </c>
      <c r="I884" s="406" t="s">
        <v>15</v>
      </c>
      <c r="J884" s="406"/>
      <c r="K884" s="420" t="b">
        <v>0</v>
      </c>
      <c r="L884" s="406"/>
      <c r="M884" s="419">
        <v>45930</v>
      </c>
    </row>
    <row r="885" spans="1:13">
      <c r="A885" s="418">
        <v>5001</v>
      </c>
      <c r="B885" s="418">
        <v>411112</v>
      </c>
      <c r="C885" s="418">
        <v>3000</v>
      </c>
      <c r="D885" s="406">
        <v>137732026</v>
      </c>
      <c r="E885" s="406" t="s">
        <v>386</v>
      </c>
      <c r="F885" s="418">
        <v>6275000</v>
      </c>
      <c r="G885" s="419">
        <v>46213</v>
      </c>
      <c r="H885" s="419">
        <v>46213</v>
      </c>
      <c r="I885" s="406" t="s">
        <v>15</v>
      </c>
      <c r="J885" s="406"/>
      <c r="K885" s="420" t="b">
        <v>0</v>
      </c>
      <c r="L885" s="406"/>
      <c r="M885" s="419">
        <v>46213</v>
      </c>
    </row>
    <row r="886" spans="1:13">
      <c r="A886" s="418">
        <v>5001</v>
      </c>
      <c r="B886" s="418">
        <v>410049</v>
      </c>
      <c r="C886" s="418">
        <v>3000</v>
      </c>
      <c r="D886" s="406">
        <v>137792025</v>
      </c>
      <c r="E886" s="406" t="s">
        <v>76</v>
      </c>
      <c r="F886" s="418">
        <v>22000</v>
      </c>
      <c r="G886" s="419">
        <v>45906</v>
      </c>
      <c r="H886" s="419">
        <v>45923</v>
      </c>
      <c r="I886" s="406" t="s">
        <v>15</v>
      </c>
      <c r="J886" s="406"/>
      <c r="K886" s="420" t="b">
        <v>0</v>
      </c>
      <c r="L886" s="406"/>
      <c r="M886" s="419">
        <v>45924</v>
      </c>
    </row>
    <row r="887" spans="1:13">
      <c r="A887" s="418">
        <v>5001</v>
      </c>
      <c r="B887" s="418">
        <v>476359</v>
      </c>
      <c r="C887" s="418">
        <v>3000</v>
      </c>
      <c r="D887" s="406">
        <v>137812026</v>
      </c>
      <c r="E887" s="406" t="s">
        <v>387</v>
      </c>
      <c r="F887" s="418">
        <v>100</v>
      </c>
      <c r="G887" s="419">
        <v>46205</v>
      </c>
      <c r="H887" s="419">
        <v>46210</v>
      </c>
      <c r="I887" s="406" t="s">
        <v>15</v>
      </c>
      <c r="J887" s="406"/>
      <c r="K887" s="420" t="b">
        <v>0</v>
      </c>
      <c r="L887" s="406"/>
      <c r="M887" s="419">
        <v>46210</v>
      </c>
    </row>
    <row r="888" spans="1:13">
      <c r="A888" s="418">
        <v>5001</v>
      </c>
      <c r="B888" s="418">
        <v>423601</v>
      </c>
      <c r="C888" s="418">
        <v>3000</v>
      </c>
      <c r="D888" s="406">
        <v>137822025</v>
      </c>
      <c r="E888" s="406" t="s">
        <v>388</v>
      </c>
      <c r="F888" s="418">
        <v>400</v>
      </c>
      <c r="G888" s="419">
        <v>45833</v>
      </c>
      <c r="H888" s="419">
        <v>46071</v>
      </c>
      <c r="I888" s="406" t="s">
        <v>15</v>
      </c>
      <c r="J888" s="406"/>
      <c r="K888" s="420" t="b">
        <v>0</v>
      </c>
      <c r="L888" s="406"/>
      <c r="M888" s="419">
        <v>46071</v>
      </c>
    </row>
    <row r="889" spans="1:13">
      <c r="A889" s="418">
        <v>5001</v>
      </c>
      <c r="B889" s="418">
        <v>423601</v>
      </c>
      <c r="C889" s="418">
        <v>3000</v>
      </c>
      <c r="D889" s="406">
        <v>137822025</v>
      </c>
      <c r="E889" s="406" t="s">
        <v>388</v>
      </c>
      <c r="F889" s="418">
        <v>347</v>
      </c>
      <c r="G889" s="419">
        <v>46277</v>
      </c>
      <c r="H889" s="419">
        <v>46295</v>
      </c>
      <c r="I889" s="406" t="s">
        <v>1378</v>
      </c>
      <c r="J889" s="406"/>
      <c r="K889" s="420" t="b">
        <v>0</v>
      </c>
      <c r="L889" s="406" t="s">
        <v>41</v>
      </c>
      <c r="M889" s="406"/>
    </row>
    <row r="890" spans="1:13">
      <c r="A890" s="418">
        <v>5001</v>
      </c>
      <c r="B890" s="418">
        <v>476180</v>
      </c>
      <c r="C890" s="418">
        <v>3000</v>
      </c>
      <c r="D890" s="406">
        <v>137832026</v>
      </c>
      <c r="E890" s="406" t="s">
        <v>389</v>
      </c>
      <c r="F890" s="418">
        <v>5</v>
      </c>
      <c r="G890" s="419">
        <v>46219</v>
      </c>
      <c r="H890" s="419">
        <v>46220</v>
      </c>
      <c r="I890" s="406" t="s">
        <v>15</v>
      </c>
      <c r="J890" s="406"/>
      <c r="K890" s="420" t="b">
        <v>0</v>
      </c>
      <c r="L890" s="406"/>
      <c r="M890" s="419">
        <v>46220</v>
      </c>
    </row>
    <row r="891" spans="1:13">
      <c r="A891" s="418">
        <v>5001</v>
      </c>
      <c r="B891" s="418">
        <v>476180</v>
      </c>
      <c r="C891" s="418">
        <v>3000</v>
      </c>
      <c r="D891" s="406">
        <v>137842026</v>
      </c>
      <c r="E891" s="406" t="s">
        <v>389</v>
      </c>
      <c r="F891" s="418">
        <v>10</v>
      </c>
      <c r="G891" s="419">
        <v>46219</v>
      </c>
      <c r="H891" s="419">
        <v>46220</v>
      </c>
      <c r="I891" s="406" t="s">
        <v>15</v>
      </c>
      <c r="J891" s="406"/>
      <c r="K891" s="420" t="b">
        <v>0</v>
      </c>
      <c r="L891" s="406"/>
      <c r="M891" s="419">
        <v>46220</v>
      </c>
    </row>
    <row r="892" spans="1:13">
      <c r="A892" s="418">
        <v>5001</v>
      </c>
      <c r="B892" s="418">
        <v>476180</v>
      </c>
      <c r="C892" s="418">
        <v>3000</v>
      </c>
      <c r="D892" s="406">
        <v>137852026</v>
      </c>
      <c r="E892" s="406" t="s">
        <v>389</v>
      </c>
      <c r="F892" s="418">
        <v>15</v>
      </c>
      <c r="G892" s="406"/>
      <c r="H892" s="406"/>
      <c r="I892" s="406" t="s">
        <v>21</v>
      </c>
      <c r="J892" s="406"/>
      <c r="K892" s="420" t="b">
        <v>0</v>
      </c>
      <c r="L892" s="406"/>
      <c r="M892" s="406"/>
    </row>
    <row r="893" spans="1:13">
      <c r="A893" s="418">
        <v>5001</v>
      </c>
      <c r="B893" s="418">
        <v>456968</v>
      </c>
      <c r="C893" s="418">
        <v>3000</v>
      </c>
      <c r="D893" s="406">
        <v>137902026</v>
      </c>
      <c r="E893" s="406" t="s">
        <v>194</v>
      </c>
      <c r="F893" s="418">
        <v>3</v>
      </c>
      <c r="G893" s="419">
        <v>46227</v>
      </c>
      <c r="H893" s="419">
        <v>46232</v>
      </c>
      <c r="I893" s="406" t="s">
        <v>15</v>
      </c>
      <c r="J893" s="406"/>
      <c r="K893" s="420" t="b">
        <v>0</v>
      </c>
      <c r="L893" s="406"/>
      <c r="M893" s="419">
        <v>46233</v>
      </c>
    </row>
    <row r="894" spans="1:13">
      <c r="A894" s="418">
        <v>5001</v>
      </c>
      <c r="B894" s="418">
        <v>475367</v>
      </c>
      <c r="C894" s="418">
        <v>3000</v>
      </c>
      <c r="D894" s="406">
        <v>137912026</v>
      </c>
      <c r="E894" s="406" t="s">
        <v>390</v>
      </c>
      <c r="F894" s="418">
        <v>400</v>
      </c>
      <c r="G894" s="419">
        <v>46219</v>
      </c>
      <c r="H894" s="419">
        <v>46226</v>
      </c>
      <c r="I894" s="406" t="s">
        <v>15</v>
      </c>
      <c r="J894" s="406"/>
      <c r="K894" s="420" t="b">
        <v>0</v>
      </c>
      <c r="L894" s="406"/>
      <c r="M894" s="419">
        <v>46226</v>
      </c>
    </row>
    <row r="895" spans="1:13">
      <c r="A895" s="418">
        <v>5001</v>
      </c>
      <c r="B895" s="418">
        <v>476819</v>
      </c>
      <c r="C895" s="418">
        <v>3000</v>
      </c>
      <c r="D895" s="406">
        <v>137932026</v>
      </c>
      <c r="E895" s="406" t="s">
        <v>391</v>
      </c>
      <c r="F895" s="418">
        <v>50</v>
      </c>
      <c r="G895" s="419">
        <v>46205</v>
      </c>
      <c r="H895" s="419">
        <v>46210</v>
      </c>
      <c r="I895" s="406" t="s">
        <v>15</v>
      </c>
      <c r="J895" s="406"/>
      <c r="K895" s="420" t="b">
        <v>0</v>
      </c>
      <c r="L895" s="406"/>
      <c r="M895" s="419">
        <v>46210</v>
      </c>
    </row>
    <row r="896" spans="1:13">
      <c r="A896" s="418">
        <v>5001</v>
      </c>
      <c r="B896" s="418">
        <v>410071</v>
      </c>
      <c r="C896" s="418">
        <v>3000</v>
      </c>
      <c r="D896" s="406">
        <v>138102026</v>
      </c>
      <c r="E896" s="406" t="s">
        <v>393</v>
      </c>
      <c r="F896" s="418">
        <v>50</v>
      </c>
      <c r="G896" s="419">
        <v>46211</v>
      </c>
      <c r="H896" s="419">
        <v>46214</v>
      </c>
      <c r="I896" s="406" t="s">
        <v>15</v>
      </c>
      <c r="J896" s="406"/>
      <c r="K896" s="420" t="b">
        <v>0</v>
      </c>
      <c r="L896" s="406"/>
      <c r="M896" s="419">
        <v>46216</v>
      </c>
    </row>
    <row r="897" spans="1:13">
      <c r="A897" s="418">
        <v>5001</v>
      </c>
      <c r="B897" s="418">
        <v>456983</v>
      </c>
      <c r="C897" s="418">
        <v>3000</v>
      </c>
      <c r="D897" s="406">
        <v>138112026</v>
      </c>
      <c r="E897" s="406" t="s">
        <v>394</v>
      </c>
      <c r="F897" s="418">
        <v>4</v>
      </c>
      <c r="G897" s="419">
        <v>46240</v>
      </c>
      <c r="H897" s="419">
        <v>46241</v>
      </c>
      <c r="I897" s="406" t="s">
        <v>15</v>
      </c>
      <c r="J897" s="406"/>
      <c r="K897" s="420" t="b">
        <v>0</v>
      </c>
      <c r="L897" s="406"/>
      <c r="M897" s="419">
        <v>46242</v>
      </c>
    </row>
    <row r="898" spans="1:13">
      <c r="A898" s="418">
        <v>5001</v>
      </c>
      <c r="B898" s="418">
        <v>210040</v>
      </c>
      <c r="C898" s="418">
        <v>3000</v>
      </c>
      <c r="D898" s="406">
        <v>138152026</v>
      </c>
      <c r="E898" s="406" t="s">
        <v>395</v>
      </c>
      <c r="F898" s="418">
        <v>700</v>
      </c>
      <c r="G898" s="419">
        <v>46261</v>
      </c>
      <c r="H898" s="419">
        <v>46262</v>
      </c>
      <c r="I898" s="406" t="s">
        <v>15</v>
      </c>
      <c r="J898" s="406"/>
      <c r="K898" s="420" t="b">
        <v>0</v>
      </c>
      <c r="L898" s="406"/>
      <c r="M898" s="419">
        <v>46262</v>
      </c>
    </row>
    <row r="899" spans="1:13">
      <c r="A899" s="418">
        <v>5001</v>
      </c>
      <c r="B899" s="418">
        <v>210040</v>
      </c>
      <c r="C899" s="418">
        <v>3000</v>
      </c>
      <c r="D899" s="406">
        <v>138162026</v>
      </c>
      <c r="E899" s="406" t="s">
        <v>395</v>
      </c>
      <c r="F899" s="418">
        <v>200</v>
      </c>
      <c r="G899" s="419">
        <v>46262</v>
      </c>
      <c r="H899" s="419">
        <v>46263</v>
      </c>
      <c r="I899" s="406" t="s">
        <v>15</v>
      </c>
      <c r="J899" s="406"/>
      <c r="K899" s="420" t="b">
        <v>0</v>
      </c>
      <c r="L899" s="406"/>
      <c r="M899" s="419">
        <v>46263</v>
      </c>
    </row>
    <row r="900" spans="1:13">
      <c r="A900" s="418">
        <v>5001</v>
      </c>
      <c r="B900" s="418">
        <v>478553</v>
      </c>
      <c r="C900" s="418">
        <v>3000</v>
      </c>
      <c r="D900" s="406">
        <v>1382026</v>
      </c>
      <c r="E900" s="406" t="s">
        <v>42</v>
      </c>
      <c r="F900" s="418">
        <v>3900</v>
      </c>
      <c r="G900" s="419">
        <v>46043</v>
      </c>
      <c r="H900" s="419">
        <v>46052</v>
      </c>
      <c r="I900" s="406" t="s">
        <v>15</v>
      </c>
      <c r="J900" s="406"/>
      <c r="K900" s="420" t="b">
        <v>0</v>
      </c>
      <c r="L900" s="406"/>
      <c r="M900" s="419">
        <v>46052</v>
      </c>
    </row>
    <row r="901" spans="1:13">
      <c r="A901" s="418">
        <v>5001</v>
      </c>
      <c r="B901" s="418">
        <v>410385</v>
      </c>
      <c r="C901" s="418">
        <v>3000</v>
      </c>
      <c r="D901" s="406">
        <v>138222025</v>
      </c>
      <c r="E901" s="406" t="s">
        <v>20</v>
      </c>
      <c r="F901" s="418">
        <v>10</v>
      </c>
      <c r="G901" s="419">
        <v>45899</v>
      </c>
      <c r="H901" s="419">
        <v>45911</v>
      </c>
      <c r="I901" s="406" t="s">
        <v>15</v>
      </c>
      <c r="J901" s="406"/>
      <c r="K901" s="420" t="b">
        <v>0</v>
      </c>
      <c r="L901" s="406"/>
      <c r="M901" s="419">
        <v>45912</v>
      </c>
    </row>
    <row r="902" spans="1:13">
      <c r="A902" s="418">
        <v>5001</v>
      </c>
      <c r="B902" s="418">
        <v>410049</v>
      </c>
      <c r="C902" s="418">
        <v>3000</v>
      </c>
      <c r="D902" s="406">
        <v>138302026</v>
      </c>
      <c r="E902" s="406" t="s">
        <v>76</v>
      </c>
      <c r="F902" s="418">
        <v>14</v>
      </c>
      <c r="G902" s="406"/>
      <c r="H902" s="406"/>
      <c r="I902" s="406" t="s">
        <v>21</v>
      </c>
      <c r="J902" s="406"/>
      <c r="K902" s="420" t="b">
        <v>0</v>
      </c>
      <c r="L902" s="406"/>
      <c r="M902" s="406"/>
    </row>
    <row r="903" spans="1:13">
      <c r="A903" s="418">
        <v>5001</v>
      </c>
      <c r="B903" s="418">
        <v>410049</v>
      </c>
      <c r="C903" s="418">
        <v>3000</v>
      </c>
      <c r="D903" s="406">
        <v>138312026</v>
      </c>
      <c r="E903" s="406" t="s">
        <v>76</v>
      </c>
      <c r="F903" s="418">
        <v>8</v>
      </c>
      <c r="G903" s="406"/>
      <c r="H903" s="406"/>
      <c r="I903" s="406" t="s">
        <v>21</v>
      </c>
      <c r="J903" s="406"/>
      <c r="K903" s="420" t="b">
        <v>0</v>
      </c>
      <c r="L903" s="406"/>
      <c r="M903" s="406"/>
    </row>
    <row r="904" spans="1:13">
      <c r="A904" s="418">
        <v>2010</v>
      </c>
      <c r="B904" s="418">
        <v>474323</v>
      </c>
      <c r="C904" s="418">
        <v>3000</v>
      </c>
      <c r="D904" s="406">
        <v>13832025</v>
      </c>
      <c r="E904" s="406" t="s">
        <v>99</v>
      </c>
      <c r="F904" s="418">
        <v>75</v>
      </c>
      <c r="G904" s="419">
        <v>45967</v>
      </c>
      <c r="H904" s="419">
        <v>45974</v>
      </c>
      <c r="I904" s="406" t="s">
        <v>15</v>
      </c>
      <c r="J904" s="406"/>
      <c r="K904" s="420" t="b">
        <v>0</v>
      </c>
      <c r="L904" s="406"/>
      <c r="M904" s="419">
        <v>45974</v>
      </c>
    </row>
    <row r="905" spans="1:13">
      <c r="A905" s="418">
        <v>5001</v>
      </c>
      <c r="B905" s="418">
        <v>462567</v>
      </c>
      <c r="C905" s="418">
        <v>3000</v>
      </c>
      <c r="D905" s="406">
        <v>138562025</v>
      </c>
      <c r="E905" s="406" t="s">
        <v>396</v>
      </c>
      <c r="F905" s="418">
        <v>350</v>
      </c>
      <c r="G905" s="419">
        <v>45919</v>
      </c>
      <c r="H905" s="419">
        <v>45925</v>
      </c>
      <c r="I905" s="406" t="s">
        <v>15</v>
      </c>
      <c r="J905" s="406"/>
      <c r="K905" s="420" t="b">
        <v>0</v>
      </c>
      <c r="L905" s="406"/>
      <c r="M905" s="419">
        <v>45925</v>
      </c>
    </row>
    <row r="906" spans="1:13">
      <c r="A906" s="418">
        <v>5001</v>
      </c>
      <c r="B906" s="418">
        <v>425411</v>
      </c>
      <c r="C906" s="418">
        <v>3000</v>
      </c>
      <c r="D906" s="406">
        <v>138572025</v>
      </c>
      <c r="E906" s="406" t="s">
        <v>397</v>
      </c>
      <c r="F906" s="418">
        <v>2200</v>
      </c>
      <c r="G906" s="419">
        <v>45896</v>
      </c>
      <c r="H906" s="419">
        <v>45904</v>
      </c>
      <c r="I906" s="406" t="s">
        <v>15</v>
      </c>
      <c r="J906" s="406"/>
      <c r="K906" s="420" t="b">
        <v>0</v>
      </c>
      <c r="L906" s="406"/>
      <c r="M906" s="419">
        <v>45904</v>
      </c>
    </row>
    <row r="907" spans="1:13">
      <c r="A907" s="418">
        <v>5001</v>
      </c>
      <c r="B907" s="418">
        <v>424171</v>
      </c>
      <c r="C907" s="418">
        <v>3000</v>
      </c>
      <c r="D907" s="406">
        <v>138602025</v>
      </c>
      <c r="E907" s="406" t="s">
        <v>120</v>
      </c>
      <c r="F907" s="418">
        <v>200</v>
      </c>
      <c r="G907" s="419">
        <v>45903</v>
      </c>
      <c r="H907" s="419">
        <v>45925</v>
      </c>
      <c r="I907" s="406" t="s">
        <v>15</v>
      </c>
      <c r="J907" s="406"/>
      <c r="K907" s="420" t="b">
        <v>0</v>
      </c>
      <c r="L907" s="406"/>
      <c r="M907" s="419">
        <v>45927</v>
      </c>
    </row>
    <row r="908" spans="1:13">
      <c r="A908" s="418">
        <v>2010</v>
      </c>
      <c r="B908" s="418">
        <v>210032</v>
      </c>
      <c r="C908" s="418">
        <v>3000</v>
      </c>
      <c r="D908" s="406">
        <v>13862025</v>
      </c>
      <c r="E908" s="406" t="s">
        <v>79</v>
      </c>
      <c r="F908" s="418">
        <v>350</v>
      </c>
      <c r="G908" s="419">
        <v>45967</v>
      </c>
      <c r="H908" s="419">
        <v>45974</v>
      </c>
      <c r="I908" s="406" t="s">
        <v>15</v>
      </c>
      <c r="J908" s="406"/>
      <c r="K908" s="420" t="b">
        <v>0</v>
      </c>
      <c r="L908" s="406"/>
      <c r="M908" s="419">
        <v>45974</v>
      </c>
    </row>
    <row r="909" spans="1:13">
      <c r="A909" s="418">
        <v>5001</v>
      </c>
      <c r="B909" s="418">
        <v>210218</v>
      </c>
      <c r="C909" s="418">
        <v>3000</v>
      </c>
      <c r="D909" s="406">
        <v>138892024</v>
      </c>
      <c r="E909" s="406" t="s">
        <v>398</v>
      </c>
      <c r="F909" s="418">
        <v>7000</v>
      </c>
      <c r="G909" s="419">
        <v>45806</v>
      </c>
      <c r="H909" s="419">
        <v>46062</v>
      </c>
      <c r="I909" s="406" t="s">
        <v>15</v>
      </c>
      <c r="J909" s="406"/>
      <c r="K909" s="420" t="b">
        <v>0</v>
      </c>
      <c r="L909" s="406"/>
      <c r="M909" s="419">
        <v>46066</v>
      </c>
    </row>
    <row r="910" spans="1:13">
      <c r="A910" s="418">
        <v>2017</v>
      </c>
      <c r="B910" s="418">
        <v>455445</v>
      </c>
      <c r="C910" s="418">
        <v>3010</v>
      </c>
      <c r="D910" s="406">
        <v>13892025</v>
      </c>
      <c r="E910" s="406" t="s">
        <v>399</v>
      </c>
      <c r="F910" s="418">
        <v>200</v>
      </c>
      <c r="G910" s="419">
        <v>45905</v>
      </c>
      <c r="H910" s="419">
        <v>45913</v>
      </c>
      <c r="I910" s="406" t="s">
        <v>15</v>
      </c>
      <c r="J910" s="406"/>
      <c r="K910" s="420" t="b">
        <v>0</v>
      </c>
      <c r="L910" s="406"/>
      <c r="M910" s="419">
        <v>45913</v>
      </c>
    </row>
    <row r="911" spans="1:13">
      <c r="A911" s="418">
        <v>2010</v>
      </c>
      <c r="B911" s="418">
        <v>402675</v>
      </c>
      <c r="C911" s="418">
        <v>3000</v>
      </c>
      <c r="D911" s="406">
        <v>13902025</v>
      </c>
      <c r="E911" s="406" t="s">
        <v>400</v>
      </c>
      <c r="F911" s="418">
        <v>23850</v>
      </c>
      <c r="G911" s="419">
        <v>45968</v>
      </c>
      <c r="H911" s="419">
        <v>45968</v>
      </c>
      <c r="I911" s="406" t="s">
        <v>15</v>
      </c>
      <c r="J911" s="406"/>
      <c r="K911" s="420" t="b">
        <v>0</v>
      </c>
      <c r="L911" s="406"/>
      <c r="M911" s="419">
        <v>45968</v>
      </c>
    </row>
    <row r="912" spans="1:13">
      <c r="A912" s="418">
        <v>2017</v>
      </c>
      <c r="B912" s="418">
        <v>482971</v>
      </c>
      <c r="C912" s="418">
        <v>3010</v>
      </c>
      <c r="D912" s="406">
        <v>13902025</v>
      </c>
      <c r="E912" s="406" t="s">
        <v>392</v>
      </c>
      <c r="F912" s="418">
        <v>940</v>
      </c>
      <c r="G912" s="419">
        <v>45895</v>
      </c>
      <c r="H912" s="419">
        <v>45903</v>
      </c>
      <c r="I912" s="406" t="s">
        <v>15</v>
      </c>
      <c r="J912" s="406"/>
      <c r="K912" s="420" t="b">
        <v>0</v>
      </c>
      <c r="L912" s="406"/>
      <c r="M912" s="419">
        <v>45903</v>
      </c>
    </row>
    <row r="913" spans="1:13">
      <c r="A913" s="418">
        <v>2017</v>
      </c>
      <c r="B913" s="418">
        <v>212225</v>
      </c>
      <c r="C913" s="418">
        <v>3010</v>
      </c>
      <c r="D913" s="406">
        <v>13912024</v>
      </c>
      <c r="E913" s="406" t="s">
        <v>22</v>
      </c>
      <c r="F913" s="418">
        <v>200</v>
      </c>
      <c r="G913" s="406"/>
      <c r="H913" s="406"/>
      <c r="I913" s="406" t="s">
        <v>21</v>
      </c>
      <c r="J913" s="406"/>
      <c r="K913" s="420" t="b">
        <v>1</v>
      </c>
      <c r="L913" s="406"/>
      <c r="M913" s="406"/>
    </row>
    <row r="914" spans="1:13">
      <c r="A914" s="418">
        <v>2010</v>
      </c>
      <c r="B914" s="418">
        <v>457673</v>
      </c>
      <c r="C914" s="418">
        <v>3000</v>
      </c>
      <c r="D914" s="406">
        <v>13912025</v>
      </c>
      <c r="E914" s="406" t="s">
        <v>23</v>
      </c>
      <c r="F914" s="418">
        <v>60</v>
      </c>
      <c r="G914" s="419">
        <v>45971</v>
      </c>
      <c r="H914" s="419">
        <v>45978</v>
      </c>
      <c r="I914" s="406" t="s">
        <v>15</v>
      </c>
      <c r="J914" s="406"/>
      <c r="K914" s="420" t="b">
        <v>0</v>
      </c>
      <c r="L914" s="406"/>
      <c r="M914" s="419">
        <v>45978</v>
      </c>
    </row>
    <row r="915" spans="1:13">
      <c r="A915" s="418">
        <v>2017</v>
      </c>
      <c r="B915" s="418">
        <v>482971</v>
      </c>
      <c r="C915" s="418">
        <v>3010</v>
      </c>
      <c r="D915" s="406">
        <v>13912025</v>
      </c>
      <c r="E915" s="406" t="s">
        <v>392</v>
      </c>
      <c r="F915" s="418">
        <v>700</v>
      </c>
      <c r="G915" s="419">
        <v>45895</v>
      </c>
      <c r="H915" s="419">
        <v>45903</v>
      </c>
      <c r="I915" s="406" t="s">
        <v>15</v>
      </c>
      <c r="J915" s="406"/>
      <c r="K915" s="420" t="b">
        <v>0</v>
      </c>
      <c r="L915" s="406"/>
      <c r="M915" s="419">
        <v>45903</v>
      </c>
    </row>
    <row r="916" spans="1:13">
      <c r="A916" s="418">
        <v>5001</v>
      </c>
      <c r="B916" s="418">
        <v>422377</v>
      </c>
      <c r="C916" s="418">
        <v>3000</v>
      </c>
      <c r="D916" s="406">
        <v>139122026</v>
      </c>
      <c r="E916" s="406" t="s">
        <v>401</v>
      </c>
      <c r="F916" s="418">
        <v>425</v>
      </c>
      <c r="G916" s="419">
        <v>46207</v>
      </c>
      <c r="H916" s="419">
        <v>46212</v>
      </c>
      <c r="I916" s="406" t="s">
        <v>15</v>
      </c>
      <c r="J916" s="406"/>
      <c r="K916" s="420" t="b">
        <v>0</v>
      </c>
      <c r="L916" s="406"/>
      <c r="M916" s="419">
        <v>46218</v>
      </c>
    </row>
    <row r="917" spans="1:13">
      <c r="A917" s="418">
        <v>5001</v>
      </c>
      <c r="B917" s="418">
        <v>410072</v>
      </c>
      <c r="C917" s="418">
        <v>3000</v>
      </c>
      <c r="D917" s="406">
        <v>139142025</v>
      </c>
      <c r="E917" s="406" t="s">
        <v>30</v>
      </c>
      <c r="F917" s="418">
        <v>3840</v>
      </c>
      <c r="G917" s="419">
        <v>45980</v>
      </c>
      <c r="H917" s="419">
        <v>45987</v>
      </c>
      <c r="I917" s="406" t="s">
        <v>15</v>
      </c>
      <c r="J917" s="406"/>
      <c r="K917" s="420" t="b">
        <v>0</v>
      </c>
      <c r="L917" s="406"/>
      <c r="M917" s="419">
        <v>45993</v>
      </c>
    </row>
    <row r="918" spans="1:13">
      <c r="A918" s="418">
        <v>5001</v>
      </c>
      <c r="B918" s="418">
        <v>465145</v>
      </c>
      <c r="C918" s="418">
        <v>3000</v>
      </c>
      <c r="D918" s="406">
        <v>139142026</v>
      </c>
      <c r="E918" s="406" t="s">
        <v>402</v>
      </c>
      <c r="F918" s="418">
        <v>75</v>
      </c>
      <c r="G918" s="419">
        <v>46206</v>
      </c>
      <c r="H918" s="419">
        <v>46211</v>
      </c>
      <c r="I918" s="406" t="s">
        <v>15</v>
      </c>
      <c r="J918" s="406"/>
      <c r="K918" s="420" t="b">
        <v>0</v>
      </c>
      <c r="L918" s="406"/>
      <c r="M918" s="419">
        <v>46211</v>
      </c>
    </row>
    <row r="919" spans="1:13">
      <c r="A919" s="418">
        <v>5001</v>
      </c>
      <c r="B919" s="418">
        <v>410072</v>
      </c>
      <c r="C919" s="418">
        <v>3000</v>
      </c>
      <c r="D919" s="406">
        <v>139152025</v>
      </c>
      <c r="E919" s="406" t="s">
        <v>30</v>
      </c>
      <c r="F919" s="418">
        <v>4000</v>
      </c>
      <c r="G919" s="419">
        <v>45904</v>
      </c>
      <c r="H919" s="419">
        <v>45909</v>
      </c>
      <c r="I919" s="406" t="s">
        <v>15</v>
      </c>
      <c r="J919" s="406"/>
      <c r="K919" s="420" t="b">
        <v>0</v>
      </c>
      <c r="L919" s="406"/>
      <c r="M919" s="419">
        <v>45909</v>
      </c>
    </row>
    <row r="920" spans="1:13">
      <c r="A920" s="418">
        <v>5001</v>
      </c>
      <c r="B920" s="418">
        <v>410072</v>
      </c>
      <c r="C920" s="418">
        <v>3000</v>
      </c>
      <c r="D920" s="406">
        <v>139162025</v>
      </c>
      <c r="E920" s="406" t="s">
        <v>30</v>
      </c>
      <c r="F920" s="418">
        <v>3200</v>
      </c>
      <c r="G920" s="419">
        <v>45986</v>
      </c>
      <c r="H920" s="419">
        <v>46001</v>
      </c>
      <c r="I920" s="406" t="s">
        <v>15</v>
      </c>
      <c r="J920" s="406"/>
      <c r="K920" s="420" t="b">
        <v>0</v>
      </c>
      <c r="L920" s="406"/>
      <c r="M920" s="419">
        <v>46010</v>
      </c>
    </row>
    <row r="921" spans="1:13">
      <c r="A921" s="418">
        <v>5001</v>
      </c>
      <c r="B921" s="418">
        <v>456968</v>
      </c>
      <c r="C921" s="418">
        <v>3000</v>
      </c>
      <c r="D921" s="406">
        <v>139162026</v>
      </c>
      <c r="E921" s="406" t="s">
        <v>194</v>
      </c>
      <c r="F921" s="418">
        <v>4</v>
      </c>
      <c r="G921" s="419">
        <v>46206</v>
      </c>
      <c r="H921" s="419">
        <v>46207</v>
      </c>
      <c r="I921" s="406" t="s">
        <v>15</v>
      </c>
      <c r="J921" s="406"/>
      <c r="K921" s="420" t="b">
        <v>0</v>
      </c>
      <c r="L921" s="406"/>
      <c r="M921" s="419">
        <v>46207</v>
      </c>
    </row>
    <row r="922" spans="1:13">
      <c r="A922" s="418">
        <v>5001</v>
      </c>
      <c r="B922" s="418">
        <v>410072</v>
      </c>
      <c r="C922" s="418">
        <v>3000</v>
      </c>
      <c r="D922" s="406">
        <v>139172025</v>
      </c>
      <c r="E922" s="406" t="s">
        <v>30</v>
      </c>
      <c r="F922" s="418">
        <v>3360</v>
      </c>
      <c r="G922" s="419">
        <v>45986</v>
      </c>
      <c r="H922" s="419">
        <v>46001</v>
      </c>
      <c r="I922" s="406" t="s">
        <v>15</v>
      </c>
      <c r="J922" s="406"/>
      <c r="K922" s="420" t="b">
        <v>0</v>
      </c>
      <c r="L922" s="406"/>
      <c r="M922" s="419">
        <v>46010</v>
      </c>
    </row>
    <row r="923" spans="1:13">
      <c r="A923" s="418">
        <v>5001</v>
      </c>
      <c r="B923" s="418">
        <v>463386</v>
      </c>
      <c r="C923" s="418">
        <v>3000</v>
      </c>
      <c r="D923" s="406">
        <v>139172026</v>
      </c>
      <c r="E923" s="406" t="s">
        <v>403</v>
      </c>
      <c r="F923" s="418">
        <v>380</v>
      </c>
      <c r="G923" s="419">
        <v>46206</v>
      </c>
      <c r="H923" s="419">
        <v>46207</v>
      </c>
      <c r="I923" s="406" t="s">
        <v>15</v>
      </c>
      <c r="J923" s="406"/>
      <c r="K923" s="420" t="b">
        <v>0</v>
      </c>
      <c r="L923" s="406"/>
      <c r="M923" s="419">
        <v>46211</v>
      </c>
    </row>
    <row r="924" spans="1:13">
      <c r="A924" s="418">
        <v>5001</v>
      </c>
      <c r="B924" s="418">
        <v>410072</v>
      </c>
      <c r="C924" s="418">
        <v>3000</v>
      </c>
      <c r="D924" s="406">
        <v>139182025</v>
      </c>
      <c r="E924" s="406" t="s">
        <v>30</v>
      </c>
      <c r="F924" s="418">
        <v>640</v>
      </c>
      <c r="G924" s="406"/>
      <c r="H924" s="406"/>
      <c r="I924" s="406" t="s">
        <v>21</v>
      </c>
      <c r="J924" s="406"/>
      <c r="K924" s="420" t="b">
        <v>0</v>
      </c>
      <c r="L924" s="406"/>
      <c r="M924" s="406"/>
    </row>
    <row r="925" spans="1:13">
      <c r="A925" s="418">
        <v>5001</v>
      </c>
      <c r="B925" s="418">
        <v>410072</v>
      </c>
      <c r="C925" s="418">
        <v>3000</v>
      </c>
      <c r="D925" s="406">
        <v>139192025</v>
      </c>
      <c r="E925" s="406" t="s">
        <v>30</v>
      </c>
      <c r="F925" s="418">
        <v>160</v>
      </c>
      <c r="G925" s="406"/>
      <c r="H925" s="406"/>
      <c r="I925" s="406" t="s">
        <v>21</v>
      </c>
      <c r="J925" s="406"/>
      <c r="K925" s="420" t="b">
        <v>0</v>
      </c>
      <c r="L925" s="406"/>
      <c r="M925" s="406"/>
    </row>
    <row r="926" spans="1:13">
      <c r="A926" s="418">
        <v>5001</v>
      </c>
      <c r="B926" s="418">
        <v>477273</v>
      </c>
      <c r="C926" s="418">
        <v>3000</v>
      </c>
      <c r="D926" s="406">
        <v>139202026</v>
      </c>
      <c r="E926" s="406" t="s">
        <v>70</v>
      </c>
      <c r="F926" s="418">
        <v>10</v>
      </c>
      <c r="G926" s="419">
        <v>46206</v>
      </c>
      <c r="H926" s="419">
        <v>46219</v>
      </c>
      <c r="I926" s="406" t="s">
        <v>15</v>
      </c>
      <c r="J926" s="406"/>
      <c r="K926" s="420" t="b">
        <v>0</v>
      </c>
      <c r="L926" s="406"/>
      <c r="M926" s="419">
        <v>46220</v>
      </c>
    </row>
    <row r="927" spans="1:13">
      <c r="A927" s="418">
        <v>2010</v>
      </c>
      <c r="B927" s="418">
        <v>464482</v>
      </c>
      <c r="C927" s="418">
        <v>3000</v>
      </c>
      <c r="D927" s="406">
        <v>1392026</v>
      </c>
      <c r="E927" s="406" t="s">
        <v>187</v>
      </c>
      <c r="F927" s="418">
        <v>80</v>
      </c>
      <c r="G927" s="419">
        <v>46057</v>
      </c>
      <c r="H927" s="406"/>
      <c r="I927" s="406" t="s">
        <v>15</v>
      </c>
      <c r="J927" s="406"/>
      <c r="K927" s="420" t="b">
        <v>0</v>
      </c>
      <c r="L927" s="406"/>
      <c r="M927" s="419">
        <v>46059</v>
      </c>
    </row>
    <row r="928" spans="1:13">
      <c r="A928" s="418">
        <v>5001</v>
      </c>
      <c r="B928" s="418">
        <v>463057</v>
      </c>
      <c r="C928" s="418">
        <v>3000</v>
      </c>
      <c r="D928" s="406">
        <v>139212025</v>
      </c>
      <c r="E928" s="406" t="s">
        <v>43</v>
      </c>
      <c r="F928" s="418">
        <v>1200</v>
      </c>
      <c r="G928" s="419">
        <v>46049</v>
      </c>
      <c r="H928" s="419">
        <v>46058</v>
      </c>
      <c r="I928" s="406" t="s">
        <v>15</v>
      </c>
      <c r="J928" s="406"/>
      <c r="K928" s="420" t="b">
        <v>0</v>
      </c>
      <c r="L928" s="406"/>
      <c r="M928" s="419">
        <v>46058</v>
      </c>
    </row>
    <row r="929" spans="1:13">
      <c r="A929" s="418">
        <v>2010</v>
      </c>
      <c r="B929" s="418">
        <v>459667</v>
      </c>
      <c r="C929" s="418">
        <v>3000</v>
      </c>
      <c r="D929" s="406">
        <v>13922025</v>
      </c>
      <c r="E929" s="406" t="s">
        <v>67</v>
      </c>
      <c r="F929" s="418">
        <v>10875</v>
      </c>
      <c r="G929" s="419">
        <v>45971</v>
      </c>
      <c r="H929" s="419">
        <v>45978</v>
      </c>
      <c r="I929" s="406" t="s">
        <v>15</v>
      </c>
      <c r="J929" s="406"/>
      <c r="K929" s="420" t="b">
        <v>0</v>
      </c>
      <c r="L929" s="406"/>
      <c r="M929" s="419">
        <v>45978</v>
      </c>
    </row>
    <row r="930" spans="1:13">
      <c r="A930" s="418">
        <v>5001</v>
      </c>
      <c r="B930" s="418">
        <v>463057</v>
      </c>
      <c r="C930" s="418">
        <v>3000</v>
      </c>
      <c r="D930" s="406">
        <v>139222025</v>
      </c>
      <c r="E930" s="406" t="s">
        <v>43</v>
      </c>
      <c r="F930" s="418">
        <v>2075</v>
      </c>
      <c r="G930" s="419">
        <v>46038</v>
      </c>
      <c r="H930" s="419">
        <v>46045</v>
      </c>
      <c r="I930" s="406" t="s">
        <v>15</v>
      </c>
      <c r="J930" s="406"/>
      <c r="K930" s="420" t="b">
        <v>0</v>
      </c>
      <c r="L930" s="406"/>
      <c r="M930" s="419">
        <v>46045</v>
      </c>
    </row>
    <row r="931" spans="1:13">
      <c r="A931" s="418">
        <v>5001</v>
      </c>
      <c r="B931" s="418">
        <v>425465</v>
      </c>
      <c r="C931" s="418">
        <v>3000</v>
      </c>
      <c r="D931" s="406">
        <v>139222026</v>
      </c>
      <c r="E931" s="406" t="s">
        <v>404</v>
      </c>
      <c r="F931" s="418">
        <v>40</v>
      </c>
      <c r="G931" s="419">
        <v>46206</v>
      </c>
      <c r="H931" s="419">
        <v>46217</v>
      </c>
      <c r="I931" s="406" t="s">
        <v>15</v>
      </c>
      <c r="J931" s="406"/>
      <c r="K931" s="420" t="b">
        <v>0</v>
      </c>
      <c r="L931" s="406"/>
      <c r="M931" s="419">
        <v>46217</v>
      </c>
    </row>
    <row r="932" spans="1:13">
      <c r="A932" s="418">
        <v>5001</v>
      </c>
      <c r="B932" s="418">
        <v>463057</v>
      </c>
      <c r="C932" s="418">
        <v>3000</v>
      </c>
      <c r="D932" s="406">
        <v>139232025</v>
      </c>
      <c r="E932" s="406" t="s">
        <v>43</v>
      </c>
      <c r="F932" s="418">
        <v>2100</v>
      </c>
      <c r="G932" s="419">
        <v>46038</v>
      </c>
      <c r="H932" s="419">
        <v>46045</v>
      </c>
      <c r="I932" s="406" t="s">
        <v>15</v>
      </c>
      <c r="J932" s="406"/>
      <c r="K932" s="420" t="b">
        <v>0</v>
      </c>
      <c r="L932" s="406"/>
      <c r="M932" s="419">
        <v>46045</v>
      </c>
    </row>
    <row r="933" spans="1:13">
      <c r="A933" s="418">
        <v>5001</v>
      </c>
      <c r="B933" s="418">
        <v>463057</v>
      </c>
      <c r="C933" s="418">
        <v>3000</v>
      </c>
      <c r="D933" s="406">
        <v>139242025</v>
      </c>
      <c r="E933" s="406" t="s">
        <v>43</v>
      </c>
      <c r="F933" s="418">
        <v>2075</v>
      </c>
      <c r="G933" s="419">
        <v>46039</v>
      </c>
      <c r="H933" s="419">
        <v>46045</v>
      </c>
      <c r="I933" s="406" t="s">
        <v>15</v>
      </c>
      <c r="J933" s="406"/>
      <c r="K933" s="420" t="b">
        <v>0</v>
      </c>
      <c r="L933" s="406"/>
      <c r="M933" s="419">
        <v>46045</v>
      </c>
    </row>
    <row r="934" spans="1:13">
      <c r="A934" s="418">
        <v>5001</v>
      </c>
      <c r="B934" s="418">
        <v>438016</v>
      </c>
      <c r="C934" s="418">
        <v>3000</v>
      </c>
      <c r="D934" s="406">
        <v>139242026</v>
      </c>
      <c r="E934" s="406" t="s">
        <v>275</v>
      </c>
      <c r="F934" s="418">
        <v>390</v>
      </c>
      <c r="G934" s="419">
        <v>46206</v>
      </c>
      <c r="H934" s="419">
        <v>46207</v>
      </c>
      <c r="I934" s="406" t="s">
        <v>15</v>
      </c>
      <c r="J934" s="406"/>
      <c r="K934" s="420" t="b">
        <v>0</v>
      </c>
      <c r="L934" s="406"/>
      <c r="M934" s="419">
        <v>46207</v>
      </c>
    </row>
    <row r="935" spans="1:13">
      <c r="A935" s="418">
        <v>5001</v>
      </c>
      <c r="B935" s="418">
        <v>463057</v>
      </c>
      <c r="C935" s="418">
        <v>3000</v>
      </c>
      <c r="D935" s="406">
        <v>139252025</v>
      </c>
      <c r="E935" s="406" t="s">
        <v>43</v>
      </c>
      <c r="F935" s="418">
        <v>2075</v>
      </c>
      <c r="G935" s="419">
        <v>46042</v>
      </c>
      <c r="H935" s="419">
        <v>46045</v>
      </c>
      <c r="I935" s="406" t="s">
        <v>15</v>
      </c>
      <c r="J935" s="406"/>
      <c r="K935" s="420" t="b">
        <v>0</v>
      </c>
      <c r="L935" s="406"/>
      <c r="M935" s="419">
        <v>46045</v>
      </c>
    </row>
    <row r="936" spans="1:13">
      <c r="A936" s="418">
        <v>5001</v>
      </c>
      <c r="B936" s="418">
        <v>463057</v>
      </c>
      <c r="C936" s="418">
        <v>3000</v>
      </c>
      <c r="D936" s="406">
        <v>139262025</v>
      </c>
      <c r="E936" s="406" t="s">
        <v>43</v>
      </c>
      <c r="F936" s="418">
        <v>2100</v>
      </c>
      <c r="G936" s="419">
        <v>46041</v>
      </c>
      <c r="H936" s="419">
        <v>46051</v>
      </c>
      <c r="I936" s="406" t="s">
        <v>15</v>
      </c>
      <c r="J936" s="406"/>
      <c r="K936" s="420" t="b">
        <v>0</v>
      </c>
      <c r="L936" s="406"/>
      <c r="M936" s="419">
        <v>46052</v>
      </c>
    </row>
    <row r="937" spans="1:13">
      <c r="A937" s="418">
        <v>5001</v>
      </c>
      <c r="B937" s="418">
        <v>438054</v>
      </c>
      <c r="C937" s="418">
        <v>3000</v>
      </c>
      <c r="D937" s="406">
        <v>139262026</v>
      </c>
      <c r="E937" s="406" t="s">
        <v>141</v>
      </c>
      <c r="F937" s="418">
        <v>225</v>
      </c>
      <c r="G937" s="419">
        <v>46206</v>
      </c>
      <c r="H937" s="419">
        <v>46207</v>
      </c>
      <c r="I937" s="406" t="s">
        <v>15</v>
      </c>
      <c r="J937" s="406"/>
      <c r="K937" s="420" t="b">
        <v>0</v>
      </c>
      <c r="L937" s="406"/>
      <c r="M937" s="419">
        <v>46207</v>
      </c>
    </row>
    <row r="938" spans="1:13">
      <c r="A938" s="418">
        <v>5001</v>
      </c>
      <c r="B938" s="418">
        <v>463057</v>
      </c>
      <c r="C938" s="418">
        <v>3000</v>
      </c>
      <c r="D938" s="406">
        <v>139272025</v>
      </c>
      <c r="E938" s="406" t="s">
        <v>43</v>
      </c>
      <c r="F938" s="418">
        <v>2100</v>
      </c>
      <c r="G938" s="419">
        <v>46039</v>
      </c>
      <c r="H938" s="419">
        <v>46045</v>
      </c>
      <c r="I938" s="406" t="s">
        <v>15</v>
      </c>
      <c r="J938" s="406"/>
      <c r="K938" s="420" t="b">
        <v>0</v>
      </c>
      <c r="L938" s="406"/>
      <c r="M938" s="419">
        <v>46045</v>
      </c>
    </row>
    <row r="939" spans="1:13">
      <c r="A939" s="418">
        <v>5001</v>
      </c>
      <c r="B939" s="418">
        <v>438084</v>
      </c>
      <c r="C939" s="418">
        <v>3000</v>
      </c>
      <c r="D939" s="406">
        <v>139272026</v>
      </c>
      <c r="E939" s="406" t="s">
        <v>109</v>
      </c>
      <c r="F939" s="418">
        <v>150</v>
      </c>
      <c r="G939" s="419">
        <v>46206</v>
      </c>
      <c r="H939" s="406"/>
      <c r="I939" s="406" t="s">
        <v>15</v>
      </c>
      <c r="J939" s="406"/>
      <c r="K939" s="420" t="b">
        <v>0</v>
      </c>
      <c r="L939" s="406"/>
      <c r="M939" s="419">
        <v>46211</v>
      </c>
    </row>
    <row r="940" spans="1:13">
      <c r="A940" s="418">
        <v>5001</v>
      </c>
      <c r="B940" s="418">
        <v>463057</v>
      </c>
      <c r="C940" s="418">
        <v>3000</v>
      </c>
      <c r="D940" s="406">
        <v>139282025</v>
      </c>
      <c r="E940" s="406" t="s">
        <v>43</v>
      </c>
      <c r="F940" s="418">
        <v>2025</v>
      </c>
      <c r="G940" s="419">
        <v>46045</v>
      </c>
      <c r="H940" s="419">
        <v>46051</v>
      </c>
      <c r="I940" s="406" t="s">
        <v>15</v>
      </c>
      <c r="J940" s="406"/>
      <c r="K940" s="420" t="b">
        <v>0</v>
      </c>
      <c r="L940" s="406"/>
      <c r="M940" s="419">
        <v>46059</v>
      </c>
    </row>
    <row r="941" spans="1:13">
      <c r="A941" s="418">
        <v>5001</v>
      </c>
      <c r="B941" s="418">
        <v>438127</v>
      </c>
      <c r="C941" s="418">
        <v>3000</v>
      </c>
      <c r="D941" s="406">
        <v>139282026</v>
      </c>
      <c r="E941" s="406" t="s">
        <v>405</v>
      </c>
      <c r="F941" s="418">
        <v>40</v>
      </c>
      <c r="G941" s="419">
        <v>46206</v>
      </c>
      <c r="H941" s="419">
        <v>46207</v>
      </c>
      <c r="I941" s="406" t="s">
        <v>15</v>
      </c>
      <c r="J941" s="406"/>
      <c r="K941" s="420" t="b">
        <v>0</v>
      </c>
      <c r="L941" s="406"/>
      <c r="M941" s="419">
        <v>46207</v>
      </c>
    </row>
    <row r="942" spans="1:13">
      <c r="A942" s="418">
        <v>5001</v>
      </c>
      <c r="B942" s="418">
        <v>463057</v>
      </c>
      <c r="C942" s="418">
        <v>3000</v>
      </c>
      <c r="D942" s="406">
        <v>139292025</v>
      </c>
      <c r="E942" s="406" t="s">
        <v>43</v>
      </c>
      <c r="F942" s="418">
        <v>100</v>
      </c>
      <c r="G942" s="419">
        <v>46042</v>
      </c>
      <c r="H942" s="419">
        <v>46045</v>
      </c>
      <c r="I942" s="406" t="s">
        <v>15</v>
      </c>
      <c r="J942" s="406"/>
      <c r="K942" s="420" t="b">
        <v>0</v>
      </c>
      <c r="L942" s="406"/>
      <c r="M942" s="419">
        <v>46045</v>
      </c>
    </row>
    <row r="943" spans="1:13">
      <c r="A943" s="418">
        <v>5001</v>
      </c>
      <c r="B943" s="418">
        <v>410029</v>
      </c>
      <c r="C943" s="418">
        <v>3000</v>
      </c>
      <c r="D943" s="406">
        <v>139292026</v>
      </c>
      <c r="E943" s="406" t="s">
        <v>406</v>
      </c>
      <c r="F943" s="418">
        <v>100</v>
      </c>
      <c r="G943" s="419">
        <v>46206</v>
      </c>
      <c r="H943" s="419">
        <v>46213</v>
      </c>
      <c r="I943" s="406" t="s">
        <v>15</v>
      </c>
      <c r="J943" s="406"/>
      <c r="K943" s="420" t="b">
        <v>0</v>
      </c>
      <c r="L943" s="406"/>
      <c r="M943" s="419">
        <v>46213</v>
      </c>
    </row>
    <row r="944" spans="1:13">
      <c r="A944" s="418">
        <v>5001</v>
      </c>
      <c r="B944" s="418">
        <v>463057</v>
      </c>
      <c r="C944" s="418">
        <v>3000</v>
      </c>
      <c r="D944" s="406">
        <v>139302025</v>
      </c>
      <c r="E944" s="406" t="s">
        <v>43</v>
      </c>
      <c r="F944" s="418">
        <v>2075</v>
      </c>
      <c r="G944" s="419">
        <v>46046</v>
      </c>
      <c r="H944" s="419">
        <v>46051</v>
      </c>
      <c r="I944" s="406" t="s">
        <v>15</v>
      </c>
      <c r="J944" s="406"/>
      <c r="K944" s="420" t="b">
        <v>0</v>
      </c>
      <c r="L944" s="406"/>
      <c r="M944" s="419">
        <v>46051</v>
      </c>
    </row>
    <row r="945" spans="1:13">
      <c r="A945" s="418">
        <v>5001</v>
      </c>
      <c r="B945" s="418">
        <v>423591</v>
      </c>
      <c r="C945" s="418">
        <v>3000</v>
      </c>
      <c r="D945" s="406">
        <v>139302026</v>
      </c>
      <c r="E945" s="406" t="s">
        <v>186</v>
      </c>
      <c r="F945" s="418">
        <v>525</v>
      </c>
      <c r="G945" s="419">
        <v>46207</v>
      </c>
      <c r="H945" s="419">
        <v>46211</v>
      </c>
      <c r="I945" s="406" t="s">
        <v>15</v>
      </c>
      <c r="J945" s="406"/>
      <c r="K945" s="420" t="b">
        <v>0</v>
      </c>
      <c r="L945" s="406"/>
      <c r="M945" s="419">
        <v>46213</v>
      </c>
    </row>
    <row r="946" spans="1:13">
      <c r="A946" s="418">
        <v>5001</v>
      </c>
      <c r="B946" s="418">
        <v>463057</v>
      </c>
      <c r="C946" s="418">
        <v>3000</v>
      </c>
      <c r="D946" s="406">
        <v>139312025</v>
      </c>
      <c r="E946" s="406" t="s">
        <v>43</v>
      </c>
      <c r="F946" s="418">
        <v>2075</v>
      </c>
      <c r="G946" s="419">
        <v>46045</v>
      </c>
      <c r="H946" s="419">
        <v>46051</v>
      </c>
      <c r="I946" s="406" t="s">
        <v>15</v>
      </c>
      <c r="J946" s="406"/>
      <c r="K946" s="420" t="b">
        <v>0</v>
      </c>
      <c r="L946" s="406"/>
      <c r="M946" s="419">
        <v>46056</v>
      </c>
    </row>
    <row r="947" spans="1:13">
      <c r="A947" s="418">
        <v>5001</v>
      </c>
      <c r="B947" s="418">
        <v>416521</v>
      </c>
      <c r="C947" s="418">
        <v>3000</v>
      </c>
      <c r="D947" s="406">
        <v>139312026</v>
      </c>
      <c r="E947" s="406" t="s">
        <v>407</v>
      </c>
      <c r="F947" s="418">
        <v>90</v>
      </c>
      <c r="G947" s="419">
        <v>46206</v>
      </c>
      <c r="H947" s="419">
        <v>46207</v>
      </c>
      <c r="I947" s="406" t="s">
        <v>15</v>
      </c>
      <c r="J947" s="406"/>
      <c r="K947" s="420" t="b">
        <v>0</v>
      </c>
      <c r="L947" s="406"/>
      <c r="M947" s="419">
        <v>46207</v>
      </c>
    </row>
    <row r="948" spans="1:13">
      <c r="A948" s="418">
        <v>5001</v>
      </c>
      <c r="B948" s="418">
        <v>410017</v>
      </c>
      <c r="C948" s="418">
        <v>3000</v>
      </c>
      <c r="D948" s="406">
        <v>139352025</v>
      </c>
      <c r="E948" s="406" t="s">
        <v>408</v>
      </c>
      <c r="F948" s="418">
        <v>80</v>
      </c>
      <c r="G948" s="419">
        <v>45892</v>
      </c>
      <c r="H948" s="419">
        <v>45901</v>
      </c>
      <c r="I948" s="406" t="s">
        <v>15</v>
      </c>
      <c r="J948" s="406"/>
      <c r="K948" s="420" t="b">
        <v>0</v>
      </c>
      <c r="L948" s="406"/>
      <c r="M948" s="419">
        <v>45901</v>
      </c>
    </row>
    <row r="949" spans="1:13">
      <c r="A949" s="418">
        <v>5001</v>
      </c>
      <c r="B949" s="418">
        <v>410050</v>
      </c>
      <c r="C949" s="418">
        <v>3000</v>
      </c>
      <c r="D949" s="406">
        <v>139362025</v>
      </c>
      <c r="E949" s="406" t="s">
        <v>271</v>
      </c>
      <c r="F949" s="418">
        <v>7300</v>
      </c>
      <c r="G949" s="419">
        <v>45911</v>
      </c>
      <c r="H949" s="419">
        <v>45915</v>
      </c>
      <c r="I949" s="406" t="s">
        <v>15</v>
      </c>
      <c r="J949" s="406"/>
      <c r="K949" s="420" t="b">
        <v>0</v>
      </c>
      <c r="L949" s="406"/>
      <c r="M949" s="419">
        <v>45915</v>
      </c>
    </row>
    <row r="950" spans="1:13">
      <c r="A950" s="418">
        <v>5001</v>
      </c>
      <c r="B950" s="418">
        <v>410160</v>
      </c>
      <c r="C950" s="418">
        <v>3000</v>
      </c>
      <c r="D950" s="406">
        <v>139372025</v>
      </c>
      <c r="E950" s="406" t="s">
        <v>409</v>
      </c>
      <c r="F950" s="418">
        <v>175</v>
      </c>
      <c r="G950" s="419">
        <v>45895</v>
      </c>
      <c r="H950" s="419">
        <v>45903</v>
      </c>
      <c r="I950" s="406" t="s">
        <v>15</v>
      </c>
      <c r="J950" s="406"/>
      <c r="K950" s="420" t="b">
        <v>0</v>
      </c>
      <c r="L950" s="406"/>
      <c r="M950" s="419">
        <v>45903</v>
      </c>
    </row>
    <row r="951" spans="1:13">
      <c r="A951" s="418">
        <v>5001</v>
      </c>
      <c r="B951" s="418">
        <v>409899</v>
      </c>
      <c r="C951" s="418">
        <v>3000</v>
      </c>
      <c r="D951" s="406">
        <v>139462025</v>
      </c>
      <c r="E951" s="406" t="s">
        <v>410</v>
      </c>
      <c r="F951" s="418">
        <v>1000</v>
      </c>
      <c r="G951" s="419">
        <v>46038</v>
      </c>
      <c r="H951" s="419">
        <v>46043</v>
      </c>
      <c r="I951" s="406" t="s">
        <v>15</v>
      </c>
      <c r="J951" s="406"/>
      <c r="K951" s="420" t="b">
        <v>0</v>
      </c>
      <c r="L951" s="406"/>
      <c r="M951" s="419">
        <v>46044</v>
      </c>
    </row>
    <row r="952" spans="1:13">
      <c r="A952" s="418">
        <v>5001</v>
      </c>
      <c r="B952" s="418">
        <v>409899</v>
      </c>
      <c r="C952" s="418">
        <v>3000</v>
      </c>
      <c r="D952" s="406">
        <v>139472025</v>
      </c>
      <c r="E952" s="406" t="s">
        <v>410</v>
      </c>
      <c r="F952" s="418">
        <v>2000</v>
      </c>
      <c r="G952" s="419">
        <v>45987</v>
      </c>
      <c r="H952" s="419">
        <v>45993</v>
      </c>
      <c r="I952" s="406" t="s">
        <v>15</v>
      </c>
      <c r="J952" s="406"/>
      <c r="K952" s="420" t="b">
        <v>0</v>
      </c>
      <c r="L952" s="406"/>
      <c r="M952" s="419">
        <v>45994</v>
      </c>
    </row>
    <row r="953" spans="1:13">
      <c r="A953" s="418">
        <v>5001</v>
      </c>
      <c r="B953" s="418">
        <v>409899</v>
      </c>
      <c r="C953" s="418">
        <v>3000</v>
      </c>
      <c r="D953" s="406">
        <v>139482025</v>
      </c>
      <c r="E953" s="406" t="s">
        <v>410</v>
      </c>
      <c r="F953" s="418">
        <v>2000</v>
      </c>
      <c r="G953" s="419">
        <v>46038</v>
      </c>
      <c r="H953" s="419">
        <v>46044</v>
      </c>
      <c r="I953" s="406" t="s">
        <v>15</v>
      </c>
      <c r="J953" s="406"/>
      <c r="K953" s="420" t="b">
        <v>0</v>
      </c>
      <c r="L953" s="406"/>
      <c r="M953" s="419">
        <v>46044</v>
      </c>
    </row>
    <row r="954" spans="1:13">
      <c r="A954" s="418">
        <v>5001</v>
      </c>
      <c r="B954" s="418">
        <v>409899</v>
      </c>
      <c r="C954" s="418">
        <v>3000</v>
      </c>
      <c r="D954" s="406">
        <v>139492025</v>
      </c>
      <c r="E954" s="406" t="s">
        <v>410</v>
      </c>
      <c r="F954" s="418">
        <v>2000</v>
      </c>
      <c r="G954" s="419">
        <v>46060</v>
      </c>
      <c r="H954" s="419">
        <v>46066</v>
      </c>
      <c r="I954" s="406" t="s">
        <v>15</v>
      </c>
      <c r="J954" s="406"/>
      <c r="K954" s="420" t="b">
        <v>0</v>
      </c>
      <c r="L954" s="406"/>
      <c r="M954" s="419">
        <v>46067</v>
      </c>
    </row>
    <row r="955" spans="1:13">
      <c r="A955" s="418">
        <v>5001</v>
      </c>
      <c r="B955" s="418">
        <v>454415</v>
      </c>
      <c r="C955" s="418">
        <v>3000</v>
      </c>
      <c r="D955" s="406">
        <v>139522026</v>
      </c>
      <c r="E955" s="406" t="s">
        <v>411</v>
      </c>
      <c r="F955" s="418">
        <v>51</v>
      </c>
      <c r="G955" s="406"/>
      <c r="H955" s="406"/>
      <c r="I955" s="406" t="s">
        <v>21</v>
      </c>
      <c r="J955" s="406"/>
      <c r="K955" s="420" t="b">
        <v>0</v>
      </c>
      <c r="L955" s="406"/>
      <c r="M955" s="406"/>
    </row>
    <row r="956" spans="1:13">
      <c r="A956" s="418">
        <v>5001</v>
      </c>
      <c r="B956" s="418">
        <v>454415</v>
      </c>
      <c r="C956" s="418">
        <v>3000</v>
      </c>
      <c r="D956" s="406">
        <v>139532026</v>
      </c>
      <c r="E956" s="406" t="s">
        <v>411</v>
      </c>
      <c r="F956" s="418">
        <v>30</v>
      </c>
      <c r="G956" s="406"/>
      <c r="H956" s="406"/>
      <c r="I956" s="406" t="s">
        <v>21</v>
      </c>
      <c r="J956" s="406"/>
      <c r="K956" s="420" t="b">
        <v>0</v>
      </c>
      <c r="L956" s="406"/>
      <c r="M956" s="406"/>
    </row>
    <row r="957" spans="1:13">
      <c r="A957" s="418">
        <v>2010</v>
      </c>
      <c r="B957" s="418">
        <v>211904</v>
      </c>
      <c r="C957" s="418">
        <v>3000</v>
      </c>
      <c r="D957" s="406">
        <v>13962025</v>
      </c>
      <c r="E957" s="406" t="s">
        <v>31</v>
      </c>
      <c r="F957" s="418">
        <v>32790</v>
      </c>
      <c r="G957" s="419">
        <v>45972</v>
      </c>
      <c r="H957" s="419">
        <v>45972</v>
      </c>
      <c r="I957" s="406" t="s">
        <v>15</v>
      </c>
      <c r="J957" s="406"/>
      <c r="K957" s="420" t="b">
        <v>0</v>
      </c>
      <c r="L957" s="406"/>
      <c r="M957" s="419">
        <v>45972</v>
      </c>
    </row>
    <row r="958" spans="1:13">
      <c r="A958" s="418">
        <v>5001</v>
      </c>
      <c r="B958" s="418">
        <v>465514</v>
      </c>
      <c r="C958" s="418">
        <v>3000</v>
      </c>
      <c r="D958" s="406">
        <v>139652025</v>
      </c>
      <c r="E958" s="406" t="s">
        <v>412</v>
      </c>
      <c r="F958" s="418">
        <v>10</v>
      </c>
      <c r="G958" s="419">
        <v>45920</v>
      </c>
      <c r="H958" s="419">
        <v>45925</v>
      </c>
      <c r="I958" s="406" t="s">
        <v>15</v>
      </c>
      <c r="J958" s="406"/>
      <c r="K958" s="420" t="b">
        <v>0</v>
      </c>
      <c r="L958" s="406"/>
      <c r="M958" s="419">
        <v>45925</v>
      </c>
    </row>
    <row r="959" spans="1:13">
      <c r="A959" s="418">
        <v>5001</v>
      </c>
      <c r="B959" s="418">
        <v>473180</v>
      </c>
      <c r="C959" s="418">
        <v>3000</v>
      </c>
      <c r="D959" s="406">
        <v>139672025</v>
      </c>
      <c r="E959" s="406" t="s">
        <v>209</v>
      </c>
      <c r="F959" s="418">
        <v>1800</v>
      </c>
      <c r="G959" s="419">
        <v>45960</v>
      </c>
      <c r="H959" s="419">
        <v>45968</v>
      </c>
      <c r="I959" s="406" t="s">
        <v>15</v>
      </c>
      <c r="J959" s="406"/>
      <c r="K959" s="420" t="b">
        <v>0</v>
      </c>
      <c r="L959" s="406"/>
      <c r="M959" s="419">
        <v>45968</v>
      </c>
    </row>
    <row r="960" spans="1:13">
      <c r="A960" s="418">
        <v>5001</v>
      </c>
      <c r="B960" s="418">
        <v>472392</v>
      </c>
      <c r="C960" s="418">
        <v>3000</v>
      </c>
      <c r="D960" s="406">
        <v>139692025</v>
      </c>
      <c r="E960" s="406" t="s">
        <v>117</v>
      </c>
      <c r="F960" s="418">
        <v>200</v>
      </c>
      <c r="G960" s="419">
        <v>46008</v>
      </c>
      <c r="H960" s="419">
        <v>46037</v>
      </c>
      <c r="I960" s="406" t="s">
        <v>15</v>
      </c>
      <c r="J960" s="406"/>
      <c r="K960" s="420" t="b">
        <v>0</v>
      </c>
      <c r="L960" s="406"/>
      <c r="M960" s="419">
        <v>46072</v>
      </c>
    </row>
    <row r="961" spans="1:13">
      <c r="A961" s="418">
        <v>5001</v>
      </c>
      <c r="B961" s="418">
        <v>410017</v>
      </c>
      <c r="C961" s="418">
        <v>3000</v>
      </c>
      <c r="D961" s="406">
        <v>139702025</v>
      </c>
      <c r="E961" s="406" t="s">
        <v>408</v>
      </c>
      <c r="F961" s="418">
        <v>140</v>
      </c>
      <c r="G961" s="419">
        <v>45892</v>
      </c>
      <c r="H961" s="419">
        <v>45901</v>
      </c>
      <c r="I961" s="406" t="s">
        <v>15</v>
      </c>
      <c r="J961" s="406"/>
      <c r="K961" s="420" t="b">
        <v>0</v>
      </c>
      <c r="L961" s="406"/>
      <c r="M961" s="419">
        <v>45901</v>
      </c>
    </row>
    <row r="962" spans="1:13">
      <c r="A962" s="418">
        <v>5001</v>
      </c>
      <c r="B962" s="418">
        <v>410056</v>
      </c>
      <c r="C962" s="418">
        <v>3000</v>
      </c>
      <c r="D962" s="406">
        <v>139762025</v>
      </c>
      <c r="E962" s="406" t="s">
        <v>356</v>
      </c>
      <c r="F962" s="418">
        <v>425</v>
      </c>
      <c r="G962" s="419">
        <v>45899</v>
      </c>
      <c r="H962" s="419">
        <v>45910</v>
      </c>
      <c r="I962" s="406" t="s">
        <v>15</v>
      </c>
      <c r="J962" s="406"/>
      <c r="K962" s="420" t="b">
        <v>0</v>
      </c>
      <c r="L962" s="406"/>
      <c r="M962" s="419">
        <v>45910</v>
      </c>
    </row>
    <row r="963" spans="1:13">
      <c r="A963" s="418">
        <v>5001</v>
      </c>
      <c r="B963" s="418">
        <v>210407</v>
      </c>
      <c r="C963" s="418">
        <v>3000</v>
      </c>
      <c r="D963" s="406">
        <v>139792025</v>
      </c>
      <c r="E963" s="406" t="s">
        <v>413</v>
      </c>
      <c r="F963" s="418">
        <v>30</v>
      </c>
      <c r="G963" s="419">
        <v>45891</v>
      </c>
      <c r="H963" s="419">
        <v>45958</v>
      </c>
      <c r="I963" s="406" t="s">
        <v>15</v>
      </c>
      <c r="J963" s="406"/>
      <c r="K963" s="420" t="b">
        <v>0</v>
      </c>
      <c r="L963" s="406"/>
      <c r="M963" s="419">
        <v>45958</v>
      </c>
    </row>
    <row r="964" spans="1:13">
      <c r="A964" s="418">
        <v>2017</v>
      </c>
      <c r="B964" s="418">
        <v>486985</v>
      </c>
      <c r="C964" s="418">
        <v>3010</v>
      </c>
      <c r="D964" s="406">
        <v>13982026</v>
      </c>
      <c r="E964" s="406" t="s">
        <v>414</v>
      </c>
      <c r="F964" s="418">
        <v>1</v>
      </c>
      <c r="G964" s="406"/>
      <c r="H964" s="406"/>
      <c r="I964" s="406" t="s">
        <v>21</v>
      </c>
      <c r="J964" s="406"/>
      <c r="K964" s="420" t="b">
        <v>0</v>
      </c>
      <c r="L964" s="406"/>
      <c r="M964" s="406"/>
    </row>
    <row r="965" spans="1:13">
      <c r="A965" s="418">
        <v>5001</v>
      </c>
      <c r="B965" s="418">
        <v>461077</v>
      </c>
      <c r="C965" s="418">
        <v>3000</v>
      </c>
      <c r="D965" s="406">
        <v>139822025</v>
      </c>
      <c r="E965" s="406" t="s">
        <v>312</v>
      </c>
      <c r="F965" s="418">
        <v>150</v>
      </c>
      <c r="G965" s="419">
        <v>45959</v>
      </c>
      <c r="H965" s="419">
        <v>45965</v>
      </c>
      <c r="I965" s="406" t="s">
        <v>15</v>
      </c>
      <c r="J965" s="406"/>
      <c r="K965" s="420" t="b">
        <v>0</v>
      </c>
      <c r="L965" s="406"/>
      <c r="M965" s="419">
        <v>45965</v>
      </c>
    </row>
    <row r="966" spans="1:13">
      <c r="A966" s="418">
        <v>5001</v>
      </c>
      <c r="B966" s="418">
        <v>458387</v>
      </c>
      <c r="C966" s="418">
        <v>3000</v>
      </c>
      <c r="D966" s="406">
        <v>139832025</v>
      </c>
      <c r="E966" s="406" t="s">
        <v>415</v>
      </c>
      <c r="F966" s="418">
        <v>40</v>
      </c>
      <c r="G966" s="419">
        <v>45898</v>
      </c>
      <c r="H966" s="419">
        <v>45938</v>
      </c>
      <c r="I966" s="406" t="s">
        <v>15</v>
      </c>
      <c r="J966" s="406"/>
      <c r="K966" s="420" t="b">
        <v>0</v>
      </c>
      <c r="L966" s="406"/>
      <c r="M966" s="419">
        <v>45938</v>
      </c>
    </row>
    <row r="967" spans="1:13">
      <c r="A967" s="418">
        <v>5001</v>
      </c>
      <c r="B967" s="418">
        <v>410038</v>
      </c>
      <c r="C967" s="418">
        <v>3000</v>
      </c>
      <c r="D967" s="406">
        <v>139842025</v>
      </c>
      <c r="E967" s="406" t="s">
        <v>257</v>
      </c>
      <c r="F967" s="418">
        <v>200</v>
      </c>
      <c r="G967" s="419">
        <v>45904</v>
      </c>
      <c r="H967" s="419">
        <v>45912</v>
      </c>
      <c r="I967" s="406" t="s">
        <v>15</v>
      </c>
      <c r="J967" s="406"/>
      <c r="K967" s="420" t="b">
        <v>0</v>
      </c>
      <c r="L967" s="406"/>
      <c r="M967" s="419">
        <v>45912</v>
      </c>
    </row>
    <row r="968" spans="1:13">
      <c r="A968" s="418">
        <v>5001</v>
      </c>
      <c r="B968" s="418">
        <v>410038</v>
      </c>
      <c r="C968" s="418">
        <v>3000</v>
      </c>
      <c r="D968" s="406">
        <v>139852025</v>
      </c>
      <c r="E968" s="406" t="s">
        <v>257</v>
      </c>
      <c r="F968" s="418">
        <v>675</v>
      </c>
      <c r="G968" s="419">
        <v>45906</v>
      </c>
      <c r="H968" s="419">
        <v>45911</v>
      </c>
      <c r="I968" s="406" t="s">
        <v>15</v>
      </c>
      <c r="J968" s="406"/>
      <c r="K968" s="420" t="b">
        <v>0</v>
      </c>
      <c r="L968" s="406"/>
      <c r="M968" s="419">
        <v>45912</v>
      </c>
    </row>
    <row r="969" spans="1:13">
      <c r="A969" s="418">
        <v>5001</v>
      </c>
      <c r="B969" s="418">
        <v>410038</v>
      </c>
      <c r="C969" s="418">
        <v>3000</v>
      </c>
      <c r="D969" s="406">
        <v>139862025</v>
      </c>
      <c r="E969" s="406" t="s">
        <v>257</v>
      </c>
      <c r="F969" s="418">
        <v>600</v>
      </c>
      <c r="G969" s="419">
        <v>45910</v>
      </c>
      <c r="H969" s="419">
        <v>45912</v>
      </c>
      <c r="I969" s="406" t="s">
        <v>15</v>
      </c>
      <c r="J969" s="406"/>
      <c r="K969" s="420" t="b">
        <v>0</v>
      </c>
      <c r="L969" s="406"/>
      <c r="M969" s="419">
        <v>45912</v>
      </c>
    </row>
    <row r="970" spans="1:13">
      <c r="A970" s="418">
        <v>5001</v>
      </c>
      <c r="B970" s="418">
        <v>409968</v>
      </c>
      <c r="C970" s="418">
        <v>3000</v>
      </c>
      <c r="D970" s="406">
        <v>139952025</v>
      </c>
      <c r="E970" s="406" t="s">
        <v>152</v>
      </c>
      <c r="F970" s="418">
        <v>22000</v>
      </c>
      <c r="G970" s="419">
        <v>45909</v>
      </c>
      <c r="H970" s="419">
        <v>45917</v>
      </c>
      <c r="I970" s="406" t="s">
        <v>15</v>
      </c>
      <c r="J970" s="406"/>
      <c r="K970" s="420" t="b">
        <v>0</v>
      </c>
      <c r="L970" s="406"/>
      <c r="M970" s="419">
        <v>45917</v>
      </c>
    </row>
    <row r="971" spans="1:13">
      <c r="A971" s="418">
        <v>5001</v>
      </c>
      <c r="B971" s="418">
        <v>463057</v>
      </c>
      <c r="C971" s="418">
        <v>3000</v>
      </c>
      <c r="D971" s="406">
        <v>139972025</v>
      </c>
      <c r="E971" s="406" t="s">
        <v>43</v>
      </c>
      <c r="F971" s="418">
        <v>2125</v>
      </c>
      <c r="G971" s="419">
        <v>46051</v>
      </c>
      <c r="H971" s="419">
        <v>46058</v>
      </c>
      <c r="I971" s="406" t="s">
        <v>15</v>
      </c>
      <c r="J971" s="406"/>
      <c r="K971" s="420" t="b">
        <v>0</v>
      </c>
      <c r="L971" s="406"/>
      <c r="M971" s="419">
        <v>46058</v>
      </c>
    </row>
    <row r="972" spans="1:13">
      <c r="A972" s="418">
        <v>5001</v>
      </c>
      <c r="B972" s="418">
        <v>463057</v>
      </c>
      <c r="C972" s="418">
        <v>3000</v>
      </c>
      <c r="D972" s="406">
        <v>139982025</v>
      </c>
      <c r="E972" s="406" t="s">
        <v>43</v>
      </c>
      <c r="F972" s="418">
        <v>2125</v>
      </c>
      <c r="G972" s="419">
        <v>46051</v>
      </c>
      <c r="H972" s="419">
        <v>46058</v>
      </c>
      <c r="I972" s="406" t="s">
        <v>15</v>
      </c>
      <c r="J972" s="406"/>
      <c r="K972" s="420" t="b">
        <v>0</v>
      </c>
      <c r="L972" s="406"/>
      <c r="M972" s="419">
        <v>46060</v>
      </c>
    </row>
    <row r="973" spans="1:13">
      <c r="A973" s="418">
        <v>5001</v>
      </c>
      <c r="B973" s="418">
        <v>463057</v>
      </c>
      <c r="C973" s="418">
        <v>3000</v>
      </c>
      <c r="D973" s="406">
        <v>139992025</v>
      </c>
      <c r="E973" s="406" t="s">
        <v>43</v>
      </c>
      <c r="F973" s="418">
        <v>2100</v>
      </c>
      <c r="G973" s="419">
        <v>46051</v>
      </c>
      <c r="H973" s="419">
        <v>46058</v>
      </c>
      <c r="I973" s="406" t="s">
        <v>15</v>
      </c>
      <c r="J973" s="406"/>
      <c r="K973" s="420" t="b">
        <v>0</v>
      </c>
      <c r="L973" s="406"/>
      <c r="M973" s="419">
        <v>46060</v>
      </c>
    </row>
    <row r="974" spans="1:13">
      <c r="A974" s="418">
        <v>5001</v>
      </c>
      <c r="B974" s="418">
        <v>486009</v>
      </c>
      <c r="C974" s="418">
        <v>2000</v>
      </c>
      <c r="D974" s="406">
        <v>140102026</v>
      </c>
      <c r="E974" s="406" t="s">
        <v>417</v>
      </c>
      <c r="F974" s="418">
        <v>18</v>
      </c>
      <c r="G974" s="406"/>
      <c r="H974" s="419">
        <v>46206</v>
      </c>
      <c r="I974" s="406" t="s">
        <v>15</v>
      </c>
      <c r="J974" s="406"/>
      <c r="K974" s="420" t="b">
        <v>0</v>
      </c>
      <c r="L974" s="406"/>
      <c r="M974" s="419">
        <v>46206</v>
      </c>
    </row>
    <row r="975" spans="1:13">
      <c r="A975" s="418">
        <v>5001</v>
      </c>
      <c r="B975" s="418">
        <v>486009</v>
      </c>
      <c r="C975" s="418">
        <v>2000</v>
      </c>
      <c r="D975" s="406">
        <v>140112026</v>
      </c>
      <c r="E975" s="406" t="s">
        <v>417</v>
      </c>
      <c r="F975" s="418">
        <v>1</v>
      </c>
      <c r="G975" s="406"/>
      <c r="H975" s="406"/>
      <c r="I975" s="406" t="s">
        <v>15</v>
      </c>
      <c r="J975" s="406"/>
      <c r="K975" s="420" t="b">
        <v>0</v>
      </c>
      <c r="L975" s="406"/>
      <c r="M975" s="419">
        <v>46214</v>
      </c>
    </row>
    <row r="976" spans="1:13">
      <c r="A976" s="418">
        <v>5001</v>
      </c>
      <c r="B976" s="418">
        <v>473717</v>
      </c>
      <c r="C976" s="418">
        <v>3000</v>
      </c>
      <c r="D976" s="406">
        <v>140122026</v>
      </c>
      <c r="E976" s="406" t="s">
        <v>418</v>
      </c>
      <c r="F976" s="418">
        <v>250</v>
      </c>
      <c r="G976" s="406"/>
      <c r="H976" s="406"/>
      <c r="I976" s="406" t="s">
        <v>21</v>
      </c>
      <c r="J976" s="406"/>
      <c r="K976" s="420" t="b">
        <v>0</v>
      </c>
      <c r="L976" s="406"/>
      <c r="M976" s="406"/>
    </row>
    <row r="977" spans="1:13">
      <c r="A977" s="418">
        <v>5001</v>
      </c>
      <c r="B977" s="418">
        <v>473717</v>
      </c>
      <c r="C977" s="418">
        <v>3000</v>
      </c>
      <c r="D977" s="406">
        <v>140132026</v>
      </c>
      <c r="E977" s="406" t="s">
        <v>418</v>
      </c>
      <c r="F977" s="418">
        <v>600</v>
      </c>
      <c r="G977" s="406"/>
      <c r="H977" s="406"/>
      <c r="I977" s="406" t="s">
        <v>21</v>
      </c>
      <c r="J977" s="406"/>
      <c r="K977" s="420" t="b">
        <v>0</v>
      </c>
      <c r="L977" s="406"/>
      <c r="M977" s="406"/>
    </row>
    <row r="978" spans="1:13">
      <c r="A978" s="418">
        <v>5001</v>
      </c>
      <c r="B978" s="418">
        <v>473717</v>
      </c>
      <c r="C978" s="418">
        <v>3000</v>
      </c>
      <c r="D978" s="406">
        <v>140142026</v>
      </c>
      <c r="E978" s="406" t="s">
        <v>418</v>
      </c>
      <c r="F978" s="418">
        <v>650</v>
      </c>
      <c r="G978" s="406"/>
      <c r="H978" s="406"/>
      <c r="I978" s="406" t="s">
        <v>21</v>
      </c>
      <c r="J978" s="406"/>
      <c r="K978" s="420" t="b">
        <v>0</v>
      </c>
      <c r="L978" s="406"/>
      <c r="M978" s="406"/>
    </row>
    <row r="979" spans="1:13">
      <c r="A979" s="418">
        <v>5001</v>
      </c>
      <c r="B979" s="418">
        <v>473717</v>
      </c>
      <c r="C979" s="418">
        <v>3000</v>
      </c>
      <c r="D979" s="406">
        <v>140152026</v>
      </c>
      <c r="E979" s="406" t="s">
        <v>418</v>
      </c>
      <c r="F979" s="418">
        <v>600</v>
      </c>
      <c r="G979" s="406"/>
      <c r="H979" s="406"/>
      <c r="I979" s="406" t="s">
        <v>21</v>
      </c>
      <c r="J979" s="406"/>
      <c r="K979" s="420" t="b">
        <v>0</v>
      </c>
      <c r="L979" s="406"/>
      <c r="M979" s="406"/>
    </row>
    <row r="980" spans="1:13">
      <c r="A980" s="418">
        <v>5001</v>
      </c>
      <c r="B980" s="418">
        <v>473717</v>
      </c>
      <c r="C980" s="418">
        <v>3000</v>
      </c>
      <c r="D980" s="406">
        <v>140162026</v>
      </c>
      <c r="E980" s="406" t="s">
        <v>418</v>
      </c>
      <c r="F980" s="418">
        <v>625</v>
      </c>
      <c r="G980" s="406"/>
      <c r="H980" s="406"/>
      <c r="I980" s="406" t="s">
        <v>21</v>
      </c>
      <c r="J980" s="406"/>
      <c r="K980" s="420" t="b">
        <v>0</v>
      </c>
      <c r="L980" s="406"/>
      <c r="M980" s="406"/>
    </row>
    <row r="981" spans="1:13">
      <c r="A981" s="418">
        <v>5001</v>
      </c>
      <c r="B981" s="418">
        <v>473717</v>
      </c>
      <c r="C981" s="418">
        <v>3000</v>
      </c>
      <c r="D981" s="406">
        <v>140172026</v>
      </c>
      <c r="E981" s="406" t="s">
        <v>418</v>
      </c>
      <c r="F981" s="418">
        <v>750</v>
      </c>
      <c r="G981" s="406"/>
      <c r="H981" s="406"/>
      <c r="I981" s="406" t="s">
        <v>21</v>
      </c>
      <c r="J981" s="406"/>
      <c r="K981" s="420" t="b">
        <v>0</v>
      </c>
      <c r="L981" s="406"/>
      <c r="M981" s="406"/>
    </row>
    <row r="982" spans="1:13">
      <c r="A982" s="418">
        <v>5001</v>
      </c>
      <c r="B982" s="418">
        <v>473717</v>
      </c>
      <c r="C982" s="418">
        <v>3000</v>
      </c>
      <c r="D982" s="406">
        <v>140182026</v>
      </c>
      <c r="E982" s="406" t="s">
        <v>418</v>
      </c>
      <c r="F982" s="418">
        <v>650</v>
      </c>
      <c r="G982" s="406"/>
      <c r="H982" s="406"/>
      <c r="I982" s="406" t="s">
        <v>21</v>
      </c>
      <c r="J982" s="406"/>
      <c r="K982" s="420" t="b">
        <v>0</v>
      </c>
      <c r="L982" s="406"/>
      <c r="M982" s="406"/>
    </row>
    <row r="983" spans="1:13">
      <c r="A983" s="418">
        <v>5001</v>
      </c>
      <c r="B983" s="418">
        <v>473717</v>
      </c>
      <c r="C983" s="418">
        <v>3000</v>
      </c>
      <c r="D983" s="406">
        <v>140192026</v>
      </c>
      <c r="E983" s="406" t="s">
        <v>418</v>
      </c>
      <c r="F983" s="418">
        <v>750</v>
      </c>
      <c r="G983" s="406"/>
      <c r="H983" s="406"/>
      <c r="I983" s="406" t="s">
        <v>21</v>
      </c>
      <c r="J983" s="406"/>
      <c r="K983" s="420" t="b">
        <v>0</v>
      </c>
      <c r="L983" s="406"/>
      <c r="M983" s="406"/>
    </row>
    <row r="984" spans="1:13">
      <c r="A984" s="418">
        <v>5001</v>
      </c>
      <c r="B984" s="418">
        <v>463951</v>
      </c>
      <c r="C984" s="418">
        <v>3000</v>
      </c>
      <c r="D984" s="406">
        <v>140202025</v>
      </c>
      <c r="E984" s="406" t="s">
        <v>419</v>
      </c>
      <c r="F984" s="418">
        <v>510</v>
      </c>
      <c r="G984" s="419">
        <v>45925</v>
      </c>
      <c r="H984" s="419">
        <v>45945</v>
      </c>
      <c r="I984" s="406" t="s">
        <v>15</v>
      </c>
      <c r="J984" s="406"/>
      <c r="K984" s="420" t="b">
        <v>0</v>
      </c>
      <c r="L984" s="406"/>
      <c r="M984" s="419">
        <v>45946</v>
      </c>
    </row>
    <row r="985" spans="1:13">
      <c r="A985" s="418">
        <v>5001</v>
      </c>
      <c r="B985" s="418">
        <v>473717</v>
      </c>
      <c r="C985" s="418">
        <v>3000</v>
      </c>
      <c r="D985" s="406">
        <v>140202026</v>
      </c>
      <c r="E985" s="406" t="s">
        <v>418</v>
      </c>
      <c r="F985" s="418">
        <v>650</v>
      </c>
      <c r="G985" s="406"/>
      <c r="H985" s="406"/>
      <c r="I985" s="406" t="s">
        <v>21</v>
      </c>
      <c r="J985" s="406"/>
      <c r="K985" s="420" t="b">
        <v>0</v>
      </c>
      <c r="L985" s="406"/>
      <c r="M985" s="406"/>
    </row>
    <row r="986" spans="1:13">
      <c r="A986" s="418">
        <v>2017</v>
      </c>
      <c r="B986" s="418">
        <v>482018</v>
      </c>
      <c r="C986" s="418">
        <v>3010</v>
      </c>
      <c r="D986" s="406">
        <v>1402025</v>
      </c>
      <c r="E986" s="406" t="s">
        <v>420</v>
      </c>
      <c r="F986" s="418">
        <v>80</v>
      </c>
      <c r="G986" s="419">
        <v>45911</v>
      </c>
      <c r="H986" s="419">
        <v>45917</v>
      </c>
      <c r="I986" s="406" t="s">
        <v>15</v>
      </c>
      <c r="J986" s="406"/>
      <c r="K986" s="420" t="b">
        <v>0</v>
      </c>
      <c r="L986" s="406"/>
      <c r="M986" s="419">
        <v>45917</v>
      </c>
    </row>
    <row r="987" spans="1:13">
      <c r="A987" s="418">
        <v>2010</v>
      </c>
      <c r="B987" s="418">
        <v>460291</v>
      </c>
      <c r="C987" s="418">
        <v>3000</v>
      </c>
      <c r="D987" s="406">
        <v>1402026</v>
      </c>
      <c r="E987" s="406" t="s">
        <v>421</v>
      </c>
      <c r="F987" s="418">
        <v>10</v>
      </c>
      <c r="G987" s="419">
        <v>46057</v>
      </c>
      <c r="H987" s="406"/>
      <c r="I987" s="406" t="s">
        <v>15</v>
      </c>
      <c r="J987" s="406"/>
      <c r="K987" s="420" t="b">
        <v>0</v>
      </c>
      <c r="L987" s="406"/>
      <c r="M987" s="419">
        <v>46059</v>
      </c>
    </row>
    <row r="988" spans="1:13">
      <c r="A988" s="418">
        <v>5001</v>
      </c>
      <c r="B988" s="418">
        <v>473717</v>
      </c>
      <c r="C988" s="418">
        <v>3000</v>
      </c>
      <c r="D988" s="406">
        <v>140212026</v>
      </c>
      <c r="E988" s="406" t="s">
        <v>418</v>
      </c>
      <c r="F988" s="418">
        <v>600</v>
      </c>
      <c r="G988" s="406"/>
      <c r="H988" s="406"/>
      <c r="I988" s="406" t="s">
        <v>21</v>
      </c>
      <c r="J988" s="406"/>
      <c r="K988" s="420" t="b">
        <v>0</v>
      </c>
      <c r="L988" s="406"/>
      <c r="M988" s="406"/>
    </row>
    <row r="989" spans="1:13">
      <c r="A989" s="418">
        <v>5001</v>
      </c>
      <c r="B989" s="418">
        <v>410049</v>
      </c>
      <c r="C989" s="418">
        <v>3000</v>
      </c>
      <c r="D989" s="406">
        <v>140222025</v>
      </c>
      <c r="E989" s="406" t="s">
        <v>76</v>
      </c>
      <c r="F989" s="418">
        <v>11000</v>
      </c>
      <c r="G989" s="419">
        <v>45960</v>
      </c>
      <c r="H989" s="419">
        <v>45969</v>
      </c>
      <c r="I989" s="406" t="s">
        <v>15</v>
      </c>
      <c r="J989" s="406"/>
      <c r="K989" s="420" t="b">
        <v>0</v>
      </c>
      <c r="L989" s="406"/>
      <c r="M989" s="419">
        <v>45969</v>
      </c>
    </row>
    <row r="990" spans="1:13">
      <c r="A990" s="418">
        <v>5001</v>
      </c>
      <c r="B990" s="418">
        <v>473717</v>
      </c>
      <c r="C990" s="418">
        <v>3000</v>
      </c>
      <c r="D990" s="406">
        <v>140222026</v>
      </c>
      <c r="E990" s="406" t="s">
        <v>418</v>
      </c>
      <c r="F990" s="418">
        <v>600</v>
      </c>
      <c r="G990" s="406"/>
      <c r="H990" s="406"/>
      <c r="I990" s="406" t="s">
        <v>21</v>
      </c>
      <c r="J990" s="406"/>
      <c r="K990" s="420" t="b">
        <v>0</v>
      </c>
      <c r="L990" s="406"/>
      <c r="M990" s="406"/>
    </row>
    <row r="991" spans="1:13">
      <c r="A991" s="418">
        <v>5001</v>
      </c>
      <c r="B991" s="418">
        <v>473717</v>
      </c>
      <c r="C991" s="418">
        <v>3000</v>
      </c>
      <c r="D991" s="406">
        <v>140232026</v>
      </c>
      <c r="E991" s="406" t="s">
        <v>418</v>
      </c>
      <c r="F991" s="418">
        <v>300</v>
      </c>
      <c r="G991" s="406"/>
      <c r="H991" s="406"/>
      <c r="I991" s="406" t="s">
        <v>21</v>
      </c>
      <c r="J991" s="406"/>
      <c r="K991" s="420" t="b">
        <v>0</v>
      </c>
      <c r="L991" s="406"/>
      <c r="M991" s="406"/>
    </row>
    <row r="992" spans="1:13">
      <c r="A992" s="418">
        <v>5001</v>
      </c>
      <c r="B992" s="418">
        <v>473717</v>
      </c>
      <c r="C992" s="418">
        <v>3000</v>
      </c>
      <c r="D992" s="406">
        <v>140242026</v>
      </c>
      <c r="E992" s="406" t="s">
        <v>418</v>
      </c>
      <c r="F992" s="418">
        <v>800</v>
      </c>
      <c r="G992" s="406"/>
      <c r="H992" s="406"/>
      <c r="I992" s="406" t="s">
        <v>21</v>
      </c>
      <c r="J992" s="406"/>
      <c r="K992" s="420" t="b">
        <v>0</v>
      </c>
      <c r="L992" s="406"/>
      <c r="M992" s="406"/>
    </row>
    <row r="993" spans="1:13">
      <c r="A993" s="418">
        <v>5001</v>
      </c>
      <c r="B993" s="418">
        <v>473717</v>
      </c>
      <c r="C993" s="418">
        <v>3000</v>
      </c>
      <c r="D993" s="406">
        <v>140252026</v>
      </c>
      <c r="E993" s="406" t="s">
        <v>418</v>
      </c>
      <c r="F993" s="418">
        <v>800</v>
      </c>
      <c r="G993" s="406"/>
      <c r="H993" s="406"/>
      <c r="I993" s="406" t="s">
        <v>21</v>
      </c>
      <c r="J993" s="406"/>
      <c r="K993" s="420" t="b">
        <v>0</v>
      </c>
      <c r="L993" s="406"/>
      <c r="M993" s="406"/>
    </row>
    <row r="994" spans="1:13">
      <c r="A994" s="418">
        <v>5001</v>
      </c>
      <c r="B994" s="418">
        <v>473717</v>
      </c>
      <c r="C994" s="418">
        <v>3000</v>
      </c>
      <c r="D994" s="406">
        <v>140262026</v>
      </c>
      <c r="E994" s="406" t="s">
        <v>418</v>
      </c>
      <c r="F994" s="418">
        <v>800</v>
      </c>
      <c r="G994" s="406"/>
      <c r="H994" s="406"/>
      <c r="I994" s="406" t="s">
        <v>21</v>
      </c>
      <c r="J994" s="406"/>
      <c r="K994" s="420" t="b">
        <v>0</v>
      </c>
      <c r="L994" s="406"/>
      <c r="M994" s="406"/>
    </row>
    <row r="995" spans="1:13">
      <c r="A995" s="418">
        <v>5001</v>
      </c>
      <c r="B995" s="418">
        <v>444795</v>
      </c>
      <c r="C995" s="418">
        <v>3000</v>
      </c>
      <c r="D995" s="406">
        <v>140272025</v>
      </c>
      <c r="E995" s="406" t="s">
        <v>422</v>
      </c>
      <c r="F995" s="418">
        <v>238</v>
      </c>
      <c r="G995" s="419">
        <v>45911</v>
      </c>
      <c r="H995" s="419">
        <v>45927</v>
      </c>
      <c r="I995" s="406" t="s">
        <v>15</v>
      </c>
      <c r="J995" s="406"/>
      <c r="K995" s="420" t="b">
        <v>0</v>
      </c>
      <c r="L995" s="406"/>
      <c r="M995" s="419">
        <v>45931</v>
      </c>
    </row>
    <row r="996" spans="1:13">
      <c r="A996" s="418">
        <v>5001</v>
      </c>
      <c r="B996" s="418">
        <v>473717</v>
      </c>
      <c r="C996" s="418">
        <v>3000</v>
      </c>
      <c r="D996" s="406">
        <v>140272026</v>
      </c>
      <c r="E996" s="406" t="s">
        <v>418</v>
      </c>
      <c r="F996" s="418">
        <v>775</v>
      </c>
      <c r="G996" s="406"/>
      <c r="H996" s="406"/>
      <c r="I996" s="406" t="s">
        <v>21</v>
      </c>
      <c r="J996" s="406"/>
      <c r="K996" s="420" t="b">
        <v>0</v>
      </c>
      <c r="L996" s="406"/>
      <c r="M996" s="406"/>
    </row>
    <row r="997" spans="1:13">
      <c r="A997" s="418">
        <v>5001</v>
      </c>
      <c r="B997" s="418">
        <v>444795</v>
      </c>
      <c r="C997" s="418">
        <v>3000</v>
      </c>
      <c r="D997" s="406">
        <v>140282025</v>
      </c>
      <c r="E997" s="406" t="s">
        <v>422</v>
      </c>
      <c r="F997" s="418">
        <v>239</v>
      </c>
      <c r="G997" s="419">
        <v>45911</v>
      </c>
      <c r="H997" s="419">
        <v>45927</v>
      </c>
      <c r="I997" s="406" t="s">
        <v>15</v>
      </c>
      <c r="J997" s="406"/>
      <c r="K997" s="420" t="b">
        <v>0</v>
      </c>
      <c r="L997" s="406"/>
      <c r="M997" s="419">
        <v>45932</v>
      </c>
    </row>
    <row r="998" spans="1:13">
      <c r="A998" s="418">
        <v>5001</v>
      </c>
      <c r="B998" s="418">
        <v>473717</v>
      </c>
      <c r="C998" s="418">
        <v>3000</v>
      </c>
      <c r="D998" s="406">
        <v>140282026</v>
      </c>
      <c r="E998" s="406" t="s">
        <v>418</v>
      </c>
      <c r="F998" s="418">
        <v>825</v>
      </c>
      <c r="G998" s="406"/>
      <c r="H998" s="406"/>
      <c r="I998" s="406" t="s">
        <v>21</v>
      </c>
      <c r="J998" s="406"/>
      <c r="K998" s="420" t="b">
        <v>0</v>
      </c>
      <c r="L998" s="406"/>
      <c r="M998" s="406"/>
    </row>
    <row r="999" spans="1:13">
      <c r="A999" s="418">
        <v>5001</v>
      </c>
      <c r="B999" s="418">
        <v>444795</v>
      </c>
      <c r="C999" s="418">
        <v>3000</v>
      </c>
      <c r="D999" s="406">
        <v>140292025</v>
      </c>
      <c r="E999" s="406" t="s">
        <v>422</v>
      </c>
      <c r="F999" s="418">
        <v>239</v>
      </c>
      <c r="G999" s="419">
        <v>45911</v>
      </c>
      <c r="H999" s="419">
        <v>45927</v>
      </c>
      <c r="I999" s="406" t="s">
        <v>15</v>
      </c>
      <c r="J999" s="406"/>
      <c r="K999" s="420" t="b">
        <v>0</v>
      </c>
      <c r="L999" s="406"/>
      <c r="M999" s="419">
        <v>45931</v>
      </c>
    </row>
    <row r="1000" spans="1:13">
      <c r="A1000" s="418">
        <v>5001</v>
      </c>
      <c r="B1000" s="418">
        <v>473717</v>
      </c>
      <c r="C1000" s="418">
        <v>3000</v>
      </c>
      <c r="D1000" s="406">
        <v>140292026</v>
      </c>
      <c r="E1000" s="406" t="s">
        <v>418</v>
      </c>
      <c r="F1000" s="418">
        <v>800</v>
      </c>
      <c r="G1000" s="406"/>
      <c r="H1000" s="406"/>
      <c r="I1000" s="406" t="s">
        <v>21</v>
      </c>
      <c r="J1000" s="406"/>
      <c r="K1000" s="420" t="b">
        <v>0</v>
      </c>
      <c r="L1000" s="406"/>
      <c r="M1000" s="406"/>
    </row>
    <row r="1001" spans="1:13">
      <c r="A1001" s="418">
        <v>5001</v>
      </c>
      <c r="B1001" s="418">
        <v>473717</v>
      </c>
      <c r="C1001" s="418">
        <v>3000</v>
      </c>
      <c r="D1001" s="406">
        <v>140302026</v>
      </c>
      <c r="E1001" s="406" t="s">
        <v>418</v>
      </c>
      <c r="F1001" s="418">
        <v>800</v>
      </c>
      <c r="G1001" s="406"/>
      <c r="H1001" s="406"/>
      <c r="I1001" s="406" t="s">
        <v>21</v>
      </c>
      <c r="J1001" s="406"/>
      <c r="K1001" s="420" t="b">
        <v>0</v>
      </c>
      <c r="L1001" s="406"/>
      <c r="M1001" s="406"/>
    </row>
    <row r="1002" spans="1:13">
      <c r="A1002" s="418">
        <v>5001</v>
      </c>
      <c r="B1002" s="418">
        <v>473717</v>
      </c>
      <c r="C1002" s="418">
        <v>3000</v>
      </c>
      <c r="D1002" s="406">
        <v>140312026</v>
      </c>
      <c r="E1002" s="406" t="s">
        <v>418</v>
      </c>
      <c r="F1002" s="418">
        <v>600</v>
      </c>
      <c r="G1002" s="406"/>
      <c r="H1002" s="406"/>
      <c r="I1002" s="406" t="s">
        <v>21</v>
      </c>
      <c r="J1002" s="406"/>
      <c r="K1002" s="420" t="b">
        <v>0</v>
      </c>
      <c r="L1002" s="406"/>
      <c r="M1002" s="406"/>
    </row>
    <row r="1003" spans="1:13">
      <c r="A1003" s="418">
        <v>5001</v>
      </c>
      <c r="B1003" s="418">
        <v>474191</v>
      </c>
      <c r="C1003" s="418">
        <v>3000</v>
      </c>
      <c r="D1003" s="406">
        <v>140322025</v>
      </c>
      <c r="E1003" s="406" t="s">
        <v>423</v>
      </c>
      <c r="F1003" s="418">
        <v>300</v>
      </c>
      <c r="G1003" s="419">
        <v>45846</v>
      </c>
      <c r="H1003" s="419">
        <v>45947</v>
      </c>
      <c r="I1003" s="406" t="s">
        <v>15</v>
      </c>
      <c r="J1003" s="406"/>
      <c r="K1003" s="420" t="b">
        <v>0</v>
      </c>
      <c r="L1003" s="406"/>
      <c r="M1003" s="419">
        <v>45947</v>
      </c>
    </row>
    <row r="1004" spans="1:13">
      <c r="A1004" s="418">
        <v>5001</v>
      </c>
      <c r="B1004" s="418">
        <v>473717</v>
      </c>
      <c r="C1004" s="418">
        <v>3000</v>
      </c>
      <c r="D1004" s="406">
        <v>140332026</v>
      </c>
      <c r="E1004" s="406" t="s">
        <v>418</v>
      </c>
      <c r="F1004" s="418">
        <v>2</v>
      </c>
      <c r="G1004" s="406"/>
      <c r="H1004" s="406"/>
      <c r="I1004" s="406" t="s">
        <v>21</v>
      </c>
      <c r="J1004" s="406"/>
      <c r="K1004" s="420" t="b">
        <v>0</v>
      </c>
      <c r="L1004" s="406"/>
      <c r="M1004" s="406"/>
    </row>
    <row r="1005" spans="1:13">
      <c r="A1005" s="418">
        <v>5001</v>
      </c>
      <c r="B1005" s="418">
        <v>473717</v>
      </c>
      <c r="C1005" s="418">
        <v>3000</v>
      </c>
      <c r="D1005" s="406">
        <v>140352026</v>
      </c>
      <c r="E1005" s="406" t="s">
        <v>418</v>
      </c>
      <c r="F1005" s="418">
        <v>675</v>
      </c>
      <c r="G1005" s="406"/>
      <c r="H1005" s="406"/>
      <c r="I1005" s="406" t="s">
        <v>21</v>
      </c>
      <c r="J1005" s="406"/>
      <c r="K1005" s="420" t="b">
        <v>0</v>
      </c>
      <c r="L1005" s="406"/>
      <c r="M1005" s="406"/>
    </row>
    <row r="1006" spans="1:13">
      <c r="A1006" s="418">
        <v>5001</v>
      </c>
      <c r="B1006" s="418">
        <v>473717</v>
      </c>
      <c r="C1006" s="418">
        <v>3000</v>
      </c>
      <c r="D1006" s="406">
        <v>140362026</v>
      </c>
      <c r="E1006" s="406" t="s">
        <v>418</v>
      </c>
      <c r="F1006" s="418">
        <v>600</v>
      </c>
      <c r="G1006" s="406"/>
      <c r="H1006" s="406"/>
      <c r="I1006" s="406" t="s">
        <v>21</v>
      </c>
      <c r="J1006" s="406"/>
      <c r="K1006" s="420" t="b">
        <v>0</v>
      </c>
      <c r="L1006" s="406"/>
      <c r="M1006" s="406"/>
    </row>
    <row r="1007" spans="1:13">
      <c r="A1007" s="418">
        <v>2017</v>
      </c>
      <c r="B1007" s="418">
        <v>453040</v>
      </c>
      <c r="C1007" s="418">
        <v>3010</v>
      </c>
      <c r="D1007" s="406">
        <v>14042024</v>
      </c>
      <c r="E1007" s="406" t="s">
        <v>424</v>
      </c>
      <c r="F1007" s="418">
        <v>25</v>
      </c>
      <c r="G1007" s="419">
        <v>45933</v>
      </c>
      <c r="H1007" s="419">
        <v>45952</v>
      </c>
      <c r="I1007" s="406" t="s">
        <v>15</v>
      </c>
      <c r="J1007" s="406"/>
      <c r="K1007" s="420" t="b">
        <v>0</v>
      </c>
      <c r="L1007" s="406"/>
      <c r="M1007" s="419">
        <v>45952</v>
      </c>
    </row>
    <row r="1008" spans="1:13">
      <c r="A1008" s="418">
        <v>5001</v>
      </c>
      <c r="B1008" s="418">
        <v>414310</v>
      </c>
      <c r="C1008" s="418">
        <v>3000</v>
      </c>
      <c r="D1008" s="406">
        <v>140482026</v>
      </c>
      <c r="E1008" s="406" t="s">
        <v>204</v>
      </c>
      <c r="F1008" s="418">
        <v>15</v>
      </c>
      <c r="G1008" s="419">
        <v>46206</v>
      </c>
      <c r="H1008" s="419">
        <v>46211</v>
      </c>
      <c r="I1008" s="406" t="s">
        <v>15</v>
      </c>
      <c r="J1008" s="406"/>
      <c r="K1008" s="420" t="b">
        <v>0</v>
      </c>
      <c r="L1008" s="406"/>
      <c r="M1008" s="419">
        <v>46211</v>
      </c>
    </row>
    <row r="1009" spans="1:13">
      <c r="A1009" s="418">
        <v>5001</v>
      </c>
      <c r="B1009" s="418">
        <v>410485</v>
      </c>
      <c r="C1009" s="418">
        <v>3000</v>
      </c>
      <c r="D1009" s="406">
        <v>140612025</v>
      </c>
      <c r="E1009" s="406" t="s">
        <v>372</v>
      </c>
      <c r="F1009" s="418">
        <v>216</v>
      </c>
      <c r="G1009" s="419">
        <v>46053</v>
      </c>
      <c r="H1009" s="419">
        <v>46064</v>
      </c>
      <c r="I1009" s="406" t="s">
        <v>15</v>
      </c>
      <c r="J1009" s="406"/>
      <c r="K1009" s="420" t="b">
        <v>0</v>
      </c>
      <c r="L1009" s="406"/>
      <c r="M1009" s="419">
        <v>46065</v>
      </c>
    </row>
    <row r="1010" spans="1:13">
      <c r="A1010" s="418">
        <v>5001</v>
      </c>
      <c r="B1010" s="418">
        <v>410485</v>
      </c>
      <c r="C1010" s="418">
        <v>3000</v>
      </c>
      <c r="D1010" s="406">
        <v>140632025</v>
      </c>
      <c r="E1010" s="406" t="s">
        <v>372</v>
      </c>
      <c r="F1010" s="418">
        <v>620</v>
      </c>
      <c r="G1010" s="406"/>
      <c r="H1010" s="406"/>
      <c r="I1010" s="406" t="s">
        <v>21</v>
      </c>
      <c r="J1010" s="406"/>
      <c r="K1010" s="420" t="b">
        <v>0</v>
      </c>
      <c r="L1010" s="406"/>
      <c r="M1010" s="406"/>
    </row>
    <row r="1011" spans="1:13">
      <c r="A1011" s="418">
        <v>5001</v>
      </c>
      <c r="B1011" s="418">
        <v>410034</v>
      </c>
      <c r="C1011" s="418">
        <v>3000</v>
      </c>
      <c r="D1011" s="406">
        <v>140692026</v>
      </c>
      <c r="E1011" s="406" t="s">
        <v>383</v>
      </c>
      <c r="F1011" s="418">
        <v>3</v>
      </c>
      <c r="G1011" s="419">
        <v>46214</v>
      </c>
      <c r="H1011" s="419">
        <v>46218</v>
      </c>
      <c r="I1011" s="406" t="s">
        <v>15</v>
      </c>
      <c r="J1011" s="406"/>
      <c r="K1011" s="420" t="b">
        <v>0</v>
      </c>
      <c r="L1011" s="406"/>
      <c r="M1011" s="419">
        <v>46223</v>
      </c>
    </row>
    <row r="1012" spans="1:13">
      <c r="A1012" s="418">
        <v>5001</v>
      </c>
      <c r="B1012" s="418">
        <v>410034</v>
      </c>
      <c r="C1012" s="418">
        <v>3000</v>
      </c>
      <c r="D1012" s="406">
        <v>140702026</v>
      </c>
      <c r="E1012" s="406" t="s">
        <v>383</v>
      </c>
      <c r="F1012" s="418">
        <v>3</v>
      </c>
      <c r="G1012" s="419">
        <v>46216</v>
      </c>
      <c r="H1012" s="419">
        <v>46221</v>
      </c>
      <c r="I1012" s="406" t="s">
        <v>15</v>
      </c>
      <c r="J1012" s="406"/>
      <c r="K1012" s="420" t="b">
        <v>0</v>
      </c>
      <c r="L1012" s="406"/>
      <c r="M1012" s="419">
        <v>46223</v>
      </c>
    </row>
    <row r="1013" spans="1:13">
      <c r="A1013" s="418">
        <v>5001</v>
      </c>
      <c r="B1013" s="418">
        <v>410018</v>
      </c>
      <c r="C1013" s="418">
        <v>3000</v>
      </c>
      <c r="D1013" s="406">
        <v>141052025</v>
      </c>
      <c r="E1013" s="406" t="s">
        <v>38</v>
      </c>
      <c r="F1013" s="418">
        <v>2070</v>
      </c>
      <c r="G1013" s="419">
        <v>45850</v>
      </c>
      <c r="H1013" s="419">
        <v>45877</v>
      </c>
      <c r="I1013" s="406" t="s">
        <v>15</v>
      </c>
      <c r="J1013" s="406"/>
      <c r="K1013" s="420" t="b">
        <v>0</v>
      </c>
      <c r="L1013" s="406"/>
      <c r="M1013" s="419">
        <v>45908</v>
      </c>
    </row>
    <row r="1014" spans="1:13">
      <c r="A1014" s="418">
        <v>5001</v>
      </c>
      <c r="B1014" s="418">
        <v>410018</v>
      </c>
      <c r="C1014" s="418">
        <v>3000</v>
      </c>
      <c r="D1014" s="406">
        <v>141052025</v>
      </c>
      <c r="E1014" s="406" t="s">
        <v>38</v>
      </c>
      <c r="F1014" s="418">
        <v>2070</v>
      </c>
      <c r="G1014" s="419">
        <v>45993</v>
      </c>
      <c r="H1014" s="419">
        <v>46001</v>
      </c>
      <c r="I1014" s="406" t="s">
        <v>15</v>
      </c>
      <c r="J1014" s="406"/>
      <c r="K1014" s="420" t="b">
        <v>0</v>
      </c>
      <c r="L1014" s="406" t="s">
        <v>425</v>
      </c>
      <c r="M1014" s="419">
        <v>46001</v>
      </c>
    </row>
    <row r="1015" spans="1:13">
      <c r="A1015" s="418">
        <v>5001</v>
      </c>
      <c r="B1015" s="418">
        <v>422303</v>
      </c>
      <c r="C1015" s="418">
        <v>3000</v>
      </c>
      <c r="D1015" s="406">
        <v>141062025</v>
      </c>
      <c r="E1015" s="406" t="s">
        <v>426</v>
      </c>
      <c r="F1015" s="418">
        <v>25</v>
      </c>
      <c r="G1015" s="419">
        <v>45895</v>
      </c>
      <c r="H1015" s="419">
        <v>45913</v>
      </c>
      <c r="I1015" s="406" t="s">
        <v>15</v>
      </c>
      <c r="J1015" s="406"/>
      <c r="K1015" s="420" t="b">
        <v>0</v>
      </c>
      <c r="L1015" s="406"/>
      <c r="M1015" s="419">
        <v>45913</v>
      </c>
    </row>
    <row r="1016" spans="1:13">
      <c r="A1016" s="418">
        <v>5001</v>
      </c>
      <c r="B1016" s="418">
        <v>438013</v>
      </c>
      <c r="C1016" s="418">
        <v>3000</v>
      </c>
      <c r="D1016" s="406">
        <v>141072025</v>
      </c>
      <c r="E1016" s="406" t="s">
        <v>69</v>
      </c>
      <c r="F1016" s="418">
        <v>50</v>
      </c>
      <c r="G1016" s="419">
        <v>45898</v>
      </c>
      <c r="H1016" s="419">
        <v>45912</v>
      </c>
      <c r="I1016" s="406" t="s">
        <v>15</v>
      </c>
      <c r="J1016" s="406"/>
      <c r="K1016" s="420" t="b">
        <v>0</v>
      </c>
      <c r="L1016" s="406"/>
      <c r="M1016" s="419">
        <v>45912</v>
      </c>
    </row>
    <row r="1017" spans="1:13">
      <c r="A1017" s="418">
        <v>5001</v>
      </c>
      <c r="B1017" s="418">
        <v>476222</v>
      </c>
      <c r="C1017" s="418">
        <v>3000</v>
      </c>
      <c r="D1017" s="406">
        <v>141102026</v>
      </c>
      <c r="E1017" s="406" t="s">
        <v>427</v>
      </c>
      <c r="F1017" s="418">
        <v>225</v>
      </c>
      <c r="G1017" s="419">
        <v>46231</v>
      </c>
      <c r="H1017" s="419">
        <v>46239</v>
      </c>
      <c r="I1017" s="406" t="s">
        <v>15</v>
      </c>
      <c r="J1017" s="406"/>
      <c r="K1017" s="420" t="b">
        <v>0</v>
      </c>
      <c r="L1017" s="406"/>
      <c r="M1017" s="419">
        <v>46239</v>
      </c>
    </row>
    <row r="1018" spans="1:13">
      <c r="A1018" s="418">
        <v>5001</v>
      </c>
      <c r="B1018" s="418">
        <v>476358</v>
      </c>
      <c r="C1018" s="418">
        <v>3000</v>
      </c>
      <c r="D1018" s="406">
        <v>141112025</v>
      </c>
      <c r="E1018" s="406" t="s">
        <v>428</v>
      </c>
      <c r="F1018" s="418">
        <v>75</v>
      </c>
      <c r="G1018" s="419">
        <v>45902</v>
      </c>
      <c r="H1018" s="419">
        <v>45925</v>
      </c>
      <c r="I1018" s="406" t="s">
        <v>15</v>
      </c>
      <c r="J1018" s="406"/>
      <c r="K1018" s="420" t="b">
        <v>0</v>
      </c>
      <c r="L1018" s="406"/>
      <c r="M1018" s="419">
        <v>45925</v>
      </c>
    </row>
    <row r="1019" spans="1:13">
      <c r="A1019" s="418">
        <v>2010</v>
      </c>
      <c r="B1019" s="418">
        <v>210018</v>
      </c>
      <c r="C1019" s="418">
        <v>3000</v>
      </c>
      <c r="D1019" s="406">
        <v>14112025</v>
      </c>
      <c r="E1019" s="406" t="s">
        <v>336</v>
      </c>
      <c r="F1019" s="418">
        <v>100</v>
      </c>
      <c r="G1019" s="419">
        <v>45978</v>
      </c>
      <c r="H1019" s="419">
        <v>45979</v>
      </c>
      <c r="I1019" s="406" t="s">
        <v>15</v>
      </c>
      <c r="J1019" s="406"/>
      <c r="K1019" s="420" t="b">
        <v>0</v>
      </c>
      <c r="L1019" s="406"/>
      <c r="M1019" s="419">
        <v>45979</v>
      </c>
    </row>
    <row r="1020" spans="1:13">
      <c r="A1020" s="418">
        <v>5001</v>
      </c>
      <c r="B1020" s="418">
        <v>461520</v>
      </c>
      <c r="C1020" s="418">
        <v>3000</v>
      </c>
      <c r="D1020" s="406">
        <v>141132026</v>
      </c>
      <c r="E1020" s="406" t="s">
        <v>429</v>
      </c>
      <c r="F1020" s="418">
        <v>150</v>
      </c>
      <c r="G1020" s="419">
        <v>46218</v>
      </c>
      <c r="H1020" s="419">
        <v>46223</v>
      </c>
      <c r="I1020" s="406" t="s">
        <v>15</v>
      </c>
      <c r="J1020" s="406"/>
      <c r="K1020" s="420" t="b">
        <v>0</v>
      </c>
      <c r="L1020" s="406"/>
      <c r="M1020" s="419">
        <v>46223</v>
      </c>
    </row>
    <row r="1021" spans="1:13">
      <c r="A1021" s="418">
        <v>5001</v>
      </c>
      <c r="B1021" s="418">
        <v>458344</v>
      </c>
      <c r="C1021" s="418">
        <v>3000</v>
      </c>
      <c r="D1021" s="406">
        <v>141152026</v>
      </c>
      <c r="E1021" s="406" t="s">
        <v>430</v>
      </c>
      <c r="F1021" s="418">
        <v>50</v>
      </c>
      <c r="G1021" s="419">
        <v>46217</v>
      </c>
      <c r="H1021" s="419">
        <v>46218</v>
      </c>
      <c r="I1021" s="406" t="s">
        <v>15</v>
      </c>
      <c r="J1021" s="406"/>
      <c r="K1021" s="420" t="b">
        <v>0</v>
      </c>
      <c r="L1021" s="406"/>
      <c r="M1021" s="419">
        <v>46218</v>
      </c>
    </row>
    <row r="1022" spans="1:13">
      <c r="A1022" s="418">
        <v>5001</v>
      </c>
      <c r="B1022" s="418">
        <v>409968</v>
      </c>
      <c r="C1022" s="418">
        <v>3000</v>
      </c>
      <c r="D1022" s="406">
        <v>141172025</v>
      </c>
      <c r="E1022" s="406" t="s">
        <v>152</v>
      </c>
      <c r="F1022" s="418">
        <v>5500</v>
      </c>
      <c r="G1022" s="419">
        <v>45962</v>
      </c>
      <c r="H1022" s="419">
        <v>45967</v>
      </c>
      <c r="I1022" s="406" t="s">
        <v>15</v>
      </c>
      <c r="J1022" s="406"/>
      <c r="K1022" s="420" t="b">
        <v>0</v>
      </c>
      <c r="L1022" s="406"/>
      <c r="M1022" s="419">
        <v>45971</v>
      </c>
    </row>
    <row r="1023" spans="1:13">
      <c r="A1023" s="418">
        <v>5001</v>
      </c>
      <c r="B1023" s="418">
        <v>471281</v>
      </c>
      <c r="C1023" s="418">
        <v>3000</v>
      </c>
      <c r="D1023" s="406">
        <v>141172026</v>
      </c>
      <c r="E1023" s="406" t="s">
        <v>431</v>
      </c>
      <c r="F1023" s="418">
        <v>100</v>
      </c>
      <c r="G1023" s="419">
        <v>46218</v>
      </c>
      <c r="H1023" s="419">
        <v>46224</v>
      </c>
      <c r="I1023" s="406" t="s">
        <v>15</v>
      </c>
      <c r="J1023" s="406"/>
      <c r="K1023" s="420" t="b">
        <v>0</v>
      </c>
      <c r="L1023" s="406"/>
      <c r="M1023" s="419">
        <v>46224</v>
      </c>
    </row>
    <row r="1024" spans="1:13">
      <c r="A1024" s="418">
        <v>5001</v>
      </c>
      <c r="B1024" s="418">
        <v>460951</v>
      </c>
      <c r="C1024" s="418">
        <v>3000</v>
      </c>
      <c r="D1024" s="406">
        <v>141192025</v>
      </c>
      <c r="E1024" s="406" t="s">
        <v>232</v>
      </c>
      <c r="F1024" s="418">
        <v>75</v>
      </c>
      <c r="G1024" s="419">
        <v>45955</v>
      </c>
      <c r="H1024" s="419">
        <v>45958</v>
      </c>
      <c r="I1024" s="406" t="s">
        <v>15</v>
      </c>
      <c r="J1024" s="406"/>
      <c r="K1024" s="420" t="b">
        <v>0</v>
      </c>
      <c r="L1024" s="406"/>
      <c r="M1024" s="419">
        <v>45958</v>
      </c>
    </row>
    <row r="1025" spans="1:13">
      <c r="A1025" s="418">
        <v>5001</v>
      </c>
      <c r="B1025" s="418">
        <v>481650</v>
      </c>
      <c r="C1025" s="418">
        <v>3000</v>
      </c>
      <c r="D1025" s="406">
        <v>141512020</v>
      </c>
      <c r="E1025" s="406" t="s">
        <v>77</v>
      </c>
      <c r="F1025" s="418">
        <v>13</v>
      </c>
      <c r="G1025" s="406"/>
      <c r="H1025" s="406"/>
      <c r="I1025" s="406" t="s">
        <v>21</v>
      </c>
      <c r="J1025" s="406"/>
      <c r="K1025" s="420" t="b">
        <v>1</v>
      </c>
      <c r="L1025" s="406"/>
      <c r="M1025" s="406"/>
    </row>
    <row r="1026" spans="1:13">
      <c r="A1026" s="418">
        <v>5001</v>
      </c>
      <c r="B1026" s="418">
        <v>410034</v>
      </c>
      <c r="C1026" s="418">
        <v>3000</v>
      </c>
      <c r="D1026" s="406">
        <v>141592026</v>
      </c>
      <c r="E1026" s="406" t="s">
        <v>383</v>
      </c>
      <c r="F1026" s="418">
        <v>2</v>
      </c>
      <c r="G1026" s="419">
        <v>46263</v>
      </c>
      <c r="H1026" s="419">
        <v>46265</v>
      </c>
      <c r="I1026" s="406" t="s">
        <v>15</v>
      </c>
      <c r="J1026" s="406"/>
      <c r="K1026" s="420" t="b">
        <v>0</v>
      </c>
      <c r="L1026" s="406"/>
      <c r="M1026" s="419">
        <v>46267</v>
      </c>
    </row>
    <row r="1027" spans="1:13">
      <c r="A1027" s="418">
        <v>2017</v>
      </c>
      <c r="B1027" s="418">
        <v>453044</v>
      </c>
      <c r="C1027" s="418">
        <v>3010</v>
      </c>
      <c r="D1027" s="406">
        <v>14162025</v>
      </c>
      <c r="E1027" s="406" t="s">
        <v>367</v>
      </c>
      <c r="F1027" s="418">
        <v>35</v>
      </c>
      <c r="G1027" s="419">
        <v>45944</v>
      </c>
      <c r="H1027" s="419">
        <v>45945</v>
      </c>
      <c r="I1027" s="406" t="s">
        <v>15</v>
      </c>
      <c r="J1027" s="406"/>
      <c r="K1027" s="420" t="b">
        <v>0</v>
      </c>
      <c r="L1027" s="406"/>
      <c r="M1027" s="419">
        <v>45945</v>
      </c>
    </row>
    <row r="1028" spans="1:13">
      <c r="A1028" s="418">
        <v>2017</v>
      </c>
      <c r="B1028" s="418">
        <v>453044</v>
      </c>
      <c r="C1028" s="418">
        <v>3010</v>
      </c>
      <c r="D1028" s="406">
        <v>14172025</v>
      </c>
      <c r="E1028" s="406" t="s">
        <v>367</v>
      </c>
      <c r="F1028" s="418">
        <v>140</v>
      </c>
      <c r="G1028" s="419">
        <v>45944</v>
      </c>
      <c r="H1028" s="419">
        <v>45945</v>
      </c>
      <c r="I1028" s="406" t="s">
        <v>15</v>
      </c>
      <c r="J1028" s="406"/>
      <c r="K1028" s="420" t="b">
        <v>0</v>
      </c>
      <c r="L1028" s="406"/>
      <c r="M1028" s="419">
        <v>45945</v>
      </c>
    </row>
    <row r="1029" spans="1:13">
      <c r="A1029" s="418">
        <v>5001</v>
      </c>
      <c r="B1029" s="418">
        <v>473180</v>
      </c>
      <c r="C1029" s="418">
        <v>3000</v>
      </c>
      <c r="D1029" s="406">
        <v>141752024</v>
      </c>
      <c r="E1029" s="406" t="s">
        <v>209</v>
      </c>
      <c r="F1029" s="418">
        <v>450</v>
      </c>
      <c r="G1029" s="419">
        <v>45911</v>
      </c>
      <c r="H1029" s="419">
        <v>45927</v>
      </c>
      <c r="I1029" s="406" t="s">
        <v>15</v>
      </c>
      <c r="J1029" s="406"/>
      <c r="K1029" s="420" t="b">
        <v>0</v>
      </c>
      <c r="L1029" s="406"/>
      <c r="M1029" s="419">
        <v>45947</v>
      </c>
    </row>
    <row r="1030" spans="1:13">
      <c r="A1030" s="418">
        <v>5001</v>
      </c>
      <c r="B1030" s="418">
        <v>410422</v>
      </c>
      <c r="C1030" s="418">
        <v>3000</v>
      </c>
      <c r="D1030" s="406">
        <v>141822026</v>
      </c>
      <c r="E1030" s="406" t="s">
        <v>434</v>
      </c>
      <c r="F1030" s="418">
        <v>125</v>
      </c>
      <c r="G1030" s="419">
        <v>46213</v>
      </c>
      <c r="H1030" s="419">
        <v>46226</v>
      </c>
      <c r="I1030" s="406" t="s">
        <v>15</v>
      </c>
      <c r="J1030" s="406"/>
      <c r="K1030" s="420" t="b">
        <v>0</v>
      </c>
      <c r="L1030" s="406"/>
      <c r="M1030" s="419">
        <v>46227</v>
      </c>
    </row>
    <row r="1031" spans="1:13">
      <c r="A1031" s="418">
        <v>5001</v>
      </c>
      <c r="B1031" s="418">
        <v>464275</v>
      </c>
      <c r="C1031" s="418">
        <v>3000</v>
      </c>
      <c r="D1031" s="406">
        <v>142052025</v>
      </c>
      <c r="E1031" s="406" t="s">
        <v>435</v>
      </c>
      <c r="F1031" s="418">
        <v>19</v>
      </c>
      <c r="G1031" s="419">
        <v>45906</v>
      </c>
      <c r="H1031" s="419">
        <v>45926</v>
      </c>
      <c r="I1031" s="406" t="s">
        <v>15</v>
      </c>
      <c r="J1031" s="406"/>
      <c r="K1031" s="420" t="b">
        <v>0</v>
      </c>
      <c r="L1031" s="406"/>
      <c r="M1031" s="419">
        <v>45953</v>
      </c>
    </row>
    <row r="1032" spans="1:13">
      <c r="A1032" s="418">
        <v>2017</v>
      </c>
      <c r="B1032" s="418">
        <v>482729</v>
      </c>
      <c r="C1032" s="418">
        <v>3010</v>
      </c>
      <c r="D1032" s="406">
        <v>14212025</v>
      </c>
      <c r="E1032" s="406" t="s">
        <v>436</v>
      </c>
      <c r="F1032" s="418">
        <v>825</v>
      </c>
      <c r="G1032" s="419">
        <v>45930</v>
      </c>
      <c r="H1032" s="419">
        <v>45938</v>
      </c>
      <c r="I1032" s="406" t="s">
        <v>15</v>
      </c>
      <c r="J1032" s="406"/>
      <c r="K1032" s="420" t="b">
        <v>0</v>
      </c>
      <c r="L1032" s="406"/>
      <c r="M1032" s="419">
        <v>45938</v>
      </c>
    </row>
    <row r="1033" spans="1:13">
      <c r="A1033" s="418">
        <v>2017</v>
      </c>
      <c r="B1033" s="418">
        <v>210009</v>
      </c>
      <c r="C1033" s="418">
        <v>3010</v>
      </c>
      <c r="D1033" s="406">
        <v>14212026</v>
      </c>
      <c r="E1033" s="406" t="s">
        <v>437</v>
      </c>
      <c r="F1033" s="418">
        <v>2</v>
      </c>
      <c r="G1033" s="406"/>
      <c r="H1033" s="406"/>
      <c r="I1033" s="406" t="s">
        <v>21</v>
      </c>
      <c r="J1033" s="406"/>
      <c r="K1033" s="420" t="b">
        <v>0</v>
      </c>
      <c r="L1033" s="406"/>
      <c r="M1033" s="406"/>
    </row>
    <row r="1034" spans="1:13">
      <c r="A1034" s="418">
        <v>5001</v>
      </c>
      <c r="B1034" s="418">
        <v>464275</v>
      </c>
      <c r="C1034" s="418">
        <v>3000</v>
      </c>
      <c r="D1034" s="406">
        <v>142172025</v>
      </c>
      <c r="E1034" s="406" t="s">
        <v>435</v>
      </c>
      <c r="F1034" s="418">
        <v>105</v>
      </c>
      <c r="G1034" s="419">
        <v>45916</v>
      </c>
      <c r="H1034" s="419">
        <v>45923</v>
      </c>
      <c r="I1034" s="406" t="s">
        <v>15</v>
      </c>
      <c r="J1034" s="406"/>
      <c r="K1034" s="420" t="b">
        <v>0</v>
      </c>
      <c r="L1034" s="406"/>
      <c r="M1034" s="419">
        <v>45923</v>
      </c>
    </row>
    <row r="1035" spans="1:13">
      <c r="A1035" s="418">
        <v>5001</v>
      </c>
      <c r="B1035" s="418">
        <v>464275</v>
      </c>
      <c r="C1035" s="418">
        <v>3000</v>
      </c>
      <c r="D1035" s="406">
        <v>142192025</v>
      </c>
      <c r="E1035" s="406" t="s">
        <v>435</v>
      </c>
      <c r="F1035" s="418">
        <v>105</v>
      </c>
      <c r="G1035" s="419">
        <v>45906</v>
      </c>
      <c r="H1035" s="419">
        <v>45923</v>
      </c>
      <c r="I1035" s="406" t="s">
        <v>15</v>
      </c>
      <c r="J1035" s="406"/>
      <c r="K1035" s="420" t="b">
        <v>0</v>
      </c>
      <c r="L1035" s="406"/>
      <c r="M1035" s="419">
        <v>45923</v>
      </c>
    </row>
    <row r="1036" spans="1:13">
      <c r="A1036" s="418">
        <v>5001</v>
      </c>
      <c r="B1036" s="418">
        <v>464275</v>
      </c>
      <c r="C1036" s="418">
        <v>3000</v>
      </c>
      <c r="D1036" s="406">
        <v>142202025</v>
      </c>
      <c r="E1036" s="406" t="s">
        <v>435</v>
      </c>
      <c r="F1036" s="418">
        <v>14</v>
      </c>
      <c r="G1036" s="419">
        <v>45907</v>
      </c>
      <c r="H1036" s="419">
        <v>45926</v>
      </c>
      <c r="I1036" s="406" t="s">
        <v>15</v>
      </c>
      <c r="J1036" s="406"/>
      <c r="K1036" s="420" t="b">
        <v>0</v>
      </c>
      <c r="L1036" s="406"/>
      <c r="M1036" s="419">
        <v>45953</v>
      </c>
    </row>
    <row r="1037" spans="1:13">
      <c r="A1037" s="418">
        <v>2010</v>
      </c>
      <c r="B1037" s="418">
        <v>454934</v>
      </c>
      <c r="C1037" s="418">
        <v>3000</v>
      </c>
      <c r="D1037" s="406">
        <v>1422026</v>
      </c>
      <c r="E1037" s="406" t="s">
        <v>438</v>
      </c>
      <c r="F1037" s="418">
        <v>20</v>
      </c>
      <c r="G1037" s="419">
        <v>46056</v>
      </c>
      <c r="H1037" s="419">
        <v>46064</v>
      </c>
      <c r="I1037" s="406" t="s">
        <v>15</v>
      </c>
      <c r="J1037" s="406"/>
      <c r="K1037" s="420" t="b">
        <v>0</v>
      </c>
      <c r="L1037" s="406"/>
      <c r="M1037" s="419">
        <v>46064</v>
      </c>
    </row>
    <row r="1038" spans="1:13">
      <c r="A1038" s="418">
        <v>2017</v>
      </c>
      <c r="B1038" s="418">
        <v>482729</v>
      </c>
      <c r="C1038" s="418">
        <v>3010</v>
      </c>
      <c r="D1038" s="406">
        <v>14222025</v>
      </c>
      <c r="E1038" s="406" t="s">
        <v>436</v>
      </c>
      <c r="F1038" s="418">
        <v>3300</v>
      </c>
      <c r="G1038" s="419">
        <v>45896</v>
      </c>
      <c r="H1038" s="419">
        <v>45902</v>
      </c>
      <c r="I1038" s="406" t="s">
        <v>15</v>
      </c>
      <c r="J1038" s="406"/>
      <c r="K1038" s="420" t="b">
        <v>0</v>
      </c>
      <c r="L1038" s="406"/>
      <c r="M1038" s="419">
        <v>45902</v>
      </c>
    </row>
    <row r="1039" spans="1:13">
      <c r="A1039" s="418">
        <v>2017</v>
      </c>
      <c r="B1039" s="418">
        <v>210009</v>
      </c>
      <c r="C1039" s="418">
        <v>3010</v>
      </c>
      <c r="D1039" s="406">
        <v>14222026</v>
      </c>
      <c r="E1039" s="406" t="s">
        <v>437</v>
      </c>
      <c r="F1039" s="418">
        <v>1</v>
      </c>
      <c r="G1039" s="406"/>
      <c r="H1039" s="406"/>
      <c r="I1039" s="406" t="s">
        <v>21</v>
      </c>
      <c r="J1039" s="406"/>
      <c r="K1039" s="420" t="b">
        <v>0</v>
      </c>
      <c r="L1039" s="406"/>
      <c r="M1039" s="406"/>
    </row>
    <row r="1040" spans="1:13">
      <c r="A1040" s="418">
        <v>5001</v>
      </c>
      <c r="B1040" s="418">
        <v>410072</v>
      </c>
      <c r="C1040" s="418">
        <v>3000</v>
      </c>
      <c r="D1040" s="406">
        <v>142242025</v>
      </c>
      <c r="E1040" s="406" t="s">
        <v>30</v>
      </c>
      <c r="F1040" s="418">
        <v>160</v>
      </c>
      <c r="G1040" s="406"/>
      <c r="H1040" s="406"/>
      <c r="I1040" s="406" t="s">
        <v>21</v>
      </c>
      <c r="J1040" s="406"/>
      <c r="K1040" s="420" t="b">
        <v>0</v>
      </c>
      <c r="L1040" s="406"/>
      <c r="M1040" s="406"/>
    </row>
    <row r="1041" spans="1:13">
      <c r="A1041" s="418">
        <v>5001</v>
      </c>
      <c r="B1041" s="418">
        <v>410072</v>
      </c>
      <c r="C1041" s="418">
        <v>3000</v>
      </c>
      <c r="D1041" s="406">
        <v>142252025</v>
      </c>
      <c r="E1041" s="406" t="s">
        <v>30</v>
      </c>
      <c r="F1041" s="418">
        <v>160</v>
      </c>
      <c r="G1041" s="406"/>
      <c r="H1041" s="406"/>
      <c r="I1041" s="406" t="s">
        <v>21</v>
      </c>
      <c r="J1041" s="406"/>
      <c r="K1041" s="420" t="b">
        <v>0</v>
      </c>
      <c r="L1041" s="406"/>
      <c r="M1041" s="406"/>
    </row>
    <row r="1042" spans="1:13">
      <c r="A1042" s="418">
        <v>5001</v>
      </c>
      <c r="B1042" s="418">
        <v>473717</v>
      </c>
      <c r="C1042" s="418">
        <v>3000</v>
      </c>
      <c r="D1042" s="406">
        <v>142252026</v>
      </c>
      <c r="E1042" s="406" t="s">
        <v>418</v>
      </c>
      <c r="F1042" s="418">
        <v>800</v>
      </c>
      <c r="G1042" s="419">
        <v>46282</v>
      </c>
      <c r="H1042" s="406"/>
      <c r="I1042" s="406" t="s">
        <v>49</v>
      </c>
      <c r="J1042" s="406"/>
      <c r="K1042" s="420" t="b">
        <v>0</v>
      </c>
      <c r="L1042" s="406"/>
      <c r="M1042" s="406"/>
    </row>
    <row r="1043" spans="1:13">
      <c r="A1043" s="418">
        <v>5001</v>
      </c>
      <c r="B1043" s="418">
        <v>410072</v>
      </c>
      <c r="C1043" s="418">
        <v>3000</v>
      </c>
      <c r="D1043" s="406">
        <v>142262025</v>
      </c>
      <c r="E1043" s="406" t="s">
        <v>30</v>
      </c>
      <c r="F1043" s="418">
        <v>640</v>
      </c>
      <c r="G1043" s="406"/>
      <c r="H1043" s="406"/>
      <c r="I1043" s="406" t="s">
        <v>21</v>
      </c>
      <c r="J1043" s="406"/>
      <c r="K1043" s="420" t="b">
        <v>0</v>
      </c>
      <c r="L1043" s="406"/>
      <c r="M1043" s="406"/>
    </row>
    <row r="1044" spans="1:13">
      <c r="A1044" s="418">
        <v>5001</v>
      </c>
      <c r="B1044" s="418">
        <v>473717</v>
      </c>
      <c r="C1044" s="418">
        <v>3000</v>
      </c>
      <c r="D1044" s="406">
        <v>142262026</v>
      </c>
      <c r="E1044" s="406" t="s">
        <v>418</v>
      </c>
      <c r="F1044" s="418">
        <v>700</v>
      </c>
      <c r="G1044" s="419">
        <v>46282</v>
      </c>
      <c r="H1044" s="406"/>
      <c r="I1044" s="406" t="s">
        <v>49</v>
      </c>
      <c r="J1044" s="406"/>
      <c r="K1044" s="420" t="b">
        <v>0</v>
      </c>
      <c r="L1044" s="406"/>
      <c r="M1044" s="406"/>
    </row>
    <row r="1045" spans="1:13">
      <c r="A1045" s="418">
        <v>5001</v>
      </c>
      <c r="B1045" s="418">
        <v>410072</v>
      </c>
      <c r="C1045" s="418">
        <v>3000</v>
      </c>
      <c r="D1045" s="406">
        <v>142272025</v>
      </c>
      <c r="E1045" s="406" t="s">
        <v>30</v>
      </c>
      <c r="F1045" s="418">
        <v>3200</v>
      </c>
      <c r="G1045" s="419">
        <v>45995</v>
      </c>
      <c r="H1045" s="419">
        <v>46004</v>
      </c>
      <c r="I1045" s="406" t="s">
        <v>15</v>
      </c>
      <c r="J1045" s="406"/>
      <c r="K1045" s="420" t="b">
        <v>0</v>
      </c>
      <c r="L1045" s="406"/>
      <c r="M1045" s="419">
        <v>46010</v>
      </c>
    </row>
    <row r="1046" spans="1:13">
      <c r="A1046" s="418">
        <v>5001</v>
      </c>
      <c r="B1046" s="418">
        <v>410072</v>
      </c>
      <c r="C1046" s="418">
        <v>3000</v>
      </c>
      <c r="D1046" s="406">
        <v>142282025</v>
      </c>
      <c r="E1046" s="406" t="s">
        <v>30</v>
      </c>
      <c r="F1046" s="418">
        <v>3840</v>
      </c>
      <c r="G1046" s="419">
        <v>45980</v>
      </c>
      <c r="H1046" s="419">
        <v>45987</v>
      </c>
      <c r="I1046" s="406" t="s">
        <v>15</v>
      </c>
      <c r="J1046" s="406"/>
      <c r="K1046" s="420" t="b">
        <v>0</v>
      </c>
      <c r="L1046" s="406"/>
      <c r="M1046" s="419">
        <v>45987</v>
      </c>
    </row>
    <row r="1047" spans="1:13">
      <c r="A1047" s="418">
        <v>5001</v>
      </c>
      <c r="B1047" s="418">
        <v>410072</v>
      </c>
      <c r="C1047" s="418">
        <v>3000</v>
      </c>
      <c r="D1047" s="406">
        <v>142292025</v>
      </c>
      <c r="E1047" s="406" t="s">
        <v>30</v>
      </c>
      <c r="F1047" s="418">
        <v>4000</v>
      </c>
      <c r="G1047" s="419">
        <v>45906</v>
      </c>
      <c r="H1047" s="419">
        <v>45912</v>
      </c>
      <c r="I1047" s="406" t="s">
        <v>15</v>
      </c>
      <c r="J1047" s="406"/>
      <c r="K1047" s="420" t="b">
        <v>0</v>
      </c>
      <c r="L1047" s="406"/>
      <c r="M1047" s="419">
        <v>45912</v>
      </c>
    </row>
    <row r="1048" spans="1:13">
      <c r="A1048" s="418">
        <v>5001</v>
      </c>
      <c r="B1048" s="418">
        <v>410072</v>
      </c>
      <c r="C1048" s="418">
        <v>3000</v>
      </c>
      <c r="D1048" s="406">
        <v>142302025</v>
      </c>
      <c r="E1048" s="406" t="s">
        <v>30</v>
      </c>
      <c r="F1048" s="418">
        <v>3200</v>
      </c>
      <c r="G1048" s="419">
        <v>46000</v>
      </c>
      <c r="H1048" s="419">
        <v>46004</v>
      </c>
      <c r="I1048" s="406" t="s">
        <v>15</v>
      </c>
      <c r="J1048" s="406"/>
      <c r="K1048" s="420" t="b">
        <v>0</v>
      </c>
      <c r="L1048" s="406"/>
      <c r="M1048" s="419">
        <v>46010</v>
      </c>
    </row>
    <row r="1049" spans="1:13">
      <c r="A1049" s="418">
        <v>2017</v>
      </c>
      <c r="B1049" s="418">
        <v>482729</v>
      </c>
      <c r="C1049" s="418">
        <v>3010</v>
      </c>
      <c r="D1049" s="406">
        <v>14232025</v>
      </c>
      <c r="E1049" s="406" t="s">
        <v>436</v>
      </c>
      <c r="F1049" s="418">
        <v>1400</v>
      </c>
      <c r="G1049" s="419">
        <v>45911</v>
      </c>
      <c r="H1049" s="419">
        <v>45917</v>
      </c>
      <c r="I1049" s="406" t="s">
        <v>15</v>
      </c>
      <c r="J1049" s="406"/>
      <c r="K1049" s="420" t="b">
        <v>0</v>
      </c>
      <c r="L1049" s="406"/>
      <c r="M1049" s="419">
        <v>45917</v>
      </c>
    </row>
    <row r="1050" spans="1:13">
      <c r="A1050" s="418">
        <v>2017</v>
      </c>
      <c r="B1050" s="418">
        <v>461636</v>
      </c>
      <c r="C1050" s="418">
        <v>3010</v>
      </c>
      <c r="D1050" s="406">
        <v>14232026</v>
      </c>
      <c r="E1050" s="406" t="s">
        <v>133</v>
      </c>
      <c r="F1050" s="418">
        <v>525</v>
      </c>
      <c r="G1050" s="406"/>
      <c r="H1050" s="406"/>
      <c r="I1050" s="406" t="s">
        <v>21</v>
      </c>
      <c r="J1050" s="406"/>
      <c r="K1050" s="420" t="b">
        <v>0</v>
      </c>
      <c r="L1050" s="406"/>
      <c r="M1050" s="406"/>
    </row>
    <row r="1051" spans="1:13">
      <c r="A1051" s="418">
        <v>5001</v>
      </c>
      <c r="B1051" s="418">
        <v>463057</v>
      </c>
      <c r="C1051" s="418">
        <v>3000</v>
      </c>
      <c r="D1051" s="406">
        <v>142392025</v>
      </c>
      <c r="E1051" s="406" t="s">
        <v>43</v>
      </c>
      <c r="F1051" s="418">
        <v>1125</v>
      </c>
      <c r="G1051" s="419">
        <v>46107</v>
      </c>
      <c r="H1051" s="419">
        <v>46118</v>
      </c>
      <c r="I1051" s="406" t="s">
        <v>15</v>
      </c>
      <c r="J1051" s="406"/>
      <c r="K1051" s="420" t="b">
        <v>0</v>
      </c>
      <c r="L1051" s="406"/>
      <c r="M1051" s="419">
        <v>46118</v>
      </c>
    </row>
    <row r="1052" spans="1:13">
      <c r="A1052" s="418">
        <v>2017</v>
      </c>
      <c r="B1052" s="418">
        <v>461410</v>
      </c>
      <c r="C1052" s="418">
        <v>3010</v>
      </c>
      <c r="D1052" s="406">
        <v>14242025</v>
      </c>
      <c r="E1052" s="406" t="s">
        <v>439</v>
      </c>
      <c r="F1052" s="418">
        <v>200</v>
      </c>
      <c r="G1052" s="419">
        <v>45911</v>
      </c>
      <c r="H1052" s="419">
        <v>45913</v>
      </c>
      <c r="I1052" s="406" t="s">
        <v>15</v>
      </c>
      <c r="J1052" s="406"/>
      <c r="K1052" s="420" t="b">
        <v>0</v>
      </c>
      <c r="L1052" s="406"/>
      <c r="M1052" s="419">
        <v>45913</v>
      </c>
    </row>
    <row r="1053" spans="1:13">
      <c r="A1053" s="418">
        <v>2017</v>
      </c>
      <c r="B1053" s="418">
        <v>461636</v>
      </c>
      <c r="C1053" s="418">
        <v>3010</v>
      </c>
      <c r="D1053" s="406">
        <v>14242026</v>
      </c>
      <c r="E1053" s="406" t="s">
        <v>133</v>
      </c>
      <c r="F1053" s="418">
        <v>3</v>
      </c>
      <c r="G1053" s="406"/>
      <c r="H1053" s="406"/>
      <c r="I1053" s="406" t="s">
        <v>21</v>
      </c>
      <c r="J1053" s="406"/>
      <c r="K1053" s="420" t="b">
        <v>0</v>
      </c>
      <c r="L1053" s="406"/>
      <c r="M1053" s="406"/>
    </row>
    <row r="1054" spans="1:13">
      <c r="A1054" s="418">
        <v>2017</v>
      </c>
      <c r="B1054" s="418">
        <v>458737</v>
      </c>
      <c r="C1054" s="418">
        <v>3010</v>
      </c>
      <c r="D1054" s="406">
        <v>14252025</v>
      </c>
      <c r="E1054" s="406" t="s">
        <v>440</v>
      </c>
      <c r="F1054" s="418">
        <v>10</v>
      </c>
      <c r="G1054" s="419">
        <v>45995</v>
      </c>
      <c r="H1054" s="419">
        <v>45996</v>
      </c>
      <c r="I1054" s="406" t="s">
        <v>15</v>
      </c>
      <c r="J1054" s="406"/>
      <c r="K1054" s="420" t="b">
        <v>0</v>
      </c>
      <c r="L1054" s="406"/>
      <c r="M1054" s="419">
        <v>45996</v>
      </c>
    </row>
    <row r="1055" spans="1:13">
      <c r="A1055" s="418">
        <v>2017</v>
      </c>
      <c r="B1055" s="418">
        <v>461636</v>
      </c>
      <c r="C1055" s="418">
        <v>3010</v>
      </c>
      <c r="D1055" s="406">
        <v>14252026</v>
      </c>
      <c r="E1055" s="406" t="s">
        <v>133</v>
      </c>
      <c r="F1055" s="418">
        <v>525</v>
      </c>
      <c r="G1055" s="406"/>
      <c r="H1055" s="406"/>
      <c r="I1055" s="406" t="s">
        <v>21</v>
      </c>
      <c r="J1055" s="406"/>
      <c r="K1055" s="420" t="b">
        <v>0</v>
      </c>
      <c r="L1055" s="406"/>
      <c r="M1055" s="406"/>
    </row>
    <row r="1056" spans="1:13">
      <c r="A1056" s="418">
        <v>5001</v>
      </c>
      <c r="B1056" s="418">
        <v>410066</v>
      </c>
      <c r="C1056" s="418">
        <v>3000</v>
      </c>
      <c r="D1056" s="406">
        <v>14262026</v>
      </c>
      <c r="E1056" s="406" t="s">
        <v>441</v>
      </c>
      <c r="F1056" s="418">
        <v>425</v>
      </c>
      <c r="G1056" s="419">
        <v>46060</v>
      </c>
      <c r="H1056" s="419">
        <v>46065</v>
      </c>
      <c r="I1056" s="406" t="s">
        <v>15</v>
      </c>
      <c r="J1056" s="406"/>
      <c r="K1056" s="420" t="b">
        <v>0</v>
      </c>
      <c r="L1056" s="406"/>
      <c r="M1056" s="419">
        <v>46066</v>
      </c>
    </row>
    <row r="1057" spans="1:13">
      <c r="A1057" s="418">
        <v>2017</v>
      </c>
      <c r="B1057" s="418">
        <v>465258</v>
      </c>
      <c r="C1057" s="418">
        <v>3010</v>
      </c>
      <c r="D1057" s="406">
        <v>14272025</v>
      </c>
      <c r="E1057" s="406" t="s">
        <v>442</v>
      </c>
      <c r="F1057" s="418">
        <v>10</v>
      </c>
      <c r="G1057" s="419">
        <v>45955</v>
      </c>
      <c r="H1057" s="419">
        <v>45967</v>
      </c>
      <c r="I1057" s="406" t="s">
        <v>15</v>
      </c>
      <c r="J1057" s="406"/>
      <c r="K1057" s="420" t="b">
        <v>0</v>
      </c>
      <c r="L1057" s="406"/>
      <c r="M1057" s="419">
        <v>45967</v>
      </c>
    </row>
    <row r="1058" spans="1:13">
      <c r="A1058" s="418">
        <v>5001</v>
      </c>
      <c r="B1058" s="418">
        <v>487347</v>
      </c>
      <c r="C1058" s="418">
        <v>3000</v>
      </c>
      <c r="D1058" s="406">
        <v>142762026</v>
      </c>
      <c r="E1058" s="406" t="s">
        <v>443</v>
      </c>
      <c r="F1058" s="418">
        <v>25</v>
      </c>
      <c r="G1058" s="419">
        <v>46211</v>
      </c>
      <c r="H1058" s="419">
        <v>46225</v>
      </c>
      <c r="I1058" s="406" t="s">
        <v>15</v>
      </c>
      <c r="J1058" s="406"/>
      <c r="K1058" s="420" t="b">
        <v>0</v>
      </c>
      <c r="L1058" s="406"/>
      <c r="M1058" s="419">
        <v>46225</v>
      </c>
    </row>
    <row r="1059" spans="1:13">
      <c r="A1059" s="418">
        <v>5001</v>
      </c>
      <c r="B1059" s="418">
        <v>425424</v>
      </c>
      <c r="C1059" s="418">
        <v>3000</v>
      </c>
      <c r="D1059" s="406">
        <v>142782024</v>
      </c>
      <c r="E1059" s="406" t="s">
        <v>444</v>
      </c>
      <c r="F1059" s="418">
        <v>332</v>
      </c>
      <c r="G1059" s="419">
        <v>45888</v>
      </c>
      <c r="H1059" s="419">
        <v>45920</v>
      </c>
      <c r="I1059" s="406" t="s">
        <v>15</v>
      </c>
      <c r="J1059" s="406"/>
      <c r="K1059" s="420" t="b">
        <v>0</v>
      </c>
      <c r="L1059" s="406"/>
      <c r="M1059" s="419">
        <v>45920</v>
      </c>
    </row>
    <row r="1060" spans="1:13">
      <c r="A1060" s="418">
        <v>2017</v>
      </c>
      <c r="B1060" s="418">
        <v>465258</v>
      </c>
      <c r="C1060" s="418">
        <v>3010</v>
      </c>
      <c r="D1060" s="406">
        <v>14282025</v>
      </c>
      <c r="E1060" s="406" t="s">
        <v>442</v>
      </c>
      <c r="F1060" s="418">
        <v>40</v>
      </c>
      <c r="G1060" s="419">
        <v>45995</v>
      </c>
      <c r="H1060" s="419">
        <v>45996</v>
      </c>
      <c r="I1060" s="406" t="s">
        <v>15</v>
      </c>
      <c r="J1060" s="406"/>
      <c r="K1060" s="420" t="b">
        <v>0</v>
      </c>
      <c r="L1060" s="406"/>
      <c r="M1060" s="419">
        <v>45996</v>
      </c>
    </row>
    <row r="1061" spans="1:13">
      <c r="A1061" s="418">
        <v>5001</v>
      </c>
      <c r="B1061" s="418">
        <v>464820</v>
      </c>
      <c r="C1061" s="418">
        <v>3000</v>
      </c>
      <c r="D1061" s="406">
        <v>142892025</v>
      </c>
      <c r="E1061" s="406" t="s">
        <v>446</v>
      </c>
      <c r="F1061" s="418">
        <v>90</v>
      </c>
      <c r="G1061" s="419">
        <v>45856</v>
      </c>
      <c r="H1061" s="419">
        <v>45943</v>
      </c>
      <c r="I1061" s="406" t="s">
        <v>15</v>
      </c>
      <c r="J1061" s="406"/>
      <c r="K1061" s="420" t="b">
        <v>0</v>
      </c>
      <c r="L1061" s="406"/>
      <c r="M1061" s="419">
        <v>45971</v>
      </c>
    </row>
    <row r="1062" spans="1:13">
      <c r="A1062" s="418">
        <v>5001</v>
      </c>
      <c r="B1062" s="418">
        <v>464820</v>
      </c>
      <c r="C1062" s="418">
        <v>3000</v>
      </c>
      <c r="D1062" s="406">
        <v>142902025</v>
      </c>
      <c r="E1062" s="406" t="s">
        <v>446</v>
      </c>
      <c r="F1062" s="418">
        <v>130</v>
      </c>
      <c r="G1062" s="419">
        <v>45856</v>
      </c>
      <c r="H1062" s="419">
        <v>45943</v>
      </c>
      <c r="I1062" s="406" t="s">
        <v>15</v>
      </c>
      <c r="J1062" s="406"/>
      <c r="K1062" s="420" t="b">
        <v>0</v>
      </c>
      <c r="L1062" s="406"/>
      <c r="M1062" s="419">
        <v>45944</v>
      </c>
    </row>
    <row r="1063" spans="1:13">
      <c r="A1063" s="418">
        <v>2017</v>
      </c>
      <c r="B1063" s="418">
        <v>461283</v>
      </c>
      <c r="C1063" s="418">
        <v>3010</v>
      </c>
      <c r="D1063" s="406">
        <v>14292025</v>
      </c>
      <c r="E1063" s="406" t="s">
        <v>447</v>
      </c>
      <c r="F1063" s="418">
        <v>200</v>
      </c>
      <c r="G1063" s="419">
        <v>46046</v>
      </c>
      <c r="H1063" s="419">
        <v>46048</v>
      </c>
      <c r="I1063" s="406" t="s">
        <v>15</v>
      </c>
      <c r="J1063" s="406"/>
      <c r="K1063" s="420" t="b">
        <v>0</v>
      </c>
      <c r="L1063" s="406"/>
      <c r="M1063" s="419">
        <v>46048</v>
      </c>
    </row>
    <row r="1064" spans="1:13">
      <c r="A1064" s="418">
        <v>5001</v>
      </c>
      <c r="B1064" s="418">
        <v>464820</v>
      </c>
      <c r="C1064" s="418">
        <v>3000</v>
      </c>
      <c r="D1064" s="406">
        <v>142922025</v>
      </c>
      <c r="E1064" s="406" t="s">
        <v>446</v>
      </c>
      <c r="F1064" s="418">
        <v>200</v>
      </c>
      <c r="G1064" s="419">
        <v>45856</v>
      </c>
      <c r="H1064" s="419">
        <v>45944</v>
      </c>
      <c r="I1064" s="406" t="s">
        <v>15</v>
      </c>
      <c r="J1064" s="406"/>
      <c r="K1064" s="420" t="b">
        <v>0</v>
      </c>
      <c r="L1064" s="406"/>
      <c r="M1064" s="419">
        <v>45945</v>
      </c>
    </row>
    <row r="1065" spans="1:13">
      <c r="A1065" s="418">
        <v>2017</v>
      </c>
      <c r="B1065" s="418">
        <v>461283</v>
      </c>
      <c r="C1065" s="418">
        <v>3010</v>
      </c>
      <c r="D1065" s="406">
        <v>14302025</v>
      </c>
      <c r="E1065" s="406" t="s">
        <v>447</v>
      </c>
      <c r="F1065" s="418">
        <v>200</v>
      </c>
      <c r="G1065" s="419">
        <v>46059</v>
      </c>
      <c r="H1065" s="419">
        <v>46064</v>
      </c>
      <c r="I1065" s="406" t="s">
        <v>15</v>
      </c>
      <c r="J1065" s="406"/>
      <c r="K1065" s="420" t="b">
        <v>0</v>
      </c>
      <c r="L1065" s="406"/>
      <c r="M1065" s="419">
        <v>46064</v>
      </c>
    </row>
    <row r="1066" spans="1:13">
      <c r="A1066" s="418">
        <v>5001</v>
      </c>
      <c r="B1066" s="418">
        <v>461922</v>
      </c>
      <c r="C1066" s="418">
        <v>3000</v>
      </c>
      <c r="D1066" s="406">
        <v>143132026</v>
      </c>
      <c r="E1066" s="406" t="s">
        <v>189</v>
      </c>
      <c r="F1066" s="418">
        <v>252</v>
      </c>
      <c r="G1066" s="419">
        <v>46211</v>
      </c>
      <c r="H1066" s="419">
        <v>46213</v>
      </c>
      <c r="I1066" s="406" t="s">
        <v>15</v>
      </c>
      <c r="J1066" s="406"/>
      <c r="K1066" s="420" t="b">
        <v>0</v>
      </c>
      <c r="L1066" s="406"/>
      <c r="M1066" s="419">
        <v>46213</v>
      </c>
    </row>
    <row r="1067" spans="1:13">
      <c r="A1067" s="418">
        <v>2010</v>
      </c>
      <c r="B1067" s="418">
        <v>402662</v>
      </c>
      <c r="C1067" s="418">
        <v>3000</v>
      </c>
      <c r="D1067" s="406">
        <v>1432026</v>
      </c>
      <c r="E1067" s="406" t="s">
        <v>134</v>
      </c>
      <c r="F1067" s="418">
        <v>150</v>
      </c>
      <c r="G1067" s="419">
        <v>46056</v>
      </c>
      <c r="H1067" s="406"/>
      <c r="I1067" s="406" t="s">
        <v>15</v>
      </c>
      <c r="J1067" s="406"/>
      <c r="K1067" s="420" t="b">
        <v>0</v>
      </c>
      <c r="L1067" s="406"/>
      <c r="M1067" s="419">
        <v>46063</v>
      </c>
    </row>
    <row r="1068" spans="1:13">
      <c r="A1068" s="418">
        <v>2017</v>
      </c>
      <c r="B1068" s="418">
        <v>470735</v>
      </c>
      <c r="C1068" s="418">
        <v>3010</v>
      </c>
      <c r="D1068" s="406">
        <v>1432026</v>
      </c>
      <c r="E1068" s="406" t="s">
        <v>448</v>
      </c>
      <c r="F1068" s="418">
        <v>10</v>
      </c>
      <c r="G1068" s="419">
        <v>46051</v>
      </c>
      <c r="H1068" s="419">
        <v>46056</v>
      </c>
      <c r="I1068" s="406" t="s">
        <v>15</v>
      </c>
      <c r="J1068" s="406"/>
      <c r="K1068" s="420" t="b">
        <v>0</v>
      </c>
      <c r="L1068" s="406"/>
      <c r="M1068" s="419">
        <v>46057</v>
      </c>
    </row>
    <row r="1069" spans="1:13">
      <c r="A1069" s="418">
        <v>5001</v>
      </c>
      <c r="B1069" s="418">
        <v>456980</v>
      </c>
      <c r="C1069" s="418">
        <v>3000</v>
      </c>
      <c r="D1069" s="406">
        <v>143212026</v>
      </c>
      <c r="E1069" s="406" t="s">
        <v>449</v>
      </c>
      <c r="F1069" s="418">
        <v>1636000</v>
      </c>
      <c r="G1069" s="419">
        <v>46216</v>
      </c>
      <c r="H1069" s="419">
        <v>46219</v>
      </c>
      <c r="I1069" s="406" t="s">
        <v>15</v>
      </c>
      <c r="J1069" s="406"/>
      <c r="K1069" s="420" t="b">
        <v>0</v>
      </c>
      <c r="L1069" s="406"/>
      <c r="M1069" s="419">
        <v>46223</v>
      </c>
    </row>
    <row r="1070" spans="1:13">
      <c r="A1070" s="418">
        <v>2010</v>
      </c>
      <c r="B1070" s="418">
        <v>211904</v>
      </c>
      <c r="C1070" s="418">
        <v>3000</v>
      </c>
      <c r="D1070" s="406">
        <v>14322025</v>
      </c>
      <c r="E1070" s="406" t="s">
        <v>31</v>
      </c>
      <c r="F1070" s="418">
        <v>32160</v>
      </c>
      <c r="G1070" s="419">
        <v>45992</v>
      </c>
      <c r="H1070" s="419">
        <v>45993</v>
      </c>
      <c r="I1070" s="406" t="s">
        <v>15</v>
      </c>
      <c r="J1070" s="406"/>
      <c r="K1070" s="420" t="b">
        <v>0</v>
      </c>
      <c r="L1070" s="406"/>
      <c r="M1070" s="419">
        <v>45993</v>
      </c>
    </row>
    <row r="1071" spans="1:13">
      <c r="A1071" s="418">
        <v>5001</v>
      </c>
      <c r="B1071" s="418">
        <v>438024</v>
      </c>
      <c r="C1071" s="418">
        <v>3000</v>
      </c>
      <c r="D1071" s="406">
        <v>143232025</v>
      </c>
      <c r="E1071" s="406" t="s">
        <v>450</v>
      </c>
      <c r="F1071" s="418">
        <v>209</v>
      </c>
      <c r="G1071" s="419">
        <v>45881</v>
      </c>
      <c r="H1071" s="419">
        <v>45916</v>
      </c>
      <c r="I1071" s="406" t="s">
        <v>15</v>
      </c>
      <c r="J1071" s="406"/>
      <c r="K1071" s="420" t="b">
        <v>0</v>
      </c>
      <c r="L1071" s="406"/>
      <c r="M1071" s="419">
        <v>45916</v>
      </c>
    </row>
    <row r="1072" spans="1:13">
      <c r="A1072" s="418">
        <v>2010</v>
      </c>
      <c r="B1072" s="418">
        <v>111305</v>
      </c>
      <c r="C1072" s="418">
        <v>3000</v>
      </c>
      <c r="D1072" s="406">
        <v>14332025</v>
      </c>
      <c r="E1072" s="406" t="s">
        <v>106</v>
      </c>
      <c r="F1072" s="418">
        <v>325</v>
      </c>
      <c r="G1072" s="419">
        <v>45993</v>
      </c>
      <c r="H1072" s="406"/>
      <c r="I1072" s="406" t="s">
        <v>15</v>
      </c>
      <c r="J1072" s="406"/>
      <c r="K1072" s="420" t="b">
        <v>0</v>
      </c>
      <c r="L1072" s="406"/>
      <c r="M1072" s="419">
        <v>46001</v>
      </c>
    </row>
    <row r="1073" spans="1:13">
      <c r="A1073" s="418">
        <v>2017</v>
      </c>
      <c r="B1073" s="418">
        <v>210009</v>
      </c>
      <c r="C1073" s="418">
        <v>3010</v>
      </c>
      <c r="D1073" s="406">
        <v>14342026</v>
      </c>
      <c r="E1073" s="406" t="s">
        <v>437</v>
      </c>
      <c r="F1073" s="418">
        <v>4</v>
      </c>
      <c r="G1073" s="406"/>
      <c r="H1073" s="406"/>
      <c r="I1073" s="406" t="s">
        <v>21</v>
      </c>
      <c r="J1073" s="406"/>
      <c r="K1073" s="420" t="b">
        <v>0</v>
      </c>
      <c r="L1073" s="406"/>
      <c r="M1073" s="406"/>
    </row>
    <row r="1074" spans="1:13">
      <c r="A1074" s="418">
        <v>5001</v>
      </c>
      <c r="B1074" s="418">
        <v>439354</v>
      </c>
      <c r="C1074" s="418">
        <v>3000</v>
      </c>
      <c r="D1074" s="406">
        <v>143432021</v>
      </c>
      <c r="E1074" s="406" t="s">
        <v>451</v>
      </c>
      <c r="F1074" s="418">
        <v>500</v>
      </c>
      <c r="G1074" s="406"/>
      <c r="H1074" s="406"/>
      <c r="I1074" s="406" t="s">
        <v>21</v>
      </c>
      <c r="J1074" s="406"/>
      <c r="K1074" s="420" t="b">
        <v>1</v>
      </c>
      <c r="L1074" s="406"/>
      <c r="M1074" s="406"/>
    </row>
    <row r="1075" spans="1:13">
      <c r="A1075" s="418">
        <v>5001</v>
      </c>
      <c r="B1075" s="418">
        <v>410072</v>
      </c>
      <c r="C1075" s="418">
        <v>3000</v>
      </c>
      <c r="D1075" s="406">
        <v>143492024</v>
      </c>
      <c r="E1075" s="406" t="s">
        <v>30</v>
      </c>
      <c r="F1075" s="418">
        <v>150</v>
      </c>
      <c r="G1075" s="419">
        <v>45931</v>
      </c>
      <c r="H1075" s="419">
        <v>45952</v>
      </c>
      <c r="I1075" s="406" t="s">
        <v>15</v>
      </c>
      <c r="J1075" s="406"/>
      <c r="K1075" s="420" t="b">
        <v>0</v>
      </c>
      <c r="L1075" s="406"/>
      <c r="M1075" s="419">
        <v>45955</v>
      </c>
    </row>
    <row r="1076" spans="1:13">
      <c r="A1076" s="418">
        <v>5001</v>
      </c>
      <c r="B1076" s="418">
        <v>410072</v>
      </c>
      <c r="C1076" s="418">
        <v>3000</v>
      </c>
      <c r="D1076" s="406">
        <v>143502024</v>
      </c>
      <c r="E1076" s="406" t="s">
        <v>30</v>
      </c>
      <c r="F1076" s="418">
        <v>50</v>
      </c>
      <c r="G1076" s="419">
        <v>46188</v>
      </c>
      <c r="H1076" s="419">
        <v>46190</v>
      </c>
      <c r="I1076" s="406" t="s">
        <v>15</v>
      </c>
      <c r="J1076" s="406"/>
      <c r="K1076" s="420" t="b">
        <v>0</v>
      </c>
      <c r="L1076" s="406"/>
      <c r="M1076" s="419">
        <v>46193</v>
      </c>
    </row>
    <row r="1077" spans="1:13">
      <c r="A1077" s="418">
        <v>2010</v>
      </c>
      <c r="B1077" s="418">
        <v>481215</v>
      </c>
      <c r="C1077" s="418">
        <v>3000</v>
      </c>
      <c r="D1077" s="406">
        <v>14352025</v>
      </c>
      <c r="E1077" s="406" t="s">
        <v>246</v>
      </c>
      <c r="F1077" s="418">
        <v>80</v>
      </c>
      <c r="G1077" s="419">
        <v>45993</v>
      </c>
      <c r="H1077" s="406"/>
      <c r="I1077" s="406" t="s">
        <v>15</v>
      </c>
      <c r="J1077" s="406"/>
      <c r="K1077" s="420" t="b">
        <v>0</v>
      </c>
      <c r="L1077" s="406"/>
      <c r="M1077" s="419">
        <v>45996</v>
      </c>
    </row>
    <row r="1078" spans="1:13">
      <c r="A1078" s="418">
        <v>2017</v>
      </c>
      <c r="B1078" s="418">
        <v>210009</v>
      </c>
      <c r="C1078" s="418">
        <v>3010</v>
      </c>
      <c r="D1078" s="406">
        <v>14352026</v>
      </c>
      <c r="E1078" s="406" t="s">
        <v>437</v>
      </c>
      <c r="F1078" s="418">
        <v>2</v>
      </c>
      <c r="G1078" s="406"/>
      <c r="H1078" s="406"/>
      <c r="I1078" s="406" t="s">
        <v>21</v>
      </c>
      <c r="J1078" s="406"/>
      <c r="K1078" s="420" t="b">
        <v>0</v>
      </c>
      <c r="L1078" s="406"/>
      <c r="M1078" s="406"/>
    </row>
    <row r="1079" spans="1:13">
      <c r="A1079" s="418">
        <v>5001</v>
      </c>
      <c r="B1079" s="418">
        <v>410072</v>
      </c>
      <c r="C1079" s="418">
        <v>3000</v>
      </c>
      <c r="D1079" s="406">
        <v>143522024</v>
      </c>
      <c r="E1079" s="406" t="s">
        <v>30</v>
      </c>
      <c r="F1079" s="418">
        <v>75</v>
      </c>
      <c r="G1079" s="419">
        <v>46169</v>
      </c>
      <c r="H1079" s="419">
        <v>46171</v>
      </c>
      <c r="I1079" s="406" t="s">
        <v>15</v>
      </c>
      <c r="J1079" s="406"/>
      <c r="K1079" s="420" t="b">
        <v>0</v>
      </c>
      <c r="L1079" s="406"/>
      <c r="M1079" s="419">
        <v>46174</v>
      </c>
    </row>
    <row r="1080" spans="1:13">
      <c r="A1080" s="418">
        <v>2010</v>
      </c>
      <c r="B1080" s="418">
        <v>210032</v>
      </c>
      <c r="C1080" s="418">
        <v>3000</v>
      </c>
      <c r="D1080" s="406">
        <v>14362025</v>
      </c>
      <c r="E1080" s="406" t="s">
        <v>79</v>
      </c>
      <c r="F1080" s="418">
        <v>175</v>
      </c>
      <c r="G1080" s="419">
        <v>45993</v>
      </c>
      <c r="H1080" s="406"/>
      <c r="I1080" s="406" t="s">
        <v>15</v>
      </c>
      <c r="J1080" s="406"/>
      <c r="K1080" s="420" t="b">
        <v>0</v>
      </c>
      <c r="L1080" s="406"/>
      <c r="M1080" s="419">
        <v>46001</v>
      </c>
    </row>
    <row r="1081" spans="1:13">
      <c r="A1081" s="418">
        <v>5001</v>
      </c>
      <c r="B1081" s="418">
        <v>438086</v>
      </c>
      <c r="C1081" s="418">
        <v>3000</v>
      </c>
      <c r="D1081" s="406">
        <v>143622026</v>
      </c>
      <c r="E1081" s="406" t="s">
        <v>452</v>
      </c>
      <c r="F1081" s="418">
        <v>650</v>
      </c>
      <c r="G1081" s="419">
        <v>46211</v>
      </c>
      <c r="H1081" s="419">
        <v>46217</v>
      </c>
      <c r="I1081" s="406" t="s">
        <v>15</v>
      </c>
      <c r="J1081" s="406"/>
      <c r="K1081" s="420" t="b">
        <v>0</v>
      </c>
      <c r="L1081" s="406"/>
      <c r="M1081" s="419">
        <v>46217</v>
      </c>
    </row>
    <row r="1082" spans="1:13">
      <c r="A1082" s="418">
        <v>5001</v>
      </c>
      <c r="B1082" s="418">
        <v>464483</v>
      </c>
      <c r="C1082" s="418">
        <v>3000</v>
      </c>
      <c r="D1082" s="406">
        <v>143632026</v>
      </c>
      <c r="E1082" s="406" t="s">
        <v>453</v>
      </c>
      <c r="F1082" s="418">
        <v>127</v>
      </c>
      <c r="G1082" s="419">
        <v>46211</v>
      </c>
      <c r="H1082" s="419">
        <v>46217</v>
      </c>
      <c r="I1082" s="406" t="s">
        <v>15</v>
      </c>
      <c r="J1082" s="406"/>
      <c r="K1082" s="420" t="b">
        <v>0</v>
      </c>
      <c r="L1082" s="406"/>
      <c r="M1082" s="419">
        <v>46217</v>
      </c>
    </row>
    <row r="1083" spans="1:13">
      <c r="A1083" s="418">
        <v>2010</v>
      </c>
      <c r="B1083" s="418">
        <v>464482</v>
      </c>
      <c r="C1083" s="418">
        <v>3000</v>
      </c>
      <c r="D1083" s="406">
        <v>14372025</v>
      </c>
      <c r="E1083" s="406" t="s">
        <v>187</v>
      </c>
      <c r="F1083" s="418">
        <v>20</v>
      </c>
      <c r="G1083" s="419">
        <v>45993</v>
      </c>
      <c r="H1083" s="406"/>
      <c r="I1083" s="406" t="s">
        <v>15</v>
      </c>
      <c r="J1083" s="406"/>
      <c r="K1083" s="420" t="b">
        <v>0</v>
      </c>
      <c r="L1083" s="406"/>
      <c r="M1083" s="419">
        <v>45996</v>
      </c>
    </row>
    <row r="1084" spans="1:13">
      <c r="A1084" s="418">
        <v>5001</v>
      </c>
      <c r="B1084" s="418">
        <v>408606</v>
      </c>
      <c r="C1084" s="418">
        <v>3000</v>
      </c>
      <c r="D1084" s="406">
        <v>143732025</v>
      </c>
      <c r="E1084" s="406" t="s">
        <v>454</v>
      </c>
      <c r="F1084" s="418">
        <v>400</v>
      </c>
      <c r="G1084" s="419">
        <v>45889</v>
      </c>
      <c r="H1084" s="419">
        <v>45905</v>
      </c>
      <c r="I1084" s="406" t="s">
        <v>15</v>
      </c>
      <c r="J1084" s="406"/>
      <c r="K1084" s="420" t="b">
        <v>0</v>
      </c>
      <c r="L1084" s="406"/>
      <c r="M1084" s="419">
        <v>45905</v>
      </c>
    </row>
    <row r="1085" spans="1:13">
      <c r="A1085" s="418">
        <v>5001</v>
      </c>
      <c r="B1085" s="418">
        <v>439501</v>
      </c>
      <c r="C1085" s="418">
        <v>3000</v>
      </c>
      <c r="D1085" s="406">
        <v>143742025</v>
      </c>
      <c r="E1085" s="406" t="s">
        <v>455</v>
      </c>
      <c r="F1085" s="418">
        <v>85</v>
      </c>
      <c r="G1085" s="419">
        <v>45943</v>
      </c>
      <c r="H1085" s="419">
        <v>45946</v>
      </c>
      <c r="I1085" s="406" t="s">
        <v>15</v>
      </c>
      <c r="J1085" s="406"/>
      <c r="K1085" s="420" t="b">
        <v>0</v>
      </c>
      <c r="L1085" s="406"/>
      <c r="M1085" s="419">
        <v>45946</v>
      </c>
    </row>
    <row r="1086" spans="1:13">
      <c r="A1086" s="418">
        <v>5001</v>
      </c>
      <c r="B1086" s="418">
        <v>456984</v>
      </c>
      <c r="C1086" s="418">
        <v>3000</v>
      </c>
      <c r="D1086" s="406">
        <v>143742026</v>
      </c>
      <c r="E1086" s="406" t="s">
        <v>456</v>
      </c>
      <c r="F1086" s="418">
        <v>160</v>
      </c>
      <c r="G1086" s="419">
        <v>46211</v>
      </c>
      <c r="H1086" s="419">
        <v>46217</v>
      </c>
      <c r="I1086" s="406" t="s">
        <v>15</v>
      </c>
      <c r="J1086" s="406"/>
      <c r="K1086" s="420" t="b">
        <v>0</v>
      </c>
      <c r="L1086" s="406"/>
      <c r="M1086" s="419">
        <v>46217</v>
      </c>
    </row>
    <row r="1087" spans="1:13">
      <c r="A1087" s="418">
        <v>5001</v>
      </c>
      <c r="B1087" s="418">
        <v>456984</v>
      </c>
      <c r="C1087" s="418">
        <v>3000</v>
      </c>
      <c r="D1087" s="406">
        <v>143752026</v>
      </c>
      <c r="E1087" s="406" t="s">
        <v>456</v>
      </c>
      <c r="F1087" s="418">
        <v>180</v>
      </c>
      <c r="G1087" s="419">
        <v>46211</v>
      </c>
      <c r="H1087" s="419">
        <v>46217</v>
      </c>
      <c r="I1087" s="406" t="s">
        <v>15</v>
      </c>
      <c r="J1087" s="406"/>
      <c r="K1087" s="420" t="b">
        <v>0</v>
      </c>
      <c r="L1087" s="406"/>
      <c r="M1087" s="419">
        <v>46217</v>
      </c>
    </row>
    <row r="1088" spans="1:13">
      <c r="A1088" s="418">
        <v>5001</v>
      </c>
      <c r="B1088" s="418">
        <v>461922</v>
      </c>
      <c r="C1088" s="418">
        <v>3000</v>
      </c>
      <c r="D1088" s="406">
        <v>143762026</v>
      </c>
      <c r="E1088" s="406" t="s">
        <v>189</v>
      </c>
      <c r="F1088" s="418">
        <v>18</v>
      </c>
      <c r="G1088" s="419">
        <v>46211</v>
      </c>
      <c r="H1088" s="419">
        <v>46212</v>
      </c>
      <c r="I1088" s="406" t="s">
        <v>15</v>
      </c>
      <c r="J1088" s="406"/>
      <c r="K1088" s="420" t="b">
        <v>0</v>
      </c>
      <c r="L1088" s="406"/>
      <c r="M1088" s="419">
        <v>46212</v>
      </c>
    </row>
    <row r="1089" spans="1:13">
      <c r="A1089" s="418">
        <v>5001</v>
      </c>
      <c r="B1089" s="418">
        <v>461922</v>
      </c>
      <c r="C1089" s="418">
        <v>3000</v>
      </c>
      <c r="D1089" s="406">
        <v>143772026</v>
      </c>
      <c r="E1089" s="406" t="s">
        <v>189</v>
      </c>
      <c r="F1089" s="418">
        <v>54</v>
      </c>
      <c r="G1089" s="419">
        <v>46211</v>
      </c>
      <c r="H1089" s="419">
        <v>46212</v>
      </c>
      <c r="I1089" s="406" t="s">
        <v>15</v>
      </c>
      <c r="J1089" s="406"/>
      <c r="K1089" s="420" t="b">
        <v>0</v>
      </c>
      <c r="L1089" s="406"/>
      <c r="M1089" s="419">
        <v>46212</v>
      </c>
    </row>
    <row r="1090" spans="1:13">
      <c r="A1090" s="418">
        <v>5001</v>
      </c>
      <c r="B1090" s="418">
        <v>460286</v>
      </c>
      <c r="C1090" s="418">
        <v>3000</v>
      </c>
      <c r="D1090" s="406">
        <v>143782026</v>
      </c>
      <c r="E1090" s="406" t="s">
        <v>457</v>
      </c>
      <c r="F1090" s="418">
        <v>170</v>
      </c>
      <c r="G1090" s="419">
        <v>46211</v>
      </c>
      <c r="H1090" s="419">
        <v>46216</v>
      </c>
      <c r="I1090" s="406" t="s">
        <v>15</v>
      </c>
      <c r="J1090" s="406"/>
      <c r="K1090" s="420" t="b">
        <v>0</v>
      </c>
      <c r="L1090" s="406"/>
      <c r="M1090" s="419">
        <v>46216</v>
      </c>
    </row>
    <row r="1091" spans="1:13">
      <c r="A1091" s="418">
        <v>2010</v>
      </c>
      <c r="B1091" s="418">
        <v>403523</v>
      </c>
      <c r="C1091" s="418">
        <v>3000</v>
      </c>
      <c r="D1091" s="406">
        <v>14392025</v>
      </c>
      <c r="E1091" s="406" t="s">
        <v>132</v>
      </c>
      <c r="F1091" s="418">
        <v>1625</v>
      </c>
      <c r="G1091" s="419">
        <v>45993</v>
      </c>
      <c r="H1091" s="406"/>
      <c r="I1091" s="406" t="s">
        <v>15</v>
      </c>
      <c r="J1091" s="406"/>
      <c r="K1091" s="420" t="b">
        <v>0</v>
      </c>
      <c r="L1091" s="406"/>
      <c r="M1091" s="419">
        <v>45996</v>
      </c>
    </row>
    <row r="1092" spans="1:13">
      <c r="A1092" s="418">
        <v>5001</v>
      </c>
      <c r="B1092" s="418">
        <v>464997</v>
      </c>
      <c r="C1092" s="418">
        <v>3000</v>
      </c>
      <c r="D1092" s="406">
        <v>14392026</v>
      </c>
      <c r="E1092" s="406" t="s">
        <v>458</v>
      </c>
      <c r="F1092" s="418">
        <v>500</v>
      </c>
      <c r="G1092" s="419">
        <v>46118</v>
      </c>
      <c r="H1092" s="419">
        <v>46160</v>
      </c>
      <c r="I1092" s="406" t="s">
        <v>15</v>
      </c>
      <c r="J1092" s="406"/>
      <c r="K1092" s="420" t="b">
        <v>0</v>
      </c>
      <c r="L1092" s="406"/>
      <c r="M1092" s="419">
        <v>46160</v>
      </c>
    </row>
    <row r="1093" spans="1:13">
      <c r="A1093" s="418">
        <v>5001</v>
      </c>
      <c r="B1093" s="418">
        <v>463057</v>
      </c>
      <c r="C1093" s="418">
        <v>3000</v>
      </c>
      <c r="D1093" s="406">
        <v>143972025</v>
      </c>
      <c r="E1093" s="406" t="s">
        <v>43</v>
      </c>
      <c r="F1093" s="418">
        <v>2100</v>
      </c>
      <c r="G1093" s="419">
        <v>46179</v>
      </c>
      <c r="H1093" s="419">
        <v>46185</v>
      </c>
      <c r="I1093" s="406" t="s">
        <v>15</v>
      </c>
      <c r="J1093" s="406"/>
      <c r="K1093" s="420" t="b">
        <v>0</v>
      </c>
      <c r="L1093" s="406"/>
      <c r="M1093" s="419">
        <v>46188</v>
      </c>
    </row>
    <row r="1094" spans="1:13">
      <c r="A1094" s="418">
        <v>5001</v>
      </c>
      <c r="B1094" s="418">
        <v>463057</v>
      </c>
      <c r="C1094" s="418">
        <v>3000</v>
      </c>
      <c r="D1094" s="406">
        <v>143982025</v>
      </c>
      <c r="E1094" s="406" t="s">
        <v>43</v>
      </c>
      <c r="F1094" s="418">
        <v>2100</v>
      </c>
      <c r="G1094" s="419">
        <v>46182</v>
      </c>
      <c r="H1094" s="419">
        <v>46185</v>
      </c>
      <c r="I1094" s="406" t="s">
        <v>15</v>
      </c>
      <c r="J1094" s="406"/>
      <c r="K1094" s="420" t="b">
        <v>0</v>
      </c>
      <c r="L1094" s="406"/>
      <c r="M1094" s="419">
        <v>46188</v>
      </c>
    </row>
    <row r="1095" spans="1:13">
      <c r="A1095" s="418">
        <v>5001</v>
      </c>
      <c r="B1095" s="418">
        <v>463057</v>
      </c>
      <c r="C1095" s="418">
        <v>3000</v>
      </c>
      <c r="D1095" s="406">
        <v>143992025</v>
      </c>
      <c r="E1095" s="406" t="s">
        <v>43</v>
      </c>
      <c r="F1095" s="418">
        <v>2125</v>
      </c>
      <c r="G1095" s="419">
        <v>46183</v>
      </c>
      <c r="H1095" s="419">
        <v>46185</v>
      </c>
      <c r="I1095" s="406" t="s">
        <v>15</v>
      </c>
      <c r="J1095" s="406"/>
      <c r="K1095" s="420" t="b">
        <v>0</v>
      </c>
      <c r="L1095" s="406"/>
      <c r="M1095" s="419">
        <v>46188</v>
      </c>
    </row>
    <row r="1096" spans="1:13">
      <c r="A1096" s="418">
        <v>2017</v>
      </c>
      <c r="B1096" s="418">
        <v>461636</v>
      </c>
      <c r="C1096" s="418">
        <v>3010</v>
      </c>
      <c r="D1096" s="406">
        <v>14402026</v>
      </c>
      <c r="E1096" s="406" t="s">
        <v>133</v>
      </c>
      <c r="F1096" s="418">
        <v>2</v>
      </c>
      <c r="G1096" s="406"/>
      <c r="H1096" s="406"/>
      <c r="I1096" s="406" t="s">
        <v>21</v>
      </c>
      <c r="J1096" s="406"/>
      <c r="K1096" s="420" t="b">
        <v>0</v>
      </c>
      <c r="L1096" s="406"/>
      <c r="M1096" s="406"/>
    </row>
    <row r="1097" spans="1:13">
      <c r="A1097" s="418">
        <v>5001</v>
      </c>
      <c r="B1097" s="418">
        <v>463057</v>
      </c>
      <c r="C1097" s="418">
        <v>3000</v>
      </c>
      <c r="D1097" s="406">
        <v>144022025</v>
      </c>
      <c r="E1097" s="406" t="s">
        <v>43</v>
      </c>
      <c r="F1097" s="418">
        <v>275</v>
      </c>
      <c r="G1097" s="419">
        <v>46163</v>
      </c>
      <c r="H1097" s="419">
        <v>46169</v>
      </c>
      <c r="I1097" s="406" t="s">
        <v>15</v>
      </c>
      <c r="J1097" s="406"/>
      <c r="K1097" s="420" t="b">
        <v>0</v>
      </c>
      <c r="L1097" s="406"/>
      <c r="M1097" s="419">
        <v>46171</v>
      </c>
    </row>
    <row r="1098" spans="1:13">
      <c r="A1098" s="418">
        <v>5001</v>
      </c>
      <c r="B1098" s="418">
        <v>410034</v>
      </c>
      <c r="C1098" s="418">
        <v>3000</v>
      </c>
      <c r="D1098" s="406">
        <v>144092025</v>
      </c>
      <c r="E1098" s="406" t="s">
        <v>383</v>
      </c>
      <c r="F1098" s="418">
        <v>2085</v>
      </c>
      <c r="G1098" s="419">
        <v>45887</v>
      </c>
      <c r="H1098" s="419">
        <v>45905</v>
      </c>
      <c r="I1098" s="406" t="s">
        <v>15</v>
      </c>
      <c r="J1098" s="406"/>
      <c r="K1098" s="420" t="b">
        <v>0</v>
      </c>
      <c r="L1098" s="406"/>
      <c r="M1098" s="419">
        <v>45905</v>
      </c>
    </row>
    <row r="1099" spans="1:13">
      <c r="A1099" s="418">
        <v>2017</v>
      </c>
      <c r="B1099" s="418">
        <v>461636</v>
      </c>
      <c r="C1099" s="418">
        <v>3010</v>
      </c>
      <c r="D1099" s="406">
        <v>14412026</v>
      </c>
      <c r="E1099" s="406" t="s">
        <v>133</v>
      </c>
      <c r="F1099" s="418">
        <v>3</v>
      </c>
      <c r="G1099" s="406"/>
      <c r="H1099" s="406"/>
      <c r="I1099" s="406" t="s">
        <v>21</v>
      </c>
      <c r="J1099" s="406"/>
      <c r="K1099" s="420" t="b">
        <v>0</v>
      </c>
      <c r="L1099" s="406"/>
      <c r="M1099" s="406"/>
    </row>
    <row r="1100" spans="1:13">
      <c r="A1100" s="418">
        <v>5001</v>
      </c>
      <c r="B1100" s="418">
        <v>457763</v>
      </c>
      <c r="C1100" s="418">
        <v>3000</v>
      </c>
      <c r="D1100" s="406">
        <v>144182025</v>
      </c>
      <c r="E1100" s="406" t="s">
        <v>459</v>
      </c>
      <c r="F1100" s="418">
        <v>1475</v>
      </c>
      <c r="G1100" s="419">
        <v>45944</v>
      </c>
      <c r="H1100" s="419">
        <v>45967</v>
      </c>
      <c r="I1100" s="406" t="s">
        <v>15</v>
      </c>
      <c r="J1100" s="406"/>
      <c r="K1100" s="420" t="b">
        <v>0</v>
      </c>
      <c r="L1100" s="406"/>
      <c r="M1100" s="419">
        <v>45967</v>
      </c>
    </row>
    <row r="1101" spans="1:13">
      <c r="A1101" s="418">
        <v>5001</v>
      </c>
      <c r="B1101" s="418">
        <v>457763</v>
      </c>
      <c r="C1101" s="418">
        <v>3000</v>
      </c>
      <c r="D1101" s="406">
        <v>144192025</v>
      </c>
      <c r="E1101" s="406" t="s">
        <v>459</v>
      </c>
      <c r="F1101" s="418">
        <v>750</v>
      </c>
      <c r="G1101" s="419">
        <v>46036</v>
      </c>
      <c r="H1101" s="419">
        <v>46042</v>
      </c>
      <c r="I1101" s="406" t="s">
        <v>15</v>
      </c>
      <c r="J1101" s="406"/>
      <c r="K1101" s="420" t="b">
        <v>0</v>
      </c>
      <c r="L1101" s="406"/>
      <c r="M1101" s="419">
        <v>46042</v>
      </c>
    </row>
    <row r="1102" spans="1:13">
      <c r="A1102" s="418">
        <v>5001</v>
      </c>
      <c r="B1102" s="418">
        <v>457763</v>
      </c>
      <c r="C1102" s="418">
        <v>3000</v>
      </c>
      <c r="D1102" s="406">
        <v>144202025</v>
      </c>
      <c r="E1102" s="406" t="s">
        <v>459</v>
      </c>
      <c r="F1102" s="418">
        <v>2975</v>
      </c>
      <c r="G1102" s="419">
        <v>45897</v>
      </c>
      <c r="H1102" s="419">
        <v>45910</v>
      </c>
      <c r="I1102" s="406" t="s">
        <v>15</v>
      </c>
      <c r="J1102" s="406"/>
      <c r="K1102" s="420" t="b">
        <v>0</v>
      </c>
      <c r="L1102" s="406"/>
      <c r="M1102" s="419">
        <v>45910</v>
      </c>
    </row>
    <row r="1103" spans="1:13">
      <c r="A1103" s="418">
        <v>2017</v>
      </c>
      <c r="B1103" s="418">
        <v>461636</v>
      </c>
      <c r="C1103" s="418">
        <v>3010</v>
      </c>
      <c r="D1103" s="406">
        <v>14422026</v>
      </c>
      <c r="E1103" s="406" t="s">
        <v>133</v>
      </c>
      <c r="F1103" s="418">
        <v>3</v>
      </c>
      <c r="G1103" s="406"/>
      <c r="H1103" s="406"/>
      <c r="I1103" s="406" t="s">
        <v>21</v>
      </c>
      <c r="J1103" s="406"/>
      <c r="K1103" s="420" t="b">
        <v>0</v>
      </c>
      <c r="L1103" s="406"/>
      <c r="M1103" s="406"/>
    </row>
    <row r="1104" spans="1:13">
      <c r="A1104" s="418">
        <v>2010</v>
      </c>
      <c r="B1104" s="418">
        <v>212225</v>
      </c>
      <c r="C1104" s="418">
        <v>3000</v>
      </c>
      <c r="D1104" s="406">
        <v>14432025</v>
      </c>
      <c r="E1104" s="406" t="s">
        <v>22</v>
      </c>
      <c r="F1104" s="418">
        <v>175</v>
      </c>
      <c r="G1104" s="406"/>
      <c r="H1104" s="419">
        <v>45993</v>
      </c>
      <c r="I1104" s="406" t="s">
        <v>15</v>
      </c>
      <c r="J1104" s="406"/>
      <c r="K1104" s="420" t="b">
        <v>0</v>
      </c>
      <c r="L1104" s="406"/>
      <c r="M1104" s="419">
        <v>46000</v>
      </c>
    </row>
    <row r="1105" spans="1:13">
      <c r="A1105" s="418">
        <v>2017</v>
      </c>
      <c r="B1105" s="418">
        <v>461636</v>
      </c>
      <c r="C1105" s="418">
        <v>3010</v>
      </c>
      <c r="D1105" s="406">
        <v>14432026</v>
      </c>
      <c r="E1105" s="406" t="s">
        <v>133</v>
      </c>
      <c r="F1105" s="418">
        <v>3</v>
      </c>
      <c r="G1105" s="406"/>
      <c r="H1105" s="406"/>
      <c r="I1105" s="406" t="s">
        <v>21</v>
      </c>
      <c r="J1105" s="406"/>
      <c r="K1105" s="420" t="b">
        <v>0</v>
      </c>
      <c r="L1105" s="406"/>
      <c r="M1105" s="406"/>
    </row>
    <row r="1106" spans="1:13">
      <c r="A1106" s="418">
        <v>2010</v>
      </c>
      <c r="B1106" s="418">
        <v>454445</v>
      </c>
      <c r="C1106" s="418">
        <v>3000</v>
      </c>
      <c r="D1106" s="406">
        <v>14442025</v>
      </c>
      <c r="E1106" s="406" t="s">
        <v>19</v>
      </c>
      <c r="F1106" s="418">
        <v>125</v>
      </c>
      <c r="G1106" s="419">
        <v>45993</v>
      </c>
      <c r="H1106" s="406"/>
      <c r="I1106" s="406" t="s">
        <v>15</v>
      </c>
      <c r="J1106" s="406"/>
      <c r="K1106" s="420" t="b">
        <v>0</v>
      </c>
      <c r="L1106" s="406"/>
      <c r="M1106" s="419">
        <v>45996</v>
      </c>
    </row>
    <row r="1107" spans="1:13">
      <c r="A1107" s="418">
        <v>2017</v>
      </c>
      <c r="B1107" s="418">
        <v>461636</v>
      </c>
      <c r="C1107" s="418">
        <v>3010</v>
      </c>
      <c r="D1107" s="406">
        <v>14442026</v>
      </c>
      <c r="E1107" s="406" t="s">
        <v>133</v>
      </c>
      <c r="F1107" s="418">
        <v>3</v>
      </c>
      <c r="G1107" s="406"/>
      <c r="H1107" s="406"/>
      <c r="I1107" s="406" t="s">
        <v>21</v>
      </c>
      <c r="J1107" s="406"/>
      <c r="K1107" s="420" t="b">
        <v>0</v>
      </c>
      <c r="L1107" s="406"/>
      <c r="M1107" s="406"/>
    </row>
    <row r="1108" spans="1:13">
      <c r="A1108" s="418">
        <v>5001</v>
      </c>
      <c r="B1108" s="418">
        <v>464997</v>
      </c>
      <c r="C1108" s="418">
        <v>3000</v>
      </c>
      <c r="D1108" s="406">
        <v>144442026</v>
      </c>
      <c r="E1108" s="406" t="s">
        <v>460</v>
      </c>
      <c r="F1108" s="418">
        <v>1</v>
      </c>
      <c r="G1108" s="419">
        <v>46251</v>
      </c>
      <c r="H1108" s="419">
        <v>46253</v>
      </c>
      <c r="I1108" s="406" t="s">
        <v>15</v>
      </c>
      <c r="J1108" s="406"/>
      <c r="K1108" s="420" t="b">
        <v>0</v>
      </c>
      <c r="L1108" s="406"/>
      <c r="M1108" s="419">
        <v>46256</v>
      </c>
    </row>
    <row r="1109" spans="1:13">
      <c r="A1109" s="418">
        <v>5001</v>
      </c>
      <c r="B1109" s="418">
        <v>457763</v>
      </c>
      <c r="C1109" s="418">
        <v>3000</v>
      </c>
      <c r="D1109" s="406">
        <v>144612025</v>
      </c>
      <c r="E1109" s="406" t="s">
        <v>459</v>
      </c>
      <c r="F1109" s="418">
        <v>2925</v>
      </c>
      <c r="G1109" s="419">
        <v>45897</v>
      </c>
      <c r="H1109" s="419">
        <v>45909</v>
      </c>
      <c r="I1109" s="406" t="s">
        <v>15</v>
      </c>
      <c r="J1109" s="406"/>
      <c r="K1109" s="420" t="b">
        <v>0</v>
      </c>
      <c r="L1109" s="406"/>
      <c r="M1109" s="419">
        <v>45909</v>
      </c>
    </row>
    <row r="1110" spans="1:13">
      <c r="A1110" s="418">
        <v>5001</v>
      </c>
      <c r="B1110" s="418">
        <v>457763</v>
      </c>
      <c r="C1110" s="418">
        <v>3000</v>
      </c>
      <c r="D1110" s="406">
        <v>144632025</v>
      </c>
      <c r="E1110" s="406" t="s">
        <v>459</v>
      </c>
      <c r="F1110" s="418">
        <v>1500</v>
      </c>
      <c r="G1110" s="419">
        <v>45897</v>
      </c>
      <c r="H1110" s="419">
        <v>45967</v>
      </c>
      <c r="I1110" s="406" t="s">
        <v>15</v>
      </c>
      <c r="J1110" s="406"/>
      <c r="K1110" s="420" t="b">
        <v>0</v>
      </c>
      <c r="L1110" s="406"/>
      <c r="M1110" s="419">
        <v>45967</v>
      </c>
    </row>
    <row r="1111" spans="1:13">
      <c r="A1111" s="418">
        <v>5001</v>
      </c>
      <c r="B1111" s="418">
        <v>488098</v>
      </c>
      <c r="C1111" s="418">
        <v>3000</v>
      </c>
      <c r="D1111" s="406">
        <v>144632026</v>
      </c>
      <c r="E1111" s="406" t="s">
        <v>461</v>
      </c>
      <c r="F1111" s="418">
        <v>600</v>
      </c>
      <c r="G1111" s="419">
        <v>46242</v>
      </c>
      <c r="H1111" s="419">
        <v>46246</v>
      </c>
      <c r="I1111" s="406" t="s">
        <v>15</v>
      </c>
      <c r="J1111" s="406"/>
      <c r="K1111" s="420" t="b">
        <v>0</v>
      </c>
      <c r="L1111" s="406"/>
      <c r="M1111" s="419">
        <v>46251</v>
      </c>
    </row>
    <row r="1112" spans="1:13">
      <c r="A1112" s="418">
        <v>5001</v>
      </c>
      <c r="B1112" s="418">
        <v>457763</v>
      </c>
      <c r="C1112" s="418">
        <v>3000</v>
      </c>
      <c r="D1112" s="406">
        <v>144682025</v>
      </c>
      <c r="E1112" s="406" t="s">
        <v>459</v>
      </c>
      <c r="F1112" s="418">
        <v>750</v>
      </c>
      <c r="G1112" s="419">
        <v>46036</v>
      </c>
      <c r="H1112" s="419">
        <v>46042</v>
      </c>
      <c r="I1112" s="406" t="s">
        <v>15</v>
      </c>
      <c r="J1112" s="406"/>
      <c r="K1112" s="420" t="b">
        <v>0</v>
      </c>
      <c r="L1112" s="406"/>
      <c r="M1112" s="419">
        <v>46042</v>
      </c>
    </row>
    <row r="1113" spans="1:13">
      <c r="A1113" s="418">
        <v>2010</v>
      </c>
      <c r="B1113" s="418">
        <v>402662</v>
      </c>
      <c r="C1113" s="418">
        <v>3000</v>
      </c>
      <c r="D1113" s="406">
        <v>14532025</v>
      </c>
      <c r="E1113" s="406" t="s">
        <v>134</v>
      </c>
      <c r="F1113" s="418">
        <v>75</v>
      </c>
      <c r="G1113" s="419">
        <v>45994</v>
      </c>
      <c r="H1113" s="419">
        <v>46000</v>
      </c>
      <c r="I1113" s="406" t="s">
        <v>15</v>
      </c>
      <c r="J1113" s="406"/>
      <c r="K1113" s="420" t="b">
        <v>0</v>
      </c>
      <c r="L1113" s="406"/>
      <c r="M1113" s="419">
        <v>46000</v>
      </c>
    </row>
    <row r="1114" spans="1:13">
      <c r="A1114" s="418">
        <v>5001</v>
      </c>
      <c r="B1114" s="418">
        <v>474231</v>
      </c>
      <c r="C1114" s="418">
        <v>3000</v>
      </c>
      <c r="D1114" s="406">
        <v>145352026</v>
      </c>
      <c r="E1114" s="406" t="s">
        <v>462</v>
      </c>
      <c r="F1114" s="418">
        <v>167</v>
      </c>
      <c r="G1114" s="419">
        <v>46259</v>
      </c>
      <c r="H1114" s="419">
        <v>46260</v>
      </c>
      <c r="I1114" s="406" t="s">
        <v>15</v>
      </c>
      <c r="J1114" s="406"/>
      <c r="K1114" s="420" t="b">
        <v>0</v>
      </c>
      <c r="L1114" s="406" t="s">
        <v>17</v>
      </c>
      <c r="M1114" s="419">
        <v>46261</v>
      </c>
    </row>
    <row r="1115" spans="1:13">
      <c r="A1115" s="418">
        <v>5001</v>
      </c>
      <c r="B1115" s="418">
        <v>410143</v>
      </c>
      <c r="C1115" s="418">
        <v>3000</v>
      </c>
      <c r="D1115" s="406">
        <v>145542025</v>
      </c>
      <c r="E1115" s="406" t="s">
        <v>463</v>
      </c>
      <c r="F1115" s="418">
        <v>85</v>
      </c>
      <c r="G1115" s="419">
        <v>45897</v>
      </c>
      <c r="H1115" s="419">
        <v>45910</v>
      </c>
      <c r="I1115" s="406" t="s">
        <v>15</v>
      </c>
      <c r="J1115" s="406"/>
      <c r="K1115" s="420" t="b">
        <v>0</v>
      </c>
      <c r="L1115" s="406"/>
      <c r="M1115" s="419">
        <v>45910</v>
      </c>
    </row>
    <row r="1116" spans="1:13">
      <c r="A1116" s="418">
        <v>5001</v>
      </c>
      <c r="B1116" s="418">
        <v>409953</v>
      </c>
      <c r="C1116" s="418">
        <v>3000</v>
      </c>
      <c r="D1116" s="406">
        <v>145582024</v>
      </c>
      <c r="E1116" s="406" t="s">
        <v>464</v>
      </c>
      <c r="F1116" s="418">
        <v>1424</v>
      </c>
      <c r="G1116" s="419">
        <v>45952</v>
      </c>
      <c r="H1116" s="419">
        <v>45958</v>
      </c>
      <c r="I1116" s="406" t="s">
        <v>15</v>
      </c>
      <c r="J1116" s="406"/>
      <c r="K1116" s="420" t="b">
        <v>0</v>
      </c>
      <c r="L1116" s="406" t="s">
        <v>41</v>
      </c>
      <c r="M1116" s="419">
        <v>45965</v>
      </c>
    </row>
    <row r="1117" spans="1:13">
      <c r="A1117" s="418">
        <v>5001</v>
      </c>
      <c r="B1117" s="418">
        <v>410081</v>
      </c>
      <c r="C1117" s="418">
        <v>3000</v>
      </c>
      <c r="D1117" s="406">
        <v>145602026</v>
      </c>
      <c r="E1117" s="406" t="s">
        <v>465</v>
      </c>
      <c r="F1117" s="418">
        <v>1</v>
      </c>
      <c r="G1117" s="419">
        <v>46231</v>
      </c>
      <c r="H1117" s="419">
        <v>46259</v>
      </c>
      <c r="I1117" s="406" t="s">
        <v>15</v>
      </c>
      <c r="J1117" s="406"/>
      <c r="K1117" s="420" t="b">
        <v>0</v>
      </c>
      <c r="L1117" s="406"/>
      <c r="M1117" s="419">
        <v>46259</v>
      </c>
    </row>
    <row r="1118" spans="1:13">
      <c r="A1118" s="418">
        <v>5001</v>
      </c>
      <c r="B1118" s="418">
        <v>462814</v>
      </c>
      <c r="C1118" s="418">
        <v>3000</v>
      </c>
      <c r="D1118" s="406">
        <v>145612026</v>
      </c>
      <c r="E1118" s="406" t="s">
        <v>466</v>
      </c>
      <c r="F1118" s="418">
        <v>125</v>
      </c>
      <c r="G1118" s="419">
        <v>46213</v>
      </c>
      <c r="H1118" s="419">
        <v>46233</v>
      </c>
      <c r="I1118" s="406" t="s">
        <v>15</v>
      </c>
      <c r="J1118" s="406"/>
      <c r="K1118" s="420" t="b">
        <v>0</v>
      </c>
      <c r="L1118" s="406"/>
      <c r="M1118" s="419">
        <v>46234</v>
      </c>
    </row>
    <row r="1119" spans="1:13">
      <c r="A1119" s="418">
        <v>2010</v>
      </c>
      <c r="B1119" s="418">
        <v>479142</v>
      </c>
      <c r="C1119" s="418">
        <v>3000</v>
      </c>
      <c r="D1119" s="406">
        <v>14562025</v>
      </c>
      <c r="E1119" s="406" t="s">
        <v>248</v>
      </c>
      <c r="F1119" s="418">
        <v>30</v>
      </c>
      <c r="G1119" s="419">
        <v>45994</v>
      </c>
      <c r="H1119" s="419">
        <v>46003</v>
      </c>
      <c r="I1119" s="406" t="s">
        <v>15</v>
      </c>
      <c r="J1119" s="406"/>
      <c r="K1119" s="420" t="b">
        <v>0</v>
      </c>
      <c r="L1119" s="406"/>
      <c r="M1119" s="419">
        <v>46003</v>
      </c>
    </row>
    <row r="1120" spans="1:13">
      <c r="A1120" s="418">
        <v>5001</v>
      </c>
      <c r="B1120" s="418">
        <v>465503</v>
      </c>
      <c r="C1120" s="418">
        <v>3000</v>
      </c>
      <c r="D1120" s="406">
        <v>145652026</v>
      </c>
      <c r="E1120" s="406" t="s">
        <v>467</v>
      </c>
      <c r="F1120" s="418">
        <v>40</v>
      </c>
      <c r="G1120" s="419">
        <v>46213</v>
      </c>
      <c r="H1120" s="419">
        <v>46218</v>
      </c>
      <c r="I1120" s="406" t="s">
        <v>15</v>
      </c>
      <c r="J1120" s="406"/>
      <c r="K1120" s="420" t="b">
        <v>0</v>
      </c>
      <c r="L1120" s="406"/>
      <c r="M1120" s="419">
        <v>46218</v>
      </c>
    </row>
    <row r="1121" spans="1:13">
      <c r="A1121" s="418">
        <v>5001</v>
      </c>
      <c r="B1121" s="418">
        <v>410050</v>
      </c>
      <c r="C1121" s="418">
        <v>3000</v>
      </c>
      <c r="D1121" s="406">
        <v>145672026</v>
      </c>
      <c r="E1121" s="406" t="s">
        <v>271</v>
      </c>
      <c r="F1121" s="418">
        <v>875</v>
      </c>
      <c r="G1121" s="419">
        <v>46224</v>
      </c>
      <c r="H1121" s="419">
        <v>46226</v>
      </c>
      <c r="I1121" s="406" t="s">
        <v>15</v>
      </c>
      <c r="J1121" s="406"/>
      <c r="K1121" s="420" t="b">
        <v>0</v>
      </c>
      <c r="L1121" s="406"/>
      <c r="M1121" s="419">
        <v>46227</v>
      </c>
    </row>
    <row r="1122" spans="1:13">
      <c r="A1122" s="418">
        <v>5001</v>
      </c>
      <c r="B1122" s="418">
        <v>410050</v>
      </c>
      <c r="C1122" s="418">
        <v>3000</v>
      </c>
      <c r="D1122" s="406">
        <v>145682026</v>
      </c>
      <c r="E1122" s="406" t="s">
        <v>271</v>
      </c>
      <c r="F1122" s="418">
        <v>250</v>
      </c>
      <c r="G1122" s="419">
        <v>46224</v>
      </c>
      <c r="H1122" s="419">
        <v>46226</v>
      </c>
      <c r="I1122" s="406" t="s">
        <v>15</v>
      </c>
      <c r="J1122" s="406"/>
      <c r="K1122" s="420" t="b">
        <v>0</v>
      </c>
      <c r="L1122" s="406"/>
      <c r="M1122" s="419">
        <v>46227</v>
      </c>
    </row>
    <row r="1123" spans="1:13">
      <c r="A1123" s="418">
        <v>5001</v>
      </c>
      <c r="B1123" s="418">
        <v>438007</v>
      </c>
      <c r="C1123" s="418">
        <v>3000</v>
      </c>
      <c r="D1123" s="406">
        <v>145692025</v>
      </c>
      <c r="E1123" s="406" t="s">
        <v>468</v>
      </c>
      <c r="F1123" s="418">
        <v>420</v>
      </c>
      <c r="G1123" s="419">
        <v>45926</v>
      </c>
      <c r="H1123" s="419">
        <v>45945</v>
      </c>
      <c r="I1123" s="406" t="s">
        <v>15</v>
      </c>
      <c r="J1123" s="406"/>
      <c r="K1123" s="420" t="b">
        <v>0</v>
      </c>
      <c r="L1123" s="406"/>
      <c r="M1123" s="419">
        <v>45945</v>
      </c>
    </row>
    <row r="1124" spans="1:13">
      <c r="A1124" s="418">
        <v>5001</v>
      </c>
      <c r="B1124" s="418">
        <v>410050</v>
      </c>
      <c r="C1124" s="418">
        <v>3000</v>
      </c>
      <c r="D1124" s="406">
        <v>145702026</v>
      </c>
      <c r="E1124" s="406" t="s">
        <v>271</v>
      </c>
      <c r="F1124" s="418">
        <v>500</v>
      </c>
      <c r="G1124" s="419">
        <v>46224</v>
      </c>
      <c r="H1124" s="419">
        <v>46226</v>
      </c>
      <c r="I1124" s="406" t="s">
        <v>15</v>
      </c>
      <c r="J1124" s="406"/>
      <c r="K1124" s="420" t="b">
        <v>0</v>
      </c>
      <c r="L1124" s="406"/>
      <c r="M1124" s="419">
        <v>46227</v>
      </c>
    </row>
    <row r="1125" spans="1:13">
      <c r="A1125" s="418">
        <v>5001</v>
      </c>
      <c r="B1125" s="418">
        <v>470949</v>
      </c>
      <c r="C1125" s="418">
        <v>3000</v>
      </c>
      <c r="D1125" s="406">
        <v>145722026</v>
      </c>
      <c r="E1125" s="406" t="s">
        <v>469</v>
      </c>
      <c r="F1125" s="418">
        <v>100</v>
      </c>
      <c r="G1125" s="419">
        <v>46213</v>
      </c>
      <c r="H1125" s="419">
        <v>46228</v>
      </c>
      <c r="I1125" s="406" t="s">
        <v>15</v>
      </c>
      <c r="J1125" s="406"/>
      <c r="K1125" s="420" t="b">
        <v>0</v>
      </c>
      <c r="L1125" s="406"/>
      <c r="M1125" s="419">
        <v>46230</v>
      </c>
    </row>
    <row r="1126" spans="1:13">
      <c r="A1126" s="418">
        <v>5001</v>
      </c>
      <c r="B1126" s="418">
        <v>463057</v>
      </c>
      <c r="C1126" s="418">
        <v>3000</v>
      </c>
      <c r="D1126" s="406">
        <v>146072026</v>
      </c>
      <c r="E1126" s="406" t="s">
        <v>43</v>
      </c>
      <c r="F1126" s="418">
        <v>725</v>
      </c>
      <c r="G1126" s="406"/>
      <c r="H1126" s="406"/>
      <c r="I1126" s="406" t="s">
        <v>21</v>
      </c>
      <c r="J1126" s="406"/>
      <c r="K1126" s="420" t="b">
        <v>0</v>
      </c>
      <c r="L1126" s="406"/>
      <c r="M1126" s="406"/>
    </row>
    <row r="1127" spans="1:13">
      <c r="A1127" s="418">
        <v>5001</v>
      </c>
      <c r="B1127" s="418">
        <v>410049</v>
      </c>
      <c r="C1127" s="418">
        <v>3000</v>
      </c>
      <c r="D1127" s="406">
        <v>146082026</v>
      </c>
      <c r="E1127" s="406" t="s">
        <v>76</v>
      </c>
      <c r="F1127" s="418">
        <v>6</v>
      </c>
      <c r="G1127" s="406"/>
      <c r="H1127" s="406"/>
      <c r="I1127" s="406" t="s">
        <v>21</v>
      </c>
      <c r="J1127" s="406"/>
      <c r="K1127" s="420" t="b">
        <v>0</v>
      </c>
      <c r="L1127" s="406"/>
      <c r="M1127" s="406"/>
    </row>
    <row r="1128" spans="1:13">
      <c r="A1128" s="418">
        <v>5001</v>
      </c>
      <c r="B1128" s="418">
        <v>410049</v>
      </c>
      <c r="C1128" s="418">
        <v>3000</v>
      </c>
      <c r="D1128" s="406">
        <v>146092026</v>
      </c>
      <c r="E1128" s="406" t="s">
        <v>76</v>
      </c>
      <c r="F1128" s="418">
        <v>5</v>
      </c>
      <c r="G1128" s="406"/>
      <c r="H1128" s="406"/>
      <c r="I1128" s="406" t="s">
        <v>21</v>
      </c>
      <c r="J1128" s="406"/>
      <c r="K1128" s="420" t="b">
        <v>0</v>
      </c>
      <c r="L1128" s="406"/>
      <c r="M1128" s="406"/>
    </row>
    <row r="1129" spans="1:13">
      <c r="A1129" s="418">
        <v>5001</v>
      </c>
      <c r="B1129" s="418">
        <v>410049</v>
      </c>
      <c r="C1129" s="418">
        <v>3000</v>
      </c>
      <c r="D1129" s="406">
        <v>146102026</v>
      </c>
      <c r="E1129" s="406" t="s">
        <v>76</v>
      </c>
      <c r="F1129" s="418">
        <v>11</v>
      </c>
      <c r="G1129" s="406"/>
      <c r="H1129" s="406"/>
      <c r="I1129" s="406" t="s">
        <v>21</v>
      </c>
      <c r="J1129" s="406"/>
      <c r="K1129" s="420" t="b">
        <v>0</v>
      </c>
      <c r="L1129" s="406"/>
      <c r="M1129" s="406"/>
    </row>
    <row r="1130" spans="1:13">
      <c r="A1130" s="418">
        <v>2017</v>
      </c>
      <c r="B1130" s="418">
        <v>453040</v>
      </c>
      <c r="C1130" s="418">
        <v>3010</v>
      </c>
      <c r="D1130" s="406">
        <v>1462024</v>
      </c>
      <c r="E1130" s="406" t="s">
        <v>424</v>
      </c>
      <c r="F1130" s="418">
        <v>25</v>
      </c>
      <c r="G1130" s="406"/>
      <c r="H1130" s="419">
        <v>45918</v>
      </c>
      <c r="I1130" s="406" t="s">
        <v>15</v>
      </c>
      <c r="J1130" s="406"/>
      <c r="K1130" s="420" t="b">
        <v>0</v>
      </c>
      <c r="L1130" s="406"/>
      <c r="M1130" s="419">
        <v>45918</v>
      </c>
    </row>
    <row r="1131" spans="1:13">
      <c r="A1131" s="418">
        <v>5001</v>
      </c>
      <c r="B1131" s="418">
        <v>457568</v>
      </c>
      <c r="C1131" s="418">
        <v>3000</v>
      </c>
      <c r="D1131" s="406">
        <v>146302026</v>
      </c>
      <c r="E1131" s="406" t="s">
        <v>108</v>
      </c>
      <c r="F1131" s="418">
        <v>325</v>
      </c>
      <c r="G1131" s="419">
        <v>46214</v>
      </c>
      <c r="H1131" s="419">
        <v>46219</v>
      </c>
      <c r="I1131" s="406" t="s">
        <v>15</v>
      </c>
      <c r="J1131" s="406"/>
      <c r="K1131" s="420" t="b">
        <v>0</v>
      </c>
      <c r="L1131" s="406"/>
      <c r="M1131" s="419">
        <v>46219</v>
      </c>
    </row>
    <row r="1132" spans="1:13">
      <c r="A1132" s="418">
        <v>5001</v>
      </c>
      <c r="B1132" s="418">
        <v>441944</v>
      </c>
      <c r="C1132" s="418">
        <v>3000</v>
      </c>
      <c r="D1132" s="406">
        <v>146372026</v>
      </c>
      <c r="E1132" s="406" t="s">
        <v>470</v>
      </c>
      <c r="F1132" s="418">
        <v>218</v>
      </c>
      <c r="G1132" s="419">
        <v>46213</v>
      </c>
      <c r="H1132" s="419">
        <v>46218</v>
      </c>
      <c r="I1132" s="406" t="s">
        <v>15</v>
      </c>
      <c r="J1132" s="406"/>
      <c r="K1132" s="420" t="b">
        <v>0</v>
      </c>
      <c r="L1132" s="406"/>
      <c r="M1132" s="419">
        <v>46218</v>
      </c>
    </row>
    <row r="1133" spans="1:13">
      <c r="A1133" s="418">
        <v>5001</v>
      </c>
      <c r="B1133" s="418">
        <v>438021</v>
      </c>
      <c r="C1133" s="418">
        <v>3000</v>
      </c>
      <c r="D1133" s="406">
        <v>146382026</v>
      </c>
      <c r="E1133" s="406" t="s">
        <v>471</v>
      </c>
      <c r="F1133" s="418">
        <v>280</v>
      </c>
      <c r="G1133" s="419">
        <v>46213</v>
      </c>
      <c r="H1133" s="419">
        <v>46217</v>
      </c>
      <c r="I1133" s="406" t="s">
        <v>15</v>
      </c>
      <c r="J1133" s="406"/>
      <c r="K1133" s="420" t="b">
        <v>0</v>
      </c>
      <c r="L1133" s="406"/>
      <c r="M1133" s="419">
        <v>46217</v>
      </c>
    </row>
    <row r="1134" spans="1:13">
      <c r="A1134" s="418">
        <v>5001</v>
      </c>
      <c r="B1134" s="418">
        <v>448808</v>
      </c>
      <c r="C1134" s="418">
        <v>3000</v>
      </c>
      <c r="D1134" s="406">
        <v>146392021</v>
      </c>
      <c r="E1134" s="406" t="s">
        <v>472</v>
      </c>
      <c r="F1134" s="418">
        <v>20</v>
      </c>
      <c r="G1134" s="406"/>
      <c r="H1134" s="406"/>
      <c r="I1134" s="406" t="s">
        <v>473</v>
      </c>
      <c r="J1134" s="406"/>
      <c r="K1134" s="420" t="b">
        <v>1</v>
      </c>
      <c r="L1134" s="406"/>
      <c r="M1134" s="406"/>
    </row>
    <row r="1135" spans="1:13">
      <c r="A1135" s="418">
        <v>5001</v>
      </c>
      <c r="B1135" s="418">
        <v>462568</v>
      </c>
      <c r="C1135" s="418">
        <v>3000</v>
      </c>
      <c r="D1135" s="406">
        <v>146412026</v>
      </c>
      <c r="E1135" s="406" t="s">
        <v>474</v>
      </c>
      <c r="F1135" s="418">
        <v>1</v>
      </c>
      <c r="G1135" s="419">
        <v>46220</v>
      </c>
      <c r="H1135" s="419">
        <v>46221</v>
      </c>
      <c r="I1135" s="406" t="s">
        <v>15</v>
      </c>
      <c r="J1135" s="406"/>
      <c r="K1135" s="420" t="b">
        <v>0</v>
      </c>
      <c r="L1135" s="406"/>
      <c r="M1135" s="419">
        <v>46225</v>
      </c>
    </row>
    <row r="1136" spans="1:13">
      <c r="A1136" s="418">
        <v>2017</v>
      </c>
      <c r="B1136" s="418">
        <v>475537</v>
      </c>
      <c r="C1136" s="418">
        <v>3010</v>
      </c>
      <c r="D1136" s="406">
        <v>14642025</v>
      </c>
      <c r="E1136" s="406" t="s">
        <v>475</v>
      </c>
      <c r="F1136" s="418">
        <v>40</v>
      </c>
      <c r="G1136" s="406"/>
      <c r="H1136" s="406"/>
      <c r="I1136" s="406" t="s">
        <v>21</v>
      </c>
      <c r="J1136" s="406"/>
      <c r="K1136" s="420" t="b">
        <v>0</v>
      </c>
      <c r="L1136" s="406"/>
      <c r="M1136" s="406"/>
    </row>
    <row r="1137" spans="1:13">
      <c r="A1137" s="418">
        <v>5001</v>
      </c>
      <c r="B1137" s="418">
        <v>414310</v>
      </c>
      <c r="C1137" s="418">
        <v>3000</v>
      </c>
      <c r="D1137" s="406">
        <v>146442026</v>
      </c>
      <c r="E1137" s="406" t="s">
        <v>204</v>
      </c>
      <c r="F1137" s="418">
        <v>15</v>
      </c>
      <c r="G1137" s="419">
        <v>46213</v>
      </c>
      <c r="H1137" s="419">
        <v>46219</v>
      </c>
      <c r="I1137" s="406" t="s">
        <v>15</v>
      </c>
      <c r="J1137" s="406"/>
      <c r="K1137" s="420" t="b">
        <v>0</v>
      </c>
      <c r="L1137" s="406"/>
      <c r="M1137" s="419">
        <v>46220</v>
      </c>
    </row>
    <row r="1138" spans="1:13">
      <c r="A1138" s="418">
        <v>5001</v>
      </c>
      <c r="B1138" s="418">
        <v>422319</v>
      </c>
      <c r="C1138" s="418">
        <v>3000</v>
      </c>
      <c r="D1138" s="406">
        <v>14652026</v>
      </c>
      <c r="E1138" s="406" t="s">
        <v>476</v>
      </c>
      <c r="F1138" s="418">
        <v>3</v>
      </c>
      <c r="G1138" s="419">
        <v>46045</v>
      </c>
      <c r="H1138" s="419">
        <v>46051</v>
      </c>
      <c r="I1138" s="406" t="s">
        <v>15</v>
      </c>
      <c r="J1138" s="406"/>
      <c r="K1138" s="420" t="b">
        <v>0</v>
      </c>
      <c r="L1138" s="406"/>
      <c r="M1138" s="419">
        <v>46051</v>
      </c>
    </row>
    <row r="1139" spans="1:13">
      <c r="A1139" s="418">
        <v>2017</v>
      </c>
      <c r="B1139" s="418">
        <v>210308</v>
      </c>
      <c r="C1139" s="418">
        <v>3010</v>
      </c>
      <c r="D1139" s="406">
        <v>14662025</v>
      </c>
      <c r="E1139" s="406" t="s">
        <v>14</v>
      </c>
      <c r="F1139" s="418">
        <v>540</v>
      </c>
      <c r="G1139" s="419">
        <v>45947</v>
      </c>
      <c r="H1139" s="419">
        <v>45947</v>
      </c>
      <c r="I1139" s="406" t="s">
        <v>15</v>
      </c>
      <c r="J1139" s="406"/>
      <c r="K1139" s="420" t="b">
        <v>0</v>
      </c>
      <c r="L1139" s="406"/>
      <c r="M1139" s="419">
        <v>45947</v>
      </c>
    </row>
    <row r="1140" spans="1:13">
      <c r="A1140" s="418">
        <v>5001</v>
      </c>
      <c r="B1140" s="418">
        <v>410154</v>
      </c>
      <c r="C1140" s="418">
        <v>3000</v>
      </c>
      <c r="D1140" s="406">
        <v>146682025</v>
      </c>
      <c r="E1140" s="406" t="s">
        <v>477</v>
      </c>
      <c r="F1140" s="418">
        <v>50</v>
      </c>
      <c r="G1140" s="419">
        <v>45861</v>
      </c>
      <c r="H1140" s="419">
        <v>45923</v>
      </c>
      <c r="I1140" s="406" t="s">
        <v>15</v>
      </c>
      <c r="J1140" s="406"/>
      <c r="K1140" s="420" t="b">
        <v>0</v>
      </c>
      <c r="L1140" s="406"/>
      <c r="M1140" s="419">
        <v>45923</v>
      </c>
    </row>
    <row r="1141" spans="1:13">
      <c r="A1141" s="418">
        <v>5001</v>
      </c>
      <c r="B1141" s="418">
        <v>463209</v>
      </c>
      <c r="C1141" s="418">
        <v>3000</v>
      </c>
      <c r="D1141" s="406">
        <v>146762026</v>
      </c>
      <c r="E1141" s="406" t="s">
        <v>172</v>
      </c>
      <c r="F1141" s="418">
        <v>50</v>
      </c>
      <c r="G1141" s="419">
        <v>46214</v>
      </c>
      <c r="H1141" s="419">
        <v>46217</v>
      </c>
      <c r="I1141" s="406" t="s">
        <v>15</v>
      </c>
      <c r="J1141" s="406"/>
      <c r="K1141" s="420" t="b">
        <v>0</v>
      </c>
      <c r="L1141" s="406"/>
      <c r="M1141" s="419">
        <v>46217</v>
      </c>
    </row>
    <row r="1142" spans="1:13">
      <c r="A1142" s="418">
        <v>5001</v>
      </c>
      <c r="B1142" s="418">
        <v>465098</v>
      </c>
      <c r="C1142" s="418">
        <v>3000</v>
      </c>
      <c r="D1142" s="406">
        <v>146892026</v>
      </c>
      <c r="E1142" s="406" t="s">
        <v>478</v>
      </c>
      <c r="F1142" s="418">
        <v>1</v>
      </c>
      <c r="G1142" s="419">
        <v>46217</v>
      </c>
      <c r="H1142" s="419">
        <v>46223</v>
      </c>
      <c r="I1142" s="406" t="s">
        <v>15</v>
      </c>
      <c r="J1142" s="406"/>
      <c r="K1142" s="420" t="b">
        <v>0</v>
      </c>
      <c r="L1142" s="406"/>
      <c r="M1142" s="419">
        <v>46224</v>
      </c>
    </row>
    <row r="1143" spans="1:13">
      <c r="A1143" s="418">
        <v>2017</v>
      </c>
      <c r="B1143" s="418">
        <v>455445</v>
      </c>
      <c r="C1143" s="418">
        <v>3010</v>
      </c>
      <c r="D1143" s="406">
        <v>14702025</v>
      </c>
      <c r="E1143" s="406" t="s">
        <v>399</v>
      </c>
      <c r="F1143" s="418">
        <v>200</v>
      </c>
      <c r="G1143" s="419">
        <v>45905</v>
      </c>
      <c r="H1143" s="419">
        <v>45906</v>
      </c>
      <c r="I1143" s="406" t="s">
        <v>15</v>
      </c>
      <c r="J1143" s="406"/>
      <c r="K1143" s="420" t="b">
        <v>0</v>
      </c>
      <c r="L1143" s="406"/>
      <c r="M1143" s="419">
        <v>45906</v>
      </c>
    </row>
    <row r="1144" spans="1:13">
      <c r="A1144" s="418">
        <v>5001</v>
      </c>
      <c r="B1144" s="418">
        <v>457763</v>
      </c>
      <c r="C1144" s="418">
        <v>3000</v>
      </c>
      <c r="D1144" s="406">
        <v>147112025</v>
      </c>
      <c r="E1144" s="406" t="s">
        <v>459</v>
      </c>
      <c r="F1144" s="418">
        <v>1950</v>
      </c>
      <c r="G1144" s="419">
        <v>45897</v>
      </c>
      <c r="H1144" s="419">
        <v>45903</v>
      </c>
      <c r="I1144" s="406" t="s">
        <v>15</v>
      </c>
      <c r="J1144" s="406"/>
      <c r="K1144" s="420" t="b">
        <v>0</v>
      </c>
      <c r="L1144" s="406"/>
      <c r="M1144" s="419">
        <v>45908</v>
      </c>
    </row>
    <row r="1145" spans="1:13">
      <c r="A1145" s="418">
        <v>2017</v>
      </c>
      <c r="B1145" s="418">
        <v>461637</v>
      </c>
      <c r="C1145" s="418">
        <v>3010</v>
      </c>
      <c r="D1145" s="406">
        <v>14712025</v>
      </c>
      <c r="E1145" s="406" t="s">
        <v>479</v>
      </c>
      <c r="F1145" s="418">
        <v>50</v>
      </c>
      <c r="G1145" s="419">
        <v>45899</v>
      </c>
      <c r="H1145" s="419">
        <v>45903</v>
      </c>
      <c r="I1145" s="406" t="s">
        <v>15</v>
      </c>
      <c r="J1145" s="406"/>
      <c r="K1145" s="420" t="b">
        <v>0</v>
      </c>
      <c r="L1145" s="406"/>
      <c r="M1145" s="419">
        <v>45903</v>
      </c>
    </row>
    <row r="1146" spans="1:13">
      <c r="A1146" s="418">
        <v>5001</v>
      </c>
      <c r="B1146" s="418">
        <v>409990</v>
      </c>
      <c r="C1146" s="418">
        <v>3000</v>
      </c>
      <c r="D1146" s="406">
        <v>147292025</v>
      </c>
      <c r="E1146" s="406" t="s">
        <v>480</v>
      </c>
      <c r="F1146" s="418">
        <v>28</v>
      </c>
      <c r="G1146" s="419">
        <v>45932</v>
      </c>
      <c r="H1146" s="419">
        <v>46030</v>
      </c>
      <c r="I1146" s="406" t="s">
        <v>15</v>
      </c>
      <c r="J1146" s="406"/>
      <c r="K1146" s="420" t="b">
        <v>0</v>
      </c>
      <c r="L1146" s="406"/>
      <c r="M1146" s="419">
        <v>46030</v>
      </c>
    </row>
    <row r="1147" spans="1:13">
      <c r="A1147" s="418">
        <v>5001</v>
      </c>
      <c r="B1147" s="418">
        <v>425414</v>
      </c>
      <c r="C1147" s="418">
        <v>3000</v>
      </c>
      <c r="D1147" s="406">
        <v>147302025</v>
      </c>
      <c r="E1147" s="406" t="s">
        <v>481</v>
      </c>
      <c r="F1147" s="418">
        <v>30</v>
      </c>
      <c r="G1147" s="419">
        <v>45884</v>
      </c>
      <c r="H1147" s="419">
        <v>45922</v>
      </c>
      <c r="I1147" s="406" t="s">
        <v>15</v>
      </c>
      <c r="J1147" s="406"/>
      <c r="K1147" s="420" t="b">
        <v>0</v>
      </c>
      <c r="L1147" s="406"/>
      <c r="M1147" s="419">
        <v>45922</v>
      </c>
    </row>
    <row r="1148" spans="1:13">
      <c r="A1148" s="418">
        <v>2017</v>
      </c>
      <c r="B1148" s="418">
        <v>461423</v>
      </c>
      <c r="C1148" s="418">
        <v>3010</v>
      </c>
      <c r="D1148" s="406">
        <v>14732025</v>
      </c>
      <c r="E1148" s="406" t="s">
        <v>482</v>
      </c>
      <c r="F1148" s="418">
        <v>140</v>
      </c>
      <c r="G1148" s="419">
        <v>45911</v>
      </c>
      <c r="H1148" s="419">
        <v>45917</v>
      </c>
      <c r="I1148" s="406" t="s">
        <v>15</v>
      </c>
      <c r="J1148" s="406"/>
      <c r="K1148" s="420" t="b">
        <v>0</v>
      </c>
      <c r="L1148" s="406"/>
      <c r="M1148" s="419">
        <v>45917</v>
      </c>
    </row>
    <row r="1149" spans="1:13">
      <c r="A1149" s="418">
        <v>5001</v>
      </c>
      <c r="B1149" s="418">
        <v>410489</v>
      </c>
      <c r="C1149" s="418">
        <v>3000</v>
      </c>
      <c r="D1149" s="406">
        <v>147332025</v>
      </c>
      <c r="E1149" s="406" t="s">
        <v>483</v>
      </c>
      <c r="F1149" s="418">
        <v>100</v>
      </c>
      <c r="G1149" s="419">
        <v>45898</v>
      </c>
      <c r="H1149" s="419">
        <v>45910</v>
      </c>
      <c r="I1149" s="406" t="s">
        <v>15</v>
      </c>
      <c r="J1149" s="406"/>
      <c r="K1149" s="420" t="b">
        <v>0</v>
      </c>
      <c r="L1149" s="406"/>
      <c r="M1149" s="419">
        <v>45910</v>
      </c>
    </row>
    <row r="1150" spans="1:13">
      <c r="A1150" s="418">
        <v>5001</v>
      </c>
      <c r="B1150" s="418">
        <v>439079</v>
      </c>
      <c r="C1150" s="418">
        <v>3000</v>
      </c>
      <c r="D1150" s="406">
        <v>147362025</v>
      </c>
      <c r="E1150" s="406" t="s">
        <v>484</v>
      </c>
      <c r="F1150" s="418">
        <v>1250</v>
      </c>
      <c r="G1150" s="419">
        <v>45912</v>
      </c>
      <c r="H1150" s="419">
        <v>45920</v>
      </c>
      <c r="I1150" s="406" t="s">
        <v>15</v>
      </c>
      <c r="J1150" s="406"/>
      <c r="K1150" s="420" t="b">
        <v>0</v>
      </c>
      <c r="L1150" s="406"/>
      <c r="M1150" s="419">
        <v>45920</v>
      </c>
    </row>
    <row r="1151" spans="1:13">
      <c r="A1151" s="418">
        <v>5001</v>
      </c>
      <c r="B1151" s="418">
        <v>438109</v>
      </c>
      <c r="C1151" s="418">
        <v>3000</v>
      </c>
      <c r="D1151" s="406">
        <v>147382025</v>
      </c>
      <c r="E1151" s="406" t="s">
        <v>332</v>
      </c>
      <c r="F1151" s="418">
        <v>150</v>
      </c>
      <c r="G1151" s="419">
        <v>45932</v>
      </c>
      <c r="H1151" s="419">
        <v>45948</v>
      </c>
      <c r="I1151" s="406" t="s">
        <v>15</v>
      </c>
      <c r="J1151" s="406"/>
      <c r="K1151" s="420" t="b">
        <v>0</v>
      </c>
      <c r="L1151" s="406"/>
      <c r="M1151" s="419">
        <v>45948</v>
      </c>
    </row>
    <row r="1152" spans="1:13">
      <c r="A1152" s="418">
        <v>5001</v>
      </c>
      <c r="B1152" s="418">
        <v>461673</v>
      </c>
      <c r="C1152" s="418">
        <v>3000</v>
      </c>
      <c r="D1152" s="406">
        <v>147392025</v>
      </c>
      <c r="E1152" s="406" t="s">
        <v>485</v>
      </c>
      <c r="F1152" s="418">
        <v>20</v>
      </c>
      <c r="G1152" s="406"/>
      <c r="H1152" s="406"/>
      <c r="I1152" s="406" t="s">
        <v>21</v>
      </c>
      <c r="J1152" s="406"/>
      <c r="K1152" s="420" t="b">
        <v>0</v>
      </c>
      <c r="L1152" s="406"/>
      <c r="M1152" s="406"/>
    </row>
    <row r="1153" spans="1:13">
      <c r="A1153" s="418">
        <v>5001</v>
      </c>
      <c r="B1153" s="418">
        <v>456894</v>
      </c>
      <c r="C1153" s="418">
        <v>3000</v>
      </c>
      <c r="D1153" s="406">
        <v>147392026</v>
      </c>
      <c r="E1153" s="406" t="s">
        <v>240</v>
      </c>
      <c r="F1153" s="418">
        <v>75</v>
      </c>
      <c r="G1153" s="419">
        <v>46240</v>
      </c>
      <c r="H1153" s="419">
        <v>46241</v>
      </c>
      <c r="I1153" s="406" t="s">
        <v>15</v>
      </c>
      <c r="J1153" s="406"/>
      <c r="K1153" s="420" t="b">
        <v>0</v>
      </c>
      <c r="L1153" s="406"/>
      <c r="M1153" s="419">
        <v>46242</v>
      </c>
    </row>
    <row r="1154" spans="1:13">
      <c r="A1154" s="418">
        <v>5001</v>
      </c>
      <c r="B1154" s="418">
        <v>410072</v>
      </c>
      <c r="C1154" s="418">
        <v>3000</v>
      </c>
      <c r="D1154" s="406">
        <v>147412025</v>
      </c>
      <c r="E1154" s="406" t="s">
        <v>30</v>
      </c>
      <c r="F1154" s="418">
        <v>2380</v>
      </c>
      <c r="G1154" s="419">
        <v>45988</v>
      </c>
      <c r="H1154" s="419">
        <v>45996</v>
      </c>
      <c r="I1154" s="406" t="s">
        <v>15</v>
      </c>
      <c r="J1154" s="406"/>
      <c r="K1154" s="420" t="b">
        <v>0</v>
      </c>
      <c r="L1154" s="406"/>
      <c r="M1154" s="419">
        <v>45996</v>
      </c>
    </row>
    <row r="1155" spans="1:13">
      <c r="A1155" s="418">
        <v>2017</v>
      </c>
      <c r="B1155" s="418">
        <v>461410</v>
      </c>
      <c r="C1155" s="418">
        <v>3010</v>
      </c>
      <c r="D1155" s="406">
        <v>14742025</v>
      </c>
      <c r="E1155" s="406" t="s">
        <v>439</v>
      </c>
      <c r="F1155" s="418">
        <v>175</v>
      </c>
      <c r="G1155" s="419">
        <v>45911</v>
      </c>
      <c r="H1155" s="419">
        <v>45917</v>
      </c>
      <c r="I1155" s="406" t="s">
        <v>15</v>
      </c>
      <c r="J1155" s="406"/>
      <c r="K1155" s="420" t="b">
        <v>0</v>
      </c>
      <c r="L1155" s="406"/>
      <c r="M1155" s="419">
        <v>45917</v>
      </c>
    </row>
    <row r="1156" spans="1:13">
      <c r="A1156" s="418">
        <v>5001</v>
      </c>
      <c r="B1156" s="418">
        <v>439079</v>
      </c>
      <c r="C1156" s="418">
        <v>3000</v>
      </c>
      <c r="D1156" s="406">
        <v>147422026</v>
      </c>
      <c r="E1156" s="406" t="s">
        <v>484</v>
      </c>
      <c r="F1156" s="418">
        <v>100</v>
      </c>
      <c r="G1156" s="406"/>
      <c r="H1156" s="406"/>
      <c r="I1156" s="406" t="s">
        <v>21</v>
      </c>
      <c r="J1156" s="406"/>
      <c r="K1156" s="420" t="b">
        <v>0</v>
      </c>
      <c r="L1156" s="406"/>
      <c r="M1156" s="406"/>
    </row>
    <row r="1157" spans="1:13">
      <c r="A1157" s="418">
        <v>5001</v>
      </c>
      <c r="B1157" s="418">
        <v>439079</v>
      </c>
      <c r="C1157" s="418">
        <v>3000</v>
      </c>
      <c r="D1157" s="406">
        <v>147432026</v>
      </c>
      <c r="E1157" s="406" t="s">
        <v>484</v>
      </c>
      <c r="F1157" s="418">
        <v>25</v>
      </c>
      <c r="G1157" s="406"/>
      <c r="H1157" s="406"/>
      <c r="I1157" s="406" t="s">
        <v>21</v>
      </c>
      <c r="J1157" s="406"/>
      <c r="K1157" s="420" t="b">
        <v>0</v>
      </c>
      <c r="L1157" s="406"/>
      <c r="M1157" s="406"/>
    </row>
    <row r="1158" spans="1:13">
      <c r="A1158" s="418">
        <v>5001</v>
      </c>
      <c r="B1158" s="418">
        <v>416521</v>
      </c>
      <c r="C1158" s="418">
        <v>3000</v>
      </c>
      <c r="D1158" s="406">
        <v>147442025</v>
      </c>
      <c r="E1158" s="406" t="s">
        <v>407</v>
      </c>
      <c r="F1158" s="418">
        <v>60</v>
      </c>
      <c r="G1158" s="419">
        <v>45881</v>
      </c>
      <c r="H1158" s="419">
        <v>45927</v>
      </c>
      <c r="I1158" s="406" t="s">
        <v>15</v>
      </c>
      <c r="J1158" s="406"/>
      <c r="K1158" s="420" t="b">
        <v>0</v>
      </c>
      <c r="L1158" s="406"/>
      <c r="M1158" s="419">
        <v>45927</v>
      </c>
    </row>
    <row r="1159" spans="1:13">
      <c r="A1159" s="418">
        <v>5001</v>
      </c>
      <c r="B1159" s="418">
        <v>460806</v>
      </c>
      <c r="C1159" s="418">
        <v>3000</v>
      </c>
      <c r="D1159" s="406">
        <v>147482026</v>
      </c>
      <c r="E1159" s="406" t="s">
        <v>363</v>
      </c>
      <c r="F1159" s="418">
        <v>100</v>
      </c>
      <c r="G1159" s="419">
        <v>46260</v>
      </c>
      <c r="H1159" s="419">
        <v>46263</v>
      </c>
      <c r="I1159" s="406" t="s">
        <v>15</v>
      </c>
      <c r="J1159" s="406"/>
      <c r="K1159" s="420" t="b">
        <v>0</v>
      </c>
      <c r="L1159" s="406"/>
      <c r="M1159" s="419">
        <v>46263</v>
      </c>
    </row>
    <row r="1160" spans="1:13">
      <c r="A1160" s="418">
        <v>5001</v>
      </c>
      <c r="B1160" s="418">
        <v>425429</v>
      </c>
      <c r="C1160" s="418">
        <v>3000</v>
      </c>
      <c r="D1160" s="406">
        <v>147502025</v>
      </c>
      <c r="E1160" s="406" t="s">
        <v>486</v>
      </c>
      <c r="F1160" s="418">
        <v>100</v>
      </c>
      <c r="G1160" s="419">
        <v>45909</v>
      </c>
      <c r="H1160" s="419">
        <v>45918</v>
      </c>
      <c r="I1160" s="406" t="s">
        <v>15</v>
      </c>
      <c r="J1160" s="406"/>
      <c r="K1160" s="420" t="b">
        <v>0</v>
      </c>
      <c r="L1160" s="406"/>
      <c r="M1160" s="419">
        <v>45918</v>
      </c>
    </row>
    <row r="1161" spans="1:13">
      <c r="A1161" s="418">
        <v>5001</v>
      </c>
      <c r="B1161" s="418">
        <v>210401</v>
      </c>
      <c r="C1161" s="418">
        <v>3000</v>
      </c>
      <c r="D1161" s="406">
        <v>147512025</v>
      </c>
      <c r="E1161" s="406" t="s">
        <v>487</v>
      </c>
      <c r="F1161" s="418">
        <v>75</v>
      </c>
      <c r="G1161" s="419">
        <v>46042</v>
      </c>
      <c r="H1161" s="419">
        <v>46048</v>
      </c>
      <c r="I1161" s="406" t="s">
        <v>15</v>
      </c>
      <c r="J1161" s="406"/>
      <c r="K1161" s="420" t="b">
        <v>0</v>
      </c>
      <c r="L1161" s="406"/>
      <c r="M1161" s="419">
        <v>46048</v>
      </c>
    </row>
    <row r="1162" spans="1:13">
      <c r="A1162" s="418">
        <v>2017</v>
      </c>
      <c r="B1162" s="418">
        <v>461410</v>
      </c>
      <c r="C1162" s="418">
        <v>3010</v>
      </c>
      <c r="D1162" s="406">
        <v>14752025</v>
      </c>
      <c r="E1162" s="406" t="s">
        <v>439</v>
      </c>
      <c r="F1162" s="418">
        <v>25</v>
      </c>
      <c r="G1162" s="406"/>
      <c r="H1162" s="406"/>
      <c r="I1162" s="406" t="s">
        <v>21</v>
      </c>
      <c r="J1162" s="406"/>
      <c r="K1162" s="420" t="b">
        <v>0</v>
      </c>
      <c r="L1162" s="406"/>
      <c r="M1162" s="406"/>
    </row>
    <row r="1163" spans="1:13">
      <c r="A1163" s="418">
        <v>5001</v>
      </c>
      <c r="B1163" s="418">
        <v>409965</v>
      </c>
      <c r="C1163" s="418">
        <v>3000</v>
      </c>
      <c r="D1163" s="406">
        <v>147592026</v>
      </c>
      <c r="E1163" s="406" t="s">
        <v>488</v>
      </c>
      <c r="F1163" s="418">
        <v>15</v>
      </c>
      <c r="G1163" s="419">
        <v>46214</v>
      </c>
      <c r="H1163" s="419">
        <v>46219</v>
      </c>
      <c r="I1163" s="406" t="s">
        <v>15</v>
      </c>
      <c r="J1163" s="406"/>
      <c r="K1163" s="420" t="b">
        <v>0</v>
      </c>
      <c r="L1163" s="406"/>
      <c r="M1163" s="419">
        <v>46220</v>
      </c>
    </row>
    <row r="1164" spans="1:13">
      <c r="A1164" s="418">
        <v>2017</v>
      </c>
      <c r="B1164" s="418">
        <v>470410</v>
      </c>
      <c r="C1164" s="418">
        <v>3010</v>
      </c>
      <c r="D1164" s="406">
        <v>14762026</v>
      </c>
      <c r="E1164" s="406" t="s">
        <v>489</v>
      </c>
      <c r="F1164" s="418">
        <v>140</v>
      </c>
      <c r="G1164" s="419">
        <v>46274</v>
      </c>
      <c r="H1164" s="419">
        <v>46281</v>
      </c>
      <c r="I1164" s="406" t="s">
        <v>15</v>
      </c>
      <c r="J1164" s="406"/>
      <c r="K1164" s="420" t="b">
        <v>0</v>
      </c>
      <c r="L1164" s="406"/>
      <c r="M1164" s="419">
        <v>46281</v>
      </c>
    </row>
    <row r="1165" spans="1:13">
      <c r="A1165" s="418">
        <v>5001</v>
      </c>
      <c r="B1165" s="418">
        <v>481307</v>
      </c>
      <c r="C1165" s="418">
        <v>3000</v>
      </c>
      <c r="D1165" s="406">
        <v>14762026</v>
      </c>
      <c r="E1165" s="406" t="s">
        <v>319</v>
      </c>
      <c r="F1165" s="418">
        <v>1</v>
      </c>
      <c r="G1165" s="406"/>
      <c r="H1165" s="406"/>
      <c r="I1165" s="406" t="s">
        <v>15</v>
      </c>
      <c r="J1165" s="406"/>
      <c r="K1165" s="420" t="b">
        <v>0</v>
      </c>
      <c r="L1165" s="406" t="s">
        <v>6578</v>
      </c>
      <c r="M1165" s="419">
        <v>46282</v>
      </c>
    </row>
    <row r="1166" spans="1:13">
      <c r="A1166" s="418">
        <v>2010</v>
      </c>
      <c r="B1166" s="418">
        <v>465362</v>
      </c>
      <c r="C1166" s="418">
        <v>3000</v>
      </c>
      <c r="D1166" s="406">
        <v>14782025</v>
      </c>
      <c r="E1166" s="406" t="s">
        <v>490</v>
      </c>
      <c r="F1166" s="418">
        <v>640</v>
      </c>
      <c r="G1166" s="419">
        <v>45999</v>
      </c>
      <c r="H1166" s="419">
        <v>46004</v>
      </c>
      <c r="I1166" s="406" t="s">
        <v>15</v>
      </c>
      <c r="J1166" s="406"/>
      <c r="K1166" s="420" t="b">
        <v>0</v>
      </c>
      <c r="L1166" s="406"/>
      <c r="M1166" s="419">
        <v>46004</v>
      </c>
    </row>
    <row r="1167" spans="1:13">
      <c r="A1167" s="418">
        <v>2017</v>
      </c>
      <c r="B1167" s="418">
        <v>464420</v>
      </c>
      <c r="C1167" s="418">
        <v>3010</v>
      </c>
      <c r="D1167" s="406">
        <v>14782025</v>
      </c>
      <c r="E1167" s="406" t="s">
        <v>324</v>
      </c>
      <c r="F1167" s="418">
        <v>50</v>
      </c>
      <c r="G1167" s="419">
        <v>45911</v>
      </c>
      <c r="H1167" s="419">
        <v>45917</v>
      </c>
      <c r="I1167" s="406" t="s">
        <v>15</v>
      </c>
      <c r="J1167" s="406"/>
      <c r="K1167" s="420" t="b">
        <v>0</v>
      </c>
      <c r="L1167" s="406"/>
      <c r="M1167" s="419">
        <v>45917</v>
      </c>
    </row>
    <row r="1168" spans="1:13">
      <c r="A1168" s="418">
        <v>5001</v>
      </c>
      <c r="B1168" s="418">
        <v>478068</v>
      </c>
      <c r="C1168" s="418">
        <v>3000</v>
      </c>
      <c r="D1168" s="406">
        <v>147842025</v>
      </c>
      <c r="E1168" s="406" t="s">
        <v>491</v>
      </c>
      <c r="F1168" s="418">
        <v>200</v>
      </c>
      <c r="G1168" s="419">
        <v>45903</v>
      </c>
      <c r="H1168" s="419">
        <v>45915</v>
      </c>
      <c r="I1168" s="406" t="s">
        <v>15</v>
      </c>
      <c r="J1168" s="406"/>
      <c r="K1168" s="420" t="b">
        <v>0</v>
      </c>
      <c r="L1168" s="406"/>
      <c r="M1168" s="419">
        <v>45915</v>
      </c>
    </row>
    <row r="1169" spans="1:13">
      <c r="A1169" s="418">
        <v>5001</v>
      </c>
      <c r="B1169" s="418">
        <v>478068</v>
      </c>
      <c r="C1169" s="418">
        <v>3000</v>
      </c>
      <c r="D1169" s="406">
        <v>147852025</v>
      </c>
      <c r="E1169" s="406" t="s">
        <v>491</v>
      </c>
      <c r="F1169" s="418">
        <v>200</v>
      </c>
      <c r="G1169" s="419">
        <v>45903</v>
      </c>
      <c r="H1169" s="419">
        <v>45916</v>
      </c>
      <c r="I1169" s="406" t="s">
        <v>15</v>
      </c>
      <c r="J1169" s="406"/>
      <c r="K1169" s="420" t="b">
        <v>0</v>
      </c>
      <c r="L1169" s="406"/>
      <c r="M1169" s="419">
        <v>45916</v>
      </c>
    </row>
    <row r="1170" spans="1:13">
      <c r="A1170" s="418">
        <v>5001</v>
      </c>
      <c r="B1170" s="418">
        <v>478068</v>
      </c>
      <c r="C1170" s="418">
        <v>3000</v>
      </c>
      <c r="D1170" s="406">
        <v>147862025</v>
      </c>
      <c r="E1170" s="406" t="s">
        <v>491</v>
      </c>
      <c r="F1170" s="418">
        <v>200</v>
      </c>
      <c r="G1170" s="419">
        <v>45903</v>
      </c>
      <c r="H1170" s="419">
        <v>45917</v>
      </c>
      <c r="I1170" s="406" t="s">
        <v>15</v>
      </c>
      <c r="J1170" s="406"/>
      <c r="K1170" s="420" t="b">
        <v>0</v>
      </c>
      <c r="L1170" s="406"/>
      <c r="M1170" s="419">
        <v>45932</v>
      </c>
    </row>
    <row r="1171" spans="1:13">
      <c r="A1171" s="418">
        <v>5001</v>
      </c>
      <c r="B1171" s="418">
        <v>478068</v>
      </c>
      <c r="C1171" s="418">
        <v>3000</v>
      </c>
      <c r="D1171" s="406">
        <v>147872025</v>
      </c>
      <c r="E1171" s="406" t="s">
        <v>491</v>
      </c>
      <c r="F1171" s="418">
        <v>125</v>
      </c>
      <c r="G1171" s="419">
        <v>45903</v>
      </c>
      <c r="H1171" s="419">
        <v>45917</v>
      </c>
      <c r="I1171" s="406" t="s">
        <v>15</v>
      </c>
      <c r="J1171" s="406"/>
      <c r="K1171" s="420" t="b">
        <v>0</v>
      </c>
      <c r="L1171" s="406"/>
      <c r="M1171" s="419">
        <v>45944</v>
      </c>
    </row>
    <row r="1172" spans="1:13">
      <c r="A1172" s="418">
        <v>5001</v>
      </c>
      <c r="B1172" s="418">
        <v>410548</v>
      </c>
      <c r="C1172" s="418">
        <v>3000</v>
      </c>
      <c r="D1172" s="406">
        <v>147882025</v>
      </c>
      <c r="E1172" s="406" t="s">
        <v>32</v>
      </c>
      <c r="F1172" s="418">
        <v>31</v>
      </c>
      <c r="G1172" s="419">
        <v>46035</v>
      </c>
      <c r="H1172" s="419">
        <v>46049</v>
      </c>
      <c r="I1172" s="406" t="s">
        <v>15</v>
      </c>
      <c r="J1172" s="406"/>
      <c r="K1172" s="420" t="b">
        <v>0</v>
      </c>
      <c r="L1172" s="406"/>
      <c r="M1172" s="419">
        <v>46049</v>
      </c>
    </row>
    <row r="1173" spans="1:13">
      <c r="A1173" s="418">
        <v>5001</v>
      </c>
      <c r="B1173" s="418">
        <v>410548</v>
      </c>
      <c r="C1173" s="418">
        <v>3000</v>
      </c>
      <c r="D1173" s="406">
        <v>147892025</v>
      </c>
      <c r="E1173" s="406" t="s">
        <v>32</v>
      </c>
      <c r="F1173" s="418">
        <v>61</v>
      </c>
      <c r="G1173" s="419">
        <v>46038</v>
      </c>
      <c r="H1173" s="419">
        <v>46049</v>
      </c>
      <c r="I1173" s="406" t="s">
        <v>15</v>
      </c>
      <c r="J1173" s="406"/>
      <c r="K1173" s="420" t="b">
        <v>0</v>
      </c>
      <c r="L1173" s="406"/>
      <c r="M1173" s="419">
        <v>46049</v>
      </c>
    </row>
    <row r="1174" spans="1:13">
      <c r="A1174" s="418">
        <v>5001</v>
      </c>
      <c r="B1174" s="418">
        <v>410548</v>
      </c>
      <c r="C1174" s="418">
        <v>3000</v>
      </c>
      <c r="D1174" s="406">
        <v>147902025</v>
      </c>
      <c r="E1174" s="406" t="s">
        <v>32</v>
      </c>
      <c r="F1174" s="418">
        <v>59</v>
      </c>
      <c r="G1174" s="419">
        <v>46039</v>
      </c>
      <c r="H1174" s="419">
        <v>46049</v>
      </c>
      <c r="I1174" s="406" t="s">
        <v>15</v>
      </c>
      <c r="J1174" s="406"/>
      <c r="K1174" s="420" t="b">
        <v>0</v>
      </c>
      <c r="L1174" s="406"/>
      <c r="M1174" s="419">
        <v>46049</v>
      </c>
    </row>
    <row r="1175" spans="1:13">
      <c r="A1175" s="418">
        <v>5001</v>
      </c>
      <c r="B1175" s="418">
        <v>410548</v>
      </c>
      <c r="C1175" s="418">
        <v>3000</v>
      </c>
      <c r="D1175" s="406">
        <v>147912025</v>
      </c>
      <c r="E1175" s="406" t="s">
        <v>32</v>
      </c>
      <c r="F1175" s="418">
        <v>58</v>
      </c>
      <c r="G1175" s="419">
        <v>46041</v>
      </c>
      <c r="H1175" s="419">
        <v>46049</v>
      </c>
      <c r="I1175" s="406" t="s">
        <v>15</v>
      </c>
      <c r="J1175" s="406"/>
      <c r="K1175" s="420" t="b">
        <v>0</v>
      </c>
      <c r="L1175" s="406"/>
      <c r="M1175" s="419">
        <v>46049</v>
      </c>
    </row>
    <row r="1176" spans="1:13">
      <c r="A1176" s="418">
        <v>5001</v>
      </c>
      <c r="B1176" s="418">
        <v>461242</v>
      </c>
      <c r="C1176" s="418">
        <v>3000</v>
      </c>
      <c r="D1176" s="406">
        <v>147912026</v>
      </c>
      <c r="E1176" s="406" t="s">
        <v>492</v>
      </c>
      <c r="F1176" s="418">
        <v>1</v>
      </c>
      <c r="G1176" s="419">
        <v>46217</v>
      </c>
      <c r="H1176" s="419">
        <v>46218</v>
      </c>
      <c r="I1176" s="406" t="s">
        <v>15</v>
      </c>
      <c r="J1176" s="406"/>
      <c r="K1176" s="420" t="b">
        <v>0</v>
      </c>
      <c r="L1176" s="406"/>
      <c r="M1176" s="419">
        <v>46223</v>
      </c>
    </row>
    <row r="1177" spans="1:13">
      <c r="A1177" s="418">
        <v>2010</v>
      </c>
      <c r="B1177" s="418">
        <v>465362</v>
      </c>
      <c r="C1177" s="418">
        <v>3000</v>
      </c>
      <c r="D1177" s="406">
        <v>14792025</v>
      </c>
      <c r="E1177" s="406" t="s">
        <v>490</v>
      </c>
      <c r="F1177" s="418">
        <v>100</v>
      </c>
      <c r="G1177" s="419">
        <v>45999</v>
      </c>
      <c r="H1177" s="419">
        <v>46004</v>
      </c>
      <c r="I1177" s="406" t="s">
        <v>15</v>
      </c>
      <c r="J1177" s="406"/>
      <c r="K1177" s="420" t="b">
        <v>0</v>
      </c>
      <c r="L1177" s="406"/>
      <c r="M1177" s="419">
        <v>46004</v>
      </c>
    </row>
    <row r="1178" spans="1:13">
      <c r="A1178" s="418">
        <v>5001</v>
      </c>
      <c r="B1178" s="418">
        <v>410548</v>
      </c>
      <c r="C1178" s="418">
        <v>3000</v>
      </c>
      <c r="D1178" s="406">
        <v>147922025</v>
      </c>
      <c r="E1178" s="406" t="s">
        <v>32</v>
      </c>
      <c r="F1178" s="418">
        <v>59</v>
      </c>
      <c r="G1178" s="419">
        <v>46041</v>
      </c>
      <c r="H1178" s="419">
        <v>46050</v>
      </c>
      <c r="I1178" s="406" t="s">
        <v>15</v>
      </c>
      <c r="J1178" s="406"/>
      <c r="K1178" s="420" t="b">
        <v>0</v>
      </c>
      <c r="L1178" s="406"/>
      <c r="M1178" s="419">
        <v>46050</v>
      </c>
    </row>
    <row r="1179" spans="1:13">
      <c r="A1179" s="418">
        <v>5001</v>
      </c>
      <c r="B1179" s="418">
        <v>410548</v>
      </c>
      <c r="C1179" s="418">
        <v>3000</v>
      </c>
      <c r="D1179" s="406">
        <v>147932025</v>
      </c>
      <c r="E1179" s="406" t="s">
        <v>32</v>
      </c>
      <c r="F1179" s="418">
        <v>60</v>
      </c>
      <c r="G1179" s="419">
        <v>46041</v>
      </c>
      <c r="H1179" s="419">
        <v>46050</v>
      </c>
      <c r="I1179" s="406" t="s">
        <v>15</v>
      </c>
      <c r="J1179" s="406"/>
      <c r="K1179" s="420" t="b">
        <v>0</v>
      </c>
      <c r="L1179" s="406"/>
      <c r="M1179" s="419">
        <v>46050</v>
      </c>
    </row>
    <row r="1180" spans="1:13">
      <c r="A1180" s="418">
        <v>5001</v>
      </c>
      <c r="B1180" s="418">
        <v>416521</v>
      </c>
      <c r="C1180" s="418">
        <v>3000</v>
      </c>
      <c r="D1180" s="406">
        <v>147932026</v>
      </c>
      <c r="E1180" s="406" t="s">
        <v>407</v>
      </c>
      <c r="F1180" s="418">
        <v>20</v>
      </c>
      <c r="G1180" s="406"/>
      <c r="H1180" s="406"/>
      <c r="I1180" s="406" t="s">
        <v>21</v>
      </c>
      <c r="J1180" s="406"/>
      <c r="K1180" s="420" t="b">
        <v>0</v>
      </c>
      <c r="L1180" s="406"/>
      <c r="M1180" s="406"/>
    </row>
    <row r="1181" spans="1:13">
      <c r="A1181" s="418">
        <v>5001</v>
      </c>
      <c r="B1181" s="418">
        <v>410548</v>
      </c>
      <c r="C1181" s="418">
        <v>3000</v>
      </c>
      <c r="D1181" s="406">
        <v>147942025</v>
      </c>
      <c r="E1181" s="406" t="s">
        <v>32</v>
      </c>
      <c r="F1181" s="418">
        <v>59</v>
      </c>
      <c r="G1181" s="419">
        <v>46041</v>
      </c>
      <c r="H1181" s="419">
        <v>46050</v>
      </c>
      <c r="I1181" s="406" t="s">
        <v>15</v>
      </c>
      <c r="J1181" s="406"/>
      <c r="K1181" s="420" t="b">
        <v>0</v>
      </c>
      <c r="L1181" s="406"/>
      <c r="M1181" s="419">
        <v>46050</v>
      </c>
    </row>
    <row r="1182" spans="1:13">
      <c r="A1182" s="418">
        <v>5001</v>
      </c>
      <c r="B1182" s="418">
        <v>416521</v>
      </c>
      <c r="C1182" s="418">
        <v>3000</v>
      </c>
      <c r="D1182" s="406">
        <v>147942026</v>
      </c>
      <c r="E1182" s="406" t="s">
        <v>407</v>
      </c>
      <c r="F1182" s="418">
        <v>90</v>
      </c>
      <c r="G1182" s="406"/>
      <c r="H1182" s="406"/>
      <c r="I1182" s="406" t="s">
        <v>21</v>
      </c>
      <c r="J1182" s="406"/>
      <c r="K1182" s="420" t="b">
        <v>0</v>
      </c>
      <c r="L1182" s="406"/>
      <c r="M1182" s="406"/>
    </row>
    <row r="1183" spans="1:13">
      <c r="A1183" s="418">
        <v>5001</v>
      </c>
      <c r="B1183" s="418">
        <v>410548</v>
      </c>
      <c r="C1183" s="418">
        <v>3000</v>
      </c>
      <c r="D1183" s="406">
        <v>147952025</v>
      </c>
      <c r="E1183" s="406" t="s">
        <v>32</v>
      </c>
      <c r="F1183" s="418">
        <v>61</v>
      </c>
      <c r="G1183" s="419">
        <v>46041</v>
      </c>
      <c r="H1183" s="419">
        <v>46050</v>
      </c>
      <c r="I1183" s="406" t="s">
        <v>15</v>
      </c>
      <c r="J1183" s="406"/>
      <c r="K1183" s="420" t="b">
        <v>0</v>
      </c>
      <c r="L1183" s="406"/>
      <c r="M1183" s="419">
        <v>46050</v>
      </c>
    </row>
    <row r="1184" spans="1:13">
      <c r="A1184" s="418">
        <v>5001</v>
      </c>
      <c r="B1184" s="418">
        <v>410548</v>
      </c>
      <c r="C1184" s="418">
        <v>3000</v>
      </c>
      <c r="D1184" s="406">
        <v>147962025</v>
      </c>
      <c r="E1184" s="406" t="s">
        <v>32</v>
      </c>
      <c r="F1184" s="418">
        <v>61</v>
      </c>
      <c r="G1184" s="419">
        <v>46077</v>
      </c>
      <c r="H1184" s="419">
        <v>46113</v>
      </c>
      <c r="I1184" s="406" t="s">
        <v>15</v>
      </c>
      <c r="J1184" s="406"/>
      <c r="K1184" s="420" t="b">
        <v>0</v>
      </c>
      <c r="L1184" s="406"/>
      <c r="M1184" s="419">
        <v>46113</v>
      </c>
    </row>
    <row r="1185" spans="1:13">
      <c r="A1185" s="418">
        <v>5001</v>
      </c>
      <c r="B1185" s="418">
        <v>410548</v>
      </c>
      <c r="C1185" s="418">
        <v>3000</v>
      </c>
      <c r="D1185" s="406">
        <v>147972025</v>
      </c>
      <c r="E1185" s="406" t="s">
        <v>32</v>
      </c>
      <c r="F1185" s="418">
        <v>61</v>
      </c>
      <c r="G1185" s="419">
        <v>46077</v>
      </c>
      <c r="H1185" s="419">
        <v>46113</v>
      </c>
      <c r="I1185" s="406" t="s">
        <v>15</v>
      </c>
      <c r="J1185" s="406"/>
      <c r="K1185" s="420" t="b">
        <v>0</v>
      </c>
      <c r="L1185" s="406"/>
      <c r="M1185" s="419">
        <v>46113</v>
      </c>
    </row>
    <row r="1186" spans="1:13">
      <c r="A1186" s="418">
        <v>5001</v>
      </c>
      <c r="B1186" s="418">
        <v>410548</v>
      </c>
      <c r="C1186" s="418">
        <v>3000</v>
      </c>
      <c r="D1186" s="406">
        <v>147992025</v>
      </c>
      <c r="E1186" s="406" t="s">
        <v>32</v>
      </c>
      <c r="F1186" s="418">
        <v>61</v>
      </c>
      <c r="G1186" s="406"/>
      <c r="H1186" s="406"/>
      <c r="I1186" s="406" t="s">
        <v>21</v>
      </c>
      <c r="J1186" s="406"/>
      <c r="K1186" s="420" t="b">
        <v>0</v>
      </c>
      <c r="L1186" s="406"/>
      <c r="M1186" s="406"/>
    </row>
    <row r="1187" spans="1:13">
      <c r="A1187" s="418">
        <v>5001</v>
      </c>
      <c r="B1187" s="418">
        <v>410548</v>
      </c>
      <c r="C1187" s="418">
        <v>3000</v>
      </c>
      <c r="D1187" s="406">
        <v>148032025</v>
      </c>
      <c r="E1187" s="406" t="s">
        <v>32</v>
      </c>
      <c r="F1187" s="418">
        <v>62</v>
      </c>
      <c r="G1187" s="419">
        <v>46162</v>
      </c>
      <c r="H1187" s="406"/>
      <c r="I1187" s="406" t="s">
        <v>49</v>
      </c>
      <c r="J1187" s="406"/>
      <c r="K1187" s="420" t="b">
        <v>0</v>
      </c>
      <c r="L1187" s="406"/>
      <c r="M1187" s="406"/>
    </row>
    <row r="1188" spans="1:13">
      <c r="A1188" s="418">
        <v>2010</v>
      </c>
      <c r="B1188" s="418">
        <v>403523</v>
      </c>
      <c r="C1188" s="418">
        <v>3000</v>
      </c>
      <c r="D1188" s="406">
        <v>14812025</v>
      </c>
      <c r="E1188" s="406" t="s">
        <v>132</v>
      </c>
      <c r="F1188" s="418">
        <v>1425</v>
      </c>
      <c r="G1188" s="419">
        <v>45999</v>
      </c>
      <c r="H1188" s="406"/>
      <c r="I1188" s="406" t="s">
        <v>15</v>
      </c>
      <c r="J1188" s="406"/>
      <c r="K1188" s="420" t="b">
        <v>0</v>
      </c>
      <c r="L1188" s="406"/>
      <c r="M1188" s="419">
        <v>46001</v>
      </c>
    </row>
    <row r="1189" spans="1:13">
      <c r="A1189" s="418">
        <v>2017</v>
      </c>
      <c r="B1189" s="418">
        <v>461636</v>
      </c>
      <c r="C1189" s="418">
        <v>3010</v>
      </c>
      <c r="D1189" s="406">
        <v>14812026</v>
      </c>
      <c r="E1189" s="406" t="s">
        <v>133</v>
      </c>
      <c r="F1189" s="418">
        <v>3</v>
      </c>
      <c r="G1189" s="406"/>
      <c r="H1189" s="406"/>
      <c r="I1189" s="406" t="s">
        <v>21</v>
      </c>
      <c r="J1189" s="406"/>
      <c r="K1189" s="420" t="b">
        <v>0</v>
      </c>
      <c r="L1189" s="406"/>
      <c r="M1189" s="406"/>
    </row>
    <row r="1190" spans="1:13">
      <c r="A1190" s="418">
        <v>5001</v>
      </c>
      <c r="B1190" s="418">
        <v>448868</v>
      </c>
      <c r="C1190" s="418">
        <v>3000</v>
      </c>
      <c r="D1190" s="406">
        <v>148202025</v>
      </c>
      <c r="E1190" s="406" t="s">
        <v>227</v>
      </c>
      <c r="F1190" s="418">
        <v>1000</v>
      </c>
      <c r="G1190" s="419">
        <v>45909</v>
      </c>
      <c r="H1190" s="419">
        <v>45932</v>
      </c>
      <c r="I1190" s="406" t="s">
        <v>15</v>
      </c>
      <c r="J1190" s="406"/>
      <c r="K1190" s="420" t="b">
        <v>0</v>
      </c>
      <c r="L1190" s="406"/>
      <c r="M1190" s="419">
        <v>45932</v>
      </c>
    </row>
    <row r="1191" spans="1:13">
      <c r="A1191" s="418">
        <v>2017</v>
      </c>
      <c r="B1191" s="418">
        <v>461413</v>
      </c>
      <c r="C1191" s="418">
        <v>3010</v>
      </c>
      <c r="D1191" s="406">
        <v>1482026</v>
      </c>
      <c r="E1191" s="406" t="s">
        <v>493</v>
      </c>
      <c r="F1191" s="418">
        <v>180</v>
      </c>
      <c r="G1191" s="406"/>
      <c r="H1191" s="406"/>
      <c r="I1191" s="406" t="s">
        <v>124</v>
      </c>
      <c r="J1191" s="406"/>
      <c r="K1191" s="420" t="b">
        <v>0</v>
      </c>
      <c r="L1191" s="406"/>
      <c r="M1191" s="406"/>
    </row>
    <row r="1192" spans="1:13">
      <c r="A1192" s="418">
        <v>5001</v>
      </c>
      <c r="B1192" s="418">
        <v>448868</v>
      </c>
      <c r="C1192" s="418">
        <v>3000</v>
      </c>
      <c r="D1192" s="406">
        <v>148212025</v>
      </c>
      <c r="E1192" s="406" t="s">
        <v>227</v>
      </c>
      <c r="F1192" s="418">
        <v>1000</v>
      </c>
      <c r="G1192" s="419">
        <v>45905</v>
      </c>
      <c r="H1192" s="419">
        <v>45925</v>
      </c>
      <c r="I1192" s="406" t="s">
        <v>15</v>
      </c>
      <c r="J1192" s="406"/>
      <c r="K1192" s="420" t="b">
        <v>0</v>
      </c>
      <c r="L1192" s="406"/>
      <c r="M1192" s="419">
        <v>45929</v>
      </c>
    </row>
    <row r="1193" spans="1:13">
      <c r="A1193" s="418">
        <v>2017</v>
      </c>
      <c r="B1193" s="418">
        <v>461636</v>
      </c>
      <c r="C1193" s="418">
        <v>3010</v>
      </c>
      <c r="D1193" s="406">
        <v>14822026</v>
      </c>
      <c r="E1193" s="406" t="s">
        <v>133</v>
      </c>
      <c r="F1193" s="418">
        <v>3</v>
      </c>
      <c r="G1193" s="406"/>
      <c r="H1193" s="406"/>
      <c r="I1193" s="406" t="s">
        <v>21</v>
      </c>
      <c r="J1193" s="406"/>
      <c r="K1193" s="420" t="b">
        <v>0</v>
      </c>
      <c r="L1193" s="406"/>
      <c r="M1193" s="406"/>
    </row>
    <row r="1194" spans="1:13">
      <c r="A1194" s="418">
        <v>5001</v>
      </c>
      <c r="B1194" s="418">
        <v>448868</v>
      </c>
      <c r="C1194" s="418">
        <v>3000</v>
      </c>
      <c r="D1194" s="406">
        <v>148222025</v>
      </c>
      <c r="E1194" s="406" t="s">
        <v>227</v>
      </c>
      <c r="F1194" s="418">
        <v>1000</v>
      </c>
      <c r="G1194" s="419">
        <v>45916</v>
      </c>
      <c r="H1194" s="419">
        <v>45925</v>
      </c>
      <c r="I1194" s="406" t="s">
        <v>15</v>
      </c>
      <c r="J1194" s="406"/>
      <c r="K1194" s="420" t="b">
        <v>0</v>
      </c>
      <c r="L1194" s="406"/>
      <c r="M1194" s="419">
        <v>45929</v>
      </c>
    </row>
    <row r="1195" spans="1:13">
      <c r="A1195" s="418">
        <v>5001</v>
      </c>
      <c r="B1195" s="418">
        <v>448868</v>
      </c>
      <c r="C1195" s="418">
        <v>3000</v>
      </c>
      <c r="D1195" s="406">
        <v>148242025</v>
      </c>
      <c r="E1195" s="406" t="s">
        <v>227</v>
      </c>
      <c r="F1195" s="418">
        <v>1000</v>
      </c>
      <c r="G1195" s="419">
        <v>45916</v>
      </c>
      <c r="H1195" s="419">
        <v>45925</v>
      </c>
      <c r="I1195" s="406" t="s">
        <v>15</v>
      </c>
      <c r="J1195" s="406"/>
      <c r="K1195" s="420" t="b">
        <v>0</v>
      </c>
      <c r="L1195" s="406"/>
      <c r="M1195" s="419">
        <v>45929</v>
      </c>
    </row>
    <row r="1196" spans="1:13">
      <c r="A1196" s="418">
        <v>5001</v>
      </c>
      <c r="B1196" s="418">
        <v>448868</v>
      </c>
      <c r="C1196" s="418">
        <v>3000</v>
      </c>
      <c r="D1196" s="406">
        <v>148252025</v>
      </c>
      <c r="E1196" s="406" t="s">
        <v>227</v>
      </c>
      <c r="F1196" s="418">
        <v>1000</v>
      </c>
      <c r="G1196" s="419">
        <v>45917</v>
      </c>
      <c r="H1196" s="419">
        <v>45925</v>
      </c>
      <c r="I1196" s="406" t="s">
        <v>15</v>
      </c>
      <c r="J1196" s="406"/>
      <c r="K1196" s="420" t="b">
        <v>0</v>
      </c>
      <c r="L1196" s="406"/>
      <c r="M1196" s="419">
        <v>45929</v>
      </c>
    </row>
    <row r="1197" spans="1:13">
      <c r="A1197" s="418">
        <v>5001</v>
      </c>
      <c r="B1197" s="418">
        <v>448868</v>
      </c>
      <c r="C1197" s="418">
        <v>3000</v>
      </c>
      <c r="D1197" s="406">
        <v>148262025</v>
      </c>
      <c r="E1197" s="406" t="s">
        <v>227</v>
      </c>
      <c r="F1197" s="418">
        <v>1000</v>
      </c>
      <c r="G1197" s="419">
        <v>45910</v>
      </c>
      <c r="H1197" s="419">
        <v>45925</v>
      </c>
      <c r="I1197" s="406" t="s">
        <v>15</v>
      </c>
      <c r="J1197" s="406"/>
      <c r="K1197" s="420" t="b">
        <v>0</v>
      </c>
      <c r="L1197" s="406"/>
      <c r="M1197" s="419">
        <v>45929</v>
      </c>
    </row>
    <row r="1198" spans="1:13">
      <c r="A1198" s="418">
        <v>5001</v>
      </c>
      <c r="B1198" s="418">
        <v>448868</v>
      </c>
      <c r="C1198" s="418">
        <v>3000</v>
      </c>
      <c r="D1198" s="406">
        <v>148272025</v>
      </c>
      <c r="E1198" s="406" t="s">
        <v>227</v>
      </c>
      <c r="F1198" s="418">
        <v>1000</v>
      </c>
      <c r="G1198" s="419">
        <v>45919</v>
      </c>
      <c r="H1198" s="419">
        <v>45943</v>
      </c>
      <c r="I1198" s="406" t="s">
        <v>15</v>
      </c>
      <c r="J1198" s="406"/>
      <c r="K1198" s="420" t="b">
        <v>0</v>
      </c>
      <c r="L1198" s="406"/>
      <c r="M1198" s="419">
        <v>45944</v>
      </c>
    </row>
    <row r="1199" spans="1:13">
      <c r="A1199" s="418">
        <v>2017</v>
      </c>
      <c r="B1199" s="418">
        <v>461636</v>
      </c>
      <c r="C1199" s="418">
        <v>3010</v>
      </c>
      <c r="D1199" s="406">
        <v>14832026</v>
      </c>
      <c r="E1199" s="406" t="s">
        <v>133</v>
      </c>
      <c r="F1199" s="418">
        <v>3</v>
      </c>
      <c r="G1199" s="406"/>
      <c r="H1199" s="406"/>
      <c r="I1199" s="406" t="s">
        <v>21</v>
      </c>
      <c r="J1199" s="406"/>
      <c r="K1199" s="420" t="b">
        <v>0</v>
      </c>
      <c r="L1199" s="406"/>
      <c r="M1199" s="406"/>
    </row>
    <row r="1200" spans="1:13">
      <c r="A1200" s="418">
        <v>2017</v>
      </c>
      <c r="B1200" s="418">
        <v>463148</v>
      </c>
      <c r="C1200" s="418">
        <v>3010</v>
      </c>
      <c r="D1200" s="406">
        <v>14842022</v>
      </c>
      <c r="E1200" s="406" t="s">
        <v>53</v>
      </c>
      <c r="F1200" s="418"/>
      <c r="G1200" s="419">
        <v>45876</v>
      </c>
      <c r="H1200" s="419">
        <v>45903</v>
      </c>
      <c r="I1200" s="406" t="s">
        <v>15</v>
      </c>
      <c r="J1200" s="406"/>
      <c r="K1200" s="420" t="b">
        <v>0</v>
      </c>
      <c r="L1200" s="406" t="s">
        <v>41</v>
      </c>
      <c r="M1200" s="419">
        <v>45903</v>
      </c>
    </row>
    <row r="1201" spans="1:13">
      <c r="A1201" s="418">
        <v>2017</v>
      </c>
      <c r="B1201" s="418">
        <v>463148</v>
      </c>
      <c r="C1201" s="418">
        <v>3010</v>
      </c>
      <c r="D1201" s="406">
        <v>14842022</v>
      </c>
      <c r="E1201" s="406" t="s">
        <v>53</v>
      </c>
      <c r="F1201" s="418">
        <v>2000</v>
      </c>
      <c r="G1201" s="419">
        <v>46055</v>
      </c>
      <c r="H1201" s="419">
        <v>46055</v>
      </c>
      <c r="I1201" s="406" t="s">
        <v>15</v>
      </c>
      <c r="J1201" s="406"/>
      <c r="K1201" s="420" t="b">
        <v>0</v>
      </c>
      <c r="L1201" s="406" t="s">
        <v>41</v>
      </c>
      <c r="M1201" s="419">
        <v>46055</v>
      </c>
    </row>
    <row r="1202" spans="1:13">
      <c r="A1202" s="418">
        <v>2017</v>
      </c>
      <c r="B1202" s="418">
        <v>461636</v>
      </c>
      <c r="C1202" s="418">
        <v>3010</v>
      </c>
      <c r="D1202" s="406">
        <v>14842026</v>
      </c>
      <c r="E1202" s="406" t="s">
        <v>133</v>
      </c>
      <c r="F1202" s="418">
        <v>3</v>
      </c>
      <c r="G1202" s="406"/>
      <c r="H1202" s="406"/>
      <c r="I1202" s="406" t="s">
        <v>21</v>
      </c>
      <c r="J1202" s="406"/>
      <c r="K1202" s="420" t="b">
        <v>0</v>
      </c>
      <c r="L1202" s="406"/>
      <c r="M1202" s="406"/>
    </row>
    <row r="1203" spans="1:13">
      <c r="A1203" s="418">
        <v>2017</v>
      </c>
      <c r="B1203" s="418">
        <v>461636</v>
      </c>
      <c r="C1203" s="418">
        <v>3010</v>
      </c>
      <c r="D1203" s="406">
        <v>14852026</v>
      </c>
      <c r="E1203" s="406" t="s">
        <v>133</v>
      </c>
      <c r="F1203" s="418">
        <v>2</v>
      </c>
      <c r="G1203" s="406"/>
      <c r="H1203" s="406"/>
      <c r="I1203" s="406" t="s">
        <v>21</v>
      </c>
      <c r="J1203" s="406"/>
      <c r="K1203" s="420" t="b">
        <v>0</v>
      </c>
      <c r="L1203" s="406"/>
      <c r="M1203" s="406"/>
    </row>
    <row r="1204" spans="1:13">
      <c r="A1204" s="418">
        <v>5001</v>
      </c>
      <c r="B1204" s="418">
        <v>465337</v>
      </c>
      <c r="C1204" s="418">
        <v>3000</v>
      </c>
      <c r="D1204" s="406">
        <v>148552023</v>
      </c>
      <c r="E1204" s="406" t="s">
        <v>494</v>
      </c>
      <c r="F1204" s="418">
        <v>30</v>
      </c>
      <c r="G1204" s="419">
        <v>45811</v>
      </c>
      <c r="H1204" s="419">
        <v>45904</v>
      </c>
      <c r="I1204" s="406" t="s">
        <v>58</v>
      </c>
      <c r="J1204" s="406"/>
      <c r="K1204" s="420" t="b">
        <v>0</v>
      </c>
      <c r="L1204" s="406" t="s">
        <v>41</v>
      </c>
      <c r="M1204" s="419">
        <v>45996</v>
      </c>
    </row>
    <row r="1205" spans="1:13">
      <c r="A1205" s="418">
        <v>5001</v>
      </c>
      <c r="B1205" s="418">
        <v>416521</v>
      </c>
      <c r="C1205" s="418">
        <v>3000</v>
      </c>
      <c r="D1205" s="406">
        <v>148722026</v>
      </c>
      <c r="E1205" s="406" t="s">
        <v>407</v>
      </c>
      <c r="F1205" s="418">
        <v>90</v>
      </c>
      <c r="G1205" s="419">
        <v>46221</v>
      </c>
      <c r="H1205" s="419">
        <v>46223</v>
      </c>
      <c r="I1205" s="406" t="s">
        <v>15</v>
      </c>
      <c r="J1205" s="406"/>
      <c r="K1205" s="420" t="b">
        <v>0</v>
      </c>
      <c r="L1205" s="406"/>
      <c r="M1205" s="419">
        <v>46223</v>
      </c>
    </row>
    <row r="1206" spans="1:13">
      <c r="A1206" s="418">
        <v>5001</v>
      </c>
      <c r="B1206" s="418">
        <v>416521</v>
      </c>
      <c r="C1206" s="418">
        <v>3000</v>
      </c>
      <c r="D1206" s="406">
        <v>148732026</v>
      </c>
      <c r="E1206" s="406" t="s">
        <v>407</v>
      </c>
      <c r="F1206" s="418">
        <v>20</v>
      </c>
      <c r="G1206" s="419">
        <v>46217</v>
      </c>
      <c r="H1206" s="419">
        <v>46218</v>
      </c>
      <c r="I1206" s="406" t="s">
        <v>15</v>
      </c>
      <c r="J1206" s="406"/>
      <c r="K1206" s="420" t="b">
        <v>0</v>
      </c>
      <c r="L1206" s="406"/>
      <c r="M1206" s="419">
        <v>46218</v>
      </c>
    </row>
    <row r="1207" spans="1:13">
      <c r="A1207" s="418">
        <v>5001</v>
      </c>
      <c r="B1207" s="418">
        <v>410344</v>
      </c>
      <c r="C1207" s="418">
        <v>3000</v>
      </c>
      <c r="D1207" s="406">
        <v>148782025</v>
      </c>
      <c r="E1207" s="406" t="s">
        <v>205</v>
      </c>
      <c r="F1207" s="418">
        <v>725</v>
      </c>
      <c r="G1207" s="406"/>
      <c r="H1207" s="406"/>
      <c r="I1207" s="406" t="s">
        <v>21</v>
      </c>
      <c r="J1207" s="406"/>
      <c r="K1207" s="420" t="b">
        <v>0</v>
      </c>
      <c r="L1207" s="406"/>
      <c r="M1207" s="406"/>
    </row>
    <row r="1208" spans="1:13">
      <c r="A1208" s="418">
        <v>5001</v>
      </c>
      <c r="B1208" s="418">
        <v>410344</v>
      </c>
      <c r="C1208" s="418">
        <v>3000</v>
      </c>
      <c r="D1208" s="406">
        <v>148792025</v>
      </c>
      <c r="E1208" s="406" t="s">
        <v>205</v>
      </c>
      <c r="F1208" s="418">
        <v>725</v>
      </c>
      <c r="G1208" s="406"/>
      <c r="H1208" s="406"/>
      <c r="I1208" s="406" t="s">
        <v>21</v>
      </c>
      <c r="J1208" s="406"/>
      <c r="K1208" s="420" t="b">
        <v>0</v>
      </c>
      <c r="L1208" s="406"/>
      <c r="M1208" s="406"/>
    </row>
    <row r="1209" spans="1:13">
      <c r="A1209" s="418">
        <v>5001</v>
      </c>
      <c r="B1209" s="418">
        <v>410344</v>
      </c>
      <c r="C1209" s="418">
        <v>3000</v>
      </c>
      <c r="D1209" s="406">
        <v>148802025</v>
      </c>
      <c r="E1209" s="406" t="s">
        <v>205</v>
      </c>
      <c r="F1209" s="418">
        <v>725</v>
      </c>
      <c r="G1209" s="406"/>
      <c r="H1209" s="406"/>
      <c r="I1209" s="406" t="s">
        <v>21</v>
      </c>
      <c r="J1209" s="406"/>
      <c r="K1209" s="420" t="b">
        <v>0</v>
      </c>
      <c r="L1209" s="406"/>
      <c r="M1209" s="406"/>
    </row>
    <row r="1210" spans="1:13">
      <c r="A1210" s="418">
        <v>5001</v>
      </c>
      <c r="B1210" s="418">
        <v>410344</v>
      </c>
      <c r="C1210" s="418">
        <v>3000</v>
      </c>
      <c r="D1210" s="406">
        <v>148812025</v>
      </c>
      <c r="E1210" s="406" t="s">
        <v>205</v>
      </c>
      <c r="F1210" s="418">
        <v>725</v>
      </c>
      <c r="G1210" s="406"/>
      <c r="H1210" s="406"/>
      <c r="I1210" s="406" t="s">
        <v>21</v>
      </c>
      <c r="J1210" s="406"/>
      <c r="K1210" s="420" t="b">
        <v>0</v>
      </c>
      <c r="L1210" s="406"/>
      <c r="M1210" s="406"/>
    </row>
    <row r="1211" spans="1:13">
      <c r="A1211" s="418">
        <v>5001</v>
      </c>
      <c r="B1211" s="418">
        <v>410344</v>
      </c>
      <c r="C1211" s="418">
        <v>3000</v>
      </c>
      <c r="D1211" s="406">
        <v>148822025</v>
      </c>
      <c r="E1211" s="406" t="s">
        <v>205</v>
      </c>
      <c r="F1211" s="418">
        <v>725</v>
      </c>
      <c r="G1211" s="406"/>
      <c r="H1211" s="406"/>
      <c r="I1211" s="406" t="s">
        <v>21</v>
      </c>
      <c r="J1211" s="406"/>
      <c r="K1211" s="420" t="b">
        <v>0</v>
      </c>
      <c r="L1211" s="406"/>
      <c r="M1211" s="406"/>
    </row>
    <row r="1212" spans="1:13">
      <c r="A1212" s="418">
        <v>5001</v>
      </c>
      <c r="B1212" s="418">
        <v>410344</v>
      </c>
      <c r="C1212" s="418">
        <v>3000</v>
      </c>
      <c r="D1212" s="406">
        <v>148832025</v>
      </c>
      <c r="E1212" s="406" t="s">
        <v>205</v>
      </c>
      <c r="F1212" s="418">
        <v>725</v>
      </c>
      <c r="G1212" s="406"/>
      <c r="H1212" s="406"/>
      <c r="I1212" s="406" t="s">
        <v>21</v>
      </c>
      <c r="J1212" s="406"/>
      <c r="K1212" s="420" t="b">
        <v>0</v>
      </c>
      <c r="L1212" s="406"/>
      <c r="M1212" s="406"/>
    </row>
    <row r="1213" spans="1:13">
      <c r="A1213" s="418">
        <v>5001</v>
      </c>
      <c r="B1213" s="418">
        <v>410344</v>
      </c>
      <c r="C1213" s="418">
        <v>3000</v>
      </c>
      <c r="D1213" s="406">
        <v>148842025</v>
      </c>
      <c r="E1213" s="406" t="s">
        <v>205</v>
      </c>
      <c r="F1213" s="418">
        <v>725</v>
      </c>
      <c r="G1213" s="406"/>
      <c r="H1213" s="406"/>
      <c r="I1213" s="406" t="s">
        <v>21</v>
      </c>
      <c r="J1213" s="406"/>
      <c r="K1213" s="420" t="b">
        <v>0</v>
      </c>
      <c r="L1213" s="406"/>
      <c r="M1213" s="406"/>
    </row>
    <row r="1214" spans="1:13">
      <c r="A1214" s="418">
        <v>5001</v>
      </c>
      <c r="B1214" s="418">
        <v>410344</v>
      </c>
      <c r="C1214" s="418">
        <v>3000</v>
      </c>
      <c r="D1214" s="406">
        <v>148852025</v>
      </c>
      <c r="E1214" s="406" t="s">
        <v>205</v>
      </c>
      <c r="F1214" s="418">
        <v>725</v>
      </c>
      <c r="G1214" s="406"/>
      <c r="H1214" s="406"/>
      <c r="I1214" s="406" t="s">
        <v>21</v>
      </c>
      <c r="J1214" s="406"/>
      <c r="K1214" s="420" t="b">
        <v>0</v>
      </c>
      <c r="L1214" s="406"/>
      <c r="M1214" s="406"/>
    </row>
    <row r="1215" spans="1:13">
      <c r="A1215" s="418">
        <v>5001</v>
      </c>
      <c r="B1215" s="418">
        <v>410344</v>
      </c>
      <c r="C1215" s="418">
        <v>3000</v>
      </c>
      <c r="D1215" s="406">
        <v>148862025</v>
      </c>
      <c r="E1215" s="406" t="s">
        <v>205</v>
      </c>
      <c r="F1215" s="418">
        <v>725</v>
      </c>
      <c r="G1215" s="406"/>
      <c r="H1215" s="406"/>
      <c r="I1215" s="406" t="s">
        <v>21</v>
      </c>
      <c r="J1215" s="406"/>
      <c r="K1215" s="420" t="b">
        <v>0</v>
      </c>
      <c r="L1215" s="406"/>
      <c r="M1215" s="406"/>
    </row>
    <row r="1216" spans="1:13">
      <c r="A1216" s="418">
        <v>5001</v>
      </c>
      <c r="B1216" s="418">
        <v>410344</v>
      </c>
      <c r="C1216" s="418">
        <v>3000</v>
      </c>
      <c r="D1216" s="406">
        <v>148872025</v>
      </c>
      <c r="E1216" s="406" t="s">
        <v>205</v>
      </c>
      <c r="F1216" s="418">
        <v>725</v>
      </c>
      <c r="G1216" s="406"/>
      <c r="H1216" s="406"/>
      <c r="I1216" s="406" t="s">
        <v>21</v>
      </c>
      <c r="J1216" s="406"/>
      <c r="K1216" s="420" t="b">
        <v>0</v>
      </c>
      <c r="L1216" s="406"/>
      <c r="M1216" s="406"/>
    </row>
    <row r="1217" spans="1:13">
      <c r="A1217" s="418">
        <v>5001</v>
      </c>
      <c r="B1217" s="418">
        <v>410344</v>
      </c>
      <c r="C1217" s="418">
        <v>3000</v>
      </c>
      <c r="D1217" s="406">
        <v>148882025</v>
      </c>
      <c r="E1217" s="406" t="s">
        <v>205</v>
      </c>
      <c r="F1217" s="418">
        <v>725</v>
      </c>
      <c r="G1217" s="406"/>
      <c r="H1217" s="406"/>
      <c r="I1217" s="406" t="s">
        <v>21</v>
      </c>
      <c r="J1217" s="406"/>
      <c r="K1217" s="420" t="b">
        <v>0</v>
      </c>
      <c r="L1217" s="406"/>
      <c r="M1217" s="406"/>
    </row>
    <row r="1218" spans="1:13">
      <c r="A1218" s="418">
        <v>5001</v>
      </c>
      <c r="B1218" s="418">
        <v>410350</v>
      </c>
      <c r="C1218" s="418">
        <v>3000</v>
      </c>
      <c r="D1218" s="406">
        <v>148882026</v>
      </c>
      <c r="E1218" s="406" t="s">
        <v>48</v>
      </c>
      <c r="F1218" s="418">
        <v>100</v>
      </c>
      <c r="G1218" s="406"/>
      <c r="H1218" s="406"/>
      <c r="I1218" s="406" t="s">
        <v>21</v>
      </c>
      <c r="J1218" s="406"/>
      <c r="K1218" s="420" t="b">
        <v>0</v>
      </c>
      <c r="L1218" s="406"/>
      <c r="M1218" s="406"/>
    </row>
    <row r="1219" spans="1:13">
      <c r="A1219" s="418">
        <v>5001</v>
      </c>
      <c r="B1219" s="418">
        <v>410344</v>
      </c>
      <c r="C1219" s="418">
        <v>3000</v>
      </c>
      <c r="D1219" s="406">
        <v>148892025</v>
      </c>
      <c r="E1219" s="406" t="s">
        <v>205</v>
      </c>
      <c r="F1219" s="418">
        <v>675</v>
      </c>
      <c r="G1219" s="406"/>
      <c r="H1219" s="406"/>
      <c r="I1219" s="406" t="s">
        <v>21</v>
      </c>
      <c r="J1219" s="406"/>
      <c r="K1219" s="420" t="b">
        <v>0</v>
      </c>
      <c r="L1219" s="406"/>
      <c r="M1219" s="406"/>
    </row>
    <row r="1220" spans="1:13">
      <c r="A1220" s="418">
        <v>5001</v>
      </c>
      <c r="B1220" s="418">
        <v>410350</v>
      </c>
      <c r="C1220" s="418">
        <v>3000</v>
      </c>
      <c r="D1220" s="406">
        <v>148912026</v>
      </c>
      <c r="E1220" s="406" t="s">
        <v>48</v>
      </c>
      <c r="F1220" s="418">
        <v>100</v>
      </c>
      <c r="G1220" s="406"/>
      <c r="H1220" s="406"/>
      <c r="I1220" s="406" t="s">
        <v>21</v>
      </c>
      <c r="J1220" s="406"/>
      <c r="K1220" s="420" t="b">
        <v>0</v>
      </c>
      <c r="L1220" s="406"/>
      <c r="M1220" s="406"/>
    </row>
    <row r="1221" spans="1:13">
      <c r="A1221" s="418">
        <v>5001</v>
      </c>
      <c r="B1221" s="418">
        <v>410042</v>
      </c>
      <c r="C1221" s="418">
        <v>3000</v>
      </c>
      <c r="D1221" s="406">
        <v>148982025</v>
      </c>
      <c r="E1221" s="406" t="s">
        <v>495</v>
      </c>
      <c r="F1221" s="418">
        <v>250</v>
      </c>
      <c r="G1221" s="419">
        <v>45890</v>
      </c>
      <c r="H1221" s="419">
        <v>45901</v>
      </c>
      <c r="I1221" s="406" t="s">
        <v>15</v>
      </c>
      <c r="J1221" s="406"/>
      <c r="K1221" s="420" t="b">
        <v>0</v>
      </c>
      <c r="L1221" s="406"/>
      <c r="M1221" s="419">
        <v>45901</v>
      </c>
    </row>
    <row r="1222" spans="1:13">
      <c r="A1222" s="418">
        <v>2010</v>
      </c>
      <c r="B1222" s="418">
        <v>479142</v>
      </c>
      <c r="C1222" s="418">
        <v>3000</v>
      </c>
      <c r="D1222" s="406">
        <v>14902025</v>
      </c>
      <c r="E1222" s="406" t="s">
        <v>248</v>
      </c>
      <c r="F1222" s="418">
        <v>30</v>
      </c>
      <c r="G1222" s="419">
        <v>46000</v>
      </c>
      <c r="H1222" s="419">
        <v>46007</v>
      </c>
      <c r="I1222" s="406" t="s">
        <v>15</v>
      </c>
      <c r="J1222" s="406"/>
      <c r="K1222" s="420" t="b">
        <v>0</v>
      </c>
      <c r="L1222" s="406"/>
      <c r="M1222" s="419">
        <v>46007</v>
      </c>
    </row>
    <row r="1223" spans="1:13">
      <c r="A1223" s="418">
        <v>5001</v>
      </c>
      <c r="B1223" s="418">
        <v>423527</v>
      </c>
      <c r="C1223" s="418">
        <v>3000</v>
      </c>
      <c r="D1223" s="406">
        <v>149022025</v>
      </c>
      <c r="E1223" s="406" t="s">
        <v>433</v>
      </c>
      <c r="F1223" s="418">
        <v>25</v>
      </c>
      <c r="G1223" s="419">
        <v>45947</v>
      </c>
      <c r="H1223" s="419">
        <v>45974</v>
      </c>
      <c r="I1223" s="406" t="s">
        <v>15</v>
      </c>
      <c r="J1223" s="406"/>
      <c r="K1223" s="420" t="b">
        <v>0</v>
      </c>
      <c r="L1223" s="406"/>
      <c r="M1223" s="419">
        <v>45975</v>
      </c>
    </row>
    <row r="1224" spans="1:13">
      <c r="A1224" s="418">
        <v>5001</v>
      </c>
      <c r="B1224" s="418">
        <v>410449</v>
      </c>
      <c r="C1224" s="418">
        <v>3000</v>
      </c>
      <c r="D1224" s="406">
        <v>149042025</v>
      </c>
      <c r="E1224" s="406" t="s">
        <v>496</v>
      </c>
      <c r="F1224" s="418">
        <v>252</v>
      </c>
      <c r="G1224" s="419">
        <v>45918</v>
      </c>
      <c r="H1224" s="419">
        <v>45973</v>
      </c>
      <c r="I1224" s="406" t="s">
        <v>15</v>
      </c>
      <c r="J1224" s="406"/>
      <c r="K1224" s="420" t="b">
        <v>0</v>
      </c>
      <c r="L1224" s="406"/>
      <c r="M1224" s="419">
        <v>45973</v>
      </c>
    </row>
    <row r="1225" spans="1:13">
      <c r="A1225" s="418">
        <v>5001</v>
      </c>
      <c r="B1225" s="418">
        <v>439080</v>
      </c>
      <c r="C1225" s="418">
        <v>3000</v>
      </c>
      <c r="D1225" s="406">
        <v>149052025</v>
      </c>
      <c r="E1225" s="406" t="s">
        <v>497</v>
      </c>
      <c r="F1225" s="418">
        <v>500</v>
      </c>
      <c r="G1225" s="419">
        <v>45904</v>
      </c>
      <c r="H1225" s="419">
        <v>45916</v>
      </c>
      <c r="I1225" s="406" t="s">
        <v>15</v>
      </c>
      <c r="J1225" s="406"/>
      <c r="K1225" s="420" t="b">
        <v>0</v>
      </c>
      <c r="L1225" s="406"/>
      <c r="M1225" s="419">
        <v>45916</v>
      </c>
    </row>
    <row r="1226" spans="1:13">
      <c r="A1226" s="418">
        <v>5001</v>
      </c>
      <c r="B1226" s="418">
        <v>422303</v>
      </c>
      <c r="C1226" s="418">
        <v>3000</v>
      </c>
      <c r="D1226" s="406">
        <v>149132025</v>
      </c>
      <c r="E1226" s="406" t="s">
        <v>426</v>
      </c>
      <c r="F1226" s="418">
        <v>50</v>
      </c>
      <c r="G1226" s="419">
        <v>45897</v>
      </c>
      <c r="H1226" s="419">
        <v>45904</v>
      </c>
      <c r="I1226" s="406" t="s">
        <v>15</v>
      </c>
      <c r="J1226" s="406"/>
      <c r="K1226" s="420" t="b">
        <v>0</v>
      </c>
      <c r="L1226" s="406"/>
      <c r="M1226" s="419">
        <v>45904</v>
      </c>
    </row>
    <row r="1227" spans="1:13">
      <c r="A1227" s="418">
        <v>5001</v>
      </c>
      <c r="B1227" s="418">
        <v>422376</v>
      </c>
      <c r="C1227" s="418">
        <v>3000</v>
      </c>
      <c r="D1227" s="406">
        <v>149192025</v>
      </c>
      <c r="E1227" s="406" t="s">
        <v>191</v>
      </c>
      <c r="F1227" s="418">
        <v>50</v>
      </c>
      <c r="G1227" s="419">
        <v>45898</v>
      </c>
      <c r="H1227" s="419">
        <v>45959</v>
      </c>
      <c r="I1227" s="406" t="s">
        <v>15</v>
      </c>
      <c r="J1227" s="406"/>
      <c r="K1227" s="420" t="b">
        <v>0</v>
      </c>
      <c r="L1227" s="406"/>
      <c r="M1227" s="419">
        <v>45959</v>
      </c>
    </row>
    <row r="1228" spans="1:13">
      <c r="A1228" s="418">
        <v>5001</v>
      </c>
      <c r="B1228" s="418">
        <v>422376</v>
      </c>
      <c r="C1228" s="418">
        <v>3000</v>
      </c>
      <c r="D1228" s="406">
        <v>149202025</v>
      </c>
      <c r="E1228" s="406" t="s">
        <v>191</v>
      </c>
      <c r="F1228" s="418">
        <v>25</v>
      </c>
      <c r="G1228" s="419">
        <v>45885</v>
      </c>
      <c r="H1228" s="419">
        <v>45891</v>
      </c>
      <c r="I1228" s="406" t="s">
        <v>15</v>
      </c>
      <c r="J1228" s="406"/>
      <c r="K1228" s="420" t="b">
        <v>0</v>
      </c>
      <c r="L1228" s="406"/>
      <c r="M1228" s="419">
        <v>45940</v>
      </c>
    </row>
    <row r="1229" spans="1:13">
      <c r="A1229" s="418">
        <v>5001</v>
      </c>
      <c r="B1229" s="418">
        <v>460878</v>
      </c>
      <c r="C1229" s="418">
        <v>3000</v>
      </c>
      <c r="D1229" s="406">
        <v>149212026</v>
      </c>
      <c r="E1229" s="406" t="s">
        <v>498</v>
      </c>
      <c r="F1229" s="418">
        <v>732</v>
      </c>
      <c r="G1229" s="406"/>
      <c r="H1229" s="406"/>
      <c r="I1229" s="406" t="s">
        <v>21</v>
      </c>
      <c r="J1229" s="406"/>
      <c r="K1229" s="420" t="b">
        <v>0</v>
      </c>
      <c r="L1229" s="406"/>
      <c r="M1229" s="406"/>
    </row>
    <row r="1230" spans="1:13">
      <c r="A1230" s="418">
        <v>5001</v>
      </c>
      <c r="B1230" s="418">
        <v>453081</v>
      </c>
      <c r="C1230" s="418">
        <v>3000</v>
      </c>
      <c r="D1230" s="406">
        <v>149232026</v>
      </c>
      <c r="E1230" s="406" t="s">
        <v>499</v>
      </c>
      <c r="F1230" s="418">
        <v>48</v>
      </c>
      <c r="G1230" s="406"/>
      <c r="H1230" s="419">
        <v>46254</v>
      </c>
      <c r="I1230" s="406" t="s">
        <v>15</v>
      </c>
      <c r="J1230" s="406"/>
      <c r="K1230" s="420" t="b">
        <v>0</v>
      </c>
      <c r="L1230" s="406"/>
      <c r="M1230" s="419">
        <v>46254</v>
      </c>
    </row>
    <row r="1231" spans="1:13">
      <c r="A1231" s="418">
        <v>5001</v>
      </c>
      <c r="B1231" s="418">
        <v>472961</v>
      </c>
      <c r="C1231" s="418">
        <v>3000</v>
      </c>
      <c r="D1231" s="406">
        <v>149322021</v>
      </c>
      <c r="E1231" s="406" t="s">
        <v>500</v>
      </c>
      <c r="F1231" s="418">
        <v>21</v>
      </c>
      <c r="G1231" s="406"/>
      <c r="H1231" s="406"/>
      <c r="I1231" s="406" t="s">
        <v>21</v>
      </c>
      <c r="J1231" s="406"/>
      <c r="K1231" s="420" t="b">
        <v>1</v>
      </c>
      <c r="L1231" s="406" t="s">
        <v>17</v>
      </c>
      <c r="M1231" s="406"/>
    </row>
    <row r="1232" spans="1:13">
      <c r="A1232" s="418">
        <v>5001</v>
      </c>
      <c r="B1232" s="418">
        <v>409988</v>
      </c>
      <c r="C1232" s="418">
        <v>3000</v>
      </c>
      <c r="D1232" s="406">
        <v>149322026</v>
      </c>
      <c r="E1232" s="406" t="s">
        <v>501</v>
      </c>
      <c r="F1232" s="418">
        <v>132</v>
      </c>
      <c r="G1232" s="419">
        <v>46220</v>
      </c>
      <c r="H1232" s="419">
        <v>46230</v>
      </c>
      <c r="I1232" s="406" t="s">
        <v>15</v>
      </c>
      <c r="J1232" s="406"/>
      <c r="K1232" s="420" t="b">
        <v>0</v>
      </c>
      <c r="L1232" s="406"/>
      <c r="M1232" s="419">
        <v>46232</v>
      </c>
    </row>
    <row r="1233" spans="1:13">
      <c r="A1233" s="418">
        <v>5001</v>
      </c>
      <c r="B1233" s="418">
        <v>454451</v>
      </c>
      <c r="C1233" s="418">
        <v>3000</v>
      </c>
      <c r="D1233" s="406">
        <v>149442026</v>
      </c>
      <c r="E1233" s="406" t="s">
        <v>502</v>
      </c>
      <c r="F1233" s="418">
        <v>60</v>
      </c>
      <c r="G1233" s="419">
        <v>46232</v>
      </c>
      <c r="H1233" s="419">
        <v>46235</v>
      </c>
      <c r="I1233" s="406" t="s">
        <v>15</v>
      </c>
      <c r="J1233" s="406"/>
      <c r="K1233" s="420" t="b">
        <v>0</v>
      </c>
      <c r="L1233" s="406"/>
      <c r="M1233" s="419">
        <v>46235</v>
      </c>
    </row>
    <row r="1234" spans="1:13">
      <c r="A1234" s="418">
        <v>5001</v>
      </c>
      <c r="B1234" s="418">
        <v>460588</v>
      </c>
      <c r="C1234" s="418">
        <v>3000</v>
      </c>
      <c r="D1234" s="406">
        <v>149472026</v>
      </c>
      <c r="E1234" s="406" t="s">
        <v>503</v>
      </c>
      <c r="F1234" s="418">
        <v>440</v>
      </c>
      <c r="G1234" s="419">
        <v>46219</v>
      </c>
      <c r="H1234" s="419">
        <v>46226</v>
      </c>
      <c r="I1234" s="406" t="s">
        <v>15</v>
      </c>
      <c r="J1234" s="406"/>
      <c r="K1234" s="420" t="b">
        <v>0</v>
      </c>
      <c r="L1234" s="406"/>
      <c r="M1234" s="419">
        <v>46226</v>
      </c>
    </row>
    <row r="1235" spans="1:13">
      <c r="A1235" s="418">
        <v>5001</v>
      </c>
      <c r="B1235" s="418">
        <v>438134</v>
      </c>
      <c r="C1235" s="418">
        <v>3000</v>
      </c>
      <c r="D1235" s="406">
        <v>149482026</v>
      </c>
      <c r="E1235" s="406" t="s">
        <v>504</v>
      </c>
      <c r="F1235" s="418">
        <v>350</v>
      </c>
      <c r="G1235" s="419">
        <v>46218</v>
      </c>
      <c r="H1235" s="419">
        <v>46224</v>
      </c>
      <c r="I1235" s="406" t="s">
        <v>15</v>
      </c>
      <c r="J1235" s="406"/>
      <c r="K1235" s="420" t="b">
        <v>0</v>
      </c>
      <c r="L1235" s="406"/>
      <c r="M1235" s="419">
        <v>46224</v>
      </c>
    </row>
    <row r="1236" spans="1:13">
      <c r="A1236" s="418">
        <v>5001</v>
      </c>
      <c r="B1236" s="418">
        <v>486794</v>
      </c>
      <c r="C1236" s="418">
        <v>3000</v>
      </c>
      <c r="D1236" s="406">
        <v>149502026</v>
      </c>
      <c r="E1236" s="406" t="s">
        <v>505</v>
      </c>
      <c r="F1236" s="418">
        <v>1</v>
      </c>
      <c r="G1236" s="419">
        <v>46294</v>
      </c>
      <c r="H1236" s="406"/>
      <c r="I1236" s="406" t="s">
        <v>49</v>
      </c>
      <c r="J1236" s="406"/>
      <c r="K1236" s="420" t="b">
        <v>0</v>
      </c>
      <c r="L1236" s="406"/>
      <c r="M1236" s="406"/>
    </row>
    <row r="1237" spans="1:13">
      <c r="A1237" s="418">
        <v>5001</v>
      </c>
      <c r="B1237" s="418">
        <v>486800</v>
      </c>
      <c r="C1237" s="418">
        <v>3000</v>
      </c>
      <c r="D1237" s="406">
        <v>149522026</v>
      </c>
      <c r="E1237" s="406" t="s">
        <v>507</v>
      </c>
      <c r="F1237" s="418">
        <v>5</v>
      </c>
      <c r="G1237" s="406"/>
      <c r="H1237" s="406"/>
      <c r="I1237" s="406" t="s">
        <v>21</v>
      </c>
      <c r="J1237" s="406"/>
      <c r="K1237" s="420" t="b">
        <v>0</v>
      </c>
      <c r="L1237" s="406"/>
      <c r="M1237" s="406"/>
    </row>
    <row r="1238" spans="1:13">
      <c r="A1238" s="418">
        <v>5001</v>
      </c>
      <c r="B1238" s="418">
        <v>456976</v>
      </c>
      <c r="C1238" s="418">
        <v>3000</v>
      </c>
      <c r="D1238" s="406">
        <v>149582026</v>
      </c>
      <c r="E1238" s="406" t="s">
        <v>510</v>
      </c>
      <c r="F1238" s="418">
        <v>218</v>
      </c>
      <c r="G1238" s="419">
        <v>46218</v>
      </c>
      <c r="H1238" s="419">
        <v>46225</v>
      </c>
      <c r="I1238" s="406" t="s">
        <v>15</v>
      </c>
      <c r="J1238" s="406"/>
      <c r="K1238" s="420" t="b">
        <v>0</v>
      </c>
      <c r="L1238" s="406"/>
      <c r="M1238" s="419">
        <v>46225</v>
      </c>
    </row>
    <row r="1239" spans="1:13">
      <c r="A1239" s="418">
        <v>5001</v>
      </c>
      <c r="B1239" s="418">
        <v>456976</v>
      </c>
      <c r="C1239" s="418">
        <v>3000</v>
      </c>
      <c r="D1239" s="406">
        <v>149592026</v>
      </c>
      <c r="E1239" s="406" t="s">
        <v>510</v>
      </c>
      <c r="F1239" s="418">
        <v>435</v>
      </c>
      <c r="G1239" s="419">
        <v>46218</v>
      </c>
      <c r="H1239" s="419">
        <v>46225</v>
      </c>
      <c r="I1239" s="406" t="s">
        <v>15</v>
      </c>
      <c r="J1239" s="406"/>
      <c r="K1239" s="420" t="b">
        <v>0</v>
      </c>
      <c r="L1239" s="406"/>
      <c r="M1239" s="419">
        <v>46225</v>
      </c>
    </row>
    <row r="1240" spans="1:13">
      <c r="A1240" s="418">
        <v>5001</v>
      </c>
      <c r="B1240" s="418">
        <v>438026</v>
      </c>
      <c r="C1240" s="418">
        <v>3000</v>
      </c>
      <c r="D1240" s="406">
        <v>149602026</v>
      </c>
      <c r="E1240" s="406" t="s">
        <v>342</v>
      </c>
      <c r="F1240" s="418">
        <v>280</v>
      </c>
      <c r="G1240" s="419">
        <v>46219</v>
      </c>
      <c r="H1240" s="419">
        <v>46224</v>
      </c>
      <c r="I1240" s="406" t="s">
        <v>15</v>
      </c>
      <c r="J1240" s="406"/>
      <c r="K1240" s="420" t="b">
        <v>0</v>
      </c>
      <c r="L1240" s="406"/>
      <c r="M1240" s="419">
        <v>46224</v>
      </c>
    </row>
    <row r="1241" spans="1:13">
      <c r="A1241" s="418">
        <v>5001</v>
      </c>
      <c r="B1241" s="418">
        <v>462287</v>
      </c>
      <c r="C1241" s="418">
        <v>3000</v>
      </c>
      <c r="D1241" s="406">
        <v>149612026</v>
      </c>
      <c r="E1241" s="406" t="s">
        <v>86</v>
      </c>
      <c r="F1241" s="418">
        <v>40</v>
      </c>
      <c r="G1241" s="419">
        <v>46218</v>
      </c>
      <c r="H1241" s="419">
        <v>46225</v>
      </c>
      <c r="I1241" s="406" t="s">
        <v>15</v>
      </c>
      <c r="J1241" s="406"/>
      <c r="K1241" s="420" t="b">
        <v>0</v>
      </c>
      <c r="L1241" s="406"/>
      <c r="M1241" s="419">
        <v>46225</v>
      </c>
    </row>
    <row r="1242" spans="1:13">
      <c r="A1242" s="418">
        <v>5001</v>
      </c>
      <c r="B1242" s="418">
        <v>457569</v>
      </c>
      <c r="C1242" s="418">
        <v>3000</v>
      </c>
      <c r="D1242" s="406">
        <v>149622026</v>
      </c>
      <c r="E1242" s="406" t="s">
        <v>511</v>
      </c>
      <c r="F1242" s="418">
        <v>50</v>
      </c>
      <c r="G1242" s="419">
        <v>46218</v>
      </c>
      <c r="H1242" s="419">
        <v>46228</v>
      </c>
      <c r="I1242" s="406" t="s">
        <v>15</v>
      </c>
      <c r="J1242" s="406"/>
      <c r="K1242" s="420" t="b">
        <v>0</v>
      </c>
      <c r="L1242" s="406"/>
      <c r="M1242" s="419">
        <v>46228</v>
      </c>
    </row>
    <row r="1243" spans="1:13">
      <c r="A1243" s="418">
        <v>5001</v>
      </c>
      <c r="B1243" s="418">
        <v>485607</v>
      </c>
      <c r="C1243" s="418">
        <v>3000</v>
      </c>
      <c r="D1243" s="406">
        <v>149652025</v>
      </c>
      <c r="E1243" s="406" t="s">
        <v>512</v>
      </c>
      <c r="F1243" s="418">
        <v>43</v>
      </c>
      <c r="G1243" s="419">
        <v>45958</v>
      </c>
      <c r="H1243" s="419">
        <v>45967</v>
      </c>
      <c r="I1243" s="406" t="s">
        <v>15</v>
      </c>
      <c r="J1243" s="406"/>
      <c r="K1243" s="420" t="b">
        <v>0</v>
      </c>
      <c r="L1243" s="406" t="s">
        <v>41</v>
      </c>
      <c r="M1243" s="419">
        <v>45967</v>
      </c>
    </row>
    <row r="1244" spans="1:13">
      <c r="A1244" s="418">
        <v>5001</v>
      </c>
      <c r="B1244" s="418">
        <v>438100</v>
      </c>
      <c r="C1244" s="418">
        <v>3000</v>
      </c>
      <c r="D1244" s="406">
        <v>149692026</v>
      </c>
      <c r="E1244" s="406" t="s">
        <v>513</v>
      </c>
      <c r="F1244" s="418">
        <v>100</v>
      </c>
      <c r="G1244" s="419">
        <v>46219</v>
      </c>
      <c r="H1244" s="419">
        <v>46226</v>
      </c>
      <c r="I1244" s="406" t="s">
        <v>15</v>
      </c>
      <c r="J1244" s="406"/>
      <c r="K1244" s="420" t="b">
        <v>0</v>
      </c>
      <c r="L1244" s="406"/>
      <c r="M1244" s="419">
        <v>46226</v>
      </c>
    </row>
    <row r="1245" spans="1:13">
      <c r="A1245" s="418">
        <v>5001</v>
      </c>
      <c r="B1245" s="418">
        <v>462997</v>
      </c>
      <c r="C1245" s="418">
        <v>3000</v>
      </c>
      <c r="D1245" s="406">
        <v>149702026</v>
      </c>
      <c r="E1245" s="406" t="s">
        <v>514</v>
      </c>
      <c r="F1245" s="418">
        <v>960</v>
      </c>
      <c r="G1245" s="419">
        <v>46219</v>
      </c>
      <c r="H1245" s="419">
        <v>46221</v>
      </c>
      <c r="I1245" s="406" t="s">
        <v>15</v>
      </c>
      <c r="J1245" s="406"/>
      <c r="K1245" s="420" t="b">
        <v>0</v>
      </c>
      <c r="L1245" s="406"/>
      <c r="M1245" s="419">
        <v>46221</v>
      </c>
    </row>
    <row r="1246" spans="1:13">
      <c r="A1246" s="418">
        <v>5001</v>
      </c>
      <c r="B1246" s="418">
        <v>474298</v>
      </c>
      <c r="C1246" s="418">
        <v>3000</v>
      </c>
      <c r="D1246" s="406">
        <v>149832026</v>
      </c>
      <c r="E1246" s="406" t="s">
        <v>61</v>
      </c>
      <c r="F1246" s="418">
        <v>2</v>
      </c>
      <c r="G1246" s="419">
        <v>46260</v>
      </c>
      <c r="H1246" s="419">
        <v>46265</v>
      </c>
      <c r="I1246" s="406" t="s">
        <v>15</v>
      </c>
      <c r="J1246" s="406"/>
      <c r="K1246" s="420" t="b">
        <v>0</v>
      </c>
      <c r="L1246" s="406"/>
      <c r="M1246" s="419">
        <v>46265</v>
      </c>
    </row>
    <row r="1247" spans="1:13">
      <c r="A1247" s="418">
        <v>5001</v>
      </c>
      <c r="B1247" s="418">
        <v>474298</v>
      </c>
      <c r="C1247" s="418">
        <v>3000</v>
      </c>
      <c r="D1247" s="406">
        <v>149842026</v>
      </c>
      <c r="E1247" s="406" t="s">
        <v>61</v>
      </c>
      <c r="F1247" s="418">
        <v>430</v>
      </c>
      <c r="G1247" s="406"/>
      <c r="H1247" s="406"/>
      <c r="I1247" s="406" t="s">
        <v>21</v>
      </c>
      <c r="J1247" s="406"/>
      <c r="K1247" s="420" t="b">
        <v>0</v>
      </c>
      <c r="L1247" s="406"/>
      <c r="M1247" s="406"/>
    </row>
    <row r="1248" spans="1:13">
      <c r="A1248" s="418">
        <v>5001</v>
      </c>
      <c r="B1248" s="418">
        <v>410187</v>
      </c>
      <c r="C1248" s="418">
        <v>3000</v>
      </c>
      <c r="D1248" s="406">
        <v>149872026</v>
      </c>
      <c r="E1248" s="406" t="s">
        <v>516</v>
      </c>
      <c r="F1248" s="418">
        <v>25</v>
      </c>
      <c r="G1248" s="406"/>
      <c r="H1248" s="406"/>
      <c r="I1248" s="406" t="s">
        <v>21</v>
      </c>
      <c r="J1248" s="406"/>
      <c r="K1248" s="420" t="b">
        <v>0</v>
      </c>
      <c r="L1248" s="406"/>
      <c r="M1248" s="406"/>
    </row>
    <row r="1249" spans="1:13">
      <c r="A1249" s="418">
        <v>5001</v>
      </c>
      <c r="B1249" s="418">
        <v>425435</v>
      </c>
      <c r="C1249" s="418">
        <v>3000</v>
      </c>
      <c r="D1249" s="406">
        <v>149902026</v>
      </c>
      <c r="E1249" s="406" t="s">
        <v>517</v>
      </c>
      <c r="F1249" s="418">
        <v>325</v>
      </c>
      <c r="G1249" s="406"/>
      <c r="H1249" s="406"/>
      <c r="I1249" s="406" t="s">
        <v>21</v>
      </c>
      <c r="J1249" s="406"/>
      <c r="K1249" s="420" t="b">
        <v>0</v>
      </c>
      <c r="L1249" s="406"/>
      <c r="M1249" s="406"/>
    </row>
    <row r="1250" spans="1:13">
      <c r="A1250" s="418">
        <v>5001</v>
      </c>
      <c r="B1250" s="418">
        <v>439341</v>
      </c>
      <c r="C1250" s="418">
        <v>3000</v>
      </c>
      <c r="D1250" s="406">
        <v>149952026</v>
      </c>
      <c r="E1250" s="406" t="s">
        <v>518</v>
      </c>
      <c r="F1250" s="418">
        <v>50</v>
      </c>
      <c r="G1250" s="406"/>
      <c r="H1250" s="406"/>
      <c r="I1250" s="406" t="s">
        <v>21</v>
      </c>
      <c r="J1250" s="406"/>
      <c r="K1250" s="420" t="b">
        <v>0</v>
      </c>
      <c r="L1250" s="406"/>
      <c r="M1250" s="406"/>
    </row>
    <row r="1251" spans="1:13">
      <c r="A1251" s="418">
        <v>5001</v>
      </c>
      <c r="B1251" s="418">
        <v>422224</v>
      </c>
      <c r="C1251" s="418">
        <v>3000</v>
      </c>
      <c r="D1251" s="406">
        <v>149972026</v>
      </c>
      <c r="E1251" s="406" t="s">
        <v>46</v>
      </c>
      <c r="F1251" s="418">
        <v>1</v>
      </c>
      <c r="G1251" s="406"/>
      <c r="H1251" s="406"/>
      <c r="I1251" s="406" t="s">
        <v>21</v>
      </c>
      <c r="J1251" s="406"/>
      <c r="K1251" s="420" t="b">
        <v>0</v>
      </c>
      <c r="L1251" s="406"/>
      <c r="M1251" s="406"/>
    </row>
    <row r="1252" spans="1:13">
      <c r="A1252" s="418">
        <v>5001</v>
      </c>
      <c r="B1252" s="418">
        <v>422224</v>
      </c>
      <c r="C1252" s="418">
        <v>3000</v>
      </c>
      <c r="D1252" s="406">
        <v>149982026</v>
      </c>
      <c r="E1252" s="406" t="s">
        <v>46</v>
      </c>
      <c r="F1252" s="418">
        <v>125</v>
      </c>
      <c r="G1252" s="406"/>
      <c r="H1252" s="406"/>
      <c r="I1252" s="406" t="s">
        <v>21</v>
      </c>
      <c r="J1252" s="406"/>
      <c r="K1252" s="420" t="b">
        <v>0</v>
      </c>
      <c r="L1252" s="406"/>
      <c r="M1252" s="406"/>
    </row>
    <row r="1253" spans="1:13">
      <c r="A1253" s="418">
        <v>5001</v>
      </c>
      <c r="B1253" s="418">
        <v>422224</v>
      </c>
      <c r="C1253" s="418">
        <v>3000</v>
      </c>
      <c r="D1253" s="406">
        <v>149992026</v>
      </c>
      <c r="E1253" s="406" t="s">
        <v>46</v>
      </c>
      <c r="F1253" s="418">
        <v>1</v>
      </c>
      <c r="G1253" s="406"/>
      <c r="H1253" s="406"/>
      <c r="I1253" s="406" t="s">
        <v>21</v>
      </c>
      <c r="J1253" s="406"/>
      <c r="K1253" s="420" t="b">
        <v>0</v>
      </c>
      <c r="L1253" s="406"/>
      <c r="M1253" s="406"/>
    </row>
    <row r="1254" spans="1:13">
      <c r="A1254" s="418">
        <v>5001</v>
      </c>
      <c r="B1254" s="418">
        <v>422224</v>
      </c>
      <c r="C1254" s="418">
        <v>3000</v>
      </c>
      <c r="D1254" s="406">
        <v>150002026</v>
      </c>
      <c r="E1254" s="406" t="s">
        <v>46</v>
      </c>
      <c r="F1254" s="418">
        <v>950</v>
      </c>
      <c r="G1254" s="406"/>
      <c r="H1254" s="406"/>
      <c r="I1254" s="406" t="s">
        <v>21</v>
      </c>
      <c r="J1254" s="406"/>
      <c r="K1254" s="420" t="b">
        <v>0</v>
      </c>
      <c r="L1254" s="406"/>
      <c r="M1254" s="406"/>
    </row>
    <row r="1255" spans="1:13">
      <c r="A1255" s="418">
        <v>5001</v>
      </c>
      <c r="B1255" s="418">
        <v>464475</v>
      </c>
      <c r="C1255" s="418">
        <v>3000</v>
      </c>
      <c r="D1255" s="406">
        <v>150012025</v>
      </c>
      <c r="E1255" s="406" t="s">
        <v>63</v>
      </c>
      <c r="F1255" s="418">
        <v>1925</v>
      </c>
      <c r="G1255" s="419">
        <v>45997</v>
      </c>
      <c r="H1255" s="419">
        <v>46009</v>
      </c>
      <c r="I1255" s="406" t="s">
        <v>15</v>
      </c>
      <c r="J1255" s="406"/>
      <c r="K1255" s="420" t="b">
        <v>0</v>
      </c>
      <c r="L1255" s="406"/>
      <c r="M1255" s="419">
        <v>46010</v>
      </c>
    </row>
    <row r="1256" spans="1:13">
      <c r="A1256" s="418">
        <v>5001</v>
      </c>
      <c r="B1256" s="418">
        <v>422224</v>
      </c>
      <c r="C1256" s="418">
        <v>3000</v>
      </c>
      <c r="D1256" s="406">
        <v>150022026</v>
      </c>
      <c r="E1256" s="406" t="s">
        <v>46</v>
      </c>
      <c r="F1256" s="418">
        <v>3</v>
      </c>
      <c r="G1256" s="406"/>
      <c r="H1256" s="406"/>
      <c r="I1256" s="406" t="s">
        <v>21</v>
      </c>
      <c r="J1256" s="406"/>
      <c r="K1256" s="420" t="b">
        <v>0</v>
      </c>
      <c r="L1256" s="406"/>
      <c r="M1256" s="406"/>
    </row>
    <row r="1257" spans="1:13">
      <c r="A1257" s="418">
        <v>5001</v>
      </c>
      <c r="B1257" s="418">
        <v>422224</v>
      </c>
      <c r="C1257" s="418">
        <v>3000</v>
      </c>
      <c r="D1257" s="406">
        <v>150032026</v>
      </c>
      <c r="E1257" s="406" t="s">
        <v>46</v>
      </c>
      <c r="F1257" s="418">
        <v>1</v>
      </c>
      <c r="G1257" s="406"/>
      <c r="H1257" s="406"/>
      <c r="I1257" s="406" t="s">
        <v>21</v>
      </c>
      <c r="J1257" s="406"/>
      <c r="K1257" s="420" t="b">
        <v>0</v>
      </c>
      <c r="L1257" s="406"/>
      <c r="M1257" s="406"/>
    </row>
    <row r="1258" spans="1:13">
      <c r="A1258" s="418">
        <v>5001</v>
      </c>
      <c r="B1258" s="418">
        <v>465396</v>
      </c>
      <c r="C1258" s="418">
        <v>3000</v>
      </c>
      <c r="D1258" s="406">
        <v>150172023</v>
      </c>
      <c r="E1258" s="406" t="s">
        <v>519</v>
      </c>
      <c r="F1258" s="418">
        <v>22</v>
      </c>
      <c r="G1258" s="419">
        <v>46156</v>
      </c>
      <c r="H1258" s="419">
        <v>46169</v>
      </c>
      <c r="I1258" s="406" t="s">
        <v>15</v>
      </c>
      <c r="J1258" s="406"/>
      <c r="K1258" s="420" t="b">
        <v>0</v>
      </c>
      <c r="L1258" s="406" t="s">
        <v>72</v>
      </c>
      <c r="M1258" s="419">
        <v>46176</v>
      </c>
    </row>
    <row r="1259" spans="1:13">
      <c r="A1259" s="418">
        <v>5001</v>
      </c>
      <c r="B1259" s="418">
        <v>423535</v>
      </c>
      <c r="C1259" s="418">
        <v>3000</v>
      </c>
      <c r="D1259" s="406">
        <v>150182026</v>
      </c>
      <c r="E1259" s="406" t="s">
        <v>520</v>
      </c>
      <c r="F1259" s="418">
        <v>868</v>
      </c>
      <c r="G1259" s="406"/>
      <c r="H1259" s="406"/>
      <c r="I1259" s="406" t="s">
        <v>21</v>
      </c>
      <c r="J1259" s="406"/>
      <c r="K1259" s="420" t="b">
        <v>0</v>
      </c>
      <c r="L1259" s="406"/>
      <c r="M1259" s="406"/>
    </row>
    <row r="1260" spans="1:13">
      <c r="A1260" s="418">
        <v>5001</v>
      </c>
      <c r="B1260" s="418">
        <v>410034</v>
      </c>
      <c r="C1260" s="418">
        <v>3000</v>
      </c>
      <c r="D1260" s="406">
        <v>150292022</v>
      </c>
      <c r="E1260" s="406" t="s">
        <v>383</v>
      </c>
      <c r="F1260" s="418">
        <v>821</v>
      </c>
      <c r="G1260" s="419">
        <v>46074</v>
      </c>
      <c r="H1260" s="419">
        <v>46077</v>
      </c>
      <c r="I1260" s="406" t="s">
        <v>15</v>
      </c>
      <c r="J1260" s="406"/>
      <c r="K1260" s="420" t="b">
        <v>0</v>
      </c>
      <c r="L1260" s="406" t="s">
        <v>17</v>
      </c>
      <c r="M1260" s="419">
        <v>46077</v>
      </c>
    </row>
    <row r="1261" spans="1:13">
      <c r="A1261" s="418">
        <v>5001</v>
      </c>
      <c r="B1261" s="418">
        <v>410034</v>
      </c>
      <c r="C1261" s="418">
        <v>3000</v>
      </c>
      <c r="D1261" s="406">
        <v>150302022</v>
      </c>
      <c r="E1261" s="406" t="s">
        <v>383</v>
      </c>
      <c r="F1261" s="418">
        <v>1060</v>
      </c>
      <c r="G1261" s="406"/>
      <c r="H1261" s="406"/>
      <c r="I1261" s="406" t="s">
        <v>21</v>
      </c>
      <c r="J1261" s="406"/>
      <c r="K1261" s="420" t="b">
        <v>0</v>
      </c>
      <c r="L1261" s="406" t="s">
        <v>17</v>
      </c>
      <c r="M1261" s="406"/>
    </row>
    <row r="1262" spans="1:13">
      <c r="A1262" s="418">
        <v>2010</v>
      </c>
      <c r="B1262" s="418">
        <v>403524</v>
      </c>
      <c r="C1262" s="418">
        <v>3000</v>
      </c>
      <c r="D1262" s="406">
        <v>15032025</v>
      </c>
      <c r="E1262" s="406" t="s">
        <v>103</v>
      </c>
      <c r="F1262" s="418">
        <v>9000</v>
      </c>
      <c r="G1262" s="419">
        <v>46003</v>
      </c>
      <c r="H1262" s="419">
        <v>46009</v>
      </c>
      <c r="I1262" s="406" t="s">
        <v>15</v>
      </c>
      <c r="J1262" s="406"/>
      <c r="K1262" s="420" t="b">
        <v>0</v>
      </c>
      <c r="L1262" s="406"/>
      <c r="M1262" s="419">
        <v>46009</v>
      </c>
    </row>
    <row r="1263" spans="1:13">
      <c r="A1263" s="418">
        <v>2010</v>
      </c>
      <c r="B1263" s="418">
        <v>403524</v>
      </c>
      <c r="C1263" s="418">
        <v>3000</v>
      </c>
      <c r="D1263" s="406">
        <v>15042025</v>
      </c>
      <c r="E1263" s="406" t="s">
        <v>103</v>
      </c>
      <c r="F1263" s="418">
        <v>5500</v>
      </c>
      <c r="G1263" s="419">
        <v>46003</v>
      </c>
      <c r="H1263" s="419">
        <v>46009</v>
      </c>
      <c r="I1263" s="406" t="s">
        <v>15</v>
      </c>
      <c r="J1263" s="406"/>
      <c r="K1263" s="420" t="b">
        <v>0</v>
      </c>
      <c r="L1263" s="406"/>
      <c r="M1263" s="419">
        <v>46009</v>
      </c>
    </row>
    <row r="1264" spans="1:13">
      <c r="A1264" s="418">
        <v>5001</v>
      </c>
      <c r="B1264" s="418">
        <v>423601</v>
      </c>
      <c r="C1264" s="418">
        <v>3000</v>
      </c>
      <c r="D1264" s="406">
        <v>150422023</v>
      </c>
      <c r="E1264" s="406" t="s">
        <v>388</v>
      </c>
      <c r="F1264" s="418">
        <v>156</v>
      </c>
      <c r="G1264" s="419">
        <v>46252</v>
      </c>
      <c r="H1264" s="419">
        <v>46261</v>
      </c>
      <c r="I1264" s="406" t="s">
        <v>15</v>
      </c>
      <c r="J1264" s="406"/>
      <c r="K1264" s="420" t="b">
        <v>0</v>
      </c>
      <c r="L1264" s="406" t="s">
        <v>41</v>
      </c>
      <c r="M1264" s="419">
        <v>46262</v>
      </c>
    </row>
    <row r="1265" spans="1:13">
      <c r="A1265" s="418">
        <v>5001</v>
      </c>
      <c r="B1265" s="418">
        <v>477220</v>
      </c>
      <c r="C1265" s="418">
        <v>3000</v>
      </c>
      <c r="D1265" s="406">
        <v>150422025</v>
      </c>
      <c r="E1265" s="406" t="s">
        <v>521</v>
      </c>
      <c r="F1265" s="418">
        <v>169</v>
      </c>
      <c r="G1265" s="419">
        <v>45982</v>
      </c>
      <c r="H1265" s="419">
        <v>45989</v>
      </c>
      <c r="I1265" s="406" t="s">
        <v>15</v>
      </c>
      <c r="J1265" s="406"/>
      <c r="K1265" s="420" t="b">
        <v>0</v>
      </c>
      <c r="L1265" s="406" t="s">
        <v>41</v>
      </c>
      <c r="M1265" s="419">
        <v>45989</v>
      </c>
    </row>
    <row r="1266" spans="1:13">
      <c r="A1266" s="418">
        <v>5001</v>
      </c>
      <c r="B1266" s="418">
        <v>456973</v>
      </c>
      <c r="C1266" s="418">
        <v>3000</v>
      </c>
      <c r="D1266" s="406">
        <v>150432026</v>
      </c>
      <c r="E1266" s="406" t="s">
        <v>195</v>
      </c>
      <c r="F1266" s="418">
        <v>700</v>
      </c>
      <c r="G1266" s="419">
        <v>46219</v>
      </c>
      <c r="H1266" s="419">
        <v>46221</v>
      </c>
      <c r="I1266" s="406" t="s">
        <v>15</v>
      </c>
      <c r="J1266" s="406"/>
      <c r="K1266" s="420" t="b">
        <v>0</v>
      </c>
      <c r="L1266" s="406"/>
      <c r="M1266" s="419">
        <v>46221</v>
      </c>
    </row>
    <row r="1267" spans="1:13">
      <c r="A1267" s="418">
        <v>5001</v>
      </c>
      <c r="B1267" s="418">
        <v>425480</v>
      </c>
      <c r="C1267" s="418">
        <v>3000</v>
      </c>
      <c r="D1267" s="406" t="s">
        <v>522</v>
      </c>
      <c r="E1267" s="406" t="s">
        <v>523</v>
      </c>
      <c r="F1267" s="418">
        <v>101</v>
      </c>
      <c r="G1267" s="419">
        <v>45922</v>
      </c>
      <c r="H1267" s="419">
        <v>45934</v>
      </c>
      <c r="I1267" s="406" t="s">
        <v>15</v>
      </c>
      <c r="J1267" s="406"/>
      <c r="K1267" s="420" t="b">
        <v>0</v>
      </c>
      <c r="L1267" s="406" t="s">
        <v>72</v>
      </c>
      <c r="M1267" s="419">
        <v>45940</v>
      </c>
    </row>
    <row r="1268" spans="1:13">
      <c r="A1268" s="418">
        <v>5001</v>
      </c>
      <c r="B1268" s="418">
        <v>476605</v>
      </c>
      <c r="C1268" s="418">
        <v>3000</v>
      </c>
      <c r="D1268" s="406">
        <v>150512025</v>
      </c>
      <c r="E1268" s="406" t="s">
        <v>524</v>
      </c>
      <c r="F1268" s="418">
        <v>54</v>
      </c>
      <c r="G1268" s="419">
        <v>45898</v>
      </c>
      <c r="H1268" s="419">
        <v>45908</v>
      </c>
      <c r="I1268" s="406" t="s">
        <v>15</v>
      </c>
      <c r="J1268" s="406"/>
      <c r="K1268" s="420" t="b">
        <v>0</v>
      </c>
      <c r="L1268" s="406"/>
      <c r="M1268" s="419">
        <v>45908</v>
      </c>
    </row>
    <row r="1269" spans="1:13">
      <c r="A1269" s="418">
        <v>2010</v>
      </c>
      <c r="B1269" s="418">
        <v>456979</v>
      </c>
      <c r="C1269" s="418">
        <v>3000</v>
      </c>
      <c r="D1269" s="406">
        <v>15052025</v>
      </c>
      <c r="E1269" s="406" t="s">
        <v>302</v>
      </c>
      <c r="F1269" s="418">
        <v>20</v>
      </c>
      <c r="G1269" s="419">
        <v>46003</v>
      </c>
      <c r="H1269" s="419">
        <v>46003</v>
      </c>
      <c r="I1269" s="406" t="s">
        <v>15</v>
      </c>
      <c r="J1269" s="406"/>
      <c r="K1269" s="420" t="b">
        <v>0</v>
      </c>
      <c r="L1269" s="406"/>
      <c r="M1269" s="419">
        <v>46003</v>
      </c>
    </row>
    <row r="1270" spans="1:13">
      <c r="A1270" s="418">
        <v>5001</v>
      </c>
      <c r="B1270" s="418">
        <v>464199</v>
      </c>
      <c r="C1270" s="418">
        <v>3000</v>
      </c>
      <c r="D1270" s="406">
        <v>150522025</v>
      </c>
      <c r="E1270" s="406" t="s">
        <v>242</v>
      </c>
      <c r="F1270" s="418">
        <v>426</v>
      </c>
      <c r="G1270" s="419">
        <v>45917</v>
      </c>
      <c r="H1270" s="419">
        <v>45947</v>
      </c>
      <c r="I1270" s="406" t="s">
        <v>15</v>
      </c>
      <c r="J1270" s="406"/>
      <c r="K1270" s="420" t="b">
        <v>0</v>
      </c>
      <c r="L1270" s="406"/>
      <c r="M1270" s="419">
        <v>45950</v>
      </c>
    </row>
    <row r="1271" spans="1:13">
      <c r="A1271" s="418">
        <v>5001</v>
      </c>
      <c r="B1271" s="418">
        <v>464199</v>
      </c>
      <c r="C1271" s="418">
        <v>3000</v>
      </c>
      <c r="D1271" s="406">
        <v>150532025</v>
      </c>
      <c r="E1271" s="406" t="s">
        <v>242</v>
      </c>
      <c r="F1271" s="418">
        <v>299</v>
      </c>
      <c r="G1271" s="419">
        <v>45917</v>
      </c>
      <c r="H1271" s="419">
        <v>45950</v>
      </c>
      <c r="I1271" s="406" t="s">
        <v>15</v>
      </c>
      <c r="J1271" s="406"/>
      <c r="K1271" s="420" t="b">
        <v>0</v>
      </c>
      <c r="L1271" s="406"/>
      <c r="M1271" s="419">
        <v>45950</v>
      </c>
    </row>
    <row r="1272" spans="1:13">
      <c r="A1272" s="418">
        <v>5001</v>
      </c>
      <c r="B1272" s="418">
        <v>458387</v>
      </c>
      <c r="C1272" s="418">
        <v>3000</v>
      </c>
      <c r="D1272" s="406">
        <v>150532026</v>
      </c>
      <c r="E1272" s="406" t="s">
        <v>415</v>
      </c>
      <c r="F1272" s="418">
        <v>20</v>
      </c>
      <c r="G1272" s="419">
        <v>46218</v>
      </c>
      <c r="H1272" s="419">
        <v>46225</v>
      </c>
      <c r="I1272" s="406" t="s">
        <v>15</v>
      </c>
      <c r="J1272" s="406"/>
      <c r="K1272" s="420" t="b">
        <v>0</v>
      </c>
      <c r="L1272" s="406"/>
      <c r="M1272" s="419">
        <v>46225</v>
      </c>
    </row>
    <row r="1273" spans="1:13">
      <c r="A1273" s="418">
        <v>5001</v>
      </c>
      <c r="B1273" s="418">
        <v>473717</v>
      </c>
      <c r="C1273" s="418">
        <v>3000</v>
      </c>
      <c r="D1273" s="406">
        <v>150542025</v>
      </c>
      <c r="E1273" s="406" t="s">
        <v>525</v>
      </c>
      <c r="F1273" s="418">
        <v>750</v>
      </c>
      <c r="G1273" s="419">
        <v>45902</v>
      </c>
      <c r="H1273" s="419">
        <v>45912</v>
      </c>
      <c r="I1273" s="406" t="s">
        <v>15</v>
      </c>
      <c r="J1273" s="406"/>
      <c r="K1273" s="420" t="b">
        <v>0</v>
      </c>
      <c r="L1273" s="406"/>
      <c r="M1273" s="419">
        <v>45912</v>
      </c>
    </row>
    <row r="1274" spans="1:13">
      <c r="A1274" s="418">
        <v>5001</v>
      </c>
      <c r="B1274" s="418">
        <v>473717</v>
      </c>
      <c r="C1274" s="418">
        <v>3000</v>
      </c>
      <c r="D1274" s="406">
        <v>150552025</v>
      </c>
      <c r="E1274" s="406" t="s">
        <v>525</v>
      </c>
      <c r="F1274" s="418">
        <v>800</v>
      </c>
      <c r="G1274" s="419">
        <v>45902</v>
      </c>
      <c r="H1274" s="419">
        <v>45915</v>
      </c>
      <c r="I1274" s="406" t="s">
        <v>15</v>
      </c>
      <c r="J1274" s="406"/>
      <c r="K1274" s="420" t="b">
        <v>0</v>
      </c>
      <c r="L1274" s="406"/>
      <c r="M1274" s="419">
        <v>45915</v>
      </c>
    </row>
    <row r="1275" spans="1:13">
      <c r="A1275" s="418">
        <v>5001</v>
      </c>
      <c r="B1275" s="418">
        <v>473717</v>
      </c>
      <c r="C1275" s="418">
        <v>3000</v>
      </c>
      <c r="D1275" s="406">
        <v>150562025</v>
      </c>
      <c r="E1275" s="406" t="s">
        <v>525</v>
      </c>
      <c r="F1275" s="418">
        <v>725</v>
      </c>
      <c r="G1275" s="419">
        <v>45904</v>
      </c>
      <c r="H1275" s="419">
        <v>45912</v>
      </c>
      <c r="I1275" s="406" t="s">
        <v>15</v>
      </c>
      <c r="J1275" s="406"/>
      <c r="K1275" s="420" t="b">
        <v>0</v>
      </c>
      <c r="L1275" s="406"/>
      <c r="M1275" s="419">
        <v>45912</v>
      </c>
    </row>
    <row r="1276" spans="1:13">
      <c r="A1276" s="418">
        <v>5001</v>
      </c>
      <c r="B1276" s="418">
        <v>438134</v>
      </c>
      <c r="C1276" s="418">
        <v>3000</v>
      </c>
      <c r="D1276" s="406">
        <v>150562026</v>
      </c>
      <c r="E1276" s="406" t="s">
        <v>504</v>
      </c>
      <c r="F1276" s="418">
        <v>350</v>
      </c>
      <c r="G1276" s="419">
        <v>46218</v>
      </c>
      <c r="H1276" s="419">
        <v>46223</v>
      </c>
      <c r="I1276" s="406" t="s">
        <v>15</v>
      </c>
      <c r="J1276" s="406"/>
      <c r="K1276" s="420" t="b">
        <v>0</v>
      </c>
      <c r="L1276" s="406"/>
      <c r="M1276" s="419">
        <v>46223</v>
      </c>
    </row>
    <row r="1277" spans="1:13">
      <c r="A1277" s="418">
        <v>5001</v>
      </c>
      <c r="B1277" s="418">
        <v>473717</v>
      </c>
      <c r="C1277" s="418">
        <v>3000</v>
      </c>
      <c r="D1277" s="406">
        <v>150572025</v>
      </c>
      <c r="E1277" s="406" t="s">
        <v>525</v>
      </c>
      <c r="F1277" s="418">
        <v>800</v>
      </c>
      <c r="G1277" s="419">
        <v>45903</v>
      </c>
      <c r="H1277" s="419">
        <v>45912</v>
      </c>
      <c r="I1277" s="406" t="s">
        <v>15</v>
      </c>
      <c r="J1277" s="406"/>
      <c r="K1277" s="420" t="b">
        <v>0</v>
      </c>
      <c r="L1277" s="406"/>
      <c r="M1277" s="419">
        <v>45912</v>
      </c>
    </row>
    <row r="1278" spans="1:13">
      <c r="A1278" s="418">
        <v>5001</v>
      </c>
      <c r="B1278" s="418">
        <v>473717</v>
      </c>
      <c r="C1278" s="418">
        <v>3000</v>
      </c>
      <c r="D1278" s="406">
        <v>150582025</v>
      </c>
      <c r="E1278" s="406" t="s">
        <v>525</v>
      </c>
      <c r="F1278" s="418">
        <v>725</v>
      </c>
      <c r="G1278" s="419">
        <v>45904</v>
      </c>
      <c r="H1278" s="419">
        <v>45912</v>
      </c>
      <c r="I1278" s="406" t="s">
        <v>15</v>
      </c>
      <c r="J1278" s="406"/>
      <c r="K1278" s="420" t="b">
        <v>0</v>
      </c>
      <c r="L1278" s="406"/>
      <c r="M1278" s="419">
        <v>45912</v>
      </c>
    </row>
    <row r="1279" spans="1:13">
      <c r="A1279" s="418">
        <v>5001</v>
      </c>
      <c r="B1279" s="418">
        <v>473717</v>
      </c>
      <c r="C1279" s="418">
        <v>3000</v>
      </c>
      <c r="D1279" s="406">
        <v>150592025</v>
      </c>
      <c r="E1279" s="406" t="s">
        <v>525</v>
      </c>
      <c r="F1279" s="418">
        <v>700</v>
      </c>
      <c r="G1279" s="419">
        <v>45904</v>
      </c>
      <c r="H1279" s="419">
        <v>45913</v>
      </c>
      <c r="I1279" s="406" t="s">
        <v>15</v>
      </c>
      <c r="J1279" s="406"/>
      <c r="K1279" s="420" t="b">
        <v>0</v>
      </c>
      <c r="L1279" s="406"/>
      <c r="M1279" s="419">
        <v>45913</v>
      </c>
    </row>
    <row r="1280" spans="1:13">
      <c r="A1280" s="418">
        <v>5001</v>
      </c>
      <c r="B1280" s="418">
        <v>473717</v>
      </c>
      <c r="C1280" s="418">
        <v>3000</v>
      </c>
      <c r="D1280" s="406">
        <v>150602025</v>
      </c>
      <c r="E1280" s="406" t="s">
        <v>525</v>
      </c>
      <c r="F1280" s="418">
        <v>775</v>
      </c>
      <c r="G1280" s="419">
        <v>45906</v>
      </c>
      <c r="H1280" s="419">
        <v>45918</v>
      </c>
      <c r="I1280" s="406" t="s">
        <v>15</v>
      </c>
      <c r="J1280" s="406"/>
      <c r="K1280" s="420" t="b">
        <v>0</v>
      </c>
      <c r="L1280" s="406"/>
      <c r="M1280" s="419">
        <v>45918</v>
      </c>
    </row>
    <row r="1281" spans="1:13">
      <c r="A1281" s="418">
        <v>5001</v>
      </c>
      <c r="B1281" s="418">
        <v>473717</v>
      </c>
      <c r="C1281" s="418">
        <v>3000</v>
      </c>
      <c r="D1281" s="406">
        <v>150612025</v>
      </c>
      <c r="E1281" s="406" t="s">
        <v>525</v>
      </c>
      <c r="F1281" s="418">
        <v>750</v>
      </c>
      <c r="G1281" s="419">
        <v>45925</v>
      </c>
      <c r="H1281" s="419">
        <v>45990</v>
      </c>
      <c r="I1281" s="406" t="s">
        <v>15</v>
      </c>
      <c r="J1281" s="406"/>
      <c r="K1281" s="420" t="b">
        <v>0</v>
      </c>
      <c r="L1281" s="406"/>
      <c r="M1281" s="419">
        <v>45990</v>
      </c>
    </row>
    <row r="1282" spans="1:13">
      <c r="A1282" s="418">
        <v>2010</v>
      </c>
      <c r="B1282" s="418">
        <v>456979</v>
      </c>
      <c r="C1282" s="418">
        <v>3000</v>
      </c>
      <c r="D1282" s="406">
        <v>15062025</v>
      </c>
      <c r="E1282" s="406" t="s">
        <v>302</v>
      </c>
      <c r="F1282" s="418">
        <v>80</v>
      </c>
      <c r="G1282" s="419">
        <v>46003</v>
      </c>
      <c r="H1282" s="419">
        <v>46003</v>
      </c>
      <c r="I1282" s="406" t="s">
        <v>15</v>
      </c>
      <c r="J1282" s="406"/>
      <c r="K1282" s="420" t="b">
        <v>0</v>
      </c>
      <c r="L1282" s="406"/>
      <c r="M1282" s="419">
        <v>46003</v>
      </c>
    </row>
    <row r="1283" spans="1:13">
      <c r="A1283" s="418">
        <v>5001</v>
      </c>
      <c r="B1283" s="418">
        <v>473717</v>
      </c>
      <c r="C1283" s="418">
        <v>3000</v>
      </c>
      <c r="D1283" s="406">
        <v>150622025</v>
      </c>
      <c r="E1283" s="406" t="s">
        <v>525</v>
      </c>
      <c r="F1283" s="418">
        <v>800</v>
      </c>
      <c r="G1283" s="419">
        <v>45925</v>
      </c>
      <c r="H1283" s="419">
        <v>45990</v>
      </c>
      <c r="I1283" s="406" t="s">
        <v>15</v>
      </c>
      <c r="J1283" s="406"/>
      <c r="K1283" s="420" t="b">
        <v>0</v>
      </c>
      <c r="L1283" s="406"/>
      <c r="M1283" s="419">
        <v>45990</v>
      </c>
    </row>
    <row r="1284" spans="1:13">
      <c r="A1284" s="418">
        <v>5001</v>
      </c>
      <c r="B1284" s="418">
        <v>473717</v>
      </c>
      <c r="C1284" s="418">
        <v>3000</v>
      </c>
      <c r="D1284" s="406">
        <v>150632025</v>
      </c>
      <c r="E1284" s="406" t="s">
        <v>525</v>
      </c>
      <c r="F1284" s="418">
        <v>525</v>
      </c>
      <c r="G1284" s="419">
        <v>45925</v>
      </c>
      <c r="H1284" s="419">
        <v>45990</v>
      </c>
      <c r="I1284" s="406" t="s">
        <v>15</v>
      </c>
      <c r="J1284" s="406"/>
      <c r="K1284" s="420" t="b">
        <v>0</v>
      </c>
      <c r="L1284" s="406"/>
      <c r="M1284" s="419">
        <v>45990</v>
      </c>
    </row>
    <row r="1285" spans="1:13">
      <c r="A1285" s="418">
        <v>5001</v>
      </c>
      <c r="B1285" s="418">
        <v>473717</v>
      </c>
      <c r="C1285" s="418">
        <v>3000</v>
      </c>
      <c r="D1285" s="406">
        <v>150642025</v>
      </c>
      <c r="E1285" s="406" t="s">
        <v>525</v>
      </c>
      <c r="F1285" s="418">
        <v>250</v>
      </c>
      <c r="G1285" s="419">
        <v>45992</v>
      </c>
      <c r="H1285" s="419">
        <v>46030</v>
      </c>
      <c r="I1285" s="406" t="s">
        <v>15</v>
      </c>
      <c r="J1285" s="406"/>
      <c r="K1285" s="420" t="b">
        <v>0</v>
      </c>
      <c r="L1285" s="406"/>
      <c r="M1285" s="419">
        <v>46030</v>
      </c>
    </row>
    <row r="1286" spans="1:13">
      <c r="A1286" s="418">
        <v>5001</v>
      </c>
      <c r="B1286" s="418">
        <v>414310</v>
      </c>
      <c r="C1286" s="418">
        <v>3000</v>
      </c>
      <c r="D1286" s="406">
        <v>150642026</v>
      </c>
      <c r="E1286" s="406" t="s">
        <v>204</v>
      </c>
      <c r="F1286" s="418">
        <v>15</v>
      </c>
      <c r="G1286" s="419">
        <v>46218</v>
      </c>
      <c r="H1286" s="419">
        <v>46219</v>
      </c>
      <c r="I1286" s="406" t="s">
        <v>15</v>
      </c>
      <c r="J1286" s="406"/>
      <c r="K1286" s="420" t="b">
        <v>0</v>
      </c>
      <c r="L1286" s="406"/>
      <c r="M1286" s="419">
        <v>46220</v>
      </c>
    </row>
    <row r="1287" spans="1:13">
      <c r="A1287" s="418">
        <v>5001</v>
      </c>
      <c r="B1287" s="418">
        <v>473717</v>
      </c>
      <c r="C1287" s="418">
        <v>3000</v>
      </c>
      <c r="D1287" s="406">
        <v>150652025</v>
      </c>
      <c r="E1287" s="406" t="s">
        <v>525</v>
      </c>
      <c r="F1287" s="418">
        <v>400</v>
      </c>
      <c r="G1287" s="419">
        <v>45994</v>
      </c>
      <c r="H1287" s="419">
        <v>46030</v>
      </c>
      <c r="I1287" s="406" t="s">
        <v>15</v>
      </c>
      <c r="J1287" s="406"/>
      <c r="K1287" s="420" t="b">
        <v>0</v>
      </c>
      <c r="L1287" s="406"/>
      <c r="M1287" s="419">
        <v>46031</v>
      </c>
    </row>
    <row r="1288" spans="1:13">
      <c r="A1288" s="418">
        <v>5001</v>
      </c>
      <c r="B1288" s="418">
        <v>410452</v>
      </c>
      <c r="C1288" s="418">
        <v>3000</v>
      </c>
      <c r="D1288" s="406">
        <v>150672025</v>
      </c>
      <c r="E1288" s="406" t="s">
        <v>59</v>
      </c>
      <c r="F1288" s="418">
        <v>134</v>
      </c>
      <c r="G1288" s="419">
        <v>45882</v>
      </c>
      <c r="H1288" s="419">
        <v>45927</v>
      </c>
      <c r="I1288" s="406" t="s">
        <v>15</v>
      </c>
      <c r="J1288" s="406"/>
      <c r="K1288" s="420" t="b">
        <v>0</v>
      </c>
      <c r="L1288" s="406"/>
      <c r="M1288" s="419">
        <v>45937</v>
      </c>
    </row>
    <row r="1289" spans="1:13">
      <c r="A1289" s="418">
        <v>5001</v>
      </c>
      <c r="B1289" s="418">
        <v>410452</v>
      </c>
      <c r="C1289" s="418">
        <v>3000</v>
      </c>
      <c r="D1289" s="406">
        <v>150702025</v>
      </c>
      <c r="E1289" s="406" t="s">
        <v>59</v>
      </c>
      <c r="F1289" s="418">
        <v>182</v>
      </c>
      <c r="G1289" s="419">
        <v>45891</v>
      </c>
      <c r="H1289" s="419">
        <v>45908</v>
      </c>
      <c r="I1289" s="406" t="s">
        <v>15</v>
      </c>
      <c r="J1289" s="406"/>
      <c r="K1289" s="420" t="b">
        <v>0</v>
      </c>
      <c r="L1289" s="406"/>
      <c r="M1289" s="419">
        <v>45908</v>
      </c>
    </row>
    <row r="1290" spans="1:13">
      <c r="A1290" s="418">
        <v>5001</v>
      </c>
      <c r="B1290" s="418">
        <v>410452</v>
      </c>
      <c r="C1290" s="418">
        <v>3000</v>
      </c>
      <c r="D1290" s="406">
        <v>150712025</v>
      </c>
      <c r="E1290" s="406" t="s">
        <v>59</v>
      </c>
      <c r="F1290" s="418">
        <v>182</v>
      </c>
      <c r="G1290" s="419">
        <v>45891</v>
      </c>
      <c r="H1290" s="419">
        <v>45911</v>
      </c>
      <c r="I1290" s="406" t="s">
        <v>15</v>
      </c>
      <c r="J1290" s="406"/>
      <c r="K1290" s="420" t="b">
        <v>0</v>
      </c>
      <c r="L1290" s="406"/>
      <c r="M1290" s="419">
        <v>45911</v>
      </c>
    </row>
    <row r="1291" spans="1:13">
      <c r="A1291" s="418">
        <v>2010</v>
      </c>
      <c r="B1291" s="418">
        <v>460298</v>
      </c>
      <c r="C1291" s="418">
        <v>3000</v>
      </c>
      <c r="D1291" s="406">
        <v>15072025</v>
      </c>
      <c r="E1291" s="406" t="s">
        <v>18</v>
      </c>
      <c r="F1291" s="418">
        <v>125</v>
      </c>
      <c r="G1291" s="419">
        <v>46003</v>
      </c>
      <c r="H1291" s="419">
        <v>46034</v>
      </c>
      <c r="I1291" s="406" t="s">
        <v>15</v>
      </c>
      <c r="J1291" s="406"/>
      <c r="K1291" s="420" t="b">
        <v>0</v>
      </c>
      <c r="L1291" s="406"/>
      <c r="M1291" s="419">
        <v>46034</v>
      </c>
    </row>
    <row r="1292" spans="1:13">
      <c r="A1292" s="418">
        <v>5001</v>
      </c>
      <c r="B1292" s="418">
        <v>410452</v>
      </c>
      <c r="C1292" s="418">
        <v>3000</v>
      </c>
      <c r="D1292" s="406">
        <v>150732025</v>
      </c>
      <c r="E1292" s="406" t="s">
        <v>59</v>
      </c>
      <c r="F1292" s="418">
        <v>182</v>
      </c>
      <c r="G1292" s="419">
        <v>45891</v>
      </c>
      <c r="H1292" s="419">
        <v>45911</v>
      </c>
      <c r="I1292" s="406" t="s">
        <v>15</v>
      </c>
      <c r="J1292" s="406"/>
      <c r="K1292" s="420" t="b">
        <v>0</v>
      </c>
      <c r="L1292" s="406"/>
      <c r="M1292" s="419">
        <v>45911</v>
      </c>
    </row>
    <row r="1293" spans="1:13">
      <c r="A1293" s="418">
        <v>5001</v>
      </c>
      <c r="B1293" s="418">
        <v>410452</v>
      </c>
      <c r="C1293" s="418">
        <v>3000</v>
      </c>
      <c r="D1293" s="406">
        <v>150742025</v>
      </c>
      <c r="E1293" s="406" t="s">
        <v>59</v>
      </c>
      <c r="F1293" s="418">
        <v>12</v>
      </c>
      <c r="G1293" s="419">
        <v>45917</v>
      </c>
      <c r="H1293" s="419">
        <v>46034</v>
      </c>
      <c r="I1293" s="406" t="s">
        <v>15</v>
      </c>
      <c r="J1293" s="406"/>
      <c r="K1293" s="420" t="b">
        <v>0</v>
      </c>
      <c r="L1293" s="406"/>
      <c r="M1293" s="419">
        <v>46034</v>
      </c>
    </row>
    <row r="1294" spans="1:13">
      <c r="A1294" s="418">
        <v>5001</v>
      </c>
      <c r="B1294" s="418">
        <v>410452</v>
      </c>
      <c r="C1294" s="418">
        <v>3000</v>
      </c>
      <c r="D1294" s="406">
        <v>150752025</v>
      </c>
      <c r="E1294" s="406" t="s">
        <v>59</v>
      </c>
      <c r="F1294" s="418">
        <v>146</v>
      </c>
      <c r="G1294" s="419">
        <v>45923</v>
      </c>
      <c r="H1294" s="419">
        <v>45955</v>
      </c>
      <c r="I1294" s="406" t="s">
        <v>15</v>
      </c>
      <c r="J1294" s="406"/>
      <c r="K1294" s="420" t="b">
        <v>0</v>
      </c>
      <c r="L1294" s="406"/>
      <c r="M1294" s="419">
        <v>45957</v>
      </c>
    </row>
    <row r="1295" spans="1:13">
      <c r="A1295" s="418">
        <v>5001</v>
      </c>
      <c r="B1295" s="418">
        <v>410452</v>
      </c>
      <c r="C1295" s="418">
        <v>3000</v>
      </c>
      <c r="D1295" s="406">
        <v>150762025</v>
      </c>
      <c r="E1295" s="406" t="s">
        <v>59</v>
      </c>
      <c r="F1295" s="418">
        <v>158</v>
      </c>
      <c r="G1295" s="419">
        <v>45923</v>
      </c>
      <c r="H1295" s="419">
        <v>45961</v>
      </c>
      <c r="I1295" s="406" t="s">
        <v>15</v>
      </c>
      <c r="J1295" s="406"/>
      <c r="K1295" s="420" t="b">
        <v>0</v>
      </c>
      <c r="L1295" s="406"/>
      <c r="M1295" s="419">
        <v>45961</v>
      </c>
    </row>
    <row r="1296" spans="1:13">
      <c r="A1296" s="418">
        <v>5001</v>
      </c>
      <c r="B1296" s="418">
        <v>410452</v>
      </c>
      <c r="C1296" s="418">
        <v>3000</v>
      </c>
      <c r="D1296" s="406">
        <v>150772025</v>
      </c>
      <c r="E1296" s="406" t="s">
        <v>59</v>
      </c>
      <c r="F1296" s="418">
        <v>182</v>
      </c>
      <c r="G1296" s="419">
        <v>45891</v>
      </c>
      <c r="H1296" s="419">
        <v>45910</v>
      </c>
      <c r="I1296" s="406" t="s">
        <v>15</v>
      </c>
      <c r="J1296" s="406"/>
      <c r="K1296" s="420" t="b">
        <v>0</v>
      </c>
      <c r="L1296" s="406"/>
      <c r="M1296" s="419">
        <v>45910</v>
      </c>
    </row>
    <row r="1297" spans="1:13">
      <c r="A1297" s="418">
        <v>5001</v>
      </c>
      <c r="B1297" s="418">
        <v>454415</v>
      </c>
      <c r="C1297" s="418">
        <v>3000</v>
      </c>
      <c r="D1297" s="406">
        <v>150782025</v>
      </c>
      <c r="E1297" s="406" t="s">
        <v>411</v>
      </c>
      <c r="F1297" s="418">
        <v>99000</v>
      </c>
      <c r="G1297" s="406"/>
      <c r="H1297" s="406"/>
      <c r="I1297" s="406" t="s">
        <v>21</v>
      </c>
      <c r="J1297" s="406"/>
      <c r="K1297" s="420" t="b">
        <v>0</v>
      </c>
      <c r="L1297" s="406"/>
      <c r="M1297" s="406"/>
    </row>
    <row r="1298" spans="1:13">
      <c r="A1298" s="418">
        <v>5001</v>
      </c>
      <c r="B1298" s="418">
        <v>404773</v>
      </c>
      <c r="C1298" s="418">
        <v>3000</v>
      </c>
      <c r="D1298" s="406">
        <v>150782026</v>
      </c>
      <c r="E1298" s="406" t="s">
        <v>526</v>
      </c>
      <c r="F1298" s="418">
        <v>1875000</v>
      </c>
      <c r="G1298" s="419">
        <v>46219</v>
      </c>
      <c r="H1298" s="419">
        <v>46220</v>
      </c>
      <c r="I1298" s="406" t="s">
        <v>15</v>
      </c>
      <c r="J1298" s="406"/>
      <c r="K1298" s="420" t="b">
        <v>0</v>
      </c>
      <c r="L1298" s="406"/>
      <c r="M1298" s="419">
        <v>46225</v>
      </c>
    </row>
    <row r="1299" spans="1:13">
      <c r="A1299" s="418">
        <v>5001</v>
      </c>
      <c r="B1299" s="418">
        <v>463057</v>
      </c>
      <c r="C1299" s="418">
        <v>3000</v>
      </c>
      <c r="D1299" s="406">
        <v>150972026</v>
      </c>
      <c r="E1299" s="406" t="s">
        <v>43</v>
      </c>
      <c r="F1299" s="418">
        <v>550</v>
      </c>
      <c r="G1299" s="406"/>
      <c r="H1299" s="406"/>
      <c r="I1299" s="406" t="s">
        <v>21</v>
      </c>
      <c r="J1299" s="406"/>
      <c r="K1299" s="420" t="b">
        <v>0</v>
      </c>
      <c r="L1299" s="406"/>
      <c r="M1299" s="406"/>
    </row>
    <row r="1300" spans="1:13">
      <c r="A1300" s="418">
        <v>5001</v>
      </c>
      <c r="B1300" s="418">
        <v>471566</v>
      </c>
      <c r="C1300" s="418">
        <v>3000</v>
      </c>
      <c r="D1300" s="406">
        <v>150982026</v>
      </c>
      <c r="E1300" s="406" t="s">
        <v>527</v>
      </c>
      <c r="F1300" s="418">
        <v>25</v>
      </c>
      <c r="G1300" s="419">
        <v>46219</v>
      </c>
      <c r="H1300" s="419">
        <v>46224</v>
      </c>
      <c r="I1300" s="406" t="s">
        <v>15</v>
      </c>
      <c r="J1300" s="406"/>
      <c r="K1300" s="420" t="b">
        <v>0</v>
      </c>
      <c r="L1300" s="406"/>
      <c r="M1300" s="419">
        <v>46224</v>
      </c>
    </row>
    <row r="1301" spans="1:13">
      <c r="A1301" s="418">
        <v>5001</v>
      </c>
      <c r="B1301" s="418">
        <v>409966</v>
      </c>
      <c r="C1301" s="418">
        <v>3000</v>
      </c>
      <c r="D1301" s="406">
        <v>151002026</v>
      </c>
      <c r="E1301" s="406" t="s">
        <v>528</v>
      </c>
      <c r="F1301" s="418">
        <v>360</v>
      </c>
      <c r="G1301" s="406"/>
      <c r="H1301" s="406"/>
      <c r="I1301" s="406" t="s">
        <v>21</v>
      </c>
      <c r="J1301" s="406"/>
      <c r="K1301" s="420" t="b">
        <v>0</v>
      </c>
      <c r="L1301" s="406"/>
      <c r="M1301" s="406"/>
    </row>
    <row r="1302" spans="1:13">
      <c r="A1302" s="418">
        <v>2010</v>
      </c>
      <c r="B1302" s="418">
        <v>210808</v>
      </c>
      <c r="C1302" s="418">
        <v>3000</v>
      </c>
      <c r="D1302" s="406">
        <v>15102025</v>
      </c>
      <c r="E1302" s="406" t="s">
        <v>51</v>
      </c>
      <c r="F1302" s="418">
        <v>500</v>
      </c>
      <c r="G1302" s="419">
        <v>46003</v>
      </c>
      <c r="H1302" s="419">
        <v>46034</v>
      </c>
      <c r="I1302" s="406" t="s">
        <v>15</v>
      </c>
      <c r="J1302" s="406"/>
      <c r="K1302" s="420" t="b">
        <v>0</v>
      </c>
      <c r="L1302" s="406"/>
      <c r="M1302" s="419">
        <v>46034</v>
      </c>
    </row>
    <row r="1303" spans="1:13">
      <c r="A1303" s="418">
        <v>5001</v>
      </c>
      <c r="B1303" s="418">
        <v>458091</v>
      </c>
      <c r="C1303" s="418">
        <v>3000</v>
      </c>
      <c r="D1303" s="406">
        <v>151062026</v>
      </c>
      <c r="E1303" s="406" t="s">
        <v>529</v>
      </c>
      <c r="F1303" s="418">
        <v>25</v>
      </c>
      <c r="G1303" s="419">
        <v>46226</v>
      </c>
      <c r="H1303" s="419">
        <v>46232</v>
      </c>
      <c r="I1303" s="406" t="s">
        <v>15</v>
      </c>
      <c r="J1303" s="406"/>
      <c r="K1303" s="420" t="b">
        <v>0</v>
      </c>
      <c r="L1303" s="406"/>
      <c r="M1303" s="419">
        <v>46233</v>
      </c>
    </row>
    <row r="1304" spans="1:13">
      <c r="A1304" s="418">
        <v>5001</v>
      </c>
      <c r="B1304" s="418">
        <v>458537</v>
      </c>
      <c r="C1304" s="418">
        <v>3000</v>
      </c>
      <c r="D1304" s="406">
        <v>151102026</v>
      </c>
      <c r="E1304" s="406" t="s">
        <v>146</v>
      </c>
      <c r="F1304" s="418">
        <v>40</v>
      </c>
      <c r="G1304" s="406"/>
      <c r="H1304" s="406"/>
      <c r="I1304" s="406" t="s">
        <v>21</v>
      </c>
      <c r="J1304" s="406"/>
      <c r="K1304" s="420" t="b">
        <v>0</v>
      </c>
      <c r="L1304" s="406"/>
      <c r="M1304" s="406"/>
    </row>
    <row r="1305" spans="1:13">
      <c r="A1305" s="418">
        <v>2010</v>
      </c>
      <c r="B1305" s="418">
        <v>212225</v>
      </c>
      <c r="C1305" s="418">
        <v>3000</v>
      </c>
      <c r="D1305" s="406">
        <v>15112025</v>
      </c>
      <c r="E1305" s="406" t="s">
        <v>22</v>
      </c>
      <c r="F1305" s="418">
        <v>150</v>
      </c>
      <c r="G1305" s="419">
        <v>46003</v>
      </c>
      <c r="H1305" s="419">
        <v>46004</v>
      </c>
      <c r="I1305" s="406" t="s">
        <v>15</v>
      </c>
      <c r="J1305" s="406"/>
      <c r="K1305" s="420" t="b">
        <v>0</v>
      </c>
      <c r="L1305" s="406"/>
      <c r="M1305" s="419">
        <v>46004</v>
      </c>
    </row>
    <row r="1306" spans="1:13">
      <c r="A1306" s="418">
        <v>5001</v>
      </c>
      <c r="B1306" s="418">
        <v>409966</v>
      </c>
      <c r="C1306" s="418">
        <v>3000</v>
      </c>
      <c r="D1306" s="406">
        <v>151152026</v>
      </c>
      <c r="E1306" s="406" t="s">
        <v>528</v>
      </c>
      <c r="F1306" s="418">
        <v>5</v>
      </c>
      <c r="G1306" s="406"/>
      <c r="H1306" s="406"/>
      <c r="I1306" s="406" t="s">
        <v>21</v>
      </c>
      <c r="J1306" s="406"/>
      <c r="K1306" s="420" t="b">
        <v>0</v>
      </c>
      <c r="L1306" s="406"/>
      <c r="M1306" s="406"/>
    </row>
    <row r="1307" spans="1:13">
      <c r="A1307" s="418">
        <v>5001</v>
      </c>
      <c r="B1307" s="418">
        <v>409966</v>
      </c>
      <c r="C1307" s="418">
        <v>3000</v>
      </c>
      <c r="D1307" s="406">
        <v>151162026</v>
      </c>
      <c r="E1307" s="406" t="s">
        <v>528</v>
      </c>
      <c r="F1307" s="418">
        <v>4</v>
      </c>
      <c r="G1307" s="406"/>
      <c r="H1307" s="406"/>
      <c r="I1307" s="406" t="s">
        <v>21</v>
      </c>
      <c r="J1307" s="406"/>
      <c r="K1307" s="420" t="b">
        <v>0</v>
      </c>
      <c r="L1307" s="406"/>
      <c r="M1307" s="406"/>
    </row>
    <row r="1308" spans="1:13">
      <c r="A1308" s="418">
        <v>5001</v>
      </c>
      <c r="B1308" s="418">
        <v>410056</v>
      </c>
      <c r="C1308" s="418">
        <v>3000</v>
      </c>
      <c r="D1308" s="406">
        <v>151272025</v>
      </c>
      <c r="E1308" s="406" t="s">
        <v>356</v>
      </c>
      <c r="F1308" s="418">
        <v>1125</v>
      </c>
      <c r="G1308" s="419">
        <v>45899</v>
      </c>
      <c r="H1308" s="419">
        <v>45906</v>
      </c>
      <c r="I1308" s="406" t="s">
        <v>15</v>
      </c>
      <c r="J1308" s="406"/>
      <c r="K1308" s="420" t="b">
        <v>0</v>
      </c>
      <c r="L1308" s="406"/>
      <c r="M1308" s="419">
        <v>45906</v>
      </c>
    </row>
    <row r="1309" spans="1:13">
      <c r="A1309" s="418">
        <v>5001</v>
      </c>
      <c r="B1309" s="418">
        <v>410056</v>
      </c>
      <c r="C1309" s="418">
        <v>3000</v>
      </c>
      <c r="D1309" s="406">
        <v>151282025</v>
      </c>
      <c r="E1309" s="406" t="s">
        <v>356</v>
      </c>
      <c r="F1309" s="418">
        <v>575</v>
      </c>
      <c r="G1309" s="419">
        <v>45899</v>
      </c>
      <c r="H1309" s="419">
        <v>45906</v>
      </c>
      <c r="I1309" s="406" t="s">
        <v>15</v>
      </c>
      <c r="J1309" s="406"/>
      <c r="K1309" s="420" t="b">
        <v>0</v>
      </c>
      <c r="L1309" s="406"/>
      <c r="M1309" s="419">
        <v>45906</v>
      </c>
    </row>
    <row r="1310" spans="1:13">
      <c r="A1310" s="418">
        <v>5001</v>
      </c>
      <c r="B1310" s="418">
        <v>425411</v>
      </c>
      <c r="C1310" s="418">
        <v>3000</v>
      </c>
      <c r="D1310" s="406">
        <v>151322025</v>
      </c>
      <c r="E1310" s="406" t="s">
        <v>397</v>
      </c>
      <c r="F1310" s="418">
        <v>4400</v>
      </c>
      <c r="G1310" s="419">
        <v>45904</v>
      </c>
      <c r="H1310" s="419">
        <v>45912</v>
      </c>
      <c r="I1310" s="406" t="s">
        <v>15</v>
      </c>
      <c r="J1310" s="406"/>
      <c r="K1310" s="420" t="b">
        <v>0</v>
      </c>
      <c r="L1310" s="406"/>
      <c r="M1310" s="419">
        <v>45912</v>
      </c>
    </row>
    <row r="1311" spans="1:13">
      <c r="A1311" s="418">
        <v>5001</v>
      </c>
      <c r="B1311" s="418">
        <v>425424</v>
      </c>
      <c r="C1311" s="418">
        <v>3000</v>
      </c>
      <c r="D1311" s="406">
        <v>151342025</v>
      </c>
      <c r="E1311" s="406" t="s">
        <v>444</v>
      </c>
      <c r="F1311" s="418">
        <v>3570</v>
      </c>
      <c r="G1311" s="419">
        <v>45888</v>
      </c>
      <c r="H1311" s="419">
        <v>45919</v>
      </c>
      <c r="I1311" s="406" t="s">
        <v>15</v>
      </c>
      <c r="J1311" s="406"/>
      <c r="K1311" s="420" t="b">
        <v>0</v>
      </c>
      <c r="L1311" s="406"/>
      <c r="M1311" s="419">
        <v>45919</v>
      </c>
    </row>
    <row r="1312" spans="1:13">
      <c r="A1312" s="418">
        <v>5001</v>
      </c>
      <c r="B1312" s="418">
        <v>438062</v>
      </c>
      <c r="C1312" s="418">
        <v>3000</v>
      </c>
      <c r="D1312" s="406">
        <v>151462025</v>
      </c>
      <c r="E1312" s="406" t="s">
        <v>530</v>
      </c>
      <c r="F1312" s="418">
        <v>800</v>
      </c>
      <c r="G1312" s="419">
        <v>45897</v>
      </c>
      <c r="H1312" s="419">
        <v>45902</v>
      </c>
      <c r="I1312" s="406" t="s">
        <v>15</v>
      </c>
      <c r="J1312" s="406"/>
      <c r="K1312" s="420" t="b">
        <v>0</v>
      </c>
      <c r="L1312" s="406"/>
      <c r="M1312" s="419">
        <v>45902</v>
      </c>
    </row>
    <row r="1313" spans="1:13">
      <c r="A1313" s="418">
        <v>5001</v>
      </c>
      <c r="B1313" s="418">
        <v>410089</v>
      </c>
      <c r="C1313" s="418">
        <v>3000</v>
      </c>
      <c r="D1313" s="406">
        <v>151482025</v>
      </c>
      <c r="E1313" s="406" t="s">
        <v>531</v>
      </c>
      <c r="F1313" s="418">
        <v>25</v>
      </c>
      <c r="G1313" s="419">
        <v>45887</v>
      </c>
      <c r="H1313" s="419">
        <v>45910</v>
      </c>
      <c r="I1313" s="406" t="s">
        <v>15</v>
      </c>
      <c r="J1313" s="406"/>
      <c r="K1313" s="420" t="b">
        <v>0</v>
      </c>
      <c r="L1313" s="406"/>
      <c r="M1313" s="419">
        <v>45910</v>
      </c>
    </row>
    <row r="1314" spans="1:13">
      <c r="A1314" s="418">
        <v>5001</v>
      </c>
      <c r="B1314" s="418">
        <v>404584</v>
      </c>
      <c r="C1314" s="418">
        <v>3000</v>
      </c>
      <c r="D1314" s="406">
        <v>151492025</v>
      </c>
      <c r="E1314" s="406" t="s">
        <v>358</v>
      </c>
      <c r="F1314" s="418">
        <v>880</v>
      </c>
      <c r="G1314" s="419">
        <v>45884</v>
      </c>
      <c r="H1314" s="419">
        <v>45915</v>
      </c>
      <c r="I1314" s="406" t="s">
        <v>15</v>
      </c>
      <c r="J1314" s="406"/>
      <c r="K1314" s="420" t="b">
        <v>0</v>
      </c>
      <c r="L1314" s="406"/>
      <c r="M1314" s="419">
        <v>45915</v>
      </c>
    </row>
    <row r="1315" spans="1:13">
      <c r="A1315" s="418">
        <v>5001</v>
      </c>
      <c r="B1315" s="418">
        <v>438020</v>
      </c>
      <c r="C1315" s="418">
        <v>3000</v>
      </c>
      <c r="D1315" s="406">
        <v>151512025</v>
      </c>
      <c r="E1315" s="406" t="s">
        <v>532</v>
      </c>
      <c r="F1315" s="418">
        <v>175</v>
      </c>
      <c r="G1315" s="419">
        <v>45962</v>
      </c>
      <c r="H1315" s="419">
        <v>45974</v>
      </c>
      <c r="I1315" s="406" t="s">
        <v>15</v>
      </c>
      <c r="J1315" s="406"/>
      <c r="K1315" s="420" t="b">
        <v>0</v>
      </c>
      <c r="L1315" s="406"/>
      <c r="M1315" s="419">
        <v>45974</v>
      </c>
    </row>
    <row r="1316" spans="1:13">
      <c r="A1316" s="418">
        <v>2017</v>
      </c>
      <c r="B1316" s="418">
        <v>453044</v>
      </c>
      <c r="C1316" s="418">
        <v>3010</v>
      </c>
      <c r="D1316" s="406">
        <v>15152025</v>
      </c>
      <c r="E1316" s="406" t="s">
        <v>367</v>
      </c>
      <c r="F1316" s="418">
        <v>200</v>
      </c>
      <c r="G1316" s="419">
        <v>45966</v>
      </c>
      <c r="H1316" s="419">
        <v>45966</v>
      </c>
      <c r="I1316" s="406" t="s">
        <v>15</v>
      </c>
      <c r="J1316" s="406"/>
      <c r="K1316" s="420" t="b">
        <v>0</v>
      </c>
      <c r="L1316" s="406"/>
      <c r="M1316" s="419">
        <v>45966</v>
      </c>
    </row>
    <row r="1317" spans="1:13">
      <c r="A1317" s="418">
        <v>5001</v>
      </c>
      <c r="B1317" s="418">
        <v>477273</v>
      </c>
      <c r="C1317" s="418">
        <v>3000</v>
      </c>
      <c r="D1317" s="406">
        <v>151522025</v>
      </c>
      <c r="E1317" s="406" t="s">
        <v>70</v>
      </c>
      <c r="F1317" s="418">
        <v>5</v>
      </c>
      <c r="G1317" s="419">
        <v>45895</v>
      </c>
      <c r="H1317" s="419">
        <v>45940</v>
      </c>
      <c r="I1317" s="406" t="s">
        <v>15</v>
      </c>
      <c r="J1317" s="406"/>
      <c r="K1317" s="420" t="b">
        <v>0</v>
      </c>
      <c r="L1317" s="406"/>
      <c r="M1317" s="419">
        <v>45940</v>
      </c>
    </row>
    <row r="1318" spans="1:13">
      <c r="A1318" s="418">
        <v>5001</v>
      </c>
      <c r="B1318" s="418">
        <v>477273</v>
      </c>
      <c r="C1318" s="418">
        <v>3000</v>
      </c>
      <c r="D1318" s="406">
        <v>151522025</v>
      </c>
      <c r="E1318" s="406" t="s">
        <v>70</v>
      </c>
      <c r="F1318" s="418">
        <v>5</v>
      </c>
      <c r="G1318" s="419">
        <v>45895</v>
      </c>
      <c r="H1318" s="419">
        <v>45996</v>
      </c>
      <c r="I1318" s="406" t="s">
        <v>15</v>
      </c>
      <c r="J1318" s="406"/>
      <c r="K1318" s="420" t="b">
        <v>0</v>
      </c>
      <c r="L1318" s="406" t="s">
        <v>533</v>
      </c>
      <c r="M1318" s="419">
        <v>45999</v>
      </c>
    </row>
    <row r="1319" spans="1:13">
      <c r="A1319" s="418">
        <v>5001</v>
      </c>
      <c r="B1319" s="418">
        <v>422338</v>
      </c>
      <c r="C1319" s="418">
        <v>3000</v>
      </c>
      <c r="D1319" s="406">
        <v>151532025</v>
      </c>
      <c r="E1319" s="406" t="s">
        <v>267</v>
      </c>
      <c r="F1319" s="418">
        <v>1375</v>
      </c>
      <c r="G1319" s="419">
        <v>45890</v>
      </c>
      <c r="H1319" s="419">
        <v>45899</v>
      </c>
      <c r="I1319" s="406" t="s">
        <v>15</v>
      </c>
      <c r="J1319" s="406"/>
      <c r="K1319" s="420" t="b">
        <v>0</v>
      </c>
      <c r="L1319" s="406"/>
      <c r="M1319" s="419">
        <v>45901</v>
      </c>
    </row>
    <row r="1320" spans="1:13">
      <c r="A1320" s="418">
        <v>5001</v>
      </c>
      <c r="B1320" s="418">
        <v>422338</v>
      </c>
      <c r="C1320" s="418">
        <v>3000</v>
      </c>
      <c r="D1320" s="406">
        <v>151542025</v>
      </c>
      <c r="E1320" s="406" t="s">
        <v>267</v>
      </c>
      <c r="F1320" s="418">
        <v>175</v>
      </c>
      <c r="G1320" s="419">
        <v>45911</v>
      </c>
      <c r="H1320" s="419">
        <v>45930</v>
      </c>
      <c r="I1320" s="406" t="s">
        <v>15</v>
      </c>
      <c r="J1320" s="406"/>
      <c r="K1320" s="420" t="b">
        <v>0</v>
      </c>
      <c r="L1320" s="406"/>
      <c r="M1320" s="419">
        <v>45930</v>
      </c>
    </row>
    <row r="1321" spans="1:13">
      <c r="A1321" s="418">
        <v>5001</v>
      </c>
      <c r="B1321" s="418">
        <v>456017</v>
      </c>
      <c r="C1321" s="418">
        <v>3000</v>
      </c>
      <c r="D1321" s="406">
        <v>151632025</v>
      </c>
      <c r="E1321" s="406" t="s">
        <v>158</v>
      </c>
      <c r="F1321" s="418">
        <v>600</v>
      </c>
      <c r="G1321" s="406"/>
      <c r="H1321" s="406"/>
      <c r="I1321" s="406" t="s">
        <v>21</v>
      </c>
      <c r="J1321" s="406"/>
      <c r="K1321" s="420" t="b">
        <v>0</v>
      </c>
      <c r="L1321" s="406"/>
      <c r="M1321" s="406"/>
    </row>
    <row r="1322" spans="1:13">
      <c r="A1322" s="418">
        <v>5001</v>
      </c>
      <c r="B1322" s="418">
        <v>438129</v>
      </c>
      <c r="C1322" s="418">
        <v>3000</v>
      </c>
      <c r="D1322" s="406">
        <v>151652025</v>
      </c>
      <c r="E1322" s="406" t="s">
        <v>534</v>
      </c>
      <c r="F1322" s="418">
        <v>300</v>
      </c>
      <c r="G1322" s="419">
        <v>45890</v>
      </c>
      <c r="H1322" s="419">
        <v>45910</v>
      </c>
      <c r="I1322" s="406" t="s">
        <v>15</v>
      </c>
      <c r="J1322" s="406"/>
      <c r="K1322" s="420" t="b">
        <v>0</v>
      </c>
      <c r="L1322" s="406"/>
      <c r="M1322" s="419">
        <v>45910</v>
      </c>
    </row>
    <row r="1323" spans="1:13">
      <c r="A1323" s="418">
        <v>5001</v>
      </c>
      <c r="B1323" s="418">
        <v>423998</v>
      </c>
      <c r="C1323" s="418">
        <v>3000</v>
      </c>
      <c r="D1323" s="406">
        <v>151732023</v>
      </c>
      <c r="E1323" s="406" t="s">
        <v>535</v>
      </c>
      <c r="F1323" s="418">
        <v>303</v>
      </c>
      <c r="G1323" s="406"/>
      <c r="H1323" s="406"/>
      <c r="I1323" s="406" t="s">
        <v>21</v>
      </c>
      <c r="J1323" s="406"/>
      <c r="K1323" s="420" t="b">
        <v>1</v>
      </c>
      <c r="L1323" s="406"/>
      <c r="M1323" s="406"/>
    </row>
    <row r="1324" spans="1:13">
      <c r="A1324" s="418">
        <v>5001</v>
      </c>
      <c r="B1324" s="418">
        <v>423998</v>
      </c>
      <c r="C1324" s="418">
        <v>3000</v>
      </c>
      <c r="D1324" s="406">
        <v>151752023</v>
      </c>
      <c r="E1324" s="406" t="s">
        <v>535</v>
      </c>
      <c r="F1324" s="418">
        <v>404</v>
      </c>
      <c r="G1324" s="406"/>
      <c r="H1324" s="406"/>
      <c r="I1324" s="406" t="s">
        <v>21</v>
      </c>
      <c r="J1324" s="406"/>
      <c r="K1324" s="420" t="b">
        <v>1</v>
      </c>
      <c r="L1324" s="406"/>
      <c r="M1324" s="406"/>
    </row>
    <row r="1325" spans="1:13">
      <c r="A1325" s="418">
        <v>5001</v>
      </c>
      <c r="B1325" s="418">
        <v>463057</v>
      </c>
      <c r="C1325" s="418">
        <v>3000</v>
      </c>
      <c r="D1325" s="406">
        <v>151752026</v>
      </c>
      <c r="E1325" s="406" t="s">
        <v>43</v>
      </c>
      <c r="F1325" s="418">
        <v>350</v>
      </c>
      <c r="G1325" s="406"/>
      <c r="H1325" s="406"/>
      <c r="I1325" s="406" t="s">
        <v>21</v>
      </c>
      <c r="J1325" s="406"/>
      <c r="K1325" s="420" t="b">
        <v>0</v>
      </c>
      <c r="L1325" s="406"/>
      <c r="M1325" s="406"/>
    </row>
    <row r="1326" spans="1:13">
      <c r="A1326" s="418">
        <v>5001</v>
      </c>
      <c r="B1326" s="418">
        <v>425419</v>
      </c>
      <c r="C1326" s="418">
        <v>3000</v>
      </c>
      <c r="D1326" s="406">
        <v>151882025</v>
      </c>
      <c r="E1326" s="406" t="s">
        <v>536</v>
      </c>
      <c r="F1326" s="418">
        <v>41</v>
      </c>
      <c r="G1326" s="406"/>
      <c r="H1326" s="406"/>
      <c r="I1326" s="406" t="s">
        <v>21</v>
      </c>
      <c r="J1326" s="406"/>
      <c r="K1326" s="420" t="b">
        <v>0</v>
      </c>
      <c r="L1326" s="406"/>
      <c r="M1326" s="406"/>
    </row>
    <row r="1327" spans="1:13">
      <c r="A1327" s="418">
        <v>5001</v>
      </c>
      <c r="B1327" s="418">
        <v>210851</v>
      </c>
      <c r="C1327" s="418">
        <v>3000</v>
      </c>
      <c r="D1327" s="406">
        <v>151892025</v>
      </c>
      <c r="E1327" s="406" t="s">
        <v>537</v>
      </c>
      <c r="F1327" s="418">
        <v>400</v>
      </c>
      <c r="G1327" s="419">
        <v>45976</v>
      </c>
      <c r="H1327" s="419">
        <v>45985</v>
      </c>
      <c r="I1327" s="406" t="s">
        <v>15</v>
      </c>
      <c r="J1327" s="406"/>
      <c r="K1327" s="420" t="b">
        <v>0</v>
      </c>
      <c r="L1327" s="406"/>
      <c r="M1327" s="419">
        <v>45987</v>
      </c>
    </row>
    <row r="1328" spans="1:13">
      <c r="A1328" s="418">
        <v>5001</v>
      </c>
      <c r="B1328" s="418">
        <v>423523</v>
      </c>
      <c r="C1328" s="418">
        <v>3000</v>
      </c>
      <c r="D1328" s="406">
        <v>151902025</v>
      </c>
      <c r="E1328" s="406" t="s">
        <v>139</v>
      </c>
      <c r="F1328" s="418">
        <v>25</v>
      </c>
      <c r="G1328" s="406"/>
      <c r="H1328" s="406"/>
      <c r="I1328" s="406" t="s">
        <v>21</v>
      </c>
      <c r="J1328" s="406"/>
      <c r="K1328" s="420" t="b">
        <v>0</v>
      </c>
      <c r="L1328" s="406"/>
      <c r="M1328" s="406"/>
    </row>
    <row r="1329" spans="1:13">
      <c r="A1329" s="418">
        <v>5001</v>
      </c>
      <c r="B1329" s="418">
        <v>422276</v>
      </c>
      <c r="C1329" s="418">
        <v>3000</v>
      </c>
      <c r="D1329" s="406">
        <v>151912025</v>
      </c>
      <c r="E1329" s="406" t="s">
        <v>538</v>
      </c>
      <c r="F1329" s="418">
        <v>17</v>
      </c>
      <c r="G1329" s="419">
        <v>45913</v>
      </c>
      <c r="H1329" s="419">
        <v>45975</v>
      </c>
      <c r="I1329" s="406" t="s">
        <v>15</v>
      </c>
      <c r="J1329" s="406"/>
      <c r="K1329" s="420" t="b">
        <v>0</v>
      </c>
      <c r="L1329" s="406"/>
      <c r="M1329" s="419">
        <v>45975</v>
      </c>
    </row>
    <row r="1330" spans="1:13">
      <c r="A1330" s="418">
        <v>5001</v>
      </c>
      <c r="B1330" s="418">
        <v>438009</v>
      </c>
      <c r="C1330" s="418">
        <v>3000</v>
      </c>
      <c r="D1330" s="406">
        <v>151932025</v>
      </c>
      <c r="E1330" s="406" t="s">
        <v>138</v>
      </c>
      <c r="F1330" s="418">
        <v>800</v>
      </c>
      <c r="G1330" s="419">
        <v>45877</v>
      </c>
      <c r="H1330" s="419">
        <v>45909</v>
      </c>
      <c r="I1330" s="406" t="s">
        <v>15</v>
      </c>
      <c r="J1330" s="406"/>
      <c r="K1330" s="420" t="b">
        <v>0</v>
      </c>
      <c r="L1330" s="406"/>
      <c r="M1330" s="419">
        <v>45909</v>
      </c>
    </row>
    <row r="1331" spans="1:13">
      <c r="A1331" s="418">
        <v>5001</v>
      </c>
      <c r="B1331" s="418">
        <v>438011</v>
      </c>
      <c r="C1331" s="418">
        <v>3000</v>
      </c>
      <c r="D1331" s="406">
        <v>151942025</v>
      </c>
      <c r="E1331" s="406" t="s">
        <v>539</v>
      </c>
      <c r="F1331" s="418">
        <v>1200</v>
      </c>
      <c r="G1331" s="419">
        <v>45912</v>
      </c>
      <c r="H1331" s="419">
        <v>45919</v>
      </c>
      <c r="I1331" s="406" t="s">
        <v>15</v>
      </c>
      <c r="J1331" s="406"/>
      <c r="K1331" s="420" t="b">
        <v>0</v>
      </c>
      <c r="L1331" s="406"/>
      <c r="M1331" s="419">
        <v>45919</v>
      </c>
    </row>
    <row r="1332" spans="1:13">
      <c r="A1332" s="418">
        <v>5001</v>
      </c>
      <c r="B1332" s="418">
        <v>423570</v>
      </c>
      <c r="C1332" s="418">
        <v>3000</v>
      </c>
      <c r="D1332" s="406">
        <v>151952025</v>
      </c>
      <c r="E1332" s="406" t="s">
        <v>540</v>
      </c>
      <c r="F1332" s="418">
        <v>16</v>
      </c>
      <c r="G1332" s="419">
        <v>45913</v>
      </c>
      <c r="H1332" s="419">
        <v>46030</v>
      </c>
      <c r="I1332" s="406" t="s">
        <v>15</v>
      </c>
      <c r="J1332" s="406"/>
      <c r="K1332" s="420" t="b">
        <v>0</v>
      </c>
      <c r="L1332" s="406"/>
      <c r="M1332" s="419">
        <v>46030</v>
      </c>
    </row>
    <row r="1333" spans="1:13">
      <c r="A1333" s="418">
        <v>5001</v>
      </c>
      <c r="B1333" s="418">
        <v>463949</v>
      </c>
      <c r="C1333" s="418">
        <v>3000</v>
      </c>
      <c r="D1333" s="406">
        <v>151962025</v>
      </c>
      <c r="E1333" s="406" t="s">
        <v>107</v>
      </c>
      <c r="F1333" s="418">
        <v>600</v>
      </c>
      <c r="G1333" s="419">
        <v>46002</v>
      </c>
      <c r="H1333" s="419">
        <v>46007</v>
      </c>
      <c r="I1333" s="406" t="s">
        <v>15</v>
      </c>
      <c r="J1333" s="406"/>
      <c r="K1333" s="420" t="b">
        <v>0</v>
      </c>
      <c r="L1333" s="406"/>
      <c r="M1333" s="419">
        <v>46007</v>
      </c>
    </row>
    <row r="1334" spans="1:13">
      <c r="A1334" s="418">
        <v>5001</v>
      </c>
      <c r="B1334" s="418">
        <v>463950</v>
      </c>
      <c r="C1334" s="418">
        <v>3000</v>
      </c>
      <c r="D1334" s="406">
        <v>151972025</v>
      </c>
      <c r="E1334" s="406" t="s">
        <v>133</v>
      </c>
      <c r="F1334" s="418">
        <v>1050</v>
      </c>
      <c r="G1334" s="419">
        <v>45941</v>
      </c>
      <c r="H1334" s="419">
        <v>45945</v>
      </c>
      <c r="I1334" s="406" t="s">
        <v>15</v>
      </c>
      <c r="J1334" s="406"/>
      <c r="K1334" s="420" t="b">
        <v>0</v>
      </c>
      <c r="L1334" s="406"/>
      <c r="M1334" s="419">
        <v>45947</v>
      </c>
    </row>
    <row r="1335" spans="1:13">
      <c r="A1335" s="418">
        <v>5001</v>
      </c>
      <c r="B1335" s="418">
        <v>410028</v>
      </c>
      <c r="C1335" s="418">
        <v>3000</v>
      </c>
      <c r="D1335" s="406">
        <v>152022025</v>
      </c>
      <c r="E1335" s="406" t="s">
        <v>541</v>
      </c>
      <c r="F1335" s="418">
        <v>50</v>
      </c>
      <c r="G1335" s="419">
        <v>45899</v>
      </c>
      <c r="H1335" s="419">
        <v>45931</v>
      </c>
      <c r="I1335" s="406" t="s">
        <v>15</v>
      </c>
      <c r="J1335" s="406"/>
      <c r="K1335" s="420" t="b">
        <v>0</v>
      </c>
      <c r="L1335" s="406"/>
      <c r="M1335" s="419">
        <v>45933</v>
      </c>
    </row>
    <row r="1336" spans="1:13">
      <c r="A1336" s="418">
        <v>5001</v>
      </c>
      <c r="B1336" s="418">
        <v>410028</v>
      </c>
      <c r="C1336" s="418">
        <v>3000</v>
      </c>
      <c r="D1336" s="406">
        <v>152052025</v>
      </c>
      <c r="E1336" s="406" t="s">
        <v>541</v>
      </c>
      <c r="F1336" s="418">
        <v>75</v>
      </c>
      <c r="G1336" s="406"/>
      <c r="H1336" s="419">
        <v>45931</v>
      </c>
      <c r="I1336" s="406" t="s">
        <v>15</v>
      </c>
      <c r="J1336" s="406"/>
      <c r="K1336" s="420" t="b">
        <v>0</v>
      </c>
      <c r="L1336" s="406"/>
      <c r="M1336" s="419">
        <v>45947</v>
      </c>
    </row>
    <row r="1337" spans="1:13">
      <c r="A1337" s="418">
        <v>5001</v>
      </c>
      <c r="B1337" s="418">
        <v>460878</v>
      </c>
      <c r="C1337" s="418">
        <v>3000</v>
      </c>
      <c r="D1337" s="406">
        <v>152072025</v>
      </c>
      <c r="E1337" s="406" t="s">
        <v>498</v>
      </c>
      <c r="F1337" s="418">
        <v>727</v>
      </c>
      <c r="G1337" s="419">
        <v>45923</v>
      </c>
      <c r="H1337" s="419">
        <v>45932</v>
      </c>
      <c r="I1337" s="406" t="s">
        <v>15</v>
      </c>
      <c r="J1337" s="406"/>
      <c r="K1337" s="420" t="b">
        <v>0</v>
      </c>
      <c r="L1337" s="406"/>
      <c r="M1337" s="419">
        <v>45932</v>
      </c>
    </row>
    <row r="1338" spans="1:13">
      <c r="A1338" s="418">
        <v>5001</v>
      </c>
      <c r="B1338" s="418">
        <v>465082</v>
      </c>
      <c r="C1338" s="418">
        <v>3000</v>
      </c>
      <c r="D1338" s="406">
        <v>152132023</v>
      </c>
      <c r="E1338" s="406" t="s">
        <v>542</v>
      </c>
      <c r="F1338" s="418">
        <v>42743</v>
      </c>
      <c r="G1338" s="419">
        <v>46212</v>
      </c>
      <c r="H1338" s="419">
        <v>46234</v>
      </c>
      <c r="I1338" s="406" t="s">
        <v>15</v>
      </c>
      <c r="J1338" s="406"/>
      <c r="K1338" s="420" t="b">
        <v>0</v>
      </c>
      <c r="L1338" s="406" t="s">
        <v>17</v>
      </c>
      <c r="M1338" s="419">
        <v>46234</v>
      </c>
    </row>
    <row r="1339" spans="1:13">
      <c r="A1339" s="418">
        <v>5001</v>
      </c>
      <c r="B1339" s="418">
        <v>474189</v>
      </c>
      <c r="C1339" s="418">
        <v>3000</v>
      </c>
      <c r="D1339" s="406">
        <v>152302026</v>
      </c>
      <c r="E1339" s="406" t="s">
        <v>137</v>
      </c>
      <c r="F1339" s="418">
        <v>931</v>
      </c>
      <c r="G1339" s="419">
        <v>46295</v>
      </c>
      <c r="H1339" s="406"/>
      <c r="I1339" s="406" t="s">
        <v>49</v>
      </c>
      <c r="J1339" s="406"/>
      <c r="K1339" s="420" t="b">
        <v>0</v>
      </c>
      <c r="L1339" s="406"/>
      <c r="M1339" s="406"/>
    </row>
    <row r="1340" spans="1:13">
      <c r="A1340" s="418">
        <v>5001</v>
      </c>
      <c r="B1340" s="418">
        <v>474189</v>
      </c>
      <c r="C1340" s="418">
        <v>3000</v>
      </c>
      <c r="D1340" s="406">
        <v>152332026</v>
      </c>
      <c r="E1340" s="406" t="s">
        <v>137</v>
      </c>
      <c r="F1340" s="418">
        <v>935</v>
      </c>
      <c r="G1340" s="406"/>
      <c r="H1340" s="406"/>
      <c r="I1340" s="406" t="s">
        <v>21</v>
      </c>
      <c r="J1340" s="406"/>
      <c r="K1340" s="420" t="b">
        <v>0</v>
      </c>
      <c r="L1340" s="406"/>
      <c r="M1340" s="406"/>
    </row>
    <row r="1341" spans="1:13">
      <c r="A1341" s="418">
        <v>5001</v>
      </c>
      <c r="B1341" s="418">
        <v>474189</v>
      </c>
      <c r="C1341" s="418">
        <v>3000</v>
      </c>
      <c r="D1341" s="406">
        <v>152342026</v>
      </c>
      <c r="E1341" s="406" t="s">
        <v>137</v>
      </c>
      <c r="F1341" s="418">
        <v>933</v>
      </c>
      <c r="G1341" s="406"/>
      <c r="H1341" s="406"/>
      <c r="I1341" s="406" t="s">
        <v>21</v>
      </c>
      <c r="J1341" s="406"/>
      <c r="K1341" s="420" t="b">
        <v>0</v>
      </c>
      <c r="L1341" s="406"/>
      <c r="M1341" s="406"/>
    </row>
    <row r="1342" spans="1:13">
      <c r="A1342" s="418">
        <v>5001</v>
      </c>
      <c r="B1342" s="418">
        <v>474189</v>
      </c>
      <c r="C1342" s="418">
        <v>3000</v>
      </c>
      <c r="D1342" s="406">
        <v>152352026</v>
      </c>
      <c r="E1342" s="406" t="s">
        <v>137</v>
      </c>
      <c r="F1342" s="418">
        <v>930</v>
      </c>
      <c r="G1342" s="406"/>
      <c r="H1342" s="406"/>
      <c r="I1342" s="406" t="s">
        <v>21</v>
      </c>
      <c r="J1342" s="406"/>
      <c r="K1342" s="420" t="b">
        <v>0</v>
      </c>
      <c r="L1342" s="406"/>
      <c r="M1342" s="406"/>
    </row>
    <row r="1343" spans="1:13">
      <c r="A1343" s="418">
        <v>5001</v>
      </c>
      <c r="B1343" s="418">
        <v>474189</v>
      </c>
      <c r="C1343" s="418">
        <v>3000</v>
      </c>
      <c r="D1343" s="406">
        <v>152362026</v>
      </c>
      <c r="E1343" s="406" t="s">
        <v>137</v>
      </c>
      <c r="F1343" s="418">
        <v>900</v>
      </c>
      <c r="G1343" s="406"/>
      <c r="H1343" s="406"/>
      <c r="I1343" s="406" t="s">
        <v>21</v>
      </c>
      <c r="J1343" s="406"/>
      <c r="K1343" s="420" t="b">
        <v>0</v>
      </c>
      <c r="L1343" s="406"/>
      <c r="M1343" s="406"/>
    </row>
    <row r="1344" spans="1:13">
      <c r="A1344" s="418">
        <v>5001</v>
      </c>
      <c r="B1344" s="418">
        <v>475274</v>
      </c>
      <c r="C1344" s="418">
        <v>3000</v>
      </c>
      <c r="D1344" s="406">
        <v>152462026</v>
      </c>
      <c r="E1344" s="406" t="s">
        <v>543</v>
      </c>
      <c r="F1344" s="418">
        <v>60</v>
      </c>
      <c r="G1344" s="419">
        <v>46261</v>
      </c>
      <c r="H1344" s="419">
        <v>46266</v>
      </c>
      <c r="I1344" s="406" t="s">
        <v>15</v>
      </c>
      <c r="J1344" s="406"/>
      <c r="K1344" s="420" t="b">
        <v>0</v>
      </c>
      <c r="L1344" s="406"/>
      <c r="M1344" s="419">
        <v>46266</v>
      </c>
    </row>
    <row r="1345" spans="1:13">
      <c r="A1345" s="418">
        <v>5001</v>
      </c>
      <c r="B1345" s="418">
        <v>438101</v>
      </c>
      <c r="C1345" s="418">
        <v>3000</v>
      </c>
      <c r="D1345" s="406">
        <v>152492026</v>
      </c>
      <c r="E1345" s="406" t="s">
        <v>128</v>
      </c>
      <c r="F1345" s="418">
        <v>440</v>
      </c>
      <c r="G1345" s="419">
        <v>46263</v>
      </c>
      <c r="H1345" s="419">
        <v>46266</v>
      </c>
      <c r="I1345" s="406" t="s">
        <v>15</v>
      </c>
      <c r="J1345" s="406"/>
      <c r="K1345" s="420" t="b">
        <v>0</v>
      </c>
      <c r="L1345" s="406"/>
      <c r="M1345" s="419">
        <v>46266</v>
      </c>
    </row>
    <row r="1346" spans="1:13">
      <c r="A1346" s="418">
        <v>5001</v>
      </c>
      <c r="B1346" s="418">
        <v>438101</v>
      </c>
      <c r="C1346" s="418">
        <v>3000</v>
      </c>
      <c r="D1346" s="406">
        <v>152502026</v>
      </c>
      <c r="E1346" s="406" t="s">
        <v>128</v>
      </c>
      <c r="F1346" s="418">
        <v>240</v>
      </c>
      <c r="G1346" s="419">
        <v>46261</v>
      </c>
      <c r="H1346" s="419">
        <v>46263</v>
      </c>
      <c r="I1346" s="406" t="s">
        <v>15</v>
      </c>
      <c r="J1346" s="406"/>
      <c r="K1346" s="420" t="b">
        <v>0</v>
      </c>
      <c r="L1346" s="406"/>
      <c r="M1346" s="419">
        <v>46263</v>
      </c>
    </row>
    <row r="1347" spans="1:13">
      <c r="A1347" s="418">
        <v>5001</v>
      </c>
      <c r="B1347" s="418">
        <v>438101</v>
      </c>
      <c r="C1347" s="418">
        <v>3000</v>
      </c>
      <c r="D1347" s="406">
        <v>152512026</v>
      </c>
      <c r="E1347" s="406" t="s">
        <v>128</v>
      </c>
      <c r="F1347" s="418">
        <v>120</v>
      </c>
      <c r="G1347" s="419">
        <v>46261</v>
      </c>
      <c r="H1347" s="419">
        <v>46263</v>
      </c>
      <c r="I1347" s="406" t="s">
        <v>15</v>
      </c>
      <c r="J1347" s="406"/>
      <c r="K1347" s="420" t="b">
        <v>0</v>
      </c>
      <c r="L1347" s="406"/>
      <c r="M1347" s="419">
        <v>46263</v>
      </c>
    </row>
    <row r="1348" spans="1:13">
      <c r="A1348" s="418">
        <v>5001</v>
      </c>
      <c r="B1348" s="418">
        <v>410296</v>
      </c>
      <c r="C1348" s="418">
        <v>3000</v>
      </c>
      <c r="D1348" s="406">
        <v>152532023</v>
      </c>
      <c r="E1348" s="406" t="s">
        <v>544</v>
      </c>
      <c r="F1348" s="418">
        <v>100</v>
      </c>
      <c r="G1348" s="419">
        <v>45955</v>
      </c>
      <c r="H1348" s="419">
        <v>45964</v>
      </c>
      <c r="I1348" s="406" t="s">
        <v>15</v>
      </c>
      <c r="J1348" s="406"/>
      <c r="K1348" s="420" t="b">
        <v>0</v>
      </c>
      <c r="L1348" s="406"/>
      <c r="M1348" s="419">
        <v>45964</v>
      </c>
    </row>
    <row r="1349" spans="1:13">
      <c r="A1349" s="418">
        <v>5001</v>
      </c>
      <c r="B1349" s="418">
        <v>449768</v>
      </c>
      <c r="C1349" s="418">
        <v>3000</v>
      </c>
      <c r="D1349" s="406">
        <v>152532026</v>
      </c>
      <c r="E1349" s="406" t="s">
        <v>545</v>
      </c>
      <c r="F1349" s="418">
        <v>9</v>
      </c>
      <c r="G1349" s="406"/>
      <c r="H1349" s="406"/>
      <c r="I1349" s="406" t="s">
        <v>21</v>
      </c>
      <c r="J1349" s="406"/>
      <c r="K1349" s="420" t="b">
        <v>0</v>
      </c>
      <c r="L1349" s="406"/>
      <c r="M1349" s="406"/>
    </row>
    <row r="1350" spans="1:13">
      <c r="A1350" s="418">
        <v>5001</v>
      </c>
      <c r="B1350" s="418">
        <v>410296</v>
      </c>
      <c r="C1350" s="418">
        <v>3000</v>
      </c>
      <c r="D1350" s="406">
        <v>152582023</v>
      </c>
      <c r="E1350" s="406" t="s">
        <v>544</v>
      </c>
      <c r="F1350" s="418">
        <v>100</v>
      </c>
      <c r="G1350" s="406"/>
      <c r="H1350" s="406"/>
      <c r="I1350" s="406" t="s">
        <v>21</v>
      </c>
      <c r="J1350" s="406"/>
      <c r="K1350" s="420" t="b">
        <v>0</v>
      </c>
      <c r="L1350" s="406"/>
      <c r="M1350" s="406"/>
    </row>
    <row r="1351" spans="1:13">
      <c r="A1351" s="418">
        <v>5001</v>
      </c>
      <c r="B1351" s="418">
        <v>410296</v>
      </c>
      <c r="C1351" s="418">
        <v>3000</v>
      </c>
      <c r="D1351" s="406">
        <v>152592023</v>
      </c>
      <c r="E1351" s="406" t="s">
        <v>544</v>
      </c>
      <c r="F1351" s="418">
        <v>100</v>
      </c>
      <c r="G1351" s="406"/>
      <c r="H1351" s="406"/>
      <c r="I1351" s="406" t="s">
        <v>21</v>
      </c>
      <c r="J1351" s="406"/>
      <c r="K1351" s="420" t="b">
        <v>0</v>
      </c>
      <c r="L1351" s="406"/>
      <c r="M1351" s="406"/>
    </row>
    <row r="1352" spans="1:13">
      <c r="A1352" s="418">
        <v>5001</v>
      </c>
      <c r="B1352" s="418">
        <v>410296</v>
      </c>
      <c r="C1352" s="418">
        <v>3000</v>
      </c>
      <c r="D1352" s="406">
        <v>152602023</v>
      </c>
      <c r="E1352" s="406" t="s">
        <v>544</v>
      </c>
      <c r="F1352" s="418">
        <v>100</v>
      </c>
      <c r="G1352" s="406"/>
      <c r="H1352" s="406"/>
      <c r="I1352" s="406" t="s">
        <v>21</v>
      </c>
      <c r="J1352" s="406"/>
      <c r="K1352" s="420" t="b">
        <v>0</v>
      </c>
      <c r="L1352" s="406"/>
      <c r="M1352" s="406"/>
    </row>
    <row r="1353" spans="1:13">
      <c r="A1353" s="418">
        <v>5001</v>
      </c>
      <c r="B1353" s="418">
        <v>410049</v>
      </c>
      <c r="C1353" s="418">
        <v>3000</v>
      </c>
      <c r="D1353" s="406">
        <v>152602026</v>
      </c>
      <c r="E1353" s="406" t="s">
        <v>76</v>
      </c>
      <c r="F1353" s="418">
        <v>10</v>
      </c>
      <c r="G1353" s="406"/>
      <c r="H1353" s="406"/>
      <c r="I1353" s="406" t="s">
        <v>21</v>
      </c>
      <c r="J1353" s="406"/>
      <c r="K1353" s="420" t="b">
        <v>0</v>
      </c>
      <c r="L1353" s="406"/>
      <c r="M1353" s="406"/>
    </row>
    <row r="1354" spans="1:13">
      <c r="A1354" s="418">
        <v>5001</v>
      </c>
      <c r="B1354" s="418">
        <v>410296</v>
      </c>
      <c r="C1354" s="418">
        <v>3000</v>
      </c>
      <c r="D1354" s="406">
        <v>152612023</v>
      </c>
      <c r="E1354" s="406" t="s">
        <v>544</v>
      </c>
      <c r="F1354" s="418">
        <v>100</v>
      </c>
      <c r="G1354" s="406"/>
      <c r="H1354" s="406"/>
      <c r="I1354" s="406" t="s">
        <v>21</v>
      </c>
      <c r="J1354" s="406"/>
      <c r="K1354" s="420" t="b">
        <v>0</v>
      </c>
      <c r="L1354" s="406"/>
      <c r="M1354" s="406"/>
    </row>
    <row r="1355" spans="1:13">
      <c r="A1355" s="418">
        <v>5001</v>
      </c>
      <c r="B1355" s="418">
        <v>410049</v>
      </c>
      <c r="C1355" s="418">
        <v>3000</v>
      </c>
      <c r="D1355" s="406">
        <v>152612026</v>
      </c>
      <c r="E1355" s="406" t="s">
        <v>76</v>
      </c>
      <c r="F1355" s="418">
        <v>9</v>
      </c>
      <c r="G1355" s="406"/>
      <c r="H1355" s="406"/>
      <c r="I1355" s="406" t="s">
        <v>21</v>
      </c>
      <c r="J1355" s="406"/>
      <c r="K1355" s="420" t="b">
        <v>0</v>
      </c>
      <c r="L1355" s="406"/>
      <c r="M1355" s="406"/>
    </row>
    <row r="1356" spans="1:13">
      <c r="A1356" s="418">
        <v>5001</v>
      </c>
      <c r="B1356" s="418">
        <v>422387</v>
      </c>
      <c r="C1356" s="418">
        <v>3000</v>
      </c>
      <c r="D1356" s="406">
        <v>15262023</v>
      </c>
      <c r="E1356" s="406" t="s">
        <v>43</v>
      </c>
      <c r="F1356" s="418">
        <v>175</v>
      </c>
      <c r="G1356" s="419">
        <v>45941</v>
      </c>
      <c r="H1356" s="419">
        <v>45948</v>
      </c>
      <c r="I1356" s="406" t="s">
        <v>15</v>
      </c>
      <c r="J1356" s="406"/>
      <c r="K1356" s="420" t="b">
        <v>0</v>
      </c>
      <c r="L1356" s="406" t="s">
        <v>41</v>
      </c>
      <c r="M1356" s="419">
        <v>45951</v>
      </c>
    </row>
    <row r="1357" spans="1:13">
      <c r="A1357" s="418">
        <v>2017</v>
      </c>
      <c r="B1357" s="418">
        <v>474105</v>
      </c>
      <c r="C1357" s="418">
        <v>3010</v>
      </c>
      <c r="D1357" s="406">
        <v>15262024</v>
      </c>
      <c r="E1357" s="406" t="s">
        <v>546</v>
      </c>
      <c r="F1357" s="418">
        <v>25</v>
      </c>
      <c r="G1357" s="419">
        <v>46263</v>
      </c>
      <c r="H1357" s="419">
        <v>46268</v>
      </c>
      <c r="I1357" s="406" t="s">
        <v>15</v>
      </c>
      <c r="J1357" s="406"/>
      <c r="K1357" s="420" t="b">
        <v>0</v>
      </c>
      <c r="L1357" s="406"/>
      <c r="M1357" s="419">
        <v>46268</v>
      </c>
    </row>
    <row r="1358" spans="1:13">
      <c r="A1358" s="418">
        <v>5001</v>
      </c>
      <c r="B1358" s="418">
        <v>410296</v>
      </c>
      <c r="C1358" s="418">
        <v>3000</v>
      </c>
      <c r="D1358" s="406">
        <v>152622023</v>
      </c>
      <c r="E1358" s="406" t="s">
        <v>544</v>
      </c>
      <c r="F1358" s="418">
        <v>100</v>
      </c>
      <c r="G1358" s="406"/>
      <c r="H1358" s="406"/>
      <c r="I1358" s="406" t="s">
        <v>21</v>
      </c>
      <c r="J1358" s="406"/>
      <c r="K1358" s="420" t="b">
        <v>0</v>
      </c>
      <c r="L1358" s="406"/>
      <c r="M1358" s="406"/>
    </row>
    <row r="1359" spans="1:13">
      <c r="A1359" s="418">
        <v>5001</v>
      </c>
      <c r="B1359" s="418">
        <v>410049</v>
      </c>
      <c r="C1359" s="418">
        <v>3000</v>
      </c>
      <c r="D1359" s="406">
        <v>152622026</v>
      </c>
      <c r="E1359" s="406" t="s">
        <v>76</v>
      </c>
      <c r="F1359" s="418">
        <v>4</v>
      </c>
      <c r="G1359" s="406"/>
      <c r="H1359" s="406"/>
      <c r="I1359" s="406" t="s">
        <v>21</v>
      </c>
      <c r="J1359" s="406"/>
      <c r="K1359" s="420" t="b">
        <v>0</v>
      </c>
      <c r="L1359" s="406"/>
      <c r="M1359" s="406"/>
    </row>
    <row r="1360" spans="1:13">
      <c r="A1360" s="418">
        <v>5001</v>
      </c>
      <c r="B1360" s="418">
        <v>410296</v>
      </c>
      <c r="C1360" s="418">
        <v>3000</v>
      </c>
      <c r="D1360" s="406">
        <v>152632023</v>
      </c>
      <c r="E1360" s="406" t="s">
        <v>544</v>
      </c>
      <c r="F1360" s="418">
        <v>125</v>
      </c>
      <c r="G1360" s="406"/>
      <c r="H1360" s="406"/>
      <c r="I1360" s="406" t="s">
        <v>21</v>
      </c>
      <c r="J1360" s="406"/>
      <c r="K1360" s="420" t="b">
        <v>0</v>
      </c>
      <c r="L1360" s="406"/>
      <c r="M1360" s="406"/>
    </row>
    <row r="1361" spans="1:13">
      <c r="A1361" s="418">
        <v>5001</v>
      </c>
      <c r="B1361" s="418">
        <v>410502</v>
      </c>
      <c r="C1361" s="418">
        <v>3000</v>
      </c>
      <c r="D1361" s="406">
        <v>152632026</v>
      </c>
      <c r="E1361" s="406" t="s">
        <v>547</v>
      </c>
      <c r="F1361" s="418">
        <v>5</v>
      </c>
      <c r="G1361" s="406"/>
      <c r="H1361" s="406"/>
      <c r="I1361" s="406" t="s">
        <v>21</v>
      </c>
      <c r="J1361" s="406"/>
      <c r="K1361" s="420" t="b">
        <v>0</v>
      </c>
      <c r="L1361" s="406"/>
      <c r="M1361" s="406"/>
    </row>
    <row r="1362" spans="1:13">
      <c r="A1362" s="418">
        <v>5001</v>
      </c>
      <c r="B1362" s="418">
        <v>410502</v>
      </c>
      <c r="C1362" s="418">
        <v>3000</v>
      </c>
      <c r="D1362" s="406">
        <v>152642026</v>
      </c>
      <c r="E1362" s="406" t="s">
        <v>547</v>
      </c>
      <c r="F1362" s="418">
        <v>5</v>
      </c>
      <c r="G1362" s="406"/>
      <c r="H1362" s="406"/>
      <c r="I1362" s="406" t="s">
        <v>21</v>
      </c>
      <c r="J1362" s="406"/>
      <c r="K1362" s="420" t="b">
        <v>0</v>
      </c>
      <c r="L1362" s="406"/>
      <c r="M1362" s="406"/>
    </row>
    <row r="1363" spans="1:13">
      <c r="A1363" s="418">
        <v>5001</v>
      </c>
      <c r="B1363" s="418">
        <v>410502</v>
      </c>
      <c r="C1363" s="418">
        <v>3000</v>
      </c>
      <c r="D1363" s="406">
        <v>152652026</v>
      </c>
      <c r="E1363" s="406" t="s">
        <v>547</v>
      </c>
      <c r="F1363" s="418">
        <v>5</v>
      </c>
      <c r="G1363" s="406"/>
      <c r="H1363" s="406"/>
      <c r="I1363" s="406" t="s">
        <v>21</v>
      </c>
      <c r="J1363" s="406"/>
      <c r="K1363" s="420" t="b">
        <v>0</v>
      </c>
      <c r="L1363" s="406"/>
      <c r="M1363" s="406"/>
    </row>
    <row r="1364" spans="1:13">
      <c r="A1364" s="418">
        <v>5001</v>
      </c>
      <c r="B1364" s="418">
        <v>472381</v>
      </c>
      <c r="C1364" s="418">
        <v>3000</v>
      </c>
      <c r="D1364" s="406">
        <v>152672026</v>
      </c>
      <c r="E1364" s="406" t="s">
        <v>548</v>
      </c>
      <c r="F1364" s="418">
        <v>575</v>
      </c>
      <c r="G1364" s="406"/>
      <c r="H1364" s="406"/>
      <c r="I1364" s="406" t="s">
        <v>21</v>
      </c>
      <c r="J1364" s="406"/>
      <c r="K1364" s="420" t="b">
        <v>0</v>
      </c>
      <c r="L1364" s="406"/>
      <c r="M1364" s="406"/>
    </row>
    <row r="1365" spans="1:13">
      <c r="A1365" s="418">
        <v>5001</v>
      </c>
      <c r="B1365" s="418">
        <v>472381</v>
      </c>
      <c r="C1365" s="418">
        <v>3000</v>
      </c>
      <c r="D1365" s="406">
        <v>152682026</v>
      </c>
      <c r="E1365" s="406" t="s">
        <v>548</v>
      </c>
      <c r="F1365" s="418">
        <v>805</v>
      </c>
      <c r="G1365" s="406"/>
      <c r="H1365" s="406"/>
      <c r="I1365" s="406" t="s">
        <v>21</v>
      </c>
      <c r="J1365" s="406"/>
      <c r="K1365" s="420" t="b">
        <v>0</v>
      </c>
      <c r="L1365" s="406"/>
      <c r="M1365" s="406"/>
    </row>
    <row r="1366" spans="1:13">
      <c r="A1366" s="418">
        <v>2017</v>
      </c>
      <c r="B1366" s="418">
        <v>474998</v>
      </c>
      <c r="C1366" s="418">
        <v>3010</v>
      </c>
      <c r="D1366" s="406">
        <v>15272025</v>
      </c>
      <c r="E1366" s="406" t="s">
        <v>549</v>
      </c>
      <c r="F1366" s="418">
        <v>200</v>
      </c>
      <c r="G1366" s="406"/>
      <c r="H1366" s="406"/>
      <c r="I1366" s="406" t="s">
        <v>21</v>
      </c>
      <c r="J1366" s="406"/>
      <c r="K1366" s="420" t="b">
        <v>0</v>
      </c>
      <c r="L1366" s="406"/>
      <c r="M1366" s="406"/>
    </row>
    <row r="1367" spans="1:13">
      <c r="A1367" s="418">
        <v>5001</v>
      </c>
      <c r="B1367" s="418">
        <v>464372</v>
      </c>
      <c r="C1367" s="418">
        <v>3000</v>
      </c>
      <c r="D1367" s="406">
        <v>152762022</v>
      </c>
      <c r="E1367" s="406" t="s">
        <v>550</v>
      </c>
      <c r="F1367" s="418">
        <v>109</v>
      </c>
      <c r="G1367" s="419">
        <v>45910</v>
      </c>
      <c r="H1367" s="419">
        <v>45926</v>
      </c>
      <c r="I1367" s="406" t="s">
        <v>15</v>
      </c>
      <c r="J1367" s="406"/>
      <c r="K1367" s="420" t="b">
        <v>0</v>
      </c>
      <c r="L1367" s="406" t="s">
        <v>41</v>
      </c>
      <c r="M1367" s="419">
        <v>45926</v>
      </c>
    </row>
    <row r="1368" spans="1:13">
      <c r="A1368" s="418">
        <v>5001</v>
      </c>
      <c r="B1368" s="418">
        <v>464372</v>
      </c>
      <c r="C1368" s="418">
        <v>3000</v>
      </c>
      <c r="D1368" s="406">
        <v>152762022</v>
      </c>
      <c r="E1368" s="406" t="s">
        <v>550</v>
      </c>
      <c r="F1368" s="418">
        <v>109</v>
      </c>
      <c r="G1368" s="419">
        <v>45948</v>
      </c>
      <c r="H1368" s="419">
        <v>45959</v>
      </c>
      <c r="I1368" s="406" t="s">
        <v>15</v>
      </c>
      <c r="J1368" s="406"/>
      <c r="K1368" s="420" t="b">
        <v>0</v>
      </c>
      <c r="L1368" s="406" t="s">
        <v>41</v>
      </c>
      <c r="M1368" s="419">
        <v>45960</v>
      </c>
    </row>
    <row r="1369" spans="1:13">
      <c r="A1369" s="418">
        <v>5001</v>
      </c>
      <c r="B1369" s="418">
        <v>464372</v>
      </c>
      <c r="C1369" s="418">
        <v>3000</v>
      </c>
      <c r="D1369" s="406">
        <v>152762022</v>
      </c>
      <c r="E1369" s="406" t="s">
        <v>550</v>
      </c>
      <c r="F1369" s="418">
        <v>68</v>
      </c>
      <c r="G1369" s="419">
        <v>45997</v>
      </c>
      <c r="H1369" s="419">
        <v>46008</v>
      </c>
      <c r="I1369" s="406" t="s">
        <v>15</v>
      </c>
      <c r="J1369" s="406"/>
      <c r="K1369" s="420" t="b">
        <v>0</v>
      </c>
      <c r="L1369" s="406" t="s">
        <v>41</v>
      </c>
      <c r="M1369" s="419">
        <v>46009</v>
      </c>
    </row>
    <row r="1370" spans="1:13">
      <c r="A1370" s="418">
        <v>5001</v>
      </c>
      <c r="B1370" s="418">
        <v>464372</v>
      </c>
      <c r="C1370" s="418">
        <v>3000</v>
      </c>
      <c r="D1370" s="406">
        <v>152762022</v>
      </c>
      <c r="E1370" s="406" t="s">
        <v>550</v>
      </c>
      <c r="F1370" s="418">
        <v>68</v>
      </c>
      <c r="G1370" s="419">
        <v>46052</v>
      </c>
      <c r="H1370" s="419">
        <v>46060</v>
      </c>
      <c r="I1370" s="406" t="s">
        <v>15</v>
      </c>
      <c r="J1370" s="406"/>
      <c r="K1370" s="420" t="b">
        <v>0</v>
      </c>
      <c r="L1370" s="406" t="s">
        <v>41</v>
      </c>
      <c r="M1370" s="419">
        <v>46062</v>
      </c>
    </row>
    <row r="1371" spans="1:13">
      <c r="A1371" s="418">
        <v>5001</v>
      </c>
      <c r="B1371" s="418">
        <v>481627</v>
      </c>
      <c r="C1371" s="418">
        <v>3000</v>
      </c>
      <c r="D1371" s="406">
        <v>152792026</v>
      </c>
      <c r="E1371" s="406" t="s">
        <v>551</v>
      </c>
      <c r="F1371" s="418">
        <v>5</v>
      </c>
      <c r="G1371" s="419">
        <v>46239</v>
      </c>
      <c r="H1371" s="419">
        <v>46284</v>
      </c>
      <c r="I1371" s="406" t="s">
        <v>552</v>
      </c>
      <c r="J1371" s="406"/>
      <c r="K1371" s="420" t="b">
        <v>0</v>
      </c>
      <c r="L1371" s="406"/>
      <c r="M1371" s="406"/>
    </row>
    <row r="1372" spans="1:13">
      <c r="A1372" s="418">
        <v>2017</v>
      </c>
      <c r="B1372" s="418">
        <v>461287</v>
      </c>
      <c r="C1372" s="418">
        <v>3010</v>
      </c>
      <c r="D1372" s="406">
        <v>15282025</v>
      </c>
      <c r="E1372" s="406" t="s">
        <v>553</v>
      </c>
      <c r="F1372" s="418">
        <v>40</v>
      </c>
      <c r="G1372" s="419">
        <v>45924</v>
      </c>
      <c r="H1372" s="419">
        <v>45926</v>
      </c>
      <c r="I1372" s="406" t="s">
        <v>15</v>
      </c>
      <c r="J1372" s="406"/>
      <c r="K1372" s="420" t="b">
        <v>0</v>
      </c>
      <c r="L1372" s="406"/>
      <c r="M1372" s="419">
        <v>45926</v>
      </c>
    </row>
    <row r="1373" spans="1:13">
      <c r="A1373" s="418">
        <v>2017</v>
      </c>
      <c r="B1373" s="418">
        <v>461410</v>
      </c>
      <c r="C1373" s="418">
        <v>3010</v>
      </c>
      <c r="D1373" s="406">
        <v>15292025</v>
      </c>
      <c r="E1373" s="406" t="s">
        <v>439</v>
      </c>
      <c r="F1373" s="418">
        <v>150</v>
      </c>
      <c r="G1373" s="419">
        <v>46039</v>
      </c>
      <c r="H1373" s="419">
        <v>46048</v>
      </c>
      <c r="I1373" s="406" t="s">
        <v>15</v>
      </c>
      <c r="J1373" s="406"/>
      <c r="K1373" s="420" t="b">
        <v>0</v>
      </c>
      <c r="L1373" s="406"/>
      <c r="M1373" s="419">
        <v>46048</v>
      </c>
    </row>
    <row r="1374" spans="1:13">
      <c r="A1374" s="418">
        <v>5001</v>
      </c>
      <c r="B1374" s="418">
        <v>409952</v>
      </c>
      <c r="C1374" s="418">
        <v>3000</v>
      </c>
      <c r="D1374" s="406">
        <v>152982026</v>
      </c>
      <c r="E1374" s="406" t="s">
        <v>247</v>
      </c>
      <c r="F1374" s="418">
        <v>2</v>
      </c>
      <c r="G1374" s="406"/>
      <c r="H1374" s="406"/>
      <c r="I1374" s="406" t="s">
        <v>21</v>
      </c>
      <c r="J1374" s="406"/>
      <c r="K1374" s="420" t="b">
        <v>0</v>
      </c>
      <c r="L1374" s="406"/>
      <c r="M1374" s="406"/>
    </row>
    <row r="1375" spans="1:13">
      <c r="A1375" s="418">
        <v>5001</v>
      </c>
      <c r="B1375" s="418">
        <v>409952</v>
      </c>
      <c r="C1375" s="418">
        <v>3000</v>
      </c>
      <c r="D1375" s="406">
        <v>152992026</v>
      </c>
      <c r="E1375" s="406" t="s">
        <v>247</v>
      </c>
      <c r="F1375" s="418">
        <v>2</v>
      </c>
      <c r="G1375" s="406"/>
      <c r="H1375" s="406"/>
      <c r="I1375" s="406" t="s">
        <v>21</v>
      </c>
      <c r="J1375" s="406"/>
      <c r="K1375" s="420" t="b">
        <v>0</v>
      </c>
      <c r="L1375" s="406"/>
      <c r="M1375" s="406"/>
    </row>
    <row r="1376" spans="1:13">
      <c r="A1376" s="418">
        <v>5001</v>
      </c>
      <c r="B1376" s="418">
        <v>409952</v>
      </c>
      <c r="C1376" s="418">
        <v>3000</v>
      </c>
      <c r="D1376" s="406">
        <v>153002026</v>
      </c>
      <c r="E1376" s="406" t="s">
        <v>247</v>
      </c>
      <c r="F1376" s="418">
        <v>1</v>
      </c>
      <c r="G1376" s="406"/>
      <c r="H1376" s="406"/>
      <c r="I1376" s="406" t="s">
        <v>21</v>
      </c>
      <c r="J1376" s="406"/>
      <c r="K1376" s="420" t="b">
        <v>0</v>
      </c>
      <c r="L1376" s="406"/>
      <c r="M1376" s="406"/>
    </row>
    <row r="1377" spans="1:13">
      <c r="A1377" s="418">
        <v>5001</v>
      </c>
      <c r="B1377" s="418">
        <v>409952</v>
      </c>
      <c r="C1377" s="418">
        <v>3000</v>
      </c>
      <c r="D1377" s="406">
        <v>153012026</v>
      </c>
      <c r="E1377" s="406" t="s">
        <v>247</v>
      </c>
      <c r="F1377" s="418">
        <v>2</v>
      </c>
      <c r="G1377" s="406"/>
      <c r="H1377" s="406"/>
      <c r="I1377" s="406" t="s">
        <v>21</v>
      </c>
      <c r="J1377" s="406"/>
      <c r="K1377" s="420" t="b">
        <v>0</v>
      </c>
      <c r="L1377" s="406"/>
      <c r="M1377" s="406"/>
    </row>
    <row r="1378" spans="1:13">
      <c r="A1378" s="418">
        <v>2010</v>
      </c>
      <c r="B1378" s="418">
        <v>404949</v>
      </c>
      <c r="C1378" s="418">
        <v>3000</v>
      </c>
      <c r="D1378" s="406">
        <v>15302025</v>
      </c>
      <c r="E1378" s="406" t="s">
        <v>160</v>
      </c>
      <c r="F1378" s="418">
        <v>525</v>
      </c>
      <c r="G1378" s="419">
        <v>46038</v>
      </c>
      <c r="H1378" s="419">
        <v>46038</v>
      </c>
      <c r="I1378" s="406" t="s">
        <v>15</v>
      </c>
      <c r="J1378" s="406"/>
      <c r="K1378" s="420" t="b">
        <v>0</v>
      </c>
      <c r="L1378" s="406"/>
      <c r="M1378" s="419">
        <v>46038</v>
      </c>
    </row>
    <row r="1379" spans="1:13">
      <c r="A1379" s="418">
        <v>2017</v>
      </c>
      <c r="B1379" s="418">
        <v>461410</v>
      </c>
      <c r="C1379" s="418">
        <v>3010</v>
      </c>
      <c r="D1379" s="406">
        <v>15302025</v>
      </c>
      <c r="E1379" s="406" t="s">
        <v>439</v>
      </c>
      <c r="F1379" s="418">
        <v>50</v>
      </c>
      <c r="G1379" s="406"/>
      <c r="H1379" s="406"/>
      <c r="I1379" s="406" t="s">
        <v>21</v>
      </c>
      <c r="J1379" s="406"/>
      <c r="K1379" s="420" t="b">
        <v>0</v>
      </c>
      <c r="L1379" s="406"/>
      <c r="M1379" s="406"/>
    </row>
    <row r="1380" spans="1:13">
      <c r="A1380" s="418">
        <v>5001</v>
      </c>
      <c r="B1380" s="418">
        <v>409952</v>
      </c>
      <c r="C1380" s="418">
        <v>3000</v>
      </c>
      <c r="D1380" s="406">
        <v>153022026</v>
      </c>
      <c r="E1380" s="406" t="s">
        <v>247</v>
      </c>
      <c r="F1380" s="418">
        <v>2</v>
      </c>
      <c r="G1380" s="406"/>
      <c r="H1380" s="406"/>
      <c r="I1380" s="406" t="s">
        <v>21</v>
      </c>
      <c r="J1380" s="406"/>
      <c r="K1380" s="420" t="b">
        <v>0</v>
      </c>
      <c r="L1380" s="406"/>
      <c r="M1380" s="406"/>
    </row>
    <row r="1381" spans="1:13">
      <c r="A1381" s="418">
        <v>5001</v>
      </c>
      <c r="B1381" s="418">
        <v>409952</v>
      </c>
      <c r="C1381" s="418">
        <v>3000</v>
      </c>
      <c r="D1381" s="406">
        <v>153032026</v>
      </c>
      <c r="E1381" s="406" t="s">
        <v>247</v>
      </c>
      <c r="F1381" s="418">
        <v>2</v>
      </c>
      <c r="G1381" s="406"/>
      <c r="H1381" s="406"/>
      <c r="I1381" s="406" t="s">
        <v>21</v>
      </c>
      <c r="J1381" s="406"/>
      <c r="K1381" s="420" t="b">
        <v>0</v>
      </c>
      <c r="L1381" s="406"/>
      <c r="M1381" s="406"/>
    </row>
    <row r="1382" spans="1:13">
      <c r="A1382" s="418">
        <v>2010</v>
      </c>
      <c r="B1382" s="418">
        <v>453728</v>
      </c>
      <c r="C1382" s="418">
        <v>3000</v>
      </c>
      <c r="D1382" s="406">
        <v>1532026</v>
      </c>
      <c r="E1382" s="406" t="s">
        <v>273</v>
      </c>
      <c r="F1382" s="418">
        <v>50</v>
      </c>
      <c r="G1382" s="419">
        <v>46056</v>
      </c>
      <c r="H1382" s="419">
        <v>46059</v>
      </c>
      <c r="I1382" s="406" t="s">
        <v>15</v>
      </c>
      <c r="J1382" s="406"/>
      <c r="K1382" s="420" t="b">
        <v>0</v>
      </c>
      <c r="L1382" s="406"/>
      <c r="M1382" s="419">
        <v>46059</v>
      </c>
    </row>
    <row r="1383" spans="1:13">
      <c r="A1383" s="418">
        <v>2017</v>
      </c>
      <c r="B1383" s="418">
        <v>484918</v>
      </c>
      <c r="C1383" s="418">
        <v>3010</v>
      </c>
      <c r="D1383" s="406">
        <v>1532026</v>
      </c>
      <c r="E1383" s="406" t="s">
        <v>554</v>
      </c>
      <c r="F1383" s="418">
        <v>750</v>
      </c>
      <c r="G1383" s="419">
        <v>46058</v>
      </c>
      <c r="H1383" s="419">
        <v>46064</v>
      </c>
      <c r="I1383" s="406" t="s">
        <v>15</v>
      </c>
      <c r="J1383" s="406"/>
      <c r="K1383" s="420" t="b">
        <v>0</v>
      </c>
      <c r="L1383" s="406"/>
      <c r="M1383" s="419">
        <v>46064</v>
      </c>
    </row>
    <row r="1384" spans="1:13">
      <c r="A1384" s="418">
        <v>2017</v>
      </c>
      <c r="B1384" s="418">
        <v>470505</v>
      </c>
      <c r="C1384" s="418">
        <v>3010</v>
      </c>
      <c r="D1384" s="406">
        <v>15322025</v>
      </c>
      <c r="E1384" s="406" t="s">
        <v>555</v>
      </c>
      <c r="F1384" s="418">
        <v>125</v>
      </c>
      <c r="G1384" s="419">
        <v>45906</v>
      </c>
      <c r="H1384" s="419">
        <v>45911</v>
      </c>
      <c r="I1384" s="406" t="s">
        <v>15</v>
      </c>
      <c r="J1384" s="406"/>
      <c r="K1384" s="420" t="b">
        <v>0</v>
      </c>
      <c r="L1384" s="406"/>
      <c r="M1384" s="419">
        <v>45911</v>
      </c>
    </row>
    <row r="1385" spans="1:13">
      <c r="A1385" s="418">
        <v>5001</v>
      </c>
      <c r="B1385" s="418">
        <v>476877</v>
      </c>
      <c r="C1385" s="418">
        <v>3000</v>
      </c>
      <c r="D1385" s="406">
        <v>15322026</v>
      </c>
      <c r="E1385" s="406" t="s">
        <v>556</v>
      </c>
      <c r="F1385" s="418">
        <v>360</v>
      </c>
      <c r="G1385" s="419">
        <v>46046</v>
      </c>
      <c r="H1385" s="419">
        <v>46058</v>
      </c>
      <c r="I1385" s="406" t="s">
        <v>15</v>
      </c>
      <c r="J1385" s="406"/>
      <c r="K1385" s="420" t="b">
        <v>0</v>
      </c>
      <c r="L1385" s="406"/>
      <c r="M1385" s="419">
        <v>46058</v>
      </c>
    </row>
    <row r="1386" spans="1:13">
      <c r="A1386" s="418">
        <v>5001</v>
      </c>
      <c r="B1386" s="418">
        <v>410336</v>
      </c>
      <c r="C1386" s="418">
        <v>3000</v>
      </c>
      <c r="D1386" s="406">
        <v>153522022</v>
      </c>
      <c r="E1386" s="406" t="s">
        <v>557</v>
      </c>
      <c r="F1386" s="418">
        <v>224916</v>
      </c>
      <c r="G1386" s="419">
        <v>45979</v>
      </c>
      <c r="H1386" s="419">
        <v>45994</v>
      </c>
      <c r="I1386" s="406" t="s">
        <v>15</v>
      </c>
      <c r="J1386" s="406"/>
      <c r="K1386" s="420" t="b">
        <v>0</v>
      </c>
      <c r="L1386" s="406" t="s">
        <v>41</v>
      </c>
      <c r="M1386" s="419">
        <v>45994</v>
      </c>
    </row>
    <row r="1387" spans="1:13">
      <c r="A1387" s="418">
        <v>5001</v>
      </c>
      <c r="B1387" s="418">
        <v>410030</v>
      </c>
      <c r="C1387" s="418">
        <v>3000</v>
      </c>
      <c r="D1387" s="406">
        <v>153612025</v>
      </c>
      <c r="E1387" s="406" t="s">
        <v>558</v>
      </c>
      <c r="F1387" s="418">
        <v>13</v>
      </c>
      <c r="G1387" s="419">
        <v>45889</v>
      </c>
      <c r="H1387" s="419">
        <v>45911</v>
      </c>
      <c r="I1387" s="406" t="s">
        <v>15</v>
      </c>
      <c r="J1387" s="406"/>
      <c r="K1387" s="420" t="b">
        <v>0</v>
      </c>
      <c r="L1387" s="406"/>
      <c r="M1387" s="419">
        <v>45911</v>
      </c>
    </row>
    <row r="1388" spans="1:13">
      <c r="A1388" s="418">
        <v>5001</v>
      </c>
      <c r="B1388" s="418">
        <v>489044</v>
      </c>
      <c r="C1388" s="418">
        <v>3000</v>
      </c>
      <c r="D1388" s="406">
        <v>153892026</v>
      </c>
      <c r="E1388" s="406" t="s">
        <v>559</v>
      </c>
      <c r="F1388" s="418">
        <v>300</v>
      </c>
      <c r="G1388" s="406"/>
      <c r="H1388" s="406"/>
      <c r="I1388" s="406" t="s">
        <v>21</v>
      </c>
      <c r="J1388" s="406"/>
      <c r="K1388" s="420" t="b">
        <v>0</v>
      </c>
      <c r="L1388" s="406"/>
      <c r="M1388" s="406"/>
    </row>
    <row r="1389" spans="1:13">
      <c r="A1389" s="418">
        <v>5001</v>
      </c>
      <c r="B1389" s="418">
        <v>463611</v>
      </c>
      <c r="C1389" s="418">
        <v>3000</v>
      </c>
      <c r="D1389" s="406">
        <v>154052025</v>
      </c>
      <c r="E1389" s="406" t="s">
        <v>560</v>
      </c>
      <c r="F1389" s="418">
        <v>10</v>
      </c>
      <c r="G1389" s="419">
        <v>45891</v>
      </c>
      <c r="H1389" s="419">
        <v>45945</v>
      </c>
      <c r="I1389" s="406" t="s">
        <v>15</v>
      </c>
      <c r="J1389" s="406"/>
      <c r="K1389" s="420" t="b">
        <v>0</v>
      </c>
      <c r="L1389" s="406"/>
      <c r="M1389" s="419">
        <v>45945</v>
      </c>
    </row>
    <row r="1390" spans="1:13">
      <c r="A1390" s="418">
        <v>5001</v>
      </c>
      <c r="B1390" s="418">
        <v>465523</v>
      </c>
      <c r="C1390" s="418">
        <v>3000</v>
      </c>
      <c r="D1390" s="406">
        <v>154062025</v>
      </c>
      <c r="E1390" s="406" t="s">
        <v>561</v>
      </c>
      <c r="F1390" s="418">
        <v>20</v>
      </c>
      <c r="G1390" s="419">
        <v>45898</v>
      </c>
      <c r="H1390" s="419">
        <v>45996</v>
      </c>
      <c r="I1390" s="406" t="s">
        <v>15</v>
      </c>
      <c r="J1390" s="406"/>
      <c r="K1390" s="420" t="b">
        <v>0</v>
      </c>
      <c r="L1390" s="406"/>
      <c r="M1390" s="419">
        <v>45996</v>
      </c>
    </row>
    <row r="1391" spans="1:13">
      <c r="A1391" s="418">
        <v>5001</v>
      </c>
      <c r="B1391" s="418">
        <v>411112</v>
      </c>
      <c r="C1391" s="418">
        <v>3000</v>
      </c>
      <c r="D1391" s="406">
        <v>154072025</v>
      </c>
      <c r="E1391" s="406" t="s">
        <v>386</v>
      </c>
      <c r="F1391" s="418">
        <v>1225000</v>
      </c>
      <c r="G1391" s="419">
        <v>45906</v>
      </c>
      <c r="H1391" s="419">
        <v>45911</v>
      </c>
      <c r="I1391" s="406" t="s">
        <v>15</v>
      </c>
      <c r="J1391" s="406"/>
      <c r="K1391" s="420" t="b">
        <v>0</v>
      </c>
      <c r="L1391" s="406"/>
      <c r="M1391" s="419">
        <v>45911</v>
      </c>
    </row>
    <row r="1392" spans="1:13">
      <c r="A1392" s="418">
        <v>5001</v>
      </c>
      <c r="B1392" s="418">
        <v>462455</v>
      </c>
      <c r="C1392" s="418">
        <v>3000</v>
      </c>
      <c r="D1392" s="406">
        <v>154092025</v>
      </c>
      <c r="E1392" s="406" t="s">
        <v>562</v>
      </c>
      <c r="F1392" s="418">
        <v>200</v>
      </c>
      <c r="G1392" s="419">
        <v>45862</v>
      </c>
      <c r="H1392" s="419">
        <v>45915</v>
      </c>
      <c r="I1392" s="406" t="s">
        <v>15</v>
      </c>
      <c r="J1392" s="406"/>
      <c r="K1392" s="420" t="b">
        <v>0</v>
      </c>
      <c r="L1392" s="406"/>
      <c r="M1392" s="419">
        <v>45915</v>
      </c>
    </row>
    <row r="1393" spans="1:13">
      <c r="A1393" s="418">
        <v>5001</v>
      </c>
      <c r="B1393" s="418">
        <v>462455</v>
      </c>
      <c r="C1393" s="418">
        <v>3000</v>
      </c>
      <c r="D1393" s="406">
        <v>154102025</v>
      </c>
      <c r="E1393" s="406" t="s">
        <v>562</v>
      </c>
      <c r="F1393" s="418">
        <v>125</v>
      </c>
      <c r="G1393" s="419">
        <v>45862</v>
      </c>
      <c r="H1393" s="419">
        <v>45916</v>
      </c>
      <c r="I1393" s="406" t="s">
        <v>15</v>
      </c>
      <c r="J1393" s="406"/>
      <c r="K1393" s="420" t="b">
        <v>0</v>
      </c>
      <c r="L1393" s="406"/>
      <c r="M1393" s="419">
        <v>45916</v>
      </c>
    </row>
    <row r="1394" spans="1:13">
      <c r="A1394" s="418">
        <v>2017</v>
      </c>
      <c r="B1394" s="418">
        <v>459770</v>
      </c>
      <c r="C1394" s="418">
        <v>3010</v>
      </c>
      <c r="D1394" s="406">
        <v>1542026</v>
      </c>
      <c r="E1394" s="406" t="s">
        <v>272</v>
      </c>
      <c r="F1394" s="418">
        <v>570</v>
      </c>
      <c r="G1394" s="419">
        <v>46057</v>
      </c>
      <c r="H1394" s="419">
        <v>46063</v>
      </c>
      <c r="I1394" s="406" t="s">
        <v>15</v>
      </c>
      <c r="J1394" s="406"/>
      <c r="K1394" s="420" t="b">
        <v>0</v>
      </c>
      <c r="L1394" s="406"/>
      <c r="M1394" s="419">
        <v>46063</v>
      </c>
    </row>
    <row r="1395" spans="1:13">
      <c r="A1395" s="418">
        <v>5001</v>
      </c>
      <c r="B1395" s="418">
        <v>465001</v>
      </c>
      <c r="C1395" s="418">
        <v>3000</v>
      </c>
      <c r="D1395" s="406">
        <v>154292025</v>
      </c>
      <c r="E1395" s="406" t="s">
        <v>563</v>
      </c>
      <c r="F1395" s="418">
        <v>5</v>
      </c>
      <c r="G1395" s="419">
        <v>45899</v>
      </c>
      <c r="H1395" s="419">
        <v>45918</v>
      </c>
      <c r="I1395" s="406" t="s">
        <v>15</v>
      </c>
      <c r="J1395" s="406"/>
      <c r="K1395" s="420" t="b">
        <v>0</v>
      </c>
      <c r="L1395" s="406"/>
      <c r="M1395" s="419">
        <v>45918</v>
      </c>
    </row>
    <row r="1396" spans="1:13">
      <c r="A1396" s="418">
        <v>5001</v>
      </c>
      <c r="B1396" s="418">
        <v>448010</v>
      </c>
      <c r="C1396" s="418">
        <v>3000</v>
      </c>
      <c r="D1396" s="406">
        <v>154342025</v>
      </c>
      <c r="E1396" s="406" t="s">
        <v>564</v>
      </c>
      <c r="F1396" s="418">
        <v>20</v>
      </c>
      <c r="G1396" s="419">
        <v>45889</v>
      </c>
      <c r="H1396" s="419">
        <v>45906</v>
      </c>
      <c r="I1396" s="406" t="s">
        <v>15</v>
      </c>
      <c r="J1396" s="406"/>
      <c r="K1396" s="420" t="b">
        <v>0</v>
      </c>
      <c r="L1396" s="406"/>
      <c r="M1396" s="419">
        <v>45906</v>
      </c>
    </row>
    <row r="1397" spans="1:13">
      <c r="A1397" s="418">
        <v>5001</v>
      </c>
      <c r="B1397" s="418">
        <v>463958</v>
      </c>
      <c r="C1397" s="418">
        <v>3000</v>
      </c>
      <c r="D1397" s="406">
        <v>154352025</v>
      </c>
      <c r="E1397" s="406" t="s">
        <v>565</v>
      </c>
      <c r="F1397" s="418">
        <v>25</v>
      </c>
      <c r="G1397" s="419">
        <v>45888</v>
      </c>
      <c r="H1397" s="419">
        <v>45971</v>
      </c>
      <c r="I1397" s="406" t="s">
        <v>15</v>
      </c>
      <c r="J1397" s="406"/>
      <c r="K1397" s="420" t="b">
        <v>0</v>
      </c>
      <c r="L1397" s="406"/>
      <c r="M1397" s="419">
        <v>45971</v>
      </c>
    </row>
    <row r="1398" spans="1:13">
      <c r="A1398" s="418">
        <v>5001</v>
      </c>
      <c r="B1398" s="418">
        <v>464484</v>
      </c>
      <c r="C1398" s="418">
        <v>3000</v>
      </c>
      <c r="D1398" s="406">
        <v>154382025</v>
      </c>
      <c r="E1398" s="406" t="s">
        <v>566</v>
      </c>
      <c r="F1398" s="418">
        <v>40</v>
      </c>
      <c r="G1398" s="406"/>
      <c r="H1398" s="406"/>
      <c r="I1398" s="406" t="s">
        <v>21</v>
      </c>
      <c r="J1398" s="406"/>
      <c r="K1398" s="420" t="b">
        <v>0</v>
      </c>
      <c r="L1398" s="406"/>
      <c r="M1398" s="406"/>
    </row>
    <row r="1399" spans="1:13">
      <c r="A1399" s="418">
        <v>5001</v>
      </c>
      <c r="B1399" s="418">
        <v>464484</v>
      </c>
      <c r="C1399" s="418">
        <v>3000</v>
      </c>
      <c r="D1399" s="406">
        <v>154382025</v>
      </c>
      <c r="E1399" s="406" t="s">
        <v>566</v>
      </c>
      <c r="F1399" s="418">
        <v>80</v>
      </c>
      <c r="G1399" s="419">
        <v>45859</v>
      </c>
      <c r="H1399" s="419">
        <v>45873</v>
      </c>
      <c r="I1399" s="406" t="s">
        <v>15</v>
      </c>
      <c r="J1399" s="406"/>
      <c r="K1399" s="420" t="b">
        <v>0</v>
      </c>
      <c r="L1399" s="406"/>
      <c r="M1399" s="419">
        <v>45905</v>
      </c>
    </row>
    <row r="1400" spans="1:13">
      <c r="A1400" s="418">
        <v>5001</v>
      </c>
      <c r="B1400" s="418">
        <v>470153</v>
      </c>
      <c r="C1400" s="418">
        <v>3000</v>
      </c>
      <c r="D1400" s="406">
        <v>154402026</v>
      </c>
      <c r="E1400" s="406" t="s">
        <v>567</v>
      </c>
      <c r="F1400" s="418">
        <v>40</v>
      </c>
      <c r="G1400" s="419">
        <v>46224</v>
      </c>
      <c r="H1400" s="419">
        <v>46226</v>
      </c>
      <c r="I1400" s="406" t="s">
        <v>15</v>
      </c>
      <c r="J1400" s="406"/>
      <c r="K1400" s="420" t="b">
        <v>0</v>
      </c>
      <c r="L1400" s="406"/>
      <c r="M1400" s="419">
        <v>46230</v>
      </c>
    </row>
    <row r="1401" spans="1:13">
      <c r="A1401" s="418">
        <v>5001</v>
      </c>
      <c r="B1401" s="418">
        <v>409966</v>
      </c>
      <c r="C1401" s="418">
        <v>3000</v>
      </c>
      <c r="D1401" s="406">
        <v>154412026</v>
      </c>
      <c r="E1401" s="406" t="s">
        <v>528</v>
      </c>
      <c r="F1401" s="418">
        <v>6</v>
      </c>
      <c r="G1401" s="406"/>
      <c r="H1401" s="406"/>
      <c r="I1401" s="406" t="s">
        <v>21</v>
      </c>
      <c r="J1401" s="406"/>
      <c r="K1401" s="420" t="b">
        <v>0</v>
      </c>
      <c r="L1401" s="406"/>
      <c r="M1401" s="406"/>
    </row>
    <row r="1402" spans="1:13">
      <c r="A1402" s="418">
        <v>5001</v>
      </c>
      <c r="B1402" s="418">
        <v>409966</v>
      </c>
      <c r="C1402" s="418">
        <v>3000</v>
      </c>
      <c r="D1402" s="406">
        <v>154422026</v>
      </c>
      <c r="E1402" s="406" t="s">
        <v>528</v>
      </c>
      <c r="F1402" s="418">
        <v>4</v>
      </c>
      <c r="G1402" s="406"/>
      <c r="H1402" s="406"/>
      <c r="I1402" s="406" t="s">
        <v>21</v>
      </c>
      <c r="J1402" s="406"/>
      <c r="K1402" s="420" t="b">
        <v>0</v>
      </c>
      <c r="L1402" s="406"/>
      <c r="M1402" s="406"/>
    </row>
    <row r="1403" spans="1:13">
      <c r="A1403" s="418">
        <v>5001</v>
      </c>
      <c r="B1403" s="418">
        <v>427729</v>
      </c>
      <c r="C1403" s="418">
        <v>3000</v>
      </c>
      <c r="D1403" s="406">
        <v>154452026</v>
      </c>
      <c r="E1403" s="406" t="s">
        <v>568</v>
      </c>
      <c r="F1403" s="418">
        <v>41</v>
      </c>
      <c r="G1403" s="406"/>
      <c r="H1403" s="406"/>
      <c r="I1403" s="406" t="s">
        <v>21</v>
      </c>
      <c r="J1403" s="406"/>
      <c r="K1403" s="420" t="b">
        <v>0</v>
      </c>
      <c r="L1403" s="406"/>
      <c r="M1403" s="406"/>
    </row>
    <row r="1404" spans="1:13">
      <c r="A1404" s="418">
        <v>5001</v>
      </c>
      <c r="B1404" s="418">
        <v>427729</v>
      </c>
      <c r="C1404" s="418">
        <v>3000</v>
      </c>
      <c r="D1404" s="406">
        <v>154462026</v>
      </c>
      <c r="E1404" s="406" t="s">
        <v>568</v>
      </c>
      <c r="F1404" s="418">
        <v>50</v>
      </c>
      <c r="G1404" s="406"/>
      <c r="H1404" s="406"/>
      <c r="I1404" s="406" t="s">
        <v>21</v>
      </c>
      <c r="J1404" s="406"/>
      <c r="K1404" s="420" t="b">
        <v>0</v>
      </c>
      <c r="L1404" s="406"/>
      <c r="M1404" s="406"/>
    </row>
    <row r="1405" spans="1:13">
      <c r="A1405" s="418">
        <v>5001</v>
      </c>
      <c r="B1405" s="418">
        <v>427729</v>
      </c>
      <c r="C1405" s="418">
        <v>3000</v>
      </c>
      <c r="D1405" s="406">
        <v>154472026</v>
      </c>
      <c r="E1405" s="406" t="s">
        <v>568</v>
      </c>
      <c r="F1405" s="418">
        <v>41</v>
      </c>
      <c r="G1405" s="406"/>
      <c r="H1405" s="406"/>
      <c r="I1405" s="406" t="s">
        <v>21</v>
      </c>
      <c r="J1405" s="406"/>
      <c r="K1405" s="420" t="b">
        <v>0</v>
      </c>
      <c r="L1405" s="406"/>
      <c r="M1405" s="406"/>
    </row>
    <row r="1406" spans="1:13">
      <c r="A1406" s="418">
        <v>5001</v>
      </c>
      <c r="B1406" s="418">
        <v>427729</v>
      </c>
      <c r="C1406" s="418">
        <v>3000</v>
      </c>
      <c r="D1406" s="406">
        <v>154482026</v>
      </c>
      <c r="E1406" s="406" t="s">
        <v>568</v>
      </c>
      <c r="F1406" s="418">
        <v>30</v>
      </c>
      <c r="G1406" s="406"/>
      <c r="H1406" s="406"/>
      <c r="I1406" s="406" t="s">
        <v>21</v>
      </c>
      <c r="J1406" s="406"/>
      <c r="K1406" s="420" t="b">
        <v>0</v>
      </c>
      <c r="L1406" s="406"/>
      <c r="M1406" s="406"/>
    </row>
    <row r="1407" spans="1:13">
      <c r="A1407" s="418">
        <v>5001</v>
      </c>
      <c r="B1407" s="418">
        <v>427729</v>
      </c>
      <c r="C1407" s="418">
        <v>3000</v>
      </c>
      <c r="D1407" s="406">
        <v>154492026</v>
      </c>
      <c r="E1407" s="406" t="s">
        <v>568</v>
      </c>
      <c r="F1407" s="418">
        <v>41</v>
      </c>
      <c r="G1407" s="406"/>
      <c r="H1407" s="406"/>
      <c r="I1407" s="406" t="s">
        <v>21</v>
      </c>
      <c r="J1407" s="406"/>
      <c r="K1407" s="420" t="b">
        <v>0</v>
      </c>
      <c r="L1407" s="406"/>
      <c r="M1407" s="406"/>
    </row>
    <row r="1408" spans="1:13">
      <c r="A1408" s="418">
        <v>5001</v>
      </c>
      <c r="B1408" s="418">
        <v>427729</v>
      </c>
      <c r="C1408" s="418">
        <v>3000</v>
      </c>
      <c r="D1408" s="406">
        <v>154502026</v>
      </c>
      <c r="E1408" s="406" t="s">
        <v>568</v>
      </c>
      <c r="F1408" s="418">
        <v>20</v>
      </c>
      <c r="G1408" s="406"/>
      <c r="H1408" s="406"/>
      <c r="I1408" s="406" t="s">
        <v>21</v>
      </c>
      <c r="J1408" s="406"/>
      <c r="K1408" s="420" t="b">
        <v>0</v>
      </c>
      <c r="L1408" s="406"/>
      <c r="M1408" s="406"/>
    </row>
    <row r="1409" spans="1:13">
      <c r="A1409" s="418">
        <v>5001</v>
      </c>
      <c r="B1409" s="418">
        <v>427729</v>
      </c>
      <c r="C1409" s="418">
        <v>3000</v>
      </c>
      <c r="D1409" s="406">
        <v>154512026</v>
      </c>
      <c r="E1409" s="406" t="s">
        <v>568</v>
      </c>
      <c r="F1409" s="418">
        <v>42</v>
      </c>
      <c r="G1409" s="406"/>
      <c r="H1409" s="406"/>
      <c r="I1409" s="406" t="s">
        <v>21</v>
      </c>
      <c r="J1409" s="406"/>
      <c r="K1409" s="420" t="b">
        <v>0</v>
      </c>
      <c r="L1409" s="406"/>
      <c r="M1409" s="406"/>
    </row>
    <row r="1410" spans="1:13">
      <c r="A1410" s="418">
        <v>5001</v>
      </c>
      <c r="B1410" s="418">
        <v>485225</v>
      </c>
      <c r="C1410" s="418">
        <v>3000</v>
      </c>
      <c r="D1410" s="406">
        <v>15452026</v>
      </c>
      <c r="E1410" s="406" t="s">
        <v>285</v>
      </c>
      <c r="F1410" s="418">
        <v>8</v>
      </c>
      <c r="G1410" s="406"/>
      <c r="H1410" s="406"/>
      <c r="I1410" s="406" t="s">
        <v>15</v>
      </c>
      <c r="J1410" s="406"/>
      <c r="K1410" s="420" t="b">
        <v>0</v>
      </c>
      <c r="L1410" s="406" t="s">
        <v>6578</v>
      </c>
      <c r="M1410" s="419">
        <v>46282</v>
      </c>
    </row>
    <row r="1411" spans="1:13">
      <c r="A1411" s="418">
        <v>5001</v>
      </c>
      <c r="B1411" s="418">
        <v>410049</v>
      </c>
      <c r="C1411" s="418">
        <v>3000</v>
      </c>
      <c r="D1411" s="406">
        <v>154802026</v>
      </c>
      <c r="E1411" s="406" t="s">
        <v>76</v>
      </c>
      <c r="F1411" s="418">
        <v>168000000000000</v>
      </c>
      <c r="G1411" s="406"/>
      <c r="H1411" s="406"/>
      <c r="I1411" s="406" t="s">
        <v>21</v>
      </c>
      <c r="J1411" s="406"/>
      <c r="K1411" s="420" t="b">
        <v>0</v>
      </c>
      <c r="L1411" s="406"/>
      <c r="M1411" s="406"/>
    </row>
    <row r="1412" spans="1:13">
      <c r="A1412" s="418">
        <v>5001</v>
      </c>
      <c r="B1412" s="418">
        <v>410034</v>
      </c>
      <c r="C1412" s="418">
        <v>3000</v>
      </c>
      <c r="D1412" s="406">
        <v>154892026</v>
      </c>
      <c r="E1412" s="406" t="s">
        <v>383</v>
      </c>
      <c r="F1412" s="418">
        <v>262500000000000</v>
      </c>
      <c r="G1412" s="406"/>
      <c r="H1412" s="406"/>
      <c r="I1412" s="406" t="s">
        <v>21</v>
      </c>
      <c r="J1412" s="406"/>
      <c r="K1412" s="420" t="b">
        <v>0</v>
      </c>
      <c r="L1412" s="406"/>
      <c r="M1412" s="406"/>
    </row>
    <row r="1413" spans="1:13">
      <c r="A1413" s="418">
        <v>5001</v>
      </c>
      <c r="B1413" s="418">
        <v>410034</v>
      </c>
      <c r="C1413" s="418">
        <v>3000</v>
      </c>
      <c r="D1413" s="406">
        <v>154912026</v>
      </c>
      <c r="E1413" s="406" t="s">
        <v>383</v>
      </c>
      <c r="F1413" s="418">
        <v>210000000000000</v>
      </c>
      <c r="G1413" s="406"/>
      <c r="H1413" s="406"/>
      <c r="I1413" s="406" t="s">
        <v>21</v>
      </c>
      <c r="J1413" s="406"/>
      <c r="K1413" s="420" t="b">
        <v>0</v>
      </c>
      <c r="L1413" s="406"/>
      <c r="M1413" s="406"/>
    </row>
    <row r="1414" spans="1:13">
      <c r="A1414" s="418">
        <v>5001</v>
      </c>
      <c r="B1414" s="418">
        <v>410034</v>
      </c>
      <c r="C1414" s="418">
        <v>3000</v>
      </c>
      <c r="D1414" s="406">
        <v>154922026</v>
      </c>
      <c r="E1414" s="406" t="s">
        <v>383</v>
      </c>
      <c r="F1414" s="418">
        <v>261000000000000</v>
      </c>
      <c r="G1414" s="406"/>
      <c r="H1414" s="406"/>
      <c r="I1414" s="406" t="s">
        <v>21</v>
      </c>
      <c r="J1414" s="406"/>
      <c r="K1414" s="420" t="b">
        <v>0</v>
      </c>
      <c r="L1414" s="406"/>
      <c r="M1414" s="406"/>
    </row>
    <row r="1415" spans="1:13">
      <c r="A1415" s="418">
        <v>5001</v>
      </c>
      <c r="B1415" s="418">
        <v>477315</v>
      </c>
      <c r="C1415" s="418">
        <v>3000</v>
      </c>
      <c r="D1415" s="406">
        <v>154932025</v>
      </c>
      <c r="E1415" s="406" t="s">
        <v>570</v>
      </c>
      <c r="F1415" s="418">
        <v>150</v>
      </c>
      <c r="G1415" s="419">
        <v>45891</v>
      </c>
      <c r="H1415" s="419">
        <v>45969</v>
      </c>
      <c r="I1415" s="406" t="s">
        <v>15</v>
      </c>
      <c r="J1415" s="406"/>
      <c r="K1415" s="420" t="b">
        <v>0</v>
      </c>
      <c r="L1415" s="406"/>
      <c r="M1415" s="419">
        <v>45969</v>
      </c>
    </row>
    <row r="1416" spans="1:13">
      <c r="A1416" s="418">
        <v>5001</v>
      </c>
      <c r="B1416" s="418">
        <v>438104</v>
      </c>
      <c r="C1416" s="418">
        <v>3000</v>
      </c>
      <c r="D1416" s="406">
        <v>154962025</v>
      </c>
      <c r="E1416" s="406" t="s">
        <v>571</v>
      </c>
      <c r="F1416" s="418">
        <v>20</v>
      </c>
      <c r="G1416" s="419">
        <v>45877</v>
      </c>
      <c r="H1416" s="419">
        <v>45905</v>
      </c>
      <c r="I1416" s="406" t="s">
        <v>15</v>
      </c>
      <c r="J1416" s="406"/>
      <c r="K1416" s="420" t="b">
        <v>0</v>
      </c>
      <c r="L1416" s="406"/>
      <c r="M1416" s="419">
        <v>45905</v>
      </c>
    </row>
    <row r="1417" spans="1:13">
      <c r="A1417" s="418">
        <v>5001</v>
      </c>
      <c r="B1417" s="418">
        <v>410081</v>
      </c>
      <c r="C1417" s="418">
        <v>3000</v>
      </c>
      <c r="D1417" s="406">
        <v>155002025</v>
      </c>
      <c r="E1417" s="406" t="s">
        <v>465</v>
      </c>
      <c r="F1417" s="418">
        <v>240</v>
      </c>
      <c r="G1417" s="419">
        <v>45934</v>
      </c>
      <c r="H1417" s="419">
        <v>45973</v>
      </c>
      <c r="I1417" s="406" t="s">
        <v>15</v>
      </c>
      <c r="J1417" s="406"/>
      <c r="K1417" s="420" t="b">
        <v>0</v>
      </c>
      <c r="L1417" s="406"/>
      <c r="M1417" s="419">
        <v>45973</v>
      </c>
    </row>
    <row r="1418" spans="1:13">
      <c r="A1418" s="418">
        <v>5001</v>
      </c>
      <c r="B1418" s="418">
        <v>480247</v>
      </c>
      <c r="C1418" s="418">
        <v>3000</v>
      </c>
      <c r="D1418" s="406">
        <v>155012025</v>
      </c>
      <c r="E1418" s="406" t="s">
        <v>159</v>
      </c>
      <c r="F1418" s="418">
        <v>40</v>
      </c>
      <c r="G1418" s="419">
        <v>45891</v>
      </c>
      <c r="H1418" s="419">
        <v>45947</v>
      </c>
      <c r="I1418" s="406" t="s">
        <v>15</v>
      </c>
      <c r="J1418" s="406"/>
      <c r="K1418" s="420" t="b">
        <v>0</v>
      </c>
      <c r="L1418" s="406"/>
      <c r="M1418" s="419">
        <v>45947</v>
      </c>
    </row>
    <row r="1419" spans="1:13">
      <c r="A1419" s="418">
        <v>5001</v>
      </c>
      <c r="B1419" s="418">
        <v>438025</v>
      </c>
      <c r="C1419" s="418">
        <v>3000</v>
      </c>
      <c r="D1419" s="406">
        <v>155022025</v>
      </c>
      <c r="E1419" s="406" t="s">
        <v>572</v>
      </c>
      <c r="F1419" s="418">
        <v>25</v>
      </c>
      <c r="G1419" s="419">
        <v>45892</v>
      </c>
      <c r="H1419" s="419">
        <v>45911</v>
      </c>
      <c r="I1419" s="406" t="s">
        <v>15</v>
      </c>
      <c r="J1419" s="406"/>
      <c r="K1419" s="420" t="b">
        <v>0</v>
      </c>
      <c r="L1419" s="406"/>
      <c r="M1419" s="419">
        <v>45911</v>
      </c>
    </row>
    <row r="1420" spans="1:13">
      <c r="A1420" s="418">
        <v>5001</v>
      </c>
      <c r="B1420" s="418">
        <v>456964</v>
      </c>
      <c r="C1420" s="418">
        <v>3000</v>
      </c>
      <c r="D1420" s="406">
        <v>155032025</v>
      </c>
      <c r="E1420" s="406" t="s">
        <v>573</v>
      </c>
      <c r="F1420" s="418">
        <v>60</v>
      </c>
      <c r="G1420" s="419">
        <v>45889</v>
      </c>
      <c r="H1420" s="419">
        <v>45952</v>
      </c>
      <c r="I1420" s="406" t="s">
        <v>15</v>
      </c>
      <c r="J1420" s="406"/>
      <c r="K1420" s="420" t="b">
        <v>0</v>
      </c>
      <c r="L1420" s="406"/>
      <c r="M1420" s="419">
        <v>45952</v>
      </c>
    </row>
    <row r="1421" spans="1:13">
      <c r="A1421" s="418">
        <v>5001</v>
      </c>
      <c r="B1421" s="418">
        <v>456964</v>
      </c>
      <c r="C1421" s="418">
        <v>3000</v>
      </c>
      <c r="D1421" s="406">
        <v>155042025</v>
      </c>
      <c r="E1421" s="406" t="s">
        <v>573</v>
      </c>
      <c r="F1421" s="418">
        <v>40</v>
      </c>
      <c r="G1421" s="419">
        <v>45917</v>
      </c>
      <c r="H1421" s="419">
        <v>45919</v>
      </c>
      <c r="I1421" s="406" t="s">
        <v>15</v>
      </c>
      <c r="J1421" s="406"/>
      <c r="K1421" s="420" t="b">
        <v>0</v>
      </c>
      <c r="L1421" s="406"/>
      <c r="M1421" s="419">
        <v>45919</v>
      </c>
    </row>
    <row r="1422" spans="1:13">
      <c r="A1422" s="418">
        <v>5001</v>
      </c>
      <c r="B1422" s="418">
        <v>410120</v>
      </c>
      <c r="C1422" s="418">
        <v>3000</v>
      </c>
      <c r="D1422" s="406">
        <v>155052025</v>
      </c>
      <c r="E1422" s="406" t="s">
        <v>166</v>
      </c>
      <c r="F1422" s="418">
        <v>2350</v>
      </c>
      <c r="G1422" s="419">
        <v>45937</v>
      </c>
      <c r="H1422" s="419">
        <v>45943</v>
      </c>
      <c r="I1422" s="406" t="s">
        <v>15</v>
      </c>
      <c r="J1422" s="406"/>
      <c r="K1422" s="420" t="b">
        <v>0</v>
      </c>
      <c r="L1422" s="406"/>
      <c r="M1422" s="419">
        <v>45944</v>
      </c>
    </row>
    <row r="1423" spans="1:13">
      <c r="A1423" s="418">
        <v>5001</v>
      </c>
      <c r="B1423" s="418">
        <v>410120</v>
      </c>
      <c r="C1423" s="418">
        <v>3000</v>
      </c>
      <c r="D1423" s="406">
        <v>155062025</v>
      </c>
      <c r="E1423" s="406" t="s">
        <v>166</v>
      </c>
      <c r="F1423" s="418">
        <v>50</v>
      </c>
      <c r="G1423" s="419">
        <v>45936</v>
      </c>
      <c r="H1423" s="419">
        <v>45945</v>
      </c>
      <c r="I1423" s="406" t="s">
        <v>15</v>
      </c>
      <c r="J1423" s="406"/>
      <c r="K1423" s="420" t="b">
        <v>0</v>
      </c>
      <c r="L1423" s="406"/>
      <c r="M1423" s="419">
        <v>45946</v>
      </c>
    </row>
    <row r="1424" spans="1:13">
      <c r="A1424" s="418">
        <v>5001</v>
      </c>
      <c r="B1424" s="418">
        <v>460592</v>
      </c>
      <c r="C1424" s="418">
        <v>3000</v>
      </c>
      <c r="D1424" s="406">
        <v>155082025</v>
      </c>
      <c r="E1424" s="406" t="s">
        <v>574</v>
      </c>
      <c r="F1424" s="418">
        <v>20</v>
      </c>
      <c r="G1424" s="419">
        <v>45892</v>
      </c>
      <c r="H1424" s="419">
        <v>45946</v>
      </c>
      <c r="I1424" s="406" t="s">
        <v>15</v>
      </c>
      <c r="J1424" s="406"/>
      <c r="K1424" s="420" t="b">
        <v>0</v>
      </c>
      <c r="L1424" s="406"/>
      <c r="M1424" s="419">
        <v>45946</v>
      </c>
    </row>
    <row r="1425" spans="1:13">
      <c r="A1425" s="418">
        <v>5001</v>
      </c>
      <c r="B1425" s="418">
        <v>438126</v>
      </c>
      <c r="C1425" s="418">
        <v>3000</v>
      </c>
      <c r="D1425" s="406">
        <v>155112025</v>
      </c>
      <c r="E1425" s="406" t="s">
        <v>575</v>
      </c>
      <c r="F1425" s="418">
        <v>7</v>
      </c>
      <c r="G1425" s="419">
        <v>45946</v>
      </c>
      <c r="H1425" s="419">
        <v>45982</v>
      </c>
      <c r="I1425" s="406" t="s">
        <v>15</v>
      </c>
      <c r="J1425" s="406"/>
      <c r="K1425" s="420" t="b">
        <v>0</v>
      </c>
      <c r="L1425" s="406"/>
      <c r="M1425" s="419">
        <v>45983</v>
      </c>
    </row>
    <row r="1426" spans="1:13">
      <c r="A1426" s="418">
        <v>5001</v>
      </c>
      <c r="B1426" s="418">
        <v>438126</v>
      </c>
      <c r="C1426" s="418">
        <v>3000</v>
      </c>
      <c r="D1426" s="406">
        <v>155122025</v>
      </c>
      <c r="E1426" s="406" t="s">
        <v>575</v>
      </c>
      <c r="F1426" s="418">
        <v>3</v>
      </c>
      <c r="G1426" s="419">
        <v>45895</v>
      </c>
      <c r="H1426" s="419">
        <v>45959</v>
      </c>
      <c r="I1426" s="406" t="s">
        <v>15</v>
      </c>
      <c r="J1426" s="406"/>
      <c r="K1426" s="420" t="b">
        <v>0</v>
      </c>
      <c r="L1426" s="406"/>
      <c r="M1426" s="419">
        <v>45959</v>
      </c>
    </row>
    <row r="1427" spans="1:13">
      <c r="A1427" s="418">
        <v>5001</v>
      </c>
      <c r="B1427" s="418">
        <v>423620</v>
      </c>
      <c r="C1427" s="418">
        <v>3000</v>
      </c>
      <c r="D1427" s="406">
        <v>155132025</v>
      </c>
      <c r="E1427" s="406" t="s">
        <v>178</v>
      </c>
      <c r="F1427" s="418">
        <v>1400</v>
      </c>
      <c r="G1427" s="419">
        <v>45940</v>
      </c>
      <c r="H1427" s="419">
        <v>45946</v>
      </c>
      <c r="I1427" s="406" t="s">
        <v>15</v>
      </c>
      <c r="J1427" s="406"/>
      <c r="K1427" s="420" t="b">
        <v>0</v>
      </c>
      <c r="L1427" s="406"/>
      <c r="M1427" s="419">
        <v>45946</v>
      </c>
    </row>
    <row r="1428" spans="1:13">
      <c r="A1428" s="418">
        <v>5001</v>
      </c>
      <c r="B1428" s="418">
        <v>425425</v>
      </c>
      <c r="C1428" s="418">
        <v>3000</v>
      </c>
      <c r="D1428" s="406">
        <v>155142025</v>
      </c>
      <c r="E1428" s="406" t="s">
        <v>576</v>
      </c>
      <c r="F1428" s="418">
        <v>50</v>
      </c>
      <c r="G1428" s="419">
        <v>45910</v>
      </c>
      <c r="H1428" s="419">
        <v>45917</v>
      </c>
      <c r="I1428" s="406" t="s">
        <v>15</v>
      </c>
      <c r="J1428" s="406"/>
      <c r="K1428" s="420" t="b">
        <v>0</v>
      </c>
      <c r="L1428" s="406"/>
      <c r="M1428" s="419">
        <v>45917</v>
      </c>
    </row>
    <row r="1429" spans="1:13">
      <c r="A1429" s="418">
        <v>5001</v>
      </c>
      <c r="B1429" s="418">
        <v>454965</v>
      </c>
      <c r="C1429" s="418">
        <v>3000</v>
      </c>
      <c r="D1429" s="406">
        <v>155152025</v>
      </c>
      <c r="E1429" s="406" t="s">
        <v>577</v>
      </c>
      <c r="F1429" s="418">
        <v>20</v>
      </c>
      <c r="G1429" s="419">
        <v>45923</v>
      </c>
      <c r="H1429" s="419">
        <v>45945</v>
      </c>
      <c r="I1429" s="406" t="s">
        <v>15</v>
      </c>
      <c r="J1429" s="406"/>
      <c r="K1429" s="420" t="b">
        <v>0</v>
      </c>
      <c r="L1429" s="406"/>
      <c r="M1429" s="419">
        <v>45945</v>
      </c>
    </row>
    <row r="1430" spans="1:13">
      <c r="A1430" s="418">
        <v>2017</v>
      </c>
      <c r="B1430" s="418">
        <v>470366</v>
      </c>
      <c r="C1430" s="418">
        <v>3010</v>
      </c>
      <c r="D1430" s="406">
        <v>1552026</v>
      </c>
      <c r="E1430" s="406" t="s">
        <v>578</v>
      </c>
      <c r="F1430" s="418">
        <v>575</v>
      </c>
      <c r="G1430" s="406"/>
      <c r="H1430" s="406"/>
      <c r="I1430" s="406" t="s">
        <v>21</v>
      </c>
      <c r="J1430" s="406"/>
      <c r="K1430" s="420" t="b">
        <v>0</v>
      </c>
      <c r="L1430" s="406"/>
      <c r="M1430" s="406"/>
    </row>
    <row r="1431" spans="1:13">
      <c r="A1431" s="418">
        <v>5001</v>
      </c>
      <c r="B1431" s="418">
        <v>404577</v>
      </c>
      <c r="C1431" s="418">
        <v>3000</v>
      </c>
      <c r="D1431" s="406">
        <v>155332025</v>
      </c>
      <c r="E1431" s="406" t="s">
        <v>579</v>
      </c>
      <c r="F1431" s="418">
        <v>115</v>
      </c>
      <c r="G1431" s="419">
        <v>45852</v>
      </c>
      <c r="H1431" s="419">
        <v>45906</v>
      </c>
      <c r="I1431" s="406" t="s">
        <v>15</v>
      </c>
      <c r="J1431" s="406"/>
      <c r="K1431" s="420" t="b">
        <v>0</v>
      </c>
      <c r="L1431" s="406"/>
      <c r="M1431" s="419">
        <v>45908</v>
      </c>
    </row>
    <row r="1432" spans="1:13">
      <c r="A1432" s="418">
        <v>5001</v>
      </c>
      <c r="B1432" s="418">
        <v>474190</v>
      </c>
      <c r="C1432" s="418">
        <v>3000</v>
      </c>
      <c r="D1432" s="406">
        <v>155362025</v>
      </c>
      <c r="E1432" s="406" t="s">
        <v>580</v>
      </c>
      <c r="F1432" s="418">
        <v>1146</v>
      </c>
      <c r="G1432" s="419">
        <v>45912</v>
      </c>
      <c r="H1432" s="419">
        <v>45925</v>
      </c>
      <c r="I1432" s="406" t="s">
        <v>15</v>
      </c>
      <c r="J1432" s="406"/>
      <c r="K1432" s="420" t="b">
        <v>0</v>
      </c>
      <c r="L1432" s="406"/>
      <c r="M1432" s="419">
        <v>45925</v>
      </c>
    </row>
    <row r="1433" spans="1:13">
      <c r="A1433" s="418">
        <v>5001</v>
      </c>
      <c r="B1433" s="418">
        <v>474190</v>
      </c>
      <c r="C1433" s="418">
        <v>3000</v>
      </c>
      <c r="D1433" s="406">
        <v>155372025</v>
      </c>
      <c r="E1433" s="406" t="s">
        <v>580</v>
      </c>
      <c r="F1433" s="418">
        <v>1148</v>
      </c>
      <c r="G1433" s="419">
        <v>45912</v>
      </c>
      <c r="H1433" s="419">
        <v>45925</v>
      </c>
      <c r="I1433" s="406" t="s">
        <v>15</v>
      </c>
      <c r="J1433" s="406"/>
      <c r="K1433" s="420" t="b">
        <v>0</v>
      </c>
      <c r="L1433" s="406"/>
      <c r="M1433" s="419">
        <v>45925</v>
      </c>
    </row>
    <row r="1434" spans="1:13">
      <c r="A1434" s="418">
        <v>5001</v>
      </c>
      <c r="B1434" s="418">
        <v>474190</v>
      </c>
      <c r="C1434" s="418">
        <v>3000</v>
      </c>
      <c r="D1434" s="406">
        <v>155382025</v>
      </c>
      <c r="E1434" s="406" t="s">
        <v>580</v>
      </c>
      <c r="F1434" s="418">
        <v>1173</v>
      </c>
      <c r="G1434" s="419">
        <v>45913</v>
      </c>
      <c r="H1434" s="419">
        <v>45925</v>
      </c>
      <c r="I1434" s="406" t="s">
        <v>15</v>
      </c>
      <c r="J1434" s="406"/>
      <c r="K1434" s="420" t="b">
        <v>0</v>
      </c>
      <c r="L1434" s="406"/>
      <c r="M1434" s="419">
        <v>45925</v>
      </c>
    </row>
    <row r="1435" spans="1:13">
      <c r="A1435" s="418">
        <v>5001</v>
      </c>
      <c r="B1435" s="418">
        <v>474190</v>
      </c>
      <c r="C1435" s="418">
        <v>3000</v>
      </c>
      <c r="D1435" s="406">
        <v>155392025</v>
      </c>
      <c r="E1435" s="406" t="s">
        <v>580</v>
      </c>
      <c r="F1435" s="418">
        <v>1166</v>
      </c>
      <c r="G1435" s="419">
        <v>45913</v>
      </c>
      <c r="H1435" s="419">
        <v>45925</v>
      </c>
      <c r="I1435" s="406" t="s">
        <v>15</v>
      </c>
      <c r="J1435" s="406"/>
      <c r="K1435" s="420" t="b">
        <v>0</v>
      </c>
      <c r="L1435" s="406"/>
      <c r="M1435" s="419">
        <v>45929</v>
      </c>
    </row>
    <row r="1436" spans="1:13">
      <c r="A1436" s="418">
        <v>5001</v>
      </c>
      <c r="B1436" s="418">
        <v>474190</v>
      </c>
      <c r="C1436" s="418">
        <v>3000</v>
      </c>
      <c r="D1436" s="406">
        <v>155402025</v>
      </c>
      <c r="E1436" s="406" t="s">
        <v>580</v>
      </c>
      <c r="F1436" s="418">
        <v>1147</v>
      </c>
      <c r="G1436" s="419">
        <v>45913</v>
      </c>
      <c r="H1436" s="419">
        <v>45925</v>
      </c>
      <c r="I1436" s="406" t="s">
        <v>15</v>
      </c>
      <c r="J1436" s="406"/>
      <c r="K1436" s="420" t="b">
        <v>0</v>
      </c>
      <c r="L1436" s="406"/>
      <c r="M1436" s="419">
        <v>45929</v>
      </c>
    </row>
    <row r="1437" spans="1:13">
      <c r="A1437" s="418">
        <v>5001</v>
      </c>
      <c r="B1437" s="418">
        <v>474190</v>
      </c>
      <c r="C1437" s="418">
        <v>3000</v>
      </c>
      <c r="D1437" s="406">
        <v>155412025</v>
      </c>
      <c r="E1437" s="406" t="s">
        <v>580</v>
      </c>
      <c r="F1437" s="418">
        <v>1199</v>
      </c>
      <c r="G1437" s="419">
        <v>45913</v>
      </c>
      <c r="H1437" s="419">
        <v>45925</v>
      </c>
      <c r="I1437" s="406" t="s">
        <v>15</v>
      </c>
      <c r="J1437" s="406"/>
      <c r="K1437" s="420" t="b">
        <v>0</v>
      </c>
      <c r="L1437" s="406"/>
      <c r="M1437" s="419">
        <v>45927</v>
      </c>
    </row>
    <row r="1438" spans="1:13">
      <c r="A1438" s="418">
        <v>5001</v>
      </c>
      <c r="B1438" s="418">
        <v>474190</v>
      </c>
      <c r="C1438" s="418">
        <v>3000</v>
      </c>
      <c r="D1438" s="406">
        <v>155422025</v>
      </c>
      <c r="E1438" s="406" t="s">
        <v>580</v>
      </c>
      <c r="F1438" s="418">
        <v>1197</v>
      </c>
      <c r="G1438" s="419">
        <v>45913</v>
      </c>
      <c r="H1438" s="419">
        <v>45925</v>
      </c>
      <c r="I1438" s="406" t="s">
        <v>15</v>
      </c>
      <c r="J1438" s="406"/>
      <c r="K1438" s="420" t="b">
        <v>0</v>
      </c>
      <c r="L1438" s="406"/>
      <c r="M1438" s="419">
        <v>45925</v>
      </c>
    </row>
    <row r="1439" spans="1:13">
      <c r="A1439" s="418">
        <v>5001</v>
      </c>
      <c r="B1439" s="418">
        <v>474190</v>
      </c>
      <c r="C1439" s="418">
        <v>3000</v>
      </c>
      <c r="D1439" s="406">
        <v>155432025</v>
      </c>
      <c r="E1439" s="406" t="s">
        <v>580</v>
      </c>
      <c r="F1439" s="418">
        <v>1190</v>
      </c>
      <c r="G1439" s="419">
        <v>45916</v>
      </c>
      <c r="H1439" s="419">
        <v>45925</v>
      </c>
      <c r="I1439" s="406" t="s">
        <v>15</v>
      </c>
      <c r="J1439" s="406"/>
      <c r="K1439" s="420" t="b">
        <v>0</v>
      </c>
      <c r="L1439" s="406"/>
      <c r="M1439" s="419">
        <v>45927</v>
      </c>
    </row>
    <row r="1440" spans="1:13">
      <c r="A1440" s="418">
        <v>5001</v>
      </c>
      <c r="B1440" s="418">
        <v>474190</v>
      </c>
      <c r="C1440" s="418">
        <v>3000</v>
      </c>
      <c r="D1440" s="406">
        <v>155442025</v>
      </c>
      <c r="E1440" s="406" t="s">
        <v>580</v>
      </c>
      <c r="F1440" s="418">
        <v>1170</v>
      </c>
      <c r="G1440" s="419">
        <v>45916</v>
      </c>
      <c r="H1440" s="419">
        <v>45925</v>
      </c>
      <c r="I1440" s="406" t="s">
        <v>15</v>
      </c>
      <c r="J1440" s="406"/>
      <c r="K1440" s="420" t="b">
        <v>0</v>
      </c>
      <c r="L1440" s="406"/>
      <c r="M1440" s="419">
        <v>45926</v>
      </c>
    </row>
    <row r="1441" spans="1:13">
      <c r="A1441" s="418">
        <v>5001</v>
      </c>
      <c r="B1441" s="418">
        <v>410034</v>
      </c>
      <c r="C1441" s="418">
        <v>3000</v>
      </c>
      <c r="D1441" s="406">
        <v>155592025</v>
      </c>
      <c r="E1441" s="406" t="s">
        <v>383</v>
      </c>
      <c r="F1441" s="418">
        <v>525</v>
      </c>
      <c r="G1441" s="419">
        <v>45982</v>
      </c>
      <c r="H1441" s="419">
        <v>45989</v>
      </c>
      <c r="I1441" s="406" t="s">
        <v>15</v>
      </c>
      <c r="J1441" s="406"/>
      <c r="K1441" s="420" t="b">
        <v>0</v>
      </c>
      <c r="L1441" s="406"/>
      <c r="M1441" s="419">
        <v>45989</v>
      </c>
    </row>
    <row r="1442" spans="1:13">
      <c r="A1442" s="418">
        <v>2017</v>
      </c>
      <c r="B1442" s="418">
        <v>210308</v>
      </c>
      <c r="C1442" s="418">
        <v>3010</v>
      </c>
      <c r="D1442" s="406">
        <v>15572023</v>
      </c>
      <c r="E1442" s="406" t="s">
        <v>14</v>
      </c>
      <c r="F1442" s="418">
        <v>180</v>
      </c>
      <c r="G1442" s="406"/>
      <c r="H1442" s="406"/>
      <c r="I1442" s="406" t="s">
        <v>21</v>
      </c>
      <c r="J1442" s="406"/>
      <c r="K1442" s="420" t="b">
        <v>1</v>
      </c>
      <c r="L1442" s="406" t="s">
        <v>17</v>
      </c>
      <c r="M1442" s="406"/>
    </row>
    <row r="1443" spans="1:13">
      <c r="A1443" s="418">
        <v>5001</v>
      </c>
      <c r="B1443" s="418">
        <v>425403</v>
      </c>
      <c r="C1443" s="418">
        <v>3000</v>
      </c>
      <c r="D1443" s="406">
        <v>155762025</v>
      </c>
      <c r="E1443" s="406" t="s">
        <v>126</v>
      </c>
      <c r="F1443" s="418">
        <v>1000</v>
      </c>
      <c r="G1443" s="419">
        <v>45973</v>
      </c>
      <c r="H1443" s="419">
        <v>46009</v>
      </c>
      <c r="I1443" s="406" t="s">
        <v>15</v>
      </c>
      <c r="J1443" s="406"/>
      <c r="K1443" s="420" t="b">
        <v>0</v>
      </c>
      <c r="L1443" s="406"/>
      <c r="M1443" s="419">
        <v>46010</v>
      </c>
    </row>
    <row r="1444" spans="1:13">
      <c r="A1444" s="418">
        <v>5001</v>
      </c>
      <c r="B1444" s="418">
        <v>425403</v>
      </c>
      <c r="C1444" s="418">
        <v>3000</v>
      </c>
      <c r="D1444" s="406">
        <v>155772025</v>
      </c>
      <c r="E1444" s="406" t="s">
        <v>126</v>
      </c>
      <c r="F1444" s="418">
        <v>2750</v>
      </c>
      <c r="G1444" s="419">
        <v>45968</v>
      </c>
      <c r="H1444" s="419">
        <v>45973</v>
      </c>
      <c r="I1444" s="406" t="s">
        <v>15</v>
      </c>
      <c r="J1444" s="406"/>
      <c r="K1444" s="420" t="b">
        <v>0</v>
      </c>
      <c r="L1444" s="406"/>
      <c r="M1444" s="419">
        <v>45973</v>
      </c>
    </row>
    <row r="1445" spans="1:13">
      <c r="A1445" s="418">
        <v>5001</v>
      </c>
      <c r="B1445" s="418">
        <v>425403</v>
      </c>
      <c r="C1445" s="418">
        <v>3000</v>
      </c>
      <c r="D1445" s="406">
        <v>155782025</v>
      </c>
      <c r="E1445" s="406" t="s">
        <v>126</v>
      </c>
      <c r="F1445" s="418">
        <v>6250</v>
      </c>
      <c r="G1445" s="419">
        <v>45960</v>
      </c>
      <c r="H1445" s="419">
        <v>45967</v>
      </c>
      <c r="I1445" s="406" t="s">
        <v>15</v>
      </c>
      <c r="J1445" s="406"/>
      <c r="K1445" s="420" t="b">
        <v>0</v>
      </c>
      <c r="L1445" s="406"/>
      <c r="M1445" s="419">
        <v>45967</v>
      </c>
    </row>
    <row r="1446" spans="1:13">
      <c r="A1446" s="418">
        <v>5001</v>
      </c>
      <c r="B1446" s="418">
        <v>454451</v>
      </c>
      <c r="C1446" s="418">
        <v>3000</v>
      </c>
      <c r="D1446" s="406">
        <v>155792025</v>
      </c>
      <c r="E1446" s="406" t="s">
        <v>502</v>
      </c>
      <c r="F1446" s="418">
        <v>60</v>
      </c>
      <c r="G1446" s="419">
        <v>45951</v>
      </c>
      <c r="H1446" s="419">
        <v>45951</v>
      </c>
      <c r="I1446" s="406" t="s">
        <v>15</v>
      </c>
      <c r="J1446" s="406"/>
      <c r="K1446" s="420" t="b">
        <v>0</v>
      </c>
      <c r="L1446" s="406"/>
      <c r="M1446" s="419">
        <v>45951</v>
      </c>
    </row>
    <row r="1447" spans="1:13">
      <c r="A1447" s="418">
        <v>5001</v>
      </c>
      <c r="B1447" s="418">
        <v>445542</v>
      </c>
      <c r="C1447" s="418">
        <v>3000</v>
      </c>
      <c r="D1447" s="406">
        <v>155822025</v>
      </c>
      <c r="E1447" s="406" t="s">
        <v>111</v>
      </c>
      <c r="F1447" s="418">
        <v>700</v>
      </c>
      <c r="G1447" s="419">
        <v>45896</v>
      </c>
      <c r="H1447" s="419">
        <v>45912</v>
      </c>
      <c r="I1447" s="406" t="s">
        <v>15</v>
      </c>
      <c r="J1447" s="406"/>
      <c r="K1447" s="420" t="b">
        <v>0</v>
      </c>
      <c r="L1447" s="406"/>
      <c r="M1447" s="419">
        <v>45912</v>
      </c>
    </row>
    <row r="1448" spans="1:13">
      <c r="A1448" s="418">
        <v>5001</v>
      </c>
      <c r="B1448" s="418">
        <v>474190</v>
      </c>
      <c r="C1448" s="418">
        <v>3000</v>
      </c>
      <c r="D1448" s="406">
        <v>155852025</v>
      </c>
      <c r="E1448" s="406" t="s">
        <v>580</v>
      </c>
      <c r="F1448" s="418">
        <v>1196</v>
      </c>
      <c r="G1448" s="419">
        <v>45965</v>
      </c>
      <c r="H1448" s="419">
        <v>45972</v>
      </c>
      <c r="I1448" s="406" t="s">
        <v>15</v>
      </c>
      <c r="J1448" s="406"/>
      <c r="K1448" s="420" t="b">
        <v>0</v>
      </c>
      <c r="L1448" s="406"/>
      <c r="M1448" s="419">
        <v>45975</v>
      </c>
    </row>
    <row r="1449" spans="1:13">
      <c r="A1449" s="418">
        <v>5001</v>
      </c>
      <c r="B1449" s="418">
        <v>474190</v>
      </c>
      <c r="C1449" s="418">
        <v>3000</v>
      </c>
      <c r="D1449" s="406">
        <v>155862025</v>
      </c>
      <c r="E1449" s="406" t="s">
        <v>580</v>
      </c>
      <c r="F1449" s="418">
        <v>1199</v>
      </c>
      <c r="G1449" s="419">
        <v>45974</v>
      </c>
      <c r="H1449" s="419">
        <v>45995</v>
      </c>
      <c r="I1449" s="406" t="s">
        <v>15</v>
      </c>
      <c r="J1449" s="406"/>
      <c r="K1449" s="420" t="b">
        <v>0</v>
      </c>
      <c r="L1449" s="406"/>
      <c r="M1449" s="419">
        <v>45996</v>
      </c>
    </row>
    <row r="1450" spans="1:13">
      <c r="A1450" s="418">
        <v>5001</v>
      </c>
      <c r="B1450" s="418">
        <v>474190</v>
      </c>
      <c r="C1450" s="418">
        <v>3000</v>
      </c>
      <c r="D1450" s="406">
        <v>155872025</v>
      </c>
      <c r="E1450" s="406" t="s">
        <v>580</v>
      </c>
      <c r="F1450" s="418">
        <v>1145</v>
      </c>
      <c r="G1450" s="419">
        <v>45973</v>
      </c>
      <c r="H1450" s="419">
        <v>45979</v>
      </c>
      <c r="I1450" s="406" t="s">
        <v>15</v>
      </c>
      <c r="J1450" s="406"/>
      <c r="K1450" s="420" t="b">
        <v>0</v>
      </c>
      <c r="L1450" s="406"/>
      <c r="M1450" s="419">
        <v>45980</v>
      </c>
    </row>
    <row r="1451" spans="1:13">
      <c r="A1451" s="418">
        <v>5001</v>
      </c>
      <c r="B1451" s="418">
        <v>474190</v>
      </c>
      <c r="C1451" s="418">
        <v>3000</v>
      </c>
      <c r="D1451" s="406">
        <v>155882025</v>
      </c>
      <c r="E1451" s="406" t="s">
        <v>580</v>
      </c>
      <c r="F1451" s="418">
        <v>1156</v>
      </c>
      <c r="G1451" s="419">
        <v>45971</v>
      </c>
      <c r="H1451" s="419">
        <v>45979</v>
      </c>
      <c r="I1451" s="406" t="s">
        <v>15</v>
      </c>
      <c r="J1451" s="406"/>
      <c r="K1451" s="420" t="b">
        <v>0</v>
      </c>
      <c r="L1451" s="406"/>
      <c r="M1451" s="419">
        <v>45980</v>
      </c>
    </row>
    <row r="1452" spans="1:13">
      <c r="A1452" s="418">
        <v>2017</v>
      </c>
      <c r="B1452" s="418">
        <v>470605</v>
      </c>
      <c r="C1452" s="418">
        <v>3010</v>
      </c>
      <c r="D1452" s="406">
        <v>15592026</v>
      </c>
      <c r="E1452" s="406" t="s">
        <v>581</v>
      </c>
      <c r="F1452" s="418">
        <v>1</v>
      </c>
      <c r="G1452" s="406"/>
      <c r="H1452" s="406"/>
      <c r="I1452" s="406" t="s">
        <v>21</v>
      </c>
      <c r="J1452" s="406"/>
      <c r="K1452" s="420" t="b">
        <v>0</v>
      </c>
      <c r="L1452" s="406"/>
      <c r="M1452" s="406"/>
    </row>
    <row r="1453" spans="1:13">
      <c r="A1453" s="418">
        <v>2017</v>
      </c>
      <c r="B1453" s="418">
        <v>470605</v>
      </c>
      <c r="C1453" s="418">
        <v>3010</v>
      </c>
      <c r="D1453" s="406">
        <v>15602026</v>
      </c>
      <c r="E1453" s="406" t="s">
        <v>581</v>
      </c>
      <c r="F1453" s="418">
        <v>5</v>
      </c>
      <c r="G1453" s="406"/>
      <c r="H1453" s="406"/>
      <c r="I1453" s="406" t="s">
        <v>21</v>
      </c>
      <c r="J1453" s="406"/>
      <c r="K1453" s="420" t="b">
        <v>0</v>
      </c>
      <c r="L1453" s="406"/>
      <c r="M1453" s="406"/>
    </row>
    <row r="1454" spans="1:13">
      <c r="A1454" s="418">
        <v>5001</v>
      </c>
      <c r="B1454" s="418">
        <v>422448</v>
      </c>
      <c r="C1454" s="418">
        <v>3000</v>
      </c>
      <c r="D1454" s="406">
        <v>156052025</v>
      </c>
      <c r="E1454" s="406" t="s">
        <v>169</v>
      </c>
      <c r="F1454" s="418">
        <v>100000</v>
      </c>
      <c r="G1454" s="419">
        <v>45896</v>
      </c>
      <c r="H1454" s="419">
        <v>45905</v>
      </c>
      <c r="I1454" s="406" t="s">
        <v>15</v>
      </c>
      <c r="J1454" s="406"/>
      <c r="K1454" s="420" t="b">
        <v>0</v>
      </c>
      <c r="L1454" s="406"/>
      <c r="M1454" s="419">
        <v>45905</v>
      </c>
    </row>
    <row r="1455" spans="1:13">
      <c r="A1455" s="418">
        <v>5001</v>
      </c>
      <c r="B1455" s="418">
        <v>462455</v>
      </c>
      <c r="C1455" s="418">
        <v>3000</v>
      </c>
      <c r="D1455" s="406">
        <v>156072025</v>
      </c>
      <c r="E1455" s="406" t="s">
        <v>562</v>
      </c>
      <c r="F1455" s="418">
        <v>75</v>
      </c>
      <c r="G1455" s="419">
        <v>45898</v>
      </c>
      <c r="H1455" s="419">
        <v>45916</v>
      </c>
      <c r="I1455" s="406" t="s">
        <v>15</v>
      </c>
      <c r="J1455" s="406"/>
      <c r="K1455" s="420" t="b">
        <v>0</v>
      </c>
      <c r="L1455" s="406"/>
      <c r="M1455" s="419">
        <v>45916</v>
      </c>
    </row>
    <row r="1456" spans="1:13">
      <c r="A1456" s="418">
        <v>5001</v>
      </c>
      <c r="B1456" s="418">
        <v>410343</v>
      </c>
      <c r="C1456" s="418">
        <v>3000</v>
      </c>
      <c r="D1456" s="406">
        <v>156082025</v>
      </c>
      <c r="E1456" s="406" t="s">
        <v>582</v>
      </c>
      <c r="F1456" s="418">
        <v>125</v>
      </c>
      <c r="G1456" s="419">
        <v>45909</v>
      </c>
      <c r="H1456" s="419">
        <v>45973</v>
      </c>
      <c r="I1456" s="406" t="s">
        <v>15</v>
      </c>
      <c r="J1456" s="406"/>
      <c r="K1456" s="420" t="b">
        <v>0</v>
      </c>
      <c r="L1456" s="406"/>
      <c r="M1456" s="419">
        <v>45973</v>
      </c>
    </row>
    <row r="1457" spans="1:13">
      <c r="A1457" s="418">
        <v>5001</v>
      </c>
      <c r="B1457" s="418">
        <v>410343</v>
      </c>
      <c r="C1457" s="418">
        <v>3000</v>
      </c>
      <c r="D1457" s="406">
        <v>156082025</v>
      </c>
      <c r="E1457" s="406" t="s">
        <v>582</v>
      </c>
      <c r="F1457" s="418">
        <v>125</v>
      </c>
      <c r="G1457" s="419">
        <v>46205</v>
      </c>
      <c r="H1457" s="419">
        <v>46212</v>
      </c>
      <c r="I1457" s="406" t="s">
        <v>15</v>
      </c>
      <c r="J1457" s="406"/>
      <c r="K1457" s="420" t="b">
        <v>0</v>
      </c>
      <c r="L1457" s="406" t="s">
        <v>72</v>
      </c>
      <c r="M1457" s="419">
        <v>46214</v>
      </c>
    </row>
    <row r="1458" spans="1:13">
      <c r="A1458" s="418">
        <v>5001</v>
      </c>
      <c r="B1458" s="418">
        <v>476605</v>
      </c>
      <c r="C1458" s="418">
        <v>3000</v>
      </c>
      <c r="D1458" s="406">
        <v>156092025</v>
      </c>
      <c r="E1458" s="406" t="s">
        <v>524</v>
      </c>
      <c r="F1458" s="418">
        <v>78</v>
      </c>
      <c r="G1458" s="419">
        <v>45897</v>
      </c>
      <c r="H1458" s="419">
        <v>45908</v>
      </c>
      <c r="I1458" s="406" t="s">
        <v>15</v>
      </c>
      <c r="J1458" s="406"/>
      <c r="K1458" s="420" t="b">
        <v>0</v>
      </c>
      <c r="L1458" s="406"/>
      <c r="M1458" s="419">
        <v>45908</v>
      </c>
    </row>
    <row r="1459" spans="1:13">
      <c r="A1459" s="418">
        <v>5001</v>
      </c>
      <c r="B1459" s="418">
        <v>444795</v>
      </c>
      <c r="C1459" s="418">
        <v>3000</v>
      </c>
      <c r="D1459" s="406">
        <v>156102025</v>
      </c>
      <c r="E1459" s="406" t="s">
        <v>422</v>
      </c>
      <c r="F1459" s="418">
        <v>237</v>
      </c>
      <c r="G1459" s="419">
        <v>45911</v>
      </c>
      <c r="H1459" s="419">
        <v>45931</v>
      </c>
      <c r="I1459" s="406" t="s">
        <v>15</v>
      </c>
      <c r="J1459" s="406"/>
      <c r="K1459" s="420" t="b">
        <v>0</v>
      </c>
      <c r="L1459" s="406"/>
      <c r="M1459" s="419">
        <v>45931</v>
      </c>
    </row>
    <row r="1460" spans="1:13">
      <c r="A1460" s="418">
        <v>5001</v>
      </c>
      <c r="B1460" s="418">
        <v>444795</v>
      </c>
      <c r="C1460" s="418">
        <v>3000</v>
      </c>
      <c r="D1460" s="406">
        <v>156112025</v>
      </c>
      <c r="E1460" s="406" t="s">
        <v>422</v>
      </c>
      <c r="F1460" s="418">
        <v>238</v>
      </c>
      <c r="G1460" s="419">
        <v>45911</v>
      </c>
      <c r="H1460" s="419">
        <v>45927</v>
      </c>
      <c r="I1460" s="406" t="s">
        <v>15</v>
      </c>
      <c r="J1460" s="406"/>
      <c r="K1460" s="420" t="b">
        <v>0</v>
      </c>
      <c r="L1460" s="406"/>
      <c r="M1460" s="419">
        <v>45933</v>
      </c>
    </row>
    <row r="1461" spans="1:13">
      <c r="A1461" s="418">
        <v>2017</v>
      </c>
      <c r="B1461" s="418">
        <v>470605</v>
      </c>
      <c r="C1461" s="418">
        <v>3010</v>
      </c>
      <c r="D1461" s="406">
        <v>15612026</v>
      </c>
      <c r="E1461" s="406" t="s">
        <v>581</v>
      </c>
      <c r="F1461" s="418">
        <v>3</v>
      </c>
      <c r="G1461" s="406"/>
      <c r="H1461" s="406"/>
      <c r="I1461" s="406" t="s">
        <v>21</v>
      </c>
      <c r="J1461" s="406"/>
      <c r="K1461" s="420" t="b">
        <v>0</v>
      </c>
      <c r="L1461" s="406"/>
      <c r="M1461" s="406"/>
    </row>
    <row r="1462" spans="1:13">
      <c r="A1462" s="418">
        <v>5001</v>
      </c>
      <c r="B1462" s="418">
        <v>444795</v>
      </c>
      <c r="C1462" s="418">
        <v>3000</v>
      </c>
      <c r="D1462" s="406">
        <v>156122025</v>
      </c>
      <c r="E1462" s="406" t="s">
        <v>422</v>
      </c>
      <c r="F1462" s="418">
        <v>238</v>
      </c>
      <c r="G1462" s="419">
        <v>45918</v>
      </c>
      <c r="H1462" s="419">
        <v>45931</v>
      </c>
      <c r="I1462" s="406" t="s">
        <v>15</v>
      </c>
      <c r="J1462" s="406"/>
      <c r="K1462" s="420" t="b">
        <v>0</v>
      </c>
      <c r="L1462" s="406"/>
      <c r="M1462" s="419">
        <v>45931</v>
      </c>
    </row>
    <row r="1463" spans="1:13">
      <c r="A1463" s="418">
        <v>5001</v>
      </c>
      <c r="B1463" s="418">
        <v>444795</v>
      </c>
      <c r="C1463" s="418">
        <v>3000</v>
      </c>
      <c r="D1463" s="406">
        <v>156132025</v>
      </c>
      <c r="E1463" s="406" t="s">
        <v>422</v>
      </c>
      <c r="F1463" s="418">
        <v>238</v>
      </c>
      <c r="G1463" s="419">
        <v>45918</v>
      </c>
      <c r="H1463" s="419">
        <v>45927</v>
      </c>
      <c r="I1463" s="406" t="s">
        <v>15</v>
      </c>
      <c r="J1463" s="406"/>
      <c r="K1463" s="420" t="b">
        <v>0</v>
      </c>
      <c r="L1463" s="406"/>
      <c r="M1463" s="419">
        <v>45959</v>
      </c>
    </row>
    <row r="1464" spans="1:13">
      <c r="A1464" s="418">
        <v>5001</v>
      </c>
      <c r="B1464" s="418">
        <v>432239</v>
      </c>
      <c r="C1464" s="418">
        <v>3000</v>
      </c>
      <c r="D1464" s="406">
        <v>156252025</v>
      </c>
      <c r="E1464" s="406" t="s">
        <v>384</v>
      </c>
      <c r="F1464" s="418">
        <v>5</v>
      </c>
      <c r="G1464" s="419">
        <v>45898</v>
      </c>
      <c r="H1464" s="419">
        <v>45912</v>
      </c>
      <c r="I1464" s="406" t="s">
        <v>15</v>
      </c>
      <c r="J1464" s="406"/>
      <c r="K1464" s="420" t="b">
        <v>0</v>
      </c>
      <c r="L1464" s="406"/>
      <c r="M1464" s="419">
        <v>45952</v>
      </c>
    </row>
    <row r="1465" spans="1:13">
      <c r="A1465" s="418">
        <v>5001</v>
      </c>
      <c r="B1465" s="418">
        <v>432239</v>
      </c>
      <c r="C1465" s="418">
        <v>3000</v>
      </c>
      <c r="D1465" s="406">
        <v>156262025</v>
      </c>
      <c r="E1465" s="406" t="s">
        <v>384</v>
      </c>
      <c r="F1465" s="418">
        <v>20</v>
      </c>
      <c r="G1465" s="419">
        <v>45903</v>
      </c>
      <c r="H1465" s="419">
        <v>45912</v>
      </c>
      <c r="I1465" s="406" t="s">
        <v>15</v>
      </c>
      <c r="J1465" s="406"/>
      <c r="K1465" s="420" t="b">
        <v>0</v>
      </c>
      <c r="L1465" s="406"/>
      <c r="M1465" s="419">
        <v>45915</v>
      </c>
    </row>
    <row r="1466" spans="1:13">
      <c r="A1466" s="418">
        <v>5001</v>
      </c>
      <c r="B1466" s="418">
        <v>453081</v>
      </c>
      <c r="C1466" s="418">
        <v>3000</v>
      </c>
      <c r="D1466" s="406">
        <v>156272025</v>
      </c>
      <c r="E1466" s="406" t="s">
        <v>499</v>
      </c>
      <c r="F1466" s="418">
        <v>60000</v>
      </c>
      <c r="G1466" s="419">
        <v>45918</v>
      </c>
      <c r="H1466" s="406"/>
      <c r="I1466" s="406" t="s">
        <v>15</v>
      </c>
      <c r="J1466" s="406"/>
      <c r="K1466" s="420" t="b">
        <v>0</v>
      </c>
      <c r="L1466" s="406"/>
      <c r="M1466" s="419">
        <v>45930</v>
      </c>
    </row>
    <row r="1467" spans="1:13">
      <c r="A1467" s="418">
        <v>5001</v>
      </c>
      <c r="B1467" s="418">
        <v>472447</v>
      </c>
      <c r="C1467" s="418">
        <v>3000</v>
      </c>
      <c r="D1467" s="406">
        <v>156282025</v>
      </c>
      <c r="E1467" s="406" t="s">
        <v>259</v>
      </c>
      <c r="F1467" s="418">
        <v>125</v>
      </c>
      <c r="G1467" s="419">
        <v>45891</v>
      </c>
      <c r="H1467" s="419">
        <v>45945</v>
      </c>
      <c r="I1467" s="406" t="s">
        <v>15</v>
      </c>
      <c r="J1467" s="406"/>
      <c r="K1467" s="420" t="b">
        <v>0</v>
      </c>
      <c r="L1467" s="406"/>
      <c r="M1467" s="419">
        <v>45945</v>
      </c>
    </row>
    <row r="1468" spans="1:13">
      <c r="A1468" s="418">
        <v>5001</v>
      </c>
      <c r="B1468" s="418">
        <v>425890</v>
      </c>
      <c r="C1468" s="418">
        <v>3000</v>
      </c>
      <c r="D1468" s="406">
        <v>156302025</v>
      </c>
      <c r="E1468" s="406" t="s">
        <v>583</v>
      </c>
      <c r="F1468" s="418">
        <v>100</v>
      </c>
      <c r="G1468" s="419">
        <v>45972</v>
      </c>
      <c r="H1468" s="419">
        <v>46001</v>
      </c>
      <c r="I1468" s="406" t="s">
        <v>15</v>
      </c>
      <c r="J1468" s="406"/>
      <c r="K1468" s="420" t="b">
        <v>0</v>
      </c>
      <c r="L1468" s="406"/>
      <c r="M1468" s="419">
        <v>46001</v>
      </c>
    </row>
    <row r="1469" spans="1:13">
      <c r="A1469" s="418">
        <v>2017</v>
      </c>
      <c r="B1469" s="418">
        <v>471849</v>
      </c>
      <c r="C1469" s="418">
        <v>3010</v>
      </c>
      <c r="D1469" s="406">
        <v>15632023</v>
      </c>
      <c r="E1469" s="406" t="s">
        <v>584</v>
      </c>
      <c r="F1469" s="418">
        <v>400</v>
      </c>
      <c r="G1469" s="406"/>
      <c r="H1469" s="406"/>
      <c r="I1469" s="406" t="s">
        <v>21</v>
      </c>
      <c r="J1469" s="406"/>
      <c r="K1469" s="420" t="b">
        <v>1</v>
      </c>
      <c r="L1469" s="406" t="s">
        <v>17</v>
      </c>
      <c r="M1469" s="406"/>
    </row>
    <row r="1470" spans="1:13">
      <c r="A1470" s="418">
        <v>5001</v>
      </c>
      <c r="B1470" s="418">
        <v>409916</v>
      </c>
      <c r="C1470" s="418">
        <v>3000</v>
      </c>
      <c r="D1470" s="406">
        <v>15632025</v>
      </c>
      <c r="E1470" s="406" t="s">
        <v>625</v>
      </c>
      <c r="F1470" s="418">
        <v>20</v>
      </c>
      <c r="G1470" s="406"/>
      <c r="H1470" s="406"/>
      <c r="I1470" s="406" t="s">
        <v>15</v>
      </c>
      <c r="J1470" s="406"/>
      <c r="K1470" s="420" t="b">
        <v>0</v>
      </c>
      <c r="L1470" s="406" t="s">
        <v>6578</v>
      </c>
      <c r="M1470" s="419">
        <v>46269</v>
      </c>
    </row>
    <row r="1471" spans="1:13">
      <c r="A1471" s="418">
        <v>5001</v>
      </c>
      <c r="B1471" s="418">
        <v>458100</v>
      </c>
      <c r="C1471" s="418">
        <v>3000</v>
      </c>
      <c r="D1471" s="406">
        <v>156332025</v>
      </c>
      <c r="E1471" s="406" t="s">
        <v>199</v>
      </c>
      <c r="F1471" s="418">
        <v>360</v>
      </c>
      <c r="G1471" s="419">
        <v>45947</v>
      </c>
      <c r="H1471" s="419">
        <v>45958</v>
      </c>
      <c r="I1471" s="406" t="s">
        <v>15</v>
      </c>
      <c r="J1471" s="406"/>
      <c r="K1471" s="420" t="b">
        <v>0</v>
      </c>
      <c r="L1471" s="406"/>
      <c r="M1471" s="419">
        <v>45958</v>
      </c>
    </row>
    <row r="1472" spans="1:13">
      <c r="A1472" s="418">
        <v>5001</v>
      </c>
      <c r="B1472" s="418">
        <v>475355</v>
      </c>
      <c r="C1472" s="418">
        <v>3000</v>
      </c>
      <c r="D1472" s="406">
        <v>156342025</v>
      </c>
      <c r="E1472" s="406" t="s">
        <v>68</v>
      </c>
      <c r="F1472" s="418">
        <v>950</v>
      </c>
      <c r="G1472" s="419">
        <v>45906</v>
      </c>
      <c r="H1472" s="419">
        <v>45924</v>
      </c>
      <c r="I1472" s="406" t="s">
        <v>15</v>
      </c>
      <c r="J1472" s="406"/>
      <c r="K1472" s="420" t="b">
        <v>0</v>
      </c>
      <c r="L1472" s="406"/>
      <c r="M1472" s="419">
        <v>45924</v>
      </c>
    </row>
    <row r="1473" spans="1:13">
      <c r="A1473" s="418">
        <v>5001</v>
      </c>
      <c r="B1473" s="418">
        <v>438090</v>
      </c>
      <c r="C1473" s="418">
        <v>3000</v>
      </c>
      <c r="D1473" s="406">
        <v>156352025</v>
      </c>
      <c r="E1473" s="406" t="s">
        <v>330</v>
      </c>
      <c r="F1473" s="418">
        <v>560</v>
      </c>
      <c r="G1473" s="419">
        <v>45913</v>
      </c>
      <c r="H1473" s="419">
        <v>45918</v>
      </c>
      <c r="I1473" s="406" t="s">
        <v>15</v>
      </c>
      <c r="J1473" s="406"/>
      <c r="K1473" s="420" t="b">
        <v>0</v>
      </c>
      <c r="L1473" s="406"/>
      <c r="M1473" s="419">
        <v>45918</v>
      </c>
    </row>
    <row r="1474" spans="1:13">
      <c r="A1474" s="418">
        <v>5001</v>
      </c>
      <c r="B1474" s="418">
        <v>459562</v>
      </c>
      <c r="C1474" s="418">
        <v>3000</v>
      </c>
      <c r="D1474" s="406">
        <v>156362025</v>
      </c>
      <c r="E1474" s="406" t="s">
        <v>585</v>
      </c>
      <c r="F1474" s="418">
        <v>325</v>
      </c>
      <c r="G1474" s="419">
        <v>45889</v>
      </c>
      <c r="H1474" s="419">
        <v>45902</v>
      </c>
      <c r="I1474" s="406" t="s">
        <v>15</v>
      </c>
      <c r="J1474" s="406"/>
      <c r="K1474" s="420" t="b">
        <v>0</v>
      </c>
      <c r="L1474" s="406"/>
      <c r="M1474" s="419">
        <v>45902</v>
      </c>
    </row>
    <row r="1475" spans="1:13">
      <c r="A1475" s="418">
        <v>5001</v>
      </c>
      <c r="B1475" s="418">
        <v>439341</v>
      </c>
      <c r="C1475" s="418">
        <v>3000</v>
      </c>
      <c r="D1475" s="406">
        <v>156372025</v>
      </c>
      <c r="E1475" s="406" t="s">
        <v>518</v>
      </c>
      <c r="F1475" s="418">
        <v>825</v>
      </c>
      <c r="G1475" s="419">
        <v>45915</v>
      </c>
      <c r="H1475" s="419">
        <v>45944</v>
      </c>
      <c r="I1475" s="406" t="s">
        <v>15</v>
      </c>
      <c r="J1475" s="406"/>
      <c r="K1475" s="420" t="b">
        <v>0</v>
      </c>
      <c r="L1475" s="406"/>
      <c r="M1475" s="419">
        <v>45944</v>
      </c>
    </row>
    <row r="1476" spans="1:13">
      <c r="A1476" s="418">
        <v>5001</v>
      </c>
      <c r="B1476" s="418">
        <v>422387</v>
      </c>
      <c r="C1476" s="418">
        <v>3000</v>
      </c>
      <c r="D1476" s="406">
        <v>156762023</v>
      </c>
      <c r="E1476" s="406" t="s">
        <v>43</v>
      </c>
      <c r="F1476" s="418">
        <v>2000</v>
      </c>
      <c r="G1476" s="419">
        <v>46042</v>
      </c>
      <c r="H1476" s="419">
        <v>46046</v>
      </c>
      <c r="I1476" s="406" t="s">
        <v>15</v>
      </c>
      <c r="J1476" s="406"/>
      <c r="K1476" s="420" t="b">
        <v>0</v>
      </c>
      <c r="L1476" s="406" t="s">
        <v>41</v>
      </c>
      <c r="M1476" s="419">
        <v>46048</v>
      </c>
    </row>
    <row r="1477" spans="1:13">
      <c r="A1477" s="418">
        <v>5001</v>
      </c>
      <c r="B1477" s="418">
        <v>410049</v>
      </c>
      <c r="C1477" s="418">
        <v>3000</v>
      </c>
      <c r="D1477" s="406">
        <v>156782025</v>
      </c>
      <c r="E1477" s="406" t="s">
        <v>76</v>
      </c>
      <c r="F1477" s="418">
        <v>22000</v>
      </c>
      <c r="G1477" s="419">
        <v>45918</v>
      </c>
      <c r="H1477" s="419">
        <v>45925</v>
      </c>
      <c r="I1477" s="406" t="s">
        <v>15</v>
      </c>
      <c r="J1477" s="406"/>
      <c r="K1477" s="420" t="b">
        <v>0</v>
      </c>
      <c r="L1477" s="406"/>
      <c r="M1477" s="419">
        <v>45925</v>
      </c>
    </row>
    <row r="1478" spans="1:13">
      <c r="A1478" s="418">
        <v>5001</v>
      </c>
      <c r="B1478" s="418">
        <v>458100</v>
      </c>
      <c r="C1478" s="418">
        <v>3000</v>
      </c>
      <c r="D1478" s="406">
        <v>156792025</v>
      </c>
      <c r="E1478" s="406" t="s">
        <v>199</v>
      </c>
      <c r="F1478" s="418">
        <v>181</v>
      </c>
      <c r="G1478" s="419">
        <v>45966</v>
      </c>
      <c r="H1478" s="419">
        <v>45968</v>
      </c>
      <c r="I1478" s="406" t="s">
        <v>15</v>
      </c>
      <c r="J1478" s="406"/>
      <c r="K1478" s="420" t="b">
        <v>0</v>
      </c>
      <c r="L1478" s="406"/>
      <c r="M1478" s="419">
        <v>45968</v>
      </c>
    </row>
    <row r="1479" spans="1:13">
      <c r="A1479" s="418">
        <v>5001</v>
      </c>
      <c r="B1479" s="418">
        <v>410485</v>
      </c>
      <c r="C1479" s="418">
        <v>3000</v>
      </c>
      <c r="D1479" s="406">
        <v>156792026</v>
      </c>
      <c r="E1479" s="406" t="s">
        <v>372</v>
      </c>
      <c r="F1479" s="418">
        <v>300</v>
      </c>
      <c r="G1479" s="419">
        <v>46239</v>
      </c>
      <c r="H1479" s="406"/>
      <c r="I1479" s="406" t="s">
        <v>49</v>
      </c>
      <c r="J1479" s="406"/>
      <c r="K1479" s="420" t="b">
        <v>0</v>
      </c>
      <c r="L1479" s="406"/>
      <c r="M1479" s="406"/>
    </row>
    <row r="1480" spans="1:13">
      <c r="A1480" s="418">
        <v>5001</v>
      </c>
      <c r="B1480" s="418">
        <v>458100</v>
      </c>
      <c r="C1480" s="418">
        <v>3000</v>
      </c>
      <c r="D1480" s="406">
        <v>156802025</v>
      </c>
      <c r="E1480" s="406" t="s">
        <v>199</v>
      </c>
      <c r="F1480" s="418">
        <v>544</v>
      </c>
      <c r="G1480" s="419">
        <v>45890</v>
      </c>
      <c r="H1480" s="419">
        <v>45904</v>
      </c>
      <c r="I1480" s="406" t="s">
        <v>15</v>
      </c>
      <c r="J1480" s="406"/>
      <c r="K1480" s="420" t="b">
        <v>0</v>
      </c>
      <c r="L1480" s="406"/>
      <c r="M1480" s="419">
        <v>45904</v>
      </c>
    </row>
    <row r="1481" spans="1:13">
      <c r="A1481" s="418">
        <v>5001</v>
      </c>
      <c r="B1481" s="418">
        <v>448017</v>
      </c>
      <c r="C1481" s="418">
        <v>3000</v>
      </c>
      <c r="D1481" s="406">
        <v>156812025</v>
      </c>
      <c r="E1481" s="406" t="s">
        <v>586</v>
      </c>
      <c r="F1481" s="418">
        <v>50</v>
      </c>
      <c r="G1481" s="419">
        <v>45902</v>
      </c>
      <c r="H1481" s="419">
        <v>45945</v>
      </c>
      <c r="I1481" s="406" t="s">
        <v>15</v>
      </c>
      <c r="J1481" s="406"/>
      <c r="K1481" s="420" t="b">
        <v>0</v>
      </c>
      <c r="L1481" s="406"/>
      <c r="M1481" s="419">
        <v>45945</v>
      </c>
    </row>
    <row r="1482" spans="1:13">
      <c r="A1482" s="418">
        <v>5001</v>
      </c>
      <c r="B1482" s="418">
        <v>446245</v>
      </c>
      <c r="C1482" s="418">
        <v>3000</v>
      </c>
      <c r="D1482" s="406">
        <v>156832025</v>
      </c>
      <c r="E1482" s="406" t="s">
        <v>587</v>
      </c>
      <c r="F1482" s="418">
        <v>25</v>
      </c>
      <c r="G1482" s="419">
        <v>45895</v>
      </c>
      <c r="H1482" s="419">
        <v>45911</v>
      </c>
      <c r="I1482" s="406" t="s">
        <v>15</v>
      </c>
      <c r="J1482" s="406"/>
      <c r="K1482" s="420" t="b">
        <v>0</v>
      </c>
      <c r="L1482" s="406"/>
      <c r="M1482" s="419">
        <v>45911</v>
      </c>
    </row>
    <row r="1483" spans="1:13">
      <c r="A1483" s="418">
        <v>5001</v>
      </c>
      <c r="B1483" s="418">
        <v>446245</v>
      </c>
      <c r="C1483" s="418">
        <v>3000</v>
      </c>
      <c r="D1483" s="406">
        <v>156842025</v>
      </c>
      <c r="E1483" s="406" t="s">
        <v>587</v>
      </c>
      <c r="F1483" s="418">
        <v>10</v>
      </c>
      <c r="G1483" s="419">
        <v>45895</v>
      </c>
      <c r="H1483" s="419">
        <v>45917</v>
      </c>
      <c r="I1483" s="406" t="s">
        <v>15</v>
      </c>
      <c r="J1483" s="406"/>
      <c r="K1483" s="420" t="b">
        <v>0</v>
      </c>
      <c r="L1483" s="406"/>
      <c r="M1483" s="419">
        <v>45917</v>
      </c>
    </row>
    <row r="1484" spans="1:13">
      <c r="A1484" s="418">
        <v>5001</v>
      </c>
      <c r="B1484" s="418">
        <v>438056</v>
      </c>
      <c r="C1484" s="418">
        <v>3000</v>
      </c>
      <c r="D1484" s="406">
        <v>156862025</v>
      </c>
      <c r="E1484" s="406" t="s">
        <v>588</v>
      </c>
      <c r="F1484" s="418">
        <v>40</v>
      </c>
      <c r="G1484" s="419">
        <v>45899</v>
      </c>
      <c r="H1484" s="419">
        <v>45927</v>
      </c>
      <c r="I1484" s="406" t="s">
        <v>15</v>
      </c>
      <c r="J1484" s="406"/>
      <c r="K1484" s="420" t="b">
        <v>0</v>
      </c>
      <c r="L1484" s="406"/>
      <c r="M1484" s="419">
        <v>45927</v>
      </c>
    </row>
    <row r="1485" spans="1:13">
      <c r="A1485" s="418">
        <v>2017</v>
      </c>
      <c r="B1485" s="418">
        <v>475535</v>
      </c>
      <c r="C1485" s="418">
        <v>3010</v>
      </c>
      <c r="D1485" s="406">
        <v>15692024</v>
      </c>
      <c r="E1485" s="406" t="s">
        <v>238</v>
      </c>
      <c r="F1485" s="418">
        <v>20</v>
      </c>
      <c r="G1485" s="406"/>
      <c r="H1485" s="406"/>
      <c r="I1485" s="406" t="s">
        <v>21</v>
      </c>
      <c r="J1485" s="406"/>
      <c r="K1485" s="420" t="b">
        <v>0</v>
      </c>
      <c r="L1485" s="406"/>
      <c r="M1485" s="406"/>
    </row>
    <row r="1486" spans="1:13">
      <c r="A1486" s="418">
        <v>5001</v>
      </c>
      <c r="B1486" s="418">
        <v>472255</v>
      </c>
      <c r="C1486" s="418">
        <v>3000</v>
      </c>
      <c r="D1486" s="406">
        <v>156932026</v>
      </c>
      <c r="E1486" s="406" t="s">
        <v>589</v>
      </c>
      <c r="F1486" s="418">
        <v>2</v>
      </c>
      <c r="G1486" s="406"/>
      <c r="H1486" s="406"/>
      <c r="I1486" s="406" t="s">
        <v>21</v>
      </c>
      <c r="J1486" s="406"/>
      <c r="K1486" s="420" t="b">
        <v>0</v>
      </c>
      <c r="L1486" s="406"/>
      <c r="M1486" s="406"/>
    </row>
    <row r="1487" spans="1:13">
      <c r="A1487" s="418">
        <v>5001</v>
      </c>
      <c r="B1487" s="418">
        <v>465607</v>
      </c>
      <c r="C1487" s="418">
        <v>3000</v>
      </c>
      <c r="D1487" s="406">
        <v>156942026</v>
      </c>
      <c r="E1487" s="406" t="s">
        <v>590</v>
      </c>
      <c r="F1487" s="418">
        <v>900</v>
      </c>
      <c r="G1487" s="406"/>
      <c r="H1487" s="406"/>
      <c r="I1487" s="406" t="s">
        <v>21</v>
      </c>
      <c r="J1487" s="406"/>
      <c r="K1487" s="420" t="b">
        <v>0</v>
      </c>
      <c r="L1487" s="406"/>
      <c r="M1487" s="406"/>
    </row>
    <row r="1488" spans="1:13">
      <c r="A1488" s="418">
        <v>5001</v>
      </c>
      <c r="B1488" s="418">
        <v>446412</v>
      </c>
      <c r="C1488" s="418">
        <v>3000</v>
      </c>
      <c r="D1488" s="406">
        <v>157042025</v>
      </c>
      <c r="E1488" s="406" t="s">
        <v>591</v>
      </c>
      <c r="F1488" s="418">
        <v>3150000</v>
      </c>
      <c r="G1488" s="419">
        <v>45918</v>
      </c>
      <c r="H1488" s="419">
        <v>45923</v>
      </c>
      <c r="I1488" s="406" t="s">
        <v>15</v>
      </c>
      <c r="J1488" s="406"/>
      <c r="K1488" s="420" t="b">
        <v>0</v>
      </c>
      <c r="L1488" s="406"/>
      <c r="M1488" s="419">
        <v>45923</v>
      </c>
    </row>
    <row r="1489" spans="1:13">
      <c r="A1489" s="418">
        <v>5001</v>
      </c>
      <c r="B1489" s="418">
        <v>470741</v>
      </c>
      <c r="C1489" s="418">
        <v>3000</v>
      </c>
      <c r="D1489" s="406">
        <v>157172025</v>
      </c>
      <c r="E1489" s="406" t="s">
        <v>592</v>
      </c>
      <c r="F1489" s="418">
        <v>30</v>
      </c>
      <c r="G1489" s="419">
        <v>45898</v>
      </c>
      <c r="H1489" s="419">
        <v>45966</v>
      </c>
      <c r="I1489" s="406" t="s">
        <v>15</v>
      </c>
      <c r="J1489" s="406"/>
      <c r="K1489" s="420" t="b">
        <v>0</v>
      </c>
      <c r="L1489" s="406"/>
      <c r="M1489" s="419">
        <v>45966</v>
      </c>
    </row>
    <row r="1490" spans="1:13">
      <c r="A1490" s="418">
        <v>2010</v>
      </c>
      <c r="B1490" s="418">
        <v>210100</v>
      </c>
      <c r="C1490" s="418">
        <v>3000</v>
      </c>
      <c r="D1490" s="406">
        <v>1572026</v>
      </c>
      <c r="E1490" s="406" t="s">
        <v>136</v>
      </c>
      <c r="F1490" s="418">
        <v>400</v>
      </c>
      <c r="G1490" s="419">
        <v>46058</v>
      </c>
      <c r="H1490" s="419">
        <v>46064</v>
      </c>
      <c r="I1490" s="406" t="s">
        <v>15</v>
      </c>
      <c r="J1490" s="406"/>
      <c r="K1490" s="420" t="b">
        <v>0</v>
      </c>
      <c r="L1490" s="406"/>
      <c r="M1490" s="419">
        <v>46064</v>
      </c>
    </row>
    <row r="1491" spans="1:13">
      <c r="A1491" s="418">
        <v>2015</v>
      </c>
      <c r="B1491" s="418">
        <v>410043</v>
      </c>
      <c r="C1491" s="418">
        <v>3010</v>
      </c>
      <c r="D1491" s="406">
        <v>1572026</v>
      </c>
      <c r="E1491" s="406" t="s">
        <v>593</v>
      </c>
      <c r="F1491" s="418">
        <v>375</v>
      </c>
      <c r="G1491" s="419">
        <v>46211</v>
      </c>
      <c r="H1491" s="419">
        <v>46213</v>
      </c>
      <c r="I1491" s="406" t="s">
        <v>15</v>
      </c>
      <c r="J1491" s="406"/>
      <c r="K1491" s="420" t="b">
        <v>0</v>
      </c>
      <c r="L1491" s="406"/>
      <c r="M1491" s="419">
        <v>46218</v>
      </c>
    </row>
    <row r="1492" spans="1:13">
      <c r="A1492" s="418">
        <v>2017</v>
      </c>
      <c r="B1492" s="418">
        <v>470398</v>
      </c>
      <c r="C1492" s="418">
        <v>3010</v>
      </c>
      <c r="D1492" s="406">
        <v>1572026</v>
      </c>
      <c r="E1492" s="406" t="s">
        <v>594</v>
      </c>
      <c r="F1492" s="418">
        <v>50</v>
      </c>
      <c r="G1492" s="406"/>
      <c r="H1492" s="406"/>
      <c r="I1492" s="406" t="s">
        <v>21</v>
      </c>
      <c r="J1492" s="406"/>
      <c r="K1492" s="420" t="b">
        <v>0</v>
      </c>
      <c r="L1492" s="406"/>
      <c r="M1492" s="406"/>
    </row>
    <row r="1493" spans="1:13">
      <c r="A1493" s="418">
        <v>5001</v>
      </c>
      <c r="B1493" s="418">
        <v>465146</v>
      </c>
      <c r="C1493" s="418">
        <v>3000</v>
      </c>
      <c r="D1493" s="406">
        <v>157212026</v>
      </c>
      <c r="E1493" s="406" t="s">
        <v>595</v>
      </c>
      <c r="F1493" s="418">
        <v>100</v>
      </c>
      <c r="G1493" s="419">
        <v>46232</v>
      </c>
      <c r="H1493" s="419">
        <v>46239</v>
      </c>
      <c r="I1493" s="406" t="s">
        <v>15</v>
      </c>
      <c r="J1493" s="406"/>
      <c r="K1493" s="420" t="b">
        <v>0</v>
      </c>
      <c r="L1493" s="406"/>
      <c r="M1493" s="419">
        <v>46239</v>
      </c>
    </row>
    <row r="1494" spans="1:13">
      <c r="A1494" s="418">
        <v>2017</v>
      </c>
      <c r="B1494" s="418">
        <v>479804</v>
      </c>
      <c r="C1494" s="418">
        <v>3010</v>
      </c>
      <c r="D1494" s="406">
        <v>15722026</v>
      </c>
      <c r="E1494" s="406" t="s">
        <v>596</v>
      </c>
      <c r="F1494" s="418">
        <v>160</v>
      </c>
      <c r="G1494" s="406"/>
      <c r="H1494" s="406"/>
      <c r="I1494" s="406" t="s">
        <v>21</v>
      </c>
      <c r="J1494" s="406"/>
      <c r="K1494" s="420" t="b">
        <v>0</v>
      </c>
      <c r="L1494" s="406"/>
      <c r="M1494" s="406"/>
    </row>
    <row r="1495" spans="1:13">
      <c r="A1495" s="418">
        <v>5001</v>
      </c>
      <c r="B1495" s="418">
        <v>460361</v>
      </c>
      <c r="C1495" s="418">
        <v>3000</v>
      </c>
      <c r="D1495" s="406">
        <v>157252026</v>
      </c>
      <c r="E1495" s="406" t="s">
        <v>39</v>
      </c>
      <c r="F1495" s="418">
        <v>465</v>
      </c>
      <c r="G1495" s="419">
        <v>46232</v>
      </c>
      <c r="H1495" s="419">
        <v>46235</v>
      </c>
      <c r="I1495" s="406" t="s">
        <v>15</v>
      </c>
      <c r="J1495" s="406"/>
      <c r="K1495" s="420" t="b">
        <v>0</v>
      </c>
      <c r="L1495" s="406"/>
      <c r="M1495" s="419">
        <v>46235</v>
      </c>
    </row>
    <row r="1496" spans="1:13">
      <c r="A1496" s="418">
        <v>5001</v>
      </c>
      <c r="B1496" s="418">
        <v>425424</v>
      </c>
      <c r="C1496" s="418">
        <v>3000</v>
      </c>
      <c r="D1496" s="406">
        <v>157572024</v>
      </c>
      <c r="E1496" s="406" t="s">
        <v>444</v>
      </c>
      <c r="F1496" s="418">
        <v>332</v>
      </c>
      <c r="G1496" s="419">
        <v>45888</v>
      </c>
      <c r="H1496" s="419">
        <v>45918</v>
      </c>
      <c r="I1496" s="406" t="s">
        <v>15</v>
      </c>
      <c r="J1496" s="406"/>
      <c r="K1496" s="420" t="b">
        <v>0</v>
      </c>
      <c r="L1496" s="406"/>
      <c r="M1496" s="419">
        <v>45919</v>
      </c>
    </row>
    <row r="1497" spans="1:13">
      <c r="A1497" s="418">
        <v>5001</v>
      </c>
      <c r="B1497" s="418">
        <v>460878</v>
      </c>
      <c r="C1497" s="418">
        <v>3000</v>
      </c>
      <c r="D1497" s="406">
        <v>157652025</v>
      </c>
      <c r="E1497" s="406" t="s">
        <v>498</v>
      </c>
      <c r="F1497" s="418">
        <v>771</v>
      </c>
      <c r="G1497" s="419">
        <v>45940</v>
      </c>
      <c r="H1497" s="419">
        <v>45969</v>
      </c>
      <c r="I1497" s="406" t="s">
        <v>15</v>
      </c>
      <c r="J1497" s="406"/>
      <c r="K1497" s="420" t="b">
        <v>0</v>
      </c>
      <c r="L1497" s="406"/>
      <c r="M1497" s="419">
        <v>45969</v>
      </c>
    </row>
    <row r="1498" spans="1:13">
      <c r="A1498" s="418">
        <v>5001</v>
      </c>
      <c r="B1498" s="418">
        <v>460878</v>
      </c>
      <c r="C1498" s="418">
        <v>3000</v>
      </c>
      <c r="D1498" s="406">
        <v>157662025</v>
      </c>
      <c r="E1498" s="406" t="s">
        <v>498</v>
      </c>
      <c r="F1498" s="418">
        <v>726</v>
      </c>
      <c r="G1498" s="419">
        <v>45924</v>
      </c>
      <c r="H1498" s="419">
        <v>45932</v>
      </c>
      <c r="I1498" s="406" t="s">
        <v>15</v>
      </c>
      <c r="J1498" s="406"/>
      <c r="K1498" s="420" t="b">
        <v>0</v>
      </c>
      <c r="L1498" s="406"/>
      <c r="M1498" s="419">
        <v>45932</v>
      </c>
    </row>
    <row r="1499" spans="1:13">
      <c r="A1499" s="418">
        <v>2017</v>
      </c>
      <c r="B1499" s="418">
        <v>425411</v>
      </c>
      <c r="C1499" s="418">
        <v>3010</v>
      </c>
      <c r="D1499" s="406">
        <v>15782024</v>
      </c>
      <c r="E1499" s="406" t="s">
        <v>397</v>
      </c>
      <c r="F1499" s="418">
        <v>207</v>
      </c>
      <c r="G1499" s="406"/>
      <c r="H1499" s="406"/>
      <c r="I1499" s="406" t="s">
        <v>21</v>
      </c>
      <c r="J1499" s="406"/>
      <c r="K1499" s="420" t="b">
        <v>0</v>
      </c>
      <c r="L1499" s="406"/>
      <c r="M1499" s="406"/>
    </row>
    <row r="1500" spans="1:13">
      <c r="A1500" s="418">
        <v>2017</v>
      </c>
      <c r="B1500" s="418">
        <v>408595</v>
      </c>
      <c r="C1500" s="418">
        <v>3010</v>
      </c>
      <c r="D1500" s="406">
        <v>15782025</v>
      </c>
      <c r="E1500" s="406" t="s">
        <v>29</v>
      </c>
      <c r="F1500" s="418">
        <v>50</v>
      </c>
      <c r="G1500" s="419">
        <v>45918</v>
      </c>
      <c r="H1500" s="419">
        <v>45923</v>
      </c>
      <c r="I1500" s="406" t="s">
        <v>15</v>
      </c>
      <c r="J1500" s="406"/>
      <c r="K1500" s="420" t="b">
        <v>0</v>
      </c>
      <c r="L1500" s="406"/>
      <c r="M1500" s="419">
        <v>45924</v>
      </c>
    </row>
    <row r="1501" spans="1:13">
      <c r="A1501" s="418">
        <v>5001</v>
      </c>
      <c r="B1501" s="418">
        <v>464275</v>
      </c>
      <c r="C1501" s="418">
        <v>3000</v>
      </c>
      <c r="D1501" s="406">
        <v>157902026</v>
      </c>
      <c r="E1501" s="406" t="s">
        <v>435</v>
      </c>
      <c r="F1501" s="418">
        <v>62</v>
      </c>
      <c r="G1501" s="406"/>
      <c r="H1501" s="406"/>
      <c r="I1501" s="406" t="s">
        <v>21</v>
      </c>
      <c r="J1501" s="406"/>
      <c r="K1501" s="420" t="b">
        <v>0</v>
      </c>
      <c r="L1501" s="406"/>
      <c r="M1501" s="406"/>
    </row>
    <row r="1502" spans="1:13">
      <c r="A1502" s="418">
        <v>5001</v>
      </c>
      <c r="B1502" s="418">
        <v>464275</v>
      </c>
      <c r="C1502" s="418">
        <v>3000</v>
      </c>
      <c r="D1502" s="406">
        <v>157912026</v>
      </c>
      <c r="E1502" s="406" t="s">
        <v>435</v>
      </c>
      <c r="F1502" s="418">
        <v>105</v>
      </c>
      <c r="G1502" s="406"/>
      <c r="H1502" s="406"/>
      <c r="I1502" s="406" t="s">
        <v>21</v>
      </c>
      <c r="J1502" s="406"/>
      <c r="K1502" s="420" t="b">
        <v>0</v>
      </c>
      <c r="L1502" s="406"/>
      <c r="M1502" s="406"/>
    </row>
    <row r="1503" spans="1:13">
      <c r="A1503" s="418">
        <v>5001</v>
      </c>
      <c r="B1503" s="418">
        <v>410057</v>
      </c>
      <c r="C1503" s="418">
        <v>3000</v>
      </c>
      <c r="D1503" s="406">
        <v>15792024</v>
      </c>
      <c r="E1503" s="406" t="s">
        <v>71</v>
      </c>
      <c r="F1503" s="418">
        <v>5</v>
      </c>
      <c r="G1503" s="406"/>
      <c r="H1503" s="406"/>
      <c r="I1503" s="406" t="s">
        <v>21</v>
      </c>
      <c r="J1503" s="406"/>
      <c r="K1503" s="420" t="b">
        <v>1</v>
      </c>
      <c r="L1503" s="406"/>
      <c r="M1503" s="406"/>
    </row>
    <row r="1504" spans="1:13">
      <c r="A1504" s="418">
        <v>2017</v>
      </c>
      <c r="B1504" s="418">
        <v>408595</v>
      </c>
      <c r="C1504" s="418">
        <v>3010</v>
      </c>
      <c r="D1504" s="406">
        <v>15792025</v>
      </c>
      <c r="E1504" s="406" t="s">
        <v>29</v>
      </c>
      <c r="F1504" s="418">
        <v>150</v>
      </c>
      <c r="G1504" s="419">
        <v>45918</v>
      </c>
      <c r="H1504" s="419">
        <v>45923</v>
      </c>
      <c r="I1504" s="406" t="s">
        <v>15</v>
      </c>
      <c r="J1504" s="406"/>
      <c r="K1504" s="420" t="b">
        <v>0</v>
      </c>
      <c r="L1504" s="406"/>
      <c r="M1504" s="419">
        <v>45924</v>
      </c>
    </row>
    <row r="1505" spans="1:13">
      <c r="A1505" s="418">
        <v>5001</v>
      </c>
      <c r="B1505" s="418">
        <v>464275</v>
      </c>
      <c r="C1505" s="418">
        <v>3000</v>
      </c>
      <c r="D1505" s="406">
        <v>157922026</v>
      </c>
      <c r="E1505" s="406" t="s">
        <v>435</v>
      </c>
      <c r="F1505" s="418">
        <v>85</v>
      </c>
      <c r="G1505" s="406"/>
      <c r="H1505" s="406"/>
      <c r="I1505" s="406" t="s">
        <v>21</v>
      </c>
      <c r="J1505" s="406"/>
      <c r="K1505" s="420" t="b">
        <v>0</v>
      </c>
      <c r="L1505" s="406"/>
      <c r="M1505" s="406"/>
    </row>
    <row r="1506" spans="1:13">
      <c r="A1506" s="418">
        <v>5001</v>
      </c>
      <c r="B1506" s="418">
        <v>464275</v>
      </c>
      <c r="C1506" s="418">
        <v>3000</v>
      </c>
      <c r="D1506" s="406">
        <v>157932026</v>
      </c>
      <c r="E1506" s="406" t="s">
        <v>435</v>
      </c>
      <c r="F1506" s="418">
        <v>104</v>
      </c>
      <c r="G1506" s="406"/>
      <c r="H1506" s="406"/>
      <c r="I1506" s="406" t="s">
        <v>21</v>
      </c>
      <c r="J1506" s="406"/>
      <c r="K1506" s="420" t="b">
        <v>0</v>
      </c>
      <c r="L1506" s="406"/>
      <c r="M1506" s="406"/>
    </row>
    <row r="1507" spans="1:13">
      <c r="A1507" s="418">
        <v>5001</v>
      </c>
      <c r="B1507" s="418">
        <v>464275</v>
      </c>
      <c r="C1507" s="418">
        <v>3000</v>
      </c>
      <c r="D1507" s="406">
        <v>157942026</v>
      </c>
      <c r="E1507" s="406" t="s">
        <v>435</v>
      </c>
      <c r="F1507" s="418">
        <v>85</v>
      </c>
      <c r="G1507" s="406"/>
      <c r="H1507" s="406"/>
      <c r="I1507" s="406" t="s">
        <v>21</v>
      </c>
      <c r="J1507" s="406"/>
      <c r="K1507" s="420" t="b">
        <v>0</v>
      </c>
      <c r="L1507" s="406"/>
      <c r="M1507" s="406"/>
    </row>
    <row r="1508" spans="1:13">
      <c r="A1508" s="418">
        <v>5001</v>
      </c>
      <c r="B1508" s="418">
        <v>464275</v>
      </c>
      <c r="C1508" s="418">
        <v>3000</v>
      </c>
      <c r="D1508" s="406">
        <v>157952026</v>
      </c>
      <c r="E1508" s="406" t="s">
        <v>435</v>
      </c>
      <c r="F1508" s="418">
        <v>104</v>
      </c>
      <c r="G1508" s="406"/>
      <c r="H1508" s="406"/>
      <c r="I1508" s="406" t="s">
        <v>21</v>
      </c>
      <c r="J1508" s="406"/>
      <c r="K1508" s="420" t="b">
        <v>0</v>
      </c>
      <c r="L1508" s="406"/>
      <c r="M1508" s="406"/>
    </row>
    <row r="1509" spans="1:13">
      <c r="A1509" s="418">
        <v>5001</v>
      </c>
      <c r="B1509" s="418">
        <v>464275</v>
      </c>
      <c r="C1509" s="418">
        <v>3000</v>
      </c>
      <c r="D1509" s="406">
        <v>157962026</v>
      </c>
      <c r="E1509" s="406" t="s">
        <v>435</v>
      </c>
      <c r="F1509" s="418">
        <v>105</v>
      </c>
      <c r="G1509" s="406"/>
      <c r="H1509" s="406"/>
      <c r="I1509" s="406" t="s">
        <v>21</v>
      </c>
      <c r="J1509" s="406"/>
      <c r="K1509" s="420" t="b">
        <v>0</v>
      </c>
      <c r="L1509" s="406"/>
      <c r="M1509" s="406"/>
    </row>
    <row r="1510" spans="1:13">
      <c r="A1510" s="418">
        <v>5001</v>
      </c>
      <c r="B1510" s="418">
        <v>464275</v>
      </c>
      <c r="C1510" s="418">
        <v>3000</v>
      </c>
      <c r="D1510" s="406">
        <v>157972026</v>
      </c>
      <c r="E1510" s="406" t="s">
        <v>435</v>
      </c>
      <c r="F1510" s="418">
        <v>105</v>
      </c>
      <c r="G1510" s="406"/>
      <c r="H1510" s="406"/>
      <c r="I1510" s="406" t="s">
        <v>21</v>
      </c>
      <c r="J1510" s="406"/>
      <c r="K1510" s="420" t="b">
        <v>0</v>
      </c>
      <c r="L1510" s="406"/>
      <c r="M1510" s="406"/>
    </row>
    <row r="1511" spans="1:13">
      <c r="A1511" s="418">
        <v>5001</v>
      </c>
      <c r="B1511" s="418">
        <v>464275</v>
      </c>
      <c r="C1511" s="418">
        <v>3000</v>
      </c>
      <c r="D1511" s="406">
        <v>157982026</v>
      </c>
      <c r="E1511" s="406" t="s">
        <v>435</v>
      </c>
      <c r="F1511" s="418">
        <v>106</v>
      </c>
      <c r="G1511" s="406"/>
      <c r="H1511" s="406"/>
      <c r="I1511" s="406" t="s">
        <v>21</v>
      </c>
      <c r="J1511" s="406"/>
      <c r="K1511" s="420" t="b">
        <v>0</v>
      </c>
      <c r="L1511" s="406"/>
      <c r="M1511" s="406"/>
    </row>
    <row r="1512" spans="1:13">
      <c r="A1512" s="418">
        <v>5001</v>
      </c>
      <c r="B1512" s="418">
        <v>464275</v>
      </c>
      <c r="C1512" s="418">
        <v>3000</v>
      </c>
      <c r="D1512" s="406">
        <v>157992026</v>
      </c>
      <c r="E1512" s="406" t="s">
        <v>435</v>
      </c>
      <c r="F1512" s="418">
        <v>104</v>
      </c>
      <c r="G1512" s="406"/>
      <c r="H1512" s="406"/>
      <c r="I1512" s="406" t="s">
        <v>21</v>
      </c>
      <c r="J1512" s="406"/>
      <c r="K1512" s="420" t="b">
        <v>0</v>
      </c>
      <c r="L1512" s="406"/>
      <c r="M1512" s="406"/>
    </row>
    <row r="1513" spans="1:13">
      <c r="A1513" s="418">
        <v>5001</v>
      </c>
      <c r="B1513" s="418">
        <v>464275</v>
      </c>
      <c r="C1513" s="418">
        <v>3000</v>
      </c>
      <c r="D1513" s="406">
        <v>158002026</v>
      </c>
      <c r="E1513" s="406" t="s">
        <v>435</v>
      </c>
      <c r="F1513" s="418">
        <v>105</v>
      </c>
      <c r="G1513" s="406"/>
      <c r="H1513" s="406"/>
      <c r="I1513" s="406" t="s">
        <v>21</v>
      </c>
      <c r="J1513" s="406"/>
      <c r="K1513" s="420" t="b">
        <v>0</v>
      </c>
      <c r="L1513" s="406"/>
      <c r="M1513" s="406"/>
    </row>
    <row r="1514" spans="1:13">
      <c r="A1514" s="418">
        <v>5001</v>
      </c>
      <c r="B1514" s="418">
        <v>464275</v>
      </c>
      <c r="C1514" s="418">
        <v>3000</v>
      </c>
      <c r="D1514" s="406">
        <v>158012026</v>
      </c>
      <c r="E1514" s="406" t="s">
        <v>435</v>
      </c>
      <c r="F1514" s="418">
        <v>105</v>
      </c>
      <c r="G1514" s="406"/>
      <c r="H1514" s="406"/>
      <c r="I1514" s="406" t="s">
        <v>21</v>
      </c>
      <c r="J1514" s="406"/>
      <c r="K1514" s="420" t="b">
        <v>0</v>
      </c>
      <c r="L1514" s="406"/>
      <c r="M1514" s="406"/>
    </row>
    <row r="1515" spans="1:13">
      <c r="A1515" s="418">
        <v>5001</v>
      </c>
      <c r="B1515" s="418">
        <v>464275</v>
      </c>
      <c r="C1515" s="418">
        <v>3000</v>
      </c>
      <c r="D1515" s="406">
        <v>158022026</v>
      </c>
      <c r="E1515" s="406" t="s">
        <v>435</v>
      </c>
      <c r="F1515" s="418">
        <v>106</v>
      </c>
      <c r="G1515" s="406"/>
      <c r="H1515" s="406"/>
      <c r="I1515" s="406" t="s">
        <v>21</v>
      </c>
      <c r="J1515" s="406"/>
      <c r="K1515" s="420" t="b">
        <v>0</v>
      </c>
      <c r="L1515" s="406"/>
      <c r="M1515" s="406"/>
    </row>
    <row r="1516" spans="1:13">
      <c r="A1516" s="418">
        <v>5001</v>
      </c>
      <c r="B1516" s="418">
        <v>464275</v>
      </c>
      <c r="C1516" s="418">
        <v>3000</v>
      </c>
      <c r="D1516" s="406">
        <v>158032026</v>
      </c>
      <c r="E1516" s="406" t="s">
        <v>435</v>
      </c>
      <c r="F1516" s="418">
        <v>105</v>
      </c>
      <c r="G1516" s="406"/>
      <c r="H1516" s="406"/>
      <c r="I1516" s="406" t="s">
        <v>21</v>
      </c>
      <c r="J1516" s="406"/>
      <c r="K1516" s="420" t="b">
        <v>0</v>
      </c>
      <c r="L1516" s="406"/>
      <c r="M1516" s="406"/>
    </row>
    <row r="1517" spans="1:13">
      <c r="A1517" s="418">
        <v>5001</v>
      </c>
      <c r="B1517" s="418">
        <v>464275</v>
      </c>
      <c r="C1517" s="418">
        <v>3000</v>
      </c>
      <c r="D1517" s="406">
        <v>158042026</v>
      </c>
      <c r="E1517" s="406" t="s">
        <v>435</v>
      </c>
      <c r="F1517" s="418">
        <v>106</v>
      </c>
      <c r="G1517" s="406"/>
      <c r="H1517" s="406"/>
      <c r="I1517" s="406" t="s">
        <v>21</v>
      </c>
      <c r="J1517" s="406"/>
      <c r="K1517" s="420" t="b">
        <v>0</v>
      </c>
      <c r="L1517" s="406"/>
      <c r="M1517" s="406"/>
    </row>
    <row r="1518" spans="1:13">
      <c r="A1518" s="418">
        <v>5001</v>
      </c>
      <c r="B1518" s="418">
        <v>464275</v>
      </c>
      <c r="C1518" s="418">
        <v>3000</v>
      </c>
      <c r="D1518" s="406">
        <v>158052026</v>
      </c>
      <c r="E1518" s="406" t="s">
        <v>435</v>
      </c>
      <c r="F1518" s="418">
        <v>9</v>
      </c>
      <c r="G1518" s="406"/>
      <c r="H1518" s="406"/>
      <c r="I1518" s="406" t="s">
        <v>21</v>
      </c>
      <c r="J1518" s="406"/>
      <c r="K1518" s="420" t="b">
        <v>0</v>
      </c>
      <c r="L1518" s="406"/>
      <c r="M1518" s="406"/>
    </row>
    <row r="1519" spans="1:13">
      <c r="A1519" s="418">
        <v>5001</v>
      </c>
      <c r="B1519" s="418">
        <v>410363</v>
      </c>
      <c r="C1519" s="418">
        <v>3000</v>
      </c>
      <c r="D1519" s="406">
        <v>158182025</v>
      </c>
      <c r="E1519" s="406" t="s">
        <v>597</v>
      </c>
      <c r="F1519" s="418">
        <v>350</v>
      </c>
      <c r="G1519" s="419">
        <v>45955</v>
      </c>
      <c r="H1519" s="419">
        <v>45964</v>
      </c>
      <c r="I1519" s="406" t="s">
        <v>15</v>
      </c>
      <c r="J1519" s="406"/>
      <c r="K1519" s="420" t="b">
        <v>0</v>
      </c>
      <c r="L1519" s="406"/>
      <c r="M1519" s="419">
        <v>45964</v>
      </c>
    </row>
    <row r="1520" spans="1:13">
      <c r="A1520" s="418">
        <v>2010</v>
      </c>
      <c r="B1520" s="418">
        <v>210100</v>
      </c>
      <c r="C1520" s="418">
        <v>3000</v>
      </c>
      <c r="D1520" s="406">
        <v>1582026</v>
      </c>
      <c r="E1520" s="406" t="s">
        <v>136</v>
      </c>
      <c r="F1520" s="418">
        <v>250</v>
      </c>
      <c r="G1520" s="419">
        <v>46058</v>
      </c>
      <c r="H1520" s="419">
        <v>46064</v>
      </c>
      <c r="I1520" s="406" t="s">
        <v>15</v>
      </c>
      <c r="J1520" s="406"/>
      <c r="K1520" s="420" t="b">
        <v>0</v>
      </c>
      <c r="L1520" s="406"/>
      <c r="M1520" s="419">
        <v>46064</v>
      </c>
    </row>
    <row r="1521" spans="1:13">
      <c r="A1521" s="418">
        <v>2017</v>
      </c>
      <c r="B1521" s="418">
        <v>470427</v>
      </c>
      <c r="C1521" s="418">
        <v>3010</v>
      </c>
      <c r="D1521" s="406">
        <v>1582026</v>
      </c>
      <c r="E1521" s="406" t="s">
        <v>598</v>
      </c>
      <c r="F1521" s="418">
        <v>140</v>
      </c>
      <c r="G1521" s="419">
        <v>46192</v>
      </c>
      <c r="H1521" s="419">
        <v>46209</v>
      </c>
      <c r="I1521" s="406" t="s">
        <v>15</v>
      </c>
      <c r="J1521" s="406"/>
      <c r="K1521" s="420" t="b">
        <v>0</v>
      </c>
      <c r="L1521" s="406"/>
      <c r="M1521" s="419">
        <v>46209</v>
      </c>
    </row>
    <row r="1522" spans="1:13">
      <c r="A1522" s="418">
        <v>5001</v>
      </c>
      <c r="B1522" s="418">
        <v>454992</v>
      </c>
      <c r="C1522" s="418">
        <v>3000</v>
      </c>
      <c r="D1522" s="406">
        <v>158212025</v>
      </c>
      <c r="E1522" s="406" t="s">
        <v>599</v>
      </c>
      <c r="F1522" s="418">
        <v>580</v>
      </c>
      <c r="G1522" s="419">
        <v>45898</v>
      </c>
      <c r="H1522" s="419">
        <v>45905</v>
      </c>
      <c r="I1522" s="406" t="s">
        <v>15</v>
      </c>
      <c r="J1522" s="406"/>
      <c r="K1522" s="420" t="b">
        <v>0</v>
      </c>
      <c r="L1522" s="406"/>
      <c r="M1522" s="419">
        <v>45905</v>
      </c>
    </row>
    <row r="1523" spans="1:13">
      <c r="A1523" s="418">
        <v>5001</v>
      </c>
      <c r="B1523" s="418">
        <v>410422</v>
      </c>
      <c r="C1523" s="418">
        <v>3000</v>
      </c>
      <c r="D1523" s="406">
        <v>15822026</v>
      </c>
      <c r="E1523" s="406" t="s">
        <v>434</v>
      </c>
      <c r="F1523" s="418">
        <v>250</v>
      </c>
      <c r="G1523" s="419">
        <v>46055</v>
      </c>
      <c r="H1523" s="419">
        <v>46062</v>
      </c>
      <c r="I1523" s="406" t="s">
        <v>15</v>
      </c>
      <c r="J1523" s="406"/>
      <c r="K1523" s="420" t="b">
        <v>0</v>
      </c>
      <c r="L1523" s="406"/>
      <c r="M1523" s="419">
        <v>46063</v>
      </c>
    </row>
    <row r="1524" spans="1:13">
      <c r="A1524" s="418">
        <v>5001</v>
      </c>
      <c r="B1524" s="418">
        <v>454992</v>
      </c>
      <c r="C1524" s="418">
        <v>3000</v>
      </c>
      <c r="D1524" s="406">
        <v>158222025</v>
      </c>
      <c r="E1524" s="406" t="s">
        <v>599</v>
      </c>
      <c r="F1524" s="418">
        <v>80</v>
      </c>
      <c r="G1524" s="419">
        <v>45898</v>
      </c>
      <c r="H1524" s="419">
        <v>45909</v>
      </c>
      <c r="I1524" s="406" t="s">
        <v>15</v>
      </c>
      <c r="J1524" s="406"/>
      <c r="K1524" s="420" t="b">
        <v>0</v>
      </c>
      <c r="L1524" s="406"/>
      <c r="M1524" s="419">
        <v>45909</v>
      </c>
    </row>
    <row r="1525" spans="1:13">
      <c r="A1525" s="418">
        <v>5001</v>
      </c>
      <c r="B1525" s="418">
        <v>460951</v>
      </c>
      <c r="C1525" s="418">
        <v>3000</v>
      </c>
      <c r="D1525" s="406">
        <v>158232025</v>
      </c>
      <c r="E1525" s="406" t="s">
        <v>232</v>
      </c>
      <c r="F1525" s="418">
        <v>75</v>
      </c>
      <c r="G1525" s="419">
        <v>46007</v>
      </c>
      <c r="H1525" s="419">
        <v>46008</v>
      </c>
      <c r="I1525" s="406" t="s">
        <v>15</v>
      </c>
      <c r="J1525" s="406"/>
      <c r="K1525" s="420" t="b">
        <v>0</v>
      </c>
      <c r="L1525" s="406"/>
      <c r="M1525" s="419">
        <v>46008</v>
      </c>
    </row>
    <row r="1526" spans="1:13">
      <c r="A1526" s="418">
        <v>5001</v>
      </c>
      <c r="B1526" s="418">
        <v>460951</v>
      </c>
      <c r="C1526" s="418">
        <v>3000</v>
      </c>
      <c r="D1526" s="406">
        <v>158242025</v>
      </c>
      <c r="E1526" s="406" t="s">
        <v>232</v>
      </c>
      <c r="F1526" s="418">
        <v>250</v>
      </c>
      <c r="G1526" s="419">
        <v>45891</v>
      </c>
      <c r="H1526" s="419">
        <v>45911</v>
      </c>
      <c r="I1526" s="406" t="s">
        <v>15</v>
      </c>
      <c r="J1526" s="406"/>
      <c r="K1526" s="420" t="b">
        <v>0</v>
      </c>
      <c r="L1526" s="406"/>
      <c r="M1526" s="419">
        <v>45911</v>
      </c>
    </row>
    <row r="1527" spans="1:13">
      <c r="A1527" s="418">
        <v>5001</v>
      </c>
      <c r="B1527" s="418">
        <v>439341</v>
      </c>
      <c r="C1527" s="418">
        <v>3000</v>
      </c>
      <c r="D1527" s="406">
        <v>158272025</v>
      </c>
      <c r="E1527" s="406" t="s">
        <v>518</v>
      </c>
      <c r="F1527" s="418">
        <v>350</v>
      </c>
      <c r="G1527" s="419">
        <v>45915</v>
      </c>
      <c r="H1527" s="419">
        <v>45944</v>
      </c>
      <c r="I1527" s="406" t="s">
        <v>15</v>
      </c>
      <c r="J1527" s="406"/>
      <c r="K1527" s="420" t="b">
        <v>0</v>
      </c>
      <c r="L1527" s="406"/>
      <c r="M1527" s="419">
        <v>45944</v>
      </c>
    </row>
    <row r="1528" spans="1:13">
      <c r="A1528" s="418">
        <v>5001</v>
      </c>
      <c r="B1528" s="418">
        <v>410422</v>
      </c>
      <c r="C1528" s="418">
        <v>3000</v>
      </c>
      <c r="D1528" s="406">
        <v>15832026</v>
      </c>
      <c r="E1528" s="406" t="s">
        <v>434</v>
      </c>
      <c r="F1528" s="418">
        <v>50</v>
      </c>
      <c r="G1528" s="419">
        <v>46055</v>
      </c>
      <c r="H1528" s="419">
        <v>46062</v>
      </c>
      <c r="I1528" s="406" t="s">
        <v>15</v>
      </c>
      <c r="J1528" s="406"/>
      <c r="K1528" s="420" t="b">
        <v>0</v>
      </c>
      <c r="L1528" s="406"/>
      <c r="M1528" s="419">
        <v>46063</v>
      </c>
    </row>
    <row r="1529" spans="1:13">
      <c r="A1529" s="418">
        <v>5001</v>
      </c>
      <c r="B1529" s="418">
        <v>465734</v>
      </c>
      <c r="C1529" s="418">
        <v>3000</v>
      </c>
      <c r="D1529" s="406">
        <v>158332025</v>
      </c>
      <c r="E1529" s="406" t="s">
        <v>197</v>
      </c>
      <c r="F1529" s="418">
        <v>200</v>
      </c>
      <c r="G1529" s="419">
        <v>45906</v>
      </c>
      <c r="H1529" s="419">
        <v>45915</v>
      </c>
      <c r="I1529" s="406" t="s">
        <v>15</v>
      </c>
      <c r="J1529" s="406"/>
      <c r="K1529" s="420" t="b">
        <v>0</v>
      </c>
      <c r="L1529" s="406"/>
      <c r="M1529" s="419">
        <v>45915</v>
      </c>
    </row>
    <row r="1530" spans="1:13">
      <c r="A1530" s="418">
        <v>5001</v>
      </c>
      <c r="B1530" s="418">
        <v>465734</v>
      </c>
      <c r="C1530" s="418">
        <v>3000</v>
      </c>
      <c r="D1530" s="406">
        <v>158332025</v>
      </c>
      <c r="E1530" s="406" t="s">
        <v>197</v>
      </c>
      <c r="F1530" s="418">
        <v>200</v>
      </c>
      <c r="G1530" s="419">
        <v>46174</v>
      </c>
      <c r="H1530" s="419">
        <v>46184</v>
      </c>
      <c r="I1530" s="406" t="s">
        <v>15</v>
      </c>
      <c r="J1530" s="406"/>
      <c r="K1530" s="420" t="b">
        <v>0</v>
      </c>
      <c r="L1530" s="406" t="s">
        <v>600</v>
      </c>
      <c r="M1530" s="419">
        <v>46206</v>
      </c>
    </row>
    <row r="1531" spans="1:13">
      <c r="A1531" s="418">
        <v>5001</v>
      </c>
      <c r="B1531" s="418">
        <v>483040</v>
      </c>
      <c r="C1531" s="418">
        <v>3000</v>
      </c>
      <c r="D1531" s="406">
        <v>158722024</v>
      </c>
      <c r="E1531" s="406" t="s">
        <v>601</v>
      </c>
      <c r="F1531" s="418">
        <v>9</v>
      </c>
      <c r="G1531" s="419">
        <v>45979</v>
      </c>
      <c r="H1531" s="419">
        <v>45990</v>
      </c>
      <c r="I1531" s="406" t="s">
        <v>15</v>
      </c>
      <c r="J1531" s="406"/>
      <c r="K1531" s="420" t="b">
        <v>0</v>
      </c>
      <c r="L1531" s="406" t="s">
        <v>17</v>
      </c>
      <c r="M1531" s="419">
        <v>45993</v>
      </c>
    </row>
    <row r="1532" spans="1:13">
      <c r="A1532" s="418">
        <v>5001</v>
      </c>
      <c r="B1532" s="418">
        <v>410351</v>
      </c>
      <c r="C1532" s="418">
        <v>3000</v>
      </c>
      <c r="D1532" s="406">
        <v>158852024</v>
      </c>
      <c r="E1532" s="406" t="s">
        <v>151</v>
      </c>
      <c r="F1532" s="418">
        <v>100</v>
      </c>
      <c r="G1532" s="419">
        <v>46042</v>
      </c>
      <c r="H1532" s="419">
        <v>46136</v>
      </c>
      <c r="I1532" s="406" t="s">
        <v>15</v>
      </c>
      <c r="J1532" s="406"/>
      <c r="K1532" s="420" t="b">
        <v>0</v>
      </c>
      <c r="L1532" s="406"/>
      <c r="M1532" s="419">
        <v>46137</v>
      </c>
    </row>
    <row r="1533" spans="1:13">
      <c r="A1533" s="418">
        <v>5001</v>
      </c>
      <c r="B1533" s="418">
        <v>473717</v>
      </c>
      <c r="C1533" s="418">
        <v>3000</v>
      </c>
      <c r="D1533" s="406">
        <v>158872023</v>
      </c>
      <c r="E1533" s="406" t="s">
        <v>525</v>
      </c>
      <c r="F1533" s="418">
        <v>75</v>
      </c>
      <c r="G1533" s="419">
        <v>45742</v>
      </c>
      <c r="H1533" s="419">
        <v>45920</v>
      </c>
      <c r="I1533" s="406" t="s">
        <v>15</v>
      </c>
      <c r="J1533" s="406"/>
      <c r="K1533" s="420" t="b">
        <v>0</v>
      </c>
      <c r="L1533" s="406"/>
      <c r="M1533" s="419">
        <v>45947</v>
      </c>
    </row>
    <row r="1534" spans="1:13">
      <c r="A1534" s="418">
        <v>5001</v>
      </c>
      <c r="B1534" s="418">
        <v>425436</v>
      </c>
      <c r="C1534" s="418">
        <v>3000</v>
      </c>
      <c r="D1534" s="406">
        <v>158942026</v>
      </c>
      <c r="E1534" s="406" t="s">
        <v>602</v>
      </c>
      <c r="F1534" s="418">
        <v>140</v>
      </c>
      <c r="G1534" s="406"/>
      <c r="H1534" s="406"/>
      <c r="I1534" s="406" t="s">
        <v>21</v>
      </c>
      <c r="J1534" s="406"/>
      <c r="K1534" s="420" t="b">
        <v>0</v>
      </c>
      <c r="L1534" s="406"/>
      <c r="M1534" s="406"/>
    </row>
    <row r="1535" spans="1:13">
      <c r="A1535" s="418">
        <v>5001</v>
      </c>
      <c r="B1535" s="418">
        <v>410049</v>
      </c>
      <c r="C1535" s="418">
        <v>3000</v>
      </c>
      <c r="D1535" s="406">
        <v>159022026</v>
      </c>
      <c r="E1535" s="406" t="s">
        <v>76</v>
      </c>
      <c r="F1535" s="418">
        <v>7</v>
      </c>
      <c r="G1535" s="406"/>
      <c r="H1535" s="406"/>
      <c r="I1535" s="406" t="s">
        <v>21</v>
      </c>
      <c r="J1535" s="406"/>
      <c r="K1535" s="420" t="b">
        <v>0</v>
      </c>
      <c r="L1535" s="406"/>
      <c r="M1535" s="406"/>
    </row>
    <row r="1536" spans="1:13">
      <c r="A1536" s="418">
        <v>5001</v>
      </c>
      <c r="B1536" s="418">
        <v>409974</v>
      </c>
      <c r="C1536" s="418">
        <v>3000</v>
      </c>
      <c r="D1536" s="406">
        <v>159042024</v>
      </c>
      <c r="E1536" s="406" t="s">
        <v>603</v>
      </c>
      <c r="F1536" s="418">
        <v>25</v>
      </c>
      <c r="G1536" s="406"/>
      <c r="H1536" s="406"/>
      <c r="I1536" s="406" t="s">
        <v>21</v>
      </c>
      <c r="J1536" s="406"/>
      <c r="K1536" s="420" t="b">
        <v>0</v>
      </c>
      <c r="L1536" s="406"/>
      <c r="M1536" s="406"/>
    </row>
    <row r="1537" spans="1:13">
      <c r="A1537" s="418">
        <v>5001</v>
      </c>
      <c r="B1537" s="418">
        <v>410235</v>
      </c>
      <c r="C1537" s="418">
        <v>3000</v>
      </c>
      <c r="D1537" s="406">
        <v>159052025</v>
      </c>
      <c r="E1537" s="406" t="s">
        <v>73</v>
      </c>
      <c r="F1537" s="418">
        <v>4525</v>
      </c>
      <c r="G1537" s="419">
        <v>45906</v>
      </c>
      <c r="H1537" s="419">
        <v>45910</v>
      </c>
      <c r="I1537" s="406" t="s">
        <v>15</v>
      </c>
      <c r="J1537" s="406"/>
      <c r="K1537" s="420" t="b">
        <v>0</v>
      </c>
      <c r="L1537" s="406"/>
      <c r="M1537" s="419">
        <v>45910</v>
      </c>
    </row>
    <row r="1538" spans="1:13">
      <c r="A1538" s="418">
        <v>5001</v>
      </c>
      <c r="B1538" s="418">
        <v>463212</v>
      </c>
      <c r="C1538" s="418">
        <v>3000</v>
      </c>
      <c r="D1538" s="406">
        <v>159112026</v>
      </c>
      <c r="E1538" s="406" t="s">
        <v>25</v>
      </c>
      <c r="F1538" s="418">
        <v>1</v>
      </c>
      <c r="G1538" s="419">
        <v>46230</v>
      </c>
      <c r="H1538" s="419">
        <v>46235</v>
      </c>
      <c r="I1538" s="406" t="s">
        <v>15</v>
      </c>
      <c r="J1538" s="406"/>
      <c r="K1538" s="420" t="b">
        <v>0</v>
      </c>
      <c r="L1538" s="406"/>
      <c r="M1538" s="419">
        <v>46235</v>
      </c>
    </row>
    <row r="1539" spans="1:13">
      <c r="A1539" s="418">
        <v>5001</v>
      </c>
      <c r="B1539" s="418">
        <v>417654</v>
      </c>
      <c r="C1539" s="418">
        <v>3000</v>
      </c>
      <c r="D1539" s="406">
        <v>159152025</v>
      </c>
      <c r="E1539" s="406" t="s">
        <v>604</v>
      </c>
      <c r="F1539" s="418">
        <v>1275</v>
      </c>
      <c r="G1539" s="419">
        <v>45884</v>
      </c>
      <c r="H1539" s="419">
        <v>45954</v>
      </c>
      <c r="I1539" s="406" t="s">
        <v>15</v>
      </c>
      <c r="J1539" s="406"/>
      <c r="K1539" s="420" t="b">
        <v>0</v>
      </c>
      <c r="L1539" s="406"/>
      <c r="M1539" s="419">
        <v>45955</v>
      </c>
    </row>
    <row r="1540" spans="1:13">
      <c r="A1540" s="418">
        <v>5001</v>
      </c>
      <c r="B1540" s="418">
        <v>417654</v>
      </c>
      <c r="C1540" s="418">
        <v>3000</v>
      </c>
      <c r="D1540" s="406">
        <v>159162025</v>
      </c>
      <c r="E1540" s="406" t="s">
        <v>604</v>
      </c>
      <c r="F1540" s="418">
        <v>1425</v>
      </c>
      <c r="G1540" s="419">
        <v>45884</v>
      </c>
      <c r="H1540" s="419">
        <v>45955</v>
      </c>
      <c r="I1540" s="406" t="s">
        <v>15</v>
      </c>
      <c r="J1540" s="406"/>
      <c r="K1540" s="420" t="b">
        <v>0</v>
      </c>
      <c r="L1540" s="406"/>
      <c r="M1540" s="419">
        <v>45974</v>
      </c>
    </row>
    <row r="1541" spans="1:13">
      <c r="A1541" s="418">
        <v>5001</v>
      </c>
      <c r="B1541" s="418">
        <v>460526</v>
      </c>
      <c r="C1541" s="418">
        <v>3000</v>
      </c>
      <c r="D1541" s="406">
        <v>159182026</v>
      </c>
      <c r="E1541" s="406" t="s">
        <v>605</v>
      </c>
      <c r="F1541" s="418">
        <v>210</v>
      </c>
      <c r="G1541" s="419">
        <v>46232</v>
      </c>
      <c r="H1541" s="419">
        <v>46239</v>
      </c>
      <c r="I1541" s="406" t="s">
        <v>15</v>
      </c>
      <c r="J1541" s="406"/>
      <c r="K1541" s="420" t="b">
        <v>0</v>
      </c>
      <c r="L1541" s="406"/>
      <c r="M1541" s="419">
        <v>46239</v>
      </c>
    </row>
    <row r="1542" spans="1:13">
      <c r="A1542" s="418">
        <v>5001</v>
      </c>
      <c r="B1542" s="418">
        <v>473546</v>
      </c>
      <c r="C1542" s="418">
        <v>3000</v>
      </c>
      <c r="D1542" s="406">
        <v>159192026</v>
      </c>
      <c r="E1542" s="406" t="s">
        <v>260</v>
      </c>
      <c r="F1542" s="418">
        <v>112</v>
      </c>
      <c r="G1542" s="419">
        <v>46228</v>
      </c>
      <c r="H1542" s="419">
        <v>46235</v>
      </c>
      <c r="I1542" s="406" t="s">
        <v>15</v>
      </c>
      <c r="J1542" s="406"/>
      <c r="K1542" s="420" t="b">
        <v>0</v>
      </c>
      <c r="L1542" s="406"/>
      <c r="M1542" s="419">
        <v>46235</v>
      </c>
    </row>
    <row r="1543" spans="1:13">
      <c r="A1543" s="418">
        <v>2010</v>
      </c>
      <c r="B1543" s="418">
        <v>210100</v>
      </c>
      <c r="C1543" s="418">
        <v>3000</v>
      </c>
      <c r="D1543" s="406">
        <v>1592026</v>
      </c>
      <c r="E1543" s="406" t="s">
        <v>136</v>
      </c>
      <c r="F1543" s="418">
        <v>3980</v>
      </c>
      <c r="G1543" s="419">
        <v>46058</v>
      </c>
      <c r="H1543" s="419">
        <v>46064</v>
      </c>
      <c r="I1543" s="406" t="s">
        <v>15</v>
      </c>
      <c r="J1543" s="406"/>
      <c r="K1543" s="420" t="b">
        <v>0</v>
      </c>
      <c r="L1543" s="406"/>
      <c r="M1543" s="419">
        <v>46064</v>
      </c>
    </row>
    <row r="1544" spans="1:13">
      <c r="A1544" s="418">
        <v>2017</v>
      </c>
      <c r="B1544" s="418">
        <v>213099</v>
      </c>
      <c r="C1544" s="418">
        <v>3010</v>
      </c>
      <c r="D1544" s="406">
        <v>15952025</v>
      </c>
      <c r="E1544" s="406" t="s">
        <v>112</v>
      </c>
      <c r="F1544" s="418">
        <v>2000</v>
      </c>
      <c r="G1544" s="419">
        <v>46031</v>
      </c>
      <c r="H1544" s="419">
        <v>46037</v>
      </c>
      <c r="I1544" s="406" t="s">
        <v>15</v>
      </c>
      <c r="J1544" s="406"/>
      <c r="K1544" s="420" t="b">
        <v>0</v>
      </c>
      <c r="L1544" s="406"/>
      <c r="M1544" s="419">
        <v>46037</v>
      </c>
    </row>
    <row r="1545" spans="1:13">
      <c r="A1545" s="418">
        <v>5001</v>
      </c>
      <c r="B1545" s="418">
        <v>451033</v>
      </c>
      <c r="C1545" s="418">
        <v>3000</v>
      </c>
      <c r="D1545" s="406">
        <v>159612026</v>
      </c>
      <c r="E1545" s="406" t="s">
        <v>116</v>
      </c>
      <c r="F1545" s="418">
        <v>600</v>
      </c>
      <c r="G1545" s="406"/>
      <c r="H1545" s="406"/>
      <c r="I1545" s="406" t="s">
        <v>21</v>
      </c>
      <c r="J1545" s="406"/>
      <c r="K1545" s="420" t="b">
        <v>0</v>
      </c>
      <c r="L1545" s="406"/>
      <c r="M1545" s="406"/>
    </row>
    <row r="1546" spans="1:13">
      <c r="A1546" s="418">
        <v>5001</v>
      </c>
      <c r="B1546" s="418">
        <v>451033</v>
      </c>
      <c r="C1546" s="418">
        <v>3000</v>
      </c>
      <c r="D1546" s="406">
        <v>159622026</v>
      </c>
      <c r="E1546" s="406" t="s">
        <v>116</v>
      </c>
      <c r="F1546" s="418">
        <v>2</v>
      </c>
      <c r="G1546" s="406"/>
      <c r="H1546" s="406"/>
      <c r="I1546" s="406" t="s">
        <v>21</v>
      </c>
      <c r="J1546" s="406"/>
      <c r="K1546" s="420" t="b">
        <v>0</v>
      </c>
      <c r="L1546" s="406"/>
      <c r="M1546" s="406"/>
    </row>
    <row r="1547" spans="1:13">
      <c r="A1547" s="418">
        <v>5001</v>
      </c>
      <c r="B1547" s="418">
        <v>451033</v>
      </c>
      <c r="C1547" s="418">
        <v>3000</v>
      </c>
      <c r="D1547" s="406">
        <v>159632026</v>
      </c>
      <c r="E1547" s="406" t="s">
        <v>116</v>
      </c>
      <c r="F1547" s="418">
        <v>2</v>
      </c>
      <c r="G1547" s="406"/>
      <c r="H1547" s="406"/>
      <c r="I1547" s="406" t="s">
        <v>21</v>
      </c>
      <c r="J1547" s="406"/>
      <c r="K1547" s="420" t="b">
        <v>0</v>
      </c>
      <c r="L1547" s="406"/>
      <c r="M1547" s="406"/>
    </row>
    <row r="1548" spans="1:13">
      <c r="A1548" s="418">
        <v>5001</v>
      </c>
      <c r="B1548" s="418">
        <v>451033</v>
      </c>
      <c r="C1548" s="418">
        <v>3000</v>
      </c>
      <c r="D1548" s="406">
        <v>159642026</v>
      </c>
      <c r="E1548" s="406" t="s">
        <v>116</v>
      </c>
      <c r="F1548" s="418">
        <v>1</v>
      </c>
      <c r="G1548" s="406"/>
      <c r="H1548" s="406"/>
      <c r="I1548" s="406" t="s">
        <v>21</v>
      </c>
      <c r="J1548" s="406"/>
      <c r="K1548" s="420" t="b">
        <v>0</v>
      </c>
      <c r="L1548" s="406"/>
      <c r="M1548" s="406"/>
    </row>
    <row r="1549" spans="1:13">
      <c r="A1549" s="418">
        <v>5001</v>
      </c>
      <c r="B1549" s="418">
        <v>410351</v>
      </c>
      <c r="C1549" s="418">
        <v>3000</v>
      </c>
      <c r="D1549" s="406">
        <v>159652024</v>
      </c>
      <c r="E1549" s="406" t="s">
        <v>151</v>
      </c>
      <c r="F1549" s="418">
        <v>475</v>
      </c>
      <c r="G1549" s="406"/>
      <c r="H1549" s="406"/>
      <c r="I1549" s="406" t="s">
        <v>21</v>
      </c>
      <c r="J1549" s="406"/>
      <c r="K1549" s="420" t="b">
        <v>1</v>
      </c>
      <c r="L1549" s="406"/>
      <c r="M1549" s="406"/>
    </row>
    <row r="1550" spans="1:13">
      <c r="A1550" s="418">
        <v>5001</v>
      </c>
      <c r="B1550" s="418">
        <v>451033</v>
      </c>
      <c r="C1550" s="418">
        <v>3000</v>
      </c>
      <c r="D1550" s="406">
        <v>159652026</v>
      </c>
      <c r="E1550" s="406" t="s">
        <v>116</v>
      </c>
      <c r="F1550" s="418">
        <v>150</v>
      </c>
      <c r="G1550" s="406"/>
      <c r="H1550" s="406"/>
      <c r="I1550" s="406" t="s">
        <v>21</v>
      </c>
      <c r="J1550" s="406"/>
      <c r="K1550" s="420" t="b">
        <v>0</v>
      </c>
      <c r="L1550" s="406"/>
      <c r="M1550" s="406"/>
    </row>
    <row r="1551" spans="1:13">
      <c r="A1551" s="418">
        <v>5001</v>
      </c>
      <c r="B1551" s="418">
        <v>410351</v>
      </c>
      <c r="C1551" s="418">
        <v>3000</v>
      </c>
      <c r="D1551" s="406">
        <v>159662024</v>
      </c>
      <c r="E1551" s="406" t="s">
        <v>151</v>
      </c>
      <c r="F1551" s="418">
        <v>600</v>
      </c>
      <c r="G1551" s="406"/>
      <c r="H1551" s="406"/>
      <c r="I1551" s="406" t="s">
        <v>21</v>
      </c>
      <c r="J1551" s="406"/>
      <c r="K1551" s="420" t="b">
        <v>1</v>
      </c>
      <c r="L1551" s="406"/>
      <c r="M1551" s="406"/>
    </row>
    <row r="1552" spans="1:13">
      <c r="A1552" s="418">
        <v>5001</v>
      </c>
      <c r="B1552" s="418">
        <v>451033</v>
      </c>
      <c r="C1552" s="418">
        <v>3000</v>
      </c>
      <c r="D1552" s="406">
        <v>159662026</v>
      </c>
      <c r="E1552" s="406" t="s">
        <v>116</v>
      </c>
      <c r="F1552" s="418">
        <v>2</v>
      </c>
      <c r="G1552" s="406"/>
      <c r="H1552" s="406"/>
      <c r="I1552" s="406" t="s">
        <v>21</v>
      </c>
      <c r="J1552" s="406"/>
      <c r="K1552" s="420" t="b">
        <v>0</v>
      </c>
      <c r="L1552" s="406"/>
      <c r="M1552" s="406"/>
    </row>
    <row r="1553" spans="1:13">
      <c r="A1553" s="418">
        <v>5001</v>
      </c>
      <c r="B1553" s="418">
        <v>410351</v>
      </c>
      <c r="C1553" s="418">
        <v>3000</v>
      </c>
      <c r="D1553" s="406">
        <v>159672024</v>
      </c>
      <c r="E1553" s="406" t="s">
        <v>151</v>
      </c>
      <c r="F1553" s="418">
        <v>600</v>
      </c>
      <c r="G1553" s="406"/>
      <c r="H1553" s="406"/>
      <c r="I1553" s="406" t="s">
        <v>21</v>
      </c>
      <c r="J1553" s="406"/>
      <c r="K1553" s="420" t="b">
        <v>1</v>
      </c>
      <c r="L1553" s="406"/>
      <c r="M1553" s="406"/>
    </row>
    <row r="1554" spans="1:13">
      <c r="A1554" s="418">
        <v>5001</v>
      </c>
      <c r="B1554" s="418">
        <v>410351</v>
      </c>
      <c r="C1554" s="418">
        <v>3000</v>
      </c>
      <c r="D1554" s="406">
        <v>159682024</v>
      </c>
      <c r="E1554" s="406" t="s">
        <v>151</v>
      </c>
      <c r="F1554" s="418">
        <v>500</v>
      </c>
      <c r="G1554" s="406"/>
      <c r="H1554" s="406"/>
      <c r="I1554" s="406" t="s">
        <v>21</v>
      </c>
      <c r="J1554" s="406"/>
      <c r="K1554" s="420" t="b">
        <v>1</v>
      </c>
      <c r="L1554" s="406"/>
      <c r="M1554" s="406"/>
    </row>
    <row r="1555" spans="1:13">
      <c r="A1555" s="418">
        <v>5001</v>
      </c>
      <c r="B1555" s="418">
        <v>410351</v>
      </c>
      <c r="C1555" s="418">
        <v>3000</v>
      </c>
      <c r="D1555" s="406">
        <v>159692024</v>
      </c>
      <c r="E1555" s="406" t="s">
        <v>151</v>
      </c>
      <c r="F1555" s="418">
        <v>600</v>
      </c>
      <c r="G1555" s="406"/>
      <c r="H1555" s="406"/>
      <c r="I1555" s="406" t="s">
        <v>21</v>
      </c>
      <c r="J1555" s="406"/>
      <c r="K1555" s="420" t="b">
        <v>1</v>
      </c>
      <c r="L1555" s="406"/>
      <c r="M1555" s="406"/>
    </row>
    <row r="1556" spans="1:13">
      <c r="A1556" s="418">
        <v>5001</v>
      </c>
      <c r="B1556" s="418">
        <v>410351</v>
      </c>
      <c r="C1556" s="418">
        <v>3000</v>
      </c>
      <c r="D1556" s="406">
        <v>159702024</v>
      </c>
      <c r="E1556" s="406" t="s">
        <v>151</v>
      </c>
      <c r="F1556" s="418">
        <v>725</v>
      </c>
      <c r="G1556" s="406"/>
      <c r="H1556" s="406"/>
      <c r="I1556" s="406" t="s">
        <v>21</v>
      </c>
      <c r="J1556" s="406"/>
      <c r="K1556" s="420" t="b">
        <v>1</v>
      </c>
      <c r="L1556" s="406"/>
      <c r="M1556" s="406"/>
    </row>
    <row r="1557" spans="1:13">
      <c r="A1557" s="418">
        <v>2017</v>
      </c>
      <c r="B1557" s="418">
        <v>477251</v>
      </c>
      <c r="C1557" s="418">
        <v>3010</v>
      </c>
      <c r="D1557" s="406">
        <v>15992025</v>
      </c>
      <c r="E1557" s="406" t="s">
        <v>606</v>
      </c>
      <c r="F1557" s="418">
        <v>1632</v>
      </c>
      <c r="G1557" s="419">
        <v>45947</v>
      </c>
      <c r="H1557" s="419">
        <v>45952</v>
      </c>
      <c r="I1557" s="406" t="s">
        <v>15</v>
      </c>
      <c r="J1557" s="406"/>
      <c r="K1557" s="420" t="b">
        <v>0</v>
      </c>
      <c r="L1557" s="406"/>
      <c r="M1557" s="419">
        <v>45953</v>
      </c>
    </row>
    <row r="1558" spans="1:13">
      <c r="A1558" s="418">
        <v>2017</v>
      </c>
      <c r="B1558" s="418">
        <v>461521</v>
      </c>
      <c r="C1558" s="418">
        <v>3010</v>
      </c>
      <c r="D1558" s="406">
        <v>16002025</v>
      </c>
      <c r="E1558" s="406" t="s">
        <v>233</v>
      </c>
      <c r="F1558" s="418">
        <v>200</v>
      </c>
      <c r="G1558" s="419">
        <v>45902</v>
      </c>
      <c r="H1558" s="419">
        <v>45903</v>
      </c>
      <c r="I1558" s="406" t="s">
        <v>15</v>
      </c>
      <c r="J1558" s="406"/>
      <c r="K1558" s="420" t="b">
        <v>0</v>
      </c>
      <c r="L1558" s="406"/>
      <c r="M1558" s="419">
        <v>45903</v>
      </c>
    </row>
    <row r="1559" spans="1:13">
      <c r="A1559" s="418">
        <v>2017</v>
      </c>
      <c r="B1559" s="418">
        <v>461286</v>
      </c>
      <c r="C1559" s="418">
        <v>3010</v>
      </c>
      <c r="D1559" s="406">
        <v>16012025</v>
      </c>
      <c r="E1559" s="406" t="s">
        <v>607</v>
      </c>
      <c r="F1559" s="418">
        <v>100</v>
      </c>
      <c r="G1559" s="419">
        <v>45899</v>
      </c>
      <c r="H1559" s="419">
        <v>45924</v>
      </c>
      <c r="I1559" s="406" t="s">
        <v>15</v>
      </c>
      <c r="J1559" s="406"/>
      <c r="K1559" s="420" t="b">
        <v>0</v>
      </c>
      <c r="L1559" s="406"/>
      <c r="M1559" s="419">
        <v>45924</v>
      </c>
    </row>
    <row r="1560" spans="1:13">
      <c r="A1560" s="418">
        <v>5001</v>
      </c>
      <c r="B1560" s="418">
        <v>422319</v>
      </c>
      <c r="C1560" s="418">
        <v>3000</v>
      </c>
      <c r="D1560" s="406">
        <v>160132025</v>
      </c>
      <c r="E1560" s="406" t="s">
        <v>476</v>
      </c>
      <c r="F1560" s="418">
        <v>3565</v>
      </c>
      <c r="G1560" s="419">
        <v>45870</v>
      </c>
      <c r="H1560" s="419">
        <v>45903</v>
      </c>
      <c r="I1560" s="406" t="s">
        <v>15</v>
      </c>
      <c r="J1560" s="406"/>
      <c r="K1560" s="420" t="b">
        <v>0</v>
      </c>
      <c r="L1560" s="406"/>
      <c r="M1560" s="419">
        <v>45903</v>
      </c>
    </row>
    <row r="1561" spans="1:13">
      <c r="A1561" s="418">
        <v>2010</v>
      </c>
      <c r="B1561" s="418">
        <v>210100</v>
      </c>
      <c r="C1561" s="418">
        <v>3000</v>
      </c>
      <c r="D1561" s="406">
        <v>1602026</v>
      </c>
      <c r="E1561" s="406" t="s">
        <v>136</v>
      </c>
      <c r="F1561" s="418">
        <v>970</v>
      </c>
      <c r="G1561" s="419">
        <v>46058</v>
      </c>
      <c r="H1561" s="419">
        <v>46064</v>
      </c>
      <c r="I1561" s="406" t="s">
        <v>58</v>
      </c>
      <c r="J1561" s="406"/>
      <c r="K1561" s="420" t="b">
        <v>0</v>
      </c>
      <c r="L1561" s="406"/>
      <c r="M1561" s="419">
        <v>46064</v>
      </c>
    </row>
    <row r="1562" spans="1:13">
      <c r="A1562" s="418">
        <v>5001</v>
      </c>
      <c r="B1562" s="418">
        <v>409968</v>
      </c>
      <c r="C1562" s="418">
        <v>3000</v>
      </c>
      <c r="D1562" s="406">
        <v>160212026</v>
      </c>
      <c r="E1562" s="406" t="s">
        <v>152</v>
      </c>
      <c r="F1562" s="418">
        <v>1</v>
      </c>
      <c r="G1562" s="406"/>
      <c r="H1562" s="406"/>
      <c r="I1562" s="406" t="s">
        <v>21</v>
      </c>
      <c r="J1562" s="406"/>
      <c r="K1562" s="420" t="b">
        <v>0</v>
      </c>
      <c r="L1562" s="406"/>
      <c r="M1562" s="406"/>
    </row>
    <row r="1563" spans="1:13">
      <c r="A1563" s="418">
        <v>2017</v>
      </c>
      <c r="B1563" s="418">
        <v>456979</v>
      </c>
      <c r="C1563" s="418">
        <v>3010</v>
      </c>
      <c r="D1563" s="406">
        <v>16022025</v>
      </c>
      <c r="E1563" s="406" t="s">
        <v>302</v>
      </c>
      <c r="F1563" s="418">
        <v>80</v>
      </c>
      <c r="G1563" s="419">
        <v>45995</v>
      </c>
      <c r="H1563" s="419">
        <v>45996</v>
      </c>
      <c r="I1563" s="406" t="s">
        <v>15</v>
      </c>
      <c r="J1563" s="406"/>
      <c r="K1563" s="420" t="b">
        <v>0</v>
      </c>
      <c r="L1563" s="406"/>
      <c r="M1563" s="419">
        <v>45996</v>
      </c>
    </row>
    <row r="1564" spans="1:13">
      <c r="A1564" s="418">
        <v>5001</v>
      </c>
      <c r="B1564" s="418">
        <v>458100</v>
      </c>
      <c r="C1564" s="418">
        <v>3000</v>
      </c>
      <c r="D1564" s="406">
        <v>16022026</v>
      </c>
      <c r="E1564" s="406" t="s">
        <v>199</v>
      </c>
      <c r="F1564" s="418">
        <v>540</v>
      </c>
      <c r="G1564" s="419">
        <v>46052</v>
      </c>
      <c r="H1564" s="419">
        <v>46057</v>
      </c>
      <c r="I1564" s="406" t="s">
        <v>15</v>
      </c>
      <c r="J1564" s="406"/>
      <c r="K1564" s="420" t="b">
        <v>0</v>
      </c>
      <c r="L1564" s="406"/>
      <c r="M1564" s="419">
        <v>46057</v>
      </c>
    </row>
    <row r="1565" spans="1:13">
      <c r="A1565" s="418">
        <v>5001</v>
      </c>
      <c r="B1565" s="418">
        <v>409968</v>
      </c>
      <c r="C1565" s="418">
        <v>3000</v>
      </c>
      <c r="D1565" s="406">
        <v>160222026</v>
      </c>
      <c r="E1565" s="406" t="s">
        <v>152</v>
      </c>
      <c r="F1565" s="418">
        <v>12</v>
      </c>
      <c r="G1565" s="406"/>
      <c r="H1565" s="406"/>
      <c r="I1565" s="406" t="s">
        <v>21</v>
      </c>
      <c r="J1565" s="406"/>
      <c r="K1565" s="420" t="b">
        <v>0</v>
      </c>
      <c r="L1565" s="406"/>
      <c r="M1565" s="406"/>
    </row>
    <row r="1566" spans="1:13">
      <c r="A1566" s="418">
        <v>5001</v>
      </c>
      <c r="B1566" s="418">
        <v>410221</v>
      </c>
      <c r="C1566" s="418">
        <v>3000</v>
      </c>
      <c r="D1566" s="406">
        <v>160242026</v>
      </c>
      <c r="E1566" s="406" t="s">
        <v>101</v>
      </c>
      <c r="F1566" s="418">
        <v>20</v>
      </c>
      <c r="G1566" s="406"/>
      <c r="H1566" s="406"/>
      <c r="I1566" s="406" t="s">
        <v>21</v>
      </c>
      <c r="J1566" s="406"/>
      <c r="K1566" s="420" t="b">
        <v>0</v>
      </c>
      <c r="L1566" s="406"/>
      <c r="M1566" s="406"/>
    </row>
    <row r="1567" spans="1:13">
      <c r="A1567" s="418">
        <v>5001</v>
      </c>
      <c r="B1567" s="418">
        <v>464617</v>
      </c>
      <c r="C1567" s="418">
        <v>3000</v>
      </c>
      <c r="D1567" s="406">
        <v>160252026</v>
      </c>
      <c r="E1567" s="406" t="s">
        <v>331</v>
      </c>
      <c r="F1567" s="418">
        <v>80</v>
      </c>
      <c r="G1567" s="406"/>
      <c r="H1567" s="406"/>
      <c r="I1567" s="406" t="s">
        <v>21</v>
      </c>
      <c r="J1567" s="406"/>
      <c r="K1567" s="420" t="b">
        <v>0</v>
      </c>
      <c r="L1567" s="406"/>
      <c r="M1567" s="406"/>
    </row>
    <row r="1568" spans="1:13">
      <c r="A1568" s="418">
        <v>5001</v>
      </c>
      <c r="B1568" s="418">
        <v>460664</v>
      </c>
      <c r="C1568" s="418">
        <v>3000</v>
      </c>
      <c r="D1568" s="406">
        <v>160292025</v>
      </c>
      <c r="E1568" s="406" t="s">
        <v>608</v>
      </c>
      <c r="F1568" s="418">
        <v>1350</v>
      </c>
      <c r="G1568" s="419">
        <v>45884</v>
      </c>
      <c r="H1568" s="419">
        <v>45902</v>
      </c>
      <c r="I1568" s="406" t="s">
        <v>15</v>
      </c>
      <c r="J1568" s="406"/>
      <c r="K1568" s="420" t="b">
        <v>0</v>
      </c>
      <c r="L1568" s="406"/>
      <c r="M1568" s="419">
        <v>45902</v>
      </c>
    </row>
    <row r="1569" spans="1:13">
      <c r="A1569" s="418">
        <v>5001</v>
      </c>
      <c r="B1569" s="418">
        <v>438130</v>
      </c>
      <c r="C1569" s="418">
        <v>3000</v>
      </c>
      <c r="D1569" s="406">
        <v>160312025</v>
      </c>
      <c r="E1569" s="406" t="s">
        <v>609</v>
      </c>
      <c r="F1569" s="418">
        <v>350</v>
      </c>
      <c r="G1569" s="419">
        <v>45889</v>
      </c>
      <c r="H1569" s="419">
        <v>45905</v>
      </c>
      <c r="I1569" s="406" t="s">
        <v>15</v>
      </c>
      <c r="J1569" s="406"/>
      <c r="K1569" s="420" t="b">
        <v>0</v>
      </c>
      <c r="L1569" s="406"/>
      <c r="M1569" s="419">
        <v>45905</v>
      </c>
    </row>
    <row r="1570" spans="1:13">
      <c r="A1570" s="418">
        <v>5001</v>
      </c>
      <c r="B1570" s="418">
        <v>460119</v>
      </c>
      <c r="C1570" s="418">
        <v>3000</v>
      </c>
      <c r="D1570" s="406">
        <v>160322025</v>
      </c>
      <c r="E1570" s="406" t="s">
        <v>610</v>
      </c>
      <c r="F1570" s="418">
        <v>200</v>
      </c>
      <c r="G1570" s="406"/>
      <c r="H1570" s="406"/>
      <c r="I1570" s="406" t="s">
        <v>21</v>
      </c>
      <c r="J1570" s="406"/>
      <c r="K1570" s="420" t="b">
        <v>0</v>
      </c>
      <c r="L1570" s="406"/>
      <c r="M1570" s="406"/>
    </row>
    <row r="1571" spans="1:13">
      <c r="A1571" s="418">
        <v>5001</v>
      </c>
      <c r="B1571" s="418">
        <v>425403</v>
      </c>
      <c r="C1571" s="418">
        <v>3000</v>
      </c>
      <c r="D1571" s="406">
        <v>160332025</v>
      </c>
      <c r="E1571" s="406" t="s">
        <v>126</v>
      </c>
      <c r="F1571" s="418">
        <v>5000</v>
      </c>
      <c r="G1571" s="419">
        <v>45969</v>
      </c>
      <c r="H1571" s="419">
        <v>45973</v>
      </c>
      <c r="I1571" s="406" t="s">
        <v>15</v>
      </c>
      <c r="J1571" s="406"/>
      <c r="K1571" s="420" t="b">
        <v>0</v>
      </c>
      <c r="L1571" s="406"/>
      <c r="M1571" s="419">
        <v>45981</v>
      </c>
    </row>
    <row r="1572" spans="1:13">
      <c r="A1572" s="418">
        <v>5001</v>
      </c>
      <c r="B1572" s="418">
        <v>472567</v>
      </c>
      <c r="C1572" s="418">
        <v>3000</v>
      </c>
      <c r="D1572" s="406">
        <v>160352026</v>
      </c>
      <c r="E1572" s="406" t="s">
        <v>322</v>
      </c>
      <c r="F1572" s="418">
        <v>198</v>
      </c>
      <c r="G1572" s="406"/>
      <c r="H1572" s="406"/>
      <c r="I1572" s="406" t="s">
        <v>21</v>
      </c>
      <c r="J1572" s="406"/>
      <c r="K1572" s="420" t="b">
        <v>0</v>
      </c>
      <c r="L1572" s="406"/>
      <c r="M1572" s="406"/>
    </row>
    <row r="1573" spans="1:13">
      <c r="A1573" s="418">
        <v>5001</v>
      </c>
      <c r="B1573" s="418">
        <v>472567</v>
      </c>
      <c r="C1573" s="418">
        <v>3000</v>
      </c>
      <c r="D1573" s="406">
        <v>160362026</v>
      </c>
      <c r="E1573" s="406" t="s">
        <v>322</v>
      </c>
      <c r="F1573" s="418">
        <v>22</v>
      </c>
      <c r="G1573" s="406"/>
      <c r="H1573" s="406"/>
      <c r="I1573" s="406" t="s">
        <v>21</v>
      </c>
      <c r="J1573" s="406"/>
      <c r="K1573" s="420" t="b">
        <v>0</v>
      </c>
      <c r="L1573" s="406"/>
      <c r="M1573" s="406"/>
    </row>
    <row r="1574" spans="1:13">
      <c r="A1574" s="418">
        <v>5001</v>
      </c>
      <c r="B1574" s="418">
        <v>459562</v>
      </c>
      <c r="C1574" s="418">
        <v>3000</v>
      </c>
      <c r="D1574" s="406">
        <v>160402025</v>
      </c>
      <c r="E1574" s="406" t="s">
        <v>585</v>
      </c>
      <c r="F1574" s="418">
        <v>450</v>
      </c>
      <c r="G1574" s="419">
        <v>45895</v>
      </c>
      <c r="H1574" s="419">
        <v>45899</v>
      </c>
      <c r="I1574" s="406" t="s">
        <v>15</v>
      </c>
      <c r="J1574" s="406"/>
      <c r="K1574" s="420" t="b">
        <v>0</v>
      </c>
      <c r="L1574" s="406"/>
      <c r="M1574" s="419">
        <v>45902</v>
      </c>
    </row>
    <row r="1575" spans="1:13">
      <c r="A1575" s="418">
        <v>5001</v>
      </c>
      <c r="B1575" s="418">
        <v>451033</v>
      </c>
      <c r="C1575" s="418">
        <v>3000</v>
      </c>
      <c r="D1575" s="406">
        <v>160472026</v>
      </c>
      <c r="E1575" s="406" t="s">
        <v>116</v>
      </c>
      <c r="F1575" s="418">
        <v>150</v>
      </c>
      <c r="G1575" s="406"/>
      <c r="H1575" s="406"/>
      <c r="I1575" s="406" t="s">
        <v>21</v>
      </c>
      <c r="J1575" s="406"/>
      <c r="K1575" s="420" t="b">
        <v>0</v>
      </c>
      <c r="L1575" s="406"/>
      <c r="M1575" s="406"/>
    </row>
    <row r="1576" spans="1:13">
      <c r="A1576" s="418">
        <v>2017</v>
      </c>
      <c r="B1576" s="418">
        <v>403704</v>
      </c>
      <c r="C1576" s="418">
        <v>3010</v>
      </c>
      <c r="D1576" s="406">
        <v>16052025</v>
      </c>
      <c r="E1576" s="406" t="s">
        <v>611</v>
      </c>
      <c r="F1576" s="418">
        <v>475</v>
      </c>
      <c r="G1576" s="419">
        <v>46039</v>
      </c>
      <c r="H1576" s="419">
        <v>46048</v>
      </c>
      <c r="I1576" s="406" t="s">
        <v>15</v>
      </c>
      <c r="J1576" s="406"/>
      <c r="K1576" s="420" t="b">
        <v>0</v>
      </c>
      <c r="L1576" s="406"/>
      <c r="M1576" s="419">
        <v>46048</v>
      </c>
    </row>
    <row r="1577" spans="1:13">
      <c r="A1577" s="418">
        <v>2017</v>
      </c>
      <c r="B1577" s="418">
        <v>403704</v>
      </c>
      <c r="C1577" s="418">
        <v>3010</v>
      </c>
      <c r="D1577" s="406">
        <v>16062025</v>
      </c>
      <c r="E1577" s="406" t="s">
        <v>611</v>
      </c>
      <c r="F1577" s="418">
        <v>525</v>
      </c>
      <c r="G1577" s="419">
        <v>46051</v>
      </c>
      <c r="H1577" s="419">
        <v>46052</v>
      </c>
      <c r="I1577" s="406" t="s">
        <v>15</v>
      </c>
      <c r="J1577" s="406"/>
      <c r="K1577" s="420" t="b">
        <v>0</v>
      </c>
      <c r="L1577" s="406"/>
      <c r="M1577" s="419">
        <v>46053</v>
      </c>
    </row>
    <row r="1578" spans="1:13">
      <c r="A1578" s="418">
        <v>5001</v>
      </c>
      <c r="B1578" s="418">
        <v>464997</v>
      </c>
      <c r="C1578" s="418">
        <v>3000</v>
      </c>
      <c r="D1578" s="406">
        <v>16082026</v>
      </c>
      <c r="E1578" s="406" t="s">
        <v>458</v>
      </c>
      <c r="F1578" s="418">
        <v>25</v>
      </c>
      <c r="G1578" s="419">
        <v>46049</v>
      </c>
      <c r="H1578" s="419">
        <v>46066</v>
      </c>
      <c r="I1578" s="406" t="s">
        <v>15</v>
      </c>
      <c r="J1578" s="406"/>
      <c r="K1578" s="420" t="b">
        <v>0</v>
      </c>
      <c r="L1578" s="406"/>
      <c r="M1578" s="419">
        <v>46066</v>
      </c>
    </row>
    <row r="1579" spans="1:13">
      <c r="A1579" s="418">
        <v>5001</v>
      </c>
      <c r="B1579" s="418">
        <v>464997</v>
      </c>
      <c r="C1579" s="418">
        <v>3000</v>
      </c>
      <c r="D1579" s="406">
        <v>16092026</v>
      </c>
      <c r="E1579" s="406" t="s">
        <v>458</v>
      </c>
      <c r="F1579" s="418">
        <v>50</v>
      </c>
      <c r="G1579" s="419">
        <v>46049</v>
      </c>
      <c r="H1579" s="419">
        <v>46066</v>
      </c>
      <c r="I1579" s="406" t="s">
        <v>15</v>
      </c>
      <c r="J1579" s="406"/>
      <c r="K1579" s="420" t="b">
        <v>0</v>
      </c>
      <c r="L1579" s="406"/>
      <c r="M1579" s="419">
        <v>46066</v>
      </c>
    </row>
    <row r="1580" spans="1:13">
      <c r="A1580" s="418">
        <v>5001</v>
      </c>
      <c r="B1580" s="418">
        <v>471103</v>
      </c>
      <c r="C1580" s="418">
        <v>3000</v>
      </c>
      <c r="D1580" s="406">
        <v>160982023</v>
      </c>
      <c r="E1580" s="406" t="s">
        <v>612</v>
      </c>
      <c r="F1580" s="418">
        <v>3500</v>
      </c>
      <c r="G1580" s="406"/>
      <c r="H1580" s="406"/>
      <c r="I1580" s="406" t="s">
        <v>21</v>
      </c>
      <c r="J1580" s="406"/>
      <c r="K1580" s="420" t="b">
        <v>0</v>
      </c>
      <c r="L1580" s="406"/>
      <c r="M1580" s="406"/>
    </row>
    <row r="1581" spans="1:13">
      <c r="A1581" s="418">
        <v>5001</v>
      </c>
      <c r="B1581" s="418">
        <v>471103</v>
      </c>
      <c r="C1581" s="418">
        <v>3000</v>
      </c>
      <c r="D1581" s="406">
        <v>160992023</v>
      </c>
      <c r="E1581" s="406" t="s">
        <v>612</v>
      </c>
      <c r="F1581" s="418">
        <v>3500</v>
      </c>
      <c r="G1581" s="406"/>
      <c r="H1581" s="406"/>
      <c r="I1581" s="406" t="s">
        <v>21</v>
      </c>
      <c r="J1581" s="406"/>
      <c r="K1581" s="420" t="b">
        <v>0</v>
      </c>
      <c r="L1581" s="406"/>
      <c r="M1581" s="406"/>
    </row>
    <row r="1582" spans="1:13">
      <c r="A1582" s="418">
        <v>5001</v>
      </c>
      <c r="B1582" s="418">
        <v>410535</v>
      </c>
      <c r="C1582" s="418">
        <v>3000</v>
      </c>
      <c r="D1582" s="406">
        <v>160992025</v>
      </c>
      <c r="E1582" s="406" t="s">
        <v>44</v>
      </c>
      <c r="F1582" s="418">
        <v>450</v>
      </c>
      <c r="G1582" s="419">
        <v>45962</v>
      </c>
      <c r="H1582" s="419">
        <v>45972</v>
      </c>
      <c r="I1582" s="406" t="s">
        <v>15</v>
      </c>
      <c r="J1582" s="406"/>
      <c r="K1582" s="420" t="b">
        <v>0</v>
      </c>
      <c r="L1582" s="406"/>
      <c r="M1582" s="419">
        <v>45972</v>
      </c>
    </row>
    <row r="1583" spans="1:13">
      <c r="A1583" s="418">
        <v>5001</v>
      </c>
      <c r="B1583" s="418">
        <v>410452</v>
      </c>
      <c r="C1583" s="418">
        <v>3000</v>
      </c>
      <c r="D1583" s="406">
        <v>160992026</v>
      </c>
      <c r="E1583" s="406" t="s">
        <v>59</v>
      </c>
      <c r="F1583" s="418">
        <v>61</v>
      </c>
      <c r="G1583" s="419">
        <v>46234</v>
      </c>
      <c r="H1583" s="419">
        <v>46253</v>
      </c>
      <c r="I1583" s="406" t="s">
        <v>15</v>
      </c>
      <c r="J1583" s="406"/>
      <c r="K1583" s="420" t="b">
        <v>0</v>
      </c>
      <c r="L1583" s="406"/>
      <c r="M1583" s="419">
        <v>46253</v>
      </c>
    </row>
    <row r="1584" spans="1:13">
      <c r="A1584" s="418">
        <v>5001</v>
      </c>
      <c r="B1584" s="418">
        <v>410535</v>
      </c>
      <c r="C1584" s="418">
        <v>3000</v>
      </c>
      <c r="D1584" s="406">
        <v>161002025</v>
      </c>
      <c r="E1584" s="406" t="s">
        <v>44</v>
      </c>
      <c r="F1584" s="418">
        <v>450</v>
      </c>
      <c r="G1584" s="419">
        <v>45962</v>
      </c>
      <c r="H1584" s="419">
        <v>45972</v>
      </c>
      <c r="I1584" s="406" t="s">
        <v>15</v>
      </c>
      <c r="J1584" s="406"/>
      <c r="K1584" s="420" t="b">
        <v>0</v>
      </c>
      <c r="L1584" s="406"/>
      <c r="M1584" s="419">
        <v>45972</v>
      </c>
    </row>
    <row r="1585" spans="1:13">
      <c r="A1585" s="418">
        <v>5001</v>
      </c>
      <c r="B1585" s="418">
        <v>410535</v>
      </c>
      <c r="C1585" s="418">
        <v>3000</v>
      </c>
      <c r="D1585" s="406">
        <v>161012025</v>
      </c>
      <c r="E1585" s="406" t="s">
        <v>44</v>
      </c>
      <c r="F1585" s="418">
        <v>450</v>
      </c>
      <c r="G1585" s="419">
        <v>45967</v>
      </c>
      <c r="H1585" s="419">
        <v>45972</v>
      </c>
      <c r="I1585" s="406" t="s">
        <v>15</v>
      </c>
      <c r="J1585" s="406"/>
      <c r="K1585" s="420" t="b">
        <v>0</v>
      </c>
      <c r="L1585" s="406"/>
      <c r="M1585" s="419">
        <v>45972</v>
      </c>
    </row>
    <row r="1586" spans="1:13">
      <c r="A1586" s="418">
        <v>5001</v>
      </c>
      <c r="B1586" s="418">
        <v>464997</v>
      </c>
      <c r="C1586" s="418">
        <v>3000</v>
      </c>
      <c r="D1586" s="406">
        <v>16102026</v>
      </c>
      <c r="E1586" s="406" t="s">
        <v>458</v>
      </c>
      <c r="F1586" s="418">
        <v>25</v>
      </c>
      <c r="G1586" s="419">
        <v>46049</v>
      </c>
      <c r="H1586" s="419">
        <v>46066</v>
      </c>
      <c r="I1586" s="406" t="s">
        <v>15</v>
      </c>
      <c r="J1586" s="406"/>
      <c r="K1586" s="420" t="b">
        <v>0</v>
      </c>
      <c r="L1586" s="406"/>
      <c r="M1586" s="419">
        <v>46066</v>
      </c>
    </row>
    <row r="1587" spans="1:13">
      <c r="A1587" s="418">
        <v>5001</v>
      </c>
      <c r="B1587" s="418">
        <v>410535</v>
      </c>
      <c r="C1587" s="418">
        <v>3000</v>
      </c>
      <c r="D1587" s="406">
        <v>161022025</v>
      </c>
      <c r="E1587" s="406" t="s">
        <v>44</v>
      </c>
      <c r="F1587" s="418">
        <v>450</v>
      </c>
      <c r="G1587" s="419">
        <v>45969</v>
      </c>
      <c r="H1587" s="419">
        <v>45980</v>
      </c>
      <c r="I1587" s="406" t="s">
        <v>15</v>
      </c>
      <c r="J1587" s="406"/>
      <c r="K1587" s="420" t="b">
        <v>0</v>
      </c>
      <c r="L1587" s="406"/>
      <c r="M1587" s="419">
        <v>45980</v>
      </c>
    </row>
    <row r="1588" spans="1:13">
      <c r="A1588" s="418">
        <v>5001</v>
      </c>
      <c r="B1588" s="418">
        <v>410535</v>
      </c>
      <c r="C1588" s="418">
        <v>3000</v>
      </c>
      <c r="D1588" s="406">
        <v>161032025</v>
      </c>
      <c r="E1588" s="406" t="s">
        <v>44</v>
      </c>
      <c r="F1588" s="418">
        <v>450</v>
      </c>
      <c r="G1588" s="419">
        <v>45973</v>
      </c>
      <c r="H1588" s="419">
        <v>45980</v>
      </c>
      <c r="I1588" s="406" t="s">
        <v>15</v>
      </c>
      <c r="J1588" s="406"/>
      <c r="K1588" s="420" t="b">
        <v>0</v>
      </c>
      <c r="L1588" s="406"/>
      <c r="M1588" s="419">
        <v>45980</v>
      </c>
    </row>
    <row r="1589" spans="1:13">
      <c r="A1589" s="418">
        <v>5001</v>
      </c>
      <c r="B1589" s="418">
        <v>410535</v>
      </c>
      <c r="C1589" s="418">
        <v>3000</v>
      </c>
      <c r="D1589" s="406">
        <v>161042025</v>
      </c>
      <c r="E1589" s="406" t="s">
        <v>44</v>
      </c>
      <c r="F1589" s="418">
        <v>450</v>
      </c>
      <c r="G1589" s="419">
        <v>45973</v>
      </c>
      <c r="H1589" s="419">
        <v>45980</v>
      </c>
      <c r="I1589" s="406" t="s">
        <v>15</v>
      </c>
      <c r="J1589" s="406"/>
      <c r="K1589" s="420" t="b">
        <v>0</v>
      </c>
      <c r="L1589" s="406"/>
      <c r="M1589" s="419">
        <v>45980</v>
      </c>
    </row>
    <row r="1590" spans="1:13">
      <c r="A1590" s="418">
        <v>5001</v>
      </c>
      <c r="B1590" s="418">
        <v>410535</v>
      </c>
      <c r="C1590" s="418">
        <v>3000</v>
      </c>
      <c r="D1590" s="406">
        <v>161052025</v>
      </c>
      <c r="E1590" s="406" t="s">
        <v>44</v>
      </c>
      <c r="F1590" s="418">
        <v>450</v>
      </c>
      <c r="G1590" s="419">
        <v>45973</v>
      </c>
      <c r="H1590" s="419">
        <v>45980</v>
      </c>
      <c r="I1590" s="406" t="s">
        <v>15</v>
      </c>
      <c r="J1590" s="406"/>
      <c r="K1590" s="420" t="b">
        <v>0</v>
      </c>
      <c r="L1590" s="406"/>
      <c r="M1590" s="419">
        <v>45980</v>
      </c>
    </row>
    <row r="1591" spans="1:13">
      <c r="A1591" s="418">
        <v>5001</v>
      </c>
      <c r="B1591" s="418">
        <v>410535</v>
      </c>
      <c r="C1591" s="418">
        <v>3000</v>
      </c>
      <c r="D1591" s="406">
        <v>161062025</v>
      </c>
      <c r="E1591" s="406" t="s">
        <v>44</v>
      </c>
      <c r="F1591" s="418">
        <v>150</v>
      </c>
      <c r="G1591" s="419">
        <v>45923</v>
      </c>
      <c r="H1591" s="419">
        <v>45972</v>
      </c>
      <c r="I1591" s="406" t="s">
        <v>15</v>
      </c>
      <c r="J1591" s="406"/>
      <c r="K1591" s="420" t="b">
        <v>0</v>
      </c>
      <c r="L1591" s="406"/>
      <c r="M1591" s="419">
        <v>45972</v>
      </c>
    </row>
    <row r="1592" spans="1:13">
      <c r="A1592" s="418">
        <v>5001</v>
      </c>
      <c r="B1592" s="418">
        <v>425476</v>
      </c>
      <c r="C1592" s="418">
        <v>3000</v>
      </c>
      <c r="D1592" s="406">
        <v>161072025</v>
      </c>
      <c r="E1592" s="406" t="s">
        <v>239</v>
      </c>
      <c r="F1592" s="418">
        <v>2</v>
      </c>
      <c r="G1592" s="419">
        <v>45899</v>
      </c>
      <c r="H1592" s="419">
        <v>45918</v>
      </c>
      <c r="I1592" s="406" t="s">
        <v>15</v>
      </c>
      <c r="J1592" s="406"/>
      <c r="K1592" s="420" t="b">
        <v>0</v>
      </c>
      <c r="L1592" s="406"/>
      <c r="M1592" s="419">
        <v>45918</v>
      </c>
    </row>
    <row r="1593" spans="1:13">
      <c r="A1593" s="418">
        <v>5001</v>
      </c>
      <c r="B1593" s="418">
        <v>464997</v>
      </c>
      <c r="C1593" s="418">
        <v>3000</v>
      </c>
      <c r="D1593" s="406">
        <v>16112026</v>
      </c>
      <c r="E1593" s="406" t="s">
        <v>458</v>
      </c>
      <c r="F1593" s="418">
        <v>50</v>
      </c>
      <c r="G1593" s="419">
        <v>46049</v>
      </c>
      <c r="H1593" s="419">
        <v>46066</v>
      </c>
      <c r="I1593" s="406" t="s">
        <v>15</v>
      </c>
      <c r="J1593" s="406"/>
      <c r="K1593" s="420" t="b">
        <v>0</v>
      </c>
      <c r="L1593" s="406"/>
      <c r="M1593" s="419">
        <v>46066</v>
      </c>
    </row>
    <row r="1594" spans="1:13">
      <c r="A1594" s="418">
        <v>5001</v>
      </c>
      <c r="B1594" s="418">
        <v>438137</v>
      </c>
      <c r="C1594" s="418">
        <v>3000</v>
      </c>
      <c r="D1594" s="406">
        <v>161202026</v>
      </c>
      <c r="E1594" s="406" t="s">
        <v>613</v>
      </c>
      <c r="F1594" s="418">
        <v>125</v>
      </c>
      <c r="G1594" s="419">
        <v>46232</v>
      </c>
      <c r="H1594" s="419">
        <v>46234</v>
      </c>
      <c r="I1594" s="406" t="s">
        <v>15</v>
      </c>
      <c r="J1594" s="406"/>
      <c r="K1594" s="420" t="b">
        <v>0</v>
      </c>
      <c r="L1594" s="406"/>
      <c r="M1594" s="419">
        <v>46234</v>
      </c>
    </row>
    <row r="1595" spans="1:13">
      <c r="A1595" s="418">
        <v>2010</v>
      </c>
      <c r="B1595" s="418">
        <v>459670</v>
      </c>
      <c r="C1595" s="418">
        <v>3000</v>
      </c>
      <c r="D1595" s="406">
        <v>1612026</v>
      </c>
      <c r="E1595" s="406" t="s">
        <v>55</v>
      </c>
      <c r="F1595" s="418">
        <v>3875</v>
      </c>
      <c r="G1595" s="419">
        <v>46059</v>
      </c>
      <c r="H1595" s="419">
        <v>46064</v>
      </c>
      <c r="I1595" s="406" t="s">
        <v>15</v>
      </c>
      <c r="J1595" s="406"/>
      <c r="K1595" s="420" t="b">
        <v>0</v>
      </c>
      <c r="L1595" s="406"/>
      <c r="M1595" s="419">
        <v>46064</v>
      </c>
    </row>
    <row r="1596" spans="1:13">
      <c r="A1596" s="418">
        <v>5001</v>
      </c>
      <c r="B1596" s="418">
        <v>445541</v>
      </c>
      <c r="C1596" s="418">
        <v>3000</v>
      </c>
      <c r="D1596" s="406">
        <v>161212025</v>
      </c>
      <c r="E1596" s="406" t="s">
        <v>614</v>
      </c>
      <c r="F1596" s="418">
        <v>240</v>
      </c>
      <c r="G1596" s="419">
        <v>45940</v>
      </c>
      <c r="H1596" s="419">
        <v>45943</v>
      </c>
      <c r="I1596" s="406" t="s">
        <v>15</v>
      </c>
      <c r="J1596" s="406"/>
      <c r="K1596" s="420" t="b">
        <v>0</v>
      </c>
      <c r="L1596" s="406"/>
      <c r="M1596" s="419">
        <v>45943</v>
      </c>
    </row>
    <row r="1597" spans="1:13">
      <c r="A1597" s="418">
        <v>5001</v>
      </c>
      <c r="B1597" s="418">
        <v>456970</v>
      </c>
      <c r="C1597" s="418">
        <v>3000</v>
      </c>
      <c r="D1597" s="406">
        <v>161212026</v>
      </c>
      <c r="E1597" s="406" t="s">
        <v>615</v>
      </c>
      <c r="F1597" s="418">
        <v>50</v>
      </c>
      <c r="G1597" s="419">
        <v>46232</v>
      </c>
      <c r="H1597" s="419">
        <v>46239</v>
      </c>
      <c r="I1597" s="406" t="s">
        <v>15</v>
      </c>
      <c r="J1597" s="406"/>
      <c r="K1597" s="420" t="b">
        <v>0</v>
      </c>
      <c r="L1597" s="406"/>
      <c r="M1597" s="419">
        <v>46239</v>
      </c>
    </row>
    <row r="1598" spans="1:13">
      <c r="A1598" s="418">
        <v>5001</v>
      </c>
      <c r="B1598" s="418">
        <v>438127</v>
      </c>
      <c r="C1598" s="418">
        <v>3000</v>
      </c>
      <c r="D1598" s="406">
        <v>161252025</v>
      </c>
      <c r="E1598" s="406" t="s">
        <v>405</v>
      </c>
      <c r="F1598" s="418">
        <v>80</v>
      </c>
      <c r="G1598" s="419">
        <v>45884</v>
      </c>
      <c r="H1598" s="419">
        <v>45910</v>
      </c>
      <c r="I1598" s="406" t="s">
        <v>15</v>
      </c>
      <c r="J1598" s="406"/>
      <c r="K1598" s="420" t="b">
        <v>0</v>
      </c>
      <c r="L1598" s="406"/>
      <c r="M1598" s="419">
        <v>45910</v>
      </c>
    </row>
    <row r="1599" spans="1:13">
      <c r="A1599" s="418">
        <v>5001</v>
      </c>
      <c r="B1599" s="418">
        <v>423571</v>
      </c>
      <c r="C1599" s="418">
        <v>3000</v>
      </c>
      <c r="D1599" s="406">
        <v>161262025</v>
      </c>
      <c r="E1599" s="406" t="s">
        <v>616</v>
      </c>
      <c r="F1599" s="418">
        <v>625</v>
      </c>
      <c r="G1599" s="419">
        <v>45910</v>
      </c>
      <c r="H1599" s="419">
        <v>45917</v>
      </c>
      <c r="I1599" s="406" t="s">
        <v>15</v>
      </c>
      <c r="J1599" s="406"/>
      <c r="K1599" s="420" t="b">
        <v>0</v>
      </c>
      <c r="L1599" s="406"/>
      <c r="M1599" s="419">
        <v>45917</v>
      </c>
    </row>
    <row r="1600" spans="1:13">
      <c r="A1600" s="418">
        <v>5001</v>
      </c>
      <c r="B1600" s="418">
        <v>210962</v>
      </c>
      <c r="C1600" s="418">
        <v>3000</v>
      </c>
      <c r="D1600" s="406">
        <v>161282025</v>
      </c>
      <c r="E1600" s="406" t="s">
        <v>617</v>
      </c>
      <c r="F1600" s="418">
        <v>75</v>
      </c>
      <c r="G1600" s="419">
        <v>45902</v>
      </c>
      <c r="H1600" s="419">
        <v>45909</v>
      </c>
      <c r="I1600" s="406" t="s">
        <v>15</v>
      </c>
      <c r="J1600" s="406"/>
      <c r="K1600" s="420" t="b">
        <v>0</v>
      </c>
      <c r="L1600" s="406"/>
      <c r="M1600" s="419">
        <v>45909</v>
      </c>
    </row>
    <row r="1601" spans="1:13">
      <c r="A1601" s="418">
        <v>5001</v>
      </c>
      <c r="B1601" s="418">
        <v>410017</v>
      </c>
      <c r="C1601" s="418">
        <v>3000</v>
      </c>
      <c r="D1601" s="406">
        <v>161292025</v>
      </c>
      <c r="E1601" s="406" t="s">
        <v>408</v>
      </c>
      <c r="F1601" s="418">
        <v>80</v>
      </c>
      <c r="G1601" s="419">
        <v>45892</v>
      </c>
      <c r="H1601" s="419">
        <v>45901</v>
      </c>
      <c r="I1601" s="406" t="s">
        <v>15</v>
      </c>
      <c r="J1601" s="406"/>
      <c r="K1601" s="420" t="b">
        <v>0</v>
      </c>
      <c r="L1601" s="406"/>
      <c r="M1601" s="419">
        <v>45901</v>
      </c>
    </row>
    <row r="1602" spans="1:13">
      <c r="A1602" s="418">
        <v>2017</v>
      </c>
      <c r="B1602" s="418">
        <v>461290</v>
      </c>
      <c r="C1602" s="418">
        <v>3010</v>
      </c>
      <c r="D1602" s="406">
        <v>16132026</v>
      </c>
      <c r="E1602" s="406" t="s">
        <v>618</v>
      </c>
      <c r="F1602" s="418">
        <v>600</v>
      </c>
      <c r="G1602" s="406"/>
      <c r="H1602" s="406"/>
      <c r="I1602" s="406" t="s">
        <v>21</v>
      </c>
      <c r="J1602" s="406"/>
      <c r="K1602" s="420" t="b">
        <v>0</v>
      </c>
      <c r="L1602" s="406"/>
      <c r="M1602" s="406"/>
    </row>
    <row r="1603" spans="1:13">
      <c r="A1603" s="418">
        <v>5001</v>
      </c>
      <c r="B1603" s="418">
        <v>411112</v>
      </c>
      <c r="C1603" s="418">
        <v>3000</v>
      </c>
      <c r="D1603" s="406">
        <v>161362025</v>
      </c>
      <c r="E1603" s="406" t="s">
        <v>386</v>
      </c>
      <c r="F1603" s="418">
        <v>1225000</v>
      </c>
      <c r="G1603" s="419">
        <v>45910</v>
      </c>
      <c r="H1603" s="419">
        <v>45915</v>
      </c>
      <c r="I1603" s="406" t="s">
        <v>15</v>
      </c>
      <c r="J1603" s="406"/>
      <c r="K1603" s="420" t="b">
        <v>0</v>
      </c>
      <c r="L1603" s="406"/>
      <c r="M1603" s="419">
        <v>45915</v>
      </c>
    </row>
    <row r="1604" spans="1:13">
      <c r="A1604" s="418">
        <v>5001</v>
      </c>
      <c r="B1604" s="418">
        <v>411112</v>
      </c>
      <c r="C1604" s="418">
        <v>3000</v>
      </c>
      <c r="D1604" s="406">
        <v>161372025</v>
      </c>
      <c r="E1604" s="406" t="s">
        <v>386</v>
      </c>
      <c r="F1604" s="418">
        <v>1225000</v>
      </c>
      <c r="G1604" s="419">
        <v>45913</v>
      </c>
      <c r="H1604" s="419">
        <v>45918</v>
      </c>
      <c r="I1604" s="406" t="s">
        <v>15</v>
      </c>
      <c r="J1604" s="406"/>
      <c r="K1604" s="420" t="b">
        <v>0</v>
      </c>
      <c r="L1604" s="406"/>
      <c r="M1604" s="419">
        <v>45918</v>
      </c>
    </row>
    <row r="1605" spans="1:13">
      <c r="A1605" s="418">
        <v>5001</v>
      </c>
      <c r="B1605" s="418">
        <v>411112</v>
      </c>
      <c r="C1605" s="418">
        <v>3000</v>
      </c>
      <c r="D1605" s="406">
        <v>161382025</v>
      </c>
      <c r="E1605" s="406" t="s">
        <v>386</v>
      </c>
      <c r="F1605" s="418">
        <v>2100000</v>
      </c>
      <c r="G1605" s="419">
        <v>45902</v>
      </c>
      <c r="H1605" s="419">
        <v>45906</v>
      </c>
      <c r="I1605" s="406" t="s">
        <v>15</v>
      </c>
      <c r="J1605" s="406"/>
      <c r="K1605" s="420" t="b">
        <v>0</v>
      </c>
      <c r="L1605" s="406"/>
      <c r="M1605" s="419">
        <v>45908</v>
      </c>
    </row>
    <row r="1606" spans="1:13">
      <c r="A1606" s="418">
        <v>5001</v>
      </c>
      <c r="B1606" s="418">
        <v>411112</v>
      </c>
      <c r="C1606" s="418">
        <v>3000</v>
      </c>
      <c r="D1606" s="406">
        <v>161392025</v>
      </c>
      <c r="E1606" s="406" t="s">
        <v>386</v>
      </c>
      <c r="F1606" s="418">
        <v>2100000</v>
      </c>
      <c r="G1606" s="419">
        <v>45902</v>
      </c>
      <c r="H1606" s="419">
        <v>45906</v>
      </c>
      <c r="I1606" s="406" t="s">
        <v>15</v>
      </c>
      <c r="J1606" s="406"/>
      <c r="K1606" s="420" t="b">
        <v>0</v>
      </c>
      <c r="L1606" s="406"/>
      <c r="M1606" s="419">
        <v>45908</v>
      </c>
    </row>
    <row r="1607" spans="1:13">
      <c r="A1607" s="418">
        <v>5001</v>
      </c>
      <c r="B1607" s="418">
        <v>410478</v>
      </c>
      <c r="C1607" s="418">
        <v>3000</v>
      </c>
      <c r="D1607" s="406">
        <v>161412025</v>
      </c>
      <c r="E1607" s="406" t="s">
        <v>619</v>
      </c>
      <c r="F1607" s="418">
        <v>800</v>
      </c>
      <c r="G1607" s="419">
        <v>45896</v>
      </c>
      <c r="H1607" s="419">
        <v>45903</v>
      </c>
      <c r="I1607" s="406" t="s">
        <v>15</v>
      </c>
      <c r="J1607" s="406"/>
      <c r="K1607" s="420" t="b">
        <v>0</v>
      </c>
      <c r="L1607" s="406"/>
      <c r="M1607" s="419">
        <v>45903</v>
      </c>
    </row>
    <row r="1608" spans="1:13">
      <c r="A1608" s="418">
        <v>5001</v>
      </c>
      <c r="B1608" s="418">
        <v>410351</v>
      </c>
      <c r="C1608" s="418">
        <v>3000</v>
      </c>
      <c r="D1608" s="406">
        <v>161422025</v>
      </c>
      <c r="E1608" s="406" t="s">
        <v>151</v>
      </c>
      <c r="F1608" s="418">
        <v>600</v>
      </c>
      <c r="G1608" s="419">
        <v>46206</v>
      </c>
      <c r="H1608" s="419">
        <v>46224</v>
      </c>
      <c r="I1608" s="406" t="s">
        <v>15</v>
      </c>
      <c r="J1608" s="406"/>
      <c r="K1608" s="420" t="b">
        <v>0</v>
      </c>
      <c r="L1608" s="406"/>
      <c r="M1608" s="419">
        <v>46225</v>
      </c>
    </row>
    <row r="1609" spans="1:13">
      <c r="A1609" s="418">
        <v>5001</v>
      </c>
      <c r="B1609" s="418">
        <v>457567</v>
      </c>
      <c r="C1609" s="418">
        <v>3000</v>
      </c>
      <c r="D1609" s="406">
        <v>161422026</v>
      </c>
      <c r="E1609" s="406" t="s">
        <v>245</v>
      </c>
      <c r="F1609" s="418">
        <v>105</v>
      </c>
      <c r="G1609" s="419">
        <v>46232</v>
      </c>
      <c r="H1609" s="419">
        <v>46234</v>
      </c>
      <c r="I1609" s="406" t="s">
        <v>15</v>
      </c>
      <c r="J1609" s="406"/>
      <c r="K1609" s="420" t="b">
        <v>0</v>
      </c>
      <c r="L1609" s="406"/>
      <c r="M1609" s="419">
        <v>46234</v>
      </c>
    </row>
    <row r="1610" spans="1:13">
      <c r="A1610" s="418">
        <v>5001</v>
      </c>
      <c r="B1610" s="418">
        <v>438109</v>
      </c>
      <c r="C1610" s="418">
        <v>3000</v>
      </c>
      <c r="D1610" s="406">
        <v>161452026</v>
      </c>
      <c r="E1610" s="406" t="s">
        <v>332</v>
      </c>
      <c r="F1610" s="418">
        <v>225</v>
      </c>
      <c r="G1610" s="419">
        <v>46232</v>
      </c>
      <c r="H1610" s="419">
        <v>46235</v>
      </c>
      <c r="I1610" s="406" t="s">
        <v>15</v>
      </c>
      <c r="J1610" s="406"/>
      <c r="K1610" s="420" t="b">
        <v>0</v>
      </c>
      <c r="L1610" s="406"/>
      <c r="M1610" s="419">
        <v>46235</v>
      </c>
    </row>
    <row r="1611" spans="1:13">
      <c r="A1611" s="418">
        <v>5001</v>
      </c>
      <c r="B1611" s="418">
        <v>464476</v>
      </c>
      <c r="C1611" s="418">
        <v>3000</v>
      </c>
      <c r="D1611" s="406">
        <v>161482025</v>
      </c>
      <c r="E1611" s="406" t="s">
        <v>80</v>
      </c>
      <c r="F1611" s="418">
        <v>60</v>
      </c>
      <c r="G1611" s="419">
        <v>45875</v>
      </c>
      <c r="H1611" s="419">
        <v>45915</v>
      </c>
      <c r="I1611" s="406" t="s">
        <v>15</v>
      </c>
      <c r="J1611" s="406"/>
      <c r="K1611" s="420" t="b">
        <v>0</v>
      </c>
      <c r="L1611" s="406"/>
      <c r="M1611" s="419">
        <v>45915</v>
      </c>
    </row>
    <row r="1612" spans="1:13">
      <c r="A1612" s="418">
        <v>5001</v>
      </c>
      <c r="B1612" s="418">
        <v>422349</v>
      </c>
      <c r="C1612" s="418">
        <v>3000</v>
      </c>
      <c r="D1612" s="406">
        <v>161502026</v>
      </c>
      <c r="E1612" s="406" t="s">
        <v>287</v>
      </c>
      <c r="F1612" s="418">
        <v>4</v>
      </c>
      <c r="G1612" s="406"/>
      <c r="H1612" s="406"/>
      <c r="I1612" s="406" t="s">
        <v>21</v>
      </c>
      <c r="J1612" s="406"/>
      <c r="K1612" s="420" t="b">
        <v>0</v>
      </c>
      <c r="L1612" s="406"/>
      <c r="M1612" s="406"/>
    </row>
    <row r="1613" spans="1:13">
      <c r="A1613" s="418">
        <v>5001</v>
      </c>
      <c r="B1613" s="418">
        <v>464997</v>
      </c>
      <c r="C1613" s="418">
        <v>3000</v>
      </c>
      <c r="D1613" s="406">
        <v>16162026</v>
      </c>
      <c r="E1613" s="406" t="s">
        <v>458</v>
      </c>
      <c r="F1613" s="418">
        <v>450</v>
      </c>
      <c r="G1613" s="419">
        <v>46118</v>
      </c>
      <c r="H1613" s="419">
        <v>46213</v>
      </c>
      <c r="I1613" s="406" t="s">
        <v>15</v>
      </c>
      <c r="J1613" s="406"/>
      <c r="K1613" s="420" t="b">
        <v>0</v>
      </c>
      <c r="L1613" s="406"/>
      <c r="M1613" s="419">
        <v>46216</v>
      </c>
    </row>
    <row r="1614" spans="1:13">
      <c r="A1614" s="418">
        <v>2017</v>
      </c>
      <c r="B1614" s="418">
        <v>461290</v>
      </c>
      <c r="C1614" s="418">
        <v>3010</v>
      </c>
      <c r="D1614" s="406">
        <v>16172026</v>
      </c>
      <c r="E1614" s="406" t="s">
        <v>618</v>
      </c>
      <c r="F1614" s="418">
        <v>600</v>
      </c>
      <c r="G1614" s="406"/>
      <c r="H1614" s="406"/>
      <c r="I1614" s="406" t="s">
        <v>21</v>
      </c>
      <c r="J1614" s="406"/>
      <c r="K1614" s="420" t="b">
        <v>0</v>
      </c>
      <c r="L1614" s="406"/>
      <c r="M1614" s="406"/>
    </row>
    <row r="1615" spans="1:13">
      <c r="A1615" s="418">
        <v>5001</v>
      </c>
      <c r="B1615" s="418">
        <v>464996</v>
      </c>
      <c r="C1615" s="418">
        <v>3000</v>
      </c>
      <c r="D1615" s="406">
        <v>161992025</v>
      </c>
      <c r="E1615" s="406" t="s">
        <v>621</v>
      </c>
      <c r="F1615" s="418">
        <v>3000</v>
      </c>
      <c r="G1615" s="419">
        <v>45931</v>
      </c>
      <c r="H1615" s="419">
        <v>45938</v>
      </c>
      <c r="I1615" s="406" t="s">
        <v>15</v>
      </c>
      <c r="J1615" s="406"/>
      <c r="K1615" s="420" t="b">
        <v>0</v>
      </c>
      <c r="L1615" s="406"/>
      <c r="M1615" s="419">
        <v>45938</v>
      </c>
    </row>
    <row r="1616" spans="1:13">
      <c r="A1616" s="418">
        <v>5001</v>
      </c>
      <c r="B1616" s="418">
        <v>464996</v>
      </c>
      <c r="C1616" s="418">
        <v>3000</v>
      </c>
      <c r="D1616" s="406">
        <v>162002025</v>
      </c>
      <c r="E1616" s="406" t="s">
        <v>621</v>
      </c>
      <c r="F1616" s="418">
        <v>3000</v>
      </c>
      <c r="G1616" s="419">
        <v>45929</v>
      </c>
      <c r="H1616" s="419">
        <v>45938</v>
      </c>
      <c r="I1616" s="406" t="s">
        <v>15</v>
      </c>
      <c r="J1616" s="406"/>
      <c r="K1616" s="420" t="b">
        <v>0</v>
      </c>
      <c r="L1616" s="406"/>
      <c r="M1616" s="419">
        <v>45938</v>
      </c>
    </row>
    <row r="1617" spans="1:13">
      <c r="A1617" s="418">
        <v>5001</v>
      </c>
      <c r="B1617" s="418">
        <v>461520</v>
      </c>
      <c r="C1617" s="418">
        <v>3000</v>
      </c>
      <c r="D1617" s="406">
        <v>162002026</v>
      </c>
      <c r="E1617" s="406" t="s">
        <v>429</v>
      </c>
      <c r="F1617" s="418">
        <v>100</v>
      </c>
      <c r="G1617" s="419">
        <v>46232</v>
      </c>
      <c r="H1617" s="419">
        <v>46235</v>
      </c>
      <c r="I1617" s="406" t="s">
        <v>15</v>
      </c>
      <c r="J1617" s="406"/>
      <c r="K1617" s="420" t="b">
        <v>0</v>
      </c>
      <c r="L1617" s="406"/>
      <c r="M1617" s="419">
        <v>46235</v>
      </c>
    </row>
    <row r="1618" spans="1:13">
      <c r="A1618" s="418">
        <v>5001</v>
      </c>
      <c r="B1618" s="418">
        <v>464996</v>
      </c>
      <c r="C1618" s="418">
        <v>3000</v>
      </c>
      <c r="D1618" s="406">
        <v>162012025</v>
      </c>
      <c r="E1618" s="406" t="s">
        <v>621</v>
      </c>
      <c r="F1618" s="418">
        <v>3000</v>
      </c>
      <c r="G1618" s="419">
        <v>45955</v>
      </c>
      <c r="H1618" s="419">
        <v>45965</v>
      </c>
      <c r="I1618" s="406" t="s">
        <v>15</v>
      </c>
      <c r="J1618" s="406"/>
      <c r="K1618" s="420" t="b">
        <v>0</v>
      </c>
      <c r="L1618" s="406"/>
      <c r="M1618" s="419">
        <v>45965</v>
      </c>
    </row>
    <row r="1619" spans="1:13">
      <c r="A1619" s="418">
        <v>5001</v>
      </c>
      <c r="B1619" s="418">
        <v>462836</v>
      </c>
      <c r="C1619" s="418">
        <v>3000</v>
      </c>
      <c r="D1619" s="406">
        <v>162012026</v>
      </c>
      <c r="E1619" s="406" t="s">
        <v>622</v>
      </c>
      <c r="F1619" s="418">
        <v>105</v>
      </c>
      <c r="G1619" s="419">
        <v>46232</v>
      </c>
      <c r="H1619" s="419">
        <v>46235</v>
      </c>
      <c r="I1619" s="406" t="s">
        <v>15</v>
      </c>
      <c r="J1619" s="406"/>
      <c r="K1619" s="420" t="b">
        <v>0</v>
      </c>
      <c r="L1619" s="406"/>
      <c r="M1619" s="419">
        <v>46235</v>
      </c>
    </row>
    <row r="1620" spans="1:13">
      <c r="A1620" s="418">
        <v>5001</v>
      </c>
      <c r="B1620" s="418">
        <v>474341</v>
      </c>
      <c r="C1620" s="418">
        <v>3000</v>
      </c>
      <c r="D1620" s="406">
        <v>16202026</v>
      </c>
      <c r="E1620" s="406" t="s">
        <v>623</v>
      </c>
      <c r="F1620" s="418">
        <v>40</v>
      </c>
      <c r="G1620" s="419">
        <v>46049</v>
      </c>
      <c r="H1620" s="419">
        <v>46055</v>
      </c>
      <c r="I1620" s="406" t="s">
        <v>15</v>
      </c>
      <c r="J1620" s="406"/>
      <c r="K1620" s="420" t="b">
        <v>0</v>
      </c>
      <c r="L1620" s="406"/>
      <c r="M1620" s="419">
        <v>46055</v>
      </c>
    </row>
    <row r="1621" spans="1:13">
      <c r="A1621" s="418">
        <v>5001</v>
      </c>
      <c r="B1621" s="418">
        <v>464996</v>
      </c>
      <c r="C1621" s="418">
        <v>3000</v>
      </c>
      <c r="D1621" s="406">
        <v>162022025</v>
      </c>
      <c r="E1621" s="406" t="s">
        <v>621</v>
      </c>
      <c r="F1621" s="418">
        <v>1000</v>
      </c>
      <c r="G1621" s="419">
        <v>45904</v>
      </c>
      <c r="H1621" s="419">
        <v>45913</v>
      </c>
      <c r="I1621" s="406" t="s">
        <v>15</v>
      </c>
      <c r="J1621" s="406"/>
      <c r="K1621" s="420" t="b">
        <v>0</v>
      </c>
      <c r="L1621" s="406"/>
      <c r="M1621" s="419">
        <v>45915</v>
      </c>
    </row>
    <row r="1622" spans="1:13">
      <c r="A1622" s="418">
        <v>5001</v>
      </c>
      <c r="B1622" s="418">
        <v>464484</v>
      </c>
      <c r="C1622" s="418">
        <v>3000</v>
      </c>
      <c r="D1622" s="406">
        <v>162042025</v>
      </c>
      <c r="E1622" s="406" t="s">
        <v>566</v>
      </c>
      <c r="F1622" s="418">
        <v>60</v>
      </c>
      <c r="G1622" s="419">
        <v>45877</v>
      </c>
      <c r="H1622" s="419">
        <v>45939</v>
      </c>
      <c r="I1622" s="406" t="s">
        <v>15</v>
      </c>
      <c r="J1622" s="406"/>
      <c r="K1622" s="420" t="b">
        <v>0</v>
      </c>
      <c r="L1622" s="406"/>
      <c r="M1622" s="419">
        <v>45939</v>
      </c>
    </row>
    <row r="1623" spans="1:13">
      <c r="A1623" s="418">
        <v>5001</v>
      </c>
      <c r="B1623" s="418">
        <v>460226</v>
      </c>
      <c r="C1623" s="418">
        <v>3000</v>
      </c>
      <c r="D1623" s="406">
        <v>162052025</v>
      </c>
      <c r="E1623" s="406" t="s">
        <v>127</v>
      </c>
      <c r="F1623" s="418">
        <v>50</v>
      </c>
      <c r="G1623" s="419">
        <v>45891</v>
      </c>
      <c r="H1623" s="419">
        <v>45916</v>
      </c>
      <c r="I1623" s="406" t="s">
        <v>15</v>
      </c>
      <c r="J1623" s="406"/>
      <c r="K1623" s="420" t="b">
        <v>0</v>
      </c>
      <c r="L1623" s="406"/>
      <c r="M1623" s="419">
        <v>45916</v>
      </c>
    </row>
    <row r="1624" spans="1:13">
      <c r="A1624" s="418">
        <v>5001</v>
      </c>
      <c r="B1624" s="418">
        <v>422359</v>
      </c>
      <c r="C1624" s="418">
        <v>3000</v>
      </c>
      <c r="D1624" s="406">
        <v>162092025</v>
      </c>
      <c r="E1624" s="406" t="s">
        <v>624</v>
      </c>
      <c r="F1624" s="418">
        <v>1700</v>
      </c>
      <c r="G1624" s="419">
        <v>45938</v>
      </c>
      <c r="H1624" s="419">
        <v>45972</v>
      </c>
      <c r="I1624" s="406" t="s">
        <v>15</v>
      </c>
      <c r="J1624" s="406"/>
      <c r="K1624" s="420" t="b">
        <v>0</v>
      </c>
      <c r="L1624" s="406"/>
      <c r="M1624" s="419">
        <v>45973</v>
      </c>
    </row>
    <row r="1625" spans="1:13">
      <c r="A1625" s="418">
        <v>5001</v>
      </c>
      <c r="B1625" s="418">
        <v>409916</v>
      </c>
      <c r="C1625" s="418">
        <v>3000</v>
      </c>
      <c r="D1625" s="406">
        <v>162102025</v>
      </c>
      <c r="E1625" s="406" t="s">
        <v>625</v>
      </c>
      <c r="F1625" s="418">
        <v>40</v>
      </c>
      <c r="G1625" s="419">
        <v>45925</v>
      </c>
      <c r="H1625" s="419">
        <v>45925</v>
      </c>
      <c r="I1625" s="406" t="s">
        <v>15</v>
      </c>
      <c r="J1625" s="406"/>
      <c r="K1625" s="420" t="b">
        <v>0</v>
      </c>
      <c r="L1625" s="406"/>
      <c r="M1625" s="419">
        <v>45925</v>
      </c>
    </row>
    <row r="1626" spans="1:13">
      <c r="A1626" s="418">
        <v>5001</v>
      </c>
      <c r="B1626" s="418">
        <v>458062</v>
      </c>
      <c r="C1626" s="418">
        <v>3000</v>
      </c>
      <c r="D1626" s="406">
        <v>16212026</v>
      </c>
      <c r="E1626" s="406" t="s">
        <v>626</v>
      </c>
      <c r="F1626" s="418">
        <v>15</v>
      </c>
      <c r="G1626" s="419">
        <v>46049</v>
      </c>
      <c r="H1626" s="419">
        <v>46076</v>
      </c>
      <c r="I1626" s="406" t="s">
        <v>15</v>
      </c>
      <c r="J1626" s="406"/>
      <c r="K1626" s="420" t="b">
        <v>0</v>
      </c>
      <c r="L1626" s="406"/>
      <c r="M1626" s="419">
        <v>46076</v>
      </c>
    </row>
    <row r="1627" spans="1:13">
      <c r="A1627" s="418">
        <v>5001</v>
      </c>
      <c r="B1627" s="418">
        <v>461405</v>
      </c>
      <c r="C1627" s="418">
        <v>3000</v>
      </c>
      <c r="D1627" s="406">
        <v>162122025</v>
      </c>
      <c r="E1627" s="406" t="s">
        <v>627</v>
      </c>
      <c r="F1627" s="418">
        <v>75</v>
      </c>
      <c r="G1627" s="419">
        <v>46160</v>
      </c>
      <c r="H1627" s="406"/>
      <c r="I1627" s="406" t="s">
        <v>21</v>
      </c>
      <c r="J1627" s="406"/>
      <c r="K1627" s="420" t="b">
        <v>0</v>
      </c>
      <c r="L1627" s="406"/>
      <c r="M1627" s="406"/>
    </row>
    <row r="1628" spans="1:13">
      <c r="A1628" s="418">
        <v>5001</v>
      </c>
      <c r="B1628" s="418">
        <v>463348</v>
      </c>
      <c r="C1628" s="418">
        <v>3000</v>
      </c>
      <c r="D1628" s="406">
        <v>162152025</v>
      </c>
      <c r="E1628" s="406" t="s">
        <v>628</v>
      </c>
      <c r="F1628" s="418">
        <v>360</v>
      </c>
      <c r="G1628" s="419">
        <v>45890</v>
      </c>
      <c r="H1628" s="419">
        <v>45916</v>
      </c>
      <c r="I1628" s="406" t="s">
        <v>15</v>
      </c>
      <c r="J1628" s="406"/>
      <c r="K1628" s="420" t="b">
        <v>0</v>
      </c>
      <c r="L1628" s="406"/>
      <c r="M1628" s="419">
        <v>45916</v>
      </c>
    </row>
    <row r="1629" spans="1:13">
      <c r="A1629" s="418">
        <v>5001</v>
      </c>
      <c r="B1629" s="418">
        <v>410289</v>
      </c>
      <c r="C1629" s="418">
        <v>3000</v>
      </c>
      <c r="D1629" s="406">
        <v>162242025</v>
      </c>
      <c r="E1629" s="406" t="s">
        <v>629</v>
      </c>
      <c r="F1629" s="418">
        <v>350</v>
      </c>
      <c r="G1629" s="419">
        <v>45997</v>
      </c>
      <c r="H1629" s="419">
        <v>46002</v>
      </c>
      <c r="I1629" s="406" t="s">
        <v>15</v>
      </c>
      <c r="J1629" s="406"/>
      <c r="K1629" s="420" t="b">
        <v>0</v>
      </c>
      <c r="L1629" s="406"/>
      <c r="M1629" s="419">
        <v>46003</v>
      </c>
    </row>
    <row r="1630" spans="1:13">
      <c r="A1630" s="418">
        <v>5001</v>
      </c>
      <c r="B1630" s="418">
        <v>425485</v>
      </c>
      <c r="C1630" s="418">
        <v>3000</v>
      </c>
      <c r="D1630" s="406">
        <v>162362026</v>
      </c>
      <c r="E1630" s="406" t="s">
        <v>630</v>
      </c>
      <c r="F1630" s="418">
        <v>350</v>
      </c>
      <c r="G1630" s="406"/>
      <c r="H1630" s="406"/>
      <c r="I1630" s="406" t="s">
        <v>21</v>
      </c>
      <c r="J1630" s="406"/>
      <c r="K1630" s="420" t="b">
        <v>0</v>
      </c>
      <c r="L1630" s="406"/>
      <c r="M1630" s="406"/>
    </row>
    <row r="1631" spans="1:13">
      <c r="A1631" s="418">
        <v>5001</v>
      </c>
      <c r="B1631" s="418">
        <v>425414</v>
      </c>
      <c r="C1631" s="418">
        <v>3000</v>
      </c>
      <c r="D1631" s="406">
        <v>162622026</v>
      </c>
      <c r="E1631" s="406" t="s">
        <v>481</v>
      </c>
      <c r="F1631" s="418">
        <v>100</v>
      </c>
      <c r="G1631" s="419">
        <v>46233</v>
      </c>
      <c r="H1631" s="419">
        <v>46248</v>
      </c>
      <c r="I1631" s="406" t="s">
        <v>15</v>
      </c>
      <c r="J1631" s="406"/>
      <c r="K1631" s="420" t="b">
        <v>0</v>
      </c>
      <c r="L1631" s="406"/>
      <c r="M1631" s="419">
        <v>46248</v>
      </c>
    </row>
    <row r="1632" spans="1:13">
      <c r="A1632" s="418">
        <v>5001</v>
      </c>
      <c r="B1632" s="418">
        <v>470741</v>
      </c>
      <c r="C1632" s="418">
        <v>3000</v>
      </c>
      <c r="D1632" s="406">
        <v>162792023</v>
      </c>
      <c r="E1632" s="406" t="s">
        <v>592</v>
      </c>
      <c r="F1632" s="418">
        <v>80</v>
      </c>
      <c r="G1632" s="406"/>
      <c r="H1632" s="406"/>
      <c r="I1632" s="406" t="s">
        <v>21</v>
      </c>
      <c r="J1632" s="406"/>
      <c r="K1632" s="420" t="b">
        <v>1</v>
      </c>
      <c r="L1632" s="406"/>
      <c r="M1632" s="406"/>
    </row>
    <row r="1633" spans="1:13">
      <c r="A1633" s="418">
        <v>5001</v>
      </c>
      <c r="B1633" s="418">
        <v>470741</v>
      </c>
      <c r="C1633" s="418">
        <v>3000</v>
      </c>
      <c r="D1633" s="406">
        <v>162812023</v>
      </c>
      <c r="E1633" s="406" t="s">
        <v>592</v>
      </c>
      <c r="F1633" s="418">
        <v>100</v>
      </c>
      <c r="G1633" s="406"/>
      <c r="H1633" s="406"/>
      <c r="I1633" s="406" t="s">
        <v>21</v>
      </c>
      <c r="J1633" s="406"/>
      <c r="K1633" s="420" t="b">
        <v>1</v>
      </c>
      <c r="L1633" s="406"/>
      <c r="M1633" s="406"/>
    </row>
    <row r="1634" spans="1:13">
      <c r="A1634" s="418">
        <v>5001</v>
      </c>
      <c r="B1634" s="418">
        <v>470170</v>
      </c>
      <c r="C1634" s="418">
        <v>3000</v>
      </c>
      <c r="D1634" s="406">
        <v>162902024</v>
      </c>
      <c r="E1634" s="406" t="s">
        <v>632</v>
      </c>
      <c r="F1634" s="418">
        <v>25</v>
      </c>
      <c r="G1634" s="419">
        <v>46107</v>
      </c>
      <c r="H1634" s="419">
        <v>46112</v>
      </c>
      <c r="I1634" s="406" t="s">
        <v>15</v>
      </c>
      <c r="J1634" s="406"/>
      <c r="K1634" s="420" t="b">
        <v>0</v>
      </c>
      <c r="L1634" s="406" t="s">
        <v>17</v>
      </c>
      <c r="M1634" s="419">
        <v>46112</v>
      </c>
    </row>
    <row r="1635" spans="1:13">
      <c r="A1635" s="418">
        <v>5001</v>
      </c>
      <c r="B1635" s="418">
        <v>410044</v>
      </c>
      <c r="C1635" s="418">
        <v>3000</v>
      </c>
      <c r="D1635" s="406">
        <v>162992025</v>
      </c>
      <c r="E1635" s="406" t="s">
        <v>633</v>
      </c>
      <c r="F1635" s="418">
        <v>2610</v>
      </c>
      <c r="G1635" s="419">
        <v>45932</v>
      </c>
      <c r="H1635" s="419">
        <v>45941</v>
      </c>
      <c r="I1635" s="406" t="s">
        <v>15</v>
      </c>
      <c r="J1635" s="406"/>
      <c r="K1635" s="420" t="b">
        <v>0</v>
      </c>
      <c r="L1635" s="406"/>
      <c r="M1635" s="419">
        <v>45946</v>
      </c>
    </row>
    <row r="1636" spans="1:13">
      <c r="A1636" s="418">
        <v>5001</v>
      </c>
      <c r="B1636" s="418">
        <v>410044</v>
      </c>
      <c r="C1636" s="418">
        <v>3000</v>
      </c>
      <c r="D1636" s="406">
        <v>163012025</v>
      </c>
      <c r="E1636" s="406" t="s">
        <v>633</v>
      </c>
      <c r="F1636" s="418">
        <v>1020</v>
      </c>
      <c r="G1636" s="419">
        <v>45931</v>
      </c>
      <c r="H1636" s="419">
        <v>45941</v>
      </c>
      <c r="I1636" s="406" t="s">
        <v>15</v>
      </c>
      <c r="J1636" s="406"/>
      <c r="K1636" s="420" t="b">
        <v>0</v>
      </c>
      <c r="L1636" s="406"/>
      <c r="M1636" s="419">
        <v>45946</v>
      </c>
    </row>
    <row r="1637" spans="1:13">
      <c r="A1637" s="418">
        <v>5001</v>
      </c>
      <c r="B1637" s="418">
        <v>410015</v>
      </c>
      <c r="C1637" s="418">
        <v>3000</v>
      </c>
      <c r="D1637" s="406">
        <v>163322025</v>
      </c>
      <c r="E1637" s="406" t="s">
        <v>107</v>
      </c>
      <c r="F1637" s="418">
        <v>2400</v>
      </c>
      <c r="G1637" s="419">
        <v>45903</v>
      </c>
      <c r="H1637" s="419">
        <v>45911</v>
      </c>
      <c r="I1637" s="406" t="s">
        <v>15</v>
      </c>
      <c r="J1637" s="406"/>
      <c r="K1637" s="420" t="b">
        <v>0</v>
      </c>
      <c r="L1637" s="406"/>
      <c r="M1637" s="419">
        <v>45911</v>
      </c>
    </row>
    <row r="1638" spans="1:13">
      <c r="A1638" s="418">
        <v>5001</v>
      </c>
      <c r="B1638" s="418">
        <v>425435</v>
      </c>
      <c r="C1638" s="418">
        <v>3000</v>
      </c>
      <c r="D1638" s="406">
        <v>163332024</v>
      </c>
      <c r="E1638" s="406" t="s">
        <v>517</v>
      </c>
      <c r="F1638" s="418">
        <v>50</v>
      </c>
      <c r="G1638" s="419">
        <v>45997</v>
      </c>
      <c r="H1638" s="419">
        <v>46037</v>
      </c>
      <c r="I1638" s="406" t="s">
        <v>15</v>
      </c>
      <c r="J1638" s="406"/>
      <c r="K1638" s="420" t="b">
        <v>0</v>
      </c>
      <c r="L1638" s="406"/>
      <c r="M1638" s="419">
        <v>46037</v>
      </c>
    </row>
    <row r="1639" spans="1:13">
      <c r="A1639" s="418">
        <v>5001</v>
      </c>
      <c r="B1639" s="418">
        <v>410015</v>
      </c>
      <c r="C1639" s="418">
        <v>3000</v>
      </c>
      <c r="D1639" s="406">
        <v>163332025</v>
      </c>
      <c r="E1639" s="406" t="s">
        <v>107</v>
      </c>
      <c r="F1639" s="418">
        <v>2400</v>
      </c>
      <c r="G1639" s="419">
        <v>45903</v>
      </c>
      <c r="H1639" s="419">
        <v>45911</v>
      </c>
      <c r="I1639" s="406" t="s">
        <v>15</v>
      </c>
      <c r="J1639" s="406"/>
      <c r="K1639" s="420" t="b">
        <v>0</v>
      </c>
      <c r="L1639" s="406"/>
      <c r="M1639" s="419">
        <v>45911</v>
      </c>
    </row>
    <row r="1640" spans="1:13">
      <c r="A1640" s="418">
        <v>5001</v>
      </c>
      <c r="B1640" s="418">
        <v>410015</v>
      </c>
      <c r="C1640" s="418">
        <v>3000</v>
      </c>
      <c r="D1640" s="406">
        <v>163342025</v>
      </c>
      <c r="E1640" s="406" t="s">
        <v>107</v>
      </c>
      <c r="F1640" s="418">
        <v>1200</v>
      </c>
      <c r="G1640" s="419">
        <v>45906</v>
      </c>
      <c r="H1640" s="419">
        <v>45911</v>
      </c>
      <c r="I1640" s="406" t="s">
        <v>15</v>
      </c>
      <c r="J1640" s="406"/>
      <c r="K1640" s="420" t="b">
        <v>0</v>
      </c>
      <c r="L1640" s="406"/>
      <c r="M1640" s="419">
        <v>45911</v>
      </c>
    </row>
    <row r="1641" spans="1:13">
      <c r="A1641" s="418">
        <v>5001</v>
      </c>
      <c r="B1641" s="418">
        <v>409902</v>
      </c>
      <c r="C1641" s="418">
        <v>3000</v>
      </c>
      <c r="D1641" s="406">
        <v>163452025</v>
      </c>
      <c r="E1641" s="406" t="s">
        <v>182</v>
      </c>
      <c r="F1641" s="418">
        <v>175</v>
      </c>
      <c r="G1641" s="419">
        <v>45898</v>
      </c>
      <c r="H1641" s="419">
        <v>45941</v>
      </c>
      <c r="I1641" s="406" t="s">
        <v>15</v>
      </c>
      <c r="J1641" s="406"/>
      <c r="K1641" s="420" t="b">
        <v>0</v>
      </c>
      <c r="L1641" s="406"/>
      <c r="M1641" s="419">
        <v>45945</v>
      </c>
    </row>
    <row r="1642" spans="1:13">
      <c r="A1642" s="418">
        <v>5001</v>
      </c>
      <c r="B1642" s="418">
        <v>456894</v>
      </c>
      <c r="C1642" s="418">
        <v>3000</v>
      </c>
      <c r="D1642" s="406">
        <v>163462025</v>
      </c>
      <c r="E1642" s="406" t="s">
        <v>240</v>
      </c>
      <c r="F1642" s="418">
        <v>125</v>
      </c>
      <c r="G1642" s="419">
        <v>45878</v>
      </c>
      <c r="H1642" s="419">
        <v>45902</v>
      </c>
      <c r="I1642" s="406" t="s">
        <v>15</v>
      </c>
      <c r="J1642" s="406"/>
      <c r="K1642" s="420" t="b">
        <v>0</v>
      </c>
      <c r="L1642" s="406"/>
      <c r="M1642" s="419">
        <v>45902</v>
      </c>
    </row>
    <row r="1643" spans="1:13">
      <c r="A1643" s="418">
        <v>5001</v>
      </c>
      <c r="B1643" s="418">
        <v>410093</v>
      </c>
      <c r="C1643" s="418">
        <v>3000</v>
      </c>
      <c r="D1643" s="406">
        <v>163532025</v>
      </c>
      <c r="E1643" s="406" t="s">
        <v>635</v>
      </c>
      <c r="F1643" s="418">
        <v>925</v>
      </c>
      <c r="G1643" s="419">
        <v>45897</v>
      </c>
      <c r="H1643" s="419">
        <v>45950</v>
      </c>
      <c r="I1643" s="406" t="s">
        <v>15</v>
      </c>
      <c r="J1643" s="406"/>
      <c r="K1643" s="420" t="b">
        <v>0</v>
      </c>
      <c r="L1643" s="406"/>
      <c r="M1643" s="419">
        <v>45950</v>
      </c>
    </row>
    <row r="1644" spans="1:13">
      <c r="A1644" s="418">
        <v>5001</v>
      </c>
      <c r="B1644" s="418">
        <v>422376</v>
      </c>
      <c r="C1644" s="418">
        <v>3000</v>
      </c>
      <c r="D1644" s="406">
        <v>163542025</v>
      </c>
      <c r="E1644" s="406" t="s">
        <v>191</v>
      </c>
      <c r="F1644" s="418">
        <v>50</v>
      </c>
      <c r="G1644" s="419">
        <v>45948</v>
      </c>
      <c r="H1644" s="419">
        <v>45959</v>
      </c>
      <c r="I1644" s="406" t="s">
        <v>15</v>
      </c>
      <c r="J1644" s="406"/>
      <c r="K1644" s="420" t="b">
        <v>0</v>
      </c>
      <c r="L1644" s="406"/>
      <c r="M1644" s="419">
        <v>45961</v>
      </c>
    </row>
    <row r="1645" spans="1:13">
      <c r="A1645" s="418">
        <v>5001</v>
      </c>
      <c r="B1645" s="418">
        <v>422376</v>
      </c>
      <c r="C1645" s="418">
        <v>3000</v>
      </c>
      <c r="D1645" s="406">
        <v>163552025</v>
      </c>
      <c r="E1645" s="406" t="s">
        <v>191</v>
      </c>
      <c r="F1645" s="418">
        <v>25</v>
      </c>
      <c r="G1645" s="419">
        <v>45947</v>
      </c>
      <c r="H1645" s="419">
        <v>45959</v>
      </c>
      <c r="I1645" s="406" t="s">
        <v>15</v>
      </c>
      <c r="J1645" s="406"/>
      <c r="K1645" s="420" t="b">
        <v>0</v>
      </c>
      <c r="L1645" s="406"/>
      <c r="M1645" s="419">
        <v>45960</v>
      </c>
    </row>
    <row r="1646" spans="1:13">
      <c r="A1646" s="418">
        <v>5001</v>
      </c>
      <c r="B1646" s="418">
        <v>461957</v>
      </c>
      <c r="C1646" s="418">
        <v>3000</v>
      </c>
      <c r="D1646" s="406">
        <v>163562026</v>
      </c>
      <c r="E1646" s="406" t="s">
        <v>27</v>
      </c>
      <c r="F1646" s="418">
        <v>288</v>
      </c>
      <c r="G1646" s="406"/>
      <c r="H1646" s="406"/>
      <c r="I1646" s="406" t="s">
        <v>21</v>
      </c>
      <c r="J1646" s="406"/>
      <c r="K1646" s="420" t="b">
        <v>0</v>
      </c>
      <c r="L1646" s="406"/>
      <c r="M1646" s="406"/>
    </row>
    <row r="1647" spans="1:13">
      <c r="A1647" s="418">
        <v>5001</v>
      </c>
      <c r="B1647" s="418">
        <v>439339</v>
      </c>
      <c r="C1647" s="418">
        <v>3000</v>
      </c>
      <c r="D1647" s="406">
        <v>163582025</v>
      </c>
      <c r="E1647" s="406" t="s">
        <v>261</v>
      </c>
      <c r="F1647" s="418">
        <v>100</v>
      </c>
      <c r="G1647" s="419">
        <v>45876</v>
      </c>
      <c r="H1647" s="419">
        <v>45905</v>
      </c>
      <c r="I1647" s="406" t="s">
        <v>15</v>
      </c>
      <c r="J1647" s="406"/>
      <c r="K1647" s="420" t="b">
        <v>0</v>
      </c>
      <c r="L1647" s="406"/>
      <c r="M1647" s="419">
        <v>45905</v>
      </c>
    </row>
    <row r="1648" spans="1:13">
      <c r="A1648" s="418">
        <v>5001</v>
      </c>
      <c r="B1648" s="418">
        <v>410350</v>
      </c>
      <c r="C1648" s="418">
        <v>3000</v>
      </c>
      <c r="D1648" s="406">
        <v>163592025</v>
      </c>
      <c r="E1648" s="406" t="s">
        <v>48</v>
      </c>
      <c r="F1648" s="418">
        <v>30</v>
      </c>
      <c r="G1648" s="419">
        <v>45941</v>
      </c>
      <c r="H1648" s="419">
        <v>45968</v>
      </c>
      <c r="I1648" s="406" t="s">
        <v>15</v>
      </c>
      <c r="J1648" s="406"/>
      <c r="K1648" s="420" t="b">
        <v>0</v>
      </c>
      <c r="L1648" s="406"/>
      <c r="M1648" s="419">
        <v>45968</v>
      </c>
    </row>
    <row r="1649" spans="1:13">
      <c r="A1649" s="418">
        <v>5001</v>
      </c>
      <c r="B1649" s="418">
        <v>410350</v>
      </c>
      <c r="C1649" s="418">
        <v>3000</v>
      </c>
      <c r="D1649" s="406">
        <v>163602025</v>
      </c>
      <c r="E1649" s="406" t="s">
        <v>48</v>
      </c>
      <c r="F1649" s="418">
        <v>100</v>
      </c>
      <c r="G1649" s="419">
        <v>45892</v>
      </c>
      <c r="H1649" s="419">
        <v>45918</v>
      </c>
      <c r="I1649" s="406" t="s">
        <v>15</v>
      </c>
      <c r="J1649" s="406"/>
      <c r="K1649" s="420" t="b">
        <v>0</v>
      </c>
      <c r="L1649" s="406"/>
      <c r="M1649" s="419">
        <v>45918</v>
      </c>
    </row>
    <row r="1650" spans="1:13">
      <c r="A1650" s="418">
        <v>5001</v>
      </c>
      <c r="B1650" s="418">
        <v>410072</v>
      </c>
      <c r="C1650" s="418">
        <v>3000</v>
      </c>
      <c r="D1650" s="406">
        <v>163602026</v>
      </c>
      <c r="E1650" s="406" t="s">
        <v>30</v>
      </c>
      <c r="F1650" s="418">
        <v>2</v>
      </c>
      <c r="G1650" s="419">
        <v>46282</v>
      </c>
      <c r="H1650" s="419">
        <v>46287</v>
      </c>
      <c r="I1650" s="406" t="s">
        <v>15</v>
      </c>
      <c r="J1650" s="406"/>
      <c r="K1650" s="420" t="b">
        <v>0</v>
      </c>
      <c r="L1650" s="406"/>
      <c r="M1650" s="419">
        <v>46288</v>
      </c>
    </row>
    <row r="1651" spans="1:13">
      <c r="A1651" s="418">
        <v>5001</v>
      </c>
      <c r="B1651" s="418">
        <v>410350</v>
      </c>
      <c r="C1651" s="418">
        <v>3000</v>
      </c>
      <c r="D1651" s="406">
        <v>163612025</v>
      </c>
      <c r="E1651" s="406" t="s">
        <v>48</v>
      </c>
      <c r="F1651" s="418">
        <v>100</v>
      </c>
      <c r="G1651" s="419">
        <v>45892</v>
      </c>
      <c r="H1651" s="419">
        <v>45918</v>
      </c>
      <c r="I1651" s="406" t="s">
        <v>15</v>
      </c>
      <c r="J1651" s="406"/>
      <c r="K1651" s="420" t="b">
        <v>0</v>
      </c>
      <c r="L1651" s="406"/>
      <c r="M1651" s="419">
        <v>45918</v>
      </c>
    </row>
    <row r="1652" spans="1:13">
      <c r="A1652" s="418">
        <v>2017</v>
      </c>
      <c r="B1652" s="418">
        <v>473893</v>
      </c>
      <c r="C1652" s="418">
        <v>3010</v>
      </c>
      <c r="D1652" s="406">
        <v>16362025</v>
      </c>
      <c r="E1652" s="406" t="s">
        <v>636</v>
      </c>
      <c r="F1652" s="418">
        <v>140</v>
      </c>
      <c r="G1652" s="406"/>
      <c r="H1652" s="406"/>
      <c r="I1652" s="406" t="s">
        <v>124</v>
      </c>
      <c r="J1652" s="406"/>
      <c r="K1652" s="420" t="b">
        <v>0</v>
      </c>
      <c r="L1652" s="406"/>
      <c r="M1652" s="406"/>
    </row>
    <row r="1653" spans="1:13">
      <c r="A1653" s="418">
        <v>5001</v>
      </c>
      <c r="B1653" s="418">
        <v>410350</v>
      </c>
      <c r="C1653" s="418">
        <v>3000</v>
      </c>
      <c r="D1653" s="406">
        <v>163622025</v>
      </c>
      <c r="E1653" s="406" t="s">
        <v>48</v>
      </c>
      <c r="F1653" s="418">
        <v>100</v>
      </c>
      <c r="G1653" s="419">
        <v>45892</v>
      </c>
      <c r="H1653" s="419">
        <v>45918</v>
      </c>
      <c r="I1653" s="406" t="s">
        <v>15</v>
      </c>
      <c r="J1653" s="406"/>
      <c r="K1653" s="420" t="b">
        <v>0</v>
      </c>
      <c r="L1653" s="406"/>
      <c r="M1653" s="419">
        <v>45918</v>
      </c>
    </row>
    <row r="1654" spans="1:13">
      <c r="A1654" s="418">
        <v>5001</v>
      </c>
      <c r="B1654" s="418">
        <v>410350</v>
      </c>
      <c r="C1654" s="418">
        <v>3000</v>
      </c>
      <c r="D1654" s="406">
        <v>163632025</v>
      </c>
      <c r="E1654" s="406" t="s">
        <v>48</v>
      </c>
      <c r="F1654" s="418">
        <v>100</v>
      </c>
      <c r="G1654" s="419">
        <v>45920</v>
      </c>
      <c r="H1654" s="419">
        <v>45943</v>
      </c>
      <c r="I1654" s="406" t="s">
        <v>15</v>
      </c>
      <c r="J1654" s="406"/>
      <c r="K1654" s="420" t="b">
        <v>0</v>
      </c>
      <c r="L1654" s="406"/>
      <c r="M1654" s="419">
        <v>45944</v>
      </c>
    </row>
    <row r="1655" spans="1:13">
      <c r="A1655" s="418">
        <v>5001</v>
      </c>
      <c r="B1655" s="418">
        <v>410350</v>
      </c>
      <c r="C1655" s="418">
        <v>3000</v>
      </c>
      <c r="D1655" s="406">
        <v>163642025</v>
      </c>
      <c r="E1655" s="406" t="s">
        <v>48</v>
      </c>
      <c r="F1655" s="418">
        <v>25</v>
      </c>
      <c r="G1655" s="419">
        <v>45941</v>
      </c>
      <c r="H1655" s="419">
        <v>45967</v>
      </c>
      <c r="I1655" s="406" t="s">
        <v>15</v>
      </c>
      <c r="J1655" s="406"/>
      <c r="K1655" s="420" t="b">
        <v>0</v>
      </c>
      <c r="L1655" s="406"/>
      <c r="M1655" s="419">
        <v>45968</v>
      </c>
    </row>
    <row r="1656" spans="1:13">
      <c r="A1656" s="418">
        <v>5001</v>
      </c>
      <c r="B1656" s="418">
        <v>485957</v>
      </c>
      <c r="C1656" s="418">
        <v>3000</v>
      </c>
      <c r="D1656" s="406">
        <v>163642026</v>
      </c>
      <c r="E1656" s="406" t="s">
        <v>637</v>
      </c>
      <c r="F1656" s="418">
        <v>48</v>
      </c>
      <c r="G1656" s="419">
        <v>46234</v>
      </c>
      <c r="H1656" s="406"/>
      <c r="I1656" s="406" t="s">
        <v>49</v>
      </c>
      <c r="J1656" s="406"/>
      <c r="K1656" s="420" t="b">
        <v>0</v>
      </c>
      <c r="L1656" s="406"/>
      <c r="M1656" s="406"/>
    </row>
    <row r="1657" spans="1:13">
      <c r="A1657" s="418">
        <v>5001</v>
      </c>
      <c r="B1657" s="418">
        <v>445543</v>
      </c>
      <c r="C1657" s="418">
        <v>3000</v>
      </c>
      <c r="D1657" s="406">
        <v>163672025</v>
      </c>
      <c r="E1657" s="406" t="s">
        <v>638</v>
      </c>
      <c r="F1657" s="418">
        <v>50</v>
      </c>
      <c r="G1657" s="419">
        <v>45889</v>
      </c>
      <c r="H1657" s="419">
        <v>45909</v>
      </c>
      <c r="I1657" s="406" t="s">
        <v>15</v>
      </c>
      <c r="J1657" s="406"/>
      <c r="K1657" s="420" t="b">
        <v>0</v>
      </c>
      <c r="L1657" s="406"/>
      <c r="M1657" s="419">
        <v>45909</v>
      </c>
    </row>
    <row r="1658" spans="1:13">
      <c r="A1658" s="418">
        <v>5001</v>
      </c>
      <c r="B1658" s="418">
        <v>410030</v>
      </c>
      <c r="C1658" s="418">
        <v>3000</v>
      </c>
      <c r="D1658" s="406">
        <v>163682025</v>
      </c>
      <c r="E1658" s="406" t="s">
        <v>558</v>
      </c>
      <c r="F1658" s="418">
        <v>13</v>
      </c>
      <c r="G1658" s="419">
        <v>45889</v>
      </c>
      <c r="H1658" s="419">
        <v>46045</v>
      </c>
      <c r="I1658" s="406" t="s">
        <v>15</v>
      </c>
      <c r="J1658" s="406"/>
      <c r="K1658" s="420" t="b">
        <v>0</v>
      </c>
      <c r="L1658" s="406"/>
      <c r="M1658" s="419">
        <v>46045</v>
      </c>
    </row>
    <row r="1659" spans="1:13">
      <c r="A1659" s="418">
        <v>5001</v>
      </c>
      <c r="B1659" s="418">
        <v>474229</v>
      </c>
      <c r="C1659" s="418">
        <v>3000</v>
      </c>
      <c r="D1659" s="406">
        <v>163822025</v>
      </c>
      <c r="E1659" s="406" t="s">
        <v>639</v>
      </c>
      <c r="F1659" s="418">
        <v>50</v>
      </c>
      <c r="G1659" s="419">
        <v>45916</v>
      </c>
      <c r="H1659" s="419">
        <v>45966</v>
      </c>
      <c r="I1659" s="406" t="s">
        <v>15</v>
      </c>
      <c r="J1659" s="406"/>
      <c r="K1659" s="420" t="b">
        <v>0</v>
      </c>
      <c r="L1659" s="406"/>
      <c r="M1659" s="419">
        <v>45968</v>
      </c>
    </row>
    <row r="1660" spans="1:13">
      <c r="A1660" s="418">
        <v>5001</v>
      </c>
      <c r="B1660" s="418">
        <v>410536</v>
      </c>
      <c r="C1660" s="418">
        <v>3000</v>
      </c>
      <c r="D1660" s="406">
        <v>163832025</v>
      </c>
      <c r="E1660" s="406" t="s">
        <v>640</v>
      </c>
      <c r="F1660" s="418">
        <v>121</v>
      </c>
      <c r="G1660" s="419">
        <v>45923</v>
      </c>
      <c r="H1660" s="419">
        <v>46134</v>
      </c>
      <c r="I1660" s="406" t="s">
        <v>58</v>
      </c>
      <c r="J1660" s="406"/>
      <c r="K1660" s="420" t="b">
        <v>0</v>
      </c>
      <c r="L1660" s="406"/>
      <c r="M1660" s="419">
        <v>46134</v>
      </c>
    </row>
    <row r="1661" spans="1:13">
      <c r="A1661" s="418">
        <v>5001</v>
      </c>
      <c r="B1661" s="418">
        <v>410518</v>
      </c>
      <c r="C1661" s="418">
        <v>3000</v>
      </c>
      <c r="D1661" s="406">
        <v>163842025</v>
      </c>
      <c r="E1661" s="406" t="s">
        <v>317</v>
      </c>
      <c r="F1661" s="418">
        <v>5</v>
      </c>
      <c r="G1661" s="419">
        <v>45884</v>
      </c>
      <c r="H1661" s="419">
        <v>45905</v>
      </c>
      <c r="I1661" s="406" t="s">
        <v>15</v>
      </c>
      <c r="J1661" s="406"/>
      <c r="K1661" s="420" t="b">
        <v>0</v>
      </c>
      <c r="L1661" s="406"/>
      <c r="M1661" s="419">
        <v>45905</v>
      </c>
    </row>
    <row r="1662" spans="1:13">
      <c r="A1662" s="418">
        <v>5001</v>
      </c>
      <c r="B1662" s="418">
        <v>410549</v>
      </c>
      <c r="C1662" s="418">
        <v>3000</v>
      </c>
      <c r="D1662" s="406">
        <v>163852025</v>
      </c>
      <c r="E1662" s="406" t="s">
        <v>641</v>
      </c>
      <c r="F1662" s="418">
        <v>2</v>
      </c>
      <c r="G1662" s="419">
        <v>45923</v>
      </c>
      <c r="H1662" s="419">
        <v>46056</v>
      </c>
      <c r="I1662" s="406" t="s">
        <v>15</v>
      </c>
      <c r="J1662" s="406"/>
      <c r="K1662" s="420" t="b">
        <v>0</v>
      </c>
      <c r="L1662" s="406"/>
      <c r="M1662" s="419">
        <v>46056</v>
      </c>
    </row>
    <row r="1663" spans="1:13">
      <c r="A1663" s="418">
        <v>5001</v>
      </c>
      <c r="B1663" s="418">
        <v>410193</v>
      </c>
      <c r="C1663" s="418">
        <v>3000</v>
      </c>
      <c r="D1663" s="406">
        <v>163862025</v>
      </c>
      <c r="E1663" s="406" t="s">
        <v>642</v>
      </c>
      <c r="F1663" s="418">
        <v>25</v>
      </c>
      <c r="G1663" s="419">
        <v>45899</v>
      </c>
      <c r="H1663" s="419">
        <v>46028</v>
      </c>
      <c r="I1663" s="406" t="s">
        <v>15</v>
      </c>
      <c r="J1663" s="406"/>
      <c r="K1663" s="420" t="b">
        <v>0</v>
      </c>
      <c r="L1663" s="406"/>
      <c r="M1663" s="419">
        <v>46030</v>
      </c>
    </row>
    <row r="1664" spans="1:13">
      <c r="A1664" s="418">
        <v>5001</v>
      </c>
      <c r="B1664" s="418">
        <v>410087</v>
      </c>
      <c r="C1664" s="418">
        <v>3000</v>
      </c>
      <c r="D1664" s="406">
        <v>163992025</v>
      </c>
      <c r="E1664" s="406" t="s">
        <v>643</v>
      </c>
      <c r="F1664" s="418">
        <v>925</v>
      </c>
      <c r="G1664" s="419">
        <v>45917</v>
      </c>
      <c r="H1664" s="419">
        <v>45920</v>
      </c>
      <c r="I1664" s="406" t="s">
        <v>15</v>
      </c>
      <c r="J1664" s="406"/>
      <c r="K1664" s="420" t="b">
        <v>0</v>
      </c>
      <c r="L1664" s="406"/>
      <c r="M1664" s="419">
        <v>45920</v>
      </c>
    </row>
    <row r="1665" spans="1:13">
      <c r="A1665" s="418">
        <v>5001</v>
      </c>
      <c r="B1665" s="418">
        <v>410046</v>
      </c>
      <c r="C1665" s="418">
        <v>3000</v>
      </c>
      <c r="D1665" s="406">
        <v>164012025</v>
      </c>
      <c r="E1665" s="406" t="s">
        <v>190</v>
      </c>
      <c r="F1665" s="418">
        <v>125</v>
      </c>
      <c r="G1665" s="419">
        <v>45899</v>
      </c>
      <c r="H1665" s="419">
        <v>45912</v>
      </c>
      <c r="I1665" s="406" t="s">
        <v>15</v>
      </c>
      <c r="J1665" s="406"/>
      <c r="K1665" s="420" t="b">
        <v>0</v>
      </c>
      <c r="L1665" s="406"/>
      <c r="M1665" s="419">
        <v>45912</v>
      </c>
    </row>
    <row r="1666" spans="1:13">
      <c r="A1666" s="418">
        <v>2017</v>
      </c>
      <c r="B1666" s="418">
        <v>458737</v>
      </c>
      <c r="C1666" s="418">
        <v>3010</v>
      </c>
      <c r="D1666" s="406">
        <v>16412025</v>
      </c>
      <c r="E1666" s="406" t="s">
        <v>440</v>
      </c>
      <c r="F1666" s="418">
        <v>10</v>
      </c>
      <c r="G1666" s="419">
        <v>45933</v>
      </c>
      <c r="H1666" s="419">
        <v>45937</v>
      </c>
      <c r="I1666" s="406" t="s">
        <v>15</v>
      </c>
      <c r="J1666" s="406"/>
      <c r="K1666" s="420" t="b">
        <v>0</v>
      </c>
      <c r="L1666" s="406"/>
      <c r="M1666" s="419">
        <v>45937</v>
      </c>
    </row>
    <row r="1667" spans="1:13">
      <c r="A1667" s="418">
        <v>5001</v>
      </c>
      <c r="B1667" s="418">
        <v>457567</v>
      </c>
      <c r="C1667" s="418">
        <v>3000</v>
      </c>
      <c r="D1667" s="406">
        <v>164192025</v>
      </c>
      <c r="E1667" s="406" t="s">
        <v>245</v>
      </c>
      <c r="F1667" s="418">
        <v>90</v>
      </c>
      <c r="G1667" s="419">
        <v>45899</v>
      </c>
      <c r="H1667" s="419">
        <v>45926</v>
      </c>
      <c r="I1667" s="406" t="s">
        <v>15</v>
      </c>
      <c r="J1667" s="406"/>
      <c r="K1667" s="420" t="b">
        <v>0</v>
      </c>
      <c r="L1667" s="406"/>
      <c r="M1667" s="419">
        <v>45926</v>
      </c>
    </row>
    <row r="1668" spans="1:13">
      <c r="A1668" s="418">
        <v>5001</v>
      </c>
      <c r="B1668" s="418">
        <v>470984</v>
      </c>
      <c r="C1668" s="418">
        <v>3000</v>
      </c>
      <c r="D1668" s="406">
        <v>164292026</v>
      </c>
      <c r="E1668" s="406" t="s">
        <v>644</v>
      </c>
      <c r="F1668" s="418">
        <v>100</v>
      </c>
      <c r="G1668" s="419">
        <v>46234</v>
      </c>
      <c r="H1668" s="406"/>
      <c r="I1668" s="406" t="s">
        <v>49</v>
      </c>
      <c r="J1668" s="406"/>
      <c r="K1668" s="420" t="b">
        <v>0</v>
      </c>
      <c r="L1668" s="406"/>
      <c r="M1668" s="406"/>
    </row>
    <row r="1669" spans="1:13">
      <c r="A1669" s="418">
        <v>5001</v>
      </c>
      <c r="B1669" s="418">
        <v>460969</v>
      </c>
      <c r="C1669" s="418">
        <v>3000</v>
      </c>
      <c r="D1669" s="406">
        <v>164362025</v>
      </c>
      <c r="E1669" s="406" t="s">
        <v>645</v>
      </c>
      <c r="F1669" s="418">
        <v>75</v>
      </c>
      <c r="G1669" s="419">
        <v>45891</v>
      </c>
      <c r="H1669" s="419">
        <v>45948</v>
      </c>
      <c r="I1669" s="406" t="s">
        <v>15</v>
      </c>
      <c r="J1669" s="406"/>
      <c r="K1669" s="420" t="b">
        <v>0</v>
      </c>
      <c r="L1669" s="406"/>
      <c r="M1669" s="419">
        <v>45948</v>
      </c>
    </row>
    <row r="1670" spans="1:13">
      <c r="A1670" s="418">
        <v>5001</v>
      </c>
      <c r="B1670" s="418">
        <v>462553</v>
      </c>
      <c r="C1670" s="418">
        <v>3000</v>
      </c>
      <c r="D1670" s="406">
        <v>164382025</v>
      </c>
      <c r="E1670" s="406" t="s">
        <v>646</v>
      </c>
      <c r="F1670" s="418">
        <v>10</v>
      </c>
      <c r="G1670" s="419">
        <v>45897</v>
      </c>
      <c r="H1670" s="419">
        <v>45903</v>
      </c>
      <c r="I1670" s="406" t="s">
        <v>15</v>
      </c>
      <c r="J1670" s="406"/>
      <c r="K1670" s="420" t="b">
        <v>0</v>
      </c>
      <c r="L1670" s="406"/>
      <c r="M1670" s="419">
        <v>45903</v>
      </c>
    </row>
    <row r="1671" spans="1:13">
      <c r="A1671" s="418">
        <v>5001</v>
      </c>
      <c r="B1671" s="418">
        <v>471147</v>
      </c>
      <c r="C1671" s="418">
        <v>3000</v>
      </c>
      <c r="D1671" s="406">
        <v>164392025</v>
      </c>
      <c r="E1671" s="406" t="s">
        <v>647</v>
      </c>
      <c r="F1671" s="418">
        <v>150</v>
      </c>
      <c r="G1671" s="419">
        <v>45892</v>
      </c>
      <c r="H1671" s="419">
        <v>45896</v>
      </c>
      <c r="I1671" s="406" t="s">
        <v>15</v>
      </c>
      <c r="J1671" s="406"/>
      <c r="K1671" s="420" t="b">
        <v>0</v>
      </c>
      <c r="L1671" s="406"/>
      <c r="M1671" s="419">
        <v>45903</v>
      </c>
    </row>
    <row r="1672" spans="1:13">
      <c r="A1672" s="418">
        <v>5001</v>
      </c>
      <c r="B1672" s="418">
        <v>474342</v>
      </c>
      <c r="C1672" s="418">
        <v>3000</v>
      </c>
      <c r="D1672" s="406">
        <v>164432025</v>
      </c>
      <c r="E1672" s="406" t="s">
        <v>648</v>
      </c>
      <c r="F1672" s="418">
        <v>1800</v>
      </c>
      <c r="G1672" s="419">
        <v>45891</v>
      </c>
      <c r="H1672" s="419">
        <v>45903</v>
      </c>
      <c r="I1672" s="406" t="s">
        <v>15</v>
      </c>
      <c r="J1672" s="406"/>
      <c r="K1672" s="420" t="b">
        <v>0</v>
      </c>
      <c r="L1672" s="406"/>
      <c r="M1672" s="419">
        <v>45903</v>
      </c>
    </row>
    <row r="1673" spans="1:13">
      <c r="A1673" s="418">
        <v>5001</v>
      </c>
      <c r="B1673" s="418">
        <v>471747</v>
      </c>
      <c r="C1673" s="418">
        <v>3000</v>
      </c>
      <c r="D1673" s="406">
        <v>164442025</v>
      </c>
      <c r="E1673" s="406" t="s">
        <v>649</v>
      </c>
      <c r="F1673" s="418">
        <v>50</v>
      </c>
      <c r="G1673" s="419">
        <v>45878</v>
      </c>
      <c r="H1673" s="419">
        <v>45923</v>
      </c>
      <c r="I1673" s="406" t="s">
        <v>15</v>
      </c>
      <c r="J1673" s="406"/>
      <c r="K1673" s="420" t="b">
        <v>0</v>
      </c>
      <c r="L1673" s="406"/>
      <c r="M1673" s="419">
        <v>45923</v>
      </c>
    </row>
    <row r="1674" spans="1:13">
      <c r="A1674" s="418">
        <v>5001</v>
      </c>
      <c r="B1674" s="418">
        <v>425466</v>
      </c>
      <c r="C1674" s="418">
        <v>3000</v>
      </c>
      <c r="D1674" s="406">
        <v>164452025</v>
      </c>
      <c r="E1674" s="406" t="s">
        <v>650</v>
      </c>
      <c r="F1674" s="418">
        <v>50</v>
      </c>
      <c r="G1674" s="419">
        <v>45913</v>
      </c>
      <c r="H1674" s="419">
        <v>45930</v>
      </c>
      <c r="I1674" s="406" t="s">
        <v>15</v>
      </c>
      <c r="J1674" s="406"/>
      <c r="K1674" s="420" t="b">
        <v>0</v>
      </c>
      <c r="L1674" s="406"/>
      <c r="M1674" s="419">
        <v>45936</v>
      </c>
    </row>
    <row r="1675" spans="1:13">
      <c r="A1675" s="418">
        <v>5001</v>
      </c>
      <c r="B1675" s="418">
        <v>410431</v>
      </c>
      <c r="C1675" s="418">
        <v>3000</v>
      </c>
      <c r="D1675" s="406">
        <v>16452026</v>
      </c>
      <c r="E1675" s="406" t="s">
        <v>651</v>
      </c>
      <c r="F1675" s="418">
        <v>425</v>
      </c>
      <c r="G1675" s="406"/>
      <c r="H1675" s="406"/>
      <c r="I1675" s="406" t="s">
        <v>21</v>
      </c>
      <c r="J1675" s="406"/>
      <c r="K1675" s="420" t="b">
        <v>0</v>
      </c>
      <c r="L1675" s="406"/>
      <c r="M1675" s="406"/>
    </row>
    <row r="1676" spans="1:13">
      <c r="A1676" s="418">
        <v>5001</v>
      </c>
      <c r="B1676" s="418">
        <v>410431</v>
      </c>
      <c r="C1676" s="418">
        <v>3000</v>
      </c>
      <c r="D1676" s="406">
        <v>16462026</v>
      </c>
      <c r="E1676" s="406" t="s">
        <v>651</v>
      </c>
      <c r="F1676" s="418">
        <v>75</v>
      </c>
      <c r="G1676" s="406"/>
      <c r="H1676" s="406"/>
      <c r="I1676" s="406" t="s">
        <v>21</v>
      </c>
      <c r="J1676" s="406"/>
      <c r="K1676" s="420" t="b">
        <v>0</v>
      </c>
      <c r="L1676" s="406"/>
      <c r="M1676" s="406"/>
    </row>
    <row r="1677" spans="1:13">
      <c r="A1677" s="418">
        <v>5001</v>
      </c>
      <c r="B1677" s="418">
        <v>210794</v>
      </c>
      <c r="C1677" s="418">
        <v>3000</v>
      </c>
      <c r="D1677" s="406">
        <v>164762025</v>
      </c>
      <c r="E1677" s="406" t="s">
        <v>652</v>
      </c>
      <c r="F1677" s="418">
        <v>29</v>
      </c>
      <c r="G1677" s="406"/>
      <c r="H1677" s="406"/>
      <c r="I1677" s="406" t="s">
        <v>21</v>
      </c>
      <c r="J1677" s="406"/>
      <c r="K1677" s="420" t="b">
        <v>0</v>
      </c>
      <c r="L1677" s="406"/>
      <c r="M1677" s="406"/>
    </row>
    <row r="1678" spans="1:13">
      <c r="A1678" s="418">
        <v>5001</v>
      </c>
      <c r="B1678" s="418">
        <v>448013</v>
      </c>
      <c r="C1678" s="418">
        <v>3000</v>
      </c>
      <c r="D1678" s="406">
        <v>164812026</v>
      </c>
      <c r="E1678" s="406" t="s">
        <v>653</v>
      </c>
      <c r="F1678" s="418">
        <v>113</v>
      </c>
      <c r="G1678" s="419">
        <v>46245</v>
      </c>
      <c r="H1678" s="419">
        <v>46247</v>
      </c>
      <c r="I1678" s="406" t="s">
        <v>15</v>
      </c>
      <c r="J1678" s="406"/>
      <c r="K1678" s="420" t="b">
        <v>0</v>
      </c>
      <c r="L1678" s="406"/>
      <c r="M1678" s="419">
        <v>46251</v>
      </c>
    </row>
    <row r="1679" spans="1:13">
      <c r="A1679" s="418">
        <v>5001</v>
      </c>
      <c r="B1679" s="418">
        <v>210040</v>
      </c>
      <c r="C1679" s="418">
        <v>3000</v>
      </c>
      <c r="D1679" s="406">
        <v>164822025</v>
      </c>
      <c r="E1679" s="406" t="s">
        <v>395</v>
      </c>
      <c r="F1679" s="418">
        <v>75</v>
      </c>
      <c r="G1679" s="419">
        <v>45897</v>
      </c>
      <c r="H1679" s="419">
        <v>45913</v>
      </c>
      <c r="I1679" s="406" t="s">
        <v>15</v>
      </c>
      <c r="J1679" s="406"/>
      <c r="K1679" s="420" t="b">
        <v>0</v>
      </c>
      <c r="L1679" s="406"/>
      <c r="M1679" s="419">
        <v>45913</v>
      </c>
    </row>
    <row r="1680" spans="1:13">
      <c r="A1680" s="418">
        <v>5001</v>
      </c>
      <c r="B1680" s="418">
        <v>210040</v>
      </c>
      <c r="C1680" s="418">
        <v>3000</v>
      </c>
      <c r="D1680" s="406">
        <v>164832025</v>
      </c>
      <c r="E1680" s="406" t="s">
        <v>395</v>
      </c>
      <c r="F1680" s="418">
        <v>50</v>
      </c>
      <c r="G1680" s="419">
        <v>45896</v>
      </c>
      <c r="H1680" s="419">
        <v>45913</v>
      </c>
      <c r="I1680" s="406" t="s">
        <v>15</v>
      </c>
      <c r="J1680" s="406"/>
      <c r="K1680" s="420" t="b">
        <v>0</v>
      </c>
      <c r="L1680" s="406"/>
      <c r="M1680" s="419">
        <v>45913</v>
      </c>
    </row>
    <row r="1681" spans="1:13">
      <c r="A1681" s="418">
        <v>5001</v>
      </c>
      <c r="B1681" s="418">
        <v>476367</v>
      </c>
      <c r="C1681" s="418">
        <v>3000</v>
      </c>
      <c r="D1681" s="406">
        <v>164872025</v>
      </c>
      <c r="E1681" s="406" t="s">
        <v>654</v>
      </c>
      <c r="F1681" s="418">
        <v>350</v>
      </c>
      <c r="G1681" s="419">
        <v>45888</v>
      </c>
      <c r="H1681" s="419">
        <v>45903</v>
      </c>
      <c r="I1681" s="406" t="s">
        <v>15</v>
      </c>
      <c r="J1681" s="406"/>
      <c r="K1681" s="420" t="b">
        <v>0</v>
      </c>
      <c r="L1681" s="406"/>
      <c r="M1681" s="419">
        <v>45903</v>
      </c>
    </row>
    <row r="1682" spans="1:13">
      <c r="A1682" s="418">
        <v>2017</v>
      </c>
      <c r="B1682" s="418">
        <v>461285</v>
      </c>
      <c r="C1682" s="418">
        <v>3010</v>
      </c>
      <c r="D1682" s="406">
        <v>16492021</v>
      </c>
      <c r="E1682" s="406" t="s">
        <v>655</v>
      </c>
      <c r="F1682" s="418">
        <v>7</v>
      </c>
      <c r="G1682" s="419">
        <v>46204</v>
      </c>
      <c r="H1682" s="419">
        <v>46205</v>
      </c>
      <c r="I1682" s="406" t="s">
        <v>15</v>
      </c>
      <c r="J1682" s="406"/>
      <c r="K1682" s="420" t="b">
        <v>0</v>
      </c>
      <c r="L1682" s="406" t="s">
        <v>41</v>
      </c>
      <c r="M1682" s="419">
        <v>46205</v>
      </c>
    </row>
    <row r="1683" spans="1:13">
      <c r="A1683" s="418">
        <v>2017</v>
      </c>
      <c r="B1683" s="418">
        <v>461285</v>
      </c>
      <c r="C1683" s="418">
        <v>3010</v>
      </c>
      <c r="D1683" s="406">
        <v>16492021</v>
      </c>
      <c r="E1683" s="406" t="s">
        <v>655</v>
      </c>
      <c r="F1683" s="418">
        <v>7</v>
      </c>
      <c r="G1683" s="419">
        <v>46294</v>
      </c>
      <c r="H1683" s="419">
        <v>46294</v>
      </c>
      <c r="I1683" s="406" t="s">
        <v>15</v>
      </c>
      <c r="J1683" s="406"/>
      <c r="K1683" s="420" t="b">
        <v>0</v>
      </c>
      <c r="L1683" s="406" t="s">
        <v>41</v>
      </c>
      <c r="M1683" s="419">
        <v>46294</v>
      </c>
    </row>
    <row r="1684" spans="1:13">
      <c r="A1684" s="418">
        <v>5001</v>
      </c>
      <c r="B1684" s="418">
        <v>422423</v>
      </c>
      <c r="C1684" s="418">
        <v>3000</v>
      </c>
      <c r="D1684" s="406">
        <v>165022025</v>
      </c>
      <c r="E1684" s="406" t="s">
        <v>373</v>
      </c>
      <c r="F1684" s="418">
        <v>175</v>
      </c>
      <c r="G1684" s="419">
        <v>45892</v>
      </c>
      <c r="H1684" s="419">
        <v>45902</v>
      </c>
      <c r="I1684" s="406" t="s">
        <v>15</v>
      </c>
      <c r="J1684" s="406"/>
      <c r="K1684" s="420" t="b">
        <v>0</v>
      </c>
      <c r="L1684" s="406"/>
      <c r="M1684" s="419">
        <v>45902</v>
      </c>
    </row>
    <row r="1685" spans="1:13">
      <c r="A1685" s="418">
        <v>5001</v>
      </c>
      <c r="B1685" s="418">
        <v>471198</v>
      </c>
      <c r="C1685" s="418">
        <v>3000</v>
      </c>
      <c r="D1685" s="406">
        <v>165032025</v>
      </c>
      <c r="E1685" s="406" t="s">
        <v>656</v>
      </c>
      <c r="F1685" s="418">
        <v>50</v>
      </c>
      <c r="G1685" s="419">
        <v>45934</v>
      </c>
      <c r="H1685" s="419">
        <v>45957</v>
      </c>
      <c r="I1685" s="406" t="s">
        <v>15</v>
      </c>
      <c r="J1685" s="406"/>
      <c r="K1685" s="420" t="b">
        <v>0</v>
      </c>
      <c r="L1685" s="406"/>
      <c r="M1685" s="419">
        <v>45957</v>
      </c>
    </row>
    <row r="1686" spans="1:13">
      <c r="A1686" s="418">
        <v>5001</v>
      </c>
      <c r="B1686" s="418">
        <v>418750</v>
      </c>
      <c r="C1686" s="418">
        <v>3000</v>
      </c>
      <c r="D1686" s="406">
        <v>165042025</v>
      </c>
      <c r="E1686" s="406" t="s">
        <v>360</v>
      </c>
      <c r="F1686" s="418">
        <v>450</v>
      </c>
      <c r="G1686" s="419">
        <v>45958</v>
      </c>
      <c r="H1686" s="419">
        <v>45965</v>
      </c>
      <c r="I1686" s="406" t="s">
        <v>15</v>
      </c>
      <c r="J1686" s="406"/>
      <c r="K1686" s="420" t="b">
        <v>0</v>
      </c>
      <c r="L1686" s="406"/>
      <c r="M1686" s="419">
        <v>45965</v>
      </c>
    </row>
    <row r="1687" spans="1:13">
      <c r="A1687" s="418">
        <v>5001</v>
      </c>
      <c r="B1687" s="418">
        <v>462166</v>
      </c>
      <c r="C1687" s="418">
        <v>3000</v>
      </c>
      <c r="D1687" s="406">
        <v>165112025</v>
      </c>
      <c r="E1687" s="406" t="s">
        <v>657</v>
      </c>
      <c r="F1687" s="418">
        <v>4</v>
      </c>
      <c r="G1687" s="419">
        <v>45897</v>
      </c>
      <c r="H1687" s="419">
        <v>45903</v>
      </c>
      <c r="I1687" s="406" t="s">
        <v>15</v>
      </c>
      <c r="J1687" s="406"/>
      <c r="K1687" s="420" t="b">
        <v>0</v>
      </c>
      <c r="L1687" s="406"/>
      <c r="M1687" s="419">
        <v>45903</v>
      </c>
    </row>
    <row r="1688" spans="1:13">
      <c r="A1688" s="418">
        <v>5001</v>
      </c>
      <c r="B1688" s="418">
        <v>464199</v>
      </c>
      <c r="C1688" s="418">
        <v>3000</v>
      </c>
      <c r="D1688" s="406">
        <v>165132025</v>
      </c>
      <c r="E1688" s="406" t="s">
        <v>242</v>
      </c>
      <c r="F1688" s="418">
        <v>428</v>
      </c>
      <c r="G1688" s="419">
        <v>46056</v>
      </c>
      <c r="H1688" s="419">
        <v>46064</v>
      </c>
      <c r="I1688" s="406" t="s">
        <v>15</v>
      </c>
      <c r="J1688" s="406"/>
      <c r="K1688" s="420" t="b">
        <v>0</v>
      </c>
      <c r="L1688" s="406"/>
      <c r="M1688" s="419">
        <v>46064</v>
      </c>
    </row>
    <row r="1689" spans="1:13">
      <c r="A1689" s="418">
        <v>5001</v>
      </c>
      <c r="B1689" s="418">
        <v>464199</v>
      </c>
      <c r="C1689" s="418">
        <v>3000</v>
      </c>
      <c r="D1689" s="406">
        <v>165142025</v>
      </c>
      <c r="E1689" s="406" t="s">
        <v>242</v>
      </c>
      <c r="F1689" s="418">
        <v>431</v>
      </c>
      <c r="G1689" s="419">
        <v>46057</v>
      </c>
      <c r="H1689" s="419">
        <v>46064</v>
      </c>
      <c r="I1689" s="406" t="s">
        <v>15</v>
      </c>
      <c r="J1689" s="406"/>
      <c r="K1689" s="420" t="b">
        <v>0</v>
      </c>
      <c r="L1689" s="406"/>
      <c r="M1689" s="419">
        <v>46065</v>
      </c>
    </row>
    <row r="1690" spans="1:13">
      <c r="A1690" s="418">
        <v>5001</v>
      </c>
      <c r="B1690" s="418">
        <v>465337</v>
      </c>
      <c r="C1690" s="418">
        <v>3000</v>
      </c>
      <c r="D1690" s="406">
        <v>165162025</v>
      </c>
      <c r="E1690" s="406" t="s">
        <v>494</v>
      </c>
      <c r="F1690" s="418">
        <v>30</v>
      </c>
      <c r="G1690" s="419">
        <v>45890</v>
      </c>
      <c r="H1690" s="419">
        <v>45909</v>
      </c>
      <c r="I1690" s="406" t="s">
        <v>15</v>
      </c>
      <c r="J1690" s="406"/>
      <c r="K1690" s="420" t="b">
        <v>0</v>
      </c>
      <c r="L1690" s="406"/>
      <c r="M1690" s="419">
        <v>45909</v>
      </c>
    </row>
    <row r="1691" spans="1:13">
      <c r="A1691" s="418">
        <v>5001</v>
      </c>
      <c r="B1691" s="418">
        <v>465337</v>
      </c>
      <c r="C1691" s="418">
        <v>3000</v>
      </c>
      <c r="D1691" s="406">
        <v>165172025</v>
      </c>
      <c r="E1691" s="406" t="s">
        <v>494</v>
      </c>
      <c r="F1691" s="418">
        <v>30</v>
      </c>
      <c r="G1691" s="419">
        <v>45891</v>
      </c>
      <c r="H1691" s="419">
        <v>45904</v>
      </c>
      <c r="I1691" s="406" t="s">
        <v>15</v>
      </c>
      <c r="J1691" s="406"/>
      <c r="K1691" s="420" t="b">
        <v>0</v>
      </c>
      <c r="L1691" s="406"/>
      <c r="M1691" s="419">
        <v>45904</v>
      </c>
    </row>
    <row r="1692" spans="1:13">
      <c r="A1692" s="418">
        <v>5001</v>
      </c>
      <c r="B1692" s="418">
        <v>465337</v>
      </c>
      <c r="C1692" s="418">
        <v>3000</v>
      </c>
      <c r="D1692" s="406">
        <v>165182025</v>
      </c>
      <c r="E1692" s="406" t="s">
        <v>494</v>
      </c>
      <c r="F1692" s="418">
        <v>30</v>
      </c>
      <c r="G1692" s="419">
        <v>45891</v>
      </c>
      <c r="H1692" s="419">
        <v>45904</v>
      </c>
      <c r="I1692" s="406" t="s">
        <v>15</v>
      </c>
      <c r="J1692" s="406"/>
      <c r="K1692" s="420" t="b">
        <v>0</v>
      </c>
      <c r="L1692" s="406"/>
      <c r="M1692" s="419">
        <v>45904</v>
      </c>
    </row>
    <row r="1693" spans="1:13">
      <c r="A1693" s="418">
        <v>5001</v>
      </c>
      <c r="B1693" s="418">
        <v>465337</v>
      </c>
      <c r="C1693" s="418">
        <v>3000</v>
      </c>
      <c r="D1693" s="406">
        <v>165192025</v>
      </c>
      <c r="E1693" s="406" t="s">
        <v>494</v>
      </c>
      <c r="F1693" s="418">
        <v>30</v>
      </c>
      <c r="G1693" s="419">
        <v>45895</v>
      </c>
      <c r="H1693" s="419">
        <v>45904</v>
      </c>
      <c r="I1693" s="406" t="s">
        <v>15</v>
      </c>
      <c r="J1693" s="406"/>
      <c r="K1693" s="420" t="b">
        <v>0</v>
      </c>
      <c r="L1693" s="406"/>
      <c r="M1693" s="419">
        <v>45904</v>
      </c>
    </row>
    <row r="1694" spans="1:13">
      <c r="A1694" s="418">
        <v>5001</v>
      </c>
      <c r="B1694" s="418">
        <v>465337</v>
      </c>
      <c r="C1694" s="418">
        <v>3000</v>
      </c>
      <c r="D1694" s="406">
        <v>165202025</v>
      </c>
      <c r="E1694" s="406" t="s">
        <v>494</v>
      </c>
      <c r="F1694" s="418">
        <v>30</v>
      </c>
      <c r="G1694" s="419">
        <v>45896</v>
      </c>
      <c r="H1694" s="419">
        <v>45904</v>
      </c>
      <c r="I1694" s="406" t="s">
        <v>15</v>
      </c>
      <c r="J1694" s="406"/>
      <c r="K1694" s="420" t="b">
        <v>0</v>
      </c>
      <c r="L1694" s="406"/>
      <c r="M1694" s="419">
        <v>45904</v>
      </c>
    </row>
    <row r="1695" spans="1:13">
      <c r="A1695" s="418">
        <v>5001</v>
      </c>
      <c r="B1695" s="418">
        <v>465337</v>
      </c>
      <c r="C1695" s="418">
        <v>3000</v>
      </c>
      <c r="D1695" s="406">
        <v>165212025</v>
      </c>
      <c r="E1695" s="406" t="s">
        <v>494</v>
      </c>
      <c r="F1695" s="418">
        <v>30</v>
      </c>
      <c r="G1695" s="419">
        <v>45898</v>
      </c>
      <c r="H1695" s="419">
        <v>45904</v>
      </c>
      <c r="I1695" s="406" t="s">
        <v>15</v>
      </c>
      <c r="J1695" s="406"/>
      <c r="K1695" s="420" t="b">
        <v>0</v>
      </c>
      <c r="L1695" s="406"/>
      <c r="M1695" s="419">
        <v>45904</v>
      </c>
    </row>
    <row r="1696" spans="1:13">
      <c r="A1696" s="418">
        <v>5001</v>
      </c>
      <c r="B1696" s="418">
        <v>607587</v>
      </c>
      <c r="C1696" s="418">
        <v>3000</v>
      </c>
      <c r="D1696" s="406">
        <v>165212026</v>
      </c>
      <c r="E1696" s="406" t="s">
        <v>658</v>
      </c>
      <c r="F1696" s="418">
        <v>300</v>
      </c>
      <c r="G1696" s="419">
        <v>46261</v>
      </c>
      <c r="H1696" s="419">
        <v>46263</v>
      </c>
      <c r="I1696" s="406" t="s">
        <v>15</v>
      </c>
      <c r="J1696" s="406"/>
      <c r="K1696" s="420" t="b">
        <v>0</v>
      </c>
      <c r="L1696" s="406"/>
      <c r="M1696" s="419">
        <v>46266</v>
      </c>
    </row>
    <row r="1697" spans="1:13">
      <c r="A1697" s="418">
        <v>2017</v>
      </c>
      <c r="B1697" s="418">
        <v>461289</v>
      </c>
      <c r="C1697" s="418">
        <v>3010</v>
      </c>
      <c r="D1697" s="406">
        <v>16522025</v>
      </c>
      <c r="E1697" s="406" t="s">
        <v>659</v>
      </c>
      <c r="F1697" s="418">
        <v>318</v>
      </c>
      <c r="G1697" s="419">
        <v>45906</v>
      </c>
      <c r="H1697" s="419">
        <v>45913</v>
      </c>
      <c r="I1697" s="406" t="s">
        <v>15</v>
      </c>
      <c r="J1697" s="406"/>
      <c r="K1697" s="420" t="b">
        <v>0</v>
      </c>
      <c r="L1697" s="406"/>
      <c r="M1697" s="419">
        <v>45913</v>
      </c>
    </row>
    <row r="1698" spans="1:13">
      <c r="A1698" s="418">
        <v>5001</v>
      </c>
      <c r="B1698" s="418">
        <v>465337</v>
      </c>
      <c r="C1698" s="418">
        <v>3000</v>
      </c>
      <c r="D1698" s="406">
        <v>165222025</v>
      </c>
      <c r="E1698" s="406" t="s">
        <v>494</v>
      </c>
      <c r="F1698" s="418">
        <v>30</v>
      </c>
      <c r="G1698" s="419">
        <v>45896</v>
      </c>
      <c r="H1698" s="419">
        <v>45904</v>
      </c>
      <c r="I1698" s="406" t="s">
        <v>15</v>
      </c>
      <c r="J1698" s="406"/>
      <c r="K1698" s="420" t="b">
        <v>0</v>
      </c>
      <c r="L1698" s="406"/>
      <c r="M1698" s="419">
        <v>45905</v>
      </c>
    </row>
    <row r="1699" spans="1:13">
      <c r="A1699" s="418">
        <v>5001</v>
      </c>
      <c r="B1699" s="418">
        <v>465337</v>
      </c>
      <c r="C1699" s="418">
        <v>3000</v>
      </c>
      <c r="D1699" s="406">
        <v>165232025</v>
      </c>
      <c r="E1699" s="406" t="s">
        <v>494</v>
      </c>
      <c r="F1699" s="418">
        <v>30</v>
      </c>
      <c r="G1699" s="419">
        <v>45923</v>
      </c>
      <c r="H1699" s="419">
        <v>46056</v>
      </c>
      <c r="I1699" s="406" t="s">
        <v>15</v>
      </c>
      <c r="J1699" s="406"/>
      <c r="K1699" s="420" t="b">
        <v>0</v>
      </c>
      <c r="L1699" s="406"/>
      <c r="M1699" s="419">
        <v>46056</v>
      </c>
    </row>
    <row r="1700" spans="1:13">
      <c r="A1700" s="418">
        <v>5001</v>
      </c>
      <c r="B1700" s="418">
        <v>458062</v>
      </c>
      <c r="C1700" s="418">
        <v>3000</v>
      </c>
      <c r="D1700" s="406">
        <v>165232026</v>
      </c>
      <c r="E1700" s="406" t="s">
        <v>626</v>
      </c>
      <c r="F1700" s="418">
        <v>25</v>
      </c>
      <c r="G1700" s="406"/>
      <c r="H1700" s="406"/>
      <c r="I1700" s="406" t="s">
        <v>21</v>
      </c>
      <c r="J1700" s="406"/>
      <c r="K1700" s="420" t="b">
        <v>0</v>
      </c>
      <c r="L1700" s="406"/>
      <c r="M1700" s="406"/>
    </row>
    <row r="1701" spans="1:13">
      <c r="A1701" s="418">
        <v>5001</v>
      </c>
      <c r="B1701" s="418">
        <v>465337</v>
      </c>
      <c r="C1701" s="418">
        <v>3000</v>
      </c>
      <c r="D1701" s="406">
        <v>165242025</v>
      </c>
      <c r="E1701" s="406" t="s">
        <v>494</v>
      </c>
      <c r="F1701" s="418">
        <v>30</v>
      </c>
      <c r="G1701" s="419">
        <v>45923</v>
      </c>
      <c r="H1701" s="419">
        <v>46056</v>
      </c>
      <c r="I1701" s="406" t="s">
        <v>15</v>
      </c>
      <c r="J1701" s="406"/>
      <c r="K1701" s="420" t="b">
        <v>0</v>
      </c>
      <c r="L1701" s="406"/>
      <c r="M1701" s="419">
        <v>46060</v>
      </c>
    </row>
    <row r="1702" spans="1:13">
      <c r="A1702" s="418">
        <v>5001</v>
      </c>
      <c r="B1702" s="418">
        <v>458062</v>
      </c>
      <c r="C1702" s="418">
        <v>3000</v>
      </c>
      <c r="D1702" s="406">
        <v>165242026</v>
      </c>
      <c r="E1702" s="406" t="s">
        <v>626</v>
      </c>
      <c r="F1702" s="418">
        <v>10</v>
      </c>
      <c r="G1702" s="419">
        <v>46260</v>
      </c>
      <c r="H1702" s="419">
        <v>46265</v>
      </c>
      <c r="I1702" s="406" t="s">
        <v>15</v>
      </c>
      <c r="J1702" s="406"/>
      <c r="K1702" s="420" t="b">
        <v>0</v>
      </c>
      <c r="L1702" s="406"/>
      <c r="M1702" s="419">
        <v>46265</v>
      </c>
    </row>
    <row r="1703" spans="1:13">
      <c r="A1703" s="418">
        <v>5001</v>
      </c>
      <c r="B1703" s="418">
        <v>465337</v>
      </c>
      <c r="C1703" s="418">
        <v>3000</v>
      </c>
      <c r="D1703" s="406">
        <v>165252025</v>
      </c>
      <c r="E1703" s="406" t="s">
        <v>494</v>
      </c>
      <c r="F1703" s="418">
        <v>30</v>
      </c>
      <c r="G1703" s="419">
        <v>45923</v>
      </c>
      <c r="H1703" s="419">
        <v>46056</v>
      </c>
      <c r="I1703" s="406" t="s">
        <v>15</v>
      </c>
      <c r="J1703" s="406"/>
      <c r="K1703" s="420" t="b">
        <v>0</v>
      </c>
      <c r="L1703" s="406"/>
      <c r="M1703" s="419">
        <v>46056</v>
      </c>
    </row>
    <row r="1704" spans="1:13">
      <c r="A1704" s="418">
        <v>5001</v>
      </c>
      <c r="B1704" s="418">
        <v>471773</v>
      </c>
      <c r="C1704" s="418">
        <v>3000</v>
      </c>
      <c r="D1704" s="406">
        <v>165282026</v>
      </c>
      <c r="E1704" s="406" t="s">
        <v>173</v>
      </c>
      <c r="F1704" s="418">
        <v>100</v>
      </c>
      <c r="G1704" s="406"/>
      <c r="H1704" s="406"/>
      <c r="I1704" s="406" t="s">
        <v>21</v>
      </c>
      <c r="J1704" s="406"/>
      <c r="K1704" s="420" t="b">
        <v>0</v>
      </c>
      <c r="L1704" s="406"/>
      <c r="M1704" s="406"/>
    </row>
    <row r="1705" spans="1:13">
      <c r="A1705" s="418">
        <v>5001</v>
      </c>
      <c r="B1705" s="418">
        <v>471773</v>
      </c>
      <c r="C1705" s="418">
        <v>3000</v>
      </c>
      <c r="D1705" s="406">
        <v>165292026</v>
      </c>
      <c r="E1705" s="406" t="s">
        <v>173</v>
      </c>
      <c r="F1705" s="418">
        <v>50</v>
      </c>
      <c r="G1705" s="406"/>
      <c r="H1705" s="406"/>
      <c r="I1705" s="406" t="s">
        <v>21</v>
      </c>
      <c r="J1705" s="406"/>
      <c r="K1705" s="420" t="b">
        <v>0</v>
      </c>
      <c r="L1705" s="406"/>
      <c r="M1705" s="406"/>
    </row>
    <row r="1706" spans="1:13">
      <c r="A1706" s="418">
        <v>5001</v>
      </c>
      <c r="B1706" s="418">
        <v>439078</v>
      </c>
      <c r="C1706" s="418">
        <v>3000</v>
      </c>
      <c r="D1706" s="406">
        <v>165322025</v>
      </c>
      <c r="E1706" s="406" t="s">
        <v>660</v>
      </c>
      <c r="F1706" s="418">
        <v>1500</v>
      </c>
      <c r="G1706" s="419">
        <v>45920</v>
      </c>
      <c r="H1706" s="419">
        <v>45931</v>
      </c>
      <c r="I1706" s="406" t="s">
        <v>15</v>
      </c>
      <c r="J1706" s="406"/>
      <c r="K1706" s="420" t="b">
        <v>0</v>
      </c>
      <c r="L1706" s="406"/>
      <c r="M1706" s="419">
        <v>45931</v>
      </c>
    </row>
    <row r="1707" spans="1:13">
      <c r="A1707" s="418">
        <v>5001</v>
      </c>
      <c r="B1707" s="418">
        <v>425421</v>
      </c>
      <c r="C1707" s="418">
        <v>3000</v>
      </c>
      <c r="D1707" s="406">
        <v>165342025</v>
      </c>
      <c r="E1707" s="406" t="s">
        <v>661</v>
      </c>
      <c r="F1707" s="418">
        <v>580</v>
      </c>
      <c r="G1707" s="419">
        <v>45890</v>
      </c>
      <c r="H1707" s="419">
        <v>45912</v>
      </c>
      <c r="I1707" s="406" t="s">
        <v>15</v>
      </c>
      <c r="J1707" s="406"/>
      <c r="K1707" s="420" t="b">
        <v>0</v>
      </c>
      <c r="L1707" s="406"/>
      <c r="M1707" s="419">
        <v>45912</v>
      </c>
    </row>
    <row r="1708" spans="1:13">
      <c r="A1708" s="418">
        <v>5001</v>
      </c>
      <c r="B1708" s="418">
        <v>425421</v>
      </c>
      <c r="C1708" s="418">
        <v>3000</v>
      </c>
      <c r="D1708" s="406">
        <v>165352025</v>
      </c>
      <c r="E1708" s="406" t="s">
        <v>661</v>
      </c>
      <c r="F1708" s="418">
        <v>40</v>
      </c>
      <c r="G1708" s="419">
        <v>45890</v>
      </c>
      <c r="H1708" s="419">
        <v>45912</v>
      </c>
      <c r="I1708" s="406" t="s">
        <v>15</v>
      </c>
      <c r="J1708" s="406"/>
      <c r="K1708" s="420" t="b">
        <v>0</v>
      </c>
      <c r="L1708" s="406"/>
      <c r="M1708" s="419">
        <v>45948</v>
      </c>
    </row>
    <row r="1709" spans="1:13">
      <c r="A1709" s="418">
        <v>5001</v>
      </c>
      <c r="B1709" s="418">
        <v>460526</v>
      </c>
      <c r="C1709" s="418">
        <v>3000</v>
      </c>
      <c r="D1709" s="406">
        <v>165432025</v>
      </c>
      <c r="E1709" s="406" t="s">
        <v>605</v>
      </c>
      <c r="F1709" s="418">
        <v>420</v>
      </c>
      <c r="G1709" s="419">
        <v>45947</v>
      </c>
      <c r="H1709" s="419">
        <v>45966</v>
      </c>
      <c r="I1709" s="406" t="s">
        <v>15</v>
      </c>
      <c r="J1709" s="406"/>
      <c r="K1709" s="420" t="b">
        <v>0</v>
      </c>
      <c r="L1709" s="406"/>
      <c r="M1709" s="419">
        <v>45966</v>
      </c>
    </row>
    <row r="1710" spans="1:13">
      <c r="A1710" s="418">
        <v>5001</v>
      </c>
      <c r="B1710" s="418">
        <v>461077</v>
      </c>
      <c r="C1710" s="418">
        <v>3000</v>
      </c>
      <c r="D1710" s="406">
        <v>165452025</v>
      </c>
      <c r="E1710" s="406" t="s">
        <v>312</v>
      </c>
      <c r="F1710" s="418">
        <v>50</v>
      </c>
      <c r="G1710" s="419">
        <v>45878</v>
      </c>
      <c r="H1710" s="419">
        <v>45939</v>
      </c>
      <c r="I1710" s="406" t="s">
        <v>15</v>
      </c>
      <c r="J1710" s="406"/>
      <c r="K1710" s="420" t="b">
        <v>0</v>
      </c>
      <c r="L1710" s="406"/>
      <c r="M1710" s="419">
        <v>45939</v>
      </c>
    </row>
    <row r="1711" spans="1:13">
      <c r="A1711" s="418">
        <v>5001</v>
      </c>
      <c r="B1711" s="418">
        <v>446241</v>
      </c>
      <c r="C1711" s="418">
        <v>3000</v>
      </c>
      <c r="D1711" s="406">
        <v>165622022</v>
      </c>
      <c r="E1711" s="406" t="s">
        <v>662</v>
      </c>
      <c r="F1711" s="418">
        <v>240</v>
      </c>
      <c r="G1711" s="419">
        <v>45995</v>
      </c>
      <c r="H1711" s="419">
        <v>45996</v>
      </c>
      <c r="I1711" s="406" t="s">
        <v>15</v>
      </c>
      <c r="J1711" s="406"/>
      <c r="K1711" s="420" t="b">
        <v>0</v>
      </c>
      <c r="L1711" s="406" t="s">
        <v>41</v>
      </c>
      <c r="M1711" s="419">
        <v>45996</v>
      </c>
    </row>
    <row r="1712" spans="1:13">
      <c r="A1712" s="418">
        <v>5001</v>
      </c>
      <c r="B1712" s="418">
        <v>464273</v>
      </c>
      <c r="C1712" s="418">
        <v>3000</v>
      </c>
      <c r="D1712" s="406">
        <v>165762025</v>
      </c>
      <c r="E1712" s="406" t="s">
        <v>208</v>
      </c>
      <c r="F1712" s="418">
        <v>250</v>
      </c>
      <c r="G1712" s="419">
        <v>46050</v>
      </c>
      <c r="H1712" s="419">
        <v>46053</v>
      </c>
      <c r="I1712" s="406" t="s">
        <v>15</v>
      </c>
      <c r="J1712" s="406"/>
      <c r="K1712" s="420" t="b">
        <v>0</v>
      </c>
      <c r="L1712" s="406"/>
      <c r="M1712" s="419">
        <v>46053</v>
      </c>
    </row>
    <row r="1713" spans="1:13">
      <c r="A1713" s="418">
        <v>5001</v>
      </c>
      <c r="B1713" s="418">
        <v>464273</v>
      </c>
      <c r="C1713" s="418">
        <v>3000</v>
      </c>
      <c r="D1713" s="406">
        <v>165772025</v>
      </c>
      <c r="E1713" s="406" t="s">
        <v>208</v>
      </c>
      <c r="F1713" s="418">
        <v>250</v>
      </c>
      <c r="G1713" s="419">
        <v>46050</v>
      </c>
      <c r="H1713" s="419">
        <v>46053</v>
      </c>
      <c r="I1713" s="406" t="s">
        <v>15</v>
      </c>
      <c r="J1713" s="406"/>
      <c r="K1713" s="420" t="b">
        <v>0</v>
      </c>
      <c r="L1713" s="406"/>
      <c r="M1713" s="419">
        <v>46053</v>
      </c>
    </row>
    <row r="1714" spans="1:13">
      <c r="A1714" s="418">
        <v>5001</v>
      </c>
      <c r="B1714" s="418">
        <v>464273</v>
      </c>
      <c r="C1714" s="418">
        <v>3000</v>
      </c>
      <c r="D1714" s="406">
        <v>165782025</v>
      </c>
      <c r="E1714" s="406" t="s">
        <v>208</v>
      </c>
      <c r="F1714" s="418">
        <v>25</v>
      </c>
      <c r="G1714" s="419">
        <v>45932</v>
      </c>
      <c r="H1714" s="419">
        <v>45975</v>
      </c>
      <c r="I1714" s="406" t="s">
        <v>15</v>
      </c>
      <c r="J1714" s="406"/>
      <c r="K1714" s="420" t="b">
        <v>0</v>
      </c>
      <c r="L1714" s="406"/>
      <c r="M1714" s="419">
        <v>45975</v>
      </c>
    </row>
    <row r="1715" spans="1:13">
      <c r="A1715" s="418">
        <v>5001</v>
      </c>
      <c r="B1715" s="418">
        <v>410106</v>
      </c>
      <c r="C1715" s="418">
        <v>3000</v>
      </c>
      <c r="D1715" s="406">
        <v>165902025</v>
      </c>
      <c r="E1715" s="406" t="s">
        <v>663</v>
      </c>
      <c r="F1715" s="418">
        <v>10000</v>
      </c>
      <c r="G1715" s="419">
        <v>45947</v>
      </c>
      <c r="H1715" s="419">
        <v>45952</v>
      </c>
      <c r="I1715" s="406" t="s">
        <v>15</v>
      </c>
      <c r="J1715" s="406"/>
      <c r="K1715" s="420" t="b">
        <v>0</v>
      </c>
      <c r="L1715" s="406"/>
      <c r="M1715" s="419">
        <v>45954</v>
      </c>
    </row>
    <row r="1716" spans="1:13">
      <c r="A1716" s="418">
        <v>5001</v>
      </c>
      <c r="B1716" s="418">
        <v>409899</v>
      </c>
      <c r="C1716" s="418">
        <v>3000</v>
      </c>
      <c r="D1716" s="406">
        <v>165952025</v>
      </c>
      <c r="E1716" s="406" t="s">
        <v>410</v>
      </c>
      <c r="F1716" s="418">
        <v>1000</v>
      </c>
      <c r="G1716" s="406"/>
      <c r="H1716" s="406"/>
      <c r="I1716" s="406" t="s">
        <v>21</v>
      </c>
      <c r="J1716" s="406"/>
      <c r="K1716" s="420" t="b">
        <v>0</v>
      </c>
      <c r="L1716" s="406"/>
      <c r="M1716" s="406"/>
    </row>
    <row r="1717" spans="1:13">
      <c r="A1717" s="418">
        <v>5001</v>
      </c>
      <c r="B1717" s="418">
        <v>476222</v>
      </c>
      <c r="C1717" s="418">
        <v>3000</v>
      </c>
      <c r="D1717" s="406">
        <v>165982025</v>
      </c>
      <c r="E1717" s="406" t="s">
        <v>427</v>
      </c>
      <c r="F1717" s="418">
        <v>175</v>
      </c>
      <c r="G1717" s="419">
        <v>45877</v>
      </c>
      <c r="H1717" s="419">
        <v>45933</v>
      </c>
      <c r="I1717" s="406" t="s">
        <v>15</v>
      </c>
      <c r="J1717" s="406"/>
      <c r="K1717" s="420" t="b">
        <v>0</v>
      </c>
      <c r="L1717" s="406"/>
      <c r="M1717" s="419">
        <v>45937</v>
      </c>
    </row>
    <row r="1718" spans="1:13">
      <c r="A1718" s="418">
        <v>5001</v>
      </c>
      <c r="B1718" s="418">
        <v>456976</v>
      </c>
      <c r="C1718" s="418">
        <v>3000</v>
      </c>
      <c r="D1718" s="406">
        <v>166012025</v>
      </c>
      <c r="E1718" s="406" t="s">
        <v>510</v>
      </c>
      <c r="F1718" s="418">
        <v>435</v>
      </c>
      <c r="G1718" s="419">
        <v>45878</v>
      </c>
      <c r="H1718" s="419">
        <v>45924</v>
      </c>
      <c r="I1718" s="406" t="s">
        <v>15</v>
      </c>
      <c r="J1718" s="406"/>
      <c r="K1718" s="420" t="b">
        <v>0</v>
      </c>
      <c r="L1718" s="406"/>
      <c r="M1718" s="419">
        <v>45924</v>
      </c>
    </row>
    <row r="1719" spans="1:13">
      <c r="A1719" s="418">
        <v>5001</v>
      </c>
      <c r="B1719" s="418">
        <v>438068</v>
      </c>
      <c r="C1719" s="418">
        <v>3000</v>
      </c>
      <c r="D1719" s="406">
        <v>166062025</v>
      </c>
      <c r="E1719" s="406" t="s">
        <v>664</v>
      </c>
      <c r="F1719" s="418">
        <v>100</v>
      </c>
      <c r="G1719" s="419">
        <v>46069</v>
      </c>
      <c r="H1719" s="419">
        <v>46113</v>
      </c>
      <c r="I1719" s="406" t="s">
        <v>15</v>
      </c>
      <c r="J1719" s="406"/>
      <c r="K1719" s="420" t="b">
        <v>0</v>
      </c>
      <c r="L1719" s="406"/>
      <c r="M1719" s="419">
        <v>46114</v>
      </c>
    </row>
    <row r="1720" spans="1:13">
      <c r="A1720" s="418">
        <v>5001</v>
      </c>
      <c r="B1720" s="418">
        <v>465098</v>
      </c>
      <c r="C1720" s="418">
        <v>3000</v>
      </c>
      <c r="D1720" s="406">
        <v>166082025</v>
      </c>
      <c r="E1720" s="406" t="s">
        <v>478</v>
      </c>
      <c r="F1720" s="418">
        <v>1000</v>
      </c>
      <c r="G1720" s="419">
        <v>45976</v>
      </c>
      <c r="H1720" s="419">
        <v>45982</v>
      </c>
      <c r="I1720" s="406" t="s">
        <v>15</v>
      </c>
      <c r="J1720" s="406"/>
      <c r="K1720" s="420" t="b">
        <v>0</v>
      </c>
      <c r="L1720" s="406"/>
      <c r="M1720" s="419">
        <v>45982</v>
      </c>
    </row>
    <row r="1721" spans="1:13">
      <c r="A1721" s="418">
        <v>5001</v>
      </c>
      <c r="B1721" s="418">
        <v>465098</v>
      </c>
      <c r="C1721" s="418">
        <v>3000</v>
      </c>
      <c r="D1721" s="406">
        <v>166092025</v>
      </c>
      <c r="E1721" s="406" t="s">
        <v>478</v>
      </c>
      <c r="F1721" s="418">
        <v>1000</v>
      </c>
      <c r="G1721" s="419">
        <v>45976</v>
      </c>
      <c r="H1721" s="419">
        <v>45982</v>
      </c>
      <c r="I1721" s="406" t="s">
        <v>15</v>
      </c>
      <c r="J1721" s="406"/>
      <c r="K1721" s="420" t="b">
        <v>0</v>
      </c>
      <c r="L1721" s="406"/>
      <c r="M1721" s="419">
        <v>45982</v>
      </c>
    </row>
    <row r="1722" spans="1:13">
      <c r="A1722" s="418">
        <v>5001</v>
      </c>
      <c r="B1722" s="418">
        <v>465098</v>
      </c>
      <c r="C1722" s="418">
        <v>3000</v>
      </c>
      <c r="D1722" s="406">
        <v>166102025</v>
      </c>
      <c r="E1722" s="406" t="s">
        <v>478</v>
      </c>
      <c r="F1722" s="418">
        <v>1000</v>
      </c>
      <c r="G1722" s="419">
        <v>45974</v>
      </c>
      <c r="H1722" s="419">
        <v>45982</v>
      </c>
      <c r="I1722" s="406" t="s">
        <v>15</v>
      </c>
      <c r="J1722" s="406"/>
      <c r="K1722" s="420" t="b">
        <v>0</v>
      </c>
      <c r="L1722" s="406"/>
      <c r="M1722" s="419">
        <v>45983</v>
      </c>
    </row>
    <row r="1723" spans="1:13">
      <c r="A1723" s="418">
        <v>5001</v>
      </c>
      <c r="B1723" s="418">
        <v>465098</v>
      </c>
      <c r="C1723" s="418">
        <v>3000</v>
      </c>
      <c r="D1723" s="406">
        <v>166112025</v>
      </c>
      <c r="E1723" s="406" t="s">
        <v>478</v>
      </c>
      <c r="F1723" s="418">
        <v>1000</v>
      </c>
      <c r="G1723" s="419">
        <v>45975</v>
      </c>
      <c r="H1723" s="419">
        <v>45982</v>
      </c>
      <c r="I1723" s="406" t="s">
        <v>15</v>
      </c>
      <c r="J1723" s="406"/>
      <c r="K1723" s="420" t="b">
        <v>0</v>
      </c>
      <c r="L1723" s="406"/>
      <c r="M1723" s="419">
        <v>45986</v>
      </c>
    </row>
    <row r="1724" spans="1:13">
      <c r="A1724" s="418">
        <v>5001</v>
      </c>
      <c r="B1724" s="418">
        <v>465098</v>
      </c>
      <c r="C1724" s="418">
        <v>3000</v>
      </c>
      <c r="D1724" s="406">
        <v>166122025</v>
      </c>
      <c r="E1724" s="406" t="s">
        <v>478</v>
      </c>
      <c r="F1724" s="418">
        <v>1000</v>
      </c>
      <c r="G1724" s="419">
        <v>45971</v>
      </c>
      <c r="H1724" s="419">
        <v>45975</v>
      </c>
      <c r="I1724" s="406" t="s">
        <v>15</v>
      </c>
      <c r="J1724" s="406"/>
      <c r="K1724" s="420" t="b">
        <v>0</v>
      </c>
      <c r="L1724" s="406"/>
      <c r="M1724" s="419">
        <v>45975</v>
      </c>
    </row>
    <row r="1725" spans="1:13">
      <c r="A1725" s="418">
        <v>5001</v>
      </c>
      <c r="B1725" s="418">
        <v>465098</v>
      </c>
      <c r="C1725" s="418">
        <v>3000</v>
      </c>
      <c r="D1725" s="406">
        <v>166132025</v>
      </c>
      <c r="E1725" s="406" t="s">
        <v>478</v>
      </c>
      <c r="F1725" s="418">
        <v>1000</v>
      </c>
      <c r="G1725" s="419">
        <v>45969</v>
      </c>
      <c r="H1725" s="419">
        <v>45975</v>
      </c>
      <c r="I1725" s="406" t="s">
        <v>15</v>
      </c>
      <c r="J1725" s="406"/>
      <c r="K1725" s="420" t="b">
        <v>0</v>
      </c>
      <c r="L1725" s="406"/>
      <c r="M1725" s="419">
        <v>45975</v>
      </c>
    </row>
    <row r="1726" spans="1:13">
      <c r="A1726" s="418">
        <v>5001</v>
      </c>
      <c r="B1726" s="418">
        <v>465098</v>
      </c>
      <c r="C1726" s="418">
        <v>3000</v>
      </c>
      <c r="D1726" s="406">
        <v>166142025</v>
      </c>
      <c r="E1726" s="406" t="s">
        <v>478</v>
      </c>
      <c r="F1726" s="418">
        <v>1000</v>
      </c>
      <c r="G1726" s="419">
        <v>45967</v>
      </c>
      <c r="H1726" s="419">
        <v>45975</v>
      </c>
      <c r="I1726" s="406" t="s">
        <v>15</v>
      </c>
      <c r="J1726" s="406"/>
      <c r="K1726" s="420" t="b">
        <v>0</v>
      </c>
      <c r="L1726" s="406"/>
      <c r="M1726" s="419">
        <v>45975</v>
      </c>
    </row>
    <row r="1727" spans="1:13">
      <c r="A1727" s="418">
        <v>5001</v>
      </c>
      <c r="B1727" s="418">
        <v>465098</v>
      </c>
      <c r="C1727" s="418">
        <v>3000</v>
      </c>
      <c r="D1727" s="406">
        <v>166152025</v>
      </c>
      <c r="E1727" s="406" t="s">
        <v>478</v>
      </c>
      <c r="F1727" s="418">
        <v>1000</v>
      </c>
      <c r="G1727" s="419">
        <v>45966</v>
      </c>
      <c r="H1727" s="419">
        <v>45975</v>
      </c>
      <c r="I1727" s="406" t="s">
        <v>15</v>
      </c>
      <c r="J1727" s="406"/>
      <c r="K1727" s="420" t="b">
        <v>0</v>
      </c>
      <c r="L1727" s="406"/>
      <c r="M1727" s="419">
        <v>45975</v>
      </c>
    </row>
    <row r="1728" spans="1:13">
      <c r="A1728" s="418">
        <v>5001</v>
      </c>
      <c r="B1728" s="418">
        <v>465098</v>
      </c>
      <c r="C1728" s="418">
        <v>3000</v>
      </c>
      <c r="D1728" s="406">
        <v>166162025</v>
      </c>
      <c r="E1728" s="406" t="s">
        <v>478</v>
      </c>
      <c r="F1728" s="418">
        <v>1000</v>
      </c>
      <c r="G1728" s="419">
        <v>45976</v>
      </c>
      <c r="H1728" s="419">
        <v>45982</v>
      </c>
      <c r="I1728" s="406" t="s">
        <v>15</v>
      </c>
      <c r="J1728" s="406"/>
      <c r="K1728" s="420" t="b">
        <v>0</v>
      </c>
      <c r="L1728" s="406"/>
      <c r="M1728" s="419">
        <v>45983</v>
      </c>
    </row>
    <row r="1729" spans="1:13">
      <c r="A1729" s="418">
        <v>5001</v>
      </c>
      <c r="B1729" s="418">
        <v>465098</v>
      </c>
      <c r="C1729" s="418">
        <v>3000</v>
      </c>
      <c r="D1729" s="406">
        <v>166172025</v>
      </c>
      <c r="E1729" s="406" t="s">
        <v>478</v>
      </c>
      <c r="F1729" s="418">
        <v>1000</v>
      </c>
      <c r="G1729" s="419">
        <v>45978</v>
      </c>
      <c r="H1729" s="419">
        <v>45996</v>
      </c>
      <c r="I1729" s="406" t="s">
        <v>15</v>
      </c>
      <c r="J1729" s="406"/>
      <c r="K1729" s="420" t="b">
        <v>0</v>
      </c>
      <c r="L1729" s="406"/>
      <c r="M1729" s="419">
        <v>45996</v>
      </c>
    </row>
    <row r="1730" spans="1:13">
      <c r="A1730" s="418">
        <v>5001</v>
      </c>
      <c r="B1730" s="418">
        <v>465098</v>
      </c>
      <c r="C1730" s="418">
        <v>3000</v>
      </c>
      <c r="D1730" s="406">
        <v>166182025</v>
      </c>
      <c r="E1730" s="406" t="s">
        <v>478</v>
      </c>
      <c r="F1730" s="418">
        <v>1000</v>
      </c>
      <c r="G1730" s="419">
        <v>45990</v>
      </c>
      <c r="H1730" s="419">
        <v>45996</v>
      </c>
      <c r="I1730" s="406" t="s">
        <v>15</v>
      </c>
      <c r="J1730" s="406"/>
      <c r="K1730" s="420" t="b">
        <v>0</v>
      </c>
      <c r="L1730" s="406"/>
      <c r="M1730" s="419">
        <v>45997</v>
      </c>
    </row>
    <row r="1731" spans="1:13">
      <c r="A1731" s="418">
        <v>5001</v>
      </c>
      <c r="B1731" s="418">
        <v>457763</v>
      </c>
      <c r="C1731" s="418">
        <v>3000</v>
      </c>
      <c r="D1731" s="406">
        <v>166202025</v>
      </c>
      <c r="E1731" s="406" t="s">
        <v>459</v>
      </c>
      <c r="F1731" s="418">
        <v>2825</v>
      </c>
      <c r="G1731" s="419">
        <v>45870</v>
      </c>
      <c r="H1731" s="419">
        <v>45920</v>
      </c>
      <c r="I1731" s="406" t="s">
        <v>15</v>
      </c>
      <c r="J1731" s="406"/>
      <c r="K1731" s="420" t="b">
        <v>0</v>
      </c>
      <c r="L1731" s="406"/>
      <c r="M1731" s="419">
        <v>45967</v>
      </c>
    </row>
    <row r="1732" spans="1:13">
      <c r="A1732" s="418">
        <v>5001</v>
      </c>
      <c r="B1732" s="418">
        <v>457763</v>
      </c>
      <c r="C1732" s="418">
        <v>3000</v>
      </c>
      <c r="D1732" s="406">
        <v>166242025</v>
      </c>
      <c r="E1732" s="406" t="s">
        <v>459</v>
      </c>
      <c r="F1732" s="418">
        <v>3525</v>
      </c>
      <c r="G1732" s="419">
        <v>45897</v>
      </c>
      <c r="H1732" s="419">
        <v>45903</v>
      </c>
      <c r="I1732" s="406" t="s">
        <v>15</v>
      </c>
      <c r="J1732" s="406"/>
      <c r="K1732" s="420" t="b">
        <v>0</v>
      </c>
      <c r="L1732" s="406"/>
      <c r="M1732" s="419">
        <v>45905</v>
      </c>
    </row>
    <row r="1733" spans="1:13">
      <c r="A1733" s="418">
        <v>5001</v>
      </c>
      <c r="B1733" s="418">
        <v>477273</v>
      </c>
      <c r="C1733" s="418">
        <v>3000</v>
      </c>
      <c r="D1733" s="406">
        <v>166252025</v>
      </c>
      <c r="E1733" s="406" t="s">
        <v>70</v>
      </c>
      <c r="F1733" s="418">
        <v>5</v>
      </c>
      <c r="G1733" s="419">
        <v>45895</v>
      </c>
      <c r="H1733" s="419">
        <v>45943</v>
      </c>
      <c r="I1733" s="406" t="s">
        <v>15</v>
      </c>
      <c r="J1733" s="406"/>
      <c r="K1733" s="420" t="b">
        <v>0</v>
      </c>
      <c r="L1733" s="406"/>
      <c r="M1733" s="419">
        <v>45944</v>
      </c>
    </row>
    <row r="1734" spans="1:13">
      <c r="A1734" s="418">
        <v>5001</v>
      </c>
      <c r="B1734" s="418">
        <v>410347</v>
      </c>
      <c r="C1734" s="418">
        <v>3000</v>
      </c>
      <c r="D1734" s="406">
        <v>166272025</v>
      </c>
      <c r="E1734" s="406" t="s">
        <v>244</v>
      </c>
      <c r="F1734" s="418">
        <v>2</v>
      </c>
      <c r="G1734" s="419">
        <v>45909</v>
      </c>
      <c r="H1734" s="419">
        <v>45947</v>
      </c>
      <c r="I1734" s="406" t="s">
        <v>15</v>
      </c>
      <c r="J1734" s="406"/>
      <c r="K1734" s="420" t="b">
        <v>0</v>
      </c>
      <c r="L1734" s="406"/>
      <c r="M1734" s="419">
        <v>45948</v>
      </c>
    </row>
    <row r="1735" spans="1:13">
      <c r="A1735" s="418">
        <v>5001</v>
      </c>
      <c r="B1735" s="418">
        <v>410344</v>
      </c>
      <c r="C1735" s="418">
        <v>3000</v>
      </c>
      <c r="D1735" s="406">
        <v>166542025</v>
      </c>
      <c r="E1735" s="406" t="s">
        <v>205</v>
      </c>
      <c r="F1735" s="418">
        <v>25</v>
      </c>
      <c r="G1735" s="419">
        <v>45909</v>
      </c>
      <c r="H1735" s="419">
        <v>46043</v>
      </c>
      <c r="I1735" s="406" t="s">
        <v>15</v>
      </c>
      <c r="J1735" s="406"/>
      <c r="K1735" s="420" t="b">
        <v>0</v>
      </c>
      <c r="L1735" s="406"/>
      <c r="M1735" s="419">
        <v>46043</v>
      </c>
    </row>
    <row r="1736" spans="1:13">
      <c r="A1736" s="418">
        <v>5001</v>
      </c>
      <c r="B1736" s="418">
        <v>410516</v>
      </c>
      <c r="C1736" s="418">
        <v>3000</v>
      </c>
      <c r="D1736" s="406">
        <v>166582025</v>
      </c>
      <c r="E1736" s="406" t="s">
        <v>665</v>
      </c>
      <c r="F1736" s="418">
        <v>30</v>
      </c>
      <c r="G1736" s="419">
        <v>45896</v>
      </c>
      <c r="H1736" s="419">
        <v>45918</v>
      </c>
      <c r="I1736" s="406" t="s">
        <v>15</v>
      </c>
      <c r="J1736" s="406"/>
      <c r="K1736" s="420" t="b">
        <v>0</v>
      </c>
      <c r="L1736" s="406"/>
      <c r="M1736" s="419">
        <v>45918</v>
      </c>
    </row>
    <row r="1737" spans="1:13">
      <c r="A1737" s="418">
        <v>5001</v>
      </c>
      <c r="B1737" s="418">
        <v>480088</v>
      </c>
      <c r="C1737" s="418">
        <v>3000</v>
      </c>
      <c r="D1737" s="406">
        <v>166662025</v>
      </c>
      <c r="E1737" s="406" t="s">
        <v>335</v>
      </c>
      <c r="F1737" s="418">
        <v>3000</v>
      </c>
      <c r="G1737" s="419">
        <v>45873</v>
      </c>
      <c r="H1737" s="419">
        <v>45912</v>
      </c>
      <c r="I1737" s="406" t="s">
        <v>15</v>
      </c>
      <c r="J1737" s="406"/>
      <c r="K1737" s="420" t="b">
        <v>0</v>
      </c>
      <c r="L1737" s="406"/>
      <c r="M1737" s="419">
        <v>45912</v>
      </c>
    </row>
    <row r="1738" spans="1:13">
      <c r="A1738" s="418">
        <v>5001</v>
      </c>
      <c r="B1738" s="418">
        <v>427729</v>
      </c>
      <c r="C1738" s="418">
        <v>3000</v>
      </c>
      <c r="D1738" s="406">
        <v>166712026</v>
      </c>
      <c r="E1738" s="406" t="s">
        <v>568</v>
      </c>
      <c r="F1738" s="418">
        <v>40</v>
      </c>
      <c r="G1738" s="406"/>
      <c r="H1738" s="406"/>
      <c r="I1738" s="406" t="s">
        <v>21</v>
      </c>
      <c r="J1738" s="406"/>
      <c r="K1738" s="420" t="b">
        <v>0</v>
      </c>
      <c r="L1738" s="406"/>
      <c r="M1738" s="406"/>
    </row>
    <row r="1739" spans="1:13">
      <c r="A1739" s="418">
        <v>5001</v>
      </c>
      <c r="B1739" s="418">
        <v>472198</v>
      </c>
      <c r="C1739" s="418">
        <v>3000</v>
      </c>
      <c r="D1739" s="406">
        <v>166722025</v>
      </c>
      <c r="E1739" s="406" t="s">
        <v>666</v>
      </c>
      <c r="F1739" s="418">
        <v>36000</v>
      </c>
      <c r="G1739" s="406"/>
      <c r="H1739" s="406"/>
      <c r="I1739" s="406" t="s">
        <v>21</v>
      </c>
      <c r="J1739" s="406"/>
      <c r="K1739" s="420" t="b">
        <v>0</v>
      </c>
      <c r="L1739" s="406"/>
      <c r="M1739" s="406"/>
    </row>
    <row r="1740" spans="1:13">
      <c r="A1740" s="418">
        <v>5001</v>
      </c>
      <c r="B1740" s="418">
        <v>427729</v>
      </c>
      <c r="C1740" s="418">
        <v>3000</v>
      </c>
      <c r="D1740" s="406">
        <v>166722026</v>
      </c>
      <c r="E1740" s="406" t="s">
        <v>568</v>
      </c>
      <c r="F1740" s="418">
        <v>39</v>
      </c>
      <c r="G1740" s="406"/>
      <c r="H1740" s="406"/>
      <c r="I1740" s="406" t="s">
        <v>21</v>
      </c>
      <c r="J1740" s="406"/>
      <c r="K1740" s="420" t="b">
        <v>0</v>
      </c>
      <c r="L1740" s="406"/>
      <c r="M1740" s="406"/>
    </row>
    <row r="1741" spans="1:13">
      <c r="A1741" s="418">
        <v>5001</v>
      </c>
      <c r="B1741" s="418">
        <v>427729</v>
      </c>
      <c r="C1741" s="418">
        <v>3000</v>
      </c>
      <c r="D1741" s="406">
        <v>166732026</v>
      </c>
      <c r="E1741" s="406" t="s">
        <v>568</v>
      </c>
      <c r="F1741" s="418">
        <v>40</v>
      </c>
      <c r="G1741" s="406"/>
      <c r="H1741" s="406"/>
      <c r="I1741" s="406" t="s">
        <v>21</v>
      </c>
      <c r="J1741" s="406"/>
      <c r="K1741" s="420" t="b">
        <v>0</v>
      </c>
      <c r="L1741" s="406"/>
      <c r="M1741" s="406"/>
    </row>
    <row r="1742" spans="1:13">
      <c r="A1742" s="418">
        <v>5001</v>
      </c>
      <c r="B1742" s="418">
        <v>427729</v>
      </c>
      <c r="C1742" s="418">
        <v>3000</v>
      </c>
      <c r="D1742" s="406">
        <v>166742026</v>
      </c>
      <c r="E1742" s="406" t="s">
        <v>568</v>
      </c>
      <c r="F1742" s="418">
        <v>42</v>
      </c>
      <c r="G1742" s="406"/>
      <c r="H1742" s="406"/>
      <c r="I1742" s="406" t="s">
        <v>21</v>
      </c>
      <c r="J1742" s="406"/>
      <c r="K1742" s="420" t="b">
        <v>0</v>
      </c>
      <c r="L1742" s="406"/>
      <c r="M1742" s="406"/>
    </row>
    <row r="1743" spans="1:13">
      <c r="A1743" s="418">
        <v>5001</v>
      </c>
      <c r="B1743" s="418">
        <v>427729</v>
      </c>
      <c r="C1743" s="418">
        <v>3000</v>
      </c>
      <c r="D1743" s="406">
        <v>166752026</v>
      </c>
      <c r="E1743" s="406" t="s">
        <v>568</v>
      </c>
      <c r="F1743" s="418">
        <v>41</v>
      </c>
      <c r="G1743" s="406"/>
      <c r="H1743" s="406"/>
      <c r="I1743" s="406" t="s">
        <v>21</v>
      </c>
      <c r="J1743" s="406"/>
      <c r="K1743" s="420" t="b">
        <v>0</v>
      </c>
      <c r="L1743" s="406"/>
      <c r="M1743" s="406"/>
    </row>
    <row r="1744" spans="1:13">
      <c r="A1744" s="418">
        <v>5001</v>
      </c>
      <c r="B1744" s="418">
        <v>427729</v>
      </c>
      <c r="C1744" s="418">
        <v>3000</v>
      </c>
      <c r="D1744" s="406">
        <v>166762026</v>
      </c>
      <c r="E1744" s="406" t="s">
        <v>568</v>
      </c>
      <c r="F1744" s="418">
        <v>40</v>
      </c>
      <c r="G1744" s="406"/>
      <c r="H1744" s="406"/>
      <c r="I1744" s="406" t="s">
        <v>21</v>
      </c>
      <c r="J1744" s="406"/>
      <c r="K1744" s="420" t="b">
        <v>0</v>
      </c>
      <c r="L1744" s="406"/>
      <c r="M1744" s="406"/>
    </row>
    <row r="1745" spans="1:13">
      <c r="A1745" s="418">
        <v>5001</v>
      </c>
      <c r="B1745" s="418">
        <v>439084</v>
      </c>
      <c r="C1745" s="418">
        <v>3000</v>
      </c>
      <c r="D1745" s="406">
        <v>166872021</v>
      </c>
      <c r="E1745" s="406" t="s">
        <v>668</v>
      </c>
      <c r="F1745" s="418">
        <v>35</v>
      </c>
      <c r="G1745" s="419">
        <v>46273</v>
      </c>
      <c r="H1745" s="406"/>
      <c r="I1745" s="406" t="s">
        <v>985</v>
      </c>
      <c r="J1745" s="406"/>
      <c r="K1745" s="420" t="b">
        <v>0</v>
      </c>
      <c r="L1745" s="406" t="s">
        <v>41</v>
      </c>
      <c r="M1745" s="406"/>
    </row>
    <row r="1746" spans="1:13">
      <c r="A1746" s="418">
        <v>5001</v>
      </c>
      <c r="B1746" s="418">
        <v>439084</v>
      </c>
      <c r="C1746" s="418">
        <v>3000</v>
      </c>
      <c r="D1746" s="406">
        <v>166882021</v>
      </c>
      <c r="E1746" s="406" t="s">
        <v>668</v>
      </c>
      <c r="F1746" s="418">
        <v>4981</v>
      </c>
      <c r="G1746" s="419">
        <v>46223</v>
      </c>
      <c r="H1746" s="419">
        <v>46240</v>
      </c>
      <c r="I1746" s="406" t="s">
        <v>15</v>
      </c>
      <c r="J1746" s="406"/>
      <c r="K1746" s="420" t="b">
        <v>0</v>
      </c>
      <c r="L1746" s="406" t="s">
        <v>41</v>
      </c>
      <c r="M1746" s="419">
        <v>46241</v>
      </c>
    </row>
    <row r="1747" spans="1:13">
      <c r="A1747" s="418">
        <v>2017</v>
      </c>
      <c r="B1747" s="418">
        <v>461290</v>
      </c>
      <c r="C1747" s="418">
        <v>3010</v>
      </c>
      <c r="D1747" s="406">
        <v>16692025</v>
      </c>
      <c r="E1747" s="406" t="s">
        <v>618</v>
      </c>
      <c r="F1747" s="418">
        <v>1200</v>
      </c>
      <c r="G1747" s="419">
        <v>45939</v>
      </c>
      <c r="H1747" s="419">
        <v>45940</v>
      </c>
      <c r="I1747" s="406" t="s">
        <v>15</v>
      </c>
      <c r="J1747" s="406"/>
      <c r="K1747" s="420" t="b">
        <v>0</v>
      </c>
      <c r="L1747" s="406"/>
      <c r="M1747" s="419">
        <v>45940</v>
      </c>
    </row>
    <row r="1748" spans="1:13">
      <c r="A1748" s="418">
        <v>5001</v>
      </c>
      <c r="B1748" s="418">
        <v>458387</v>
      </c>
      <c r="C1748" s="418">
        <v>3000</v>
      </c>
      <c r="D1748" s="406">
        <v>166982025</v>
      </c>
      <c r="E1748" s="406" t="s">
        <v>415</v>
      </c>
      <c r="F1748" s="418">
        <v>60</v>
      </c>
      <c r="G1748" s="419">
        <v>45890</v>
      </c>
      <c r="H1748" s="419">
        <v>45909</v>
      </c>
      <c r="I1748" s="406" t="s">
        <v>15</v>
      </c>
      <c r="J1748" s="406"/>
      <c r="K1748" s="420" t="b">
        <v>0</v>
      </c>
      <c r="L1748" s="406"/>
      <c r="M1748" s="419">
        <v>45909</v>
      </c>
    </row>
    <row r="1749" spans="1:13">
      <c r="A1749" s="418">
        <v>5001</v>
      </c>
      <c r="B1749" s="418">
        <v>456984</v>
      </c>
      <c r="C1749" s="418">
        <v>3000</v>
      </c>
      <c r="D1749" s="406">
        <v>166992025</v>
      </c>
      <c r="E1749" s="406" t="s">
        <v>456</v>
      </c>
      <c r="F1749" s="418">
        <v>280</v>
      </c>
      <c r="G1749" s="419">
        <v>45874</v>
      </c>
      <c r="H1749" s="419">
        <v>45904</v>
      </c>
      <c r="I1749" s="406" t="s">
        <v>15</v>
      </c>
      <c r="J1749" s="406"/>
      <c r="K1749" s="420" t="b">
        <v>0</v>
      </c>
      <c r="L1749" s="406"/>
      <c r="M1749" s="419">
        <v>45904</v>
      </c>
    </row>
    <row r="1750" spans="1:13">
      <c r="A1750" s="418">
        <v>5001</v>
      </c>
      <c r="B1750" s="418">
        <v>456984</v>
      </c>
      <c r="C1750" s="418">
        <v>3000</v>
      </c>
      <c r="D1750" s="406">
        <v>167002025</v>
      </c>
      <c r="E1750" s="406" t="s">
        <v>456</v>
      </c>
      <c r="F1750" s="418">
        <v>140</v>
      </c>
      <c r="G1750" s="419">
        <v>45873</v>
      </c>
      <c r="H1750" s="419">
        <v>45905</v>
      </c>
      <c r="I1750" s="406" t="s">
        <v>15</v>
      </c>
      <c r="J1750" s="406"/>
      <c r="K1750" s="420" t="b">
        <v>0</v>
      </c>
      <c r="L1750" s="406"/>
      <c r="M1750" s="419">
        <v>45905</v>
      </c>
    </row>
    <row r="1751" spans="1:13">
      <c r="A1751" s="418">
        <v>5001</v>
      </c>
      <c r="B1751" s="418">
        <v>438109</v>
      </c>
      <c r="C1751" s="418">
        <v>3000</v>
      </c>
      <c r="D1751" s="406">
        <v>167132025</v>
      </c>
      <c r="E1751" s="406" t="s">
        <v>332</v>
      </c>
      <c r="F1751" s="418">
        <v>300</v>
      </c>
      <c r="G1751" s="419">
        <v>45912</v>
      </c>
      <c r="H1751" s="419">
        <v>45913</v>
      </c>
      <c r="I1751" s="406" t="s">
        <v>15</v>
      </c>
      <c r="J1751" s="406"/>
      <c r="K1751" s="420" t="b">
        <v>0</v>
      </c>
      <c r="L1751" s="406"/>
      <c r="M1751" s="419">
        <v>45913</v>
      </c>
    </row>
    <row r="1752" spans="1:13">
      <c r="A1752" s="418">
        <v>5001</v>
      </c>
      <c r="B1752" s="418">
        <v>475354</v>
      </c>
      <c r="C1752" s="418">
        <v>3000</v>
      </c>
      <c r="D1752" s="406">
        <v>167142025</v>
      </c>
      <c r="E1752" s="406" t="s">
        <v>669</v>
      </c>
      <c r="F1752" s="418">
        <v>50</v>
      </c>
      <c r="G1752" s="419">
        <v>46050</v>
      </c>
      <c r="H1752" s="419">
        <v>46056</v>
      </c>
      <c r="I1752" s="406" t="s">
        <v>15</v>
      </c>
      <c r="J1752" s="406"/>
      <c r="K1752" s="420" t="b">
        <v>0</v>
      </c>
      <c r="L1752" s="406"/>
      <c r="M1752" s="419">
        <v>46056</v>
      </c>
    </row>
    <row r="1753" spans="1:13">
      <c r="A1753" s="418">
        <v>5001</v>
      </c>
      <c r="B1753" s="418">
        <v>410042</v>
      </c>
      <c r="C1753" s="418">
        <v>3000</v>
      </c>
      <c r="D1753" s="406">
        <v>167152025</v>
      </c>
      <c r="E1753" s="406" t="s">
        <v>495</v>
      </c>
      <c r="F1753" s="418">
        <v>349</v>
      </c>
      <c r="G1753" s="419">
        <v>45913</v>
      </c>
      <c r="H1753" s="419">
        <v>45922</v>
      </c>
      <c r="I1753" s="406" t="s">
        <v>15</v>
      </c>
      <c r="J1753" s="406"/>
      <c r="K1753" s="420" t="b">
        <v>0</v>
      </c>
      <c r="L1753" s="406"/>
      <c r="M1753" s="419">
        <v>45922</v>
      </c>
    </row>
    <row r="1754" spans="1:13">
      <c r="A1754" s="418">
        <v>5001</v>
      </c>
      <c r="B1754" s="418">
        <v>425427</v>
      </c>
      <c r="C1754" s="418">
        <v>3000</v>
      </c>
      <c r="D1754" s="406">
        <v>167162025</v>
      </c>
      <c r="E1754" s="406" t="s">
        <v>254</v>
      </c>
      <c r="F1754" s="418">
        <v>150</v>
      </c>
      <c r="G1754" s="419">
        <v>45889</v>
      </c>
      <c r="H1754" s="419">
        <v>45905</v>
      </c>
      <c r="I1754" s="406" t="s">
        <v>15</v>
      </c>
      <c r="J1754" s="406"/>
      <c r="K1754" s="420" t="b">
        <v>0</v>
      </c>
      <c r="L1754" s="406"/>
      <c r="M1754" s="419">
        <v>45905</v>
      </c>
    </row>
    <row r="1755" spans="1:13">
      <c r="A1755" s="418">
        <v>5001</v>
      </c>
      <c r="B1755" s="418">
        <v>438089</v>
      </c>
      <c r="C1755" s="418">
        <v>3000</v>
      </c>
      <c r="D1755" s="406">
        <v>167192025</v>
      </c>
      <c r="E1755" s="406" t="s">
        <v>670</v>
      </c>
      <c r="F1755" s="418">
        <v>150</v>
      </c>
      <c r="G1755" s="419">
        <v>45906</v>
      </c>
      <c r="H1755" s="419">
        <v>45967</v>
      </c>
      <c r="I1755" s="406" t="s">
        <v>15</v>
      </c>
      <c r="J1755" s="406"/>
      <c r="K1755" s="420" t="b">
        <v>0</v>
      </c>
      <c r="L1755" s="406"/>
      <c r="M1755" s="419">
        <v>45967</v>
      </c>
    </row>
    <row r="1756" spans="1:13">
      <c r="A1756" s="418">
        <v>5001</v>
      </c>
      <c r="B1756" s="418">
        <v>449768</v>
      </c>
      <c r="C1756" s="418">
        <v>3000</v>
      </c>
      <c r="D1756" s="406">
        <v>167212025</v>
      </c>
      <c r="E1756" s="406" t="s">
        <v>545</v>
      </c>
      <c r="F1756" s="418">
        <v>7000</v>
      </c>
      <c r="G1756" s="419">
        <v>45902</v>
      </c>
      <c r="H1756" s="419">
        <v>45925</v>
      </c>
      <c r="I1756" s="406" t="s">
        <v>15</v>
      </c>
      <c r="J1756" s="406"/>
      <c r="K1756" s="420" t="b">
        <v>0</v>
      </c>
      <c r="L1756" s="406"/>
      <c r="M1756" s="419">
        <v>45925</v>
      </c>
    </row>
    <row r="1757" spans="1:13">
      <c r="A1757" s="418">
        <v>2017</v>
      </c>
      <c r="B1757" s="418">
        <v>471538</v>
      </c>
      <c r="C1757" s="418">
        <v>3010</v>
      </c>
      <c r="D1757" s="406">
        <v>16722026</v>
      </c>
      <c r="E1757" s="406" t="s">
        <v>671</v>
      </c>
      <c r="F1757" s="418">
        <v>80</v>
      </c>
      <c r="G1757" s="419">
        <v>46267</v>
      </c>
      <c r="H1757" s="419">
        <v>46269</v>
      </c>
      <c r="I1757" s="406" t="s">
        <v>15</v>
      </c>
      <c r="J1757" s="406"/>
      <c r="K1757" s="420" t="b">
        <v>0</v>
      </c>
      <c r="L1757" s="406"/>
      <c r="M1757" s="419">
        <v>46273</v>
      </c>
    </row>
    <row r="1758" spans="1:13">
      <c r="A1758" s="418">
        <v>5001</v>
      </c>
      <c r="B1758" s="418">
        <v>425411</v>
      </c>
      <c r="C1758" s="418">
        <v>3000</v>
      </c>
      <c r="D1758" s="406">
        <v>167222025</v>
      </c>
      <c r="E1758" s="406" t="s">
        <v>397</v>
      </c>
      <c r="F1758" s="418">
        <v>4400</v>
      </c>
      <c r="G1758" s="419">
        <v>45920</v>
      </c>
      <c r="H1758" s="419">
        <v>45939</v>
      </c>
      <c r="I1758" s="406" t="s">
        <v>15</v>
      </c>
      <c r="J1758" s="406"/>
      <c r="K1758" s="420" t="b">
        <v>0</v>
      </c>
      <c r="L1758" s="406"/>
      <c r="M1758" s="419">
        <v>45946</v>
      </c>
    </row>
    <row r="1759" spans="1:13">
      <c r="A1759" s="418">
        <v>5001</v>
      </c>
      <c r="B1759" s="418">
        <v>474228</v>
      </c>
      <c r="C1759" s="418">
        <v>3000</v>
      </c>
      <c r="D1759" s="406">
        <v>167252025</v>
      </c>
      <c r="E1759" s="406" t="s">
        <v>202</v>
      </c>
      <c r="F1759" s="418">
        <v>80</v>
      </c>
      <c r="G1759" s="419">
        <v>45898</v>
      </c>
      <c r="H1759" s="419">
        <v>45929</v>
      </c>
      <c r="I1759" s="406" t="s">
        <v>15</v>
      </c>
      <c r="J1759" s="406"/>
      <c r="K1759" s="420" t="b">
        <v>0</v>
      </c>
      <c r="L1759" s="406"/>
      <c r="M1759" s="419">
        <v>45939</v>
      </c>
    </row>
    <row r="1760" spans="1:13">
      <c r="A1760" s="418">
        <v>5001</v>
      </c>
      <c r="B1760" s="418">
        <v>478553</v>
      </c>
      <c r="C1760" s="418">
        <v>3000</v>
      </c>
      <c r="D1760" s="406">
        <v>167332025</v>
      </c>
      <c r="E1760" s="406" t="s">
        <v>42</v>
      </c>
      <c r="F1760" s="418">
        <v>100</v>
      </c>
      <c r="G1760" s="419">
        <v>45920</v>
      </c>
      <c r="H1760" s="419">
        <v>45931</v>
      </c>
      <c r="I1760" s="406" t="s">
        <v>15</v>
      </c>
      <c r="J1760" s="406"/>
      <c r="K1760" s="420" t="b">
        <v>0</v>
      </c>
      <c r="L1760" s="406"/>
      <c r="M1760" s="419">
        <v>45940</v>
      </c>
    </row>
    <row r="1761" spans="1:13">
      <c r="A1761" s="418">
        <v>5001</v>
      </c>
      <c r="B1761" s="418">
        <v>478553</v>
      </c>
      <c r="C1761" s="418">
        <v>3000</v>
      </c>
      <c r="D1761" s="406">
        <v>167342025</v>
      </c>
      <c r="E1761" s="406" t="s">
        <v>42</v>
      </c>
      <c r="F1761" s="418">
        <v>700</v>
      </c>
      <c r="G1761" s="419">
        <v>45906</v>
      </c>
      <c r="H1761" s="419">
        <v>45913</v>
      </c>
      <c r="I1761" s="406" t="s">
        <v>15</v>
      </c>
      <c r="J1761" s="406"/>
      <c r="K1761" s="420" t="b">
        <v>0</v>
      </c>
      <c r="L1761" s="406"/>
      <c r="M1761" s="419">
        <v>45913</v>
      </c>
    </row>
    <row r="1762" spans="1:13">
      <c r="A1762" s="418">
        <v>5001</v>
      </c>
      <c r="B1762" s="418">
        <v>458342</v>
      </c>
      <c r="C1762" s="418">
        <v>3000</v>
      </c>
      <c r="D1762" s="406">
        <v>167372025</v>
      </c>
      <c r="E1762" s="406" t="s">
        <v>672</v>
      </c>
      <c r="F1762" s="418">
        <v>37</v>
      </c>
      <c r="G1762" s="419">
        <v>45896</v>
      </c>
      <c r="H1762" s="419">
        <v>45944</v>
      </c>
      <c r="I1762" s="406" t="s">
        <v>15</v>
      </c>
      <c r="J1762" s="406"/>
      <c r="K1762" s="420" t="b">
        <v>0</v>
      </c>
      <c r="L1762" s="406"/>
      <c r="M1762" s="419">
        <v>45944</v>
      </c>
    </row>
    <row r="1763" spans="1:13">
      <c r="A1763" s="418">
        <v>5001</v>
      </c>
      <c r="B1763" s="418">
        <v>410033</v>
      </c>
      <c r="C1763" s="418">
        <v>3000</v>
      </c>
      <c r="D1763" s="406">
        <v>167382025</v>
      </c>
      <c r="E1763" s="406" t="s">
        <v>234</v>
      </c>
      <c r="F1763" s="418">
        <v>1050</v>
      </c>
      <c r="G1763" s="419">
        <v>45919</v>
      </c>
      <c r="H1763" s="419">
        <v>45932</v>
      </c>
      <c r="I1763" s="406" t="s">
        <v>15</v>
      </c>
      <c r="J1763" s="406"/>
      <c r="K1763" s="420" t="b">
        <v>0</v>
      </c>
      <c r="L1763" s="406"/>
      <c r="M1763" s="419">
        <v>45934</v>
      </c>
    </row>
    <row r="1764" spans="1:13">
      <c r="A1764" s="418">
        <v>5001</v>
      </c>
      <c r="B1764" s="418">
        <v>410033</v>
      </c>
      <c r="C1764" s="418">
        <v>3000</v>
      </c>
      <c r="D1764" s="406">
        <v>167392025</v>
      </c>
      <c r="E1764" s="406" t="s">
        <v>234</v>
      </c>
      <c r="F1764" s="418">
        <v>2595</v>
      </c>
      <c r="G1764" s="419">
        <v>45904</v>
      </c>
      <c r="H1764" s="419">
        <v>45909</v>
      </c>
      <c r="I1764" s="406" t="s">
        <v>15</v>
      </c>
      <c r="J1764" s="406"/>
      <c r="K1764" s="420" t="b">
        <v>0</v>
      </c>
      <c r="L1764" s="406"/>
      <c r="M1764" s="419">
        <v>45909</v>
      </c>
    </row>
    <row r="1765" spans="1:13">
      <c r="A1765" s="418">
        <v>5001</v>
      </c>
      <c r="B1765" s="418">
        <v>410033</v>
      </c>
      <c r="C1765" s="418">
        <v>3000</v>
      </c>
      <c r="D1765" s="406">
        <v>167412025</v>
      </c>
      <c r="E1765" s="406" t="s">
        <v>234</v>
      </c>
      <c r="F1765" s="418">
        <v>1050</v>
      </c>
      <c r="G1765" s="419">
        <v>45919</v>
      </c>
      <c r="H1765" s="419">
        <v>45932</v>
      </c>
      <c r="I1765" s="406" t="s">
        <v>15</v>
      </c>
      <c r="J1765" s="406"/>
      <c r="K1765" s="420" t="b">
        <v>0</v>
      </c>
      <c r="L1765" s="406"/>
      <c r="M1765" s="419">
        <v>45934</v>
      </c>
    </row>
    <row r="1766" spans="1:13">
      <c r="A1766" s="418">
        <v>5001</v>
      </c>
      <c r="B1766" s="418">
        <v>410033</v>
      </c>
      <c r="C1766" s="418">
        <v>3000</v>
      </c>
      <c r="D1766" s="406">
        <v>167422025</v>
      </c>
      <c r="E1766" s="406" t="s">
        <v>234</v>
      </c>
      <c r="F1766" s="418">
        <v>2625</v>
      </c>
      <c r="G1766" s="419">
        <v>45904</v>
      </c>
      <c r="H1766" s="419">
        <v>45909</v>
      </c>
      <c r="I1766" s="406" t="s">
        <v>15</v>
      </c>
      <c r="J1766" s="406"/>
      <c r="K1766" s="420" t="b">
        <v>0</v>
      </c>
      <c r="L1766" s="406"/>
      <c r="M1766" s="419">
        <v>45909</v>
      </c>
    </row>
    <row r="1767" spans="1:13">
      <c r="A1767" s="418">
        <v>5001</v>
      </c>
      <c r="B1767" s="418">
        <v>410033</v>
      </c>
      <c r="C1767" s="418">
        <v>3000</v>
      </c>
      <c r="D1767" s="406">
        <v>167432025</v>
      </c>
      <c r="E1767" s="406" t="s">
        <v>234</v>
      </c>
      <c r="F1767" s="418">
        <v>2625</v>
      </c>
      <c r="G1767" s="419">
        <v>45902</v>
      </c>
      <c r="H1767" s="419">
        <v>45904</v>
      </c>
      <c r="I1767" s="406" t="s">
        <v>15</v>
      </c>
      <c r="J1767" s="406"/>
      <c r="K1767" s="420" t="b">
        <v>0</v>
      </c>
      <c r="L1767" s="406"/>
      <c r="M1767" s="419">
        <v>45904</v>
      </c>
    </row>
    <row r="1768" spans="1:13">
      <c r="A1768" s="418">
        <v>5001</v>
      </c>
      <c r="B1768" s="418">
        <v>410033</v>
      </c>
      <c r="C1768" s="418">
        <v>3000</v>
      </c>
      <c r="D1768" s="406">
        <v>167442025</v>
      </c>
      <c r="E1768" s="406" t="s">
        <v>234</v>
      </c>
      <c r="F1768" s="418">
        <v>2595</v>
      </c>
      <c r="G1768" s="419">
        <v>45918</v>
      </c>
      <c r="H1768" s="419">
        <v>45919</v>
      </c>
      <c r="I1768" s="406" t="s">
        <v>15</v>
      </c>
      <c r="J1768" s="406"/>
      <c r="K1768" s="420" t="b">
        <v>0</v>
      </c>
      <c r="L1768" s="406"/>
      <c r="M1768" s="419">
        <v>45919</v>
      </c>
    </row>
    <row r="1769" spans="1:13">
      <c r="A1769" s="418">
        <v>2017</v>
      </c>
      <c r="B1769" s="418">
        <v>474540</v>
      </c>
      <c r="C1769" s="418">
        <v>3010</v>
      </c>
      <c r="D1769" s="406">
        <v>16752024</v>
      </c>
      <c r="E1769" s="406" t="s">
        <v>673</v>
      </c>
      <c r="F1769" s="418">
        <v>75</v>
      </c>
      <c r="G1769" s="419">
        <v>46212</v>
      </c>
      <c r="H1769" s="419">
        <v>46219</v>
      </c>
      <c r="I1769" s="406" t="s">
        <v>15</v>
      </c>
      <c r="J1769" s="406"/>
      <c r="K1769" s="420" t="b">
        <v>0</v>
      </c>
      <c r="L1769" s="406"/>
      <c r="M1769" s="419">
        <v>46219</v>
      </c>
    </row>
    <row r="1770" spans="1:13">
      <c r="A1770" s="418">
        <v>5001</v>
      </c>
      <c r="B1770" s="418">
        <v>476605</v>
      </c>
      <c r="C1770" s="418">
        <v>3000</v>
      </c>
      <c r="D1770" s="406">
        <v>16752026</v>
      </c>
      <c r="E1770" s="406" t="s">
        <v>524</v>
      </c>
      <c r="F1770" s="418">
        <v>82</v>
      </c>
      <c r="G1770" s="419">
        <v>46057</v>
      </c>
      <c r="H1770" s="419">
        <v>46066</v>
      </c>
      <c r="I1770" s="406" t="s">
        <v>15</v>
      </c>
      <c r="J1770" s="406"/>
      <c r="K1770" s="420" t="b">
        <v>0</v>
      </c>
      <c r="L1770" s="406"/>
      <c r="M1770" s="419">
        <v>46066</v>
      </c>
    </row>
    <row r="1771" spans="1:13">
      <c r="A1771" s="418">
        <v>5001</v>
      </c>
      <c r="B1771" s="418">
        <v>410116</v>
      </c>
      <c r="C1771" s="418">
        <v>3000</v>
      </c>
      <c r="D1771" s="406">
        <v>16762025</v>
      </c>
      <c r="E1771" s="406" t="s">
        <v>81</v>
      </c>
      <c r="F1771" s="418">
        <v>320</v>
      </c>
      <c r="G1771" s="419">
        <v>45916</v>
      </c>
      <c r="H1771" s="419">
        <v>45922</v>
      </c>
      <c r="I1771" s="406" t="s">
        <v>15</v>
      </c>
      <c r="J1771" s="406"/>
      <c r="K1771" s="420" t="b">
        <v>0</v>
      </c>
      <c r="L1771" s="406"/>
      <c r="M1771" s="419">
        <v>45922</v>
      </c>
    </row>
    <row r="1772" spans="1:13">
      <c r="A1772" s="418">
        <v>5001</v>
      </c>
      <c r="B1772" s="418">
        <v>414310</v>
      </c>
      <c r="C1772" s="418">
        <v>3000</v>
      </c>
      <c r="D1772" s="406">
        <v>167682026</v>
      </c>
      <c r="E1772" s="406" t="s">
        <v>204</v>
      </c>
      <c r="F1772" s="418">
        <v>15</v>
      </c>
      <c r="G1772" s="419">
        <v>46240</v>
      </c>
      <c r="H1772" s="419">
        <v>46246</v>
      </c>
      <c r="I1772" s="406" t="s">
        <v>15</v>
      </c>
      <c r="J1772" s="406"/>
      <c r="K1772" s="420" t="b">
        <v>0</v>
      </c>
      <c r="L1772" s="406"/>
      <c r="M1772" s="419">
        <v>46246</v>
      </c>
    </row>
    <row r="1773" spans="1:13">
      <c r="A1773" s="418">
        <v>5001</v>
      </c>
      <c r="B1773" s="418">
        <v>471735</v>
      </c>
      <c r="C1773" s="418">
        <v>3000</v>
      </c>
      <c r="D1773" s="406">
        <v>167722026</v>
      </c>
      <c r="E1773" s="406" t="s">
        <v>674</v>
      </c>
      <c r="F1773" s="418">
        <v>2</v>
      </c>
      <c r="G1773" s="419">
        <v>46241</v>
      </c>
      <c r="H1773" s="406"/>
      <c r="I1773" s="406" t="s">
        <v>49</v>
      </c>
      <c r="J1773" s="406"/>
      <c r="K1773" s="420" t="b">
        <v>0</v>
      </c>
      <c r="L1773" s="406"/>
      <c r="M1773" s="406"/>
    </row>
    <row r="1774" spans="1:13">
      <c r="A1774" s="418">
        <v>5001</v>
      </c>
      <c r="B1774" s="418">
        <v>478553</v>
      </c>
      <c r="C1774" s="418">
        <v>3000</v>
      </c>
      <c r="D1774" s="406">
        <v>167732025</v>
      </c>
      <c r="E1774" s="406" t="s">
        <v>42</v>
      </c>
      <c r="F1774" s="418">
        <v>100</v>
      </c>
      <c r="G1774" s="419">
        <v>45919</v>
      </c>
      <c r="H1774" s="419">
        <v>45931</v>
      </c>
      <c r="I1774" s="406" t="s">
        <v>15</v>
      </c>
      <c r="J1774" s="406"/>
      <c r="K1774" s="420" t="b">
        <v>0</v>
      </c>
      <c r="L1774" s="406"/>
      <c r="M1774" s="419">
        <v>45940</v>
      </c>
    </row>
    <row r="1775" spans="1:13">
      <c r="A1775" s="418">
        <v>5001</v>
      </c>
      <c r="B1775" s="418">
        <v>478553</v>
      </c>
      <c r="C1775" s="418">
        <v>3000</v>
      </c>
      <c r="D1775" s="406">
        <v>167742025</v>
      </c>
      <c r="E1775" s="406" t="s">
        <v>42</v>
      </c>
      <c r="F1775" s="418">
        <v>100</v>
      </c>
      <c r="G1775" s="419">
        <v>45906</v>
      </c>
      <c r="H1775" s="419">
        <v>45913</v>
      </c>
      <c r="I1775" s="406" t="s">
        <v>15</v>
      </c>
      <c r="J1775" s="406"/>
      <c r="K1775" s="420" t="b">
        <v>0</v>
      </c>
      <c r="L1775" s="406"/>
      <c r="M1775" s="419">
        <v>45940</v>
      </c>
    </row>
    <row r="1776" spans="1:13">
      <c r="A1776" s="418">
        <v>5001</v>
      </c>
      <c r="B1776" s="418">
        <v>478553</v>
      </c>
      <c r="C1776" s="418">
        <v>3000</v>
      </c>
      <c r="D1776" s="406">
        <v>167802025</v>
      </c>
      <c r="E1776" s="406" t="s">
        <v>42</v>
      </c>
      <c r="F1776" s="418">
        <v>3900</v>
      </c>
      <c r="G1776" s="419">
        <v>45896</v>
      </c>
      <c r="H1776" s="419">
        <v>45903</v>
      </c>
      <c r="I1776" s="406" t="s">
        <v>15</v>
      </c>
      <c r="J1776" s="406"/>
      <c r="K1776" s="420" t="b">
        <v>0</v>
      </c>
      <c r="L1776" s="406"/>
      <c r="M1776" s="419">
        <v>45903</v>
      </c>
    </row>
    <row r="1777" spans="1:13">
      <c r="A1777" s="418">
        <v>5001</v>
      </c>
      <c r="B1777" s="418">
        <v>478553</v>
      </c>
      <c r="C1777" s="418">
        <v>3000</v>
      </c>
      <c r="D1777" s="406">
        <v>167812025</v>
      </c>
      <c r="E1777" s="406" t="s">
        <v>42</v>
      </c>
      <c r="F1777" s="418">
        <v>3900</v>
      </c>
      <c r="G1777" s="419">
        <v>45898</v>
      </c>
      <c r="H1777" s="419">
        <v>45903</v>
      </c>
      <c r="I1777" s="406" t="s">
        <v>15</v>
      </c>
      <c r="J1777" s="406"/>
      <c r="K1777" s="420" t="b">
        <v>0</v>
      </c>
      <c r="L1777" s="406"/>
      <c r="M1777" s="419">
        <v>45903</v>
      </c>
    </row>
    <row r="1778" spans="1:13">
      <c r="A1778" s="418">
        <v>2017</v>
      </c>
      <c r="B1778" s="418">
        <v>464096</v>
      </c>
      <c r="C1778" s="418">
        <v>3010</v>
      </c>
      <c r="D1778" s="406">
        <v>16782023</v>
      </c>
      <c r="E1778" s="406" t="s">
        <v>268</v>
      </c>
      <c r="F1778" s="418">
        <v>10</v>
      </c>
      <c r="G1778" s="406"/>
      <c r="H1778" s="406"/>
      <c r="I1778" s="406" t="s">
        <v>21</v>
      </c>
      <c r="J1778" s="406"/>
      <c r="K1778" s="420" t="b">
        <v>1</v>
      </c>
      <c r="L1778" s="406" t="s">
        <v>17</v>
      </c>
      <c r="M1778" s="406"/>
    </row>
    <row r="1779" spans="1:13">
      <c r="A1779" s="418">
        <v>5001</v>
      </c>
      <c r="B1779" s="418">
        <v>478553</v>
      </c>
      <c r="C1779" s="418">
        <v>3000</v>
      </c>
      <c r="D1779" s="406">
        <v>167822025</v>
      </c>
      <c r="E1779" s="406" t="s">
        <v>42</v>
      </c>
      <c r="F1779" s="418">
        <v>600</v>
      </c>
      <c r="G1779" s="419">
        <v>45906</v>
      </c>
      <c r="H1779" s="419">
        <v>45913</v>
      </c>
      <c r="I1779" s="406" t="s">
        <v>15</v>
      </c>
      <c r="J1779" s="406"/>
      <c r="K1779" s="420" t="b">
        <v>0</v>
      </c>
      <c r="L1779" s="406"/>
      <c r="M1779" s="419">
        <v>45913</v>
      </c>
    </row>
    <row r="1780" spans="1:13">
      <c r="A1780" s="418">
        <v>5001</v>
      </c>
      <c r="B1780" s="418">
        <v>477983</v>
      </c>
      <c r="C1780" s="418">
        <v>3000</v>
      </c>
      <c r="D1780" s="406">
        <v>168352025</v>
      </c>
      <c r="E1780" s="406" t="s">
        <v>675</v>
      </c>
      <c r="F1780" s="418">
        <v>25</v>
      </c>
      <c r="G1780" s="419">
        <v>45918</v>
      </c>
      <c r="H1780" s="419">
        <v>45936</v>
      </c>
      <c r="I1780" s="406" t="s">
        <v>15</v>
      </c>
      <c r="J1780" s="406"/>
      <c r="K1780" s="420" t="b">
        <v>0</v>
      </c>
      <c r="L1780" s="406"/>
      <c r="M1780" s="419">
        <v>45943</v>
      </c>
    </row>
    <row r="1781" spans="1:13">
      <c r="A1781" s="418">
        <v>5001</v>
      </c>
      <c r="B1781" s="418">
        <v>477983</v>
      </c>
      <c r="C1781" s="418">
        <v>3000</v>
      </c>
      <c r="D1781" s="406">
        <v>168362025</v>
      </c>
      <c r="E1781" s="406" t="s">
        <v>675</v>
      </c>
      <c r="F1781" s="418">
        <v>50</v>
      </c>
      <c r="G1781" s="419">
        <v>45918</v>
      </c>
      <c r="H1781" s="419">
        <v>45936</v>
      </c>
      <c r="I1781" s="406" t="s">
        <v>15</v>
      </c>
      <c r="J1781" s="406"/>
      <c r="K1781" s="420" t="b">
        <v>0</v>
      </c>
      <c r="L1781" s="406"/>
      <c r="M1781" s="419">
        <v>45943</v>
      </c>
    </row>
    <row r="1782" spans="1:13">
      <c r="A1782" s="418">
        <v>5001</v>
      </c>
      <c r="B1782" s="418">
        <v>422242</v>
      </c>
      <c r="C1782" s="418">
        <v>3000</v>
      </c>
      <c r="D1782" s="406">
        <v>168392025</v>
      </c>
      <c r="E1782" s="406" t="s">
        <v>676</v>
      </c>
      <c r="F1782" s="418">
        <v>22</v>
      </c>
      <c r="G1782" s="419">
        <v>45913</v>
      </c>
      <c r="H1782" s="419">
        <v>45974</v>
      </c>
      <c r="I1782" s="406" t="s">
        <v>15</v>
      </c>
      <c r="J1782" s="406"/>
      <c r="K1782" s="420" t="b">
        <v>0</v>
      </c>
      <c r="L1782" s="406"/>
      <c r="M1782" s="419">
        <v>45974</v>
      </c>
    </row>
    <row r="1783" spans="1:13">
      <c r="A1783" s="418">
        <v>2017</v>
      </c>
      <c r="B1783" s="418">
        <v>471849</v>
      </c>
      <c r="C1783" s="418">
        <v>3010</v>
      </c>
      <c r="D1783" s="406">
        <v>16852025</v>
      </c>
      <c r="E1783" s="406" t="s">
        <v>584</v>
      </c>
      <c r="F1783" s="418">
        <v>3100</v>
      </c>
      <c r="G1783" s="419">
        <v>45899</v>
      </c>
      <c r="H1783" s="419">
        <v>45902</v>
      </c>
      <c r="I1783" s="406" t="s">
        <v>15</v>
      </c>
      <c r="J1783" s="406"/>
      <c r="K1783" s="420" t="b">
        <v>0</v>
      </c>
      <c r="L1783" s="406"/>
      <c r="M1783" s="419">
        <v>45902</v>
      </c>
    </row>
    <row r="1784" spans="1:13">
      <c r="A1784" s="418">
        <v>5001</v>
      </c>
      <c r="B1784" s="418">
        <v>409967</v>
      </c>
      <c r="C1784" s="418">
        <v>3000</v>
      </c>
      <c r="D1784" s="406">
        <v>168552025</v>
      </c>
      <c r="E1784" s="406" t="s">
        <v>677</v>
      </c>
      <c r="F1784" s="418">
        <v>7450</v>
      </c>
      <c r="G1784" s="419">
        <v>45898</v>
      </c>
      <c r="H1784" s="419">
        <v>45904</v>
      </c>
      <c r="I1784" s="406" t="s">
        <v>15</v>
      </c>
      <c r="J1784" s="406"/>
      <c r="K1784" s="420" t="b">
        <v>0</v>
      </c>
      <c r="L1784" s="406"/>
      <c r="M1784" s="419">
        <v>45904</v>
      </c>
    </row>
    <row r="1785" spans="1:13">
      <c r="A1785" s="418">
        <v>2017</v>
      </c>
      <c r="B1785" s="418">
        <v>474463</v>
      </c>
      <c r="C1785" s="418">
        <v>3010</v>
      </c>
      <c r="D1785" s="406">
        <v>16862024</v>
      </c>
      <c r="E1785" s="406" t="s">
        <v>255</v>
      </c>
      <c r="F1785" s="418">
        <v>80</v>
      </c>
      <c r="G1785" s="406"/>
      <c r="H1785" s="406"/>
      <c r="I1785" s="406" t="s">
        <v>21</v>
      </c>
      <c r="J1785" s="406"/>
      <c r="K1785" s="420" t="b">
        <v>1</v>
      </c>
      <c r="L1785" s="406"/>
      <c r="M1785" s="406"/>
    </row>
    <row r="1786" spans="1:13">
      <c r="A1786" s="418">
        <v>2017</v>
      </c>
      <c r="B1786" s="418">
        <v>471849</v>
      </c>
      <c r="C1786" s="418">
        <v>3010</v>
      </c>
      <c r="D1786" s="406">
        <v>16862025</v>
      </c>
      <c r="E1786" s="406" t="s">
        <v>584</v>
      </c>
      <c r="F1786" s="418">
        <v>100</v>
      </c>
      <c r="G1786" s="419">
        <v>46244</v>
      </c>
      <c r="H1786" s="419">
        <v>46247</v>
      </c>
      <c r="I1786" s="406" t="s">
        <v>15</v>
      </c>
      <c r="J1786" s="406"/>
      <c r="K1786" s="420" t="b">
        <v>0</v>
      </c>
      <c r="L1786" s="406"/>
      <c r="M1786" s="419">
        <v>46251</v>
      </c>
    </row>
    <row r="1787" spans="1:13">
      <c r="A1787" s="418">
        <v>5001</v>
      </c>
      <c r="B1787" s="418">
        <v>465508</v>
      </c>
      <c r="C1787" s="418">
        <v>3000</v>
      </c>
      <c r="D1787" s="406">
        <v>168702026</v>
      </c>
      <c r="E1787" s="406" t="s">
        <v>678</v>
      </c>
      <c r="F1787" s="418">
        <v>40</v>
      </c>
      <c r="G1787" s="419">
        <v>46241</v>
      </c>
      <c r="H1787" s="419">
        <v>46247</v>
      </c>
      <c r="I1787" s="406" t="s">
        <v>15</v>
      </c>
      <c r="J1787" s="406"/>
      <c r="K1787" s="420" t="b">
        <v>0</v>
      </c>
      <c r="L1787" s="406"/>
      <c r="M1787" s="419">
        <v>46247</v>
      </c>
    </row>
    <row r="1788" spans="1:13">
      <c r="A1788" s="418">
        <v>5001</v>
      </c>
      <c r="B1788" s="418">
        <v>465598</v>
      </c>
      <c r="C1788" s="418">
        <v>3000</v>
      </c>
      <c r="D1788" s="406">
        <v>168772025</v>
      </c>
      <c r="E1788" s="406" t="s">
        <v>679</v>
      </c>
      <c r="F1788" s="418">
        <v>750</v>
      </c>
      <c r="G1788" s="419">
        <v>45902</v>
      </c>
      <c r="H1788" s="419">
        <v>45908</v>
      </c>
      <c r="I1788" s="406" t="s">
        <v>15</v>
      </c>
      <c r="J1788" s="406"/>
      <c r="K1788" s="420" t="b">
        <v>0</v>
      </c>
      <c r="L1788" s="406"/>
      <c r="M1788" s="419">
        <v>45908</v>
      </c>
    </row>
    <row r="1789" spans="1:13">
      <c r="A1789" s="418">
        <v>5001</v>
      </c>
      <c r="B1789" s="418">
        <v>470741</v>
      </c>
      <c r="C1789" s="418">
        <v>3000</v>
      </c>
      <c r="D1789" s="406">
        <v>168812025</v>
      </c>
      <c r="E1789" s="406" t="s">
        <v>592</v>
      </c>
      <c r="F1789" s="418">
        <v>100</v>
      </c>
      <c r="G1789" s="419">
        <v>45912</v>
      </c>
      <c r="H1789" s="419">
        <v>45966</v>
      </c>
      <c r="I1789" s="406" t="s">
        <v>15</v>
      </c>
      <c r="J1789" s="406"/>
      <c r="K1789" s="420" t="b">
        <v>0</v>
      </c>
      <c r="L1789" s="406"/>
      <c r="M1789" s="419">
        <v>45966</v>
      </c>
    </row>
    <row r="1790" spans="1:13">
      <c r="A1790" s="418">
        <v>5001</v>
      </c>
      <c r="B1790" s="418">
        <v>470741</v>
      </c>
      <c r="C1790" s="418">
        <v>3000</v>
      </c>
      <c r="D1790" s="406">
        <v>168822025</v>
      </c>
      <c r="E1790" s="406" t="s">
        <v>592</v>
      </c>
      <c r="F1790" s="418">
        <v>100</v>
      </c>
      <c r="G1790" s="419">
        <v>45913</v>
      </c>
      <c r="H1790" s="419">
        <v>45966</v>
      </c>
      <c r="I1790" s="406" t="s">
        <v>15</v>
      </c>
      <c r="J1790" s="406"/>
      <c r="K1790" s="420" t="b">
        <v>0</v>
      </c>
      <c r="L1790" s="406"/>
      <c r="M1790" s="419">
        <v>45966</v>
      </c>
    </row>
    <row r="1791" spans="1:13">
      <c r="A1791" s="418">
        <v>5001</v>
      </c>
      <c r="B1791" s="418">
        <v>423520</v>
      </c>
      <c r="C1791" s="418">
        <v>3000</v>
      </c>
      <c r="D1791" s="406">
        <v>168832025</v>
      </c>
      <c r="E1791" s="406" t="s">
        <v>680</v>
      </c>
      <c r="F1791" s="418">
        <v>60</v>
      </c>
      <c r="G1791" s="419">
        <v>46062</v>
      </c>
      <c r="H1791" s="419">
        <v>46064</v>
      </c>
      <c r="I1791" s="406" t="s">
        <v>15</v>
      </c>
      <c r="J1791" s="406"/>
      <c r="K1791" s="420" t="b">
        <v>0</v>
      </c>
      <c r="L1791" s="406"/>
      <c r="M1791" s="419">
        <v>46067</v>
      </c>
    </row>
    <row r="1792" spans="1:13">
      <c r="A1792" s="418">
        <v>5001</v>
      </c>
      <c r="B1792" s="418">
        <v>425452</v>
      </c>
      <c r="C1792" s="418">
        <v>3000</v>
      </c>
      <c r="D1792" s="406">
        <v>168852025</v>
      </c>
      <c r="E1792" s="406" t="s">
        <v>222</v>
      </c>
      <c r="F1792" s="418">
        <v>1700</v>
      </c>
      <c r="G1792" s="419">
        <v>45916</v>
      </c>
      <c r="H1792" s="419">
        <v>45930</v>
      </c>
      <c r="I1792" s="406" t="s">
        <v>15</v>
      </c>
      <c r="J1792" s="406"/>
      <c r="K1792" s="420" t="b">
        <v>0</v>
      </c>
      <c r="L1792" s="406"/>
      <c r="M1792" s="419">
        <v>45930</v>
      </c>
    </row>
    <row r="1793" spans="1:13">
      <c r="A1793" s="418">
        <v>5001</v>
      </c>
      <c r="B1793" s="418">
        <v>410027</v>
      </c>
      <c r="C1793" s="418">
        <v>3000</v>
      </c>
      <c r="D1793" s="406">
        <v>168902025</v>
      </c>
      <c r="E1793" s="406" t="s">
        <v>681</v>
      </c>
      <c r="F1793" s="418">
        <v>1800</v>
      </c>
      <c r="G1793" s="419">
        <v>45920</v>
      </c>
      <c r="H1793" s="419">
        <v>45926</v>
      </c>
      <c r="I1793" s="406" t="s">
        <v>15</v>
      </c>
      <c r="J1793" s="406"/>
      <c r="K1793" s="420" t="b">
        <v>0</v>
      </c>
      <c r="L1793" s="406"/>
      <c r="M1793" s="419">
        <v>45926</v>
      </c>
    </row>
    <row r="1794" spans="1:13">
      <c r="A1794" s="418">
        <v>2017</v>
      </c>
      <c r="B1794" s="418">
        <v>403524</v>
      </c>
      <c r="C1794" s="418">
        <v>3010</v>
      </c>
      <c r="D1794" s="406">
        <v>16892025</v>
      </c>
      <c r="E1794" s="406" t="s">
        <v>103</v>
      </c>
      <c r="F1794" s="418">
        <v>100</v>
      </c>
      <c r="G1794" s="419">
        <v>45906</v>
      </c>
      <c r="H1794" s="419">
        <v>45911</v>
      </c>
      <c r="I1794" s="406" t="s">
        <v>15</v>
      </c>
      <c r="J1794" s="406"/>
      <c r="K1794" s="420" t="b">
        <v>0</v>
      </c>
      <c r="L1794" s="406"/>
      <c r="M1794" s="419">
        <v>45912</v>
      </c>
    </row>
    <row r="1795" spans="1:13">
      <c r="A1795" s="418">
        <v>5001</v>
      </c>
      <c r="B1795" s="418">
        <v>438054</v>
      </c>
      <c r="C1795" s="418">
        <v>3000</v>
      </c>
      <c r="D1795" s="406">
        <v>168922025</v>
      </c>
      <c r="E1795" s="406" t="s">
        <v>141</v>
      </c>
      <c r="F1795" s="418">
        <v>225</v>
      </c>
      <c r="G1795" s="419">
        <v>45883</v>
      </c>
      <c r="H1795" s="419">
        <v>45902</v>
      </c>
      <c r="I1795" s="406" t="s">
        <v>15</v>
      </c>
      <c r="J1795" s="406"/>
      <c r="K1795" s="420" t="b">
        <v>0</v>
      </c>
      <c r="L1795" s="406"/>
      <c r="M1795" s="419">
        <v>45902</v>
      </c>
    </row>
    <row r="1796" spans="1:13">
      <c r="A1796" s="418">
        <v>5001</v>
      </c>
      <c r="B1796" s="418">
        <v>445538</v>
      </c>
      <c r="C1796" s="418">
        <v>3000</v>
      </c>
      <c r="D1796" s="406">
        <v>168952025</v>
      </c>
      <c r="E1796" s="406" t="s">
        <v>682</v>
      </c>
      <c r="F1796" s="418">
        <v>80</v>
      </c>
      <c r="G1796" s="419">
        <v>45927</v>
      </c>
      <c r="H1796" s="419">
        <v>45932</v>
      </c>
      <c r="I1796" s="406" t="s">
        <v>15</v>
      </c>
      <c r="J1796" s="406"/>
      <c r="K1796" s="420" t="b">
        <v>0</v>
      </c>
      <c r="L1796" s="406"/>
      <c r="M1796" s="419">
        <v>45932</v>
      </c>
    </row>
    <row r="1797" spans="1:13">
      <c r="A1797" s="418">
        <v>5001</v>
      </c>
      <c r="B1797" s="418">
        <v>472490</v>
      </c>
      <c r="C1797" s="418">
        <v>3000</v>
      </c>
      <c r="D1797" s="406">
        <v>168962026</v>
      </c>
      <c r="E1797" s="406" t="s">
        <v>569</v>
      </c>
      <c r="F1797" s="418">
        <v>195</v>
      </c>
      <c r="G1797" s="419">
        <v>46287</v>
      </c>
      <c r="H1797" s="419">
        <v>46293</v>
      </c>
      <c r="I1797" s="406" t="s">
        <v>15</v>
      </c>
      <c r="J1797" s="406"/>
      <c r="K1797" s="420" t="b">
        <v>0</v>
      </c>
      <c r="L1797" s="406"/>
      <c r="M1797" s="419">
        <v>46293</v>
      </c>
    </row>
    <row r="1798" spans="1:13">
      <c r="A1798" s="418">
        <v>5001</v>
      </c>
      <c r="B1798" s="418">
        <v>410037</v>
      </c>
      <c r="C1798" s="418">
        <v>3000</v>
      </c>
      <c r="D1798" s="406">
        <v>168972025</v>
      </c>
      <c r="E1798" s="406" t="s">
        <v>237</v>
      </c>
      <c r="F1798" s="418">
        <v>50</v>
      </c>
      <c r="G1798" s="419">
        <v>45931</v>
      </c>
      <c r="H1798" s="419">
        <v>45941</v>
      </c>
      <c r="I1798" s="406" t="s">
        <v>15</v>
      </c>
      <c r="J1798" s="406"/>
      <c r="K1798" s="420" t="b">
        <v>0</v>
      </c>
      <c r="L1798" s="406"/>
      <c r="M1798" s="419">
        <v>45941</v>
      </c>
    </row>
    <row r="1799" spans="1:13">
      <c r="A1799" s="418">
        <v>5001</v>
      </c>
      <c r="B1799" s="418">
        <v>456980</v>
      </c>
      <c r="C1799" s="418">
        <v>3000</v>
      </c>
      <c r="D1799" s="406">
        <v>16902026</v>
      </c>
      <c r="E1799" s="406" t="s">
        <v>449</v>
      </c>
      <c r="F1799" s="418">
        <v>4050000</v>
      </c>
      <c r="G1799" s="419">
        <v>46051</v>
      </c>
      <c r="H1799" s="419">
        <v>46060</v>
      </c>
      <c r="I1799" s="406" t="s">
        <v>15</v>
      </c>
      <c r="J1799" s="406"/>
      <c r="K1799" s="420" t="b">
        <v>0</v>
      </c>
      <c r="L1799" s="406"/>
      <c r="M1799" s="419">
        <v>46060</v>
      </c>
    </row>
    <row r="1800" spans="1:13">
      <c r="A1800" s="418">
        <v>5001</v>
      </c>
      <c r="B1800" s="418">
        <v>438077</v>
      </c>
      <c r="C1800" s="418">
        <v>3000</v>
      </c>
      <c r="D1800" s="406">
        <v>169032024</v>
      </c>
      <c r="E1800" s="406" t="s">
        <v>683</v>
      </c>
      <c r="F1800" s="418">
        <v>0</v>
      </c>
      <c r="G1800" s="406"/>
      <c r="H1800" s="406"/>
      <c r="I1800" s="406" t="s">
        <v>21</v>
      </c>
      <c r="J1800" s="406"/>
      <c r="K1800" s="420" t="b">
        <v>0</v>
      </c>
      <c r="L1800" s="406"/>
      <c r="M1800" s="406"/>
    </row>
    <row r="1801" spans="1:13">
      <c r="A1801" s="418">
        <v>5001</v>
      </c>
      <c r="B1801" s="418">
        <v>445539</v>
      </c>
      <c r="C1801" s="418">
        <v>3000</v>
      </c>
      <c r="D1801" s="406">
        <v>169042025</v>
      </c>
      <c r="E1801" s="406" t="s">
        <v>684</v>
      </c>
      <c r="F1801" s="418">
        <v>92</v>
      </c>
      <c r="G1801" s="419">
        <v>45923</v>
      </c>
      <c r="H1801" s="419">
        <v>45926</v>
      </c>
      <c r="I1801" s="406" t="s">
        <v>15</v>
      </c>
      <c r="J1801" s="406"/>
      <c r="K1801" s="420" t="b">
        <v>0</v>
      </c>
      <c r="L1801" s="406"/>
      <c r="M1801" s="419">
        <v>45926</v>
      </c>
    </row>
    <row r="1802" spans="1:13">
      <c r="A1802" s="418">
        <v>5001</v>
      </c>
      <c r="B1802" s="418">
        <v>470909</v>
      </c>
      <c r="C1802" s="418">
        <v>3000</v>
      </c>
      <c r="D1802" s="406">
        <v>169052025</v>
      </c>
      <c r="E1802" s="406" t="s">
        <v>685</v>
      </c>
      <c r="F1802" s="418">
        <v>60</v>
      </c>
      <c r="G1802" s="419">
        <v>45891</v>
      </c>
      <c r="H1802" s="419">
        <v>45926</v>
      </c>
      <c r="I1802" s="406" t="s">
        <v>15</v>
      </c>
      <c r="J1802" s="406"/>
      <c r="K1802" s="420" t="b">
        <v>0</v>
      </c>
      <c r="L1802" s="406"/>
      <c r="M1802" s="419">
        <v>45926</v>
      </c>
    </row>
    <row r="1803" spans="1:13">
      <c r="A1803" s="418">
        <v>5001</v>
      </c>
      <c r="B1803" s="418">
        <v>461957</v>
      </c>
      <c r="C1803" s="418">
        <v>3000</v>
      </c>
      <c r="D1803" s="406">
        <v>169062025</v>
      </c>
      <c r="E1803" s="406" t="s">
        <v>27</v>
      </c>
      <c r="F1803" s="418">
        <v>36</v>
      </c>
      <c r="G1803" s="419">
        <v>45920</v>
      </c>
      <c r="H1803" s="419">
        <v>46001</v>
      </c>
      <c r="I1803" s="406" t="s">
        <v>15</v>
      </c>
      <c r="J1803" s="406"/>
      <c r="K1803" s="420" t="b">
        <v>0</v>
      </c>
      <c r="L1803" s="406"/>
      <c r="M1803" s="419">
        <v>46001</v>
      </c>
    </row>
    <row r="1804" spans="1:13">
      <c r="A1804" s="418">
        <v>5001</v>
      </c>
      <c r="B1804" s="418">
        <v>438023</v>
      </c>
      <c r="C1804" s="418">
        <v>3000</v>
      </c>
      <c r="D1804" s="406">
        <v>169082024</v>
      </c>
      <c r="E1804" s="406" t="s">
        <v>686</v>
      </c>
      <c r="F1804" s="418">
        <v>0</v>
      </c>
      <c r="G1804" s="406"/>
      <c r="H1804" s="406"/>
      <c r="I1804" s="406" t="s">
        <v>21</v>
      </c>
      <c r="J1804" s="406"/>
      <c r="K1804" s="420" t="b">
        <v>0</v>
      </c>
      <c r="L1804" s="406"/>
      <c r="M1804" s="406"/>
    </row>
    <row r="1805" spans="1:13">
      <c r="A1805" s="418">
        <v>5001</v>
      </c>
      <c r="B1805" s="418">
        <v>473964</v>
      </c>
      <c r="C1805" s="418">
        <v>3000</v>
      </c>
      <c r="D1805" s="406">
        <v>169092024</v>
      </c>
      <c r="E1805" s="406" t="s">
        <v>687</v>
      </c>
      <c r="F1805" s="418">
        <v>0</v>
      </c>
      <c r="G1805" s="419">
        <v>45724</v>
      </c>
      <c r="H1805" s="406"/>
      <c r="I1805" s="406" t="s">
        <v>58</v>
      </c>
      <c r="J1805" s="406"/>
      <c r="K1805" s="420" t="b">
        <v>0</v>
      </c>
      <c r="L1805" s="406"/>
      <c r="M1805" s="419">
        <v>45979</v>
      </c>
    </row>
    <row r="1806" spans="1:13">
      <c r="A1806" s="418">
        <v>5001</v>
      </c>
      <c r="B1806" s="418">
        <v>408606</v>
      </c>
      <c r="C1806" s="418">
        <v>3000</v>
      </c>
      <c r="D1806" s="406">
        <v>169102024</v>
      </c>
      <c r="E1806" s="406" t="s">
        <v>454</v>
      </c>
      <c r="F1806" s="418">
        <v>1</v>
      </c>
      <c r="G1806" s="406"/>
      <c r="H1806" s="406"/>
      <c r="I1806" s="406" t="s">
        <v>21</v>
      </c>
      <c r="J1806" s="406"/>
      <c r="K1806" s="420" t="b">
        <v>0</v>
      </c>
      <c r="L1806" s="406"/>
      <c r="M1806" s="406"/>
    </row>
    <row r="1807" spans="1:13">
      <c r="A1807" s="418">
        <v>2017</v>
      </c>
      <c r="B1807" s="418">
        <v>464211</v>
      </c>
      <c r="C1807" s="418">
        <v>3010</v>
      </c>
      <c r="D1807" s="406">
        <v>16912025</v>
      </c>
      <c r="E1807" s="406" t="s">
        <v>688</v>
      </c>
      <c r="F1807" s="418">
        <v>750</v>
      </c>
      <c r="G1807" s="419">
        <v>46092</v>
      </c>
      <c r="H1807" s="419">
        <v>46099</v>
      </c>
      <c r="I1807" s="406" t="s">
        <v>15</v>
      </c>
      <c r="J1807" s="406"/>
      <c r="K1807" s="420" t="b">
        <v>0</v>
      </c>
      <c r="L1807" s="406" t="s">
        <v>17</v>
      </c>
      <c r="M1807" s="419">
        <v>46099</v>
      </c>
    </row>
    <row r="1808" spans="1:13">
      <c r="A1808" s="418">
        <v>5001</v>
      </c>
      <c r="B1808" s="418">
        <v>484841</v>
      </c>
      <c r="C1808" s="418">
        <v>3000</v>
      </c>
      <c r="D1808" s="406">
        <v>16912025</v>
      </c>
      <c r="E1808" s="406" t="s">
        <v>6579</v>
      </c>
      <c r="F1808" s="418">
        <v>50</v>
      </c>
      <c r="G1808" s="406"/>
      <c r="H1808" s="406"/>
      <c r="I1808" s="406" t="s">
        <v>15</v>
      </c>
      <c r="J1808" s="406"/>
      <c r="K1808" s="420" t="b">
        <v>0</v>
      </c>
      <c r="L1808" s="406" t="s">
        <v>6578</v>
      </c>
      <c r="M1808" s="419">
        <v>46269</v>
      </c>
    </row>
    <row r="1809" spans="1:13">
      <c r="A1809" s="418">
        <v>5001</v>
      </c>
      <c r="B1809" s="418">
        <v>464565</v>
      </c>
      <c r="C1809" s="418">
        <v>3000</v>
      </c>
      <c r="D1809" s="406">
        <v>169132024</v>
      </c>
      <c r="E1809" s="406" t="s">
        <v>689</v>
      </c>
      <c r="F1809" s="418">
        <v>4</v>
      </c>
      <c r="G1809" s="406"/>
      <c r="H1809" s="406"/>
      <c r="I1809" s="406" t="s">
        <v>21</v>
      </c>
      <c r="J1809" s="406"/>
      <c r="K1809" s="420" t="b">
        <v>0</v>
      </c>
      <c r="L1809" s="406"/>
      <c r="M1809" s="406"/>
    </row>
    <row r="1810" spans="1:13">
      <c r="A1810" s="418">
        <v>5001</v>
      </c>
      <c r="B1810" s="418">
        <v>464275</v>
      </c>
      <c r="C1810" s="418">
        <v>3000</v>
      </c>
      <c r="D1810" s="406">
        <v>169142025</v>
      </c>
      <c r="E1810" s="406" t="s">
        <v>435</v>
      </c>
      <c r="F1810" s="418">
        <v>106</v>
      </c>
      <c r="G1810" s="419">
        <v>45916</v>
      </c>
      <c r="H1810" s="419">
        <v>45923</v>
      </c>
      <c r="I1810" s="406" t="s">
        <v>15</v>
      </c>
      <c r="J1810" s="406"/>
      <c r="K1810" s="420" t="b">
        <v>0</v>
      </c>
      <c r="L1810" s="406"/>
      <c r="M1810" s="419">
        <v>45923</v>
      </c>
    </row>
    <row r="1811" spans="1:13">
      <c r="A1811" s="418">
        <v>5001</v>
      </c>
      <c r="B1811" s="418">
        <v>464275</v>
      </c>
      <c r="C1811" s="418">
        <v>3000</v>
      </c>
      <c r="D1811" s="406">
        <v>169152025</v>
      </c>
      <c r="E1811" s="406" t="s">
        <v>435</v>
      </c>
      <c r="F1811" s="418">
        <v>105</v>
      </c>
      <c r="G1811" s="419">
        <v>45906</v>
      </c>
      <c r="H1811" s="419">
        <v>45923</v>
      </c>
      <c r="I1811" s="406" t="s">
        <v>15</v>
      </c>
      <c r="J1811" s="406"/>
      <c r="K1811" s="420" t="b">
        <v>0</v>
      </c>
      <c r="L1811" s="406"/>
      <c r="M1811" s="419">
        <v>45923</v>
      </c>
    </row>
    <row r="1812" spans="1:13">
      <c r="A1812" s="418">
        <v>5001</v>
      </c>
      <c r="B1812" s="418">
        <v>464275</v>
      </c>
      <c r="C1812" s="418">
        <v>3000</v>
      </c>
      <c r="D1812" s="406">
        <v>169162025</v>
      </c>
      <c r="E1812" s="406" t="s">
        <v>435</v>
      </c>
      <c r="F1812" s="418">
        <v>105</v>
      </c>
      <c r="G1812" s="419">
        <v>45906</v>
      </c>
      <c r="H1812" s="419">
        <v>45923</v>
      </c>
      <c r="I1812" s="406" t="s">
        <v>15</v>
      </c>
      <c r="J1812" s="406"/>
      <c r="K1812" s="420" t="b">
        <v>0</v>
      </c>
      <c r="L1812" s="406"/>
      <c r="M1812" s="419">
        <v>45923</v>
      </c>
    </row>
    <row r="1813" spans="1:13">
      <c r="A1813" s="418">
        <v>5001</v>
      </c>
      <c r="B1813" s="418">
        <v>437999</v>
      </c>
      <c r="C1813" s="418">
        <v>3000</v>
      </c>
      <c r="D1813" s="406">
        <v>169172024</v>
      </c>
      <c r="E1813" s="406" t="s">
        <v>690</v>
      </c>
      <c r="F1813" s="418">
        <v>29</v>
      </c>
      <c r="G1813" s="419">
        <v>45525</v>
      </c>
      <c r="H1813" s="419">
        <v>46094</v>
      </c>
      <c r="I1813" s="406" t="s">
        <v>58</v>
      </c>
      <c r="J1813" s="406"/>
      <c r="K1813" s="420" t="b">
        <v>0</v>
      </c>
      <c r="L1813" s="406"/>
      <c r="M1813" s="419">
        <v>46094</v>
      </c>
    </row>
    <row r="1814" spans="1:13">
      <c r="A1814" s="418">
        <v>5001</v>
      </c>
      <c r="B1814" s="418">
        <v>464275</v>
      </c>
      <c r="C1814" s="418">
        <v>3000</v>
      </c>
      <c r="D1814" s="406">
        <v>169172025</v>
      </c>
      <c r="E1814" s="406" t="s">
        <v>435</v>
      </c>
      <c r="F1814" s="418">
        <v>105</v>
      </c>
      <c r="G1814" s="419">
        <v>45909</v>
      </c>
      <c r="H1814" s="419">
        <v>45926</v>
      </c>
      <c r="I1814" s="406" t="s">
        <v>15</v>
      </c>
      <c r="J1814" s="406"/>
      <c r="K1814" s="420" t="b">
        <v>0</v>
      </c>
      <c r="L1814" s="406"/>
      <c r="M1814" s="419">
        <v>45939</v>
      </c>
    </row>
    <row r="1815" spans="1:13">
      <c r="A1815" s="418">
        <v>5001</v>
      </c>
      <c r="B1815" s="418">
        <v>464275</v>
      </c>
      <c r="C1815" s="418">
        <v>3000</v>
      </c>
      <c r="D1815" s="406">
        <v>169182025</v>
      </c>
      <c r="E1815" s="406" t="s">
        <v>435</v>
      </c>
      <c r="F1815" s="418">
        <v>106</v>
      </c>
      <c r="G1815" s="419">
        <v>45909</v>
      </c>
      <c r="H1815" s="419">
        <v>46009</v>
      </c>
      <c r="I1815" s="406" t="s">
        <v>15</v>
      </c>
      <c r="J1815" s="406"/>
      <c r="K1815" s="420" t="b">
        <v>0</v>
      </c>
      <c r="L1815" s="406"/>
      <c r="M1815" s="419">
        <v>46010</v>
      </c>
    </row>
    <row r="1816" spans="1:13">
      <c r="A1816" s="418">
        <v>5001</v>
      </c>
      <c r="B1816" s="418">
        <v>481627</v>
      </c>
      <c r="C1816" s="418">
        <v>3000</v>
      </c>
      <c r="D1816" s="406">
        <v>169182026</v>
      </c>
      <c r="E1816" s="406" t="s">
        <v>551</v>
      </c>
      <c r="F1816" s="418">
        <v>5</v>
      </c>
      <c r="G1816" s="419">
        <v>46269</v>
      </c>
      <c r="H1816" s="419">
        <v>46284</v>
      </c>
      <c r="I1816" s="406" t="s">
        <v>15</v>
      </c>
      <c r="J1816" s="406"/>
      <c r="K1816" s="420" t="b">
        <v>0</v>
      </c>
      <c r="L1816" s="406"/>
      <c r="M1816" s="419">
        <v>46284</v>
      </c>
    </row>
    <row r="1817" spans="1:13">
      <c r="A1817" s="418">
        <v>5001</v>
      </c>
      <c r="B1817" s="418">
        <v>464275</v>
      </c>
      <c r="C1817" s="418">
        <v>3000</v>
      </c>
      <c r="D1817" s="406">
        <v>169192025</v>
      </c>
      <c r="E1817" s="406" t="s">
        <v>435</v>
      </c>
      <c r="F1817" s="418">
        <v>105</v>
      </c>
      <c r="G1817" s="419">
        <v>45906</v>
      </c>
      <c r="H1817" s="419">
        <v>45926</v>
      </c>
      <c r="I1817" s="406" t="s">
        <v>15</v>
      </c>
      <c r="J1817" s="406"/>
      <c r="K1817" s="420" t="b">
        <v>0</v>
      </c>
      <c r="L1817" s="406"/>
      <c r="M1817" s="419">
        <v>45940</v>
      </c>
    </row>
    <row r="1818" spans="1:13">
      <c r="A1818" s="418">
        <v>5001</v>
      </c>
      <c r="B1818" s="418">
        <v>464275</v>
      </c>
      <c r="C1818" s="418">
        <v>3000</v>
      </c>
      <c r="D1818" s="406">
        <v>169202025</v>
      </c>
      <c r="E1818" s="406" t="s">
        <v>435</v>
      </c>
      <c r="F1818" s="418">
        <v>105</v>
      </c>
      <c r="G1818" s="419">
        <v>45929</v>
      </c>
      <c r="H1818" s="419">
        <v>45966</v>
      </c>
      <c r="I1818" s="406" t="s">
        <v>15</v>
      </c>
      <c r="J1818" s="406"/>
      <c r="K1818" s="420" t="b">
        <v>0</v>
      </c>
      <c r="L1818" s="406"/>
      <c r="M1818" s="419">
        <v>45968</v>
      </c>
    </row>
    <row r="1819" spans="1:13">
      <c r="A1819" s="418">
        <v>5001</v>
      </c>
      <c r="B1819" s="418">
        <v>477641</v>
      </c>
      <c r="C1819" s="418">
        <v>3000</v>
      </c>
      <c r="D1819" s="406">
        <v>169202026</v>
      </c>
      <c r="E1819" s="406" t="s">
        <v>691</v>
      </c>
      <c r="F1819" s="418">
        <v>50</v>
      </c>
      <c r="G1819" s="419">
        <v>46242</v>
      </c>
      <c r="H1819" s="406"/>
      <c r="I1819" s="406" t="s">
        <v>49</v>
      </c>
      <c r="J1819" s="406"/>
      <c r="K1819" s="420" t="b">
        <v>0</v>
      </c>
      <c r="L1819" s="406"/>
      <c r="M1819" s="406"/>
    </row>
    <row r="1820" spans="1:13">
      <c r="A1820" s="418">
        <v>5001</v>
      </c>
      <c r="B1820" s="418">
        <v>464275</v>
      </c>
      <c r="C1820" s="418">
        <v>3000</v>
      </c>
      <c r="D1820" s="406">
        <v>169212025</v>
      </c>
      <c r="E1820" s="406" t="s">
        <v>435</v>
      </c>
      <c r="F1820" s="418">
        <v>105</v>
      </c>
      <c r="G1820" s="419">
        <v>45906</v>
      </c>
      <c r="H1820" s="419">
        <v>45926</v>
      </c>
      <c r="I1820" s="406" t="s">
        <v>15</v>
      </c>
      <c r="J1820" s="406"/>
      <c r="K1820" s="420" t="b">
        <v>0</v>
      </c>
      <c r="L1820" s="406"/>
      <c r="M1820" s="419">
        <v>45939</v>
      </c>
    </row>
    <row r="1821" spans="1:13">
      <c r="A1821" s="418">
        <v>5001</v>
      </c>
      <c r="B1821" s="418">
        <v>477983</v>
      </c>
      <c r="C1821" s="418">
        <v>3000</v>
      </c>
      <c r="D1821" s="406">
        <v>169212026</v>
      </c>
      <c r="E1821" s="406" t="s">
        <v>675</v>
      </c>
      <c r="F1821" s="418">
        <v>50</v>
      </c>
      <c r="G1821" s="406"/>
      <c r="H1821" s="406"/>
      <c r="I1821" s="406" t="s">
        <v>21</v>
      </c>
      <c r="J1821" s="406"/>
      <c r="K1821" s="420" t="b">
        <v>0</v>
      </c>
      <c r="L1821" s="406"/>
      <c r="M1821" s="406"/>
    </row>
    <row r="1822" spans="1:13">
      <c r="A1822" s="418">
        <v>5001</v>
      </c>
      <c r="B1822" s="418">
        <v>484841</v>
      </c>
      <c r="C1822" s="418">
        <v>3000</v>
      </c>
      <c r="D1822" s="406">
        <v>16922025</v>
      </c>
      <c r="E1822" s="406" t="s">
        <v>6579</v>
      </c>
      <c r="F1822" s="418">
        <v>60</v>
      </c>
      <c r="G1822" s="406"/>
      <c r="H1822" s="406"/>
      <c r="I1822" s="406" t="s">
        <v>15</v>
      </c>
      <c r="J1822" s="406"/>
      <c r="K1822" s="420" t="b">
        <v>0</v>
      </c>
      <c r="L1822" s="406" t="s">
        <v>6578</v>
      </c>
      <c r="M1822" s="419">
        <v>46269</v>
      </c>
    </row>
    <row r="1823" spans="1:13">
      <c r="A1823" s="418">
        <v>5001</v>
      </c>
      <c r="B1823" s="418">
        <v>464275</v>
      </c>
      <c r="C1823" s="418">
        <v>3000</v>
      </c>
      <c r="D1823" s="406">
        <v>169222025</v>
      </c>
      <c r="E1823" s="406" t="s">
        <v>435</v>
      </c>
      <c r="F1823" s="418">
        <v>105</v>
      </c>
      <c r="G1823" s="419">
        <v>45929</v>
      </c>
      <c r="H1823" s="419">
        <v>45966</v>
      </c>
      <c r="I1823" s="406" t="s">
        <v>15</v>
      </c>
      <c r="J1823" s="406"/>
      <c r="K1823" s="420" t="b">
        <v>0</v>
      </c>
      <c r="L1823" s="406"/>
      <c r="M1823" s="419">
        <v>45967</v>
      </c>
    </row>
    <row r="1824" spans="1:13">
      <c r="A1824" s="418">
        <v>5001</v>
      </c>
      <c r="B1824" s="418">
        <v>464275</v>
      </c>
      <c r="C1824" s="418">
        <v>3000</v>
      </c>
      <c r="D1824" s="406">
        <v>169232025</v>
      </c>
      <c r="E1824" s="406" t="s">
        <v>435</v>
      </c>
      <c r="F1824" s="418">
        <v>106</v>
      </c>
      <c r="G1824" s="419">
        <v>45929</v>
      </c>
      <c r="H1824" s="419">
        <v>45966</v>
      </c>
      <c r="I1824" s="406" t="s">
        <v>15</v>
      </c>
      <c r="J1824" s="406"/>
      <c r="K1824" s="420" t="b">
        <v>0</v>
      </c>
      <c r="L1824" s="406"/>
      <c r="M1824" s="419">
        <v>45967</v>
      </c>
    </row>
    <row r="1825" spans="1:13">
      <c r="A1825" s="418">
        <v>5001</v>
      </c>
      <c r="B1825" s="418">
        <v>464275</v>
      </c>
      <c r="C1825" s="418">
        <v>3000</v>
      </c>
      <c r="D1825" s="406">
        <v>169242025</v>
      </c>
      <c r="E1825" s="406" t="s">
        <v>435</v>
      </c>
      <c r="F1825" s="418">
        <v>33</v>
      </c>
      <c r="G1825" s="419">
        <v>45906</v>
      </c>
      <c r="H1825" s="419">
        <v>45926</v>
      </c>
      <c r="I1825" s="406" t="s">
        <v>15</v>
      </c>
      <c r="J1825" s="406"/>
      <c r="K1825" s="420" t="b">
        <v>0</v>
      </c>
      <c r="L1825" s="406"/>
      <c r="M1825" s="419">
        <v>45940</v>
      </c>
    </row>
    <row r="1826" spans="1:13">
      <c r="A1826" s="418">
        <v>5001</v>
      </c>
      <c r="B1826" s="418">
        <v>457542</v>
      </c>
      <c r="C1826" s="418">
        <v>3000</v>
      </c>
      <c r="D1826" s="406">
        <v>169242026</v>
      </c>
      <c r="E1826" s="406" t="s">
        <v>692</v>
      </c>
      <c r="F1826" s="418">
        <v>400</v>
      </c>
      <c r="G1826" s="419">
        <v>46270</v>
      </c>
      <c r="H1826" s="419">
        <v>46273</v>
      </c>
      <c r="I1826" s="406" t="s">
        <v>15</v>
      </c>
      <c r="J1826" s="406"/>
      <c r="K1826" s="420" t="b">
        <v>0</v>
      </c>
      <c r="L1826" s="406"/>
      <c r="M1826" s="419">
        <v>46273</v>
      </c>
    </row>
    <row r="1827" spans="1:13">
      <c r="A1827" s="418">
        <v>5001</v>
      </c>
      <c r="B1827" s="418">
        <v>464275</v>
      </c>
      <c r="C1827" s="418">
        <v>3000</v>
      </c>
      <c r="D1827" s="406">
        <v>169252025</v>
      </c>
      <c r="E1827" s="406" t="s">
        <v>435</v>
      </c>
      <c r="F1827" s="418">
        <v>92</v>
      </c>
      <c r="G1827" s="419">
        <v>45906</v>
      </c>
      <c r="H1827" s="419">
        <v>45926</v>
      </c>
      <c r="I1827" s="406" t="s">
        <v>15</v>
      </c>
      <c r="J1827" s="406"/>
      <c r="K1827" s="420" t="b">
        <v>0</v>
      </c>
      <c r="L1827" s="406"/>
      <c r="M1827" s="419">
        <v>45940</v>
      </c>
    </row>
    <row r="1828" spans="1:13">
      <c r="A1828" s="418">
        <v>5001</v>
      </c>
      <c r="B1828" s="418">
        <v>464275</v>
      </c>
      <c r="C1828" s="418">
        <v>3000</v>
      </c>
      <c r="D1828" s="406">
        <v>169262025</v>
      </c>
      <c r="E1828" s="406" t="s">
        <v>435</v>
      </c>
      <c r="F1828" s="418">
        <v>105</v>
      </c>
      <c r="G1828" s="419">
        <v>45929</v>
      </c>
      <c r="H1828" s="419">
        <v>45966</v>
      </c>
      <c r="I1828" s="406" t="s">
        <v>15</v>
      </c>
      <c r="J1828" s="406"/>
      <c r="K1828" s="420" t="b">
        <v>0</v>
      </c>
      <c r="L1828" s="406"/>
      <c r="M1828" s="419">
        <v>45967</v>
      </c>
    </row>
    <row r="1829" spans="1:13">
      <c r="A1829" s="418">
        <v>5001</v>
      </c>
      <c r="B1829" s="418">
        <v>464275</v>
      </c>
      <c r="C1829" s="418">
        <v>3000</v>
      </c>
      <c r="D1829" s="406">
        <v>169272025</v>
      </c>
      <c r="E1829" s="406" t="s">
        <v>435</v>
      </c>
      <c r="F1829" s="418">
        <v>106</v>
      </c>
      <c r="G1829" s="419">
        <v>45929</v>
      </c>
      <c r="H1829" s="419">
        <v>45966</v>
      </c>
      <c r="I1829" s="406" t="s">
        <v>15</v>
      </c>
      <c r="J1829" s="406"/>
      <c r="K1829" s="420" t="b">
        <v>0</v>
      </c>
      <c r="L1829" s="406"/>
      <c r="M1829" s="419">
        <v>45967</v>
      </c>
    </row>
    <row r="1830" spans="1:13">
      <c r="A1830" s="418">
        <v>5001</v>
      </c>
      <c r="B1830" s="418">
        <v>464275</v>
      </c>
      <c r="C1830" s="418">
        <v>3000</v>
      </c>
      <c r="D1830" s="406">
        <v>169282025</v>
      </c>
      <c r="E1830" s="406" t="s">
        <v>435</v>
      </c>
      <c r="F1830" s="418">
        <v>105</v>
      </c>
      <c r="G1830" s="419">
        <v>45929</v>
      </c>
      <c r="H1830" s="419">
        <v>45966</v>
      </c>
      <c r="I1830" s="406" t="s">
        <v>15</v>
      </c>
      <c r="J1830" s="406"/>
      <c r="K1830" s="420" t="b">
        <v>0</v>
      </c>
      <c r="L1830" s="406"/>
      <c r="M1830" s="419">
        <v>45968</v>
      </c>
    </row>
    <row r="1831" spans="1:13">
      <c r="A1831" s="418">
        <v>5001</v>
      </c>
      <c r="B1831" s="418">
        <v>464275</v>
      </c>
      <c r="C1831" s="418">
        <v>3000</v>
      </c>
      <c r="D1831" s="406">
        <v>169292025</v>
      </c>
      <c r="E1831" s="406" t="s">
        <v>435</v>
      </c>
      <c r="F1831" s="418">
        <v>105</v>
      </c>
      <c r="G1831" s="419">
        <v>45906</v>
      </c>
      <c r="H1831" s="419">
        <v>45926</v>
      </c>
      <c r="I1831" s="406" t="s">
        <v>15</v>
      </c>
      <c r="J1831" s="406"/>
      <c r="K1831" s="420" t="b">
        <v>0</v>
      </c>
      <c r="L1831" s="406"/>
      <c r="M1831" s="419">
        <v>45940</v>
      </c>
    </row>
    <row r="1832" spans="1:13">
      <c r="A1832" s="418">
        <v>5001</v>
      </c>
      <c r="B1832" s="418">
        <v>408606</v>
      </c>
      <c r="C1832" s="418">
        <v>3000</v>
      </c>
      <c r="D1832" s="406">
        <v>169372026</v>
      </c>
      <c r="E1832" s="406" t="s">
        <v>454</v>
      </c>
      <c r="F1832" s="418">
        <v>400</v>
      </c>
      <c r="G1832" s="406"/>
      <c r="H1832" s="406"/>
      <c r="I1832" s="406" t="s">
        <v>21</v>
      </c>
      <c r="J1832" s="406"/>
      <c r="K1832" s="420" t="b">
        <v>0</v>
      </c>
      <c r="L1832" s="406"/>
      <c r="M1832" s="406"/>
    </row>
    <row r="1833" spans="1:13">
      <c r="A1833" s="418">
        <v>5001</v>
      </c>
      <c r="B1833" s="418">
        <v>477983</v>
      </c>
      <c r="C1833" s="418">
        <v>3000</v>
      </c>
      <c r="D1833" s="406">
        <v>169382026</v>
      </c>
      <c r="E1833" s="406" t="s">
        <v>675</v>
      </c>
      <c r="F1833" s="418">
        <v>50</v>
      </c>
      <c r="G1833" s="406"/>
      <c r="H1833" s="406"/>
      <c r="I1833" s="406" t="s">
        <v>21</v>
      </c>
      <c r="J1833" s="406"/>
      <c r="K1833" s="420" t="b">
        <v>0</v>
      </c>
      <c r="L1833" s="406"/>
      <c r="M1833" s="406"/>
    </row>
    <row r="1834" spans="1:13">
      <c r="A1834" s="418">
        <v>5001</v>
      </c>
      <c r="B1834" s="418">
        <v>477983</v>
      </c>
      <c r="C1834" s="418">
        <v>3000</v>
      </c>
      <c r="D1834" s="406">
        <v>169392026</v>
      </c>
      <c r="E1834" s="406" t="s">
        <v>675</v>
      </c>
      <c r="F1834" s="418">
        <v>50</v>
      </c>
      <c r="G1834" s="406"/>
      <c r="H1834" s="406"/>
      <c r="I1834" s="406" t="s">
        <v>21</v>
      </c>
      <c r="J1834" s="406"/>
      <c r="K1834" s="420" t="b">
        <v>0</v>
      </c>
      <c r="L1834" s="406"/>
      <c r="M1834" s="406"/>
    </row>
    <row r="1835" spans="1:13">
      <c r="A1835" s="418">
        <v>5001</v>
      </c>
      <c r="B1835" s="418">
        <v>442832</v>
      </c>
      <c r="C1835" s="418">
        <v>3000</v>
      </c>
      <c r="D1835" s="406">
        <v>169422026</v>
      </c>
      <c r="E1835" s="406" t="s">
        <v>693</v>
      </c>
      <c r="F1835" s="418">
        <v>1</v>
      </c>
      <c r="G1835" s="406"/>
      <c r="H1835" s="406"/>
      <c r="I1835" s="406" t="s">
        <v>21</v>
      </c>
      <c r="J1835" s="406"/>
      <c r="K1835" s="420" t="b">
        <v>0</v>
      </c>
      <c r="L1835" s="406"/>
      <c r="M1835" s="406"/>
    </row>
    <row r="1836" spans="1:13">
      <c r="A1836" s="418">
        <v>5001</v>
      </c>
      <c r="B1836" s="418">
        <v>410457</v>
      </c>
      <c r="C1836" s="418">
        <v>3000</v>
      </c>
      <c r="D1836" s="406">
        <v>169542025</v>
      </c>
      <c r="E1836" s="406" t="s">
        <v>102</v>
      </c>
      <c r="F1836" s="418">
        <v>1000</v>
      </c>
      <c r="G1836" s="406"/>
      <c r="H1836" s="419">
        <v>46232</v>
      </c>
      <c r="I1836" s="406" t="s">
        <v>15</v>
      </c>
      <c r="J1836" s="406"/>
      <c r="K1836" s="420" t="b">
        <v>0</v>
      </c>
      <c r="L1836" s="406" t="s">
        <v>72</v>
      </c>
      <c r="M1836" s="419">
        <v>46232</v>
      </c>
    </row>
    <row r="1837" spans="1:13">
      <c r="A1837" s="418">
        <v>5001</v>
      </c>
      <c r="B1837" s="418">
        <v>410457</v>
      </c>
      <c r="C1837" s="418">
        <v>3000</v>
      </c>
      <c r="D1837" s="406">
        <v>169542025</v>
      </c>
      <c r="E1837" s="406" t="s">
        <v>102</v>
      </c>
      <c r="F1837" s="418">
        <v>1000</v>
      </c>
      <c r="G1837" s="419">
        <v>45966</v>
      </c>
      <c r="H1837" s="419">
        <v>45974</v>
      </c>
      <c r="I1837" s="406" t="s">
        <v>15</v>
      </c>
      <c r="J1837" s="406"/>
      <c r="K1837" s="420" t="b">
        <v>0</v>
      </c>
      <c r="L1837" s="406"/>
      <c r="M1837" s="419">
        <v>45974</v>
      </c>
    </row>
    <row r="1838" spans="1:13">
      <c r="A1838" s="418">
        <v>5001</v>
      </c>
      <c r="B1838" s="418">
        <v>410457</v>
      </c>
      <c r="C1838" s="418">
        <v>3000</v>
      </c>
      <c r="D1838" s="406">
        <v>169552025</v>
      </c>
      <c r="E1838" s="406" t="s">
        <v>102</v>
      </c>
      <c r="F1838" s="418">
        <v>1000</v>
      </c>
      <c r="G1838" s="419">
        <v>46050</v>
      </c>
      <c r="H1838" s="419">
        <v>46059</v>
      </c>
      <c r="I1838" s="406" t="s">
        <v>15</v>
      </c>
      <c r="J1838" s="406"/>
      <c r="K1838" s="420" t="b">
        <v>0</v>
      </c>
      <c r="L1838" s="406"/>
      <c r="M1838" s="419">
        <v>46059</v>
      </c>
    </row>
    <row r="1839" spans="1:13">
      <c r="A1839" s="418">
        <v>5001</v>
      </c>
      <c r="B1839" s="418">
        <v>410457</v>
      </c>
      <c r="C1839" s="418">
        <v>3000</v>
      </c>
      <c r="D1839" s="406">
        <v>169562025</v>
      </c>
      <c r="E1839" s="406" t="s">
        <v>102</v>
      </c>
      <c r="F1839" s="418">
        <v>1000</v>
      </c>
      <c r="G1839" s="419">
        <v>46052</v>
      </c>
      <c r="H1839" s="419">
        <v>46059</v>
      </c>
      <c r="I1839" s="406" t="s">
        <v>15</v>
      </c>
      <c r="J1839" s="406"/>
      <c r="K1839" s="420" t="b">
        <v>0</v>
      </c>
      <c r="L1839" s="406"/>
      <c r="M1839" s="419">
        <v>46059</v>
      </c>
    </row>
    <row r="1840" spans="1:13">
      <c r="A1840" s="418">
        <v>5001</v>
      </c>
      <c r="B1840" s="418">
        <v>463950</v>
      </c>
      <c r="C1840" s="418">
        <v>3000</v>
      </c>
      <c r="D1840" s="406">
        <v>169612026</v>
      </c>
      <c r="E1840" s="406" t="s">
        <v>133</v>
      </c>
      <c r="F1840" s="418">
        <v>525</v>
      </c>
      <c r="G1840" s="419">
        <v>46263</v>
      </c>
      <c r="H1840" s="419">
        <v>46267</v>
      </c>
      <c r="I1840" s="406" t="s">
        <v>15</v>
      </c>
      <c r="J1840" s="406"/>
      <c r="K1840" s="420" t="b">
        <v>0</v>
      </c>
      <c r="L1840" s="406"/>
      <c r="M1840" s="419">
        <v>46268</v>
      </c>
    </row>
    <row r="1841" spans="1:13">
      <c r="A1841" s="418">
        <v>2017</v>
      </c>
      <c r="B1841" s="418">
        <v>470364</v>
      </c>
      <c r="C1841" s="418">
        <v>3010</v>
      </c>
      <c r="D1841" s="406">
        <v>16962022</v>
      </c>
      <c r="E1841" s="406" t="s">
        <v>130</v>
      </c>
      <c r="F1841" s="418">
        <v>1000</v>
      </c>
      <c r="G1841" s="419">
        <v>45989</v>
      </c>
      <c r="H1841" s="419">
        <v>45992</v>
      </c>
      <c r="I1841" s="406" t="s">
        <v>15</v>
      </c>
      <c r="J1841" s="406"/>
      <c r="K1841" s="420" t="b">
        <v>0</v>
      </c>
      <c r="L1841" s="406"/>
      <c r="M1841" s="419">
        <v>45992</v>
      </c>
    </row>
    <row r="1842" spans="1:13">
      <c r="A1842" s="418">
        <v>2017</v>
      </c>
      <c r="B1842" s="418">
        <v>470364</v>
      </c>
      <c r="C1842" s="418">
        <v>3010</v>
      </c>
      <c r="D1842" s="406">
        <v>16962022</v>
      </c>
      <c r="E1842" s="406" t="s">
        <v>130</v>
      </c>
      <c r="F1842" s="418">
        <v>989</v>
      </c>
      <c r="G1842" s="419">
        <v>46056</v>
      </c>
      <c r="H1842" s="419">
        <v>46056</v>
      </c>
      <c r="I1842" s="406" t="s">
        <v>15</v>
      </c>
      <c r="J1842" s="406"/>
      <c r="K1842" s="420" t="b">
        <v>0</v>
      </c>
      <c r="L1842" s="406" t="s">
        <v>41</v>
      </c>
      <c r="M1842" s="419">
        <v>46056</v>
      </c>
    </row>
    <row r="1843" spans="1:13">
      <c r="A1843" s="418">
        <v>2017</v>
      </c>
      <c r="B1843" s="418">
        <v>470364</v>
      </c>
      <c r="C1843" s="418">
        <v>3010</v>
      </c>
      <c r="D1843" s="406">
        <v>16962022</v>
      </c>
      <c r="E1843" s="406" t="s">
        <v>130</v>
      </c>
      <c r="F1843" s="418">
        <v>900</v>
      </c>
      <c r="G1843" s="419">
        <v>46119</v>
      </c>
      <c r="H1843" s="419">
        <v>46120</v>
      </c>
      <c r="I1843" s="406" t="s">
        <v>15</v>
      </c>
      <c r="J1843" s="406"/>
      <c r="K1843" s="420" t="b">
        <v>0</v>
      </c>
      <c r="L1843" s="406" t="s">
        <v>41</v>
      </c>
      <c r="M1843" s="419">
        <v>46120</v>
      </c>
    </row>
    <row r="1844" spans="1:13">
      <c r="A1844" s="418">
        <v>2017</v>
      </c>
      <c r="B1844" s="418">
        <v>470364</v>
      </c>
      <c r="C1844" s="418">
        <v>3010</v>
      </c>
      <c r="D1844" s="406">
        <v>16962022</v>
      </c>
      <c r="E1844" s="406" t="s">
        <v>130</v>
      </c>
      <c r="F1844" s="418">
        <v>889</v>
      </c>
      <c r="G1844" s="419">
        <v>46197</v>
      </c>
      <c r="H1844" s="419">
        <v>46197</v>
      </c>
      <c r="I1844" s="406" t="s">
        <v>15</v>
      </c>
      <c r="J1844" s="406"/>
      <c r="K1844" s="420" t="b">
        <v>0</v>
      </c>
      <c r="L1844" s="406" t="s">
        <v>41</v>
      </c>
      <c r="M1844" s="419">
        <v>46197</v>
      </c>
    </row>
    <row r="1845" spans="1:13">
      <c r="A1845" s="418">
        <v>5001</v>
      </c>
      <c r="B1845" s="418">
        <v>409896</v>
      </c>
      <c r="C1845" s="418">
        <v>3000</v>
      </c>
      <c r="D1845" s="406">
        <v>169642020</v>
      </c>
      <c r="E1845" s="406" t="s">
        <v>694</v>
      </c>
      <c r="F1845" s="418">
        <v>0</v>
      </c>
      <c r="G1845" s="406"/>
      <c r="H1845" s="406"/>
      <c r="I1845" s="406" t="s">
        <v>21</v>
      </c>
      <c r="J1845" s="406"/>
      <c r="K1845" s="420" t="b">
        <v>1</v>
      </c>
      <c r="L1845" s="406"/>
      <c r="M1845" s="406"/>
    </row>
    <row r="1846" spans="1:13">
      <c r="A1846" s="418">
        <v>5001</v>
      </c>
      <c r="B1846" s="418">
        <v>409964</v>
      </c>
      <c r="C1846" s="418">
        <v>3000</v>
      </c>
      <c r="D1846" s="406">
        <v>169652025</v>
      </c>
      <c r="E1846" s="406" t="s">
        <v>695</v>
      </c>
      <c r="F1846" s="418">
        <v>1800</v>
      </c>
      <c r="G1846" s="419">
        <v>45878</v>
      </c>
      <c r="H1846" s="419">
        <v>45903</v>
      </c>
      <c r="I1846" s="406" t="s">
        <v>15</v>
      </c>
      <c r="J1846" s="406"/>
      <c r="K1846" s="420" t="b">
        <v>0</v>
      </c>
      <c r="L1846" s="406"/>
      <c r="M1846" s="419">
        <v>45903</v>
      </c>
    </row>
    <row r="1847" spans="1:13">
      <c r="A1847" s="418">
        <v>5001</v>
      </c>
      <c r="B1847" s="418">
        <v>409991</v>
      </c>
      <c r="C1847" s="418">
        <v>3000</v>
      </c>
      <c r="D1847" s="406">
        <v>169662025</v>
      </c>
      <c r="E1847" s="406" t="s">
        <v>696</v>
      </c>
      <c r="F1847" s="418">
        <v>12</v>
      </c>
      <c r="G1847" s="419">
        <v>45927</v>
      </c>
      <c r="H1847" s="419">
        <v>45975</v>
      </c>
      <c r="I1847" s="406" t="s">
        <v>15</v>
      </c>
      <c r="J1847" s="406"/>
      <c r="K1847" s="420" t="b">
        <v>0</v>
      </c>
      <c r="L1847" s="406"/>
      <c r="M1847" s="419">
        <v>45975</v>
      </c>
    </row>
    <row r="1848" spans="1:13">
      <c r="A1848" s="418">
        <v>5001</v>
      </c>
      <c r="B1848" s="418">
        <v>410013</v>
      </c>
      <c r="C1848" s="418">
        <v>3000</v>
      </c>
      <c r="D1848" s="406" t="s">
        <v>697</v>
      </c>
      <c r="E1848" s="406" t="s">
        <v>698</v>
      </c>
      <c r="F1848" s="418">
        <v>6180</v>
      </c>
      <c r="G1848" s="419">
        <v>45964</v>
      </c>
      <c r="H1848" s="419">
        <v>45975</v>
      </c>
      <c r="I1848" s="406" t="s">
        <v>15</v>
      </c>
      <c r="J1848" s="406"/>
      <c r="K1848" s="420" t="b">
        <v>0</v>
      </c>
      <c r="L1848" s="406" t="s">
        <v>72</v>
      </c>
      <c r="M1848" s="419">
        <v>45975</v>
      </c>
    </row>
    <row r="1849" spans="1:13">
      <c r="A1849" s="418">
        <v>5001</v>
      </c>
      <c r="B1849" s="418">
        <v>438100</v>
      </c>
      <c r="C1849" s="418">
        <v>3000</v>
      </c>
      <c r="D1849" s="406">
        <v>169682025</v>
      </c>
      <c r="E1849" s="406" t="s">
        <v>513</v>
      </c>
      <c r="F1849" s="418">
        <v>75</v>
      </c>
      <c r="G1849" s="419">
        <v>45876</v>
      </c>
      <c r="H1849" s="419">
        <v>45905</v>
      </c>
      <c r="I1849" s="406" t="s">
        <v>15</v>
      </c>
      <c r="J1849" s="406"/>
      <c r="K1849" s="420" t="b">
        <v>0</v>
      </c>
      <c r="L1849" s="406"/>
      <c r="M1849" s="419">
        <v>45905</v>
      </c>
    </row>
    <row r="1850" spans="1:13">
      <c r="A1850" s="418">
        <v>5001</v>
      </c>
      <c r="B1850" s="418">
        <v>456976</v>
      </c>
      <c r="C1850" s="418">
        <v>3000</v>
      </c>
      <c r="D1850" s="406">
        <v>169822024</v>
      </c>
      <c r="E1850" s="406" t="s">
        <v>510</v>
      </c>
      <c r="F1850" s="418">
        <v>61</v>
      </c>
      <c r="G1850" s="419">
        <v>45898</v>
      </c>
      <c r="H1850" s="419">
        <v>45912</v>
      </c>
      <c r="I1850" s="406" t="s">
        <v>15</v>
      </c>
      <c r="J1850" s="406"/>
      <c r="K1850" s="420" t="b">
        <v>0</v>
      </c>
      <c r="L1850" s="406" t="s">
        <v>41</v>
      </c>
      <c r="M1850" s="419">
        <v>45912</v>
      </c>
    </row>
    <row r="1851" spans="1:13">
      <c r="A1851" s="418">
        <v>5001</v>
      </c>
      <c r="B1851" s="418">
        <v>404577</v>
      </c>
      <c r="C1851" s="418">
        <v>3000</v>
      </c>
      <c r="D1851" s="406">
        <v>169882025</v>
      </c>
      <c r="E1851" s="406" t="s">
        <v>579</v>
      </c>
      <c r="F1851" s="418">
        <v>400</v>
      </c>
      <c r="G1851" s="419">
        <v>45884</v>
      </c>
      <c r="H1851" s="419">
        <v>45908</v>
      </c>
      <c r="I1851" s="406" t="s">
        <v>15</v>
      </c>
      <c r="J1851" s="406"/>
      <c r="K1851" s="420" t="b">
        <v>0</v>
      </c>
      <c r="L1851" s="406"/>
      <c r="M1851" s="419">
        <v>45934</v>
      </c>
    </row>
    <row r="1852" spans="1:13">
      <c r="A1852" s="418">
        <v>5001</v>
      </c>
      <c r="B1852" s="418">
        <v>478553</v>
      </c>
      <c r="C1852" s="418">
        <v>3000</v>
      </c>
      <c r="D1852" s="406">
        <v>169912025</v>
      </c>
      <c r="E1852" s="406" t="s">
        <v>42</v>
      </c>
      <c r="F1852" s="418">
        <v>4000</v>
      </c>
      <c r="G1852" s="419">
        <v>45902</v>
      </c>
      <c r="H1852" s="419">
        <v>45913</v>
      </c>
      <c r="I1852" s="406" t="s">
        <v>15</v>
      </c>
      <c r="J1852" s="406"/>
      <c r="K1852" s="420" t="b">
        <v>0</v>
      </c>
      <c r="L1852" s="406"/>
      <c r="M1852" s="419">
        <v>45913</v>
      </c>
    </row>
    <row r="1853" spans="1:13">
      <c r="A1853" s="418">
        <v>5001</v>
      </c>
      <c r="B1853" s="418">
        <v>478553</v>
      </c>
      <c r="C1853" s="418">
        <v>3000</v>
      </c>
      <c r="D1853" s="406">
        <v>169922025</v>
      </c>
      <c r="E1853" s="406" t="s">
        <v>42</v>
      </c>
      <c r="F1853" s="418">
        <v>100</v>
      </c>
      <c r="G1853" s="419">
        <v>45906</v>
      </c>
      <c r="H1853" s="419">
        <v>45913</v>
      </c>
      <c r="I1853" s="406" t="s">
        <v>15</v>
      </c>
      <c r="J1853" s="406"/>
      <c r="K1853" s="420" t="b">
        <v>0</v>
      </c>
      <c r="L1853" s="406"/>
      <c r="M1853" s="419">
        <v>45913</v>
      </c>
    </row>
    <row r="1854" spans="1:13">
      <c r="A1854" s="418">
        <v>5001</v>
      </c>
      <c r="B1854" s="418">
        <v>478553</v>
      </c>
      <c r="C1854" s="418">
        <v>3000</v>
      </c>
      <c r="D1854" s="406">
        <v>169932025</v>
      </c>
      <c r="E1854" s="406" t="s">
        <v>42</v>
      </c>
      <c r="F1854" s="418">
        <v>700</v>
      </c>
      <c r="G1854" s="419">
        <v>45913</v>
      </c>
      <c r="H1854" s="419">
        <v>45920</v>
      </c>
      <c r="I1854" s="406" t="s">
        <v>15</v>
      </c>
      <c r="J1854" s="406"/>
      <c r="K1854" s="420" t="b">
        <v>0</v>
      </c>
      <c r="L1854" s="406"/>
      <c r="M1854" s="419">
        <v>45920</v>
      </c>
    </row>
    <row r="1855" spans="1:13">
      <c r="A1855" s="418">
        <v>5001</v>
      </c>
      <c r="B1855" s="418">
        <v>478553</v>
      </c>
      <c r="C1855" s="418">
        <v>3000</v>
      </c>
      <c r="D1855" s="406">
        <v>169942025</v>
      </c>
      <c r="E1855" s="406" t="s">
        <v>42</v>
      </c>
      <c r="F1855" s="418">
        <v>3900</v>
      </c>
      <c r="G1855" s="419">
        <v>45913</v>
      </c>
      <c r="H1855" s="419">
        <v>45920</v>
      </c>
      <c r="I1855" s="406" t="s">
        <v>15</v>
      </c>
      <c r="J1855" s="406"/>
      <c r="K1855" s="420" t="b">
        <v>0</v>
      </c>
      <c r="L1855" s="406"/>
      <c r="M1855" s="419">
        <v>45920</v>
      </c>
    </row>
    <row r="1856" spans="1:13">
      <c r="A1856" s="418">
        <v>5001</v>
      </c>
      <c r="B1856" s="418">
        <v>478553</v>
      </c>
      <c r="C1856" s="418">
        <v>3000</v>
      </c>
      <c r="D1856" s="406">
        <v>169952025</v>
      </c>
      <c r="E1856" s="406" t="s">
        <v>42</v>
      </c>
      <c r="F1856" s="418">
        <v>3300</v>
      </c>
      <c r="G1856" s="419">
        <v>45923</v>
      </c>
      <c r="H1856" s="419">
        <v>45931</v>
      </c>
      <c r="I1856" s="406" t="s">
        <v>15</v>
      </c>
      <c r="J1856" s="406"/>
      <c r="K1856" s="420" t="b">
        <v>0</v>
      </c>
      <c r="L1856" s="406"/>
      <c r="M1856" s="419">
        <v>45931</v>
      </c>
    </row>
    <row r="1857" spans="1:13">
      <c r="A1857" s="418">
        <v>5001</v>
      </c>
      <c r="B1857" s="418">
        <v>477531</v>
      </c>
      <c r="C1857" s="418">
        <v>3000</v>
      </c>
      <c r="D1857" s="406">
        <v>170032026</v>
      </c>
      <c r="E1857" s="406" t="s">
        <v>114</v>
      </c>
      <c r="F1857" s="418">
        <v>500</v>
      </c>
      <c r="G1857" s="406"/>
      <c r="H1857" s="406"/>
      <c r="I1857" s="406" t="s">
        <v>21</v>
      </c>
      <c r="J1857" s="406"/>
      <c r="K1857" s="420" t="b">
        <v>0</v>
      </c>
      <c r="L1857" s="406"/>
      <c r="M1857" s="406"/>
    </row>
    <row r="1858" spans="1:13">
      <c r="A1858" s="418">
        <v>5001</v>
      </c>
      <c r="B1858" s="418">
        <v>422364</v>
      </c>
      <c r="C1858" s="418">
        <v>3000</v>
      </c>
      <c r="D1858" s="406">
        <v>170052025</v>
      </c>
      <c r="E1858" s="406" t="s">
        <v>699</v>
      </c>
      <c r="F1858" s="418">
        <v>400</v>
      </c>
      <c r="G1858" s="419">
        <v>45934</v>
      </c>
      <c r="H1858" s="419">
        <v>45975</v>
      </c>
      <c r="I1858" s="406" t="s">
        <v>15</v>
      </c>
      <c r="J1858" s="406"/>
      <c r="K1858" s="420" t="b">
        <v>0</v>
      </c>
      <c r="L1858" s="406"/>
      <c r="M1858" s="419">
        <v>45975</v>
      </c>
    </row>
    <row r="1859" spans="1:13">
      <c r="A1859" s="418">
        <v>5001</v>
      </c>
      <c r="B1859" s="418">
        <v>422364</v>
      </c>
      <c r="C1859" s="418">
        <v>3000</v>
      </c>
      <c r="D1859" s="406">
        <v>170062025</v>
      </c>
      <c r="E1859" s="406" t="s">
        <v>699</v>
      </c>
      <c r="F1859" s="418">
        <v>600</v>
      </c>
      <c r="G1859" s="419">
        <v>45937</v>
      </c>
      <c r="H1859" s="419">
        <v>45974</v>
      </c>
      <c r="I1859" s="406" t="s">
        <v>15</v>
      </c>
      <c r="J1859" s="406"/>
      <c r="K1859" s="420" t="b">
        <v>0</v>
      </c>
      <c r="L1859" s="406"/>
      <c r="M1859" s="419">
        <v>45975</v>
      </c>
    </row>
    <row r="1860" spans="1:13">
      <c r="A1860" s="418">
        <v>5001</v>
      </c>
      <c r="B1860" s="418">
        <v>422364</v>
      </c>
      <c r="C1860" s="418">
        <v>3000</v>
      </c>
      <c r="D1860" s="406">
        <v>170072025</v>
      </c>
      <c r="E1860" s="406" t="s">
        <v>699</v>
      </c>
      <c r="F1860" s="418">
        <v>200</v>
      </c>
      <c r="G1860" s="419">
        <v>45934</v>
      </c>
      <c r="H1860" s="419">
        <v>45975</v>
      </c>
      <c r="I1860" s="406" t="s">
        <v>15</v>
      </c>
      <c r="J1860" s="406"/>
      <c r="K1860" s="420" t="b">
        <v>0</v>
      </c>
      <c r="L1860" s="406"/>
      <c r="M1860" s="419">
        <v>45975</v>
      </c>
    </row>
    <row r="1861" spans="1:13">
      <c r="A1861" s="418">
        <v>5001</v>
      </c>
      <c r="B1861" s="418">
        <v>422364</v>
      </c>
      <c r="C1861" s="418">
        <v>3000</v>
      </c>
      <c r="D1861" s="406">
        <v>170082025</v>
      </c>
      <c r="E1861" s="406" t="s">
        <v>699</v>
      </c>
      <c r="F1861" s="418">
        <v>600</v>
      </c>
      <c r="G1861" s="419">
        <v>45937</v>
      </c>
      <c r="H1861" s="419">
        <v>45974</v>
      </c>
      <c r="I1861" s="406" t="s">
        <v>15</v>
      </c>
      <c r="J1861" s="406"/>
      <c r="K1861" s="420" t="b">
        <v>0</v>
      </c>
      <c r="L1861" s="406"/>
      <c r="M1861" s="419">
        <v>45975</v>
      </c>
    </row>
    <row r="1862" spans="1:13">
      <c r="A1862" s="418">
        <v>5001</v>
      </c>
      <c r="B1862" s="418">
        <v>422364</v>
      </c>
      <c r="C1862" s="418">
        <v>3000</v>
      </c>
      <c r="D1862" s="406">
        <v>170092025</v>
      </c>
      <c r="E1862" s="406" t="s">
        <v>699</v>
      </c>
      <c r="F1862" s="418">
        <v>600</v>
      </c>
      <c r="G1862" s="419">
        <v>45937</v>
      </c>
      <c r="H1862" s="419">
        <v>45975</v>
      </c>
      <c r="I1862" s="406" t="s">
        <v>15</v>
      </c>
      <c r="J1862" s="406"/>
      <c r="K1862" s="420" t="b">
        <v>0</v>
      </c>
      <c r="L1862" s="406"/>
      <c r="M1862" s="419">
        <v>45975</v>
      </c>
    </row>
    <row r="1863" spans="1:13">
      <c r="A1863" s="418">
        <v>5001</v>
      </c>
      <c r="B1863" s="418">
        <v>422364</v>
      </c>
      <c r="C1863" s="418">
        <v>3000</v>
      </c>
      <c r="D1863" s="406">
        <v>170102025</v>
      </c>
      <c r="E1863" s="406" t="s">
        <v>699</v>
      </c>
      <c r="F1863" s="418">
        <v>600</v>
      </c>
      <c r="G1863" s="419">
        <v>45937</v>
      </c>
      <c r="H1863" s="419">
        <v>45957</v>
      </c>
      <c r="I1863" s="406" t="s">
        <v>15</v>
      </c>
      <c r="J1863" s="406"/>
      <c r="K1863" s="420" t="b">
        <v>0</v>
      </c>
      <c r="L1863" s="406"/>
      <c r="M1863" s="419">
        <v>45957</v>
      </c>
    </row>
    <row r="1864" spans="1:13">
      <c r="A1864" s="418">
        <v>5001</v>
      </c>
      <c r="B1864" s="418">
        <v>422364</v>
      </c>
      <c r="C1864" s="418">
        <v>3000</v>
      </c>
      <c r="D1864" s="406">
        <v>170112025</v>
      </c>
      <c r="E1864" s="406" t="s">
        <v>699</v>
      </c>
      <c r="F1864" s="418">
        <v>600</v>
      </c>
      <c r="G1864" s="419">
        <v>45936</v>
      </c>
      <c r="H1864" s="419">
        <v>45975</v>
      </c>
      <c r="I1864" s="406" t="s">
        <v>15</v>
      </c>
      <c r="J1864" s="406"/>
      <c r="K1864" s="420" t="b">
        <v>0</v>
      </c>
      <c r="L1864" s="406"/>
      <c r="M1864" s="419">
        <v>45981</v>
      </c>
    </row>
    <row r="1865" spans="1:13">
      <c r="A1865" s="418">
        <v>2017</v>
      </c>
      <c r="B1865" s="418">
        <v>461636</v>
      </c>
      <c r="C1865" s="418">
        <v>3010</v>
      </c>
      <c r="D1865" s="406">
        <v>17012025</v>
      </c>
      <c r="E1865" s="406" t="s">
        <v>133</v>
      </c>
      <c r="F1865" s="418">
        <v>2625</v>
      </c>
      <c r="G1865" s="419">
        <v>45974</v>
      </c>
      <c r="H1865" s="419">
        <v>45981</v>
      </c>
      <c r="I1865" s="406" t="s">
        <v>15</v>
      </c>
      <c r="J1865" s="406"/>
      <c r="K1865" s="420" t="b">
        <v>0</v>
      </c>
      <c r="L1865" s="406"/>
      <c r="M1865" s="419">
        <v>45981</v>
      </c>
    </row>
    <row r="1866" spans="1:13">
      <c r="A1866" s="418">
        <v>5001</v>
      </c>
      <c r="B1866" s="418">
        <v>422364</v>
      </c>
      <c r="C1866" s="418">
        <v>3000</v>
      </c>
      <c r="D1866" s="406">
        <v>170122025</v>
      </c>
      <c r="E1866" s="406" t="s">
        <v>699</v>
      </c>
      <c r="F1866" s="418">
        <v>200</v>
      </c>
      <c r="G1866" s="419">
        <v>45947</v>
      </c>
      <c r="H1866" s="419">
        <v>45975</v>
      </c>
      <c r="I1866" s="406" t="s">
        <v>15</v>
      </c>
      <c r="J1866" s="406"/>
      <c r="K1866" s="420" t="b">
        <v>0</v>
      </c>
      <c r="L1866" s="406"/>
      <c r="M1866" s="419">
        <v>45975</v>
      </c>
    </row>
    <row r="1867" spans="1:13">
      <c r="A1867" s="418">
        <v>5001</v>
      </c>
      <c r="B1867" s="418">
        <v>422364</v>
      </c>
      <c r="C1867" s="418">
        <v>3000</v>
      </c>
      <c r="D1867" s="406">
        <v>170132025</v>
      </c>
      <c r="E1867" s="406" t="s">
        <v>699</v>
      </c>
      <c r="F1867" s="418">
        <v>200</v>
      </c>
      <c r="G1867" s="419">
        <v>45947</v>
      </c>
      <c r="H1867" s="419">
        <v>45974</v>
      </c>
      <c r="I1867" s="406" t="s">
        <v>15</v>
      </c>
      <c r="J1867" s="406"/>
      <c r="K1867" s="420" t="b">
        <v>0</v>
      </c>
      <c r="L1867" s="406"/>
      <c r="M1867" s="419">
        <v>45981</v>
      </c>
    </row>
    <row r="1868" spans="1:13">
      <c r="A1868" s="418">
        <v>5001</v>
      </c>
      <c r="B1868" s="418">
        <v>422364</v>
      </c>
      <c r="C1868" s="418">
        <v>3000</v>
      </c>
      <c r="D1868" s="406">
        <v>170142025</v>
      </c>
      <c r="E1868" s="406" t="s">
        <v>699</v>
      </c>
      <c r="F1868" s="418">
        <v>200</v>
      </c>
      <c r="G1868" s="419">
        <v>45934</v>
      </c>
      <c r="H1868" s="419">
        <v>45975</v>
      </c>
      <c r="I1868" s="406" t="s">
        <v>15</v>
      </c>
      <c r="J1868" s="406"/>
      <c r="K1868" s="420" t="b">
        <v>0</v>
      </c>
      <c r="L1868" s="406"/>
      <c r="M1868" s="419">
        <v>45981</v>
      </c>
    </row>
    <row r="1869" spans="1:13">
      <c r="A1869" s="418">
        <v>5001</v>
      </c>
      <c r="B1869" s="418">
        <v>422364</v>
      </c>
      <c r="C1869" s="418">
        <v>3000</v>
      </c>
      <c r="D1869" s="406">
        <v>170152025</v>
      </c>
      <c r="E1869" s="406" t="s">
        <v>699</v>
      </c>
      <c r="F1869" s="418">
        <v>200</v>
      </c>
      <c r="G1869" s="419">
        <v>46035</v>
      </c>
      <c r="H1869" s="419">
        <v>46043</v>
      </c>
      <c r="I1869" s="406" t="s">
        <v>15</v>
      </c>
      <c r="J1869" s="406"/>
      <c r="K1869" s="420" t="b">
        <v>0</v>
      </c>
      <c r="L1869" s="406"/>
      <c r="M1869" s="419">
        <v>46043</v>
      </c>
    </row>
    <row r="1870" spans="1:13">
      <c r="A1870" s="418">
        <v>5001</v>
      </c>
      <c r="B1870" s="418">
        <v>422364</v>
      </c>
      <c r="C1870" s="418">
        <v>3000</v>
      </c>
      <c r="D1870" s="406">
        <v>170162025</v>
      </c>
      <c r="E1870" s="406" t="s">
        <v>699</v>
      </c>
      <c r="F1870" s="418">
        <v>200</v>
      </c>
      <c r="G1870" s="419">
        <v>45941</v>
      </c>
      <c r="H1870" s="419">
        <v>45957</v>
      </c>
      <c r="I1870" s="406" t="s">
        <v>15</v>
      </c>
      <c r="J1870" s="406"/>
      <c r="K1870" s="420" t="b">
        <v>0</v>
      </c>
      <c r="L1870" s="406"/>
      <c r="M1870" s="419">
        <v>45957</v>
      </c>
    </row>
    <row r="1871" spans="1:13">
      <c r="A1871" s="418">
        <v>5001</v>
      </c>
      <c r="B1871" s="418">
        <v>422364</v>
      </c>
      <c r="C1871" s="418">
        <v>3000</v>
      </c>
      <c r="D1871" s="406">
        <v>170172025</v>
      </c>
      <c r="E1871" s="406" t="s">
        <v>699</v>
      </c>
      <c r="F1871" s="418">
        <v>800</v>
      </c>
      <c r="G1871" s="419">
        <v>45926</v>
      </c>
      <c r="H1871" s="419">
        <v>45937</v>
      </c>
      <c r="I1871" s="406" t="s">
        <v>15</v>
      </c>
      <c r="J1871" s="406"/>
      <c r="K1871" s="420" t="b">
        <v>0</v>
      </c>
      <c r="L1871" s="406"/>
      <c r="M1871" s="419">
        <v>45937</v>
      </c>
    </row>
    <row r="1872" spans="1:13">
      <c r="A1872" s="418">
        <v>5001</v>
      </c>
      <c r="B1872" s="418">
        <v>422364</v>
      </c>
      <c r="C1872" s="418">
        <v>3000</v>
      </c>
      <c r="D1872" s="406">
        <v>170182025</v>
      </c>
      <c r="E1872" s="406" t="s">
        <v>699</v>
      </c>
      <c r="F1872" s="418">
        <v>400</v>
      </c>
      <c r="G1872" s="419">
        <v>45937</v>
      </c>
      <c r="H1872" s="419">
        <v>45975</v>
      </c>
      <c r="I1872" s="406" t="s">
        <v>15</v>
      </c>
      <c r="J1872" s="406"/>
      <c r="K1872" s="420" t="b">
        <v>0</v>
      </c>
      <c r="L1872" s="406"/>
      <c r="M1872" s="419">
        <v>45999</v>
      </c>
    </row>
    <row r="1873" spans="1:13">
      <c r="A1873" s="418">
        <v>5001</v>
      </c>
      <c r="B1873" s="418">
        <v>422364</v>
      </c>
      <c r="C1873" s="418">
        <v>3000</v>
      </c>
      <c r="D1873" s="406">
        <v>170192025</v>
      </c>
      <c r="E1873" s="406" t="s">
        <v>699</v>
      </c>
      <c r="F1873" s="418">
        <v>200</v>
      </c>
      <c r="G1873" s="419">
        <v>45934</v>
      </c>
      <c r="H1873" s="419">
        <v>45974</v>
      </c>
      <c r="I1873" s="406" t="s">
        <v>15</v>
      </c>
      <c r="J1873" s="406"/>
      <c r="K1873" s="420" t="b">
        <v>0</v>
      </c>
      <c r="L1873" s="406"/>
      <c r="M1873" s="419">
        <v>45994</v>
      </c>
    </row>
    <row r="1874" spans="1:13">
      <c r="A1874" s="418">
        <v>2010</v>
      </c>
      <c r="B1874" s="418">
        <v>211904</v>
      </c>
      <c r="C1874" s="418">
        <v>3000</v>
      </c>
      <c r="D1874" s="406">
        <v>1702026</v>
      </c>
      <c r="E1874" s="406" t="s">
        <v>31</v>
      </c>
      <c r="F1874" s="418">
        <v>32</v>
      </c>
      <c r="G1874" s="419">
        <v>46059</v>
      </c>
      <c r="H1874" s="419">
        <v>46059</v>
      </c>
      <c r="I1874" s="406" t="s">
        <v>15</v>
      </c>
      <c r="J1874" s="406"/>
      <c r="K1874" s="420" t="b">
        <v>0</v>
      </c>
      <c r="L1874" s="406"/>
      <c r="M1874" s="419">
        <v>46059</v>
      </c>
    </row>
    <row r="1875" spans="1:13">
      <c r="A1875" s="418">
        <v>5001</v>
      </c>
      <c r="B1875" s="418">
        <v>422364</v>
      </c>
      <c r="C1875" s="418">
        <v>3000</v>
      </c>
      <c r="D1875" s="406">
        <v>170212025</v>
      </c>
      <c r="E1875" s="406" t="s">
        <v>699</v>
      </c>
      <c r="F1875" s="418">
        <v>600</v>
      </c>
      <c r="G1875" s="419">
        <v>45937</v>
      </c>
      <c r="H1875" s="419">
        <v>45974</v>
      </c>
      <c r="I1875" s="406" t="s">
        <v>15</v>
      </c>
      <c r="J1875" s="406"/>
      <c r="K1875" s="420" t="b">
        <v>0</v>
      </c>
      <c r="L1875" s="406"/>
      <c r="M1875" s="419">
        <v>45981</v>
      </c>
    </row>
    <row r="1876" spans="1:13">
      <c r="A1876" s="418">
        <v>2017</v>
      </c>
      <c r="B1876" s="418">
        <v>461636</v>
      </c>
      <c r="C1876" s="418">
        <v>3010</v>
      </c>
      <c r="D1876" s="406">
        <v>17022025</v>
      </c>
      <c r="E1876" s="406" t="s">
        <v>133</v>
      </c>
      <c r="F1876" s="418">
        <v>2625</v>
      </c>
      <c r="G1876" s="419">
        <v>45981</v>
      </c>
      <c r="H1876" s="419">
        <v>45981</v>
      </c>
      <c r="I1876" s="406" t="s">
        <v>15</v>
      </c>
      <c r="J1876" s="406"/>
      <c r="K1876" s="420" t="b">
        <v>0</v>
      </c>
      <c r="L1876" s="406"/>
      <c r="M1876" s="419">
        <v>45981</v>
      </c>
    </row>
    <row r="1877" spans="1:13">
      <c r="A1877" s="418">
        <v>5001</v>
      </c>
      <c r="B1877" s="418">
        <v>422364</v>
      </c>
      <c r="C1877" s="418">
        <v>3000</v>
      </c>
      <c r="D1877" s="406">
        <v>170222025</v>
      </c>
      <c r="E1877" s="406" t="s">
        <v>699</v>
      </c>
      <c r="F1877" s="418">
        <v>400</v>
      </c>
      <c r="G1877" s="419">
        <v>45934</v>
      </c>
      <c r="H1877" s="419">
        <v>45957</v>
      </c>
      <c r="I1877" s="406" t="s">
        <v>15</v>
      </c>
      <c r="J1877" s="406"/>
      <c r="K1877" s="420" t="b">
        <v>0</v>
      </c>
      <c r="L1877" s="406"/>
      <c r="M1877" s="419">
        <v>45957</v>
      </c>
    </row>
    <row r="1878" spans="1:13">
      <c r="A1878" s="418">
        <v>5001</v>
      </c>
      <c r="B1878" s="418">
        <v>422364</v>
      </c>
      <c r="C1878" s="418">
        <v>3000</v>
      </c>
      <c r="D1878" s="406">
        <v>170232025</v>
      </c>
      <c r="E1878" s="406" t="s">
        <v>699</v>
      </c>
      <c r="F1878" s="418">
        <v>800</v>
      </c>
      <c r="G1878" s="419">
        <v>45926</v>
      </c>
      <c r="H1878" s="419">
        <v>45937</v>
      </c>
      <c r="I1878" s="406" t="s">
        <v>15</v>
      </c>
      <c r="J1878" s="406"/>
      <c r="K1878" s="420" t="b">
        <v>0</v>
      </c>
      <c r="L1878" s="406"/>
      <c r="M1878" s="419">
        <v>45937</v>
      </c>
    </row>
    <row r="1879" spans="1:13">
      <c r="A1879" s="418">
        <v>5001</v>
      </c>
      <c r="B1879" s="418">
        <v>422364</v>
      </c>
      <c r="C1879" s="418">
        <v>3000</v>
      </c>
      <c r="D1879" s="406">
        <v>170242025</v>
      </c>
      <c r="E1879" s="406" t="s">
        <v>699</v>
      </c>
      <c r="F1879" s="418">
        <v>400</v>
      </c>
      <c r="G1879" s="419">
        <v>45937</v>
      </c>
      <c r="H1879" s="419">
        <v>45957</v>
      </c>
      <c r="I1879" s="406" t="s">
        <v>15</v>
      </c>
      <c r="J1879" s="406"/>
      <c r="K1879" s="420" t="b">
        <v>0</v>
      </c>
      <c r="L1879" s="406"/>
      <c r="M1879" s="419">
        <v>45962</v>
      </c>
    </row>
    <row r="1880" spans="1:13">
      <c r="A1880" s="418">
        <v>5001</v>
      </c>
      <c r="B1880" s="418">
        <v>422364</v>
      </c>
      <c r="C1880" s="418">
        <v>3000</v>
      </c>
      <c r="D1880" s="406">
        <v>170252025</v>
      </c>
      <c r="E1880" s="406" t="s">
        <v>699</v>
      </c>
      <c r="F1880" s="418">
        <v>400</v>
      </c>
      <c r="G1880" s="419">
        <v>46035</v>
      </c>
      <c r="H1880" s="419">
        <v>46043</v>
      </c>
      <c r="I1880" s="406" t="s">
        <v>15</v>
      </c>
      <c r="J1880" s="406"/>
      <c r="K1880" s="420" t="b">
        <v>0</v>
      </c>
      <c r="L1880" s="406"/>
      <c r="M1880" s="419">
        <v>46043</v>
      </c>
    </row>
    <row r="1881" spans="1:13">
      <c r="A1881" s="418">
        <v>5001</v>
      </c>
      <c r="B1881" s="418">
        <v>422364</v>
      </c>
      <c r="C1881" s="418">
        <v>3000</v>
      </c>
      <c r="D1881" s="406">
        <v>170262025</v>
      </c>
      <c r="E1881" s="406" t="s">
        <v>699</v>
      </c>
      <c r="F1881" s="418">
        <v>400</v>
      </c>
      <c r="G1881" s="419">
        <v>45937</v>
      </c>
      <c r="H1881" s="419">
        <v>45957</v>
      </c>
      <c r="I1881" s="406" t="s">
        <v>15</v>
      </c>
      <c r="J1881" s="406"/>
      <c r="K1881" s="420" t="b">
        <v>0</v>
      </c>
      <c r="L1881" s="406"/>
      <c r="M1881" s="419">
        <v>45957</v>
      </c>
    </row>
    <row r="1882" spans="1:13">
      <c r="A1882" s="418">
        <v>5001</v>
      </c>
      <c r="B1882" s="418">
        <v>422364</v>
      </c>
      <c r="C1882" s="418">
        <v>3000</v>
      </c>
      <c r="D1882" s="406">
        <v>170272025</v>
      </c>
      <c r="E1882" s="406" t="s">
        <v>699</v>
      </c>
      <c r="F1882" s="418">
        <v>400</v>
      </c>
      <c r="G1882" s="419">
        <v>46035</v>
      </c>
      <c r="H1882" s="419">
        <v>46043</v>
      </c>
      <c r="I1882" s="406" t="s">
        <v>15</v>
      </c>
      <c r="J1882" s="406"/>
      <c r="K1882" s="420" t="b">
        <v>0</v>
      </c>
      <c r="L1882" s="406"/>
      <c r="M1882" s="419">
        <v>46043</v>
      </c>
    </row>
    <row r="1883" spans="1:13">
      <c r="A1883" s="418">
        <v>5001</v>
      </c>
      <c r="B1883" s="418">
        <v>422364</v>
      </c>
      <c r="C1883" s="418">
        <v>3000</v>
      </c>
      <c r="D1883" s="406">
        <v>170282025</v>
      </c>
      <c r="E1883" s="406" t="s">
        <v>699</v>
      </c>
      <c r="F1883" s="418">
        <v>800</v>
      </c>
      <c r="G1883" s="419">
        <v>45927</v>
      </c>
      <c r="H1883" s="419">
        <v>45937</v>
      </c>
      <c r="I1883" s="406" t="s">
        <v>15</v>
      </c>
      <c r="J1883" s="406"/>
      <c r="K1883" s="420" t="b">
        <v>0</v>
      </c>
      <c r="L1883" s="406"/>
      <c r="M1883" s="419">
        <v>45939</v>
      </c>
    </row>
    <row r="1884" spans="1:13">
      <c r="A1884" s="418">
        <v>5001</v>
      </c>
      <c r="B1884" s="418">
        <v>422364</v>
      </c>
      <c r="C1884" s="418">
        <v>3000</v>
      </c>
      <c r="D1884" s="406">
        <v>170292025</v>
      </c>
      <c r="E1884" s="406" t="s">
        <v>699</v>
      </c>
      <c r="F1884" s="418">
        <v>800</v>
      </c>
      <c r="G1884" s="419">
        <v>45930</v>
      </c>
      <c r="H1884" s="419">
        <v>45937</v>
      </c>
      <c r="I1884" s="406" t="s">
        <v>15</v>
      </c>
      <c r="J1884" s="406"/>
      <c r="K1884" s="420" t="b">
        <v>0</v>
      </c>
      <c r="L1884" s="406"/>
      <c r="M1884" s="419">
        <v>45939</v>
      </c>
    </row>
    <row r="1885" spans="1:13">
      <c r="A1885" s="418">
        <v>5001</v>
      </c>
      <c r="B1885" s="418">
        <v>422364</v>
      </c>
      <c r="C1885" s="418">
        <v>3000</v>
      </c>
      <c r="D1885" s="406">
        <v>170302025</v>
      </c>
      <c r="E1885" s="406" t="s">
        <v>699</v>
      </c>
      <c r="F1885" s="418">
        <v>800</v>
      </c>
      <c r="G1885" s="419">
        <v>45927</v>
      </c>
      <c r="H1885" s="419">
        <v>45937</v>
      </c>
      <c r="I1885" s="406" t="s">
        <v>15</v>
      </c>
      <c r="J1885" s="406"/>
      <c r="K1885" s="420" t="b">
        <v>0</v>
      </c>
      <c r="L1885" s="406"/>
      <c r="M1885" s="419">
        <v>45939</v>
      </c>
    </row>
    <row r="1886" spans="1:13">
      <c r="A1886" s="418">
        <v>5001</v>
      </c>
      <c r="B1886" s="418">
        <v>422364</v>
      </c>
      <c r="C1886" s="418">
        <v>3000</v>
      </c>
      <c r="D1886" s="406">
        <v>170312025</v>
      </c>
      <c r="E1886" s="406" t="s">
        <v>699</v>
      </c>
      <c r="F1886" s="418">
        <v>200</v>
      </c>
      <c r="G1886" s="419">
        <v>46035</v>
      </c>
      <c r="H1886" s="419">
        <v>46043</v>
      </c>
      <c r="I1886" s="406" t="s">
        <v>15</v>
      </c>
      <c r="J1886" s="406"/>
      <c r="K1886" s="420" t="b">
        <v>0</v>
      </c>
      <c r="L1886" s="406"/>
      <c r="M1886" s="419">
        <v>46043</v>
      </c>
    </row>
    <row r="1887" spans="1:13">
      <c r="A1887" s="418">
        <v>5001</v>
      </c>
      <c r="B1887" s="418">
        <v>422364</v>
      </c>
      <c r="C1887" s="418">
        <v>3000</v>
      </c>
      <c r="D1887" s="406">
        <v>170332025</v>
      </c>
      <c r="E1887" s="406" t="s">
        <v>699</v>
      </c>
      <c r="F1887" s="418">
        <v>800</v>
      </c>
      <c r="G1887" s="419">
        <v>45927</v>
      </c>
      <c r="H1887" s="419">
        <v>45937</v>
      </c>
      <c r="I1887" s="406" t="s">
        <v>15</v>
      </c>
      <c r="J1887" s="406"/>
      <c r="K1887" s="420" t="b">
        <v>0</v>
      </c>
      <c r="L1887" s="406"/>
      <c r="M1887" s="419">
        <v>45939</v>
      </c>
    </row>
    <row r="1888" spans="1:13">
      <c r="A1888" s="418">
        <v>5001</v>
      </c>
      <c r="B1888" s="418">
        <v>422364</v>
      </c>
      <c r="C1888" s="418">
        <v>3000</v>
      </c>
      <c r="D1888" s="406">
        <v>170342025</v>
      </c>
      <c r="E1888" s="406" t="s">
        <v>699</v>
      </c>
      <c r="F1888" s="418">
        <v>800</v>
      </c>
      <c r="G1888" s="419">
        <v>45927</v>
      </c>
      <c r="H1888" s="419">
        <v>45937</v>
      </c>
      <c r="I1888" s="406" t="s">
        <v>15</v>
      </c>
      <c r="J1888" s="406"/>
      <c r="K1888" s="420" t="b">
        <v>0</v>
      </c>
      <c r="L1888" s="406"/>
      <c r="M1888" s="419">
        <v>45939</v>
      </c>
    </row>
    <row r="1889" spans="1:13">
      <c r="A1889" s="418">
        <v>5001</v>
      </c>
      <c r="B1889" s="418">
        <v>422364</v>
      </c>
      <c r="C1889" s="418">
        <v>3000</v>
      </c>
      <c r="D1889" s="406">
        <v>170352025</v>
      </c>
      <c r="E1889" s="406" t="s">
        <v>699</v>
      </c>
      <c r="F1889" s="418">
        <v>800</v>
      </c>
      <c r="G1889" s="419">
        <v>45927</v>
      </c>
      <c r="H1889" s="419">
        <v>45957</v>
      </c>
      <c r="I1889" s="406" t="s">
        <v>15</v>
      </c>
      <c r="J1889" s="406"/>
      <c r="K1889" s="420" t="b">
        <v>0</v>
      </c>
      <c r="L1889" s="406"/>
      <c r="M1889" s="419">
        <v>45958</v>
      </c>
    </row>
    <row r="1890" spans="1:13">
      <c r="A1890" s="418">
        <v>5001</v>
      </c>
      <c r="B1890" s="418">
        <v>410452</v>
      </c>
      <c r="C1890" s="418">
        <v>3000</v>
      </c>
      <c r="D1890" s="406">
        <v>170642025</v>
      </c>
      <c r="E1890" s="406" t="s">
        <v>59</v>
      </c>
      <c r="F1890" s="418">
        <v>73</v>
      </c>
      <c r="G1890" s="419">
        <v>45906</v>
      </c>
      <c r="H1890" s="419">
        <v>46034</v>
      </c>
      <c r="I1890" s="406" t="s">
        <v>15</v>
      </c>
      <c r="J1890" s="406"/>
      <c r="K1890" s="420" t="b">
        <v>0</v>
      </c>
      <c r="L1890" s="406"/>
      <c r="M1890" s="419">
        <v>46035</v>
      </c>
    </row>
    <row r="1891" spans="1:13">
      <c r="A1891" s="418">
        <v>5001</v>
      </c>
      <c r="B1891" s="418">
        <v>410452</v>
      </c>
      <c r="C1891" s="418">
        <v>3000</v>
      </c>
      <c r="D1891" s="406">
        <v>170652025</v>
      </c>
      <c r="E1891" s="406" t="s">
        <v>59</v>
      </c>
      <c r="F1891" s="418">
        <v>85</v>
      </c>
      <c r="G1891" s="419">
        <v>45925</v>
      </c>
      <c r="H1891" s="419">
        <v>46003</v>
      </c>
      <c r="I1891" s="406" t="s">
        <v>15</v>
      </c>
      <c r="J1891" s="406"/>
      <c r="K1891" s="420" t="b">
        <v>0</v>
      </c>
      <c r="L1891" s="406"/>
      <c r="M1891" s="419">
        <v>46003</v>
      </c>
    </row>
    <row r="1892" spans="1:13">
      <c r="A1892" s="418">
        <v>5001</v>
      </c>
      <c r="B1892" s="418">
        <v>410452</v>
      </c>
      <c r="C1892" s="418">
        <v>3000</v>
      </c>
      <c r="D1892" s="406">
        <v>170662025</v>
      </c>
      <c r="E1892" s="406" t="s">
        <v>59</v>
      </c>
      <c r="F1892" s="418">
        <v>182</v>
      </c>
      <c r="G1892" s="419">
        <v>45925</v>
      </c>
      <c r="H1892" s="419">
        <v>46003</v>
      </c>
      <c r="I1892" s="406" t="s">
        <v>15</v>
      </c>
      <c r="J1892" s="406"/>
      <c r="K1892" s="420" t="b">
        <v>0</v>
      </c>
      <c r="L1892" s="406"/>
      <c r="M1892" s="419">
        <v>46003</v>
      </c>
    </row>
    <row r="1893" spans="1:13">
      <c r="A1893" s="418">
        <v>5001</v>
      </c>
      <c r="B1893" s="418">
        <v>410452</v>
      </c>
      <c r="C1893" s="418">
        <v>3000</v>
      </c>
      <c r="D1893" s="406">
        <v>170672025</v>
      </c>
      <c r="E1893" s="406" t="s">
        <v>59</v>
      </c>
      <c r="F1893" s="418">
        <v>109</v>
      </c>
      <c r="G1893" s="419">
        <v>45906</v>
      </c>
      <c r="H1893" s="419">
        <v>46062</v>
      </c>
      <c r="I1893" s="406" t="s">
        <v>15</v>
      </c>
      <c r="J1893" s="406"/>
      <c r="K1893" s="420" t="b">
        <v>0</v>
      </c>
      <c r="L1893" s="406"/>
      <c r="M1893" s="419">
        <v>46062</v>
      </c>
    </row>
    <row r="1894" spans="1:13">
      <c r="A1894" s="418">
        <v>5001</v>
      </c>
      <c r="B1894" s="418">
        <v>410452</v>
      </c>
      <c r="C1894" s="418">
        <v>3000</v>
      </c>
      <c r="D1894" s="406">
        <v>170682025</v>
      </c>
      <c r="E1894" s="406" t="s">
        <v>59</v>
      </c>
      <c r="F1894" s="418">
        <v>194</v>
      </c>
      <c r="G1894" s="419">
        <v>45910</v>
      </c>
      <c r="H1894" s="419">
        <v>45926</v>
      </c>
      <c r="I1894" s="406" t="s">
        <v>15</v>
      </c>
      <c r="J1894" s="406"/>
      <c r="K1894" s="420" t="b">
        <v>0</v>
      </c>
      <c r="L1894" s="406"/>
      <c r="M1894" s="419">
        <v>45926</v>
      </c>
    </row>
    <row r="1895" spans="1:13">
      <c r="A1895" s="418">
        <v>5001</v>
      </c>
      <c r="B1895" s="418">
        <v>410452</v>
      </c>
      <c r="C1895" s="418">
        <v>3000</v>
      </c>
      <c r="D1895" s="406">
        <v>170692025</v>
      </c>
      <c r="E1895" s="406" t="s">
        <v>59</v>
      </c>
      <c r="F1895" s="418">
        <v>182</v>
      </c>
      <c r="G1895" s="419">
        <v>45910</v>
      </c>
      <c r="H1895" s="419">
        <v>45927</v>
      </c>
      <c r="I1895" s="406" t="s">
        <v>15</v>
      </c>
      <c r="J1895" s="406"/>
      <c r="K1895" s="420" t="b">
        <v>0</v>
      </c>
      <c r="L1895" s="406"/>
      <c r="M1895" s="419">
        <v>45932</v>
      </c>
    </row>
    <row r="1896" spans="1:13">
      <c r="A1896" s="418">
        <v>5001</v>
      </c>
      <c r="B1896" s="418">
        <v>410452</v>
      </c>
      <c r="C1896" s="418">
        <v>3000</v>
      </c>
      <c r="D1896" s="406">
        <v>170702025</v>
      </c>
      <c r="E1896" s="406" t="s">
        <v>59</v>
      </c>
      <c r="F1896" s="418">
        <v>194</v>
      </c>
      <c r="G1896" s="419">
        <v>45910</v>
      </c>
      <c r="H1896" s="419">
        <v>45926</v>
      </c>
      <c r="I1896" s="406" t="s">
        <v>15</v>
      </c>
      <c r="J1896" s="406"/>
      <c r="K1896" s="420" t="b">
        <v>0</v>
      </c>
      <c r="L1896" s="406"/>
      <c r="M1896" s="419">
        <v>45933</v>
      </c>
    </row>
    <row r="1897" spans="1:13">
      <c r="A1897" s="418">
        <v>5001</v>
      </c>
      <c r="B1897" s="418">
        <v>410452</v>
      </c>
      <c r="C1897" s="418">
        <v>3000</v>
      </c>
      <c r="D1897" s="406">
        <v>170712025</v>
      </c>
      <c r="E1897" s="406" t="s">
        <v>59</v>
      </c>
      <c r="F1897" s="418">
        <v>194</v>
      </c>
      <c r="G1897" s="419">
        <v>45911</v>
      </c>
      <c r="H1897" s="419">
        <v>45955</v>
      </c>
      <c r="I1897" s="406" t="s">
        <v>15</v>
      </c>
      <c r="J1897" s="406"/>
      <c r="K1897" s="420" t="b">
        <v>0</v>
      </c>
      <c r="L1897" s="406"/>
      <c r="M1897" s="419">
        <v>45955</v>
      </c>
    </row>
    <row r="1898" spans="1:13">
      <c r="A1898" s="418">
        <v>5001</v>
      </c>
      <c r="B1898" s="418">
        <v>410452</v>
      </c>
      <c r="C1898" s="418">
        <v>3000</v>
      </c>
      <c r="D1898" s="406">
        <v>170722025</v>
      </c>
      <c r="E1898" s="406" t="s">
        <v>59</v>
      </c>
      <c r="F1898" s="418">
        <v>194</v>
      </c>
      <c r="G1898" s="419">
        <v>45974</v>
      </c>
      <c r="H1898" s="419">
        <v>45992</v>
      </c>
      <c r="I1898" s="406" t="s">
        <v>15</v>
      </c>
      <c r="J1898" s="406"/>
      <c r="K1898" s="420" t="b">
        <v>0</v>
      </c>
      <c r="L1898" s="406"/>
      <c r="M1898" s="419">
        <v>45993</v>
      </c>
    </row>
    <row r="1899" spans="1:13">
      <c r="A1899" s="418">
        <v>5001</v>
      </c>
      <c r="B1899" s="418">
        <v>410452</v>
      </c>
      <c r="C1899" s="418">
        <v>3000</v>
      </c>
      <c r="D1899" s="406">
        <v>170732025</v>
      </c>
      <c r="E1899" s="406" t="s">
        <v>59</v>
      </c>
      <c r="F1899" s="418">
        <v>194</v>
      </c>
      <c r="G1899" s="419">
        <v>45989</v>
      </c>
      <c r="H1899" s="419">
        <v>46003</v>
      </c>
      <c r="I1899" s="406" t="s">
        <v>15</v>
      </c>
      <c r="J1899" s="406"/>
      <c r="K1899" s="420" t="b">
        <v>0</v>
      </c>
      <c r="L1899" s="406"/>
      <c r="M1899" s="419">
        <v>46003</v>
      </c>
    </row>
    <row r="1900" spans="1:13">
      <c r="A1900" s="418">
        <v>5001</v>
      </c>
      <c r="B1900" s="418">
        <v>410452</v>
      </c>
      <c r="C1900" s="418">
        <v>3000</v>
      </c>
      <c r="D1900" s="406">
        <v>170742025</v>
      </c>
      <c r="E1900" s="406" t="s">
        <v>59</v>
      </c>
      <c r="F1900" s="418">
        <v>61</v>
      </c>
      <c r="G1900" s="419">
        <v>45905</v>
      </c>
      <c r="H1900" s="419">
        <v>46035</v>
      </c>
      <c r="I1900" s="406" t="s">
        <v>15</v>
      </c>
      <c r="J1900" s="406"/>
      <c r="K1900" s="420" t="b">
        <v>0</v>
      </c>
      <c r="L1900" s="406"/>
      <c r="M1900" s="419">
        <v>46035</v>
      </c>
    </row>
    <row r="1901" spans="1:13">
      <c r="A1901" s="418">
        <v>5001</v>
      </c>
      <c r="B1901" s="418">
        <v>410317</v>
      </c>
      <c r="C1901" s="418">
        <v>3000</v>
      </c>
      <c r="D1901" s="406">
        <v>170752025</v>
      </c>
      <c r="E1901" s="406" t="s">
        <v>700</v>
      </c>
      <c r="F1901" s="418">
        <v>28</v>
      </c>
      <c r="G1901" s="419">
        <v>45909</v>
      </c>
      <c r="H1901" s="419">
        <v>45955</v>
      </c>
      <c r="I1901" s="406" t="s">
        <v>15</v>
      </c>
      <c r="J1901" s="406"/>
      <c r="K1901" s="420" t="b">
        <v>0</v>
      </c>
      <c r="L1901" s="406"/>
      <c r="M1901" s="419">
        <v>45957</v>
      </c>
    </row>
    <row r="1902" spans="1:13">
      <c r="A1902" s="418">
        <v>5001</v>
      </c>
      <c r="B1902" s="418">
        <v>425465</v>
      </c>
      <c r="C1902" s="418">
        <v>3000</v>
      </c>
      <c r="D1902" s="406">
        <v>170762025</v>
      </c>
      <c r="E1902" s="406" t="s">
        <v>404</v>
      </c>
      <c r="F1902" s="418">
        <v>40</v>
      </c>
      <c r="G1902" s="419">
        <v>45937</v>
      </c>
      <c r="H1902" s="419">
        <v>45945</v>
      </c>
      <c r="I1902" s="406" t="s">
        <v>15</v>
      </c>
      <c r="J1902" s="406"/>
      <c r="K1902" s="420" t="b">
        <v>0</v>
      </c>
      <c r="L1902" s="406"/>
      <c r="M1902" s="419">
        <v>45945</v>
      </c>
    </row>
    <row r="1903" spans="1:13">
      <c r="A1903" s="418">
        <v>5001</v>
      </c>
      <c r="B1903" s="418">
        <v>460286</v>
      </c>
      <c r="C1903" s="418">
        <v>3000</v>
      </c>
      <c r="D1903" s="406">
        <v>170792025</v>
      </c>
      <c r="E1903" s="406" t="s">
        <v>457</v>
      </c>
      <c r="F1903" s="418">
        <v>144</v>
      </c>
      <c r="G1903" s="419">
        <v>45896</v>
      </c>
      <c r="H1903" s="419">
        <v>45945</v>
      </c>
      <c r="I1903" s="406" t="s">
        <v>15</v>
      </c>
      <c r="J1903" s="406"/>
      <c r="K1903" s="420" t="b">
        <v>0</v>
      </c>
      <c r="L1903" s="406"/>
      <c r="M1903" s="419">
        <v>45945</v>
      </c>
    </row>
    <row r="1904" spans="1:13">
      <c r="A1904" s="418">
        <v>5001</v>
      </c>
      <c r="B1904" s="418">
        <v>409951</v>
      </c>
      <c r="C1904" s="418">
        <v>3000</v>
      </c>
      <c r="D1904" s="406">
        <v>170802025</v>
      </c>
      <c r="E1904" s="406" t="s">
        <v>701</v>
      </c>
      <c r="F1904" s="418">
        <v>200</v>
      </c>
      <c r="G1904" s="419">
        <v>45902</v>
      </c>
      <c r="H1904" s="419">
        <v>45909</v>
      </c>
      <c r="I1904" s="406" t="s">
        <v>15</v>
      </c>
      <c r="J1904" s="406"/>
      <c r="K1904" s="420" t="b">
        <v>0</v>
      </c>
      <c r="L1904" s="406"/>
      <c r="M1904" s="419">
        <v>45909</v>
      </c>
    </row>
    <row r="1905" spans="1:13">
      <c r="A1905" s="418">
        <v>5001</v>
      </c>
      <c r="B1905" s="418">
        <v>485505</v>
      </c>
      <c r="C1905" s="418">
        <v>3000</v>
      </c>
      <c r="D1905" s="406">
        <v>17092025</v>
      </c>
      <c r="E1905" s="406" t="s">
        <v>6580</v>
      </c>
      <c r="F1905" s="418">
        <v>175</v>
      </c>
      <c r="G1905" s="406"/>
      <c r="H1905" s="406"/>
      <c r="I1905" s="406" t="s">
        <v>15</v>
      </c>
      <c r="J1905" s="406"/>
      <c r="K1905" s="420" t="b">
        <v>0</v>
      </c>
      <c r="L1905" s="406" t="s">
        <v>6578</v>
      </c>
      <c r="M1905" s="419">
        <v>46269</v>
      </c>
    </row>
    <row r="1906" spans="1:13">
      <c r="A1906" s="418">
        <v>5001</v>
      </c>
      <c r="B1906" s="418">
        <v>475789</v>
      </c>
      <c r="C1906" s="418">
        <v>3000</v>
      </c>
      <c r="D1906" s="406">
        <v>170932026</v>
      </c>
      <c r="E1906" s="406" t="s">
        <v>702</v>
      </c>
      <c r="F1906" s="418">
        <v>204</v>
      </c>
      <c r="G1906" s="406"/>
      <c r="H1906" s="406"/>
      <c r="I1906" s="406" t="s">
        <v>21</v>
      </c>
      <c r="J1906" s="406"/>
      <c r="K1906" s="420" t="b">
        <v>0</v>
      </c>
      <c r="L1906" s="406"/>
      <c r="M1906" s="406"/>
    </row>
    <row r="1907" spans="1:13">
      <c r="A1907" s="418">
        <v>5001</v>
      </c>
      <c r="B1907" s="418">
        <v>475789</v>
      </c>
      <c r="C1907" s="418">
        <v>3000</v>
      </c>
      <c r="D1907" s="406">
        <v>170942026</v>
      </c>
      <c r="E1907" s="406" t="s">
        <v>702</v>
      </c>
      <c r="F1907" s="418">
        <v>185</v>
      </c>
      <c r="G1907" s="406"/>
      <c r="H1907" s="406"/>
      <c r="I1907" s="406" t="s">
        <v>21</v>
      </c>
      <c r="J1907" s="406"/>
      <c r="K1907" s="420" t="b">
        <v>0</v>
      </c>
      <c r="L1907" s="406"/>
      <c r="M1907" s="406"/>
    </row>
    <row r="1908" spans="1:13">
      <c r="A1908" s="418">
        <v>5001</v>
      </c>
      <c r="B1908" s="418">
        <v>485505</v>
      </c>
      <c r="C1908" s="418">
        <v>3000</v>
      </c>
      <c r="D1908" s="406">
        <v>17102025</v>
      </c>
      <c r="E1908" s="406" t="s">
        <v>6580</v>
      </c>
      <c r="F1908" s="418">
        <v>125</v>
      </c>
      <c r="G1908" s="406"/>
      <c r="H1908" s="406"/>
      <c r="I1908" s="406" t="s">
        <v>15</v>
      </c>
      <c r="J1908" s="406"/>
      <c r="K1908" s="420" t="b">
        <v>0</v>
      </c>
      <c r="L1908" s="406" t="s">
        <v>6578</v>
      </c>
      <c r="M1908" s="419">
        <v>46269</v>
      </c>
    </row>
    <row r="1909" spans="1:13">
      <c r="A1909" s="418">
        <v>5001</v>
      </c>
      <c r="B1909" s="418">
        <v>410235</v>
      </c>
      <c r="C1909" s="418">
        <v>3000</v>
      </c>
      <c r="D1909" s="406">
        <v>171042025</v>
      </c>
      <c r="E1909" s="406" t="s">
        <v>73</v>
      </c>
      <c r="F1909" s="418"/>
      <c r="G1909" s="419">
        <v>45926</v>
      </c>
      <c r="H1909" s="419">
        <v>45962</v>
      </c>
      <c r="I1909" s="406" t="s">
        <v>15</v>
      </c>
      <c r="J1909" s="406"/>
      <c r="K1909" s="420" t="b">
        <v>0</v>
      </c>
      <c r="L1909" s="406"/>
      <c r="M1909" s="419">
        <v>45969</v>
      </c>
    </row>
    <row r="1910" spans="1:13">
      <c r="A1910" s="418">
        <v>5001</v>
      </c>
      <c r="B1910" s="418">
        <v>409967</v>
      </c>
      <c r="C1910" s="418">
        <v>3000</v>
      </c>
      <c r="D1910" s="406">
        <v>171172026</v>
      </c>
      <c r="E1910" s="406" t="s">
        <v>677</v>
      </c>
      <c r="F1910" s="418">
        <v>25</v>
      </c>
      <c r="G1910" s="406"/>
      <c r="H1910" s="406"/>
      <c r="I1910" s="406" t="s">
        <v>21</v>
      </c>
      <c r="J1910" s="406"/>
      <c r="K1910" s="420" t="b">
        <v>0</v>
      </c>
      <c r="L1910" s="406"/>
      <c r="M1910" s="406"/>
    </row>
    <row r="1911" spans="1:13">
      <c r="A1911" s="418">
        <v>2010</v>
      </c>
      <c r="B1911" s="418">
        <v>211800</v>
      </c>
      <c r="C1911" s="418">
        <v>3000</v>
      </c>
      <c r="D1911" s="406">
        <v>1712026</v>
      </c>
      <c r="E1911" s="406" t="s">
        <v>82</v>
      </c>
      <c r="F1911" s="418">
        <v>22</v>
      </c>
      <c r="G1911" s="419">
        <v>46062</v>
      </c>
      <c r="H1911" s="419">
        <v>46071</v>
      </c>
      <c r="I1911" s="406" t="s">
        <v>15</v>
      </c>
      <c r="J1911" s="406"/>
      <c r="K1911" s="420" t="b">
        <v>0</v>
      </c>
      <c r="L1911" s="406"/>
      <c r="M1911" s="419">
        <v>46071</v>
      </c>
    </row>
    <row r="1912" spans="1:13">
      <c r="A1912" s="418">
        <v>2017</v>
      </c>
      <c r="B1912" s="418">
        <v>484365</v>
      </c>
      <c r="C1912" s="418">
        <v>3010</v>
      </c>
      <c r="D1912" s="406">
        <v>17132026</v>
      </c>
      <c r="E1912" s="406" t="s">
        <v>703</v>
      </c>
      <c r="F1912" s="418">
        <v>50</v>
      </c>
      <c r="G1912" s="406"/>
      <c r="H1912" s="406"/>
      <c r="I1912" s="406" t="s">
        <v>21</v>
      </c>
      <c r="J1912" s="406"/>
      <c r="K1912" s="420" t="b">
        <v>0</v>
      </c>
      <c r="L1912" s="406"/>
      <c r="M1912" s="406"/>
    </row>
    <row r="1913" spans="1:13">
      <c r="A1913" s="418">
        <v>2017</v>
      </c>
      <c r="B1913" s="418">
        <v>465362</v>
      </c>
      <c r="C1913" s="418">
        <v>3010</v>
      </c>
      <c r="D1913" s="406">
        <v>17162025</v>
      </c>
      <c r="E1913" s="406" t="s">
        <v>490</v>
      </c>
      <c r="F1913" s="418">
        <v>700</v>
      </c>
      <c r="G1913" s="419">
        <v>45951</v>
      </c>
      <c r="H1913" s="419">
        <v>45951</v>
      </c>
      <c r="I1913" s="406" t="s">
        <v>15</v>
      </c>
      <c r="J1913" s="406"/>
      <c r="K1913" s="420" t="b">
        <v>0</v>
      </c>
      <c r="L1913" s="406"/>
      <c r="M1913" s="419">
        <v>45951</v>
      </c>
    </row>
    <row r="1914" spans="1:13">
      <c r="A1914" s="418">
        <v>5001</v>
      </c>
      <c r="B1914" s="418">
        <v>403396</v>
      </c>
      <c r="C1914" s="418">
        <v>3000</v>
      </c>
      <c r="D1914" s="406">
        <v>171682025</v>
      </c>
      <c r="E1914" s="406" t="s">
        <v>43</v>
      </c>
      <c r="F1914" s="418">
        <v>3225</v>
      </c>
      <c r="G1914" s="419">
        <v>45915</v>
      </c>
      <c r="H1914" s="419">
        <v>45920</v>
      </c>
      <c r="I1914" s="406" t="s">
        <v>15</v>
      </c>
      <c r="J1914" s="406"/>
      <c r="K1914" s="420" t="b">
        <v>0</v>
      </c>
      <c r="L1914" s="406"/>
      <c r="M1914" s="419">
        <v>45920</v>
      </c>
    </row>
    <row r="1915" spans="1:13">
      <c r="A1915" s="418">
        <v>5001</v>
      </c>
      <c r="B1915" s="418">
        <v>403396</v>
      </c>
      <c r="C1915" s="418">
        <v>3000</v>
      </c>
      <c r="D1915" s="406">
        <v>171702025</v>
      </c>
      <c r="E1915" s="406" t="s">
        <v>43</v>
      </c>
      <c r="F1915" s="418">
        <v>3425</v>
      </c>
      <c r="G1915" s="419">
        <v>45922</v>
      </c>
      <c r="H1915" s="419">
        <v>45930</v>
      </c>
      <c r="I1915" s="406" t="s">
        <v>15</v>
      </c>
      <c r="J1915" s="406"/>
      <c r="K1915" s="420" t="b">
        <v>0</v>
      </c>
      <c r="L1915" s="406"/>
      <c r="M1915" s="419">
        <v>45930</v>
      </c>
    </row>
    <row r="1916" spans="1:13">
      <c r="A1916" s="418">
        <v>5001</v>
      </c>
      <c r="B1916" s="418">
        <v>403396</v>
      </c>
      <c r="C1916" s="418">
        <v>3000</v>
      </c>
      <c r="D1916" s="406">
        <v>171712025</v>
      </c>
      <c r="E1916" s="406" t="s">
        <v>43</v>
      </c>
      <c r="F1916" s="418">
        <v>3375</v>
      </c>
      <c r="G1916" s="419">
        <v>45897</v>
      </c>
      <c r="H1916" s="419">
        <v>45903</v>
      </c>
      <c r="I1916" s="406" t="s">
        <v>15</v>
      </c>
      <c r="J1916" s="406"/>
      <c r="K1916" s="420" t="b">
        <v>0</v>
      </c>
      <c r="L1916" s="406"/>
      <c r="M1916" s="419">
        <v>45903</v>
      </c>
    </row>
    <row r="1917" spans="1:13">
      <c r="A1917" s="418">
        <v>2017</v>
      </c>
      <c r="B1917" s="418">
        <v>470505</v>
      </c>
      <c r="C1917" s="418">
        <v>3010</v>
      </c>
      <c r="D1917" s="406">
        <v>17172025</v>
      </c>
      <c r="E1917" s="406" t="s">
        <v>555</v>
      </c>
      <c r="F1917" s="418">
        <v>100</v>
      </c>
      <c r="G1917" s="419">
        <v>45933</v>
      </c>
      <c r="H1917" s="419">
        <v>45938</v>
      </c>
      <c r="I1917" s="406" t="s">
        <v>15</v>
      </c>
      <c r="J1917" s="406"/>
      <c r="K1917" s="420" t="b">
        <v>0</v>
      </c>
      <c r="L1917" s="406"/>
      <c r="M1917" s="419">
        <v>45938</v>
      </c>
    </row>
    <row r="1918" spans="1:13">
      <c r="A1918" s="418">
        <v>5001</v>
      </c>
      <c r="B1918" s="418">
        <v>403396</v>
      </c>
      <c r="C1918" s="418">
        <v>3000</v>
      </c>
      <c r="D1918" s="406">
        <v>171722025</v>
      </c>
      <c r="E1918" s="406" t="s">
        <v>43</v>
      </c>
      <c r="F1918" s="418">
        <v>3400</v>
      </c>
      <c r="G1918" s="419">
        <v>45916</v>
      </c>
      <c r="H1918" s="419">
        <v>45920</v>
      </c>
      <c r="I1918" s="406" t="s">
        <v>15</v>
      </c>
      <c r="J1918" s="406"/>
      <c r="K1918" s="420" t="b">
        <v>0</v>
      </c>
      <c r="L1918" s="406"/>
      <c r="M1918" s="419">
        <v>45920</v>
      </c>
    </row>
    <row r="1919" spans="1:13">
      <c r="A1919" s="418">
        <v>5001</v>
      </c>
      <c r="B1919" s="418">
        <v>403396</v>
      </c>
      <c r="C1919" s="418">
        <v>3000</v>
      </c>
      <c r="D1919" s="406">
        <v>171732025</v>
      </c>
      <c r="E1919" s="406" t="s">
        <v>43</v>
      </c>
      <c r="F1919" s="418">
        <v>3175</v>
      </c>
      <c r="G1919" s="419">
        <v>45922</v>
      </c>
      <c r="H1919" s="419">
        <v>45930</v>
      </c>
      <c r="I1919" s="406" t="s">
        <v>15</v>
      </c>
      <c r="J1919" s="406"/>
      <c r="K1919" s="420" t="b">
        <v>0</v>
      </c>
      <c r="L1919" s="406"/>
      <c r="M1919" s="419">
        <v>45930</v>
      </c>
    </row>
    <row r="1920" spans="1:13">
      <c r="A1920" s="418">
        <v>2017</v>
      </c>
      <c r="B1920" s="418">
        <v>476944</v>
      </c>
      <c r="C1920" s="418">
        <v>3010</v>
      </c>
      <c r="D1920" s="406">
        <v>17182025</v>
      </c>
      <c r="E1920" s="406" t="s">
        <v>704</v>
      </c>
      <c r="F1920" s="418">
        <v>50</v>
      </c>
      <c r="G1920" s="419">
        <v>45906</v>
      </c>
      <c r="H1920" s="419">
        <v>45912</v>
      </c>
      <c r="I1920" s="406" t="s">
        <v>15</v>
      </c>
      <c r="J1920" s="406"/>
      <c r="K1920" s="420" t="b">
        <v>0</v>
      </c>
      <c r="L1920" s="406"/>
      <c r="M1920" s="419">
        <v>45912</v>
      </c>
    </row>
    <row r="1921" spans="1:13">
      <c r="A1921" s="418">
        <v>5001</v>
      </c>
      <c r="B1921" s="418">
        <v>457215</v>
      </c>
      <c r="C1921" s="418">
        <v>3000</v>
      </c>
      <c r="D1921" s="406">
        <v>171832025</v>
      </c>
      <c r="E1921" s="406" t="s">
        <v>705</v>
      </c>
      <c r="F1921" s="418">
        <v>100</v>
      </c>
      <c r="G1921" s="419">
        <v>45897</v>
      </c>
      <c r="H1921" s="419">
        <v>45919</v>
      </c>
      <c r="I1921" s="406" t="s">
        <v>15</v>
      </c>
      <c r="J1921" s="406"/>
      <c r="K1921" s="420" t="b">
        <v>0</v>
      </c>
      <c r="L1921" s="406"/>
      <c r="M1921" s="419">
        <v>45919</v>
      </c>
    </row>
    <row r="1922" spans="1:13">
      <c r="A1922" s="418">
        <v>2017</v>
      </c>
      <c r="B1922" s="418">
        <v>475536</v>
      </c>
      <c r="C1922" s="418">
        <v>3010</v>
      </c>
      <c r="D1922" s="406">
        <v>17192025</v>
      </c>
      <c r="E1922" s="406" t="s">
        <v>706</v>
      </c>
      <c r="F1922" s="418">
        <v>20</v>
      </c>
      <c r="G1922" s="406"/>
      <c r="H1922" s="406"/>
      <c r="I1922" s="406" t="s">
        <v>21</v>
      </c>
      <c r="J1922" s="406"/>
      <c r="K1922" s="420" t="b">
        <v>0</v>
      </c>
      <c r="L1922" s="406"/>
      <c r="M1922" s="406"/>
    </row>
    <row r="1923" spans="1:13">
      <c r="A1923" s="418">
        <v>2017</v>
      </c>
      <c r="B1923" s="418">
        <v>475536</v>
      </c>
      <c r="C1923" s="418">
        <v>3010</v>
      </c>
      <c r="D1923" s="406">
        <v>17202025</v>
      </c>
      <c r="E1923" s="406" t="s">
        <v>706</v>
      </c>
      <c r="F1923" s="418">
        <v>20</v>
      </c>
      <c r="G1923" s="406"/>
      <c r="H1923" s="406"/>
      <c r="I1923" s="406" t="s">
        <v>21</v>
      </c>
      <c r="J1923" s="406"/>
      <c r="K1923" s="420" t="b">
        <v>0</v>
      </c>
      <c r="L1923" s="406"/>
      <c r="M1923" s="406"/>
    </row>
    <row r="1924" spans="1:13">
      <c r="A1924" s="418">
        <v>2017</v>
      </c>
      <c r="B1924" s="418">
        <v>471852</v>
      </c>
      <c r="C1924" s="418">
        <v>3010</v>
      </c>
      <c r="D1924" s="406">
        <v>17212025</v>
      </c>
      <c r="E1924" s="406" t="s">
        <v>577</v>
      </c>
      <c r="F1924" s="418">
        <v>20</v>
      </c>
      <c r="G1924" s="419">
        <v>45924</v>
      </c>
      <c r="H1924" s="419">
        <v>45930</v>
      </c>
      <c r="I1924" s="406" t="s">
        <v>15</v>
      </c>
      <c r="J1924" s="406"/>
      <c r="K1924" s="420" t="b">
        <v>0</v>
      </c>
      <c r="L1924" s="406"/>
      <c r="M1924" s="419">
        <v>45930</v>
      </c>
    </row>
    <row r="1925" spans="1:13">
      <c r="A1925" s="418">
        <v>2010</v>
      </c>
      <c r="B1925" s="418">
        <v>211800</v>
      </c>
      <c r="C1925" s="418">
        <v>3000</v>
      </c>
      <c r="D1925" s="406">
        <v>1722026</v>
      </c>
      <c r="E1925" s="406" t="s">
        <v>82</v>
      </c>
      <c r="F1925" s="418">
        <v>50</v>
      </c>
      <c r="G1925" s="419">
        <v>46062</v>
      </c>
      <c r="H1925" s="419">
        <v>46071</v>
      </c>
      <c r="I1925" s="406" t="s">
        <v>15</v>
      </c>
      <c r="J1925" s="406"/>
      <c r="K1925" s="420" t="b">
        <v>0</v>
      </c>
      <c r="L1925" s="406"/>
      <c r="M1925" s="419">
        <v>46071</v>
      </c>
    </row>
    <row r="1926" spans="1:13">
      <c r="A1926" s="418">
        <v>2017</v>
      </c>
      <c r="B1926" s="418">
        <v>471852</v>
      </c>
      <c r="C1926" s="418">
        <v>3010</v>
      </c>
      <c r="D1926" s="406">
        <v>17222025</v>
      </c>
      <c r="E1926" s="406" t="s">
        <v>577</v>
      </c>
      <c r="F1926" s="418">
        <v>20</v>
      </c>
      <c r="G1926" s="419">
        <v>45934</v>
      </c>
      <c r="H1926" s="419">
        <v>45940</v>
      </c>
      <c r="I1926" s="406" t="s">
        <v>15</v>
      </c>
      <c r="J1926" s="406"/>
      <c r="K1926" s="420" t="b">
        <v>0</v>
      </c>
      <c r="L1926" s="406"/>
      <c r="M1926" s="419">
        <v>45940</v>
      </c>
    </row>
    <row r="1927" spans="1:13">
      <c r="A1927" s="418">
        <v>2017</v>
      </c>
      <c r="B1927" s="418">
        <v>465167</v>
      </c>
      <c r="C1927" s="418">
        <v>3010</v>
      </c>
      <c r="D1927" s="406">
        <v>17222026</v>
      </c>
      <c r="E1927" s="406" t="s">
        <v>295</v>
      </c>
      <c r="F1927" s="418">
        <v>50</v>
      </c>
      <c r="G1927" s="406"/>
      <c r="H1927" s="406"/>
      <c r="I1927" s="406" t="s">
        <v>21</v>
      </c>
      <c r="J1927" s="406"/>
      <c r="K1927" s="420" t="b">
        <v>0</v>
      </c>
      <c r="L1927" s="406"/>
      <c r="M1927" s="406"/>
    </row>
    <row r="1928" spans="1:13">
      <c r="A1928" s="418">
        <v>5001</v>
      </c>
      <c r="B1928" s="418">
        <v>410049</v>
      </c>
      <c r="C1928" s="418">
        <v>3000</v>
      </c>
      <c r="D1928" s="406">
        <v>172232026</v>
      </c>
      <c r="E1928" s="406" t="s">
        <v>76</v>
      </c>
      <c r="F1928" s="418">
        <v>10</v>
      </c>
      <c r="G1928" s="406"/>
      <c r="H1928" s="406"/>
      <c r="I1928" s="406" t="s">
        <v>21</v>
      </c>
      <c r="J1928" s="406"/>
      <c r="K1928" s="420" t="b">
        <v>0</v>
      </c>
      <c r="L1928" s="406"/>
      <c r="M1928" s="406"/>
    </row>
    <row r="1929" spans="1:13">
      <c r="A1929" s="418">
        <v>5001</v>
      </c>
      <c r="B1929" s="418">
        <v>410049</v>
      </c>
      <c r="C1929" s="418">
        <v>3000</v>
      </c>
      <c r="D1929" s="406">
        <v>172242026</v>
      </c>
      <c r="E1929" s="406" t="s">
        <v>76</v>
      </c>
      <c r="F1929" s="418">
        <v>2</v>
      </c>
      <c r="G1929" s="406"/>
      <c r="H1929" s="406"/>
      <c r="I1929" s="406" t="s">
        <v>21</v>
      </c>
      <c r="J1929" s="406"/>
      <c r="K1929" s="420" t="b">
        <v>0</v>
      </c>
      <c r="L1929" s="406"/>
      <c r="M1929" s="406"/>
    </row>
    <row r="1930" spans="1:13">
      <c r="A1930" s="418">
        <v>5001</v>
      </c>
      <c r="B1930" s="418">
        <v>410049</v>
      </c>
      <c r="C1930" s="418">
        <v>3000</v>
      </c>
      <c r="D1930" s="406">
        <v>172252026</v>
      </c>
      <c r="E1930" s="406" t="s">
        <v>76</v>
      </c>
      <c r="F1930" s="418">
        <v>11</v>
      </c>
      <c r="G1930" s="406"/>
      <c r="H1930" s="406"/>
      <c r="I1930" s="406" t="s">
        <v>21</v>
      </c>
      <c r="J1930" s="406"/>
      <c r="K1930" s="420" t="b">
        <v>0</v>
      </c>
      <c r="L1930" s="406"/>
      <c r="M1930" s="406"/>
    </row>
    <row r="1931" spans="1:13">
      <c r="A1931" s="418">
        <v>2017</v>
      </c>
      <c r="B1931" s="418">
        <v>454971</v>
      </c>
      <c r="C1931" s="418">
        <v>3010</v>
      </c>
      <c r="D1931" s="406">
        <v>17232026</v>
      </c>
      <c r="E1931" s="406" t="s">
        <v>707</v>
      </c>
      <c r="F1931" s="418">
        <v>20</v>
      </c>
      <c r="G1931" s="406"/>
      <c r="H1931" s="406"/>
      <c r="I1931" s="406" t="s">
        <v>21</v>
      </c>
      <c r="J1931" s="406"/>
      <c r="K1931" s="420" t="b">
        <v>0</v>
      </c>
      <c r="L1931" s="406"/>
      <c r="M1931" s="406"/>
    </row>
    <row r="1932" spans="1:13">
      <c r="A1932" s="418">
        <v>5001</v>
      </c>
      <c r="B1932" s="418">
        <v>477641</v>
      </c>
      <c r="C1932" s="418">
        <v>3000</v>
      </c>
      <c r="D1932" s="406">
        <v>172372025</v>
      </c>
      <c r="E1932" s="406" t="s">
        <v>691</v>
      </c>
      <c r="F1932" s="418">
        <v>49</v>
      </c>
      <c r="G1932" s="419">
        <v>45884</v>
      </c>
      <c r="H1932" s="419">
        <v>45945</v>
      </c>
      <c r="I1932" s="406" t="s">
        <v>15</v>
      </c>
      <c r="J1932" s="406"/>
      <c r="K1932" s="420" t="b">
        <v>0</v>
      </c>
      <c r="L1932" s="406"/>
      <c r="M1932" s="419">
        <v>45946</v>
      </c>
    </row>
    <row r="1933" spans="1:13">
      <c r="A1933" s="418">
        <v>5001</v>
      </c>
      <c r="B1933" s="418">
        <v>422319</v>
      </c>
      <c r="C1933" s="418">
        <v>3000</v>
      </c>
      <c r="D1933" s="406">
        <v>172382024</v>
      </c>
      <c r="E1933" s="406" t="s">
        <v>476</v>
      </c>
      <c r="F1933" s="418">
        <v>69</v>
      </c>
      <c r="G1933" s="406"/>
      <c r="H1933" s="406"/>
      <c r="I1933" s="406" t="s">
        <v>21</v>
      </c>
      <c r="J1933" s="406"/>
      <c r="K1933" s="420" t="b">
        <v>0</v>
      </c>
      <c r="L1933" s="406"/>
      <c r="M1933" s="406"/>
    </row>
    <row r="1934" spans="1:13">
      <c r="A1934" s="418">
        <v>5001</v>
      </c>
      <c r="B1934" s="418">
        <v>410297</v>
      </c>
      <c r="C1934" s="418">
        <v>3000</v>
      </c>
      <c r="D1934" s="406">
        <v>172392025</v>
      </c>
      <c r="E1934" s="406" t="s">
        <v>708</v>
      </c>
      <c r="F1934" s="418">
        <v>98</v>
      </c>
      <c r="G1934" s="419">
        <v>45909</v>
      </c>
      <c r="H1934" s="419">
        <v>45933</v>
      </c>
      <c r="I1934" s="406" t="s">
        <v>15</v>
      </c>
      <c r="J1934" s="406"/>
      <c r="K1934" s="420" t="b">
        <v>0</v>
      </c>
      <c r="L1934" s="406"/>
      <c r="M1934" s="419">
        <v>45936</v>
      </c>
    </row>
    <row r="1935" spans="1:13">
      <c r="A1935" s="418">
        <v>5001</v>
      </c>
      <c r="B1935" s="418">
        <v>410297</v>
      </c>
      <c r="C1935" s="418">
        <v>3000</v>
      </c>
      <c r="D1935" s="406">
        <v>172402025</v>
      </c>
      <c r="E1935" s="406" t="s">
        <v>708</v>
      </c>
      <c r="F1935" s="418">
        <v>62</v>
      </c>
      <c r="G1935" s="419">
        <v>45909</v>
      </c>
      <c r="H1935" s="419">
        <v>45933</v>
      </c>
      <c r="I1935" s="406" t="s">
        <v>15</v>
      </c>
      <c r="J1935" s="406"/>
      <c r="K1935" s="420" t="b">
        <v>0</v>
      </c>
      <c r="L1935" s="406"/>
      <c r="M1935" s="419">
        <v>45943</v>
      </c>
    </row>
    <row r="1936" spans="1:13">
      <c r="A1936" s="418">
        <v>5001</v>
      </c>
      <c r="B1936" s="418">
        <v>422463</v>
      </c>
      <c r="C1936" s="418">
        <v>3000</v>
      </c>
      <c r="D1936" s="406">
        <v>172432025</v>
      </c>
      <c r="E1936" s="406" t="s">
        <v>249</v>
      </c>
      <c r="F1936" s="418">
        <v>1440</v>
      </c>
      <c r="G1936" s="419">
        <v>46050</v>
      </c>
      <c r="H1936" s="419">
        <v>46063</v>
      </c>
      <c r="I1936" s="406" t="s">
        <v>15</v>
      </c>
      <c r="J1936" s="406"/>
      <c r="K1936" s="420" t="b">
        <v>0</v>
      </c>
      <c r="L1936" s="406"/>
      <c r="M1936" s="419">
        <v>46063</v>
      </c>
    </row>
    <row r="1937" spans="1:13">
      <c r="A1937" s="418">
        <v>5001</v>
      </c>
      <c r="B1937" s="418">
        <v>438021</v>
      </c>
      <c r="C1937" s="418">
        <v>3000</v>
      </c>
      <c r="D1937" s="406">
        <v>172442025</v>
      </c>
      <c r="E1937" s="406" t="s">
        <v>471</v>
      </c>
      <c r="F1937" s="418">
        <v>200</v>
      </c>
      <c r="G1937" s="419">
        <v>45909</v>
      </c>
      <c r="H1937" s="419">
        <v>45911</v>
      </c>
      <c r="I1937" s="406" t="s">
        <v>15</v>
      </c>
      <c r="J1937" s="406"/>
      <c r="K1937" s="420" t="b">
        <v>0</v>
      </c>
      <c r="L1937" s="406"/>
      <c r="M1937" s="419">
        <v>45911</v>
      </c>
    </row>
    <row r="1938" spans="1:13">
      <c r="A1938" s="418">
        <v>5001</v>
      </c>
      <c r="B1938" s="418">
        <v>453085</v>
      </c>
      <c r="C1938" s="418">
        <v>3000</v>
      </c>
      <c r="D1938" s="406">
        <v>172452025</v>
      </c>
      <c r="E1938" s="406" t="s">
        <v>60</v>
      </c>
      <c r="F1938" s="418">
        <v>126000</v>
      </c>
      <c r="G1938" s="419">
        <v>45944</v>
      </c>
      <c r="H1938" s="419">
        <v>45955</v>
      </c>
      <c r="I1938" s="406" t="s">
        <v>15</v>
      </c>
      <c r="J1938" s="406"/>
      <c r="K1938" s="420" t="b">
        <v>0</v>
      </c>
      <c r="L1938" s="406"/>
      <c r="M1938" s="419">
        <v>45955</v>
      </c>
    </row>
    <row r="1939" spans="1:13">
      <c r="A1939" s="418">
        <v>5001</v>
      </c>
      <c r="B1939" s="418">
        <v>461074</v>
      </c>
      <c r="C1939" s="418">
        <v>3000</v>
      </c>
      <c r="D1939" s="406">
        <v>172462025</v>
      </c>
      <c r="E1939" s="406" t="s">
        <v>709</v>
      </c>
      <c r="F1939" s="418">
        <v>50</v>
      </c>
      <c r="G1939" s="419">
        <v>45902</v>
      </c>
      <c r="H1939" s="419">
        <v>45905</v>
      </c>
      <c r="I1939" s="406" t="s">
        <v>15</v>
      </c>
      <c r="J1939" s="406"/>
      <c r="K1939" s="420" t="b">
        <v>0</v>
      </c>
      <c r="L1939" s="406"/>
      <c r="M1939" s="419">
        <v>45905</v>
      </c>
    </row>
    <row r="1940" spans="1:13">
      <c r="A1940" s="418">
        <v>2017</v>
      </c>
      <c r="B1940" s="418">
        <v>461289</v>
      </c>
      <c r="C1940" s="418">
        <v>3010</v>
      </c>
      <c r="D1940" s="406">
        <v>17252025</v>
      </c>
      <c r="E1940" s="406" t="s">
        <v>659</v>
      </c>
      <c r="F1940" s="418">
        <v>272</v>
      </c>
      <c r="G1940" s="419">
        <v>45917</v>
      </c>
      <c r="H1940" s="419">
        <v>45919</v>
      </c>
      <c r="I1940" s="406" t="s">
        <v>15</v>
      </c>
      <c r="J1940" s="406"/>
      <c r="K1940" s="420" t="b">
        <v>0</v>
      </c>
      <c r="L1940" s="406"/>
      <c r="M1940" s="419">
        <v>45919</v>
      </c>
    </row>
    <row r="1941" spans="1:13">
      <c r="A1941" s="418">
        <v>5001</v>
      </c>
      <c r="B1941" s="418">
        <v>410200</v>
      </c>
      <c r="C1941" s="418">
        <v>3000</v>
      </c>
      <c r="D1941" s="406">
        <v>172542025</v>
      </c>
      <c r="E1941" s="406" t="s">
        <v>251</v>
      </c>
      <c r="F1941" s="418">
        <v>1430</v>
      </c>
      <c r="G1941" s="419">
        <v>45990</v>
      </c>
      <c r="H1941" s="419">
        <v>45997</v>
      </c>
      <c r="I1941" s="406" t="s">
        <v>15</v>
      </c>
      <c r="J1941" s="406"/>
      <c r="K1941" s="420" t="b">
        <v>0</v>
      </c>
      <c r="L1941" s="406"/>
      <c r="M1941" s="419">
        <v>45999</v>
      </c>
    </row>
    <row r="1942" spans="1:13">
      <c r="A1942" s="418">
        <v>5001</v>
      </c>
      <c r="B1942" s="418">
        <v>410049</v>
      </c>
      <c r="C1942" s="418">
        <v>3000</v>
      </c>
      <c r="D1942" s="406">
        <v>172552025</v>
      </c>
      <c r="E1942" s="406" t="s">
        <v>76</v>
      </c>
      <c r="F1942" s="418">
        <v>17920</v>
      </c>
      <c r="G1942" s="419">
        <v>45953</v>
      </c>
      <c r="H1942" s="419">
        <v>45960</v>
      </c>
      <c r="I1942" s="406" t="s">
        <v>15</v>
      </c>
      <c r="J1942" s="406"/>
      <c r="K1942" s="420" t="b">
        <v>0</v>
      </c>
      <c r="L1942" s="406"/>
      <c r="M1942" s="419">
        <v>45965</v>
      </c>
    </row>
    <row r="1943" spans="1:13">
      <c r="A1943" s="418">
        <v>5001</v>
      </c>
      <c r="B1943" s="418">
        <v>410049</v>
      </c>
      <c r="C1943" s="418">
        <v>3000</v>
      </c>
      <c r="D1943" s="406">
        <v>172562025</v>
      </c>
      <c r="E1943" s="406" t="s">
        <v>76</v>
      </c>
      <c r="F1943" s="418">
        <v>4480</v>
      </c>
      <c r="G1943" s="419">
        <v>46003</v>
      </c>
      <c r="H1943" s="419">
        <v>46009</v>
      </c>
      <c r="I1943" s="406" t="s">
        <v>15</v>
      </c>
      <c r="J1943" s="406"/>
      <c r="K1943" s="420" t="b">
        <v>0</v>
      </c>
      <c r="L1943" s="406"/>
      <c r="M1943" s="419">
        <v>46010</v>
      </c>
    </row>
    <row r="1944" spans="1:13">
      <c r="A1944" s="418">
        <v>5001</v>
      </c>
      <c r="B1944" s="418">
        <v>423618</v>
      </c>
      <c r="C1944" s="418">
        <v>3000</v>
      </c>
      <c r="D1944" s="406">
        <v>172572025</v>
      </c>
      <c r="E1944" s="406" t="s">
        <v>150</v>
      </c>
      <c r="F1944" s="418">
        <v>2200</v>
      </c>
      <c r="G1944" s="419">
        <v>45923</v>
      </c>
      <c r="H1944" s="419">
        <v>45943</v>
      </c>
      <c r="I1944" s="406" t="s">
        <v>15</v>
      </c>
      <c r="J1944" s="406"/>
      <c r="K1944" s="420" t="b">
        <v>0</v>
      </c>
      <c r="L1944" s="406"/>
      <c r="M1944" s="419">
        <v>45943</v>
      </c>
    </row>
    <row r="1945" spans="1:13">
      <c r="A1945" s="418">
        <v>5001</v>
      </c>
      <c r="B1945" s="418">
        <v>457763</v>
      </c>
      <c r="C1945" s="418">
        <v>3000</v>
      </c>
      <c r="D1945" s="406">
        <v>172772026</v>
      </c>
      <c r="E1945" s="406" t="s">
        <v>459</v>
      </c>
      <c r="F1945" s="418">
        <v>3</v>
      </c>
      <c r="G1945" s="419">
        <v>46254</v>
      </c>
      <c r="H1945" s="419">
        <v>46258</v>
      </c>
      <c r="I1945" s="406" t="s">
        <v>15</v>
      </c>
      <c r="J1945" s="406"/>
      <c r="K1945" s="420" t="b">
        <v>0</v>
      </c>
      <c r="L1945" s="406"/>
      <c r="M1945" s="419">
        <v>46263</v>
      </c>
    </row>
    <row r="1946" spans="1:13">
      <c r="A1946" s="418">
        <v>5001</v>
      </c>
      <c r="B1946" s="418">
        <v>465146</v>
      </c>
      <c r="C1946" s="418">
        <v>3000</v>
      </c>
      <c r="D1946" s="406">
        <v>172782025</v>
      </c>
      <c r="E1946" s="406" t="s">
        <v>595</v>
      </c>
      <c r="F1946" s="418">
        <v>50</v>
      </c>
      <c r="G1946" s="419">
        <v>45898</v>
      </c>
      <c r="H1946" s="419">
        <v>45923</v>
      </c>
      <c r="I1946" s="406" t="s">
        <v>15</v>
      </c>
      <c r="J1946" s="406"/>
      <c r="K1946" s="420" t="b">
        <v>0</v>
      </c>
      <c r="L1946" s="406"/>
      <c r="M1946" s="419">
        <v>45923</v>
      </c>
    </row>
    <row r="1947" spans="1:13">
      <c r="A1947" s="418">
        <v>5001</v>
      </c>
      <c r="B1947" s="418">
        <v>463057</v>
      </c>
      <c r="C1947" s="418">
        <v>3000</v>
      </c>
      <c r="D1947" s="406">
        <v>172872026</v>
      </c>
      <c r="E1947" s="406" t="s">
        <v>43</v>
      </c>
      <c r="F1947" s="418">
        <v>475</v>
      </c>
      <c r="G1947" s="406"/>
      <c r="H1947" s="406"/>
      <c r="I1947" s="406" t="s">
        <v>21</v>
      </c>
      <c r="J1947" s="406"/>
      <c r="K1947" s="420" t="b">
        <v>0</v>
      </c>
      <c r="L1947" s="406"/>
      <c r="M1947" s="406"/>
    </row>
    <row r="1948" spans="1:13">
      <c r="A1948" s="418">
        <v>5001</v>
      </c>
      <c r="B1948" s="418">
        <v>438125</v>
      </c>
      <c r="C1948" s="418">
        <v>3000</v>
      </c>
      <c r="D1948" s="406">
        <v>17292026</v>
      </c>
      <c r="E1948" s="406" t="s">
        <v>710</v>
      </c>
      <c r="F1948" s="418">
        <v>68</v>
      </c>
      <c r="G1948" s="419">
        <v>46051</v>
      </c>
      <c r="H1948" s="419">
        <v>46055</v>
      </c>
      <c r="I1948" s="406" t="s">
        <v>15</v>
      </c>
      <c r="J1948" s="406"/>
      <c r="K1948" s="420" t="b">
        <v>0</v>
      </c>
      <c r="L1948" s="406"/>
      <c r="M1948" s="419">
        <v>46055</v>
      </c>
    </row>
    <row r="1949" spans="1:13">
      <c r="A1949" s="418">
        <v>5001</v>
      </c>
      <c r="B1949" s="418">
        <v>457115</v>
      </c>
      <c r="C1949" s="418">
        <v>3000</v>
      </c>
      <c r="D1949" s="406">
        <v>172922025</v>
      </c>
      <c r="E1949" s="406" t="s">
        <v>711</v>
      </c>
      <c r="F1949" s="418">
        <v>1540</v>
      </c>
      <c r="G1949" s="419">
        <v>45903</v>
      </c>
      <c r="H1949" s="419">
        <v>45906</v>
      </c>
      <c r="I1949" s="406" t="s">
        <v>15</v>
      </c>
      <c r="J1949" s="406"/>
      <c r="K1949" s="420" t="b">
        <v>0</v>
      </c>
      <c r="L1949" s="406"/>
      <c r="M1949" s="419">
        <v>45906</v>
      </c>
    </row>
    <row r="1950" spans="1:13">
      <c r="A1950" s="418">
        <v>5001</v>
      </c>
      <c r="B1950" s="418">
        <v>445544</v>
      </c>
      <c r="C1950" s="418">
        <v>3000</v>
      </c>
      <c r="D1950" s="406">
        <v>172942025</v>
      </c>
      <c r="E1950" s="406" t="s">
        <v>143</v>
      </c>
      <c r="F1950" s="418">
        <v>525</v>
      </c>
      <c r="G1950" s="419">
        <v>45881</v>
      </c>
      <c r="H1950" s="419">
        <v>45904</v>
      </c>
      <c r="I1950" s="406" t="s">
        <v>15</v>
      </c>
      <c r="J1950" s="406"/>
      <c r="K1950" s="420" t="b">
        <v>0</v>
      </c>
      <c r="L1950" s="406"/>
      <c r="M1950" s="419">
        <v>45904</v>
      </c>
    </row>
    <row r="1951" spans="1:13">
      <c r="A1951" s="418">
        <v>5001</v>
      </c>
      <c r="B1951" s="418">
        <v>410072</v>
      </c>
      <c r="C1951" s="418">
        <v>3000</v>
      </c>
      <c r="D1951" s="406">
        <v>17302026</v>
      </c>
      <c r="E1951" s="406" t="s">
        <v>30</v>
      </c>
      <c r="F1951" s="418">
        <v>160</v>
      </c>
      <c r="G1951" s="406"/>
      <c r="H1951" s="406"/>
      <c r="I1951" s="406" t="s">
        <v>21</v>
      </c>
      <c r="J1951" s="406"/>
      <c r="K1951" s="420" t="b">
        <v>0</v>
      </c>
      <c r="L1951" s="406"/>
      <c r="M1951" s="406"/>
    </row>
    <row r="1952" spans="1:13">
      <c r="A1952" s="418">
        <v>2017</v>
      </c>
      <c r="B1952" s="418">
        <v>470363</v>
      </c>
      <c r="C1952" s="418">
        <v>3010</v>
      </c>
      <c r="D1952" s="406">
        <v>17312025</v>
      </c>
      <c r="E1952" s="406" t="s">
        <v>712</v>
      </c>
      <c r="F1952" s="418">
        <v>1</v>
      </c>
      <c r="G1952" s="419">
        <v>45899</v>
      </c>
      <c r="H1952" s="419">
        <v>46043</v>
      </c>
      <c r="I1952" s="406" t="s">
        <v>15</v>
      </c>
      <c r="J1952" s="406"/>
      <c r="K1952" s="420" t="b">
        <v>0</v>
      </c>
      <c r="L1952" s="406"/>
      <c r="M1952" s="419">
        <v>46043</v>
      </c>
    </row>
    <row r="1953" spans="1:13">
      <c r="A1953" s="418">
        <v>2010</v>
      </c>
      <c r="B1953" s="418">
        <v>211800</v>
      </c>
      <c r="C1953" s="418">
        <v>3000</v>
      </c>
      <c r="D1953" s="406">
        <v>1732026</v>
      </c>
      <c r="E1953" s="406" t="s">
        <v>82</v>
      </c>
      <c r="F1953" s="418">
        <v>22</v>
      </c>
      <c r="G1953" s="419">
        <v>46062</v>
      </c>
      <c r="H1953" s="406"/>
      <c r="I1953" s="406" t="s">
        <v>15</v>
      </c>
      <c r="J1953" s="406"/>
      <c r="K1953" s="420" t="b">
        <v>0</v>
      </c>
      <c r="L1953" s="406"/>
      <c r="M1953" s="419">
        <v>46071</v>
      </c>
    </row>
    <row r="1954" spans="1:13">
      <c r="A1954" s="418">
        <v>2017</v>
      </c>
      <c r="B1954" s="418">
        <v>453040</v>
      </c>
      <c r="C1954" s="418">
        <v>3010</v>
      </c>
      <c r="D1954" s="406">
        <v>1732026</v>
      </c>
      <c r="E1954" s="406" t="s">
        <v>424</v>
      </c>
      <c r="F1954" s="418">
        <v>800</v>
      </c>
      <c r="G1954" s="419">
        <v>46058</v>
      </c>
      <c r="H1954" s="419">
        <v>46059</v>
      </c>
      <c r="I1954" s="406" t="s">
        <v>15</v>
      </c>
      <c r="J1954" s="406"/>
      <c r="K1954" s="420" t="b">
        <v>0</v>
      </c>
      <c r="L1954" s="406"/>
      <c r="M1954" s="419">
        <v>46059</v>
      </c>
    </row>
    <row r="1955" spans="1:13">
      <c r="A1955" s="418">
        <v>5001</v>
      </c>
      <c r="B1955" s="418">
        <v>454315</v>
      </c>
      <c r="C1955" s="418">
        <v>3000</v>
      </c>
      <c r="D1955" s="406">
        <v>173262025</v>
      </c>
      <c r="E1955" s="406" t="s">
        <v>713</v>
      </c>
      <c r="F1955" s="418">
        <v>1000</v>
      </c>
      <c r="G1955" s="419">
        <v>45951</v>
      </c>
      <c r="H1955" s="419">
        <v>45954</v>
      </c>
      <c r="I1955" s="406" t="s">
        <v>15</v>
      </c>
      <c r="J1955" s="406"/>
      <c r="K1955" s="420" t="b">
        <v>0</v>
      </c>
      <c r="L1955" s="406"/>
      <c r="M1955" s="419">
        <v>45957</v>
      </c>
    </row>
    <row r="1956" spans="1:13">
      <c r="A1956" s="418">
        <v>5001</v>
      </c>
      <c r="B1956" s="418">
        <v>454315</v>
      </c>
      <c r="C1956" s="418">
        <v>3000</v>
      </c>
      <c r="D1956" s="406">
        <v>173272025</v>
      </c>
      <c r="E1956" s="406" t="s">
        <v>713</v>
      </c>
      <c r="F1956" s="418">
        <v>1000</v>
      </c>
      <c r="G1956" s="419">
        <v>45940</v>
      </c>
      <c r="H1956" s="419">
        <v>45954</v>
      </c>
      <c r="I1956" s="406" t="s">
        <v>552</v>
      </c>
      <c r="J1956" s="406"/>
      <c r="K1956" s="420" t="b">
        <v>0</v>
      </c>
      <c r="L1956" s="406"/>
      <c r="M1956" s="406"/>
    </row>
    <row r="1957" spans="1:13">
      <c r="A1957" s="418">
        <v>5001</v>
      </c>
      <c r="B1957" s="418">
        <v>454315</v>
      </c>
      <c r="C1957" s="418">
        <v>3000</v>
      </c>
      <c r="D1957" s="406">
        <v>173282025</v>
      </c>
      <c r="E1957" s="406" t="s">
        <v>713</v>
      </c>
      <c r="F1957" s="418">
        <v>1000</v>
      </c>
      <c r="G1957" s="419">
        <v>45940</v>
      </c>
      <c r="H1957" s="419">
        <v>45954</v>
      </c>
      <c r="I1957" s="406" t="s">
        <v>552</v>
      </c>
      <c r="J1957" s="406"/>
      <c r="K1957" s="420" t="b">
        <v>0</v>
      </c>
      <c r="L1957" s="406"/>
      <c r="M1957" s="406"/>
    </row>
    <row r="1958" spans="1:13">
      <c r="A1958" s="418">
        <v>5001</v>
      </c>
      <c r="B1958" s="418">
        <v>454315</v>
      </c>
      <c r="C1958" s="418">
        <v>3000</v>
      </c>
      <c r="D1958" s="406">
        <v>173292025</v>
      </c>
      <c r="E1958" s="406" t="s">
        <v>713</v>
      </c>
      <c r="F1958" s="418">
        <v>550</v>
      </c>
      <c r="G1958" s="419">
        <v>45940</v>
      </c>
      <c r="H1958" s="419">
        <v>45954</v>
      </c>
      <c r="I1958" s="406" t="s">
        <v>15</v>
      </c>
      <c r="J1958" s="406"/>
      <c r="K1958" s="420" t="b">
        <v>0</v>
      </c>
      <c r="L1958" s="406"/>
      <c r="M1958" s="419">
        <v>45954</v>
      </c>
    </row>
    <row r="1959" spans="1:13">
      <c r="A1959" s="418">
        <v>5001</v>
      </c>
      <c r="B1959" s="418">
        <v>465081</v>
      </c>
      <c r="C1959" s="418">
        <v>3000</v>
      </c>
      <c r="D1959" s="406">
        <v>173302025</v>
      </c>
      <c r="E1959" s="406" t="s">
        <v>714</v>
      </c>
      <c r="F1959" s="418">
        <v>100</v>
      </c>
      <c r="G1959" s="419">
        <v>45903</v>
      </c>
      <c r="H1959" s="419">
        <v>45936</v>
      </c>
      <c r="I1959" s="406" t="s">
        <v>15</v>
      </c>
      <c r="J1959" s="406"/>
      <c r="K1959" s="420" t="b">
        <v>0</v>
      </c>
      <c r="L1959" s="406"/>
      <c r="M1959" s="419">
        <v>45936</v>
      </c>
    </row>
    <row r="1960" spans="1:13">
      <c r="A1960" s="418">
        <v>5001</v>
      </c>
      <c r="B1960" s="418">
        <v>410072</v>
      </c>
      <c r="C1960" s="418">
        <v>3000</v>
      </c>
      <c r="D1960" s="406">
        <v>17332026</v>
      </c>
      <c r="E1960" s="406" t="s">
        <v>30</v>
      </c>
      <c r="F1960" s="418">
        <v>640</v>
      </c>
      <c r="G1960" s="406"/>
      <c r="H1960" s="406"/>
      <c r="I1960" s="406" t="s">
        <v>21</v>
      </c>
      <c r="J1960" s="406"/>
      <c r="K1960" s="420" t="b">
        <v>0</v>
      </c>
      <c r="L1960" s="406"/>
      <c r="M1960" s="406"/>
    </row>
    <row r="1961" spans="1:13">
      <c r="A1961" s="418">
        <v>5001</v>
      </c>
      <c r="B1961" s="418">
        <v>410452</v>
      </c>
      <c r="C1961" s="418">
        <v>3000</v>
      </c>
      <c r="D1961" s="406">
        <v>173352025</v>
      </c>
      <c r="E1961" s="406" t="s">
        <v>59</v>
      </c>
      <c r="F1961" s="418"/>
      <c r="G1961" s="419">
        <v>46056</v>
      </c>
      <c r="H1961" s="419">
        <v>46062</v>
      </c>
      <c r="I1961" s="406" t="s">
        <v>15</v>
      </c>
      <c r="J1961" s="406"/>
      <c r="K1961" s="420" t="b">
        <v>0</v>
      </c>
      <c r="L1961" s="406"/>
      <c r="M1961" s="419">
        <v>46062</v>
      </c>
    </row>
    <row r="1962" spans="1:13">
      <c r="A1962" s="418">
        <v>5001</v>
      </c>
      <c r="B1962" s="418">
        <v>410452</v>
      </c>
      <c r="C1962" s="418">
        <v>3000</v>
      </c>
      <c r="D1962" s="406">
        <v>173372025</v>
      </c>
      <c r="E1962" s="406" t="s">
        <v>59</v>
      </c>
      <c r="F1962" s="418"/>
      <c r="G1962" s="419">
        <v>46051</v>
      </c>
      <c r="H1962" s="419">
        <v>46057</v>
      </c>
      <c r="I1962" s="406" t="s">
        <v>15</v>
      </c>
      <c r="J1962" s="406"/>
      <c r="K1962" s="420" t="b">
        <v>0</v>
      </c>
      <c r="L1962" s="406"/>
      <c r="M1962" s="419">
        <v>46057</v>
      </c>
    </row>
    <row r="1963" spans="1:13">
      <c r="A1963" s="418">
        <v>5001</v>
      </c>
      <c r="B1963" s="418">
        <v>485170</v>
      </c>
      <c r="C1963" s="418">
        <v>3000</v>
      </c>
      <c r="D1963" s="406">
        <v>173382025</v>
      </c>
      <c r="E1963" s="406" t="s">
        <v>715</v>
      </c>
      <c r="F1963" s="418">
        <v>50</v>
      </c>
      <c r="G1963" s="419">
        <v>45913</v>
      </c>
      <c r="H1963" s="419">
        <v>45918</v>
      </c>
      <c r="I1963" s="406" t="s">
        <v>15</v>
      </c>
      <c r="J1963" s="406"/>
      <c r="K1963" s="420" t="b">
        <v>0</v>
      </c>
      <c r="L1963" s="406"/>
      <c r="M1963" s="419">
        <v>45918</v>
      </c>
    </row>
    <row r="1964" spans="1:13">
      <c r="A1964" s="418">
        <v>5001</v>
      </c>
      <c r="B1964" s="418">
        <v>485163</v>
      </c>
      <c r="C1964" s="418">
        <v>3000</v>
      </c>
      <c r="D1964" s="406">
        <v>173392025</v>
      </c>
      <c r="E1964" s="406" t="s">
        <v>716</v>
      </c>
      <c r="F1964" s="418">
        <v>100</v>
      </c>
      <c r="G1964" s="419">
        <v>45911</v>
      </c>
      <c r="H1964" s="419">
        <v>45925</v>
      </c>
      <c r="I1964" s="406" t="s">
        <v>15</v>
      </c>
      <c r="J1964" s="406"/>
      <c r="K1964" s="420" t="b">
        <v>0</v>
      </c>
      <c r="L1964" s="406"/>
      <c r="M1964" s="419">
        <v>45925</v>
      </c>
    </row>
    <row r="1965" spans="1:13">
      <c r="A1965" s="418">
        <v>5001</v>
      </c>
      <c r="B1965" s="418">
        <v>485267</v>
      </c>
      <c r="C1965" s="418">
        <v>3000</v>
      </c>
      <c r="D1965" s="406">
        <v>173402025</v>
      </c>
      <c r="E1965" s="406" t="s">
        <v>351</v>
      </c>
      <c r="F1965" s="418">
        <v>50</v>
      </c>
      <c r="G1965" s="419">
        <v>45912</v>
      </c>
      <c r="H1965" s="419">
        <v>45917</v>
      </c>
      <c r="I1965" s="406" t="s">
        <v>15</v>
      </c>
      <c r="J1965" s="406"/>
      <c r="K1965" s="420" t="b">
        <v>0</v>
      </c>
      <c r="L1965" s="406"/>
      <c r="M1965" s="419">
        <v>45917</v>
      </c>
    </row>
    <row r="1966" spans="1:13">
      <c r="A1966" s="418">
        <v>5001</v>
      </c>
      <c r="B1966" s="418">
        <v>458090</v>
      </c>
      <c r="C1966" s="418">
        <v>3000</v>
      </c>
      <c r="D1966" s="406">
        <v>173432025</v>
      </c>
      <c r="E1966" s="406" t="s">
        <v>303</v>
      </c>
      <c r="F1966" s="418">
        <v>200</v>
      </c>
      <c r="G1966" s="419">
        <v>45889</v>
      </c>
      <c r="H1966" s="419">
        <v>45904</v>
      </c>
      <c r="I1966" s="406" t="s">
        <v>15</v>
      </c>
      <c r="J1966" s="406"/>
      <c r="K1966" s="420" t="b">
        <v>0</v>
      </c>
      <c r="L1966" s="406"/>
      <c r="M1966" s="419">
        <v>45904</v>
      </c>
    </row>
    <row r="1967" spans="1:13">
      <c r="A1967" s="418">
        <v>5001</v>
      </c>
      <c r="B1967" s="418">
        <v>404584</v>
      </c>
      <c r="C1967" s="418">
        <v>3000</v>
      </c>
      <c r="D1967" s="406">
        <v>173442025</v>
      </c>
      <c r="E1967" s="406" t="s">
        <v>358</v>
      </c>
      <c r="F1967" s="418">
        <v>500</v>
      </c>
      <c r="G1967" s="419">
        <v>45906</v>
      </c>
      <c r="H1967" s="419">
        <v>45912</v>
      </c>
      <c r="I1967" s="406" t="s">
        <v>15</v>
      </c>
      <c r="J1967" s="406"/>
      <c r="K1967" s="420" t="b">
        <v>0</v>
      </c>
      <c r="L1967" s="406"/>
      <c r="M1967" s="419">
        <v>45947</v>
      </c>
    </row>
    <row r="1968" spans="1:13">
      <c r="A1968" s="418">
        <v>5001</v>
      </c>
      <c r="B1968" s="418">
        <v>423592</v>
      </c>
      <c r="C1968" s="418">
        <v>3000</v>
      </c>
      <c r="D1968" s="406">
        <v>173452025</v>
      </c>
      <c r="E1968" s="406" t="s">
        <v>717</v>
      </c>
      <c r="F1968" s="418">
        <v>330</v>
      </c>
      <c r="G1968" s="419">
        <v>45915</v>
      </c>
      <c r="H1968" s="419">
        <v>45929</v>
      </c>
      <c r="I1968" s="406" t="s">
        <v>15</v>
      </c>
      <c r="J1968" s="406"/>
      <c r="K1968" s="420" t="b">
        <v>0</v>
      </c>
      <c r="L1968" s="406"/>
      <c r="M1968" s="419">
        <v>45930</v>
      </c>
    </row>
    <row r="1969" spans="1:13">
      <c r="A1969" s="418">
        <v>5001</v>
      </c>
      <c r="B1969" s="418">
        <v>485165</v>
      </c>
      <c r="C1969" s="418">
        <v>3000</v>
      </c>
      <c r="D1969" s="406">
        <v>173462025</v>
      </c>
      <c r="E1969" s="406" t="s">
        <v>718</v>
      </c>
      <c r="F1969" s="418">
        <v>25</v>
      </c>
      <c r="G1969" s="419">
        <v>45912</v>
      </c>
      <c r="H1969" s="419">
        <v>45930</v>
      </c>
      <c r="I1969" s="406" t="s">
        <v>15</v>
      </c>
      <c r="J1969" s="406"/>
      <c r="K1969" s="420" t="b">
        <v>0</v>
      </c>
      <c r="L1969" s="406"/>
      <c r="M1969" s="419">
        <v>45930</v>
      </c>
    </row>
    <row r="1970" spans="1:13">
      <c r="A1970" s="418">
        <v>5001</v>
      </c>
      <c r="B1970" s="418">
        <v>480343</v>
      </c>
      <c r="C1970" s="418">
        <v>3000</v>
      </c>
      <c r="D1970" s="406">
        <v>173472025</v>
      </c>
      <c r="E1970" s="406" t="s">
        <v>719</v>
      </c>
      <c r="F1970" s="418">
        <v>54</v>
      </c>
      <c r="G1970" s="419">
        <v>45923</v>
      </c>
      <c r="H1970" s="419">
        <v>45931</v>
      </c>
      <c r="I1970" s="406" t="s">
        <v>15</v>
      </c>
      <c r="J1970" s="406"/>
      <c r="K1970" s="420" t="b">
        <v>0</v>
      </c>
      <c r="L1970" s="406"/>
      <c r="M1970" s="419">
        <v>45931</v>
      </c>
    </row>
    <row r="1971" spans="1:13">
      <c r="A1971" s="418">
        <v>5001</v>
      </c>
      <c r="B1971" s="418">
        <v>423571</v>
      </c>
      <c r="C1971" s="418">
        <v>3000</v>
      </c>
      <c r="D1971" s="406">
        <v>173482025</v>
      </c>
      <c r="E1971" s="406" t="s">
        <v>616</v>
      </c>
      <c r="F1971" s="418">
        <v>75</v>
      </c>
      <c r="G1971" s="419">
        <v>45911</v>
      </c>
      <c r="H1971" s="419">
        <v>45917</v>
      </c>
      <c r="I1971" s="406" t="s">
        <v>15</v>
      </c>
      <c r="J1971" s="406"/>
      <c r="K1971" s="420" t="b">
        <v>0</v>
      </c>
      <c r="L1971" s="406"/>
      <c r="M1971" s="419">
        <v>45917</v>
      </c>
    </row>
    <row r="1972" spans="1:13">
      <c r="A1972" s="418">
        <v>5001</v>
      </c>
      <c r="B1972" s="418">
        <v>485268</v>
      </c>
      <c r="C1972" s="418">
        <v>3000</v>
      </c>
      <c r="D1972" s="406">
        <v>173502025</v>
      </c>
      <c r="E1972" s="406" t="s">
        <v>720</v>
      </c>
      <c r="F1972" s="418">
        <v>25</v>
      </c>
      <c r="G1972" s="419">
        <v>45916</v>
      </c>
      <c r="H1972" s="419">
        <v>45922</v>
      </c>
      <c r="I1972" s="406" t="s">
        <v>15</v>
      </c>
      <c r="J1972" s="406"/>
      <c r="K1972" s="420" t="b">
        <v>0</v>
      </c>
      <c r="L1972" s="406"/>
      <c r="M1972" s="419">
        <v>45922</v>
      </c>
    </row>
    <row r="1973" spans="1:13">
      <c r="A1973" s="418">
        <v>5001</v>
      </c>
      <c r="B1973" s="418">
        <v>439501</v>
      </c>
      <c r="C1973" s="418">
        <v>3000</v>
      </c>
      <c r="D1973" s="406">
        <v>173512025</v>
      </c>
      <c r="E1973" s="406" t="s">
        <v>455</v>
      </c>
      <c r="F1973" s="418">
        <v>85</v>
      </c>
      <c r="G1973" s="419">
        <v>45943</v>
      </c>
      <c r="H1973" s="419">
        <v>45951</v>
      </c>
      <c r="I1973" s="406" t="s">
        <v>15</v>
      </c>
      <c r="J1973" s="406"/>
      <c r="K1973" s="420" t="b">
        <v>0</v>
      </c>
      <c r="L1973" s="406"/>
      <c r="M1973" s="419">
        <v>45951</v>
      </c>
    </row>
    <row r="1974" spans="1:13">
      <c r="A1974" s="418">
        <v>5001</v>
      </c>
      <c r="B1974" s="418">
        <v>485167</v>
      </c>
      <c r="C1974" s="418">
        <v>3000</v>
      </c>
      <c r="D1974" s="406">
        <v>173542025</v>
      </c>
      <c r="E1974" s="406" t="s">
        <v>721</v>
      </c>
      <c r="F1974" s="418">
        <v>25</v>
      </c>
      <c r="G1974" s="419">
        <v>45913</v>
      </c>
      <c r="H1974" s="419">
        <v>45924</v>
      </c>
      <c r="I1974" s="406" t="s">
        <v>15</v>
      </c>
      <c r="J1974" s="406"/>
      <c r="K1974" s="420" t="b">
        <v>0</v>
      </c>
      <c r="L1974" s="406"/>
      <c r="M1974" s="419">
        <v>45924</v>
      </c>
    </row>
    <row r="1975" spans="1:13">
      <c r="A1975" s="418">
        <v>5001</v>
      </c>
      <c r="B1975" s="418">
        <v>410089</v>
      </c>
      <c r="C1975" s="418">
        <v>3000</v>
      </c>
      <c r="D1975" s="406">
        <v>173552025</v>
      </c>
      <c r="E1975" s="406" t="s">
        <v>531</v>
      </c>
      <c r="F1975" s="418">
        <v>75</v>
      </c>
      <c r="G1975" s="419">
        <v>45903</v>
      </c>
      <c r="H1975" s="419">
        <v>45908</v>
      </c>
      <c r="I1975" s="406" t="s">
        <v>15</v>
      </c>
      <c r="J1975" s="406"/>
      <c r="K1975" s="420" t="b">
        <v>0</v>
      </c>
      <c r="L1975" s="406"/>
      <c r="M1975" s="419">
        <v>45908</v>
      </c>
    </row>
    <row r="1976" spans="1:13">
      <c r="A1976" s="418">
        <v>5001</v>
      </c>
      <c r="B1976" s="418">
        <v>465146</v>
      </c>
      <c r="C1976" s="418">
        <v>3000</v>
      </c>
      <c r="D1976" s="406">
        <v>173562025</v>
      </c>
      <c r="E1976" s="406" t="s">
        <v>595</v>
      </c>
      <c r="F1976" s="418">
        <v>50</v>
      </c>
      <c r="G1976" s="419">
        <v>45897</v>
      </c>
      <c r="H1976" s="419">
        <v>45952</v>
      </c>
      <c r="I1976" s="406" t="s">
        <v>15</v>
      </c>
      <c r="J1976" s="406"/>
      <c r="K1976" s="420" t="b">
        <v>0</v>
      </c>
      <c r="L1976" s="406"/>
      <c r="M1976" s="419">
        <v>45952</v>
      </c>
    </row>
    <row r="1977" spans="1:13">
      <c r="A1977" s="418">
        <v>5001</v>
      </c>
      <c r="B1977" s="418">
        <v>480247</v>
      </c>
      <c r="C1977" s="418">
        <v>3000</v>
      </c>
      <c r="D1977" s="406">
        <v>173572025</v>
      </c>
      <c r="E1977" s="406" t="s">
        <v>159</v>
      </c>
      <c r="F1977" s="418">
        <v>60</v>
      </c>
      <c r="G1977" s="419">
        <v>45898</v>
      </c>
      <c r="H1977" s="419">
        <v>45916</v>
      </c>
      <c r="I1977" s="406" t="s">
        <v>15</v>
      </c>
      <c r="J1977" s="406"/>
      <c r="K1977" s="420" t="b">
        <v>0</v>
      </c>
      <c r="L1977" s="406"/>
      <c r="M1977" s="419">
        <v>45916</v>
      </c>
    </row>
    <row r="1978" spans="1:13">
      <c r="A1978" s="418">
        <v>5001</v>
      </c>
      <c r="B1978" s="418">
        <v>461076</v>
      </c>
      <c r="C1978" s="418">
        <v>3000</v>
      </c>
      <c r="D1978" s="406">
        <v>173582025</v>
      </c>
      <c r="E1978" s="406" t="s">
        <v>722</v>
      </c>
      <c r="F1978" s="418">
        <v>25</v>
      </c>
      <c r="G1978" s="419">
        <v>45890</v>
      </c>
      <c r="H1978" s="419">
        <v>45904</v>
      </c>
      <c r="I1978" s="406" t="s">
        <v>15</v>
      </c>
      <c r="J1978" s="406"/>
      <c r="K1978" s="420" t="b">
        <v>0</v>
      </c>
      <c r="L1978" s="406"/>
      <c r="M1978" s="419">
        <v>45904</v>
      </c>
    </row>
    <row r="1979" spans="1:13">
      <c r="A1979" s="418">
        <v>5001</v>
      </c>
      <c r="B1979" s="418">
        <v>458389</v>
      </c>
      <c r="C1979" s="418">
        <v>3000</v>
      </c>
      <c r="D1979" s="406">
        <v>173592025</v>
      </c>
      <c r="E1979" s="406" t="s">
        <v>263</v>
      </c>
      <c r="F1979" s="418">
        <v>240</v>
      </c>
      <c r="G1979" s="419">
        <v>45912</v>
      </c>
      <c r="H1979" s="419">
        <v>45917</v>
      </c>
      <c r="I1979" s="406" t="s">
        <v>15</v>
      </c>
      <c r="J1979" s="406"/>
      <c r="K1979" s="420" t="b">
        <v>0</v>
      </c>
      <c r="L1979" s="406"/>
      <c r="M1979" s="419">
        <v>45917</v>
      </c>
    </row>
    <row r="1980" spans="1:13">
      <c r="A1980" s="418">
        <v>5001</v>
      </c>
      <c r="B1980" s="418">
        <v>410072</v>
      </c>
      <c r="C1980" s="418">
        <v>3000</v>
      </c>
      <c r="D1980" s="406">
        <v>17362026</v>
      </c>
      <c r="E1980" s="406" t="s">
        <v>30</v>
      </c>
      <c r="F1980" s="418">
        <v>160</v>
      </c>
      <c r="G1980" s="406"/>
      <c r="H1980" s="406"/>
      <c r="I1980" s="406" t="s">
        <v>21</v>
      </c>
      <c r="J1980" s="406"/>
      <c r="K1980" s="420" t="b">
        <v>0</v>
      </c>
      <c r="L1980" s="406"/>
      <c r="M1980" s="406"/>
    </row>
    <row r="1981" spans="1:13">
      <c r="A1981" s="418">
        <v>5001</v>
      </c>
      <c r="B1981" s="418">
        <v>422348</v>
      </c>
      <c r="C1981" s="418">
        <v>3000</v>
      </c>
      <c r="D1981" s="406">
        <v>173642025</v>
      </c>
      <c r="E1981" s="406" t="s">
        <v>91</v>
      </c>
      <c r="F1981" s="418">
        <v>1350</v>
      </c>
      <c r="G1981" s="419">
        <v>45902</v>
      </c>
      <c r="H1981" s="419">
        <v>45941</v>
      </c>
      <c r="I1981" s="406" t="s">
        <v>15</v>
      </c>
      <c r="J1981" s="406"/>
      <c r="K1981" s="420" t="b">
        <v>0</v>
      </c>
      <c r="L1981" s="406"/>
      <c r="M1981" s="419">
        <v>45941</v>
      </c>
    </row>
    <row r="1982" spans="1:13">
      <c r="A1982" s="418">
        <v>5001</v>
      </c>
      <c r="B1982" s="418">
        <v>422348</v>
      </c>
      <c r="C1982" s="418">
        <v>3000</v>
      </c>
      <c r="D1982" s="406">
        <v>173652025</v>
      </c>
      <c r="E1982" s="406" t="s">
        <v>91</v>
      </c>
      <c r="F1982" s="418">
        <v>1350</v>
      </c>
      <c r="G1982" s="419">
        <v>45903</v>
      </c>
      <c r="H1982" s="419">
        <v>45941</v>
      </c>
      <c r="I1982" s="406" t="s">
        <v>15</v>
      </c>
      <c r="J1982" s="406"/>
      <c r="K1982" s="420" t="b">
        <v>0</v>
      </c>
      <c r="L1982" s="406"/>
      <c r="M1982" s="419">
        <v>45952</v>
      </c>
    </row>
    <row r="1983" spans="1:13">
      <c r="A1983" s="418">
        <v>5001</v>
      </c>
      <c r="B1983" s="418">
        <v>422348</v>
      </c>
      <c r="C1983" s="418">
        <v>3000</v>
      </c>
      <c r="D1983" s="406">
        <v>173662025</v>
      </c>
      <c r="E1983" s="406" t="s">
        <v>91</v>
      </c>
      <c r="F1983" s="418">
        <v>1350</v>
      </c>
      <c r="G1983" s="419">
        <v>45925</v>
      </c>
      <c r="H1983" s="419">
        <v>45941</v>
      </c>
      <c r="I1983" s="406" t="s">
        <v>15</v>
      </c>
      <c r="J1983" s="406"/>
      <c r="K1983" s="420" t="b">
        <v>0</v>
      </c>
      <c r="L1983" s="406"/>
      <c r="M1983" s="419">
        <v>45952</v>
      </c>
    </row>
    <row r="1984" spans="1:13">
      <c r="A1984" s="418">
        <v>2017</v>
      </c>
      <c r="B1984" s="418">
        <v>212228</v>
      </c>
      <c r="C1984" s="418">
        <v>3000</v>
      </c>
      <c r="D1984" s="406">
        <v>17372025</v>
      </c>
      <c r="E1984" s="406" t="s">
        <v>723</v>
      </c>
      <c r="F1984" s="418">
        <v>15</v>
      </c>
      <c r="G1984" s="419">
        <v>45946</v>
      </c>
      <c r="H1984" s="419">
        <v>45952</v>
      </c>
      <c r="I1984" s="406" t="s">
        <v>15</v>
      </c>
      <c r="J1984" s="406"/>
      <c r="K1984" s="420" t="b">
        <v>0</v>
      </c>
      <c r="L1984" s="406"/>
      <c r="M1984" s="419">
        <v>45952</v>
      </c>
    </row>
    <row r="1985" spans="1:13">
      <c r="A1985" s="418">
        <v>5001</v>
      </c>
      <c r="B1985" s="418">
        <v>474344</v>
      </c>
      <c r="C1985" s="418">
        <v>3000</v>
      </c>
      <c r="D1985" s="406">
        <v>173732025</v>
      </c>
      <c r="E1985" s="406" t="s">
        <v>118</v>
      </c>
      <c r="F1985" s="418"/>
      <c r="G1985" s="419">
        <v>45891</v>
      </c>
      <c r="H1985" s="419">
        <v>45924</v>
      </c>
      <c r="I1985" s="406" t="s">
        <v>15</v>
      </c>
      <c r="J1985" s="406"/>
      <c r="K1985" s="420" t="b">
        <v>0</v>
      </c>
      <c r="L1985" s="406"/>
      <c r="M1985" s="419">
        <v>45924</v>
      </c>
    </row>
    <row r="1986" spans="1:13">
      <c r="A1986" s="418">
        <v>5001</v>
      </c>
      <c r="B1986" s="418">
        <v>485169</v>
      </c>
      <c r="C1986" s="418">
        <v>3000</v>
      </c>
      <c r="D1986" s="406">
        <v>173742025</v>
      </c>
      <c r="E1986" s="406" t="s">
        <v>724</v>
      </c>
      <c r="F1986" s="418"/>
      <c r="G1986" s="419">
        <v>45913</v>
      </c>
      <c r="H1986" s="419">
        <v>45919</v>
      </c>
      <c r="I1986" s="406" t="s">
        <v>15</v>
      </c>
      <c r="J1986" s="406"/>
      <c r="K1986" s="420" t="b">
        <v>0</v>
      </c>
      <c r="L1986" s="406"/>
      <c r="M1986" s="419">
        <v>45919</v>
      </c>
    </row>
    <row r="1987" spans="1:13">
      <c r="A1987" s="418">
        <v>5001</v>
      </c>
      <c r="B1987" s="418">
        <v>425438</v>
      </c>
      <c r="C1987" s="418">
        <v>3000</v>
      </c>
      <c r="D1987" s="406">
        <v>173752025</v>
      </c>
      <c r="E1987" s="406" t="s">
        <v>725</v>
      </c>
      <c r="F1987" s="418"/>
      <c r="G1987" s="419">
        <v>45972</v>
      </c>
      <c r="H1987" s="419">
        <v>45981</v>
      </c>
      <c r="I1987" s="406" t="s">
        <v>15</v>
      </c>
      <c r="J1987" s="406"/>
      <c r="K1987" s="420" t="b">
        <v>0</v>
      </c>
      <c r="L1987" s="406"/>
      <c r="M1987" s="419">
        <v>45981</v>
      </c>
    </row>
    <row r="1988" spans="1:13">
      <c r="A1988" s="418">
        <v>5001</v>
      </c>
      <c r="B1988" s="418">
        <v>438054</v>
      </c>
      <c r="C1988" s="418">
        <v>3000</v>
      </c>
      <c r="D1988" s="406">
        <v>173772025</v>
      </c>
      <c r="E1988" s="406" t="s">
        <v>141</v>
      </c>
      <c r="F1988" s="418"/>
      <c r="G1988" s="419">
        <v>45932</v>
      </c>
      <c r="H1988" s="419">
        <v>45940</v>
      </c>
      <c r="I1988" s="406" t="s">
        <v>15</v>
      </c>
      <c r="J1988" s="406"/>
      <c r="K1988" s="420" t="b">
        <v>0</v>
      </c>
      <c r="L1988" s="406"/>
      <c r="M1988" s="419">
        <v>45940</v>
      </c>
    </row>
    <row r="1989" spans="1:13">
      <c r="A1989" s="418">
        <v>5001</v>
      </c>
      <c r="B1989" s="418">
        <v>438051</v>
      </c>
      <c r="C1989" s="418">
        <v>3000</v>
      </c>
      <c r="D1989" s="406">
        <v>173782025</v>
      </c>
      <c r="E1989" s="406" t="s">
        <v>726</v>
      </c>
      <c r="F1989" s="418"/>
      <c r="G1989" s="419">
        <v>45897</v>
      </c>
      <c r="H1989" s="419">
        <v>45916</v>
      </c>
      <c r="I1989" s="406" t="s">
        <v>15</v>
      </c>
      <c r="J1989" s="406"/>
      <c r="K1989" s="420" t="b">
        <v>0</v>
      </c>
      <c r="L1989" s="406"/>
      <c r="M1989" s="419">
        <v>45916</v>
      </c>
    </row>
    <row r="1990" spans="1:13">
      <c r="A1990" s="418">
        <v>5001</v>
      </c>
      <c r="B1990" s="418">
        <v>410071</v>
      </c>
      <c r="C1990" s="418">
        <v>3000</v>
      </c>
      <c r="D1990" s="406">
        <v>173792025</v>
      </c>
      <c r="E1990" s="406" t="s">
        <v>393</v>
      </c>
      <c r="F1990" s="418"/>
      <c r="G1990" s="419">
        <v>45975</v>
      </c>
      <c r="H1990" s="419">
        <v>45980</v>
      </c>
      <c r="I1990" s="406" t="s">
        <v>15</v>
      </c>
      <c r="J1990" s="406"/>
      <c r="K1990" s="420" t="b">
        <v>0</v>
      </c>
      <c r="L1990" s="406"/>
      <c r="M1990" s="419">
        <v>45980</v>
      </c>
    </row>
    <row r="1991" spans="1:13">
      <c r="A1991" s="418">
        <v>5001</v>
      </c>
      <c r="B1991" s="418">
        <v>409927</v>
      </c>
      <c r="C1991" s="418">
        <v>3000</v>
      </c>
      <c r="D1991" s="406">
        <v>173802025</v>
      </c>
      <c r="E1991" s="406" t="s">
        <v>365</v>
      </c>
      <c r="F1991" s="418"/>
      <c r="G1991" s="419">
        <v>45906</v>
      </c>
      <c r="H1991" s="419">
        <v>45911</v>
      </c>
      <c r="I1991" s="406" t="s">
        <v>15</v>
      </c>
      <c r="J1991" s="406"/>
      <c r="K1991" s="420" t="b">
        <v>0</v>
      </c>
      <c r="L1991" s="406"/>
      <c r="M1991" s="419">
        <v>45911</v>
      </c>
    </row>
    <row r="1992" spans="1:13">
      <c r="A1992" s="418">
        <v>5001</v>
      </c>
      <c r="B1992" s="418">
        <v>409958</v>
      </c>
      <c r="C1992" s="418">
        <v>3000</v>
      </c>
      <c r="D1992" s="406">
        <v>173802026</v>
      </c>
      <c r="E1992" s="406" t="s">
        <v>727</v>
      </c>
      <c r="F1992" s="418">
        <v>125</v>
      </c>
      <c r="G1992" s="406"/>
      <c r="H1992" s="406"/>
      <c r="I1992" s="406" t="s">
        <v>21</v>
      </c>
      <c r="J1992" s="406"/>
      <c r="K1992" s="420" t="b">
        <v>0</v>
      </c>
      <c r="L1992" s="406"/>
      <c r="M1992" s="406"/>
    </row>
    <row r="1993" spans="1:13">
      <c r="A1993" s="418">
        <v>5001</v>
      </c>
      <c r="B1993" s="418">
        <v>460592</v>
      </c>
      <c r="C1993" s="418">
        <v>3000</v>
      </c>
      <c r="D1993" s="406">
        <v>173812025</v>
      </c>
      <c r="E1993" s="406" t="s">
        <v>574</v>
      </c>
      <c r="F1993" s="418"/>
      <c r="G1993" s="406"/>
      <c r="H1993" s="406"/>
      <c r="I1993" s="406" t="s">
        <v>21</v>
      </c>
      <c r="J1993" s="406"/>
      <c r="K1993" s="420" t="b">
        <v>0</v>
      </c>
      <c r="L1993" s="406"/>
      <c r="M1993" s="406"/>
    </row>
    <row r="1994" spans="1:13">
      <c r="A1994" s="418">
        <v>5001</v>
      </c>
      <c r="B1994" s="418">
        <v>460592</v>
      </c>
      <c r="C1994" s="418">
        <v>3000</v>
      </c>
      <c r="D1994" s="406">
        <v>173822025</v>
      </c>
      <c r="E1994" s="406" t="s">
        <v>574</v>
      </c>
      <c r="F1994" s="418"/>
      <c r="G1994" s="419">
        <v>45952</v>
      </c>
      <c r="H1994" s="419">
        <v>45953</v>
      </c>
      <c r="I1994" s="406" t="s">
        <v>15</v>
      </c>
      <c r="J1994" s="406"/>
      <c r="K1994" s="420" t="b">
        <v>0</v>
      </c>
      <c r="L1994" s="406"/>
      <c r="M1994" s="419">
        <v>45953</v>
      </c>
    </row>
    <row r="1995" spans="1:13">
      <c r="A1995" s="418">
        <v>5001</v>
      </c>
      <c r="B1995" s="418">
        <v>438101</v>
      </c>
      <c r="C1995" s="418">
        <v>3000</v>
      </c>
      <c r="D1995" s="406">
        <v>173832025</v>
      </c>
      <c r="E1995" s="406" t="s">
        <v>128</v>
      </c>
      <c r="F1995" s="418"/>
      <c r="G1995" s="419">
        <v>45926</v>
      </c>
      <c r="H1995" s="419">
        <v>45943</v>
      </c>
      <c r="I1995" s="406" t="s">
        <v>15</v>
      </c>
      <c r="J1995" s="406"/>
      <c r="K1995" s="420" t="b">
        <v>0</v>
      </c>
      <c r="L1995" s="406"/>
      <c r="M1995" s="419">
        <v>45944</v>
      </c>
    </row>
    <row r="1996" spans="1:13">
      <c r="A1996" s="418">
        <v>5001</v>
      </c>
      <c r="B1996" s="418">
        <v>438101</v>
      </c>
      <c r="C1996" s="418">
        <v>3000</v>
      </c>
      <c r="D1996" s="406">
        <v>173842025</v>
      </c>
      <c r="E1996" s="406" t="s">
        <v>128</v>
      </c>
      <c r="F1996" s="418"/>
      <c r="G1996" s="419">
        <v>45926</v>
      </c>
      <c r="H1996" s="419">
        <v>45943</v>
      </c>
      <c r="I1996" s="406" t="s">
        <v>15</v>
      </c>
      <c r="J1996" s="406"/>
      <c r="K1996" s="420" t="b">
        <v>0</v>
      </c>
      <c r="L1996" s="406"/>
      <c r="M1996" s="419">
        <v>45943</v>
      </c>
    </row>
    <row r="1997" spans="1:13">
      <c r="A1997" s="418">
        <v>5001</v>
      </c>
      <c r="B1997" s="418">
        <v>438101</v>
      </c>
      <c r="C1997" s="418">
        <v>3000</v>
      </c>
      <c r="D1997" s="406">
        <v>173852025</v>
      </c>
      <c r="E1997" s="406" t="s">
        <v>128</v>
      </c>
      <c r="F1997" s="418"/>
      <c r="G1997" s="419">
        <v>45926</v>
      </c>
      <c r="H1997" s="419">
        <v>45943</v>
      </c>
      <c r="I1997" s="406" t="s">
        <v>15</v>
      </c>
      <c r="J1997" s="406"/>
      <c r="K1997" s="420" t="b">
        <v>0</v>
      </c>
      <c r="L1997" s="406"/>
      <c r="M1997" s="419">
        <v>45944</v>
      </c>
    </row>
    <row r="1998" spans="1:13">
      <c r="A1998" s="418">
        <v>5001</v>
      </c>
      <c r="B1998" s="418">
        <v>475571</v>
      </c>
      <c r="C1998" s="418">
        <v>3000</v>
      </c>
      <c r="D1998" s="406">
        <v>173862025</v>
      </c>
      <c r="E1998" s="406" t="s">
        <v>728</v>
      </c>
      <c r="F1998" s="418"/>
      <c r="G1998" s="419">
        <v>45891</v>
      </c>
      <c r="H1998" s="419">
        <v>45958</v>
      </c>
      <c r="I1998" s="406" t="s">
        <v>15</v>
      </c>
      <c r="J1998" s="406"/>
      <c r="K1998" s="420" t="b">
        <v>0</v>
      </c>
      <c r="L1998" s="406"/>
      <c r="M1998" s="419">
        <v>45958</v>
      </c>
    </row>
    <row r="1999" spans="1:13">
      <c r="A1999" s="418">
        <v>5001</v>
      </c>
      <c r="B1999" s="418">
        <v>410014</v>
      </c>
      <c r="C1999" s="418">
        <v>3000</v>
      </c>
      <c r="D1999" s="406">
        <v>173892025</v>
      </c>
      <c r="E1999" s="406" t="s">
        <v>305</v>
      </c>
      <c r="F1999" s="418"/>
      <c r="G1999" s="419">
        <v>45919</v>
      </c>
      <c r="H1999" s="419">
        <v>45926</v>
      </c>
      <c r="I1999" s="406" t="s">
        <v>15</v>
      </c>
      <c r="J1999" s="406"/>
      <c r="K1999" s="420" t="b">
        <v>0</v>
      </c>
      <c r="L1999" s="406"/>
      <c r="M1999" s="419">
        <v>45926</v>
      </c>
    </row>
    <row r="2000" spans="1:13">
      <c r="A2000" s="418">
        <v>5001</v>
      </c>
      <c r="B2000" s="418">
        <v>410049</v>
      </c>
      <c r="C2000" s="418">
        <v>3000</v>
      </c>
      <c r="D2000" s="406">
        <v>173962025</v>
      </c>
      <c r="E2000" s="406" t="s">
        <v>76</v>
      </c>
      <c r="F2000" s="418"/>
      <c r="G2000" s="419">
        <v>45962</v>
      </c>
      <c r="H2000" s="419">
        <v>45969</v>
      </c>
      <c r="I2000" s="406" t="s">
        <v>15</v>
      </c>
      <c r="J2000" s="406"/>
      <c r="K2000" s="420" t="b">
        <v>0</v>
      </c>
      <c r="L2000" s="406"/>
      <c r="M2000" s="419">
        <v>45969</v>
      </c>
    </row>
    <row r="2001" spans="1:13">
      <c r="A2001" s="418">
        <v>5001</v>
      </c>
      <c r="B2001" s="418">
        <v>410049</v>
      </c>
      <c r="C2001" s="418">
        <v>3000</v>
      </c>
      <c r="D2001" s="406">
        <v>173982025</v>
      </c>
      <c r="E2001" s="406" t="s">
        <v>76</v>
      </c>
      <c r="F2001" s="418"/>
      <c r="G2001" s="419">
        <v>45980</v>
      </c>
      <c r="H2001" s="419">
        <v>45985</v>
      </c>
      <c r="I2001" s="406" t="s">
        <v>15</v>
      </c>
      <c r="J2001" s="406"/>
      <c r="K2001" s="420" t="b">
        <v>0</v>
      </c>
      <c r="L2001" s="406"/>
      <c r="M2001" s="419">
        <v>45986</v>
      </c>
    </row>
    <row r="2002" spans="1:13">
      <c r="A2002" s="418">
        <v>5001</v>
      </c>
      <c r="B2002" s="418">
        <v>462568</v>
      </c>
      <c r="C2002" s="418">
        <v>3000</v>
      </c>
      <c r="D2002" s="406">
        <v>174012025</v>
      </c>
      <c r="E2002" s="406" t="s">
        <v>474</v>
      </c>
      <c r="F2002" s="418"/>
      <c r="G2002" s="419">
        <v>45985</v>
      </c>
      <c r="H2002" s="419">
        <v>45988</v>
      </c>
      <c r="I2002" s="406" t="s">
        <v>15</v>
      </c>
      <c r="J2002" s="406"/>
      <c r="K2002" s="420" t="b">
        <v>0</v>
      </c>
      <c r="L2002" s="406"/>
      <c r="M2002" s="419">
        <v>45988</v>
      </c>
    </row>
    <row r="2003" spans="1:13">
      <c r="A2003" s="418">
        <v>5001</v>
      </c>
      <c r="B2003" s="418">
        <v>462568</v>
      </c>
      <c r="C2003" s="418">
        <v>3000</v>
      </c>
      <c r="D2003" s="406">
        <v>174022025</v>
      </c>
      <c r="E2003" s="406" t="s">
        <v>474</v>
      </c>
      <c r="F2003" s="418"/>
      <c r="G2003" s="419">
        <v>45985</v>
      </c>
      <c r="H2003" s="419">
        <v>45988</v>
      </c>
      <c r="I2003" s="406" t="s">
        <v>15</v>
      </c>
      <c r="J2003" s="406"/>
      <c r="K2003" s="420" t="b">
        <v>0</v>
      </c>
      <c r="L2003" s="406"/>
      <c r="M2003" s="419">
        <v>45988</v>
      </c>
    </row>
    <row r="2004" spans="1:13">
      <c r="A2004" s="418">
        <v>5001</v>
      </c>
      <c r="B2004" s="418">
        <v>462568</v>
      </c>
      <c r="C2004" s="418">
        <v>3000</v>
      </c>
      <c r="D2004" s="406">
        <v>174032025</v>
      </c>
      <c r="E2004" s="406" t="s">
        <v>474</v>
      </c>
      <c r="F2004" s="418"/>
      <c r="G2004" s="419">
        <v>45987</v>
      </c>
      <c r="H2004" s="419">
        <v>45989</v>
      </c>
      <c r="I2004" s="406" t="s">
        <v>15</v>
      </c>
      <c r="J2004" s="406"/>
      <c r="K2004" s="420" t="b">
        <v>0</v>
      </c>
      <c r="L2004" s="406"/>
      <c r="M2004" s="419">
        <v>45989</v>
      </c>
    </row>
    <row r="2005" spans="1:13">
      <c r="A2005" s="418">
        <v>5001</v>
      </c>
      <c r="B2005" s="418">
        <v>462568</v>
      </c>
      <c r="C2005" s="418">
        <v>3000</v>
      </c>
      <c r="D2005" s="406">
        <v>174042025</v>
      </c>
      <c r="E2005" s="406" t="s">
        <v>474</v>
      </c>
      <c r="F2005" s="418"/>
      <c r="G2005" s="419">
        <v>45933</v>
      </c>
      <c r="H2005" s="419">
        <v>45945</v>
      </c>
      <c r="I2005" s="406" t="s">
        <v>15</v>
      </c>
      <c r="J2005" s="406"/>
      <c r="K2005" s="420" t="b">
        <v>0</v>
      </c>
      <c r="L2005" s="406"/>
      <c r="M2005" s="419">
        <v>45945</v>
      </c>
    </row>
    <row r="2006" spans="1:13">
      <c r="A2006" s="418">
        <v>5001</v>
      </c>
      <c r="B2006" s="418">
        <v>439075</v>
      </c>
      <c r="C2006" s="418">
        <v>3000</v>
      </c>
      <c r="D2006" s="406">
        <v>174072025</v>
      </c>
      <c r="E2006" s="406" t="s">
        <v>729</v>
      </c>
      <c r="F2006" s="418"/>
      <c r="G2006" s="419">
        <v>45920</v>
      </c>
      <c r="H2006" s="419">
        <v>45952</v>
      </c>
      <c r="I2006" s="406" t="s">
        <v>15</v>
      </c>
      <c r="J2006" s="406"/>
      <c r="K2006" s="420" t="b">
        <v>0</v>
      </c>
      <c r="L2006" s="406"/>
      <c r="M2006" s="419">
        <v>46004</v>
      </c>
    </row>
    <row r="2007" spans="1:13">
      <c r="A2007" s="418">
        <v>2017</v>
      </c>
      <c r="B2007" s="418">
        <v>453040</v>
      </c>
      <c r="C2007" s="418">
        <v>3010</v>
      </c>
      <c r="D2007" s="406">
        <v>1742026</v>
      </c>
      <c r="E2007" s="406" t="s">
        <v>424</v>
      </c>
      <c r="F2007" s="418">
        <v>850</v>
      </c>
      <c r="G2007" s="419">
        <v>46058</v>
      </c>
      <c r="H2007" s="419">
        <v>46059</v>
      </c>
      <c r="I2007" s="406" t="s">
        <v>15</v>
      </c>
      <c r="J2007" s="406"/>
      <c r="K2007" s="420" t="b">
        <v>0</v>
      </c>
      <c r="L2007" s="406"/>
      <c r="M2007" s="419">
        <v>46059</v>
      </c>
    </row>
    <row r="2008" spans="1:13">
      <c r="A2008" s="418">
        <v>5001</v>
      </c>
      <c r="B2008" s="418">
        <v>454415</v>
      </c>
      <c r="C2008" s="418">
        <v>3000</v>
      </c>
      <c r="D2008" s="406">
        <v>174272025</v>
      </c>
      <c r="E2008" s="406" t="s">
        <v>411</v>
      </c>
      <c r="F2008" s="418"/>
      <c r="G2008" s="406"/>
      <c r="H2008" s="406"/>
      <c r="I2008" s="406" t="s">
        <v>21</v>
      </c>
      <c r="J2008" s="406"/>
      <c r="K2008" s="420" t="b">
        <v>0</v>
      </c>
      <c r="L2008" s="406"/>
      <c r="M2008" s="406"/>
    </row>
    <row r="2009" spans="1:13">
      <c r="A2009" s="418">
        <v>5001</v>
      </c>
      <c r="B2009" s="418">
        <v>409921</v>
      </c>
      <c r="C2009" s="418">
        <v>3000</v>
      </c>
      <c r="D2009" s="406">
        <v>174412026</v>
      </c>
      <c r="E2009" s="406" t="s">
        <v>730</v>
      </c>
      <c r="F2009" s="418">
        <v>6</v>
      </c>
      <c r="G2009" s="406"/>
      <c r="H2009" s="406"/>
      <c r="I2009" s="406" t="s">
        <v>21</v>
      </c>
      <c r="J2009" s="406"/>
      <c r="K2009" s="420" t="b">
        <v>0</v>
      </c>
      <c r="L2009" s="406"/>
      <c r="M2009" s="406"/>
    </row>
    <row r="2010" spans="1:13">
      <c r="A2010" s="418">
        <v>5001</v>
      </c>
      <c r="B2010" s="418">
        <v>410452</v>
      </c>
      <c r="C2010" s="418">
        <v>3000</v>
      </c>
      <c r="D2010" s="406">
        <v>174442025</v>
      </c>
      <c r="E2010" s="406" t="s">
        <v>59</v>
      </c>
      <c r="F2010" s="418"/>
      <c r="G2010" s="419">
        <v>46035</v>
      </c>
      <c r="H2010" s="419">
        <v>46044</v>
      </c>
      <c r="I2010" s="406" t="s">
        <v>15</v>
      </c>
      <c r="J2010" s="406"/>
      <c r="K2010" s="420" t="b">
        <v>0</v>
      </c>
      <c r="L2010" s="406"/>
      <c r="M2010" s="419">
        <v>46044</v>
      </c>
    </row>
    <row r="2011" spans="1:13">
      <c r="A2011" s="418">
        <v>5001</v>
      </c>
      <c r="B2011" s="418">
        <v>410452</v>
      </c>
      <c r="C2011" s="418">
        <v>3000</v>
      </c>
      <c r="D2011" s="406">
        <v>174452025</v>
      </c>
      <c r="E2011" s="406" t="s">
        <v>59</v>
      </c>
      <c r="F2011" s="418"/>
      <c r="G2011" s="419">
        <v>45960</v>
      </c>
      <c r="H2011" s="419">
        <v>45993</v>
      </c>
      <c r="I2011" s="406" t="s">
        <v>15</v>
      </c>
      <c r="J2011" s="406"/>
      <c r="K2011" s="420" t="b">
        <v>0</v>
      </c>
      <c r="L2011" s="406"/>
      <c r="M2011" s="419">
        <v>45993</v>
      </c>
    </row>
    <row r="2012" spans="1:13">
      <c r="A2012" s="418">
        <v>5001</v>
      </c>
      <c r="B2012" s="418">
        <v>410452</v>
      </c>
      <c r="C2012" s="418">
        <v>3000</v>
      </c>
      <c r="D2012" s="406">
        <v>174462025</v>
      </c>
      <c r="E2012" s="406" t="s">
        <v>59</v>
      </c>
      <c r="F2012" s="418"/>
      <c r="G2012" s="419">
        <v>46037</v>
      </c>
      <c r="H2012" s="419">
        <v>46045</v>
      </c>
      <c r="I2012" s="406" t="s">
        <v>15</v>
      </c>
      <c r="J2012" s="406"/>
      <c r="K2012" s="420" t="b">
        <v>0</v>
      </c>
      <c r="L2012" s="406"/>
      <c r="M2012" s="419">
        <v>46045</v>
      </c>
    </row>
    <row r="2013" spans="1:13">
      <c r="A2013" s="418">
        <v>5001</v>
      </c>
      <c r="B2013" s="418">
        <v>410452</v>
      </c>
      <c r="C2013" s="418">
        <v>3000</v>
      </c>
      <c r="D2013" s="406">
        <v>174472025</v>
      </c>
      <c r="E2013" s="406" t="s">
        <v>59</v>
      </c>
      <c r="F2013" s="418"/>
      <c r="G2013" s="419">
        <v>45985</v>
      </c>
      <c r="H2013" s="419">
        <v>46009</v>
      </c>
      <c r="I2013" s="406" t="s">
        <v>15</v>
      </c>
      <c r="J2013" s="406"/>
      <c r="K2013" s="420" t="b">
        <v>0</v>
      </c>
      <c r="L2013" s="406"/>
      <c r="M2013" s="419">
        <v>46010</v>
      </c>
    </row>
    <row r="2014" spans="1:13">
      <c r="A2014" s="418">
        <v>5001</v>
      </c>
      <c r="B2014" s="418">
        <v>410452</v>
      </c>
      <c r="C2014" s="418">
        <v>3000</v>
      </c>
      <c r="D2014" s="406">
        <v>174482025</v>
      </c>
      <c r="E2014" s="406" t="s">
        <v>59</v>
      </c>
      <c r="F2014" s="418"/>
      <c r="G2014" s="419">
        <v>46036</v>
      </c>
      <c r="H2014" s="419">
        <v>46045</v>
      </c>
      <c r="I2014" s="406" t="s">
        <v>15</v>
      </c>
      <c r="J2014" s="406"/>
      <c r="K2014" s="420" t="b">
        <v>0</v>
      </c>
      <c r="L2014" s="406"/>
      <c r="M2014" s="419">
        <v>46045</v>
      </c>
    </row>
    <row r="2015" spans="1:13">
      <c r="A2015" s="418">
        <v>5001</v>
      </c>
      <c r="B2015" s="418">
        <v>410452</v>
      </c>
      <c r="C2015" s="418">
        <v>3000</v>
      </c>
      <c r="D2015" s="406">
        <v>174492025</v>
      </c>
      <c r="E2015" s="406" t="s">
        <v>59</v>
      </c>
      <c r="F2015" s="418"/>
      <c r="G2015" s="419">
        <v>46051</v>
      </c>
      <c r="H2015" s="419">
        <v>46057</v>
      </c>
      <c r="I2015" s="406" t="s">
        <v>15</v>
      </c>
      <c r="J2015" s="406"/>
      <c r="K2015" s="420" t="b">
        <v>0</v>
      </c>
      <c r="L2015" s="406"/>
      <c r="M2015" s="419">
        <v>46058</v>
      </c>
    </row>
    <row r="2016" spans="1:13">
      <c r="A2016" s="418">
        <v>5001</v>
      </c>
      <c r="B2016" s="418">
        <v>410452</v>
      </c>
      <c r="C2016" s="418">
        <v>3000</v>
      </c>
      <c r="D2016" s="406">
        <v>174502025</v>
      </c>
      <c r="E2016" s="406" t="s">
        <v>59</v>
      </c>
      <c r="F2016" s="418"/>
      <c r="G2016" s="419">
        <v>45987</v>
      </c>
      <c r="H2016" s="419">
        <v>45993</v>
      </c>
      <c r="I2016" s="406" t="s">
        <v>15</v>
      </c>
      <c r="J2016" s="406"/>
      <c r="K2016" s="420" t="b">
        <v>0</v>
      </c>
      <c r="L2016" s="406"/>
      <c r="M2016" s="419">
        <v>45993</v>
      </c>
    </row>
    <row r="2017" spans="1:13">
      <c r="A2017" s="418">
        <v>5001</v>
      </c>
      <c r="B2017" s="418">
        <v>423548</v>
      </c>
      <c r="C2017" s="418">
        <v>3000</v>
      </c>
      <c r="D2017" s="406">
        <v>174752024</v>
      </c>
      <c r="E2017" s="406" t="s">
        <v>731</v>
      </c>
      <c r="F2017" s="418">
        <v>2691</v>
      </c>
      <c r="G2017" s="406"/>
      <c r="H2017" s="406"/>
      <c r="I2017" s="406" t="s">
        <v>21</v>
      </c>
      <c r="J2017" s="406"/>
      <c r="K2017" s="420" t="b">
        <v>1</v>
      </c>
      <c r="L2017" s="406"/>
      <c r="M2017" s="406"/>
    </row>
    <row r="2018" spans="1:13">
      <c r="A2018" s="418">
        <v>5001</v>
      </c>
      <c r="B2018" s="418">
        <v>423548</v>
      </c>
      <c r="C2018" s="418">
        <v>3000</v>
      </c>
      <c r="D2018" s="406">
        <v>174762024</v>
      </c>
      <c r="E2018" s="406" t="s">
        <v>731</v>
      </c>
      <c r="F2018" s="418">
        <v>1242</v>
      </c>
      <c r="G2018" s="406"/>
      <c r="H2018" s="406"/>
      <c r="I2018" s="406" t="s">
        <v>21</v>
      </c>
      <c r="J2018" s="406"/>
      <c r="K2018" s="420" t="b">
        <v>1</v>
      </c>
      <c r="L2018" s="406"/>
      <c r="M2018" s="406"/>
    </row>
    <row r="2019" spans="1:13">
      <c r="A2019" s="418">
        <v>2017</v>
      </c>
      <c r="B2019" s="418">
        <v>453040</v>
      </c>
      <c r="C2019" s="418">
        <v>3010</v>
      </c>
      <c r="D2019" s="406">
        <v>1752026</v>
      </c>
      <c r="E2019" s="406" t="s">
        <v>424</v>
      </c>
      <c r="F2019" s="418">
        <v>600</v>
      </c>
      <c r="G2019" s="419">
        <v>46058</v>
      </c>
      <c r="H2019" s="419">
        <v>46059</v>
      </c>
      <c r="I2019" s="406" t="s">
        <v>15</v>
      </c>
      <c r="J2019" s="406"/>
      <c r="K2019" s="420" t="b">
        <v>0</v>
      </c>
      <c r="L2019" s="406"/>
      <c r="M2019" s="419">
        <v>46059</v>
      </c>
    </row>
    <row r="2020" spans="1:13">
      <c r="A2020" s="418">
        <v>5001</v>
      </c>
      <c r="B2020" s="418">
        <v>422390</v>
      </c>
      <c r="C2020" s="418">
        <v>3000</v>
      </c>
      <c r="D2020" s="406">
        <v>175472026</v>
      </c>
      <c r="E2020" s="406" t="s">
        <v>327</v>
      </c>
      <c r="F2020" s="418">
        <v>1</v>
      </c>
      <c r="G2020" s="406"/>
      <c r="H2020" s="406"/>
      <c r="I2020" s="406" t="s">
        <v>21</v>
      </c>
      <c r="J2020" s="406"/>
      <c r="K2020" s="420" t="b">
        <v>0</v>
      </c>
      <c r="L2020" s="406"/>
      <c r="M2020" s="406"/>
    </row>
    <row r="2021" spans="1:13">
      <c r="A2021" s="418">
        <v>5001</v>
      </c>
      <c r="B2021" s="418">
        <v>446245</v>
      </c>
      <c r="C2021" s="418">
        <v>3000</v>
      </c>
      <c r="D2021" s="406">
        <v>175622025</v>
      </c>
      <c r="E2021" s="406" t="s">
        <v>587</v>
      </c>
      <c r="F2021" s="418"/>
      <c r="G2021" s="406"/>
      <c r="H2021" s="419">
        <v>45924</v>
      </c>
      <c r="I2021" s="406" t="s">
        <v>15</v>
      </c>
      <c r="J2021" s="406"/>
      <c r="K2021" s="420" t="b">
        <v>0</v>
      </c>
      <c r="L2021" s="406"/>
      <c r="M2021" s="419">
        <v>45924</v>
      </c>
    </row>
    <row r="2022" spans="1:13">
      <c r="A2022" s="418">
        <v>5001</v>
      </c>
      <c r="B2022" s="418">
        <v>446245</v>
      </c>
      <c r="C2022" s="418">
        <v>3000</v>
      </c>
      <c r="D2022" s="406">
        <v>175632025</v>
      </c>
      <c r="E2022" s="406" t="s">
        <v>587</v>
      </c>
      <c r="F2022" s="418"/>
      <c r="G2022" s="419">
        <v>45912</v>
      </c>
      <c r="H2022" s="419">
        <v>45919</v>
      </c>
      <c r="I2022" s="406" t="s">
        <v>15</v>
      </c>
      <c r="J2022" s="406"/>
      <c r="K2022" s="420" t="b">
        <v>0</v>
      </c>
      <c r="L2022" s="406"/>
      <c r="M2022" s="419">
        <v>45919</v>
      </c>
    </row>
    <row r="2023" spans="1:13">
      <c r="A2023" s="418">
        <v>5001</v>
      </c>
      <c r="B2023" s="418">
        <v>410033</v>
      </c>
      <c r="C2023" s="418">
        <v>3000</v>
      </c>
      <c r="D2023" s="406">
        <v>175652024</v>
      </c>
      <c r="E2023" s="406" t="s">
        <v>234</v>
      </c>
      <c r="F2023" s="418">
        <v>15</v>
      </c>
      <c r="G2023" s="406"/>
      <c r="H2023" s="406"/>
      <c r="I2023" s="406" t="s">
        <v>21</v>
      </c>
      <c r="J2023" s="406"/>
      <c r="K2023" s="420" t="b">
        <v>0</v>
      </c>
      <c r="L2023" s="406"/>
      <c r="M2023" s="406"/>
    </row>
    <row r="2024" spans="1:13">
      <c r="A2024" s="418">
        <v>5001</v>
      </c>
      <c r="B2024" s="418">
        <v>457568</v>
      </c>
      <c r="C2024" s="418">
        <v>3000</v>
      </c>
      <c r="D2024" s="406">
        <v>175662025</v>
      </c>
      <c r="E2024" s="406" t="s">
        <v>108</v>
      </c>
      <c r="F2024" s="418"/>
      <c r="G2024" s="419">
        <v>45895</v>
      </c>
      <c r="H2024" s="419">
        <v>45911</v>
      </c>
      <c r="I2024" s="406" t="s">
        <v>15</v>
      </c>
      <c r="J2024" s="406"/>
      <c r="K2024" s="420" t="b">
        <v>0</v>
      </c>
      <c r="L2024" s="406"/>
      <c r="M2024" s="419">
        <v>45911</v>
      </c>
    </row>
    <row r="2025" spans="1:13">
      <c r="A2025" s="418">
        <v>5001</v>
      </c>
      <c r="B2025" s="418">
        <v>458092</v>
      </c>
      <c r="C2025" s="418">
        <v>3000</v>
      </c>
      <c r="D2025" s="406">
        <v>175762025</v>
      </c>
      <c r="E2025" s="406" t="s">
        <v>732</v>
      </c>
      <c r="F2025" s="418"/>
      <c r="G2025" s="419">
        <v>45947</v>
      </c>
      <c r="H2025" s="419">
        <v>45953</v>
      </c>
      <c r="I2025" s="406" t="s">
        <v>15</v>
      </c>
      <c r="J2025" s="406"/>
      <c r="K2025" s="420" t="b">
        <v>0</v>
      </c>
      <c r="L2025" s="406"/>
      <c r="M2025" s="419">
        <v>45953</v>
      </c>
    </row>
    <row r="2026" spans="1:13">
      <c r="A2026" s="418">
        <v>5001</v>
      </c>
      <c r="B2026" s="418">
        <v>475337</v>
      </c>
      <c r="C2026" s="418">
        <v>3000</v>
      </c>
      <c r="D2026" s="406">
        <v>175832025</v>
      </c>
      <c r="E2026" s="406" t="s">
        <v>733</v>
      </c>
      <c r="F2026" s="418"/>
      <c r="G2026" s="419">
        <v>45883</v>
      </c>
      <c r="H2026" s="419">
        <v>45967</v>
      </c>
      <c r="I2026" s="406" t="s">
        <v>15</v>
      </c>
      <c r="J2026" s="406"/>
      <c r="K2026" s="420" t="b">
        <v>0</v>
      </c>
      <c r="L2026" s="406"/>
      <c r="M2026" s="419">
        <v>45967</v>
      </c>
    </row>
    <row r="2027" spans="1:13">
      <c r="A2027" s="418">
        <v>5001</v>
      </c>
      <c r="B2027" s="418">
        <v>425447</v>
      </c>
      <c r="C2027" s="418">
        <v>3000</v>
      </c>
      <c r="D2027" s="406">
        <v>175852026</v>
      </c>
      <c r="E2027" s="406" t="s">
        <v>734</v>
      </c>
      <c r="F2027" s="418">
        <v>50</v>
      </c>
      <c r="G2027" s="406"/>
      <c r="H2027" s="406"/>
      <c r="I2027" s="406" t="s">
        <v>21</v>
      </c>
      <c r="J2027" s="406"/>
      <c r="K2027" s="420" t="b">
        <v>0</v>
      </c>
      <c r="L2027" s="406"/>
      <c r="M2027" s="406"/>
    </row>
    <row r="2028" spans="1:13">
      <c r="A2028" s="418">
        <v>5001</v>
      </c>
      <c r="B2028" s="418">
        <v>409928</v>
      </c>
      <c r="C2028" s="418">
        <v>3000</v>
      </c>
      <c r="D2028" s="406">
        <v>175882026</v>
      </c>
      <c r="E2028" s="406" t="s">
        <v>735</v>
      </c>
      <c r="F2028" s="418">
        <v>60</v>
      </c>
      <c r="G2028" s="406"/>
      <c r="H2028" s="406"/>
      <c r="I2028" s="406" t="s">
        <v>21</v>
      </c>
      <c r="J2028" s="406"/>
      <c r="K2028" s="420" t="b">
        <v>0</v>
      </c>
      <c r="L2028" s="406"/>
      <c r="M2028" s="406"/>
    </row>
    <row r="2029" spans="1:13">
      <c r="A2029" s="418">
        <v>5001</v>
      </c>
      <c r="B2029" s="418">
        <v>410003</v>
      </c>
      <c r="C2029" s="418">
        <v>3000</v>
      </c>
      <c r="D2029" s="406">
        <v>175892026</v>
      </c>
      <c r="E2029" s="406" t="s">
        <v>736</v>
      </c>
      <c r="F2029" s="418">
        <v>40</v>
      </c>
      <c r="G2029" s="406"/>
      <c r="H2029" s="406"/>
      <c r="I2029" s="406" t="s">
        <v>21</v>
      </c>
      <c r="J2029" s="406"/>
      <c r="K2029" s="420" t="b">
        <v>0</v>
      </c>
      <c r="L2029" s="406"/>
      <c r="M2029" s="406"/>
    </row>
    <row r="2030" spans="1:13">
      <c r="A2030" s="418">
        <v>5001</v>
      </c>
      <c r="B2030" s="418">
        <v>425424</v>
      </c>
      <c r="C2030" s="418">
        <v>3000</v>
      </c>
      <c r="D2030" s="406">
        <v>175902026</v>
      </c>
      <c r="E2030" s="406" t="s">
        <v>444</v>
      </c>
      <c r="F2030" s="418">
        <v>170</v>
      </c>
      <c r="G2030" s="406"/>
      <c r="H2030" s="406"/>
      <c r="I2030" s="406" t="s">
        <v>21</v>
      </c>
      <c r="J2030" s="406"/>
      <c r="K2030" s="420" t="b">
        <v>0</v>
      </c>
      <c r="L2030" s="406"/>
      <c r="M2030" s="406"/>
    </row>
    <row r="2031" spans="1:13">
      <c r="A2031" s="418">
        <v>5001</v>
      </c>
      <c r="B2031" s="418">
        <v>425424</v>
      </c>
      <c r="C2031" s="418">
        <v>3000</v>
      </c>
      <c r="D2031" s="406">
        <v>175912026</v>
      </c>
      <c r="E2031" s="406" t="s">
        <v>444</v>
      </c>
      <c r="F2031" s="418">
        <v>3</v>
      </c>
      <c r="G2031" s="406"/>
      <c r="H2031" s="406"/>
      <c r="I2031" s="406" t="s">
        <v>21</v>
      </c>
      <c r="J2031" s="406"/>
      <c r="K2031" s="420" t="b">
        <v>0</v>
      </c>
      <c r="L2031" s="406"/>
      <c r="M2031" s="406"/>
    </row>
    <row r="2032" spans="1:13">
      <c r="A2032" s="418">
        <v>2017</v>
      </c>
      <c r="B2032" s="418">
        <v>210116</v>
      </c>
      <c r="C2032" s="418">
        <v>3010</v>
      </c>
      <c r="D2032" s="406">
        <v>17592026</v>
      </c>
      <c r="E2032" s="406" t="s">
        <v>300</v>
      </c>
      <c r="F2032" s="418">
        <v>650</v>
      </c>
      <c r="G2032" s="406"/>
      <c r="H2032" s="406"/>
      <c r="I2032" s="406" t="s">
        <v>21</v>
      </c>
      <c r="J2032" s="406"/>
      <c r="K2032" s="420" t="b">
        <v>0</v>
      </c>
      <c r="L2032" s="406"/>
      <c r="M2032" s="406"/>
    </row>
    <row r="2033" spans="1:13">
      <c r="A2033" s="418">
        <v>5001</v>
      </c>
      <c r="B2033" s="418">
        <v>422371</v>
      </c>
      <c r="C2033" s="418">
        <v>3000</v>
      </c>
      <c r="D2033" s="406">
        <v>175992026</v>
      </c>
      <c r="E2033" s="406" t="s">
        <v>737</v>
      </c>
      <c r="F2033" s="418">
        <v>67</v>
      </c>
      <c r="G2033" s="406"/>
      <c r="H2033" s="406"/>
      <c r="I2033" s="406" t="s">
        <v>21</v>
      </c>
      <c r="J2033" s="406"/>
      <c r="K2033" s="420" t="b">
        <v>0</v>
      </c>
      <c r="L2033" s="406"/>
      <c r="M2033" s="406"/>
    </row>
    <row r="2034" spans="1:13">
      <c r="A2034" s="418">
        <v>2017</v>
      </c>
      <c r="B2034" s="418">
        <v>210116</v>
      </c>
      <c r="C2034" s="418">
        <v>3010</v>
      </c>
      <c r="D2034" s="406">
        <v>17602026</v>
      </c>
      <c r="E2034" s="406" t="s">
        <v>300</v>
      </c>
      <c r="F2034" s="418">
        <v>1</v>
      </c>
      <c r="G2034" s="406"/>
      <c r="H2034" s="406"/>
      <c r="I2034" s="406" t="s">
        <v>21</v>
      </c>
      <c r="J2034" s="406"/>
      <c r="K2034" s="420" t="b">
        <v>0</v>
      </c>
      <c r="L2034" s="406"/>
      <c r="M2034" s="406"/>
    </row>
    <row r="2035" spans="1:13">
      <c r="A2035" s="418">
        <v>5001</v>
      </c>
      <c r="B2035" s="418">
        <v>422371</v>
      </c>
      <c r="C2035" s="418">
        <v>3000</v>
      </c>
      <c r="D2035" s="406">
        <v>176022026</v>
      </c>
      <c r="E2035" s="406" t="s">
        <v>737</v>
      </c>
      <c r="F2035" s="418">
        <v>429</v>
      </c>
      <c r="G2035" s="406"/>
      <c r="H2035" s="406"/>
      <c r="I2035" s="406" t="s">
        <v>21</v>
      </c>
      <c r="J2035" s="406"/>
      <c r="K2035" s="420" t="b">
        <v>0</v>
      </c>
      <c r="L2035" s="406"/>
      <c r="M2035" s="406"/>
    </row>
    <row r="2036" spans="1:13">
      <c r="A2036" s="418">
        <v>5001</v>
      </c>
      <c r="B2036" s="418">
        <v>422371</v>
      </c>
      <c r="C2036" s="418">
        <v>3000</v>
      </c>
      <c r="D2036" s="406">
        <v>176032026</v>
      </c>
      <c r="E2036" s="406" t="s">
        <v>737</v>
      </c>
      <c r="F2036" s="418">
        <v>270</v>
      </c>
      <c r="G2036" s="406"/>
      <c r="H2036" s="406"/>
      <c r="I2036" s="406" t="s">
        <v>21</v>
      </c>
      <c r="J2036" s="406"/>
      <c r="K2036" s="420" t="b">
        <v>0</v>
      </c>
      <c r="L2036" s="406"/>
      <c r="M2036" s="406"/>
    </row>
    <row r="2037" spans="1:13">
      <c r="A2037" s="418">
        <v>5001</v>
      </c>
      <c r="B2037" s="418">
        <v>422374</v>
      </c>
      <c r="C2037" s="418">
        <v>3000</v>
      </c>
      <c r="D2037" s="406">
        <v>176042025</v>
      </c>
      <c r="E2037" s="406" t="s">
        <v>738</v>
      </c>
      <c r="F2037" s="418"/>
      <c r="G2037" s="419">
        <v>45898</v>
      </c>
      <c r="H2037" s="419">
        <v>45940</v>
      </c>
      <c r="I2037" s="406" t="s">
        <v>15</v>
      </c>
      <c r="J2037" s="406"/>
      <c r="K2037" s="420" t="b">
        <v>0</v>
      </c>
      <c r="L2037" s="406"/>
      <c r="M2037" s="419">
        <v>45940</v>
      </c>
    </row>
    <row r="2038" spans="1:13">
      <c r="A2038" s="418">
        <v>5001</v>
      </c>
      <c r="B2038" s="418">
        <v>410143</v>
      </c>
      <c r="C2038" s="418">
        <v>3000</v>
      </c>
      <c r="D2038" s="406">
        <v>176062025</v>
      </c>
      <c r="E2038" s="406" t="s">
        <v>463</v>
      </c>
      <c r="F2038" s="418"/>
      <c r="G2038" s="419">
        <v>45881</v>
      </c>
      <c r="H2038" s="419">
        <v>45910</v>
      </c>
      <c r="I2038" s="406" t="s">
        <v>15</v>
      </c>
      <c r="J2038" s="406"/>
      <c r="K2038" s="420" t="b">
        <v>0</v>
      </c>
      <c r="L2038" s="406"/>
      <c r="M2038" s="419">
        <v>45910</v>
      </c>
    </row>
    <row r="2039" spans="1:13">
      <c r="A2039" s="418">
        <v>5001</v>
      </c>
      <c r="B2039" s="418">
        <v>438013</v>
      </c>
      <c r="C2039" s="418">
        <v>3000</v>
      </c>
      <c r="D2039" s="406">
        <v>176092024</v>
      </c>
      <c r="E2039" s="406" t="s">
        <v>69</v>
      </c>
      <c r="F2039" s="418">
        <v>300</v>
      </c>
      <c r="G2039" s="406"/>
      <c r="H2039" s="406"/>
      <c r="I2039" s="406" t="s">
        <v>21</v>
      </c>
      <c r="J2039" s="406"/>
      <c r="K2039" s="420" t="b">
        <v>1</v>
      </c>
      <c r="L2039" s="406"/>
      <c r="M2039" s="406"/>
    </row>
    <row r="2040" spans="1:13">
      <c r="A2040" s="418">
        <v>5001</v>
      </c>
      <c r="B2040" s="418">
        <v>438013</v>
      </c>
      <c r="C2040" s="418">
        <v>3000</v>
      </c>
      <c r="D2040" s="406">
        <v>176102024</v>
      </c>
      <c r="E2040" s="406" t="s">
        <v>69</v>
      </c>
      <c r="F2040" s="418">
        <v>50</v>
      </c>
      <c r="G2040" s="406"/>
      <c r="H2040" s="406"/>
      <c r="I2040" s="406" t="s">
        <v>21</v>
      </c>
      <c r="J2040" s="406"/>
      <c r="K2040" s="420" t="b">
        <v>1</v>
      </c>
      <c r="L2040" s="406"/>
      <c r="M2040" s="406"/>
    </row>
    <row r="2041" spans="1:13">
      <c r="A2041" s="418">
        <v>2017</v>
      </c>
      <c r="B2041" s="418">
        <v>482846</v>
      </c>
      <c r="C2041" s="418">
        <v>3010</v>
      </c>
      <c r="D2041" s="406">
        <v>17612024</v>
      </c>
      <c r="E2041" s="406" t="s">
        <v>739</v>
      </c>
      <c r="F2041" s="418">
        <v>290</v>
      </c>
      <c r="G2041" s="406"/>
      <c r="H2041" s="406"/>
      <c r="I2041" s="406" t="s">
        <v>21</v>
      </c>
      <c r="J2041" s="406"/>
      <c r="K2041" s="420" t="b">
        <v>0</v>
      </c>
      <c r="L2041" s="406"/>
      <c r="M2041" s="406"/>
    </row>
    <row r="2042" spans="1:13">
      <c r="A2042" s="418">
        <v>2017</v>
      </c>
      <c r="B2042" s="418">
        <v>210116</v>
      </c>
      <c r="C2042" s="418">
        <v>3010</v>
      </c>
      <c r="D2042" s="406">
        <v>17612026</v>
      </c>
      <c r="E2042" s="406" t="s">
        <v>300</v>
      </c>
      <c r="F2042" s="418">
        <v>2</v>
      </c>
      <c r="G2042" s="406"/>
      <c r="H2042" s="406"/>
      <c r="I2042" s="406" t="s">
        <v>21</v>
      </c>
      <c r="J2042" s="406"/>
      <c r="K2042" s="420" t="b">
        <v>0</v>
      </c>
      <c r="L2042" s="406"/>
      <c r="M2042" s="406"/>
    </row>
    <row r="2043" spans="1:13">
      <c r="A2043" s="418">
        <v>5001</v>
      </c>
      <c r="B2043" s="418">
        <v>473180</v>
      </c>
      <c r="C2043" s="418">
        <v>3000</v>
      </c>
      <c r="D2043" s="406">
        <v>176152026</v>
      </c>
      <c r="E2043" s="406" t="s">
        <v>209</v>
      </c>
      <c r="F2043" s="418">
        <v>450</v>
      </c>
      <c r="G2043" s="406"/>
      <c r="H2043" s="406"/>
      <c r="I2043" s="406" t="s">
        <v>21</v>
      </c>
      <c r="J2043" s="406"/>
      <c r="K2043" s="420" t="b">
        <v>0</v>
      </c>
      <c r="L2043" s="406"/>
      <c r="M2043" s="406"/>
    </row>
    <row r="2044" spans="1:13">
      <c r="A2044" s="418">
        <v>5001</v>
      </c>
      <c r="B2044" s="418">
        <v>410339</v>
      </c>
      <c r="C2044" s="418">
        <v>3000</v>
      </c>
      <c r="D2044" s="406">
        <v>176162025</v>
      </c>
      <c r="E2044" s="406" t="s">
        <v>740</v>
      </c>
      <c r="F2044" s="418"/>
      <c r="G2044" s="419">
        <v>45933</v>
      </c>
      <c r="H2044" s="419">
        <v>45944</v>
      </c>
      <c r="I2044" s="406" t="s">
        <v>15</v>
      </c>
      <c r="J2044" s="406"/>
      <c r="K2044" s="420" t="b">
        <v>0</v>
      </c>
      <c r="L2044" s="406"/>
      <c r="M2044" s="419">
        <v>45944</v>
      </c>
    </row>
    <row r="2045" spans="1:13">
      <c r="A2045" s="418">
        <v>5001</v>
      </c>
      <c r="B2045" s="418">
        <v>473180</v>
      </c>
      <c r="C2045" s="418">
        <v>3000</v>
      </c>
      <c r="D2045" s="406">
        <v>176162026</v>
      </c>
      <c r="E2045" s="406" t="s">
        <v>209</v>
      </c>
      <c r="F2045" s="418">
        <v>900</v>
      </c>
      <c r="G2045" s="406"/>
      <c r="H2045" s="406"/>
      <c r="I2045" s="406" t="s">
        <v>21</v>
      </c>
      <c r="J2045" s="406"/>
      <c r="K2045" s="420" t="b">
        <v>0</v>
      </c>
      <c r="L2045" s="406"/>
      <c r="M2045" s="406"/>
    </row>
    <row r="2046" spans="1:13">
      <c r="A2046" s="418">
        <v>5001</v>
      </c>
      <c r="B2046" s="418">
        <v>410416</v>
      </c>
      <c r="C2046" s="418">
        <v>3000</v>
      </c>
      <c r="D2046" s="406">
        <v>176172025</v>
      </c>
      <c r="E2046" s="406" t="s">
        <v>741</v>
      </c>
      <c r="F2046" s="418"/>
      <c r="G2046" s="419">
        <v>45909</v>
      </c>
      <c r="H2046" s="419">
        <v>45962</v>
      </c>
      <c r="I2046" s="406" t="s">
        <v>15</v>
      </c>
      <c r="J2046" s="406"/>
      <c r="K2046" s="420" t="b">
        <v>0</v>
      </c>
      <c r="L2046" s="406"/>
      <c r="M2046" s="419">
        <v>45962</v>
      </c>
    </row>
    <row r="2047" spans="1:13">
      <c r="A2047" s="418">
        <v>5001</v>
      </c>
      <c r="B2047" s="418">
        <v>465148</v>
      </c>
      <c r="C2047" s="418">
        <v>3000</v>
      </c>
      <c r="D2047" s="406">
        <v>176182025</v>
      </c>
      <c r="E2047" s="406" t="s">
        <v>742</v>
      </c>
      <c r="F2047" s="418"/>
      <c r="G2047" s="419">
        <v>45896</v>
      </c>
      <c r="H2047" s="419">
        <v>45936</v>
      </c>
      <c r="I2047" s="406" t="s">
        <v>15</v>
      </c>
      <c r="J2047" s="406"/>
      <c r="K2047" s="420" t="b">
        <v>0</v>
      </c>
      <c r="L2047" s="406"/>
      <c r="M2047" s="419">
        <v>45937</v>
      </c>
    </row>
    <row r="2048" spans="1:13">
      <c r="A2048" s="418">
        <v>5001</v>
      </c>
      <c r="B2048" s="418">
        <v>410518</v>
      </c>
      <c r="C2048" s="418">
        <v>3000</v>
      </c>
      <c r="D2048" s="406">
        <v>176182026</v>
      </c>
      <c r="E2048" s="406" t="s">
        <v>317</v>
      </c>
      <c r="F2048" s="418">
        <v>7</v>
      </c>
      <c r="G2048" s="406"/>
      <c r="H2048" s="406"/>
      <c r="I2048" s="406" t="s">
        <v>21</v>
      </c>
      <c r="J2048" s="406"/>
      <c r="K2048" s="420" t="b">
        <v>0</v>
      </c>
      <c r="L2048" s="406"/>
      <c r="M2048" s="406"/>
    </row>
    <row r="2049" spans="1:13">
      <c r="A2049" s="418">
        <v>5001</v>
      </c>
      <c r="B2049" s="418">
        <v>465148</v>
      </c>
      <c r="C2049" s="418">
        <v>3000</v>
      </c>
      <c r="D2049" s="406">
        <v>176192025</v>
      </c>
      <c r="E2049" s="406" t="s">
        <v>742</v>
      </c>
      <c r="F2049" s="418"/>
      <c r="G2049" s="419">
        <v>45895</v>
      </c>
      <c r="H2049" s="419">
        <v>45936</v>
      </c>
      <c r="I2049" s="406" t="s">
        <v>15</v>
      </c>
      <c r="J2049" s="406"/>
      <c r="K2049" s="420" t="b">
        <v>0</v>
      </c>
      <c r="L2049" s="406"/>
      <c r="M2049" s="419">
        <v>45938</v>
      </c>
    </row>
    <row r="2050" spans="1:13">
      <c r="A2050" s="418">
        <v>5001</v>
      </c>
      <c r="B2050" s="418">
        <v>410527</v>
      </c>
      <c r="C2050" s="418">
        <v>3000</v>
      </c>
      <c r="D2050" s="406">
        <v>176202025</v>
      </c>
      <c r="E2050" s="406" t="s">
        <v>378</v>
      </c>
      <c r="F2050" s="418"/>
      <c r="G2050" s="419">
        <v>45912</v>
      </c>
      <c r="H2050" s="419">
        <v>45920</v>
      </c>
      <c r="I2050" s="406" t="s">
        <v>15</v>
      </c>
      <c r="J2050" s="406"/>
      <c r="K2050" s="420" t="b">
        <v>0</v>
      </c>
      <c r="L2050" s="406"/>
      <c r="M2050" s="419">
        <v>45920</v>
      </c>
    </row>
    <row r="2051" spans="1:13">
      <c r="A2051" s="418">
        <v>2017</v>
      </c>
      <c r="B2051" s="418">
        <v>453040</v>
      </c>
      <c r="C2051" s="418">
        <v>3010</v>
      </c>
      <c r="D2051" s="406">
        <v>1762026</v>
      </c>
      <c r="E2051" s="406" t="s">
        <v>424</v>
      </c>
      <c r="F2051" s="418">
        <v>1</v>
      </c>
      <c r="G2051" s="419">
        <v>46058</v>
      </c>
      <c r="H2051" s="419">
        <v>46059</v>
      </c>
      <c r="I2051" s="406" t="s">
        <v>15</v>
      </c>
      <c r="J2051" s="406"/>
      <c r="K2051" s="420" t="b">
        <v>0</v>
      </c>
      <c r="L2051" s="406"/>
      <c r="M2051" s="419">
        <v>46063</v>
      </c>
    </row>
    <row r="2052" spans="1:13">
      <c r="A2052" s="418">
        <v>5001</v>
      </c>
      <c r="B2052" s="418">
        <v>410527</v>
      </c>
      <c r="C2052" s="418">
        <v>3000</v>
      </c>
      <c r="D2052" s="406">
        <v>176212025</v>
      </c>
      <c r="E2052" s="406" t="s">
        <v>378</v>
      </c>
      <c r="F2052" s="418"/>
      <c r="G2052" s="419">
        <v>45912</v>
      </c>
      <c r="H2052" s="419">
        <v>45920</v>
      </c>
      <c r="I2052" s="406" t="s">
        <v>15</v>
      </c>
      <c r="J2052" s="406"/>
      <c r="K2052" s="420" t="b">
        <v>0</v>
      </c>
      <c r="L2052" s="406"/>
      <c r="M2052" s="419">
        <v>45920</v>
      </c>
    </row>
    <row r="2053" spans="1:13">
      <c r="A2053" s="418">
        <v>2017</v>
      </c>
      <c r="B2053" s="418">
        <v>465258</v>
      </c>
      <c r="C2053" s="418">
        <v>3010</v>
      </c>
      <c r="D2053" s="406">
        <v>17622026</v>
      </c>
      <c r="E2053" s="406" t="s">
        <v>442</v>
      </c>
      <c r="F2053" s="418">
        <v>40</v>
      </c>
      <c r="G2053" s="406"/>
      <c r="H2053" s="406"/>
      <c r="I2053" s="406" t="s">
        <v>21</v>
      </c>
      <c r="J2053" s="406"/>
      <c r="K2053" s="420" t="b">
        <v>0</v>
      </c>
      <c r="L2053" s="406"/>
      <c r="M2053" s="406"/>
    </row>
    <row r="2054" spans="1:13">
      <c r="A2054" s="418">
        <v>5001</v>
      </c>
      <c r="B2054" s="418">
        <v>410527</v>
      </c>
      <c r="C2054" s="418">
        <v>3000</v>
      </c>
      <c r="D2054" s="406">
        <v>176222025</v>
      </c>
      <c r="E2054" s="406" t="s">
        <v>378</v>
      </c>
      <c r="F2054" s="418"/>
      <c r="G2054" s="419">
        <v>45910</v>
      </c>
      <c r="H2054" s="419">
        <v>45920</v>
      </c>
      <c r="I2054" s="406" t="s">
        <v>15</v>
      </c>
      <c r="J2054" s="406"/>
      <c r="K2054" s="420" t="b">
        <v>0</v>
      </c>
      <c r="L2054" s="406"/>
      <c r="M2054" s="419">
        <v>45920</v>
      </c>
    </row>
    <row r="2055" spans="1:13">
      <c r="A2055" s="418">
        <v>5001</v>
      </c>
      <c r="B2055" s="418">
        <v>410551</v>
      </c>
      <c r="C2055" s="418">
        <v>3000</v>
      </c>
      <c r="D2055" s="406">
        <v>176222026</v>
      </c>
      <c r="E2055" s="406" t="s">
        <v>445</v>
      </c>
      <c r="F2055" s="418">
        <v>220</v>
      </c>
      <c r="G2055" s="406"/>
      <c r="H2055" s="406"/>
      <c r="I2055" s="406" t="s">
        <v>21</v>
      </c>
      <c r="J2055" s="406"/>
      <c r="K2055" s="420" t="b">
        <v>0</v>
      </c>
      <c r="L2055" s="406"/>
      <c r="M2055" s="406"/>
    </row>
    <row r="2056" spans="1:13">
      <c r="A2056" s="418">
        <v>5001</v>
      </c>
      <c r="B2056" s="418">
        <v>410527</v>
      </c>
      <c r="C2056" s="418">
        <v>3000</v>
      </c>
      <c r="D2056" s="406">
        <v>176232025</v>
      </c>
      <c r="E2056" s="406" t="s">
        <v>378</v>
      </c>
      <c r="F2056" s="418"/>
      <c r="G2056" s="419">
        <v>45912</v>
      </c>
      <c r="H2056" s="419">
        <v>45920</v>
      </c>
      <c r="I2056" s="406" t="s">
        <v>15</v>
      </c>
      <c r="J2056" s="406"/>
      <c r="K2056" s="420" t="b">
        <v>0</v>
      </c>
      <c r="L2056" s="406"/>
      <c r="M2056" s="419">
        <v>45920</v>
      </c>
    </row>
    <row r="2057" spans="1:13">
      <c r="A2057" s="418">
        <v>5001</v>
      </c>
      <c r="B2057" s="418">
        <v>410551</v>
      </c>
      <c r="C2057" s="418">
        <v>3000</v>
      </c>
      <c r="D2057" s="406">
        <v>176232026</v>
      </c>
      <c r="E2057" s="406" t="s">
        <v>445</v>
      </c>
      <c r="F2057" s="418">
        <v>60</v>
      </c>
      <c r="G2057" s="406"/>
      <c r="H2057" s="406"/>
      <c r="I2057" s="406" t="s">
        <v>21</v>
      </c>
      <c r="J2057" s="406"/>
      <c r="K2057" s="420" t="b">
        <v>0</v>
      </c>
      <c r="L2057" s="406"/>
      <c r="M2057" s="406"/>
    </row>
    <row r="2058" spans="1:13">
      <c r="A2058" s="418">
        <v>5001</v>
      </c>
      <c r="B2058" s="418">
        <v>410527</v>
      </c>
      <c r="C2058" s="418">
        <v>3000</v>
      </c>
      <c r="D2058" s="406">
        <v>176242025</v>
      </c>
      <c r="E2058" s="406" t="s">
        <v>378</v>
      </c>
      <c r="F2058" s="418"/>
      <c r="G2058" s="419">
        <v>45910</v>
      </c>
      <c r="H2058" s="419">
        <v>45923</v>
      </c>
      <c r="I2058" s="406" t="s">
        <v>58</v>
      </c>
      <c r="J2058" s="406"/>
      <c r="K2058" s="420" t="b">
        <v>0</v>
      </c>
      <c r="L2058" s="406"/>
      <c r="M2058" s="419">
        <v>46010</v>
      </c>
    </row>
    <row r="2059" spans="1:13">
      <c r="A2059" s="418">
        <v>5001</v>
      </c>
      <c r="B2059" s="418">
        <v>459987</v>
      </c>
      <c r="C2059" s="418">
        <v>3000</v>
      </c>
      <c r="D2059" s="406">
        <v>176242026</v>
      </c>
      <c r="E2059" s="406" t="s">
        <v>743</v>
      </c>
      <c r="F2059" s="418">
        <v>112</v>
      </c>
      <c r="G2059" s="406"/>
      <c r="H2059" s="406"/>
      <c r="I2059" s="406" t="s">
        <v>21</v>
      </c>
      <c r="J2059" s="406"/>
      <c r="K2059" s="420" t="b">
        <v>0</v>
      </c>
      <c r="L2059" s="406"/>
      <c r="M2059" s="406"/>
    </row>
    <row r="2060" spans="1:13">
      <c r="A2060" s="418">
        <v>5001</v>
      </c>
      <c r="B2060" s="418">
        <v>410527</v>
      </c>
      <c r="C2060" s="418">
        <v>3000</v>
      </c>
      <c r="D2060" s="406">
        <v>176252025</v>
      </c>
      <c r="E2060" s="406" t="s">
        <v>378</v>
      </c>
      <c r="F2060" s="418"/>
      <c r="G2060" s="419">
        <v>45910</v>
      </c>
      <c r="H2060" s="419">
        <v>45923</v>
      </c>
      <c r="I2060" s="406" t="s">
        <v>58</v>
      </c>
      <c r="J2060" s="406"/>
      <c r="K2060" s="420" t="b">
        <v>0</v>
      </c>
      <c r="L2060" s="406"/>
      <c r="M2060" s="419">
        <v>46010</v>
      </c>
    </row>
    <row r="2061" spans="1:13">
      <c r="A2061" s="418">
        <v>5001</v>
      </c>
      <c r="B2061" s="418">
        <v>459987</v>
      </c>
      <c r="C2061" s="418">
        <v>3000</v>
      </c>
      <c r="D2061" s="406">
        <v>176252026</v>
      </c>
      <c r="E2061" s="406" t="s">
        <v>743</v>
      </c>
      <c r="F2061" s="418">
        <v>288</v>
      </c>
      <c r="G2061" s="406"/>
      <c r="H2061" s="406"/>
      <c r="I2061" s="406" t="s">
        <v>21</v>
      </c>
      <c r="J2061" s="406"/>
      <c r="K2061" s="420" t="b">
        <v>0</v>
      </c>
      <c r="L2061" s="406"/>
      <c r="M2061" s="406"/>
    </row>
    <row r="2062" spans="1:13">
      <c r="A2062" s="418">
        <v>5001</v>
      </c>
      <c r="B2062" s="418">
        <v>410527</v>
      </c>
      <c r="C2062" s="418">
        <v>3000</v>
      </c>
      <c r="D2062" s="406">
        <v>176262025</v>
      </c>
      <c r="E2062" s="406" t="s">
        <v>378</v>
      </c>
      <c r="F2062" s="418"/>
      <c r="G2062" s="419">
        <v>45912</v>
      </c>
      <c r="H2062" s="419">
        <v>45922</v>
      </c>
      <c r="I2062" s="406" t="s">
        <v>58</v>
      </c>
      <c r="J2062" s="406"/>
      <c r="K2062" s="420" t="b">
        <v>0</v>
      </c>
      <c r="L2062" s="406"/>
      <c r="M2062" s="419">
        <v>46010</v>
      </c>
    </row>
    <row r="2063" spans="1:13">
      <c r="A2063" s="418">
        <v>5001</v>
      </c>
      <c r="B2063" s="418">
        <v>459987</v>
      </c>
      <c r="C2063" s="418">
        <v>3000</v>
      </c>
      <c r="D2063" s="406">
        <v>176262026</v>
      </c>
      <c r="E2063" s="406" t="s">
        <v>743</v>
      </c>
      <c r="F2063" s="418">
        <v>480</v>
      </c>
      <c r="G2063" s="406"/>
      <c r="H2063" s="406"/>
      <c r="I2063" s="406" t="s">
        <v>21</v>
      </c>
      <c r="J2063" s="406"/>
      <c r="K2063" s="420" t="b">
        <v>0</v>
      </c>
      <c r="L2063" s="406"/>
      <c r="M2063" s="406"/>
    </row>
    <row r="2064" spans="1:13">
      <c r="A2064" s="418">
        <v>5001</v>
      </c>
      <c r="B2064" s="418">
        <v>410527</v>
      </c>
      <c r="C2064" s="418">
        <v>3000</v>
      </c>
      <c r="D2064" s="406">
        <v>176272025</v>
      </c>
      <c r="E2064" s="406" t="s">
        <v>378</v>
      </c>
      <c r="F2064" s="418"/>
      <c r="G2064" s="419">
        <v>45912</v>
      </c>
      <c r="H2064" s="419">
        <v>45922</v>
      </c>
      <c r="I2064" s="406" t="s">
        <v>58</v>
      </c>
      <c r="J2064" s="406"/>
      <c r="K2064" s="420" t="b">
        <v>0</v>
      </c>
      <c r="L2064" s="406"/>
      <c r="M2064" s="419">
        <v>46010</v>
      </c>
    </row>
    <row r="2065" spans="1:13">
      <c r="A2065" s="418">
        <v>5001</v>
      </c>
      <c r="B2065" s="418">
        <v>438137</v>
      </c>
      <c r="C2065" s="418">
        <v>3000</v>
      </c>
      <c r="D2065" s="406">
        <v>176282025</v>
      </c>
      <c r="E2065" s="406" t="s">
        <v>613</v>
      </c>
      <c r="F2065" s="418"/>
      <c r="G2065" s="419">
        <v>45889</v>
      </c>
      <c r="H2065" s="419">
        <v>45906</v>
      </c>
      <c r="I2065" s="406" t="s">
        <v>15</v>
      </c>
      <c r="J2065" s="406"/>
      <c r="K2065" s="420" t="b">
        <v>0</v>
      </c>
      <c r="L2065" s="406"/>
      <c r="M2065" s="419">
        <v>45906</v>
      </c>
    </row>
    <row r="2066" spans="1:13">
      <c r="A2066" s="418">
        <v>5001</v>
      </c>
      <c r="B2066" s="418">
        <v>438137</v>
      </c>
      <c r="C2066" s="418">
        <v>3000</v>
      </c>
      <c r="D2066" s="406">
        <v>176292025</v>
      </c>
      <c r="E2066" s="406" t="s">
        <v>613</v>
      </c>
      <c r="F2066" s="418"/>
      <c r="G2066" s="419">
        <v>45880</v>
      </c>
      <c r="H2066" s="419">
        <v>45946</v>
      </c>
      <c r="I2066" s="406" t="s">
        <v>15</v>
      </c>
      <c r="J2066" s="406"/>
      <c r="K2066" s="420" t="b">
        <v>0</v>
      </c>
      <c r="L2066" s="406"/>
      <c r="M2066" s="419">
        <v>45946</v>
      </c>
    </row>
    <row r="2067" spans="1:13">
      <c r="A2067" s="418">
        <v>5001</v>
      </c>
      <c r="B2067" s="418">
        <v>456970</v>
      </c>
      <c r="C2067" s="418">
        <v>3000</v>
      </c>
      <c r="D2067" s="406">
        <v>176312025</v>
      </c>
      <c r="E2067" s="406" t="s">
        <v>615</v>
      </c>
      <c r="F2067" s="418"/>
      <c r="G2067" s="419">
        <v>45889</v>
      </c>
      <c r="H2067" s="419">
        <v>46038</v>
      </c>
      <c r="I2067" s="406" t="s">
        <v>15</v>
      </c>
      <c r="J2067" s="406"/>
      <c r="K2067" s="420" t="b">
        <v>0</v>
      </c>
      <c r="L2067" s="406"/>
      <c r="M2067" s="419">
        <v>46038</v>
      </c>
    </row>
    <row r="2068" spans="1:13">
      <c r="A2068" s="418">
        <v>5001</v>
      </c>
      <c r="B2068" s="418">
        <v>462814</v>
      </c>
      <c r="C2068" s="418">
        <v>3000</v>
      </c>
      <c r="D2068" s="406">
        <v>176312026</v>
      </c>
      <c r="E2068" s="406" t="s">
        <v>466</v>
      </c>
      <c r="F2068" s="418">
        <v>150</v>
      </c>
      <c r="G2068" s="406"/>
      <c r="H2068" s="406"/>
      <c r="I2068" s="406" t="s">
        <v>21</v>
      </c>
      <c r="J2068" s="406"/>
      <c r="K2068" s="420" t="b">
        <v>0</v>
      </c>
      <c r="L2068" s="406"/>
      <c r="M2068" s="406"/>
    </row>
    <row r="2069" spans="1:13">
      <c r="A2069" s="418">
        <v>2017</v>
      </c>
      <c r="B2069" s="418">
        <v>471713</v>
      </c>
      <c r="C2069" s="418">
        <v>3010</v>
      </c>
      <c r="D2069" s="406">
        <v>17632023</v>
      </c>
      <c r="E2069" s="406" t="s">
        <v>744</v>
      </c>
      <c r="F2069" s="418">
        <v>40</v>
      </c>
      <c r="G2069" s="406"/>
      <c r="H2069" s="406"/>
      <c r="I2069" s="406" t="s">
        <v>21</v>
      </c>
      <c r="J2069" s="406"/>
      <c r="K2069" s="420" t="b">
        <v>0</v>
      </c>
      <c r="L2069" s="406"/>
      <c r="M2069" s="406"/>
    </row>
    <row r="2070" spans="1:13">
      <c r="A2070" s="418">
        <v>2017</v>
      </c>
      <c r="B2070" s="418">
        <v>481857</v>
      </c>
      <c r="C2070" s="418">
        <v>3010</v>
      </c>
      <c r="D2070" s="406">
        <v>17632025</v>
      </c>
      <c r="E2070" s="406" t="s">
        <v>745</v>
      </c>
      <c r="F2070" s="418">
        <v>25</v>
      </c>
      <c r="G2070" s="419">
        <v>45861</v>
      </c>
      <c r="H2070" s="419">
        <v>46039</v>
      </c>
      <c r="I2070" s="406" t="s">
        <v>15</v>
      </c>
      <c r="J2070" s="406"/>
      <c r="K2070" s="420" t="b">
        <v>0</v>
      </c>
      <c r="L2070" s="406"/>
      <c r="M2070" s="419">
        <v>46039</v>
      </c>
    </row>
    <row r="2071" spans="1:13">
      <c r="A2071" s="418">
        <v>5001</v>
      </c>
      <c r="B2071" s="418">
        <v>460817</v>
      </c>
      <c r="C2071" s="418">
        <v>3000</v>
      </c>
      <c r="D2071" s="406">
        <v>176322025</v>
      </c>
      <c r="E2071" s="406" t="s">
        <v>746</v>
      </c>
      <c r="F2071" s="418"/>
      <c r="G2071" s="419">
        <v>45902</v>
      </c>
      <c r="H2071" s="419">
        <v>45927</v>
      </c>
      <c r="I2071" s="406" t="s">
        <v>15</v>
      </c>
      <c r="J2071" s="406"/>
      <c r="K2071" s="420" t="b">
        <v>0</v>
      </c>
      <c r="L2071" s="406"/>
      <c r="M2071" s="419">
        <v>45927</v>
      </c>
    </row>
    <row r="2072" spans="1:13">
      <c r="A2072" s="418">
        <v>5001</v>
      </c>
      <c r="B2072" s="418">
        <v>456970</v>
      </c>
      <c r="C2072" s="418">
        <v>3000</v>
      </c>
      <c r="D2072" s="406">
        <v>176332025</v>
      </c>
      <c r="E2072" s="406" t="s">
        <v>615</v>
      </c>
      <c r="F2072" s="418"/>
      <c r="G2072" s="419">
        <v>45880</v>
      </c>
      <c r="H2072" s="419">
        <v>45919</v>
      </c>
      <c r="I2072" s="406" t="s">
        <v>15</v>
      </c>
      <c r="J2072" s="406"/>
      <c r="K2072" s="420" t="b">
        <v>0</v>
      </c>
      <c r="L2072" s="406"/>
      <c r="M2072" s="419">
        <v>45919</v>
      </c>
    </row>
    <row r="2073" spans="1:13">
      <c r="A2073" s="418">
        <v>5001</v>
      </c>
      <c r="B2073" s="418">
        <v>435160</v>
      </c>
      <c r="C2073" s="418">
        <v>3000</v>
      </c>
      <c r="D2073" s="406">
        <v>176332026</v>
      </c>
      <c r="E2073" s="406" t="s">
        <v>747</v>
      </c>
      <c r="F2073" s="418">
        <v>230</v>
      </c>
      <c r="G2073" s="419">
        <v>46280</v>
      </c>
      <c r="H2073" s="419">
        <v>46284</v>
      </c>
      <c r="I2073" s="406" t="s">
        <v>15</v>
      </c>
      <c r="J2073" s="406"/>
      <c r="K2073" s="420" t="b">
        <v>0</v>
      </c>
      <c r="L2073" s="406"/>
      <c r="M2073" s="419">
        <v>46284</v>
      </c>
    </row>
    <row r="2074" spans="1:13">
      <c r="A2074" s="418">
        <v>5001</v>
      </c>
      <c r="B2074" s="418">
        <v>452976</v>
      </c>
      <c r="C2074" s="418">
        <v>3000</v>
      </c>
      <c r="D2074" s="406">
        <v>176342026</v>
      </c>
      <c r="E2074" s="406" t="s">
        <v>748</v>
      </c>
      <c r="F2074" s="418">
        <v>425</v>
      </c>
      <c r="G2074" s="419">
        <v>46260</v>
      </c>
      <c r="H2074" s="419">
        <v>46263</v>
      </c>
      <c r="I2074" s="406" t="s">
        <v>15</v>
      </c>
      <c r="J2074" s="406"/>
      <c r="K2074" s="420" t="b">
        <v>0</v>
      </c>
      <c r="L2074" s="406"/>
      <c r="M2074" s="419">
        <v>46263</v>
      </c>
    </row>
    <row r="2075" spans="1:13">
      <c r="A2075" s="418">
        <v>5001</v>
      </c>
      <c r="B2075" s="418">
        <v>425429</v>
      </c>
      <c r="C2075" s="418">
        <v>3000</v>
      </c>
      <c r="D2075" s="406">
        <v>176352026</v>
      </c>
      <c r="E2075" s="406" t="s">
        <v>486</v>
      </c>
      <c r="F2075" s="418">
        <v>100</v>
      </c>
      <c r="G2075" s="406"/>
      <c r="H2075" s="406"/>
      <c r="I2075" s="406" t="s">
        <v>21</v>
      </c>
      <c r="J2075" s="406"/>
      <c r="K2075" s="420" t="b">
        <v>0</v>
      </c>
      <c r="L2075" s="406"/>
      <c r="M2075" s="406"/>
    </row>
    <row r="2076" spans="1:13">
      <c r="A2076" s="418">
        <v>5001</v>
      </c>
      <c r="B2076" s="418">
        <v>443712</v>
      </c>
      <c r="C2076" s="418">
        <v>3000</v>
      </c>
      <c r="D2076" s="406">
        <v>176402025</v>
      </c>
      <c r="E2076" s="406" t="s">
        <v>749</v>
      </c>
      <c r="F2076" s="418"/>
      <c r="G2076" s="419">
        <v>45904</v>
      </c>
      <c r="H2076" s="419">
        <v>45912</v>
      </c>
      <c r="I2076" s="406" t="s">
        <v>15</v>
      </c>
      <c r="J2076" s="406"/>
      <c r="K2076" s="420" t="b">
        <v>0</v>
      </c>
      <c r="L2076" s="406"/>
      <c r="M2076" s="419">
        <v>45912</v>
      </c>
    </row>
    <row r="2077" spans="1:13">
      <c r="A2077" s="418">
        <v>5001</v>
      </c>
      <c r="B2077" s="418">
        <v>465382</v>
      </c>
      <c r="C2077" s="418">
        <v>3000</v>
      </c>
      <c r="D2077" s="406">
        <v>176412025</v>
      </c>
      <c r="E2077" s="406" t="s">
        <v>750</v>
      </c>
      <c r="F2077" s="418"/>
      <c r="G2077" s="419">
        <v>45916</v>
      </c>
      <c r="H2077" s="419">
        <v>45927</v>
      </c>
      <c r="I2077" s="406" t="s">
        <v>15</v>
      </c>
      <c r="J2077" s="406"/>
      <c r="K2077" s="420" t="b">
        <v>0</v>
      </c>
      <c r="L2077" s="406"/>
      <c r="M2077" s="419">
        <v>45936</v>
      </c>
    </row>
    <row r="2078" spans="1:13">
      <c r="A2078" s="418">
        <v>2017</v>
      </c>
      <c r="B2078" s="418">
        <v>485044</v>
      </c>
      <c r="C2078" s="418">
        <v>3010</v>
      </c>
      <c r="D2078" s="406">
        <v>17642026</v>
      </c>
      <c r="E2078" s="406" t="s">
        <v>308</v>
      </c>
      <c r="F2078" s="418">
        <v>160</v>
      </c>
      <c r="G2078" s="406"/>
      <c r="H2078" s="406"/>
      <c r="I2078" s="406" t="s">
        <v>21</v>
      </c>
      <c r="J2078" s="406"/>
      <c r="K2078" s="420" t="b">
        <v>0</v>
      </c>
      <c r="L2078" s="406"/>
      <c r="M2078" s="406"/>
    </row>
    <row r="2079" spans="1:13">
      <c r="A2079" s="418">
        <v>5001</v>
      </c>
      <c r="B2079" s="418">
        <v>474229</v>
      </c>
      <c r="C2079" s="418">
        <v>3000</v>
      </c>
      <c r="D2079" s="406">
        <v>176422025</v>
      </c>
      <c r="E2079" s="406" t="s">
        <v>639</v>
      </c>
      <c r="F2079" s="418"/>
      <c r="G2079" s="419">
        <v>45916</v>
      </c>
      <c r="H2079" s="419">
        <v>45966</v>
      </c>
      <c r="I2079" s="406" t="s">
        <v>15</v>
      </c>
      <c r="J2079" s="406"/>
      <c r="K2079" s="420" t="b">
        <v>0</v>
      </c>
      <c r="L2079" s="406"/>
      <c r="M2079" s="419">
        <v>45971</v>
      </c>
    </row>
    <row r="2080" spans="1:13">
      <c r="A2080" s="418">
        <v>5001</v>
      </c>
      <c r="B2080" s="418">
        <v>453085</v>
      </c>
      <c r="C2080" s="418">
        <v>3000</v>
      </c>
      <c r="D2080" s="406">
        <v>176452025</v>
      </c>
      <c r="E2080" s="406" t="s">
        <v>60</v>
      </c>
      <c r="F2080" s="418"/>
      <c r="G2080" s="419">
        <v>45932</v>
      </c>
      <c r="H2080" s="419">
        <v>45938</v>
      </c>
      <c r="I2080" s="406" t="s">
        <v>15</v>
      </c>
      <c r="J2080" s="406"/>
      <c r="K2080" s="420" t="b">
        <v>0</v>
      </c>
      <c r="L2080" s="406"/>
      <c r="M2080" s="419">
        <v>45938</v>
      </c>
    </row>
    <row r="2081" spans="1:13">
      <c r="A2081" s="418">
        <v>5001</v>
      </c>
      <c r="B2081" s="418">
        <v>410066</v>
      </c>
      <c r="C2081" s="418">
        <v>3000</v>
      </c>
      <c r="D2081" s="406">
        <v>176462025</v>
      </c>
      <c r="E2081" s="406" t="s">
        <v>441</v>
      </c>
      <c r="F2081" s="418"/>
      <c r="G2081" s="419">
        <v>45909</v>
      </c>
      <c r="H2081" s="419">
        <v>45946</v>
      </c>
      <c r="I2081" s="406" t="s">
        <v>15</v>
      </c>
      <c r="J2081" s="406"/>
      <c r="K2081" s="420" t="b">
        <v>0</v>
      </c>
      <c r="L2081" s="406"/>
      <c r="M2081" s="419">
        <v>45947</v>
      </c>
    </row>
    <row r="2082" spans="1:13">
      <c r="A2082" s="418">
        <v>5001</v>
      </c>
      <c r="B2082" s="418">
        <v>409927</v>
      </c>
      <c r="C2082" s="418">
        <v>3000</v>
      </c>
      <c r="D2082" s="406">
        <v>176472025</v>
      </c>
      <c r="E2082" s="406" t="s">
        <v>365</v>
      </c>
      <c r="F2082" s="418"/>
      <c r="G2082" s="419">
        <v>45897</v>
      </c>
      <c r="H2082" s="419">
        <v>45910</v>
      </c>
      <c r="I2082" s="406" t="s">
        <v>15</v>
      </c>
      <c r="J2082" s="406"/>
      <c r="K2082" s="420" t="b">
        <v>0</v>
      </c>
      <c r="L2082" s="406"/>
      <c r="M2082" s="419">
        <v>45910</v>
      </c>
    </row>
    <row r="2083" spans="1:13">
      <c r="A2083" s="418">
        <v>5001</v>
      </c>
      <c r="B2083" s="418">
        <v>409927</v>
      </c>
      <c r="C2083" s="418">
        <v>3000</v>
      </c>
      <c r="D2083" s="406">
        <v>176482025</v>
      </c>
      <c r="E2083" s="406" t="s">
        <v>365</v>
      </c>
      <c r="F2083" s="418"/>
      <c r="G2083" s="419">
        <v>45930</v>
      </c>
      <c r="H2083" s="419">
        <v>45937</v>
      </c>
      <c r="I2083" s="406" t="s">
        <v>15</v>
      </c>
      <c r="J2083" s="406"/>
      <c r="K2083" s="420" t="b">
        <v>0</v>
      </c>
      <c r="L2083" s="406"/>
      <c r="M2083" s="419">
        <v>45939</v>
      </c>
    </row>
    <row r="2084" spans="1:13">
      <c r="A2084" s="418">
        <v>5001</v>
      </c>
      <c r="B2084" s="418">
        <v>445541</v>
      </c>
      <c r="C2084" s="418">
        <v>3000</v>
      </c>
      <c r="D2084" s="406">
        <v>176492025</v>
      </c>
      <c r="E2084" s="406" t="s">
        <v>614</v>
      </c>
      <c r="F2084" s="418"/>
      <c r="G2084" s="419">
        <v>45937</v>
      </c>
      <c r="H2084" s="419">
        <v>45945</v>
      </c>
      <c r="I2084" s="406" t="s">
        <v>15</v>
      </c>
      <c r="J2084" s="406"/>
      <c r="K2084" s="420" t="b">
        <v>0</v>
      </c>
      <c r="L2084" s="406"/>
      <c r="M2084" s="419">
        <v>45945</v>
      </c>
    </row>
    <row r="2085" spans="1:13">
      <c r="A2085" s="418">
        <v>5001</v>
      </c>
      <c r="B2085" s="418">
        <v>423563</v>
      </c>
      <c r="C2085" s="418">
        <v>3000</v>
      </c>
      <c r="D2085" s="406">
        <v>176502025</v>
      </c>
      <c r="E2085" s="406" t="s">
        <v>125</v>
      </c>
      <c r="F2085" s="418"/>
      <c r="G2085" s="419">
        <v>45898</v>
      </c>
      <c r="H2085" s="419">
        <v>45905</v>
      </c>
      <c r="I2085" s="406" t="s">
        <v>15</v>
      </c>
      <c r="J2085" s="406"/>
      <c r="K2085" s="420" t="b">
        <v>0</v>
      </c>
      <c r="L2085" s="406"/>
      <c r="M2085" s="419">
        <v>45905</v>
      </c>
    </row>
    <row r="2086" spans="1:13">
      <c r="A2086" s="418">
        <v>5001</v>
      </c>
      <c r="B2086" s="418">
        <v>459987</v>
      </c>
      <c r="C2086" s="418">
        <v>3000</v>
      </c>
      <c r="D2086" s="406">
        <v>176512025</v>
      </c>
      <c r="E2086" s="406" t="s">
        <v>743</v>
      </c>
      <c r="F2086" s="418"/>
      <c r="G2086" s="419">
        <v>45912</v>
      </c>
      <c r="H2086" s="419">
        <v>45920</v>
      </c>
      <c r="I2086" s="406" t="s">
        <v>15</v>
      </c>
      <c r="J2086" s="406"/>
      <c r="K2086" s="420" t="b">
        <v>0</v>
      </c>
      <c r="L2086" s="406"/>
      <c r="M2086" s="419">
        <v>45920</v>
      </c>
    </row>
    <row r="2087" spans="1:13">
      <c r="A2087" s="418">
        <v>5001</v>
      </c>
      <c r="B2087" s="418">
        <v>438013</v>
      </c>
      <c r="C2087" s="418">
        <v>3000</v>
      </c>
      <c r="D2087" s="406">
        <v>176522025</v>
      </c>
      <c r="E2087" s="406" t="s">
        <v>69</v>
      </c>
      <c r="F2087" s="418"/>
      <c r="G2087" s="419">
        <v>45972</v>
      </c>
      <c r="H2087" s="419">
        <v>45975</v>
      </c>
      <c r="I2087" s="406" t="s">
        <v>15</v>
      </c>
      <c r="J2087" s="406"/>
      <c r="K2087" s="420" t="b">
        <v>0</v>
      </c>
      <c r="L2087" s="406"/>
      <c r="M2087" s="419">
        <v>45975</v>
      </c>
    </row>
    <row r="2088" spans="1:13">
      <c r="A2088" s="418">
        <v>5001</v>
      </c>
      <c r="B2088" s="418">
        <v>486793</v>
      </c>
      <c r="C2088" s="418">
        <v>3000</v>
      </c>
      <c r="D2088" s="406">
        <v>176522026</v>
      </c>
      <c r="E2088" s="406" t="s">
        <v>751</v>
      </c>
      <c r="F2088" s="418">
        <v>1</v>
      </c>
      <c r="G2088" s="406"/>
      <c r="H2088" s="406"/>
      <c r="I2088" s="406" t="s">
        <v>21</v>
      </c>
      <c r="J2088" s="406"/>
      <c r="K2088" s="420" t="b">
        <v>0</v>
      </c>
      <c r="L2088" s="406"/>
      <c r="M2088" s="406"/>
    </row>
    <row r="2089" spans="1:13">
      <c r="A2089" s="418">
        <v>5001</v>
      </c>
      <c r="B2089" s="418">
        <v>438090</v>
      </c>
      <c r="C2089" s="418">
        <v>3000</v>
      </c>
      <c r="D2089" s="406">
        <v>176532025</v>
      </c>
      <c r="E2089" s="406" t="s">
        <v>330</v>
      </c>
      <c r="F2089" s="418"/>
      <c r="G2089" s="419">
        <v>45946</v>
      </c>
      <c r="H2089" s="419">
        <v>45959</v>
      </c>
      <c r="I2089" s="406" t="s">
        <v>15</v>
      </c>
      <c r="J2089" s="406"/>
      <c r="K2089" s="420" t="b">
        <v>0</v>
      </c>
      <c r="L2089" s="406"/>
      <c r="M2089" s="419">
        <v>45959</v>
      </c>
    </row>
    <row r="2090" spans="1:13">
      <c r="A2090" s="418">
        <v>5001</v>
      </c>
      <c r="B2090" s="418">
        <v>423535</v>
      </c>
      <c r="C2090" s="418">
        <v>3000</v>
      </c>
      <c r="D2090" s="406">
        <v>176552025</v>
      </c>
      <c r="E2090" s="406" t="s">
        <v>520</v>
      </c>
      <c r="F2090" s="418"/>
      <c r="G2090" s="419">
        <v>45912</v>
      </c>
      <c r="H2090" s="419">
        <v>46030</v>
      </c>
      <c r="I2090" s="406" t="s">
        <v>15</v>
      </c>
      <c r="J2090" s="406"/>
      <c r="K2090" s="420" t="b">
        <v>0</v>
      </c>
      <c r="L2090" s="406"/>
      <c r="M2090" s="419">
        <v>46030</v>
      </c>
    </row>
    <row r="2091" spans="1:13">
      <c r="A2091" s="418">
        <v>5001</v>
      </c>
      <c r="B2091" s="418">
        <v>409927</v>
      </c>
      <c r="C2091" s="418">
        <v>3000</v>
      </c>
      <c r="D2091" s="406">
        <v>176562025</v>
      </c>
      <c r="E2091" s="406" t="s">
        <v>365</v>
      </c>
      <c r="F2091" s="418"/>
      <c r="G2091" s="419">
        <v>45911</v>
      </c>
      <c r="H2091" s="419">
        <v>45917</v>
      </c>
      <c r="I2091" s="406" t="s">
        <v>15</v>
      </c>
      <c r="J2091" s="406"/>
      <c r="K2091" s="420" t="b">
        <v>0</v>
      </c>
      <c r="L2091" s="406"/>
      <c r="M2091" s="419">
        <v>45917</v>
      </c>
    </row>
    <row r="2092" spans="1:13">
      <c r="A2092" s="418">
        <v>5001</v>
      </c>
      <c r="B2092" s="418">
        <v>475367</v>
      </c>
      <c r="C2092" s="418">
        <v>3000</v>
      </c>
      <c r="D2092" s="406">
        <v>176572025</v>
      </c>
      <c r="E2092" s="406" t="s">
        <v>390</v>
      </c>
      <c r="F2092" s="418"/>
      <c r="G2092" s="419">
        <v>45896</v>
      </c>
      <c r="H2092" s="419">
        <v>45919</v>
      </c>
      <c r="I2092" s="406" t="s">
        <v>15</v>
      </c>
      <c r="J2092" s="406"/>
      <c r="K2092" s="420" t="b">
        <v>0</v>
      </c>
      <c r="L2092" s="406"/>
      <c r="M2092" s="419">
        <v>45919</v>
      </c>
    </row>
    <row r="2093" spans="1:13">
      <c r="A2093" s="418">
        <v>5001</v>
      </c>
      <c r="B2093" s="418">
        <v>452978</v>
      </c>
      <c r="C2093" s="418">
        <v>3000</v>
      </c>
      <c r="D2093" s="406">
        <v>176592026</v>
      </c>
      <c r="E2093" s="406" t="s">
        <v>752</v>
      </c>
      <c r="F2093" s="418">
        <v>40</v>
      </c>
      <c r="G2093" s="419">
        <v>46260</v>
      </c>
      <c r="H2093" s="406"/>
      <c r="I2093" s="406" t="s">
        <v>124</v>
      </c>
      <c r="J2093" s="406"/>
      <c r="K2093" s="420" t="b">
        <v>0</v>
      </c>
      <c r="L2093" s="406"/>
      <c r="M2093" s="406"/>
    </row>
    <row r="2094" spans="1:13">
      <c r="A2094" s="418">
        <v>5001</v>
      </c>
      <c r="B2094" s="418">
        <v>438007</v>
      </c>
      <c r="C2094" s="418">
        <v>3000</v>
      </c>
      <c r="D2094" s="406">
        <v>176602026</v>
      </c>
      <c r="E2094" s="406" t="s">
        <v>468</v>
      </c>
      <c r="F2094" s="418">
        <v>600</v>
      </c>
      <c r="G2094" s="419">
        <v>46267</v>
      </c>
      <c r="H2094" s="419">
        <v>46275</v>
      </c>
      <c r="I2094" s="406" t="s">
        <v>15</v>
      </c>
      <c r="J2094" s="406"/>
      <c r="K2094" s="420" t="b">
        <v>0</v>
      </c>
      <c r="L2094" s="406"/>
      <c r="M2094" s="419">
        <v>46275</v>
      </c>
    </row>
    <row r="2095" spans="1:13">
      <c r="A2095" s="418">
        <v>5001</v>
      </c>
      <c r="B2095" s="418">
        <v>438035</v>
      </c>
      <c r="C2095" s="418">
        <v>3000</v>
      </c>
      <c r="D2095" s="406">
        <v>176612025</v>
      </c>
      <c r="E2095" s="406" t="s">
        <v>115</v>
      </c>
      <c r="F2095" s="418"/>
      <c r="G2095" s="419">
        <v>45898</v>
      </c>
      <c r="H2095" s="419">
        <v>45916</v>
      </c>
      <c r="I2095" s="406" t="s">
        <v>15</v>
      </c>
      <c r="J2095" s="406"/>
      <c r="K2095" s="420" t="b">
        <v>0</v>
      </c>
      <c r="L2095" s="406"/>
      <c r="M2095" s="419">
        <v>45916</v>
      </c>
    </row>
    <row r="2096" spans="1:13">
      <c r="A2096" s="418">
        <v>5001</v>
      </c>
      <c r="B2096" s="418">
        <v>445538</v>
      </c>
      <c r="C2096" s="418">
        <v>3000</v>
      </c>
      <c r="D2096" s="406">
        <v>17662026</v>
      </c>
      <c r="E2096" s="406" t="s">
        <v>682</v>
      </c>
      <c r="F2096" s="418">
        <v>280</v>
      </c>
      <c r="G2096" s="419">
        <v>46060</v>
      </c>
      <c r="H2096" s="419">
        <v>46070</v>
      </c>
      <c r="I2096" s="406" t="s">
        <v>15</v>
      </c>
      <c r="J2096" s="406"/>
      <c r="K2096" s="420" t="b">
        <v>0</v>
      </c>
      <c r="L2096" s="406"/>
      <c r="M2096" s="419">
        <v>46071</v>
      </c>
    </row>
    <row r="2097" spans="1:13">
      <c r="A2097" s="418">
        <v>5001</v>
      </c>
      <c r="B2097" s="418">
        <v>438035</v>
      </c>
      <c r="C2097" s="418">
        <v>3000</v>
      </c>
      <c r="D2097" s="406">
        <v>176622025</v>
      </c>
      <c r="E2097" s="406" t="s">
        <v>115</v>
      </c>
      <c r="F2097" s="418"/>
      <c r="G2097" s="419">
        <v>45951</v>
      </c>
      <c r="H2097" s="419">
        <v>45954</v>
      </c>
      <c r="I2097" s="406" t="s">
        <v>15</v>
      </c>
      <c r="J2097" s="406"/>
      <c r="K2097" s="420" t="b">
        <v>0</v>
      </c>
      <c r="L2097" s="406"/>
      <c r="M2097" s="419">
        <v>45954</v>
      </c>
    </row>
    <row r="2098" spans="1:13">
      <c r="A2098" s="418">
        <v>5001</v>
      </c>
      <c r="B2098" s="418">
        <v>460664</v>
      </c>
      <c r="C2098" s="418">
        <v>3000</v>
      </c>
      <c r="D2098" s="406">
        <v>176652025</v>
      </c>
      <c r="E2098" s="406" t="s">
        <v>608</v>
      </c>
      <c r="F2098" s="418"/>
      <c r="G2098" s="419">
        <v>45924</v>
      </c>
      <c r="H2098" s="419">
        <v>45947</v>
      </c>
      <c r="I2098" s="406" t="s">
        <v>15</v>
      </c>
      <c r="J2098" s="406"/>
      <c r="K2098" s="420" t="b">
        <v>0</v>
      </c>
      <c r="L2098" s="406"/>
      <c r="M2098" s="419">
        <v>45947</v>
      </c>
    </row>
    <row r="2099" spans="1:13">
      <c r="A2099" s="418">
        <v>5001</v>
      </c>
      <c r="B2099" s="418">
        <v>438141</v>
      </c>
      <c r="C2099" s="418">
        <v>3000</v>
      </c>
      <c r="D2099" s="406">
        <v>176662025</v>
      </c>
      <c r="E2099" s="406" t="s">
        <v>88</v>
      </c>
      <c r="F2099" s="418"/>
      <c r="G2099" s="419">
        <v>45944</v>
      </c>
      <c r="H2099" s="419">
        <v>45945</v>
      </c>
      <c r="I2099" s="406" t="s">
        <v>15</v>
      </c>
      <c r="J2099" s="406"/>
      <c r="K2099" s="420" t="b">
        <v>0</v>
      </c>
      <c r="L2099" s="406"/>
      <c r="M2099" s="419">
        <v>45945</v>
      </c>
    </row>
    <row r="2100" spans="1:13">
      <c r="A2100" s="418">
        <v>5001</v>
      </c>
      <c r="B2100" s="418">
        <v>474228</v>
      </c>
      <c r="C2100" s="418">
        <v>3000</v>
      </c>
      <c r="D2100" s="406">
        <v>176672025</v>
      </c>
      <c r="E2100" s="406" t="s">
        <v>202</v>
      </c>
      <c r="F2100" s="418"/>
      <c r="G2100" s="419">
        <v>45898</v>
      </c>
      <c r="H2100" s="419">
        <v>45929</v>
      </c>
      <c r="I2100" s="406" t="s">
        <v>15</v>
      </c>
      <c r="J2100" s="406"/>
      <c r="K2100" s="420" t="b">
        <v>0</v>
      </c>
      <c r="L2100" s="406"/>
      <c r="M2100" s="419">
        <v>45934</v>
      </c>
    </row>
    <row r="2101" spans="1:13">
      <c r="A2101" s="418">
        <v>5001</v>
      </c>
      <c r="B2101" s="418">
        <v>410136</v>
      </c>
      <c r="C2101" s="418">
        <v>3000</v>
      </c>
      <c r="D2101" s="406">
        <v>176682025</v>
      </c>
      <c r="E2101" s="406" t="s">
        <v>753</v>
      </c>
      <c r="F2101" s="418"/>
      <c r="G2101" s="419">
        <v>45899</v>
      </c>
      <c r="H2101" s="419">
        <v>45906</v>
      </c>
      <c r="I2101" s="406" t="s">
        <v>15</v>
      </c>
      <c r="J2101" s="406"/>
      <c r="K2101" s="420" t="b">
        <v>0</v>
      </c>
      <c r="L2101" s="406"/>
      <c r="M2101" s="419">
        <v>45908</v>
      </c>
    </row>
    <row r="2102" spans="1:13">
      <c r="A2102" s="418">
        <v>5001</v>
      </c>
      <c r="B2102" s="418">
        <v>472699</v>
      </c>
      <c r="C2102" s="418">
        <v>3000</v>
      </c>
      <c r="D2102" s="406">
        <v>176692025</v>
      </c>
      <c r="E2102" s="406" t="s">
        <v>754</v>
      </c>
      <c r="F2102" s="418"/>
      <c r="G2102" s="419">
        <v>45938</v>
      </c>
      <c r="H2102" s="419">
        <v>45944</v>
      </c>
      <c r="I2102" s="406" t="s">
        <v>15</v>
      </c>
      <c r="J2102" s="406"/>
      <c r="K2102" s="420" t="b">
        <v>0</v>
      </c>
      <c r="L2102" s="406"/>
      <c r="M2102" s="419">
        <v>45944</v>
      </c>
    </row>
    <row r="2103" spans="1:13">
      <c r="A2103" s="418">
        <v>5001</v>
      </c>
      <c r="B2103" s="418">
        <v>410120</v>
      </c>
      <c r="C2103" s="418">
        <v>3000</v>
      </c>
      <c r="D2103" s="406">
        <v>176702025</v>
      </c>
      <c r="E2103" s="406" t="s">
        <v>166</v>
      </c>
      <c r="F2103" s="418"/>
      <c r="G2103" s="419">
        <v>45936</v>
      </c>
      <c r="H2103" s="419">
        <v>45943</v>
      </c>
      <c r="I2103" s="406" t="s">
        <v>15</v>
      </c>
      <c r="J2103" s="406"/>
      <c r="K2103" s="420" t="b">
        <v>0</v>
      </c>
      <c r="L2103" s="406"/>
      <c r="M2103" s="419">
        <v>45944</v>
      </c>
    </row>
    <row r="2104" spans="1:13">
      <c r="A2104" s="418">
        <v>5001</v>
      </c>
      <c r="B2104" s="418">
        <v>410120</v>
      </c>
      <c r="C2104" s="418">
        <v>3000</v>
      </c>
      <c r="D2104" s="406">
        <v>176712025</v>
      </c>
      <c r="E2104" s="406" t="s">
        <v>166</v>
      </c>
      <c r="F2104" s="418"/>
      <c r="G2104" s="419">
        <v>45936</v>
      </c>
      <c r="H2104" s="419">
        <v>45943</v>
      </c>
      <c r="I2104" s="406" t="s">
        <v>15</v>
      </c>
      <c r="J2104" s="406"/>
      <c r="K2104" s="420" t="b">
        <v>0</v>
      </c>
      <c r="L2104" s="406"/>
      <c r="M2104" s="419">
        <v>45944</v>
      </c>
    </row>
    <row r="2105" spans="1:13">
      <c r="A2105" s="418">
        <v>5001</v>
      </c>
      <c r="B2105" s="418">
        <v>438115</v>
      </c>
      <c r="C2105" s="418">
        <v>3000</v>
      </c>
      <c r="D2105" s="406">
        <v>17672026</v>
      </c>
      <c r="E2105" s="406" t="s">
        <v>755</v>
      </c>
      <c r="F2105" s="418">
        <v>600</v>
      </c>
      <c r="G2105" s="419">
        <v>46059</v>
      </c>
      <c r="H2105" s="419">
        <v>46066</v>
      </c>
      <c r="I2105" s="406" t="s">
        <v>15</v>
      </c>
      <c r="J2105" s="406"/>
      <c r="K2105" s="420" t="b">
        <v>0</v>
      </c>
      <c r="L2105" s="406"/>
      <c r="M2105" s="419">
        <v>46066</v>
      </c>
    </row>
    <row r="2106" spans="1:13">
      <c r="A2106" s="418">
        <v>5001</v>
      </c>
      <c r="B2106" s="418">
        <v>422223</v>
      </c>
      <c r="C2106" s="418">
        <v>3000</v>
      </c>
      <c r="D2106" s="406">
        <v>176722025</v>
      </c>
      <c r="E2106" s="406" t="s">
        <v>90</v>
      </c>
      <c r="F2106" s="418"/>
      <c r="G2106" s="419">
        <v>46059</v>
      </c>
      <c r="H2106" s="419">
        <v>46066</v>
      </c>
      <c r="I2106" s="406" t="s">
        <v>15</v>
      </c>
      <c r="J2106" s="406"/>
      <c r="K2106" s="420" t="b">
        <v>0</v>
      </c>
      <c r="L2106" s="406"/>
      <c r="M2106" s="419">
        <v>46066</v>
      </c>
    </row>
    <row r="2107" spans="1:13">
      <c r="A2107" s="418">
        <v>5001</v>
      </c>
      <c r="B2107" s="418">
        <v>439341</v>
      </c>
      <c r="C2107" s="418">
        <v>3000</v>
      </c>
      <c r="D2107" s="406">
        <v>176732025</v>
      </c>
      <c r="E2107" s="406" t="s">
        <v>518</v>
      </c>
      <c r="F2107" s="418"/>
      <c r="G2107" s="419">
        <v>45955</v>
      </c>
      <c r="H2107" s="419">
        <v>45964</v>
      </c>
      <c r="I2107" s="406" t="s">
        <v>15</v>
      </c>
      <c r="J2107" s="406"/>
      <c r="K2107" s="420" t="b">
        <v>0</v>
      </c>
      <c r="L2107" s="406"/>
      <c r="M2107" s="419">
        <v>45964</v>
      </c>
    </row>
    <row r="2108" spans="1:13">
      <c r="A2108" s="418">
        <v>5001</v>
      </c>
      <c r="B2108" s="418">
        <v>439341</v>
      </c>
      <c r="C2108" s="418">
        <v>3000</v>
      </c>
      <c r="D2108" s="406">
        <v>176742025</v>
      </c>
      <c r="E2108" s="406" t="s">
        <v>518</v>
      </c>
      <c r="F2108" s="418"/>
      <c r="G2108" s="419">
        <v>46050</v>
      </c>
      <c r="H2108" s="419">
        <v>46055</v>
      </c>
      <c r="I2108" s="406" t="s">
        <v>15</v>
      </c>
      <c r="J2108" s="406"/>
      <c r="K2108" s="420" t="b">
        <v>0</v>
      </c>
      <c r="L2108" s="406"/>
      <c r="M2108" s="419">
        <v>46055</v>
      </c>
    </row>
    <row r="2109" spans="1:13">
      <c r="A2109" s="418">
        <v>5001</v>
      </c>
      <c r="B2109" s="418">
        <v>410138</v>
      </c>
      <c r="C2109" s="418">
        <v>3000</v>
      </c>
      <c r="D2109" s="406">
        <v>176812026</v>
      </c>
      <c r="E2109" s="406" t="s">
        <v>756</v>
      </c>
      <c r="F2109" s="418">
        <v>180</v>
      </c>
      <c r="G2109" s="406"/>
      <c r="H2109" s="406"/>
      <c r="I2109" s="406" t="s">
        <v>21</v>
      </c>
      <c r="J2109" s="406"/>
      <c r="K2109" s="420" t="b">
        <v>0</v>
      </c>
      <c r="L2109" s="406"/>
      <c r="M2109" s="406"/>
    </row>
    <row r="2110" spans="1:13">
      <c r="A2110" s="418">
        <v>5001</v>
      </c>
      <c r="B2110" s="418">
        <v>409996</v>
      </c>
      <c r="C2110" s="418">
        <v>3000</v>
      </c>
      <c r="D2110" s="406">
        <v>17682026</v>
      </c>
      <c r="E2110" s="406" t="s">
        <v>757</v>
      </c>
      <c r="F2110" s="418">
        <v>1</v>
      </c>
      <c r="G2110" s="419">
        <v>46058</v>
      </c>
      <c r="H2110" s="419">
        <v>46060</v>
      </c>
      <c r="I2110" s="406" t="s">
        <v>15</v>
      </c>
      <c r="J2110" s="406"/>
      <c r="K2110" s="420" t="b">
        <v>0</v>
      </c>
      <c r="L2110" s="406"/>
      <c r="M2110" s="419">
        <v>46065</v>
      </c>
    </row>
    <row r="2111" spans="1:13">
      <c r="A2111" s="418">
        <v>5001</v>
      </c>
      <c r="B2111" s="418">
        <v>460664</v>
      </c>
      <c r="C2111" s="418">
        <v>3000</v>
      </c>
      <c r="D2111" s="406">
        <v>176832026</v>
      </c>
      <c r="E2111" s="406" t="s">
        <v>608</v>
      </c>
      <c r="F2111" s="418">
        <v>50</v>
      </c>
      <c r="G2111" s="406"/>
      <c r="H2111" s="406"/>
      <c r="I2111" s="406" t="s">
        <v>21</v>
      </c>
      <c r="J2111" s="406"/>
      <c r="K2111" s="420" t="b">
        <v>0</v>
      </c>
      <c r="L2111" s="406"/>
      <c r="M2111" s="406"/>
    </row>
    <row r="2112" spans="1:13">
      <c r="A2112" s="418">
        <v>5001</v>
      </c>
      <c r="B2112" s="418">
        <v>438129</v>
      </c>
      <c r="C2112" s="418">
        <v>3000</v>
      </c>
      <c r="D2112" s="406">
        <v>176862025</v>
      </c>
      <c r="E2112" s="406" t="s">
        <v>534</v>
      </c>
      <c r="F2112" s="418"/>
      <c r="G2112" s="419">
        <v>45955</v>
      </c>
      <c r="H2112" s="419">
        <v>45958</v>
      </c>
      <c r="I2112" s="406" t="s">
        <v>15</v>
      </c>
      <c r="J2112" s="406"/>
      <c r="K2112" s="420" t="b">
        <v>0</v>
      </c>
      <c r="L2112" s="406"/>
      <c r="M2112" s="419">
        <v>45958</v>
      </c>
    </row>
    <row r="2113" spans="1:13">
      <c r="A2113" s="418">
        <v>5001</v>
      </c>
      <c r="B2113" s="418">
        <v>410120</v>
      </c>
      <c r="C2113" s="418">
        <v>3000</v>
      </c>
      <c r="D2113" s="406">
        <v>176862026</v>
      </c>
      <c r="E2113" s="406" t="s">
        <v>166</v>
      </c>
      <c r="F2113" s="418">
        <v>5</v>
      </c>
      <c r="G2113" s="406"/>
      <c r="H2113" s="406"/>
      <c r="I2113" s="406" t="s">
        <v>21</v>
      </c>
      <c r="J2113" s="406"/>
      <c r="K2113" s="420" t="b">
        <v>0</v>
      </c>
      <c r="L2113" s="406"/>
      <c r="M2113" s="406"/>
    </row>
    <row r="2114" spans="1:13">
      <c r="A2114" s="418">
        <v>5001</v>
      </c>
      <c r="B2114" s="418">
        <v>438129</v>
      </c>
      <c r="C2114" s="418">
        <v>3000</v>
      </c>
      <c r="D2114" s="406">
        <v>176872025</v>
      </c>
      <c r="E2114" s="406" t="s">
        <v>534</v>
      </c>
      <c r="F2114" s="418"/>
      <c r="G2114" s="419">
        <v>45953</v>
      </c>
      <c r="H2114" s="419">
        <v>45958</v>
      </c>
      <c r="I2114" s="406" t="s">
        <v>15</v>
      </c>
      <c r="J2114" s="406"/>
      <c r="K2114" s="420" t="b">
        <v>0</v>
      </c>
      <c r="L2114" s="406"/>
      <c r="M2114" s="419">
        <v>45958</v>
      </c>
    </row>
    <row r="2115" spans="1:13">
      <c r="A2115" s="418">
        <v>5001</v>
      </c>
      <c r="B2115" s="418">
        <v>410016</v>
      </c>
      <c r="C2115" s="418">
        <v>3000</v>
      </c>
      <c r="D2115" s="406">
        <v>176872026</v>
      </c>
      <c r="E2115" s="406" t="s">
        <v>758</v>
      </c>
      <c r="F2115" s="418">
        <v>40</v>
      </c>
      <c r="G2115" s="419">
        <v>46252</v>
      </c>
      <c r="H2115" s="419">
        <v>46260</v>
      </c>
      <c r="I2115" s="406" t="s">
        <v>15</v>
      </c>
      <c r="J2115" s="406"/>
      <c r="K2115" s="420" t="b">
        <v>0</v>
      </c>
      <c r="L2115" s="406"/>
      <c r="M2115" s="419">
        <v>46261</v>
      </c>
    </row>
    <row r="2116" spans="1:13">
      <c r="A2116" s="418">
        <v>5001</v>
      </c>
      <c r="B2116" s="418">
        <v>460361</v>
      </c>
      <c r="C2116" s="418">
        <v>3000</v>
      </c>
      <c r="D2116" s="406">
        <v>176902025</v>
      </c>
      <c r="E2116" s="406" t="s">
        <v>39</v>
      </c>
      <c r="F2116" s="418"/>
      <c r="G2116" s="419">
        <v>46056</v>
      </c>
      <c r="H2116" s="419">
        <v>46057</v>
      </c>
      <c r="I2116" s="406" t="s">
        <v>15</v>
      </c>
      <c r="J2116" s="406"/>
      <c r="K2116" s="420" t="b">
        <v>0</v>
      </c>
      <c r="L2116" s="406"/>
      <c r="M2116" s="419">
        <v>46057</v>
      </c>
    </row>
    <row r="2117" spans="1:13">
      <c r="A2117" s="418">
        <v>2017</v>
      </c>
      <c r="B2117" s="418">
        <v>403524</v>
      </c>
      <c r="C2117" s="418">
        <v>3010</v>
      </c>
      <c r="D2117" s="406">
        <v>17702025</v>
      </c>
      <c r="E2117" s="406" t="s">
        <v>103</v>
      </c>
      <c r="F2117" s="418">
        <v>300</v>
      </c>
      <c r="G2117" s="419">
        <v>45905</v>
      </c>
      <c r="H2117" s="419">
        <v>45910</v>
      </c>
      <c r="I2117" s="406" t="s">
        <v>15</v>
      </c>
      <c r="J2117" s="406"/>
      <c r="K2117" s="420" t="b">
        <v>0</v>
      </c>
      <c r="L2117" s="406"/>
      <c r="M2117" s="419">
        <v>45910</v>
      </c>
    </row>
    <row r="2118" spans="1:13">
      <c r="A2118" s="418">
        <v>5001</v>
      </c>
      <c r="B2118" s="418">
        <v>410072</v>
      </c>
      <c r="C2118" s="418">
        <v>3000</v>
      </c>
      <c r="D2118" s="406">
        <v>177072025</v>
      </c>
      <c r="E2118" s="406" t="s">
        <v>30</v>
      </c>
      <c r="F2118" s="418"/>
      <c r="G2118" s="419">
        <v>45910</v>
      </c>
      <c r="H2118" s="419">
        <v>45918</v>
      </c>
      <c r="I2118" s="406" t="s">
        <v>15</v>
      </c>
      <c r="J2118" s="406"/>
      <c r="K2118" s="420" t="b">
        <v>0</v>
      </c>
      <c r="L2118" s="406"/>
      <c r="M2118" s="419">
        <v>45918</v>
      </c>
    </row>
    <row r="2119" spans="1:13">
      <c r="A2119" s="418">
        <v>5001</v>
      </c>
      <c r="B2119" s="418">
        <v>410072</v>
      </c>
      <c r="C2119" s="418">
        <v>3000</v>
      </c>
      <c r="D2119" s="406">
        <v>177082025</v>
      </c>
      <c r="E2119" s="406" t="s">
        <v>30</v>
      </c>
      <c r="F2119" s="418"/>
      <c r="G2119" s="419">
        <v>45910</v>
      </c>
      <c r="H2119" s="419">
        <v>45925</v>
      </c>
      <c r="I2119" s="406" t="s">
        <v>15</v>
      </c>
      <c r="J2119" s="406"/>
      <c r="K2119" s="420" t="b">
        <v>0</v>
      </c>
      <c r="L2119" s="406"/>
      <c r="M2119" s="419">
        <v>45925</v>
      </c>
    </row>
    <row r="2120" spans="1:13">
      <c r="A2120" s="418">
        <v>5001</v>
      </c>
      <c r="B2120" s="418">
        <v>410072</v>
      </c>
      <c r="C2120" s="418">
        <v>3000</v>
      </c>
      <c r="D2120" s="406">
        <v>177092025</v>
      </c>
      <c r="E2120" s="406" t="s">
        <v>30</v>
      </c>
      <c r="F2120" s="418"/>
      <c r="G2120" s="419">
        <v>45932</v>
      </c>
      <c r="H2120" s="419">
        <v>45939</v>
      </c>
      <c r="I2120" s="406" t="s">
        <v>15</v>
      </c>
      <c r="J2120" s="406"/>
      <c r="K2120" s="420" t="b">
        <v>0</v>
      </c>
      <c r="L2120" s="406"/>
      <c r="M2120" s="419">
        <v>45940</v>
      </c>
    </row>
    <row r="2121" spans="1:13">
      <c r="A2121" s="418">
        <v>5001</v>
      </c>
      <c r="B2121" s="418">
        <v>410072</v>
      </c>
      <c r="C2121" s="418">
        <v>3000</v>
      </c>
      <c r="D2121" s="406">
        <v>177102025</v>
      </c>
      <c r="E2121" s="406" t="s">
        <v>30</v>
      </c>
      <c r="F2121" s="418"/>
      <c r="G2121" s="419">
        <v>45933</v>
      </c>
      <c r="H2121" s="419">
        <v>45939</v>
      </c>
      <c r="I2121" s="406" t="s">
        <v>15</v>
      </c>
      <c r="J2121" s="406"/>
      <c r="K2121" s="420" t="b">
        <v>0</v>
      </c>
      <c r="L2121" s="406"/>
      <c r="M2121" s="419">
        <v>45946</v>
      </c>
    </row>
    <row r="2122" spans="1:13">
      <c r="A2122" s="418">
        <v>5001</v>
      </c>
      <c r="B2122" s="418">
        <v>410072</v>
      </c>
      <c r="C2122" s="418">
        <v>3000</v>
      </c>
      <c r="D2122" s="406">
        <v>177112025</v>
      </c>
      <c r="E2122" s="406" t="s">
        <v>30</v>
      </c>
      <c r="F2122" s="418"/>
      <c r="G2122" s="419">
        <v>45972</v>
      </c>
      <c r="H2122" s="419">
        <v>45976</v>
      </c>
      <c r="I2122" s="406" t="s">
        <v>15</v>
      </c>
      <c r="J2122" s="406"/>
      <c r="K2122" s="420" t="b">
        <v>0</v>
      </c>
      <c r="L2122" s="406"/>
      <c r="M2122" s="419">
        <v>45980</v>
      </c>
    </row>
    <row r="2123" spans="1:13">
      <c r="A2123" s="418">
        <v>5001</v>
      </c>
      <c r="B2123" s="418">
        <v>410072</v>
      </c>
      <c r="C2123" s="418">
        <v>3000</v>
      </c>
      <c r="D2123" s="406">
        <v>177122025</v>
      </c>
      <c r="E2123" s="406" t="s">
        <v>30</v>
      </c>
      <c r="F2123" s="418"/>
      <c r="G2123" s="419">
        <v>45975</v>
      </c>
      <c r="H2123" s="419">
        <v>45976</v>
      </c>
      <c r="I2123" s="406" t="s">
        <v>15</v>
      </c>
      <c r="J2123" s="406"/>
      <c r="K2123" s="420" t="b">
        <v>0</v>
      </c>
      <c r="L2123" s="406"/>
      <c r="M2123" s="419">
        <v>45985</v>
      </c>
    </row>
    <row r="2124" spans="1:13">
      <c r="A2124" s="418">
        <v>5001</v>
      </c>
      <c r="B2124" s="418">
        <v>473546</v>
      </c>
      <c r="C2124" s="418">
        <v>3000</v>
      </c>
      <c r="D2124" s="406">
        <v>177142025</v>
      </c>
      <c r="E2124" s="406" t="s">
        <v>260</v>
      </c>
      <c r="F2124" s="418"/>
      <c r="G2124" s="419">
        <v>45890</v>
      </c>
      <c r="H2124" s="419">
        <v>45916</v>
      </c>
      <c r="I2124" s="406" t="s">
        <v>15</v>
      </c>
      <c r="J2124" s="406"/>
      <c r="K2124" s="420" t="b">
        <v>0</v>
      </c>
      <c r="L2124" s="406"/>
      <c r="M2124" s="419">
        <v>45916</v>
      </c>
    </row>
    <row r="2125" spans="1:13">
      <c r="A2125" s="418">
        <v>5001</v>
      </c>
      <c r="B2125" s="418">
        <v>477983</v>
      </c>
      <c r="C2125" s="418">
        <v>3000</v>
      </c>
      <c r="D2125" s="406">
        <v>177162025</v>
      </c>
      <c r="E2125" s="406" t="s">
        <v>675</v>
      </c>
      <c r="F2125" s="418"/>
      <c r="G2125" s="419">
        <v>45911</v>
      </c>
      <c r="H2125" s="419">
        <v>45936</v>
      </c>
      <c r="I2125" s="406" t="s">
        <v>15</v>
      </c>
      <c r="J2125" s="406"/>
      <c r="K2125" s="420" t="b">
        <v>0</v>
      </c>
      <c r="L2125" s="406"/>
      <c r="M2125" s="419">
        <v>45938</v>
      </c>
    </row>
    <row r="2126" spans="1:13">
      <c r="A2126" s="418">
        <v>5001</v>
      </c>
      <c r="B2126" s="418">
        <v>475789</v>
      </c>
      <c r="C2126" s="418">
        <v>3000</v>
      </c>
      <c r="D2126" s="406">
        <v>177182025</v>
      </c>
      <c r="E2126" s="406" t="s">
        <v>702</v>
      </c>
      <c r="F2126" s="418"/>
      <c r="G2126" s="419">
        <v>45929</v>
      </c>
      <c r="H2126" s="419">
        <v>46002</v>
      </c>
      <c r="I2126" s="406" t="s">
        <v>15</v>
      </c>
      <c r="J2126" s="406"/>
      <c r="K2126" s="420" t="b">
        <v>0</v>
      </c>
      <c r="L2126" s="406"/>
      <c r="M2126" s="419">
        <v>46002</v>
      </c>
    </row>
    <row r="2127" spans="1:13">
      <c r="A2127" s="418">
        <v>5001</v>
      </c>
      <c r="B2127" s="418">
        <v>475789</v>
      </c>
      <c r="C2127" s="418">
        <v>3000</v>
      </c>
      <c r="D2127" s="406">
        <v>177192025</v>
      </c>
      <c r="E2127" s="406" t="s">
        <v>702</v>
      </c>
      <c r="F2127" s="418"/>
      <c r="G2127" s="419">
        <v>45929</v>
      </c>
      <c r="H2127" s="419">
        <v>46036</v>
      </c>
      <c r="I2127" s="406" t="s">
        <v>15</v>
      </c>
      <c r="J2127" s="406"/>
      <c r="K2127" s="420" t="b">
        <v>0</v>
      </c>
      <c r="L2127" s="406"/>
      <c r="M2127" s="419">
        <v>46036</v>
      </c>
    </row>
    <row r="2128" spans="1:13">
      <c r="A2128" s="418">
        <v>5001</v>
      </c>
      <c r="B2128" s="418">
        <v>475789</v>
      </c>
      <c r="C2128" s="418">
        <v>3000</v>
      </c>
      <c r="D2128" s="406">
        <v>177202025</v>
      </c>
      <c r="E2128" s="406" t="s">
        <v>702</v>
      </c>
      <c r="F2128" s="418"/>
      <c r="G2128" s="419">
        <v>45930</v>
      </c>
      <c r="H2128" s="419">
        <v>46007</v>
      </c>
      <c r="I2128" s="406" t="s">
        <v>15</v>
      </c>
      <c r="J2128" s="406"/>
      <c r="K2128" s="420" t="b">
        <v>0</v>
      </c>
      <c r="L2128" s="406"/>
      <c r="M2128" s="419">
        <v>46007</v>
      </c>
    </row>
    <row r="2129" spans="1:13">
      <c r="A2129" s="418">
        <v>2017</v>
      </c>
      <c r="B2129" s="418">
        <v>453040</v>
      </c>
      <c r="C2129" s="418">
        <v>3010</v>
      </c>
      <c r="D2129" s="406">
        <v>1772026</v>
      </c>
      <c r="E2129" s="406" t="s">
        <v>424</v>
      </c>
      <c r="F2129" s="418">
        <v>650</v>
      </c>
      <c r="G2129" s="419">
        <v>46058</v>
      </c>
      <c r="H2129" s="419">
        <v>46059</v>
      </c>
      <c r="I2129" s="406" t="s">
        <v>15</v>
      </c>
      <c r="J2129" s="406"/>
      <c r="K2129" s="420" t="b">
        <v>0</v>
      </c>
      <c r="L2129" s="406"/>
      <c r="M2129" s="419">
        <v>46059</v>
      </c>
    </row>
    <row r="2130" spans="1:13">
      <c r="A2130" s="418">
        <v>5001</v>
      </c>
      <c r="B2130" s="418">
        <v>475789</v>
      </c>
      <c r="C2130" s="418">
        <v>3000</v>
      </c>
      <c r="D2130" s="406">
        <v>177212025</v>
      </c>
      <c r="E2130" s="406" t="s">
        <v>702</v>
      </c>
      <c r="F2130" s="418"/>
      <c r="G2130" s="419">
        <v>45929</v>
      </c>
      <c r="H2130" s="419">
        <v>46036</v>
      </c>
      <c r="I2130" s="406" t="s">
        <v>15</v>
      </c>
      <c r="J2130" s="406"/>
      <c r="K2130" s="420" t="b">
        <v>0</v>
      </c>
      <c r="L2130" s="406"/>
      <c r="M2130" s="419">
        <v>46036</v>
      </c>
    </row>
    <row r="2131" spans="1:13">
      <c r="A2131" s="418">
        <v>5001</v>
      </c>
      <c r="B2131" s="418">
        <v>475789</v>
      </c>
      <c r="C2131" s="418">
        <v>3000</v>
      </c>
      <c r="D2131" s="406">
        <v>177222025</v>
      </c>
      <c r="E2131" s="406" t="s">
        <v>702</v>
      </c>
      <c r="F2131" s="418"/>
      <c r="G2131" s="419">
        <v>45929</v>
      </c>
      <c r="H2131" s="419">
        <v>46036</v>
      </c>
      <c r="I2131" s="406" t="s">
        <v>15</v>
      </c>
      <c r="J2131" s="406"/>
      <c r="K2131" s="420" t="b">
        <v>0</v>
      </c>
      <c r="L2131" s="406"/>
      <c r="M2131" s="419">
        <v>46036</v>
      </c>
    </row>
    <row r="2132" spans="1:13">
      <c r="A2132" s="418">
        <v>5001</v>
      </c>
      <c r="B2132" s="418">
        <v>475789</v>
      </c>
      <c r="C2132" s="418">
        <v>3000</v>
      </c>
      <c r="D2132" s="406">
        <v>177232025</v>
      </c>
      <c r="E2132" s="406" t="s">
        <v>702</v>
      </c>
      <c r="F2132" s="418"/>
      <c r="G2132" s="419">
        <v>45929</v>
      </c>
      <c r="H2132" s="419">
        <v>46002</v>
      </c>
      <c r="I2132" s="406" t="s">
        <v>15</v>
      </c>
      <c r="J2132" s="406"/>
      <c r="K2132" s="420" t="b">
        <v>0</v>
      </c>
      <c r="L2132" s="406"/>
      <c r="M2132" s="419">
        <v>46003</v>
      </c>
    </row>
    <row r="2133" spans="1:13">
      <c r="A2133" s="418">
        <v>5001</v>
      </c>
      <c r="B2133" s="418">
        <v>475789</v>
      </c>
      <c r="C2133" s="418">
        <v>3000</v>
      </c>
      <c r="D2133" s="406">
        <v>177242025</v>
      </c>
      <c r="E2133" s="406" t="s">
        <v>702</v>
      </c>
      <c r="F2133" s="418"/>
      <c r="G2133" s="419">
        <v>45930</v>
      </c>
      <c r="H2133" s="419">
        <v>46002</v>
      </c>
      <c r="I2133" s="406" t="s">
        <v>15</v>
      </c>
      <c r="J2133" s="406"/>
      <c r="K2133" s="420" t="b">
        <v>0</v>
      </c>
      <c r="L2133" s="406"/>
      <c r="M2133" s="419">
        <v>46002</v>
      </c>
    </row>
    <row r="2134" spans="1:13">
      <c r="A2134" s="418">
        <v>5001</v>
      </c>
      <c r="B2134" s="418">
        <v>475789</v>
      </c>
      <c r="C2134" s="418">
        <v>3000</v>
      </c>
      <c r="D2134" s="406">
        <v>177252025</v>
      </c>
      <c r="E2134" s="406" t="s">
        <v>702</v>
      </c>
      <c r="F2134" s="418"/>
      <c r="G2134" s="419">
        <v>45930</v>
      </c>
      <c r="H2134" s="419">
        <v>46002</v>
      </c>
      <c r="I2134" s="406" t="s">
        <v>15</v>
      </c>
      <c r="J2134" s="406"/>
      <c r="K2134" s="420" t="b">
        <v>0</v>
      </c>
      <c r="L2134" s="406"/>
      <c r="M2134" s="419">
        <v>46002</v>
      </c>
    </row>
    <row r="2135" spans="1:13">
      <c r="A2135" s="418">
        <v>5001</v>
      </c>
      <c r="B2135" s="418">
        <v>474189</v>
      </c>
      <c r="C2135" s="418">
        <v>3000</v>
      </c>
      <c r="D2135" s="406">
        <v>177282026</v>
      </c>
      <c r="E2135" s="406" t="s">
        <v>137</v>
      </c>
      <c r="F2135" s="418">
        <v>1</v>
      </c>
      <c r="G2135" s="406"/>
      <c r="H2135" s="406"/>
      <c r="I2135" s="406" t="s">
        <v>21</v>
      </c>
      <c r="J2135" s="406"/>
      <c r="K2135" s="420" t="b">
        <v>0</v>
      </c>
      <c r="L2135" s="406"/>
      <c r="M2135" s="406"/>
    </row>
    <row r="2136" spans="1:13">
      <c r="A2136" s="418">
        <v>5001</v>
      </c>
      <c r="B2136" s="418">
        <v>474189</v>
      </c>
      <c r="C2136" s="418">
        <v>3000</v>
      </c>
      <c r="D2136" s="406">
        <v>177292026</v>
      </c>
      <c r="E2136" s="406" t="s">
        <v>137</v>
      </c>
      <c r="F2136" s="418">
        <v>1</v>
      </c>
      <c r="G2136" s="406"/>
      <c r="H2136" s="406"/>
      <c r="I2136" s="406" t="s">
        <v>21</v>
      </c>
      <c r="J2136" s="406"/>
      <c r="K2136" s="420" t="b">
        <v>0</v>
      </c>
      <c r="L2136" s="406"/>
      <c r="M2136" s="406"/>
    </row>
    <row r="2137" spans="1:13">
      <c r="A2137" s="418">
        <v>5001</v>
      </c>
      <c r="B2137" s="418">
        <v>474189</v>
      </c>
      <c r="C2137" s="418">
        <v>3000</v>
      </c>
      <c r="D2137" s="406">
        <v>177302026</v>
      </c>
      <c r="E2137" s="406" t="s">
        <v>137</v>
      </c>
      <c r="F2137" s="418">
        <v>1</v>
      </c>
      <c r="G2137" s="406"/>
      <c r="H2137" s="406"/>
      <c r="I2137" s="406" t="s">
        <v>21</v>
      </c>
      <c r="J2137" s="406"/>
      <c r="K2137" s="420" t="b">
        <v>0</v>
      </c>
      <c r="L2137" s="406"/>
      <c r="M2137" s="406"/>
    </row>
    <row r="2138" spans="1:13">
      <c r="A2138" s="418">
        <v>5001</v>
      </c>
      <c r="B2138" s="418">
        <v>474189</v>
      </c>
      <c r="C2138" s="418">
        <v>3000</v>
      </c>
      <c r="D2138" s="406">
        <v>177312026</v>
      </c>
      <c r="E2138" s="406" t="s">
        <v>137</v>
      </c>
      <c r="F2138" s="418">
        <v>1</v>
      </c>
      <c r="G2138" s="406"/>
      <c r="H2138" s="406"/>
      <c r="I2138" s="406" t="s">
        <v>21</v>
      </c>
      <c r="J2138" s="406"/>
      <c r="K2138" s="420" t="b">
        <v>0</v>
      </c>
      <c r="L2138" s="406"/>
      <c r="M2138" s="406"/>
    </row>
    <row r="2139" spans="1:13">
      <c r="A2139" s="418">
        <v>2017</v>
      </c>
      <c r="B2139" s="418">
        <v>471849</v>
      </c>
      <c r="C2139" s="418">
        <v>3010</v>
      </c>
      <c r="D2139" s="406">
        <v>17732026</v>
      </c>
      <c r="E2139" s="406" t="s">
        <v>584</v>
      </c>
      <c r="F2139" s="418">
        <v>875</v>
      </c>
      <c r="G2139" s="419">
        <v>46295</v>
      </c>
      <c r="H2139" s="406"/>
      <c r="I2139" s="406" t="s">
        <v>49</v>
      </c>
      <c r="J2139" s="406"/>
      <c r="K2139" s="420" t="b">
        <v>0</v>
      </c>
      <c r="L2139" s="406"/>
      <c r="M2139" s="406"/>
    </row>
    <row r="2140" spans="1:13">
      <c r="A2140" s="418">
        <v>5001</v>
      </c>
      <c r="B2140" s="418">
        <v>425403</v>
      </c>
      <c r="C2140" s="418">
        <v>3000</v>
      </c>
      <c r="D2140" s="406">
        <v>17732026</v>
      </c>
      <c r="E2140" s="406" t="s">
        <v>126</v>
      </c>
      <c r="F2140" s="418">
        <v>4</v>
      </c>
      <c r="G2140" s="419">
        <v>46063</v>
      </c>
      <c r="H2140" s="419">
        <v>46066</v>
      </c>
      <c r="I2140" s="406" t="s">
        <v>15</v>
      </c>
      <c r="J2140" s="406"/>
      <c r="K2140" s="420" t="b">
        <v>0</v>
      </c>
      <c r="L2140" s="406"/>
      <c r="M2140" s="419">
        <v>46070</v>
      </c>
    </row>
    <row r="2141" spans="1:13">
      <c r="A2141" s="418">
        <v>5001</v>
      </c>
      <c r="B2141" s="418">
        <v>474189</v>
      </c>
      <c r="C2141" s="418">
        <v>3000</v>
      </c>
      <c r="D2141" s="406">
        <v>177322026</v>
      </c>
      <c r="E2141" s="406" t="s">
        <v>137</v>
      </c>
      <c r="F2141" s="418">
        <v>1</v>
      </c>
      <c r="G2141" s="406"/>
      <c r="H2141" s="406"/>
      <c r="I2141" s="406" t="s">
        <v>21</v>
      </c>
      <c r="J2141" s="406"/>
      <c r="K2141" s="420" t="b">
        <v>0</v>
      </c>
      <c r="L2141" s="406"/>
      <c r="M2141" s="406"/>
    </row>
    <row r="2142" spans="1:13">
      <c r="A2142" s="418">
        <v>5001</v>
      </c>
      <c r="B2142" s="418">
        <v>474189</v>
      </c>
      <c r="C2142" s="418">
        <v>3000</v>
      </c>
      <c r="D2142" s="406">
        <v>177332026</v>
      </c>
      <c r="E2142" s="406" t="s">
        <v>137</v>
      </c>
      <c r="F2142" s="418">
        <v>1</v>
      </c>
      <c r="G2142" s="406"/>
      <c r="H2142" s="406"/>
      <c r="I2142" s="406" t="s">
        <v>21</v>
      </c>
      <c r="J2142" s="406"/>
      <c r="K2142" s="420" t="b">
        <v>0</v>
      </c>
      <c r="L2142" s="406"/>
      <c r="M2142" s="406"/>
    </row>
    <row r="2143" spans="1:13">
      <c r="A2143" s="418">
        <v>5001</v>
      </c>
      <c r="B2143" s="418">
        <v>474189</v>
      </c>
      <c r="C2143" s="418">
        <v>3000</v>
      </c>
      <c r="D2143" s="406">
        <v>177342026</v>
      </c>
      <c r="E2143" s="406" t="s">
        <v>137</v>
      </c>
      <c r="F2143" s="418">
        <v>1</v>
      </c>
      <c r="G2143" s="406"/>
      <c r="H2143" s="406"/>
      <c r="I2143" s="406" t="s">
        <v>21</v>
      </c>
      <c r="J2143" s="406"/>
      <c r="K2143" s="420" t="b">
        <v>0</v>
      </c>
      <c r="L2143" s="406"/>
      <c r="M2143" s="406"/>
    </row>
    <row r="2144" spans="1:13">
      <c r="A2144" s="418">
        <v>5001</v>
      </c>
      <c r="B2144" s="418">
        <v>472255</v>
      </c>
      <c r="C2144" s="418">
        <v>3000</v>
      </c>
      <c r="D2144" s="406">
        <v>177352022</v>
      </c>
      <c r="E2144" s="406" t="s">
        <v>589</v>
      </c>
      <c r="F2144" s="418">
        <v>0</v>
      </c>
      <c r="G2144" s="406"/>
      <c r="H2144" s="406"/>
      <c r="I2144" s="406" t="s">
        <v>21</v>
      </c>
      <c r="J2144" s="406"/>
      <c r="K2144" s="420" t="b">
        <v>0</v>
      </c>
      <c r="L2144" s="406" t="s">
        <v>17</v>
      </c>
      <c r="M2144" s="406"/>
    </row>
    <row r="2145" spans="1:13">
      <c r="A2145" s="418">
        <v>5001</v>
      </c>
      <c r="B2145" s="418">
        <v>474189</v>
      </c>
      <c r="C2145" s="418">
        <v>3000</v>
      </c>
      <c r="D2145" s="406">
        <v>177352026</v>
      </c>
      <c r="E2145" s="406" t="s">
        <v>137</v>
      </c>
      <c r="F2145" s="418">
        <v>1</v>
      </c>
      <c r="G2145" s="406"/>
      <c r="H2145" s="406"/>
      <c r="I2145" s="406" t="s">
        <v>21</v>
      </c>
      <c r="J2145" s="406"/>
      <c r="K2145" s="420" t="b">
        <v>0</v>
      </c>
      <c r="L2145" s="406"/>
      <c r="M2145" s="406"/>
    </row>
    <row r="2146" spans="1:13">
      <c r="A2146" s="418">
        <v>5001</v>
      </c>
      <c r="B2146" s="418">
        <v>462789</v>
      </c>
      <c r="C2146" s="418">
        <v>3000</v>
      </c>
      <c r="D2146" s="406">
        <v>177362025</v>
      </c>
      <c r="E2146" s="406" t="s">
        <v>759</v>
      </c>
      <c r="F2146" s="418"/>
      <c r="G2146" s="419">
        <v>45891</v>
      </c>
      <c r="H2146" s="419">
        <v>45939</v>
      </c>
      <c r="I2146" s="406" t="s">
        <v>15</v>
      </c>
      <c r="J2146" s="406"/>
      <c r="K2146" s="420" t="b">
        <v>0</v>
      </c>
      <c r="L2146" s="406"/>
      <c r="M2146" s="419">
        <v>45939</v>
      </c>
    </row>
    <row r="2147" spans="1:13">
      <c r="A2147" s="418">
        <v>5001</v>
      </c>
      <c r="B2147" s="418">
        <v>474189</v>
      </c>
      <c r="C2147" s="418">
        <v>3000</v>
      </c>
      <c r="D2147" s="406">
        <v>177362026</v>
      </c>
      <c r="E2147" s="406" t="s">
        <v>137</v>
      </c>
      <c r="F2147" s="418">
        <v>1</v>
      </c>
      <c r="G2147" s="406"/>
      <c r="H2147" s="406"/>
      <c r="I2147" s="406" t="s">
        <v>21</v>
      </c>
      <c r="J2147" s="406"/>
      <c r="K2147" s="420" t="b">
        <v>0</v>
      </c>
      <c r="L2147" s="406"/>
      <c r="M2147" s="406"/>
    </row>
    <row r="2148" spans="1:13">
      <c r="A2148" s="418">
        <v>5001</v>
      </c>
      <c r="B2148" s="418">
        <v>474189</v>
      </c>
      <c r="C2148" s="418">
        <v>3000</v>
      </c>
      <c r="D2148" s="406">
        <v>177382026</v>
      </c>
      <c r="E2148" s="406" t="s">
        <v>137</v>
      </c>
      <c r="F2148" s="418">
        <v>1</v>
      </c>
      <c r="G2148" s="406"/>
      <c r="H2148" s="406"/>
      <c r="I2148" s="406" t="s">
        <v>21</v>
      </c>
      <c r="J2148" s="406"/>
      <c r="K2148" s="420" t="b">
        <v>0</v>
      </c>
      <c r="L2148" s="406"/>
      <c r="M2148" s="406"/>
    </row>
    <row r="2149" spans="1:13">
      <c r="A2149" s="418">
        <v>5001</v>
      </c>
      <c r="B2149" s="418">
        <v>474189</v>
      </c>
      <c r="C2149" s="418">
        <v>3000</v>
      </c>
      <c r="D2149" s="406">
        <v>177392026</v>
      </c>
      <c r="E2149" s="406" t="s">
        <v>137</v>
      </c>
      <c r="F2149" s="418">
        <v>931</v>
      </c>
      <c r="G2149" s="406"/>
      <c r="H2149" s="406"/>
      <c r="I2149" s="406" t="s">
        <v>21</v>
      </c>
      <c r="J2149" s="406"/>
      <c r="K2149" s="420" t="b">
        <v>0</v>
      </c>
      <c r="L2149" s="406"/>
      <c r="M2149" s="406"/>
    </row>
    <row r="2150" spans="1:13">
      <c r="A2150" s="418">
        <v>5001</v>
      </c>
      <c r="B2150" s="418">
        <v>474189</v>
      </c>
      <c r="C2150" s="418">
        <v>3000</v>
      </c>
      <c r="D2150" s="406">
        <v>177402026</v>
      </c>
      <c r="E2150" s="406" t="s">
        <v>137</v>
      </c>
      <c r="F2150" s="418">
        <v>846</v>
      </c>
      <c r="G2150" s="406"/>
      <c r="H2150" s="406"/>
      <c r="I2150" s="406" t="s">
        <v>21</v>
      </c>
      <c r="J2150" s="406"/>
      <c r="K2150" s="420" t="b">
        <v>0</v>
      </c>
      <c r="L2150" s="406"/>
      <c r="M2150" s="406"/>
    </row>
    <row r="2151" spans="1:13">
      <c r="A2151" s="418">
        <v>2017</v>
      </c>
      <c r="B2151" s="418">
        <v>470605</v>
      </c>
      <c r="C2151" s="418">
        <v>3010</v>
      </c>
      <c r="D2151" s="406">
        <v>17742025</v>
      </c>
      <c r="E2151" s="406" t="s">
        <v>581</v>
      </c>
      <c r="F2151" s="418">
        <v>1550</v>
      </c>
      <c r="G2151" s="419">
        <v>45930</v>
      </c>
      <c r="H2151" s="419">
        <v>45936</v>
      </c>
      <c r="I2151" s="406" t="s">
        <v>15</v>
      </c>
      <c r="J2151" s="406"/>
      <c r="K2151" s="420" t="b">
        <v>0</v>
      </c>
      <c r="L2151" s="406"/>
      <c r="M2151" s="419">
        <v>45936</v>
      </c>
    </row>
    <row r="2152" spans="1:13">
      <c r="A2152" s="418">
        <v>2017</v>
      </c>
      <c r="B2152" s="418">
        <v>471849</v>
      </c>
      <c r="C2152" s="418">
        <v>3010</v>
      </c>
      <c r="D2152" s="406">
        <v>17742026</v>
      </c>
      <c r="E2152" s="406" t="s">
        <v>584</v>
      </c>
      <c r="F2152" s="418">
        <v>1</v>
      </c>
      <c r="G2152" s="419">
        <v>46295</v>
      </c>
      <c r="H2152" s="406"/>
      <c r="I2152" s="406" t="s">
        <v>49</v>
      </c>
      <c r="J2152" s="406"/>
      <c r="K2152" s="420" t="b">
        <v>0</v>
      </c>
      <c r="L2152" s="406"/>
      <c r="M2152" s="406"/>
    </row>
    <row r="2153" spans="1:13">
      <c r="A2153" s="418">
        <v>5001</v>
      </c>
      <c r="B2153" s="418">
        <v>457566</v>
      </c>
      <c r="C2153" s="418">
        <v>3000</v>
      </c>
      <c r="D2153" s="406">
        <v>177442025</v>
      </c>
      <c r="E2153" s="406" t="s">
        <v>760</v>
      </c>
      <c r="F2153" s="418"/>
      <c r="G2153" s="419">
        <v>45941</v>
      </c>
      <c r="H2153" s="419">
        <v>45945</v>
      </c>
      <c r="I2153" s="406" t="s">
        <v>15</v>
      </c>
      <c r="J2153" s="406"/>
      <c r="K2153" s="420" t="b">
        <v>0</v>
      </c>
      <c r="L2153" s="406"/>
      <c r="M2153" s="419">
        <v>45945</v>
      </c>
    </row>
    <row r="2154" spans="1:13">
      <c r="A2154" s="418">
        <v>5001</v>
      </c>
      <c r="B2154" s="418">
        <v>460353</v>
      </c>
      <c r="C2154" s="418">
        <v>3000</v>
      </c>
      <c r="D2154" s="406">
        <v>177452025</v>
      </c>
      <c r="E2154" s="406" t="s">
        <v>761</v>
      </c>
      <c r="F2154" s="418"/>
      <c r="G2154" s="419">
        <v>46073</v>
      </c>
      <c r="H2154" s="419">
        <v>46074</v>
      </c>
      <c r="I2154" s="406" t="s">
        <v>15</v>
      </c>
      <c r="J2154" s="406"/>
      <c r="K2154" s="420" t="b">
        <v>0</v>
      </c>
      <c r="L2154" s="406"/>
      <c r="M2154" s="419">
        <v>46074</v>
      </c>
    </row>
    <row r="2155" spans="1:13">
      <c r="A2155" s="418">
        <v>5001</v>
      </c>
      <c r="B2155" s="418">
        <v>460353</v>
      </c>
      <c r="C2155" s="418">
        <v>3000</v>
      </c>
      <c r="D2155" s="406">
        <v>177462025</v>
      </c>
      <c r="E2155" s="406" t="s">
        <v>761</v>
      </c>
      <c r="F2155" s="418"/>
      <c r="G2155" s="419">
        <v>46073</v>
      </c>
      <c r="H2155" s="419">
        <v>46074</v>
      </c>
      <c r="I2155" s="406" t="s">
        <v>15</v>
      </c>
      <c r="J2155" s="406"/>
      <c r="K2155" s="420" t="b">
        <v>0</v>
      </c>
      <c r="L2155" s="406"/>
      <c r="M2155" s="419">
        <v>46074</v>
      </c>
    </row>
    <row r="2156" spans="1:13">
      <c r="A2156" s="418">
        <v>2017</v>
      </c>
      <c r="B2156" s="418">
        <v>461287</v>
      </c>
      <c r="C2156" s="418">
        <v>3010</v>
      </c>
      <c r="D2156" s="406">
        <v>17752025</v>
      </c>
      <c r="E2156" s="406" t="s">
        <v>553</v>
      </c>
      <c r="F2156" s="418">
        <v>80</v>
      </c>
      <c r="G2156" s="419">
        <v>45962</v>
      </c>
      <c r="H2156" s="419">
        <v>45965</v>
      </c>
      <c r="I2156" s="406" t="s">
        <v>15</v>
      </c>
      <c r="J2156" s="406"/>
      <c r="K2156" s="420" t="b">
        <v>0</v>
      </c>
      <c r="L2156" s="406"/>
      <c r="M2156" s="419">
        <v>45965</v>
      </c>
    </row>
    <row r="2157" spans="1:13">
      <c r="A2157" s="418">
        <v>5001</v>
      </c>
      <c r="B2157" s="418">
        <v>476605</v>
      </c>
      <c r="C2157" s="418">
        <v>3000</v>
      </c>
      <c r="D2157" s="406">
        <v>177562025</v>
      </c>
      <c r="E2157" s="406" t="s">
        <v>524</v>
      </c>
      <c r="F2157" s="418"/>
      <c r="G2157" s="419">
        <v>45904</v>
      </c>
      <c r="H2157" s="419">
        <v>45917</v>
      </c>
      <c r="I2157" s="406" t="s">
        <v>15</v>
      </c>
      <c r="J2157" s="406"/>
      <c r="K2157" s="420" t="b">
        <v>0</v>
      </c>
      <c r="L2157" s="406"/>
      <c r="M2157" s="419">
        <v>45918</v>
      </c>
    </row>
    <row r="2158" spans="1:13">
      <c r="A2158" s="418">
        <v>2017</v>
      </c>
      <c r="B2158" s="418">
        <v>471849</v>
      </c>
      <c r="C2158" s="418">
        <v>3010</v>
      </c>
      <c r="D2158" s="406">
        <v>17762025</v>
      </c>
      <c r="E2158" s="406" t="s">
        <v>584</v>
      </c>
      <c r="F2158" s="418">
        <v>500</v>
      </c>
      <c r="G2158" s="419">
        <v>45965</v>
      </c>
      <c r="H2158" s="419">
        <v>45965</v>
      </c>
      <c r="I2158" s="406" t="s">
        <v>15</v>
      </c>
      <c r="J2158" s="406"/>
      <c r="K2158" s="420" t="b">
        <v>0</v>
      </c>
      <c r="L2158" s="406"/>
      <c r="M2158" s="419">
        <v>45965</v>
      </c>
    </row>
    <row r="2159" spans="1:13">
      <c r="A2159" s="418">
        <v>2017</v>
      </c>
      <c r="B2159" s="418">
        <v>461289</v>
      </c>
      <c r="C2159" s="418">
        <v>3010</v>
      </c>
      <c r="D2159" s="406">
        <v>17762026</v>
      </c>
      <c r="E2159" s="406" t="s">
        <v>659</v>
      </c>
      <c r="F2159" s="418">
        <v>227</v>
      </c>
      <c r="G2159" s="406"/>
      <c r="H2159" s="406"/>
      <c r="I2159" s="406" t="s">
        <v>21</v>
      </c>
      <c r="J2159" s="406"/>
      <c r="K2159" s="420" t="b">
        <v>0</v>
      </c>
      <c r="L2159" s="406"/>
      <c r="M2159" s="406"/>
    </row>
    <row r="2160" spans="1:13">
      <c r="A2160" s="418">
        <v>5001</v>
      </c>
      <c r="B2160" s="418">
        <v>446243</v>
      </c>
      <c r="C2160" s="418">
        <v>3000</v>
      </c>
      <c r="D2160" s="406">
        <v>177752026</v>
      </c>
      <c r="E2160" s="406" t="s">
        <v>762</v>
      </c>
      <c r="F2160" s="418">
        <v>5</v>
      </c>
      <c r="G2160" s="419">
        <v>46261</v>
      </c>
      <c r="H2160" s="419">
        <v>46279</v>
      </c>
      <c r="I2160" s="406" t="s">
        <v>15</v>
      </c>
      <c r="J2160" s="406"/>
      <c r="K2160" s="420" t="b">
        <v>0</v>
      </c>
      <c r="L2160" s="406"/>
      <c r="M2160" s="419">
        <v>46279</v>
      </c>
    </row>
    <row r="2161" spans="1:13">
      <c r="A2161" s="418">
        <v>2017</v>
      </c>
      <c r="B2161" s="418">
        <v>403704</v>
      </c>
      <c r="C2161" s="418">
        <v>3010</v>
      </c>
      <c r="D2161" s="406">
        <v>17782025</v>
      </c>
      <c r="E2161" s="406" t="s">
        <v>611</v>
      </c>
      <c r="F2161" s="418">
        <v>1475</v>
      </c>
      <c r="G2161" s="419">
        <v>45946</v>
      </c>
      <c r="H2161" s="419">
        <v>45947</v>
      </c>
      <c r="I2161" s="406" t="s">
        <v>15</v>
      </c>
      <c r="J2161" s="406"/>
      <c r="K2161" s="420" t="b">
        <v>0</v>
      </c>
      <c r="L2161" s="406"/>
      <c r="M2161" s="419">
        <v>45954</v>
      </c>
    </row>
    <row r="2162" spans="1:13">
      <c r="A2162" s="418">
        <v>5001</v>
      </c>
      <c r="B2162" s="418">
        <v>425432</v>
      </c>
      <c r="C2162" s="418">
        <v>3000</v>
      </c>
      <c r="D2162" s="406">
        <v>177822026</v>
      </c>
      <c r="E2162" s="406" t="s">
        <v>763</v>
      </c>
      <c r="F2162" s="418">
        <v>2</v>
      </c>
      <c r="G2162" s="406"/>
      <c r="H2162" s="406"/>
      <c r="I2162" s="406" t="s">
        <v>21</v>
      </c>
      <c r="J2162" s="406"/>
      <c r="K2162" s="420" t="b">
        <v>0</v>
      </c>
      <c r="L2162" s="406"/>
      <c r="M2162" s="406"/>
    </row>
    <row r="2163" spans="1:13">
      <c r="A2163" s="418">
        <v>5001</v>
      </c>
      <c r="B2163" s="418">
        <v>423618</v>
      </c>
      <c r="C2163" s="418">
        <v>3000</v>
      </c>
      <c r="D2163" s="406">
        <v>177852023</v>
      </c>
      <c r="E2163" s="406" t="s">
        <v>150</v>
      </c>
      <c r="F2163" s="418">
        <v>2000</v>
      </c>
      <c r="G2163" s="406"/>
      <c r="H2163" s="406"/>
      <c r="I2163" s="406" t="s">
        <v>21</v>
      </c>
      <c r="J2163" s="406"/>
      <c r="K2163" s="420" t="b">
        <v>1</v>
      </c>
      <c r="L2163" s="406"/>
      <c r="M2163" s="406"/>
    </row>
    <row r="2164" spans="1:13">
      <c r="A2164" s="418">
        <v>5001</v>
      </c>
      <c r="B2164" s="418">
        <v>423618</v>
      </c>
      <c r="C2164" s="418">
        <v>3000</v>
      </c>
      <c r="D2164" s="406">
        <v>177862023</v>
      </c>
      <c r="E2164" s="406" t="s">
        <v>150</v>
      </c>
      <c r="F2164" s="418">
        <v>2000</v>
      </c>
      <c r="G2164" s="406"/>
      <c r="H2164" s="406"/>
      <c r="I2164" s="406" t="s">
        <v>21</v>
      </c>
      <c r="J2164" s="406"/>
      <c r="K2164" s="420" t="b">
        <v>1</v>
      </c>
      <c r="L2164" s="406"/>
      <c r="M2164" s="406"/>
    </row>
    <row r="2165" spans="1:13">
      <c r="A2165" s="418">
        <v>2017</v>
      </c>
      <c r="B2165" s="418">
        <v>403704</v>
      </c>
      <c r="C2165" s="418">
        <v>3010</v>
      </c>
      <c r="D2165" s="406">
        <v>17792025</v>
      </c>
      <c r="E2165" s="406" t="s">
        <v>611</v>
      </c>
      <c r="F2165" s="418">
        <v>2100</v>
      </c>
      <c r="G2165" s="419">
        <v>45946</v>
      </c>
      <c r="H2165" s="419">
        <v>45947</v>
      </c>
      <c r="I2165" s="406" t="s">
        <v>15</v>
      </c>
      <c r="J2165" s="406"/>
      <c r="K2165" s="420" t="b">
        <v>0</v>
      </c>
      <c r="L2165" s="406"/>
      <c r="M2165" s="419">
        <v>45950</v>
      </c>
    </row>
    <row r="2166" spans="1:13">
      <c r="A2166" s="418">
        <v>5001</v>
      </c>
      <c r="B2166" s="418">
        <v>438138</v>
      </c>
      <c r="C2166" s="418">
        <v>3000</v>
      </c>
      <c r="D2166" s="406">
        <v>178002025</v>
      </c>
      <c r="E2166" s="406" t="s">
        <v>764</v>
      </c>
      <c r="F2166" s="418">
        <v>190</v>
      </c>
      <c r="G2166" s="419">
        <v>45906</v>
      </c>
      <c r="H2166" s="419">
        <v>45927</v>
      </c>
      <c r="I2166" s="406" t="s">
        <v>15</v>
      </c>
      <c r="J2166" s="406"/>
      <c r="K2166" s="420" t="b">
        <v>0</v>
      </c>
      <c r="L2166" s="406"/>
      <c r="M2166" s="419">
        <v>45927</v>
      </c>
    </row>
    <row r="2167" spans="1:13">
      <c r="A2167" s="418">
        <v>5001</v>
      </c>
      <c r="B2167" s="418">
        <v>475789</v>
      </c>
      <c r="C2167" s="418">
        <v>3000</v>
      </c>
      <c r="D2167" s="406">
        <v>178042026</v>
      </c>
      <c r="E2167" s="406" t="s">
        <v>702</v>
      </c>
      <c r="F2167" s="418">
        <v>209</v>
      </c>
      <c r="G2167" s="406"/>
      <c r="H2167" s="406"/>
      <c r="I2167" s="406" t="s">
        <v>21</v>
      </c>
      <c r="J2167" s="406"/>
      <c r="K2167" s="420" t="b">
        <v>0</v>
      </c>
      <c r="L2167" s="406"/>
      <c r="M2167" s="406"/>
    </row>
    <row r="2168" spans="1:13">
      <c r="A2168" s="418">
        <v>5001</v>
      </c>
      <c r="B2168" s="418">
        <v>475789</v>
      </c>
      <c r="C2168" s="418">
        <v>3000</v>
      </c>
      <c r="D2168" s="406">
        <v>178052026</v>
      </c>
      <c r="E2168" s="406" t="s">
        <v>702</v>
      </c>
      <c r="F2168" s="418">
        <v>200</v>
      </c>
      <c r="G2168" s="406"/>
      <c r="H2168" s="406"/>
      <c r="I2168" s="406" t="s">
        <v>21</v>
      </c>
      <c r="J2168" s="406"/>
      <c r="K2168" s="420" t="b">
        <v>0</v>
      </c>
      <c r="L2168" s="406"/>
      <c r="M2168" s="406"/>
    </row>
    <row r="2169" spans="1:13">
      <c r="A2169" s="418">
        <v>5001</v>
      </c>
      <c r="B2169" s="418">
        <v>410034</v>
      </c>
      <c r="C2169" s="418">
        <v>3000</v>
      </c>
      <c r="D2169" s="406">
        <v>178272026</v>
      </c>
      <c r="E2169" s="406" t="s">
        <v>383</v>
      </c>
      <c r="F2169" s="418">
        <v>1</v>
      </c>
      <c r="G2169" s="406"/>
      <c r="H2169" s="406"/>
      <c r="I2169" s="406" t="s">
        <v>21</v>
      </c>
      <c r="J2169" s="406"/>
      <c r="K2169" s="420" t="b">
        <v>0</v>
      </c>
      <c r="L2169" s="406"/>
      <c r="M2169" s="406"/>
    </row>
    <row r="2170" spans="1:13">
      <c r="A2170" s="418">
        <v>5001</v>
      </c>
      <c r="B2170" s="418">
        <v>410336</v>
      </c>
      <c r="C2170" s="418">
        <v>3000</v>
      </c>
      <c r="D2170" s="406">
        <v>178282023</v>
      </c>
      <c r="E2170" s="406" t="s">
        <v>557</v>
      </c>
      <c r="F2170" s="418">
        <v>75599</v>
      </c>
      <c r="G2170" s="419">
        <v>45979</v>
      </c>
      <c r="H2170" s="419">
        <v>45994</v>
      </c>
      <c r="I2170" s="406" t="s">
        <v>15</v>
      </c>
      <c r="J2170" s="406"/>
      <c r="K2170" s="420" t="b">
        <v>0</v>
      </c>
      <c r="L2170" s="406" t="s">
        <v>41</v>
      </c>
      <c r="M2170" s="419">
        <v>45994</v>
      </c>
    </row>
    <row r="2171" spans="1:13">
      <c r="A2171" s="418">
        <v>5001</v>
      </c>
      <c r="B2171" s="418">
        <v>410336</v>
      </c>
      <c r="C2171" s="418">
        <v>3000</v>
      </c>
      <c r="D2171" s="406">
        <v>178292023</v>
      </c>
      <c r="E2171" s="406" t="s">
        <v>557</v>
      </c>
      <c r="F2171" s="418">
        <v>99886</v>
      </c>
      <c r="G2171" s="419">
        <v>45979</v>
      </c>
      <c r="H2171" s="419">
        <v>45994</v>
      </c>
      <c r="I2171" s="406" t="s">
        <v>15</v>
      </c>
      <c r="J2171" s="406"/>
      <c r="K2171" s="420" t="b">
        <v>0</v>
      </c>
      <c r="L2171" s="406" t="s">
        <v>41</v>
      </c>
      <c r="M2171" s="419">
        <v>45994</v>
      </c>
    </row>
    <row r="2172" spans="1:13">
      <c r="A2172" s="418">
        <v>5001</v>
      </c>
      <c r="B2172" s="418">
        <v>410034</v>
      </c>
      <c r="C2172" s="418">
        <v>3000</v>
      </c>
      <c r="D2172" s="406">
        <v>178292026</v>
      </c>
      <c r="E2172" s="406" t="s">
        <v>383</v>
      </c>
      <c r="F2172" s="418">
        <v>2</v>
      </c>
      <c r="G2172" s="406"/>
      <c r="H2172" s="406"/>
      <c r="I2172" s="406" t="s">
        <v>21</v>
      </c>
      <c r="J2172" s="406"/>
      <c r="K2172" s="420" t="b">
        <v>0</v>
      </c>
      <c r="L2172" s="406"/>
      <c r="M2172" s="406"/>
    </row>
    <row r="2173" spans="1:13">
      <c r="A2173" s="418">
        <v>5001</v>
      </c>
      <c r="B2173" s="418">
        <v>410033</v>
      </c>
      <c r="C2173" s="418">
        <v>3000</v>
      </c>
      <c r="D2173" s="406">
        <v>178422026</v>
      </c>
      <c r="E2173" s="406" t="s">
        <v>234</v>
      </c>
      <c r="F2173" s="418">
        <v>3</v>
      </c>
      <c r="G2173" s="419">
        <v>46281</v>
      </c>
      <c r="H2173" s="419">
        <v>46282</v>
      </c>
      <c r="I2173" s="406" t="s">
        <v>15</v>
      </c>
      <c r="J2173" s="406"/>
      <c r="K2173" s="420" t="b">
        <v>0</v>
      </c>
      <c r="L2173" s="406"/>
      <c r="M2173" s="419">
        <v>46283</v>
      </c>
    </row>
    <row r="2174" spans="1:13">
      <c r="A2174" s="418">
        <v>5001</v>
      </c>
      <c r="B2174" s="418">
        <v>463058</v>
      </c>
      <c r="C2174" s="418">
        <v>3000</v>
      </c>
      <c r="D2174" s="406">
        <v>178542026</v>
      </c>
      <c r="E2174" s="406" t="s">
        <v>765</v>
      </c>
      <c r="F2174" s="418">
        <v>80</v>
      </c>
      <c r="G2174" s="419">
        <v>46254</v>
      </c>
      <c r="H2174" s="419">
        <v>46259</v>
      </c>
      <c r="I2174" s="406" t="s">
        <v>15</v>
      </c>
      <c r="J2174" s="406"/>
      <c r="K2174" s="420" t="b">
        <v>0</v>
      </c>
      <c r="L2174" s="406"/>
      <c r="M2174" s="419">
        <v>46260</v>
      </c>
    </row>
    <row r="2175" spans="1:13">
      <c r="A2175" s="418">
        <v>2017</v>
      </c>
      <c r="B2175" s="418">
        <v>464211</v>
      </c>
      <c r="C2175" s="418">
        <v>3010</v>
      </c>
      <c r="D2175" s="406">
        <v>17862025</v>
      </c>
      <c r="E2175" s="406" t="s">
        <v>688</v>
      </c>
      <c r="F2175" s="418">
        <v>750</v>
      </c>
      <c r="G2175" s="419">
        <v>45899</v>
      </c>
      <c r="H2175" s="419">
        <v>45903</v>
      </c>
      <c r="I2175" s="406" t="s">
        <v>15</v>
      </c>
      <c r="J2175" s="406"/>
      <c r="K2175" s="420" t="b">
        <v>0</v>
      </c>
      <c r="L2175" s="406"/>
      <c r="M2175" s="419">
        <v>45903</v>
      </c>
    </row>
    <row r="2176" spans="1:13">
      <c r="A2176" s="418">
        <v>5001</v>
      </c>
      <c r="B2176" s="418">
        <v>410034</v>
      </c>
      <c r="C2176" s="418">
        <v>3000</v>
      </c>
      <c r="D2176" s="406">
        <v>178642026</v>
      </c>
      <c r="E2176" s="406" t="s">
        <v>383</v>
      </c>
      <c r="F2176" s="418">
        <v>3</v>
      </c>
      <c r="G2176" s="406"/>
      <c r="H2176" s="406"/>
      <c r="I2176" s="406" t="s">
        <v>21</v>
      </c>
      <c r="J2176" s="406"/>
      <c r="K2176" s="420" t="b">
        <v>0</v>
      </c>
      <c r="L2176" s="406"/>
      <c r="M2176" s="406"/>
    </row>
    <row r="2177" spans="1:13">
      <c r="A2177" s="418">
        <v>5001</v>
      </c>
      <c r="B2177" s="418">
        <v>410034</v>
      </c>
      <c r="C2177" s="418">
        <v>3000</v>
      </c>
      <c r="D2177" s="406">
        <v>178652026</v>
      </c>
      <c r="E2177" s="406" t="s">
        <v>383</v>
      </c>
      <c r="F2177" s="418">
        <v>3</v>
      </c>
      <c r="G2177" s="406"/>
      <c r="H2177" s="406"/>
      <c r="I2177" s="406" t="s">
        <v>21</v>
      </c>
      <c r="J2177" s="406"/>
      <c r="K2177" s="420" t="b">
        <v>0</v>
      </c>
      <c r="L2177" s="406"/>
      <c r="M2177" s="406"/>
    </row>
    <row r="2178" spans="1:13">
      <c r="A2178" s="418">
        <v>5001</v>
      </c>
      <c r="B2178" s="418">
        <v>422413</v>
      </c>
      <c r="C2178" s="418">
        <v>3000</v>
      </c>
      <c r="D2178" s="406">
        <v>178662025</v>
      </c>
      <c r="E2178" s="406" t="s">
        <v>766</v>
      </c>
      <c r="F2178" s="418">
        <v>3500</v>
      </c>
      <c r="G2178" s="419">
        <v>45940</v>
      </c>
      <c r="H2178" s="419">
        <v>45950</v>
      </c>
      <c r="I2178" s="406" t="s">
        <v>15</v>
      </c>
      <c r="J2178" s="406"/>
      <c r="K2178" s="420" t="b">
        <v>0</v>
      </c>
      <c r="L2178" s="406"/>
      <c r="M2178" s="419">
        <v>45954</v>
      </c>
    </row>
    <row r="2179" spans="1:13">
      <c r="A2179" s="418">
        <v>5001</v>
      </c>
      <c r="B2179" s="418">
        <v>410034</v>
      </c>
      <c r="C2179" s="418">
        <v>3000</v>
      </c>
      <c r="D2179" s="406">
        <v>178662026</v>
      </c>
      <c r="E2179" s="406" t="s">
        <v>383</v>
      </c>
      <c r="F2179" s="418">
        <v>525</v>
      </c>
      <c r="G2179" s="406"/>
      <c r="H2179" s="406"/>
      <c r="I2179" s="406" t="s">
        <v>21</v>
      </c>
      <c r="J2179" s="406"/>
      <c r="K2179" s="420" t="b">
        <v>0</v>
      </c>
      <c r="L2179" s="406"/>
      <c r="M2179" s="406"/>
    </row>
    <row r="2180" spans="1:13">
      <c r="A2180" s="418">
        <v>5001</v>
      </c>
      <c r="B2180" s="418">
        <v>410034</v>
      </c>
      <c r="C2180" s="418">
        <v>3000</v>
      </c>
      <c r="D2180" s="406">
        <v>178672026</v>
      </c>
      <c r="E2180" s="406" t="s">
        <v>383</v>
      </c>
      <c r="F2180" s="418">
        <v>3</v>
      </c>
      <c r="G2180" s="406"/>
      <c r="H2180" s="406"/>
      <c r="I2180" s="406" t="s">
        <v>21</v>
      </c>
      <c r="J2180" s="406"/>
      <c r="K2180" s="420" t="b">
        <v>0</v>
      </c>
      <c r="L2180" s="406"/>
      <c r="M2180" s="406"/>
    </row>
    <row r="2181" spans="1:13">
      <c r="A2181" s="418">
        <v>5001</v>
      </c>
      <c r="B2181" s="418">
        <v>410034</v>
      </c>
      <c r="C2181" s="418">
        <v>3000</v>
      </c>
      <c r="D2181" s="406">
        <v>178682026</v>
      </c>
      <c r="E2181" s="406" t="s">
        <v>383</v>
      </c>
      <c r="F2181" s="418">
        <v>3</v>
      </c>
      <c r="G2181" s="406"/>
      <c r="H2181" s="406"/>
      <c r="I2181" s="406" t="s">
        <v>21</v>
      </c>
      <c r="J2181" s="406"/>
      <c r="K2181" s="420" t="b">
        <v>0</v>
      </c>
      <c r="L2181" s="406"/>
      <c r="M2181" s="406"/>
    </row>
    <row r="2182" spans="1:13">
      <c r="A2182" s="418">
        <v>5001</v>
      </c>
      <c r="B2182" s="418">
        <v>410034</v>
      </c>
      <c r="C2182" s="418">
        <v>3000</v>
      </c>
      <c r="D2182" s="406">
        <v>178692026</v>
      </c>
      <c r="E2182" s="406" t="s">
        <v>383</v>
      </c>
      <c r="F2182" s="418">
        <v>2</v>
      </c>
      <c r="G2182" s="406"/>
      <c r="H2182" s="406"/>
      <c r="I2182" s="406" t="s">
        <v>21</v>
      </c>
      <c r="J2182" s="406"/>
      <c r="K2182" s="420" t="b">
        <v>0</v>
      </c>
      <c r="L2182" s="406"/>
      <c r="M2182" s="406"/>
    </row>
    <row r="2183" spans="1:13">
      <c r="A2183" s="418">
        <v>2017</v>
      </c>
      <c r="B2183" s="418">
        <v>464211</v>
      </c>
      <c r="C2183" s="418">
        <v>3010</v>
      </c>
      <c r="D2183" s="406">
        <v>17872025</v>
      </c>
      <c r="E2183" s="406" t="s">
        <v>688</v>
      </c>
      <c r="F2183" s="418">
        <v>2000</v>
      </c>
      <c r="G2183" s="419">
        <v>45902</v>
      </c>
      <c r="H2183" s="419">
        <v>45903</v>
      </c>
      <c r="I2183" s="406" t="s">
        <v>15</v>
      </c>
      <c r="J2183" s="406"/>
      <c r="K2183" s="420" t="b">
        <v>0</v>
      </c>
      <c r="L2183" s="406"/>
      <c r="M2183" s="419">
        <v>45903</v>
      </c>
    </row>
    <row r="2184" spans="1:13">
      <c r="A2184" s="418">
        <v>5001</v>
      </c>
      <c r="B2184" s="418">
        <v>465507</v>
      </c>
      <c r="C2184" s="418">
        <v>3000</v>
      </c>
      <c r="D2184" s="406">
        <v>178752025</v>
      </c>
      <c r="E2184" s="406" t="s">
        <v>767</v>
      </c>
      <c r="F2184" s="418">
        <v>75</v>
      </c>
      <c r="G2184" s="419">
        <v>45892</v>
      </c>
      <c r="H2184" s="419">
        <v>45926</v>
      </c>
      <c r="I2184" s="406" t="s">
        <v>15</v>
      </c>
      <c r="J2184" s="406"/>
      <c r="K2184" s="420" t="b">
        <v>0</v>
      </c>
      <c r="L2184" s="406"/>
      <c r="M2184" s="419">
        <v>45926</v>
      </c>
    </row>
    <row r="2185" spans="1:13">
      <c r="A2185" s="418">
        <v>5001</v>
      </c>
      <c r="B2185" s="418">
        <v>465507</v>
      </c>
      <c r="C2185" s="418">
        <v>3000</v>
      </c>
      <c r="D2185" s="406">
        <v>178762025</v>
      </c>
      <c r="E2185" s="406" t="s">
        <v>767</v>
      </c>
      <c r="F2185" s="418">
        <v>10</v>
      </c>
      <c r="G2185" s="419">
        <v>45895</v>
      </c>
      <c r="H2185" s="419">
        <v>46038</v>
      </c>
      <c r="I2185" s="406" t="s">
        <v>15</v>
      </c>
      <c r="J2185" s="406"/>
      <c r="K2185" s="420" t="b">
        <v>0</v>
      </c>
      <c r="L2185" s="406"/>
      <c r="M2185" s="419">
        <v>46038</v>
      </c>
    </row>
    <row r="2186" spans="1:13">
      <c r="A2186" s="418">
        <v>5001</v>
      </c>
      <c r="B2186" s="418">
        <v>465507</v>
      </c>
      <c r="C2186" s="418">
        <v>3000</v>
      </c>
      <c r="D2186" s="406">
        <v>178772025</v>
      </c>
      <c r="E2186" s="406" t="s">
        <v>767</v>
      </c>
      <c r="F2186" s="418">
        <v>40</v>
      </c>
      <c r="G2186" s="419">
        <v>45892</v>
      </c>
      <c r="H2186" s="419">
        <v>45930</v>
      </c>
      <c r="I2186" s="406" t="s">
        <v>15</v>
      </c>
      <c r="J2186" s="406"/>
      <c r="K2186" s="420" t="b">
        <v>0</v>
      </c>
      <c r="L2186" s="406"/>
      <c r="M2186" s="419">
        <v>45930</v>
      </c>
    </row>
    <row r="2187" spans="1:13">
      <c r="A2187" s="418">
        <v>5001</v>
      </c>
      <c r="B2187" s="418">
        <v>410072</v>
      </c>
      <c r="C2187" s="418">
        <v>3000</v>
      </c>
      <c r="D2187" s="406">
        <v>178792025</v>
      </c>
      <c r="E2187" s="406" t="s">
        <v>30</v>
      </c>
      <c r="F2187" s="418">
        <v>160</v>
      </c>
      <c r="G2187" s="419">
        <v>45891</v>
      </c>
      <c r="H2187" s="419">
        <v>45912</v>
      </c>
      <c r="I2187" s="406" t="s">
        <v>15</v>
      </c>
      <c r="J2187" s="406"/>
      <c r="K2187" s="420" t="b">
        <v>0</v>
      </c>
      <c r="L2187" s="406"/>
      <c r="M2187" s="419">
        <v>45916</v>
      </c>
    </row>
    <row r="2188" spans="1:13">
      <c r="A2188" s="418">
        <v>5001</v>
      </c>
      <c r="B2188" s="418">
        <v>410072</v>
      </c>
      <c r="C2188" s="418">
        <v>3000</v>
      </c>
      <c r="D2188" s="406">
        <v>178812025</v>
      </c>
      <c r="E2188" s="406" t="s">
        <v>30</v>
      </c>
      <c r="F2188" s="418">
        <v>160</v>
      </c>
      <c r="G2188" s="419">
        <v>45891</v>
      </c>
      <c r="H2188" s="419">
        <v>45912</v>
      </c>
      <c r="I2188" s="406" t="s">
        <v>15</v>
      </c>
      <c r="J2188" s="406"/>
      <c r="K2188" s="420" t="b">
        <v>0</v>
      </c>
      <c r="L2188" s="406"/>
      <c r="M2188" s="419">
        <v>45916</v>
      </c>
    </row>
    <row r="2189" spans="1:13">
      <c r="A2189" s="418">
        <v>2017</v>
      </c>
      <c r="B2189" s="418">
        <v>464211</v>
      </c>
      <c r="C2189" s="418">
        <v>3010</v>
      </c>
      <c r="D2189" s="406">
        <v>17882025</v>
      </c>
      <c r="E2189" s="406" t="s">
        <v>688</v>
      </c>
      <c r="F2189" s="418">
        <v>1750</v>
      </c>
      <c r="G2189" s="419">
        <v>45902</v>
      </c>
      <c r="H2189" s="419">
        <v>45903</v>
      </c>
      <c r="I2189" s="406" t="s">
        <v>15</v>
      </c>
      <c r="J2189" s="406"/>
      <c r="K2189" s="420" t="b">
        <v>0</v>
      </c>
      <c r="L2189" s="406"/>
      <c r="M2189" s="419">
        <v>45903</v>
      </c>
    </row>
    <row r="2190" spans="1:13">
      <c r="A2190" s="418">
        <v>5001</v>
      </c>
      <c r="B2190" s="418">
        <v>410072</v>
      </c>
      <c r="C2190" s="418">
        <v>3000</v>
      </c>
      <c r="D2190" s="406">
        <v>178822025</v>
      </c>
      <c r="E2190" s="406" t="s">
        <v>30</v>
      </c>
      <c r="F2190" s="418">
        <v>3840</v>
      </c>
      <c r="G2190" s="419">
        <v>45889</v>
      </c>
      <c r="H2190" s="419">
        <v>45905</v>
      </c>
      <c r="I2190" s="406" t="s">
        <v>15</v>
      </c>
      <c r="J2190" s="406"/>
      <c r="K2190" s="420" t="b">
        <v>0</v>
      </c>
      <c r="L2190" s="406"/>
      <c r="M2190" s="419">
        <v>45905</v>
      </c>
    </row>
    <row r="2191" spans="1:13">
      <c r="A2191" s="418">
        <v>5001</v>
      </c>
      <c r="B2191" s="418">
        <v>410072</v>
      </c>
      <c r="C2191" s="418">
        <v>3000</v>
      </c>
      <c r="D2191" s="406">
        <v>178832025</v>
      </c>
      <c r="E2191" s="406" t="s">
        <v>30</v>
      </c>
      <c r="F2191" s="418">
        <v>160</v>
      </c>
      <c r="G2191" s="419">
        <v>45891</v>
      </c>
      <c r="H2191" s="419">
        <v>45912</v>
      </c>
      <c r="I2191" s="406" t="s">
        <v>15</v>
      </c>
      <c r="J2191" s="406"/>
      <c r="K2191" s="420" t="b">
        <v>0</v>
      </c>
      <c r="L2191" s="406"/>
      <c r="M2191" s="419">
        <v>45916</v>
      </c>
    </row>
    <row r="2192" spans="1:13">
      <c r="A2192" s="418">
        <v>5001</v>
      </c>
      <c r="B2192" s="418">
        <v>474733</v>
      </c>
      <c r="C2192" s="418">
        <v>3000</v>
      </c>
      <c r="D2192" s="406">
        <v>178862025</v>
      </c>
      <c r="E2192" s="406" t="s">
        <v>320</v>
      </c>
      <c r="F2192" s="418">
        <v>3300</v>
      </c>
      <c r="G2192" s="419">
        <v>46000</v>
      </c>
      <c r="H2192" s="419">
        <v>46004</v>
      </c>
      <c r="I2192" s="406" t="s">
        <v>15</v>
      </c>
      <c r="J2192" s="406"/>
      <c r="K2192" s="420" t="b">
        <v>0</v>
      </c>
      <c r="L2192" s="406"/>
      <c r="M2192" s="419">
        <v>46006</v>
      </c>
    </row>
    <row r="2193" spans="1:13">
      <c r="A2193" s="418">
        <v>5001</v>
      </c>
      <c r="B2193" s="418">
        <v>410063</v>
      </c>
      <c r="C2193" s="418">
        <v>3000</v>
      </c>
      <c r="D2193" s="406">
        <v>178882025</v>
      </c>
      <c r="E2193" s="406" t="s">
        <v>768</v>
      </c>
      <c r="F2193" s="418">
        <v>160</v>
      </c>
      <c r="G2193" s="419">
        <v>45885</v>
      </c>
      <c r="H2193" s="419">
        <v>45947</v>
      </c>
      <c r="I2193" s="406" t="s">
        <v>15</v>
      </c>
      <c r="J2193" s="406"/>
      <c r="K2193" s="420" t="b">
        <v>0</v>
      </c>
      <c r="L2193" s="406"/>
      <c r="M2193" s="419">
        <v>45948</v>
      </c>
    </row>
    <row r="2194" spans="1:13">
      <c r="A2194" s="418">
        <v>2017</v>
      </c>
      <c r="B2194" s="418">
        <v>461636</v>
      </c>
      <c r="C2194" s="418">
        <v>3010</v>
      </c>
      <c r="D2194" s="406">
        <v>17892023</v>
      </c>
      <c r="E2194" s="406" t="s">
        <v>133</v>
      </c>
      <c r="F2194" s="418">
        <v>60</v>
      </c>
      <c r="G2194" s="406"/>
      <c r="H2194" s="406"/>
      <c r="I2194" s="406" t="s">
        <v>21</v>
      </c>
      <c r="J2194" s="406"/>
      <c r="K2194" s="420" t="b">
        <v>1</v>
      </c>
      <c r="L2194" s="406"/>
      <c r="M2194" s="406"/>
    </row>
    <row r="2195" spans="1:13">
      <c r="A2195" s="418">
        <v>2017</v>
      </c>
      <c r="B2195" s="418">
        <v>461290</v>
      </c>
      <c r="C2195" s="418">
        <v>3010</v>
      </c>
      <c r="D2195" s="406">
        <v>17902023</v>
      </c>
      <c r="E2195" s="406" t="s">
        <v>618</v>
      </c>
      <c r="F2195" s="418">
        <v>25</v>
      </c>
      <c r="G2195" s="406"/>
      <c r="H2195" s="406"/>
      <c r="I2195" s="406" t="s">
        <v>21</v>
      </c>
      <c r="J2195" s="406"/>
      <c r="K2195" s="420" t="b">
        <v>1</v>
      </c>
      <c r="L2195" s="406"/>
      <c r="M2195" s="406"/>
    </row>
    <row r="2196" spans="1:13">
      <c r="A2196" s="418">
        <v>2017</v>
      </c>
      <c r="B2196" s="418">
        <v>461284</v>
      </c>
      <c r="C2196" s="418">
        <v>3010</v>
      </c>
      <c r="D2196" s="406">
        <v>17922025</v>
      </c>
      <c r="E2196" s="406" t="s">
        <v>129</v>
      </c>
      <c r="F2196" s="418">
        <v>75</v>
      </c>
      <c r="G2196" s="419">
        <v>46046</v>
      </c>
      <c r="H2196" s="419">
        <v>46058</v>
      </c>
      <c r="I2196" s="406" t="s">
        <v>15</v>
      </c>
      <c r="J2196" s="406"/>
      <c r="K2196" s="420" t="b">
        <v>0</v>
      </c>
      <c r="L2196" s="406"/>
      <c r="M2196" s="419">
        <v>46058</v>
      </c>
    </row>
    <row r="2197" spans="1:13">
      <c r="A2197" s="418">
        <v>5001</v>
      </c>
      <c r="B2197" s="418">
        <v>465168</v>
      </c>
      <c r="C2197" s="418">
        <v>3000</v>
      </c>
      <c r="D2197" s="406">
        <v>179262024</v>
      </c>
      <c r="E2197" s="406" t="s">
        <v>66</v>
      </c>
      <c r="F2197" s="418">
        <v>100</v>
      </c>
      <c r="G2197" s="419">
        <v>46156</v>
      </c>
      <c r="H2197" s="419">
        <v>46170</v>
      </c>
      <c r="I2197" s="406" t="s">
        <v>15</v>
      </c>
      <c r="J2197" s="406"/>
      <c r="K2197" s="420" t="b">
        <v>0</v>
      </c>
      <c r="L2197" s="406" t="s">
        <v>72</v>
      </c>
      <c r="M2197" s="419">
        <v>46174</v>
      </c>
    </row>
    <row r="2198" spans="1:13">
      <c r="A2198" s="418">
        <v>2017</v>
      </c>
      <c r="B2198" s="418">
        <v>461284</v>
      </c>
      <c r="C2198" s="418">
        <v>3010</v>
      </c>
      <c r="D2198" s="406">
        <v>17932025</v>
      </c>
      <c r="E2198" s="406" t="s">
        <v>129</v>
      </c>
      <c r="F2198" s="418">
        <v>150</v>
      </c>
      <c r="G2198" s="419">
        <v>45902</v>
      </c>
      <c r="H2198" s="419">
        <v>45904</v>
      </c>
      <c r="I2198" s="406" t="s">
        <v>15</v>
      </c>
      <c r="J2198" s="406"/>
      <c r="K2198" s="420" t="b">
        <v>0</v>
      </c>
      <c r="L2198" s="406"/>
      <c r="M2198" s="419">
        <v>45904</v>
      </c>
    </row>
    <row r="2199" spans="1:13">
      <c r="A2199" s="418">
        <v>5001</v>
      </c>
      <c r="B2199" s="418">
        <v>410034</v>
      </c>
      <c r="C2199" s="418">
        <v>3000</v>
      </c>
      <c r="D2199" s="406">
        <v>179332026</v>
      </c>
      <c r="E2199" s="406" t="s">
        <v>383</v>
      </c>
      <c r="F2199" s="418">
        <v>2</v>
      </c>
      <c r="G2199" s="406"/>
      <c r="H2199" s="406"/>
      <c r="I2199" s="406" t="s">
        <v>21</v>
      </c>
      <c r="J2199" s="406"/>
      <c r="K2199" s="420" t="b">
        <v>0</v>
      </c>
      <c r="L2199" s="406"/>
      <c r="M2199" s="406"/>
    </row>
    <row r="2200" spans="1:13">
      <c r="A2200" s="418">
        <v>5001</v>
      </c>
      <c r="B2200" s="418">
        <v>410034</v>
      </c>
      <c r="C2200" s="418">
        <v>3000</v>
      </c>
      <c r="D2200" s="406">
        <v>179342026</v>
      </c>
      <c r="E2200" s="406" t="s">
        <v>383</v>
      </c>
      <c r="F2200" s="418">
        <v>3</v>
      </c>
      <c r="G2200" s="406"/>
      <c r="H2200" s="406"/>
      <c r="I2200" s="406" t="s">
        <v>21</v>
      </c>
      <c r="J2200" s="406"/>
      <c r="K2200" s="420" t="b">
        <v>0</v>
      </c>
      <c r="L2200" s="406"/>
      <c r="M2200" s="406"/>
    </row>
    <row r="2201" spans="1:13">
      <c r="A2201" s="418">
        <v>5001</v>
      </c>
      <c r="B2201" s="418">
        <v>410034</v>
      </c>
      <c r="C2201" s="418">
        <v>3000</v>
      </c>
      <c r="D2201" s="406">
        <v>179352026</v>
      </c>
      <c r="E2201" s="406" t="s">
        <v>383</v>
      </c>
      <c r="F2201" s="418">
        <v>3</v>
      </c>
      <c r="G2201" s="406"/>
      <c r="H2201" s="406"/>
      <c r="I2201" s="406" t="s">
        <v>21</v>
      </c>
      <c r="J2201" s="406"/>
      <c r="K2201" s="420" t="b">
        <v>0</v>
      </c>
      <c r="L2201" s="406"/>
      <c r="M2201" s="406"/>
    </row>
    <row r="2202" spans="1:13">
      <c r="A2202" s="418">
        <v>5001</v>
      </c>
      <c r="B2202" s="418">
        <v>410034</v>
      </c>
      <c r="C2202" s="418">
        <v>3000</v>
      </c>
      <c r="D2202" s="406">
        <v>179362026</v>
      </c>
      <c r="E2202" s="406" t="s">
        <v>383</v>
      </c>
      <c r="F2202" s="418">
        <v>3</v>
      </c>
      <c r="G2202" s="406"/>
      <c r="H2202" s="406"/>
      <c r="I2202" s="406" t="s">
        <v>21</v>
      </c>
      <c r="J2202" s="406"/>
      <c r="K2202" s="420" t="b">
        <v>0</v>
      </c>
      <c r="L2202" s="406"/>
      <c r="M2202" s="406"/>
    </row>
    <row r="2203" spans="1:13">
      <c r="A2203" s="418">
        <v>5001</v>
      </c>
      <c r="B2203" s="418">
        <v>410034</v>
      </c>
      <c r="C2203" s="418">
        <v>3000</v>
      </c>
      <c r="D2203" s="406">
        <v>179372026</v>
      </c>
      <c r="E2203" s="406" t="s">
        <v>383</v>
      </c>
      <c r="F2203" s="418">
        <v>3</v>
      </c>
      <c r="G2203" s="406"/>
      <c r="H2203" s="406"/>
      <c r="I2203" s="406" t="s">
        <v>21</v>
      </c>
      <c r="J2203" s="406"/>
      <c r="K2203" s="420" t="b">
        <v>0</v>
      </c>
      <c r="L2203" s="406"/>
      <c r="M2203" s="406"/>
    </row>
    <row r="2204" spans="1:13">
      <c r="A2204" s="418">
        <v>5001</v>
      </c>
      <c r="B2204" s="418">
        <v>410034</v>
      </c>
      <c r="C2204" s="418">
        <v>3000</v>
      </c>
      <c r="D2204" s="406">
        <v>179382026</v>
      </c>
      <c r="E2204" s="406" t="s">
        <v>383</v>
      </c>
      <c r="F2204" s="418">
        <v>525</v>
      </c>
      <c r="G2204" s="406"/>
      <c r="H2204" s="406"/>
      <c r="I2204" s="406" t="s">
        <v>21</v>
      </c>
      <c r="J2204" s="406"/>
      <c r="K2204" s="420" t="b">
        <v>0</v>
      </c>
      <c r="L2204" s="406"/>
      <c r="M2204" s="406"/>
    </row>
    <row r="2205" spans="1:13">
      <c r="A2205" s="418">
        <v>2017</v>
      </c>
      <c r="B2205" s="418">
        <v>473730</v>
      </c>
      <c r="C2205" s="418">
        <v>3010</v>
      </c>
      <c r="D2205" s="406">
        <v>17942025</v>
      </c>
      <c r="E2205" s="406" t="s">
        <v>769</v>
      </c>
      <c r="F2205" s="418">
        <v>100000</v>
      </c>
      <c r="G2205" s="419">
        <v>45933</v>
      </c>
      <c r="H2205" s="419">
        <v>45937</v>
      </c>
      <c r="I2205" s="406" t="s">
        <v>15</v>
      </c>
      <c r="J2205" s="406"/>
      <c r="K2205" s="420" t="b">
        <v>0</v>
      </c>
      <c r="L2205" s="406"/>
      <c r="M2205" s="419">
        <v>45937</v>
      </c>
    </row>
    <row r="2206" spans="1:13">
      <c r="A2206" s="418">
        <v>5001</v>
      </c>
      <c r="B2206" s="418">
        <v>462570</v>
      </c>
      <c r="C2206" s="418">
        <v>3000</v>
      </c>
      <c r="D2206" s="406">
        <v>179432025</v>
      </c>
      <c r="E2206" s="406" t="s">
        <v>770</v>
      </c>
      <c r="F2206" s="418">
        <v>350</v>
      </c>
      <c r="G2206" s="419">
        <v>46035</v>
      </c>
      <c r="H2206" s="419">
        <v>46042</v>
      </c>
      <c r="I2206" s="406" t="s">
        <v>15</v>
      </c>
      <c r="J2206" s="406"/>
      <c r="K2206" s="420" t="b">
        <v>0</v>
      </c>
      <c r="L2206" s="406"/>
      <c r="M2206" s="419">
        <v>46043</v>
      </c>
    </row>
    <row r="2207" spans="1:13">
      <c r="A2207" s="418">
        <v>5001</v>
      </c>
      <c r="B2207" s="418">
        <v>409996</v>
      </c>
      <c r="C2207" s="418">
        <v>3000</v>
      </c>
      <c r="D2207" s="406">
        <v>179442025</v>
      </c>
      <c r="E2207" s="406" t="s">
        <v>757</v>
      </c>
      <c r="F2207" s="418">
        <v>700</v>
      </c>
      <c r="G2207" s="419">
        <v>45906</v>
      </c>
      <c r="H2207" s="419">
        <v>45911</v>
      </c>
      <c r="I2207" s="406" t="s">
        <v>15</v>
      </c>
      <c r="J2207" s="406"/>
      <c r="K2207" s="420" t="b">
        <v>0</v>
      </c>
      <c r="L2207" s="406"/>
      <c r="M2207" s="419">
        <v>45911</v>
      </c>
    </row>
    <row r="2208" spans="1:13">
      <c r="A2208" s="418">
        <v>5001</v>
      </c>
      <c r="B2208" s="418">
        <v>461166</v>
      </c>
      <c r="C2208" s="418">
        <v>3000</v>
      </c>
      <c r="D2208" s="406">
        <v>179452025</v>
      </c>
      <c r="E2208" s="406" t="s">
        <v>771</v>
      </c>
      <c r="F2208" s="418">
        <v>10</v>
      </c>
      <c r="G2208" s="419">
        <v>45890</v>
      </c>
      <c r="H2208" s="419">
        <v>45904</v>
      </c>
      <c r="I2208" s="406" t="s">
        <v>15</v>
      </c>
      <c r="J2208" s="406"/>
      <c r="K2208" s="420" t="b">
        <v>0</v>
      </c>
      <c r="L2208" s="406"/>
      <c r="M2208" s="419">
        <v>45904</v>
      </c>
    </row>
    <row r="2209" spans="1:13">
      <c r="A2209" s="418">
        <v>5001</v>
      </c>
      <c r="B2209" s="418">
        <v>410056</v>
      </c>
      <c r="C2209" s="418">
        <v>3000</v>
      </c>
      <c r="D2209" s="406">
        <v>179462025</v>
      </c>
      <c r="E2209" s="406" t="s">
        <v>356</v>
      </c>
      <c r="F2209" s="418">
        <v>2125</v>
      </c>
      <c r="G2209" s="419">
        <v>45899</v>
      </c>
      <c r="H2209" s="419">
        <v>45906</v>
      </c>
      <c r="I2209" s="406" t="s">
        <v>15</v>
      </c>
      <c r="J2209" s="406"/>
      <c r="K2209" s="420" t="b">
        <v>0</v>
      </c>
      <c r="L2209" s="406"/>
      <c r="M2209" s="419">
        <v>45906</v>
      </c>
    </row>
    <row r="2210" spans="1:13">
      <c r="A2210" s="418">
        <v>5001</v>
      </c>
      <c r="B2210" s="418">
        <v>415165</v>
      </c>
      <c r="C2210" s="418">
        <v>3000</v>
      </c>
      <c r="D2210" s="406">
        <v>179482025</v>
      </c>
      <c r="E2210" s="406" t="s">
        <v>772</v>
      </c>
      <c r="F2210" s="418">
        <v>75</v>
      </c>
      <c r="G2210" s="419">
        <v>45904</v>
      </c>
      <c r="H2210" s="419">
        <v>45909</v>
      </c>
      <c r="I2210" s="406" t="s">
        <v>15</v>
      </c>
      <c r="J2210" s="406"/>
      <c r="K2210" s="420" t="b">
        <v>0</v>
      </c>
      <c r="L2210" s="406"/>
      <c r="M2210" s="419">
        <v>45909</v>
      </c>
    </row>
    <row r="2211" spans="1:13">
      <c r="A2211" s="418">
        <v>5001</v>
      </c>
      <c r="B2211" s="418">
        <v>425475</v>
      </c>
      <c r="C2211" s="418">
        <v>3000</v>
      </c>
      <c r="D2211" s="406">
        <v>179502023</v>
      </c>
      <c r="E2211" s="406" t="s">
        <v>773</v>
      </c>
      <c r="F2211" s="418">
        <v>197</v>
      </c>
      <c r="G2211" s="406"/>
      <c r="H2211" s="406"/>
      <c r="I2211" s="406" t="s">
        <v>21</v>
      </c>
      <c r="J2211" s="406"/>
      <c r="K2211" s="420" t="b">
        <v>1</v>
      </c>
      <c r="L2211" s="406"/>
      <c r="M2211" s="406"/>
    </row>
    <row r="2212" spans="1:13">
      <c r="A2212" s="418">
        <v>5001</v>
      </c>
      <c r="B2212" s="418">
        <v>410081</v>
      </c>
      <c r="C2212" s="418">
        <v>3000</v>
      </c>
      <c r="D2212" s="406">
        <v>179502025</v>
      </c>
      <c r="E2212" s="406" t="s">
        <v>465</v>
      </c>
      <c r="F2212" s="418">
        <v>900</v>
      </c>
      <c r="G2212" s="419">
        <v>45937</v>
      </c>
      <c r="H2212" s="419">
        <v>45973</v>
      </c>
      <c r="I2212" s="406" t="s">
        <v>15</v>
      </c>
      <c r="J2212" s="406"/>
      <c r="K2212" s="420" t="b">
        <v>0</v>
      </c>
      <c r="L2212" s="406"/>
      <c r="M2212" s="419">
        <v>45973</v>
      </c>
    </row>
    <row r="2213" spans="1:13">
      <c r="A2213" s="418">
        <v>5001</v>
      </c>
      <c r="B2213" s="418">
        <v>422413</v>
      </c>
      <c r="C2213" s="418">
        <v>3000</v>
      </c>
      <c r="D2213" s="406">
        <v>179512025</v>
      </c>
      <c r="E2213" s="406" t="s">
        <v>766</v>
      </c>
      <c r="F2213" s="418">
        <v>250</v>
      </c>
      <c r="G2213" s="419">
        <v>45938</v>
      </c>
      <c r="H2213" s="419">
        <v>45950</v>
      </c>
      <c r="I2213" s="406" t="s">
        <v>15</v>
      </c>
      <c r="J2213" s="406"/>
      <c r="K2213" s="420" t="b">
        <v>0</v>
      </c>
      <c r="L2213" s="406"/>
      <c r="M2213" s="419">
        <v>45950</v>
      </c>
    </row>
    <row r="2214" spans="1:13">
      <c r="A2214" s="418">
        <v>2017</v>
      </c>
      <c r="B2214" s="418">
        <v>474310</v>
      </c>
      <c r="C2214" s="418">
        <v>3010</v>
      </c>
      <c r="D2214" s="406">
        <v>17952025</v>
      </c>
      <c r="E2214" s="406" t="s">
        <v>774</v>
      </c>
      <c r="F2214" s="418">
        <v>25</v>
      </c>
      <c r="G2214" s="419">
        <v>45895</v>
      </c>
      <c r="H2214" s="419">
        <v>45901</v>
      </c>
      <c r="I2214" s="406" t="s">
        <v>15</v>
      </c>
      <c r="J2214" s="406"/>
      <c r="K2214" s="420" t="b">
        <v>0</v>
      </c>
      <c r="L2214" s="406"/>
      <c r="M2214" s="419">
        <v>45901</v>
      </c>
    </row>
    <row r="2215" spans="1:13">
      <c r="A2215" s="418">
        <v>5001</v>
      </c>
      <c r="B2215" s="418">
        <v>422413</v>
      </c>
      <c r="C2215" s="418">
        <v>3000</v>
      </c>
      <c r="D2215" s="406">
        <v>179522025</v>
      </c>
      <c r="E2215" s="406" t="s">
        <v>766</v>
      </c>
      <c r="F2215" s="418">
        <v>1400</v>
      </c>
      <c r="G2215" s="406"/>
      <c r="H2215" s="406"/>
      <c r="I2215" s="406" t="s">
        <v>21</v>
      </c>
      <c r="J2215" s="406"/>
      <c r="K2215" s="420" t="b">
        <v>1</v>
      </c>
      <c r="L2215" s="406"/>
      <c r="M2215" s="406"/>
    </row>
    <row r="2216" spans="1:13">
      <c r="A2216" s="418">
        <v>5001</v>
      </c>
      <c r="B2216" s="418">
        <v>423621</v>
      </c>
      <c r="C2216" s="418">
        <v>3000</v>
      </c>
      <c r="D2216" s="406">
        <v>179522025</v>
      </c>
      <c r="E2216" s="406" t="s">
        <v>775</v>
      </c>
      <c r="F2216" s="418">
        <v>1400</v>
      </c>
      <c r="G2216" s="419">
        <v>45910</v>
      </c>
      <c r="H2216" s="419">
        <v>45912</v>
      </c>
      <c r="I2216" s="406" t="s">
        <v>15</v>
      </c>
      <c r="J2216" s="406"/>
      <c r="K2216" s="420" t="b">
        <v>0</v>
      </c>
      <c r="L2216" s="406" t="s">
        <v>17</v>
      </c>
      <c r="M2216" s="419">
        <v>45915</v>
      </c>
    </row>
    <row r="2217" spans="1:13">
      <c r="A2217" s="418">
        <v>5001</v>
      </c>
      <c r="B2217" s="418">
        <v>422413</v>
      </c>
      <c r="C2217" s="418">
        <v>3000</v>
      </c>
      <c r="D2217" s="406">
        <v>179532025</v>
      </c>
      <c r="E2217" s="406" t="s">
        <v>766</v>
      </c>
      <c r="F2217" s="418">
        <v>100</v>
      </c>
      <c r="G2217" s="419">
        <v>45943</v>
      </c>
      <c r="H2217" s="419">
        <v>45955</v>
      </c>
      <c r="I2217" s="406" t="s">
        <v>15</v>
      </c>
      <c r="J2217" s="406"/>
      <c r="K2217" s="420" t="b">
        <v>0</v>
      </c>
      <c r="L2217" s="406"/>
      <c r="M2217" s="419">
        <v>45955</v>
      </c>
    </row>
    <row r="2218" spans="1:13">
      <c r="A2218" s="418">
        <v>5001</v>
      </c>
      <c r="B2218" s="418">
        <v>454992</v>
      </c>
      <c r="C2218" s="418">
        <v>3000</v>
      </c>
      <c r="D2218" s="406">
        <v>179542025</v>
      </c>
      <c r="E2218" s="406" t="s">
        <v>599</v>
      </c>
      <c r="F2218" s="418">
        <v>520</v>
      </c>
      <c r="G2218" s="419">
        <v>45937</v>
      </c>
      <c r="H2218" s="419">
        <v>45947</v>
      </c>
      <c r="I2218" s="406" t="s">
        <v>15</v>
      </c>
      <c r="J2218" s="406"/>
      <c r="K2218" s="420" t="b">
        <v>0</v>
      </c>
      <c r="L2218" s="406"/>
      <c r="M2218" s="419">
        <v>45947</v>
      </c>
    </row>
    <row r="2219" spans="1:13">
      <c r="A2219" s="418">
        <v>5001</v>
      </c>
      <c r="B2219" s="418">
        <v>454992</v>
      </c>
      <c r="C2219" s="418">
        <v>3000</v>
      </c>
      <c r="D2219" s="406">
        <v>179552025</v>
      </c>
      <c r="E2219" s="406" t="s">
        <v>599</v>
      </c>
      <c r="F2219" s="418">
        <v>420</v>
      </c>
      <c r="G2219" s="419">
        <v>45940</v>
      </c>
      <c r="H2219" s="419">
        <v>45947</v>
      </c>
      <c r="I2219" s="406" t="s">
        <v>15</v>
      </c>
      <c r="J2219" s="406"/>
      <c r="K2219" s="420" t="b">
        <v>0</v>
      </c>
      <c r="L2219" s="406"/>
      <c r="M2219" s="419">
        <v>45947</v>
      </c>
    </row>
    <row r="2220" spans="1:13">
      <c r="A2220" s="418">
        <v>2017</v>
      </c>
      <c r="B2220" s="418">
        <v>481858</v>
      </c>
      <c r="C2220" s="418">
        <v>3010</v>
      </c>
      <c r="D2220" s="406">
        <v>17962025</v>
      </c>
      <c r="E2220" s="406" t="s">
        <v>776</v>
      </c>
      <c r="F2220" s="418">
        <v>50</v>
      </c>
      <c r="G2220" s="406"/>
      <c r="H2220" s="406"/>
      <c r="I2220" s="406" t="s">
        <v>124</v>
      </c>
      <c r="J2220" s="406"/>
      <c r="K2220" s="420" t="b">
        <v>1</v>
      </c>
      <c r="L2220" s="406"/>
      <c r="M2220" s="406"/>
    </row>
    <row r="2221" spans="1:13">
      <c r="A2221" s="418">
        <v>5001</v>
      </c>
      <c r="B2221" s="418">
        <v>410235</v>
      </c>
      <c r="C2221" s="418">
        <v>3000</v>
      </c>
      <c r="D2221" s="406">
        <v>179642025</v>
      </c>
      <c r="E2221" s="406" t="s">
        <v>73</v>
      </c>
      <c r="F2221" s="418">
        <v>9975</v>
      </c>
      <c r="G2221" s="419">
        <v>45909</v>
      </c>
      <c r="H2221" s="419">
        <v>45919</v>
      </c>
      <c r="I2221" s="406" t="s">
        <v>15</v>
      </c>
      <c r="J2221" s="406"/>
      <c r="K2221" s="420" t="b">
        <v>0</v>
      </c>
      <c r="L2221" s="406"/>
      <c r="M2221" s="419">
        <v>45919</v>
      </c>
    </row>
    <row r="2222" spans="1:13">
      <c r="A2222" s="418">
        <v>5001</v>
      </c>
      <c r="B2222" s="418">
        <v>410235</v>
      </c>
      <c r="C2222" s="418">
        <v>3000</v>
      </c>
      <c r="D2222" s="406">
        <v>179662025</v>
      </c>
      <c r="E2222" s="406" t="s">
        <v>73</v>
      </c>
      <c r="F2222" s="418">
        <v>2000</v>
      </c>
      <c r="G2222" s="419">
        <v>45925</v>
      </c>
      <c r="H2222" s="419">
        <v>45962</v>
      </c>
      <c r="I2222" s="406" t="s">
        <v>15</v>
      </c>
      <c r="J2222" s="406"/>
      <c r="K2222" s="420" t="b">
        <v>0</v>
      </c>
      <c r="L2222" s="406"/>
      <c r="M2222" s="419">
        <v>46008</v>
      </c>
    </row>
    <row r="2223" spans="1:13">
      <c r="A2223" s="418">
        <v>5001</v>
      </c>
      <c r="B2223" s="418">
        <v>423548</v>
      </c>
      <c r="C2223" s="418">
        <v>3000</v>
      </c>
      <c r="D2223" s="406">
        <v>179682026</v>
      </c>
      <c r="E2223" s="406" t="s">
        <v>731</v>
      </c>
      <c r="F2223" s="418">
        <v>4</v>
      </c>
      <c r="G2223" s="419">
        <v>46276</v>
      </c>
      <c r="H2223" s="406"/>
      <c r="I2223" s="406" t="s">
        <v>49</v>
      </c>
      <c r="J2223" s="406"/>
      <c r="K2223" s="420" t="b">
        <v>0</v>
      </c>
      <c r="L2223" s="406"/>
      <c r="M2223" s="406"/>
    </row>
    <row r="2224" spans="1:13">
      <c r="A2224" s="418">
        <v>5001</v>
      </c>
      <c r="B2224" s="418">
        <v>409970</v>
      </c>
      <c r="C2224" s="418">
        <v>3000</v>
      </c>
      <c r="D2224" s="406">
        <v>179782026</v>
      </c>
      <c r="E2224" s="406" t="s">
        <v>37</v>
      </c>
      <c r="F2224" s="418">
        <v>850</v>
      </c>
      <c r="G2224" s="419">
        <v>46255</v>
      </c>
      <c r="H2224" s="406"/>
      <c r="I2224" s="406" t="s">
        <v>49</v>
      </c>
      <c r="J2224" s="406"/>
      <c r="K2224" s="420" t="b">
        <v>0</v>
      </c>
      <c r="L2224" s="406"/>
      <c r="M2224" s="406"/>
    </row>
    <row r="2225" spans="1:13">
      <c r="A2225" s="418">
        <v>5001</v>
      </c>
      <c r="B2225" s="418">
        <v>471991</v>
      </c>
      <c r="C2225" s="418">
        <v>3000</v>
      </c>
      <c r="D2225" s="406">
        <v>179802025</v>
      </c>
      <c r="E2225" s="406" t="s">
        <v>777</v>
      </c>
      <c r="F2225" s="418">
        <v>3</v>
      </c>
      <c r="G2225" s="419">
        <v>45913</v>
      </c>
      <c r="H2225" s="419">
        <v>46042</v>
      </c>
      <c r="I2225" s="406" t="s">
        <v>15</v>
      </c>
      <c r="J2225" s="406"/>
      <c r="K2225" s="420" t="b">
        <v>0</v>
      </c>
      <c r="L2225" s="406"/>
      <c r="M2225" s="419">
        <v>46042</v>
      </c>
    </row>
    <row r="2226" spans="1:13">
      <c r="A2226" s="418">
        <v>5001</v>
      </c>
      <c r="B2226" s="418">
        <v>422338</v>
      </c>
      <c r="C2226" s="418">
        <v>3000</v>
      </c>
      <c r="D2226" s="406">
        <v>179802026</v>
      </c>
      <c r="E2226" s="406" t="s">
        <v>267</v>
      </c>
      <c r="F2226" s="418">
        <v>75</v>
      </c>
      <c r="G2226" s="419">
        <v>46255</v>
      </c>
      <c r="H2226" s="419">
        <v>46265</v>
      </c>
      <c r="I2226" s="406" t="s">
        <v>15</v>
      </c>
      <c r="J2226" s="406"/>
      <c r="K2226" s="420" t="b">
        <v>0</v>
      </c>
      <c r="L2226" s="406"/>
      <c r="M2226" s="419">
        <v>46265</v>
      </c>
    </row>
    <row r="2227" spans="1:13">
      <c r="A2227" s="418">
        <v>5001</v>
      </c>
      <c r="B2227" s="418">
        <v>408474</v>
      </c>
      <c r="C2227" s="418">
        <v>3000</v>
      </c>
      <c r="D2227" s="406">
        <v>17982024</v>
      </c>
      <c r="E2227" s="406" t="s">
        <v>778</v>
      </c>
      <c r="F2227" s="418">
        <v>25</v>
      </c>
      <c r="G2227" s="406"/>
      <c r="H2227" s="406"/>
      <c r="I2227" s="406" t="s">
        <v>21</v>
      </c>
      <c r="J2227" s="406"/>
      <c r="K2227" s="420" t="b">
        <v>0</v>
      </c>
      <c r="L2227" s="406" t="s">
        <v>41</v>
      </c>
      <c r="M2227" s="406"/>
    </row>
    <row r="2228" spans="1:13">
      <c r="A2228" s="418">
        <v>5001</v>
      </c>
      <c r="B2228" s="418">
        <v>410072</v>
      </c>
      <c r="C2228" s="418">
        <v>3000</v>
      </c>
      <c r="D2228" s="406">
        <v>179872026</v>
      </c>
      <c r="E2228" s="406" t="s">
        <v>30</v>
      </c>
      <c r="F2228" s="418">
        <v>3</v>
      </c>
      <c r="G2228" s="419">
        <v>46268</v>
      </c>
      <c r="H2228" s="419">
        <v>46268</v>
      </c>
      <c r="I2228" s="406" t="s">
        <v>15</v>
      </c>
      <c r="J2228" s="406"/>
      <c r="K2228" s="420" t="b">
        <v>0</v>
      </c>
      <c r="L2228" s="406"/>
      <c r="M2228" s="419">
        <v>46273</v>
      </c>
    </row>
    <row r="2229" spans="1:13">
      <c r="A2229" s="418">
        <v>5001</v>
      </c>
      <c r="B2229" s="418">
        <v>465107</v>
      </c>
      <c r="C2229" s="418">
        <v>3000</v>
      </c>
      <c r="D2229" s="406">
        <v>179882025</v>
      </c>
      <c r="E2229" s="406" t="s">
        <v>779</v>
      </c>
      <c r="F2229" s="418">
        <v>1000</v>
      </c>
      <c r="G2229" s="419">
        <v>45898</v>
      </c>
      <c r="H2229" s="419">
        <v>45906</v>
      </c>
      <c r="I2229" s="406" t="s">
        <v>15</v>
      </c>
      <c r="J2229" s="406"/>
      <c r="K2229" s="420" t="b">
        <v>0</v>
      </c>
      <c r="L2229" s="406"/>
      <c r="M2229" s="419">
        <v>45906</v>
      </c>
    </row>
    <row r="2230" spans="1:13">
      <c r="A2230" s="418">
        <v>5001</v>
      </c>
      <c r="B2230" s="418">
        <v>465107</v>
      </c>
      <c r="C2230" s="418">
        <v>3000</v>
      </c>
      <c r="D2230" s="406">
        <v>179892025</v>
      </c>
      <c r="E2230" s="406" t="s">
        <v>779</v>
      </c>
      <c r="F2230" s="418">
        <v>1000</v>
      </c>
      <c r="G2230" s="419">
        <v>45898</v>
      </c>
      <c r="H2230" s="419">
        <v>45906</v>
      </c>
      <c r="I2230" s="406" t="s">
        <v>15</v>
      </c>
      <c r="J2230" s="406"/>
      <c r="K2230" s="420" t="b">
        <v>0</v>
      </c>
      <c r="L2230" s="406"/>
      <c r="M2230" s="419">
        <v>45906</v>
      </c>
    </row>
    <row r="2231" spans="1:13">
      <c r="A2231" s="418">
        <v>5001</v>
      </c>
      <c r="B2231" s="418">
        <v>465107</v>
      </c>
      <c r="C2231" s="418">
        <v>3000</v>
      </c>
      <c r="D2231" s="406">
        <v>179902025</v>
      </c>
      <c r="E2231" s="406" t="s">
        <v>779</v>
      </c>
      <c r="F2231" s="418">
        <v>800</v>
      </c>
      <c r="G2231" s="419">
        <v>45896</v>
      </c>
      <c r="H2231" s="419">
        <v>45906</v>
      </c>
      <c r="I2231" s="406" t="s">
        <v>15</v>
      </c>
      <c r="J2231" s="406"/>
      <c r="K2231" s="420" t="b">
        <v>0</v>
      </c>
      <c r="L2231" s="406"/>
      <c r="M2231" s="419">
        <v>45906</v>
      </c>
    </row>
    <row r="2232" spans="1:13">
      <c r="A2232" s="418">
        <v>5001</v>
      </c>
      <c r="B2232" s="418">
        <v>410516</v>
      </c>
      <c r="C2232" s="418">
        <v>3000</v>
      </c>
      <c r="D2232" s="406">
        <v>179902026</v>
      </c>
      <c r="E2232" s="406" t="s">
        <v>665</v>
      </c>
      <c r="F2232" s="418">
        <v>25</v>
      </c>
      <c r="G2232" s="419">
        <v>46255</v>
      </c>
      <c r="H2232" s="406"/>
      <c r="I2232" s="406" t="s">
        <v>49</v>
      </c>
      <c r="J2232" s="406"/>
      <c r="K2232" s="420" t="b">
        <v>0</v>
      </c>
      <c r="L2232" s="406"/>
      <c r="M2232" s="406"/>
    </row>
    <row r="2233" spans="1:13">
      <c r="A2233" s="418">
        <v>5001</v>
      </c>
      <c r="B2233" s="418">
        <v>465396</v>
      </c>
      <c r="C2233" s="418">
        <v>3000</v>
      </c>
      <c r="D2233" s="406">
        <v>179912026</v>
      </c>
      <c r="E2233" s="406" t="s">
        <v>519</v>
      </c>
      <c r="F2233" s="418">
        <v>6</v>
      </c>
      <c r="G2233" s="419">
        <v>46255</v>
      </c>
      <c r="H2233" s="406"/>
      <c r="I2233" s="406" t="s">
        <v>175</v>
      </c>
      <c r="J2233" s="406"/>
      <c r="K2233" s="420" t="b">
        <v>0</v>
      </c>
      <c r="L2233" s="406"/>
      <c r="M2233" s="406"/>
    </row>
    <row r="2234" spans="1:13">
      <c r="A2234" s="418">
        <v>5001</v>
      </c>
      <c r="B2234" s="418">
        <v>473622</v>
      </c>
      <c r="C2234" s="418">
        <v>3000</v>
      </c>
      <c r="D2234" s="406">
        <v>179932026</v>
      </c>
      <c r="E2234" s="406" t="s">
        <v>1053</v>
      </c>
      <c r="F2234" s="418">
        <v>100</v>
      </c>
      <c r="G2234" s="406"/>
      <c r="H2234" s="406"/>
      <c r="I2234" s="406" t="s">
        <v>21</v>
      </c>
      <c r="J2234" s="406"/>
      <c r="K2234" s="420" t="b">
        <v>0</v>
      </c>
      <c r="L2234" s="406" t="s">
        <v>17</v>
      </c>
      <c r="M2234" s="406"/>
    </row>
    <row r="2235" spans="1:13">
      <c r="A2235" s="418">
        <v>5001</v>
      </c>
      <c r="B2235" s="418">
        <v>477641</v>
      </c>
      <c r="C2235" s="418">
        <v>3000</v>
      </c>
      <c r="D2235" s="406">
        <v>179942026</v>
      </c>
      <c r="E2235" s="406" t="s">
        <v>691</v>
      </c>
      <c r="F2235" s="418">
        <v>75</v>
      </c>
      <c r="G2235" s="406"/>
      <c r="H2235" s="406"/>
      <c r="I2235" s="406" t="s">
        <v>21</v>
      </c>
      <c r="J2235" s="406"/>
      <c r="K2235" s="420" t="b">
        <v>0</v>
      </c>
      <c r="L2235" s="406"/>
      <c r="M2235" s="406"/>
    </row>
    <row r="2236" spans="1:13">
      <c r="A2236" s="418">
        <v>5001</v>
      </c>
      <c r="B2236" s="418">
        <v>410026</v>
      </c>
      <c r="C2236" s="418">
        <v>3000</v>
      </c>
      <c r="D2236" s="406">
        <v>179952026</v>
      </c>
      <c r="E2236" s="406" t="s">
        <v>780</v>
      </c>
      <c r="F2236" s="418">
        <v>19</v>
      </c>
      <c r="G2236" s="406"/>
      <c r="H2236" s="406"/>
      <c r="I2236" s="406" t="s">
        <v>21</v>
      </c>
      <c r="J2236" s="406"/>
      <c r="K2236" s="420" t="b">
        <v>0</v>
      </c>
      <c r="L2236" s="406"/>
      <c r="M2236" s="406"/>
    </row>
    <row r="2237" spans="1:13">
      <c r="A2237" s="418">
        <v>5001</v>
      </c>
      <c r="B2237" s="418">
        <v>410072</v>
      </c>
      <c r="C2237" s="418">
        <v>3000</v>
      </c>
      <c r="D2237" s="406">
        <v>180002024</v>
      </c>
      <c r="E2237" s="406" t="s">
        <v>30</v>
      </c>
      <c r="F2237" s="418">
        <v>125</v>
      </c>
      <c r="G2237" s="419">
        <v>45958</v>
      </c>
      <c r="H2237" s="419">
        <v>45965</v>
      </c>
      <c r="I2237" s="406" t="s">
        <v>15</v>
      </c>
      <c r="J2237" s="406"/>
      <c r="K2237" s="420" t="b">
        <v>0</v>
      </c>
      <c r="L2237" s="406"/>
      <c r="M2237" s="419">
        <v>45965</v>
      </c>
    </row>
    <row r="2238" spans="1:13">
      <c r="A2238" s="418">
        <v>2017</v>
      </c>
      <c r="B2238" s="418">
        <v>470366</v>
      </c>
      <c r="C2238" s="418">
        <v>3010</v>
      </c>
      <c r="D2238" s="406">
        <v>18002024</v>
      </c>
      <c r="E2238" s="406" t="s">
        <v>578</v>
      </c>
      <c r="F2238" s="418">
        <v>400</v>
      </c>
      <c r="G2238" s="419">
        <v>46004</v>
      </c>
      <c r="H2238" s="419">
        <v>46008</v>
      </c>
      <c r="I2238" s="406" t="s">
        <v>15</v>
      </c>
      <c r="J2238" s="406"/>
      <c r="K2238" s="420" t="b">
        <v>0</v>
      </c>
      <c r="L2238" s="406"/>
      <c r="M2238" s="419">
        <v>46008</v>
      </c>
    </row>
    <row r="2239" spans="1:13">
      <c r="A2239" s="418">
        <v>5001</v>
      </c>
      <c r="B2239" s="418">
        <v>465097</v>
      </c>
      <c r="C2239" s="418">
        <v>3000</v>
      </c>
      <c r="D2239" s="406">
        <v>180122025</v>
      </c>
      <c r="E2239" s="406" t="s">
        <v>781</v>
      </c>
      <c r="F2239" s="418"/>
      <c r="G2239" s="419">
        <v>45897</v>
      </c>
      <c r="H2239" s="419">
        <v>45902</v>
      </c>
      <c r="I2239" s="406" t="s">
        <v>15</v>
      </c>
      <c r="J2239" s="406"/>
      <c r="K2239" s="420" t="b">
        <v>0</v>
      </c>
      <c r="L2239" s="406"/>
      <c r="M2239" s="419">
        <v>45902</v>
      </c>
    </row>
    <row r="2240" spans="1:13">
      <c r="A2240" s="418">
        <v>5001</v>
      </c>
      <c r="B2240" s="418">
        <v>465097</v>
      </c>
      <c r="C2240" s="418">
        <v>3000</v>
      </c>
      <c r="D2240" s="406">
        <v>180132025</v>
      </c>
      <c r="E2240" s="406" t="s">
        <v>781</v>
      </c>
      <c r="F2240" s="418"/>
      <c r="G2240" s="419">
        <v>45897</v>
      </c>
      <c r="H2240" s="419">
        <v>45902</v>
      </c>
      <c r="I2240" s="406" t="s">
        <v>15</v>
      </c>
      <c r="J2240" s="406"/>
      <c r="K2240" s="420" t="b">
        <v>0</v>
      </c>
      <c r="L2240" s="406"/>
      <c r="M2240" s="419">
        <v>45902</v>
      </c>
    </row>
    <row r="2241" spans="1:13">
      <c r="A2241" s="418">
        <v>5001</v>
      </c>
      <c r="B2241" s="418">
        <v>473717</v>
      </c>
      <c r="C2241" s="418">
        <v>3000</v>
      </c>
      <c r="D2241" s="406">
        <v>180292023</v>
      </c>
      <c r="E2241" s="406" t="s">
        <v>525</v>
      </c>
      <c r="F2241" s="418">
        <v>550</v>
      </c>
      <c r="G2241" s="419">
        <v>45742</v>
      </c>
      <c r="H2241" s="419">
        <v>45916</v>
      </c>
      <c r="I2241" s="406" t="s">
        <v>15</v>
      </c>
      <c r="J2241" s="406"/>
      <c r="K2241" s="420" t="b">
        <v>0</v>
      </c>
      <c r="L2241" s="406"/>
      <c r="M2241" s="419">
        <v>45916</v>
      </c>
    </row>
    <row r="2242" spans="1:13">
      <c r="A2242" s="418">
        <v>5001</v>
      </c>
      <c r="B2242" s="418">
        <v>473717</v>
      </c>
      <c r="C2242" s="418">
        <v>3000</v>
      </c>
      <c r="D2242" s="406">
        <v>180412023</v>
      </c>
      <c r="E2242" s="406" t="s">
        <v>525</v>
      </c>
      <c r="F2242" s="418">
        <v>200</v>
      </c>
      <c r="G2242" s="419">
        <v>45840</v>
      </c>
      <c r="H2242" s="419">
        <v>45920</v>
      </c>
      <c r="I2242" s="406" t="s">
        <v>15</v>
      </c>
      <c r="J2242" s="406"/>
      <c r="K2242" s="420" t="b">
        <v>0</v>
      </c>
      <c r="L2242" s="406"/>
      <c r="M2242" s="419">
        <v>45947</v>
      </c>
    </row>
    <row r="2243" spans="1:13">
      <c r="A2243" s="418">
        <v>5001</v>
      </c>
      <c r="B2243" s="418">
        <v>422320</v>
      </c>
      <c r="C2243" s="418">
        <v>3000</v>
      </c>
      <c r="D2243" s="406">
        <v>180632025</v>
      </c>
      <c r="E2243" s="406" t="s">
        <v>782</v>
      </c>
      <c r="F2243" s="418"/>
      <c r="G2243" s="419">
        <v>45951</v>
      </c>
      <c r="H2243" s="419">
        <v>45953</v>
      </c>
      <c r="I2243" s="406" t="s">
        <v>15</v>
      </c>
      <c r="J2243" s="406"/>
      <c r="K2243" s="420" t="b">
        <v>0</v>
      </c>
      <c r="L2243" s="406"/>
      <c r="M2243" s="419">
        <v>45959</v>
      </c>
    </row>
    <row r="2244" spans="1:13">
      <c r="A2244" s="418">
        <v>2017</v>
      </c>
      <c r="B2244" s="418">
        <v>473730</v>
      </c>
      <c r="C2244" s="418">
        <v>3010</v>
      </c>
      <c r="D2244" s="406">
        <v>18072026</v>
      </c>
      <c r="E2244" s="406" t="s">
        <v>769</v>
      </c>
      <c r="F2244" s="418">
        <v>25</v>
      </c>
      <c r="G2244" s="406"/>
      <c r="H2244" s="406"/>
      <c r="I2244" s="406" t="s">
        <v>21</v>
      </c>
      <c r="J2244" s="406"/>
      <c r="K2244" s="420" t="b">
        <v>0</v>
      </c>
      <c r="L2244" s="406"/>
      <c r="M2244" s="406"/>
    </row>
    <row r="2245" spans="1:13">
      <c r="A2245" s="418">
        <v>2017</v>
      </c>
      <c r="B2245" s="418">
        <v>470605</v>
      </c>
      <c r="C2245" s="418">
        <v>3010</v>
      </c>
      <c r="D2245" s="406">
        <v>18082025</v>
      </c>
      <c r="E2245" s="406" t="s">
        <v>581</v>
      </c>
      <c r="F2245" s="418">
        <v>4800</v>
      </c>
      <c r="G2245" s="419">
        <v>45920</v>
      </c>
      <c r="H2245" s="419">
        <v>45925</v>
      </c>
      <c r="I2245" s="406" t="s">
        <v>15</v>
      </c>
      <c r="J2245" s="406"/>
      <c r="K2245" s="420" t="b">
        <v>0</v>
      </c>
      <c r="L2245" s="406"/>
      <c r="M2245" s="419">
        <v>45925</v>
      </c>
    </row>
    <row r="2246" spans="1:13">
      <c r="A2246" s="418">
        <v>5001</v>
      </c>
      <c r="B2246" s="418">
        <v>485249</v>
      </c>
      <c r="C2246" s="418">
        <v>3000</v>
      </c>
      <c r="D2246" s="406">
        <v>18082026</v>
      </c>
      <c r="E2246" s="406" t="s">
        <v>783</v>
      </c>
      <c r="F2246" s="418">
        <v>35</v>
      </c>
      <c r="G2246" s="406"/>
      <c r="H2246" s="406"/>
      <c r="I2246" s="406" t="s">
        <v>15</v>
      </c>
      <c r="J2246" s="406"/>
      <c r="K2246" s="420" t="b">
        <v>0</v>
      </c>
      <c r="L2246" s="406" t="s">
        <v>6578</v>
      </c>
      <c r="M2246" s="419">
        <v>46282</v>
      </c>
    </row>
    <row r="2247" spans="1:13">
      <c r="A2247" s="418">
        <v>5001</v>
      </c>
      <c r="B2247" s="418">
        <v>485249</v>
      </c>
      <c r="C2247" s="418">
        <v>3000</v>
      </c>
      <c r="D2247" s="406">
        <v>18092026</v>
      </c>
      <c r="E2247" s="406" t="s">
        <v>783</v>
      </c>
      <c r="F2247" s="418">
        <v>85</v>
      </c>
      <c r="G2247" s="406"/>
      <c r="H2247" s="406"/>
      <c r="I2247" s="406" t="s">
        <v>15</v>
      </c>
      <c r="J2247" s="406"/>
      <c r="K2247" s="420" t="b">
        <v>0</v>
      </c>
      <c r="L2247" s="406" t="s">
        <v>6578</v>
      </c>
      <c r="M2247" s="419">
        <v>46282</v>
      </c>
    </row>
    <row r="2248" spans="1:13">
      <c r="A2248" s="418">
        <v>5001</v>
      </c>
      <c r="B2248" s="418">
        <v>462789</v>
      </c>
      <c r="C2248" s="418">
        <v>3000</v>
      </c>
      <c r="D2248" s="406">
        <v>180962025</v>
      </c>
      <c r="E2248" s="406" t="s">
        <v>759</v>
      </c>
      <c r="F2248" s="418">
        <v>5</v>
      </c>
      <c r="G2248" s="419">
        <v>45891</v>
      </c>
      <c r="H2248" s="419">
        <v>45905</v>
      </c>
      <c r="I2248" s="406" t="s">
        <v>15</v>
      </c>
      <c r="J2248" s="406"/>
      <c r="K2248" s="420" t="b">
        <v>0</v>
      </c>
      <c r="L2248" s="406"/>
      <c r="M2248" s="419">
        <v>45905</v>
      </c>
    </row>
    <row r="2249" spans="1:13">
      <c r="A2249" s="418">
        <v>5001</v>
      </c>
      <c r="B2249" s="418">
        <v>456983</v>
      </c>
      <c r="C2249" s="418">
        <v>3000</v>
      </c>
      <c r="D2249" s="406">
        <v>180992025</v>
      </c>
      <c r="E2249" s="406" t="s">
        <v>394</v>
      </c>
      <c r="F2249" s="418">
        <v>1</v>
      </c>
      <c r="G2249" s="419">
        <v>45891</v>
      </c>
      <c r="H2249" s="419">
        <v>45924</v>
      </c>
      <c r="I2249" s="406" t="s">
        <v>15</v>
      </c>
      <c r="J2249" s="406"/>
      <c r="K2249" s="420" t="b">
        <v>0</v>
      </c>
      <c r="L2249" s="406"/>
      <c r="M2249" s="419">
        <v>45924</v>
      </c>
    </row>
    <row r="2250" spans="1:13">
      <c r="A2250" s="418">
        <v>5001</v>
      </c>
      <c r="B2250" s="418">
        <v>410026</v>
      </c>
      <c r="C2250" s="418">
        <v>3000</v>
      </c>
      <c r="D2250" s="406">
        <v>181002025</v>
      </c>
      <c r="E2250" s="406" t="s">
        <v>780</v>
      </c>
      <c r="F2250" s="418">
        <v>24775</v>
      </c>
      <c r="G2250" s="419">
        <v>45948</v>
      </c>
      <c r="H2250" s="419">
        <v>45955</v>
      </c>
      <c r="I2250" s="406" t="s">
        <v>15</v>
      </c>
      <c r="J2250" s="406"/>
      <c r="K2250" s="420" t="b">
        <v>0</v>
      </c>
      <c r="L2250" s="406"/>
      <c r="M2250" s="419">
        <v>45955</v>
      </c>
    </row>
    <row r="2251" spans="1:13">
      <c r="A2251" s="418">
        <v>2017</v>
      </c>
      <c r="B2251" s="418">
        <v>210032</v>
      </c>
      <c r="C2251" s="418">
        <v>3010</v>
      </c>
      <c r="D2251" s="406">
        <v>18102026</v>
      </c>
      <c r="E2251" s="406" t="s">
        <v>79</v>
      </c>
      <c r="F2251" s="418">
        <v>2</v>
      </c>
      <c r="G2251" s="406"/>
      <c r="H2251" s="406"/>
      <c r="I2251" s="406" t="s">
        <v>21</v>
      </c>
      <c r="J2251" s="406"/>
      <c r="K2251" s="420" t="b">
        <v>0</v>
      </c>
      <c r="L2251" s="406"/>
      <c r="M2251" s="406"/>
    </row>
    <row r="2252" spans="1:13">
      <c r="A2252" s="418">
        <v>2017</v>
      </c>
      <c r="B2252" s="418">
        <v>471849</v>
      </c>
      <c r="C2252" s="418">
        <v>3010</v>
      </c>
      <c r="D2252" s="406">
        <v>18112025</v>
      </c>
      <c r="E2252" s="406" t="s">
        <v>584</v>
      </c>
      <c r="F2252" s="418">
        <v>2400</v>
      </c>
      <c r="G2252" s="419">
        <v>45926</v>
      </c>
      <c r="H2252" s="419">
        <v>45930</v>
      </c>
      <c r="I2252" s="406" t="s">
        <v>15</v>
      </c>
      <c r="J2252" s="406"/>
      <c r="K2252" s="420" t="b">
        <v>0</v>
      </c>
      <c r="L2252" s="406"/>
      <c r="M2252" s="419">
        <v>45930</v>
      </c>
    </row>
    <row r="2253" spans="1:13">
      <c r="A2253" s="418">
        <v>2017</v>
      </c>
      <c r="B2253" s="418">
        <v>408595</v>
      </c>
      <c r="C2253" s="418">
        <v>3010</v>
      </c>
      <c r="D2253" s="406">
        <v>18112026</v>
      </c>
      <c r="E2253" s="406" t="s">
        <v>29</v>
      </c>
      <c r="F2253" s="418">
        <v>275</v>
      </c>
      <c r="G2253" s="406"/>
      <c r="H2253" s="406"/>
      <c r="I2253" s="406" t="s">
        <v>21</v>
      </c>
      <c r="J2253" s="406"/>
      <c r="K2253" s="420" t="b">
        <v>0</v>
      </c>
      <c r="L2253" s="406"/>
      <c r="M2253" s="406"/>
    </row>
    <row r="2254" spans="1:13">
      <c r="A2254" s="418">
        <v>5001</v>
      </c>
      <c r="B2254" s="418">
        <v>465098</v>
      </c>
      <c r="C2254" s="418">
        <v>3000</v>
      </c>
      <c r="D2254" s="406">
        <v>181152025</v>
      </c>
      <c r="E2254" s="406" t="s">
        <v>478</v>
      </c>
      <c r="F2254" s="418">
        <v>1000</v>
      </c>
      <c r="G2254" s="419">
        <v>45994</v>
      </c>
      <c r="H2254" s="419">
        <v>45996</v>
      </c>
      <c r="I2254" s="406" t="s">
        <v>15</v>
      </c>
      <c r="J2254" s="406"/>
      <c r="K2254" s="420" t="b">
        <v>0</v>
      </c>
      <c r="L2254" s="406"/>
      <c r="M2254" s="419">
        <v>45997</v>
      </c>
    </row>
    <row r="2255" spans="1:13">
      <c r="A2255" s="418">
        <v>5001</v>
      </c>
      <c r="B2255" s="418">
        <v>465098</v>
      </c>
      <c r="C2255" s="418">
        <v>3000</v>
      </c>
      <c r="D2255" s="406">
        <v>181162025</v>
      </c>
      <c r="E2255" s="406" t="s">
        <v>478</v>
      </c>
      <c r="F2255" s="418">
        <v>1000</v>
      </c>
      <c r="G2255" s="419">
        <v>45995</v>
      </c>
      <c r="H2255" s="419">
        <v>46002</v>
      </c>
      <c r="I2255" s="406" t="s">
        <v>15</v>
      </c>
      <c r="J2255" s="406"/>
      <c r="K2255" s="420" t="b">
        <v>0</v>
      </c>
      <c r="L2255" s="406"/>
      <c r="M2255" s="419">
        <v>46003</v>
      </c>
    </row>
    <row r="2256" spans="1:13">
      <c r="A2256" s="418">
        <v>5001</v>
      </c>
      <c r="B2256" s="418">
        <v>465098</v>
      </c>
      <c r="C2256" s="418">
        <v>3000</v>
      </c>
      <c r="D2256" s="406">
        <v>181172025</v>
      </c>
      <c r="E2256" s="406" t="s">
        <v>478</v>
      </c>
      <c r="F2256" s="418">
        <v>1000</v>
      </c>
      <c r="G2256" s="419">
        <v>45997</v>
      </c>
      <c r="H2256" s="419">
        <v>46002</v>
      </c>
      <c r="I2256" s="406" t="s">
        <v>15</v>
      </c>
      <c r="J2256" s="406"/>
      <c r="K2256" s="420" t="b">
        <v>0</v>
      </c>
      <c r="L2256" s="406"/>
      <c r="M2256" s="419">
        <v>46002</v>
      </c>
    </row>
    <row r="2257" spans="1:13">
      <c r="A2257" s="418">
        <v>5001</v>
      </c>
      <c r="B2257" s="418">
        <v>465098</v>
      </c>
      <c r="C2257" s="418">
        <v>3000</v>
      </c>
      <c r="D2257" s="406">
        <v>181182025</v>
      </c>
      <c r="E2257" s="406" t="s">
        <v>478</v>
      </c>
      <c r="F2257" s="418">
        <v>1000</v>
      </c>
      <c r="G2257" s="419">
        <v>45997</v>
      </c>
      <c r="H2257" s="419">
        <v>46002</v>
      </c>
      <c r="I2257" s="406" t="s">
        <v>15</v>
      </c>
      <c r="J2257" s="406"/>
      <c r="K2257" s="420" t="b">
        <v>0</v>
      </c>
      <c r="L2257" s="406"/>
      <c r="M2257" s="419">
        <v>46002</v>
      </c>
    </row>
    <row r="2258" spans="1:13">
      <c r="A2258" s="418">
        <v>5001</v>
      </c>
      <c r="B2258" s="418">
        <v>486303</v>
      </c>
      <c r="C2258" s="418">
        <v>3000</v>
      </c>
      <c r="D2258" s="406">
        <v>181182026</v>
      </c>
      <c r="E2258" s="406" t="s">
        <v>784</v>
      </c>
      <c r="F2258" s="418">
        <v>1</v>
      </c>
      <c r="G2258" s="419">
        <v>46289</v>
      </c>
      <c r="H2258" s="419">
        <v>46290</v>
      </c>
      <c r="I2258" s="406" t="s">
        <v>15</v>
      </c>
      <c r="J2258" s="406"/>
      <c r="K2258" s="420" t="b">
        <v>0</v>
      </c>
      <c r="L2258" s="406"/>
      <c r="M2258" s="419">
        <v>46294</v>
      </c>
    </row>
    <row r="2259" spans="1:13">
      <c r="A2259" s="418">
        <v>5001</v>
      </c>
      <c r="B2259" s="418">
        <v>465098</v>
      </c>
      <c r="C2259" s="418">
        <v>3000</v>
      </c>
      <c r="D2259" s="406">
        <v>181192025</v>
      </c>
      <c r="E2259" s="406" t="s">
        <v>478</v>
      </c>
      <c r="F2259" s="418">
        <v>1000</v>
      </c>
      <c r="G2259" s="419">
        <v>46000</v>
      </c>
      <c r="H2259" s="419">
        <v>46002</v>
      </c>
      <c r="I2259" s="406" t="s">
        <v>15</v>
      </c>
      <c r="J2259" s="406"/>
      <c r="K2259" s="420" t="b">
        <v>0</v>
      </c>
      <c r="L2259" s="406"/>
      <c r="M2259" s="419">
        <v>46003</v>
      </c>
    </row>
    <row r="2260" spans="1:13">
      <c r="A2260" s="418">
        <v>5001</v>
      </c>
      <c r="B2260" s="418">
        <v>465098</v>
      </c>
      <c r="C2260" s="418">
        <v>3000</v>
      </c>
      <c r="D2260" s="406">
        <v>181202025</v>
      </c>
      <c r="E2260" s="406" t="s">
        <v>478</v>
      </c>
      <c r="F2260" s="418">
        <v>1000</v>
      </c>
      <c r="G2260" s="419">
        <v>46002</v>
      </c>
      <c r="H2260" s="419">
        <v>46008</v>
      </c>
      <c r="I2260" s="406" t="s">
        <v>15</v>
      </c>
      <c r="J2260" s="406"/>
      <c r="K2260" s="420" t="b">
        <v>0</v>
      </c>
      <c r="L2260" s="406"/>
      <c r="M2260" s="419">
        <v>46008</v>
      </c>
    </row>
    <row r="2261" spans="1:13">
      <c r="A2261" s="418">
        <v>2010</v>
      </c>
      <c r="B2261" s="418">
        <v>211800</v>
      </c>
      <c r="C2261" s="418">
        <v>3000</v>
      </c>
      <c r="D2261" s="406">
        <v>1812026</v>
      </c>
      <c r="E2261" s="406" t="s">
        <v>82</v>
      </c>
      <c r="F2261" s="418">
        <v>10</v>
      </c>
      <c r="G2261" s="419">
        <v>46063</v>
      </c>
      <c r="H2261" s="419">
        <v>46071</v>
      </c>
      <c r="I2261" s="406" t="s">
        <v>15</v>
      </c>
      <c r="J2261" s="406"/>
      <c r="K2261" s="420" t="b">
        <v>0</v>
      </c>
      <c r="L2261" s="406"/>
      <c r="M2261" s="419">
        <v>46071</v>
      </c>
    </row>
    <row r="2262" spans="1:13">
      <c r="A2262" s="418">
        <v>2017</v>
      </c>
      <c r="B2262" s="418">
        <v>461283</v>
      </c>
      <c r="C2262" s="418">
        <v>3010</v>
      </c>
      <c r="D2262" s="406">
        <v>1812026</v>
      </c>
      <c r="E2262" s="406" t="s">
        <v>447</v>
      </c>
      <c r="F2262" s="418">
        <v>50</v>
      </c>
      <c r="G2262" s="406"/>
      <c r="H2262" s="406"/>
      <c r="I2262" s="406" t="s">
        <v>21</v>
      </c>
      <c r="J2262" s="406"/>
      <c r="K2262" s="420" t="b">
        <v>0</v>
      </c>
      <c r="L2262" s="406"/>
      <c r="M2262" s="406"/>
    </row>
    <row r="2263" spans="1:13">
      <c r="A2263" s="418">
        <v>5001</v>
      </c>
      <c r="B2263" s="418">
        <v>465098</v>
      </c>
      <c r="C2263" s="418">
        <v>3000</v>
      </c>
      <c r="D2263" s="406">
        <v>181212025</v>
      </c>
      <c r="E2263" s="406" t="s">
        <v>478</v>
      </c>
      <c r="F2263" s="418">
        <v>1000</v>
      </c>
      <c r="G2263" s="419">
        <v>46003</v>
      </c>
      <c r="H2263" s="419">
        <v>46008</v>
      </c>
      <c r="I2263" s="406" t="s">
        <v>15</v>
      </c>
      <c r="J2263" s="406"/>
      <c r="K2263" s="420" t="b">
        <v>0</v>
      </c>
      <c r="L2263" s="406"/>
      <c r="M2263" s="419">
        <v>46008</v>
      </c>
    </row>
    <row r="2264" spans="1:13">
      <c r="A2264" s="418">
        <v>5001</v>
      </c>
      <c r="B2264" s="418">
        <v>465098</v>
      </c>
      <c r="C2264" s="418">
        <v>3000</v>
      </c>
      <c r="D2264" s="406">
        <v>181222025</v>
      </c>
      <c r="E2264" s="406" t="s">
        <v>478</v>
      </c>
      <c r="F2264" s="418">
        <v>1000</v>
      </c>
      <c r="G2264" s="419">
        <v>46003</v>
      </c>
      <c r="H2264" s="419">
        <v>46008</v>
      </c>
      <c r="I2264" s="406" t="s">
        <v>15</v>
      </c>
      <c r="J2264" s="406"/>
      <c r="K2264" s="420" t="b">
        <v>0</v>
      </c>
      <c r="L2264" s="406"/>
      <c r="M2264" s="419">
        <v>46008</v>
      </c>
    </row>
    <row r="2265" spans="1:13">
      <c r="A2265" s="418">
        <v>5001</v>
      </c>
      <c r="B2265" s="418">
        <v>465098</v>
      </c>
      <c r="C2265" s="418">
        <v>3000</v>
      </c>
      <c r="D2265" s="406">
        <v>181232025</v>
      </c>
      <c r="E2265" s="406" t="s">
        <v>478</v>
      </c>
      <c r="F2265" s="418">
        <v>1000</v>
      </c>
      <c r="G2265" s="419">
        <v>45997</v>
      </c>
      <c r="H2265" s="419">
        <v>46002</v>
      </c>
      <c r="I2265" s="406" t="s">
        <v>15</v>
      </c>
      <c r="J2265" s="406"/>
      <c r="K2265" s="420" t="b">
        <v>0</v>
      </c>
      <c r="L2265" s="406"/>
      <c r="M2265" s="419">
        <v>46002</v>
      </c>
    </row>
    <row r="2266" spans="1:13">
      <c r="A2266" s="418">
        <v>5001</v>
      </c>
      <c r="B2266" s="418">
        <v>465098</v>
      </c>
      <c r="C2266" s="418">
        <v>3000</v>
      </c>
      <c r="D2266" s="406">
        <v>181242025</v>
      </c>
      <c r="E2266" s="406" t="s">
        <v>478</v>
      </c>
      <c r="F2266" s="418">
        <v>1000</v>
      </c>
      <c r="G2266" s="419">
        <v>46008</v>
      </c>
      <c r="H2266" s="419">
        <v>46032</v>
      </c>
      <c r="I2266" s="406" t="s">
        <v>15</v>
      </c>
      <c r="J2266" s="406"/>
      <c r="K2266" s="420" t="b">
        <v>0</v>
      </c>
      <c r="L2266" s="406"/>
      <c r="M2266" s="419">
        <v>46034</v>
      </c>
    </row>
    <row r="2267" spans="1:13">
      <c r="A2267" s="418">
        <v>5001</v>
      </c>
      <c r="B2267" s="418">
        <v>465098</v>
      </c>
      <c r="C2267" s="418">
        <v>3000</v>
      </c>
      <c r="D2267" s="406">
        <v>181252025</v>
      </c>
      <c r="E2267" s="406" t="s">
        <v>478</v>
      </c>
      <c r="F2267" s="418">
        <v>1000</v>
      </c>
      <c r="G2267" s="419">
        <v>46008</v>
      </c>
      <c r="H2267" s="419">
        <v>46032</v>
      </c>
      <c r="I2267" s="406" t="s">
        <v>15</v>
      </c>
      <c r="J2267" s="406"/>
      <c r="K2267" s="420" t="b">
        <v>0</v>
      </c>
      <c r="L2267" s="406"/>
      <c r="M2267" s="419">
        <v>46034</v>
      </c>
    </row>
    <row r="2268" spans="1:13">
      <c r="A2268" s="418">
        <v>5001</v>
      </c>
      <c r="B2268" s="418">
        <v>486303</v>
      </c>
      <c r="C2268" s="418">
        <v>3000</v>
      </c>
      <c r="D2268" s="406">
        <v>181252026</v>
      </c>
      <c r="E2268" s="406" t="s">
        <v>784</v>
      </c>
      <c r="F2268" s="418">
        <v>3</v>
      </c>
      <c r="G2268" s="419">
        <v>46275</v>
      </c>
      <c r="H2268" s="419">
        <v>46282</v>
      </c>
      <c r="I2268" s="406" t="s">
        <v>15</v>
      </c>
      <c r="J2268" s="406"/>
      <c r="K2268" s="420" t="b">
        <v>0</v>
      </c>
      <c r="L2268" s="406"/>
      <c r="M2268" s="419">
        <v>46282</v>
      </c>
    </row>
    <row r="2269" spans="1:13">
      <c r="A2269" s="418">
        <v>5001</v>
      </c>
      <c r="B2269" s="418">
        <v>465098</v>
      </c>
      <c r="C2269" s="418">
        <v>3000</v>
      </c>
      <c r="D2269" s="406">
        <v>181262025</v>
      </c>
      <c r="E2269" s="406" t="s">
        <v>478</v>
      </c>
      <c r="F2269" s="418">
        <v>1000</v>
      </c>
      <c r="G2269" s="419">
        <v>46008</v>
      </c>
      <c r="H2269" s="419">
        <v>46032</v>
      </c>
      <c r="I2269" s="406" t="s">
        <v>15</v>
      </c>
      <c r="J2269" s="406"/>
      <c r="K2269" s="420" t="b">
        <v>0</v>
      </c>
      <c r="L2269" s="406"/>
      <c r="M2269" s="419">
        <v>46034</v>
      </c>
    </row>
    <row r="2270" spans="1:13">
      <c r="A2270" s="418">
        <v>5001</v>
      </c>
      <c r="B2270" s="418">
        <v>486303</v>
      </c>
      <c r="C2270" s="418">
        <v>3000</v>
      </c>
      <c r="D2270" s="406">
        <v>181262026</v>
      </c>
      <c r="E2270" s="406" t="s">
        <v>784</v>
      </c>
      <c r="F2270" s="418">
        <v>1</v>
      </c>
      <c r="G2270" s="419">
        <v>46276</v>
      </c>
      <c r="H2270" s="419">
        <v>46282</v>
      </c>
      <c r="I2270" s="406" t="s">
        <v>15</v>
      </c>
      <c r="J2270" s="406"/>
      <c r="K2270" s="420" t="b">
        <v>0</v>
      </c>
      <c r="L2270" s="406"/>
      <c r="M2270" s="419">
        <v>46282</v>
      </c>
    </row>
    <row r="2271" spans="1:13">
      <c r="A2271" s="418">
        <v>5001</v>
      </c>
      <c r="B2271" s="418">
        <v>439354</v>
      </c>
      <c r="C2271" s="418">
        <v>3000</v>
      </c>
      <c r="D2271" s="406">
        <v>181282025</v>
      </c>
      <c r="E2271" s="406" t="s">
        <v>451</v>
      </c>
      <c r="F2271" s="418">
        <v>500</v>
      </c>
      <c r="G2271" s="419">
        <v>45966</v>
      </c>
      <c r="H2271" s="419">
        <v>45973</v>
      </c>
      <c r="I2271" s="406" t="s">
        <v>15</v>
      </c>
      <c r="J2271" s="406"/>
      <c r="K2271" s="420" t="b">
        <v>0</v>
      </c>
      <c r="L2271" s="406"/>
      <c r="M2271" s="419">
        <v>45973</v>
      </c>
    </row>
    <row r="2272" spans="1:13">
      <c r="A2272" s="418">
        <v>5001</v>
      </c>
      <c r="B2272" s="418">
        <v>473869</v>
      </c>
      <c r="C2272" s="418">
        <v>3000</v>
      </c>
      <c r="D2272" s="406">
        <v>181292025</v>
      </c>
      <c r="E2272" s="406" t="s">
        <v>40</v>
      </c>
      <c r="F2272" s="418">
        <v>650</v>
      </c>
      <c r="G2272" s="419">
        <v>45890</v>
      </c>
      <c r="H2272" s="419">
        <v>45902</v>
      </c>
      <c r="I2272" s="406" t="s">
        <v>15</v>
      </c>
      <c r="J2272" s="406"/>
      <c r="K2272" s="420" t="b">
        <v>0</v>
      </c>
      <c r="L2272" s="406"/>
      <c r="M2272" s="419">
        <v>45902</v>
      </c>
    </row>
    <row r="2273" spans="1:13">
      <c r="A2273" s="418">
        <v>5001</v>
      </c>
      <c r="B2273" s="418">
        <v>414310</v>
      </c>
      <c r="C2273" s="418">
        <v>3000</v>
      </c>
      <c r="D2273" s="406">
        <v>181292026</v>
      </c>
      <c r="E2273" s="406" t="s">
        <v>204</v>
      </c>
      <c r="F2273" s="418">
        <v>15</v>
      </c>
      <c r="G2273" s="419">
        <v>46256</v>
      </c>
      <c r="H2273" s="419">
        <v>46260</v>
      </c>
      <c r="I2273" s="406" t="s">
        <v>15</v>
      </c>
      <c r="J2273" s="406"/>
      <c r="K2273" s="420" t="b">
        <v>0</v>
      </c>
      <c r="L2273" s="406"/>
      <c r="M2273" s="419">
        <v>46260</v>
      </c>
    </row>
    <row r="2274" spans="1:13">
      <c r="A2274" s="418">
        <v>5001</v>
      </c>
      <c r="B2274" s="418">
        <v>402911</v>
      </c>
      <c r="C2274" s="418">
        <v>3000</v>
      </c>
      <c r="D2274" s="406">
        <v>181362025</v>
      </c>
      <c r="E2274" s="406" t="s">
        <v>785</v>
      </c>
      <c r="F2274" s="418">
        <v>23</v>
      </c>
      <c r="G2274" s="406"/>
      <c r="H2274" s="406"/>
      <c r="I2274" s="406" t="s">
        <v>21</v>
      </c>
      <c r="J2274" s="406"/>
      <c r="K2274" s="420" t="b">
        <v>0</v>
      </c>
      <c r="L2274" s="406"/>
      <c r="M2274" s="406"/>
    </row>
    <row r="2275" spans="1:13">
      <c r="A2275" s="418">
        <v>5001</v>
      </c>
      <c r="B2275" s="418">
        <v>448013</v>
      </c>
      <c r="C2275" s="418">
        <v>3000</v>
      </c>
      <c r="D2275" s="406">
        <v>181382025</v>
      </c>
      <c r="E2275" s="406" t="s">
        <v>653</v>
      </c>
      <c r="F2275" s="418">
        <v>57</v>
      </c>
      <c r="G2275" s="419">
        <v>46041</v>
      </c>
      <c r="H2275" s="419">
        <v>46042</v>
      </c>
      <c r="I2275" s="406" t="s">
        <v>15</v>
      </c>
      <c r="J2275" s="406"/>
      <c r="K2275" s="420" t="b">
        <v>0</v>
      </c>
      <c r="L2275" s="406"/>
      <c r="M2275" s="419">
        <v>46042</v>
      </c>
    </row>
    <row r="2276" spans="1:13">
      <c r="A2276" s="418">
        <v>5001</v>
      </c>
      <c r="B2276" s="418">
        <v>457217</v>
      </c>
      <c r="C2276" s="418">
        <v>3000</v>
      </c>
      <c r="D2276" s="406">
        <v>181412025</v>
      </c>
      <c r="E2276" s="406" t="s">
        <v>92</v>
      </c>
      <c r="F2276" s="418">
        <v>20</v>
      </c>
      <c r="G2276" s="419">
        <v>45891</v>
      </c>
      <c r="H2276" s="419">
        <v>45902</v>
      </c>
      <c r="I2276" s="406" t="s">
        <v>15</v>
      </c>
      <c r="J2276" s="406"/>
      <c r="K2276" s="420" t="b">
        <v>0</v>
      </c>
      <c r="L2276" s="406"/>
      <c r="M2276" s="419">
        <v>45902</v>
      </c>
    </row>
    <row r="2277" spans="1:13">
      <c r="A2277" s="418">
        <v>2017</v>
      </c>
      <c r="B2277" s="418">
        <v>474105</v>
      </c>
      <c r="C2277" s="418">
        <v>3010</v>
      </c>
      <c r="D2277" s="406">
        <v>18142024</v>
      </c>
      <c r="E2277" s="406" t="s">
        <v>546</v>
      </c>
      <c r="F2277" s="418">
        <v>3000</v>
      </c>
      <c r="G2277" s="419">
        <v>46002</v>
      </c>
      <c r="H2277" s="419">
        <v>46007</v>
      </c>
      <c r="I2277" s="406" t="s">
        <v>15</v>
      </c>
      <c r="J2277" s="406"/>
      <c r="K2277" s="420" t="b">
        <v>0</v>
      </c>
      <c r="L2277" s="406"/>
      <c r="M2277" s="419">
        <v>46007</v>
      </c>
    </row>
    <row r="2278" spans="1:13">
      <c r="A2278" s="418">
        <v>5001</v>
      </c>
      <c r="B2278" s="418">
        <v>409921</v>
      </c>
      <c r="C2278" s="418">
        <v>3000</v>
      </c>
      <c r="D2278" s="406">
        <v>181422025</v>
      </c>
      <c r="E2278" s="406" t="s">
        <v>730</v>
      </c>
      <c r="F2278" s="418">
        <v>5000</v>
      </c>
      <c r="G2278" s="419">
        <v>45945</v>
      </c>
      <c r="H2278" s="419">
        <v>45951</v>
      </c>
      <c r="I2278" s="406" t="s">
        <v>15</v>
      </c>
      <c r="J2278" s="406"/>
      <c r="K2278" s="420" t="b">
        <v>0</v>
      </c>
      <c r="L2278" s="406"/>
      <c r="M2278" s="419">
        <v>45954</v>
      </c>
    </row>
    <row r="2279" spans="1:13">
      <c r="A2279" s="418">
        <v>5001</v>
      </c>
      <c r="B2279" s="418">
        <v>475658</v>
      </c>
      <c r="C2279" s="418">
        <v>3000</v>
      </c>
      <c r="D2279" s="406">
        <v>181432022</v>
      </c>
      <c r="E2279" s="406" t="s">
        <v>170</v>
      </c>
      <c r="F2279" s="418">
        <v>66</v>
      </c>
      <c r="G2279" s="419">
        <v>45990</v>
      </c>
      <c r="H2279" s="419">
        <v>45996</v>
      </c>
      <c r="I2279" s="406" t="s">
        <v>15</v>
      </c>
      <c r="J2279" s="406"/>
      <c r="K2279" s="420" t="b">
        <v>0</v>
      </c>
      <c r="L2279" s="406" t="s">
        <v>17</v>
      </c>
      <c r="M2279" s="419">
        <v>45999</v>
      </c>
    </row>
    <row r="2280" spans="1:13">
      <c r="A2280" s="418">
        <v>5001</v>
      </c>
      <c r="B2280" s="418">
        <v>416521</v>
      </c>
      <c r="C2280" s="418">
        <v>3000</v>
      </c>
      <c r="D2280" s="406">
        <v>181462025</v>
      </c>
      <c r="E2280" s="406" t="s">
        <v>407</v>
      </c>
      <c r="F2280" s="418">
        <v>140</v>
      </c>
      <c r="G2280" s="419">
        <v>45937</v>
      </c>
      <c r="H2280" s="419">
        <v>45941</v>
      </c>
      <c r="I2280" s="406" t="s">
        <v>15</v>
      </c>
      <c r="J2280" s="406"/>
      <c r="K2280" s="420" t="b">
        <v>0</v>
      </c>
      <c r="L2280" s="406"/>
      <c r="M2280" s="419">
        <v>45941</v>
      </c>
    </row>
    <row r="2281" spans="1:13">
      <c r="A2281" s="418">
        <v>5001</v>
      </c>
      <c r="B2281" s="418">
        <v>449757</v>
      </c>
      <c r="C2281" s="418">
        <v>3000</v>
      </c>
      <c r="D2281" s="406">
        <v>181472025</v>
      </c>
      <c r="E2281" s="406" t="s">
        <v>786</v>
      </c>
      <c r="F2281" s="418">
        <v>40</v>
      </c>
      <c r="G2281" s="419">
        <v>45890</v>
      </c>
      <c r="H2281" s="419">
        <v>45948</v>
      </c>
      <c r="I2281" s="406" t="s">
        <v>15</v>
      </c>
      <c r="J2281" s="406"/>
      <c r="K2281" s="420" t="b">
        <v>0</v>
      </c>
      <c r="L2281" s="406"/>
      <c r="M2281" s="419">
        <v>45948</v>
      </c>
    </row>
    <row r="2282" spans="1:13">
      <c r="A2282" s="418">
        <v>5001</v>
      </c>
      <c r="B2282" s="418">
        <v>474344</v>
      </c>
      <c r="C2282" s="418">
        <v>3000</v>
      </c>
      <c r="D2282" s="406">
        <v>181482025</v>
      </c>
      <c r="E2282" s="406" t="s">
        <v>118</v>
      </c>
      <c r="F2282" s="418">
        <v>480</v>
      </c>
      <c r="G2282" s="419">
        <v>45934</v>
      </c>
      <c r="H2282" s="419">
        <v>45947</v>
      </c>
      <c r="I2282" s="406" t="s">
        <v>15</v>
      </c>
      <c r="J2282" s="406"/>
      <c r="K2282" s="420" t="b">
        <v>0</v>
      </c>
      <c r="L2282" s="406"/>
      <c r="M2282" s="419">
        <v>45947</v>
      </c>
    </row>
    <row r="2283" spans="1:13">
      <c r="A2283" s="418">
        <v>5001</v>
      </c>
      <c r="B2283" s="418">
        <v>422454</v>
      </c>
      <c r="C2283" s="418">
        <v>3000</v>
      </c>
      <c r="D2283" s="406">
        <v>181492025</v>
      </c>
      <c r="E2283" s="406" t="s">
        <v>787</v>
      </c>
      <c r="F2283" s="418">
        <v>108</v>
      </c>
      <c r="G2283" s="419">
        <v>45890</v>
      </c>
      <c r="H2283" s="419">
        <v>45919</v>
      </c>
      <c r="I2283" s="406" t="s">
        <v>15</v>
      </c>
      <c r="J2283" s="406"/>
      <c r="K2283" s="420" t="b">
        <v>0</v>
      </c>
      <c r="L2283" s="406"/>
      <c r="M2283" s="419">
        <v>45919</v>
      </c>
    </row>
    <row r="2284" spans="1:13">
      <c r="A2284" s="418">
        <v>5001</v>
      </c>
      <c r="B2284" s="418">
        <v>425414</v>
      </c>
      <c r="C2284" s="418">
        <v>3000</v>
      </c>
      <c r="D2284" s="406">
        <v>181512025</v>
      </c>
      <c r="E2284" s="406" t="s">
        <v>481</v>
      </c>
      <c r="F2284" s="418">
        <v>60</v>
      </c>
      <c r="G2284" s="419">
        <v>45895</v>
      </c>
      <c r="H2284" s="419">
        <v>45922</v>
      </c>
      <c r="I2284" s="406" t="s">
        <v>15</v>
      </c>
      <c r="J2284" s="406"/>
      <c r="K2284" s="420" t="b">
        <v>0</v>
      </c>
      <c r="L2284" s="406"/>
      <c r="M2284" s="419">
        <v>45922</v>
      </c>
    </row>
    <row r="2285" spans="1:13">
      <c r="A2285" s="418">
        <v>5001</v>
      </c>
      <c r="B2285" s="418">
        <v>410072</v>
      </c>
      <c r="C2285" s="418">
        <v>3000</v>
      </c>
      <c r="D2285" s="406">
        <v>18162026</v>
      </c>
      <c r="E2285" s="406" t="s">
        <v>30</v>
      </c>
      <c r="F2285" s="418">
        <v>320</v>
      </c>
      <c r="G2285" s="406"/>
      <c r="H2285" s="406"/>
      <c r="I2285" s="406" t="s">
        <v>21</v>
      </c>
      <c r="J2285" s="406"/>
      <c r="K2285" s="420" t="b">
        <v>0</v>
      </c>
      <c r="L2285" s="406"/>
      <c r="M2285" s="406"/>
    </row>
    <row r="2286" spans="1:13">
      <c r="A2286" s="418">
        <v>5001</v>
      </c>
      <c r="B2286" s="418">
        <v>477066</v>
      </c>
      <c r="C2286" s="418">
        <v>3000</v>
      </c>
      <c r="D2286" s="406">
        <v>181642026</v>
      </c>
      <c r="E2286" s="406" t="s">
        <v>788</v>
      </c>
      <c r="F2286" s="418">
        <v>9261000</v>
      </c>
      <c r="G2286" s="419">
        <v>46267</v>
      </c>
      <c r="H2286" s="419">
        <v>46268</v>
      </c>
      <c r="I2286" s="406" t="s">
        <v>15</v>
      </c>
      <c r="J2286" s="406"/>
      <c r="K2286" s="420" t="b">
        <v>0</v>
      </c>
      <c r="L2286" s="406"/>
      <c r="M2286" s="419">
        <v>46273</v>
      </c>
    </row>
    <row r="2287" spans="1:13">
      <c r="A2287" s="418">
        <v>5001</v>
      </c>
      <c r="B2287" s="418">
        <v>473717</v>
      </c>
      <c r="C2287" s="418">
        <v>3000</v>
      </c>
      <c r="D2287" s="406">
        <v>181682025</v>
      </c>
      <c r="E2287" s="406" t="s">
        <v>525</v>
      </c>
      <c r="F2287" s="418">
        <v>775</v>
      </c>
      <c r="G2287" s="419">
        <v>45992</v>
      </c>
      <c r="H2287" s="419">
        <v>46030</v>
      </c>
      <c r="I2287" s="406" t="s">
        <v>15</v>
      </c>
      <c r="J2287" s="406"/>
      <c r="K2287" s="420" t="b">
        <v>0</v>
      </c>
      <c r="L2287" s="406"/>
      <c r="M2287" s="419">
        <v>46031</v>
      </c>
    </row>
    <row r="2288" spans="1:13">
      <c r="A2288" s="418">
        <v>5001</v>
      </c>
      <c r="B2288" s="418">
        <v>473717</v>
      </c>
      <c r="C2288" s="418">
        <v>3000</v>
      </c>
      <c r="D2288" s="406">
        <v>181692025</v>
      </c>
      <c r="E2288" s="406" t="s">
        <v>525</v>
      </c>
      <c r="F2288" s="418">
        <v>750</v>
      </c>
      <c r="G2288" s="419">
        <v>45993</v>
      </c>
      <c r="H2288" s="419">
        <v>46030</v>
      </c>
      <c r="I2288" s="406" t="s">
        <v>15</v>
      </c>
      <c r="J2288" s="406"/>
      <c r="K2288" s="420" t="b">
        <v>0</v>
      </c>
      <c r="L2288" s="406"/>
      <c r="M2288" s="419">
        <v>46030</v>
      </c>
    </row>
    <row r="2289" spans="1:13">
      <c r="A2289" s="418">
        <v>5001</v>
      </c>
      <c r="B2289" s="418">
        <v>473717</v>
      </c>
      <c r="C2289" s="418">
        <v>3000</v>
      </c>
      <c r="D2289" s="406">
        <v>181702025</v>
      </c>
      <c r="E2289" s="406" t="s">
        <v>525</v>
      </c>
      <c r="F2289" s="418">
        <v>750</v>
      </c>
      <c r="G2289" s="419">
        <v>45985</v>
      </c>
      <c r="H2289" s="419">
        <v>46030</v>
      </c>
      <c r="I2289" s="406" t="s">
        <v>15</v>
      </c>
      <c r="J2289" s="406"/>
      <c r="K2289" s="420" t="b">
        <v>0</v>
      </c>
      <c r="L2289" s="406"/>
      <c r="M2289" s="419">
        <v>46030</v>
      </c>
    </row>
    <row r="2290" spans="1:13">
      <c r="A2290" s="418">
        <v>5001</v>
      </c>
      <c r="B2290" s="418">
        <v>473717</v>
      </c>
      <c r="C2290" s="418">
        <v>3000</v>
      </c>
      <c r="D2290" s="406">
        <v>181712025</v>
      </c>
      <c r="E2290" s="406" t="s">
        <v>525</v>
      </c>
      <c r="F2290" s="418">
        <v>725</v>
      </c>
      <c r="G2290" s="419">
        <v>46007</v>
      </c>
      <c r="H2290" s="419">
        <v>46031</v>
      </c>
      <c r="I2290" s="406" t="s">
        <v>15</v>
      </c>
      <c r="J2290" s="406"/>
      <c r="K2290" s="420" t="b">
        <v>0</v>
      </c>
      <c r="L2290" s="406"/>
      <c r="M2290" s="419">
        <v>46031</v>
      </c>
    </row>
    <row r="2291" spans="1:13">
      <c r="A2291" s="418">
        <v>5001</v>
      </c>
      <c r="B2291" s="418">
        <v>473717</v>
      </c>
      <c r="C2291" s="418">
        <v>3000</v>
      </c>
      <c r="D2291" s="406">
        <v>181722025</v>
      </c>
      <c r="E2291" s="406" t="s">
        <v>525</v>
      </c>
      <c r="F2291" s="418">
        <v>800</v>
      </c>
      <c r="G2291" s="419">
        <v>45937</v>
      </c>
      <c r="H2291" s="419">
        <v>45990</v>
      </c>
      <c r="I2291" s="406" t="s">
        <v>15</v>
      </c>
      <c r="J2291" s="406"/>
      <c r="K2291" s="420" t="b">
        <v>0</v>
      </c>
      <c r="L2291" s="406"/>
      <c r="M2291" s="419">
        <v>45990</v>
      </c>
    </row>
    <row r="2292" spans="1:13">
      <c r="A2292" s="418">
        <v>5001</v>
      </c>
      <c r="B2292" s="418">
        <v>473717</v>
      </c>
      <c r="C2292" s="418">
        <v>3000</v>
      </c>
      <c r="D2292" s="406">
        <v>181732025</v>
      </c>
      <c r="E2292" s="406" t="s">
        <v>525</v>
      </c>
      <c r="F2292" s="418">
        <v>800</v>
      </c>
      <c r="G2292" s="419">
        <v>45937</v>
      </c>
      <c r="H2292" s="419">
        <v>45989</v>
      </c>
      <c r="I2292" s="406" t="s">
        <v>15</v>
      </c>
      <c r="J2292" s="406"/>
      <c r="K2292" s="420" t="b">
        <v>0</v>
      </c>
      <c r="L2292" s="406"/>
      <c r="M2292" s="419">
        <v>45992</v>
      </c>
    </row>
    <row r="2293" spans="1:13">
      <c r="A2293" s="418">
        <v>5001</v>
      </c>
      <c r="B2293" s="418">
        <v>473717</v>
      </c>
      <c r="C2293" s="418">
        <v>3000</v>
      </c>
      <c r="D2293" s="406">
        <v>181742025</v>
      </c>
      <c r="E2293" s="406" t="s">
        <v>525</v>
      </c>
      <c r="F2293" s="418">
        <v>800</v>
      </c>
      <c r="G2293" s="419">
        <v>45937</v>
      </c>
      <c r="H2293" s="419">
        <v>45990</v>
      </c>
      <c r="I2293" s="406" t="s">
        <v>15</v>
      </c>
      <c r="J2293" s="406"/>
      <c r="K2293" s="420" t="b">
        <v>0</v>
      </c>
      <c r="L2293" s="406"/>
      <c r="M2293" s="419">
        <v>45990</v>
      </c>
    </row>
    <row r="2294" spans="1:13">
      <c r="A2294" s="418">
        <v>5001</v>
      </c>
      <c r="B2294" s="418">
        <v>473717</v>
      </c>
      <c r="C2294" s="418">
        <v>3000</v>
      </c>
      <c r="D2294" s="406">
        <v>181752025</v>
      </c>
      <c r="E2294" s="406" t="s">
        <v>525</v>
      </c>
      <c r="F2294" s="418">
        <v>750</v>
      </c>
      <c r="G2294" s="419">
        <v>45937</v>
      </c>
      <c r="H2294" s="419">
        <v>46000</v>
      </c>
      <c r="I2294" s="406" t="s">
        <v>15</v>
      </c>
      <c r="J2294" s="406"/>
      <c r="K2294" s="420" t="b">
        <v>0</v>
      </c>
      <c r="L2294" s="406"/>
      <c r="M2294" s="419">
        <v>46000</v>
      </c>
    </row>
    <row r="2295" spans="1:13">
      <c r="A2295" s="418">
        <v>5001</v>
      </c>
      <c r="B2295" s="418">
        <v>473717</v>
      </c>
      <c r="C2295" s="418">
        <v>3000</v>
      </c>
      <c r="D2295" s="406">
        <v>181762025</v>
      </c>
      <c r="E2295" s="406" t="s">
        <v>525</v>
      </c>
      <c r="F2295" s="418">
        <v>775</v>
      </c>
      <c r="G2295" s="419">
        <v>45985</v>
      </c>
      <c r="H2295" s="419">
        <v>46000</v>
      </c>
      <c r="I2295" s="406" t="s">
        <v>15</v>
      </c>
      <c r="J2295" s="406"/>
      <c r="K2295" s="420" t="b">
        <v>0</v>
      </c>
      <c r="L2295" s="406"/>
      <c r="M2295" s="419">
        <v>46000</v>
      </c>
    </row>
    <row r="2296" spans="1:13">
      <c r="A2296" s="418">
        <v>5001</v>
      </c>
      <c r="B2296" s="418">
        <v>473717</v>
      </c>
      <c r="C2296" s="418">
        <v>3000</v>
      </c>
      <c r="D2296" s="406">
        <v>181772025</v>
      </c>
      <c r="E2296" s="406" t="s">
        <v>525</v>
      </c>
      <c r="F2296" s="418">
        <v>725</v>
      </c>
      <c r="G2296" s="419">
        <v>45993</v>
      </c>
      <c r="H2296" s="419">
        <v>46030</v>
      </c>
      <c r="I2296" s="406" t="s">
        <v>15</v>
      </c>
      <c r="J2296" s="406"/>
      <c r="K2296" s="420" t="b">
        <v>0</v>
      </c>
      <c r="L2296" s="406"/>
      <c r="M2296" s="419">
        <v>46031</v>
      </c>
    </row>
    <row r="2297" spans="1:13">
      <c r="A2297" s="418">
        <v>5001</v>
      </c>
      <c r="B2297" s="418">
        <v>473717</v>
      </c>
      <c r="C2297" s="418">
        <v>3000</v>
      </c>
      <c r="D2297" s="406">
        <v>181782025</v>
      </c>
      <c r="E2297" s="406" t="s">
        <v>525</v>
      </c>
      <c r="F2297" s="418">
        <v>350</v>
      </c>
      <c r="G2297" s="419">
        <v>45993</v>
      </c>
      <c r="H2297" s="419">
        <v>46030</v>
      </c>
      <c r="I2297" s="406" t="s">
        <v>15</v>
      </c>
      <c r="J2297" s="406"/>
      <c r="K2297" s="420" t="b">
        <v>0</v>
      </c>
      <c r="L2297" s="406"/>
      <c r="M2297" s="419">
        <v>46030</v>
      </c>
    </row>
    <row r="2298" spans="1:13">
      <c r="A2298" s="418">
        <v>5001</v>
      </c>
      <c r="B2298" s="418">
        <v>438020</v>
      </c>
      <c r="C2298" s="418">
        <v>3000</v>
      </c>
      <c r="D2298" s="406">
        <v>181822025</v>
      </c>
      <c r="E2298" s="406" t="s">
        <v>532</v>
      </c>
      <c r="F2298" s="418">
        <v>225</v>
      </c>
      <c r="G2298" s="419">
        <v>45912</v>
      </c>
      <c r="H2298" s="419">
        <v>45929</v>
      </c>
      <c r="I2298" s="406" t="s">
        <v>15</v>
      </c>
      <c r="J2298" s="406"/>
      <c r="K2298" s="420" t="b">
        <v>0</v>
      </c>
      <c r="L2298" s="406"/>
      <c r="M2298" s="419">
        <v>45929</v>
      </c>
    </row>
    <row r="2299" spans="1:13">
      <c r="A2299" s="418">
        <v>5001</v>
      </c>
      <c r="B2299" s="418">
        <v>409976</v>
      </c>
      <c r="C2299" s="418">
        <v>3000</v>
      </c>
      <c r="D2299" s="406">
        <v>181842025</v>
      </c>
      <c r="E2299" s="406" t="s">
        <v>789</v>
      </c>
      <c r="F2299" s="418">
        <v>20</v>
      </c>
      <c r="G2299" s="419">
        <v>46035</v>
      </c>
      <c r="H2299" s="419">
        <v>46036</v>
      </c>
      <c r="I2299" s="406" t="s">
        <v>15</v>
      </c>
      <c r="J2299" s="406"/>
      <c r="K2299" s="420" t="b">
        <v>0</v>
      </c>
      <c r="L2299" s="406"/>
      <c r="M2299" s="419">
        <v>46051</v>
      </c>
    </row>
    <row r="2300" spans="1:13">
      <c r="A2300" s="418">
        <v>5001</v>
      </c>
      <c r="B2300" s="418">
        <v>438130</v>
      </c>
      <c r="C2300" s="418">
        <v>3000</v>
      </c>
      <c r="D2300" s="406">
        <v>181852025</v>
      </c>
      <c r="E2300" s="406" t="s">
        <v>609</v>
      </c>
      <c r="F2300" s="418">
        <v>525</v>
      </c>
      <c r="G2300" s="419">
        <v>45962</v>
      </c>
      <c r="H2300" s="419">
        <v>45968</v>
      </c>
      <c r="I2300" s="406" t="s">
        <v>15</v>
      </c>
      <c r="J2300" s="406"/>
      <c r="K2300" s="420" t="b">
        <v>0</v>
      </c>
      <c r="L2300" s="406"/>
      <c r="M2300" s="419">
        <v>45968</v>
      </c>
    </row>
    <row r="2301" spans="1:13">
      <c r="A2301" s="418">
        <v>5001</v>
      </c>
      <c r="B2301" s="418">
        <v>465376</v>
      </c>
      <c r="C2301" s="418">
        <v>3000</v>
      </c>
      <c r="D2301" s="406">
        <v>181862025</v>
      </c>
      <c r="E2301" s="406" t="s">
        <v>790</v>
      </c>
      <c r="F2301" s="418">
        <v>50</v>
      </c>
      <c r="G2301" s="419">
        <v>45976</v>
      </c>
      <c r="H2301" s="419">
        <v>45979</v>
      </c>
      <c r="I2301" s="406" t="s">
        <v>15</v>
      </c>
      <c r="J2301" s="406"/>
      <c r="K2301" s="420" t="b">
        <v>0</v>
      </c>
      <c r="L2301" s="406"/>
      <c r="M2301" s="419">
        <v>45979</v>
      </c>
    </row>
    <row r="2302" spans="1:13">
      <c r="A2302" s="418">
        <v>5001</v>
      </c>
      <c r="B2302" s="418">
        <v>409993</v>
      </c>
      <c r="C2302" s="418">
        <v>3000</v>
      </c>
      <c r="D2302" s="406">
        <v>181872025</v>
      </c>
      <c r="E2302" s="406" t="s">
        <v>791</v>
      </c>
      <c r="F2302" s="418">
        <v>24</v>
      </c>
      <c r="G2302" s="419">
        <v>45920</v>
      </c>
      <c r="H2302" s="419">
        <v>45937</v>
      </c>
      <c r="I2302" s="406" t="s">
        <v>15</v>
      </c>
      <c r="J2302" s="406"/>
      <c r="K2302" s="420" t="b">
        <v>0</v>
      </c>
      <c r="L2302" s="406"/>
      <c r="M2302" s="419">
        <v>45938</v>
      </c>
    </row>
    <row r="2303" spans="1:13">
      <c r="A2303" s="418">
        <v>5001</v>
      </c>
      <c r="B2303" s="418">
        <v>446243</v>
      </c>
      <c r="C2303" s="418">
        <v>3000</v>
      </c>
      <c r="D2303" s="406">
        <v>181872026</v>
      </c>
      <c r="E2303" s="406" t="s">
        <v>762</v>
      </c>
      <c r="F2303" s="418">
        <v>5</v>
      </c>
      <c r="G2303" s="419">
        <v>46269</v>
      </c>
      <c r="H2303" s="419">
        <v>46273</v>
      </c>
      <c r="I2303" s="406" t="s">
        <v>15</v>
      </c>
      <c r="J2303" s="406"/>
      <c r="K2303" s="420" t="b">
        <v>0</v>
      </c>
      <c r="L2303" s="406"/>
      <c r="M2303" s="419">
        <v>46275</v>
      </c>
    </row>
    <row r="2304" spans="1:13">
      <c r="A2304" s="418">
        <v>5001</v>
      </c>
      <c r="B2304" s="418">
        <v>410112</v>
      </c>
      <c r="C2304" s="418">
        <v>3000</v>
      </c>
      <c r="D2304" s="406">
        <v>181882025</v>
      </c>
      <c r="E2304" s="406" t="s">
        <v>792</v>
      </c>
      <c r="F2304" s="418">
        <v>20</v>
      </c>
      <c r="G2304" s="419">
        <v>45898</v>
      </c>
      <c r="H2304" s="419">
        <v>45925</v>
      </c>
      <c r="I2304" s="406" t="s">
        <v>15</v>
      </c>
      <c r="J2304" s="406"/>
      <c r="K2304" s="420" t="b">
        <v>0</v>
      </c>
      <c r="L2304" s="406"/>
      <c r="M2304" s="419">
        <v>45925</v>
      </c>
    </row>
    <row r="2305" spans="1:13">
      <c r="A2305" s="418">
        <v>5001</v>
      </c>
      <c r="B2305" s="418">
        <v>446244</v>
      </c>
      <c r="C2305" s="418">
        <v>3000</v>
      </c>
      <c r="D2305" s="406">
        <v>181882026</v>
      </c>
      <c r="E2305" s="406" t="s">
        <v>793</v>
      </c>
      <c r="F2305" s="418">
        <v>3</v>
      </c>
      <c r="G2305" s="419">
        <v>46270</v>
      </c>
      <c r="H2305" s="419">
        <v>46275</v>
      </c>
      <c r="I2305" s="406" t="s">
        <v>15</v>
      </c>
      <c r="J2305" s="406"/>
      <c r="K2305" s="420" t="b">
        <v>0</v>
      </c>
      <c r="L2305" s="406"/>
      <c r="M2305" s="419">
        <v>46275</v>
      </c>
    </row>
    <row r="2306" spans="1:13">
      <c r="A2306" s="418">
        <v>5001</v>
      </c>
      <c r="B2306" s="418">
        <v>423525</v>
      </c>
      <c r="C2306" s="418">
        <v>3000</v>
      </c>
      <c r="D2306" s="406">
        <v>181912025</v>
      </c>
      <c r="E2306" s="406" t="s">
        <v>794</v>
      </c>
      <c r="F2306" s="418">
        <v>75</v>
      </c>
      <c r="G2306" s="419">
        <v>45898</v>
      </c>
      <c r="H2306" s="419">
        <v>45904</v>
      </c>
      <c r="I2306" s="406" t="s">
        <v>15</v>
      </c>
      <c r="J2306" s="406"/>
      <c r="K2306" s="420" t="b">
        <v>0</v>
      </c>
      <c r="L2306" s="406"/>
      <c r="M2306" s="419">
        <v>45904</v>
      </c>
    </row>
    <row r="2307" spans="1:13">
      <c r="A2307" s="418">
        <v>2017</v>
      </c>
      <c r="B2307" s="418">
        <v>210308</v>
      </c>
      <c r="C2307" s="418">
        <v>3010</v>
      </c>
      <c r="D2307" s="406">
        <v>18192025</v>
      </c>
      <c r="E2307" s="406" t="s">
        <v>14</v>
      </c>
      <c r="F2307" s="418">
        <v>540</v>
      </c>
      <c r="G2307" s="419">
        <v>45917</v>
      </c>
      <c r="H2307" s="419">
        <v>45919</v>
      </c>
      <c r="I2307" s="406" t="s">
        <v>15</v>
      </c>
      <c r="J2307" s="406"/>
      <c r="K2307" s="420" t="b">
        <v>0</v>
      </c>
      <c r="L2307" s="406"/>
      <c r="M2307" s="419">
        <v>45919</v>
      </c>
    </row>
    <row r="2308" spans="1:13">
      <c r="A2308" s="418">
        <v>5001</v>
      </c>
      <c r="B2308" s="418">
        <v>404584</v>
      </c>
      <c r="C2308" s="418">
        <v>3000</v>
      </c>
      <c r="D2308" s="406">
        <v>18192026</v>
      </c>
      <c r="E2308" s="406" t="s">
        <v>358</v>
      </c>
      <c r="F2308" s="418">
        <v>80</v>
      </c>
      <c r="G2308" s="419">
        <v>46058</v>
      </c>
      <c r="H2308" s="419">
        <v>46070</v>
      </c>
      <c r="I2308" s="406" t="s">
        <v>15</v>
      </c>
      <c r="J2308" s="406"/>
      <c r="K2308" s="420" t="b">
        <v>0</v>
      </c>
      <c r="L2308" s="406"/>
      <c r="M2308" s="419">
        <v>46094</v>
      </c>
    </row>
    <row r="2309" spans="1:13">
      <c r="A2309" s="418">
        <v>5001</v>
      </c>
      <c r="B2309" s="418">
        <v>474508</v>
      </c>
      <c r="C2309" s="418">
        <v>3000</v>
      </c>
      <c r="D2309" s="406">
        <v>181942025</v>
      </c>
      <c r="E2309" s="406" t="s">
        <v>294</v>
      </c>
      <c r="F2309" s="418">
        <v>125</v>
      </c>
      <c r="G2309" s="419">
        <v>45892</v>
      </c>
      <c r="H2309" s="419">
        <v>45904</v>
      </c>
      <c r="I2309" s="406" t="s">
        <v>15</v>
      </c>
      <c r="J2309" s="406"/>
      <c r="K2309" s="420" t="b">
        <v>0</v>
      </c>
      <c r="L2309" s="406"/>
      <c r="M2309" s="419">
        <v>45904</v>
      </c>
    </row>
    <row r="2310" spans="1:13">
      <c r="A2310" s="418">
        <v>5001</v>
      </c>
      <c r="B2310" s="418">
        <v>410072</v>
      </c>
      <c r="C2310" s="418">
        <v>3000</v>
      </c>
      <c r="D2310" s="406">
        <v>181962026</v>
      </c>
      <c r="E2310" s="406" t="s">
        <v>30</v>
      </c>
      <c r="F2310" s="418">
        <v>3</v>
      </c>
      <c r="G2310" s="406"/>
      <c r="H2310" s="406"/>
      <c r="I2310" s="406" t="s">
        <v>21</v>
      </c>
      <c r="J2310" s="406"/>
      <c r="K2310" s="420" t="b">
        <v>0</v>
      </c>
      <c r="L2310" s="406"/>
      <c r="M2310" s="406"/>
    </row>
    <row r="2311" spans="1:13">
      <c r="A2311" s="418">
        <v>5001</v>
      </c>
      <c r="B2311" s="418">
        <v>422349</v>
      </c>
      <c r="C2311" s="418">
        <v>3000</v>
      </c>
      <c r="D2311" s="406">
        <v>182002026</v>
      </c>
      <c r="E2311" s="406" t="s">
        <v>287</v>
      </c>
      <c r="F2311" s="418">
        <v>5</v>
      </c>
      <c r="G2311" s="406"/>
      <c r="H2311" s="406"/>
      <c r="I2311" s="406" t="s">
        <v>21</v>
      </c>
      <c r="J2311" s="406"/>
      <c r="K2311" s="420" t="b">
        <v>0</v>
      </c>
      <c r="L2311" s="406"/>
      <c r="M2311" s="406"/>
    </row>
    <row r="2312" spans="1:13">
      <c r="A2312" s="418">
        <v>5001</v>
      </c>
      <c r="B2312" s="418">
        <v>477983</v>
      </c>
      <c r="C2312" s="418">
        <v>3000</v>
      </c>
      <c r="D2312" s="406">
        <v>18202026</v>
      </c>
      <c r="E2312" s="406" t="s">
        <v>675</v>
      </c>
      <c r="F2312" s="418">
        <v>25</v>
      </c>
      <c r="G2312" s="419">
        <v>46118</v>
      </c>
      <c r="H2312" s="419">
        <v>46126</v>
      </c>
      <c r="I2312" s="406" t="s">
        <v>15</v>
      </c>
      <c r="J2312" s="406"/>
      <c r="K2312" s="420" t="b">
        <v>0</v>
      </c>
      <c r="L2312" s="406"/>
      <c r="M2312" s="419">
        <v>46126</v>
      </c>
    </row>
    <row r="2313" spans="1:13">
      <c r="A2313" s="418">
        <v>5001</v>
      </c>
      <c r="B2313" s="418">
        <v>410289</v>
      </c>
      <c r="C2313" s="418">
        <v>3000</v>
      </c>
      <c r="D2313" s="406">
        <v>182022026</v>
      </c>
      <c r="E2313" s="406" t="s">
        <v>629</v>
      </c>
      <c r="F2313" s="418">
        <v>684</v>
      </c>
      <c r="G2313" s="406"/>
      <c r="H2313" s="406"/>
      <c r="I2313" s="406" t="s">
        <v>21</v>
      </c>
      <c r="J2313" s="406"/>
      <c r="K2313" s="420" t="b">
        <v>0</v>
      </c>
      <c r="L2313" s="406"/>
      <c r="M2313" s="406"/>
    </row>
    <row r="2314" spans="1:13">
      <c r="A2314" s="418">
        <v>5001</v>
      </c>
      <c r="B2314" s="418">
        <v>410289</v>
      </c>
      <c r="C2314" s="418">
        <v>3000</v>
      </c>
      <c r="D2314" s="406">
        <v>182032026</v>
      </c>
      <c r="E2314" s="406" t="s">
        <v>629</v>
      </c>
      <c r="F2314" s="418">
        <v>675</v>
      </c>
      <c r="G2314" s="406"/>
      <c r="H2314" s="406"/>
      <c r="I2314" s="406" t="s">
        <v>21</v>
      </c>
      <c r="J2314" s="406"/>
      <c r="K2314" s="420" t="b">
        <v>0</v>
      </c>
      <c r="L2314" s="406"/>
      <c r="M2314" s="406"/>
    </row>
    <row r="2315" spans="1:13">
      <c r="A2315" s="418">
        <v>5001</v>
      </c>
      <c r="B2315" s="418">
        <v>410289</v>
      </c>
      <c r="C2315" s="418">
        <v>3000</v>
      </c>
      <c r="D2315" s="406">
        <v>182042026</v>
      </c>
      <c r="E2315" s="406" t="s">
        <v>629</v>
      </c>
      <c r="F2315" s="418">
        <v>700</v>
      </c>
      <c r="G2315" s="406"/>
      <c r="H2315" s="406"/>
      <c r="I2315" s="406" t="s">
        <v>21</v>
      </c>
      <c r="J2315" s="406"/>
      <c r="K2315" s="420" t="b">
        <v>0</v>
      </c>
      <c r="L2315" s="406"/>
      <c r="M2315" s="406"/>
    </row>
    <row r="2316" spans="1:13">
      <c r="A2316" s="418">
        <v>2017</v>
      </c>
      <c r="B2316" s="418">
        <v>458737</v>
      </c>
      <c r="C2316" s="418">
        <v>3010</v>
      </c>
      <c r="D2316" s="406">
        <v>18212025</v>
      </c>
      <c r="E2316" s="406" t="s">
        <v>440</v>
      </c>
      <c r="F2316" s="418">
        <v>10</v>
      </c>
      <c r="G2316" s="419">
        <v>45933</v>
      </c>
      <c r="H2316" s="419">
        <v>45937</v>
      </c>
      <c r="I2316" s="406" t="s">
        <v>15</v>
      </c>
      <c r="J2316" s="406"/>
      <c r="K2316" s="420" t="b">
        <v>0</v>
      </c>
      <c r="L2316" s="406"/>
      <c r="M2316" s="419">
        <v>45937</v>
      </c>
    </row>
    <row r="2317" spans="1:13">
      <c r="A2317" s="418">
        <v>2017</v>
      </c>
      <c r="B2317" s="418">
        <v>470427</v>
      </c>
      <c r="C2317" s="418">
        <v>3010</v>
      </c>
      <c r="D2317" s="406">
        <v>1822025</v>
      </c>
      <c r="E2317" s="406" t="s">
        <v>598</v>
      </c>
      <c r="F2317" s="418">
        <v>180</v>
      </c>
      <c r="G2317" s="419">
        <v>46056</v>
      </c>
      <c r="H2317" s="419">
        <v>46056</v>
      </c>
      <c r="I2317" s="406" t="s">
        <v>15</v>
      </c>
      <c r="J2317" s="406"/>
      <c r="K2317" s="420" t="b">
        <v>0</v>
      </c>
      <c r="L2317" s="406"/>
      <c r="M2317" s="419">
        <v>46056</v>
      </c>
    </row>
    <row r="2318" spans="1:13">
      <c r="A2318" s="418">
        <v>2010</v>
      </c>
      <c r="B2318" s="418">
        <v>211800</v>
      </c>
      <c r="C2318" s="418">
        <v>3000</v>
      </c>
      <c r="D2318" s="406">
        <v>1822026</v>
      </c>
      <c r="E2318" s="406" t="s">
        <v>82</v>
      </c>
      <c r="F2318" s="418">
        <v>13</v>
      </c>
      <c r="G2318" s="419">
        <v>46063</v>
      </c>
      <c r="H2318" s="419">
        <v>46071</v>
      </c>
      <c r="I2318" s="406" t="s">
        <v>15</v>
      </c>
      <c r="J2318" s="406"/>
      <c r="K2318" s="420" t="b">
        <v>0</v>
      </c>
      <c r="L2318" s="406"/>
      <c r="M2318" s="419">
        <v>46071</v>
      </c>
    </row>
    <row r="2319" spans="1:13">
      <c r="A2319" s="418">
        <v>2017</v>
      </c>
      <c r="B2319" s="418">
        <v>458737</v>
      </c>
      <c r="C2319" s="418">
        <v>3010</v>
      </c>
      <c r="D2319" s="406">
        <v>18222025</v>
      </c>
      <c r="E2319" s="406" t="s">
        <v>440</v>
      </c>
      <c r="F2319" s="418">
        <v>5</v>
      </c>
      <c r="G2319" s="419">
        <v>45989</v>
      </c>
      <c r="H2319" s="419">
        <v>45994</v>
      </c>
      <c r="I2319" s="406" t="s">
        <v>15</v>
      </c>
      <c r="J2319" s="406"/>
      <c r="K2319" s="420" t="b">
        <v>0</v>
      </c>
      <c r="L2319" s="406"/>
      <c r="M2319" s="419">
        <v>45994</v>
      </c>
    </row>
    <row r="2320" spans="1:13">
      <c r="A2320" s="418">
        <v>5001</v>
      </c>
      <c r="B2320" s="418">
        <v>464996</v>
      </c>
      <c r="C2320" s="418">
        <v>3000</v>
      </c>
      <c r="D2320" s="406">
        <v>182302026</v>
      </c>
      <c r="E2320" s="406" t="s">
        <v>621</v>
      </c>
      <c r="F2320" s="418">
        <v>3</v>
      </c>
      <c r="G2320" s="406"/>
      <c r="H2320" s="406"/>
      <c r="I2320" s="406" t="s">
        <v>21</v>
      </c>
      <c r="J2320" s="406"/>
      <c r="K2320" s="420" t="b">
        <v>0</v>
      </c>
      <c r="L2320" s="406"/>
      <c r="M2320" s="406"/>
    </row>
    <row r="2321" spans="1:13">
      <c r="A2321" s="418">
        <v>5001</v>
      </c>
      <c r="B2321" s="418">
        <v>464996</v>
      </c>
      <c r="C2321" s="418">
        <v>3000</v>
      </c>
      <c r="D2321" s="406">
        <v>182312026</v>
      </c>
      <c r="E2321" s="406" t="s">
        <v>621</v>
      </c>
      <c r="F2321" s="418">
        <v>3</v>
      </c>
      <c r="G2321" s="406"/>
      <c r="H2321" s="406"/>
      <c r="I2321" s="406" t="s">
        <v>21</v>
      </c>
      <c r="J2321" s="406"/>
      <c r="K2321" s="420" t="b">
        <v>0</v>
      </c>
      <c r="L2321" s="406"/>
      <c r="M2321" s="406"/>
    </row>
    <row r="2322" spans="1:13">
      <c r="A2322" s="418">
        <v>2017</v>
      </c>
      <c r="B2322" s="418">
        <v>455445</v>
      </c>
      <c r="C2322" s="418">
        <v>3010</v>
      </c>
      <c r="D2322" s="406">
        <v>18232025</v>
      </c>
      <c r="E2322" s="406" t="s">
        <v>399</v>
      </c>
      <c r="F2322" s="418">
        <v>200</v>
      </c>
      <c r="G2322" s="419">
        <v>45939</v>
      </c>
      <c r="H2322" s="419">
        <v>45940</v>
      </c>
      <c r="I2322" s="406" t="s">
        <v>15</v>
      </c>
      <c r="J2322" s="406"/>
      <c r="K2322" s="420" t="b">
        <v>0</v>
      </c>
      <c r="L2322" s="406"/>
      <c r="M2322" s="419">
        <v>45940</v>
      </c>
    </row>
    <row r="2323" spans="1:13">
      <c r="A2323" s="418">
        <v>5001</v>
      </c>
      <c r="B2323" s="418">
        <v>460226</v>
      </c>
      <c r="C2323" s="418">
        <v>3000</v>
      </c>
      <c r="D2323" s="406">
        <v>18232026</v>
      </c>
      <c r="E2323" s="406" t="s">
        <v>127</v>
      </c>
      <c r="F2323" s="418">
        <v>50</v>
      </c>
      <c r="G2323" s="419">
        <v>46051</v>
      </c>
      <c r="H2323" s="419">
        <v>46051</v>
      </c>
      <c r="I2323" s="406" t="s">
        <v>15</v>
      </c>
      <c r="J2323" s="406"/>
      <c r="K2323" s="420" t="b">
        <v>0</v>
      </c>
      <c r="L2323" s="406"/>
      <c r="M2323" s="419">
        <v>46051</v>
      </c>
    </row>
    <row r="2324" spans="1:13">
      <c r="A2324" s="418">
        <v>5001</v>
      </c>
      <c r="B2324" s="418">
        <v>464996</v>
      </c>
      <c r="C2324" s="418">
        <v>3000</v>
      </c>
      <c r="D2324" s="406">
        <v>182322026</v>
      </c>
      <c r="E2324" s="406" t="s">
        <v>621</v>
      </c>
      <c r="F2324" s="418">
        <v>3</v>
      </c>
      <c r="G2324" s="406"/>
      <c r="H2324" s="406"/>
      <c r="I2324" s="406" t="s">
        <v>21</v>
      </c>
      <c r="J2324" s="406"/>
      <c r="K2324" s="420" t="b">
        <v>0</v>
      </c>
      <c r="L2324" s="406"/>
      <c r="M2324" s="406"/>
    </row>
    <row r="2325" spans="1:13">
      <c r="A2325" s="418">
        <v>5001</v>
      </c>
      <c r="B2325" s="418">
        <v>464996</v>
      </c>
      <c r="C2325" s="418">
        <v>3000</v>
      </c>
      <c r="D2325" s="406">
        <v>182332026</v>
      </c>
      <c r="E2325" s="406" t="s">
        <v>621</v>
      </c>
      <c r="F2325" s="418">
        <v>1</v>
      </c>
      <c r="G2325" s="406"/>
      <c r="H2325" s="406"/>
      <c r="I2325" s="406" t="s">
        <v>21</v>
      </c>
      <c r="J2325" s="406"/>
      <c r="K2325" s="420" t="b">
        <v>0</v>
      </c>
      <c r="L2325" s="406"/>
      <c r="M2325" s="406"/>
    </row>
    <row r="2326" spans="1:13">
      <c r="A2326" s="418">
        <v>2017</v>
      </c>
      <c r="B2326" s="418">
        <v>210009</v>
      </c>
      <c r="C2326" s="418">
        <v>3010</v>
      </c>
      <c r="D2326" s="406">
        <v>18242025</v>
      </c>
      <c r="E2326" s="406" t="s">
        <v>437</v>
      </c>
      <c r="F2326" s="418">
        <v>3</v>
      </c>
      <c r="G2326" s="419">
        <v>45925</v>
      </c>
      <c r="H2326" s="419">
        <v>45931</v>
      </c>
      <c r="I2326" s="406" t="s">
        <v>15</v>
      </c>
      <c r="J2326" s="406"/>
      <c r="K2326" s="420" t="b">
        <v>0</v>
      </c>
      <c r="L2326" s="406"/>
      <c r="M2326" s="419">
        <v>45931</v>
      </c>
    </row>
    <row r="2327" spans="1:13">
      <c r="A2327" s="418">
        <v>5001</v>
      </c>
      <c r="B2327" s="418">
        <v>458090</v>
      </c>
      <c r="C2327" s="418">
        <v>3000</v>
      </c>
      <c r="D2327" s="406">
        <v>18242026</v>
      </c>
      <c r="E2327" s="406" t="s">
        <v>303</v>
      </c>
      <c r="F2327" s="418">
        <v>60</v>
      </c>
      <c r="G2327" s="419">
        <v>46059</v>
      </c>
      <c r="H2327" s="419">
        <v>46064</v>
      </c>
      <c r="I2327" s="406" t="s">
        <v>15</v>
      </c>
      <c r="J2327" s="406"/>
      <c r="K2327" s="420" t="b">
        <v>0</v>
      </c>
      <c r="L2327" s="406"/>
      <c r="M2327" s="419">
        <v>46064</v>
      </c>
    </row>
    <row r="2328" spans="1:13">
      <c r="A2328" s="418">
        <v>5001</v>
      </c>
      <c r="B2328" s="418">
        <v>463057</v>
      </c>
      <c r="C2328" s="418">
        <v>3000</v>
      </c>
      <c r="D2328" s="406">
        <v>182452025</v>
      </c>
      <c r="E2328" s="406" t="s">
        <v>43</v>
      </c>
      <c r="F2328" s="418">
        <v>275</v>
      </c>
      <c r="G2328" s="419">
        <v>46167</v>
      </c>
      <c r="H2328" s="419">
        <v>46171</v>
      </c>
      <c r="I2328" s="406" t="s">
        <v>15</v>
      </c>
      <c r="J2328" s="406"/>
      <c r="K2328" s="420" t="b">
        <v>0</v>
      </c>
      <c r="L2328" s="406"/>
      <c r="M2328" s="419">
        <v>46172</v>
      </c>
    </row>
    <row r="2329" spans="1:13">
      <c r="A2329" s="418">
        <v>5001</v>
      </c>
      <c r="B2329" s="418">
        <v>463057</v>
      </c>
      <c r="C2329" s="418">
        <v>3000</v>
      </c>
      <c r="D2329" s="406">
        <v>182462025</v>
      </c>
      <c r="E2329" s="406" t="s">
        <v>43</v>
      </c>
      <c r="F2329" s="418">
        <v>850</v>
      </c>
      <c r="G2329" s="406"/>
      <c r="H2329" s="406"/>
      <c r="I2329" s="406" t="s">
        <v>21</v>
      </c>
      <c r="J2329" s="406"/>
      <c r="K2329" s="420" t="b">
        <v>0</v>
      </c>
      <c r="L2329" s="406"/>
      <c r="M2329" s="406"/>
    </row>
    <row r="2330" spans="1:13">
      <c r="A2330" s="418">
        <v>5001</v>
      </c>
      <c r="B2330" s="418">
        <v>463057</v>
      </c>
      <c r="C2330" s="418">
        <v>3000</v>
      </c>
      <c r="D2330" s="406">
        <v>182502025</v>
      </c>
      <c r="E2330" s="406" t="s">
        <v>43</v>
      </c>
      <c r="F2330" s="418">
        <v>2050</v>
      </c>
      <c r="G2330" s="406"/>
      <c r="H2330" s="406"/>
      <c r="I2330" s="406" t="s">
        <v>21</v>
      </c>
      <c r="J2330" s="406"/>
      <c r="K2330" s="420" t="b">
        <v>0</v>
      </c>
      <c r="L2330" s="406"/>
      <c r="M2330" s="406"/>
    </row>
    <row r="2331" spans="1:13">
      <c r="A2331" s="418">
        <v>5001</v>
      </c>
      <c r="B2331" s="418">
        <v>465170</v>
      </c>
      <c r="C2331" s="418">
        <v>3000</v>
      </c>
      <c r="D2331" s="406">
        <v>182502025</v>
      </c>
      <c r="E2331" s="406" t="s">
        <v>341</v>
      </c>
      <c r="F2331" s="418">
        <v>1850</v>
      </c>
      <c r="G2331" s="419">
        <v>45948</v>
      </c>
      <c r="H2331" s="419">
        <v>45953</v>
      </c>
      <c r="I2331" s="406" t="s">
        <v>15</v>
      </c>
      <c r="J2331" s="406"/>
      <c r="K2331" s="420" t="b">
        <v>0</v>
      </c>
      <c r="L2331" s="406" t="s">
        <v>17</v>
      </c>
      <c r="M2331" s="419">
        <v>45953</v>
      </c>
    </row>
    <row r="2332" spans="1:13">
      <c r="A2332" s="418">
        <v>5001</v>
      </c>
      <c r="B2332" s="418">
        <v>463057</v>
      </c>
      <c r="C2332" s="418">
        <v>3000</v>
      </c>
      <c r="D2332" s="406">
        <v>182512025</v>
      </c>
      <c r="E2332" s="406" t="s">
        <v>43</v>
      </c>
      <c r="F2332" s="418">
        <v>2050</v>
      </c>
      <c r="G2332" s="406"/>
      <c r="H2332" s="406"/>
      <c r="I2332" s="406" t="s">
        <v>21</v>
      </c>
      <c r="J2332" s="406"/>
      <c r="K2332" s="420" t="b">
        <v>0</v>
      </c>
      <c r="L2332" s="406"/>
      <c r="M2332" s="406"/>
    </row>
    <row r="2333" spans="1:13">
      <c r="A2333" s="418">
        <v>5001</v>
      </c>
      <c r="B2333" s="418">
        <v>465170</v>
      </c>
      <c r="C2333" s="418">
        <v>3000</v>
      </c>
      <c r="D2333" s="406">
        <v>182512025</v>
      </c>
      <c r="E2333" s="406" t="s">
        <v>341</v>
      </c>
      <c r="F2333" s="418">
        <v>1825</v>
      </c>
      <c r="G2333" s="419">
        <v>45947</v>
      </c>
      <c r="H2333" s="419">
        <v>45953</v>
      </c>
      <c r="I2333" s="406" t="s">
        <v>15</v>
      </c>
      <c r="J2333" s="406"/>
      <c r="K2333" s="420" t="b">
        <v>0</v>
      </c>
      <c r="L2333" s="406" t="s">
        <v>17</v>
      </c>
      <c r="M2333" s="419">
        <v>45953</v>
      </c>
    </row>
    <row r="2334" spans="1:13">
      <c r="A2334" s="418">
        <v>2017</v>
      </c>
      <c r="B2334" s="418">
        <v>210009</v>
      </c>
      <c r="C2334" s="418">
        <v>3010</v>
      </c>
      <c r="D2334" s="406">
        <v>18252025</v>
      </c>
      <c r="E2334" s="406" t="s">
        <v>437</v>
      </c>
      <c r="F2334" s="418">
        <v>2</v>
      </c>
      <c r="G2334" s="419">
        <v>45934</v>
      </c>
      <c r="H2334" s="419">
        <v>45940</v>
      </c>
      <c r="I2334" s="406" t="s">
        <v>15</v>
      </c>
      <c r="J2334" s="406"/>
      <c r="K2334" s="420" t="b">
        <v>0</v>
      </c>
      <c r="L2334" s="406"/>
      <c r="M2334" s="419">
        <v>45940</v>
      </c>
    </row>
    <row r="2335" spans="1:13">
      <c r="A2335" s="418">
        <v>5001</v>
      </c>
      <c r="B2335" s="418">
        <v>463057</v>
      </c>
      <c r="C2335" s="418">
        <v>3000</v>
      </c>
      <c r="D2335" s="406">
        <v>182532025</v>
      </c>
      <c r="E2335" s="406" t="s">
        <v>43</v>
      </c>
      <c r="F2335" s="418">
        <v>2075</v>
      </c>
      <c r="G2335" s="406"/>
      <c r="H2335" s="406"/>
      <c r="I2335" s="406" t="s">
        <v>21</v>
      </c>
      <c r="J2335" s="406"/>
      <c r="K2335" s="420" t="b">
        <v>1</v>
      </c>
      <c r="L2335" s="406"/>
      <c r="M2335" s="406"/>
    </row>
    <row r="2336" spans="1:13">
      <c r="A2336" s="418">
        <v>5001</v>
      </c>
      <c r="B2336" s="418">
        <v>465170</v>
      </c>
      <c r="C2336" s="418">
        <v>3000</v>
      </c>
      <c r="D2336" s="406">
        <v>182532025</v>
      </c>
      <c r="E2336" s="406" t="s">
        <v>341</v>
      </c>
      <c r="F2336" s="418">
        <v>2075</v>
      </c>
      <c r="G2336" s="419">
        <v>45952</v>
      </c>
      <c r="H2336" s="419">
        <v>45958</v>
      </c>
      <c r="I2336" s="406" t="s">
        <v>15</v>
      </c>
      <c r="J2336" s="406"/>
      <c r="K2336" s="420" t="b">
        <v>0</v>
      </c>
      <c r="L2336" s="406" t="s">
        <v>17</v>
      </c>
      <c r="M2336" s="419">
        <v>45961</v>
      </c>
    </row>
    <row r="2337" spans="1:13">
      <c r="A2337" s="418">
        <v>5001</v>
      </c>
      <c r="B2337" s="418">
        <v>414312</v>
      </c>
      <c r="C2337" s="418">
        <v>3000</v>
      </c>
      <c r="D2337" s="406">
        <v>18272026</v>
      </c>
      <c r="E2337" s="406" t="s">
        <v>311</v>
      </c>
      <c r="F2337" s="418">
        <v>40</v>
      </c>
      <c r="G2337" s="419">
        <v>46058</v>
      </c>
      <c r="H2337" s="419">
        <v>46066</v>
      </c>
      <c r="I2337" s="406" t="s">
        <v>15</v>
      </c>
      <c r="J2337" s="406"/>
      <c r="K2337" s="420" t="b">
        <v>0</v>
      </c>
      <c r="L2337" s="406"/>
      <c r="M2337" s="419">
        <v>46066</v>
      </c>
    </row>
    <row r="2338" spans="1:13">
      <c r="A2338" s="418">
        <v>5001</v>
      </c>
      <c r="B2338" s="418">
        <v>474189</v>
      </c>
      <c r="C2338" s="418">
        <v>3000</v>
      </c>
      <c r="D2338" s="406">
        <v>182912026</v>
      </c>
      <c r="E2338" s="406" t="s">
        <v>137</v>
      </c>
      <c r="F2338" s="418">
        <v>620</v>
      </c>
      <c r="G2338" s="406"/>
      <c r="H2338" s="406"/>
      <c r="I2338" s="406" t="s">
        <v>21</v>
      </c>
      <c r="J2338" s="406"/>
      <c r="K2338" s="420" t="b">
        <v>0</v>
      </c>
      <c r="L2338" s="406"/>
      <c r="M2338" s="406"/>
    </row>
    <row r="2339" spans="1:13">
      <c r="A2339" s="418">
        <v>5001</v>
      </c>
      <c r="B2339" s="418">
        <v>474189</v>
      </c>
      <c r="C2339" s="418">
        <v>3000</v>
      </c>
      <c r="D2339" s="406">
        <v>182922026</v>
      </c>
      <c r="E2339" s="406" t="s">
        <v>137</v>
      </c>
      <c r="F2339" s="418">
        <v>1</v>
      </c>
      <c r="G2339" s="406"/>
      <c r="H2339" s="406"/>
      <c r="I2339" s="406" t="s">
        <v>21</v>
      </c>
      <c r="J2339" s="406"/>
      <c r="K2339" s="420" t="b">
        <v>0</v>
      </c>
      <c r="L2339" s="406"/>
      <c r="M2339" s="406"/>
    </row>
    <row r="2340" spans="1:13">
      <c r="A2340" s="418">
        <v>5001</v>
      </c>
      <c r="B2340" s="418">
        <v>474189</v>
      </c>
      <c r="C2340" s="418">
        <v>3000</v>
      </c>
      <c r="D2340" s="406">
        <v>182932026</v>
      </c>
      <c r="E2340" s="406" t="s">
        <v>137</v>
      </c>
      <c r="F2340" s="418">
        <v>934</v>
      </c>
      <c r="G2340" s="406"/>
      <c r="H2340" s="406"/>
      <c r="I2340" s="406" t="s">
        <v>21</v>
      </c>
      <c r="J2340" s="406"/>
      <c r="K2340" s="420" t="b">
        <v>0</v>
      </c>
      <c r="L2340" s="406"/>
      <c r="M2340" s="406"/>
    </row>
    <row r="2341" spans="1:13">
      <c r="A2341" s="418">
        <v>5001</v>
      </c>
      <c r="B2341" s="418">
        <v>474189</v>
      </c>
      <c r="C2341" s="418">
        <v>3000</v>
      </c>
      <c r="D2341" s="406">
        <v>182942026</v>
      </c>
      <c r="E2341" s="406" t="s">
        <v>137</v>
      </c>
      <c r="F2341" s="418">
        <v>1</v>
      </c>
      <c r="G2341" s="406"/>
      <c r="H2341" s="406"/>
      <c r="I2341" s="406" t="s">
        <v>21</v>
      </c>
      <c r="J2341" s="406"/>
      <c r="K2341" s="420" t="b">
        <v>0</v>
      </c>
      <c r="L2341" s="406"/>
      <c r="M2341" s="406"/>
    </row>
    <row r="2342" spans="1:13">
      <c r="A2342" s="418">
        <v>5001</v>
      </c>
      <c r="B2342" s="418">
        <v>474189</v>
      </c>
      <c r="C2342" s="418">
        <v>3000</v>
      </c>
      <c r="D2342" s="406">
        <v>182952026</v>
      </c>
      <c r="E2342" s="406" t="s">
        <v>137</v>
      </c>
      <c r="F2342" s="418">
        <v>1</v>
      </c>
      <c r="G2342" s="406"/>
      <c r="H2342" s="406"/>
      <c r="I2342" s="406" t="s">
        <v>21</v>
      </c>
      <c r="J2342" s="406"/>
      <c r="K2342" s="420" t="b">
        <v>0</v>
      </c>
      <c r="L2342" s="406"/>
      <c r="M2342" s="406"/>
    </row>
    <row r="2343" spans="1:13">
      <c r="A2343" s="418">
        <v>5001</v>
      </c>
      <c r="B2343" s="418">
        <v>474189</v>
      </c>
      <c r="C2343" s="418">
        <v>3000</v>
      </c>
      <c r="D2343" s="406">
        <v>182962026</v>
      </c>
      <c r="E2343" s="406" t="s">
        <v>137</v>
      </c>
      <c r="F2343" s="418">
        <v>1</v>
      </c>
      <c r="G2343" s="406"/>
      <c r="H2343" s="406"/>
      <c r="I2343" s="406" t="s">
        <v>21</v>
      </c>
      <c r="J2343" s="406"/>
      <c r="K2343" s="420" t="b">
        <v>0</v>
      </c>
      <c r="L2343" s="406"/>
      <c r="M2343" s="406"/>
    </row>
    <row r="2344" spans="1:13">
      <c r="A2344" s="418">
        <v>5001</v>
      </c>
      <c r="B2344" s="418">
        <v>474189</v>
      </c>
      <c r="C2344" s="418">
        <v>3000</v>
      </c>
      <c r="D2344" s="406">
        <v>182972026</v>
      </c>
      <c r="E2344" s="406" t="s">
        <v>137</v>
      </c>
      <c r="F2344" s="418">
        <v>1</v>
      </c>
      <c r="G2344" s="406"/>
      <c r="H2344" s="406"/>
      <c r="I2344" s="406" t="s">
        <v>21</v>
      </c>
      <c r="J2344" s="406"/>
      <c r="K2344" s="420" t="b">
        <v>0</v>
      </c>
      <c r="L2344" s="406"/>
      <c r="M2344" s="406"/>
    </row>
    <row r="2345" spans="1:13">
      <c r="A2345" s="418">
        <v>5001</v>
      </c>
      <c r="B2345" s="418">
        <v>474189</v>
      </c>
      <c r="C2345" s="418">
        <v>3000</v>
      </c>
      <c r="D2345" s="406">
        <v>182982026</v>
      </c>
      <c r="E2345" s="406" t="s">
        <v>137</v>
      </c>
      <c r="F2345" s="418">
        <v>1</v>
      </c>
      <c r="G2345" s="406"/>
      <c r="H2345" s="406"/>
      <c r="I2345" s="406" t="s">
        <v>21</v>
      </c>
      <c r="J2345" s="406"/>
      <c r="K2345" s="420" t="b">
        <v>0</v>
      </c>
      <c r="L2345" s="406"/>
      <c r="M2345" s="406"/>
    </row>
    <row r="2346" spans="1:13">
      <c r="A2346" s="418">
        <v>5001</v>
      </c>
      <c r="B2346" s="418">
        <v>449416</v>
      </c>
      <c r="C2346" s="418">
        <v>3000</v>
      </c>
      <c r="D2346" s="406">
        <v>182992025</v>
      </c>
      <c r="E2346" s="406" t="s">
        <v>796</v>
      </c>
      <c r="F2346" s="418">
        <v>50000</v>
      </c>
      <c r="G2346" s="419">
        <v>45895</v>
      </c>
      <c r="H2346" s="419">
        <v>45925</v>
      </c>
      <c r="I2346" s="406" t="s">
        <v>15</v>
      </c>
      <c r="J2346" s="406"/>
      <c r="K2346" s="420" t="b">
        <v>0</v>
      </c>
      <c r="L2346" s="406"/>
      <c r="M2346" s="419">
        <v>45925</v>
      </c>
    </row>
    <row r="2347" spans="1:13">
      <c r="A2347" s="418">
        <v>5001</v>
      </c>
      <c r="B2347" s="418">
        <v>474189</v>
      </c>
      <c r="C2347" s="418">
        <v>3000</v>
      </c>
      <c r="D2347" s="406">
        <v>182992026</v>
      </c>
      <c r="E2347" s="406" t="s">
        <v>137</v>
      </c>
      <c r="F2347" s="418">
        <v>337</v>
      </c>
      <c r="G2347" s="406"/>
      <c r="H2347" s="406"/>
      <c r="I2347" s="406" t="s">
        <v>21</v>
      </c>
      <c r="J2347" s="406"/>
      <c r="K2347" s="420" t="b">
        <v>0</v>
      </c>
      <c r="L2347" s="406"/>
      <c r="M2347" s="406"/>
    </row>
    <row r="2348" spans="1:13">
      <c r="A2348" s="418">
        <v>5001</v>
      </c>
      <c r="B2348" s="418">
        <v>438133</v>
      </c>
      <c r="C2348" s="418">
        <v>3000</v>
      </c>
      <c r="D2348" s="406">
        <v>183002025</v>
      </c>
      <c r="E2348" s="406" t="s">
        <v>797</v>
      </c>
      <c r="F2348" s="418">
        <v>2400</v>
      </c>
      <c r="G2348" s="419">
        <v>45934</v>
      </c>
      <c r="H2348" s="419">
        <v>45938</v>
      </c>
      <c r="I2348" s="406" t="s">
        <v>15</v>
      </c>
      <c r="J2348" s="406"/>
      <c r="K2348" s="420" t="b">
        <v>0</v>
      </c>
      <c r="L2348" s="406"/>
      <c r="M2348" s="419">
        <v>45938</v>
      </c>
    </row>
    <row r="2349" spans="1:13">
      <c r="A2349" s="418">
        <v>5001</v>
      </c>
      <c r="B2349" s="418">
        <v>474189</v>
      </c>
      <c r="C2349" s="418">
        <v>3000</v>
      </c>
      <c r="D2349" s="406">
        <v>183002026</v>
      </c>
      <c r="E2349" s="406" t="s">
        <v>137</v>
      </c>
      <c r="F2349" s="418">
        <v>1</v>
      </c>
      <c r="G2349" s="406"/>
      <c r="H2349" s="406"/>
      <c r="I2349" s="406" t="s">
        <v>21</v>
      </c>
      <c r="J2349" s="406"/>
      <c r="K2349" s="420" t="b">
        <v>0</v>
      </c>
      <c r="L2349" s="406"/>
      <c r="M2349" s="406"/>
    </row>
    <row r="2350" spans="1:13">
      <c r="A2350" s="418">
        <v>5001</v>
      </c>
      <c r="B2350" s="418">
        <v>210049</v>
      </c>
      <c r="C2350" s="418">
        <v>3000</v>
      </c>
      <c r="D2350" s="406">
        <v>183012025</v>
      </c>
      <c r="E2350" s="406" t="s">
        <v>203</v>
      </c>
      <c r="F2350" s="418">
        <v>422</v>
      </c>
      <c r="G2350" s="419">
        <v>45892</v>
      </c>
      <c r="H2350" s="419">
        <v>45913</v>
      </c>
      <c r="I2350" s="406" t="s">
        <v>15</v>
      </c>
      <c r="J2350" s="406"/>
      <c r="K2350" s="420" t="b">
        <v>0</v>
      </c>
      <c r="L2350" s="406"/>
      <c r="M2350" s="419">
        <v>45913</v>
      </c>
    </row>
    <row r="2351" spans="1:13">
      <c r="A2351" s="418">
        <v>5001</v>
      </c>
      <c r="B2351" s="418">
        <v>474189</v>
      </c>
      <c r="C2351" s="418">
        <v>3000</v>
      </c>
      <c r="D2351" s="406">
        <v>183012026</v>
      </c>
      <c r="E2351" s="406" t="s">
        <v>137</v>
      </c>
      <c r="F2351" s="418">
        <v>1</v>
      </c>
      <c r="G2351" s="406"/>
      <c r="H2351" s="406"/>
      <c r="I2351" s="406" t="s">
        <v>21</v>
      </c>
      <c r="J2351" s="406"/>
      <c r="K2351" s="420" t="b">
        <v>0</v>
      </c>
      <c r="L2351" s="406"/>
      <c r="M2351" s="406"/>
    </row>
    <row r="2352" spans="1:13">
      <c r="A2352" s="418">
        <v>5001</v>
      </c>
      <c r="B2352" s="418">
        <v>456964</v>
      </c>
      <c r="C2352" s="418">
        <v>3000</v>
      </c>
      <c r="D2352" s="406">
        <v>18302026</v>
      </c>
      <c r="E2352" s="406" t="s">
        <v>573</v>
      </c>
      <c r="F2352" s="418">
        <v>220</v>
      </c>
      <c r="G2352" s="419">
        <v>46058</v>
      </c>
      <c r="H2352" s="419">
        <v>46070</v>
      </c>
      <c r="I2352" s="406" t="s">
        <v>15</v>
      </c>
      <c r="J2352" s="406"/>
      <c r="K2352" s="420" t="b">
        <v>0</v>
      </c>
      <c r="L2352" s="406"/>
      <c r="M2352" s="419">
        <v>46070</v>
      </c>
    </row>
    <row r="2353" spans="1:13">
      <c r="A2353" s="418">
        <v>5001</v>
      </c>
      <c r="B2353" s="418">
        <v>210404</v>
      </c>
      <c r="C2353" s="418">
        <v>3000</v>
      </c>
      <c r="D2353" s="406">
        <v>183022025</v>
      </c>
      <c r="E2353" s="406" t="s">
        <v>798</v>
      </c>
      <c r="F2353" s="418">
        <v>80</v>
      </c>
      <c r="G2353" s="419">
        <v>45892</v>
      </c>
      <c r="H2353" s="419">
        <v>45910</v>
      </c>
      <c r="I2353" s="406" t="s">
        <v>15</v>
      </c>
      <c r="J2353" s="406"/>
      <c r="K2353" s="420" t="b">
        <v>0</v>
      </c>
      <c r="L2353" s="406"/>
      <c r="M2353" s="419">
        <v>45910</v>
      </c>
    </row>
    <row r="2354" spans="1:13">
      <c r="A2354" s="418">
        <v>5001</v>
      </c>
      <c r="B2354" s="418">
        <v>474189</v>
      </c>
      <c r="C2354" s="418">
        <v>3000</v>
      </c>
      <c r="D2354" s="406">
        <v>183022026</v>
      </c>
      <c r="E2354" s="406" t="s">
        <v>137</v>
      </c>
      <c r="F2354" s="418">
        <v>1</v>
      </c>
      <c r="G2354" s="406"/>
      <c r="H2354" s="406"/>
      <c r="I2354" s="406" t="s">
        <v>21</v>
      </c>
      <c r="J2354" s="406"/>
      <c r="K2354" s="420" t="b">
        <v>0</v>
      </c>
      <c r="L2354" s="406"/>
      <c r="M2354" s="406"/>
    </row>
    <row r="2355" spans="1:13">
      <c r="A2355" s="418">
        <v>5001</v>
      </c>
      <c r="B2355" s="418">
        <v>449789</v>
      </c>
      <c r="C2355" s="418">
        <v>3000</v>
      </c>
      <c r="D2355" s="406">
        <v>183032025</v>
      </c>
      <c r="E2355" s="406" t="s">
        <v>799</v>
      </c>
      <c r="F2355" s="418">
        <v>50000</v>
      </c>
      <c r="G2355" s="419">
        <v>45892</v>
      </c>
      <c r="H2355" s="419">
        <v>45904</v>
      </c>
      <c r="I2355" s="406" t="s">
        <v>15</v>
      </c>
      <c r="J2355" s="406"/>
      <c r="K2355" s="420" t="b">
        <v>0</v>
      </c>
      <c r="L2355" s="406"/>
      <c r="M2355" s="419">
        <v>45904</v>
      </c>
    </row>
    <row r="2356" spans="1:13">
      <c r="A2356" s="418">
        <v>5001</v>
      </c>
      <c r="B2356" s="418">
        <v>474189</v>
      </c>
      <c r="C2356" s="418">
        <v>3000</v>
      </c>
      <c r="D2356" s="406">
        <v>183032026</v>
      </c>
      <c r="E2356" s="406" t="s">
        <v>137</v>
      </c>
      <c r="F2356" s="418">
        <v>926</v>
      </c>
      <c r="G2356" s="406"/>
      <c r="H2356" s="406"/>
      <c r="I2356" s="406" t="s">
        <v>21</v>
      </c>
      <c r="J2356" s="406"/>
      <c r="K2356" s="420" t="b">
        <v>0</v>
      </c>
      <c r="L2356" s="406"/>
      <c r="M2356" s="406"/>
    </row>
    <row r="2357" spans="1:13">
      <c r="A2357" s="418">
        <v>5001</v>
      </c>
      <c r="B2357" s="418">
        <v>447818</v>
      </c>
      <c r="C2357" s="418">
        <v>3000</v>
      </c>
      <c r="D2357" s="406">
        <v>183042025</v>
      </c>
      <c r="E2357" s="406" t="s">
        <v>323</v>
      </c>
      <c r="F2357" s="418">
        <v>75</v>
      </c>
      <c r="G2357" s="419">
        <v>45898</v>
      </c>
      <c r="H2357" s="419">
        <v>45910</v>
      </c>
      <c r="I2357" s="406" t="s">
        <v>15</v>
      </c>
      <c r="J2357" s="406"/>
      <c r="K2357" s="420" t="b">
        <v>0</v>
      </c>
      <c r="L2357" s="406"/>
      <c r="M2357" s="419">
        <v>45910</v>
      </c>
    </row>
    <row r="2358" spans="1:13">
      <c r="A2358" s="418">
        <v>5001</v>
      </c>
      <c r="B2358" s="418">
        <v>474189</v>
      </c>
      <c r="C2358" s="418">
        <v>3000</v>
      </c>
      <c r="D2358" s="406">
        <v>183042026</v>
      </c>
      <c r="E2358" s="406" t="s">
        <v>137</v>
      </c>
      <c r="F2358" s="418">
        <v>1</v>
      </c>
      <c r="G2358" s="406"/>
      <c r="H2358" s="406"/>
      <c r="I2358" s="406" t="s">
        <v>21</v>
      </c>
      <c r="J2358" s="406"/>
      <c r="K2358" s="420" t="b">
        <v>0</v>
      </c>
      <c r="L2358" s="406"/>
      <c r="M2358" s="406"/>
    </row>
    <row r="2359" spans="1:13">
      <c r="A2359" s="418">
        <v>5001</v>
      </c>
      <c r="B2359" s="418">
        <v>450270</v>
      </c>
      <c r="C2359" s="418">
        <v>3000</v>
      </c>
      <c r="D2359" s="406">
        <v>183082024</v>
      </c>
      <c r="E2359" s="406" t="s">
        <v>800</v>
      </c>
      <c r="F2359" s="418">
        <v>204</v>
      </c>
      <c r="G2359" s="406"/>
      <c r="H2359" s="406"/>
      <c r="I2359" s="406" t="s">
        <v>21</v>
      </c>
      <c r="J2359" s="406"/>
      <c r="K2359" s="420" t="b">
        <v>0</v>
      </c>
      <c r="L2359" s="406"/>
      <c r="M2359" s="406"/>
    </row>
    <row r="2360" spans="1:13">
      <c r="A2360" s="418">
        <v>5001</v>
      </c>
      <c r="B2360" s="418">
        <v>458742</v>
      </c>
      <c r="C2360" s="418">
        <v>3000</v>
      </c>
      <c r="D2360" s="406">
        <v>183092024</v>
      </c>
      <c r="E2360" s="406" t="s">
        <v>801</v>
      </c>
      <c r="F2360" s="418">
        <v>225</v>
      </c>
      <c r="G2360" s="406"/>
      <c r="H2360" s="406"/>
      <c r="I2360" s="406" t="s">
        <v>21</v>
      </c>
      <c r="J2360" s="406"/>
      <c r="K2360" s="420" t="b">
        <v>0</v>
      </c>
      <c r="L2360" s="406"/>
      <c r="M2360" s="406"/>
    </row>
    <row r="2361" spans="1:13">
      <c r="A2361" s="418">
        <v>5001</v>
      </c>
      <c r="B2361" s="418">
        <v>459336</v>
      </c>
      <c r="C2361" s="418">
        <v>3000</v>
      </c>
      <c r="D2361" s="406">
        <v>183192025</v>
      </c>
      <c r="E2361" s="406" t="s">
        <v>802</v>
      </c>
      <c r="F2361" s="418">
        <v>200</v>
      </c>
      <c r="G2361" s="419">
        <v>45945</v>
      </c>
      <c r="H2361" s="419">
        <v>45951</v>
      </c>
      <c r="I2361" s="406" t="s">
        <v>15</v>
      </c>
      <c r="J2361" s="406"/>
      <c r="K2361" s="420" t="b">
        <v>0</v>
      </c>
      <c r="L2361" s="406"/>
      <c r="M2361" s="419">
        <v>45951</v>
      </c>
    </row>
    <row r="2362" spans="1:13">
      <c r="A2362" s="418">
        <v>5001</v>
      </c>
      <c r="B2362" s="418">
        <v>459336</v>
      </c>
      <c r="C2362" s="418">
        <v>3000</v>
      </c>
      <c r="D2362" s="406">
        <v>183202025</v>
      </c>
      <c r="E2362" s="406" t="s">
        <v>802</v>
      </c>
      <c r="F2362" s="418">
        <v>750</v>
      </c>
      <c r="G2362" s="419">
        <v>45945</v>
      </c>
      <c r="H2362" s="419">
        <v>45952</v>
      </c>
      <c r="I2362" s="406" t="s">
        <v>15</v>
      </c>
      <c r="J2362" s="406"/>
      <c r="K2362" s="420" t="b">
        <v>0</v>
      </c>
      <c r="L2362" s="406"/>
      <c r="M2362" s="419">
        <v>45952</v>
      </c>
    </row>
    <row r="2363" spans="1:13">
      <c r="A2363" s="418">
        <v>2017</v>
      </c>
      <c r="B2363" s="418">
        <v>470427</v>
      </c>
      <c r="C2363" s="418">
        <v>3010</v>
      </c>
      <c r="D2363" s="406">
        <v>1832025</v>
      </c>
      <c r="E2363" s="406" t="s">
        <v>598</v>
      </c>
      <c r="F2363" s="418">
        <v>80</v>
      </c>
      <c r="G2363" s="406"/>
      <c r="H2363" s="406"/>
      <c r="I2363" s="406" t="s">
        <v>21</v>
      </c>
      <c r="J2363" s="406"/>
      <c r="K2363" s="420" t="b">
        <v>0</v>
      </c>
      <c r="L2363" s="406"/>
      <c r="M2363" s="406"/>
    </row>
    <row r="2364" spans="1:13">
      <c r="A2364" s="418">
        <v>2010</v>
      </c>
      <c r="B2364" s="418">
        <v>211800</v>
      </c>
      <c r="C2364" s="418">
        <v>3000</v>
      </c>
      <c r="D2364" s="406">
        <v>1832026</v>
      </c>
      <c r="E2364" s="406" t="s">
        <v>82</v>
      </c>
      <c r="F2364" s="418">
        <v>21</v>
      </c>
      <c r="G2364" s="419">
        <v>46063</v>
      </c>
      <c r="H2364" s="419">
        <v>46071</v>
      </c>
      <c r="I2364" s="406" t="s">
        <v>15</v>
      </c>
      <c r="J2364" s="406"/>
      <c r="K2364" s="420" t="b">
        <v>0</v>
      </c>
      <c r="L2364" s="406"/>
      <c r="M2364" s="419">
        <v>46071</v>
      </c>
    </row>
    <row r="2365" spans="1:13">
      <c r="A2365" s="418">
        <v>5001</v>
      </c>
      <c r="B2365" s="418">
        <v>459336</v>
      </c>
      <c r="C2365" s="418">
        <v>3000</v>
      </c>
      <c r="D2365" s="406">
        <v>183212025</v>
      </c>
      <c r="E2365" s="406" t="s">
        <v>802</v>
      </c>
      <c r="F2365" s="418">
        <v>100</v>
      </c>
      <c r="G2365" s="419">
        <v>45945</v>
      </c>
      <c r="H2365" s="419">
        <v>45952</v>
      </c>
      <c r="I2365" s="406" t="s">
        <v>15</v>
      </c>
      <c r="J2365" s="406"/>
      <c r="K2365" s="420" t="b">
        <v>0</v>
      </c>
      <c r="L2365" s="406"/>
      <c r="M2365" s="419">
        <v>45952</v>
      </c>
    </row>
    <row r="2366" spans="1:13">
      <c r="A2366" s="418">
        <v>5001</v>
      </c>
      <c r="B2366" s="418">
        <v>410108</v>
      </c>
      <c r="C2366" s="418">
        <v>3000</v>
      </c>
      <c r="D2366" s="406">
        <v>183232025</v>
      </c>
      <c r="E2366" s="406" t="s">
        <v>349</v>
      </c>
      <c r="F2366" s="418">
        <v>80</v>
      </c>
      <c r="G2366" s="419">
        <v>45923</v>
      </c>
      <c r="H2366" s="419">
        <v>45933</v>
      </c>
      <c r="I2366" s="406" t="s">
        <v>15</v>
      </c>
      <c r="J2366" s="406"/>
      <c r="K2366" s="420" t="b">
        <v>0</v>
      </c>
      <c r="L2366" s="406"/>
      <c r="M2366" s="419">
        <v>45933</v>
      </c>
    </row>
    <row r="2367" spans="1:13">
      <c r="A2367" s="418">
        <v>5001</v>
      </c>
      <c r="B2367" s="418">
        <v>410010</v>
      </c>
      <c r="C2367" s="418">
        <v>3000</v>
      </c>
      <c r="D2367" s="406">
        <v>183302026</v>
      </c>
      <c r="E2367" s="406" t="s">
        <v>803</v>
      </c>
      <c r="F2367" s="418">
        <v>66</v>
      </c>
      <c r="G2367" s="419">
        <v>46260</v>
      </c>
      <c r="H2367" s="419">
        <v>46263</v>
      </c>
      <c r="I2367" s="406" t="s">
        <v>15</v>
      </c>
      <c r="J2367" s="406"/>
      <c r="K2367" s="420" t="b">
        <v>0</v>
      </c>
      <c r="L2367" s="406"/>
      <c r="M2367" s="419">
        <v>46265</v>
      </c>
    </row>
    <row r="2368" spans="1:13">
      <c r="A2368" s="418">
        <v>5001</v>
      </c>
      <c r="B2368" s="418">
        <v>408606</v>
      </c>
      <c r="C2368" s="418">
        <v>3000</v>
      </c>
      <c r="D2368" s="406">
        <v>183332026</v>
      </c>
      <c r="E2368" s="406" t="s">
        <v>454</v>
      </c>
      <c r="F2368" s="418">
        <v>200</v>
      </c>
      <c r="G2368" s="419">
        <v>46260</v>
      </c>
      <c r="H2368" s="419">
        <v>46265</v>
      </c>
      <c r="I2368" s="406" t="s">
        <v>15</v>
      </c>
      <c r="J2368" s="406"/>
      <c r="K2368" s="420" t="b">
        <v>0</v>
      </c>
      <c r="L2368" s="406"/>
      <c r="M2368" s="419">
        <v>46265</v>
      </c>
    </row>
    <row r="2369" spans="1:13">
      <c r="A2369" s="418">
        <v>5001</v>
      </c>
      <c r="B2369" s="418">
        <v>409950</v>
      </c>
      <c r="C2369" s="418">
        <v>3000</v>
      </c>
      <c r="D2369" s="406">
        <v>183362026</v>
      </c>
      <c r="E2369" s="406" t="s">
        <v>804</v>
      </c>
      <c r="F2369" s="418">
        <v>40</v>
      </c>
      <c r="G2369" s="419">
        <v>46260</v>
      </c>
      <c r="H2369" s="419">
        <v>46266</v>
      </c>
      <c r="I2369" s="406" t="s">
        <v>15</v>
      </c>
      <c r="J2369" s="406"/>
      <c r="K2369" s="420" t="b">
        <v>0</v>
      </c>
      <c r="L2369" s="406"/>
      <c r="M2369" s="419">
        <v>46267</v>
      </c>
    </row>
    <row r="2370" spans="1:13">
      <c r="A2370" s="418">
        <v>5001</v>
      </c>
      <c r="B2370" s="418">
        <v>410437</v>
      </c>
      <c r="C2370" s="418">
        <v>3000</v>
      </c>
      <c r="D2370" s="406">
        <v>183392026</v>
      </c>
      <c r="E2370" s="406" t="s">
        <v>805</v>
      </c>
      <c r="F2370" s="418">
        <v>10</v>
      </c>
      <c r="G2370" s="419">
        <v>46260</v>
      </c>
      <c r="H2370" s="406"/>
      <c r="I2370" s="406" t="s">
        <v>49</v>
      </c>
      <c r="J2370" s="406"/>
      <c r="K2370" s="420" t="b">
        <v>0</v>
      </c>
      <c r="L2370" s="406"/>
      <c r="M2370" s="406"/>
    </row>
    <row r="2371" spans="1:13">
      <c r="A2371" s="418">
        <v>5001</v>
      </c>
      <c r="B2371" s="418">
        <v>462567</v>
      </c>
      <c r="C2371" s="418">
        <v>3000</v>
      </c>
      <c r="D2371" s="406">
        <v>183412026</v>
      </c>
      <c r="E2371" s="406" t="s">
        <v>396</v>
      </c>
      <c r="F2371" s="418">
        <v>250</v>
      </c>
      <c r="G2371" s="419">
        <v>46260</v>
      </c>
      <c r="H2371" s="419">
        <v>46266</v>
      </c>
      <c r="I2371" s="406" t="s">
        <v>15</v>
      </c>
      <c r="J2371" s="406"/>
      <c r="K2371" s="420" t="b">
        <v>0</v>
      </c>
      <c r="L2371" s="406"/>
      <c r="M2371" s="419">
        <v>46266</v>
      </c>
    </row>
    <row r="2372" spans="1:13">
      <c r="A2372" s="418">
        <v>5001</v>
      </c>
      <c r="B2372" s="418">
        <v>478233</v>
      </c>
      <c r="C2372" s="418">
        <v>3000</v>
      </c>
      <c r="D2372" s="406">
        <v>18342026</v>
      </c>
      <c r="E2372" s="406" t="s">
        <v>163</v>
      </c>
      <c r="F2372" s="418">
        <v>40</v>
      </c>
      <c r="G2372" s="419">
        <v>46051</v>
      </c>
      <c r="H2372" s="419">
        <v>46057</v>
      </c>
      <c r="I2372" s="406" t="s">
        <v>15</v>
      </c>
      <c r="J2372" s="406"/>
      <c r="K2372" s="420" t="b">
        <v>0</v>
      </c>
      <c r="L2372" s="406"/>
      <c r="M2372" s="419">
        <v>46057</v>
      </c>
    </row>
    <row r="2373" spans="1:13">
      <c r="A2373" s="418">
        <v>5001</v>
      </c>
      <c r="B2373" s="418">
        <v>422434</v>
      </c>
      <c r="C2373" s="418">
        <v>3000</v>
      </c>
      <c r="D2373" s="406">
        <v>183452026</v>
      </c>
      <c r="E2373" s="406" t="s">
        <v>806</v>
      </c>
      <c r="F2373" s="418">
        <v>75</v>
      </c>
      <c r="G2373" s="419">
        <v>46266</v>
      </c>
      <c r="H2373" s="419">
        <v>46286</v>
      </c>
      <c r="I2373" s="406" t="s">
        <v>15</v>
      </c>
      <c r="J2373" s="406"/>
      <c r="K2373" s="420" t="b">
        <v>0</v>
      </c>
      <c r="L2373" s="406"/>
      <c r="M2373" s="419">
        <v>46287</v>
      </c>
    </row>
    <row r="2374" spans="1:13">
      <c r="A2374" s="418">
        <v>5001</v>
      </c>
      <c r="B2374" s="418">
        <v>414046</v>
      </c>
      <c r="C2374" s="418">
        <v>3000</v>
      </c>
      <c r="D2374" s="406">
        <v>183542021</v>
      </c>
      <c r="E2374" s="406" t="s">
        <v>807</v>
      </c>
      <c r="F2374" s="418">
        <v>99</v>
      </c>
      <c r="G2374" s="419">
        <v>46065</v>
      </c>
      <c r="H2374" s="419">
        <v>46104</v>
      </c>
      <c r="I2374" s="406" t="s">
        <v>15</v>
      </c>
      <c r="J2374" s="406"/>
      <c r="K2374" s="420" t="b">
        <v>0</v>
      </c>
      <c r="L2374" s="406"/>
      <c r="M2374" s="419">
        <v>46107</v>
      </c>
    </row>
    <row r="2375" spans="1:13">
      <c r="A2375" s="418">
        <v>5001</v>
      </c>
      <c r="B2375" s="418">
        <v>414046</v>
      </c>
      <c r="C2375" s="418">
        <v>3000</v>
      </c>
      <c r="D2375" s="406">
        <v>183552021</v>
      </c>
      <c r="E2375" s="406" t="s">
        <v>807</v>
      </c>
      <c r="F2375" s="418">
        <v>99</v>
      </c>
      <c r="G2375" s="419">
        <v>46065</v>
      </c>
      <c r="H2375" s="419">
        <v>46104</v>
      </c>
      <c r="I2375" s="406" t="s">
        <v>15</v>
      </c>
      <c r="J2375" s="406"/>
      <c r="K2375" s="420" t="b">
        <v>0</v>
      </c>
      <c r="L2375" s="406"/>
      <c r="M2375" s="419">
        <v>46107</v>
      </c>
    </row>
    <row r="2376" spans="1:13">
      <c r="A2376" s="418">
        <v>5001</v>
      </c>
      <c r="B2376" s="418">
        <v>462554</v>
      </c>
      <c r="C2376" s="418">
        <v>3000</v>
      </c>
      <c r="D2376" s="406">
        <v>183732025</v>
      </c>
      <c r="E2376" s="406" t="s">
        <v>808</v>
      </c>
      <c r="F2376" s="418">
        <v>25</v>
      </c>
      <c r="G2376" s="419">
        <v>45892</v>
      </c>
      <c r="H2376" s="419">
        <v>45903</v>
      </c>
      <c r="I2376" s="406" t="s">
        <v>15</v>
      </c>
      <c r="J2376" s="406"/>
      <c r="K2376" s="420" t="b">
        <v>0</v>
      </c>
      <c r="L2376" s="406"/>
      <c r="M2376" s="419">
        <v>45903</v>
      </c>
    </row>
    <row r="2377" spans="1:13">
      <c r="A2377" s="418">
        <v>5001</v>
      </c>
      <c r="B2377" s="418">
        <v>445538</v>
      </c>
      <c r="C2377" s="418">
        <v>3000</v>
      </c>
      <c r="D2377" s="406">
        <v>183752025</v>
      </c>
      <c r="E2377" s="406" t="s">
        <v>682</v>
      </c>
      <c r="F2377" s="418">
        <v>180</v>
      </c>
      <c r="G2377" s="419">
        <v>45937</v>
      </c>
      <c r="H2377" s="419">
        <v>45941</v>
      </c>
      <c r="I2377" s="406" t="s">
        <v>15</v>
      </c>
      <c r="J2377" s="406"/>
      <c r="K2377" s="420" t="b">
        <v>0</v>
      </c>
      <c r="L2377" s="406"/>
      <c r="M2377" s="419">
        <v>45941</v>
      </c>
    </row>
    <row r="2378" spans="1:13">
      <c r="A2378" s="418">
        <v>5001</v>
      </c>
      <c r="B2378" s="418">
        <v>480247</v>
      </c>
      <c r="C2378" s="418">
        <v>3000</v>
      </c>
      <c r="D2378" s="406">
        <v>183762025</v>
      </c>
      <c r="E2378" s="406" t="s">
        <v>159</v>
      </c>
      <c r="F2378" s="418">
        <v>40</v>
      </c>
      <c r="G2378" s="419">
        <v>45898</v>
      </c>
      <c r="H2378" s="419">
        <v>45918</v>
      </c>
      <c r="I2378" s="406" t="s">
        <v>15</v>
      </c>
      <c r="J2378" s="406"/>
      <c r="K2378" s="420" t="b">
        <v>0</v>
      </c>
      <c r="L2378" s="406"/>
      <c r="M2378" s="419">
        <v>45918</v>
      </c>
    </row>
    <row r="2379" spans="1:13">
      <c r="A2379" s="418">
        <v>5001</v>
      </c>
      <c r="B2379" s="418">
        <v>422413</v>
      </c>
      <c r="C2379" s="418">
        <v>3000</v>
      </c>
      <c r="D2379" s="406">
        <v>183772025</v>
      </c>
      <c r="E2379" s="406" t="s">
        <v>766</v>
      </c>
      <c r="F2379" s="418">
        <v>600</v>
      </c>
      <c r="G2379" s="419">
        <v>45938</v>
      </c>
      <c r="H2379" s="419">
        <v>45950</v>
      </c>
      <c r="I2379" s="406" t="s">
        <v>15</v>
      </c>
      <c r="J2379" s="406"/>
      <c r="K2379" s="420" t="b">
        <v>0</v>
      </c>
      <c r="L2379" s="406"/>
      <c r="M2379" s="419">
        <v>45951</v>
      </c>
    </row>
    <row r="2380" spans="1:13">
      <c r="A2380" s="418">
        <v>5001</v>
      </c>
      <c r="B2380" s="418">
        <v>423563</v>
      </c>
      <c r="C2380" s="418">
        <v>3000</v>
      </c>
      <c r="D2380" s="406">
        <v>183792025</v>
      </c>
      <c r="E2380" s="406" t="s">
        <v>125</v>
      </c>
      <c r="F2380" s="418">
        <v>620</v>
      </c>
      <c r="G2380" s="419">
        <v>45919</v>
      </c>
      <c r="H2380" s="419">
        <v>45936</v>
      </c>
      <c r="I2380" s="406" t="s">
        <v>15</v>
      </c>
      <c r="J2380" s="406"/>
      <c r="K2380" s="420" t="b">
        <v>0</v>
      </c>
      <c r="L2380" s="406"/>
      <c r="M2380" s="419">
        <v>45936</v>
      </c>
    </row>
    <row r="2381" spans="1:13">
      <c r="A2381" s="418">
        <v>5001</v>
      </c>
      <c r="B2381" s="418">
        <v>422413</v>
      </c>
      <c r="C2381" s="418">
        <v>3000</v>
      </c>
      <c r="D2381" s="406">
        <v>183802025</v>
      </c>
      <c r="E2381" s="406" t="s">
        <v>766</v>
      </c>
      <c r="F2381" s="418">
        <v>1000</v>
      </c>
      <c r="G2381" s="419">
        <v>45941</v>
      </c>
      <c r="H2381" s="419">
        <v>45955</v>
      </c>
      <c r="I2381" s="406" t="s">
        <v>15</v>
      </c>
      <c r="J2381" s="406"/>
      <c r="K2381" s="420" t="b">
        <v>0</v>
      </c>
      <c r="L2381" s="406"/>
      <c r="M2381" s="419">
        <v>45958</v>
      </c>
    </row>
    <row r="2382" spans="1:13">
      <c r="A2382" s="418">
        <v>5001</v>
      </c>
      <c r="B2382" s="418">
        <v>460952</v>
      </c>
      <c r="C2382" s="418">
        <v>3000</v>
      </c>
      <c r="D2382" s="406">
        <v>183812025</v>
      </c>
      <c r="E2382" s="406" t="s">
        <v>809</v>
      </c>
      <c r="F2382" s="418">
        <v>25</v>
      </c>
      <c r="G2382" s="419">
        <v>45940</v>
      </c>
      <c r="H2382" s="419">
        <v>45947</v>
      </c>
      <c r="I2382" s="406" t="s">
        <v>15</v>
      </c>
      <c r="J2382" s="406"/>
      <c r="K2382" s="420" t="b">
        <v>0</v>
      </c>
      <c r="L2382" s="406"/>
      <c r="M2382" s="419">
        <v>45947</v>
      </c>
    </row>
    <row r="2383" spans="1:13">
      <c r="A2383" s="418">
        <v>5001</v>
      </c>
      <c r="B2383" s="418">
        <v>409922</v>
      </c>
      <c r="C2383" s="418">
        <v>3000</v>
      </c>
      <c r="D2383" s="406">
        <v>183822025</v>
      </c>
      <c r="E2383" s="406" t="s">
        <v>810</v>
      </c>
      <c r="F2383" s="418">
        <v>350</v>
      </c>
      <c r="G2383" s="419">
        <v>45896</v>
      </c>
      <c r="H2383" s="419">
        <v>45950</v>
      </c>
      <c r="I2383" s="406" t="s">
        <v>15</v>
      </c>
      <c r="J2383" s="406"/>
      <c r="K2383" s="420" t="b">
        <v>0</v>
      </c>
      <c r="L2383" s="406"/>
      <c r="M2383" s="419">
        <v>45951</v>
      </c>
    </row>
    <row r="2384" spans="1:13">
      <c r="A2384" s="418">
        <v>5001</v>
      </c>
      <c r="B2384" s="418">
        <v>452889</v>
      </c>
      <c r="C2384" s="418">
        <v>3000</v>
      </c>
      <c r="D2384" s="406">
        <v>183842025</v>
      </c>
      <c r="E2384" s="406" t="s">
        <v>811</v>
      </c>
      <c r="F2384" s="418">
        <v>25</v>
      </c>
      <c r="G2384" s="419">
        <v>45911</v>
      </c>
      <c r="H2384" s="419">
        <v>45975</v>
      </c>
      <c r="I2384" s="406" t="s">
        <v>15</v>
      </c>
      <c r="J2384" s="406"/>
      <c r="K2384" s="420" t="b">
        <v>0</v>
      </c>
      <c r="L2384" s="406"/>
      <c r="M2384" s="419">
        <v>45975</v>
      </c>
    </row>
    <row r="2385" spans="1:13">
      <c r="A2385" s="418">
        <v>5001</v>
      </c>
      <c r="B2385" s="418">
        <v>410279</v>
      </c>
      <c r="C2385" s="418">
        <v>3000</v>
      </c>
      <c r="D2385" s="406">
        <v>183842026</v>
      </c>
      <c r="E2385" s="406" t="s">
        <v>812</v>
      </c>
      <c r="F2385" s="418">
        <v>900</v>
      </c>
      <c r="G2385" s="406"/>
      <c r="H2385" s="406"/>
      <c r="I2385" s="406" t="s">
        <v>21</v>
      </c>
      <c r="J2385" s="406"/>
      <c r="K2385" s="420" t="b">
        <v>0</v>
      </c>
      <c r="L2385" s="406"/>
      <c r="M2385" s="406"/>
    </row>
    <row r="2386" spans="1:13">
      <c r="A2386" s="418">
        <v>5001</v>
      </c>
      <c r="B2386" s="418">
        <v>452889</v>
      </c>
      <c r="C2386" s="418">
        <v>3000</v>
      </c>
      <c r="D2386" s="406">
        <v>183852025</v>
      </c>
      <c r="E2386" s="406" t="s">
        <v>811</v>
      </c>
      <c r="F2386" s="418">
        <v>50</v>
      </c>
      <c r="G2386" s="419">
        <v>45911</v>
      </c>
      <c r="H2386" s="419">
        <v>45926</v>
      </c>
      <c r="I2386" s="406" t="s">
        <v>15</v>
      </c>
      <c r="J2386" s="406"/>
      <c r="K2386" s="420" t="b">
        <v>0</v>
      </c>
      <c r="L2386" s="406"/>
      <c r="M2386" s="419">
        <v>45926</v>
      </c>
    </row>
    <row r="2387" spans="1:13">
      <c r="A2387" s="418">
        <v>5001</v>
      </c>
      <c r="B2387" s="418">
        <v>461406</v>
      </c>
      <c r="C2387" s="418">
        <v>3000</v>
      </c>
      <c r="D2387" s="406">
        <v>183862025</v>
      </c>
      <c r="E2387" s="406" t="s">
        <v>813</v>
      </c>
      <c r="F2387" s="418">
        <v>45</v>
      </c>
      <c r="G2387" s="419">
        <v>45969</v>
      </c>
      <c r="H2387" s="419">
        <v>45982</v>
      </c>
      <c r="I2387" s="406" t="s">
        <v>15</v>
      </c>
      <c r="J2387" s="406"/>
      <c r="K2387" s="420" t="b">
        <v>0</v>
      </c>
      <c r="L2387" s="406"/>
      <c r="M2387" s="419">
        <v>46004</v>
      </c>
    </row>
    <row r="2388" spans="1:13">
      <c r="A2388" s="418">
        <v>5001</v>
      </c>
      <c r="B2388" s="418">
        <v>465170</v>
      </c>
      <c r="C2388" s="418">
        <v>3000</v>
      </c>
      <c r="D2388" s="406">
        <v>183962025</v>
      </c>
      <c r="E2388" s="406" t="s">
        <v>341</v>
      </c>
      <c r="F2388" s="418">
        <v>2100</v>
      </c>
      <c r="G2388" s="419">
        <v>45948</v>
      </c>
      <c r="H2388" s="419">
        <v>45958</v>
      </c>
      <c r="I2388" s="406" t="s">
        <v>15</v>
      </c>
      <c r="J2388" s="406"/>
      <c r="K2388" s="420" t="b">
        <v>0</v>
      </c>
      <c r="L2388" s="406" t="s">
        <v>17</v>
      </c>
      <c r="M2388" s="419">
        <v>45958</v>
      </c>
    </row>
    <row r="2389" spans="1:13">
      <c r="A2389" s="418">
        <v>5001</v>
      </c>
      <c r="B2389" s="418">
        <v>463057</v>
      </c>
      <c r="C2389" s="418">
        <v>3000</v>
      </c>
      <c r="D2389" s="406">
        <v>183972025</v>
      </c>
      <c r="E2389" s="406" t="s">
        <v>43</v>
      </c>
      <c r="F2389" s="418">
        <v>2100</v>
      </c>
      <c r="G2389" s="406"/>
      <c r="H2389" s="406"/>
      <c r="I2389" s="406" t="s">
        <v>21</v>
      </c>
      <c r="J2389" s="406"/>
      <c r="K2389" s="420" t="b">
        <v>1</v>
      </c>
      <c r="L2389" s="406"/>
      <c r="M2389" s="406"/>
    </row>
    <row r="2390" spans="1:13">
      <c r="A2390" s="418">
        <v>5001</v>
      </c>
      <c r="B2390" s="418">
        <v>465170</v>
      </c>
      <c r="C2390" s="418">
        <v>3000</v>
      </c>
      <c r="D2390" s="406">
        <v>183972025</v>
      </c>
      <c r="E2390" s="406" t="s">
        <v>341</v>
      </c>
      <c r="F2390" s="418">
        <v>2100</v>
      </c>
      <c r="G2390" s="419">
        <v>45948</v>
      </c>
      <c r="H2390" s="419">
        <v>45958</v>
      </c>
      <c r="I2390" s="406" t="s">
        <v>15</v>
      </c>
      <c r="J2390" s="406"/>
      <c r="K2390" s="420" t="b">
        <v>0</v>
      </c>
      <c r="L2390" s="406" t="s">
        <v>17</v>
      </c>
      <c r="M2390" s="419">
        <v>45958</v>
      </c>
    </row>
    <row r="2391" spans="1:13">
      <c r="A2391" s="418">
        <v>5001</v>
      </c>
      <c r="B2391" s="418">
        <v>463057</v>
      </c>
      <c r="C2391" s="418">
        <v>3000</v>
      </c>
      <c r="D2391" s="406">
        <v>183982025</v>
      </c>
      <c r="E2391" s="406" t="s">
        <v>43</v>
      </c>
      <c r="F2391" s="418">
        <v>2050</v>
      </c>
      <c r="G2391" s="406"/>
      <c r="H2391" s="406"/>
      <c r="I2391" s="406" t="s">
        <v>21</v>
      </c>
      <c r="J2391" s="406"/>
      <c r="K2391" s="420" t="b">
        <v>1</v>
      </c>
      <c r="L2391" s="406"/>
      <c r="M2391" s="406"/>
    </row>
    <row r="2392" spans="1:13">
      <c r="A2392" s="418">
        <v>5001</v>
      </c>
      <c r="B2392" s="418">
        <v>465170</v>
      </c>
      <c r="C2392" s="418">
        <v>3000</v>
      </c>
      <c r="D2392" s="406">
        <v>183982025</v>
      </c>
      <c r="E2392" s="406" t="s">
        <v>341</v>
      </c>
      <c r="F2392" s="418">
        <v>2050</v>
      </c>
      <c r="G2392" s="419">
        <v>45952</v>
      </c>
      <c r="H2392" s="419">
        <v>45958</v>
      </c>
      <c r="I2392" s="406" t="s">
        <v>15</v>
      </c>
      <c r="J2392" s="406"/>
      <c r="K2392" s="420" t="b">
        <v>0</v>
      </c>
      <c r="L2392" s="406" t="s">
        <v>17</v>
      </c>
      <c r="M2392" s="419">
        <v>45961</v>
      </c>
    </row>
    <row r="2393" spans="1:13">
      <c r="A2393" s="418">
        <v>5001</v>
      </c>
      <c r="B2393" s="418">
        <v>463057</v>
      </c>
      <c r="C2393" s="418">
        <v>3000</v>
      </c>
      <c r="D2393" s="406">
        <v>183992025</v>
      </c>
      <c r="E2393" s="406" t="s">
        <v>43</v>
      </c>
      <c r="F2393" s="418">
        <v>2100</v>
      </c>
      <c r="G2393" s="406"/>
      <c r="H2393" s="406"/>
      <c r="I2393" s="406" t="s">
        <v>21</v>
      </c>
      <c r="J2393" s="406"/>
      <c r="K2393" s="420" t="b">
        <v>0</v>
      </c>
      <c r="L2393" s="406"/>
      <c r="M2393" s="406"/>
    </row>
    <row r="2394" spans="1:13">
      <c r="A2394" s="418">
        <v>5001</v>
      </c>
      <c r="B2394" s="418">
        <v>465170</v>
      </c>
      <c r="C2394" s="418">
        <v>3000</v>
      </c>
      <c r="D2394" s="406">
        <v>183992025</v>
      </c>
      <c r="E2394" s="406" t="s">
        <v>341</v>
      </c>
      <c r="F2394" s="418">
        <v>2100</v>
      </c>
      <c r="G2394" s="419">
        <v>45952</v>
      </c>
      <c r="H2394" s="419">
        <v>45958</v>
      </c>
      <c r="I2394" s="406" t="s">
        <v>15</v>
      </c>
      <c r="J2394" s="406"/>
      <c r="K2394" s="420" t="b">
        <v>0</v>
      </c>
      <c r="L2394" s="406" t="s">
        <v>17</v>
      </c>
      <c r="M2394" s="419">
        <v>45966</v>
      </c>
    </row>
    <row r="2395" spans="1:13">
      <c r="A2395" s="418">
        <v>5001</v>
      </c>
      <c r="B2395" s="418">
        <v>463057</v>
      </c>
      <c r="C2395" s="418">
        <v>3000</v>
      </c>
      <c r="D2395" s="406">
        <v>184002025</v>
      </c>
      <c r="E2395" s="406" t="s">
        <v>43</v>
      </c>
      <c r="F2395" s="418">
        <v>2100</v>
      </c>
      <c r="G2395" s="406"/>
      <c r="H2395" s="406"/>
      <c r="I2395" s="406" t="s">
        <v>21</v>
      </c>
      <c r="J2395" s="406"/>
      <c r="K2395" s="420" t="b">
        <v>1</v>
      </c>
      <c r="L2395" s="406"/>
      <c r="M2395" s="406"/>
    </row>
    <row r="2396" spans="1:13">
      <c r="A2396" s="418">
        <v>5001</v>
      </c>
      <c r="B2396" s="418">
        <v>465170</v>
      </c>
      <c r="C2396" s="418">
        <v>3000</v>
      </c>
      <c r="D2396" s="406">
        <v>184002025</v>
      </c>
      <c r="E2396" s="406" t="s">
        <v>341</v>
      </c>
      <c r="F2396" s="418">
        <v>2100</v>
      </c>
      <c r="G2396" s="419">
        <v>45953</v>
      </c>
      <c r="H2396" s="419">
        <v>45958</v>
      </c>
      <c r="I2396" s="406" t="s">
        <v>15</v>
      </c>
      <c r="J2396" s="406"/>
      <c r="K2396" s="420" t="b">
        <v>0</v>
      </c>
      <c r="L2396" s="406" t="s">
        <v>17</v>
      </c>
      <c r="M2396" s="419">
        <v>45961</v>
      </c>
    </row>
    <row r="2397" spans="1:13">
      <c r="A2397" s="418">
        <v>5001</v>
      </c>
      <c r="B2397" s="418">
        <v>463057</v>
      </c>
      <c r="C2397" s="418">
        <v>3000</v>
      </c>
      <c r="D2397" s="406">
        <v>184012025</v>
      </c>
      <c r="E2397" s="406" t="s">
        <v>43</v>
      </c>
      <c r="F2397" s="418">
        <v>2075</v>
      </c>
      <c r="G2397" s="406"/>
      <c r="H2397" s="406"/>
      <c r="I2397" s="406" t="s">
        <v>21</v>
      </c>
      <c r="J2397" s="406"/>
      <c r="K2397" s="420" t="b">
        <v>1</v>
      </c>
      <c r="L2397" s="406"/>
      <c r="M2397" s="406"/>
    </row>
    <row r="2398" spans="1:13">
      <c r="A2398" s="418">
        <v>5001</v>
      </c>
      <c r="B2398" s="418">
        <v>465170</v>
      </c>
      <c r="C2398" s="418">
        <v>3000</v>
      </c>
      <c r="D2398" s="406">
        <v>184012025</v>
      </c>
      <c r="E2398" s="406" t="s">
        <v>341</v>
      </c>
      <c r="F2398" s="418">
        <v>2075</v>
      </c>
      <c r="G2398" s="419">
        <v>45947</v>
      </c>
      <c r="H2398" s="419">
        <v>45953</v>
      </c>
      <c r="I2398" s="406" t="s">
        <v>15</v>
      </c>
      <c r="J2398" s="406"/>
      <c r="K2398" s="420" t="b">
        <v>0</v>
      </c>
      <c r="L2398" s="406" t="s">
        <v>17</v>
      </c>
      <c r="M2398" s="419">
        <v>45953</v>
      </c>
    </row>
    <row r="2399" spans="1:13">
      <c r="A2399" s="418">
        <v>5001</v>
      </c>
      <c r="B2399" s="418">
        <v>409965</v>
      </c>
      <c r="C2399" s="418">
        <v>3000</v>
      </c>
      <c r="D2399" s="406">
        <v>18402026</v>
      </c>
      <c r="E2399" s="406" t="s">
        <v>488</v>
      </c>
      <c r="F2399" s="418">
        <v>15</v>
      </c>
      <c r="G2399" s="419">
        <v>46050</v>
      </c>
      <c r="H2399" s="419">
        <v>46051</v>
      </c>
      <c r="I2399" s="406" t="s">
        <v>15</v>
      </c>
      <c r="J2399" s="406"/>
      <c r="K2399" s="420" t="b">
        <v>0</v>
      </c>
      <c r="L2399" s="406"/>
      <c r="M2399" s="419">
        <v>46055</v>
      </c>
    </row>
    <row r="2400" spans="1:13">
      <c r="A2400" s="418">
        <v>5001</v>
      </c>
      <c r="B2400" s="418">
        <v>463057</v>
      </c>
      <c r="C2400" s="418">
        <v>3000</v>
      </c>
      <c r="D2400" s="406">
        <v>184022025</v>
      </c>
      <c r="E2400" s="406" t="s">
        <v>43</v>
      </c>
      <c r="F2400" s="418">
        <v>2075</v>
      </c>
      <c r="G2400" s="406"/>
      <c r="H2400" s="406"/>
      <c r="I2400" s="406" t="s">
        <v>21</v>
      </c>
      <c r="J2400" s="406"/>
      <c r="K2400" s="420" t="b">
        <v>1</v>
      </c>
      <c r="L2400" s="406"/>
      <c r="M2400" s="406"/>
    </row>
    <row r="2401" spans="1:13">
      <c r="A2401" s="418">
        <v>5001</v>
      </c>
      <c r="B2401" s="418">
        <v>465170</v>
      </c>
      <c r="C2401" s="418">
        <v>3000</v>
      </c>
      <c r="D2401" s="406">
        <v>184022025</v>
      </c>
      <c r="E2401" s="406" t="s">
        <v>341</v>
      </c>
      <c r="F2401" s="418">
        <v>2075</v>
      </c>
      <c r="G2401" s="419">
        <v>45947</v>
      </c>
      <c r="H2401" s="419">
        <v>45953</v>
      </c>
      <c r="I2401" s="406" t="s">
        <v>15</v>
      </c>
      <c r="J2401" s="406"/>
      <c r="K2401" s="420" t="b">
        <v>0</v>
      </c>
      <c r="L2401" s="406" t="s">
        <v>17</v>
      </c>
      <c r="M2401" s="419">
        <v>45953</v>
      </c>
    </row>
    <row r="2402" spans="1:13">
      <c r="A2402" s="418">
        <v>5001</v>
      </c>
      <c r="B2402" s="418">
        <v>463057</v>
      </c>
      <c r="C2402" s="418">
        <v>3000</v>
      </c>
      <c r="D2402" s="406">
        <v>184032025</v>
      </c>
      <c r="E2402" s="406" t="s">
        <v>43</v>
      </c>
      <c r="F2402" s="418">
        <v>2075</v>
      </c>
      <c r="G2402" s="406"/>
      <c r="H2402" s="406"/>
      <c r="I2402" s="406" t="s">
        <v>21</v>
      </c>
      <c r="J2402" s="406"/>
      <c r="K2402" s="420" t="b">
        <v>1</v>
      </c>
      <c r="L2402" s="406"/>
      <c r="M2402" s="406"/>
    </row>
    <row r="2403" spans="1:13">
      <c r="A2403" s="418">
        <v>5001</v>
      </c>
      <c r="B2403" s="418">
        <v>465170</v>
      </c>
      <c r="C2403" s="418">
        <v>3000</v>
      </c>
      <c r="D2403" s="406">
        <v>184032025</v>
      </c>
      <c r="E2403" s="406" t="s">
        <v>341</v>
      </c>
      <c r="F2403" s="418">
        <v>2075</v>
      </c>
      <c r="G2403" s="419">
        <v>45948</v>
      </c>
      <c r="H2403" s="419">
        <v>45953</v>
      </c>
      <c r="I2403" s="406" t="s">
        <v>15</v>
      </c>
      <c r="J2403" s="406"/>
      <c r="K2403" s="420" t="b">
        <v>0</v>
      </c>
      <c r="L2403" s="406" t="s">
        <v>17</v>
      </c>
      <c r="M2403" s="419">
        <v>45953</v>
      </c>
    </row>
    <row r="2404" spans="1:13">
      <c r="A2404" s="418">
        <v>5001</v>
      </c>
      <c r="B2404" s="418">
        <v>463057</v>
      </c>
      <c r="C2404" s="418">
        <v>3000</v>
      </c>
      <c r="D2404" s="406">
        <v>184042025</v>
      </c>
      <c r="E2404" s="406" t="s">
        <v>43</v>
      </c>
      <c r="F2404" s="418">
        <v>2075</v>
      </c>
      <c r="G2404" s="406"/>
      <c r="H2404" s="406"/>
      <c r="I2404" s="406" t="s">
        <v>21</v>
      </c>
      <c r="J2404" s="406"/>
      <c r="K2404" s="420" t="b">
        <v>1</v>
      </c>
      <c r="L2404" s="406"/>
      <c r="M2404" s="406"/>
    </row>
    <row r="2405" spans="1:13">
      <c r="A2405" s="418">
        <v>5001</v>
      </c>
      <c r="B2405" s="418">
        <v>477169</v>
      </c>
      <c r="C2405" s="418">
        <v>3000</v>
      </c>
      <c r="D2405" s="406">
        <v>184042025</v>
      </c>
      <c r="E2405" s="406" t="s">
        <v>814</v>
      </c>
      <c r="F2405" s="418">
        <v>2075</v>
      </c>
      <c r="G2405" s="419">
        <v>45946</v>
      </c>
      <c r="H2405" s="419">
        <v>45950</v>
      </c>
      <c r="I2405" s="406" t="s">
        <v>15</v>
      </c>
      <c r="J2405" s="406"/>
      <c r="K2405" s="420" t="b">
        <v>0</v>
      </c>
      <c r="L2405" s="406" t="s">
        <v>17</v>
      </c>
      <c r="M2405" s="419">
        <v>45951</v>
      </c>
    </row>
    <row r="2406" spans="1:13">
      <c r="A2406" s="418">
        <v>5001</v>
      </c>
      <c r="B2406" s="418">
        <v>463132</v>
      </c>
      <c r="C2406" s="418">
        <v>3000</v>
      </c>
      <c r="D2406" s="406">
        <v>184042026</v>
      </c>
      <c r="E2406" s="406" t="s">
        <v>815</v>
      </c>
      <c r="F2406" s="418">
        <v>85</v>
      </c>
      <c r="G2406" s="406"/>
      <c r="H2406" s="406"/>
      <c r="I2406" s="406" t="s">
        <v>21</v>
      </c>
      <c r="J2406" s="406"/>
      <c r="K2406" s="420" t="b">
        <v>0</v>
      </c>
      <c r="L2406" s="406"/>
      <c r="M2406" s="406"/>
    </row>
    <row r="2407" spans="1:13">
      <c r="A2407" s="418">
        <v>5001</v>
      </c>
      <c r="B2407" s="418">
        <v>463057</v>
      </c>
      <c r="C2407" s="418">
        <v>3000</v>
      </c>
      <c r="D2407" s="406">
        <v>184052025</v>
      </c>
      <c r="E2407" s="406" t="s">
        <v>43</v>
      </c>
      <c r="F2407" s="418">
        <v>1250</v>
      </c>
      <c r="G2407" s="406"/>
      <c r="H2407" s="406"/>
      <c r="I2407" s="406" t="s">
        <v>21</v>
      </c>
      <c r="J2407" s="406"/>
      <c r="K2407" s="420" t="b">
        <v>1</v>
      </c>
      <c r="L2407" s="406"/>
      <c r="M2407" s="406"/>
    </row>
    <row r="2408" spans="1:13">
      <c r="A2408" s="418">
        <v>5001</v>
      </c>
      <c r="B2408" s="418">
        <v>465170</v>
      </c>
      <c r="C2408" s="418">
        <v>3000</v>
      </c>
      <c r="D2408" s="406">
        <v>184052025</v>
      </c>
      <c r="E2408" s="406" t="s">
        <v>341</v>
      </c>
      <c r="F2408" s="418">
        <v>1250</v>
      </c>
      <c r="G2408" s="419">
        <v>45952</v>
      </c>
      <c r="H2408" s="419">
        <v>45958</v>
      </c>
      <c r="I2408" s="406" t="s">
        <v>15</v>
      </c>
      <c r="J2408" s="406"/>
      <c r="K2408" s="420" t="b">
        <v>0</v>
      </c>
      <c r="L2408" s="406" t="s">
        <v>17</v>
      </c>
      <c r="M2408" s="419">
        <v>45958</v>
      </c>
    </row>
    <row r="2409" spans="1:13">
      <c r="A2409" s="418">
        <v>5001</v>
      </c>
      <c r="B2409" s="418">
        <v>409968</v>
      </c>
      <c r="C2409" s="418">
        <v>3000</v>
      </c>
      <c r="D2409" s="406">
        <v>184052026</v>
      </c>
      <c r="E2409" s="406" t="s">
        <v>152</v>
      </c>
      <c r="F2409" s="418">
        <v>12</v>
      </c>
      <c r="G2409" s="406"/>
      <c r="H2409" s="406"/>
      <c r="I2409" s="406" t="s">
        <v>21</v>
      </c>
      <c r="J2409" s="406"/>
      <c r="K2409" s="420" t="b">
        <v>0</v>
      </c>
      <c r="L2409" s="406"/>
      <c r="M2409" s="406"/>
    </row>
    <row r="2410" spans="1:13">
      <c r="A2410" s="418">
        <v>5001</v>
      </c>
      <c r="B2410" s="418">
        <v>464617</v>
      </c>
      <c r="C2410" s="418">
        <v>3000</v>
      </c>
      <c r="D2410" s="406">
        <v>184072026</v>
      </c>
      <c r="E2410" s="406" t="s">
        <v>331</v>
      </c>
      <c r="F2410" s="418">
        <v>120</v>
      </c>
      <c r="G2410" s="406"/>
      <c r="H2410" s="406"/>
      <c r="I2410" s="406" t="s">
        <v>21</v>
      </c>
      <c r="J2410" s="406"/>
      <c r="K2410" s="420" t="b">
        <v>0</v>
      </c>
      <c r="L2410" s="406"/>
      <c r="M2410" s="406"/>
    </row>
    <row r="2411" spans="1:13">
      <c r="A2411" s="418">
        <v>5001</v>
      </c>
      <c r="B2411" s="418">
        <v>461957</v>
      </c>
      <c r="C2411" s="418">
        <v>3000</v>
      </c>
      <c r="D2411" s="406">
        <v>184102026</v>
      </c>
      <c r="E2411" s="406" t="s">
        <v>27</v>
      </c>
      <c r="F2411" s="418">
        <v>216</v>
      </c>
      <c r="G2411" s="406"/>
      <c r="H2411" s="406"/>
      <c r="I2411" s="406" t="s">
        <v>21</v>
      </c>
      <c r="J2411" s="406"/>
      <c r="K2411" s="420" t="b">
        <v>0</v>
      </c>
      <c r="L2411" s="406"/>
      <c r="M2411" s="406"/>
    </row>
    <row r="2412" spans="1:13">
      <c r="A2412" s="418">
        <v>5001</v>
      </c>
      <c r="B2412" s="418">
        <v>461957</v>
      </c>
      <c r="C2412" s="418">
        <v>3000</v>
      </c>
      <c r="D2412" s="406">
        <v>184112026</v>
      </c>
      <c r="E2412" s="406" t="s">
        <v>27</v>
      </c>
      <c r="F2412" s="418">
        <v>90</v>
      </c>
      <c r="G2412" s="406"/>
      <c r="H2412" s="406"/>
      <c r="I2412" s="406" t="s">
        <v>21</v>
      </c>
      <c r="J2412" s="406"/>
      <c r="K2412" s="420" t="b">
        <v>0</v>
      </c>
      <c r="L2412" s="406"/>
      <c r="M2412" s="406"/>
    </row>
    <row r="2413" spans="1:13">
      <c r="A2413" s="418">
        <v>5001</v>
      </c>
      <c r="B2413" s="418">
        <v>461957</v>
      </c>
      <c r="C2413" s="418">
        <v>3000</v>
      </c>
      <c r="D2413" s="406">
        <v>184122026</v>
      </c>
      <c r="E2413" s="406" t="s">
        <v>27</v>
      </c>
      <c r="F2413" s="418">
        <v>36</v>
      </c>
      <c r="G2413" s="406"/>
      <c r="H2413" s="406"/>
      <c r="I2413" s="406" t="s">
        <v>21</v>
      </c>
      <c r="J2413" s="406"/>
      <c r="K2413" s="420" t="b">
        <v>0</v>
      </c>
      <c r="L2413" s="406"/>
      <c r="M2413" s="406"/>
    </row>
    <row r="2414" spans="1:13">
      <c r="A2414" s="418">
        <v>5001</v>
      </c>
      <c r="B2414" s="418">
        <v>425455</v>
      </c>
      <c r="C2414" s="418">
        <v>3000</v>
      </c>
      <c r="D2414" s="406">
        <v>184142026</v>
      </c>
      <c r="E2414" s="406" t="s">
        <v>167</v>
      </c>
      <c r="F2414" s="418">
        <v>160</v>
      </c>
      <c r="G2414" s="406"/>
      <c r="H2414" s="406"/>
      <c r="I2414" s="406" t="s">
        <v>21</v>
      </c>
      <c r="J2414" s="406"/>
      <c r="K2414" s="420" t="b">
        <v>0</v>
      </c>
      <c r="L2414" s="406"/>
      <c r="M2414" s="406"/>
    </row>
    <row r="2415" spans="1:13">
      <c r="A2415" s="418">
        <v>5001</v>
      </c>
      <c r="B2415" s="418">
        <v>410289</v>
      </c>
      <c r="C2415" s="418">
        <v>3000</v>
      </c>
      <c r="D2415" s="406">
        <v>184152025</v>
      </c>
      <c r="E2415" s="406" t="s">
        <v>629</v>
      </c>
      <c r="F2415" s="418">
        <v>230</v>
      </c>
      <c r="G2415" s="419">
        <v>45899</v>
      </c>
      <c r="H2415" s="419">
        <v>45980</v>
      </c>
      <c r="I2415" s="406" t="s">
        <v>15</v>
      </c>
      <c r="J2415" s="406"/>
      <c r="K2415" s="420" t="b">
        <v>0</v>
      </c>
      <c r="L2415" s="406"/>
      <c r="M2415" s="419">
        <v>45980</v>
      </c>
    </row>
    <row r="2416" spans="1:13">
      <c r="A2416" s="418">
        <v>5001</v>
      </c>
      <c r="B2416" s="418">
        <v>410289</v>
      </c>
      <c r="C2416" s="418">
        <v>3000</v>
      </c>
      <c r="D2416" s="406">
        <v>184162025</v>
      </c>
      <c r="E2416" s="406" t="s">
        <v>629</v>
      </c>
      <c r="F2416" s="418">
        <v>685</v>
      </c>
      <c r="G2416" s="419">
        <v>45969</v>
      </c>
      <c r="H2416" s="419">
        <v>45980</v>
      </c>
      <c r="I2416" s="406" t="s">
        <v>15</v>
      </c>
      <c r="J2416" s="406"/>
      <c r="K2416" s="420" t="b">
        <v>0</v>
      </c>
      <c r="L2416" s="406"/>
      <c r="M2416" s="419">
        <v>45981</v>
      </c>
    </row>
    <row r="2417" spans="1:13">
      <c r="A2417" s="418">
        <v>5001</v>
      </c>
      <c r="B2417" s="418">
        <v>607587</v>
      </c>
      <c r="C2417" s="418">
        <v>3000</v>
      </c>
      <c r="D2417" s="406">
        <v>184182025</v>
      </c>
      <c r="E2417" s="406" t="s">
        <v>658</v>
      </c>
      <c r="F2417" s="418">
        <v>2100000</v>
      </c>
      <c r="G2417" s="419">
        <v>45922</v>
      </c>
      <c r="H2417" s="419">
        <v>45925</v>
      </c>
      <c r="I2417" s="406" t="s">
        <v>15</v>
      </c>
      <c r="J2417" s="406"/>
      <c r="K2417" s="420" t="b">
        <v>0</v>
      </c>
      <c r="L2417" s="406"/>
      <c r="M2417" s="419">
        <v>45927</v>
      </c>
    </row>
    <row r="2418" spans="1:13">
      <c r="A2418" s="418">
        <v>2010</v>
      </c>
      <c r="B2418" s="418">
        <v>211800</v>
      </c>
      <c r="C2418" s="418">
        <v>3000</v>
      </c>
      <c r="D2418" s="406">
        <v>1842026</v>
      </c>
      <c r="E2418" s="406" t="s">
        <v>82</v>
      </c>
      <c r="F2418" s="418">
        <v>12</v>
      </c>
      <c r="G2418" s="419">
        <v>46063</v>
      </c>
      <c r="H2418" s="419">
        <v>46071</v>
      </c>
      <c r="I2418" s="406" t="s">
        <v>15</v>
      </c>
      <c r="J2418" s="406"/>
      <c r="K2418" s="420" t="b">
        <v>0</v>
      </c>
      <c r="L2418" s="406"/>
      <c r="M2418" s="419">
        <v>46071</v>
      </c>
    </row>
    <row r="2419" spans="1:13">
      <c r="A2419" s="418">
        <v>5001</v>
      </c>
      <c r="B2419" s="418">
        <v>459184</v>
      </c>
      <c r="C2419" s="418">
        <v>3000</v>
      </c>
      <c r="D2419" s="406">
        <v>184302025</v>
      </c>
      <c r="E2419" s="406" t="s">
        <v>817</v>
      </c>
      <c r="F2419" s="418">
        <v>45</v>
      </c>
      <c r="G2419" s="419">
        <v>45892</v>
      </c>
      <c r="H2419" s="419">
        <v>45933</v>
      </c>
      <c r="I2419" s="406" t="s">
        <v>15</v>
      </c>
      <c r="J2419" s="406"/>
      <c r="K2419" s="420" t="b">
        <v>0</v>
      </c>
      <c r="L2419" s="406"/>
      <c r="M2419" s="419">
        <v>45933</v>
      </c>
    </row>
    <row r="2420" spans="1:13">
      <c r="A2420" s="418">
        <v>5001</v>
      </c>
      <c r="B2420" s="418">
        <v>462814</v>
      </c>
      <c r="C2420" s="418">
        <v>3000</v>
      </c>
      <c r="D2420" s="406">
        <v>184422025</v>
      </c>
      <c r="E2420" s="406" t="s">
        <v>466</v>
      </c>
      <c r="F2420" s="418">
        <v>150</v>
      </c>
      <c r="G2420" s="419">
        <v>45929</v>
      </c>
      <c r="H2420" s="419">
        <v>45936</v>
      </c>
      <c r="I2420" s="406" t="s">
        <v>15</v>
      </c>
      <c r="J2420" s="406"/>
      <c r="K2420" s="420" t="b">
        <v>0</v>
      </c>
      <c r="L2420" s="406"/>
      <c r="M2420" s="419">
        <v>45936</v>
      </c>
    </row>
    <row r="2421" spans="1:13">
      <c r="A2421" s="418">
        <v>5001</v>
      </c>
      <c r="B2421" s="418">
        <v>463386</v>
      </c>
      <c r="C2421" s="418">
        <v>3000</v>
      </c>
      <c r="D2421" s="406">
        <v>184462025</v>
      </c>
      <c r="E2421" s="406" t="s">
        <v>403</v>
      </c>
      <c r="F2421" s="418">
        <v>240</v>
      </c>
      <c r="G2421" s="419">
        <v>45930</v>
      </c>
      <c r="H2421" s="419">
        <v>45936</v>
      </c>
      <c r="I2421" s="406" t="s">
        <v>15</v>
      </c>
      <c r="J2421" s="406"/>
      <c r="K2421" s="420" t="b">
        <v>0</v>
      </c>
      <c r="L2421" s="406"/>
      <c r="M2421" s="419">
        <v>45936</v>
      </c>
    </row>
    <row r="2422" spans="1:13">
      <c r="A2422" s="418">
        <v>5001</v>
      </c>
      <c r="B2422" s="418">
        <v>425414</v>
      </c>
      <c r="C2422" s="418">
        <v>3000</v>
      </c>
      <c r="D2422" s="406">
        <v>184472025</v>
      </c>
      <c r="E2422" s="406" t="s">
        <v>481</v>
      </c>
      <c r="F2422" s="418">
        <v>30</v>
      </c>
      <c r="G2422" s="419">
        <v>45959</v>
      </c>
      <c r="H2422" s="419">
        <v>45967</v>
      </c>
      <c r="I2422" s="406" t="s">
        <v>15</v>
      </c>
      <c r="J2422" s="406"/>
      <c r="K2422" s="420" t="b">
        <v>0</v>
      </c>
      <c r="L2422" s="406"/>
      <c r="M2422" s="419">
        <v>45967</v>
      </c>
    </row>
    <row r="2423" spans="1:13">
      <c r="A2423" s="418">
        <v>5001</v>
      </c>
      <c r="B2423" s="418">
        <v>458537</v>
      </c>
      <c r="C2423" s="418">
        <v>3000</v>
      </c>
      <c r="D2423" s="406">
        <v>184472026</v>
      </c>
      <c r="E2423" s="406" t="s">
        <v>146</v>
      </c>
      <c r="F2423" s="418">
        <v>100</v>
      </c>
      <c r="G2423" s="406"/>
      <c r="H2423" s="406"/>
      <c r="I2423" s="406" t="s">
        <v>21</v>
      </c>
      <c r="J2423" s="406"/>
      <c r="K2423" s="420" t="b">
        <v>0</v>
      </c>
      <c r="L2423" s="406"/>
      <c r="M2423" s="406"/>
    </row>
    <row r="2424" spans="1:13">
      <c r="A2424" s="418">
        <v>5001</v>
      </c>
      <c r="B2424" s="418">
        <v>473717</v>
      </c>
      <c r="C2424" s="418">
        <v>3000</v>
      </c>
      <c r="D2424" s="406">
        <v>184502025</v>
      </c>
      <c r="E2424" s="406" t="s">
        <v>525</v>
      </c>
      <c r="F2424" s="418">
        <v>50</v>
      </c>
      <c r="G2424" s="419">
        <v>45993</v>
      </c>
      <c r="H2424" s="419">
        <v>46030</v>
      </c>
      <c r="I2424" s="406" t="s">
        <v>15</v>
      </c>
      <c r="J2424" s="406"/>
      <c r="K2424" s="420" t="b">
        <v>0</v>
      </c>
      <c r="L2424" s="406"/>
      <c r="M2424" s="419">
        <v>46031</v>
      </c>
    </row>
    <row r="2425" spans="1:13">
      <c r="A2425" s="418">
        <v>5001</v>
      </c>
      <c r="B2425" s="418">
        <v>475275</v>
      </c>
      <c r="C2425" s="418">
        <v>3000</v>
      </c>
      <c r="D2425" s="406">
        <v>184502026</v>
      </c>
      <c r="E2425" s="406" t="s">
        <v>819</v>
      </c>
      <c r="F2425" s="418">
        <v>120</v>
      </c>
      <c r="G2425" s="419">
        <v>46284</v>
      </c>
      <c r="H2425" s="419">
        <v>46289</v>
      </c>
      <c r="I2425" s="406" t="s">
        <v>15</v>
      </c>
      <c r="J2425" s="406"/>
      <c r="K2425" s="420" t="b">
        <v>0</v>
      </c>
      <c r="L2425" s="406"/>
      <c r="M2425" s="419">
        <v>46289</v>
      </c>
    </row>
    <row r="2426" spans="1:13">
      <c r="A2426" s="418">
        <v>5001</v>
      </c>
      <c r="B2426" s="418">
        <v>473717</v>
      </c>
      <c r="C2426" s="418">
        <v>3000</v>
      </c>
      <c r="D2426" s="406">
        <v>184512025</v>
      </c>
      <c r="E2426" s="406" t="s">
        <v>525</v>
      </c>
      <c r="F2426" s="418">
        <v>775</v>
      </c>
      <c r="G2426" s="419">
        <v>45916</v>
      </c>
      <c r="H2426" s="419">
        <v>45919</v>
      </c>
      <c r="I2426" s="406" t="s">
        <v>15</v>
      </c>
      <c r="J2426" s="406"/>
      <c r="K2426" s="420" t="b">
        <v>0</v>
      </c>
      <c r="L2426" s="406"/>
      <c r="M2426" s="419">
        <v>45919</v>
      </c>
    </row>
    <row r="2427" spans="1:13">
      <c r="A2427" s="418">
        <v>5001</v>
      </c>
      <c r="B2427" s="418">
        <v>210404</v>
      </c>
      <c r="C2427" s="418">
        <v>3000</v>
      </c>
      <c r="D2427" s="406">
        <v>184512026</v>
      </c>
      <c r="E2427" s="406" t="s">
        <v>798</v>
      </c>
      <c r="F2427" s="418">
        <v>80</v>
      </c>
      <c r="G2427" s="406"/>
      <c r="H2427" s="406"/>
      <c r="I2427" s="406" t="s">
        <v>21</v>
      </c>
      <c r="J2427" s="406"/>
      <c r="K2427" s="420" t="b">
        <v>0</v>
      </c>
      <c r="L2427" s="406"/>
      <c r="M2427" s="406"/>
    </row>
    <row r="2428" spans="1:13">
      <c r="A2428" s="418">
        <v>5001</v>
      </c>
      <c r="B2428" s="418">
        <v>473717</v>
      </c>
      <c r="C2428" s="418">
        <v>3000</v>
      </c>
      <c r="D2428" s="406">
        <v>184522025</v>
      </c>
      <c r="E2428" s="406" t="s">
        <v>525</v>
      </c>
      <c r="F2428" s="418">
        <v>825</v>
      </c>
      <c r="G2428" s="419">
        <v>45916</v>
      </c>
      <c r="H2428" s="419">
        <v>45979</v>
      </c>
      <c r="I2428" s="406" t="s">
        <v>15</v>
      </c>
      <c r="J2428" s="406"/>
      <c r="K2428" s="420" t="b">
        <v>0</v>
      </c>
      <c r="L2428" s="406"/>
      <c r="M2428" s="419">
        <v>45979</v>
      </c>
    </row>
    <row r="2429" spans="1:13">
      <c r="A2429" s="418">
        <v>5001</v>
      </c>
      <c r="B2429" s="418">
        <v>445543</v>
      </c>
      <c r="C2429" s="418">
        <v>3000</v>
      </c>
      <c r="D2429" s="406">
        <v>184522026</v>
      </c>
      <c r="E2429" s="406" t="s">
        <v>638</v>
      </c>
      <c r="F2429" s="418">
        <v>50</v>
      </c>
      <c r="G2429" s="406"/>
      <c r="H2429" s="406"/>
      <c r="I2429" s="406" t="s">
        <v>21</v>
      </c>
      <c r="J2429" s="406"/>
      <c r="K2429" s="420" t="b">
        <v>0</v>
      </c>
      <c r="L2429" s="406"/>
      <c r="M2429" s="406"/>
    </row>
    <row r="2430" spans="1:13">
      <c r="A2430" s="418">
        <v>5001</v>
      </c>
      <c r="B2430" s="418">
        <v>473717</v>
      </c>
      <c r="C2430" s="418">
        <v>3000</v>
      </c>
      <c r="D2430" s="406">
        <v>184532025</v>
      </c>
      <c r="E2430" s="406" t="s">
        <v>525</v>
      </c>
      <c r="F2430" s="418">
        <v>825</v>
      </c>
      <c r="G2430" s="419">
        <v>45939</v>
      </c>
      <c r="H2430" s="419">
        <v>46000</v>
      </c>
      <c r="I2430" s="406" t="s">
        <v>15</v>
      </c>
      <c r="J2430" s="406"/>
      <c r="K2430" s="420" t="b">
        <v>0</v>
      </c>
      <c r="L2430" s="406"/>
      <c r="M2430" s="419">
        <v>46000</v>
      </c>
    </row>
    <row r="2431" spans="1:13">
      <c r="A2431" s="418">
        <v>5001</v>
      </c>
      <c r="B2431" s="418">
        <v>473717</v>
      </c>
      <c r="C2431" s="418">
        <v>3000</v>
      </c>
      <c r="D2431" s="406">
        <v>184542025</v>
      </c>
      <c r="E2431" s="406" t="s">
        <v>525</v>
      </c>
      <c r="F2431" s="418">
        <v>800</v>
      </c>
      <c r="G2431" s="419">
        <v>45934</v>
      </c>
      <c r="H2431" s="419">
        <v>46000</v>
      </c>
      <c r="I2431" s="406" t="s">
        <v>15</v>
      </c>
      <c r="J2431" s="406"/>
      <c r="K2431" s="420" t="b">
        <v>0</v>
      </c>
      <c r="L2431" s="406"/>
      <c r="M2431" s="419">
        <v>46001</v>
      </c>
    </row>
    <row r="2432" spans="1:13">
      <c r="A2432" s="418">
        <v>5001</v>
      </c>
      <c r="B2432" s="418">
        <v>473717</v>
      </c>
      <c r="C2432" s="418">
        <v>3000</v>
      </c>
      <c r="D2432" s="406">
        <v>184552025</v>
      </c>
      <c r="E2432" s="406" t="s">
        <v>525</v>
      </c>
      <c r="F2432" s="418">
        <v>750</v>
      </c>
      <c r="G2432" s="419">
        <v>46032</v>
      </c>
      <c r="H2432" s="419">
        <v>46043</v>
      </c>
      <c r="I2432" s="406" t="s">
        <v>15</v>
      </c>
      <c r="J2432" s="406"/>
      <c r="K2432" s="420" t="b">
        <v>0</v>
      </c>
      <c r="L2432" s="406"/>
      <c r="M2432" s="419">
        <v>46043</v>
      </c>
    </row>
    <row r="2433" spans="1:13">
      <c r="A2433" s="418">
        <v>5001</v>
      </c>
      <c r="B2433" s="418">
        <v>473717</v>
      </c>
      <c r="C2433" s="418">
        <v>3000</v>
      </c>
      <c r="D2433" s="406">
        <v>184562025</v>
      </c>
      <c r="E2433" s="406" t="s">
        <v>525</v>
      </c>
      <c r="F2433" s="418">
        <v>725</v>
      </c>
      <c r="G2433" s="419">
        <v>46032</v>
      </c>
      <c r="H2433" s="419">
        <v>46043</v>
      </c>
      <c r="I2433" s="406" t="s">
        <v>15</v>
      </c>
      <c r="J2433" s="406"/>
      <c r="K2433" s="420" t="b">
        <v>0</v>
      </c>
      <c r="L2433" s="406"/>
      <c r="M2433" s="419">
        <v>46043</v>
      </c>
    </row>
    <row r="2434" spans="1:13">
      <c r="A2434" s="418">
        <v>5001</v>
      </c>
      <c r="B2434" s="418">
        <v>473717</v>
      </c>
      <c r="C2434" s="418">
        <v>3000</v>
      </c>
      <c r="D2434" s="406">
        <v>184572025</v>
      </c>
      <c r="E2434" s="406" t="s">
        <v>525</v>
      </c>
      <c r="F2434" s="418">
        <v>700</v>
      </c>
      <c r="G2434" s="419">
        <v>45938</v>
      </c>
      <c r="H2434" s="419">
        <v>46030</v>
      </c>
      <c r="I2434" s="406" t="s">
        <v>15</v>
      </c>
      <c r="J2434" s="406"/>
      <c r="K2434" s="420" t="b">
        <v>0</v>
      </c>
      <c r="L2434" s="406"/>
      <c r="M2434" s="419">
        <v>46030</v>
      </c>
    </row>
    <row r="2435" spans="1:13">
      <c r="A2435" s="418">
        <v>5001</v>
      </c>
      <c r="B2435" s="418">
        <v>473717</v>
      </c>
      <c r="C2435" s="418">
        <v>3000</v>
      </c>
      <c r="D2435" s="406">
        <v>184582025</v>
      </c>
      <c r="E2435" s="406" t="s">
        <v>525</v>
      </c>
      <c r="F2435" s="418">
        <v>750</v>
      </c>
      <c r="G2435" s="419">
        <v>45934</v>
      </c>
      <c r="H2435" s="419">
        <v>45999</v>
      </c>
      <c r="I2435" s="406" t="s">
        <v>15</v>
      </c>
      <c r="J2435" s="406"/>
      <c r="K2435" s="420" t="b">
        <v>0</v>
      </c>
      <c r="L2435" s="406"/>
      <c r="M2435" s="419">
        <v>46001</v>
      </c>
    </row>
    <row r="2436" spans="1:13">
      <c r="A2436" s="418">
        <v>5001</v>
      </c>
      <c r="B2436" s="418">
        <v>473717</v>
      </c>
      <c r="C2436" s="418">
        <v>3000</v>
      </c>
      <c r="D2436" s="406">
        <v>184592025</v>
      </c>
      <c r="E2436" s="406" t="s">
        <v>525</v>
      </c>
      <c r="F2436" s="418">
        <v>725</v>
      </c>
      <c r="G2436" s="419">
        <v>45939</v>
      </c>
      <c r="H2436" s="419">
        <v>46030</v>
      </c>
      <c r="I2436" s="406" t="s">
        <v>15</v>
      </c>
      <c r="J2436" s="406"/>
      <c r="K2436" s="420" t="b">
        <v>0</v>
      </c>
      <c r="L2436" s="406"/>
      <c r="M2436" s="419">
        <v>46030</v>
      </c>
    </row>
    <row r="2437" spans="1:13">
      <c r="A2437" s="418">
        <v>5001</v>
      </c>
      <c r="B2437" s="418">
        <v>473717</v>
      </c>
      <c r="C2437" s="418">
        <v>3000</v>
      </c>
      <c r="D2437" s="406">
        <v>184602025</v>
      </c>
      <c r="E2437" s="406" t="s">
        <v>525</v>
      </c>
      <c r="F2437" s="418">
        <v>700</v>
      </c>
      <c r="G2437" s="419">
        <v>45934</v>
      </c>
      <c r="H2437" s="419">
        <v>46030</v>
      </c>
      <c r="I2437" s="406" t="s">
        <v>15</v>
      </c>
      <c r="J2437" s="406"/>
      <c r="K2437" s="420" t="b">
        <v>0</v>
      </c>
      <c r="L2437" s="406"/>
      <c r="M2437" s="419">
        <v>46030</v>
      </c>
    </row>
    <row r="2438" spans="1:13">
      <c r="A2438" s="418">
        <v>5001</v>
      </c>
      <c r="B2438" s="418">
        <v>473717</v>
      </c>
      <c r="C2438" s="418">
        <v>3000</v>
      </c>
      <c r="D2438" s="406">
        <v>184612025</v>
      </c>
      <c r="E2438" s="406" t="s">
        <v>525</v>
      </c>
      <c r="F2438" s="418">
        <v>750</v>
      </c>
      <c r="G2438" s="419">
        <v>45934</v>
      </c>
      <c r="H2438" s="419">
        <v>46030</v>
      </c>
      <c r="I2438" s="406" t="s">
        <v>15</v>
      </c>
      <c r="J2438" s="406"/>
      <c r="K2438" s="420" t="b">
        <v>0</v>
      </c>
      <c r="L2438" s="406"/>
      <c r="M2438" s="419">
        <v>46030</v>
      </c>
    </row>
    <row r="2439" spans="1:13">
      <c r="A2439" s="418">
        <v>5001</v>
      </c>
      <c r="B2439" s="418">
        <v>425438</v>
      </c>
      <c r="C2439" s="418">
        <v>3000</v>
      </c>
      <c r="D2439" s="406">
        <v>184612026</v>
      </c>
      <c r="E2439" s="406" t="s">
        <v>725</v>
      </c>
      <c r="F2439" s="418">
        <v>75</v>
      </c>
      <c r="G2439" s="406"/>
      <c r="H2439" s="406"/>
      <c r="I2439" s="406" t="s">
        <v>21</v>
      </c>
      <c r="J2439" s="406"/>
      <c r="K2439" s="420" t="b">
        <v>0</v>
      </c>
      <c r="L2439" s="406"/>
      <c r="M2439" s="406"/>
    </row>
    <row r="2440" spans="1:13">
      <c r="A2440" s="418">
        <v>5001</v>
      </c>
      <c r="B2440" s="418">
        <v>473717</v>
      </c>
      <c r="C2440" s="418">
        <v>3000</v>
      </c>
      <c r="D2440" s="406">
        <v>184622025</v>
      </c>
      <c r="E2440" s="406" t="s">
        <v>525</v>
      </c>
      <c r="F2440" s="418">
        <v>700</v>
      </c>
      <c r="G2440" s="419">
        <v>45934</v>
      </c>
      <c r="H2440" s="419">
        <v>46030</v>
      </c>
      <c r="I2440" s="406" t="s">
        <v>15</v>
      </c>
      <c r="J2440" s="406"/>
      <c r="K2440" s="420" t="b">
        <v>0</v>
      </c>
      <c r="L2440" s="406"/>
      <c r="M2440" s="419">
        <v>46030</v>
      </c>
    </row>
    <row r="2441" spans="1:13">
      <c r="A2441" s="418">
        <v>5001</v>
      </c>
      <c r="B2441" s="418">
        <v>473717</v>
      </c>
      <c r="C2441" s="418">
        <v>3000</v>
      </c>
      <c r="D2441" s="406">
        <v>184632025</v>
      </c>
      <c r="E2441" s="406" t="s">
        <v>525</v>
      </c>
      <c r="F2441" s="418">
        <v>700</v>
      </c>
      <c r="G2441" s="419">
        <v>45939</v>
      </c>
      <c r="H2441" s="419">
        <v>46030</v>
      </c>
      <c r="I2441" s="406" t="s">
        <v>15</v>
      </c>
      <c r="J2441" s="406"/>
      <c r="K2441" s="420" t="b">
        <v>0</v>
      </c>
      <c r="L2441" s="406"/>
      <c r="M2441" s="419">
        <v>46030</v>
      </c>
    </row>
    <row r="2442" spans="1:13">
      <c r="A2442" s="418">
        <v>5001</v>
      </c>
      <c r="B2442" s="418">
        <v>473717</v>
      </c>
      <c r="C2442" s="418">
        <v>3000</v>
      </c>
      <c r="D2442" s="406">
        <v>184642025</v>
      </c>
      <c r="E2442" s="406" t="s">
        <v>525</v>
      </c>
      <c r="F2442" s="418">
        <v>775</v>
      </c>
      <c r="G2442" s="419">
        <v>45939</v>
      </c>
      <c r="H2442" s="419">
        <v>46030</v>
      </c>
      <c r="I2442" s="406" t="s">
        <v>15</v>
      </c>
      <c r="J2442" s="406"/>
      <c r="K2442" s="420" t="b">
        <v>0</v>
      </c>
      <c r="L2442" s="406"/>
      <c r="M2442" s="419">
        <v>46030</v>
      </c>
    </row>
    <row r="2443" spans="1:13">
      <c r="A2443" s="418">
        <v>5001</v>
      </c>
      <c r="B2443" s="418">
        <v>473717</v>
      </c>
      <c r="C2443" s="418">
        <v>3000</v>
      </c>
      <c r="D2443" s="406">
        <v>184652025</v>
      </c>
      <c r="E2443" s="406" t="s">
        <v>525</v>
      </c>
      <c r="F2443" s="418">
        <v>725</v>
      </c>
      <c r="G2443" s="419">
        <v>45938</v>
      </c>
      <c r="H2443" s="419">
        <v>46030</v>
      </c>
      <c r="I2443" s="406" t="s">
        <v>15</v>
      </c>
      <c r="J2443" s="406"/>
      <c r="K2443" s="420" t="b">
        <v>0</v>
      </c>
      <c r="L2443" s="406"/>
      <c r="M2443" s="419">
        <v>46030</v>
      </c>
    </row>
    <row r="2444" spans="1:13">
      <c r="A2444" s="418">
        <v>5001</v>
      </c>
      <c r="B2444" s="418">
        <v>473717</v>
      </c>
      <c r="C2444" s="418">
        <v>3000</v>
      </c>
      <c r="D2444" s="406">
        <v>184662025</v>
      </c>
      <c r="E2444" s="406" t="s">
        <v>525</v>
      </c>
      <c r="F2444" s="418">
        <v>750</v>
      </c>
      <c r="G2444" s="419">
        <v>46032</v>
      </c>
      <c r="H2444" s="419">
        <v>46043</v>
      </c>
      <c r="I2444" s="406" t="s">
        <v>15</v>
      </c>
      <c r="J2444" s="406"/>
      <c r="K2444" s="420" t="b">
        <v>0</v>
      </c>
      <c r="L2444" s="406"/>
      <c r="M2444" s="419">
        <v>46043</v>
      </c>
    </row>
    <row r="2445" spans="1:13">
      <c r="A2445" s="418">
        <v>5001</v>
      </c>
      <c r="B2445" s="418">
        <v>473717</v>
      </c>
      <c r="C2445" s="418">
        <v>3000</v>
      </c>
      <c r="D2445" s="406">
        <v>184672025</v>
      </c>
      <c r="E2445" s="406" t="s">
        <v>525</v>
      </c>
      <c r="F2445" s="418">
        <v>725</v>
      </c>
      <c r="G2445" s="419">
        <v>46034</v>
      </c>
      <c r="H2445" s="419">
        <v>46043</v>
      </c>
      <c r="I2445" s="406" t="s">
        <v>15</v>
      </c>
      <c r="J2445" s="406"/>
      <c r="K2445" s="420" t="b">
        <v>0</v>
      </c>
      <c r="L2445" s="406"/>
      <c r="M2445" s="419">
        <v>46043</v>
      </c>
    </row>
    <row r="2446" spans="1:13">
      <c r="A2446" s="418">
        <v>5001</v>
      </c>
      <c r="B2446" s="418">
        <v>473717</v>
      </c>
      <c r="C2446" s="418">
        <v>3000</v>
      </c>
      <c r="D2446" s="406">
        <v>184682025</v>
      </c>
      <c r="E2446" s="406" t="s">
        <v>525</v>
      </c>
      <c r="F2446" s="418">
        <v>800</v>
      </c>
      <c r="G2446" s="419">
        <v>45915</v>
      </c>
      <c r="H2446" s="419">
        <v>45922</v>
      </c>
      <c r="I2446" s="406" t="s">
        <v>15</v>
      </c>
      <c r="J2446" s="406"/>
      <c r="K2446" s="420" t="b">
        <v>0</v>
      </c>
      <c r="L2446" s="406"/>
      <c r="M2446" s="419">
        <v>45922</v>
      </c>
    </row>
    <row r="2447" spans="1:13">
      <c r="A2447" s="418">
        <v>5001</v>
      </c>
      <c r="B2447" s="418">
        <v>210407</v>
      </c>
      <c r="C2447" s="418">
        <v>3000</v>
      </c>
      <c r="D2447" s="406">
        <v>184682026</v>
      </c>
      <c r="E2447" s="406" t="s">
        <v>413</v>
      </c>
      <c r="F2447" s="418">
        <v>30</v>
      </c>
      <c r="G2447" s="406"/>
      <c r="H2447" s="406"/>
      <c r="I2447" s="406" t="s">
        <v>21</v>
      </c>
      <c r="J2447" s="406"/>
      <c r="K2447" s="420" t="b">
        <v>0</v>
      </c>
      <c r="L2447" s="406"/>
      <c r="M2447" s="406"/>
    </row>
    <row r="2448" spans="1:13">
      <c r="A2448" s="418">
        <v>5001</v>
      </c>
      <c r="B2448" s="418">
        <v>473717</v>
      </c>
      <c r="C2448" s="418">
        <v>3000</v>
      </c>
      <c r="D2448" s="406">
        <v>184692025</v>
      </c>
      <c r="E2448" s="406" t="s">
        <v>525</v>
      </c>
      <c r="F2448" s="418">
        <v>675</v>
      </c>
      <c r="G2448" s="419">
        <v>45915</v>
      </c>
      <c r="H2448" s="419">
        <v>45919</v>
      </c>
      <c r="I2448" s="406" t="s">
        <v>15</v>
      </c>
      <c r="J2448" s="406"/>
      <c r="K2448" s="420" t="b">
        <v>0</v>
      </c>
      <c r="L2448" s="406"/>
      <c r="M2448" s="419">
        <v>45919</v>
      </c>
    </row>
    <row r="2449" spans="1:13">
      <c r="A2449" s="418">
        <v>5001</v>
      </c>
      <c r="B2449" s="418">
        <v>485169</v>
      </c>
      <c r="C2449" s="418">
        <v>3000</v>
      </c>
      <c r="D2449" s="406">
        <v>184692026</v>
      </c>
      <c r="E2449" s="406" t="s">
        <v>724</v>
      </c>
      <c r="F2449" s="418">
        <v>5</v>
      </c>
      <c r="G2449" s="419">
        <v>46291</v>
      </c>
      <c r="H2449" s="419">
        <v>46294</v>
      </c>
      <c r="I2449" s="406" t="s">
        <v>175</v>
      </c>
      <c r="J2449" s="406"/>
      <c r="K2449" s="420" t="b">
        <v>0</v>
      </c>
      <c r="L2449" s="406"/>
      <c r="M2449" s="406"/>
    </row>
    <row r="2450" spans="1:13">
      <c r="A2450" s="418">
        <v>5001</v>
      </c>
      <c r="B2450" s="418">
        <v>473717</v>
      </c>
      <c r="C2450" s="418">
        <v>3000</v>
      </c>
      <c r="D2450" s="406">
        <v>184702025</v>
      </c>
      <c r="E2450" s="406" t="s">
        <v>525</v>
      </c>
      <c r="F2450" s="418">
        <v>775</v>
      </c>
      <c r="G2450" s="419">
        <v>45910</v>
      </c>
      <c r="H2450" s="419">
        <v>45919</v>
      </c>
      <c r="I2450" s="406" t="s">
        <v>15</v>
      </c>
      <c r="J2450" s="406"/>
      <c r="K2450" s="420" t="b">
        <v>0</v>
      </c>
      <c r="L2450" s="406"/>
      <c r="M2450" s="419">
        <v>45919</v>
      </c>
    </row>
    <row r="2451" spans="1:13">
      <c r="A2451" s="418">
        <v>5001</v>
      </c>
      <c r="B2451" s="418">
        <v>473717</v>
      </c>
      <c r="C2451" s="418">
        <v>3000</v>
      </c>
      <c r="D2451" s="406">
        <v>184712025</v>
      </c>
      <c r="E2451" s="406" t="s">
        <v>525</v>
      </c>
      <c r="F2451" s="418">
        <v>775</v>
      </c>
      <c r="G2451" s="419">
        <v>45910</v>
      </c>
      <c r="H2451" s="419">
        <v>45919</v>
      </c>
      <c r="I2451" s="406" t="s">
        <v>15</v>
      </c>
      <c r="J2451" s="406"/>
      <c r="K2451" s="420" t="b">
        <v>0</v>
      </c>
      <c r="L2451" s="406"/>
      <c r="M2451" s="419">
        <v>45919</v>
      </c>
    </row>
    <row r="2452" spans="1:13">
      <c r="A2452" s="418">
        <v>5001</v>
      </c>
      <c r="B2452" s="418">
        <v>473717</v>
      </c>
      <c r="C2452" s="418">
        <v>3000</v>
      </c>
      <c r="D2452" s="406">
        <v>184722025</v>
      </c>
      <c r="E2452" s="406" t="s">
        <v>525</v>
      </c>
      <c r="F2452" s="418">
        <v>150</v>
      </c>
      <c r="G2452" s="419">
        <v>46037</v>
      </c>
      <c r="H2452" s="419">
        <v>46043</v>
      </c>
      <c r="I2452" s="406" t="s">
        <v>15</v>
      </c>
      <c r="J2452" s="406"/>
      <c r="K2452" s="420" t="b">
        <v>0</v>
      </c>
      <c r="L2452" s="406"/>
      <c r="M2452" s="419">
        <v>46043</v>
      </c>
    </row>
    <row r="2453" spans="1:13">
      <c r="A2453" s="418">
        <v>5001</v>
      </c>
      <c r="B2453" s="418">
        <v>473717</v>
      </c>
      <c r="C2453" s="418">
        <v>3000</v>
      </c>
      <c r="D2453" s="406">
        <v>184732025</v>
      </c>
      <c r="E2453" s="406" t="s">
        <v>525</v>
      </c>
      <c r="F2453" s="418">
        <v>75</v>
      </c>
      <c r="G2453" s="419">
        <v>46037</v>
      </c>
      <c r="H2453" s="419">
        <v>46043</v>
      </c>
      <c r="I2453" s="406" t="s">
        <v>15</v>
      </c>
      <c r="J2453" s="406"/>
      <c r="K2453" s="420" t="b">
        <v>0</v>
      </c>
      <c r="L2453" s="406"/>
      <c r="M2453" s="419">
        <v>46044</v>
      </c>
    </row>
    <row r="2454" spans="1:13">
      <c r="A2454" s="418">
        <v>2017</v>
      </c>
      <c r="B2454" s="418">
        <v>470361</v>
      </c>
      <c r="C2454" s="418">
        <v>3010</v>
      </c>
      <c r="D2454" s="406">
        <v>18492024</v>
      </c>
      <c r="E2454" s="406" t="s">
        <v>821</v>
      </c>
      <c r="F2454" s="418">
        <v>500</v>
      </c>
      <c r="G2454" s="406"/>
      <c r="H2454" s="406"/>
      <c r="I2454" s="406" t="s">
        <v>21</v>
      </c>
      <c r="J2454" s="406"/>
      <c r="K2454" s="420" t="b">
        <v>1</v>
      </c>
      <c r="L2454" s="406"/>
      <c r="M2454" s="406"/>
    </row>
    <row r="2455" spans="1:13">
      <c r="A2455" s="418">
        <v>2017</v>
      </c>
      <c r="B2455" s="418">
        <v>470365</v>
      </c>
      <c r="C2455" s="418">
        <v>3010</v>
      </c>
      <c r="D2455" s="406">
        <v>18502024</v>
      </c>
      <c r="E2455" s="406" t="s">
        <v>822</v>
      </c>
      <c r="F2455" s="418">
        <v>109</v>
      </c>
      <c r="G2455" s="419">
        <v>46171</v>
      </c>
      <c r="H2455" s="419">
        <v>46174</v>
      </c>
      <c r="I2455" s="406" t="s">
        <v>15</v>
      </c>
      <c r="J2455" s="406"/>
      <c r="K2455" s="420" t="b">
        <v>0</v>
      </c>
      <c r="L2455" s="406" t="s">
        <v>41</v>
      </c>
      <c r="M2455" s="419">
        <v>46175</v>
      </c>
    </row>
    <row r="2456" spans="1:13">
      <c r="A2456" s="418">
        <v>2017</v>
      </c>
      <c r="B2456" s="418">
        <v>470365</v>
      </c>
      <c r="C2456" s="418">
        <v>3010</v>
      </c>
      <c r="D2456" s="406">
        <v>18502024</v>
      </c>
      <c r="E2456" s="406" t="s">
        <v>822</v>
      </c>
      <c r="F2456" s="418">
        <v>109</v>
      </c>
      <c r="G2456" s="419">
        <v>46294</v>
      </c>
      <c r="H2456" s="419">
        <v>46295</v>
      </c>
      <c r="I2456" s="406" t="s">
        <v>15</v>
      </c>
      <c r="J2456" s="406"/>
      <c r="K2456" s="420" t="b">
        <v>0</v>
      </c>
      <c r="L2456" s="406" t="s">
        <v>41</v>
      </c>
      <c r="M2456" s="419">
        <v>46295</v>
      </c>
    </row>
    <row r="2457" spans="1:13">
      <c r="A2457" s="418">
        <v>5001</v>
      </c>
      <c r="B2457" s="418">
        <v>460227</v>
      </c>
      <c r="C2457" s="418">
        <v>3000</v>
      </c>
      <c r="D2457" s="406">
        <v>185022025</v>
      </c>
      <c r="E2457" s="406" t="s">
        <v>823</v>
      </c>
      <c r="F2457" s="418">
        <v>10</v>
      </c>
      <c r="G2457" s="419">
        <v>45919</v>
      </c>
      <c r="H2457" s="419">
        <v>45932</v>
      </c>
      <c r="I2457" s="406" t="s">
        <v>15</v>
      </c>
      <c r="J2457" s="406"/>
      <c r="K2457" s="420" t="b">
        <v>0</v>
      </c>
      <c r="L2457" s="406"/>
      <c r="M2457" s="419">
        <v>45932</v>
      </c>
    </row>
    <row r="2458" spans="1:13">
      <c r="A2458" s="418">
        <v>5001</v>
      </c>
      <c r="B2458" s="418">
        <v>423601</v>
      </c>
      <c r="C2458" s="418">
        <v>3000</v>
      </c>
      <c r="D2458" s="406">
        <v>185032023</v>
      </c>
      <c r="E2458" s="406" t="s">
        <v>388</v>
      </c>
      <c r="F2458" s="418">
        <v>195</v>
      </c>
      <c r="G2458" s="419">
        <v>46252</v>
      </c>
      <c r="H2458" s="419">
        <v>46261</v>
      </c>
      <c r="I2458" s="406" t="s">
        <v>15</v>
      </c>
      <c r="J2458" s="406"/>
      <c r="K2458" s="420" t="b">
        <v>0</v>
      </c>
      <c r="L2458" s="406" t="s">
        <v>41</v>
      </c>
      <c r="M2458" s="419">
        <v>46262</v>
      </c>
    </row>
    <row r="2459" spans="1:13">
      <c r="A2459" s="418">
        <v>5001</v>
      </c>
      <c r="B2459" s="418">
        <v>437992</v>
      </c>
      <c r="C2459" s="418">
        <v>3000</v>
      </c>
      <c r="D2459" s="406">
        <v>185032025</v>
      </c>
      <c r="E2459" s="406" t="s">
        <v>824</v>
      </c>
      <c r="F2459" s="418">
        <v>10</v>
      </c>
      <c r="G2459" s="419">
        <v>45896</v>
      </c>
      <c r="H2459" s="419">
        <v>46038</v>
      </c>
      <c r="I2459" s="406" t="s">
        <v>15</v>
      </c>
      <c r="J2459" s="406"/>
      <c r="K2459" s="420" t="b">
        <v>0</v>
      </c>
      <c r="L2459" s="406"/>
      <c r="M2459" s="419">
        <v>46038</v>
      </c>
    </row>
    <row r="2460" spans="1:13">
      <c r="A2460" s="418">
        <v>5001</v>
      </c>
      <c r="B2460" s="418">
        <v>457568</v>
      </c>
      <c r="C2460" s="418">
        <v>3000</v>
      </c>
      <c r="D2460" s="406">
        <v>185042025</v>
      </c>
      <c r="E2460" s="406" t="s">
        <v>108</v>
      </c>
      <c r="F2460" s="418">
        <v>175</v>
      </c>
      <c r="G2460" s="419">
        <v>45943</v>
      </c>
      <c r="H2460" s="419">
        <v>45948</v>
      </c>
      <c r="I2460" s="406" t="s">
        <v>15</v>
      </c>
      <c r="J2460" s="406"/>
      <c r="K2460" s="420" t="b">
        <v>0</v>
      </c>
      <c r="L2460" s="406"/>
      <c r="M2460" s="419">
        <v>45948</v>
      </c>
    </row>
    <row r="2461" spans="1:13">
      <c r="A2461" s="418">
        <v>5001</v>
      </c>
      <c r="B2461" s="418">
        <v>457567</v>
      </c>
      <c r="C2461" s="418">
        <v>3000</v>
      </c>
      <c r="D2461" s="406">
        <v>185052025</v>
      </c>
      <c r="E2461" s="406" t="s">
        <v>245</v>
      </c>
      <c r="F2461" s="418">
        <v>20</v>
      </c>
      <c r="G2461" s="419">
        <v>45899</v>
      </c>
      <c r="H2461" s="419">
        <v>45938</v>
      </c>
      <c r="I2461" s="406" t="s">
        <v>15</v>
      </c>
      <c r="J2461" s="406"/>
      <c r="K2461" s="420" t="b">
        <v>0</v>
      </c>
      <c r="L2461" s="406"/>
      <c r="M2461" s="419">
        <v>45938</v>
      </c>
    </row>
    <row r="2462" spans="1:13">
      <c r="A2462" s="418">
        <v>2017</v>
      </c>
      <c r="B2462" s="418">
        <v>455445</v>
      </c>
      <c r="C2462" s="418">
        <v>3010</v>
      </c>
      <c r="D2462" s="406">
        <v>18512025</v>
      </c>
      <c r="E2462" s="406" t="s">
        <v>399</v>
      </c>
      <c r="F2462" s="418">
        <v>150</v>
      </c>
      <c r="G2462" s="419">
        <v>45966</v>
      </c>
      <c r="H2462" s="419">
        <v>45968</v>
      </c>
      <c r="I2462" s="406" t="s">
        <v>15</v>
      </c>
      <c r="J2462" s="406"/>
      <c r="K2462" s="420" t="b">
        <v>0</v>
      </c>
      <c r="L2462" s="406"/>
      <c r="M2462" s="419">
        <v>45968</v>
      </c>
    </row>
    <row r="2463" spans="1:13">
      <c r="A2463" s="418">
        <v>5001</v>
      </c>
      <c r="B2463" s="418">
        <v>463856</v>
      </c>
      <c r="C2463" s="418">
        <v>3000</v>
      </c>
      <c r="D2463" s="406">
        <v>185132025</v>
      </c>
      <c r="E2463" s="406" t="s">
        <v>825</v>
      </c>
      <c r="F2463" s="418">
        <v>100</v>
      </c>
      <c r="G2463" s="419">
        <v>45923</v>
      </c>
      <c r="H2463" s="419">
        <v>45966</v>
      </c>
      <c r="I2463" s="406" t="s">
        <v>15</v>
      </c>
      <c r="J2463" s="406"/>
      <c r="K2463" s="420" t="b">
        <v>0</v>
      </c>
      <c r="L2463" s="406"/>
      <c r="M2463" s="419">
        <v>45967</v>
      </c>
    </row>
    <row r="2464" spans="1:13">
      <c r="A2464" s="418">
        <v>5001</v>
      </c>
      <c r="B2464" s="418">
        <v>476965</v>
      </c>
      <c r="C2464" s="418">
        <v>3000</v>
      </c>
      <c r="D2464" s="406">
        <v>185142025</v>
      </c>
      <c r="E2464" s="406" t="s">
        <v>298</v>
      </c>
      <c r="F2464" s="418">
        <v>1000</v>
      </c>
      <c r="G2464" s="419">
        <v>45896</v>
      </c>
      <c r="H2464" s="419">
        <v>45903</v>
      </c>
      <c r="I2464" s="406" t="s">
        <v>15</v>
      </c>
      <c r="J2464" s="406"/>
      <c r="K2464" s="420" t="b">
        <v>0</v>
      </c>
      <c r="L2464" s="406"/>
      <c r="M2464" s="419">
        <v>45903</v>
      </c>
    </row>
    <row r="2465" spans="1:13">
      <c r="A2465" s="418">
        <v>5001</v>
      </c>
      <c r="B2465" s="418">
        <v>476965</v>
      </c>
      <c r="C2465" s="418">
        <v>3000</v>
      </c>
      <c r="D2465" s="406">
        <v>185152025</v>
      </c>
      <c r="E2465" s="406" t="s">
        <v>298</v>
      </c>
      <c r="F2465" s="418">
        <v>1000</v>
      </c>
      <c r="G2465" s="419">
        <v>45897</v>
      </c>
      <c r="H2465" s="419">
        <v>45903</v>
      </c>
      <c r="I2465" s="406" t="s">
        <v>15</v>
      </c>
      <c r="J2465" s="406"/>
      <c r="K2465" s="420" t="b">
        <v>0</v>
      </c>
      <c r="L2465" s="406"/>
      <c r="M2465" s="419">
        <v>45903</v>
      </c>
    </row>
    <row r="2466" spans="1:13">
      <c r="A2466" s="418">
        <v>5001</v>
      </c>
      <c r="B2466" s="418">
        <v>476965</v>
      </c>
      <c r="C2466" s="418">
        <v>3000</v>
      </c>
      <c r="D2466" s="406">
        <v>185162025</v>
      </c>
      <c r="E2466" s="406" t="s">
        <v>298</v>
      </c>
      <c r="F2466" s="418">
        <v>1000</v>
      </c>
      <c r="G2466" s="419">
        <v>45898</v>
      </c>
      <c r="H2466" s="419">
        <v>45903</v>
      </c>
      <c r="I2466" s="406" t="s">
        <v>15</v>
      </c>
      <c r="J2466" s="406"/>
      <c r="K2466" s="420" t="b">
        <v>0</v>
      </c>
      <c r="L2466" s="406"/>
      <c r="M2466" s="419">
        <v>45903</v>
      </c>
    </row>
    <row r="2467" spans="1:13">
      <c r="A2467" s="418">
        <v>5001</v>
      </c>
      <c r="B2467" s="418">
        <v>476965</v>
      </c>
      <c r="C2467" s="418">
        <v>3000</v>
      </c>
      <c r="D2467" s="406">
        <v>185172025</v>
      </c>
      <c r="E2467" s="406" t="s">
        <v>298</v>
      </c>
      <c r="F2467" s="418">
        <v>1000</v>
      </c>
      <c r="G2467" s="419">
        <v>45902</v>
      </c>
      <c r="H2467" s="419">
        <v>45906</v>
      </c>
      <c r="I2467" s="406" t="s">
        <v>15</v>
      </c>
      <c r="J2467" s="406"/>
      <c r="K2467" s="420" t="b">
        <v>0</v>
      </c>
      <c r="L2467" s="406"/>
      <c r="M2467" s="419">
        <v>45906</v>
      </c>
    </row>
    <row r="2468" spans="1:13">
      <c r="A2468" s="418">
        <v>5001</v>
      </c>
      <c r="B2468" s="418">
        <v>476965</v>
      </c>
      <c r="C2468" s="418">
        <v>3000</v>
      </c>
      <c r="D2468" s="406">
        <v>185182025</v>
      </c>
      <c r="E2468" s="406" t="s">
        <v>298</v>
      </c>
      <c r="F2468" s="418">
        <v>1000</v>
      </c>
      <c r="G2468" s="419">
        <v>45898</v>
      </c>
      <c r="H2468" s="419">
        <v>45906</v>
      </c>
      <c r="I2468" s="406" t="s">
        <v>15</v>
      </c>
      <c r="J2468" s="406"/>
      <c r="K2468" s="420" t="b">
        <v>0</v>
      </c>
      <c r="L2468" s="406"/>
      <c r="M2468" s="419">
        <v>45906</v>
      </c>
    </row>
    <row r="2469" spans="1:13">
      <c r="A2469" s="418">
        <v>5001</v>
      </c>
      <c r="B2469" s="418">
        <v>476965</v>
      </c>
      <c r="C2469" s="418">
        <v>3000</v>
      </c>
      <c r="D2469" s="406">
        <v>185192025</v>
      </c>
      <c r="E2469" s="406" t="s">
        <v>298</v>
      </c>
      <c r="F2469" s="418">
        <v>1000</v>
      </c>
      <c r="G2469" s="419">
        <v>45902</v>
      </c>
      <c r="H2469" s="419">
        <v>45906</v>
      </c>
      <c r="I2469" s="406" t="s">
        <v>15</v>
      </c>
      <c r="J2469" s="406"/>
      <c r="K2469" s="420" t="b">
        <v>0</v>
      </c>
      <c r="L2469" s="406"/>
      <c r="M2469" s="419">
        <v>45906</v>
      </c>
    </row>
    <row r="2470" spans="1:13">
      <c r="A2470" s="418">
        <v>5001</v>
      </c>
      <c r="B2470" s="418">
        <v>476965</v>
      </c>
      <c r="C2470" s="418">
        <v>3000</v>
      </c>
      <c r="D2470" s="406">
        <v>185202025</v>
      </c>
      <c r="E2470" s="406" t="s">
        <v>298</v>
      </c>
      <c r="F2470" s="418">
        <v>1000</v>
      </c>
      <c r="G2470" s="419">
        <v>45911</v>
      </c>
      <c r="H2470" s="419">
        <v>45918</v>
      </c>
      <c r="I2470" s="406" t="s">
        <v>15</v>
      </c>
      <c r="J2470" s="406"/>
      <c r="K2470" s="420" t="b">
        <v>0</v>
      </c>
      <c r="L2470" s="406"/>
      <c r="M2470" s="419">
        <v>45918</v>
      </c>
    </row>
    <row r="2471" spans="1:13">
      <c r="A2471" s="418">
        <v>2010</v>
      </c>
      <c r="B2471" s="418">
        <v>211800</v>
      </c>
      <c r="C2471" s="418">
        <v>3000</v>
      </c>
      <c r="D2471" s="406">
        <v>1852026</v>
      </c>
      <c r="E2471" s="406" t="s">
        <v>82</v>
      </c>
      <c r="F2471" s="418">
        <v>1</v>
      </c>
      <c r="G2471" s="419">
        <v>46063</v>
      </c>
      <c r="H2471" s="419">
        <v>46071</v>
      </c>
      <c r="I2471" s="406" t="s">
        <v>15</v>
      </c>
      <c r="J2471" s="406"/>
      <c r="K2471" s="420" t="b">
        <v>0</v>
      </c>
      <c r="L2471" s="406"/>
      <c r="M2471" s="419">
        <v>46071</v>
      </c>
    </row>
    <row r="2472" spans="1:13">
      <c r="A2472" s="418">
        <v>5001</v>
      </c>
      <c r="B2472" s="418">
        <v>476965</v>
      </c>
      <c r="C2472" s="418">
        <v>3000</v>
      </c>
      <c r="D2472" s="406">
        <v>185212025</v>
      </c>
      <c r="E2472" s="406" t="s">
        <v>298</v>
      </c>
      <c r="F2472" s="418">
        <v>1000</v>
      </c>
      <c r="G2472" s="419">
        <v>45912</v>
      </c>
      <c r="H2472" s="419">
        <v>45923</v>
      </c>
      <c r="I2472" s="406" t="s">
        <v>15</v>
      </c>
      <c r="J2472" s="406"/>
      <c r="K2472" s="420" t="b">
        <v>0</v>
      </c>
      <c r="L2472" s="406"/>
      <c r="M2472" s="419">
        <v>45923</v>
      </c>
    </row>
    <row r="2473" spans="1:13">
      <c r="A2473" s="418">
        <v>5001</v>
      </c>
      <c r="B2473" s="418">
        <v>439078</v>
      </c>
      <c r="C2473" s="418">
        <v>3000</v>
      </c>
      <c r="D2473" s="406">
        <v>18522025</v>
      </c>
      <c r="E2473" s="406" t="s">
        <v>660</v>
      </c>
      <c r="F2473" s="418">
        <v>200</v>
      </c>
      <c r="G2473" s="419">
        <v>45920</v>
      </c>
      <c r="H2473" s="419">
        <v>45931</v>
      </c>
      <c r="I2473" s="406" t="s">
        <v>15</v>
      </c>
      <c r="J2473" s="406"/>
      <c r="K2473" s="420" t="b">
        <v>0</v>
      </c>
      <c r="L2473" s="406"/>
      <c r="M2473" s="419">
        <v>45931</v>
      </c>
    </row>
    <row r="2474" spans="1:13">
      <c r="A2474" s="418">
        <v>5001</v>
      </c>
      <c r="B2474" s="418">
        <v>476965</v>
      </c>
      <c r="C2474" s="418">
        <v>3000</v>
      </c>
      <c r="D2474" s="406">
        <v>185222025</v>
      </c>
      <c r="E2474" s="406" t="s">
        <v>298</v>
      </c>
      <c r="F2474" s="418">
        <v>1000</v>
      </c>
      <c r="G2474" s="419">
        <v>45912</v>
      </c>
      <c r="H2474" s="419">
        <v>45918</v>
      </c>
      <c r="I2474" s="406" t="s">
        <v>15</v>
      </c>
      <c r="J2474" s="406"/>
      <c r="K2474" s="420" t="b">
        <v>0</v>
      </c>
      <c r="L2474" s="406"/>
      <c r="M2474" s="419">
        <v>45918</v>
      </c>
    </row>
    <row r="2475" spans="1:13">
      <c r="A2475" s="418">
        <v>5001</v>
      </c>
      <c r="B2475" s="418">
        <v>476965</v>
      </c>
      <c r="C2475" s="418">
        <v>3000</v>
      </c>
      <c r="D2475" s="406">
        <v>185232025</v>
      </c>
      <c r="E2475" s="406" t="s">
        <v>298</v>
      </c>
      <c r="F2475" s="418">
        <v>1000</v>
      </c>
      <c r="G2475" s="419">
        <v>45912</v>
      </c>
      <c r="H2475" s="419">
        <v>45923</v>
      </c>
      <c r="I2475" s="406" t="s">
        <v>15</v>
      </c>
      <c r="J2475" s="406"/>
      <c r="K2475" s="420" t="b">
        <v>0</v>
      </c>
      <c r="L2475" s="406"/>
      <c r="M2475" s="419">
        <v>45923</v>
      </c>
    </row>
    <row r="2476" spans="1:13">
      <c r="A2476" s="418">
        <v>5001</v>
      </c>
      <c r="B2476" s="418">
        <v>465097</v>
      </c>
      <c r="C2476" s="418">
        <v>3000</v>
      </c>
      <c r="D2476" s="406">
        <v>185242025</v>
      </c>
      <c r="E2476" s="406" t="s">
        <v>781</v>
      </c>
      <c r="F2476" s="418">
        <v>400</v>
      </c>
      <c r="G2476" s="419">
        <v>45896</v>
      </c>
      <c r="H2476" s="419">
        <v>45902</v>
      </c>
      <c r="I2476" s="406" t="s">
        <v>15</v>
      </c>
      <c r="J2476" s="406"/>
      <c r="K2476" s="420" t="b">
        <v>0</v>
      </c>
      <c r="L2476" s="406"/>
      <c r="M2476" s="419">
        <v>45902</v>
      </c>
    </row>
    <row r="2477" spans="1:13">
      <c r="A2477" s="418">
        <v>5001</v>
      </c>
      <c r="B2477" s="418">
        <v>465097</v>
      </c>
      <c r="C2477" s="418">
        <v>3000</v>
      </c>
      <c r="D2477" s="406">
        <v>185252025</v>
      </c>
      <c r="E2477" s="406" t="s">
        <v>781</v>
      </c>
      <c r="F2477" s="418">
        <v>275</v>
      </c>
      <c r="G2477" s="419">
        <v>45897</v>
      </c>
      <c r="H2477" s="419">
        <v>45904</v>
      </c>
      <c r="I2477" s="406" t="s">
        <v>15</v>
      </c>
      <c r="J2477" s="406"/>
      <c r="K2477" s="420" t="b">
        <v>0</v>
      </c>
      <c r="L2477" s="406"/>
      <c r="M2477" s="419">
        <v>45904</v>
      </c>
    </row>
    <row r="2478" spans="1:13">
      <c r="A2478" s="418">
        <v>5001</v>
      </c>
      <c r="B2478" s="418">
        <v>465097</v>
      </c>
      <c r="C2478" s="418">
        <v>3000</v>
      </c>
      <c r="D2478" s="406">
        <v>185262025</v>
      </c>
      <c r="E2478" s="406" t="s">
        <v>781</v>
      </c>
      <c r="F2478" s="418">
        <v>300</v>
      </c>
      <c r="G2478" s="419">
        <v>45896</v>
      </c>
      <c r="H2478" s="419">
        <v>45902</v>
      </c>
      <c r="I2478" s="406" t="s">
        <v>15</v>
      </c>
      <c r="J2478" s="406"/>
      <c r="K2478" s="420" t="b">
        <v>0</v>
      </c>
      <c r="L2478" s="406"/>
      <c r="M2478" s="419">
        <v>45902</v>
      </c>
    </row>
    <row r="2479" spans="1:13">
      <c r="A2479" s="418">
        <v>5001</v>
      </c>
      <c r="B2479" s="418">
        <v>465097</v>
      </c>
      <c r="C2479" s="418">
        <v>3000</v>
      </c>
      <c r="D2479" s="406">
        <v>185272025</v>
      </c>
      <c r="E2479" s="406" t="s">
        <v>781</v>
      </c>
      <c r="F2479" s="418">
        <v>297</v>
      </c>
      <c r="G2479" s="419">
        <v>45896</v>
      </c>
      <c r="H2479" s="419">
        <v>45902</v>
      </c>
      <c r="I2479" s="406" t="s">
        <v>15</v>
      </c>
      <c r="J2479" s="406"/>
      <c r="K2479" s="420" t="b">
        <v>0</v>
      </c>
      <c r="L2479" s="406"/>
      <c r="M2479" s="419">
        <v>45902</v>
      </c>
    </row>
    <row r="2480" spans="1:13">
      <c r="A2480" s="418">
        <v>5001</v>
      </c>
      <c r="B2480" s="418">
        <v>425446</v>
      </c>
      <c r="C2480" s="418">
        <v>3000</v>
      </c>
      <c r="D2480" s="406">
        <v>185282025</v>
      </c>
      <c r="E2480" s="406" t="s">
        <v>270</v>
      </c>
      <c r="F2480" s="418">
        <v>50</v>
      </c>
      <c r="G2480" s="419">
        <v>45890</v>
      </c>
      <c r="H2480" s="419">
        <v>45955</v>
      </c>
      <c r="I2480" s="406" t="s">
        <v>15</v>
      </c>
      <c r="J2480" s="406"/>
      <c r="K2480" s="420" t="b">
        <v>0</v>
      </c>
      <c r="L2480" s="406"/>
      <c r="M2480" s="419">
        <v>45955</v>
      </c>
    </row>
    <row r="2481" spans="1:13">
      <c r="A2481" s="418">
        <v>5001</v>
      </c>
      <c r="B2481" s="418">
        <v>480236</v>
      </c>
      <c r="C2481" s="418">
        <v>3000</v>
      </c>
      <c r="D2481" s="406">
        <v>185292025</v>
      </c>
      <c r="E2481" s="406" t="s">
        <v>280</v>
      </c>
      <c r="F2481" s="418">
        <v>40</v>
      </c>
      <c r="G2481" s="419">
        <v>45916</v>
      </c>
      <c r="H2481" s="419">
        <v>46002</v>
      </c>
      <c r="I2481" s="406" t="s">
        <v>15</v>
      </c>
      <c r="J2481" s="406"/>
      <c r="K2481" s="420" t="b">
        <v>0</v>
      </c>
      <c r="L2481" s="406"/>
      <c r="M2481" s="419">
        <v>46002</v>
      </c>
    </row>
    <row r="2482" spans="1:13">
      <c r="A2482" s="418">
        <v>2017</v>
      </c>
      <c r="B2482" s="418">
        <v>461284</v>
      </c>
      <c r="C2482" s="418">
        <v>3010</v>
      </c>
      <c r="D2482" s="406">
        <v>18552025</v>
      </c>
      <c r="E2482" s="406" t="s">
        <v>129</v>
      </c>
      <c r="F2482" s="418">
        <v>25</v>
      </c>
      <c r="G2482" s="419">
        <v>45902</v>
      </c>
      <c r="H2482" s="419">
        <v>45906</v>
      </c>
      <c r="I2482" s="406" t="s">
        <v>15</v>
      </c>
      <c r="J2482" s="406"/>
      <c r="K2482" s="420" t="b">
        <v>0</v>
      </c>
      <c r="L2482" s="406"/>
      <c r="M2482" s="419">
        <v>45906</v>
      </c>
    </row>
    <row r="2483" spans="1:13">
      <c r="A2483" s="418">
        <v>5001</v>
      </c>
      <c r="B2483" s="418">
        <v>410452</v>
      </c>
      <c r="C2483" s="418">
        <v>3000</v>
      </c>
      <c r="D2483" s="406">
        <v>185572026</v>
      </c>
      <c r="E2483" s="406" t="s">
        <v>59</v>
      </c>
      <c r="F2483" s="418">
        <v>170</v>
      </c>
      <c r="G2483" s="419">
        <v>46279</v>
      </c>
      <c r="H2483" s="419">
        <v>46289</v>
      </c>
      <c r="I2483" s="406" t="s">
        <v>1391</v>
      </c>
      <c r="J2483" s="406"/>
      <c r="K2483" s="420" t="b">
        <v>0</v>
      </c>
      <c r="L2483" s="406"/>
      <c r="M2483" s="406"/>
    </row>
    <row r="2484" spans="1:13">
      <c r="A2484" s="418">
        <v>5001</v>
      </c>
      <c r="B2484" s="418">
        <v>410452</v>
      </c>
      <c r="C2484" s="418">
        <v>3000</v>
      </c>
      <c r="D2484" s="406">
        <v>185612026</v>
      </c>
      <c r="E2484" s="406" t="s">
        <v>59</v>
      </c>
      <c r="F2484" s="418">
        <v>170</v>
      </c>
      <c r="G2484" s="419">
        <v>46282</v>
      </c>
      <c r="H2484" s="419">
        <v>46290</v>
      </c>
      <c r="I2484" s="406" t="s">
        <v>15</v>
      </c>
      <c r="J2484" s="406"/>
      <c r="K2484" s="420" t="b">
        <v>0</v>
      </c>
      <c r="L2484" s="406"/>
      <c r="M2484" s="419">
        <v>46295</v>
      </c>
    </row>
    <row r="2485" spans="1:13">
      <c r="A2485" s="418">
        <v>2017</v>
      </c>
      <c r="B2485" s="418">
        <v>461284</v>
      </c>
      <c r="C2485" s="418">
        <v>3010</v>
      </c>
      <c r="D2485" s="406">
        <v>18562025</v>
      </c>
      <c r="E2485" s="406" t="s">
        <v>129</v>
      </c>
      <c r="F2485" s="418">
        <v>250</v>
      </c>
      <c r="G2485" s="419">
        <v>45902</v>
      </c>
      <c r="H2485" s="419">
        <v>45904</v>
      </c>
      <c r="I2485" s="406" t="s">
        <v>15</v>
      </c>
      <c r="J2485" s="406"/>
      <c r="K2485" s="420" t="b">
        <v>0</v>
      </c>
      <c r="L2485" s="406"/>
      <c r="M2485" s="419">
        <v>45904</v>
      </c>
    </row>
    <row r="2486" spans="1:13">
      <c r="A2486" s="418">
        <v>2017</v>
      </c>
      <c r="B2486" s="418">
        <v>210032</v>
      </c>
      <c r="C2486" s="418">
        <v>3010</v>
      </c>
      <c r="D2486" s="406">
        <v>18562026</v>
      </c>
      <c r="E2486" s="406" t="s">
        <v>79</v>
      </c>
      <c r="F2486" s="418">
        <v>5</v>
      </c>
      <c r="G2486" s="406"/>
      <c r="H2486" s="406"/>
      <c r="I2486" s="406" t="s">
        <v>21</v>
      </c>
      <c r="J2486" s="406"/>
      <c r="K2486" s="420" t="b">
        <v>0</v>
      </c>
      <c r="L2486" s="406"/>
      <c r="M2486" s="406"/>
    </row>
    <row r="2487" spans="1:13">
      <c r="A2487" s="418">
        <v>2017</v>
      </c>
      <c r="B2487" s="418">
        <v>461284</v>
      </c>
      <c r="C2487" s="418">
        <v>3010</v>
      </c>
      <c r="D2487" s="406">
        <v>18572025</v>
      </c>
      <c r="E2487" s="406" t="s">
        <v>129</v>
      </c>
      <c r="F2487" s="418">
        <v>250</v>
      </c>
      <c r="G2487" s="419">
        <v>45902</v>
      </c>
      <c r="H2487" s="419">
        <v>45906</v>
      </c>
      <c r="I2487" s="406" t="s">
        <v>15</v>
      </c>
      <c r="J2487" s="406"/>
      <c r="K2487" s="420" t="b">
        <v>0</v>
      </c>
      <c r="L2487" s="406"/>
      <c r="M2487" s="419">
        <v>45906</v>
      </c>
    </row>
    <row r="2488" spans="1:13">
      <c r="A2488" s="418">
        <v>2017</v>
      </c>
      <c r="B2488" s="418">
        <v>461521</v>
      </c>
      <c r="C2488" s="418">
        <v>3010</v>
      </c>
      <c r="D2488" s="406">
        <v>18572026</v>
      </c>
      <c r="E2488" s="406" t="s">
        <v>233</v>
      </c>
      <c r="F2488" s="418">
        <v>375</v>
      </c>
      <c r="G2488" s="406"/>
      <c r="H2488" s="406"/>
      <c r="I2488" s="406" t="s">
        <v>21</v>
      </c>
      <c r="J2488" s="406"/>
      <c r="K2488" s="420" t="b">
        <v>0</v>
      </c>
      <c r="L2488" s="406"/>
      <c r="M2488" s="406"/>
    </row>
    <row r="2489" spans="1:13">
      <c r="A2489" s="418">
        <v>5001</v>
      </c>
      <c r="B2489" s="418">
        <v>438026</v>
      </c>
      <c r="C2489" s="418">
        <v>3000</v>
      </c>
      <c r="D2489" s="406">
        <v>185782026</v>
      </c>
      <c r="E2489" s="406" t="s">
        <v>342</v>
      </c>
      <c r="F2489" s="418">
        <v>280</v>
      </c>
      <c r="G2489" s="419">
        <v>46280</v>
      </c>
      <c r="H2489" s="419">
        <v>46284</v>
      </c>
      <c r="I2489" s="406" t="s">
        <v>15</v>
      </c>
      <c r="J2489" s="406"/>
      <c r="K2489" s="420" t="b">
        <v>0</v>
      </c>
      <c r="L2489" s="406"/>
      <c r="M2489" s="419">
        <v>46284</v>
      </c>
    </row>
    <row r="2490" spans="1:13">
      <c r="A2490" s="418">
        <v>2017</v>
      </c>
      <c r="B2490" s="418">
        <v>477272</v>
      </c>
      <c r="C2490" s="418">
        <v>3010</v>
      </c>
      <c r="D2490" s="406">
        <v>18582025</v>
      </c>
      <c r="E2490" s="406" t="s">
        <v>228</v>
      </c>
      <c r="F2490" s="418">
        <v>60</v>
      </c>
      <c r="G2490" s="419">
        <v>46050</v>
      </c>
      <c r="H2490" s="419">
        <v>46056</v>
      </c>
      <c r="I2490" s="406" t="s">
        <v>15</v>
      </c>
      <c r="J2490" s="406"/>
      <c r="K2490" s="420" t="b">
        <v>0</v>
      </c>
      <c r="L2490" s="406"/>
      <c r="M2490" s="419">
        <v>46056</v>
      </c>
    </row>
    <row r="2491" spans="1:13">
      <c r="A2491" s="418">
        <v>2017</v>
      </c>
      <c r="B2491" s="418">
        <v>464211</v>
      </c>
      <c r="C2491" s="418">
        <v>3010</v>
      </c>
      <c r="D2491" s="406">
        <v>18602025</v>
      </c>
      <c r="E2491" s="406" t="s">
        <v>688</v>
      </c>
      <c r="F2491" s="418">
        <v>2750</v>
      </c>
      <c r="G2491" s="419">
        <v>45902</v>
      </c>
      <c r="H2491" s="419">
        <v>45905</v>
      </c>
      <c r="I2491" s="406" t="s">
        <v>15</v>
      </c>
      <c r="J2491" s="406"/>
      <c r="K2491" s="420" t="b">
        <v>0</v>
      </c>
      <c r="L2491" s="406"/>
      <c r="M2491" s="419">
        <v>45905</v>
      </c>
    </row>
    <row r="2492" spans="1:13">
      <c r="A2492" s="418">
        <v>2017</v>
      </c>
      <c r="B2492" s="418">
        <v>464420</v>
      </c>
      <c r="C2492" s="418">
        <v>3010</v>
      </c>
      <c r="D2492" s="406">
        <v>18612026</v>
      </c>
      <c r="E2492" s="406" t="s">
        <v>324</v>
      </c>
      <c r="F2492" s="418">
        <v>50</v>
      </c>
      <c r="G2492" s="419">
        <v>46295</v>
      </c>
      <c r="H2492" s="406"/>
      <c r="I2492" s="406" t="s">
        <v>620</v>
      </c>
      <c r="J2492" s="406"/>
      <c r="K2492" s="420" t="b">
        <v>0</v>
      </c>
      <c r="L2492" s="406"/>
      <c r="M2492" s="406"/>
    </row>
    <row r="2493" spans="1:13">
      <c r="A2493" s="418">
        <v>5001</v>
      </c>
      <c r="B2493" s="418">
        <v>458343</v>
      </c>
      <c r="C2493" s="418">
        <v>3000</v>
      </c>
      <c r="D2493" s="406">
        <v>186172026</v>
      </c>
      <c r="E2493" s="406" t="s">
        <v>827</v>
      </c>
      <c r="F2493" s="418">
        <v>4</v>
      </c>
      <c r="G2493" s="419">
        <v>46290</v>
      </c>
      <c r="H2493" s="419">
        <v>46294</v>
      </c>
      <c r="I2493" s="406" t="s">
        <v>15</v>
      </c>
      <c r="J2493" s="406"/>
      <c r="K2493" s="420" t="b">
        <v>0</v>
      </c>
      <c r="L2493" s="406"/>
      <c r="M2493" s="419">
        <v>46294</v>
      </c>
    </row>
    <row r="2494" spans="1:13">
      <c r="A2494" s="418">
        <v>2010</v>
      </c>
      <c r="B2494" s="418">
        <v>211800</v>
      </c>
      <c r="C2494" s="418">
        <v>3000</v>
      </c>
      <c r="D2494" s="406">
        <v>1862026</v>
      </c>
      <c r="E2494" s="406" t="s">
        <v>82</v>
      </c>
      <c r="F2494" s="418">
        <v>9</v>
      </c>
      <c r="G2494" s="419">
        <v>46063</v>
      </c>
      <c r="H2494" s="419">
        <v>46071</v>
      </c>
      <c r="I2494" s="406" t="s">
        <v>15</v>
      </c>
      <c r="J2494" s="406"/>
      <c r="K2494" s="420" t="b">
        <v>0</v>
      </c>
      <c r="L2494" s="406"/>
      <c r="M2494" s="419">
        <v>46071</v>
      </c>
    </row>
    <row r="2495" spans="1:13">
      <c r="A2495" s="418">
        <v>5001</v>
      </c>
      <c r="B2495" s="418">
        <v>445541</v>
      </c>
      <c r="C2495" s="418">
        <v>3000</v>
      </c>
      <c r="D2495" s="406">
        <v>186212026</v>
      </c>
      <c r="E2495" s="406" t="s">
        <v>614</v>
      </c>
      <c r="F2495" s="418">
        <v>340</v>
      </c>
      <c r="G2495" s="419">
        <v>46280</v>
      </c>
      <c r="H2495" s="419">
        <v>46284</v>
      </c>
      <c r="I2495" s="406" t="s">
        <v>15</v>
      </c>
      <c r="J2495" s="406"/>
      <c r="K2495" s="420" t="b">
        <v>0</v>
      </c>
      <c r="L2495" s="406"/>
      <c r="M2495" s="419">
        <v>46284</v>
      </c>
    </row>
    <row r="2496" spans="1:13">
      <c r="A2496" s="418">
        <v>2017</v>
      </c>
      <c r="B2496" s="418">
        <v>471785</v>
      </c>
      <c r="C2496" s="418">
        <v>3010</v>
      </c>
      <c r="D2496" s="406">
        <v>18622025</v>
      </c>
      <c r="E2496" s="406" t="s">
        <v>828</v>
      </c>
      <c r="F2496" s="418">
        <v>50</v>
      </c>
      <c r="G2496" s="419">
        <v>45944</v>
      </c>
      <c r="H2496" s="419">
        <v>45947</v>
      </c>
      <c r="I2496" s="406" t="s">
        <v>15</v>
      </c>
      <c r="J2496" s="406"/>
      <c r="K2496" s="420" t="b">
        <v>0</v>
      </c>
      <c r="L2496" s="406"/>
      <c r="M2496" s="419">
        <v>45947</v>
      </c>
    </row>
    <row r="2497" spans="1:13">
      <c r="A2497" s="418">
        <v>2017</v>
      </c>
      <c r="B2497" s="418">
        <v>484062</v>
      </c>
      <c r="C2497" s="418">
        <v>3010</v>
      </c>
      <c r="D2497" s="406">
        <v>18622026</v>
      </c>
      <c r="E2497" s="406" t="s">
        <v>1366</v>
      </c>
      <c r="F2497" s="418">
        <v>100</v>
      </c>
      <c r="G2497" s="419">
        <v>46295</v>
      </c>
      <c r="H2497" s="406"/>
      <c r="I2497" s="406" t="s">
        <v>620</v>
      </c>
      <c r="J2497" s="406"/>
      <c r="K2497" s="420" t="b">
        <v>0</v>
      </c>
      <c r="L2497" s="406"/>
      <c r="M2497" s="406"/>
    </row>
    <row r="2498" spans="1:13">
      <c r="A2498" s="418">
        <v>2017</v>
      </c>
      <c r="B2498" s="418">
        <v>454934</v>
      </c>
      <c r="C2498" s="418">
        <v>3010</v>
      </c>
      <c r="D2498" s="406">
        <v>18632025</v>
      </c>
      <c r="E2498" s="406" t="s">
        <v>438</v>
      </c>
      <c r="F2498" s="418">
        <v>620</v>
      </c>
      <c r="G2498" s="419">
        <v>45926</v>
      </c>
      <c r="H2498" s="406"/>
      <c r="I2498" s="406" t="s">
        <v>15</v>
      </c>
      <c r="J2498" s="406"/>
      <c r="K2498" s="420" t="b">
        <v>0</v>
      </c>
      <c r="L2498" s="406"/>
      <c r="M2498" s="419">
        <v>45930</v>
      </c>
    </row>
    <row r="2499" spans="1:13">
      <c r="A2499" s="418">
        <v>2017</v>
      </c>
      <c r="B2499" s="418">
        <v>484057</v>
      </c>
      <c r="C2499" s="418">
        <v>3010</v>
      </c>
      <c r="D2499" s="406">
        <v>18632026</v>
      </c>
      <c r="E2499" s="406" t="s">
        <v>1459</v>
      </c>
      <c r="F2499" s="418">
        <v>100</v>
      </c>
      <c r="G2499" s="419">
        <v>46295</v>
      </c>
      <c r="H2499" s="406"/>
      <c r="I2499" s="406" t="s">
        <v>620</v>
      </c>
      <c r="J2499" s="406"/>
      <c r="K2499" s="420" t="b">
        <v>0</v>
      </c>
      <c r="L2499" s="406"/>
      <c r="M2499" s="406"/>
    </row>
    <row r="2500" spans="1:13">
      <c r="A2500" s="418">
        <v>2017</v>
      </c>
      <c r="B2500" s="418">
        <v>462299</v>
      </c>
      <c r="C2500" s="418">
        <v>3010</v>
      </c>
      <c r="D2500" s="406">
        <v>18642024</v>
      </c>
      <c r="E2500" s="406" t="s">
        <v>829</v>
      </c>
      <c r="F2500" s="418">
        <v>350</v>
      </c>
      <c r="G2500" s="406"/>
      <c r="H2500" s="406"/>
      <c r="I2500" s="406" t="s">
        <v>21</v>
      </c>
      <c r="J2500" s="406"/>
      <c r="K2500" s="420" t="b">
        <v>0</v>
      </c>
      <c r="L2500" s="406"/>
      <c r="M2500" s="406"/>
    </row>
    <row r="2501" spans="1:13">
      <c r="A2501" s="418">
        <v>5001</v>
      </c>
      <c r="B2501" s="418">
        <v>464617</v>
      </c>
      <c r="C2501" s="418">
        <v>3000</v>
      </c>
      <c r="D2501" s="406">
        <v>186552025</v>
      </c>
      <c r="E2501" s="406" t="s">
        <v>331</v>
      </c>
      <c r="F2501" s="418">
        <v>80</v>
      </c>
      <c r="G2501" s="419">
        <v>46031</v>
      </c>
      <c r="H2501" s="419">
        <v>46036</v>
      </c>
      <c r="I2501" s="406" t="s">
        <v>15</v>
      </c>
      <c r="J2501" s="406"/>
      <c r="K2501" s="420" t="b">
        <v>0</v>
      </c>
      <c r="L2501" s="406"/>
      <c r="M2501" s="419">
        <v>46037</v>
      </c>
    </row>
    <row r="2502" spans="1:13">
      <c r="A2502" s="418">
        <v>5001</v>
      </c>
      <c r="B2502" s="418">
        <v>474344</v>
      </c>
      <c r="C2502" s="418">
        <v>3000</v>
      </c>
      <c r="D2502" s="406">
        <v>186562025</v>
      </c>
      <c r="E2502" s="406" t="s">
        <v>118</v>
      </c>
      <c r="F2502" s="418">
        <v>640</v>
      </c>
      <c r="G2502" s="419">
        <v>45926</v>
      </c>
      <c r="H2502" s="419">
        <v>45931</v>
      </c>
      <c r="I2502" s="406" t="s">
        <v>15</v>
      </c>
      <c r="J2502" s="406"/>
      <c r="K2502" s="420" t="b">
        <v>0</v>
      </c>
      <c r="L2502" s="406"/>
      <c r="M2502" s="419">
        <v>45931</v>
      </c>
    </row>
    <row r="2503" spans="1:13">
      <c r="A2503" s="418">
        <v>5001</v>
      </c>
      <c r="B2503" s="418">
        <v>438004</v>
      </c>
      <c r="C2503" s="418">
        <v>3000</v>
      </c>
      <c r="D2503" s="406">
        <v>186572025</v>
      </c>
      <c r="E2503" s="406" t="s">
        <v>231</v>
      </c>
      <c r="F2503" s="418">
        <v>299</v>
      </c>
      <c r="G2503" s="419">
        <v>45898</v>
      </c>
      <c r="H2503" s="419">
        <v>45906</v>
      </c>
      <c r="I2503" s="406" t="s">
        <v>15</v>
      </c>
      <c r="J2503" s="406"/>
      <c r="K2503" s="420" t="b">
        <v>0</v>
      </c>
      <c r="L2503" s="406"/>
      <c r="M2503" s="419">
        <v>45906</v>
      </c>
    </row>
    <row r="2504" spans="1:13">
      <c r="A2504" s="418">
        <v>5001</v>
      </c>
      <c r="B2504" s="418">
        <v>423563</v>
      </c>
      <c r="C2504" s="418">
        <v>3000</v>
      </c>
      <c r="D2504" s="406">
        <v>186592025</v>
      </c>
      <c r="E2504" s="406" t="s">
        <v>125</v>
      </c>
      <c r="F2504" s="418">
        <v>440</v>
      </c>
      <c r="G2504" s="419">
        <v>45920</v>
      </c>
      <c r="H2504" s="419">
        <v>45926</v>
      </c>
      <c r="I2504" s="406" t="s">
        <v>15</v>
      </c>
      <c r="J2504" s="406"/>
      <c r="K2504" s="420" t="b">
        <v>0</v>
      </c>
      <c r="L2504" s="406"/>
      <c r="M2504" s="419">
        <v>45927</v>
      </c>
    </row>
    <row r="2505" spans="1:13">
      <c r="A2505" s="418">
        <v>5001</v>
      </c>
      <c r="B2505" s="418">
        <v>439079</v>
      </c>
      <c r="C2505" s="418">
        <v>3000</v>
      </c>
      <c r="D2505" s="406">
        <v>186602025</v>
      </c>
      <c r="E2505" s="406" t="s">
        <v>484</v>
      </c>
      <c r="F2505" s="418">
        <v>1100</v>
      </c>
      <c r="G2505" s="419">
        <v>45912</v>
      </c>
      <c r="H2505" s="419">
        <v>45920</v>
      </c>
      <c r="I2505" s="406" t="s">
        <v>15</v>
      </c>
      <c r="J2505" s="406"/>
      <c r="K2505" s="420" t="b">
        <v>0</v>
      </c>
      <c r="L2505" s="406"/>
      <c r="M2505" s="419">
        <v>45920</v>
      </c>
    </row>
    <row r="2506" spans="1:13">
      <c r="A2506" s="418">
        <v>5001</v>
      </c>
      <c r="B2506" s="418">
        <v>410150</v>
      </c>
      <c r="C2506" s="418">
        <v>3000</v>
      </c>
      <c r="D2506" s="406">
        <v>186612025</v>
      </c>
      <c r="E2506" s="406" t="s">
        <v>830</v>
      </c>
      <c r="F2506" s="418">
        <v>20</v>
      </c>
      <c r="G2506" s="419">
        <v>45910</v>
      </c>
      <c r="H2506" s="419">
        <v>45925</v>
      </c>
      <c r="I2506" s="406" t="s">
        <v>15</v>
      </c>
      <c r="J2506" s="406"/>
      <c r="K2506" s="420" t="b">
        <v>0</v>
      </c>
      <c r="L2506" s="406"/>
      <c r="M2506" s="419">
        <v>45925</v>
      </c>
    </row>
    <row r="2507" spans="1:13">
      <c r="A2507" s="418">
        <v>5001</v>
      </c>
      <c r="B2507" s="418">
        <v>422297</v>
      </c>
      <c r="C2507" s="418">
        <v>3000</v>
      </c>
      <c r="D2507" s="406">
        <v>186622025</v>
      </c>
      <c r="E2507" s="406" t="s">
        <v>831</v>
      </c>
      <c r="F2507" s="418">
        <v>1000</v>
      </c>
      <c r="G2507" s="419">
        <v>45902</v>
      </c>
      <c r="H2507" s="419">
        <v>45908</v>
      </c>
      <c r="I2507" s="406" t="s">
        <v>15</v>
      </c>
      <c r="J2507" s="406"/>
      <c r="K2507" s="420" t="b">
        <v>0</v>
      </c>
      <c r="L2507" s="406"/>
      <c r="M2507" s="419">
        <v>45908</v>
      </c>
    </row>
    <row r="2508" spans="1:13">
      <c r="A2508" s="418">
        <v>5001</v>
      </c>
      <c r="B2508" s="418">
        <v>422297</v>
      </c>
      <c r="C2508" s="418">
        <v>3000</v>
      </c>
      <c r="D2508" s="406">
        <v>186632025</v>
      </c>
      <c r="E2508" s="406" t="s">
        <v>831</v>
      </c>
      <c r="F2508" s="418">
        <v>1000</v>
      </c>
      <c r="G2508" s="419">
        <v>45899</v>
      </c>
      <c r="H2508" s="419">
        <v>45909</v>
      </c>
      <c r="I2508" s="406" t="s">
        <v>15</v>
      </c>
      <c r="J2508" s="406"/>
      <c r="K2508" s="420" t="b">
        <v>0</v>
      </c>
      <c r="L2508" s="406"/>
      <c r="M2508" s="419">
        <v>45909</v>
      </c>
    </row>
    <row r="2509" spans="1:13">
      <c r="A2509" s="418">
        <v>5001</v>
      </c>
      <c r="B2509" s="418">
        <v>410116</v>
      </c>
      <c r="C2509" s="418">
        <v>3000</v>
      </c>
      <c r="D2509" s="406">
        <v>186642025</v>
      </c>
      <c r="E2509" s="406" t="s">
        <v>81</v>
      </c>
      <c r="F2509" s="418">
        <v>240</v>
      </c>
      <c r="G2509" s="419">
        <v>45958</v>
      </c>
      <c r="H2509" s="419">
        <v>45965</v>
      </c>
      <c r="I2509" s="406" t="s">
        <v>15</v>
      </c>
      <c r="J2509" s="406"/>
      <c r="K2509" s="420" t="b">
        <v>0</v>
      </c>
      <c r="L2509" s="406"/>
      <c r="M2509" s="419">
        <v>45965</v>
      </c>
    </row>
    <row r="2510" spans="1:13">
      <c r="A2510" s="418">
        <v>5001</v>
      </c>
      <c r="B2510" s="418">
        <v>425651</v>
      </c>
      <c r="C2510" s="418">
        <v>3000</v>
      </c>
      <c r="D2510" s="406">
        <v>186662025</v>
      </c>
      <c r="E2510" s="406" t="s">
        <v>832</v>
      </c>
      <c r="F2510" s="418">
        <v>140</v>
      </c>
      <c r="G2510" s="419">
        <v>46002</v>
      </c>
      <c r="H2510" s="419">
        <v>46009</v>
      </c>
      <c r="I2510" s="406" t="s">
        <v>15</v>
      </c>
      <c r="J2510" s="406"/>
      <c r="K2510" s="420" t="b">
        <v>0</v>
      </c>
      <c r="L2510" s="406"/>
      <c r="M2510" s="419">
        <v>46009</v>
      </c>
    </row>
    <row r="2511" spans="1:13">
      <c r="A2511" s="418">
        <v>5001</v>
      </c>
      <c r="B2511" s="418">
        <v>425432</v>
      </c>
      <c r="C2511" s="418">
        <v>3000</v>
      </c>
      <c r="D2511" s="406">
        <v>186672025</v>
      </c>
      <c r="E2511" s="406" t="s">
        <v>763</v>
      </c>
      <c r="F2511" s="418">
        <v>800</v>
      </c>
      <c r="G2511" s="419">
        <v>45933</v>
      </c>
      <c r="H2511" s="419">
        <v>45944</v>
      </c>
      <c r="I2511" s="406" t="s">
        <v>15</v>
      </c>
      <c r="J2511" s="406"/>
      <c r="K2511" s="420" t="b">
        <v>0</v>
      </c>
      <c r="L2511" s="406"/>
      <c r="M2511" s="419">
        <v>45944</v>
      </c>
    </row>
    <row r="2512" spans="1:13">
      <c r="A2512" s="418">
        <v>5001</v>
      </c>
      <c r="B2512" s="418">
        <v>422330</v>
      </c>
      <c r="C2512" s="418">
        <v>3000</v>
      </c>
      <c r="D2512" s="406">
        <v>186682025</v>
      </c>
      <c r="E2512" s="406" t="s">
        <v>833</v>
      </c>
      <c r="F2512" s="418">
        <v>200</v>
      </c>
      <c r="G2512" s="419">
        <v>45937</v>
      </c>
      <c r="H2512" s="419">
        <v>45974</v>
      </c>
      <c r="I2512" s="406" t="s">
        <v>15</v>
      </c>
      <c r="J2512" s="406"/>
      <c r="K2512" s="420" t="b">
        <v>0</v>
      </c>
      <c r="L2512" s="406"/>
      <c r="M2512" s="419">
        <v>45974</v>
      </c>
    </row>
    <row r="2513" spans="1:13">
      <c r="A2513" s="418">
        <v>5001</v>
      </c>
      <c r="B2513" s="418">
        <v>410046</v>
      </c>
      <c r="C2513" s="418">
        <v>3000</v>
      </c>
      <c r="D2513" s="406">
        <v>186692025</v>
      </c>
      <c r="E2513" s="406" t="s">
        <v>190</v>
      </c>
      <c r="F2513" s="418">
        <v>150</v>
      </c>
      <c r="G2513" s="419">
        <v>45947</v>
      </c>
      <c r="H2513" s="419">
        <v>45955</v>
      </c>
      <c r="I2513" s="406" t="s">
        <v>15</v>
      </c>
      <c r="J2513" s="406"/>
      <c r="K2513" s="420" t="b">
        <v>0</v>
      </c>
      <c r="L2513" s="406"/>
      <c r="M2513" s="419">
        <v>45957</v>
      </c>
    </row>
    <row r="2514" spans="1:13">
      <c r="A2514" s="418">
        <v>5001</v>
      </c>
      <c r="B2514" s="418">
        <v>422338</v>
      </c>
      <c r="C2514" s="418">
        <v>3000</v>
      </c>
      <c r="D2514" s="406">
        <v>186702025</v>
      </c>
      <c r="E2514" s="406" t="s">
        <v>267</v>
      </c>
      <c r="F2514" s="418">
        <v>1975</v>
      </c>
      <c r="G2514" s="419">
        <v>45937</v>
      </c>
      <c r="H2514" s="419">
        <v>45946</v>
      </c>
      <c r="I2514" s="406" t="s">
        <v>15</v>
      </c>
      <c r="J2514" s="406"/>
      <c r="K2514" s="420" t="b">
        <v>0</v>
      </c>
      <c r="L2514" s="406"/>
      <c r="M2514" s="419">
        <v>45946</v>
      </c>
    </row>
    <row r="2515" spans="1:13">
      <c r="A2515" s="418">
        <v>5001</v>
      </c>
      <c r="B2515" s="418">
        <v>422423</v>
      </c>
      <c r="C2515" s="418">
        <v>3000</v>
      </c>
      <c r="D2515" s="406">
        <v>186712025</v>
      </c>
      <c r="E2515" s="406" t="s">
        <v>373</v>
      </c>
      <c r="F2515" s="418">
        <v>100</v>
      </c>
      <c r="G2515" s="419">
        <v>45912</v>
      </c>
      <c r="H2515" s="419">
        <v>45936</v>
      </c>
      <c r="I2515" s="406" t="s">
        <v>15</v>
      </c>
      <c r="J2515" s="406"/>
      <c r="K2515" s="420" t="b">
        <v>0</v>
      </c>
      <c r="L2515" s="406"/>
      <c r="M2515" s="419">
        <v>45936</v>
      </c>
    </row>
    <row r="2516" spans="1:13">
      <c r="A2516" s="418">
        <v>5001</v>
      </c>
      <c r="B2516" s="418">
        <v>422423</v>
      </c>
      <c r="C2516" s="418">
        <v>3000</v>
      </c>
      <c r="D2516" s="406">
        <v>186722025</v>
      </c>
      <c r="E2516" s="406" t="s">
        <v>373</v>
      </c>
      <c r="F2516" s="418">
        <v>50</v>
      </c>
      <c r="G2516" s="419">
        <v>45912</v>
      </c>
      <c r="H2516" s="419">
        <v>45936</v>
      </c>
      <c r="I2516" s="406" t="s">
        <v>15</v>
      </c>
      <c r="J2516" s="406"/>
      <c r="K2516" s="420" t="b">
        <v>0</v>
      </c>
      <c r="L2516" s="406"/>
      <c r="M2516" s="419">
        <v>45936</v>
      </c>
    </row>
    <row r="2517" spans="1:13">
      <c r="A2517" s="418">
        <v>5001</v>
      </c>
      <c r="B2517" s="418">
        <v>447818</v>
      </c>
      <c r="C2517" s="418">
        <v>3000</v>
      </c>
      <c r="D2517" s="406">
        <v>186732025</v>
      </c>
      <c r="E2517" s="406" t="s">
        <v>323</v>
      </c>
      <c r="F2517" s="418">
        <v>175</v>
      </c>
      <c r="G2517" s="419">
        <v>45934</v>
      </c>
      <c r="H2517" s="419">
        <v>45936</v>
      </c>
      <c r="I2517" s="406" t="s">
        <v>15</v>
      </c>
      <c r="J2517" s="406"/>
      <c r="K2517" s="420" t="b">
        <v>0</v>
      </c>
      <c r="L2517" s="406"/>
      <c r="M2517" s="419">
        <v>45936</v>
      </c>
    </row>
    <row r="2518" spans="1:13">
      <c r="A2518" s="418">
        <v>2017</v>
      </c>
      <c r="B2518" s="418">
        <v>471646</v>
      </c>
      <c r="C2518" s="418">
        <v>3010</v>
      </c>
      <c r="D2518" s="406">
        <v>18682024</v>
      </c>
      <c r="E2518" s="406" t="s">
        <v>834</v>
      </c>
      <c r="F2518" s="418">
        <v>600</v>
      </c>
      <c r="G2518" s="406"/>
      <c r="H2518" s="406"/>
      <c r="I2518" s="406" t="s">
        <v>21</v>
      </c>
      <c r="J2518" s="406"/>
      <c r="K2518" s="420" t="b">
        <v>0</v>
      </c>
      <c r="L2518" s="406"/>
      <c r="M2518" s="406"/>
    </row>
    <row r="2519" spans="1:13">
      <c r="A2519" s="418">
        <v>5001</v>
      </c>
      <c r="B2519" s="418">
        <v>463347</v>
      </c>
      <c r="C2519" s="418">
        <v>3000</v>
      </c>
      <c r="D2519" s="406">
        <v>187032025</v>
      </c>
      <c r="E2519" s="406" t="s">
        <v>835</v>
      </c>
      <c r="F2519" s="418">
        <v>15</v>
      </c>
      <c r="G2519" s="419">
        <v>45890</v>
      </c>
      <c r="H2519" s="419">
        <v>45927</v>
      </c>
      <c r="I2519" s="406" t="s">
        <v>15</v>
      </c>
      <c r="J2519" s="406"/>
      <c r="K2519" s="420" t="b">
        <v>0</v>
      </c>
      <c r="L2519" s="406"/>
      <c r="M2519" s="419">
        <v>45927</v>
      </c>
    </row>
    <row r="2520" spans="1:13">
      <c r="A2520" s="418">
        <v>5001</v>
      </c>
      <c r="B2520" s="418">
        <v>410162</v>
      </c>
      <c r="C2520" s="418">
        <v>3000</v>
      </c>
      <c r="D2520" s="406">
        <v>18712026</v>
      </c>
      <c r="E2520" s="406" t="s">
        <v>46</v>
      </c>
      <c r="F2520" s="418">
        <v>23</v>
      </c>
      <c r="G2520" s="419">
        <v>46059</v>
      </c>
      <c r="H2520" s="419">
        <v>46070</v>
      </c>
      <c r="I2520" s="406" t="s">
        <v>15</v>
      </c>
      <c r="J2520" s="406"/>
      <c r="K2520" s="420" t="b">
        <v>0</v>
      </c>
      <c r="L2520" s="406"/>
      <c r="M2520" s="419">
        <v>46071</v>
      </c>
    </row>
    <row r="2521" spans="1:13">
      <c r="A2521" s="418">
        <v>5001</v>
      </c>
      <c r="B2521" s="418">
        <v>410033</v>
      </c>
      <c r="C2521" s="418">
        <v>3000</v>
      </c>
      <c r="D2521" s="406">
        <v>187202025</v>
      </c>
      <c r="E2521" s="406" t="s">
        <v>234</v>
      </c>
      <c r="F2521" s="418">
        <v>2625</v>
      </c>
      <c r="G2521" s="419">
        <v>45905</v>
      </c>
      <c r="H2521" s="419">
        <v>45909</v>
      </c>
      <c r="I2521" s="406" t="s">
        <v>15</v>
      </c>
      <c r="J2521" s="406"/>
      <c r="K2521" s="420" t="b">
        <v>0</v>
      </c>
      <c r="L2521" s="406"/>
      <c r="M2521" s="419">
        <v>45909</v>
      </c>
    </row>
    <row r="2522" spans="1:13">
      <c r="A2522" s="418">
        <v>2010</v>
      </c>
      <c r="B2522" s="418">
        <v>460417</v>
      </c>
      <c r="C2522" s="418">
        <v>3000</v>
      </c>
      <c r="D2522" s="406">
        <v>1872026</v>
      </c>
      <c r="E2522" s="406" t="s">
        <v>103</v>
      </c>
      <c r="F2522" s="418">
        <v>30</v>
      </c>
      <c r="G2522" s="419">
        <v>46064</v>
      </c>
      <c r="H2522" s="419">
        <v>46071</v>
      </c>
      <c r="I2522" s="406" t="s">
        <v>15</v>
      </c>
      <c r="J2522" s="406"/>
      <c r="K2522" s="420" t="b">
        <v>0</v>
      </c>
      <c r="L2522" s="406"/>
      <c r="M2522" s="419">
        <v>46071</v>
      </c>
    </row>
    <row r="2523" spans="1:13">
      <c r="A2523" s="418">
        <v>2017</v>
      </c>
      <c r="B2523" s="418">
        <v>461287</v>
      </c>
      <c r="C2523" s="418">
        <v>3010</v>
      </c>
      <c r="D2523" s="406">
        <v>1872026</v>
      </c>
      <c r="E2523" s="406" t="s">
        <v>553</v>
      </c>
      <c r="F2523" s="418">
        <v>20</v>
      </c>
      <c r="G2523" s="419">
        <v>46059</v>
      </c>
      <c r="H2523" s="419">
        <v>46065</v>
      </c>
      <c r="I2523" s="406" t="s">
        <v>15</v>
      </c>
      <c r="J2523" s="406"/>
      <c r="K2523" s="420" t="b">
        <v>0</v>
      </c>
      <c r="L2523" s="406"/>
      <c r="M2523" s="419">
        <v>46065</v>
      </c>
    </row>
    <row r="2524" spans="1:13">
      <c r="A2524" s="418">
        <v>5001</v>
      </c>
      <c r="B2524" s="418">
        <v>410033</v>
      </c>
      <c r="C2524" s="418">
        <v>3000</v>
      </c>
      <c r="D2524" s="406">
        <v>187212025</v>
      </c>
      <c r="E2524" s="406" t="s">
        <v>234</v>
      </c>
      <c r="F2524" s="418">
        <v>2595</v>
      </c>
      <c r="G2524" s="419">
        <v>45911</v>
      </c>
      <c r="H2524" s="419">
        <v>45917</v>
      </c>
      <c r="I2524" s="406" t="s">
        <v>15</v>
      </c>
      <c r="J2524" s="406"/>
      <c r="K2524" s="420" t="b">
        <v>0</v>
      </c>
      <c r="L2524" s="406"/>
      <c r="M2524" s="419">
        <v>45917</v>
      </c>
    </row>
    <row r="2525" spans="1:13">
      <c r="A2525" s="418">
        <v>5001</v>
      </c>
      <c r="B2525" s="418">
        <v>410033</v>
      </c>
      <c r="C2525" s="418">
        <v>3000</v>
      </c>
      <c r="D2525" s="406">
        <v>187232025</v>
      </c>
      <c r="E2525" s="406" t="s">
        <v>234</v>
      </c>
      <c r="F2525" s="418">
        <v>2610</v>
      </c>
      <c r="G2525" s="419">
        <v>45920</v>
      </c>
      <c r="H2525" s="419">
        <v>45932</v>
      </c>
      <c r="I2525" s="406" t="s">
        <v>15</v>
      </c>
      <c r="J2525" s="406"/>
      <c r="K2525" s="420" t="b">
        <v>0</v>
      </c>
      <c r="L2525" s="406"/>
      <c r="M2525" s="419">
        <v>45932</v>
      </c>
    </row>
    <row r="2526" spans="1:13">
      <c r="A2526" s="418">
        <v>5001</v>
      </c>
      <c r="B2526" s="418">
        <v>410033</v>
      </c>
      <c r="C2526" s="418">
        <v>3000</v>
      </c>
      <c r="D2526" s="406">
        <v>187252025</v>
      </c>
      <c r="E2526" s="406" t="s">
        <v>234</v>
      </c>
      <c r="F2526" s="418">
        <v>2595</v>
      </c>
      <c r="G2526" s="419">
        <v>45920</v>
      </c>
      <c r="H2526" s="419">
        <v>45926</v>
      </c>
      <c r="I2526" s="406" t="s">
        <v>15</v>
      </c>
      <c r="J2526" s="406"/>
      <c r="K2526" s="420" t="b">
        <v>0</v>
      </c>
      <c r="L2526" s="406"/>
      <c r="M2526" s="419">
        <v>45926</v>
      </c>
    </row>
    <row r="2527" spans="1:13">
      <c r="A2527" s="418">
        <v>2015</v>
      </c>
      <c r="B2527" s="418">
        <v>409980</v>
      </c>
      <c r="C2527" s="418">
        <v>3010</v>
      </c>
      <c r="D2527" s="406">
        <v>187272024</v>
      </c>
      <c r="E2527" s="406" t="s">
        <v>266</v>
      </c>
      <c r="F2527" s="418">
        <v>250</v>
      </c>
      <c r="G2527" s="406"/>
      <c r="H2527" s="406"/>
      <c r="I2527" s="406" t="s">
        <v>21</v>
      </c>
      <c r="J2527" s="406"/>
      <c r="K2527" s="420" t="b">
        <v>1</v>
      </c>
      <c r="L2527" s="406"/>
      <c r="M2527" s="406"/>
    </row>
    <row r="2528" spans="1:13">
      <c r="A2528" s="418">
        <v>5001</v>
      </c>
      <c r="B2528" s="418">
        <v>410033</v>
      </c>
      <c r="C2528" s="418">
        <v>3000</v>
      </c>
      <c r="D2528" s="406">
        <v>187272025</v>
      </c>
      <c r="E2528" s="406" t="s">
        <v>234</v>
      </c>
      <c r="F2528" s="418">
        <v>2100</v>
      </c>
      <c r="G2528" s="419">
        <v>45953</v>
      </c>
      <c r="H2528" s="419">
        <v>45961</v>
      </c>
      <c r="I2528" s="406" t="s">
        <v>15</v>
      </c>
      <c r="J2528" s="406"/>
      <c r="K2528" s="420" t="b">
        <v>0</v>
      </c>
      <c r="L2528" s="406"/>
      <c r="M2528" s="419">
        <v>45961</v>
      </c>
    </row>
    <row r="2529" spans="1:13">
      <c r="A2529" s="418">
        <v>5001</v>
      </c>
      <c r="B2529" s="418">
        <v>423577</v>
      </c>
      <c r="C2529" s="418">
        <v>3000</v>
      </c>
      <c r="D2529" s="406">
        <v>187282025</v>
      </c>
      <c r="E2529" s="406" t="s">
        <v>385</v>
      </c>
      <c r="F2529" s="418">
        <v>3300</v>
      </c>
      <c r="G2529" s="419">
        <v>45960</v>
      </c>
      <c r="H2529" s="419">
        <v>45968</v>
      </c>
      <c r="I2529" s="406" t="s">
        <v>15</v>
      </c>
      <c r="J2529" s="406"/>
      <c r="K2529" s="420" t="b">
        <v>0</v>
      </c>
      <c r="L2529" s="406"/>
      <c r="M2529" s="419">
        <v>45969</v>
      </c>
    </row>
    <row r="2530" spans="1:13">
      <c r="A2530" s="418">
        <v>5001</v>
      </c>
      <c r="B2530" s="418">
        <v>423577</v>
      </c>
      <c r="C2530" s="418">
        <v>3000</v>
      </c>
      <c r="D2530" s="406">
        <v>187302025</v>
      </c>
      <c r="E2530" s="406" t="s">
        <v>385</v>
      </c>
      <c r="F2530" s="418">
        <v>675</v>
      </c>
      <c r="G2530" s="419">
        <v>45954</v>
      </c>
      <c r="H2530" s="419">
        <v>45962</v>
      </c>
      <c r="I2530" s="406" t="s">
        <v>15</v>
      </c>
      <c r="J2530" s="406"/>
      <c r="K2530" s="420" t="b">
        <v>0</v>
      </c>
      <c r="L2530" s="406"/>
      <c r="M2530" s="419">
        <v>45962</v>
      </c>
    </row>
    <row r="2531" spans="1:13">
      <c r="A2531" s="418">
        <v>5001</v>
      </c>
      <c r="B2531" s="418">
        <v>410297</v>
      </c>
      <c r="C2531" s="418">
        <v>3000</v>
      </c>
      <c r="D2531" s="406">
        <v>187602025</v>
      </c>
      <c r="E2531" s="406" t="s">
        <v>708</v>
      </c>
      <c r="F2531" s="418">
        <v>41</v>
      </c>
      <c r="G2531" s="419">
        <v>45909</v>
      </c>
      <c r="H2531" s="419">
        <v>45933</v>
      </c>
      <c r="I2531" s="406" t="s">
        <v>15</v>
      </c>
      <c r="J2531" s="406"/>
      <c r="K2531" s="420" t="b">
        <v>0</v>
      </c>
      <c r="L2531" s="406"/>
      <c r="M2531" s="419">
        <v>45952</v>
      </c>
    </row>
    <row r="2532" spans="1:13">
      <c r="A2532" s="418">
        <v>5001</v>
      </c>
      <c r="B2532" s="418">
        <v>410297</v>
      </c>
      <c r="C2532" s="418">
        <v>3000</v>
      </c>
      <c r="D2532" s="406">
        <v>187612025</v>
      </c>
      <c r="E2532" s="406" t="s">
        <v>708</v>
      </c>
      <c r="F2532" s="418">
        <v>100</v>
      </c>
      <c r="G2532" s="419">
        <v>45909</v>
      </c>
      <c r="H2532" s="419">
        <v>45933</v>
      </c>
      <c r="I2532" s="406" t="s">
        <v>15</v>
      </c>
      <c r="J2532" s="406"/>
      <c r="K2532" s="420" t="b">
        <v>0</v>
      </c>
      <c r="L2532" s="406"/>
      <c r="M2532" s="419">
        <v>45933</v>
      </c>
    </row>
    <row r="2533" spans="1:13">
      <c r="A2533" s="418">
        <v>5001</v>
      </c>
      <c r="B2533" s="418">
        <v>422320</v>
      </c>
      <c r="C2533" s="418">
        <v>3000</v>
      </c>
      <c r="D2533" s="406">
        <v>18762026</v>
      </c>
      <c r="E2533" s="406" t="s">
        <v>782</v>
      </c>
      <c r="F2533" s="418">
        <v>2</v>
      </c>
      <c r="G2533" s="419">
        <v>46107</v>
      </c>
      <c r="H2533" s="419">
        <v>46109</v>
      </c>
      <c r="I2533" s="406" t="s">
        <v>15</v>
      </c>
      <c r="J2533" s="406"/>
      <c r="K2533" s="420" t="b">
        <v>0</v>
      </c>
      <c r="L2533" s="406" t="s">
        <v>533</v>
      </c>
      <c r="M2533" s="419">
        <v>46111</v>
      </c>
    </row>
    <row r="2534" spans="1:13">
      <c r="A2534" s="418">
        <v>5001</v>
      </c>
      <c r="B2534" s="418">
        <v>410297</v>
      </c>
      <c r="C2534" s="418">
        <v>3000</v>
      </c>
      <c r="D2534" s="406">
        <v>187622025</v>
      </c>
      <c r="E2534" s="406" t="s">
        <v>708</v>
      </c>
      <c r="F2534" s="418">
        <v>98</v>
      </c>
      <c r="G2534" s="419">
        <v>45909</v>
      </c>
      <c r="H2534" s="419">
        <v>45933</v>
      </c>
      <c r="I2534" s="406" t="s">
        <v>15</v>
      </c>
      <c r="J2534" s="406"/>
      <c r="K2534" s="420" t="b">
        <v>0</v>
      </c>
      <c r="L2534" s="406"/>
      <c r="M2534" s="419">
        <v>45936</v>
      </c>
    </row>
    <row r="2535" spans="1:13">
      <c r="A2535" s="418">
        <v>5001</v>
      </c>
      <c r="B2535" s="418">
        <v>464372</v>
      </c>
      <c r="C2535" s="418">
        <v>3000</v>
      </c>
      <c r="D2535" s="406">
        <v>187772022</v>
      </c>
      <c r="E2535" s="406" t="s">
        <v>550</v>
      </c>
      <c r="F2535" s="418">
        <v>95</v>
      </c>
      <c r="G2535" s="419">
        <v>45910</v>
      </c>
      <c r="H2535" s="419">
        <v>45926</v>
      </c>
      <c r="I2535" s="406" t="s">
        <v>15</v>
      </c>
      <c r="J2535" s="406"/>
      <c r="K2535" s="420" t="b">
        <v>0</v>
      </c>
      <c r="L2535" s="406" t="s">
        <v>41</v>
      </c>
      <c r="M2535" s="419">
        <v>45926</v>
      </c>
    </row>
    <row r="2536" spans="1:13">
      <c r="A2536" s="418">
        <v>5001</v>
      </c>
      <c r="B2536" s="418">
        <v>464372</v>
      </c>
      <c r="C2536" s="418">
        <v>3000</v>
      </c>
      <c r="D2536" s="406">
        <v>187772022</v>
      </c>
      <c r="E2536" s="406" t="s">
        <v>550</v>
      </c>
      <c r="F2536" s="418">
        <v>62</v>
      </c>
      <c r="G2536" s="419">
        <v>45966</v>
      </c>
      <c r="H2536" s="419">
        <v>45975</v>
      </c>
      <c r="I2536" s="406" t="s">
        <v>15</v>
      </c>
      <c r="J2536" s="406"/>
      <c r="K2536" s="420" t="b">
        <v>0</v>
      </c>
      <c r="L2536" s="406" t="s">
        <v>41</v>
      </c>
      <c r="M2536" s="419">
        <v>45979</v>
      </c>
    </row>
    <row r="2537" spans="1:13">
      <c r="A2537" s="418">
        <v>5001</v>
      </c>
      <c r="B2537" s="418">
        <v>464372</v>
      </c>
      <c r="C2537" s="418">
        <v>3000</v>
      </c>
      <c r="D2537" s="406">
        <v>187772022</v>
      </c>
      <c r="E2537" s="406" t="s">
        <v>550</v>
      </c>
      <c r="F2537" s="418">
        <v>62</v>
      </c>
      <c r="G2537" s="419">
        <v>46030</v>
      </c>
      <c r="H2537" s="419">
        <v>46037</v>
      </c>
      <c r="I2537" s="406" t="s">
        <v>15</v>
      </c>
      <c r="J2537" s="406"/>
      <c r="K2537" s="420" t="b">
        <v>0</v>
      </c>
      <c r="L2537" s="406" t="s">
        <v>41</v>
      </c>
      <c r="M2537" s="419">
        <v>46038</v>
      </c>
    </row>
    <row r="2538" spans="1:13">
      <c r="A2538" s="418">
        <v>5001</v>
      </c>
      <c r="B2538" s="418">
        <v>464372</v>
      </c>
      <c r="C2538" s="418">
        <v>3000</v>
      </c>
      <c r="D2538" s="406">
        <v>187782022</v>
      </c>
      <c r="E2538" s="406" t="s">
        <v>550</v>
      </c>
      <c r="F2538" s="418">
        <v>145</v>
      </c>
      <c r="G2538" s="419">
        <v>45910</v>
      </c>
      <c r="H2538" s="419">
        <v>45922</v>
      </c>
      <c r="I2538" s="406" t="s">
        <v>15</v>
      </c>
      <c r="J2538" s="406"/>
      <c r="K2538" s="420" t="b">
        <v>0</v>
      </c>
      <c r="L2538" s="406" t="s">
        <v>41</v>
      </c>
      <c r="M2538" s="419">
        <v>45922</v>
      </c>
    </row>
    <row r="2539" spans="1:13">
      <c r="A2539" s="418">
        <v>2017</v>
      </c>
      <c r="B2539" s="418">
        <v>474105</v>
      </c>
      <c r="C2539" s="418">
        <v>3010</v>
      </c>
      <c r="D2539" s="406">
        <v>18812024</v>
      </c>
      <c r="E2539" s="406" t="s">
        <v>546</v>
      </c>
      <c r="F2539" s="418">
        <v>850</v>
      </c>
      <c r="G2539" s="419">
        <v>45987</v>
      </c>
      <c r="H2539" s="419">
        <v>45993</v>
      </c>
      <c r="I2539" s="406" t="s">
        <v>15</v>
      </c>
      <c r="J2539" s="406"/>
      <c r="K2539" s="420" t="b">
        <v>0</v>
      </c>
      <c r="L2539" s="406"/>
      <c r="M2539" s="419">
        <v>45993</v>
      </c>
    </row>
    <row r="2540" spans="1:13">
      <c r="A2540" s="418">
        <v>5001</v>
      </c>
      <c r="B2540" s="418">
        <v>476415</v>
      </c>
      <c r="C2540" s="418">
        <v>3000</v>
      </c>
      <c r="D2540" s="406">
        <v>18812025</v>
      </c>
      <c r="E2540" s="406" t="s">
        <v>837</v>
      </c>
      <c r="F2540" s="418">
        <v>1000</v>
      </c>
      <c r="G2540" s="419">
        <v>45724</v>
      </c>
      <c r="H2540" s="419">
        <v>45693</v>
      </c>
      <c r="I2540" s="406" t="s">
        <v>15</v>
      </c>
      <c r="J2540" s="406"/>
      <c r="K2540" s="420" t="b">
        <v>0</v>
      </c>
      <c r="L2540" s="406"/>
      <c r="M2540" s="419">
        <v>45693</v>
      </c>
    </row>
    <row r="2541" spans="1:13">
      <c r="A2541" s="418">
        <v>5001</v>
      </c>
      <c r="B2541" s="418">
        <v>476180</v>
      </c>
      <c r="C2541" s="418">
        <v>3000</v>
      </c>
      <c r="D2541" s="406">
        <v>188312025</v>
      </c>
      <c r="E2541" s="406" t="s">
        <v>389</v>
      </c>
      <c r="F2541" s="418">
        <v>140</v>
      </c>
      <c r="G2541" s="419">
        <v>45918</v>
      </c>
      <c r="H2541" s="419">
        <v>45923</v>
      </c>
      <c r="I2541" s="406" t="s">
        <v>15</v>
      </c>
      <c r="J2541" s="406"/>
      <c r="K2541" s="420" t="b">
        <v>0</v>
      </c>
      <c r="L2541" s="406"/>
      <c r="M2541" s="419">
        <v>45923</v>
      </c>
    </row>
    <row r="2542" spans="1:13">
      <c r="A2542" s="418">
        <v>5001</v>
      </c>
      <c r="B2542" s="418">
        <v>409896</v>
      </c>
      <c r="C2542" s="418">
        <v>3000</v>
      </c>
      <c r="D2542" s="406">
        <v>188342025</v>
      </c>
      <c r="E2542" s="406" t="s">
        <v>694</v>
      </c>
      <c r="F2542" s="418">
        <v>50</v>
      </c>
      <c r="G2542" s="419">
        <v>45931</v>
      </c>
      <c r="H2542" s="419">
        <v>45980</v>
      </c>
      <c r="I2542" s="406" t="s">
        <v>15</v>
      </c>
      <c r="J2542" s="406"/>
      <c r="K2542" s="420" t="b">
        <v>0</v>
      </c>
      <c r="L2542" s="406"/>
      <c r="M2542" s="419">
        <v>45980</v>
      </c>
    </row>
    <row r="2543" spans="1:13">
      <c r="A2543" s="418">
        <v>5001</v>
      </c>
      <c r="B2543" s="418">
        <v>410187</v>
      </c>
      <c r="C2543" s="418">
        <v>3000</v>
      </c>
      <c r="D2543" s="406">
        <v>188402025</v>
      </c>
      <c r="E2543" s="406" t="s">
        <v>516</v>
      </c>
      <c r="F2543" s="418">
        <v>250</v>
      </c>
      <c r="G2543" s="419">
        <v>45933</v>
      </c>
      <c r="H2543" s="419">
        <v>45976</v>
      </c>
      <c r="I2543" s="406" t="s">
        <v>15</v>
      </c>
      <c r="J2543" s="406"/>
      <c r="K2543" s="420" t="b">
        <v>0</v>
      </c>
      <c r="L2543" s="406"/>
      <c r="M2543" s="419">
        <v>45978</v>
      </c>
    </row>
    <row r="2544" spans="1:13">
      <c r="A2544" s="418">
        <v>5001</v>
      </c>
      <c r="B2544" s="418">
        <v>410187</v>
      </c>
      <c r="C2544" s="418">
        <v>3000</v>
      </c>
      <c r="D2544" s="406">
        <v>188412025</v>
      </c>
      <c r="E2544" s="406" t="s">
        <v>516</v>
      </c>
      <c r="F2544" s="418">
        <v>325</v>
      </c>
      <c r="G2544" s="419">
        <v>45933</v>
      </c>
      <c r="H2544" s="419">
        <v>45976</v>
      </c>
      <c r="I2544" s="406" t="s">
        <v>15</v>
      </c>
      <c r="J2544" s="406"/>
      <c r="K2544" s="420" t="b">
        <v>0</v>
      </c>
      <c r="L2544" s="406"/>
      <c r="M2544" s="419">
        <v>45978</v>
      </c>
    </row>
    <row r="2545" spans="1:13">
      <c r="A2545" s="418">
        <v>5001</v>
      </c>
      <c r="B2545" s="418">
        <v>410045</v>
      </c>
      <c r="C2545" s="418">
        <v>3000</v>
      </c>
      <c r="D2545" s="406">
        <v>188432025</v>
      </c>
      <c r="E2545" s="406" t="s">
        <v>382</v>
      </c>
      <c r="F2545" s="418">
        <v>4085</v>
      </c>
      <c r="G2545" s="419">
        <v>45938</v>
      </c>
      <c r="H2545" s="419">
        <v>45951</v>
      </c>
      <c r="I2545" s="406" t="s">
        <v>15</v>
      </c>
      <c r="J2545" s="406"/>
      <c r="K2545" s="420" t="b">
        <v>0</v>
      </c>
      <c r="L2545" s="406"/>
      <c r="M2545" s="419">
        <v>45951</v>
      </c>
    </row>
    <row r="2546" spans="1:13">
      <c r="A2546" s="418">
        <v>5001</v>
      </c>
      <c r="B2546" s="418">
        <v>457543</v>
      </c>
      <c r="C2546" s="418">
        <v>3000</v>
      </c>
      <c r="D2546" s="406">
        <v>188532024</v>
      </c>
      <c r="E2546" s="406" t="s">
        <v>839</v>
      </c>
      <c r="F2546" s="418">
        <v>860</v>
      </c>
      <c r="G2546" s="406"/>
      <c r="H2546" s="406"/>
      <c r="I2546" s="406" t="s">
        <v>21</v>
      </c>
      <c r="J2546" s="406"/>
      <c r="K2546" s="420" t="b">
        <v>1</v>
      </c>
      <c r="L2546" s="406"/>
      <c r="M2546" s="406"/>
    </row>
    <row r="2547" spans="1:13">
      <c r="A2547" s="418">
        <v>5001</v>
      </c>
      <c r="B2547" s="418">
        <v>422463</v>
      </c>
      <c r="C2547" s="418">
        <v>3000</v>
      </c>
      <c r="D2547" s="406">
        <v>188642025</v>
      </c>
      <c r="E2547" s="406" t="s">
        <v>249</v>
      </c>
      <c r="F2547" s="418">
        <v>3240</v>
      </c>
      <c r="G2547" s="419">
        <v>45959</v>
      </c>
      <c r="H2547" s="419">
        <v>45965</v>
      </c>
      <c r="I2547" s="406" t="s">
        <v>15</v>
      </c>
      <c r="J2547" s="406"/>
      <c r="K2547" s="420" t="b">
        <v>0</v>
      </c>
      <c r="L2547" s="406"/>
      <c r="M2547" s="419">
        <v>46009</v>
      </c>
    </row>
    <row r="2548" spans="1:13">
      <c r="A2548" s="418">
        <v>5001</v>
      </c>
      <c r="B2548" s="418">
        <v>438134</v>
      </c>
      <c r="C2548" s="418">
        <v>3000</v>
      </c>
      <c r="D2548" s="406">
        <v>188652025</v>
      </c>
      <c r="E2548" s="406" t="s">
        <v>504</v>
      </c>
      <c r="F2548" s="418">
        <v>350</v>
      </c>
      <c r="G2548" s="419">
        <v>45946</v>
      </c>
      <c r="H2548" s="419">
        <v>45946</v>
      </c>
      <c r="I2548" s="406" t="s">
        <v>15</v>
      </c>
      <c r="J2548" s="406"/>
      <c r="K2548" s="420" t="b">
        <v>0</v>
      </c>
      <c r="L2548" s="406"/>
      <c r="M2548" s="419">
        <v>45946</v>
      </c>
    </row>
    <row r="2549" spans="1:13">
      <c r="A2549" s="418">
        <v>5001</v>
      </c>
      <c r="B2549" s="418">
        <v>453472</v>
      </c>
      <c r="C2549" s="418">
        <v>3000</v>
      </c>
      <c r="D2549" s="406">
        <v>188662025</v>
      </c>
      <c r="E2549" s="406" t="s">
        <v>840</v>
      </c>
      <c r="F2549" s="418">
        <v>20000</v>
      </c>
      <c r="G2549" s="419">
        <v>45961</v>
      </c>
      <c r="H2549" s="419">
        <v>45975</v>
      </c>
      <c r="I2549" s="406" t="s">
        <v>15</v>
      </c>
      <c r="J2549" s="406"/>
      <c r="K2549" s="420" t="b">
        <v>0</v>
      </c>
      <c r="L2549" s="406"/>
      <c r="M2549" s="419">
        <v>45975</v>
      </c>
    </row>
    <row r="2550" spans="1:13">
      <c r="A2550" s="418">
        <v>5001</v>
      </c>
      <c r="B2550" s="418">
        <v>462572</v>
      </c>
      <c r="C2550" s="418">
        <v>3000</v>
      </c>
      <c r="D2550" s="406">
        <v>188672025</v>
      </c>
      <c r="E2550" s="406" t="s">
        <v>841</v>
      </c>
      <c r="F2550" s="418">
        <v>250</v>
      </c>
      <c r="G2550" s="419">
        <v>45906</v>
      </c>
      <c r="H2550" s="419">
        <v>45916</v>
      </c>
      <c r="I2550" s="406" t="s">
        <v>15</v>
      </c>
      <c r="J2550" s="406"/>
      <c r="K2550" s="420" t="b">
        <v>0</v>
      </c>
      <c r="L2550" s="406"/>
      <c r="M2550" s="419">
        <v>45916</v>
      </c>
    </row>
    <row r="2551" spans="1:13">
      <c r="A2551" s="418">
        <v>5001</v>
      </c>
      <c r="B2551" s="418">
        <v>463948</v>
      </c>
      <c r="C2551" s="418">
        <v>3000</v>
      </c>
      <c r="D2551" s="406">
        <v>188682025</v>
      </c>
      <c r="E2551" s="406" t="s">
        <v>326</v>
      </c>
      <c r="F2551" s="418">
        <v>10</v>
      </c>
      <c r="G2551" s="419">
        <v>46001</v>
      </c>
      <c r="H2551" s="419">
        <v>46038</v>
      </c>
      <c r="I2551" s="406" t="s">
        <v>15</v>
      </c>
      <c r="J2551" s="406"/>
      <c r="K2551" s="420" t="b">
        <v>0</v>
      </c>
      <c r="L2551" s="406"/>
      <c r="M2551" s="419">
        <v>46038</v>
      </c>
    </row>
    <row r="2552" spans="1:13">
      <c r="A2552" s="418">
        <v>5001</v>
      </c>
      <c r="B2552" s="418">
        <v>438127</v>
      </c>
      <c r="C2552" s="418">
        <v>3000</v>
      </c>
      <c r="D2552" s="406">
        <v>188692025</v>
      </c>
      <c r="E2552" s="406" t="s">
        <v>405</v>
      </c>
      <c r="F2552" s="418">
        <v>20</v>
      </c>
      <c r="G2552" s="419">
        <v>45972</v>
      </c>
      <c r="H2552" s="419">
        <v>45980</v>
      </c>
      <c r="I2552" s="406" t="s">
        <v>15</v>
      </c>
      <c r="J2552" s="406"/>
      <c r="K2552" s="420" t="b">
        <v>0</v>
      </c>
      <c r="L2552" s="406"/>
      <c r="M2552" s="419">
        <v>45980</v>
      </c>
    </row>
    <row r="2553" spans="1:13">
      <c r="A2553" s="418">
        <v>5001</v>
      </c>
      <c r="B2553" s="418">
        <v>438127</v>
      </c>
      <c r="C2553" s="418">
        <v>3000</v>
      </c>
      <c r="D2553" s="406">
        <v>188702025</v>
      </c>
      <c r="E2553" s="406" t="s">
        <v>405</v>
      </c>
      <c r="F2553" s="418">
        <v>40</v>
      </c>
      <c r="G2553" s="419">
        <v>45972</v>
      </c>
      <c r="H2553" s="419">
        <v>46001</v>
      </c>
      <c r="I2553" s="406" t="s">
        <v>15</v>
      </c>
      <c r="J2553" s="406"/>
      <c r="K2553" s="420" t="b">
        <v>0</v>
      </c>
      <c r="L2553" s="406"/>
      <c r="M2553" s="419">
        <v>46001</v>
      </c>
    </row>
    <row r="2554" spans="1:13">
      <c r="A2554" s="418">
        <v>5001</v>
      </c>
      <c r="B2554" s="418">
        <v>459562</v>
      </c>
      <c r="C2554" s="418">
        <v>3000</v>
      </c>
      <c r="D2554" s="406">
        <v>188722025</v>
      </c>
      <c r="E2554" s="406" t="s">
        <v>585</v>
      </c>
      <c r="F2554" s="418">
        <v>750</v>
      </c>
      <c r="G2554" s="419">
        <v>45962</v>
      </c>
      <c r="H2554" s="419">
        <v>45976</v>
      </c>
      <c r="I2554" s="406" t="s">
        <v>15</v>
      </c>
      <c r="J2554" s="406"/>
      <c r="K2554" s="420" t="b">
        <v>0</v>
      </c>
      <c r="L2554" s="406"/>
      <c r="M2554" s="419">
        <v>45976</v>
      </c>
    </row>
    <row r="2555" spans="1:13">
      <c r="A2555" s="418">
        <v>5001</v>
      </c>
      <c r="B2555" s="418">
        <v>470170</v>
      </c>
      <c r="C2555" s="418">
        <v>3000</v>
      </c>
      <c r="D2555" s="406">
        <v>188732025</v>
      </c>
      <c r="E2555" s="406" t="s">
        <v>632</v>
      </c>
      <c r="F2555" s="418">
        <v>175</v>
      </c>
      <c r="G2555" s="419">
        <v>45899</v>
      </c>
      <c r="H2555" s="419">
        <v>45919</v>
      </c>
      <c r="I2555" s="406" t="s">
        <v>15</v>
      </c>
      <c r="J2555" s="406"/>
      <c r="K2555" s="420" t="b">
        <v>0</v>
      </c>
      <c r="L2555" s="406"/>
      <c r="M2555" s="419">
        <v>45931</v>
      </c>
    </row>
    <row r="2556" spans="1:13">
      <c r="A2556" s="418">
        <v>5001</v>
      </c>
      <c r="B2556" s="418">
        <v>470170</v>
      </c>
      <c r="C2556" s="418">
        <v>3000</v>
      </c>
      <c r="D2556" s="406">
        <v>188742025</v>
      </c>
      <c r="E2556" s="406" t="s">
        <v>632</v>
      </c>
      <c r="F2556" s="418">
        <v>200</v>
      </c>
      <c r="G2556" s="419">
        <v>45920</v>
      </c>
      <c r="H2556" s="419">
        <v>45924</v>
      </c>
      <c r="I2556" s="406" t="s">
        <v>15</v>
      </c>
      <c r="J2556" s="406"/>
      <c r="K2556" s="420" t="b">
        <v>0</v>
      </c>
      <c r="L2556" s="406"/>
      <c r="M2556" s="419">
        <v>45924</v>
      </c>
    </row>
    <row r="2557" spans="1:13">
      <c r="A2557" s="418">
        <v>5001</v>
      </c>
      <c r="B2557" s="418">
        <v>410034</v>
      </c>
      <c r="C2557" s="418">
        <v>3000</v>
      </c>
      <c r="D2557" s="406">
        <v>188802025</v>
      </c>
      <c r="E2557" s="406" t="s">
        <v>383</v>
      </c>
      <c r="F2557" s="418">
        <v>1050</v>
      </c>
      <c r="G2557" s="419">
        <v>45980</v>
      </c>
      <c r="H2557" s="419">
        <v>45982</v>
      </c>
      <c r="I2557" s="406" t="s">
        <v>15</v>
      </c>
      <c r="J2557" s="406"/>
      <c r="K2557" s="420" t="b">
        <v>0</v>
      </c>
      <c r="L2557" s="406"/>
      <c r="M2557" s="419">
        <v>45986</v>
      </c>
    </row>
    <row r="2558" spans="1:13">
      <c r="A2558" s="418">
        <v>5001</v>
      </c>
      <c r="B2558" s="418">
        <v>410034</v>
      </c>
      <c r="C2558" s="418">
        <v>3000</v>
      </c>
      <c r="D2558" s="406">
        <v>188812025</v>
      </c>
      <c r="E2558" s="406" t="s">
        <v>383</v>
      </c>
      <c r="F2558" s="418">
        <v>1050</v>
      </c>
      <c r="G2558" s="419">
        <v>45980</v>
      </c>
      <c r="H2558" s="419">
        <v>45982</v>
      </c>
      <c r="I2558" s="406" t="s">
        <v>15</v>
      </c>
      <c r="J2558" s="406"/>
      <c r="K2558" s="420" t="b">
        <v>0</v>
      </c>
      <c r="L2558" s="406"/>
      <c r="M2558" s="419">
        <v>45986</v>
      </c>
    </row>
    <row r="2559" spans="1:13">
      <c r="A2559" s="418">
        <v>5001</v>
      </c>
      <c r="B2559" s="418">
        <v>410034</v>
      </c>
      <c r="C2559" s="418">
        <v>3000</v>
      </c>
      <c r="D2559" s="406">
        <v>188822025</v>
      </c>
      <c r="E2559" s="406" t="s">
        <v>383</v>
      </c>
      <c r="F2559" s="418">
        <v>2580</v>
      </c>
      <c r="G2559" s="419">
        <v>45903</v>
      </c>
      <c r="H2559" s="419">
        <v>45909</v>
      </c>
      <c r="I2559" s="406" t="s">
        <v>15</v>
      </c>
      <c r="J2559" s="406"/>
      <c r="K2559" s="420" t="b">
        <v>0</v>
      </c>
      <c r="L2559" s="406"/>
      <c r="M2559" s="419">
        <v>45909</v>
      </c>
    </row>
    <row r="2560" spans="1:13">
      <c r="A2560" s="418">
        <v>5001</v>
      </c>
      <c r="B2560" s="418">
        <v>410034</v>
      </c>
      <c r="C2560" s="418">
        <v>3000</v>
      </c>
      <c r="D2560" s="406">
        <v>188842025</v>
      </c>
      <c r="E2560" s="406" t="s">
        <v>383</v>
      </c>
      <c r="F2560" s="418">
        <v>2625</v>
      </c>
      <c r="G2560" s="419">
        <v>45904</v>
      </c>
      <c r="H2560" s="419">
        <v>45909</v>
      </c>
      <c r="I2560" s="406" t="s">
        <v>15</v>
      </c>
      <c r="J2560" s="406"/>
      <c r="K2560" s="420" t="b">
        <v>0</v>
      </c>
      <c r="L2560" s="406"/>
      <c r="M2560" s="419">
        <v>45909</v>
      </c>
    </row>
    <row r="2561" spans="1:13">
      <c r="A2561" s="418">
        <v>5001</v>
      </c>
      <c r="B2561" s="418">
        <v>410343</v>
      </c>
      <c r="C2561" s="418">
        <v>3000</v>
      </c>
      <c r="D2561" s="406">
        <v>188842026</v>
      </c>
      <c r="E2561" s="406" t="s">
        <v>582</v>
      </c>
      <c r="F2561" s="418">
        <v>151</v>
      </c>
      <c r="G2561" s="419">
        <v>46295</v>
      </c>
      <c r="H2561" s="406"/>
      <c r="I2561" s="406" t="s">
        <v>49</v>
      </c>
      <c r="J2561" s="406"/>
      <c r="K2561" s="420" t="b">
        <v>0</v>
      </c>
      <c r="L2561" s="406"/>
      <c r="M2561" s="406"/>
    </row>
    <row r="2562" spans="1:13">
      <c r="A2562" s="418">
        <v>5001</v>
      </c>
      <c r="B2562" s="418">
        <v>422387</v>
      </c>
      <c r="C2562" s="418">
        <v>3000</v>
      </c>
      <c r="D2562" s="406">
        <v>188852023</v>
      </c>
      <c r="E2562" s="406" t="s">
        <v>43</v>
      </c>
      <c r="F2562" s="418">
        <v>2225</v>
      </c>
      <c r="G2562" s="419">
        <v>45895</v>
      </c>
      <c r="H2562" s="419">
        <v>45902</v>
      </c>
      <c r="I2562" s="406" t="s">
        <v>15</v>
      </c>
      <c r="J2562" s="406"/>
      <c r="K2562" s="420" t="b">
        <v>0</v>
      </c>
      <c r="L2562" s="406"/>
      <c r="M2562" s="419">
        <v>45902</v>
      </c>
    </row>
    <row r="2563" spans="1:13">
      <c r="A2563" s="418">
        <v>5001</v>
      </c>
      <c r="B2563" s="418">
        <v>410034</v>
      </c>
      <c r="C2563" s="418">
        <v>3000</v>
      </c>
      <c r="D2563" s="406">
        <v>188852025</v>
      </c>
      <c r="E2563" s="406" t="s">
        <v>383</v>
      </c>
      <c r="F2563" s="418">
        <v>2625</v>
      </c>
      <c r="G2563" s="419">
        <v>45904</v>
      </c>
      <c r="H2563" s="419">
        <v>45909</v>
      </c>
      <c r="I2563" s="406" t="s">
        <v>15</v>
      </c>
      <c r="J2563" s="406"/>
      <c r="K2563" s="420" t="b">
        <v>0</v>
      </c>
      <c r="L2563" s="406"/>
      <c r="M2563" s="419">
        <v>45909</v>
      </c>
    </row>
    <row r="2564" spans="1:13">
      <c r="A2564" s="418">
        <v>5001</v>
      </c>
      <c r="B2564" s="418">
        <v>410034</v>
      </c>
      <c r="C2564" s="418">
        <v>3000</v>
      </c>
      <c r="D2564" s="406">
        <v>188862025</v>
      </c>
      <c r="E2564" s="406" t="s">
        <v>383</v>
      </c>
      <c r="F2564" s="418">
        <v>2595</v>
      </c>
      <c r="G2564" s="419">
        <v>45904</v>
      </c>
      <c r="H2564" s="419">
        <v>45909</v>
      </c>
      <c r="I2564" s="406" t="s">
        <v>15</v>
      </c>
      <c r="J2564" s="406"/>
      <c r="K2564" s="420" t="b">
        <v>0</v>
      </c>
      <c r="L2564" s="406"/>
      <c r="M2564" s="419">
        <v>45909</v>
      </c>
    </row>
    <row r="2565" spans="1:13">
      <c r="A2565" s="418">
        <v>5001</v>
      </c>
      <c r="B2565" s="418">
        <v>478553</v>
      </c>
      <c r="C2565" s="418">
        <v>3000</v>
      </c>
      <c r="D2565" s="406">
        <v>188912026</v>
      </c>
      <c r="E2565" s="406" t="s">
        <v>42</v>
      </c>
      <c r="F2565" s="418">
        <v>100</v>
      </c>
      <c r="G2565" s="406"/>
      <c r="H2565" s="406"/>
      <c r="I2565" s="406" t="s">
        <v>21</v>
      </c>
      <c r="J2565" s="406"/>
      <c r="K2565" s="420" t="b">
        <v>0</v>
      </c>
      <c r="L2565" s="406"/>
      <c r="M2565" s="406"/>
    </row>
    <row r="2566" spans="1:13">
      <c r="A2566" s="418">
        <v>5001</v>
      </c>
      <c r="B2566" s="418">
        <v>478553</v>
      </c>
      <c r="C2566" s="418">
        <v>3000</v>
      </c>
      <c r="D2566" s="406">
        <v>188922026</v>
      </c>
      <c r="E2566" s="406" t="s">
        <v>42</v>
      </c>
      <c r="F2566" s="418">
        <v>100</v>
      </c>
      <c r="G2566" s="406"/>
      <c r="H2566" s="406"/>
      <c r="I2566" s="406" t="s">
        <v>21</v>
      </c>
      <c r="J2566" s="406"/>
      <c r="K2566" s="420" t="b">
        <v>0</v>
      </c>
      <c r="L2566" s="406"/>
      <c r="M2566" s="406"/>
    </row>
    <row r="2567" spans="1:13">
      <c r="A2567" s="418">
        <v>5001</v>
      </c>
      <c r="B2567" s="418">
        <v>478553</v>
      </c>
      <c r="C2567" s="418">
        <v>3000</v>
      </c>
      <c r="D2567" s="406">
        <v>188932026</v>
      </c>
      <c r="E2567" s="406" t="s">
        <v>42</v>
      </c>
      <c r="F2567" s="418">
        <v>100</v>
      </c>
      <c r="G2567" s="406"/>
      <c r="H2567" s="406"/>
      <c r="I2567" s="406" t="s">
        <v>21</v>
      </c>
      <c r="J2567" s="406"/>
      <c r="K2567" s="420" t="b">
        <v>0</v>
      </c>
      <c r="L2567" s="406"/>
      <c r="M2567" s="406"/>
    </row>
    <row r="2568" spans="1:13">
      <c r="A2568" s="418">
        <v>5001</v>
      </c>
      <c r="B2568" s="418">
        <v>478553</v>
      </c>
      <c r="C2568" s="418">
        <v>3000</v>
      </c>
      <c r="D2568" s="406">
        <v>188942026</v>
      </c>
      <c r="E2568" s="406" t="s">
        <v>42</v>
      </c>
      <c r="F2568" s="418">
        <v>100</v>
      </c>
      <c r="G2568" s="406"/>
      <c r="H2568" s="406"/>
      <c r="I2568" s="406" t="s">
        <v>21</v>
      </c>
      <c r="J2568" s="406"/>
      <c r="K2568" s="420" t="b">
        <v>0</v>
      </c>
      <c r="L2568" s="406"/>
      <c r="M2568" s="406"/>
    </row>
    <row r="2569" spans="1:13">
      <c r="A2569" s="418">
        <v>5001</v>
      </c>
      <c r="B2569" s="418">
        <v>423592</v>
      </c>
      <c r="C2569" s="418">
        <v>3000</v>
      </c>
      <c r="D2569" s="406">
        <v>188952025</v>
      </c>
      <c r="E2569" s="406" t="s">
        <v>717</v>
      </c>
      <c r="F2569" s="418">
        <v>165</v>
      </c>
      <c r="G2569" s="419">
        <v>45912</v>
      </c>
      <c r="H2569" s="419">
        <v>45929</v>
      </c>
      <c r="I2569" s="406" t="s">
        <v>15</v>
      </c>
      <c r="J2569" s="406"/>
      <c r="K2569" s="420" t="b">
        <v>0</v>
      </c>
      <c r="L2569" s="406"/>
      <c r="M2569" s="419">
        <v>45930</v>
      </c>
    </row>
    <row r="2570" spans="1:13">
      <c r="A2570" s="418">
        <v>5001</v>
      </c>
      <c r="B2570" s="418">
        <v>410033</v>
      </c>
      <c r="C2570" s="418">
        <v>3000</v>
      </c>
      <c r="D2570" s="406">
        <v>188962025</v>
      </c>
      <c r="E2570" s="406" t="s">
        <v>234</v>
      </c>
      <c r="F2570" s="418">
        <v>525</v>
      </c>
      <c r="G2570" s="419">
        <v>45919</v>
      </c>
      <c r="H2570" s="419">
        <v>45926</v>
      </c>
      <c r="I2570" s="406" t="s">
        <v>15</v>
      </c>
      <c r="J2570" s="406"/>
      <c r="K2570" s="420" t="b">
        <v>0</v>
      </c>
      <c r="L2570" s="406"/>
      <c r="M2570" s="419">
        <v>45926</v>
      </c>
    </row>
    <row r="2571" spans="1:13">
      <c r="A2571" s="418">
        <v>5001</v>
      </c>
      <c r="B2571" s="418">
        <v>410033</v>
      </c>
      <c r="C2571" s="418">
        <v>3000</v>
      </c>
      <c r="D2571" s="406">
        <v>188972025</v>
      </c>
      <c r="E2571" s="406" t="s">
        <v>234</v>
      </c>
      <c r="F2571" s="418">
        <v>2625</v>
      </c>
      <c r="G2571" s="419">
        <v>45926</v>
      </c>
      <c r="H2571" s="419">
        <v>45932</v>
      </c>
      <c r="I2571" s="406" t="s">
        <v>15</v>
      </c>
      <c r="J2571" s="406"/>
      <c r="K2571" s="420" t="b">
        <v>0</v>
      </c>
      <c r="L2571" s="406"/>
      <c r="M2571" s="419">
        <v>45932</v>
      </c>
    </row>
    <row r="2572" spans="1:13">
      <c r="A2572" s="418">
        <v>5001</v>
      </c>
      <c r="B2572" s="418">
        <v>410033</v>
      </c>
      <c r="C2572" s="418">
        <v>3000</v>
      </c>
      <c r="D2572" s="406">
        <v>188982025</v>
      </c>
      <c r="E2572" s="406" t="s">
        <v>234</v>
      </c>
      <c r="F2572" s="418">
        <v>2625</v>
      </c>
      <c r="G2572" s="419">
        <v>45931</v>
      </c>
      <c r="H2572" s="419">
        <v>45937</v>
      </c>
      <c r="I2572" s="406" t="s">
        <v>15</v>
      </c>
      <c r="J2572" s="406"/>
      <c r="K2572" s="420" t="b">
        <v>0</v>
      </c>
      <c r="L2572" s="406"/>
      <c r="M2572" s="419">
        <v>45937</v>
      </c>
    </row>
    <row r="2573" spans="1:13">
      <c r="A2573" s="418">
        <v>5001</v>
      </c>
      <c r="B2573" s="418">
        <v>410033</v>
      </c>
      <c r="C2573" s="418">
        <v>3000</v>
      </c>
      <c r="D2573" s="406">
        <v>188992025</v>
      </c>
      <c r="E2573" s="406" t="s">
        <v>234</v>
      </c>
      <c r="F2573" s="418">
        <v>2625</v>
      </c>
      <c r="G2573" s="419">
        <v>45931</v>
      </c>
      <c r="H2573" s="419">
        <v>45937</v>
      </c>
      <c r="I2573" s="406" t="s">
        <v>15</v>
      </c>
      <c r="J2573" s="406"/>
      <c r="K2573" s="420" t="b">
        <v>0</v>
      </c>
      <c r="L2573" s="406"/>
      <c r="M2573" s="419">
        <v>45937</v>
      </c>
    </row>
    <row r="2574" spans="1:13">
      <c r="A2574" s="418">
        <v>5001</v>
      </c>
      <c r="B2574" s="418">
        <v>410033</v>
      </c>
      <c r="C2574" s="418">
        <v>3000</v>
      </c>
      <c r="D2574" s="406">
        <v>189002025</v>
      </c>
      <c r="E2574" s="406" t="s">
        <v>234</v>
      </c>
      <c r="F2574" s="418">
        <v>2625</v>
      </c>
      <c r="G2574" s="419">
        <v>45947</v>
      </c>
      <c r="H2574" s="419">
        <v>45952</v>
      </c>
      <c r="I2574" s="406" t="s">
        <v>15</v>
      </c>
      <c r="J2574" s="406"/>
      <c r="K2574" s="420" t="b">
        <v>0</v>
      </c>
      <c r="L2574" s="406"/>
      <c r="M2574" s="419">
        <v>45952</v>
      </c>
    </row>
    <row r="2575" spans="1:13">
      <c r="A2575" s="418">
        <v>5001</v>
      </c>
      <c r="B2575" s="418">
        <v>410033</v>
      </c>
      <c r="C2575" s="418">
        <v>3000</v>
      </c>
      <c r="D2575" s="406">
        <v>189012025</v>
      </c>
      <c r="E2575" s="406" t="s">
        <v>234</v>
      </c>
      <c r="F2575" s="418">
        <v>1575</v>
      </c>
      <c r="G2575" s="419">
        <v>45980</v>
      </c>
      <c r="H2575" s="419">
        <v>45987</v>
      </c>
      <c r="I2575" s="406" t="s">
        <v>15</v>
      </c>
      <c r="J2575" s="406"/>
      <c r="K2575" s="420" t="b">
        <v>0</v>
      </c>
      <c r="L2575" s="406"/>
      <c r="M2575" s="419">
        <v>45988</v>
      </c>
    </row>
    <row r="2576" spans="1:13">
      <c r="A2576" s="418">
        <v>5001</v>
      </c>
      <c r="B2576" s="418">
        <v>423551</v>
      </c>
      <c r="C2576" s="418">
        <v>3000</v>
      </c>
      <c r="D2576" s="406">
        <v>189012026</v>
      </c>
      <c r="E2576" s="406" t="s">
        <v>165</v>
      </c>
      <c r="F2576" s="418">
        <v>1</v>
      </c>
      <c r="G2576" s="406"/>
      <c r="H2576" s="406"/>
      <c r="I2576" s="406" t="s">
        <v>21</v>
      </c>
      <c r="J2576" s="406"/>
      <c r="K2576" s="420" t="b">
        <v>0</v>
      </c>
      <c r="L2576" s="406"/>
      <c r="M2576" s="406"/>
    </row>
    <row r="2577" spans="1:13">
      <c r="A2577" s="418">
        <v>5001</v>
      </c>
      <c r="B2577" s="418">
        <v>460664</v>
      </c>
      <c r="C2577" s="418">
        <v>3000</v>
      </c>
      <c r="D2577" s="406">
        <v>189032025</v>
      </c>
      <c r="E2577" s="406" t="s">
        <v>608</v>
      </c>
      <c r="F2577" s="418">
        <v>550</v>
      </c>
      <c r="G2577" s="419">
        <v>46001</v>
      </c>
      <c r="H2577" s="419">
        <v>46036</v>
      </c>
      <c r="I2577" s="406" t="s">
        <v>15</v>
      </c>
      <c r="J2577" s="406"/>
      <c r="K2577" s="420" t="b">
        <v>0</v>
      </c>
      <c r="L2577" s="406"/>
      <c r="M2577" s="419">
        <v>46036</v>
      </c>
    </row>
    <row r="2578" spans="1:13">
      <c r="A2578" s="418">
        <v>5001</v>
      </c>
      <c r="B2578" s="418">
        <v>445542</v>
      </c>
      <c r="C2578" s="418">
        <v>3000</v>
      </c>
      <c r="D2578" s="406">
        <v>189042025</v>
      </c>
      <c r="E2578" s="406" t="s">
        <v>111</v>
      </c>
      <c r="F2578" s="418">
        <v>1225</v>
      </c>
      <c r="G2578" s="419">
        <v>45941</v>
      </c>
      <c r="H2578" s="419">
        <v>45943</v>
      </c>
      <c r="I2578" s="406" t="s">
        <v>15</v>
      </c>
      <c r="J2578" s="406"/>
      <c r="K2578" s="420" t="b">
        <v>0</v>
      </c>
      <c r="L2578" s="406"/>
      <c r="M2578" s="419">
        <v>45943</v>
      </c>
    </row>
    <row r="2579" spans="1:13">
      <c r="A2579" s="418">
        <v>5001</v>
      </c>
      <c r="B2579" s="418">
        <v>473964</v>
      </c>
      <c r="C2579" s="418">
        <v>3000</v>
      </c>
      <c r="D2579" s="406">
        <v>189042026</v>
      </c>
      <c r="E2579" s="406" t="s">
        <v>687</v>
      </c>
      <c r="F2579" s="418">
        <v>1</v>
      </c>
      <c r="G2579" s="419">
        <v>46290</v>
      </c>
      <c r="H2579" s="419">
        <v>46294</v>
      </c>
      <c r="I2579" s="406" t="s">
        <v>15</v>
      </c>
      <c r="J2579" s="406"/>
      <c r="K2579" s="420" t="b">
        <v>0</v>
      </c>
      <c r="L2579" s="406"/>
      <c r="M2579" s="419">
        <v>46294</v>
      </c>
    </row>
    <row r="2580" spans="1:13">
      <c r="A2580" s="418">
        <v>5001</v>
      </c>
      <c r="B2580" s="418">
        <v>476472</v>
      </c>
      <c r="C2580" s="418">
        <v>3000</v>
      </c>
      <c r="D2580" s="406">
        <v>189052024</v>
      </c>
      <c r="E2580" s="406" t="s">
        <v>842</v>
      </c>
      <c r="F2580" s="418">
        <v>450</v>
      </c>
      <c r="G2580" s="419">
        <v>46289</v>
      </c>
      <c r="H2580" s="406"/>
      <c r="I2580" s="406" t="s">
        <v>985</v>
      </c>
      <c r="J2580" s="406"/>
      <c r="K2580" s="420" t="b">
        <v>0</v>
      </c>
      <c r="L2580" s="406"/>
      <c r="M2580" s="406"/>
    </row>
    <row r="2581" spans="1:13">
      <c r="A2581" s="418">
        <v>5001</v>
      </c>
      <c r="B2581" s="418">
        <v>422390</v>
      </c>
      <c r="C2581" s="418">
        <v>3000</v>
      </c>
      <c r="D2581" s="406">
        <v>189052025</v>
      </c>
      <c r="E2581" s="406" t="s">
        <v>327</v>
      </c>
      <c r="F2581" s="418">
        <v>1000</v>
      </c>
      <c r="G2581" s="419">
        <v>45902</v>
      </c>
      <c r="H2581" s="419">
        <v>45906</v>
      </c>
      <c r="I2581" s="406" t="s">
        <v>15</v>
      </c>
      <c r="J2581" s="406"/>
      <c r="K2581" s="420" t="b">
        <v>0</v>
      </c>
      <c r="L2581" s="406"/>
      <c r="M2581" s="419">
        <v>45908</v>
      </c>
    </row>
    <row r="2582" spans="1:13">
      <c r="A2582" s="418">
        <v>5001</v>
      </c>
      <c r="B2582" s="418">
        <v>405369</v>
      </c>
      <c r="C2582" s="418">
        <v>3000</v>
      </c>
      <c r="D2582" s="406">
        <v>189082025</v>
      </c>
      <c r="E2582" s="406" t="s">
        <v>843</v>
      </c>
      <c r="F2582" s="418">
        <v>80</v>
      </c>
      <c r="G2582" s="406"/>
      <c r="H2582" s="419">
        <v>45940</v>
      </c>
      <c r="I2582" s="406" t="s">
        <v>58</v>
      </c>
      <c r="J2582" s="406"/>
      <c r="K2582" s="420" t="b">
        <v>0</v>
      </c>
      <c r="L2582" s="406"/>
      <c r="M2582" s="419">
        <v>45940</v>
      </c>
    </row>
    <row r="2583" spans="1:13">
      <c r="A2583" s="418">
        <v>5001</v>
      </c>
      <c r="B2583" s="418">
        <v>405369</v>
      </c>
      <c r="C2583" s="418">
        <v>3000</v>
      </c>
      <c r="D2583" s="406">
        <v>189092025</v>
      </c>
      <c r="E2583" s="406" t="s">
        <v>843</v>
      </c>
      <c r="F2583" s="418">
        <v>360</v>
      </c>
      <c r="G2583" s="419">
        <v>45909</v>
      </c>
      <c r="H2583" s="419">
        <v>45940</v>
      </c>
      <c r="I2583" s="406" t="s">
        <v>58</v>
      </c>
      <c r="J2583" s="406"/>
      <c r="K2583" s="420" t="b">
        <v>0</v>
      </c>
      <c r="L2583" s="406"/>
      <c r="M2583" s="419">
        <v>45940</v>
      </c>
    </row>
    <row r="2584" spans="1:13">
      <c r="A2584" s="418">
        <v>5001</v>
      </c>
      <c r="B2584" s="418">
        <v>405369</v>
      </c>
      <c r="C2584" s="418">
        <v>3000</v>
      </c>
      <c r="D2584" s="406">
        <v>189102025</v>
      </c>
      <c r="E2584" s="406" t="s">
        <v>843</v>
      </c>
      <c r="F2584" s="418">
        <v>740</v>
      </c>
      <c r="G2584" s="419">
        <v>45905</v>
      </c>
      <c r="H2584" s="419">
        <v>45940</v>
      </c>
      <c r="I2584" s="406" t="s">
        <v>58</v>
      </c>
      <c r="J2584" s="406"/>
      <c r="K2584" s="420" t="b">
        <v>0</v>
      </c>
      <c r="L2584" s="406"/>
      <c r="M2584" s="419">
        <v>45940</v>
      </c>
    </row>
    <row r="2585" spans="1:13">
      <c r="A2585" s="418">
        <v>5001</v>
      </c>
      <c r="B2585" s="418">
        <v>438115</v>
      </c>
      <c r="C2585" s="418">
        <v>3000</v>
      </c>
      <c r="D2585" s="406">
        <v>189132025</v>
      </c>
      <c r="E2585" s="406" t="s">
        <v>755</v>
      </c>
      <c r="F2585" s="418">
        <v>960</v>
      </c>
      <c r="G2585" s="419">
        <v>45926</v>
      </c>
      <c r="H2585" s="419">
        <v>45951</v>
      </c>
      <c r="I2585" s="406" t="s">
        <v>15</v>
      </c>
      <c r="J2585" s="406"/>
      <c r="K2585" s="420" t="b">
        <v>0</v>
      </c>
      <c r="L2585" s="406"/>
      <c r="M2585" s="419">
        <v>45951</v>
      </c>
    </row>
    <row r="2586" spans="1:13">
      <c r="A2586" s="418">
        <v>5001</v>
      </c>
      <c r="B2586" s="418">
        <v>458090</v>
      </c>
      <c r="C2586" s="418">
        <v>3000</v>
      </c>
      <c r="D2586" s="406">
        <v>189142025</v>
      </c>
      <c r="E2586" s="406" t="s">
        <v>303</v>
      </c>
      <c r="F2586" s="418">
        <v>60</v>
      </c>
      <c r="G2586" s="419">
        <v>45966</v>
      </c>
      <c r="H2586" s="419">
        <v>45973</v>
      </c>
      <c r="I2586" s="406" t="s">
        <v>15</v>
      </c>
      <c r="J2586" s="406"/>
      <c r="K2586" s="420" t="b">
        <v>0</v>
      </c>
      <c r="L2586" s="406"/>
      <c r="M2586" s="419">
        <v>45973</v>
      </c>
    </row>
    <row r="2587" spans="1:13">
      <c r="A2587" s="418">
        <v>5001</v>
      </c>
      <c r="B2587" s="418">
        <v>438141</v>
      </c>
      <c r="C2587" s="418">
        <v>3000</v>
      </c>
      <c r="D2587" s="406">
        <v>189152025</v>
      </c>
      <c r="E2587" s="406" t="s">
        <v>88</v>
      </c>
      <c r="F2587" s="418">
        <v>1800</v>
      </c>
      <c r="G2587" s="419">
        <v>45917</v>
      </c>
      <c r="H2587" s="419">
        <v>45933</v>
      </c>
      <c r="I2587" s="406" t="s">
        <v>15</v>
      </c>
      <c r="J2587" s="406"/>
      <c r="K2587" s="420" t="b">
        <v>0</v>
      </c>
      <c r="L2587" s="406"/>
      <c r="M2587" s="419">
        <v>45933</v>
      </c>
    </row>
    <row r="2588" spans="1:13">
      <c r="A2588" s="418">
        <v>2010</v>
      </c>
      <c r="B2588" s="418">
        <v>453040</v>
      </c>
      <c r="C2588" s="418">
        <v>3000</v>
      </c>
      <c r="D2588" s="406">
        <v>1892026</v>
      </c>
      <c r="E2588" s="406" t="s">
        <v>424</v>
      </c>
      <c r="F2588" s="418">
        <v>100</v>
      </c>
      <c r="G2588" s="419">
        <v>46064</v>
      </c>
      <c r="H2588" s="419">
        <v>46071</v>
      </c>
      <c r="I2588" s="406" t="s">
        <v>15</v>
      </c>
      <c r="J2588" s="406"/>
      <c r="K2588" s="420" t="b">
        <v>0</v>
      </c>
      <c r="L2588" s="406"/>
      <c r="M2588" s="419">
        <v>46071</v>
      </c>
    </row>
    <row r="2589" spans="1:13">
      <c r="A2589" s="418">
        <v>5001</v>
      </c>
      <c r="B2589" s="418">
        <v>465099</v>
      </c>
      <c r="C2589" s="418">
        <v>3000</v>
      </c>
      <c r="D2589" s="406">
        <v>189302023</v>
      </c>
      <c r="E2589" s="406" t="s">
        <v>316</v>
      </c>
      <c r="F2589" s="418">
        <v>22</v>
      </c>
      <c r="G2589" s="419">
        <v>45952</v>
      </c>
      <c r="H2589" s="419">
        <v>45959</v>
      </c>
      <c r="I2589" s="406" t="s">
        <v>15</v>
      </c>
      <c r="J2589" s="406"/>
      <c r="K2589" s="420" t="b">
        <v>0</v>
      </c>
      <c r="L2589" s="406" t="s">
        <v>41</v>
      </c>
      <c r="M2589" s="419">
        <v>45959</v>
      </c>
    </row>
    <row r="2590" spans="1:13">
      <c r="A2590" s="418">
        <v>5001</v>
      </c>
      <c r="B2590" s="418">
        <v>465148</v>
      </c>
      <c r="C2590" s="418">
        <v>3000</v>
      </c>
      <c r="D2590" s="406">
        <v>189322024</v>
      </c>
      <c r="E2590" s="406" t="s">
        <v>742</v>
      </c>
      <c r="F2590" s="418">
        <v>190</v>
      </c>
      <c r="G2590" s="419">
        <v>45920</v>
      </c>
      <c r="H2590" s="419">
        <v>45936</v>
      </c>
      <c r="I2590" s="406" t="s">
        <v>15</v>
      </c>
      <c r="J2590" s="406"/>
      <c r="K2590" s="420" t="b">
        <v>0</v>
      </c>
      <c r="L2590" s="406"/>
      <c r="M2590" s="419">
        <v>45957</v>
      </c>
    </row>
    <row r="2591" spans="1:13">
      <c r="A2591" s="418">
        <v>5001</v>
      </c>
      <c r="B2591" s="418">
        <v>478553</v>
      </c>
      <c r="C2591" s="418">
        <v>3000</v>
      </c>
      <c r="D2591" s="406">
        <v>189392025</v>
      </c>
      <c r="E2591" s="406" t="s">
        <v>42</v>
      </c>
      <c r="F2591" s="418">
        <v>3975</v>
      </c>
      <c r="G2591" s="419">
        <v>45932</v>
      </c>
      <c r="H2591" s="419">
        <v>45940</v>
      </c>
      <c r="I2591" s="406" t="s">
        <v>15</v>
      </c>
      <c r="J2591" s="406"/>
      <c r="K2591" s="420" t="b">
        <v>0</v>
      </c>
      <c r="L2591" s="406"/>
      <c r="M2591" s="419">
        <v>45940</v>
      </c>
    </row>
    <row r="2592" spans="1:13">
      <c r="A2592" s="418">
        <v>5001</v>
      </c>
      <c r="B2592" s="418">
        <v>478553</v>
      </c>
      <c r="C2592" s="418">
        <v>3000</v>
      </c>
      <c r="D2592" s="406">
        <v>189412025</v>
      </c>
      <c r="E2592" s="406" t="s">
        <v>42</v>
      </c>
      <c r="F2592" s="418">
        <v>4000</v>
      </c>
      <c r="G2592" s="419">
        <v>45906</v>
      </c>
      <c r="H2592" s="419">
        <v>45913</v>
      </c>
      <c r="I2592" s="406" t="s">
        <v>15</v>
      </c>
      <c r="J2592" s="406"/>
      <c r="K2592" s="420" t="b">
        <v>0</v>
      </c>
      <c r="L2592" s="406"/>
      <c r="M2592" s="419">
        <v>45913</v>
      </c>
    </row>
    <row r="2593" spans="1:13">
      <c r="A2593" s="418">
        <v>5001</v>
      </c>
      <c r="B2593" s="418">
        <v>478553</v>
      </c>
      <c r="C2593" s="418">
        <v>3000</v>
      </c>
      <c r="D2593" s="406">
        <v>189422025</v>
      </c>
      <c r="E2593" s="406" t="s">
        <v>42</v>
      </c>
      <c r="F2593" s="418">
        <v>3900</v>
      </c>
      <c r="G2593" s="419">
        <v>45925</v>
      </c>
      <c r="H2593" s="419">
        <v>45931</v>
      </c>
      <c r="I2593" s="406" t="s">
        <v>15</v>
      </c>
      <c r="J2593" s="406"/>
      <c r="K2593" s="420" t="b">
        <v>0</v>
      </c>
      <c r="L2593" s="406"/>
      <c r="M2593" s="419">
        <v>45934</v>
      </c>
    </row>
    <row r="2594" spans="1:13">
      <c r="A2594" s="418">
        <v>5001</v>
      </c>
      <c r="B2594" s="418">
        <v>454929</v>
      </c>
      <c r="C2594" s="418">
        <v>3000</v>
      </c>
      <c r="D2594" s="406">
        <v>189592026</v>
      </c>
      <c r="E2594" s="406" t="s">
        <v>844</v>
      </c>
      <c r="F2594" s="418">
        <v>50</v>
      </c>
      <c r="G2594" s="406"/>
      <c r="H2594" s="406"/>
      <c r="I2594" s="406" t="s">
        <v>21</v>
      </c>
      <c r="J2594" s="406"/>
      <c r="K2594" s="420" t="b">
        <v>0</v>
      </c>
      <c r="L2594" s="406"/>
      <c r="M2594" s="406"/>
    </row>
    <row r="2595" spans="1:13">
      <c r="A2595" s="418">
        <v>5001</v>
      </c>
      <c r="B2595" s="418">
        <v>473717</v>
      </c>
      <c r="C2595" s="418">
        <v>3000</v>
      </c>
      <c r="D2595" s="406">
        <v>189602023</v>
      </c>
      <c r="E2595" s="406" t="s">
        <v>525</v>
      </c>
      <c r="F2595" s="418">
        <v>175</v>
      </c>
      <c r="G2595" s="419">
        <v>46057</v>
      </c>
      <c r="H2595" s="419">
        <v>46066</v>
      </c>
      <c r="I2595" s="406" t="s">
        <v>15</v>
      </c>
      <c r="J2595" s="406"/>
      <c r="K2595" s="420" t="b">
        <v>0</v>
      </c>
      <c r="L2595" s="406"/>
      <c r="M2595" s="419">
        <v>46066</v>
      </c>
    </row>
    <row r="2596" spans="1:13">
      <c r="A2596" s="418">
        <v>5001</v>
      </c>
      <c r="B2596" s="418">
        <v>478553</v>
      </c>
      <c r="C2596" s="418">
        <v>3000</v>
      </c>
      <c r="D2596" s="406">
        <v>189602025</v>
      </c>
      <c r="E2596" s="406" t="s">
        <v>42</v>
      </c>
      <c r="F2596" s="418">
        <v>4000</v>
      </c>
      <c r="G2596" s="406"/>
      <c r="H2596" s="419">
        <v>45929</v>
      </c>
      <c r="I2596" s="406" t="s">
        <v>15</v>
      </c>
      <c r="J2596" s="406"/>
      <c r="K2596" s="420" t="b">
        <v>0</v>
      </c>
      <c r="L2596" s="406"/>
      <c r="M2596" s="419">
        <v>45929</v>
      </c>
    </row>
    <row r="2597" spans="1:13">
      <c r="A2597" s="418">
        <v>5001</v>
      </c>
      <c r="B2597" s="418">
        <v>471773</v>
      </c>
      <c r="C2597" s="418">
        <v>3000</v>
      </c>
      <c r="D2597" s="406">
        <v>189602026</v>
      </c>
      <c r="E2597" s="406" t="s">
        <v>173</v>
      </c>
      <c r="F2597" s="418">
        <v>125</v>
      </c>
      <c r="G2597" s="406"/>
      <c r="H2597" s="406"/>
      <c r="I2597" s="406" t="s">
        <v>21</v>
      </c>
      <c r="J2597" s="406"/>
      <c r="K2597" s="420" t="b">
        <v>0</v>
      </c>
      <c r="L2597" s="406"/>
      <c r="M2597" s="406"/>
    </row>
    <row r="2598" spans="1:13">
      <c r="A2598" s="418">
        <v>5001</v>
      </c>
      <c r="B2598" s="418">
        <v>478553</v>
      </c>
      <c r="C2598" s="418">
        <v>3000</v>
      </c>
      <c r="D2598" s="406">
        <v>189612025</v>
      </c>
      <c r="E2598" s="406" t="s">
        <v>42</v>
      </c>
      <c r="F2598" s="418">
        <v>4000</v>
      </c>
      <c r="G2598" s="419">
        <v>45923</v>
      </c>
      <c r="H2598" s="419">
        <v>45931</v>
      </c>
      <c r="I2598" s="406" t="s">
        <v>15</v>
      </c>
      <c r="J2598" s="406"/>
      <c r="K2598" s="420" t="b">
        <v>0</v>
      </c>
      <c r="L2598" s="406"/>
      <c r="M2598" s="419">
        <v>45931</v>
      </c>
    </row>
    <row r="2599" spans="1:13">
      <c r="A2599" s="418">
        <v>5001</v>
      </c>
      <c r="B2599" s="418">
        <v>478553</v>
      </c>
      <c r="C2599" s="418">
        <v>3000</v>
      </c>
      <c r="D2599" s="406">
        <v>189622025</v>
      </c>
      <c r="E2599" s="406" t="s">
        <v>42</v>
      </c>
      <c r="F2599" s="418">
        <v>4000</v>
      </c>
      <c r="G2599" s="419">
        <v>45931</v>
      </c>
      <c r="H2599" s="419">
        <v>45938</v>
      </c>
      <c r="I2599" s="406" t="s">
        <v>15</v>
      </c>
      <c r="J2599" s="406"/>
      <c r="K2599" s="420" t="b">
        <v>0</v>
      </c>
      <c r="L2599" s="406"/>
      <c r="M2599" s="419">
        <v>45938</v>
      </c>
    </row>
    <row r="2600" spans="1:13">
      <c r="A2600" s="418">
        <v>5001</v>
      </c>
      <c r="B2600" s="418">
        <v>438007</v>
      </c>
      <c r="C2600" s="418">
        <v>3000</v>
      </c>
      <c r="D2600" s="406">
        <v>189642026</v>
      </c>
      <c r="E2600" s="406" t="s">
        <v>468</v>
      </c>
      <c r="F2600" s="418">
        <v>20</v>
      </c>
      <c r="G2600" s="406"/>
      <c r="H2600" s="406"/>
      <c r="I2600" s="406" t="s">
        <v>21</v>
      </c>
      <c r="J2600" s="406"/>
      <c r="K2600" s="420" t="b">
        <v>0</v>
      </c>
      <c r="L2600" s="406"/>
      <c r="M2600" s="406"/>
    </row>
    <row r="2601" spans="1:13">
      <c r="A2601" s="418">
        <v>5001</v>
      </c>
      <c r="B2601" s="418">
        <v>473717</v>
      </c>
      <c r="C2601" s="418">
        <v>3000</v>
      </c>
      <c r="D2601" s="406">
        <v>189672023</v>
      </c>
      <c r="E2601" s="406" t="s">
        <v>525</v>
      </c>
      <c r="F2601" s="418">
        <v>675</v>
      </c>
      <c r="G2601" s="419">
        <v>45850</v>
      </c>
      <c r="H2601" s="419">
        <v>45922</v>
      </c>
      <c r="I2601" s="406" t="s">
        <v>15</v>
      </c>
      <c r="J2601" s="406"/>
      <c r="K2601" s="420" t="b">
        <v>0</v>
      </c>
      <c r="L2601" s="406"/>
      <c r="M2601" s="419">
        <v>45922</v>
      </c>
    </row>
    <row r="2602" spans="1:13">
      <c r="A2602" s="418">
        <v>5001</v>
      </c>
      <c r="B2602" s="418">
        <v>473717</v>
      </c>
      <c r="C2602" s="418">
        <v>3000</v>
      </c>
      <c r="D2602" s="406">
        <v>189682023</v>
      </c>
      <c r="E2602" s="406" t="s">
        <v>525</v>
      </c>
      <c r="F2602" s="418">
        <v>850</v>
      </c>
      <c r="G2602" s="419">
        <v>45913</v>
      </c>
      <c r="H2602" s="419">
        <v>45919</v>
      </c>
      <c r="I2602" s="406" t="s">
        <v>15</v>
      </c>
      <c r="J2602" s="406"/>
      <c r="K2602" s="420" t="b">
        <v>0</v>
      </c>
      <c r="L2602" s="406"/>
      <c r="M2602" s="419">
        <v>45919</v>
      </c>
    </row>
    <row r="2603" spans="1:13">
      <c r="A2603" s="418">
        <v>5001</v>
      </c>
      <c r="B2603" s="418">
        <v>474298</v>
      </c>
      <c r="C2603" s="418">
        <v>3000</v>
      </c>
      <c r="D2603" s="406">
        <v>189682025</v>
      </c>
      <c r="E2603" s="406" t="s">
        <v>61</v>
      </c>
      <c r="F2603" s="418">
        <v>2580</v>
      </c>
      <c r="G2603" s="419">
        <v>45929</v>
      </c>
      <c r="H2603" s="419">
        <v>45997</v>
      </c>
      <c r="I2603" s="406" t="s">
        <v>15</v>
      </c>
      <c r="J2603" s="406"/>
      <c r="K2603" s="420" t="b">
        <v>0</v>
      </c>
      <c r="L2603" s="406"/>
      <c r="M2603" s="419">
        <v>45997</v>
      </c>
    </row>
    <row r="2604" spans="1:13">
      <c r="A2604" s="418">
        <v>5001</v>
      </c>
      <c r="B2604" s="418">
        <v>433224</v>
      </c>
      <c r="C2604" s="418">
        <v>3000</v>
      </c>
      <c r="D2604" s="406">
        <v>189682026</v>
      </c>
      <c r="E2604" s="406" t="s">
        <v>281</v>
      </c>
      <c r="F2604" s="418">
        <v>75</v>
      </c>
      <c r="G2604" s="406"/>
      <c r="H2604" s="406"/>
      <c r="I2604" s="406" t="s">
        <v>21</v>
      </c>
      <c r="J2604" s="406"/>
      <c r="K2604" s="420" t="b">
        <v>0</v>
      </c>
      <c r="L2604" s="406"/>
      <c r="M2604" s="406"/>
    </row>
    <row r="2605" spans="1:13">
      <c r="A2605" s="418">
        <v>5001</v>
      </c>
      <c r="B2605" s="418">
        <v>473717</v>
      </c>
      <c r="C2605" s="418">
        <v>3000</v>
      </c>
      <c r="D2605" s="406">
        <v>189692023</v>
      </c>
      <c r="E2605" s="406" t="s">
        <v>525</v>
      </c>
      <c r="F2605" s="418">
        <v>725</v>
      </c>
      <c r="G2605" s="419">
        <v>45909</v>
      </c>
      <c r="H2605" s="419">
        <v>45920</v>
      </c>
      <c r="I2605" s="406" t="s">
        <v>15</v>
      </c>
      <c r="J2605" s="406"/>
      <c r="K2605" s="420" t="b">
        <v>0</v>
      </c>
      <c r="L2605" s="406"/>
      <c r="M2605" s="419">
        <v>45920</v>
      </c>
    </row>
    <row r="2606" spans="1:13">
      <c r="A2606" s="418">
        <v>5001</v>
      </c>
      <c r="B2606" s="418">
        <v>604360</v>
      </c>
      <c r="C2606" s="418">
        <v>3000</v>
      </c>
      <c r="D2606" s="406">
        <v>189692025</v>
      </c>
      <c r="E2606" s="406" t="s">
        <v>846</v>
      </c>
      <c r="F2606" s="418">
        <v>1925</v>
      </c>
      <c r="G2606" s="419">
        <v>45975</v>
      </c>
      <c r="H2606" s="419">
        <v>45982</v>
      </c>
      <c r="I2606" s="406" t="s">
        <v>15</v>
      </c>
      <c r="J2606" s="406"/>
      <c r="K2606" s="420" t="b">
        <v>0</v>
      </c>
      <c r="L2606" s="406"/>
      <c r="M2606" s="419">
        <v>45983</v>
      </c>
    </row>
    <row r="2607" spans="1:13">
      <c r="A2607" s="418">
        <v>5001</v>
      </c>
      <c r="B2607" s="418">
        <v>472699</v>
      </c>
      <c r="C2607" s="418">
        <v>3000</v>
      </c>
      <c r="D2607" s="406">
        <v>189692026</v>
      </c>
      <c r="E2607" s="406" t="s">
        <v>754</v>
      </c>
      <c r="F2607" s="418">
        <v>500</v>
      </c>
      <c r="G2607" s="406"/>
      <c r="H2607" s="406"/>
      <c r="I2607" s="406" t="s">
        <v>21</v>
      </c>
      <c r="J2607" s="406"/>
      <c r="K2607" s="420" t="b">
        <v>0</v>
      </c>
      <c r="L2607" s="406"/>
      <c r="M2607" s="406"/>
    </row>
    <row r="2608" spans="1:13">
      <c r="A2608" s="418">
        <v>5001</v>
      </c>
      <c r="B2608" s="418">
        <v>473717</v>
      </c>
      <c r="C2608" s="418">
        <v>3000</v>
      </c>
      <c r="D2608" s="406">
        <v>189702023</v>
      </c>
      <c r="E2608" s="406" t="s">
        <v>525</v>
      </c>
      <c r="F2608" s="418">
        <v>800</v>
      </c>
      <c r="G2608" s="419">
        <v>45857</v>
      </c>
      <c r="H2608" s="419">
        <v>45919</v>
      </c>
      <c r="I2608" s="406" t="s">
        <v>15</v>
      </c>
      <c r="J2608" s="406"/>
      <c r="K2608" s="420" t="b">
        <v>0</v>
      </c>
      <c r="L2608" s="406"/>
      <c r="M2608" s="419">
        <v>45919</v>
      </c>
    </row>
    <row r="2609" spans="1:13">
      <c r="A2609" s="418">
        <v>5001</v>
      </c>
      <c r="B2609" s="418">
        <v>425407</v>
      </c>
      <c r="C2609" s="418">
        <v>3000</v>
      </c>
      <c r="D2609" s="406">
        <v>189702025</v>
      </c>
      <c r="E2609" s="406" t="s">
        <v>347</v>
      </c>
      <c r="F2609" s="418">
        <v>225</v>
      </c>
      <c r="G2609" s="419">
        <v>46051</v>
      </c>
      <c r="H2609" s="419">
        <v>46058</v>
      </c>
      <c r="I2609" s="406" t="s">
        <v>15</v>
      </c>
      <c r="J2609" s="406"/>
      <c r="K2609" s="420" t="b">
        <v>0</v>
      </c>
      <c r="L2609" s="406"/>
      <c r="M2609" s="419">
        <v>46058</v>
      </c>
    </row>
    <row r="2610" spans="1:13">
      <c r="A2610" s="418">
        <v>5001</v>
      </c>
      <c r="B2610" s="418">
        <v>410010</v>
      </c>
      <c r="C2610" s="418">
        <v>3000</v>
      </c>
      <c r="D2610" s="406">
        <v>189712025</v>
      </c>
      <c r="E2610" s="406" t="s">
        <v>803</v>
      </c>
      <c r="F2610" s="418">
        <v>50</v>
      </c>
      <c r="G2610" s="419">
        <v>45904</v>
      </c>
      <c r="H2610" s="419">
        <v>45910</v>
      </c>
      <c r="I2610" s="406" t="s">
        <v>15</v>
      </c>
      <c r="J2610" s="406"/>
      <c r="K2610" s="420" t="b">
        <v>0</v>
      </c>
      <c r="L2610" s="406"/>
      <c r="M2610" s="419">
        <v>45910</v>
      </c>
    </row>
    <row r="2611" spans="1:13">
      <c r="A2611" s="418">
        <v>5001</v>
      </c>
      <c r="B2611" s="418">
        <v>410089</v>
      </c>
      <c r="C2611" s="418">
        <v>3000</v>
      </c>
      <c r="D2611" s="406">
        <v>189722025</v>
      </c>
      <c r="E2611" s="406" t="s">
        <v>531</v>
      </c>
      <c r="F2611" s="418">
        <v>50</v>
      </c>
      <c r="G2611" s="419">
        <v>45904</v>
      </c>
      <c r="H2611" s="419">
        <v>45908</v>
      </c>
      <c r="I2611" s="406" t="s">
        <v>15</v>
      </c>
      <c r="J2611" s="406"/>
      <c r="K2611" s="420" t="b">
        <v>0</v>
      </c>
      <c r="L2611" s="406"/>
      <c r="M2611" s="419">
        <v>45909</v>
      </c>
    </row>
    <row r="2612" spans="1:13">
      <c r="A2612" s="418">
        <v>5001</v>
      </c>
      <c r="B2612" s="418">
        <v>474298</v>
      </c>
      <c r="C2612" s="418">
        <v>3000</v>
      </c>
      <c r="D2612" s="406">
        <v>189732025</v>
      </c>
      <c r="E2612" s="406" t="s">
        <v>61</v>
      </c>
      <c r="F2612" s="418">
        <v>2150</v>
      </c>
      <c r="G2612" s="419">
        <v>46002</v>
      </c>
      <c r="H2612" s="419">
        <v>46007</v>
      </c>
      <c r="I2612" s="406" t="s">
        <v>15</v>
      </c>
      <c r="J2612" s="406"/>
      <c r="K2612" s="420" t="b">
        <v>0</v>
      </c>
      <c r="L2612" s="406"/>
      <c r="M2612" s="419">
        <v>46008</v>
      </c>
    </row>
    <row r="2613" spans="1:13">
      <c r="A2613" s="418">
        <v>5001</v>
      </c>
      <c r="B2613" s="418">
        <v>443705</v>
      </c>
      <c r="C2613" s="418">
        <v>3000</v>
      </c>
      <c r="D2613" s="406">
        <v>189742025</v>
      </c>
      <c r="E2613" s="406" t="s">
        <v>29</v>
      </c>
      <c r="F2613" s="418">
        <v>50</v>
      </c>
      <c r="G2613" s="419">
        <v>45938</v>
      </c>
      <c r="H2613" s="419">
        <v>45953</v>
      </c>
      <c r="I2613" s="406" t="s">
        <v>15</v>
      </c>
      <c r="J2613" s="406"/>
      <c r="K2613" s="420" t="b">
        <v>0</v>
      </c>
      <c r="L2613" s="406"/>
      <c r="M2613" s="419">
        <v>45959</v>
      </c>
    </row>
    <row r="2614" spans="1:13">
      <c r="A2614" s="418">
        <v>5001</v>
      </c>
      <c r="B2614" s="418">
        <v>438089</v>
      </c>
      <c r="C2614" s="418">
        <v>3000</v>
      </c>
      <c r="D2614" s="406">
        <v>189762025</v>
      </c>
      <c r="E2614" s="406" t="s">
        <v>670</v>
      </c>
      <c r="F2614" s="418">
        <v>100</v>
      </c>
      <c r="G2614" s="419">
        <v>45915</v>
      </c>
      <c r="H2614" s="419">
        <v>45924</v>
      </c>
      <c r="I2614" s="406" t="s">
        <v>15</v>
      </c>
      <c r="J2614" s="406"/>
      <c r="K2614" s="420" t="b">
        <v>0</v>
      </c>
      <c r="L2614" s="406"/>
      <c r="M2614" s="419">
        <v>45924</v>
      </c>
    </row>
    <row r="2615" spans="1:13">
      <c r="A2615" s="418">
        <v>5001</v>
      </c>
      <c r="B2615" s="418">
        <v>477531</v>
      </c>
      <c r="C2615" s="418">
        <v>3000</v>
      </c>
      <c r="D2615" s="406">
        <v>189772025</v>
      </c>
      <c r="E2615" s="406" t="s">
        <v>114</v>
      </c>
      <c r="F2615" s="418">
        <v>325</v>
      </c>
      <c r="G2615" s="419">
        <v>45898</v>
      </c>
      <c r="H2615" s="419">
        <v>45906</v>
      </c>
      <c r="I2615" s="406" t="s">
        <v>15</v>
      </c>
      <c r="J2615" s="406"/>
      <c r="K2615" s="420" t="b">
        <v>0</v>
      </c>
      <c r="L2615" s="406"/>
      <c r="M2615" s="419">
        <v>45906</v>
      </c>
    </row>
    <row r="2616" spans="1:13">
      <c r="A2616" s="418">
        <v>5001</v>
      </c>
      <c r="B2616" s="418">
        <v>445541</v>
      </c>
      <c r="C2616" s="418">
        <v>3000</v>
      </c>
      <c r="D2616" s="406">
        <v>189782025</v>
      </c>
      <c r="E2616" s="406" t="s">
        <v>614</v>
      </c>
      <c r="F2616" s="418">
        <v>100</v>
      </c>
      <c r="G2616" s="419">
        <v>45951</v>
      </c>
      <c r="H2616" s="419">
        <v>45957</v>
      </c>
      <c r="I2616" s="406" t="s">
        <v>15</v>
      </c>
      <c r="J2616" s="406"/>
      <c r="K2616" s="420" t="b">
        <v>0</v>
      </c>
      <c r="L2616" s="406"/>
      <c r="M2616" s="419">
        <v>45958</v>
      </c>
    </row>
    <row r="2617" spans="1:13">
      <c r="A2617" s="418">
        <v>5001</v>
      </c>
      <c r="B2617" s="418">
        <v>445541</v>
      </c>
      <c r="C2617" s="418">
        <v>3000</v>
      </c>
      <c r="D2617" s="406">
        <v>189792025</v>
      </c>
      <c r="E2617" s="406" t="s">
        <v>614</v>
      </c>
      <c r="F2617" s="418">
        <v>80</v>
      </c>
      <c r="G2617" s="419">
        <v>45972</v>
      </c>
      <c r="H2617" s="419">
        <v>45979</v>
      </c>
      <c r="I2617" s="406" t="s">
        <v>15</v>
      </c>
      <c r="J2617" s="406"/>
      <c r="K2617" s="420" t="b">
        <v>0</v>
      </c>
      <c r="L2617" s="406"/>
      <c r="M2617" s="419">
        <v>45979</v>
      </c>
    </row>
    <row r="2618" spans="1:13">
      <c r="A2618" s="418">
        <v>5001</v>
      </c>
      <c r="B2618" s="418">
        <v>458387</v>
      </c>
      <c r="C2618" s="418">
        <v>3000</v>
      </c>
      <c r="D2618" s="406">
        <v>189802025</v>
      </c>
      <c r="E2618" s="406" t="s">
        <v>415</v>
      </c>
      <c r="F2618" s="418">
        <v>40</v>
      </c>
      <c r="G2618" s="419">
        <v>45926</v>
      </c>
      <c r="H2618" s="419">
        <v>45941</v>
      </c>
      <c r="I2618" s="406" t="s">
        <v>15</v>
      </c>
      <c r="J2618" s="406"/>
      <c r="K2618" s="420" t="b">
        <v>0</v>
      </c>
      <c r="L2618" s="406"/>
      <c r="M2618" s="419">
        <v>45941</v>
      </c>
    </row>
    <row r="2619" spans="1:13">
      <c r="A2619" s="418">
        <v>5001</v>
      </c>
      <c r="B2619" s="418">
        <v>422387</v>
      </c>
      <c r="C2619" s="418">
        <v>3000</v>
      </c>
      <c r="D2619" s="406">
        <v>189842023</v>
      </c>
      <c r="E2619" s="406" t="s">
        <v>43</v>
      </c>
      <c r="F2619" s="418">
        <v>2200</v>
      </c>
      <c r="G2619" s="419">
        <v>45896</v>
      </c>
      <c r="H2619" s="419">
        <v>45902</v>
      </c>
      <c r="I2619" s="406" t="s">
        <v>15</v>
      </c>
      <c r="J2619" s="406"/>
      <c r="K2619" s="420" t="b">
        <v>0</v>
      </c>
      <c r="L2619" s="406"/>
      <c r="M2619" s="419">
        <v>45902</v>
      </c>
    </row>
    <row r="2620" spans="1:13">
      <c r="A2620" s="418">
        <v>5001</v>
      </c>
      <c r="B2620" s="418">
        <v>422387</v>
      </c>
      <c r="C2620" s="418">
        <v>3000</v>
      </c>
      <c r="D2620" s="406">
        <v>189852023</v>
      </c>
      <c r="E2620" s="406" t="s">
        <v>43</v>
      </c>
      <c r="F2620" s="418">
        <v>2200</v>
      </c>
      <c r="G2620" s="419">
        <v>45896</v>
      </c>
      <c r="H2620" s="419">
        <v>45902</v>
      </c>
      <c r="I2620" s="406" t="s">
        <v>15</v>
      </c>
      <c r="J2620" s="406"/>
      <c r="K2620" s="420" t="b">
        <v>0</v>
      </c>
      <c r="L2620" s="406"/>
      <c r="M2620" s="419">
        <v>45902</v>
      </c>
    </row>
    <row r="2621" spans="1:13">
      <c r="A2621" s="418">
        <v>5001</v>
      </c>
      <c r="B2621" s="418">
        <v>442094</v>
      </c>
      <c r="C2621" s="418">
        <v>3000</v>
      </c>
      <c r="D2621" s="406">
        <v>189852025</v>
      </c>
      <c r="E2621" s="406" t="s">
        <v>847</v>
      </c>
      <c r="F2621" s="418">
        <v>32</v>
      </c>
      <c r="G2621" s="419">
        <v>45896</v>
      </c>
      <c r="H2621" s="419">
        <v>45903</v>
      </c>
      <c r="I2621" s="406" t="s">
        <v>15</v>
      </c>
      <c r="J2621" s="406"/>
      <c r="K2621" s="420" t="b">
        <v>0</v>
      </c>
      <c r="L2621" s="406"/>
      <c r="M2621" s="419">
        <v>45908</v>
      </c>
    </row>
    <row r="2622" spans="1:13">
      <c r="A2622" s="418">
        <v>5001</v>
      </c>
      <c r="B2622" s="418">
        <v>422387</v>
      </c>
      <c r="C2622" s="418">
        <v>3000</v>
      </c>
      <c r="D2622" s="406">
        <v>189862023</v>
      </c>
      <c r="E2622" s="406" t="s">
        <v>43</v>
      </c>
      <c r="F2622" s="418">
        <v>2200</v>
      </c>
      <c r="G2622" s="419">
        <v>45896</v>
      </c>
      <c r="H2622" s="419">
        <v>45902</v>
      </c>
      <c r="I2622" s="406" t="s">
        <v>15</v>
      </c>
      <c r="J2622" s="406"/>
      <c r="K2622" s="420" t="b">
        <v>0</v>
      </c>
      <c r="L2622" s="406"/>
      <c r="M2622" s="419">
        <v>45902</v>
      </c>
    </row>
    <row r="2623" spans="1:13">
      <c r="A2623" s="418">
        <v>5001</v>
      </c>
      <c r="B2623" s="418">
        <v>422387</v>
      </c>
      <c r="C2623" s="418">
        <v>3000</v>
      </c>
      <c r="D2623" s="406">
        <v>189872023</v>
      </c>
      <c r="E2623" s="406" t="s">
        <v>43</v>
      </c>
      <c r="F2623" s="418">
        <v>2200</v>
      </c>
      <c r="G2623" s="419">
        <v>45920</v>
      </c>
      <c r="H2623" s="419">
        <v>45929</v>
      </c>
      <c r="I2623" s="406" t="s">
        <v>15</v>
      </c>
      <c r="J2623" s="406"/>
      <c r="K2623" s="420" t="b">
        <v>0</v>
      </c>
      <c r="L2623" s="406"/>
      <c r="M2623" s="419">
        <v>45929</v>
      </c>
    </row>
    <row r="2624" spans="1:13">
      <c r="A2624" s="418">
        <v>5001</v>
      </c>
      <c r="B2624" s="418">
        <v>463857</v>
      </c>
      <c r="C2624" s="418">
        <v>3000</v>
      </c>
      <c r="D2624" s="406">
        <v>189872025</v>
      </c>
      <c r="E2624" s="406" t="s">
        <v>848</v>
      </c>
      <c r="F2624" s="418">
        <v>25</v>
      </c>
      <c r="G2624" s="419">
        <v>45898</v>
      </c>
      <c r="H2624" s="419">
        <v>45953</v>
      </c>
      <c r="I2624" s="406" t="s">
        <v>15</v>
      </c>
      <c r="J2624" s="406"/>
      <c r="K2624" s="420" t="b">
        <v>0</v>
      </c>
      <c r="L2624" s="406"/>
      <c r="M2624" s="419">
        <v>45953</v>
      </c>
    </row>
    <row r="2625" spans="1:13">
      <c r="A2625" s="418">
        <v>5001</v>
      </c>
      <c r="B2625" s="418">
        <v>422387</v>
      </c>
      <c r="C2625" s="418">
        <v>3000</v>
      </c>
      <c r="D2625" s="406">
        <v>189882023</v>
      </c>
      <c r="E2625" s="406" t="s">
        <v>43</v>
      </c>
      <c r="F2625" s="418">
        <v>1500</v>
      </c>
      <c r="G2625" s="419">
        <v>45909</v>
      </c>
      <c r="H2625" s="419">
        <v>45929</v>
      </c>
      <c r="I2625" s="406" t="s">
        <v>15</v>
      </c>
      <c r="J2625" s="406"/>
      <c r="K2625" s="420" t="b">
        <v>0</v>
      </c>
      <c r="L2625" s="406"/>
      <c r="M2625" s="419">
        <v>45929</v>
      </c>
    </row>
    <row r="2626" spans="1:13">
      <c r="A2626" s="418">
        <v>5001</v>
      </c>
      <c r="B2626" s="418">
        <v>404576</v>
      </c>
      <c r="C2626" s="418">
        <v>3000</v>
      </c>
      <c r="D2626" s="406">
        <v>189882025</v>
      </c>
      <c r="E2626" s="406" t="s">
        <v>849</v>
      </c>
      <c r="F2626" s="418">
        <v>175</v>
      </c>
      <c r="G2626" s="419">
        <v>45951</v>
      </c>
      <c r="H2626" s="419">
        <v>45945</v>
      </c>
      <c r="I2626" s="406" t="s">
        <v>15</v>
      </c>
      <c r="J2626" s="406"/>
      <c r="K2626" s="420" t="b">
        <v>0</v>
      </c>
      <c r="L2626" s="406"/>
      <c r="M2626" s="419">
        <v>45952</v>
      </c>
    </row>
    <row r="2627" spans="1:13">
      <c r="A2627" s="418">
        <v>5001</v>
      </c>
      <c r="B2627" s="418">
        <v>404576</v>
      </c>
      <c r="C2627" s="418">
        <v>3000</v>
      </c>
      <c r="D2627" s="406">
        <v>189892025</v>
      </c>
      <c r="E2627" s="406" t="s">
        <v>849</v>
      </c>
      <c r="F2627" s="418">
        <v>439</v>
      </c>
      <c r="G2627" s="419">
        <v>45898</v>
      </c>
      <c r="H2627" s="419">
        <v>45947</v>
      </c>
      <c r="I2627" s="406" t="s">
        <v>15</v>
      </c>
      <c r="J2627" s="406"/>
      <c r="K2627" s="420" t="b">
        <v>0</v>
      </c>
      <c r="L2627" s="406"/>
      <c r="M2627" s="419">
        <v>45948</v>
      </c>
    </row>
    <row r="2628" spans="1:13">
      <c r="A2628" s="418">
        <v>5001</v>
      </c>
      <c r="B2628" s="418">
        <v>422387</v>
      </c>
      <c r="C2628" s="418">
        <v>3000</v>
      </c>
      <c r="D2628" s="406">
        <v>189942023</v>
      </c>
      <c r="E2628" s="406" t="s">
        <v>43</v>
      </c>
      <c r="F2628" s="418">
        <v>775</v>
      </c>
      <c r="G2628" s="419">
        <v>45941</v>
      </c>
      <c r="H2628" s="419">
        <v>45951</v>
      </c>
      <c r="I2628" s="406" t="s">
        <v>15</v>
      </c>
      <c r="J2628" s="406"/>
      <c r="K2628" s="420" t="b">
        <v>0</v>
      </c>
      <c r="L2628" s="406"/>
      <c r="M2628" s="419">
        <v>45951</v>
      </c>
    </row>
    <row r="2629" spans="1:13">
      <c r="A2629" s="418">
        <v>5001</v>
      </c>
      <c r="B2629" s="418">
        <v>422387</v>
      </c>
      <c r="C2629" s="418">
        <v>3000</v>
      </c>
      <c r="D2629" s="406">
        <v>189952023</v>
      </c>
      <c r="E2629" s="406" t="s">
        <v>43</v>
      </c>
      <c r="F2629" s="418">
        <v>2225</v>
      </c>
      <c r="G2629" s="419">
        <v>45904</v>
      </c>
      <c r="H2629" s="419">
        <v>45912</v>
      </c>
      <c r="I2629" s="406" t="s">
        <v>15</v>
      </c>
      <c r="J2629" s="406"/>
      <c r="K2629" s="420" t="b">
        <v>0</v>
      </c>
      <c r="L2629" s="406"/>
      <c r="M2629" s="419">
        <v>45912</v>
      </c>
    </row>
    <row r="2630" spans="1:13">
      <c r="A2630" s="418">
        <v>5001</v>
      </c>
      <c r="B2630" s="418">
        <v>446413</v>
      </c>
      <c r="C2630" s="418">
        <v>3000</v>
      </c>
      <c r="D2630" s="406">
        <v>189962025</v>
      </c>
      <c r="E2630" s="406" t="s">
        <v>850</v>
      </c>
      <c r="F2630" s="418">
        <v>375000</v>
      </c>
      <c r="G2630" s="419">
        <v>45918</v>
      </c>
      <c r="H2630" s="419">
        <v>45923</v>
      </c>
      <c r="I2630" s="406" t="s">
        <v>15</v>
      </c>
      <c r="J2630" s="406"/>
      <c r="K2630" s="420" t="b">
        <v>0</v>
      </c>
      <c r="L2630" s="406"/>
      <c r="M2630" s="419">
        <v>45923</v>
      </c>
    </row>
    <row r="2631" spans="1:13">
      <c r="A2631" s="418">
        <v>5001</v>
      </c>
      <c r="B2631" s="418">
        <v>422387</v>
      </c>
      <c r="C2631" s="418">
        <v>3000</v>
      </c>
      <c r="D2631" s="406">
        <v>189972023</v>
      </c>
      <c r="E2631" s="406" t="s">
        <v>43</v>
      </c>
      <c r="F2631" s="418">
        <v>2225</v>
      </c>
      <c r="G2631" s="419">
        <v>45903</v>
      </c>
      <c r="H2631" s="419">
        <v>45918</v>
      </c>
      <c r="I2631" s="406" t="s">
        <v>15</v>
      </c>
      <c r="J2631" s="406"/>
      <c r="K2631" s="420" t="b">
        <v>0</v>
      </c>
      <c r="L2631" s="406"/>
      <c r="M2631" s="419">
        <v>45919</v>
      </c>
    </row>
    <row r="2632" spans="1:13">
      <c r="A2632" s="418">
        <v>5001</v>
      </c>
      <c r="B2632" s="418">
        <v>446412</v>
      </c>
      <c r="C2632" s="418">
        <v>3000</v>
      </c>
      <c r="D2632" s="406">
        <v>189972025</v>
      </c>
      <c r="E2632" s="406" t="s">
        <v>591</v>
      </c>
      <c r="F2632" s="418">
        <v>450000</v>
      </c>
      <c r="G2632" s="419">
        <v>45919</v>
      </c>
      <c r="H2632" s="419">
        <v>45925</v>
      </c>
      <c r="I2632" s="406" t="s">
        <v>15</v>
      </c>
      <c r="J2632" s="406"/>
      <c r="K2632" s="420" t="b">
        <v>0</v>
      </c>
      <c r="L2632" s="406"/>
      <c r="M2632" s="419">
        <v>45925</v>
      </c>
    </row>
    <row r="2633" spans="1:13">
      <c r="A2633" s="418">
        <v>5001</v>
      </c>
      <c r="B2633" s="418">
        <v>422387</v>
      </c>
      <c r="C2633" s="418">
        <v>3000</v>
      </c>
      <c r="D2633" s="406">
        <v>189982023</v>
      </c>
      <c r="E2633" s="406" t="s">
        <v>43</v>
      </c>
      <c r="F2633" s="418">
        <v>2225</v>
      </c>
      <c r="G2633" s="419">
        <v>45902</v>
      </c>
      <c r="H2633" s="419">
        <v>45906</v>
      </c>
      <c r="I2633" s="406" t="s">
        <v>15</v>
      </c>
      <c r="J2633" s="406"/>
      <c r="K2633" s="420" t="b">
        <v>0</v>
      </c>
      <c r="L2633" s="406"/>
      <c r="M2633" s="419">
        <v>45906</v>
      </c>
    </row>
    <row r="2634" spans="1:13">
      <c r="A2634" s="418">
        <v>5001</v>
      </c>
      <c r="B2634" s="418">
        <v>422387</v>
      </c>
      <c r="C2634" s="418">
        <v>3000</v>
      </c>
      <c r="D2634" s="406">
        <v>189992023</v>
      </c>
      <c r="E2634" s="406" t="s">
        <v>43</v>
      </c>
      <c r="F2634" s="418">
        <v>2225</v>
      </c>
      <c r="G2634" s="419">
        <v>45898</v>
      </c>
      <c r="H2634" s="419">
        <v>45905</v>
      </c>
      <c r="I2634" s="406" t="s">
        <v>15</v>
      </c>
      <c r="J2634" s="406"/>
      <c r="K2634" s="420" t="b">
        <v>0</v>
      </c>
      <c r="L2634" s="406"/>
      <c r="M2634" s="419">
        <v>45905</v>
      </c>
    </row>
    <row r="2635" spans="1:13">
      <c r="A2635" s="418">
        <v>5001</v>
      </c>
      <c r="B2635" s="418">
        <v>480609</v>
      </c>
      <c r="C2635" s="418">
        <v>3000</v>
      </c>
      <c r="D2635" s="406">
        <v>190172025</v>
      </c>
      <c r="E2635" s="406" t="s">
        <v>851</v>
      </c>
      <c r="F2635" s="418">
        <v>110</v>
      </c>
      <c r="G2635" s="419">
        <v>45962</v>
      </c>
      <c r="H2635" s="419">
        <v>45995</v>
      </c>
      <c r="I2635" s="406" t="s">
        <v>15</v>
      </c>
      <c r="J2635" s="406"/>
      <c r="K2635" s="420" t="b">
        <v>0</v>
      </c>
      <c r="L2635" s="406"/>
      <c r="M2635" s="419">
        <v>45995</v>
      </c>
    </row>
    <row r="2636" spans="1:13">
      <c r="A2636" s="418">
        <v>5001</v>
      </c>
      <c r="B2636" s="418">
        <v>410044</v>
      </c>
      <c r="C2636" s="418">
        <v>3000</v>
      </c>
      <c r="D2636" s="406">
        <v>190192025</v>
      </c>
      <c r="E2636" s="406" t="s">
        <v>633</v>
      </c>
      <c r="F2636" s="418">
        <v>525</v>
      </c>
      <c r="G2636" s="419">
        <v>45944</v>
      </c>
      <c r="H2636" s="419">
        <v>45947</v>
      </c>
      <c r="I2636" s="406" t="s">
        <v>15</v>
      </c>
      <c r="J2636" s="406"/>
      <c r="K2636" s="420" t="b">
        <v>0</v>
      </c>
      <c r="L2636" s="406"/>
      <c r="M2636" s="419">
        <v>45948</v>
      </c>
    </row>
    <row r="2637" spans="1:13">
      <c r="A2637" s="418">
        <v>5001</v>
      </c>
      <c r="B2637" s="418">
        <v>410044</v>
      </c>
      <c r="C2637" s="418">
        <v>3000</v>
      </c>
      <c r="D2637" s="406">
        <v>190202025</v>
      </c>
      <c r="E2637" s="406" t="s">
        <v>633</v>
      </c>
      <c r="F2637" s="418">
        <v>525</v>
      </c>
      <c r="G2637" s="419">
        <v>45930</v>
      </c>
      <c r="H2637" s="419">
        <v>45941</v>
      </c>
      <c r="I2637" s="406" t="s">
        <v>15</v>
      </c>
      <c r="J2637" s="406"/>
      <c r="K2637" s="420" t="b">
        <v>0</v>
      </c>
      <c r="L2637" s="406"/>
      <c r="M2637" s="419">
        <v>45946</v>
      </c>
    </row>
    <row r="2638" spans="1:13">
      <c r="A2638" s="418">
        <v>5001</v>
      </c>
      <c r="B2638" s="418">
        <v>410044</v>
      </c>
      <c r="C2638" s="418">
        <v>3000</v>
      </c>
      <c r="D2638" s="406">
        <v>190212025</v>
      </c>
      <c r="E2638" s="406" t="s">
        <v>633</v>
      </c>
      <c r="F2638" s="418">
        <v>2625</v>
      </c>
      <c r="G2638" s="419">
        <v>45929</v>
      </c>
      <c r="H2638" s="419">
        <v>45941</v>
      </c>
      <c r="I2638" s="406" t="s">
        <v>15</v>
      </c>
      <c r="J2638" s="406"/>
      <c r="K2638" s="420" t="b">
        <v>0</v>
      </c>
      <c r="L2638" s="406"/>
      <c r="M2638" s="419">
        <v>45946</v>
      </c>
    </row>
    <row r="2639" spans="1:13">
      <c r="A2639" s="418">
        <v>5001</v>
      </c>
      <c r="B2639" s="418">
        <v>451033</v>
      </c>
      <c r="C2639" s="418">
        <v>3000</v>
      </c>
      <c r="D2639" s="406">
        <v>190222023</v>
      </c>
      <c r="E2639" s="406" t="s">
        <v>116</v>
      </c>
      <c r="F2639" s="418">
        <v>0</v>
      </c>
      <c r="G2639" s="406"/>
      <c r="H2639" s="406"/>
      <c r="I2639" s="406" t="s">
        <v>21</v>
      </c>
      <c r="J2639" s="406"/>
      <c r="K2639" s="420" t="b">
        <v>1</v>
      </c>
      <c r="L2639" s="406"/>
      <c r="M2639" s="406"/>
    </row>
    <row r="2640" spans="1:13">
      <c r="A2640" s="418">
        <v>5001</v>
      </c>
      <c r="B2640" s="418">
        <v>451033</v>
      </c>
      <c r="C2640" s="418">
        <v>3000</v>
      </c>
      <c r="D2640" s="406">
        <v>190232023</v>
      </c>
      <c r="E2640" s="406" t="s">
        <v>116</v>
      </c>
      <c r="F2640" s="418">
        <v>0</v>
      </c>
      <c r="G2640" s="406"/>
      <c r="H2640" s="406"/>
      <c r="I2640" s="406" t="s">
        <v>21</v>
      </c>
      <c r="J2640" s="406"/>
      <c r="K2640" s="420" t="b">
        <v>1</v>
      </c>
      <c r="L2640" s="406"/>
      <c r="M2640" s="406"/>
    </row>
    <row r="2641" spans="1:13">
      <c r="A2641" s="418">
        <v>5001</v>
      </c>
      <c r="B2641" s="418">
        <v>451033</v>
      </c>
      <c r="C2641" s="418">
        <v>3000</v>
      </c>
      <c r="D2641" s="406">
        <v>190242023</v>
      </c>
      <c r="E2641" s="406" t="s">
        <v>116</v>
      </c>
      <c r="F2641" s="418">
        <v>0</v>
      </c>
      <c r="G2641" s="406"/>
      <c r="H2641" s="406"/>
      <c r="I2641" s="406" t="s">
        <v>21</v>
      </c>
      <c r="J2641" s="406"/>
      <c r="K2641" s="420" t="b">
        <v>1</v>
      </c>
      <c r="L2641" s="406"/>
      <c r="M2641" s="406"/>
    </row>
    <row r="2642" spans="1:13">
      <c r="A2642" s="418">
        <v>5001</v>
      </c>
      <c r="B2642" s="418">
        <v>451033</v>
      </c>
      <c r="C2642" s="418">
        <v>3000</v>
      </c>
      <c r="D2642" s="406">
        <v>190252023</v>
      </c>
      <c r="E2642" s="406" t="s">
        <v>116</v>
      </c>
      <c r="F2642" s="418">
        <v>0</v>
      </c>
      <c r="G2642" s="406"/>
      <c r="H2642" s="406"/>
      <c r="I2642" s="406" t="s">
        <v>21</v>
      </c>
      <c r="J2642" s="406"/>
      <c r="K2642" s="420" t="b">
        <v>1</v>
      </c>
      <c r="L2642" s="406"/>
      <c r="M2642" s="406"/>
    </row>
    <row r="2643" spans="1:13">
      <c r="A2643" s="418">
        <v>5001</v>
      </c>
      <c r="B2643" s="418">
        <v>410015</v>
      </c>
      <c r="C2643" s="418">
        <v>3000</v>
      </c>
      <c r="D2643" s="406">
        <v>190252025</v>
      </c>
      <c r="E2643" s="406" t="s">
        <v>107</v>
      </c>
      <c r="F2643" s="418">
        <v>2400</v>
      </c>
      <c r="G2643" s="419">
        <v>45948</v>
      </c>
      <c r="H2643" s="419">
        <v>45957</v>
      </c>
      <c r="I2643" s="406" t="s">
        <v>15</v>
      </c>
      <c r="J2643" s="406"/>
      <c r="K2643" s="420" t="b">
        <v>0</v>
      </c>
      <c r="L2643" s="406"/>
      <c r="M2643" s="419">
        <v>45960</v>
      </c>
    </row>
    <row r="2644" spans="1:13">
      <c r="A2644" s="418">
        <v>5001</v>
      </c>
      <c r="B2644" s="418">
        <v>451033</v>
      </c>
      <c r="C2644" s="418">
        <v>3000</v>
      </c>
      <c r="D2644" s="406">
        <v>190262023</v>
      </c>
      <c r="E2644" s="406" t="s">
        <v>116</v>
      </c>
      <c r="F2644" s="418">
        <v>0</v>
      </c>
      <c r="G2644" s="406"/>
      <c r="H2644" s="406"/>
      <c r="I2644" s="406" t="s">
        <v>21</v>
      </c>
      <c r="J2644" s="406"/>
      <c r="K2644" s="420" t="b">
        <v>1</v>
      </c>
      <c r="L2644" s="406"/>
      <c r="M2644" s="406"/>
    </row>
    <row r="2645" spans="1:13">
      <c r="A2645" s="418">
        <v>5001</v>
      </c>
      <c r="B2645" s="418">
        <v>410015</v>
      </c>
      <c r="C2645" s="418">
        <v>3000</v>
      </c>
      <c r="D2645" s="406">
        <v>190262025</v>
      </c>
      <c r="E2645" s="406" t="s">
        <v>107</v>
      </c>
      <c r="F2645" s="418">
        <v>2400</v>
      </c>
      <c r="G2645" s="419">
        <v>45951</v>
      </c>
      <c r="H2645" s="419">
        <v>45955</v>
      </c>
      <c r="I2645" s="406" t="s">
        <v>15</v>
      </c>
      <c r="J2645" s="406"/>
      <c r="K2645" s="420" t="b">
        <v>0</v>
      </c>
      <c r="L2645" s="406"/>
      <c r="M2645" s="419">
        <v>45955</v>
      </c>
    </row>
    <row r="2646" spans="1:13">
      <c r="A2646" s="418">
        <v>5001</v>
      </c>
      <c r="B2646" s="418">
        <v>452979</v>
      </c>
      <c r="C2646" s="418">
        <v>3000</v>
      </c>
      <c r="D2646" s="406">
        <v>190272025</v>
      </c>
      <c r="E2646" s="406" t="s">
        <v>852</v>
      </c>
      <c r="F2646" s="418">
        <v>5000</v>
      </c>
      <c r="G2646" s="419">
        <v>45917</v>
      </c>
      <c r="H2646" s="419">
        <v>45938</v>
      </c>
      <c r="I2646" s="406" t="s">
        <v>15</v>
      </c>
      <c r="J2646" s="406"/>
      <c r="K2646" s="420" t="b">
        <v>0</v>
      </c>
      <c r="L2646" s="406"/>
      <c r="M2646" s="419">
        <v>45938</v>
      </c>
    </row>
    <row r="2647" spans="1:13">
      <c r="A2647" s="418">
        <v>5001</v>
      </c>
      <c r="B2647" s="418">
        <v>452979</v>
      </c>
      <c r="C2647" s="418">
        <v>3000</v>
      </c>
      <c r="D2647" s="406">
        <v>190282025</v>
      </c>
      <c r="E2647" s="406" t="s">
        <v>852</v>
      </c>
      <c r="F2647" s="418">
        <v>95000</v>
      </c>
      <c r="G2647" s="419">
        <v>45917</v>
      </c>
      <c r="H2647" s="419">
        <v>45931</v>
      </c>
      <c r="I2647" s="406" t="s">
        <v>15</v>
      </c>
      <c r="J2647" s="406"/>
      <c r="K2647" s="420" t="b">
        <v>0</v>
      </c>
      <c r="L2647" s="406"/>
      <c r="M2647" s="419">
        <v>45931</v>
      </c>
    </row>
    <row r="2648" spans="1:13">
      <c r="A2648" s="418">
        <v>5001</v>
      </c>
      <c r="B2648" s="418">
        <v>452979</v>
      </c>
      <c r="C2648" s="418">
        <v>3000</v>
      </c>
      <c r="D2648" s="406">
        <v>190292025</v>
      </c>
      <c r="E2648" s="406" t="s">
        <v>852</v>
      </c>
      <c r="F2648" s="418">
        <v>100000</v>
      </c>
      <c r="G2648" s="419">
        <v>45918</v>
      </c>
      <c r="H2648" s="419">
        <v>45933</v>
      </c>
      <c r="I2648" s="406" t="s">
        <v>15</v>
      </c>
      <c r="J2648" s="406"/>
      <c r="K2648" s="420" t="b">
        <v>0</v>
      </c>
      <c r="L2648" s="406"/>
      <c r="M2648" s="419">
        <v>45933</v>
      </c>
    </row>
    <row r="2649" spans="1:13">
      <c r="A2649" s="418">
        <v>5001</v>
      </c>
      <c r="B2649" s="418">
        <v>438099</v>
      </c>
      <c r="C2649" s="418">
        <v>3000</v>
      </c>
      <c r="D2649" s="406">
        <v>190462025</v>
      </c>
      <c r="E2649" s="406" t="s">
        <v>853</v>
      </c>
      <c r="F2649" s="418">
        <v>50</v>
      </c>
      <c r="G2649" s="419">
        <v>45911</v>
      </c>
      <c r="H2649" s="419">
        <v>45911</v>
      </c>
      <c r="I2649" s="406" t="s">
        <v>15</v>
      </c>
      <c r="J2649" s="406"/>
      <c r="K2649" s="420" t="b">
        <v>0</v>
      </c>
      <c r="L2649" s="406"/>
      <c r="M2649" s="419">
        <v>45912</v>
      </c>
    </row>
    <row r="2650" spans="1:13">
      <c r="A2650" s="418">
        <v>5001</v>
      </c>
      <c r="B2650" s="418">
        <v>410028</v>
      </c>
      <c r="C2650" s="418">
        <v>3000</v>
      </c>
      <c r="D2650" s="406">
        <v>190472025</v>
      </c>
      <c r="E2650" s="406" t="s">
        <v>541</v>
      </c>
      <c r="F2650" s="418">
        <v>1050</v>
      </c>
      <c r="G2650" s="419">
        <v>45920</v>
      </c>
      <c r="H2650" s="419">
        <v>45931</v>
      </c>
      <c r="I2650" s="406" t="s">
        <v>15</v>
      </c>
      <c r="J2650" s="406"/>
      <c r="K2650" s="420" t="b">
        <v>0</v>
      </c>
      <c r="L2650" s="406"/>
      <c r="M2650" s="419">
        <v>45931</v>
      </c>
    </row>
    <row r="2651" spans="1:13">
      <c r="A2651" s="418">
        <v>5001</v>
      </c>
      <c r="B2651" s="418">
        <v>410028</v>
      </c>
      <c r="C2651" s="418">
        <v>3000</v>
      </c>
      <c r="D2651" s="406">
        <v>190482025</v>
      </c>
      <c r="E2651" s="406" t="s">
        <v>541</v>
      </c>
      <c r="F2651" s="418">
        <v>950</v>
      </c>
      <c r="G2651" s="419">
        <v>45912</v>
      </c>
      <c r="H2651" s="419">
        <v>45931</v>
      </c>
      <c r="I2651" s="406" t="s">
        <v>15</v>
      </c>
      <c r="J2651" s="406"/>
      <c r="K2651" s="420" t="b">
        <v>0</v>
      </c>
      <c r="L2651" s="406"/>
      <c r="M2651" s="419">
        <v>45933</v>
      </c>
    </row>
    <row r="2652" spans="1:13">
      <c r="A2652" s="418">
        <v>5001</v>
      </c>
      <c r="B2652" s="418">
        <v>410034</v>
      </c>
      <c r="C2652" s="418">
        <v>3000</v>
      </c>
      <c r="D2652" s="406">
        <v>190562025</v>
      </c>
      <c r="E2652" s="406" t="s">
        <v>383</v>
      </c>
      <c r="F2652" s="418">
        <v>2595</v>
      </c>
      <c r="G2652" s="419">
        <v>45906</v>
      </c>
      <c r="H2652" s="419">
        <v>45909</v>
      </c>
      <c r="I2652" s="406" t="s">
        <v>15</v>
      </c>
      <c r="J2652" s="406"/>
      <c r="K2652" s="420" t="b">
        <v>0</v>
      </c>
      <c r="L2652" s="406"/>
      <c r="M2652" s="419">
        <v>45909</v>
      </c>
    </row>
    <row r="2653" spans="1:13">
      <c r="A2653" s="418">
        <v>5001</v>
      </c>
      <c r="B2653" s="418">
        <v>410034</v>
      </c>
      <c r="C2653" s="418">
        <v>3000</v>
      </c>
      <c r="D2653" s="406">
        <v>190582025</v>
      </c>
      <c r="E2653" s="406" t="s">
        <v>383</v>
      </c>
      <c r="F2653" s="418">
        <v>2625</v>
      </c>
      <c r="G2653" s="419">
        <v>45909</v>
      </c>
      <c r="H2653" s="419">
        <v>45915</v>
      </c>
      <c r="I2653" s="406" t="s">
        <v>15</v>
      </c>
      <c r="J2653" s="406"/>
      <c r="K2653" s="420" t="b">
        <v>0</v>
      </c>
      <c r="L2653" s="406"/>
      <c r="M2653" s="419">
        <v>45915</v>
      </c>
    </row>
    <row r="2654" spans="1:13">
      <c r="A2654" s="418">
        <v>5001</v>
      </c>
      <c r="B2654" s="418">
        <v>410034</v>
      </c>
      <c r="C2654" s="418">
        <v>3000</v>
      </c>
      <c r="D2654" s="406">
        <v>190592025</v>
      </c>
      <c r="E2654" s="406" t="s">
        <v>383</v>
      </c>
      <c r="F2654" s="418">
        <v>2610</v>
      </c>
      <c r="G2654" s="419">
        <v>45917</v>
      </c>
      <c r="H2654" s="419">
        <v>45926</v>
      </c>
      <c r="I2654" s="406" t="s">
        <v>15</v>
      </c>
      <c r="J2654" s="406"/>
      <c r="K2654" s="420" t="b">
        <v>0</v>
      </c>
      <c r="L2654" s="406"/>
      <c r="M2654" s="419">
        <v>45927</v>
      </c>
    </row>
    <row r="2655" spans="1:13">
      <c r="A2655" s="418">
        <v>5001</v>
      </c>
      <c r="B2655" s="418">
        <v>410034</v>
      </c>
      <c r="C2655" s="418">
        <v>3000</v>
      </c>
      <c r="D2655" s="406">
        <v>190612025</v>
      </c>
      <c r="E2655" s="406" t="s">
        <v>383</v>
      </c>
      <c r="F2655" s="418">
        <v>2595</v>
      </c>
      <c r="G2655" s="419">
        <v>45917</v>
      </c>
      <c r="H2655" s="419">
        <v>45919</v>
      </c>
      <c r="I2655" s="406" t="s">
        <v>15</v>
      </c>
      <c r="J2655" s="406"/>
      <c r="K2655" s="420" t="b">
        <v>0</v>
      </c>
      <c r="L2655" s="406"/>
      <c r="M2655" s="419">
        <v>45919</v>
      </c>
    </row>
    <row r="2656" spans="1:13">
      <c r="A2656" s="418">
        <v>5001</v>
      </c>
      <c r="B2656" s="418">
        <v>410034</v>
      </c>
      <c r="C2656" s="418">
        <v>3000</v>
      </c>
      <c r="D2656" s="406">
        <v>190632025</v>
      </c>
      <c r="E2656" s="406" t="s">
        <v>383</v>
      </c>
      <c r="F2656" s="418">
        <v>2100</v>
      </c>
      <c r="G2656" s="419">
        <v>45986</v>
      </c>
      <c r="H2656" s="419">
        <v>45990</v>
      </c>
      <c r="I2656" s="406" t="s">
        <v>15</v>
      </c>
      <c r="J2656" s="406"/>
      <c r="K2656" s="420" t="b">
        <v>0</v>
      </c>
      <c r="L2656" s="406"/>
      <c r="M2656" s="419">
        <v>45990</v>
      </c>
    </row>
    <row r="2657" spans="1:13">
      <c r="A2657" s="418">
        <v>2017</v>
      </c>
      <c r="B2657" s="418">
        <v>410070</v>
      </c>
      <c r="C2657" s="418">
        <v>3010</v>
      </c>
      <c r="D2657" s="406">
        <v>190722024</v>
      </c>
      <c r="E2657" s="406" t="s">
        <v>432</v>
      </c>
      <c r="F2657" s="418">
        <v>75</v>
      </c>
      <c r="G2657" s="406"/>
      <c r="H2657" s="406"/>
      <c r="I2657" s="406" t="s">
        <v>21</v>
      </c>
      <c r="J2657" s="406"/>
      <c r="K2657" s="420" t="b">
        <v>0</v>
      </c>
      <c r="L2657" s="406"/>
      <c r="M2657" s="406"/>
    </row>
    <row r="2658" spans="1:13">
      <c r="A2658" s="418">
        <v>5001</v>
      </c>
      <c r="B2658" s="418">
        <v>438115</v>
      </c>
      <c r="C2658" s="418">
        <v>3000</v>
      </c>
      <c r="D2658" s="406">
        <v>190782026</v>
      </c>
      <c r="E2658" s="406" t="s">
        <v>755</v>
      </c>
      <c r="F2658" s="418">
        <v>475</v>
      </c>
      <c r="G2658" s="406"/>
      <c r="H2658" s="406"/>
      <c r="I2658" s="406" t="s">
        <v>21</v>
      </c>
      <c r="J2658" s="406"/>
      <c r="K2658" s="420" t="b">
        <v>0</v>
      </c>
      <c r="L2658" s="406"/>
      <c r="M2658" s="406"/>
    </row>
    <row r="2659" spans="1:13">
      <c r="A2659" s="418">
        <v>5001</v>
      </c>
      <c r="B2659" s="418">
        <v>438115</v>
      </c>
      <c r="C2659" s="418">
        <v>3000</v>
      </c>
      <c r="D2659" s="406">
        <v>190792026</v>
      </c>
      <c r="E2659" s="406" t="s">
        <v>755</v>
      </c>
      <c r="F2659" s="418">
        <v>175</v>
      </c>
      <c r="G2659" s="406"/>
      <c r="H2659" s="406"/>
      <c r="I2659" s="406" t="s">
        <v>21</v>
      </c>
      <c r="J2659" s="406"/>
      <c r="K2659" s="420" t="b">
        <v>0</v>
      </c>
      <c r="L2659" s="406"/>
      <c r="M2659" s="406"/>
    </row>
    <row r="2660" spans="1:13">
      <c r="A2660" s="418">
        <v>5001</v>
      </c>
      <c r="B2660" s="418">
        <v>460354</v>
      </c>
      <c r="C2660" s="418">
        <v>3000</v>
      </c>
      <c r="D2660" s="406">
        <v>190822025</v>
      </c>
      <c r="E2660" s="406" t="s">
        <v>854</v>
      </c>
      <c r="F2660" s="418">
        <v>70</v>
      </c>
      <c r="G2660" s="419">
        <v>45911</v>
      </c>
      <c r="H2660" s="419">
        <v>45966</v>
      </c>
      <c r="I2660" s="406" t="s">
        <v>15</v>
      </c>
      <c r="J2660" s="406"/>
      <c r="K2660" s="420" t="b">
        <v>0</v>
      </c>
      <c r="L2660" s="406"/>
      <c r="M2660" s="419">
        <v>45966</v>
      </c>
    </row>
    <row r="2661" spans="1:13">
      <c r="A2661" s="418">
        <v>5001</v>
      </c>
      <c r="B2661" s="418">
        <v>422364</v>
      </c>
      <c r="C2661" s="418">
        <v>3000</v>
      </c>
      <c r="D2661" s="406">
        <v>190972026</v>
      </c>
      <c r="E2661" s="406" t="s">
        <v>699</v>
      </c>
      <c r="F2661" s="418">
        <v>600</v>
      </c>
      <c r="G2661" s="406"/>
      <c r="H2661" s="406"/>
      <c r="I2661" s="406" t="s">
        <v>21</v>
      </c>
      <c r="J2661" s="406"/>
      <c r="K2661" s="420" t="b">
        <v>0</v>
      </c>
      <c r="L2661" s="406"/>
      <c r="M2661" s="406"/>
    </row>
    <row r="2662" spans="1:13">
      <c r="A2662" s="418">
        <v>5001</v>
      </c>
      <c r="B2662" s="418">
        <v>422364</v>
      </c>
      <c r="C2662" s="418">
        <v>3000</v>
      </c>
      <c r="D2662" s="406">
        <v>190982026</v>
      </c>
      <c r="E2662" s="406" t="s">
        <v>699</v>
      </c>
      <c r="F2662" s="418">
        <v>800</v>
      </c>
      <c r="G2662" s="406"/>
      <c r="H2662" s="406"/>
      <c r="I2662" s="406" t="s">
        <v>21</v>
      </c>
      <c r="J2662" s="406"/>
      <c r="K2662" s="420" t="b">
        <v>0</v>
      </c>
      <c r="L2662" s="406"/>
      <c r="M2662" s="406"/>
    </row>
    <row r="2663" spans="1:13">
      <c r="A2663" s="418">
        <v>5001</v>
      </c>
      <c r="B2663" s="418">
        <v>422364</v>
      </c>
      <c r="C2663" s="418">
        <v>3000</v>
      </c>
      <c r="D2663" s="406">
        <v>190992026</v>
      </c>
      <c r="E2663" s="406" t="s">
        <v>699</v>
      </c>
      <c r="F2663" s="418">
        <v>1</v>
      </c>
      <c r="G2663" s="406"/>
      <c r="H2663" s="406"/>
      <c r="I2663" s="406" t="s">
        <v>21</v>
      </c>
      <c r="J2663" s="406"/>
      <c r="K2663" s="420" t="b">
        <v>0</v>
      </c>
      <c r="L2663" s="406"/>
      <c r="M2663" s="406"/>
    </row>
    <row r="2664" spans="1:13">
      <c r="A2664" s="418">
        <v>5001</v>
      </c>
      <c r="B2664" s="418">
        <v>422364</v>
      </c>
      <c r="C2664" s="418">
        <v>3000</v>
      </c>
      <c r="D2664" s="406">
        <v>191002026</v>
      </c>
      <c r="E2664" s="406" t="s">
        <v>699</v>
      </c>
      <c r="F2664" s="418">
        <v>800</v>
      </c>
      <c r="G2664" s="406"/>
      <c r="H2664" s="406"/>
      <c r="I2664" s="406" t="s">
        <v>21</v>
      </c>
      <c r="J2664" s="406"/>
      <c r="K2664" s="420" t="b">
        <v>0</v>
      </c>
      <c r="L2664" s="406"/>
      <c r="M2664" s="406"/>
    </row>
    <row r="2665" spans="1:13">
      <c r="A2665" s="418">
        <v>5001</v>
      </c>
      <c r="B2665" s="418">
        <v>422364</v>
      </c>
      <c r="C2665" s="418">
        <v>3000</v>
      </c>
      <c r="D2665" s="406">
        <v>191012026</v>
      </c>
      <c r="E2665" s="406" t="s">
        <v>699</v>
      </c>
      <c r="F2665" s="418">
        <v>800</v>
      </c>
      <c r="G2665" s="406"/>
      <c r="H2665" s="406"/>
      <c r="I2665" s="406" t="s">
        <v>21</v>
      </c>
      <c r="J2665" s="406"/>
      <c r="K2665" s="420" t="b">
        <v>0</v>
      </c>
      <c r="L2665" s="406"/>
      <c r="M2665" s="406"/>
    </row>
    <row r="2666" spans="1:13">
      <c r="A2666" s="418">
        <v>5001</v>
      </c>
      <c r="B2666" s="418">
        <v>422364</v>
      </c>
      <c r="C2666" s="418">
        <v>3000</v>
      </c>
      <c r="D2666" s="406">
        <v>191022026</v>
      </c>
      <c r="E2666" s="406" t="s">
        <v>699</v>
      </c>
      <c r="F2666" s="418">
        <v>800</v>
      </c>
      <c r="G2666" s="406"/>
      <c r="H2666" s="406"/>
      <c r="I2666" s="406" t="s">
        <v>21</v>
      </c>
      <c r="J2666" s="406"/>
      <c r="K2666" s="420" t="b">
        <v>0</v>
      </c>
      <c r="L2666" s="406"/>
      <c r="M2666" s="406"/>
    </row>
    <row r="2667" spans="1:13">
      <c r="A2667" s="418">
        <v>5001</v>
      </c>
      <c r="B2667" s="418">
        <v>422364</v>
      </c>
      <c r="C2667" s="418">
        <v>3000</v>
      </c>
      <c r="D2667" s="406">
        <v>191032026</v>
      </c>
      <c r="E2667" s="406" t="s">
        <v>699</v>
      </c>
      <c r="F2667" s="418">
        <v>200</v>
      </c>
      <c r="G2667" s="406"/>
      <c r="H2667" s="406"/>
      <c r="I2667" s="406" t="s">
        <v>21</v>
      </c>
      <c r="J2667" s="406"/>
      <c r="K2667" s="420" t="b">
        <v>0</v>
      </c>
      <c r="L2667" s="406"/>
      <c r="M2667" s="406"/>
    </row>
    <row r="2668" spans="1:13">
      <c r="A2668" s="418">
        <v>5001</v>
      </c>
      <c r="B2668" s="418">
        <v>422364</v>
      </c>
      <c r="C2668" s="418">
        <v>3000</v>
      </c>
      <c r="D2668" s="406">
        <v>191042026</v>
      </c>
      <c r="E2668" s="406" t="s">
        <v>699</v>
      </c>
      <c r="F2668" s="418">
        <v>1</v>
      </c>
      <c r="G2668" s="406"/>
      <c r="H2668" s="406"/>
      <c r="I2668" s="406" t="s">
        <v>21</v>
      </c>
      <c r="J2668" s="406"/>
      <c r="K2668" s="420" t="b">
        <v>0</v>
      </c>
      <c r="L2668" s="406"/>
      <c r="M2668" s="406"/>
    </row>
    <row r="2669" spans="1:13">
      <c r="A2669" s="418">
        <v>5001</v>
      </c>
      <c r="B2669" s="418">
        <v>422364</v>
      </c>
      <c r="C2669" s="418">
        <v>3000</v>
      </c>
      <c r="D2669" s="406">
        <v>191052026</v>
      </c>
      <c r="E2669" s="406" t="s">
        <v>699</v>
      </c>
      <c r="F2669" s="418">
        <v>1</v>
      </c>
      <c r="G2669" s="406"/>
      <c r="H2669" s="406"/>
      <c r="I2669" s="406" t="s">
        <v>21</v>
      </c>
      <c r="J2669" s="406"/>
      <c r="K2669" s="420" t="b">
        <v>0</v>
      </c>
      <c r="L2669" s="406"/>
      <c r="M2669" s="406"/>
    </row>
    <row r="2670" spans="1:13">
      <c r="A2670" s="418">
        <v>5001</v>
      </c>
      <c r="B2670" s="418">
        <v>422364</v>
      </c>
      <c r="C2670" s="418">
        <v>3000</v>
      </c>
      <c r="D2670" s="406">
        <v>191062026</v>
      </c>
      <c r="E2670" s="406" t="s">
        <v>699</v>
      </c>
      <c r="F2670" s="418">
        <v>1</v>
      </c>
      <c r="G2670" s="406"/>
      <c r="H2670" s="406"/>
      <c r="I2670" s="406" t="s">
        <v>21</v>
      </c>
      <c r="J2670" s="406"/>
      <c r="K2670" s="420" t="b">
        <v>0</v>
      </c>
      <c r="L2670" s="406"/>
      <c r="M2670" s="406"/>
    </row>
    <row r="2671" spans="1:13">
      <c r="A2671" s="418">
        <v>5001</v>
      </c>
      <c r="B2671" s="418">
        <v>422364</v>
      </c>
      <c r="C2671" s="418">
        <v>3000</v>
      </c>
      <c r="D2671" s="406">
        <v>191072026</v>
      </c>
      <c r="E2671" s="406" t="s">
        <v>699</v>
      </c>
      <c r="F2671" s="418">
        <v>1</v>
      </c>
      <c r="G2671" s="406"/>
      <c r="H2671" s="406"/>
      <c r="I2671" s="406" t="s">
        <v>21</v>
      </c>
      <c r="J2671" s="406"/>
      <c r="K2671" s="420" t="b">
        <v>0</v>
      </c>
      <c r="L2671" s="406"/>
      <c r="M2671" s="406"/>
    </row>
    <row r="2672" spans="1:13">
      <c r="A2672" s="418">
        <v>5001</v>
      </c>
      <c r="B2672" s="418">
        <v>422364</v>
      </c>
      <c r="C2672" s="418">
        <v>3000</v>
      </c>
      <c r="D2672" s="406">
        <v>191082026</v>
      </c>
      <c r="E2672" s="406" t="s">
        <v>699</v>
      </c>
      <c r="F2672" s="418">
        <v>1</v>
      </c>
      <c r="G2672" s="406"/>
      <c r="H2672" s="406"/>
      <c r="I2672" s="406" t="s">
        <v>21</v>
      </c>
      <c r="J2672" s="406"/>
      <c r="K2672" s="420" t="b">
        <v>0</v>
      </c>
      <c r="L2672" s="406"/>
      <c r="M2672" s="406"/>
    </row>
    <row r="2673" spans="1:13">
      <c r="A2673" s="418">
        <v>5001</v>
      </c>
      <c r="B2673" s="418">
        <v>422364</v>
      </c>
      <c r="C2673" s="418">
        <v>3000</v>
      </c>
      <c r="D2673" s="406">
        <v>191092026</v>
      </c>
      <c r="E2673" s="406" t="s">
        <v>699</v>
      </c>
      <c r="F2673" s="418">
        <v>1</v>
      </c>
      <c r="G2673" s="406"/>
      <c r="H2673" s="406"/>
      <c r="I2673" s="406" t="s">
        <v>21</v>
      </c>
      <c r="J2673" s="406"/>
      <c r="K2673" s="420" t="b">
        <v>0</v>
      </c>
      <c r="L2673" s="406"/>
      <c r="M2673" s="406"/>
    </row>
    <row r="2674" spans="1:13">
      <c r="A2674" s="418">
        <v>5001</v>
      </c>
      <c r="B2674" s="418">
        <v>422364</v>
      </c>
      <c r="C2674" s="418">
        <v>3000</v>
      </c>
      <c r="D2674" s="406">
        <v>191102026</v>
      </c>
      <c r="E2674" s="406" t="s">
        <v>699</v>
      </c>
      <c r="F2674" s="418">
        <v>200</v>
      </c>
      <c r="G2674" s="406"/>
      <c r="H2674" s="406"/>
      <c r="I2674" s="406" t="s">
        <v>21</v>
      </c>
      <c r="J2674" s="406"/>
      <c r="K2674" s="420" t="b">
        <v>0</v>
      </c>
      <c r="L2674" s="406"/>
      <c r="M2674" s="406"/>
    </row>
    <row r="2675" spans="1:13">
      <c r="A2675" s="418">
        <v>5001</v>
      </c>
      <c r="B2675" s="418">
        <v>210899</v>
      </c>
      <c r="C2675" s="418">
        <v>3000</v>
      </c>
      <c r="D2675" s="406">
        <v>191112025</v>
      </c>
      <c r="E2675" s="406" t="s">
        <v>855</v>
      </c>
      <c r="F2675" s="418">
        <v>60</v>
      </c>
      <c r="G2675" s="419">
        <v>45923</v>
      </c>
      <c r="H2675" s="419">
        <v>45930</v>
      </c>
      <c r="I2675" s="406" t="s">
        <v>15</v>
      </c>
      <c r="J2675" s="406"/>
      <c r="K2675" s="420" t="b">
        <v>0</v>
      </c>
      <c r="L2675" s="406"/>
      <c r="M2675" s="419">
        <v>45947</v>
      </c>
    </row>
    <row r="2676" spans="1:13">
      <c r="A2676" s="418">
        <v>5001</v>
      </c>
      <c r="B2676" s="418">
        <v>415165</v>
      </c>
      <c r="C2676" s="418">
        <v>3000</v>
      </c>
      <c r="D2676" s="406">
        <v>191132026</v>
      </c>
      <c r="E2676" s="406" t="s">
        <v>772</v>
      </c>
      <c r="F2676" s="418">
        <v>25</v>
      </c>
      <c r="G2676" s="406"/>
      <c r="H2676" s="406"/>
      <c r="I2676" s="406" t="s">
        <v>21</v>
      </c>
      <c r="J2676" s="406"/>
      <c r="K2676" s="420" t="b">
        <v>0</v>
      </c>
      <c r="L2676" s="406"/>
      <c r="M2676" s="406"/>
    </row>
    <row r="2677" spans="1:13">
      <c r="A2677" s="418">
        <v>5001</v>
      </c>
      <c r="B2677" s="418">
        <v>461520</v>
      </c>
      <c r="C2677" s="418">
        <v>3000</v>
      </c>
      <c r="D2677" s="406">
        <v>191152025</v>
      </c>
      <c r="E2677" s="406" t="s">
        <v>429</v>
      </c>
      <c r="F2677" s="418">
        <v>100</v>
      </c>
      <c r="G2677" s="419">
        <v>45895</v>
      </c>
      <c r="H2677" s="419">
        <v>45910</v>
      </c>
      <c r="I2677" s="406" t="s">
        <v>15</v>
      </c>
      <c r="J2677" s="406"/>
      <c r="K2677" s="420" t="b">
        <v>0</v>
      </c>
      <c r="L2677" s="406"/>
      <c r="M2677" s="419">
        <v>45910</v>
      </c>
    </row>
    <row r="2678" spans="1:13">
      <c r="A2678" s="418">
        <v>5001</v>
      </c>
      <c r="B2678" s="418">
        <v>461520</v>
      </c>
      <c r="C2678" s="418">
        <v>3000</v>
      </c>
      <c r="D2678" s="406">
        <v>191162025</v>
      </c>
      <c r="E2678" s="406" t="s">
        <v>429</v>
      </c>
      <c r="F2678" s="418">
        <v>100</v>
      </c>
      <c r="G2678" s="419">
        <v>45895</v>
      </c>
      <c r="H2678" s="419">
        <v>45910</v>
      </c>
      <c r="I2678" s="406" t="s">
        <v>15</v>
      </c>
      <c r="J2678" s="406"/>
      <c r="K2678" s="420" t="b">
        <v>0</v>
      </c>
      <c r="L2678" s="406"/>
      <c r="M2678" s="419">
        <v>45910</v>
      </c>
    </row>
    <row r="2679" spans="1:13">
      <c r="A2679" s="418">
        <v>5001</v>
      </c>
      <c r="B2679" s="418">
        <v>438133</v>
      </c>
      <c r="C2679" s="418">
        <v>3000</v>
      </c>
      <c r="D2679" s="406">
        <v>191172025</v>
      </c>
      <c r="E2679" s="406" t="s">
        <v>797</v>
      </c>
      <c r="F2679" s="418">
        <v>800</v>
      </c>
      <c r="G2679" s="419">
        <v>45895</v>
      </c>
      <c r="H2679" s="419">
        <v>45938</v>
      </c>
      <c r="I2679" s="406" t="s">
        <v>15</v>
      </c>
      <c r="J2679" s="406"/>
      <c r="K2679" s="420" t="b">
        <v>0</v>
      </c>
      <c r="L2679" s="406"/>
      <c r="M2679" s="419">
        <v>45938</v>
      </c>
    </row>
    <row r="2680" spans="1:13">
      <c r="A2680" s="418">
        <v>5001</v>
      </c>
      <c r="B2680" s="418">
        <v>410016</v>
      </c>
      <c r="C2680" s="418">
        <v>3000</v>
      </c>
      <c r="D2680" s="406">
        <v>191182025</v>
      </c>
      <c r="E2680" s="406" t="s">
        <v>758</v>
      </c>
      <c r="F2680" s="418">
        <v>100</v>
      </c>
      <c r="G2680" s="419">
        <v>45895</v>
      </c>
      <c r="H2680" s="419">
        <v>45905</v>
      </c>
      <c r="I2680" s="406" t="s">
        <v>15</v>
      </c>
      <c r="J2680" s="406"/>
      <c r="K2680" s="420" t="b">
        <v>0</v>
      </c>
      <c r="L2680" s="406"/>
      <c r="M2680" s="419">
        <v>45905</v>
      </c>
    </row>
    <row r="2681" spans="1:13">
      <c r="A2681" s="418">
        <v>5001</v>
      </c>
      <c r="B2681" s="418">
        <v>410030</v>
      </c>
      <c r="C2681" s="418">
        <v>3000</v>
      </c>
      <c r="D2681" s="406">
        <v>191192025</v>
      </c>
      <c r="E2681" s="406" t="s">
        <v>558</v>
      </c>
      <c r="F2681" s="418">
        <v>18</v>
      </c>
      <c r="G2681" s="419">
        <v>45895</v>
      </c>
      <c r="H2681" s="419">
        <v>45952</v>
      </c>
      <c r="I2681" s="406" t="s">
        <v>15</v>
      </c>
      <c r="J2681" s="406"/>
      <c r="K2681" s="420" t="b">
        <v>0</v>
      </c>
      <c r="L2681" s="406"/>
      <c r="M2681" s="419">
        <v>45952</v>
      </c>
    </row>
    <row r="2682" spans="1:13">
      <c r="A2682" s="418">
        <v>5001</v>
      </c>
      <c r="B2682" s="418">
        <v>410036</v>
      </c>
      <c r="C2682" s="418">
        <v>3000</v>
      </c>
      <c r="D2682" s="406">
        <v>191202025</v>
      </c>
      <c r="E2682" s="406" t="s">
        <v>856</v>
      </c>
      <c r="F2682" s="418">
        <v>225</v>
      </c>
      <c r="G2682" s="419">
        <v>45895</v>
      </c>
      <c r="H2682" s="419">
        <v>45933</v>
      </c>
      <c r="I2682" s="406" t="s">
        <v>15</v>
      </c>
      <c r="J2682" s="406"/>
      <c r="K2682" s="420" t="b">
        <v>0</v>
      </c>
      <c r="L2682" s="406"/>
      <c r="M2682" s="419">
        <v>45933</v>
      </c>
    </row>
    <row r="2683" spans="1:13">
      <c r="A2683" s="418">
        <v>2015</v>
      </c>
      <c r="B2683" s="418">
        <v>210404</v>
      </c>
      <c r="C2683" s="418">
        <v>3010</v>
      </c>
      <c r="D2683" s="406">
        <v>1912025</v>
      </c>
      <c r="E2683" s="406" t="s">
        <v>798</v>
      </c>
      <c r="F2683" s="418">
        <v>80</v>
      </c>
      <c r="G2683" s="419">
        <v>45909</v>
      </c>
      <c r="H2683" s="419">
        <v>45911</v>
      </c>
      <c r="I2683" s="406" t="s">
        <v>15</v>
      </c>
      <c r="J2683" s="406"/>
      <c r="K2683" s="420" t="b">
        <v>0</v>
      </c>
      <c r="L2683" s="406"/>
      <c r="M2683" s="419">
        <v>45915</v>
      </c>
    </row>
    <row r="2684" spans="1:13">
      <c r="A2684" s="418">
        <v>2017</v>
      </c>
      <c r="B2684" s="418">
        <v>464096</v>
      </c>
      <c r="C2684" s="418">
        <v>3010</v>
      </c>
      <c r="D2684" s="406">
        <v>1912026</v>
      </c>
      <c r="E2684" s="406" t="s">
        <v>268</v>
      </c>
      <c r="F2684" s="418">
        <v>900</v>
      </c>
      <c r="G2684" s="419">
        <v>46101</v>
      </c>
      <c r="H2684" s="419">
        <v>46106</v>
      </c>
      <c r="I2684" s="406" t="s">
        <v>15</v>
      </c>
      <c r="J2684" s="406"/>
      <c r="K2684" s="420" t="b">
        <v>0</v>
      </c>
      <c r="L2684" s="406"/>
      <c r="M2684" s="419">
        <v>46106</v>
      </c>
    </row>
    <row r="2685" spans="1:13">
      <c r="A2685" s="418">
        <v>5001</v>
      </c>
      <c r="B2685" s="418">
        <v>425418</v>
      </c>
      <c r="C2685" s="418">
        <v>3000</v>
      </c>
      <c r="D2685" s="406">
        <v>191212025</v>
      </c>
      <c r="E2685" s="406" t="s">
        <v>337</v>
      </c>
      <c r="F2685" s="418">
        <v>100</v>
      </c>
      <c r="G2685" s="419">
        <v>45895</v>
      </c>
      <c r="H2685" s="419">
        <v>45932</v>
      </c>
      <c r="I2685" s="406" t="s">
        <v>15</v>
      </c>
      <c r="J2685" s="406"/>
      <c r="K2685" s="420" t="b">
        <v>0</v>
      </c>
      <c r="L2685" s="406"/>
      <c r="M2685" s="419">
        <v>45932</v>
      </c>
    </row>
    <row r="2686" spans="1:13">
      <c r="A2686" s="418">
        <v>5001</v>
      </c>
      <c r="B2686" s="418">
        <v>456980</v>
      </c>
      <c r="C2686" s="418">
        <v>3000</v>
      </c>
      <c r="D2686" s="406">
        <v>19122026</v>
      </c>
      <c r="E2686" s="406" t="s">
        <v>449</v>
      </c>
      <c r="F2686" s="418">
        <v>2389000</v>
      </c>
      <c r="G2686" s="419">
        <v>46056</v>
      </c>
      <c r="H2686" s="419">
        <v>46060</v>
      </c>
      <c r="I2686" s="406" t="s">
        <v>15</v>
      </c>
      <c r="J2686" s="406"/>
      <c r="K2686" s="420" t="b">
        <v>0</v>
      </c>
      <c r="L2686" s="406"/>
      <c r="M2686" s="419">
        <v>46062</v>
      </c>
    </row>
    <row r="2687" spans="1:13">
      <c r="A2687" s="418">
        <v>5001</v>
      </c>
      <c r="B2687" s="418">
        <v>425418</v>
      </c>
      <c r="C2687" s="418">
        <v>3000</v>
      </c>
      <c r="D2687" s="406">
        <v>191222025</v>
      </c>
      <c r="E2687" s="406" t="s">
        <v>337</v>
      </c>
      <c r="F2687" s="418">
        <v>50</v>
      </c>
      <c r="G2687" s="419">
        <v>45895</v>
      </c>
      <c r="H2687" s="419">
        <v>45932</v>
      </c>
      <c r="I2687" s="406" t="s">
        <v>15</v>
      </c>
      <c r="J2687" s="406"/>
      <c r="K2687" s="420" t="b">
        <v>0</v>
      </c>
      <c r="L2687" s="406"/>
      <c r="M2687" s="419">
        <v>45934</v>
      </c>
    </row>
    <row r="2688" spans="1:13">
      <c r="A2688" s="418">
        <v>5001</v>
      </c>
      <c r="B2688" s="418">
        <v>477935</v>
      </c>
      <c r="C2688" s="418">
        <v>3000</v>
      </c>
      <c r="D2688" s="406">
        <v>191232026</v>
      </c>
      <c r="E2688" s="406" t="s">
        <v>857</v>
      </c>
      <c r="F2688" s="418">
        <v>525</v>
      </c>
      <c r="G2688" s="406"/>
      <c r="H2688" s="406"/>
      <c r="I2688" s="406" t="s">
        <v>21</v>
      </c>
      <c r="J2688" s="406"/>
      <c r="K2688" s="420" t="b">
        <v>0</v>
      </c>
      <c r="L2688" s="406"/>
      <c r="M2688" s="406"/>
    </row>
    <row r="2689" spans="1:13">
      <c r="A2689" s="418">
        <v>5001</v>
      </c>
      <c r="B2689" s="418">
        <v>477935</v>
      </c>
      <c r="C2689" s="418">
        <v>3000</v>
      </c>
      <c r="D2689" s="406">
        <v>191242026</v>
      </c>
      <c r="E2689" s="406" t="s">
        <v>857</v>
      </c>
      <c r="F2689" s="418">
        <v>263</v>
      </c>
      <c r="G2689" s="406"/>
      <c r="H2689" s="406"/>
      <c r="I2689" s="406" t="s">
        <v>21</v>
      </c>
      <c r="J2689" s="406"/>
      <c r="K2689" s="420" t="b">
        <v>0</v>
      </c>
      <c r="L2689" s="406"/>
      <c r="M2689" s="406"/>
    </row>
    <row r="2690" spans="1:13">
      <c r="A2690" s="418">
        <v>5001</v>
      </c>
      <c r="B2690" s="418">
        <v>423618</v>
      </c>
      <c r="C2690" s="418">
        <v>3000</v>
      </c>
      <c r="D2690" s="406">
        <v>191302026</v>
      </c>
      <c r="E2690" s="406" t="s">
        <v>150</v>
      </c>
      <c r="F2690" s="418">
        <v>2</v>
      </c>
      <c r="G2690" s="406"/>
      <c r="H2690" s="406"/>
      <c r="I2690" s="406" t="s">
        <v>21</v>
      </c>
      <c r="J2690" s="406"/>
      <c r="K2690" s="420" t="b">
        <v>0</v>
      </c>
      <c r="L2690" s="406"/>
      <c r="M2690" s="406"/>
    </row>
    <row r="2691" spans="1:13">
      <c r="A2691" s="418">
        <v>5001</v>
      </c>
      <c r="B2691" s="418">
        <v>410034</v>
      </c>
      <c r="C2691" s="418">
        <v>3000</v>
      </c>
      <c r="D2691" s="406">
        <v>191402025</v>
      </c>
      <c r="E2691" s="406" t="s">
        <v>383</v>
      </c>
      <c r="F2691" s="418">
        <v>2610</v>
      </c>
      <c r="G2691" s="419">
        <v>45917</v>
      </c>
      <c r="H2691" s="419">
        <v>45919</v>
      </c>
      <c r="I2691" s="406" t="s">
        <v>15</v>
      </c>
      <c r="J2691" s="406"/>
      <c r="K2691" s="420" t="b">
        <v>0</v>
      </c>
      <c r="L2691" s="406"/>
      <c r="M2691" s="419">
        <v>45919</v>
      </c>
    </row>
    <row r="2692" spans="1:13">
      <c r="A2692" s="418">
        <v>2017</v>
      </c>
      <c r="B2692" s="418">
        <v>470427</v>
      </c>
      <c r="C2692" s="418">
        <v>3010</v>
      </c>
      <c r="D2692" s="406">
        <v>19142025</v>
      </c>
      <c r="E2692" s="406" t="s">
        <v>598</v>
      </c>
      <c r="F2692" s="418"/>
      <c r="G2692" s="419">
        <v>45896</v>
      </c>
      <c r="H2692" s="419">
        <v>45902</v>
      </c>
      <c r="I2692" s="406" t="s">
        <v>15</v>
      </c>
      <c r="J2692" s="406"/>
      <c r="K2692" s="420" t="b">
        <v>0</v>
      </c>
      <c r="L2692" s="406"/>
      <c r="M2692" s="419">
        <v>45902</v>
      </c>
    </row>
    <row r="2693" spans="1:13">
      <c r="A2693" s="418">
        <v>5001</v>
      </c>
      <c r="B2693" s="418">
        <v>473185</v>
      </c>
      <c r="C2693" s="418">
        <v>3000</v>
      </c>
      <c r="D2693" s="406">
        <v>19142026</v>
      </c>
      <c r="E2693" s="406" t="s">
        <v>858</v>
      </c>
      <c r="F2693" s="418">
        <v>25</v>
      </c>
      <c r="G2693" s="406"/>
      <c r="H2693" s="406"/>
      <c r="I2693" s="406" t="s">
        <v>21</v>
      </c>
      <c r="J2693" s="406"/>
      <c r="K2693" s="420" t="b">
        <v>0</v>
      </c>
      <c r="L2693" s="406"/>
      <c r="M2693" s="406"/>
    </row>
    <row r="2694" spans="1:13">
      <c r="A2694" s="418">
        <v>5001</v>
      </c>
      <c r="B2694" s="418">
        <v>473185</v>
      </c>
      <c r="C2694" s="418">
        <v>3000</v>
      </c>
      <c r="D2694" s="406">
        <v>19142026</v>
      </c>
      <c r="E2694" s="406" t="s">
        <v>858</v>
      </c>
      <c r="F2694" s="418">
        <v>25</v>
      </c>
      <c r="G2694" s="419">
        <v>46256</v>
      </c>
      <c r="H2694" s="419">
        <v>46259</v>
      </c>
      <c r="I2694" s="406" t="s">
        <v>15</v>
      </c>
      <c r="J2694" s="406"/>
      <c r="K2694" s="420" t="b">
        <v>0</v>
      </c>
      <c r="L2694" s="406" t="s">
        <v>72</v>
      </c>
      <c r="M2694" s="419">
        <v>46259</v>
      </c>
    </row>
    <row r="2695" spans="1:13">
      <c r="A2695" s="418">
        <v>5001</v>
      </c>
      <c r="B2695" s="418">
        <v>410034</v>
      </c>
      <c r="C2695" s="418">
        <v>3000</v>
      </c>
      <c r="D2695" s="406">
        <v>191422025</v>
      </c>
      <c r="E2695" s="406" t="s">
        <v>383</v>
      </c>
      <c r="F2695" s="418">
        <v>2625</v>
      </c>
      <c r="G2695" s="419">
        <v>45920</v>
      </c>
      <c r="H2695" s="419">
        <v>45926</v>
      </c>
      <c r="I2695" s="406" t="s">
        <v>15</v>
      </c>
      <c r="J2695" s="406"/>
      <c r="K2695" s="420" t="b">
        <v>0</v>
      </c>
      <c r="L2695" s="406"/>
      <c r="M2695" s="419">
        <v>45926</v>
      </c>
    </row>
    <row r="2696" spans="1:13">
      <c r="A2696" s="418">
        <v>5001</v>
      </c>
      <c r="B2696" s="418">
        <v>410034</v>
      </c>
      <c r="C2696" s="418">
        <v>3000</v>
      </c>
      <c r="D2696" s="406">
        <v>191432025</v>
      </c>
      <c r="E2696" s="406" t="s">
        <v>383</v>
      </c>
      <c r="F2696" s="418">
        <v>2595</v>
      </c>
      <c r="G2696" s="419">
        <v>45920</v>
      </c>
      <c r="H2696" s="419">
        <v>45926</v>
      </c>
      <c r="I2696" s="406" t="s">
        <v>15</v>
      </c>
      <c r="J2696" s="406"/>
      <c r="K2696" s="420" t="b">
        <v>0</v>
      </c>
      <c r="L2696" s="406"/>
      <c r="M2696" s="419">
        <v>45926</v>
      </c>
    </row>
    <row r="2697" spans="1:13">
      <c r="A2697" s="418">
        <v>5001</v>
      </c>
      <c r="B2697" s="418">
        <v>462814</v>
      </c>
      <c r="C2697" s="418">
        <v>3000</v>
      </c>
      <c r="D2697" s="406">
        <v>191442026</v>
      </c>
      <c r="E2697" s="406" t="s">
        <v>466</v>
      </c>
      <c r="F2697" s="418">
        <v>125</v>
      </c>
      <c r="G2697" s="406"/>
      <c r="H2697" s="406"/>
      <c r="I2697" s="406" t="s">
        <v>21</v>
      </c>
      <c r="J2697" s="406"/>
      <c r="K2697" s="420" t="b">
        <v>0</v>
      </c>
      <c r="L2697" s="406"/>
      <c r="M2697" s="406"/>
    </row>
    <row r="2698" spans="1:13">
      <c r="A2698" s="418">
        <v>5001</v>
      </c>
      <c r="B2698" s="418">
        <v>410034</v>
      </c>
      <c r="C2698" s="418">
        <v>3000</v>
      </c>
      <c r="D2698" s="406">
        <v>191452025</v>
      </c>
      <c r="E2698" s="406" t="s">
        <v>383</v>
      </c>
      <c r="F2698" s="418">
        <v>2610</v>
      </c>
      <c r="G2698" s="419">
        <v>45920</v>
      </c>
      <c r="H2698" s="419">
        <v>45926</v>
      </c>
      <c r="I2698" s="406" t="s">
        <v>15</v>
      </c>
      <c r="J2698" s="406"/>
      <c r="K2698" s="420" t="b">
        <v>0</v>
      </c>
      <c r="L2698" s="406"/>
      <c r="M2698" s="419">
        <v>45926</v>
      </c>
    </row>
    <row r="2699" spans="1:13">
      <c r="A2699" s="418">
        <v>5001</v>
      </c>
      <c r="B2699" s="418">
        <v>410034</v>
      </c>
      <c r="C2699" s="418">
        <v>3000</v>
      </c>
      <c r="D2699" s="406">
        <v>191472025</v>
      </c>
      <c r="E2699" s="406" t="s">
        <v>383</v>
      </c>
      <c r="F2699" s="418">
        <v>2100</v>
      </c>
      <c r="G2699" s="419">
        <v>45926</v>
      </c>
      <c r="H2699" s="419">
        <v>45936</v>
      </c>
      <c r="I2699" s="406" t="s">
        <v>15</v>
      </c>
      <c r="J2699" s="406"/>
      <c r="K2699" s="420" t="b">
        <v>0</v>
      </c>
      <c r="L2699" s="406"/>
      <c r="M2699" s="419">
        <v>45936</v>
      </c>
    </row>
    <row r="2700" spans="1:13">
      <c r="A2700" s="418">
        <v>5001</v>
      </c>
      <c r="B2700" s="418">
        <v>422364</v>
      </c>
      <c r="C2700" s="418">
        <v>3000</v>
      </c>
      <c r="D2700" s="406">
        <v>191662026</v>
      </c>
      <c r="E2700" s="406" t="s">
        <v>699</v>
      </c>
      <c r="F2700" s="418">
        <v>400</v>
      </c>
      <c r="G2700" s="406"/>
      <c r="H2700" s="406"/>
      <c r="I2700" s="406" t="s">
        <v>21</v>
      </c>
      <c r="J2700" s="406"/>
      <c r="K2700" s="420" t="b">
        <v>0</v>
      </c>
      <c r="L2700" s="406"/>
      <c r="M2700" s="406"/>
    </row>
    <row r="2701" spans="1:13">
      <c r="A2701" s="418">
        <v>5001</v>
      </c>
      <c r="B2701" s="418">
        <v>422364</v>
      </c>
      <c r="C2701" s="418">
        <v>3000</v>
      </c>
      <c r="D2701" s="406">
        <v>191672026</v>
      </c>
      <c r="E2701" s="406" t="s">
        <v>699</v>
      </c>
      <c r="F2701" s="418">
        <v>600</v>
      </c>
      <c r="G2701" s="406"/>
      <c r="H2701" s="406"/>
      <c r="I2701" s="406" t="s">
        <v>21</v>
      </c>
      <c r="J2701" s="406"/>
      <c r="K2701" s="420" t="b">
        <v>0</v>
      </c>
      <c r="L2701" s="406"/>
      <c r="M2701" s="406"/>
    </row>
    <row r="2702" spans="1:13">
      <c r="A2702" s="418">
        <v>5001</v>
      </c>
      <c r="B2702" s="418">
        <v>422364</v>
      </c>
      <c r="C2702" s="418">
        <v>3000</v>
      </c>
      <c r="D2702" s="406">
        <v>191682026</v>
      </c>
      <c r="E2702" s="406" t="s">
        <v>699</v>
      </c>
      <c r="F2702" s="418">
        <v>1</v>
      </c>
      <c r="G2702" s="406"/>
      <c r="H2702" s="406"/>
      <c r="I2702" s="406" t="s">
        <v>21</v>
      </c>
      <c r="J2702" s="406"/>
      <c r="K2702" s="420" t="b">
        <v>0</v>
      </c>
      <c r="L2702" s="406"/>
      <c r="M2702" s="406"/>
    </row>
    <row r="2703" spans="1:13">
      <c r="A2703" s="418">
        <v>5001</v>
      </c>
      <c r="B2703" s="418">
        <v>422364</v>
      </c>
      <c r="C2703" s="418">
        <v>3000</v>
      </c>
      <c r="D2703" s="406">
        <v>191692026</v>
      </c>
      <c r="E2703" s="406" t="s">
        <v>699</v>
      </c>
      <c r="F2703" s="418">
        <v>600</v>
      </c>
      <c r="G2703" s="406"/>
      <c r="H2703" s="406"/>
      <c r="I2703" s="406" t="s">
        <v>21</v>
      </c>
      <c r="J2703" s="406"/>
      <c r="K2703" s="420" t="b">
        <v>0</v>
      </c>
      <c r="L2703" s="406"/>
      <c r="M2703" s="406"/>
    </row>
    <row r="2704" spans="1:13">
      <c r="A2704" s="418">
        <v>5001</v>
      </c>
      <c r="B2704" s="418">
        <v>422364</v>
      </c>
      <c r="C2704" s="418">
        <v>3000</v>
      </c>
      <c r="D2704" s="406">
        <v>191702026</v>
      </c>
      <c r="E2704" s="406" t="s">
        <v>699</v>
      </c>
      <c r="F2704" s="418">
        <v>1</v>
      </c>
      <c r="G2704" s="406"/>
      <c r="H2704" s="406"/>
      <c r="I2704" s="406" t="s">
        <v>21</v>
      </c>
      <c r="J2704" s="406"/>
      <c r="K2704" s="420" t="b">
        <v>0</v>
      </c>
      <c r="L2704" s="406"/>
      <c r="M2704" s="406"/>
    </row>
    <row r="2705" spans="1:13">
      <c r="A2705" s="418">
        <v>5001</v>
      </c>
      <c r="B2705" s="418">
        <v>422364</v>
      </c>
      <c r="C2705" s="418">
        <v>3000</v>
      </c>
      <c r="D2705" s="406">
        <v>191712026</v>
      </c>
      <c r="E2705" s="406" t="s">
        <v>699</v>
      </c>
      <c r="F2705" s="418">
        <v>200</v>
      </c>
      <c r="G2705" s="406"/>
      <c r="H2705" s="406"/>
      <c r="I2705" s="406" t="s">
        <v>21</v>
      </c>
      <c r="J2705" s="406"/>
      <c r="K2705" s="420" t="b">
        <v>0</v>
      </c>
      <c r="L2705" s="406"/>
      <c r="M2705" s="406"/>
    </row>
    <row r="2706" spans="1:13">
      <c r="A2706" s="418">
        <v>5001</v>
      </c>
      <c r="B2706" s="418">
        <v>465597</v>
      </c>
      <c r="C2706" s="418">
        <v>3000</v>
      </c>
      <c r="D2706" s="406">
        <v>19172026</v>
      </c>
      <c r="E2706" s="406" t="s">
        <v>119</v>
      </c>
      <c r="F2706" s="418">
        <v>50</v>
      </c>
      <c r="G2706" s="419">
        <v>46063</v>
      </c>
      <c r="H2706" s="419">
        <v>46066</v>
      </c>
      <c r="I2706" s="406" t="s">
        <v>15</v>
      </c>
      <c r="J2706" s="406"/>
      <c r="K2706" s="420" t="b">
        <v>0</v>
      </c>
      <c r="L2706" s="406"/>
      <c r="M2706" s="419">
        <v>46070</v>
      </c>
    </row>
    <row r="2707" spans="1:13">
      <c r="A2707" s="418">
        <v>5001</v>
      </c>
      <c r="B2707" s="418">
        <v>422364</v>
      </c>
      <c r="C2707" s="418">
        <v>3000</v>
      </c>
      <c r="D2707" s="406">
        <v>191722026</v>
      </c>
      <c r="E2707" s="406" t="s">
        <v>699</v>
      </c>
      <c r="F2707" s="418">
        <v>1</v>
      </c>
      <c r="G2707" s="406"/>
      <c r="H2707" s="406"/>
      <c r="I2707" s="406" t="s">
        <v>21</v>
      </c>
      <c r="J2707" s="406"/>
      <c r="K2707" s="420" t="b">
        <v>0</v>
      </c>
      <c r="L2707" s="406"/>
      <c r="M2707" s="406"/>
    </row>
    <row r="2708" spans="1:13">
      <c r="A2708" s="418">
        <v>5001</v>
      </c>
      <c r="B2708" s="418">
        <v>422364</v>
      </c>
      <c r="C2708" s="418">
        <v>3000</v>
      </c>
      <c r="D2708" s="406">
        <v>191732026</v>
      </c>
      <c r="E2708" s="406" t="s">
        <v>699</v>
      </c>
      <c r="F2708" s="418">
        <v>200</v>
      </c>
      <c r="G2708" s="406"/>
      <c r="H2708" s="406"/>
      <c r="I2708" s="406" t="s">
        <v>21</v>
      </c>
      <c r="J2708" s="406"/>
      <c r="K2708" s="420" t="b">
        <v>0</v>
      </c>
      <c r="L2708" s="406"/>
      <c r="M2708" s="406"/>
    </row>
    <row r="2709" spans="1:13">
      <c r="A2709" s="418">
        <v>5001</v>
      </c>
      <c r="B2709" s="418">
        <v>422364</v>
      </c>
      <c r="C2709" s="418">
        <v>3000</v>
      </c>
      <c r="D2709" s="406">
        <v>191742026</v>
      </c>
      <c r="E2709" s="406" t="s">
        <v>699</v>
      </c>
      <c r="F2709" s="418">
        <v>200</v>
      </c>
      <c r="G2709" s="406"/>
      <c r="H2709" s="406"/>
      <c r="I2709" s="406" t="s">
        <v>21</v>
      </c>
      <c r="J2709" s="406"/>
      <c r="K2709" s="420" t="b">
        <v>0</v>
      </c>
      <c r="L2709" s="406"/>
      <c r="M2709" s="406"/>
    </row>
    <row r="2710" spans="1:13">
      <c r="A2710" s="418">
        <v>5001</v>
      </c>
      <c r="B2710" s="418">
        <v>422364</v>
      </c>
      <c r="C2710" s="418">
        <v>3000</v>
      </c>
      <c r="D2710" s="406">
        <v>191752026</v>
      </c>
      <c r="E2710" s="406" t="s">
        <v>699</v>
      </c>
      <c r="F2710" s="418">
        <v>1</v>
      </c>
      <c r="G2710" s="406"/>
      <c r="H2710" s="406"/>
      <c r="I2710" s="406" t="s">
        <v>21</v>
      </c>
      <c r="J2710" s="406"/>
      <c r="K2710" s="420" t="b">
        <v>0</v>
      </c>
      <c r="L2710" s="406"/>
      <c r="M2710" s="406"/>
    </row>
    <row r="2711" spans="1:13">
      <c r="A2711" s="418">
        <v>5001</v>
      </c>
      <c r="B2711" s="418">
        <v>422364</v>
      </c>
      <c r="C2711" s="418">
        <v>3000</v>
      </c>
      <c r="D2711" s="406">
        <v>191762026</v>
      </c>
      <c r="E2711" s="406" t="s">
        <v>699</v>
      </c>
      <c r="F2711" s="418">
        <v>800</v>
      </c>
      <c r="G2711" s="406"/>
      <c r="H2711" s="406"/>
      <c r="I2711" s="406" t="s">
        <v>21</v>
      </c>
      <c r="J2711" s="406"/>
      <c r="K2711" s="420" t="b">
        <v>0</v>
      </c>
      <c r="L2711" s="406"/>
      <c r="M2711" s="406"/>
    </row>
    <row r="2712" spans="1:13">
      <c r="A2712" s="418">
        <v>5001</v>
      </c>
      <c r="B2712" s="418">
        <v>422364</v>
      </c>
      <c r="C2712" s="418">
        <v>3000</v>
      </c>
      <c r="D2712" s="406">
        <v>191772026</v>
      </c>
      <c r="E2712" s="406" t="s">
        <v>699</v>
      </c>
      <c r="F2712" s="418">
        <v>1</v>
      </c>
      <c r="G2712" s="406"/>
      <c r="H2712" s="406"/>
      <c r="I2712" s="406" t="s">
        <v>21</v>
      </c>
      <c r="J2712" s="406"/>
      <c r="K2712" s="420" t="b">
        <v>0</v>
      </c>
      <c r="L2712" s="406"/>
      <c r="M2712" s="406"/>
    </row>
    <row r="2713" spans="1:13">
      <c r="A2713" s="418">
        <v>5001</v>
      </c>
      <c r="B2713" s="418">
        <v>460285</v>
      </c>
      <c r="C2713" s="418">
        <v>3000</v>
      </c>
      <c r="D2713" s="406">
        <v>191802025</v>
      </c>
      <c r="E2713" s="406" t="s">
        <v>860</v>
      </c>
      <c r="F2713" s="418">
        <v>40</v>
      </c>
      <c r="G2713" s="419">
        <v>45899</v>
      </c>
      <c r="H2713" s="419">
        <v>45916</v>
      </c>
      <c r="I2713" s="406" t="s">
        <v>15</v>
      </c>
      <c r="J2713" s="406"/>
      <c r="K2713" s="420" t="b">
        <v>0</v>
      </c>
      <c r="L2713" s="406"/>
      <c r="M2713" s="419">
        <v>45916</v>
      </c>
    </row>
    <row r="2714" spans="1:13">
      <c r="A2714" s="418">
        <v>5001</v>
      </c>
      <c r="B2714" s="418">
        <v>408474</v>
      </c>
      <c r="C2714" s="418">
        <v>3000</v>
      </c>
      <c r="D2714" s="406">
        <v>191812025</v>
      </c>
      <c r="E2714" s="406" t="s">
        <v>778</v>
      </c>
      <c r="F2714" s="418">
        <v>23</v>
      </c>
      <c r="G2714" s="419">
        <v>45919</v>
      </c>
      <c r="H2714" s="419">
        <v>45939</v>
      </c>
      <c r="I2714" s="406" t="s">
        <v>15</v>
      </c>
      <c r="J2714" s="406"/>
      <c r="K2714" s="420" t="b">
        <v>0</v>
      </c>
      <c r="L2714" s="406"/>
      <c r="M2714" s="419">
        <v>45939</v>
      </c>
    </row>
    <row r="2715" spans="1:13">
      <c r="A2715" s="418">
        <v>5001</v>
      </c>
      <c r="B2715" s="418">
        <v>442290</v>
      </c>
      <c r="C2715" s="418">
        <v>3000</v>
      </c>
      <c r="D2715" s="406">
        <v>191822025</v>
      </c>
      <c r="E2715" s="406" t="s">
        <v>861</v>
      </c>
      <c r="F2715" s="418">
        <v>50</v>
      </c>
      <c r="G2715" s="419">
        <v>46030</v>
      </c>
      <c r="H2715" s="419">
        <v>46035</v>
      </c>
      <c r="I2715" s="406" t="s">
        <v>15</v>
      </c>
      <c r="J2715" s="406"/>
      <c r="K2715" s="420" t="b">
        <v>0</v>
      </c>
      <c r="L2715" s="406"/>
      <c r="M2715" s="419">
        <v>46035</v>
      </c>
    </row>
    <row r="2716" spans="1:13">
      <c r="A2716" s="418">
        <v>5001</v>
      </c>
      <c r="B2716" s="418">
        <v>438013</v>
      </c>
      <c r="C2716" s="418">
        <v>3000</v>
      </c>
      <c r="D2716" s="406">
        <v>191832025</v>
      </c>
      <c r="E2716" s="406" t="s">
        <v>69</v>
      </c>
      <c r="F2716" s="418">
        <v>900</v>
      </c>
      <c r="G2716" s="419">
        <v>45951</v>
      </c>
      <c r="H2716" s="419">
        <v>45953</v>
      </c>
      <c r="I2716" s="406" t="s">
        <v>15</v>
      </c>
      <c r="J2716" s="406"/>
      <c r="K2716" s="420" t="b">
        <v>0</v>
      </c>
      <c r="L2716" s="406"/>
      <c r="M2716" s="419">
        <v>45953</v>
      </c>
    </row>
    <row r="2717" spans="1:13">
      <c r="A2717" s="418">
        <v>5001</v>
      </c>
      <c r="B2717" s="418">
        <v>438013</v>
      </c>
      <c r="C2717" s="418">
        <v>3000</v>
      </c>
      <c r="D2717" s="406">
        <v>191842025</v>
      </c>
      <c r="E2717" s="406" t="s">
        <v>69</v>
      </c>
      <c r="F2717" s="418">
        <v>500</v>
      </c>
      <c r="G2717" s="419">
        <v>45972</v>
      </c>
      <c r="H2717" s="419">
        <v>46001</v>
      </c>
      <c r="I2717" s="406" t="s">
        <v>15</v>
      </c>
      <c r="J2717" s="406"/>
      <c r="K2717" s="420" t="b">
        <v>0</v>
      </c>
      <c r="L2717" s="406"/>
      <c r="M2717" s="419">
        <v>46001</v>
      </c>
    </row>
    <row r="2718" spans="1:13">
      <c r="A2718" s="418">
        <v>5001</v>
      </c>
      <c r="B2718" s="418">
        <v>449768</v>
      </c>
      <c r="C2718" s="418">
        <v>3000</v>
      </c>
      <c r="D2718" s="406">
        <v>191852025</v>
      </c>
      <c r="E2718" s="406" t="s">
        <v>545</v>
      </c>
      <c r="F2718" s="418">
        <v>16000</v>
      </c>
      <c r="G2718" s="419">
        <v>45965</v>
      </c>
      <c r="H2718" s="419">
        <v>45968</v>
      </c>
      <c r="I2718" s="406" t="s">
        <v>15</v>
      </c>
      <c r="J2718" s="406"/>
      <c r="K2718" s="420" t="b">
        <v>0</v>
      </c>
      <c r="L2718" s="406"/>
      <c r="M2718" s="419">
        <v>45968</v>
      </c>
    </row>
    <row r="2719" spans="1:13">
      <c r="A2719" s="418">
        <v>5001</v>
      </c>
      <c r="B2719" s="418">
        <v>449768</v>
      </c>
      <c r="C2719" s="418">
        <v>3000</v>
      </c>
      <c r="D2719" s="406">
        <v>191862025</v>
      </c>
      <c r="E2719" s="406" t="s">
        <v>545</v>
      </c>
      <c r="F2719" s="418">
        <v>3000</v>
      </c>
      <c r="G2719" s="419">
        <v>45947</v>
      </c>
      <c r="H2719" s="419">
        <v>45950</v>
      </c>
      <c r="I2719" s="406" t="s">
        <v>15</v>
      </c>
      <c r="J2719" s="406"/>
      <c r="K2719" s="420" t="b">
        <v>0</v>
      </c>
      <c r="L2719" s="406"/>
      <c r="M2719" s="419">
        <v>45950</v>
      </c>
    </row>
    <row r="2720" spans="1:13">
      <c r="A2720" s="418">
        <v>5001</v>
      </c>
      <c r="B2720" s="418">
        <v>438023</v>
      </c>
      <c r="C2720" s="418">
        <v>3000</v>
      </c>
      <c r="D2720" s="406">
        <v>191872025</v>
      </c>
      <c r="E2720" s="406" t="s">
        <v>686</v>
      </c>
      <c r="F2720" s="418">
        <v>80</v>
      </c>
      <c r="G2720" s="419">
        <v>45957</v>
      </c>
      <c r="H2720" s="419">
        <v>45960</v>
      </c>
      <c r="I2720" s="406" t="s">
        <v>15</v>
      </c>
      <c r="J2720" s="406"/>
      <c r="K2720" s="420" t="b">
        <v>0</v>
      </c>
      <c r="L2720" s="406"/>
      <c r="M2720" s="419">
        <v>45960</v>
      </c>
    </row>
    <row r="2721" spans="1:13">
      <c r="A2721" s="418">
        <v>5001</v>
      </c>
      <c r="B2721" s="418">
        <v>409973</v>
      </c>
      <c r="C2721" s="418">
        <v>3000</v>
      </c>
      <c r="D2721" s="406">
        <v>191892025</v>
      </c>
      <c r="E2721" s="406" t="s">
        <v>862</v>
      </c>
      <c r="F2721" s="418">
        <v>50</v>
      </c>
      <c r="G2721" s="419">
        <v>45899</v>
      </c>
      <c r="H2721" s="419">
        <v>45943</v>
      </c>
      <c r="I2721" s="406" t="s">
        <v>15</v>
      </c>
      <c r="J2721" s="406"/>
      <c r="K2721" s="420" t="b">
        <v>0</v>
      </c>
      <c r="L2721" s="406"/>
      <c r="M2721" s="419">
        <v>45943</v>
      </c>
    </row>
    <row r="2722" spans="1:13">
      <c r="A2722" s="418">
        <v>5001</v>
      </c>
      <c r="B2722" s="418">
        <v>456984</v>
      </c>
      <c r="C2722" s="418">
        <v>3000</v>
      </c>
      <c r="D2722" s="406">
        <v>191902025</v>
      </c>
      <c r="E2722" s="406" t="s">
        <v>456</v>
      </c>
      <c r="F2722" s="418">
        <v>120</v>
      </c>
      <c r="G2722" s="419">
        <v>46044</v>
      </c>
      <c r="H2722" s="419">
        <v>46045</v>
      </c>
      <c r="I2722" s="406" t="s">
        <v>15</v>
      </c>
      <c r="J2722" s="406"/>
      <c r="K2722" s="420" t="b">
        <v>0</v>
      </c>
      <c r="L2722" s="406"/>
      <c r="M2722" s="419">
        <v>46045</v>
      </c>
    </row>
    <row r="2723" spans="1:13">
      <c r="A2723" s="418">
        <v>5001</v>
      </c>
      <c r="B2723" s="418">
        <v>456984</v>
      </c>
      <c r="C2723" s="418">
        <v>3000</v>
      </c>
      <c r="D2723" s="406">
        <v>191912025</v>
      </c>
      <c r="E2723" s="406" t="s">
        <v>456</v>
      </c>
      <c r="F2723" s="418">
        <v>240</v>
      </c>
      <c r="G2723" s="419">
        <v>45924</v>
      </c>
      <c r="H2723" s="419">
        <v>45939</v>
      </c>
      <c r="I2723" s="406" t="s">
        <v>15</v>
      </c>
      <c r="J2723" s="406"/>
      <c r="K2723" s="420" t="b">
        <v>0</v>
      </c>
      <c r="L2723" s="406"/>
      <c r="M2723" s="419">
        <v>45939</v>
      </c>
    </row>
    <row r="2724" spans="1:13">
      <c r="A2724" s="418">
        <v>5001</v>
      </c>
      <c r="B2724" s="418">
        <v>456984</v>
      </c>
      <c r="C2724" s="418">
        <v>3000</v>
      </c>
      <c r="D2724" s="406">
        <v>191922025</v>
      </c>
      <c r="E2724" s="406" t="s">
        <v>456</v>
      </c>
      <c r="F2724" s="418">
        <v>160</v>
      </c>
      <c r="G2724" s="419">
        <v>46060</v>
      </c>
      <c r="H2724" s="419">
        <v>46064</v>
      </c>
      <c r="I2724" s="406" t="s">
        <v>15</v>
      </c>
      <c r="J2724" s="406"/>
      <c r="K2724" s="420" t="b">
        <v>0</v>
      </c>
      <c r="L2724" s="406"/>
      <c r="M2724" s="419">
        <v>46064</v>
      </c>
    </row>
    <row r="2725" spans="1:13">
      <c r="A2725" s="418">
        <v>5001</v>
      </c>
      <c r="B2725" s="418">
        <v>448011</v>
      </c>
      <c r="C2725" s="418">
        <v>3000</v>
      </c>
      <c r="D2725" s="406">
        <v>191942025</v>
      </c>
      <c r="E2725" s="406" t="s">
        <v>863</v>
      </c>
      <c r="F2725" s="418">
        <v>10</v>
      </c>
      <c r="G2725" s="419">
        <v>45899</v>
      </c>
      <c r="H2725" s="419">
        <v>46001</v>
      </c>
      <c r="I2725" s="406" t="s">
        <v>15</v>
      </c>
      <c r="J2725" s="406"/>
      <c r="K2725" s="420" t="b">
        <v>0</v>
      </c>
      <c r="L2725" s="406"/>
      <c r="M2725" s="419">
        <v>46001</v>
      </c>
    </row>
    <row r="2726" spans="1:13">
      <c r="A2726" s="418">
        <v>5001</v>
      </c>
      <c r="B2726" s="418">
        <v>476877</v>
      </c>
      <c r="C2726" s="418">
        <v>3000</v>
      </c>
      <c r="D2726" s="406">
        <v>191952025</v>
      </c>
      <c r="E2726" s="406" t="s">
        <v>556</v>
      </c>
      <c r="F2726" s="418">
        <v>360</v>
      </c>
      <c r="G2726" s="419">
        <v>45902</v>
      </c>
      <c r="H2726" s="419">
        <v>45924</v>
      </c>
      <c r="I2726" s="406" t="s">
        <v>15</v>
      </c>
      <c r="J2726" s="406"/>
      <c r="K2726" s="420" t="b">
        <v>0</v>
      </c>
      <c r="L2726" s="406"/>
      <c r="M2726" s="419">
        <v>45924</v>
      </c>
    </row>
    <row r="2727" spans="1:13">
      <c r="A2727" s="418">
        <v>5001</v>
      </c>
      <c r="B2727" s="418">
        <v>439334</v>
      </c>
      <c r="C2727" s="418">
        <v>3000</v>
      </c>
      <c r="D2727" s="406">
        <v>191962025</v>
      </c>
      <c r="E2727" s="406" t="s">
        <v>864</v>
      </c>
      <c r="F2727" s="418">
        <v>200</v>
      </c>
      <c r="G2727" s="419">
        <v>45913</v>
      </c>
      <c r="H2727" s="419">
        <v>45920</v>
      </c>
      <c r="I2727" s="406" t="s">
        <v>15</v>
      </c>
      <c r="J2727" s="406"/>
      <c r="K2727" s="420" t="b">
        <v>0</v>
      </c>
      <c r="L2727" s="406"/>
      <c r="M2727" s="419">
        <v>45931</v>
      </c>
    </row>
    <row r="2728" spans="1:13">
      <c r="A2728" s="418">
        <v>5001</v>
      </c>
      <c r="B2728" s="418">
        <v>439334</v>
      </c>
      <c r="C2728" s="418">
        <v>3000</v>
      </c>
      <c r="D2728" s="406" t="s">
        <v>865</v>
      </c>
      <c r="E2728" s="406" t="s">
        <v>864</v>
      </c>
      <c r="F2728" s="418"/>
      <c r="G2728" s="419">
        <v>45940</v>
      </c>
      <c r="H2728" s="419">
        <v>45953</v>
      </c>
      <c r="I2728" s="406" t="s">
        <v>15</v>
      </c>
      <c r="J2728" s="406"/>
      <c r="K2728" s="420" t="b">
        <v>0</v>
      </c>
      <c r="L2728" s="406" t="s">
        <v>533</v>
      </c>
      <c r="M2728" s="419">
        <v>45953</v>
      </c>
    </row>
    <row r="2729" spans="1:13">
      <c r="A2729" s="418">
        <v>5001</v>
      </c>
      <c r="B2729" s="418">
        <v>458277</v>
      </c>
      <c r="C2729" s="418">
        <v>3000</v>
      </c>
      <c r="D2729" s="406">
        <v>191982020</v>
      </c>
      <c r="E2729" s="406" t="s">
        <v>866</v>
      </c>
      <c r="F2729" s="418">
        <v>2</v>
      </c>
      <c r="G2729" s="419">
        <v>46086</v>
      </c>
      <c r="H2729" s="419">
        <v>46098</v>
      </c>
      <c r="I2729" s="406" t="s">
        <v>15</v>
      </c>
      <c r="J2729" s="406"/>
      <c r="K2729" s="420" t="b">
        <v>0</v>
      </c>
      <c r="L2729" s="406" t="s">
        <v>41</v>
      </c>
      <c r="M2729" s="419">
        <v>46098</v>
      </c>
    </row>
    <row r="2730" spans="1:13">
      <c r="A2730" s="418">
        <v>5001</v>
      </c>
      <c r="B2730" s="418">
        <v>458277</v>
      </c>
      <c r="C2730" s="418">
        <v>3000</v>
      </c>
      <c r="D2730" s="406">
        <v>191982020</v>
      </c>
      <c r="E2730" s="406" t="s">
        <v>866</v>
      </c>
      <c r="F2730" s="418">
        <v>2</v>
      </c>
      <c r="G2730" s="419">
        <v>46172</v>
      </c>
      <c r="H2730" s="419">
        <v>46183</v>
      </c>
      <c r="I2730" s="406" t="s">
        <v>15</v>
      </c>
      <c r="J2730" s="406"/>
      <c r="K2730" s="420" t="b">
        <v>0</v>
      </c>
      <c r="L2730" s="406" t="s">
        <v>41</v>
      </c>
      <c r="M2730" s="419">
        <v>46189</v>
      </c>
    </row>
    <row r="2731" spans="1:13">
      <c r="A2731" s="418">
        <v>5001</v>
      </c>
      <c r="B2731" s="418">
        <v>458277</v>
      </c>
      <c r="C2731" s="418">
        <v>3000</v>
      </c>
      <c r="D2731" s="406">
        <v>191982020</v>
      </c>
      <c r="E2731" s="406" t="s">
        <v>866</v>
      </c>
      <c r="F2731" s="418">
        <v>1843</v>
      </c>
      <c r="G2731" s="419">
        <v>46213</v>
      </c>
      <c r="H2731" s="419">
        <v>46227</v>
      </c>
      <c r="I2731" s="406" t="s">
        <v>15</v>
      </c>
      <c r="J2731" s="406"/>
      <c r="K2731" s="420" t="b">
        <v>0</v>
      </c>
      <c r="L2731" s="406" t="s">
        <v>41</v>
      </c>
      <c r="M2731" s="419">
        <v>46228</v>
      </c>
    </row>
    <row r="2732" spans="1:13">
      <c r="A2732" s="418">
        <v>5001</v>
      </c>
      <c r="B2732" s="418">
        <v>410031</v>
      </c>
      <c r="C2732" s="418">
        <v>3000</v>
      </c>
      <c r="D2732" s="406">
        <v>192092025</v>
      </c>
      <c r="E2732" s="406" t="s">
        <v>321</v>
      </c>
      <c r="F2732" s="418">
        <v>200</v>
      </c>
      <c r="G2732" s="419">
        <v>45897</v>
      </c>
      <c r="H2732" s="419">
        <v>45911</v>
      </c>
      <c r="I2732" s="406" t="s">
        <v>15</v>
      </c>
      <c r="J2732" s="406"/>
      <c r="K2732" s="420" t="b">
        <v>0</v>
      </c>
      <c r="L2732" s="406"/>
      <c r="M2732" s="419">
        <v>45911</v>
      </c>
    </row>
    <row r="2733" spans="1:13">
      <c r="A2733" s="418">
        <v>2017</v>
      </c>
      <c r="B2733" s="418">
        <v>484920</v>
      </c>
      <c r="C2733" s="418">
        <v>3010</v>
      </c>
      <c r="D2733" s="406">
        <v>19212025</v>
      </c>
      <c r="E2733" s="406" t="s">
        <v>515</v>
      </c>
      <c r="F2733" s="418">
        <v>250</v>
      </c>
      <c r="G2733" s="419">
        <v>46004</v>
      </c>
      <c r="H2733" s="419">
        <v>46028</v>
      </c>
      <c r="I2733" s="406" t="s">
        <v>15</v>
      </c>
      <c r="J2733" s="406"/>
      <c r="K2733" s="420" t="b">
        <v>0</v>
      </c>
      <c r="L2733" s="406"/>
      <c r="M2733" s="419">
        <v>46028</v>
      </c>
    </row>
    <row r="2734" spans="1:13">
      <c r="A2734" s="418">
        <v>5001</v>
      </c>
      <c r="B2734" s="418">
        <v>478068</v>
      </c>
      <c r="C2734" s="418">
        <v>3000</v>
      </c>
      <c r="D2734" s="406">
        <v>192162026</v>
      </c>
      <c r="E2734" s="406" t="s">
        <v>491</v>
      </c>
      <c r="F2734" s="418">
        <v>150</v>
      </c>
      <c r="G2734" s="406"/>
      <c r="H2734" s="406"/>
      <c r="I2734" s="406" t="s">
        <v>21</v>
      </c>
      <c r="J2734" s="406"/>
      <c r="K2734" s="420" t="b">
        <v>0</v>
      </c>
      <c r="L2734" s="406"/>
      <c r="M2734" s="406"/>
    </row>
    <row r="2735" spans="1:13">
      <c r="A2735" s="418">
        <v>5001</v>
      </c>
      <c r="B2735" s="418">
        <v>442094</v>
      </c>
      <c r="C2735" s="418">
        <v>3000</v>
      </c>
      <c r="D2735" s="406">
        <v>192172026</v>
      </c>
      <c r="E2735" s="406" t="s">
        <v>847</v>
      </c>
      <c r="F2735" s="418">
        <v>52</v>
      </c>
      <c r="G2735" s="406"/>
      <c r="H2735" s="406"/>
      <c r="I2735" s="406" t="s">
        <v>21</v>
      </c>
      <c r="J2735" s="406"/>
      <c r="K2735" s="420" t="b">
        <v>0</v>
      </c>
      <c r="L2735" s="406"/>
      <c r="M2735" s="406"/>
    </row>
    <row r="2736" spans="1:13">
      <c r="A2736" s="418">
        <v>5001</v>
      </c>
      <c r="B2736" s="418">
        <v>464475</v>
      </c>
      <c r="C2736" s="418">
        <v>3000</v>
      </c>
      <c r="D2736" s="406">
        <v>192332025</v>
      </c>
      <c r="E2736" s="406" t="s">
        <v>63</v>
      </c>
      <c r="F2736" s="418">
        <v>3000</v>
      </c>
      <c r="G2736" s="419">
        <v>45906</v>
      </c>
      <c r="H2736" s="419">
        <v>45911</v>
      </c>
      <c r="I2736" s="406" t="s">
        <v>15</v>
      </c>
      <c r="J2736" s="406"/>
      <c r="K2736" s="420" t="b">
        <v>0</v>
      </c>
      <c r="L2736" s="406"/>
      <c r="M2736" s="419">
        <v>45911</v>
      </c>
    </row>
    <row r="2737" spans="1:13">
      <c r="A2737" s="418">
        <v>5001</v>
      </c>
      <c r="B2737" s="418">
        <v>410142</v>
      </c>
      <c r="C2737" s="418">
        <v>3000</v>
      </c>
      <c r="D2737" s="406">
        <v>19272026</v>
      </c>
      <c r="E2737" s="406" t="s">
        <v>868</v>
      </c>
      <c r="F2737" s="418">
        <v>50</v>
      </c>
      <c r="G2737" s="419">
        <v>46051</v>
      </c>
      <c r="H2737" s="419">
        <v>46056</v>
      </c>
      <c r="I2737" s="406" t="s">
        <v>15</v>
      </c>
      <c r="J2737" s="406"/>
      <c r="K2737" s="420" t="b">
        <v>0</v>
      </c>
      <c r="L2737" s="406"/>
      <c r="M2737" s="419">
        <v>46056</v>
      </c>
    </row>
    <row r="2738" spans="1:13">
      <c r="A2738" s="418">
        <v>5001</v>
      </c>
      <c r="B2738" s="418">
        <v>422364</v>
      </c>
      <c r="C2738" s="418">
        <v>3000</v>
      </c>
      <c r="D2738" s="406">
        <v>192802026</v>
      </c>
      <c r="E2738" s="406" t="s">
        <v>699</v>
      </c>
      <c r="F2738" s="418">
        <v>1</v>
      </c>
      <c r="G2738" s="406"/>
      <c r="H2738" s="406"/>
      <c r="I2738" s="406" t="s">
        <v>21</v>
      </c>
      <c r="J2738" s="406"/>
      <c r="K2738" s="420" t="b">
        <v>0</v>
      </c>
      <c r="L2738" s="406"/>
      <c r="M2738" s="406"/>
    </row>
    <row r="2739" spans="1:13">
      <c r="A2739" s="418">
        <v>5001</v>
      </c>
      <c r="B2739" s="418">
        <v>422364</v>
      </c>
      <c r="C2739" s="418">
        <v>3000</v>
      </c>
      <c r="D2739" s="406">
        <v>192812026</v>
      </c>
      <c r="E2739" s="406" t="s">
        <v>699</v>
      </c>
      <c r="F2739" s="418">
        <v>1</v>
      </c>
      <c r="G2739" s="406"/>
      <c r="H2739" s="406"/>
      <c r="I2739" s="406" t="s">
        <v>21</v>
      </c>
      <c r="J2739" s="406"/>
      <c r="K2739" s="420" t="b">
        <v>0</v>
      </c>
      <c r="L2739" s="406"/>
      <c r="M2739" s="406"/>
    </row>
    <row r="2740" spans="1:13">
      <c r="A2740" s="418">
        <v>2017</v>
      </c>
      <c r="B2740" s="418">
        <v>471536</v>
      </c>
      <c r="C2740" s="418">
        <v>3010</v>
      </c>
      <c r="D2740" s="406">
        <v>19282025</v>
      </c>
      <c r="E2740" s="406" t="s">
        <v>869</v>
      </c>
      <c r="F2740" s="418">
        <v>80</v>
      </c>
      <c r="G2740" s="419">
        <v>45962</v>
      </c>
      <c r="H2740" s="419">
        <v>45972</v>
      </c>
      <c r="I2740" s="406" t="s">
        <v>15</v>
      </c>
      <c r="J2740" s="406"/>
      <c r="K2740" s="420" t="b">
        <v>0</v>
      </c>
      <c r="L2740" s="406"/>
      <c r="M2740" s="419">
        <v>45972</v>
      </c>
    </row>
    <row r="2741" spans="1:13">
      <c r="A2741" s="418">
        <v>5001</v>
      </c>
      <c r="B2741" s="418">
        <v>478553</v>
      </c>
      <c r="C2741" s="418">
        <v>3000</v>
      </c>
      <c r="D2741" s="406">
        <v>192902025</v>
      </c>
      <c r="E2741" s="406" t="s">
        <v>42</v>
      </c>
      <c r="F2741" s="418">
        <v>3900</v>
      </c>
      <c r="G2741" s="419">
        <v>45931</v>
      </c>
      <c r="H2741" s="419">
        <v>45938</v>
      </c>
      <c r="I2741" s="406" t="s">
        <v>15</v>
      </c>
      <c r="J2741" s="406"/>
      <c r="K2741" s="420" t="b">
        <v>0</v>
      </c>
      <c r="L2741" s="406"/>
      <c r="M2741" s="419">
        <v>45939</v>
      </c>
    </row>
    <row r="2742" spans="1:13">
      <c r="A2742" s="418">
        <v>5001</v>
      </c>
      <c r="B2742" s="418">
        <v>478553</v>
      </c>
      <c r="C2742" s="418">
        <v>3000</v>
      </c>
      <c r="D2742" s="406">
        <v>192912025</v>
      </c>
      <c r="E2742" s="406" t="s">
        <v>42</v>
      </c>
      <c r="F2742" s="418">
        <v>3300</v>
      </c>
      <c r="G2742" s="419">
        <v>45931</v>
      </c>
      <c r="H2742" s="419">
        <v>45938</v>
      </c>
      <c r="I2742" s="406" t="s">
        <v>15</v>
      </c>
      <c r="J2742" s="406"/>
      <c r="K2742" s="420" t="b">
        <v>0</v>
      </c>
      <c r="L2742" s="406"/>
      <c r="M2742" s="419">
        <v>45939</v>
      </c>
    </row>
    <row r="2743" spans="1:13">
      <c r="A2743" s="418">
        <v>5001</v>
      </c>
      <c r="B2743" s="418">
        <v>410235</v>
      </c>
      <c r="C2743" s="418">
        <v>3000</v>
      </c>
      <c r="D2743" s="406">
        <v>192982026</v>
      </c>
      <c r="E2743" s="406" t="s">
        <v>73</v>
      </c>
      <c r="F2743" s="418">
        <v>5</v>
      </c>
      <c r="G2743" s="406"/>
      <c r="H2743" s="406"/>
      <c r="I2743" s="406" t="s">
        <v>21</v>
      </c>
      <c r="J2743" s="406"/>
      <c r="K2743" s="420" t="b">
        <v>0</v>
      </c>
      <c r="L2743" s="406"/>
      <c r="M2743" s="406"/>
    </row>
    <row r="2744" spans="1:13">
      <c r="A2744" s="418">
        <v>5001</v>
      </c>
      <c r="B2744" s="418">
        <v>410235</v>
      </c>
      <c r="C2744" s="418">
        <v>3000</v>
      </c>
      <c r="D2744" s="406">
        <v>192992026</v>
      </c>
      <c r="E2744" s="406" t="s">
        <v>73</v>
      </c>
      <c r="F2744" s="418">
        <v>7</v>
      </c>
      <c r="G2744" s="406"/>
      <c r="H2744" s="406"/>
      <c r="I2744" s="406" t="s">
        <v>21</v>
      </c>
      <c r="J2744" s="406"/>
      <c r="K2744" s="420" t="b">
        <v>0</v>
      </c>
      <c r="L2744" s="406"/>
      <c r="M2744" s="406"/>
    </row>
    <row r="2745" spans="1:13">
      <c r="A2745" s="418">
        <v>5001</v>
      </c>
      <c r="B2745" s="418">
        <v>604360</v>
      </c>
      <c r="C2745" s="418">
        <v>3000</v>
      </c>
      <c r="D2745" s="406">
        <v>193052026</v>
      </c>
      <c r="E2745" s="406" t="s">
        <v>846</v>
      </c>
      <c r="F2745" s="418">
        <v>2</v>
      </c>
      <c r="G2745" s="406"/>
      <c r="H2745" s="406"/>
      <c r="I2745" s="406" t="s">
        <v>21</v>
      </c>
      <c r="J2745" s="406"/>
      <c r="K2745" s="420" t="b">
        <v>0</v>
      </c>
      <c r="L2745" s="406"/>
      <c r="M2745" s="406"/>
    </row>
    <row r="2746" spans="1:13">
      <c r="A2746" s="418">
        <v>5001</v>
      </c>
      <c r="B2746" s="418">
        <v>478553</v>
      </c>
      <c r="C2746" s="418">
        <v>3000</v>
      </c>
      <c r="D2746" s="406">
        <v>193092025</v>
      </c>
      <c r="E2746" s="406" t="s">
        <v>42</v>
      </c>
      <c r="F2746" s="418">
        <v>3975</v>
      </c>
      <c r="G2746" s="419">
        <v>45931</v>
      </c>
      <c r="H2746" s="419">
        <v>45938</v>
      </c>
      <c r="I2746" s="406" t="s">
        <v>15</v>
      </c>
      <c r="J2746" s="406"/>
      <c r="K2746" s="420" t="b">
        <v>0</v>
      </c>
      <c r="L2746" s="406"/>
      <c r="M2746" s="419">
        <v>45940</v>
      </c>
    </row>
    <row r="2747" spans="1:13">
      <c r="A2747" s="418">
        <v>5001</v>
      </c>
      <c r="B2747" s="418">
        <v>478553</v>
      </c>
      <c r="C2747" s="418">
        <v>3000</v>
      </c>
      <c r="D2747" s="406">
        <v>193112025</v>
      </c>
      <c r="E2747" s="406" t="s">
        <v>42</v>
      </c>
      <c r="F2747" s="418">
        <v>100</v>
      </c>
      <c r="G2747" s="419">
        <v>45982</v>
      </c>
      <c r="H2747" s="419">
        <v>45987</v>
      </c>
      <c r="I2747" s="406" t="s">
        <v>15</v>
      </c>
      <c r="J2747" s="406"/>
      <c r="K2747" s="420" t="b">
        <v>0</v>
      </c>
      <c r="L2747" s="406"/>
      <c r="M2747" s="419">
        <v>45988</v>
      </c>
    </row>
    <row r="2748" spans="1:13">
      <c r="A2748" s="418">
        <v>5001</v>
      </c>
      <c r="B2748" s="418">
        <v>478553</v>
      </c>
      <c r="C2748" s="418">
        <v>3000</v>
      </c>
      <c r="D2748" s="406">
        <v>193122025</v>
      </c>
      <c r="E2748" s="406" t="s">
        <v>42</v>
      </c>
      <c r="F2748" s="418">
        <v>675</v>
      </c>
      <c r="G2748" s="419">
        <v>45983</v>
      </c>
      <c r="H2748" s="419">
        <v>45987</v>
      </c>
      <c r="I2748" s="406" t="s">
        <v>15</v>
      </c>
      <c r="J2748" s="406"/>
      <c r="K2748" s="420" t="b">
        <v>0</v>
      </c>
      <c r="L2748" s="406"/>
      <c r="M2748" s="419">
        <v>45988</v>
      </c>
    </row>
    <row r="2749" spans="1:13">
      <c r="A2749" s="418">
        <v>2017</v>
      </c>
      <c r="B2749" s="418">
        <v>461284</v>
      </c>
      <c r="C2749" s="418">
        <v>3010</v>
      </c>
      <c r="D2749" s="406">
        <v>1932026</v>
      </c>
      <c r="E2749" s="406" t="s">
        <v>129</v>
      </c>
      <c r="F2749" s="418">
        <v>150</v>
      </c>
      <c r="G2749" s="406"/>
      <c r="H2749" s="406"/>
      <c r="I2749" s="406" t="s">
        <v>21</v>
      </c>
      <c r="J2749" s="406"/>
      <c r="K2749" s="420" t="b">
        <v>0</v>
      </c>
      <c r="L2749" s="406"/>
      <c r="M2749" s="406"/>
    </row>
    <row r="2750" spans="1:13">
      <c r="A2750" s="418">
        <v>2017</v>
      </c>
      <c r="B2750" s="418">
        <v>471713</v>
      </c>
      <c r="C2750" s="418">
        <v>3010</v>
      </c>
      <c r="D2750" s="406">
        <v>19322023</v>
      </c>
      <c r="E2750" s="406" t="s">
        <v>744</v>
      </c>
      <c r="F2750" s="418">
        <v>50</v>
      </c>
      <c r="G2750" s="406"/>
      <c r="H2750" s="406"/>
      <c r="I2750" s="406" t="s">
        <v>21</v>
      </c>
      <c r="J2750" s="406"/>
      <c r="K2750" s="420" t="b">
        <v>1</v>
      </c>
      <c r="L2750" s="406"/>
      <c r="M2750" s="406"/>
    </row>
    <row r="2751" spans="1:13">
      <c r="A2751" s="418">
        <v>2017</v>
      </c>
      <c r="B2751" s="418">
        <v>210116</v>
      </c>
      <c r="C2751" s="418">
        <v>3010</v>
      </c>
      <c r="D2751" s="406">
        <v>19322025</v>
      </c>
      <c r="E2751" s="406" t="s">
        <v>300</v>
      </c>
      <c r="F2751" s="418">
        <v>750</v>
      </c>
      <c r="G2751" s="419">
        <v>45902</v>
      </c>
      <c r="H2751" s="419">
        <v>45918</v>
      </c>
      <c r="I2751" s="406" t="s">
        <v>15</v>
      </c>
      <c r="J2751" s="406"/>
      <c r="K2751" s="420" t="b">
        <v>0</v>
      </c>
      <c r="L2751" s="406"/>
      <c r="M2751" s="419">
        <v>45918</v>
      </c>
    </row>
    <row r="2752" spans="1:13">
      <c r="A2752" s="418">
        <v>5001</v>
      </c>
      <c r="B2752" s="418">
        <v>464820</v>
      </c>
      <c r="C2752" s="418">
        <v>3000</v>
      </c>
      <c r="D2752" s="406">
        <v>193232024</v>
      </c>
      <c r="E2752" s="406" t="s">
        <v>446</v>
      </c>
      <c r="F2752" s="418">
        <v>90</v>
      </c>
      <c r="G2752" s="406"/>
      <c r="H2752" s="419">
        <v>45948</v>
      </c>
      <c r="I2752" s="406" t="s">
        <v>15</v>
      </c>
      <c r="J2752" s="406"/>
      <c r="K2752" s="420" t="b">
        <v>0</v>
      </c>
      <c r="L2752" s="406" t="s">
        <v>41</v>
      </c>
      <c r="M2752" s="419">
        <v>45951</v>
      </c>
    </row>
    <row r="2753" spans="1:13">
      <c r="A2753" s="418">
        <v>2017</v>
      </c>
      <c r="B2753" s="418">
        <v>210116</v>
      </c>
      <c r="C2753" s="418">
        <v>3010</v>
      </c>
      <c r="D2753" s="406">
        <v>19332025</v>
      </c>
      <c r="E2753" s="406" t="s">
        <v>300</v>
      </c>
      <c r="F2753" s="418">
        <v>450</v>
      </c>
      <c r="G2753" s="419">
        <v>45902</v>
      </c>
      <c r="H2753" s="419">
        <v>45909</v>
      </c>
      <c r="I2753" s="406" t="s">
        <v>15</v>
      </c>
      <c r="J2753" s="406"/>
      <c r="K2753" s="420" t="b">
        <v>0</v>
      </c>
      <c r="L2753" s="406"/>
      <c r="M2753" s="419">
        <v>45909</v>
      </c>
    </row>
    <row r="2754" spans="1:13">
      <c r="A2754" s="418">
        <v>5001</v>
      </c>
      <c r="B2754" s="418">
        <v>462570</v>
      </c>
      <c r="C2754" s="418">
        <v>3000</v>
      </c>
      <c r="D2754" s="406">
        <v>193362026</v>
      </c>
      <c r="E2754" s="406" t="s">
        <v>770</v>
      </c>
      <c r="F2754" s="418">
        <v>300</v>
      </c>
      <c r="G2754" s="406"/>
      <c r="H2754" s="406"/>
      <c r="I2754" s="406" t="s">
        <v>21</v>
      </c>
      <c r="J2754" s="406"/>
      <c r="K2754" s="420" t="b">
        <v>0</v>
      </c>
      <c r="L2754" s="406"/>
      <c r="M2754" s="406"/>
    </row>
    <row r="2755" spans="1:13">
      <c r="A2755" s="418">
        <v>5001</v>
      </c>
      <c r="B2755" s="418">
        <v>422297</v>
      </c>
      <c r="C2755" s="418">
        <v>3000</v>
      </c>
      <c r="D2755" s="406">
        <v>193372026</v>
      </c>
      <c r="E2755" s="406" t="s">
        <v>831</v>
      </c>
      <c r="F2755" s="418">
        <v>3</v>
      </c>
      <c r="G2755" s="406"/>
      <c r="H2755" s="406"/>
      <c r="I2755" s="406" t="s">
        <v>21</v>
      </c>
      <c r="J2755" s="406"/>
      <c r="K2755" s="420" t="b">
        <v>0</v>
      </c>
      <c r="L2755" s="406"/>
      <c r="M2755" s="406"/>
    </row>
    <row r="2756" spans="1:13">
      <c r="A2756" s="418">
        <v>2017</v>
      </c>
      <c r="B2756" s="418">
        <v>210009</v>
      </c>
      <c r="C2756" s="418">
        <v>3010</v>
      </c>
      <c r="D2756" s="406">
        <v>19342025</v>
      </c>
      <c r="E2756" s="406" t="s">
        <v>437</v>
      </c>
      <c r="F2756" s="418">
        <v>3</v>
      </c>
      <c r="G2756" s="419">
        <v>46049</v>
      </c>
      <c r="H2756" s="419">
        <v>46057</v>
      </c>
      <c r="I2756" s="406" t="s">
        <v>15</v>
      </c>
      <c r="J2756" s="406"/>
      <c r="K2756" s="420" t="b">
        <v>0</v>
      </c>
      <c r="L2756" s="406"/>
      <c r="M2756" s="419">
        <v>46057</v>
      </c>
    </row>
    <row r="2757" spans="1:13">
      <c r="A2757" s="418">
        <v>5001</v>
      </c>
      <c r="B2757" s="418">
        <v>460226</v>
      </c>
      <c r="C2757" s="418">
        <v>3000</v>
      </c>
      <c r="D2757" s="406">
        <v>193512025</v>
      </c>
      <c r="E2757" s="406" t="s">
        <v>127</v>
      </c>
      <c r="F2757" s="418">
        <v>50</v>
      </c>
      <c r="G2757" s="419">
        <v>45932</v>
      </c>
      <c r="H2757" s="419">
        <v>45950</v>
      </c>
      <c r="I2757" s="406" t="s">
        <v>15</v>
      </c>
      <c r="J2757" s="406"/>
      <c r="K2757" s="420" t="b">
        <v>0</v>
      </c>
      <c r="L2757" s="406"/>
      <c r="M2757" s="419">
        <v>45950</v>
      </c>
    </row>
    <row r="2758" spans="1:13">
      <c r="A2758" s="418">
        <v>5001</v>
      </c>
      <c r="B2758" s="418">
        <v>465099</v>
      </c>
      <c r="C2758" s="418">
        <v>3000</v>
      </c>
      <c r="D2758" s="406">
        <v>19352026</v>
      </c>
      <c r="E2758" s="406" t="s">
        <v>316</v>
      </c>
      <c r="F2758" s="418">
        <v>60</v>
      </c>
      <c r="G2758" s="419">
        <v>46055</v>
      </c>
      <c r="H2758" s="419">
        <v>46064</v>
      </c>
      <c r="I2758" s="406" t="s">
        <v>15</v>
      </c>
      <c r="J2758" s="406"/>
      <c r="K2758" s="420" t="b">
        <v>0</v>
      </c>
      <c r="L2758" s="406"/>
      <c r="M2758" s="419">
        <v>46065</v>
      </c>
    </row>
    <row r="2759" spans="1:13">
      <c r="A2759" s="418">
        <v>5001</v>
      </c>
      <c r="B2759" s="418">
        <v>464483</v>
      </c>
      <c r="C2759" s="418">
        <v>3000</v>
      </c>
      <c r="D2759" s="406">
        <v>193522025</v>
      </c>
      <c r="E2759" s="406" t="s">
        <v>453</v>
      </c>
      <c r="F2759" s="418">
        <v>91</v>
      </c>
      <c r="G2759" s="419">
        <v>45958</v>
      </c>
      <c r="H2759" s="419">
        <v>45961</v>
      </c>
      <c r="I2759" s="406" t="s">
        <v>15</v>
      </c>
      <c r="J2759" s="406"/>
      <c r="K2759" s="420" t="b">
        <v>0</v>
      </c>
      <c r="L2759" s="406"/>
      <c r="M2759" s="419">
        <v>45962</v>
      </c>
    </row>
    <row r="2760" spans="1:13">
      <c r="A2760" s="418">
        <v>5001</v>
      </c>
      <c r="B2760" s="418">
        <v>415165</v>
      </c>
      <c r="C2760" s="418">
        <v>3000</v>
      </c>
      <c r="D2760" s="406">
        <v>193532025</v>
      </c>
      <c r="E2760" s="406" t="s">
        <v>772</v>
      </c>
      <c r="F2760" s="418">
        <v>150</v>
      </c>
      <c r="G2760" s="419">
        <v>45904</v>
      </c>
      <c r="H2760" s="419">
        <v>45909</v>
      </c>
      <c r="I2760" s="406" t="s">
        <v>15</v>
      </c>
      <c r="J2760" s="406"/>
      <c r="K2760" s="420" t="b">
        <v>0</v>
      </c>
      <c r="L2760" s="406"/>
      <c r="M2760" s="419">
        <v>45909</v>
      </c>
    </row>
    <row r="2761" spans="1:13">
      <c r="A2761" s="418">
        <v>5001</v>
      </c>
      <c r="B2761" s="418">
        <v>410511</v>
      </c>
      <c r="C2761" s="418">
        <v>3000</v>
      </c>
      <c r="D2761" s="406">
        <v>193542025</v>
      </c>
      <c r="E2761" s="406" t="s">
        <v>871</v>
      </c>
      <c r="F2761" s="418">
        <v>100</v>
      </c>
      <c r="G2761" s="419">
        <v>45976</v>
      </c>
      <c r="H2761" s="419">
        <v>45986</v>
      </c>
      <c r="I2761" s="406" t="s">
        <v>15</v>
      </c>
      <c r="J2761" s="406"/>
      <c r="K2761" s="420" t="b">
        <v>0</v>
      </c>
      <c r="L2761" s="406"/>
      <c r="M2761" s="419">
        <v>45986</v>
      </c>
    </row>
    <row r="2762" spans="1:13">
      <c r="A2762" s="418">
        <v>5001</v>
      </c>
      <c r="B2762" s="418">
        <v>410018</v>
      </c>
      <c r="C2762" s="418">
        <v>3000</v>
      </c>
      <c r="D2762" s="406">
        <v>193552025</v>
      </c>
      <c r="E2762" s="406" t="s">
        <v>38</v>
      </c>
      <c r="F2762" s="418">
        <v>2990</v>
      </c>
      <c r="G2762" s="419">
        <v>45918</v>
      </c>
      <c r="H2762" s="419">
        <v>45940</v>
      </c>
      <c r="I2762" s="406" t="s">
        <v>15</v>
      </c>
      <c r="J2762" s="406"/>
      <c r="K2762" s="420" t="b">
        <v>0</v>
      </c>
      <c r="L2762" s="406"/>
      <c r="M2762" s="419">
        <v>45940</v>
      </c>
    </row>
    <row r="2763" spans="1:13">
      <c r="A2763" s="418">
        <v>5001</v>
      </c>
      <c r="B2763" s="418">
        <v>475082</v>
      </c>
      <c r="C2763" s="418">
        <v>3000</v>
      </c>
      <c r="D2763" s="406">
        <v>193572025</v>
      </c>
      <c r="E2763" s="406" t="s">
        <v>872</v>
      </c>
      <c r="F2763" s="418">
        <v>7</v>
      </c>
      <c r="G2763" s="419">
        <v>45903</v>
      </c>
      <c r="H2763" s="419">
        <v>45931</v>
      </c>
      <c r="I2763" s="406" t="s">
        <v>15</v>
      </c>
      <c r="J2763" s="406"/>
      <c r="K2763" s="420" t="b">
        <v>0</v>
      </c>
      <c r="L2763" s="406"/>
      <c r="M2763" s="419">
        <v>45931</v>
      </c>
    </row>
    <row r="2764" spans="1:13">
      <c r="A2764" s="418">
        <v>5001</v>
      </c>
      <c r="B2764" s="418">
        <v>475330</v>
      </c>
      <c r="C2764" s="418">
        <v>3000</v>
      </c>
      <c r="D2764" s="406">
        <v>193582025</v>
      </c>
      <c r="E2764" s="406" t="s">
        <v>873</v>
      </c>
      <c r="F2764" s="418">
        <v>10</v>
      </c>
      <c r="G2764" s="419">
        <v>45903</v>
      </c>
      <c r="H2764" s="419">
        <v>45923</v>
      </c>
      <c r="I2764" s="406" t="s">
        <v>15</v>
      </c>
      <c r="J2764" s="406"/>
      <c r="K2764" s="420" t="b">
        <v>0</v>
      </c>
      <c r="L2764" s="406"/>
      <c r="M2764" s="419">
        <v>45923</v>
      </c>
    </row>
    <row r="2765" spans="1:13">
      <c r="A2765" s="418">
        <v>5001</v>
      </c>
      <c r="B2765" s="418">
        <v>475330</v>
      </c>
      <c r="C2765" s="418">
        <v>3000</v>
      </c>
      <c r="D2765" s="406">
        <v>193592025</v>
      </c>
      <c r="E2765" s="406" t="s">
        <v>873</v>
      </c>
      <c r="F2765" s="418">
        <v>10</v>
      </c>
      <c r="G2765" s="419">
        <v>45903</v>
      </c>
      <c r="H2765" s="419">
        <v>45950</v>
      </c>
      <c r="I2765" s="406" t="s">
        <v>15</v>
      </c>
      <c r="J2765" s="406"/>
      <c r="K2765" s="420" t="b">
        <v>0</v>
      </c>
      <c r="L2765" s="406"/>
      <c r="M2765" s="419">
        <v>45950</v>
      </c>
    </row>
    <row r="2766" spans="1:13">
      <c r="A2766" s="418">
        <v>5001</v>
      </c>
      <c r="B2766" s="418">
        <v>480480</v>
      </c>
      <c r="C2766" s="418">
        <v>3000</v>
      </c>
      <c r="D2766" s="406">
        <v>193602025</v>
      </c>
      <c r="E2766" s="406" t="s">
        <v>874</v>
      </c>
      <c r="F2766" s="418">
        <v>115</v>
      </c>
      <c r="G2766" s="419">
        <v>45919</v>
      </c>
      <c r="H2766" s="419">
        <v>45926</v>
      </c>
      <c r="I2766" s="406" t="s">
        <v>15</v>
      </c>
      <c r="J2766" s="406"/>
      <c r="K2766" s="420" t="b">
        <v>0</v>
      </c>
      <c r="L2766" s="406"/>
      <c r="M2766" s="419">
        <v>45926</v>
      </c>
    </row>
    <row r="2767" spans="1:13">
      <c r="A2767" s="418">
        <v>5001</v>
      </c>
      <c r="B2767" s="418">
        <v>445538</v>
      </c>
      <c r="C2767" s="418">
        <v>3000</v>
      </c>
      <c r="D2767" s="406">
        <v>193612025</v>
      </c>
      <c r="E2767" s="406" t="s">
        <v>682</v>
      </c>
      <c r="F2767" s="418">
        <v>100</v>
      </c>
      <c r="G2767" s="419">
        <v>45933</v>
      </c>
      <c r="H2767" s="419">
        <v>45948</v>
      </c>
      <c r="I2767" s="406" t="s">
        <v>15</v>
      </c>
      <c r="J2767" s="406"/>
      <c r="K2767" s="420" t="b">
        <v>0</v>
      </c>
      <c r="L2767" s="406"/>
      <c r="M2767" s="419">
        <v>45948</v>
      </c>
    </row>
    <row r="2768" spans="1:13">
      <c r="A2768" s="418">
        <v>2017</v>
      </c>
      <c r="B2768" s="418">
        <v>470605</v>
      </c>
      <c r="C2768" s="418">
        <v>3010</v>
      </c>
      <c r="D2768" s="406">
        <v>19362025</v>
      </c>
      <c r="E2768" s="406" t="s">
        <v>581</v>
      </c>
      <c r="F2768" s="418">
        <v>3350</v>
      </c>
      <c r="G2768" s="419">
        <v>46059</v>
      </c>
      <c r="H2768" s="419">
        <v>46065</v>
      </c>
      <c r="I2768" s="406" t="s">
        <v>15</v>
      </c>
      <c r="J2768" s="406"/>
      <c r="K2768" s="420" t="b">
        <v>0</v>
      </c>
      <c r="L2768" s="406"/>
      <c r="M2768" s="419">
        <v>46065</v>
      </c>
    </row>
    <row r="2769" spans="1:13">
      <c r="A2769" s="418">
        <v>5001</v>
      </c>
      <c r="B2769" s="418">
        <v>472567</v>
      </c>
      <c r="C2769" s="418">
        <v>3000</v>
      </c>
      <c r="D2769" s="406">
        <v>193622025</v>
      </c>
      <c r="E2769" s="406" t="s">
        <v>322</v>
      </c>
      <c r="F2769" s="418">
        <v>22</v>
      </c>
      <c r="G2769" s="406"/>
      <c r="H2769" s="419">
        <v>45944</v>
      </c>
      <c r="I2769" s="406" t="s">
        <v>15</v>
      </c>
      <c r="J2769" s="406"/>
      <c r="K2769" s="420" t="b">
        <v>0</v>
      </c>
      <c r="L2769" s="406"/>
      <c r="M2769" s="419">
        <v>45944</v>
      </c>
    </row>
    <row r="2770" spans="1:13">
      <c r="A2770" s="418">
        <v>5001</v>
      </c>
      <c r="B2770" s="418">
        <v>472567</v>
      </c>
      <c r="C2770" s="418">
        <v>3000</v>
      </c>
      <c r="D2770" s="406">
        <v>193632025</v>
      </c>
      <c r="E2770" s="406" t="s">
        <v>322</v>
      </c>
      <c r="F2770" s="418">
        <v>22</v>
      </c>
      <c r="G2770" s="419">
        <v>45903</v>
      </c>
      <c r="H2770" s="419">
        <v>45948</v>
      </c>
      <c r="I2770" s="406" t="s">
        <v>15</v>
      </c>
      <c r="J2770" s="406"/>
      <c r="K2770" s="420" t="b">
        <v>0</v>
      </c>
      <c r="L2770" s="406"/>
      <c r="M2770" s="419">
        <v>45948</v>
      </c>
    </row>
    <row r="2771" spans="1:13">
      <c r="A2771" s="418">
        <v>5001</v>
      </c>
      <c r="B2771" s="418">
        <v>410351</v>
      </c>
      <c r="C2771" s="418">
        <v>3000</v>
      </c>
      <c r="D2771" s="406">
        <v>193632026</v>
      </c>
      <c r="E2771" s="406" t="s">
        <v>151</v>
      </c>
      <c r="F2771" s="418">
        <v>800</v>
      </c>
      <c r="G2771" s="406"/>
      <c r="H2771" s="406"/>
      <c r="I2771" s="406" t="s">
        <v>21</v>
      </c>
      <c r="J2771" s="406"/>
      <c r="K2771" s="420" t="b">
        <v>0</v>
      </c>
      <c r="L2771" s="406"/>
      <c r="M2771" s="406"/>
    </row>
    <row r="2772" spans="1:13">
      <c r="A2772" s="418">
        <v>5001</v>
      </c>
      <c r="B2772" s="418">
        <v>438132</v>
      </c>
      <c r="C2772" s="418">
        <v>3000</v>
      </c>
      <c r="D2772" s="406">
        <v>193642025</v>
      </c>
      <c r="E2772" s="406" t="s">
        <v>816</v>
      </c>
      <c r="F2772" s="418">
        <v>2040</v>
      </c>
      <c r="G2772" s="419">
        <v>45957</v>
      </c>
      <c r="H2772" s="419">
        <v>45960</v>
      </c>
      <c r="I2772" s="406" t="s">
        <v>15</v>
      </c>
      <c r="J2772" s="406"/>
      <c r="K2772" s="420" t="b">
        <v>0</v>
      </c>
      <c r="L2772" s="406"/>
      <c r="M2772" s="419">
        <v>45960</v>
      </c>
    </row>
    <row r="2773" spans="1:13">
      <c r="A2773" s="418">
        <v>5001</v>
      </c>
      <c r="B2773" s="418">
        <v>410351</v>
      </c>
      <c r="C2773" s="418">
        <v>3000</v>
      </c>
      <c r="D2773" s="406">
        <v>193642026</v>
      </c>
      <c r="E2773" s="406" t="s">
        <v>151</v>
      </c>
      <c r="F2773" s="418">
        <v>800</v>
      </c>
      <c r="G2773" s="406"/>
      <c r="H2773" s="406"/>
      <c r="I2773" s="406" t="s">
        <v>21</v>
      </c>
      <c r="J2773" s="406"/>
      <c r="K2773" s="420" t="b">
        <v>0</v>
      </c>
      <c r="L2773" s="406"/>
      <c r="M2773" s="406"/>
    </row>
    <row r="2774" spans="1:13">
      <c r="A2774" s="418">
        <v>5001</v>
      </c>
      <c r="B2774" s="418">
        <v>410142</v>
      </c>
      <c r="C2774" s="418">
        <v>3000</v>
      </c>
      <c r="D2774" s="406">
        <v>193652025</v>
      </c>
      <c r="E2774" s="406" t="s">
        <v>868</v>
      </c>
      <c r="F2774" s="418">
        <v>50</v>
      </c>
      <c r="G2774" s="419">
        <v>45980</v>
      </c>
      <c r="H2774" s="419">
        <v>45989</v>
      </c>
      <c r="I2774" s="406" t="s">
        <v>15</v>
      </c>
      <c r="J2774" s="406"/>
      <c r="K2774" s="420" t="b">
        <v>0</v>
      </c>
      <c r="L2774" s="406"/>
      <c r="M2774" s="419">
        <v>45989</v>
      </c>
    </row>
    <row r="2775" spans="1:13">
      <c r="A2775" s="418">
        <v>5001</v>
      </c>
      <c r="B2775" s="418">
        <v>410351</v>
      </c>
      <c r="C2775" s="418">
        <v>3000</v>
      </c>
      <c r="D2775" s="406">
        <v>193652026</v>
      </c>
      <c r="E2775" s="406" t="s">
        <v>151</v>
      </c>
      <c r="F2775" s="418">
        <v>800</v>
      </c>
      <c r="G2775" s="406"/>
      <c r="H2775" s="406"/>
      <c r="I2775" s="406" t="s">
        <v>21</v>
      </c>
      <c r="J2775" s="406"/>
      <c r="K2775" s="420" t="b">
        <v>0</v>
      </c>
      <c r="L2775" s="406"/>
      <c r="M2775" s="406"/>
    </row>
    <row r="2776" spans="1:13">
      <c r="A2776" s="418">
        <v>5001</v>
      </c>
      <c r="B2776" s="418">
        <v>426667</v>
      </c>
      <c r="C2776" s="418">
        <v>3000</v>
      </c>
      <c r="D2776" s="406">
        <v>193662025</v>
      </c>
      <c r="E2776" s="406" t="s">
        <v>875</v>
      </c>
      <c r="F2776" s="418">
        <v>75</v>
      </c>
      <c r="G2776" s="419">
        <v>45952</v>
      </c>
      <c r="H2776" s="419">
        <v>45960</v>
      </c>
      <c r="I2776" s="406" t="s">
        <v>15</v>
      </c>
      <c r="J2776" s="406"/>
      <c r="K2776" s="420" t="b">
        <v>0</v>
      </c>
      <c r="L2776" s="406"/>
      <c r="M2776" s="419">
        <v>45961</v>
      </c>
    </row>
    <row r="2777" spans="1:13">
      <c r="A2777" s="418">
        <v>5001</v>
      </c>
      <c r="B2777" s="418">
        <v>409968</v>
      </c>
      <c r="C2777" s="418">
        <v>3000</v>
      </c>
      <c r="D2777" s="406">
        <v>193792025</v>
      </c>
      <c r="E2777" s="406" t="s">
        <v>152</v>
      </c>
      <c r="F2777" s="418">
        <v>22000</v>
      </c>
      <c r="G2777" s="419">
        <v>45967</v>
      </c>
      <c r="H2777" s="419">
        <v>45972</v>
      </c>
      <c r="I2777" s="406" t="s">
        <v>15</v>
      </c>
      <c r="J2777" s="406"/>
      <c r="K2777" s="420" t="b">
        <v>0</v>
      </c>
      <c r="L2777" s="406"/>
      <c r="M2777" s="419">
        <v>45973</v>
      </c>
    </row>
    <row r="2778" spans="1:13">
      <c r="A2778" s="418">
        <v>5001</v>
      </c>
      <c r="B2778" s="418">
        <v>463212</v>
      </c>
      <c r="C2778" s="418">
        <v>3000</v>
      </c>
      <c r="D2778" s="406">
        <v>193852025</v>
      </c>
      <c r="E2778" s="406" t="s">
        <v>25</v>
      </c>
      <c r="F2778" s="418">
        <v>55</v>
      </c>
      <c r="G2778" s="419">
        <v>45940</v>
      </c>
      <c r="H2778" s="419">
        <v>45954</v>
      </c>
      <c r="I2778" s="406" t="s">
        <v>15</v>
      </c>
      <c r="J2778" s="406"/>
      <c r="K2778" s="420" t="b">
        <v>0</v>
      </c>
      <c r="L2778" s="406"/>
      <c r="M2778" s="419">
        <v>45954</v>
      </c>
    </row>
    <row r="2779" spans="1:13">
      <c r="A2779" s="418">
        <v>5001</v>
      </c>
      <c r="B2779" s="418">
        <v>409995</v>
      </c>
      <c r="C2779" s="418">
        <v>3000</v>
      </c>
      <c r="D2779" s="406">
        <v>193872022</v>
      </c>
      <c r="E2779" s="406" t="s">
        <v>876</v>
      </c>
      <c r="F2779" s="418">
        <v>19</v>
      </c>
      <c r="G2779" s="406"/>
      <c r="H2779" s="406"/>
      <c r="I2779" s="406" t="s">
        <v>21</v>
      </c>
      <c r="J2779" s="406"/>
      <c r="K2779" s="420" t="b">
        <v>0</v>
      </c>
      <c r="L2779" s="406" t="s">
        <v>17</v>
      </c>
      <c r="M2779" s="406"/>
    </row>
    <row r="2780" spans="1:13">
      <c r="A2780" s="418">
        <v>5001</v>
      </c>
      <c r="B2780" s="418">
        <v>422224</v>
      </c>
      <c r="C2780" s="418">
        <v>3000</v>
      </c>
      <c r="D2780" s="406">
        <v>193912026</v>
      </c>
      <c r="E2780" s="406" t="s">
        <v>46</v>
      </c>
      <c r="F2780" s="418">
        <v>15</v>
      </c>
      <c r="G2780" s="406"/>
      <c r="H2780" s="406"/>
      <c r="I2780" s="406" t="s">
        <v>21</v>
      </c>
      <c r="J2780" s="406"/>
      <c r="K2780" s="420" t="b">
        <v>0</v>
      </c>
      <c r="L2780" s="406"/>
      <c r="M2780" s="406"/>
    </row>
    <row r="2781" spans="1:13">
      <c r="A2781" s="418">
        <v>5001</v>
      </c>
      <c r="B2781" s="418">
        <v>422224</v>
      </c>
      <c r="C2781" s="418">
        <v>3000</v>
      </c>
      <c r="D2781" s="406">
        <v>193922026</v>
      </c>
      <c r="E2781" s="406" t="s">
        <v>46</v>
      </c>
      <c r="F2781" s="418">
        <v>5</v>
      </c>
      <c r="G2781" s="419">
        <v>46282</v>
      </c>
      <c r="H2781" s="419">
        <v>46289</v>
      </c>
      <c r="I2781" s="406" t="s">
        <v>15</v>
      </c>
      <c r="J2781" s="406"/>
      <c r="K2781" s="420" t="b">
        <v>0</v>
      </c>
      <c r="L2781" s="406"/>
      <c r="M2781" s="419">
        <v>46289</v>
      </c>
    </row>
    <row r="2782" spans="1:13">
      <c r="A2782" s="418">
        <v>5001</v>
      </c>
      <c r="B2782" s="418">
        <v>410075</v>
      </c>
      <c r="C2782" s="418">
        <v>3000</v>
      </c>
      <c r="D2782" s="406">
        <v>194182025</v>
      </c>
      <c r="E2782" s="406" t="s">
        <v>877</v>
      </c>
      <c r="F2782" s="418">
        <v>38</v>
      </c>
      <c r="G2782" s="419">
        <v>45902</v>
      </c>
      <c r="H2782" s="419">
        <v>45909</v>
      </c>
      <c r="I2782" s="406" t="s">
        <v>15</v>
      </c>
      <c r="J2782" s="406"/>
      <c r="K2782" s="420" t="b">
        <v>0</v>
      </c>
      <c r="L2782" s="406"/>
      <c r="M2782" s="419">
        <v>45909</v>
      </c>
    </row>
    <row r="2783" spans="1:13">
      <c r="A2783" s="418">
        <v>2010</v>
      </c>
      <c r="B2783" s="418">
        <v>479142</v>
      </c>
      <c r="C2783" s="418">
        <v>3000</v>
      </c>
      <c r="D2783" s="406">
        <v>1942026</v>
      </c>
      <c r="E2783" s="406" t="s">
        <v>248</v>
      </c>
      <c r="F2783" s="418">
        <v>35</v>
      </c>
      <c r="G2783" s="419">
        <v>46064</v>
      </c>
      <c r="H2783" s="419">
        <v>46071</v>
      </c>
      <c r="I2783" s="406" t="s">
        <v>15</v>
      </c>
      <c r="J2783" s="406"/>
      <c r="K2783" s="420" t="b">
        <v>0</v>
      </c>
      <c r="L2783" s="406"/>
      <c r="M2783" s="419">
        <v>46071</v>
      </c>
    </row>
    <row r="2784" spans="1:13">
      <c r="A2784" s="418">
        <v>2017</v>
      </c>
      <c r="B2784" s="418">
        <v>462837</v>
      </c>
      <c r="C2784" s="418">
        <v>3010</v>
      </c>
      <c r="D2784" s="406">
        <v>19422025</v>
      </c>
      <c r="E2784" s="406" t="s">
        <v>878</v>
      </c>
      <c r="F2784" s="418">
        <v>2</v>
      </c>
      <c r="G2784" s="419">
        <v>45946</v>
      </c>
      <c r="H2784" s="419">
        <v>45946</v>
      </c>
      <c r="I2784" s="406" t="s">
        <v>15</v>
      </c>
      <c r="J2784" s="406"/>
      <c r="K2784" s="420" t="b">
        <v>0</v>
      </c>
      <c r="L2784" s="406"/>
      <c r="M2784" s="419">
        <v>45946</v>
      </c>
    </row>
    <row r="2785" spans="1:13">
      <c r="A2785" s="418">
        <v>5001</v>
      </c>
      <c r="B2785" s="418">
        <v>465170</v>
      </c>
      <c r="C2785" s="418">
        <v>3000</v>
      </c>
      <c r="D2785" s="406">
        <v>194362026</v>
      </c>
      <c r="E2785" s="406" t="s">
        <v>341</v>
      </c>
      <c r="F2785" s="418">
        <v>2</v>
      </c>
      <c r="G2785" s="406"/>
      <c r="H2785" s="406"/>
      <c r="I2785" s="406" t="s">
        <v>21</v>
      </c>
      <c r="J2785" s="406"/>
      <c r="K2785" s="420" t="b">
        <v>0</v>
      </c>
      <c r="L2785" s="406" t="s">
        <v>17</v>
      </c>
      <c r="M2785" s="406"/>
    </row>
    <row r="2786" spans="1:13">
      <c r="A2786" s="418">
        <v>5001</v>
      </c>
      <c r="B2786" s="418">
        <v>463057</v>
      </c>
      <c r="C2786" s="418">
        <v>3000</v>
      </c>
      <c r="D2786" s="406">
        <v>194372026</v>
      </c>
      <c r="E2786" s="406" t="s">
        <v>43</v>
      </c>
      <c r="F2786" s="418">
        <v>2</v>
      </c>
      <c r="G2786" s="406"/>
      <c r="H2786" s="406"/>
      <c r="I2786" s="406" t="s">
        <v>21</v>
      </c>
      <c r="J2786" s="406"/>
      <c r="K2786" s="420" t="b">
        <v>0</v>
      </c>
      <c r="L2786" s="406"/>
      <c r="M2786" s="406"/>
    </row>
    <row r="2787" spans="1:13">
      <c r="A2787" s="418">
        <v>5001</v>
      </c>
      <c r="B2787" s="418">
        <v>465170</v>
      </c>
      <c r="C2787" s="418">
        <v>3000</v>
      </c>
      <c r="D2787" s="406">
        <v>194372026</v>
      </c>
      <c r="E2787" s="406" t="s">
        <v>341</v>
      </c>
      <c r="F2787" s="418">
        <v>2</v>
      </c>
      <c r="G2787" s="419">
        <v>46289</v>
      </c>
      <c r="H2787" s="406"/>
      <c r="I2787" s="406" t="s">
        <v>175</v>
      </c>
      <c r="J2787" s="406"/>
      <c r="K2787" s="420" t="b">
        <v>0</v>
      </c>
      <c r="L2787" s="406" t="s">
        <v>17</v>
      </c>
      <c r="M2787" s="406"/>
    </row>
    <row r="2788" spans="1:13">
      <c r="A2788" s="418">
        <v>5001</v>
      </c>
      <c r="B2788" s="418">
        <v>465170</v>
      </c>
      <c r="C2788" s="418">
        <v>3000</v>
      </c>
      <c r="D2788" s="406">
        <v>194402026</v>
      </c>
      <c r="E2788" s="406" t="s">
        <v>341</v>
      </c>
      <c r="F2788" s="418">
        <v>2</v>
      </c>
      <c r="G2788" s="419">
        <v>46289</v>
      </c>
      <c r="H2788" s="406"/>
      <c r="I2788" s="406" t="s">
        <v>175</v>
      </c>
      <c r="J2788" s="406"/>
      <c r="K2788" s="420" t="b">
        <v>0</v>
      </c>
      <c r="L2788" s="406" t="s">
        <v>17</v>
      </c>
      <c r="M2788" s="406"/>
    </row>
    <row r="2789" spans="1:13">
      <c r="A2789" s="418">
        <v>5001</v>
      </c>
      <c r="B2789" s="418">
        <v>465170</v>
      </c>
      <c r="C2789" s="418">
        <v>3000</v>
      </c>
      <c r="D2789" s="406">
        <v>194412026</v>
      </c>
      <c r="E2789" s="406" t="s">
        <v>341</v>
      </c>
      <c r="F2789" s="418">
        <v>2</v>
      </c>
      <c r="G2789" s="419">
        <v>46287</v>
      </c>
      <c r="H2789" s="406"/>
      <c r="I2789" s="406" t="s">
        <v>175</v>
      </c>
      <c r="J2789" s="406"/>
      <c r="K2789" s="420" t="b">
        <v>0</v>
      </c>
      <c r="L2789" s="406" t="s">
        <v>17</v>
      </c>
      <c r="M2789" s="406"/>
    </row>
    <row r="2790" spans="1:13">
      <c r="A2790" s="418">
        <v>5001</v>
      </c>
      <c r="B2790" s="418">
        <v>463057</v>
      </c>
      <c r="C2790" s="418">
        <v>3000</v>
      </c>
      <c r="D2790" s="406">
        <v>194452026</v>
      </c>
      <c r="E2790" s="406" t="s">
        <v>43</v>
      </c>
      <c r="F2790" s="418">
        <v>1</v>
      </c>
      <c r="G2790" s="419">
        <v>46290</v>
      </c>
      <c r="H2790" s="406"/>
      <c r="I2790" s="406" t="s">
        <v>49</v>
      </c>
      <c r="J2790" s="406"/>
      <c r="K2790" s="420" t="b">
        <v>0</v>
      </c>
      <c r="L2790" s="406"/>
      <c r="M2790" s="406"/>
    </row>
    <row r="2791" spans="1:13">
      <c r="A2791" s="418">
        <v>5001</v>
      </c>
      <c r="B2791" s="418">
        <v>445542</v>
      </c>
      <c r="C2791" s="418">
        <v>3000</v>
      </c>
      <c r="D2791" s="406">
        <v>19452026</v>
      </c>
      <c r="E2791" s="406" t="s">
        <v>111</v>
      </c>
      <c r="F2791" s="418">
        <v>700</v>
      </c>
      <c r="G2791" s="419">
        <v>46112</v>
      </c>
      <c r="H2791" s="419">
        <v>46112</v>
      </c>
      <c r="I2791" s="406" t="s">
        <v>15</v>
      </c>
      <c r="J2791" s="406"/>
      <c r="K2791" s="420" t="b">
        <v>0</v>
      </c>
      <c r="L2791" s="406"/>
      <c r="M2791" s="419">
        <v>46112</v>
      </c>
    </row>
    <row r="2792" spans="1:13">
      <c r="A2792" s="418">
        <v>5001</v>
      </c>
      <c r="B2792" s="418">
        <v>438024</v>
      </c>
      <c r="C2792" s="418">
        <v>3000</v>
      </c>
      <c r="D2792" s="406">
        <v>194552025</v>
      </c>
      <c r="E2792" s="406" t="s">
        <v>450</v>
      </c>
      <c r="F2792" s="418">
        <v>190</v>
      </c>
      <c r="G2792" s="419">
        <v>45918</v>
      </c>
      <c r="H2792" s="419">
        <v>45951</v>
      </c>
      <c r="I2792" s="406" t="s">
        <v>15</v>
      </c>
      <c r="J2792" s="406"/>
      <c r="K2792" s="420" t="b">
        <v>0</v>
      </c>
      <c r="L2792" s="406"/>
      <c r="M2792" s="419">
        <v>45951</v>
      </c>
    </row>
    <row r="2793" spans="1:13">
      <c r="A2793" s="418">
        <v>5001</v>
      </c>
      <c r="B2793" s="418">
        <v>438011</v>
      </c>
      <c r="C2793" s="418">
        <v>3000</v>
      </c>
      <c r="D2793" s="406">
        <v>194562025</v>
      </c>
      <c r="E2793" s="406" t="s">
        <v>539</v>
      </c>
      <c r="F2793" s="418">
        <v>600</v>
      </c>
      <c r="G2793" s="419">
        <v>45912</v>
      </c>
      <c r="H2793" s="419">
        <v>45920</v>
      </c>
      <c r="I2793" s="406" t="s">
        <v>15</v>
      </c>
      <c r="J2793" s="406"/>
      <c r="K2793" s="420" t="b">
        <v>0</v>
      </c>
      <c r="L2793" s="406"/>
      <c r="M2793" s="419">
        <v>45924</v>
      </c>
    </row>
    <row r="2794" spans="1:13">
      <c r="A2794" s="418">
        <v>5001</v>
      </c>
      <c r="B2794" s="418">
        <v>438011</v>
      </c>
      <c r="C2794" s="418">
        <v>3000</v>
      </c>
      <c r="D2794" s="406">
        <v>194572025</v>
      </c>
      <c r="E2794" s="406" t="s">
        <v>539</v>
      </c>
      <c r="F2794" s="418">
        <v>200</v>
      </c>
      <c r="G2794" s="419">
        <v>45918</v>
      </c>
      <c r="H2794" s="419">
        <v>45922</v>
      </c>
      <c r="I2794" s="406" t="s">
        <v>15</v>
      </c>
      <c r="J2794" s="406"/>
      <c r="K2794" s="420" t="b">
        <v>0</v>
      </c>
      <c r="L2794" s="406"/>
      <c r="M2794" s="419">
        <v>45924</v>
      </c>
    </row>
    <row r="2795" spans="1:13">
      <c r="A2795" s="418">
        <v>5001</v>
      </c>
      <c r="B2795" s="418">
        <v>438011</v>
      </c>
      <c r="C2795" s="418">
        <v>3000</v>
      </c>
      <c r="D2795" s="406">
        <v>194582025</v>
      </c>
      <c r="E2795" s="406" t="s">
        <v>539</v>
      </c>
      <c r="F2795" s="418">
        <v>800</v>
      </c>
      <c r="G2795" s="419">
        <v>45947</v>
      </c>
      <c r="H2795" s="419">
        <v>45951</v>
      </c>
      <c r="I2795" s="406" t="s">
        <v>15</v>
      </c>
      <c r="J2795" s="406"/>
      <c r="K2795" s="420" t="b">
        <v>0</v>
      </c>
      <c r="L2795" s="406"/>
      <c r="M2795" s="419">
        <v>45952</v>
      </c>
    </row>
    <row r="2796" spans="1:13">
      <c r="A2796" s="418">
        <v>5001</v>
      </c>
      <c r="B2796" s="418">
        <v>422464</v>
      </c>
      <c r="C2796" s="418">
        <v>3000</v>
      </c>
      <c r="D2796" s="406">
        <v>194582026</v>
      </c>
      <c r="E2796" s="406" t="s">
        <v>879</v>
      </c>
      <c r="F2796" s="418">
        <v>250</v>
      </c>
      <c r="G2796" s="419">
        <v>46282</v>
      </c>
      <c r="H2796" s="406"/>
      <c r="I2796" s="406" t="s">
        <v>49</v>
      </c>
      <c r="J2796" s="406"/>
      <c r="K2796" s="420" t="b">
        <v>0</v>
      </c>
      <c r="L2796" s="406"/>
      <c r="M2796" s="406"/>
    </row>
    <row r="2797" spans="1:13">
      <c r="A2797" s="418">
        <v>5001</v>
      </c>
      <c r="B2797" s="418">
        <v>438009</v>
      </c>
      <c r="C2797" s="418">
        <v>3000</v>
      </c>
      <c r="D2797" s="406">
        <v>194592025</v>
      </c>
      <c r="E2797" s="406" t="s">
        <v>138</v>
      </c>
      <c r="F2797" s="418">
        <v>1800</v>
      </c>
      <c r="G2797" s="419">
        <v>45924</v>
      </c>
      <c r="H2797" s="419">
        <v>45937</v>
      </c>
      <c r="I2797" s="406" t="s">
        <v>15</v>
      </c>
      <c r="J2797" s="406"/>
      <c r="K2797" s="420" t="b">
        <v>0</v>
      </c>
      <c r="L2797" s="406"/>
      <c r="M2797" s="419">
        <v>45937</v>
      </c>
    </row>
    <row r="2798" spans="1:13">
      <c r="A2798" s="418">
        <v>5001</v>
      </c>
      <c r="B2798" s="418">
        <v>472255</v>
      </c>
      <c r="C2798" s="418">
        <v>3000</v>
      </c>
      <c r="D2798" s="406">
        <v>194762025</v>
      </c>
      <c r="E2798" s="406" t="s">
        <v>589</v>
      </c>
      <c r="F2798" s="418">
        <v>14</v>
      </c>
      <c r="G2798" s="406"/>
      <c r="H2798" s="406"/>
      <c r="I2798" s="406" t="s">
        <v>21</v>
      </c>
      <c r="J2798" s="406"/>
      <c r="K2798" s="420" t="b">
        <v>0</v>
      </c>
      <c r="L2798" s="406"/>
      <c r="M2798" s="406"/>
    </row>
    <row r="2799" spans="1:13">
      <c r="A2799" s="418">
        <v>5001</v>
      </c>
      <c r="B2799" s="418">
        <v>422463</v>
      </c>
      <c r="C2799" s="418">
        <v>3000</v>
      </c>
      <c r="D2799" s="406">
        <v>194772026</v>
      </c>
      <c r="E2799" s="406" t="s">
        <v>249</v>
      </c>
      <c r="F2799" s="418">
        <v>3</v>
      </c>
      <c r="G2799" s="419">
        <v>46295</v>
      </c>
      <c r="H2799" s="406"/>
      <c r="I2799" s="406" t="s">
        <v>49</v>
      </c>
      <c r="J2799" s="406"/>
      <c r="K2799" s="420" t="b">
        <v>0</v>
      </c>
      <c r="L2799" s="406"/>
      <c r="M2799" s="406"/>
    </row>
    <row r="2800" spans="1:13">
      <c r="A2800" s="418">
        <v>5001</v>
      </c>
      <c r="B2800" s="418">
        <v>463212</v>
      </c>
      <c r="C2800" s="418">
        <v>3000</v>
      </c>
      <c r="D2800" s="406">
        <v>194782026</v>
      </c>
      <c r="E2800" s="406" t="s">
        <v>25</v>
      </c>
      <c r="F2800" s="418">
        <v>15</v>
      </c>
      <c r="G2800" s="406"/>
      <c r="H2800" s="406"/>
      <c r="I2800" s="406" t="s">
        <v>21</v>
      </c>
      <c r="J2800" s="406"/>
      <c r="K2800" s="420" t="b">
        <v>0</v>
      </c>
      <c r="L2800" s="406"/>
      <c r="M2800" s="406"/>
    </row>
    <row r="2801" spans="1:13">
      <c r="A2801" s="418">
        <v>5001</v>
      </c>
      <c r="B2801" s="418">
        <v>463212</v>
      </c>
      <c r="C2801" s="418">
        <v>3000</v>
      </c>
      <c r="D2801" s="406">
        <v>194792026</v>
      </c>
      <c r="E2801" s="406" t="s">
        <v>25</v>
      </c>
      <c r="F2801" s="418">
        <v>26</v>
      </c>
      <c r="G2801" s="406"/>
      <c r="H2801" s="406"/>
      <c r="I2801" s="406" t="s">
        <v>21</v>
      </c>
      <c r="J2801" s="406"/>
      <c r="K2801" s="420" t="b">
        <v>0</v>
      </c>
      <c r="L2801" s="406"/>
      <c r="M2801" s="406"/>
    </row>
    <row r="2802" spans="1:13">
      <c r="A2802" s="418">
        <v>5001</v>
      </c>
      <c r="B2802" s="418">
        <v>463212</v>
      </c>
      <c r="C2802" s="418">
        <v>3000</v>
      </c>
      <c r="D2802" s="406">
        <v>194802026</v>
      </c>
      <c r="E2802" s="406" t="s">
        <v>25</v>
      </c>
      <c r="F2802" s="418">
        <v>7</v>
      </c>
      <c r="G2802" s="406"/>
      <c r="H2802" s="406"/>
      <c r="I2802" s="406" t="s">
        <v>21</v>
      </c>
      <c r="J2802" s="406"/>
      <c r="K2802" s="420" t="b">
        <v>0</v>
      </c>
      <c r="L2802" s="406"/>
      <c r="M2802" s="406"/>
    </row>
    <row r="2803" spans="1:13">
      <c r="A2803" s="418">
        <v>5001</v>
      </c>
      <c r="B2803" s="418">
        <v>457568</v>
      </c>
      <c r="C2803" s="418">
        <v>3000</v>
      </c>
      <c r="D2803" s="406">
        <v>194812026</v>
      </c>
      <c r="E2803" s="406" t="s">
        <v>108</v>
      </c>
      <c r="F2803" s="418">
        <v>105</v>
      </c>
      <c r="G2803" s="406"/>
      <c r="H2803" s="406"/>
      <c r="I2803" s="406" t="s">
        <v>21</v>
      </c>
      <c r="J2803" s="406"/>
      <c r="K2803" s="420" t="b">
        <v>0</v>
      </c>
      <c r="L2803" s="406"/>
      <c r="M2803" s="406"/>
    </row>
    <row r="2804" spans="1:13">
      <c r="A2804" s="418">
        <v>5001</v>
      </c>
      <c r="B2804" s="418">
        <v>445539</v>
      </c>
      <c r="C2804" s="418">
        <v>3000</v>
      </c>
      <c r="D2804" s="406">
        <v>194852026</v>
      </c>
      <c r="E2804" s="406" t="s">
        <v>684</v>
      </c>
      <c r="F2804" s="418">
        <v>138</v>
      </c>
      <c r="G2804" s="406"/>
      <c r="H2804" s="406"/>
      <c r="I2804" s="406" t="s">
        <v>21</v>
      </c>
      <c r="J2804" s="406"/>
      <c r="K2804" s="420" t="b">
        <v>0</v>
      </c>
      <c r="L2804" s="406"/>
      <c r="M2804" s="406"/>
    </row>
    <row r="2805" spans="1:13">
      <c r="A2805" s="418">
        <v>5001</v>
      </c>
      <c r="B2805" s="418">
        <v>457569</v>
      </c>
      <c r="C2805" s="418">
        <v>3000</v>
      </c>
      <c r="D2805" s="406">
        <v>194862026</v>
      </c>
      <c r="E2805" s="406" t="s">
        <v>511</v>
      </c>
      <c r="F2805" s="418">
        <v>50</v>
      </c>
      <c r="G2805" s="406"/>
      <c r="H2805" s="406"/>
      <c r="I2805" s="406" t="s">
        <v>21</v>
      </c>
      <c r="J2805" s="406"/>
      <c r="K2805" s="420" t="b">
        <v>0</v>
      </c>
      <c r="L2805" s="406"/>
      <c r="M2805" s="406"/>
    </row>
    <row r="2806" spans="1:13">
      <c r="A2806" s="418">
        <v>5001</v>
      </c>
      <c r="B2806" s="418">
        <v>463405</v>
      </c>
      <c r="C2806" s="418">
        <v>3000</v>
      </c>
      <c r="D2806" s="406">
        <v>194882026</v>
      </c>
      <c r="E2806" s="406" t="s">
        <v>880</v>
      </c>
      <c r="F2806" s="418">
        <v>10</v>
      </c>
      <c r="G2806" s="406"/>
      <c r="H2806" s="406"/>
      <c r="I2806" s="406" t="s">
        <v>21</v>
      </c>
      <c r="J2806" s="406"/>
      <c r="K2806" s="420" t="b">
        <v>0</v>
      </c>
      <c r="L2806" s="406"/>
      <c r="M2806" s="406"/>
    </row>
    <row r="2807" spans="1:13">
      <c r="A2807" s="418">
        <v>5001</v>
      </c>
      <c r="B2807" s="418">
        <v>475483</v>
      </c>
      <c r="C2807" s="418">
        <v>3000</v>
      </c>
      <c r="D2807" s="406">
        <v>194892026</v>
      </c>
      <c r="E2807" s="406" t="s">
        <v>881</v>
      </c>
      <c r="F2807" s="418">
        <v>150</v>
      </c>
      <c r="G2807" s="406"/>
      <c r="H2807" s="406"/>
      <c r="I2807" s="406" t="s">
        <v>21</v>
      </c>
      <c r="J2807" s="406"/>
      <c r="K2807" s="420" t="b">
        <v>0</v>
      </c>
      <c r="L2807" s="406"/>
      <c r="M2807" s="406"/>
    </row>
    <row r="2808" spans="1:13">
      <c r="A2808" s="418">
        <v>5001</v>
      </c>
      <c r="B2808" s="418">
        <v>473521</v>
      </c>
      <c r="C2808" s="418">
        <v>3000</v>
      </c>
      <c r="D2808" s="406">
        <v>19492026</v>
      </c>
      <c r="E2808" s="406" t="s">
        <v>882</v>
      </c>
      <c r="F2808" s="418">
        <v>40</v>
      </c>
      <c r="G2808" s="419">
        <v>46063</v>
      </c>
      <c r="H2808" s="419">
        <v>46065</v>
      </c>
      <c r="I2808" s="406" t="s">
        <v>15</v>
      </c>
      <c r="J2808" s="406"/>
      <c r="K2808" s="420" t="b">
        <v>0</v>
      </c>
      <c r="L2808" s="406"/>
      <c r="M2808" s="419">
        <v>46071</v>
      </c>
    </row>
    <row r="2809" spans="1:13">
      <c r="A2809" s="418">
        <v>5001</v>
      </c>
      <c r="B2809" s="418">
        <v>423590</v>
      </c>
      <c r="C2809" s="418">
        <v>3000</v>
      </c>
      <c r="D2809" s="406">
        <v>194922026</v>
      </c>
      <c r="E2809" s="406" t="s">
        <v>883</v>
      </c>
      <c r="F2809" s="418">
        <v>180</v>
      </c>
      <c r="G2809" s="406"/>
      <c r="H2809" s="406"/>
      <c r="I2809" s="406" t="s">
        <v>21</v>
      </c>
      <c r="J2809" s="406"/>
      <c r="K2809" s="420" t="b">
        <v>0</v>
      </c>
      <c r="L2809" s="406"/>
      <c r="M2809" s="406"/>
    </row>
    <row r="2810" spans="1:13">
      <c r="A2810" s="418">
        <v>5001</v>
      </c>
      <c r="B2810" s="418">
        <v>451033</v>
      </c>
      <c r="C2810" s="418">
        <v>3000</v>
      </c>
      <c r="D2810" s="406">
        <v>194952025</v>
      </c>
      <c r="E2810" s="406" t="s">
        <v>116</v>
      </c>
      <c r="F2810" s="418">
        <v>1625</v>
      </c>
      <c r="G2810" s="419">
        <v>45904</v>
      </c>
      <c r="H2810" s="419">
        <v>45908</v>
      </c>
      <c r="I2810" s="406" t="s">
        <v>15</v>
      </c>
      <c r="J2810" s="406"/>
      <c r="K2810" s="420" t="b">
        <v>0</v>
      </c>
      <c r="L2810" s="406"/>
      <c r="M2810" s="419">
        <v>45909</v>
      </c>
    </row>
    <row r="2811" spans="1:13">
      <c r="A2811" s="418">
        <v>5001</v>
      </c>
      <c r="B2811" s="418">
        <v>451033</v>
      </c>
      <c r="C2811" s="418">
        <v>3000</v>
      </c>
      <c r="D2811" s="406">
        <v>194962025</v>
      </c>
      <c r="E2811" s="406" t="s">
        <v>116</v>
      </c>
      <c r="F2811" s="418">
        <v>1625</v>
      </c>
      <c r="G2811" s="419">
        <v>45933</v>
      </c>
      <c r="H2811" s="419">
        <v>45938</v>
      </c>
      <c r="I2811" s="406" t="s">
        <v>15</v>
      </c>
      <c r="J2811" s="406"/>
      <c r="K2811" s="420" t="b">
        <v>0</v>
      </c>
      <c r="L2811" s="406"/>
      <c r="M2811" s="419">
        <v>45939</v>
      </c>
    </row>
    <row r="2812" spans="1:13">
      <c r="A2812" s="418">
        <v>5001</v>
      </c>
      <c r="B2812" s="418">
        <v>451033</v>
      </c>
      <c r="C2812" s="418">
        <v>3000</v>
      </c>
      <c r="D2812" s="406">
        <v>194972025</v>
      </c>
      <c r="E2812" s="406" t="s">
        <v>116</v>
      </c>
      <c r="F2812" s="418">
        <v>1625</v>
      </c>
      <c r="G2812" s="419">
        <v>45933</v>
      </c>
      <c r="H2812" s="419">
        <v>45938</v>
      </c>
      <c r="I2812" s="406" t="s">
        <v>15</v>
      </c>
      <c r="J2812" s="406"/>
      <c r="K2812" s="420" t="b">
        <v>0</v>
      </c>
      <c r="L2812" s="406"/>
      <c r="M2812" s="419">
        <v>45940</v>
      </c>
    </row>
    <row r="2813" spans="1:13">
      <c r="A2813" s="418">
        <v>5001</v>
      </c>
      <c r="B2813" s="418">
        <v>451033</v>
      </c>
      <c r="C2813" s="418">
        <v>3000</v>
      </c>
      <c r="D2813" s="406">
        <v>194982025</v>
      </c>
      <c r="E2813" s="406" t="s">
        <v>116</v>
      </c>
      <c r="F2813" s="418">
        <v>1600</v>
      </c>
      <c r="G2813" s="419">
        <v>45904</v>
      </c>
      <c r="H2813" s="419">
        <v>45908</v>
      </c>
      <c r="I2813" s="406" t="s">
        <v>15</v>
      </c>
      <c r="J2813" s="406"/>
      <c r="K2813" s="420" t="b">
        <v>0</v>
      </c>
      <c r="L2813" s="406"/>
      <c r="M2813" s="419">
        <v>45909</v>
      </c>
    </row>
    <row r="2814" spans="1:13">
      <c r="A2814" s="418">
        <v>5001</v>
      </c>
      <c r="B2814" s="418">
        <v>451033</v>
      </c>
      <c r="C2814" s="418">
        <v>3000</v>
      </c>
      <c r="D2814" s="406">
        <v>194992025</v>
      </c>
      <c r="E2814" s="406" t="s">
        <v>116</v>
      </c>
      <c r="F2814" s="418">
        <v>125</v>
      </c>
      <c r="G2814" s="419">
        <v>45995</v>
      </c>
      <c r="H2814" s="419">
        <v>45999</v>
      </c>
      <c r="I2814" s="406" t="s">
        <v>15</v>
      </c>
      <c r="J2814" s="406"/>
      <c r="K2814" s="420" t="b">
        <v>0</v>
      </c>
      <c r="L2814" s="406"/>
      <c r="M2814" s="419">
        <v>46000</v>
      </c>
    </row>
    <row r="2815" spans="1:13">
      <c r="A2815" s="418">
        <v>5001</v>
      </c>
      <c r="B2815" s="418">
        <v>458325</v>
      </c>
      <c r="C2815" s="418">
        <v>3000</v>
      </c>
      <c r="D2815" s="406">
        <v>19502026</v>
      </c>
      <c r="E2815" s="406" t="s">
        <v>884</v>
      </c>
      <c r="F2815" s="418">
        <v>54</v>
      </c>
      <c r="G2815" s="419">
        <v>46058</v>
      </c>
      <c r="H2815" s="419">
        <v>46060</v>
      </c>
      <c r="I2815" s="406" t="s">
        <v>15</v>
      </c>
      <c r="J2815" s="406"/>
      <c r="K2815" s="420" t="b">
        <v>0</v>
      </c>
      <c r="L2815" s="406"/>
      <c r="M2815" s="419">
        <v>46063</v>
      </c>
    </row>
    <row r="2816" spans="1:13">
      <c r="A2816" s="418">
        <v>5001</v>
      </c>
      <c r="B2816" s="418">
        <v>410043</v>
      </c>
      <c r="C2816" s="418">
        <v>3000</v>
      </c>
      <c r="D2816" s="406">
        <v>19512026</v>
      </c>
      <c r="E2816" s="406" t="s">
        <v>593</v>
      </c>
      <c r="F2816" s="418">
        <v>975</v>
      </c>
      <c r="G2816" s="419">
        <v>46059</v>
      </c>
      <c r="H2816" s="419">
        <v>46063</v>
      </c>
      <c r="I2816" s="406" t="s">
        <v>15</v>
      </c>
      <c r="J2816" s="406"/>
      <c r="K2816" s="420" t="b">
        <v>0</v>
      </c>
      <c r="L2816" s="406"/>
      <c r="M2816" s="419">
        <v>46064</v>
      </c>
    </row>
    <row r="2817" spans="1:13">
      <c r="A2817" s="418">
        <v>5001</v>
      </c>
      <c r="B2817" s="418">
        <v>410043</v>
      </c>
      <c r="C2817" s="418">
        <v>3000</v>
      </c>
      <c r="D2817" s="406">
        <v>19512026</v>
      </c>
      <c r="E2817" s="406" t="s">
        <v>593</v>
      </c>
      <c r="F2817" s="418">
        <v>975</v>
      </c>
      <c r="G2817" s="419">
        <v>46107</v>
      </c>
      <c r="H2817" s="419">
        <v>46112</v>
      </c>
      <c r="I2817" s="406" t="s">
        <v>15</v>
      </c>
      <c r="J2817" s="406"/>
      <c r="K2817" s="420" t="b">
        <v>0</v>
      </c>
      <c r="L2817" s="406" t="s">
        <v>72</v>
      </c>
      <c r="M2817" s="419">
        <v>46113</v>
      </c>
    </row>
    <row r="2818" spans="1:13">
      <c r="A2818" s="418">
        <v>2010</v>
      </c>
      <c r="B2818" s="418">
        <v>457981</v>
      </c>
      <c r="C2818" s="418">
        <v>3000</v>
      </c>
      <c r="D2818" s="406">
        <v>1952026</v>
      </c>
      <c r="E2818" s="406" t="s">
        <v>177</v>
      </c>
      <c r="F2818" s="418">
        <v>504</v>
      </c>
      <c r="G2818" s="419">
        <v>46064</v>
      </c>
      <c r="H2818" s="419">
        <v>46071</v>
      </c>
      <c r="I2818" s="406" t="s">
        <v>15</v>
      </c>
      <c r="J2818" s="406"/>
      <c r="K2818" s="420" t="b">
        <v>0</v>
      </c>
      <c r="L2818" s="406"/>
      <c r="M2818" s="419">
        <v>46071</v>
      </c>
    </row>
    <row r="2819" spans="1:13">
      <c r="A2819" s="418">
        <v>2017</v>
      </c>
      <c r="B2819" s="418">
        <v>461283</v>
      </c>
      <c r="C2819" s="418">
        <v>3010</v>
      </c>
      <c r="D2819" s="406">
        <v>19522022</v>
      </c>
      <c r="E2819" s="406" t="s">
        <v>447</v>
      </c>
      <c r="F2819" s="418">
        <v>1000</v>
      </c>
      <c r="G2819" s="419">
        <v>45993</v>
      </c>
      <c r="H2819" s="419">
        <v>45994</v>
      </c>
      <c r="I2819" s="406" t="s">
        <v>15</v>
      </c>
      <c r="J2819" s="406"/>
      <c r="K2819" s="420" t="b">
        <v>0</v>
      </c>
      <c r="L2819" s="406" t="s">
        <v>41</v>
      </c>
      <c r="M2819" s="419">
        <v>45994</v>
      </c>
    </row>
    <row r="2820" spans="1:13">
      <c r="A2820" s="418">
        <v>2017</v>
      </c>
      <c r="B2820" s="418">
        <v>461283</v>
      </c>
      <c r="C2820" s="418">
        <v>3010</v>
      </c>
      <c r="D2820" s="406">
        <v>19532022</v>
      </c>
      <c r="E2820" s="406" t="s">
        <v>447</v>
      </c>
      <c r="F2820" s="418">
        <v>1000</v>
      </c>
      <c r="G2820" s="419">
        <v>45993</v>
      </c>
      <c r="H2820" s="419">
        <v>45994</v>
      </c>
      <c r="I2820" s="406" t="s">
        <v>15</v>
      </c>
      <c r="J2820" s="406"/>
      <c r="K2820" s="420" t="b">
        <v>0</v>
      </c>
      <c r="L2820" s="406" t="s">
        <v>41</v>
      </c>
      <c r="M2820" s="419">
        <v>45994</v>
      </c>
    </row>
    <row r="2821" spans="1:13">
      <c r="A2821" s="418">
        <v>5001</v>
      </c>
      <c r="B2821" s="418">
        <v>409966</v>
      </c>
      <c r="C2821" s="418">
        <v>3000</v>
      </c>
      <c r="D2821" s="406">
        <v>195352025</v>
      </c>
      <c r="E2821" s="406" t="s">
        <v>528</v>
      </c>
      <c r="F2821" s="418">
        <v>10080</v>
      </c>
      <c r="G2821" s="419">
        <v>45902</v>
      </c>
      <c r="H2821" s="419">
        <v>45943</v>
      </c>
      <c r="I2821" s="406" t="s">
        <v>15</v>
      </c>
      <c r="J2821" s="406"/>
      <c r="K2821" s="420" t="b">
        <v>0</v>
      </c>
      <c r="L2821" s="406"/>
      <c r="M2821" s="419">
        <v>45943</v>
      </c>
    </row>
    <row r="2822" spans="1:13">
      <c r="A2822" s="418">
        <v>5001</v>
      </c>
      <c r="B2822" s="418">
        <v>460226</v>
      </c>
      <c r="C2822" s="418">
        <v>3000</v>
      </c>
      <c r="D2822" s="406">
        <v>195352026</v>
      </c>
      <c r="E2822" s="406" t="s">
        <v>127</v>
      </c>
      <c r="F2822" s="418">
        <v>75</v>
      </c>
      <c r="G2822" s="419">
        <v>46270</v>
      </c>
      <c r="H2822" s="419">
        <v>46274</v>
      </c>
      <c r="I2822" s="406" t="s">
        <v>15</v>
      </c>
      <c r="J2822" s="406"/>
      <c r="K2822" s="420" t="b">
        <v>0</v>
      </c>
      <c r="L2822" s="406"/>
      <c r="M2822" s="419">
        <v>46274</v>
      </c>
    </row>
    <row r="2823" spans="1:13">
      <c r="A2823" s="418">
        <v>5001</v>
      </c>
      <c r="B2823" s="418">
        <v>409964</v>
      </c>
      <c r="C2823" s="418">
        <v>3000</v>
      </c>
      <c r="D2823" s="406">
        <v>195382025</v>
      </c>
      <c r="E2823" s="406" t="s">
        <v>695</v>
      </c>
      <c r="F2823" s="418">
        <v>1090</v>
      </c>
      <c r="G2823" s="419">
        <v>45918</v>
      </c>
      <c r="H2823" s="419">
        <v>45940</v>
      </c>
      <c r="I2823" s="406" t="s">
        <v>15</v>
      </c>
      <c r="J2823" s="406"/>
      <c r="K2823" s="420" t="b">
        <v>0</v>
      </c>
      <c r="L2823" s="406"/>
      <c r="M2823" s="419">
        <v>45958</v>
      </c>
    </row>
    <row r="2824" spans="1:13">
      <c r="A2824" s="418">
        <v>5001</v>
      </c>
      <c r="B2824" s="418">
        <v>423601</v>
      </c>
      <c r="C2824" s="418">
        <v>3000</v>
      </c>
      <c r="D2824" s="406">
        <v>195392025</v>
      </c>
      <c r="E2824" s="406" t="s">
        <v>388</v>
      </c>
      <c r="F2824" s="418">
        <v>400</v>
      </c>
      <c r="G2824" s="419">
        <v>46107</v>
      </c>
      <c r="H2824" s="419">
        <v>46158</v>
      </c>
      <c r="I2824" s="406" t="s">
        <v>15</v>
      </c>
      <c r="J2824" s="406"/>
      <c r="K2824" s="420" t="b">
        <v>0</v>
      </c>
      <c r="L2824" s="406"/>
      <c r="M2824" s="419">
        <v>46267</v>
      </c>
    </row>
    <row r="2825" spans="1:13">
      <c r="A2825" s="418">
        <v>5001</v>
      </c>
      <c r="B2825" s="418">
        <v>423601</v>
      </c>
      <c r="C2825" s="418">
        <v>3000</v>
      </c>
      <c r="D2825" s="406">
        <v>195392025</v>
      </c>
      <c r="E2825" s="406" t="s">
        <v>388</v>
      </c>
      <c r="F2825" s="418">
        <v>397</v>
      </c>
      <c r="G2825" s="419">
        <v>46259</v>
      </c>
      <c r="H2825" s="419">
        <v>46261</v>
      </c>
      <c r="I2825" s="406" t="s">
        <v>15</v>
      </c>
      <c r="J2825" s="406"/>
      <c r="K2825" s="420" t="b">
        <v>0</v>
      </c>
      <c r="L2825" s="406" t="s">
        <v>41</v>
      </c>
      <c r="M2825" s="419">
        <v>46265</v>
      </c>
    </row>
    <row r="2826" spans="1:13">
      <c r="A2826" s="418">
        <v>5001</v>
      </c>
      <c r="B2826" s="418">
        <v>453081</v>
      </c>
      <c r="C2826" s="418">
        <v>3000</v>
      </c>
      <c r="D2826" s="406">
        <v>195402025</v>
      </c>
      <c r="E2826" s="406" t="s">
        <v>499</v>
      </c>
      <c r="F2826" s="418">
        <v>72000</v>
      </c>
      <c r="G2826" s="419">
        <v>45918</v>
      </c>
      <c r="H2826" s="419">
        <v>45931</v>
      </c>
      <c r="I2826" s="406" t="s">
        <v>15</v>
      </c>
      <c r="J2826" s="406"/>
      <c r="K2826" s="420" t="b">
        <v>0</v>
      </c>
      <c r="L2826" s="406"/>
      <c r="M2826" s="419">
        <v>45931</v>
      </c>
    </row>
    <row r="2827" spans="1:13">
      <c r="A2827" s="418">
        <v>5001</v>
      </c>
      <c r="B2827" s="418">
        <v>460951</v>
      </c>
      <c r="C2827" s="418">
        <v>3000</v>
      </c>
      <c r="D2827" s="406">
        <v>195412025</v>
      </c>
      <c r="E2827" s="406" t="s">
        <v>232</v>
      </c>
      <c r="F2827" s="418">
        <v>350</v>
      </c>
      <c r="G2827" s="419">
        <v>45962</v>
      </c>
      <c r="H2827" s="419">
        <v>45966</v>
      </c>
      <c r="I2827" s="406" t="s">
        <v>15</v>
      </c>
      <c r="J2827" s="406"/>
      <c r="K2827" s="420" t="b">
        <v>0</v>
      </c>
      <c r="L2827" s="406"/>
      <c r="M2827" s="419">
        <v>45966</v>
      </c>
    </row>
    <row r="2828" spans="1:13">
      <c r="A2828" s="418">
        <v>5001</v>
      </c>
      <c r="B2828" s="418">
        <v>460230</v>
      </c>
      <c r="C2828" s="418">
        <v>3000</v>
      </c>
      <c r="D2828" s="406">
        <v>195412026</v>
      </c>
      <c r="E2828" s="406" t="s">
        <v>253</v>
      </c>
      <c r="F2828" s="418">
        <v>8</v>
      </c>
      <c r="G2828" s="419">
        <v>46270</v>
      </c>
      <c r="H2828" s="419">
        <v>46274</v>
      </c>
      <c r="I2828" s="406" t="s">
        <v>15</v>
      </c>
      <c r="J2828" s="406"/>
      <c r="K2828" s="420" t="b">
        <v>0</v>
      </c>
      <c r="L2828" s="406"/>
      <c r="M2828" s="419">
        <v>46275</v>
      </c>
    </row>
    <row r="2829" spans="1:13">
      <c r="A2829" s="418">
        <v>2017</v>
      </c>
      <c r="B2829" s="418">
        <v>460585</v>
      </c>
      <c r="C2829" s="418">
        <v>3010</v>
      </c>
      <c r="D2829" s="406">
        <v>19542025</v>
      </c>
      <c r="E2829" s="406" t="s">
        <v>885</v>
      </c>
      <c r="F2829" s="418">
        <v>325</v>
      </c>
      <c r="G2829" s="419">
        <v>45902</v>
      </c>
      <c r="H2829" s="419">
        <v>45908</v>
      </c>
      <c r="I2829" s="406" t="s">
        <v>15</v>
      </c>
      <c r="J2829" s="406"/>
      <c r="K2829" s="420" t="b">
        <v>0</v>
      </c>
      <c r="L2829" s="406"/>
      <c r="M2829" s="419">
        <v>45908</v>
      </c>
    </row>
    <row r="2830" spans="1:13">
      <c r="A2830" s="418">
        <v>5001</v>
      </c>
      <c r="B2830" s="418">
        <v>458061</v>
      </c>
      <c r="C2830" s="418">
        <v>3000</v>
      </c>
      <c r="D2830" s="406">
        <v>195422025</v>
      </c>
      <c r="E2830" s="406" t="s">
        <v>62</v>
      </c>
      <c r="F2830" s="418">
        <v>530</v>
      </c>
      <c r="G2830" s="419">
        <v>45937</v>
      </c>
      <c r="H2830" s="419">
        <v>45946</v>
      </c>
      <c r="I2830" s="406" t="s">
        <v>15</v>
      </c>
      <c r="J2830" s="406"/>
      <c r="K2830" s="420" t="b">
        <v>0</v>
      </c>
      <c r="L2830" s="406"/>
      <c r="M2830" s="419">
        <v>45946</v>
      </c>
    </row>
    <row r="2831" spans="1:13">
      <c r="A2831" s="418">
        <v>5001</v>
      </c>
      <c r="B2831" s="418">
        <v>461770</v>
      </c>
      <c r="C2831" s="418">
        <v>3000</v>
      </c>
      <c r="D2831" s="406">
        <v>195422026</v>
      </c>
      <c r="E2831" s="406" t="s">
        <v>886</v>
      </c>
      <c r="F2831" s="418">
        <v>10</v>
      </c>
      <c r="G2831" s="419">
        <v>46270</v>
      </c>
      <c r="H2831" s="419">
        <v>46274</v>
      </c>
      <c r="I2831" s="406" t="s">
        <v>15</v>
      </c>
      <c r="J2831" s="406"/>
      <c r="K2831" s="420" t="b">
        <v>0</v>
      </c>
      <c r="L2831" s="406"/>
      <c r="M2831" s="419">
        <v>46274</v>
      </c>
    </row>
    <row r="2832" spans="1:13">
      <c r="A2832" s="418">
        <v>5001</v>
      </c>
      <c r="B2832" s="418">
        <v>410054</v>
      </c>
      <c r="C2832" s="418">
        <v>3000</v>
      </c>
      <c r="D2832" s="406">
        <v>195432025</v>
      </c>
      <c r="E2832" s="406" t="s">
        <v>887</v>
      </c>
      <c r="F2832" s="418">
        <v>2000</v>
      </c>
      <c r="G2832" s="419">
        <v>45902</v>
      </c>
      <c r="H2832" s="419">
        <v>45916</v>
      </c>
      <c r="I2832" s="406" t="s">
        <v>15</v>
      </c>
      <c r="J2832" s="406"/>
      <c r="K2832" s="420" t="b">
        <v>0</v>
      </c>
      <c r="L2832" s="406"/>
      <c r="M2832" s="419">
        <v>45916</v>
      </c>
    </row>
    <row r="2833" spans="1:13">
      <c r="A2833" s="418">
        <v>5001</v>
      </c>
      <c r="B2833" s="418">
        <v>461077</v>
      </c>
      <c r="C2833" s="418">
        <v>3000</v>
      </c>
      <c r="D2833" s="406">
        <v>195442025</v>
      </c>
      <c r="E2833" s="406" t="s">
        <v>312</v>
      </c>
      <c r="F2833" s="418">
        <v>150</v>
      </c>
      <c r="G2833" s="419">
        <v>45924</v>
      </c>
      <c r="H2833" s="419">
        <v>45930</v>
      </c>
      <c r="I2833" s="406" t="s">
        <v>15</v>
      </c>
      <c r="J2833" s="406"/>
      <c r="K2833" s="420" t="b">
        <v>0</v>
      </c>
      <c r="L2833" s="406"/>
      <c r="M2833" s="419">
        <v>45930</v>
      </c>
    </row>
    <row r="2834" spans="1:13">
      <c r="A2834" s="418">
        <v>5001</v>
      </c>
      <c r="B2834" s="418">
        <v>461242</v>
      </c>
      <c r="C2834" s="418">
        <v>3000</v>
      </c>
      <c r="D2834" s="406">
        <v>195442026</v>
      </c>
      <c r="E2834" s="406" t="s">
        <v>492</v>
      </c>
      <c r="F2834" s="418">
        <v>11</v>
      </c>
      <c r="G2834" s="419">
        <v>46270</v>
      </c>
      <c r="H2834" s="419">
        <v>46274</v>
      </c>
      <c r="I2834" s="406" t="s">
        <v>15</v>
      </c>
      <c r="J2834" s="406"/>
      <c r="K2834" s="420" t="b">
        <v>0</v>
      </c>
      <c r="L2834" s="406"/>
      <c r="M2834" s="419">
        <v>46274</v>
      </c>
    </row>
    <row r="2835" spans="1:13">
      <c r="A2835" s="418">
        <v>5001</v>
      </c>
      <c r="B2835" s="418">
        <v>445540</v>
      </c>
      <c r="C2835" s="418">
        <v>3000</v>
      </c>
      <c r="D2835" s="406">
        <v>195452025</v>
      </c>
      <c r="E2835" s="406" t="s">
        <v>888</v>
      </c>
      <c r="F2835" s="418">
        <v>200</v>
      </c>
      <c r="G2835" s="419">
        <v>45911</v>
      </c>
      <c r="H2835" s="419">
        <v>45913</v>
      </c>
      <c r="I2835" s="406" t="s">
        <v>15</v>
      </c>
      <c r="J2835" s="406"/>
      <c r="K2835" s="420" t="b">
        <v>0</v>
      </c>
      <c r="L2835" s="406"/>
      <c r="M2835" s="419">
        <v>45913</v>
      </c>
    </row>
    <row r="2836" spans="1:13">
      <c r="A2836" s="418">
        <v>5001</v>
      </c>
      <c r="B2836" s="418">
        <v>475337</v>
      </c>
      <c r="C2836" s="418">
        <v>3000</v>
      </c>
      <c r="D2836" s="406">
        <v>195452026</v>
      </c>
      <c r="E2836" s="406" t="s">
        <v>733</v>
      </c>
      <c r="F2836" s="418">
        <v>25</v>
      </c>
      <c r="G2836" s="419">
        <v>46270</v>
      </c>
      <c r="H2836" s="419">
        <v>46274</v>
      </c>
      <c r="I2836" s="406" t="s">
        <v>15</v>
      </c>
      <c r="J2836" s="406"/>
      <c r="K2836" s="420" t="b">
        <v>0</v>
      </c>
      <c r="L2836" s="406"/>
      <c r="M2836" s="419">
        <v>46274</v>
      </c>
    </row>
    <row r="2837" spans="1:13">
      <c r="A2837" s="418">
        <v>5001</v>
      </c>
      <c r="B2837" s="418">
        <v>438026</v>
      </c>
      <c r="C2837" s="418">
        <v>3000</v>
      </c>
      <c r="D2837" s="406">
        <v>195462025</v>
      </c>
      <c r="E2837" s="406" t="s">
        <v>342</v>
      </c>
      <c r="F2837" s="418">
        <v>210</v>
      </c>
      <c r="G2837" s="419">
        <v>45926</v>
      </c>
      <c r="H2837" s="419">
        <v>45932</v>
      </c>
      <c r="I2837" s="406" t="s">
        <v>15</v>
      </c>
      <c r="J2837" s="406"/>
      <c r="K2837" s="420" t="b">
        <v>0</v>
      </c>
      <c r="L2837" s="406"/>
      <c r="M2837" s="419">
        <v>45932</v>
      </c>
    </row>
    <row r="2838" spans="1:13">
      <c r="A2838" s="418">
        <v>5001</v>
      </c>
      <c r="B2838" s="418">
        <v>473502</v>
      </c>
      <c r="C2838" s="418">
        <v>3000</v>
      </c>
      <c r="D2838" s="406">
        <v>195472025</v>
      </c>
      <c r="E2838" s="406" t="s">
        <v>256</v>
      </c>
      <c r="F2838" s="418">
        <v>120</v>
      </c>
      <c r="G2838" s="419">
        <v>45913</v>
      </c>
      <c r="H2838" s="419">
        <v>45917</v>
      </c>
      <c r="I2838" s="406" t="s">
        <v>15</v>
      </c>
      <c r="J2838" s="406"/>
      <c r="K2838" s="420" t="b">
        <v>0</v>
      </c>
      <c r="L2838" s="406"/>
      <c r="M2838" s="419">
        <v>45917</v>
      </c>
    </row>
    <row r="2839" spans="1:13">
      <c r="A2839" s="418">
        <v>5001</v>
      </c>
      <c r="B2839" s="418">
        <v>473502</v>
      </c>
      <c r="C2839" s="418">
        <v>3000</v>
      </c>
      <c r="D2839" s="406">
        <v>195482025</v>
      </c>
      <c r="E2839" s="406" t="s">
        <v>256</v>
      </c>
      <c r="F2839" s="418">
        <v>20</v>
      </c>
      <c r="G2839" s="419">
        <v>45947</v>
      </c>
      <c r="H2839" s="419">
        <v>45959</v>
      </c>
      <c r="I2839" s="406" t="s">
        <v>15</v>
      </c>
      <c r="J2839" s="406"/>
      <c r="K2839" s="420" t="b">
        <v>0</v>
      </c>
      <c r="L2839" s="406"/>
      <c r="M2839" s="419">
        <v>45959</v>
      </c>
    </row>
    <row r="2840" spans="1:13">
      <c r="A2840" s="418">
        <v>5001</v>
      </c>
      <c r="B2840" s="418">
        <v>438103</v>
      </c>
      <c r="C2840" s="418">
        <v>3000</v>
      </c>
      <c r="D2840" s="406">
        <v>195502025</v>
      </c>
      <c r="E2840" s="406" t="s">
        <v>26</v>
      </c>
      <c r="F2840" s="418">
        <v>60</v>
      </c>
      <c r="G2840" s="419">
        <v>45927</v>
      </c>
      <c r="H2840" s="419">
        <v>45966</v>
      </c>
      <c r="I2840" s="406" t="s">
        <v>15</v>
      </c>
      <c r="J2840" s="406"/>
      <c r="K2840" s="420" t="b">
        <v>0</v>
      </c>
      <c r="L2840" s="406"/>
      <c r="M2840" s="419">
        <v>45966</v>
      </c>
    </row>
    <row r="2841" spans="1:13">
      <c r="A2841" s="418">
        <v>5001</v>
      </c>
      <c r="B2841" s="418">
        <v>477066</v>
      </c>
      <c r="C2841" s="418">
        <v>3000</v>
      </c>
      <c r="D2841" s="406">
        <v>195642025</v>
      </c>
      <c r="E2841" s="406" t="s">
        <v>788</v>
      </c>
      <c r="F2841" s="418">
        <v>3700000</v>
      </c>
      <c r="G2841" s="419">
        <v>45902</v>
      </c>
      <c r="H2841" s="419">
        <v>45906</v>
      </c>
      <c r="I2841" s="406" t="s">
        <v>15</v>
      </c>
      <c r="J2841" s="406"/>
      <c r="K2841" s="420" t="b">
        <v>0</v>
      </c>
      <c r="L2841" s="406"/>
      <c r="M2841" s="419">
        <v>45908</v>
      </c>
    </row>
    <row r="2842" spans="1:13">
      <c r="A2842" s="418">
        <v>5001</v>
      </c>
      <c r="B2842" s="418">
        <v>414310</v>
      </c>
      <c r="C2842" s="418">
        <v>3000</v>
      </c>
      <c r="D2842" s="406">
        <v>195732025</v>
      </c>
      <c r="E2842" s="406" t="s">
        <v>204</v>
      </c>
      <c r="F2842" s="418">
        <v>15000</v>
      </c>
      <c r="G2842" s="419">
        <v>45902</v>
      </c>
      <c r="H2842" s="419">
        <v>45904</v>
      </c>
      <c r="I2842" s="406" t="s">
        <v>15</v>
      </c>
      <c r="J2842" s="406"/>
      <c r="K2842" s="420" t="b">
        <v>0</v>
      </c>
      <c r="L2842" s="406"/>
      <c r="M2842" s="419">
        <v>45904</v>
      </c>
    </row>
    <row r="2843" spans="1:13">
      <c r="A2843" s="418">
        <v>5001</v>
      </c>
      <c r="B2843" s="418">
        <v>465338</v>
      </c>
      <c r="C2843" s="418">
        <v>3000</v>
      </c>
      <c r="D2843" s="406">
        <v>195942026</v>
      </c>
      <c r="E2843" s="406" t="s">
        <v>889</v>
      </c>
      <c r="F2843" s="418">
        <v>700</v>
      </c>
      <c r="G2843" s="406"/>
      <c r="H2843" s="406"/>
      <c r="I2843" s="406" t="s">
        <v>21</v>
      </c>
      <c r="J2843" s="406"/>
      <c r="K2843" s="420" t="b">
        <v>0</v>
      </c>
      <c r="L2843" s="406"/>
      <c r="M2843" s="406"/>
    </row>
    <row r="2844" spans="1:13">
      <c r="A2844" s="418">
        <v>5001</v>
      </c>
      <c r="B2844" s="418">
        <v>465338</v>
      </c>
      <c r="C2844" s="418">
        <v>3000</v>
      </c>
      <c r="D2844" s="406">
        <v>195952026</v>
      </c>
      <c r="E2844" s="406" t="s">
        <v>889</v>
      </c>
      <c r="F2844" s="418">
        <v>200</v>
      </c>
      <c r="G2844" s="406"/>
      <c r="H2844" s="406"/>
      <c r="I2844" s="406" t="s">
        <v>21</v>
      </c>
      <c r="J2844" s="406"/>
      <c r="K2844" s="420" t="b">
        <v>0</v>
      </c>
      <c r="L2844" s="406"/>
      <c r="M2844" s="406"/>
    </row>
    <row r="2845" spans="1:13">
      <c r="A2845" s="418">
        <v>5001</v>
      </c>
      <c r="B2845" s="418">
        <v>465338</v>
      </c>
      <c r="C2845" s="418">
        <v>3000</v>
      </c>
      <c r="D2845" s="406">
        <v>195962026</v>
      </c>
      <c r="E2845" s="406" t="s">
        <v>889</v>
      </c>
      <c r="F2845" s="418">
        <v>100</v>
      </c>
      <c r="G2845" s="406"/>
      <c r="H2845" s="406"/>
      <c r="I2845" s="406" t="s">
        <v>21</v>
      </c>
      <c r="J2845" s="406"/>
      <c r="K2845" s="420" t="b">
        <v>0</v>
      </c>
      <c r="L2845" s="406"/>
      <c r="M2845" s="406"/>
    </row>
    <row r="2846" spans="1:13">
      <c r="A2846" s="418">
        <v>2017</v>
      </c>
      <c r="B2846" s="418">
        <v>479000</v>
      </c>
      <c r="C2846" s="418">
        <v>3010</v>
      </c>
      <c r="D2846" s="406">
        <v>19612023</v>
      </c>
      <c r="E2846" s="406" t="s">
        <v>890</v>
      </c>
      <c r="F2846" s="418">
        <v>42</v>
      </c>
      <c r="G2846" s="406"/>
      <c r="H2846" s="406"/>
      <c r="I2846" s="406" t="s">
        <v>21</v>
      </c>
      <c r="J2846" s="406"/>
      <c r="K2846" s="420" t="b">
        <v>1</v>
      </c>
      <c r="L2846" s="406" t="s">
        <v>17</v>
      </c>
      <c r="M2846" s="406"/>
    </row>
    <row r="2847" spans="1:13">
      <c r="A2847" s="418">
        <v>2017</v>
      </c>
      <c r="B2847" s="418">
        <v>474463</v>
      </c>
      <c r="C2847" s="418">
        <v>3010</v>
      </c>
      <c r="D2847" s="406">
        <v>19612024</v>
      </c>
      <c r="E2847" s="406" t="s">
        <v>255</v>
      </c>
      <c r="F2847" s="418">
        <v>100</v>
      </c>
      <c r="G2847" s="406"/>
      <c r="H2847" s="406"/>
      <c r="I2847" s="406" t="s">
        <v>21</v>
      </c>
      <c r="J2847" s="406"/>
      <c r="K2847" s="420" t="b">
        <v>0</v>
      </c>
      <c r="L2847" s="406"/>
      <c r="M2847" s="406"/>
    </row>
    <row r="2848" spans="1:13">
      <c r="A2848" s="418">
        <v>2010</v>
      </c>
      <c r="B2848" s="418">
        <v>457981</v>
      </c>
      <c r="C2848" s="418">
        <v>3000</v>
      </c>
      <c r="D2848" s="406">
        <v>1962026</v>
      </c>
      <c r="E2848" s="406" t="s">
        <v>177</v>
      </c>
      <c r="F2848" s="418">
        <v>392</v>
      </c>
      <c r="G2848" s="419">
        <v>46064</v>
      </c>
      <c r="H2848" s="419">
        <v>46071</v>
      </c>
      <c r="I2848" s="406" t="s">
        <v>15</v>
      </c>
      <c r="J2848" s="406"/>
      <c r="K2848" s="420" t="b">
        <v>0</v>
      </c>
      <c r="L2848" s="406"/>
      <c r="M2848" s="419">
        <v>46071</v>
      </c>
    </row>
    <row r="2849" spans="1:13">
      <c r="A2849" s="418">
        <v>2017</v>
      </c>
      <c r="B2849" s="418">
        <v>471537</v>
      </c>
      <c r="C2849" s="418">
        <v>3010</v>
      </c>
      <c r="D2849" s="406">
        <v>1962026</v>
      </c>
      <c r="E2849" s="406" t="s">
        <v>891</v>
      </c>
      <c r="F2849" s="418">
        <v>80</v>
      </c>
      <c r="G2849" s="419">
        <v>46134</v>
      </c>
      <c r="H2849" s="419">
        <v>46154</v>
      </c>
      <c r="I2849" s="406" t="s">
        <v>15</v>
      </c>
      <c r="J2849" s="406"/>
      <c r="K2849" s="420" t="b">
        <v>0</v>
      </c>
      <c r="L2849" s="406"/>
      <c r="M2849" s="419">
        <v>46156</v>
      </c>
    </row>
    <row r="2850" spans="1:13">
      <c r="A2850" s="418">
        <v>5001</v>
      </c>
      <c r="B2850" s="418">
        <v>474189</v>
      </c>
      <c r="C2850" s="418">
        <v>3000</v>
      </c>
      <c r="D2850" s="406">
        <v>196442026</v>
      </c>
      <c r="E2850" s="406" t="s">
        <v>137</v>
      </c>
      <c r="F2850" s="418">
        <v>944</v>
      </c>
      <c r="G2850" s="406"/>
      <c r="H2850" s="406"/>
      <c r="I2850" s="406" t="s">
        <v>21</v>
      </c>
      <c r="J2850" s="406"/>
      <c r="K2850" s="420" t="b">
        <v>0</v>
      </c>
      <c r="L2850" s="406"/>
      <c r="M2850" s="406"/>
    </row>
    <row r="2851" spans="1:13">
      <c r="A2851" s="418">
        <v>5001</v>
      </c>
      <c r="B2851" s="418">
        <v>474189</v>
      </c>
      <c r="C2851" s="418">
        <v>3000</v>
      </c>
      <c r="D2851" s="406">
        <v>196452026</v>
      </c>
      <c r="E2851" s="406" t="s">
        <v>137</v>
      </c>
      <c r="F2851" s="418">
        <v>942</v>
      </c>
      <c r="G2851" s="406"/>
      <c r="H2851" s="406"/>
      <c r="I2851" s="406" t="s">
        <v>21</v>
      </c>
      <c r="J2851" s="406"/>
      <c r="K2851" s="420" t="b">
        <v>0</v>
      </c>
      <c r="L2851" s="406"/>
      <c r="M2851" s="406"/>
    </row>
    <row r="2852" spans="1:13">
      <c r="A2852" s="418">
        <v>5001</v>
      </c>
      <c r="B2852" s="418">
        <v>474189</v>
      </c>
      <c r="C2852" s="418">
        <v>3000</v>
      </c>
      <c r="D2852" s="406">
        <v>196462026</v>
      </c>
      <c r="E2852" s="406" t="s">
        <v>137</v>
      </c>
      <c r="F2852" s="418">
        <v>1</v>
      </c>
      <c r="G2852" s="406"/>
      <c r="H2852" s="406"/>
      <c r="I2852" s="406" t="s">
        <v>21</v>
      </c>
      <c r="J2852" s="406"/>
      <c r="K2852" s="420" t="b">
        <v>0</v>
      </c>
      <c r="L2852" s="406"/>
      <c r="M2852" s="406"/>
    </row>
    <row r="2853" spans="1:13">
      <c r="A2853" s="418">
        <v>5001</v>
      </c>
      <c r="B2853" s="418">
        <v>474189</v>
      </c>
      <c r="C2853" s="418">
        <v>3000</v>
      </c>
      <c r="D2853" s="406">
        <v>196472026</v>
      </c>
      <c r="E2853" s="406" t="s">
        <v>137</v>
      </c>
      <c r="F2853" s="418">
        <v>327</v>
      </c>
      <c r="G2853" s="406"/>
      <c r="H2853" s="406"/>
      <c r="I2853" s="406" t="s">
        <v>21</v>
      </c>
      <c r="J2853" s="406"/>
      <c r="K2853" s="420" t="b">
        <v>0</v>
      </c>
      <c r="L2853" s="406"/>
      <c r="M2853" s="406"/>
    </row>
    <row r="2854" spans="1:13">
      <c r="A2854" s="418">
        <v>5001</v>
      </c>
      <c r="B2854" s="418">
        <v>438020</v>
      </c>
      <c r="C2854" s="418">
        <v>3000</v>
      </c>
      <c r="D2854" s="406">
        <v>196482025</v>
      </c>
      <c r="E2854" s="406" t="s">
        <v>532</v>
      </c>
      <c r="F2854" s="418">
        <v>75</v>
      </c>
      <c r="G2854" s="419">
        <v>45962</v>
      </c>
      <c r="H2854" s="419">
        <v>45974</v>
      </c>
      <c r="I2854" s="406" t="s">
        <v>15</v>
      </c>
      <c r="J2854" s="406"/>
      <c r="K2854" s="420" t="b">
        <v>0</v>
      </c>
      <c r="L2854" s="406"/>
      <c r="M2854" s="419">
        <v>45974</v>
      </c>
    </row>
    <row r="2855" spans="1:13">
      <c r="A2855" s="418">
        <v>5001</v>
      </c>
      <c r="B2855" s="418">
        <v>474189</v>
      </c>
      <c r="C2855" s="418">
        <v>3000</v>
      </c>
      <c r="D2855" s="406">
        <v>196482026</v>
      </c>
      <c r="E2855" s="406" t="s">
        <v>137</v>
      </c>
      <c r="F2855" s="418">
        <v>1</v>
      </c>
      <c r="G2855" s="406"/>
      <c r="H2855" s="406"/>
      <c r="I2855" s="406" t="s">
        <v>21</v>
      </c>
      <c r="J2855" s="406"/>
      <c r="K2855" s="420" t="b">
        <v>0</v>
      </c>
      <c r="L2855" s="406"/>
      <c r="M2855" s="406"/>
    </row>
    <row r="2856" spans="1:13">
      <c r="A2856" s="418">
        <v>5001</v>
      </c>
      <c r="B2856" s="418">
        <v>470168</v>
      </c>
      <c r="C2856" s="418">
        <v>3000</v>
      </c>
      <c r="D2856" s="406">
        <v>196492025</v>
      </c>
      <c r="E2856" s="406" t="s">
        <v>892</v>
      </c>
      <c r="F2856" s="418">
        <v>25</v>
      </c>
      <c r="G2856" s="419">
        <v>45946</v>
      </c>
      <c r="H2856" s="419">
        <v>45952</v>
      </c>
      <c r="I2856" s="406" t="s">
        <v>15</v>
      </c>
      <c r="J2856" s="406"/>
      <c r="K2856" s="420" t="b">
        <v>0</v>
      </c>
      <c r="L2856" s="406"/>
      <c r="M2856" s="419">
        <v>45952</v>
      </c>
    </row>
    <row r="2857" spans="1:13">
      <c r="A2857" s="418">
        <v>5001</v>
      </c>
      <c r="B2857" s="418">
        <v>474189</v>
      </c>
      <c r="C2857" s="418">
        <v>3000</v>
      </c>
      <c r="D2857" s="406">
        <v>196492026</v>
      </c>
      <c r="E2857" s="406" t="s">
        <v>137</v>
      </c>
      <c r="F2857" s="418">
        <v>702</v>
      </c>
      <c r="G2857" s="406"/>
      <c r="H2857" s="406"/>
      <c r="I2857" s="406" t="s">
        <v>21</v>
      </c>
      <c r="J2857" s="406"/>
      <c r="K2857" s="420" t="b">
        <v>0</v>
      </c>
      <c r="L2857" s="406"/>
      <c r="M2857" s="406"/>
    </row>
    <row r="2858" spans="1:13">
      <c r="A2858" s="418">
        <v>5001</v>
      </c>
      <c r="B2858" s="418">
        <v>479103</v>
      </c>
      <c r="C2858" s="418">
        <v>3000</v>
      </c>
      <c r="D2858" s="406">
        <v>196502025</v>
      </c>
      <c r="E2858" s="406" t="s">
        <v>174</v>
      </c>
      <c r="F2858" s="418">
        <v>25</v>
      </c>
      <c r="G2858" s="419">
        <v>45906</v>
      </c>
      <c r="H2858" s="419">
        <v>45923</v>
      </c>
      <c r="I2858" s="406" t="s">
        <v>15</v>
      </c>
      <c r="J2858" s="406"/>
      <c r="K2858" s="420" t="b">
        <v>0</v>
      </c>
      <c r="L2858" s="406"/>
      <c r="M2858" s="419">
        <v>45923</v>
      </c>
    </row>
    <row r="2859" spans="1:13">
      <c r="A2859" s="418">
        <v>5001</v>
      </c>
      <c r="B2859" s="418">
        <v>474189</v>
      </c>
      <c r="C2859" s="418">
        <v>3000</v>
      </c>
      <c r="D2859" s="406">
        <v>196502026</v>
      </c>
      <c r="E2859" s="406" t="s">
        <v>137</v>
      </c>
      <c r="F2859" s="418">
        <v>1</v>
      </c>
      <c r="G2859" s="406"/>
      <c r="H2859" s="406"/>
      <c r="I2859" s="406" t="s">
        <v>21</v>
      </c>
      <c r="J2859" s="406"/>
      <c r="K2859" s="420" t="b">
        <v>0</v>
      </c>
      <c r="L2859" s="406"/>
      <c r="M2859" s="406"/>
    </row>
    <row r="2860" spans="1:13">
      <c r="A2860" s="418">
        <v>5001</v>
      </c>
      <c r="B2860" s="418">
        <v>476178</v>
      </c>
      <c r="C2860" s="418">
        <v>3000</v>
      </c>
      <c r="D2860" s="406">
        <v>196512025</v>
      </c>
      <c r="E2860" s="406" t="s">
        <v>893</v>
      </c>
      <c r="F2860" s="418">
        <v>40</v>
      </c>
      <c r="G2860" s="419">
        <v>45946</v>
      </c>
      <c r="H2860" s="419">
        <v>45957</v>
      </c>
      <c r="I2860" s="406" t="s">
        <v>15</v>
      </c>
      <c r="J2860" s="406"/>
      <c r="K2860" s="420" t="b">
        <v>0</v>
      </c>
      <c r="L2860" s="406"/>
      <c r="M2860" s="419">
        <v>45957</v>
      </c>
    </row>
    <row r="2861" spans="1:13">
      <c r="A2861" s="418">
        <v>5001</v>
      </c>
      <c r="B2861" s="418">
        <v>474189</v>
      </c>
      <c r="C2861" s="418">
        <v>3000</v>
      </c>
      <c r="D2861" s="406">
        <v>196512026</v>
      </c>
      <c r="E2861" s="406" t="s">
        <v>137</v>
      </c>
      <c r="F2861" s="418">
        <v>940</v>
      </c>
      <c r="G2861" s="406"/>
      <c r="H2861" s="406"/>
      <c r="I2861" s="406" t="s">
        <v>21</v>
      </c>
      <c r="J2861" s="406"/>
      <c r="K2861" s="420" t="b">
        <v>0</v>
      </c>
      <c r="L2861" s="406"/>
      <c r="M2861" s="406"/>
    </row>
    <row r="2862" spans="1:13">
      <c r="A2862" s="418">
        <v>5001</v>
      </c>
      <c r="B2862" s="418">
        <v>462087</v>
      </c>
      <c r="C2862" s="418">
        <v>3000</v>
      </c>
      <c r="D2862" s="406">
        <v>196522025</v>
      </c>
      <c r="E2862" s="406" t="s">
        <v>894</v>
      </c>
      <c r="F2862" s="418">
        <v>113</v>
      </c>
      <c r="G2862" s="419">
        <v>45946</v>
      </c>
      <c r="H2862" s="419">
        <v>45969</v>
      </c>
      <c r="I2862" s="406" t="s">
        <v>15</v>
      </c>
      <c r="J2862" s="406"/>
      <c r="K2862" s="420" t="b">
        <v>0</v>
      </c>
      <c r="L2862" s="406"/>
      <c r="M2862" s="419">
        <v>45969</v>
      </c>
    </row>
    <row r="2863" spans="1:13">
      <c r="A2863" s="418">
        <v>5001</v>
      </c>
      <c r="B2863" s="418">
        <v>474189</v>
      </c>
      <c r="C2863" s="418">
        <v>3000</v>
      </c>
      <c r="D2863" s="406">
        <v>196522026</v>
      </c>
      <c r="E2863" s="406" t="s">
        <v>137</v>
      </c>
      <c r="F2863" s="418">
        <v>376</v>
      </c>
      <c r="G2863" s="406"/>
      <c r="H2863" s="406"/>
      <c r="I2863" s="406" t="s">
        <v>21</v>
      </c>
      <c r="J2863" s="406"/>
      <c r="K2863" s="420" t="b">
        <v>0</v>
      </c>
      <c r="L2863" s="406"/>
      <c r="M2863" s="406"/>
    </row>
    <row r="2864" spans="1:13">
      <c r="A2864" s="418">
        <v>5001</v>
      </c>
      <c r="B2864" s="418">
        <v>464483</v>
      </c>
      <c r="C2864" s="418">
        <v>3000</v>
      </c>
      <c r="D2864" s="406">
        <v>196532025</v>
      </c>
      <c r="E2864" s="406" t="s">
        <v>453</v>
      </c>
      <c r="F2864" s="418">
        <v>73</v>
      </c>
      <c r="G2864" s="419">
        <v>45957</v>
      </c>
      <c r="H2864" s="419">
        <v>45986</v>
      </c>
      <c r="I2864" s="406" t="s">
        <v>15</v>
      </c>
      <c r="J2864" s="406"/>
      <c r="K2864" s="420" t="b">
        <v>0</v>
      </c>
      <c r="L2864" s="406"/>
      <c r="M2864" s="419">
        <v>45988</v>
      </c>
    </row>
    <row r="2865" spans="1:13">
      <c r="A2865" s="418">
        <v>5001</v>
      </c>
      <c r="B2865" s="418">
        <v>474189</v>
      </c>
      <c r="C2865" s="418">
        <v>3000</v>
      </c>
      <c r="D2865" s="406">
        <v>196532026</v>
      </c>
      <c r="E2865" s="406" t="s">
        <v>137</v>
      </c>
      <c r="F2865" s="418">
        <v>400</v>
      </c>
      <c r="G2865" s="406"/>
      <c r="H2865" s="406"/>
      <c r="I2865" s="406" t="s">
        <v>21</v>
      </c>
      <c r="J2865" s="406"/>
      <c r="K2865" s="420" t="b">
        <v>0</v>
      </c>
      <c r="L2865" s="406"/>
      <c r="M2865" s="406"/>
    </row>
    <row r="2866" spans="1:13">
      <c r="A2866" s="418">
        <v>5001</v>
      </c>
      <c r="B2866" s="418">
        <v>409988</v>
      </c>
      <c r="C2866" s="418">
        <v>3000</v>
      </c>
      <c r="D2866" s="406">
        <v>196542025</v>
      </c>
      <c r="E2866" s="406" t="s">
        <v>501</v>
      </c>
      <c r="F2866" s="418">
        <v>144</v>
      </c>
      <c r="G2866" s="419">
        <v>45931</v>
      </c>
      <c r="H2866" s="419">
        <v>45944</v>
      </c>
      <c r="I2866" s="406" t="s">
        <v>15</v>
      </c>
      <c r="J2866" s="406"/>
      <c r="K2866" s="420" t="b">
        <v>0</v>
      </c>
      <c r="L2866" s="406"/>
      <c r="M2866" s="419">
        <v>45946</v>
      </c>
    </row>
    <row r="2867" spans="1:13">
      <c r="A2867" s="418">
        <v>5001</v>
      </c>
      <c r="B2867" s="418">
        <v>474189</v>
      </c>
      <c r="C2867" s="418">
        <v>3000</v>
      </c>
      <c r="D2867" s="406">
        <v>196542026</v>
      </c>
      <c r="E2867" s="406" t="s">
        <v>137</v>
      </c>
      <c r="F2867" s="418">
        <v>1</v>
      </c>
      <c r="G2867" s="406"/>
      <c r="H2867" s="406"/>
      <c r="I2867" s="406" t="s">
        <v>21</v>
      </c>
      <c r="J2867" s="406"/>
      <c r="K2867" s="420" t="b">
        <v>0</v>
      </c>
      <c r="L2867" s="406"/>
      <c r="M2867" s="406"/>
    </row>
    <row r="2868" spans="1:13">
      <c r="A2868" s="418">
        <v>5001</v>
      </c>
      <c r="B2868" s="418">
        <v>410124</v>
      </c>
      <c r="C2868" s="418">
        <v>3000</v>
      </c>
      <c r="D2868" s="406">
        <v>196552025</v>
      </c>
      <c r="E2868" s="406" t="s">
        <v>895</v>
      </c>
      <c r="F2868" s="418">
        <v>100</v>
      </c>
      <c r="G2868" s="419">
        <v>45912</v>
      </c>
      <c r="H2868" s="419">
        <v>45919</v>
      </c>
      <c r="I2868" s="406" t="s">
        <v>15</v>
      </c>
      <c r="J2868" s="406"/>
      <c r="K2868" s="420" t="b">
        <v>0</v>
      </c>
      <c r="L2868" s="406"/>
      <c r="M2868" s="419">
        <v>45919</v>
      </c>
    </row>
    <row r="2869" spans="1:13">
      <c r="A2869" s="418">
        <v>5001</v>
      </c>
      <c r="B2869" s="418">
        <v>474189</v>
      </c>
      <c r="C2869" s="418">
        <v>3000</v>
      </c>
      <c r="D2869" s="406">
        <v>196552026</v>
      </c>
      <c r="E2869" s="406" t="s">
        <v>137</v>
      </c>
      <c r="F2869" s="418">
        <v>1</v>
      </c>
      <c r="G2869" s="406"/>
      <c r="H2869" s="406"/>
      <c r="I2869" s="406" t="s">
        <v>21</v>
      </c>
      <c r="J2869" s="406"/>
      <c r="K2869" s="420" t="b">
        <v>0</v>
      </c>
      <c r="L2869" s="406"/>
      <c r="M2869" s="406"/>
    </row>
    <row r="2870" spans="1:13">
      <c r="A2870" s="418">
        <v>5001</v>
      </c>
      <c r="B2870" s="418">
        <v>474189</v>
      </c>
      <c r="C2870" s="418">
        <v>3000</v>
      </c>
      <c r="D2870" s="406">
        <v>196562026</v>
      </c>
      <c r="E2870" s="406" t="s">
        <v>137</v>
      </c>
      <c r="F2870" s="418">
        <v>1</v>
      </c>
      <c r="G2870" s="406"/>
      <c r="H2870" s="406"/>
      <c r="I2870" s="406" t="s">
        <v>21</v>
      </c>
      <c r="J2870" s="406"/>
      <c r="K2870" s="420" t="b">
        <v>0</v>
      </c>
      <c r="L2870" s="406"/>
      <c r="M2870" s="406"/>
    </row>
    <row r="2871" spans="1:13">
      <c r="A2871" s="418">
        <v>5001</v>
      </c>
      <c r="B2871" s="418">
        <v>438129</v>
      </c>
      <c r="C2871" s="418">
        <v>3000</v>
      </c>
      <c r="D2871" s="406">
        <v>196572025</v>
      </c>
      <c r="E2871" s="406" t="s">
        <v>534</v>
      </c>
      <c r="F2871" s="418">
        <v>540</v>
      </c>
      <c r="G2871" s="419">
        <v>45952</v>
      </c>
      <c r="H2871" s="419">
        <v>45959</v>
      </c>
      <c r="I2871" s="406" t="s">
        <v>15</v>
      </c>
      <c r="J2871" s="406"/>
      <c r="K2871" s="420" t="b">
        <v>0</v>
      </c>
      <c r="L2871" s="406"/>
      <c r="M2871" s="419">
        <v>45959</v>
      </c>
    </row>
    <row r="2872" spans="1:13">
      <c r="A2872" s="418">
        <v>5001</v>
      </c>
      <c r="B2872" s="418">
        <v>474189</v>
      </c>
      <c r="C2872" s="418">
        <v>3000</v>
      </c>
      <c r="D2872" s="406">
        <v>196572026</v>
      </c>
      <c r="E2872" s="406" t="s">
        <v>137</v>
      </c>
      <c r="F2872" s="418">
        <v>1</v>
      </c>
      <c r="G2872" s="406"/>
      <c r="H2872" s="406"/>
      <c r="I2872" s="406" t="s">
        <v>21</v>
      </c>
      <c r="J2872" s="406"/>
      <c r="K2872" s="420" t="b">
        <v>0</v>
      </c>
      <c r="L2872" s="406"/>
      <c r="M2872" s="406"/>
    </row>
    <row r="2873" spans="1:13">
      <c r="A2873" s="418">
        <v>5001</v>
      </c>
      <c r="B2873" s="418">
        <v>438115</v>
      </c>
      <c r="C2873" s="418">
        <v>3000</v>
      </c>
      <c r="D2873" s="406">
        <v>196582025</v>
      </c>
      <c r="E2873" s="406" t="s">
        <v>755</v>
      </c>
      <c r="F2873" s="418">
        <v>420</v>
      </c>
      <c r="G2873" s="419">
        <v>45926</v>
      </c>
      <c r="H2873" s="419">
        <v>45943</v>
      </c>
      <c r="I2873" s="406" t="s">
        <v>15</v>
      </c>
      <c r="J2873" s="406"/>
      <c r="K2873" s="420" t="b">
        <v>0</v>
      </c>
      <c r="L2873" s="406"/>
      <c r="M2873" s="419">
        <v>45943</v>
      </c>
    </row>
    <row r="2874" spans="1:13">
      <c r="A2874" s="418">
        <v>5001</v>
      </c>
      <c r="B2874" s="418">
        <v>474189</v>
      </c>
      <c r="C2874" s="418">
        <v>3000</v>
      </c>
      <c r="D2874" s="406">
        <v>196582026</v>
      </c>
      <c r="E2874" s="406" t="s">
        <v>137</v>
      </c>
      <c r="F2874" s="418">
        <v>435</v>
      </c>
      <c r="G2874" s="406"/>
      <c r="H2874" s="406"/>
      <c r="I2874" s="406" t="s">
        <v>21</v>
      </c>
      <c r="J2874" s="406"/>
      <c r="K2874" s="420" t="b">
        <v>0</v>
      </c>
      <c r="L2874" s="406"/>
      <c r="M2874" s="406"/>
    </row>
    <row r="2875" spans="1:13">
      <c r="A2875" s="418">
        <v>5001</v>
      </c>
      <c r="B2875" s="418">
        <v>474409</v>
      </c>
      <c r="C2875" s="418">
        <v>3000</v>
      </c>
      <c r="D2875" s="406">
        <v>196592025</v>
      </c>
      <c r="E2875" s="406" t="s">
        <v>896</v>
      </c>
      <c r="F2875" s="418">
        <v>50</v>
      </c>
      <c r="G2875" s="419">
        <v>45947</v>
      </c>
      <c r="H2875" s="419">
        <v>45954</v>
      </c>
      <c r="I2875" s="406" t="s">
        <v>15</v>
      </c>
      <c r="J2875" s="406"/>
      <c r="K2875" s="420" t="b">
        <v>0</v>
      </c>
      <c r="L2875" s="406"/>
      <c r="M2875" s="419">
        <v>45954</v>
      </c>
    </row>
    <row r="2876" spans="1:13">
      <c r="A2876" s="418">
        <v>5001</v>
      </c>
      <c r="B2876" s="418">
        <v>474189</v>
      </c>
      <c r="C2876" s="418">
        <v>3000</v>
      </c>
      <c r="D2876" s="406">
        <v>196592026</v>
      </c>
      <c r="E2876" s="406" t="s">
        <v>137</v>
      </c>
      <c r="F2876" s="418">
        <v>1</v>
      </c>
      <c r="G2876" s="406"/>
      <c r="H2876" s="406"/>
      <c r="I2876" s="406" t="s">
        <v>21</v>
      </c>
      <c r="J2876" s="406"/>
      <c r="K2876" s="420" t="b">
        <v>0</v>
      </c>
      <c r="L2876" s="406"/>
      <c r="M2876" s="406"/>
    </row>
    <row r="2877" spans="1:13">
      <c r="A2877" s="418">
        <v>5001</v>
      </c>
      <c r="B2877" s="418">
        <v>438002</v>
      </c>
      <c r="C2877" s="418">
        <v>3000</v>
      </c>
      <c r="D2877" s="406">
        <v>196602025</v>
      </c>
      <c r="E2877" s="406" t="s">
        <v>897</v>
      </c>
      <c r="F2877" s="418">
        <v>180</v>
      </c>
      <c r="G2877" s="419">
        <v>45909</v>
      </c>
      <c r="H2877" s="419">
        <v>45926</v>
      </c>
      <c r="I2877" s="406" t="s">
        <v>15</v>
      </c>
      <c r="J2877" s="406"/>
      <c r="K2877" s="420" t="b">
        <v>0</v>
      </c>
      <c r="L2877" s="406"/>
      <c r="M2877" s="419">
        <v>45926</v>
      </c>
    </row>
    <row r="2878" spans="1:13">
      <c r="A2878" s="418">
        <v>5001</v>
      </c>
      <c r="B2878" s="418">
        <v>435160</v>
      </c>
      <c r="C2878" s="418">
        <v>3000</v>
      </c>
      <c r="D2878" s="406">
        <v>196612025</v>
      </c>
      <c r="E2878" s="406" t="s">
        <v>747</v>
      </c>
      <c r="F2878" s="418">
        <v>690</v>
      </c>
      <c r="G2878" s="419">
        <v>45906</v>
      </c>
      <c r="H2878" s="419">
        <v>45915</v>
      </c>
      <c r="I2878" s="406" t="s">
        <v>15</v>
      </c>
      <c r="J2878" s="406"/>
      <c r="K2878" s="420" t="b">
        <v>0</v>
      </c>
      <c r="L2878" s="406"/>
      <c r="M2878" s="419">
        <v>45915</v>
      </c>
    </row>
    <row r="2879" spans="1:13">
      <c r="A2879" s="418">
        <v>5001</v>
      </c>
      <c r="B2879" s="418">
        <v>439341</v>
      </c>
      <c r="C2879" s="418">
        <v>3000</v>
      </c>
      <c r="D2879" s="406">
        <v>196622025</v>
      </c>
      <c r="E2879" s="406" t="s">
        <v>518</v>
      </c>
      <c r="F2879" s="418">
        <v>1025</v>
      </c>
      <c r="G2879" s="419">
        <v>46055</v>
      </c>
      <c r="H2879" s="419">
        <v>46059</v>
      </c>
      <c r="I2879" s="406" t="s">
        <v>15</v>
      </c>
      <c r="J2879" s="406"/>
      <c r="K2879" s="420" t="b">
        <v>0</v>
      </c>
      <c r="L2879" s="406"/>
      <c r="M2879" s="419">
        <v>46060</v>
      </c>
    </row>
    <row r="2880" spans="1:13">
      <c r="A2880" s="418">
        <v>5001</v>
      </c>
      <c r="B2880" s="418">
        <v>460361</v>
      </c>
      <c r="C2880" s="418">
        <v>3000</v>
      </c>
      <c r="D2880" s="406">
        <v>196632025</v>
      </c>
      <c r="E2880" s="406" t="s">
        <v>39</v>
      </c>
      <c r="F2880" s="418">
        <v>620</v>
      </c>
      <c r="G2880" s="419">
        <v>45948</v>
      </c>
      <c r="H2880" s="419">
        <v>45950</v>
      </c>
      <c r="I2880" s="406" t="s">
        <v>15</v>
      </c>
      <c r="J2880" s="406"/>
      <c r="K2880" s="420" t="b">
        <v>0</v>
      </c>
      <c r="L2880" s="406"/>
      <c r="M2880" s="419">
        <v>45950</v>
      </c>
    </row>
    <row r="2881" spans="1:13">
      <c r="A2881" s="418">
        <v>5001</v>
      </c>
      <c r="B2881" s="418">
        <v>460361</v>
      </c>
      <c r="C2881" s="418">
        <v>3000</v>
      </c>
      <c r="D2881" s="406">
        <v>196642025</v>
      </c>
      <c r="E2881" s="406" t="s">
        <v>39</v>
      </c>
      <c r="F2881" s="418">
        <v>1085</v>
      </c>
      <c r="G2881" s="419">
        <v>45912</v>
      </c>
      <c r="H2881" s="419">
        <v>45916</v>
      </c>
      <c r="I2881" s="406" t="s">
        <v>15</v>
      </c>
      <c r="J2881" s="406"/>
      <c r="K2881" s="420" t="b">
        <v>0</v>
      </c>
      <c r="L2881" s="406"/>
      <c r="M2881" s="419">
        <v>45916</v>
      </c>
    </row>
    <row r="2882" spans="1:13">
      <c r="A2882" s="418">
        <v>5001</v>
      </c>
      <c r="B2882" s="418">
        <v>439341</v>
      </c>
      <c r="C2882" s="418">
        <v>3000</v>
      </c>
      <c r="D2882" s="406">
        <v>196652025</v>
      </c>
      <c r="E2882" s="406" t="s">
        <v>518</v>
      </c>
      <c r="F2882" s="418">
        <v>1025</v>
      </c>
      <c r="G2882" s="419">
        <v>45955</v>
      </c>
      <c r="H2882" s="419">
        <v>45964</v>
      </c>
      <c r="I2882" s="406" t="s">
        <v>15</v>
      </c>
      <c r="J2882" s="406"/>
      <c r="K2882" s="420" t="b">
        <v>0</v>
      </c>
      <c r="L2882" s="406"/>
      <c r="M2882" s="419">
        <v>45964</v>
      </c>
    </row>
    <row r="2883" spans="1:13">
      <c r="A2883" s="418">
        <v>5001</v>
      </c>
      <c r="B2883" s="418">
        <v>439341</v>
      </c>
      <c r="C2883" s="418">
        <v>3000</v>
      </c>
      <c r="D2883" s="406">
        <v>196662025</v>
      </c>
      <c r="E2883" s="406" t="s">
        <v>518</v>
      </c>
      <c r="F2883" s="418">
        <v>150</v>
      </c>
      <c r="G2883" s="419">
        <v>46037</v>
      </c>
      <c r="H2883" s="419">
        <v>46045</v>
      </c>
      <c r="I2883" s="406" t="s">
        <v>15</v>
      </c>
      <c r="J2883" s="406"/>
      <c r="K2883" s="420" t="b">
        <v>0</v>
      </c>
      <c r="L2883" s="406"/>
      <c r="M2883" s="419">
        <v>46045</v>
      </c>
    </row>
    <row r="2884" spans="1:13">
      <c r="A2884" s="418">
        <v>5001</v>
      </c>
      <c r="B2884" s="418">
        <v>439341</v>
      </c>
      <c r="C2884" s="418">
        <v>3000</v>
      </c>
      <c r="D2884" s="406">
        <v>196672025</v>
      </c>
      <c r="E2884" s="406" t="s">
        <v>518</v>
      </c>
      <c r="F2884" s="418">
        <v>1000</v>
      </c>
      <c r="G2884" s="419">
        <v>45951</v>
      </c>
      <c r="H2884" s="419">
        <v>45954</v>
      </c>
      <c r="I2884" s="406" t="s">
        <v>15</v>
      </c>
      <c r="J2884" s="406"/>
      <c r="K2884" s="420" t="b">
        <v>0</v>
      </c>
      <c r="L2884" s="406"/>
      <c r="M2884" s="419">
        <v>45957</v>
      </c>
    </row>
    <row r="2885" spans="1:13">
      <c r="A2885" s="418">
        <v>5001</v>
      </c>
      <c r="B2885" s="418">
        <v>461077</v>
      </c>
      <c r="C2885" s="418">
        <v>3000</v>
      </c>
      <c r="D2885" s="406">
        <v>196692025</v>
      </c>
      <c r="E2885" s="406" t="s">
        <v>312</v>
      </c>
      <c r="F2885" s="418">
        <v>200</v>
      </c>
      <c r="G2885" s="419">
        <v>45924</v>
      </c>
      <c r="H2885" s="419">
        <v>45930</v>
      </c>
      <c r="I2885" s="406" t="s">
        <v>15</v>
      </c>
      <c r="J2885" s="406"/>
      <c r="K2885" s="420" t="b">
        <v>0</v>
      </c>
      <c r="L2885" s="406"/>
      <c r="M2885" s="419">
        <v>45930</v>
      </c>
    </row>
    <row r="2886" spans="1:13">
      <c r="A2886" s="418">
        <v>5001</v>
      </c>
      <c r="B2886" s="418">
        <v>410138</v>
      </c>
      <c r="C2886" s="418">
        <v>3000</v>
      </c>
      <c r="D2886" s="406">
        <v>196702025</v>
      </c>
      <c r="E2886" s="406" t="s">
        <v>756</v>
      </c>
      <c r="F2886" s="418">
        <v>120</v>
      </c>
      <c r="G2886" s="419">
        <v>45912</v>
      </c>
      <c r="H2886" s="419">
        <v>45919</v>
      </c>
      <c r="I2886" s="406" t="s">
        <v>15</v>
      </c>
      <c r="J2886" s="406"/>
      <c r="K2886" s="420" t="b">
        <v>0</v>
      </c>
      <c r="L2886" s="406"/>
      <c r="M2886" s="419">
        <v>45919</v>
      </c>
    </row>
    <row r="2887" spans="1:13">
      <c r="A2887" s="418">
        <v>5001</v>
      </c>
      <c r="B2887" s="418">
        <v>409971</v>
      </c>
      <c r="C2887" s="418">
        <v>3000</v>
      </c>
      <c r="D2887" s="406">
        <v>196712025</v>
      </c>
      <c r="E2887" s="406" t="s">
        <v>898</v>
      </c>
      <c r="F2887" s="418">
        <v>275</v>
      </c>
      <c r="G2887" s="419">
        <v>45906</v>
      </c>
      <c r="H2887" s="419">
        <v>46032</v>
      </c>
      <c r="I2887" s="406" t="s">
        <v>15</v>
      </c>
      <c r="J2887" s="406"/>
      <c r="K2887" s="420" t="b">
        <v>0</v>
      </c>
      <c r="L2887" s="406"/>
      <c r="M2887" s="419">
        <v>46032</v>
      </c>
    </row>
    <row r="2888" spans="1:13">
      <c r="A2888" s="418">
        <v>5001</v>
      </c>
      <c r="B2888" s="418">
        <v>422224</v>
      </c>
      <c r="C2888" s="418">
        <v>3000</v>
      </c>
      <c r="D2888" s="406">
        <v>197222025</v>
      </c>
      <c r="E2888" s="406" t="s">
        <v>46</v>
      </c>
      <c r="F2888" s="418">
        <v>5975</v>
      </c>
      <c r="G2888" s="419">
        <v>45918</v>
      </c>
      <c r="H2888" s="419">
        <v>45924</v>
      </c>
      <c r="I2888" s="406" t="s">
        <v>15</v>
      </c>
      <c r="J2888" s="406"/>
      <c r="K2888" s="420" t="b">
        <v>0</v>
      </c>
      <c r="L2888" s="406"/>
      <c r="M2888" s="419">
        <v>45924</v>
      </c>
    </row>
    <row r="2889" spans="1:13">
      <c r="A2889" s="418">
        <v>5001</v>
      </c>
      <c r="B2889" s="418">
        <v>422224</v>
      </c>
      <c r="C2889" s="418">
        <v>3000</v>
      </c>
      <c r="D2889" s="406">
        <v>197242025</v>
      </c>
      <c r="E2889" s="406" t="s">
        <v>46</v>
      </c>
      <c r="F2889" s="418">
        <v>12200</v>
      </c>
      <c r="G2889" s="419">
        <v>45909</v>
      </c>
      <c r="H2889" s="419">
        <v>45915</v>
      </c>
      <c r="I2889" s="406" t="s">
        <v>15</v>
      </c>
      <c r="J2889" s="406"/>
      <c r="K2889" s="420" t="b">
        <v>0</v>
      </c>
      <c r="L2889" s="406"/>
      <c r="M2889" s="419">
        <v>45916</v>
      </c>
    </row>
    <row r="2890" spans="1:13">
      <c r="A2890" s="418">
        <v>2017</v>
      </c>
      <c r="B2890" s="418">
        <v>453976</v>
      </c>
      <c r="C2890" s="418">
        <v>3010</v>
      </c>
      <c r="D2890" s="406">
        <v>19742025</v>
      </c>
      <c r="E2890" s="406" t="s">
        <v>899</v>
      </c>
      <c r="F2890" s="418">
        <v>25</v>
      </c>
      <c r="G2890" s="406"/>
      <c r="H2890" s="406"/>
      <c r="I2890" s="406" t="s">
        <v>21</v>
      </c>
      <c r="J2890" s="406"/>
      <c r="K2890" s="420" t="b">
        <v>0</v>
      </c>
      <c r="L2890" s="406"/>
      <c r="M2890" s="406"/>
    </row>
    <row r="2891" spans="1:13">
      <c r="A2891" s="418">
        <v>5001</v>
      </c>
      <c r="B2891" s="418">
        <v>437992</v>
      </c>
      <c r="C2891" s="418">
        <v>3000</v>
      </c>
      <c r="D2891" s="406">
        <v>197452025</v>
      </c>
      <c r="E2891" s="406" t="s">
        <v>824</v>
      </c>
      <c r="F2891" s="418">
        <v>100</v>
      </c>
      <c r="G2891" s="419">
        <v>45919</v>
      </c>
      <c r="H2891" s="419">
        <v>45930</v>
      </c>
      <c r="I2891" s="406" t="s">
        <v>15</v>
      </c>
      <c r="J2891" s="406"/>
      <c r="K2891" s="420" t="b">
        <v>0</v>
      </c>
      <c r="L2891" s="406"/>
      <c r="M2891" s="419">
        <v>45930</v>
      </c>
    </row>
    <row r="2892" spans="1:13">
      <c r="A2892" s="418">
        <v>5001</v>
      </c>
      <c r="B2892" s="418">
        <v>462568</v>
      </c>
      <c r="C2892" s="418">
        <v>3000</v>
      </c>
      <c r="D2892" s="406">
        <v>197462025</v>
      </c>
      <c r="E2892" s="406" t="s">
        <v>474</v>
      </c>
      <c r="F2892" s="418">
        <v>1050</v>
      </c>
      <c r="G2892" s="419">
        <v>45947</v>
      </c>
      <c r="H2892" s="419">
        <v>45953</v>
      </c>
      <c r="I2892" s="406" t="s">
        <v>15</v>
      </c>
      <c r="J2892" s="406"/>
      <c r="K2892" s="420" t="b">
        <v>0</v>
      </c>
      <c r="L2892" s="406"/>
      <c r="M2892" s="419">
        <v>45953</v>
      </c>
    </row>
    <row r="2893" spans="1:13">
      <c r="A2893" s="418">
        <v>5001</v>
      </c>
      <c r="B2893" s="418">
        <v>410033</v>
      </c>
      <c r="C2893" s="418">
        <v>3000</v>
      </c>
      <c r="D2893" s="406">
        <v>197472025</v>
      </c>
      <c r="E2893" s="406" t="s">
        <v>234</v>
      </c>
      <c r="F2893" s="418">
        <v>2100</v>
      </c>
      <c r="G2893" s="419">
        <v>45953</v>
      </c>
      <c r="H2893" s="419">
        <v>45961</v>
      </c>
      <c r="I2893" s="406" t="s">
        <v>15</v>
      </c>
      <c r="J2893" s="406"/>
      <c r="K2893" s="420" t="b">
        <v>0</v>
      </c>
      <c r="L2893" s="406"/>
      <c r="M2893" s="419">
        <v>45961</v>
      </c>
    </row>
    <row r="2894" spans="1:13">
      <c r="A2894" s="418">
        <v>5001</v>
      </c>
      <c r="B2894" s="418">
        <v>410033</v>
      </c>
      <c r="C2894" s="418">
        <v>3000</v>
      </c>
      <c r="D2894" s="406">
        <v>197482025</v>
      </c>
      <c r="E2894" s="406" t="s">
        <v>234</v>
      </c>
      <c r="F2894" s="418">
        <v>2565</v>
      </c>
      <c r="G2894" s="419">
        <v>45931</v>
      </c>
      <c r="H2894" s="419">
        <v>45937</v>
      </c>
      <c r="I2894" s="406" t="s">
        <v>15</v>
      </c>
      <c r="J2894" s="406"/>
      <c r="K2894" s="420" t="b">
        <v>0</v>
      </c>
      <c r="L2894" s="406"/>
      <c r="M2894" s="419">
        <v>45937</v>
      </c>
    </row>
    <row r="2895" spans="1:13">
      <c r="A2895" s="418">
        <v>5001</v>
      </c>
      <c r="B2895" s="418">
        <v>410033</v>
      </c>
      <c r="C2895" s="418">
        <v>3000</v>
      </c>
      <c r="D2895" s="406">
        <v>197502025</v>
      </c>
      <c r="E2895" s="406" t="s">
        <v>234</v>
      </c>
      <c r="F2895" s="418">
        <v>2625</v>
      </c>
      <c r="G2895" s="419">
        <v>45926</v>
      </c>
      <c r="H2895" s="419">
        <v>45932</v>
      </c>
      <c r="I2895" s="406" t="s">
        <v>15</v>
      </c>
      <c r="J2895" s="406"/>
      <c r="K2895" s="420" t="b">
        <v>0</v>
      </c>
      <c r="L2895" s="406"/>
      <c r="M2895" s="419">
        <v>45932</v>
      </c>
    </row>
    <row r="2896" spans="1:13">
      <c r="A2896" s="418">
        <v>5001</v>
      </c>
      <c r="B2896" s="418">
        <v>410033</v>
      </c>
      <c r="C2896" s="418">
        <v>3000</v>
      </c>
      <c r="D2896" s="406">
        <v>197512025</v>
      </c>
      <c r="E2896" s="406" t="s">
        <v>234</v>
      </c>
      <c r="F2896" s="418">
        <v>2595</v>
      </c>
      <c r="G2896" s="419">
        <v>45931</v>
      </c>
      <c r="H2896" s="419">
        <v>45937</v>
      </c>
      <c r="I2896" s="406" t="s">
        <v>15</v>
      </c>
      <c r="J2896" s="406"/>
      <c r="K2896" s="420" t="b">
        <v>0</v>
      </c>
      <c r="L2896" s="406"/>
      <c r="M2896" s="419">
        <v>45937</v>
      </c>
    </row>
    <row r="2897" spans="1:13">
      <c r="A2897" s="418">
        <v>2017</v>
      </c>
      <c r="B2897" s="418">
        <v>474311</v>
      </c>
      <c r="C2897" s="418">
        <v>3010</v>
      </c>
      <c r="D2897" s="406">
        <v>19752025</v>
      </c>
      <c r="E2897" s="406" t="s">
        <v>900</v>
      </c>
      <c r="F2897" s="418">
        <v>25</v>
      </c>
      <c r="G2897" s="406"/>
      <c r="H2897" s="419">
        <v>45917</v>
      </c>
      <c r="I2897" s="406" t="s">
        <v>15</v>
      </c>
      <c r="J2897" s="406"/>
      <c r="K2897" s="420" t="b">
        <v>0</v>
      </c>
      <c r="L2897" s="406"/>
      <c r="M2897" s="419">
        <v>45918</v>
      </c>
    </row>
    <row r="2898" spans="1:13">
      <c r="A2898" s="418">
        <v>5001</v>
      </c>
      <c r="B2898" s="418">
        <v>410033</v>
      </c>
      <c r="C2898" s="418">
        <v>3000</v>
      </c>
      <c r="D2898" s="406">
        <v>197532025</v>
      </c>
      <c r="E2898" s="406" t="s">
        <v>234</v>
      </c>
      <c r="F2898" s="418">
        <v>2625</v>
      </c>
      <c r="G2898" s="419">
        <v>45947</v>
      </c>
      <c r="H2898" s="419">
        <v>45952</v>
      </c>
      <c r="I2898" s="406" t="s">
        <v>15</v>
      </c>
      <c r="J2898" s="406"/>
      <c r="K2898" s="420" t="b">
        <v>0</v>
      </c>
      <c r="L2898" s="406"/>
      <c r="M2898" s="419">
        <v>45952</v>
      </c>
    </row>
    <row r="2899" spans="1:13">
      <c r="A2899" s="418">
        <v>5001</v>
      </c>
      <c r="B2899" s="418">
        <v>438134</v>
      </c>
      <c r="C2899" s="418">
        <v>3000</v>
      </c>
      <c r="D2899" s="406">
        <v>197552024</v>
      </c>
      <c r="E2899" s="406" t="s">
        <v>504</v>
      </c>
      <c r="F2899" s="418">
        <v>350</v>
      </c>
      <c r="G2899" s="419">
        <v>45906</v>
      </c>
      <c r="H2899" s="419">
        <v>45909</v>
      </c>
      <c r="I2899" s="406" t="s">
        <v>15</v>
      </c>
      <c r="J2899" s="406"/>
      <c r="K2899" s="420" t="b">
        <v>0</v>
      </c>
      <c r="L2899" s="406"/>
      <c r="M2899" s="419">
        <v>45909</v>
      </c>
    </row>
    <row r="2900" spans="1:13">
      <c r="A2900" s="418">
        <v>5001</v>
      </c>
      <c r="B2900" s="418">
        <v>453045</v>
      </c>
      <c r="C2900" s="418">
        <v>3000</v>
      </c>
      <c r="D2900" s="406">
        <v>197572024</v>
      </c>
      <c r="E2900" s="406" t="s">
        <v>901</v>
      </c>
      <c r="F2900" s="418">
        <v>40000</v>
      </c>
      <c r="G2900" s="419">
        <v>45896</v>
      </c>
      <c r="H2900" s="419">
        <v>45918</v>
      </c>
      <c r="I2900" s="406" t="s">
        <v>15</v>
      </c>
      <c r="J2900" s="406"/>
      <c r="K2900" s="420" t="b">
        <v>0</v>
      </c>
      <c r="L2900" s="406"/>
      <c r="M2900" s="419">
        <v>45918</v>
      </c>
    </row>
    <row r="2901" spans="1:13">
      <c r="A2901" s="418">
        <v>2017</v>
      </c>
      <c r="B2901" s="418">
        <v>461413</v>
      </c>
      <c r="C2901" s="418">
        <v>3010</v>
      </c>
      <c r="D2901" s="406">
        <v>19762025</v>
      </c>
      <c r="E2901" s="406" t="s">
        <v>493</v>
      </c>
      <c r="F2901" s="418">
        <v>180</v>
      </c>
      <c r="G2901" s="406"/>
      <c r="H2901" s="406"/>
      <c r="I2901" s="406" t="s">
        <v>21</v>
      </c>
      <c r="J2901" s="406"/>
      <c r="K2901" s="420" t="b">
        <v>0</v>
      </c>
      <c r="L2901" s="406"/>
      <c r="M2901" s="406"/>
    </row>
    <row r="2902" spans="1:13">
      <c r="A2902" s="418">
        <v>5001</v>
      </c>
      <c r="B2902" s="418">
        <v>471991</v>
      </c>
      <c r="C2902" s="418">
        <v>3000</v>
      </c>
      <c r="D2902" s="406">
        <v>197632025</v>
      </c>
      <c r="E2902" s="406" t="s">
        <v>777</v>
      </c>
      <c r="F2902" s="418">
        <v>3</v>
      </c>
      <c r="G2902" s="419">
        <v>45929</v>
      </c>
      <c r="H2902" s="419">
        <v>46041</v>
      </c>
      <c r="I2902" s="406" t="s">
        <v>15</v>
      </c>
      <c r="J2902" s="406"/>
      <c r="K2902" s="420" t="b">
        <v>0</v>
      </c>
      <c r="L2902" s="406"/>
      <c r="M2902" s="419">
        <v>46042</v>
      </c>
    </row>
    <row r="2903" spans="1:13">
      <c r="A2903" s="418">
        <v>5001</v>
      </c>
      <c r="B2903" s="418">
        <v>471991</v>
      </c>
      <c r="C2903" s="418">
        <v>3000</v>
      </c>
      <c r="D2903" s="406">
        <v>197632025</v>
      </c>
      <c r="E2903" s="406" t="s">
        <v>777</v>
      </c>
      <c r="F2903" s="418">
        <v>3</v>
      </c>
      <c r="G2903" s="419">
        <v>46241</v>
      </c>
      <c r="H2903" s="419">
        <v>46255</v>
      </c>
      <c r="I2903" s="406" t="s">
        <v>15</v>
      </c>
      <c r="J2903" s="406"/>
      <c r="K2903" s="420" t="b">
        <v>0</v>
      </c>
      <c r="L2903" s="406" t="s">
        <v>72</v>
      </c>
      <c r="M2903" s="419">
        <v>46255</v>
      </c>
    </row>
    <row r="2904" spans="1:13">
      <c r="A2904" s="418">
        <v>5001</v>
      </c>
      <c r="B2904" s="418">
        <v>425484</v>
      </c>
      <c r="C2904" s="418">
        <v>3000</v>
      </c>
      <c r="D2904" s="406">
        <v>197692025</v>
      </c>
      <c r="E2904" s="406" t="s">
        <v>155</v>
      </c>
      <c r="F2904" s="418">
        <v>2</v>
      </c>
      <c r="G2904" s="419">
        <v>45903</v>
      </c>
      <c r="H2904" s="419">
        <v>45917</v>
      </c>
      <c r="I2904" s="406" t="s">
        <v>15</v>
      </c>
      <c r="J2904" s="406"/>
      <c r="K2904" s="420" t="b">
        <v>0</v>
      </c>
      <c r="L2904" s="406"/>
      <c r="M2904" s="419">
        <v>45937</v>
      </c>
    </row>
    <row r="2905" spans="1:13">
      <c r="A2905" s="418">
        <v>5001</v>
      </c>
      <c r="B2905" s="418">
        <v>425484</v>
      </c>
      <c r="C2905" s="418">
        <v>3000</v>
      </c>
      <c r="D2905" s="406">
        <v>197702025</v>
      </c>
      <c r="E2905" s="406" t="s">
        <v>155</v>
      </c>
      <c r="F2905" s="418">
        <v>2</v>
      </c>
      <c r="G2905" s="406"/>
      <c r="H2905" s="406"/>
      <c r="I2905" s="406" t="s">
        <v>21</v>
      </c>
      <c r="J2905" s="406"/>
      <c r="K2905" s="420" t="b">
        <v>1</v>
      </c>
      <c r="L2905" s="406"/>
      <c r="M2905" s="406"/>
    </row>
    <row r="2906" spans="1:13">
      <c r="A2906" s="418">
        <v>5001</v>
      </c>
      <c r="B2906" s="418">
        <v>472381</v>
      </c>
      <c r="C2906" s="418">
        <v>3000</v>
      </c>
      <c r="D2906" s="406">
        <v>197732025</v>
      </c>
      <c r="E2906" s="406" t="s">
        <v>548</v>
      </c>
      <c r="F2906" s="418">
        <v>1840</v>
      </c>
      <c r="G2906" s="419">
        <v>45929</v>
      </c>
      <c r="H2906" s="419">
        <v>45939</v>
      </c>
      <c r="I2906" s="406" t="s">
        <v>15</v>
      </c>
      <c r="J2906" s="406"/>
      <c r="K2906" s="420" t="b">
        <v>0</v>
      </c>
      <c r="L2906" s="406"/>
      <c r="M2906" s="419">
        <v>45940</v>
      </c>
    </row>
    <row r="2907" spans="1:13">
      <c r="A2907" s="418">
        <v>5001</v>
      </c>
      <c r="B2907" s="418">
        <v>472381</v>
      </c>
      <c r="C2907" s="418">
        <v>3000</v>
      </c>
      <c r="D2907" s="406">
        <v>197742025</v>
      </c>
      <c r="E2907" s="406" t="s">
        <v>548</v>
      </c>
      <c r="F2907" s="418">
        <v>920</v>
      </c>
      <c r="G2907" s="419">
        <v>45933</v>
      </c>
      <c r="H2907" s="419">
        <v>46057</v>
      </c>
      <c r="I2907" s="406" t="s">
        <v>15</v>
      </c>
      <c r="J2907" s="406"/>
      <c r="K2907" s="420" t="b">
        <v>0</v>
      </c>
      <c r="L2907" s="406"/>
      <c r="M2907" s="419">
        <v>46063</v>
      </c>
    </row>
    <row r="2908" spans="1:13">
      <c r="A2908" s="418">
        <v>2017</v>
      </c>
      <c r="B2908" s="418">
        <v>457341</v>
      </c>
      <c r="C2908" s="418">
        <v>3010</v>
      </c>
      <c r="D2908" s="406">
        <v>19782025</v>
      </c>
      <c r="E2908" s="406" t="s">
        <v>902</v>
      </c>
      <c r="F2908" s="418">
        <v>6525000</v>
      </c>
      <c r="G2908" s="419">
        <v>45925</v>
      </c>
      <c r="H2908" s="419">
        <v>45939</v>
      </c>
      <c r="I2908" s="406" t="s">
        <v>15</v>
      </c>
      <c r="J2908" s="406"/>
      <c r="K2908" s="420" t="b">
        <v>0</v>
      </c>
      <c r="L2908" s="406"/>
      <c r="M2908" s="419">
        <v>45939</v>
      </c>
    </row>
    <row r="2909" spans="1:13">
      <c r="A2909" s="418">
        <v>2017</v>
      </c>
      <c r="B2909" s="418">
        <v>472586</v>
      </c>
      <c r="C2909" s="418">
        <v>3010</v>
      </c>
      <c r="D2909" s="406">
        <v>19792025</v>
      </c>
      <c r="E2909" s="406" t="s">
        <v>903</v>
      </c>
      <c r="F2909" s="418">
        <v>1000000</v>
      </c>
      <c r="G2909" s="419">
        <v>45953</v>
      </c>
      <c r="H2909" s="419">
        <v>45954</v>
      </c>
      <c r="I2909" s="406" t="s">
        <v>15</v>
      </c>
      <c r="J2909" s="406"/>
      <c r="K2909" s="420" t="b">
        <v>0</v>
      </c>
      <c r="L2909" s="406"/>
      <c r="M2909" s="419">
        <v>45965</v>
      </c>
    </row>
    <row r="2910" spans="1:13">
      <c r="A2910" s="418">
        <v>5001</v>
      </c>
      <c r="B2910" s="418">
        <v>422349</v>
      </c>
      <c r="C2910" s="418">
        <v>3000</v>
      </c>
      <c r="D2910" s="406">
        <v>197982026</v>
      </c>
      <c r="E2910" s="406" t="s">
        <v>287</v>
      </c>
      <c r="F2910" s="418">
        <v>1</v>
      </c>
      <c r="G2910" s="406"/>
      <c r="H2910" s="406"/>
      <c r="I2910" s="406" t="s">
        <v>21</v>
      </c>
      <c r="J2910" s="406"/>
      <c r="K2910" s="420" t="b">
        <v>0</v>
      </c>
      <c r="L2910" s="406"/>
      <c r="M2910" s="406"/>
    </row>
    <row r="2911" spans="1:13">
      <c r="A2911" s="418">
        <v>5001</v>
      </c>
      <c r="B2911" s="418">
        <v>472490</v>
      </c>
      <c r="C2911" s="418">
        <v>3000</v>
      </c>
      <c r="D2911" s="406">
        <v>197992026</v>
      </c>
      <c r="E2911" s="406" t="s">
        <v>569</v>
      </c>
      <c r="F2911" s="418">
        <v>195</v>
      </c>
      <c r="G2911" s="406"/>
      <c r="H2911" s="406"/>
      <c r="I2911" s="406" t="s">
        <v>21</v>
      </c>
      <c r="J2911" s="406"/>
      <c r="K2911" s="420" t="b">
        <v>0</v>
      </c>
      <c r="L2911" s="406"/>
      <c r="M2911" s="406"/>
    </row>
    <row r="2912" spans="1:13">
      <c r="A2912" s="418">
        <v>5001</v>
      </c>
      <c r="B2912" s="418">
        <v>472490</v>
      </c>
      <c r="C2912" s="418">
        <v>3000</v>
      </c>
      <c r="D2912" s="406">
        <v>198002026</v>
      </c>
      <c r="E2912" s="406" t="s">
        <v>569</v>
      </c>
      <c r="F2912" s="418">
        <v>195</v>
      </c>
      <c r="G2912" s="406"/>
      <c r="H2912" s="406"/>
      <c r="I2912" s="406" t="s">
        <v>21</v>
      </c>
      <c r="J2912" s="406"/>
      <c r="K2912" s="420" t="b">
        <v>0</v>
      </c>
      <c r="L2912" s="406"/>
      <c r="M2912" s="406"/>
    </row>
    <row r="2913" spans="1:13">
      <c r="A2913" s="418">
        <v>5001</v>
      </c>
      <c r="B2913" s="418">
        <v>472490</v>
      </c>
      <c r="C2913" s="418">
        <v>3000</v>
      </c>
      <c r="D2913" s="406">
        <v>198012026</v>
      </c>
      <c r="E2913" s="406" t="s">
        <v>569</v>
      </c>
      <c r="F2913" s="418">
        <v>195</v>
      </c>
      <c r="G2913" s="406"/>
      <c r="H2913" s="406"/>
      <c r="I2913" s="406" t="s">
        <v>21</v>
      </c>
      <c r="J2913" s="406"/>
      <c r="K2913" s="420" t="b">
        <v>0</v>
      </c>
      <c r="L2913" s="406"/>
      <c r="M2913" s="406"/>
    </row>
    <row r="2914" spans="1:13">
      <c r="A2914" s="418">
        <v>2017</v>
      </c>
      <c r="B2914" s="418">
        <v>472586</v>
      </c>
      <c r="C2914" s="418">
        <v>3010</v>
      </c>
      <c r="D2914" s="406">
        <v>19802025</v>
      </c>
      <c r="E2914" s="406" t="s">
        <v>903</v>
      </c>
      <c r="F2914" s="418">
        <v>1000000</v>
      </c>
      <c r="G2914" s="419">
        <v>46001</v>
      </c>
      <c r="H2914" s="419">
        <v>46001</v>
      </c>
      <c r="I2914" s="406" t="s">
        <v>15</v>
      </c>
      <c r="J2914" s="406"/>
      <c r="K2914" s="420" t="b">
        <v>0</v>
      </c>
      <c r="L2914" s="406"/>
      <c r="M2914" s="419">
        <v>46001</v>
      </c>
    </row>
    <row r="2915" spans="1:13">
      <c r="A2915" s="418">
        <v>5001</v>
      </c>
      <c r="B2915" s="418">
        <v>472490</v>
      </c>
      <c r="C2915" s="418">
        <v>3000</v>
      </c>
      <c r="D2915" s="406">
        <v>198022026</v>
      </c>
      <c r="E2915" s="406" t="s">
        <v>569</v>
      </c>
      <c r="F2915" s="418">
        <v>195</v>
      </c>
      <c r="G2915" s="406"/>
      <c r="H2915" s="406"/>
      <c r="I2915" s="406" t="s">
        <v>21</v>
      </c>
      <c r="J2915" s="406"/>
      <c r="K2915" s="420" t="b">
        <v>0</v>
      </c>
      <c r="L2915" s="406"/>
      <c r="M2915" s="406"/>
    </row>
    <row r="2916" spans="1:13">
      <c r="A2916" s="418">
        <v>5001</v>
      </c>
      <c r="B2916" s="418">
        <v>438021</v>
      </c>
      <c r="C2916" s="418">
        <v>3000</v>
      </c>
      <c r="D2916" s="406">
        <v>198032025</v>
      </c>
      <c r="E2916" s="406" t="s">
        <v>471</v>
      </c>
      <c r="F2916" s="418">
        <v>260</v>
      </c>
      <c r="G2916" s="419">
        <v>45955</v>
      </c>
      <c r="H2916" s="419">
        <v>45957</v>
      </c>
      <c r="I2916" s="406" t="s">
        <v>15</v>
      </c>
      <c r="J2916" s="406"/>
      <c r="K2916" s="420" t="b">
        <v>0</v>
      </c>
      <c r="L2916" s="406"/>
      <c r="M2916" s="419">
        <v>45957</v>
      </c>
    </row>
    <row r="2917" spans="1:13">
      <c r="A2917" s="418">
        <v>5001</v>
      </c>
      <c r="B2917" s="418">
        <v>472490</v>
      </c>
      <c r="C2917" s="418">
        <v>3000</v>
      </c>
      <c r="D2917" s="406">
        <v>198032026</v>
      </c>
      <c r="E2917" s="406" t="s">
        <v>569</v>
      </c>
      <c r="F2917" s="418">
        <v>195</v>
      </c>
      <c r="G2917" s="406"/>
      <c r="H2917" s="406"/>
      <c r="I2917" s="406" t="s">
        <v>21</v>
      </c>
      <c r="J2917" s="406"/>
      <c r="K2917" s="420" t="b">
        <v>0</v>
      </c>
      <c r="L2917" s="406"/>
      <c r="M2917" s="406"/>
    </row>
    <row r="2918" spans="1:13">
      <c r="A2918" s="418">
        <v>5001</v>
      </c>
      <c r="B2918" s="418">
        <v>472490</v>
      </c>
      <c r="C2918" s="418">
        <v>3000</v>
      </c>
      <c r="D2918" s="406">
        <v>198042026</v>
      </c>
      <c r="E2918" s="406" t="s">
        <v>569</v>
      </c>
      <c r="F2918" s="418">
        <v>195</v>
      </c>
      <c r="G2918" s="406"/>
      <c r="H2918" s="406"/>
      <c r="I2918" s="406" t="s">
        <v>21</v>
      </c>
      <c r="J2918" s="406"/>
      <c r="K2918" s="420" t="b">
        <v>0</v>
      </c>
      <c r="L2918" s="406"/>
      <c r="M2918" s="406"/>
    </row>
    <row r="2919" spans="1:13">
      <c r="A2919" s="418">
        <v>5001</v>
      </c>
      <c r="B2919" s="418">
        <v>422374</v>
      </c>
      <c r="C2919" s="418">
        <v>3000</v>
      </c>
      <c r="D2919" s="406">
        <v>198082025</v>
      </c>
      <c r="E2919" s="406" t="s">
        <v>738</v>
      </c>
      <c r="F2919" s="418">
        <v>120</v>
      </c>
      <c r="G2919" s="419">
        <v>45910</v>
      </c>
      <c r="H2919" s="419">
        <v>45940</v>
      </c>
      <c r="I2919" s="406" t="s">
        <v>15</v>
      </c>
      <c r="J2919" s="406"/>
      <c r="K2919" s="420" t="b">
        <v>0</v>
      </c>
      <c r="L2919" s="406"/>
      <c r="M2919" s="419">
        <v>45943</v>
      </c>
    </row>
    <row r="2920" spans="1:13">
      <c r="A2920" s="418">
        <v>5001</v>
      </c>
      <c r="B2920" s="418">
        <v>410339</v>
      </c>
      <c r="C2920" s="418">
        <v>3000</v>
      </c>
      <c r="D2920" s="406">
        <v>198092025</v>
      </c>
      <c r="E2920" s="406" t="s">
        <v>740</v>
      </c>
      <c r="F2920" s="418">
        <v>500</v>
      </c>
      <c r="G2920" s="419">
        <v>45938</v>
      </c>
      <c r="H2920" s="419">
        <v>45944</v>
      </c>
      <c r="I2920" s="406" t="s">
        <v>15</v>
      </c>
      <c r="J2920" s="406"/>
      <c r="K2920" s="420" t="b">
        <v>0</v>
      </c>
      <c r="L2920" s="406"/>
      <c r="M2920" s="419">
        <v>45944</v>
      </c>
    </row>
    <row r="2921" spans="1:13">
      <c r="A2921" s="418">
        <v>2017</v>
      </c>
      <c r="B2921" s="418">
        <v>472586</v>
      </c>
      <c r="C2921" s="418">
        <v>3010</v>
      </c>
      <c r="D2921" s="406">
        <v>19812025</v>
      </c>
      <c r="E2921" s="406" t="s">
        <v>903</v>
      </c>
      <c r="F2921" s="418">
        <v>1000000</v>
      </c>
      <c r="G2921" s="419">
        <v>46037</v>
      </c>
      <c r="H2921" s="419">
        <v>46038</v>
      </c>
      <c r="I2921" s="406" t="s">
        <v>15</v>
      </c>
      <c r="J2921" s="406"/>
      <c r="K2921" s="420" t="b">
        <v>0</v>
      </c>
      <c r="L2921" s="406"/>
      <c r="M2921" s="419">
        <v>46038</v>
      </c>
    </row>
    <row r="2922" spans="1:13">
      <c r="A2922" s="418">
        <v>5001</v>
      </c>
      <c r="B2922" s="418">
        <v>410014</v>
      </c>
      <c r="C2922" s="418">
        <v>3000</v>
      </c>
      <c r="D2922" s="406">
        <v>198372025</v>
      </c>
      <c r="E2922" s="406" t="s">
        <v>305</v>
      </c>
      <c r="F2922" s="418">
        <v>1440</v>
      </c>
      <c r="G2922" s="419">
        <v>45961</v>
      </c>
      <c r="H2922" s="419">
        <v>45968</v>
      </c>
      <c r="I2922" s="406" t="s">
        <v>15</v>
      </c>
      <c r="J2922" s="406"/>
      <c r="K2922" s="420" t="b">
        <v>0</v>
      </c>
      <c r="L2922" s="406"/>
      <c r="M2922" s="419">
        <v>45972</v>
      </c>
    </row>
    <row r="2923" spans="1:13">
      <c r="A2923" s="418">
        <v>5001</v>
      </c>
      <c r="B2923" s="418">
        <v>410014</v>
      </c>
      <c r="C2923" s="418">
        <v>3000</v>
      </c>
      <c r="D2923" s="406">
        <v>198382025</v>
      </c>
      <c r="E2923" s="406" t="s">
        <v>305</v>
      </c>
      <c r="F2923" s="418">
        <v>1440</v>
      </c>
      <c r="G2923" s="419">
        <v>45948</v>
      </c>
      <c r="H2923" s="419">
        <v>45953</v>
      </c>
      <c r="I2923" s="406" t="s">
        <v>15</v>
      </c>
      <c r="J2923" s="406"/>
      <c r="K2923" s="420" t="b">
        <v>0</v>
      </c>
      <c r="L2923" s="406"/>
      <c r="M2923" s="419">
        <v>45953</v>
      </c>
    </row>
    <row r="2924" spans="1:13">
      <c r="A2924" s="418">
        <v>5001</v>
      </c>
      <c r="B2924" s="418">
        <v>410041</v>
      </c>
      <c r="C2924" s="418">
        <v>3000</v>
      </c>
      <c r="D2924" s="406">
        <v>198482025</v>
      </c>
      <c r="E2924" s="406" t="s">
        <v>292</v>
      </c>
      <c r="F2924" s="418">
        <v>6000</v>
      </c>
      <c r="G2924" s="419">
        <v>45919</v>
      </c>
      <c r="H2924" s="419">
        <v>45926</v>
      </c>
      <c r="I2924" s="406" t="s">
        <v>15</v>
      </c>
      <c r="J2924" s="406"/>
      <c r="K2924" s="420" t="b">
        <v>0</v>
      </c>
      <c r="L2924" s="406"/>
      <c r="M2924" s="419">
        <v>45926</v>
      </c>
    </row>
    <row r="2925" spans="1:13">
      <c r="A2925" s="418">
        <v>5001</v>
      </c>
      <c r="B2925" s="418">
        <v>422224</v>
      </c>
      <c r="C2925" s="418">
        <v>3000</v>
      </c>
      <c r="D2925" s="406">
        <v>198492026</v>
      </c>
      <c r="E2925" s="406" t="s">
        <v>46</v>
      </c>
      <c r="F2925" s="418">
        <v>1</v>
      </c>
      <c r="G2925" s="406"/>
      <c r="H2925" s="406"/>
      <c r="I2925" s="406" t="s">
        <v>21</v>
      </c>
      <c r="J2925" s="406"/>
      <c r="K2925" s="420" t="b">
        <v>0</v>
      </c>
      <c r="L2925" s="406"/>
      <c r="M2925" s="406"/>
    </row>
    <row r="2926" spans="1:13">
      <c r="A2926" s="418">
        <v>5001</v>
      </c>
      <c r="B2926" s="418">
        <v>422224</v>
      </c>
      <c r="C2926" s="418">
        <v>3000</v>
      </c>
      <c r="D2926" s="406">
        <v>198502026</v>
      </c>
      <c r="E2926" s="406" t="s">
        <v>46</v>
      </c>
      <c r="F2926" s="418">
        <v>19</v>
      </c>
      <c r="G2926" s="406"/>
      <c r="H2926" s="406"/>
      <c r="I2926" s="406" t="s">
        <v>21</v>
      </c>
      <c r="J2926" s="406"/>
      <c r="K2926" s="420" t="b">
        <v>0</v>
      </c>
      <c r="L2926" s="406"/>
      <c r="M2926" s="406"/>
    </row>
    <row r="2927" spans="1:13">
      <c r="A2927" s="418">
        <v>2017</v>
      </c>
      <c r="B2927" s="418">
        <v>459721</v>
      </c>
      <c r="C2927" s="418">
        <v>3010</v>
      </c>
      <c r="D2927" s="406">
        <v>19852025</v>
      </c>
      <c r="E2927" s="406" t="s">
        <v>22</v>
      </c>
      <c r="F2927" s="418">
        <v>1</v>
      </c>
      <c r="G2927" s="406"/>
      <c r="H2927" s="406"/>
      <c r="I2927" s="406" t="s">
        <v>21</v>
      </c>
      <c r="J2927" s="406"/>
      <c r="K2927" s="420" t="b">
        <v>0</v>
      </c>
      <c r="L2927" s="406"/>
      <c r="M2927" s="406"/>
    </row>
    <row r="2928" spans="1:13">
      <c r="A2928" s="418">
        <v>5001</v>
      </c>
      <c r="B2928" s="418">
        <v>458389</v>
      </c>
      <c r="C2928" s="418">
        <v>3000</v>
      </c>
      <c r="D2928" s="406">
        <v>198532025</v>
      </c>
      <c r="E2928" s="406" t="s">
        <v>263</v>
      </c>
      <c r="F2928" s="418">
        <v>180</v>
      </c>
      <c r="G2928" s="419">
        <v>45930</v>
      </c>
      <c r="H2928" s="419">
        <v>45936</v>
      </c>
      <c r="I2928" s="406" t="s">
        <v>15</v>
      </c>
      <c r="J2928" s="406"/>
      <c r="K2928" s="420" t="b">
        <v>0</v>
      </c>
      <c r="L2928" s="406"/>
      <c r="M2928" s="419">
        <v>45936</v>
      </c>
    </row>
    <row r="2929" spans="1:13">
      <c r="A2929" s="418">
        <v>5001</v>
      </c>
      <c r="B2929" s="418">
        <v>410087</v>
      </c>
      <c r="C2929" s="418">
        <v>3000</v>
      </c>
      <c r="D2929" s="406">
        <v>198542025</v>
      </c>
      <c r="E2929" s="406" t="s">
        <v>643</v>
      </c>
      <c r="F2929" s="418">
        <v>1075</v>
      </c>
      <c r="G2929" s="419">
        <v>45917</v>
      </c>
      <c r="H2929" s="419">
        <v>45922</v>
      </c>
      <c r="I2929" s="406" t="s">
        <v>15</v>
      </c>
      <c r="J2929" s="406"/>
      <c r="K2929" s="420" t="b">
        <v>0</v>
      </c>
      <c r="L2929" s="406"/>
      <c r="M2929" s="419">
        <v>45922</v>
      </c>
    </row>
    <row r="2930" spans="1:13">
      <c r="A2930" s="418">
        <v>5001</v>
      </c>
      <c r="B2930" s="418">
        <v>437999</v>
      </c>
      <c r="C2930" s="418">
        <v>3000</v>
      </c>
      <c r="D2930" s="406">
        <v>198552025</v>
      </c>
      <c r="E2930" s="406" t="s">
        <v>690</v>
      </c>
      <c r="F2930" s="418">
        <v>360</v>
      </c>
      <c r="G2930" s="419">
        <v>45920</v>
      </c>
      <c r="H2930" s="419">
        <v>45925</v>
      </c>
      <c r="I2930" s="406" t="s">
        <v>15</v>
      </c>
      <c r="J2930" s="406"/>
      <c r="K2930" s="420" t="b">
        <v>0</v>
      </c>
      <c r="L2930" s="406"/>
      <c r="M2930" s="419">
        <v>45925</v>
      </c>
    </row>
    <row r="2931" spans="1:13">
      <c r="A2931" s="418">
        <v>5001</v>
      </c>
      <c r="B2931" s="418">
        <v>451191</v>
      </c>
      <c r="C2931" s="418">
        <v>3000</v>
      </c>
      <c r="D2931" s="406">
        <v>198562025</v>
      </c>
      <c r="E2931" s="406" t="s">
        <v>904</v>
      </c>
      <c r="F2931" s="418">
        <v>50</v>
      </c>
      <c r="G2931" s="419">
        <v>45948</v>
      </c>
      <c r="H2931" s="419">
        <v>45954</v>
      </c>
      <c r="I2931" s="406" t="s">
        <v>15</v>
      </c>
      <c r="J2931" s="406"/>
      <c r="K2931" s="420" t="b">
        <v>0</v>
      </c>
      <c r="L2931" s="406"/>
      <c r="M2931" s="419">
        <v>45954</v>
      </c>
    </row>
    <row r="2932" spans="1:13">
      <c r="A2932" s="418">
        <v>5001</v>
      </c>
      <c r="B2932" s="418">
        <v>422987</v>
      </c>
      <c r="C2932" s="418">
        <v>3000</v>
      </c>
      <c r="D2932" s="406">
        <v>198572025</v>
      </c>
      <c r="E2932" s="406" t="s">
        <v>905</v>
      </c>
      <c r="F2932" s="418">
        <v>40</v>
      </c>
      <c r="G2932" s="419">
        <v>45923</v>
      </c>
      <c r="H2932" s="419">
        <v>45930</v>
      </c>
      <c r="I2932" s="406" t="s">
        <v>15</v>
      </c>
      <c r="J2932" s="406"/>
      <c r="K2932" s="420" t="b">
        <v>0</v>
      </c>
      <c r="L2932" s="406"/>
      <c r="M2932" s="419">
        <v>45933</v>
      </c>
    </row>
    <row r="2933" spans="1:13">
      <c r="A2933" s="418">
        <v>5001</v>
      </c>
      <c r="B2933" s="418">
        <v>410489</v>
      </c>
      <c r="C2933" s="418">
        <v>3000</v>
      </c>
      <c r="D2933" s="406">
        <v>198582025</v>
      </c>
      <c r="E2933" s="406" t="s">
        <v>483</v>
      </c>
      <c r="F2933" s="418">
        <v>100</v>
      </c>
      <c r="G2933" s="419">
        <v>45913</v>
      </c>
      <c r="H2933" s="419">
        <v>45922</v>
      </c>
      <c r="I2933" s="406" t="s">
        <v>15</v>
      </c>
      <c r="J2933" s="406"/>
      <c r="K2933" s="420" t="b">
        <v>0</v>
      </c>
      <c r="L2933" s="406"/>
      <c r="M2933" s="419">
        <v>45922</v>
      </c>
    </row>
    <row r="2934" spans="1:13">
      <c r="A2934" s="418">
        <v>5001</v>
      </c>
      <c r="B2934" s="418">
        <v>422312</v>
      </c>
      <c r="C2934" s="418">
        <v>3000</v>
      </c>
      <c r="D2934" s="406">
        <v>198592025</v>
      </c>
      <c r="E2934" s="406" t="s">
        <v>78</v>
      </c>
      <c r="F2934" s="418">
        <v>400</v>
      </c>
      <c r="G2934" s="419">
        <v>45934</v>
      </c>
      <c r="H2934" s="419">
        <v>45941</v>
      </c>
      <c r="I2934" s="406" t="s">
        <v>15</v>
      </c>
      <c r="J2934" s="406"/>
      <c r="K2934" s="420" t="b">
        <v>0</v>
      </c>
      <c r="L2934" s="406"/>
      <c r="M2934" s="419">
        <v>45943</v>
      </c>
    </row>
    <row r="2935" spans="1:13">
      <c r="A2935" s="418">
        <v>5001</v>
      </c>
      <c r="B2935" s="418">
        <v>438016</v>
      </c>
      <c r="C2935" s="418">
        <v>3000</v>
      </c>
      <c r="D2935" s="406">
        <v>198602025</v>
      </c>
      <c r="E2935" s="406" t="s">
        <v>275</v>
      </c>
      <c r="F2935" s="418">
        <v>390</v>
      </c>
      <c r="G2935" s="419">
        <v>45940</v>
      </c>
      <c r="H2935" s="419">
        <v>45943</v>
      </c>
      <c r="I2935" s="406" t="s">
        <v>15</v>
      </c>
      <c r="J2935" s="406"/>
      <c r="K2935" s="420" t="b">
        <v>0</v>
      </c>
      <c r="L2935" s="406"/>
      <c r="M2935" s="419">
        <v>45943</v>
      </c>
    </row>
    <row r="2936" spans="1:13">
      <c r="A2936" s="418">
        <v>5001</v>
      </c>
      <c r="B2936" s="418">
        <v>438063</v>
      </c>
      <c r="C2936" s="418">
        <v>3000</v>
      </c>
      <c r="D2936" s="406">
        <v>198612025</v>
      </c>
      <c r="E2936" s="406" t="s">
        <v>906</v>
      </c>
      <c r="F2936" s="418">
        <v>60</v>
      </c>
      <c r="G2936" s="419">
        <v>45906</v>
      </c>
      <c r="H2936" s="419">
        <v>45923</v>
      </c>
      <c r="I2936" s="406" t="s">
        <v>15</v>
      </c>
      <c r="J2936" s="406"/>
      <c r="K2936" s="420" t="b">
        <v>0</v>
      </c>
      <c r="L2936" s="406"/>
      <c r="M2936" s="419">
        <v>45923</v>
      </c>
    </row>
    <row r="2937" spans="1:13">
      <c r="A2937" s="418">
        <v>5001</v>
      </c>
      <c r="B2937" s="418">
        <v>448389</v>
      </c>
      <c r="C2937" s="418">
        <v>3000</v>
      </c>
      <c r="D2937" s="406">
        <v>198622025</v>
      </c>
      <c r="E2937" s="406" t="s">
        <v>907</v>
      </c>
      <c r="F2937" s="418">
        <v>75</v>
      </c>
      <c r="G2937" s="419">
        <v>45911</v>
      </c>
      <c r="H2937" s="419">
        <v>45916</v>
      </c>
      <c r="I2937" s="406" t="s">
        <v>15</v>
      </c>
      <c r="J2937" s="406"/>
      <c r="K2937" s="420" t="b">
        <v>0</v>
      </c>
      <c r="L2937" s="406"/>
      <c r="M2937" s="419">
        <v>45916</v>
      </c>
    </row>
    <row r="2938" spans="1:13">
      <c r="A2938" s="418">
        <v>5001</v>
      </c>
      <c r="B2938" s="418">
        <v>463958</v>
      </c>
      <c r="C2938" s="418">
        <v>3000</v>
      </c>
      <c r="D2938" s="406">
        <v>198672026</v>
      </c>
      <c r="E2938" s="406" t="s">
        <v>565</v>
      </c>
      <c r="F2938" s="418">
        <v>25</v>
      </c>
      <c r="G2938" s="419">
        <v>46276</v>
      </c>
      <c r="H2938" s="419">
        <v>46281</v>
      </c>
      <c r="I2938" s="406" t="s">
        <v>15</v>
      </c>
      <c r="J2938" s="406"/>
      <c r="K2938" s="420" t="b">
        <v>0</v>
      </c>
      <c r="L2938" s="406"/>
      <c r="M2938" s="419">
        <v>46281</v>
      </c>
    </row>
    <row r="2939" spans="1:13">
      <c r="A2939" s="418">
        <v>2017</v>
      </c>
      <c r="B2939" s="418">
        <v>471849</v>
      </c>
      <c r="C2939" s="418">
        <v>3010</v>
      </c>
      <c r="D2939" s="406">
        <v>19872025</v>
      </c>
      <c r="E2939" s="406" t="s">
        <v>584</v>
      </c>
      <c r="F2939" s="418">
        <v>3500</v>
      </c>
      <c r="G2939" s="419">
        <v>45960</v>
      </c>
      <c r="H2939" s="419">
        <v>45964</v>
      </c>
      <c r="I2939" s="406" t="s">
        <v>15</v>
      </c>
      <c r="J2939" s="406"/>
      <c r="K2939" s="420" t="b">
        <v>0</v>
      </c>
      <c r="L2939" s="406"/>
      <c r="M2939" s="419">
        <v>45964</v>
      </c>
    </row>
    <row r="2940" spans="1:13">
      <c r="A2940" s="418">
        <v>5001</v>
      </c>
      <c r="B2940" s="418">
        <v>464997</v>
      </c>
      <c r="C2940" s="418">
        <v>3000</v>
      </c>
      <c r="D2940" s="406">
        <v>198802026</v>
      </c>
      <c r="E2940" s="406" t="s">
        <v>460</v>
      </c>
      <c r="F2940" s="418">
        <v>500</v>
      </c>
      <c r="G2940" s="419">
        <v>46291</v>
      </c>
      <c r="H2940" s="406"/>
      <c r="I2940" s="406" t="s">
        <v>49</v>
      </c>
      <c r="J2940" s="406"/>
      <c r="K2940" s="420" t="b">
        <v>0</v>
      </c>
      <c r="L2940" s="406"/>
      <c r="M2940" s="406"/>
    </row>
    <row r="2941" spans="1:13">
      <c r="A2941" s="418">
        <v>5001</v>
      </c>
      <c r="B2941" s="418">
        <v>460415</v>
      </c>
      <c r="C2941" s="418">
        <v>3000</v>
      </c>
      <c r="D2941" s="406">
        <v>198892023</v>
      </c>
      <c r="E2941" s="406" t="s">
        <v>908</v>
      </c>
      <c r="F2941" s="418">
        <v>0</v>
      </c>
      <c r="G2941" s="406"/>
      <c r="H2941" s="406"/>
      <c r="I2941" s="406" t="s">
        <v>21</v>
      </c>
      <c r="J2941" s="406"/>
      <c r="K2941" s="420" t="b">
        <v>1</v>
      </c>
      <c r="L2941" s="406"/>
      <c r="M2941" s="406"/>
    </row>
    <row r="2942" spans="1:13">
      <c r="A2942" s="418">
        <v>5001</v>
      </c>
      <c r="B2942" s="418">
        <v>422224</v>
      </c>
      <c r="C2942" s="418">
        <v>3000</v>
      </c>
      <c r="D2942" s="406">
        <v>198992026</v>
      </c>
      <c r="E2942" s="406" t="s">
        <v>46</v>
      </c>
      <c r="F2942" s="418">
        <v>20</v>
      </c>
      <c r="G2942" s="406"/>
      <c r="H2942" s="406"/>
      <c r="I2942" s="406" t="s">
        <v>21</v>
      </c>
      <c r="J2942" s="406"/>
      <c r="K2942" s="420" t="b">
        <v>0</v>
      </c>
      <c r="L2942" s="406"/>
      <c r="M2942" s="406"/>
    </row>
    <row r="2943" spans="1:13">
      <c r="A2943" s="418">
        <v>5001</v>
      </c>
      <c r="B2943" s="418">
        <v>474190</v>
      </c>
      <c r="C2943" s="418">
        <v>3000</v>
      </c>
      <c r="D2943" s="406">
        <v>199122025</v>
      </c>
      <c r="E2943" s="406" t="s">
        <v>580</v>
      </c>
      <c r="F2943" s="418">
        <v>1143</v>
      </c>
      <c r="G2943" s="419">
        <v>45967</v>
      </c>
      <c r="H2943" s="419">
        <v>45972</v>
      </c>
      <c r="I2943" s="406" t="s">
        <v>15</v>
      </c>
      <c r="J2943" s="406"/>
      <c r="K2943" s="420" t="b">
        <v>0</v>
      </c>
      <c r="L2943" s="406"/>
      <c r="M2943" s="419">
        <v>45972</v>
      </c>
    </row>
    <row r="2944" spans="1:13">
      <c r="A2944" s="418">
        <v>5001</v>
      </c>
      <c r="B2944" s="418">
        <v>474190</v>
      </c>
      <c r="C2944" s="418">
        <v>3000</v>
      </c>
      <c r="D2944" s="406">
        <v>199132025</v>
      </c>
      <c r="E2944" s="406" t="s">
        <v>580</v>
      </c>
      <c r="F2944" s="418">
        <v>1149</v>
      </c>
      <c r="G2944" s="419">
        <v>45966</v>
      </c>
      <c r="H2944" s="419">
        <v>45968</v>
      </c>
      <c r="I2944" s="406" t="s">
        <v>15</v>
      </c>
      <c r="J2944" s="406"/>
      <c r="K2944" s="420" t="b">
        <v>0</v>
      </c>
      <c r="L2944" s="406"/>
      <c r="M2944" s="419">
        <v>45972</v>
      </c>
    </row>
    <row r="2945" spans="1:13">
      <c r="A2945" s="418">
        <v>5001</v>
      </c>
      <c r="B2945" s="418">
        <v>474190</v>
      </c>
      <c r="C2945" s="418">
        <v>3000</v>
      </c>
      <c r="D2945" s="406">
        <v>199142025</v>
      </c>
      <c r="E2945" s="406" t="s">
        <v>580</v>
      </c>
      <c r="F2945" s="418">
        <v>1165</v>
      </c>
      <c r="G2945" s="419">
        <v>45967</v>
      </c>
      <c r="H2945" s="419">
        <v>45979</v>
      </c>
      <c r="I2945" s="406" t="s">
        <v>15</v>
      </c>
      <c r="J2945" s="406"/>
      <c r="K2945" s="420" t="b">
        <v>0</v>
      </c>
      <c r="L2945" s="406"/>
      <c r="M2945" s="419">
        <v>45980</v>
      </c>
    </row>
    <row r="2946" spans="1:13">
      <c r="A2946" s="418">
        <v>5001</v>
      </c>
      <c r="B2946" s="418">
        <v>474190</v>
      </c>
      <c r="C2946" s="418">
        <v>3000</v>
      </c>
      <c r="D2946" s="406">
        <v>199152025</v>
      </c>
      <c r="E2946" s="406" t="s">
        <v>580</v>
      </c>
      <c r="F2946" s="418">
        <v>1157</v>
      </c>
      <c r="G2946" s="419">
        <v>45969</v>
      </c>
      <c r="H2946" s="419">
        <v>45978</v>
      </c>
      <c r="I2946" s="406" t="s">
        <v>15</v>
      </c>
      <c r="J2946" s="406"/>
      <c r="K2946" s="420" t="b">
        <v>0</v>
      </c>
      <c r="L2946" s="406"/>
      <c r="M2946" s="419">
        <v>45978</v>
      </c>
    </row>
    <row r="2947" spans="1:13">
      <c r="A2947" s="418">
        <v>5001</v>
      </c>
      <c r="B2947" s="418">
        <v>410034</v>
      </c>
      <c r="C2947" s="418">
        <v>3000</v>
      </c>
      <c r="D2947" s="406">
        <v>199162025</v>
      </c>
      <c r="E2947" s="406" t="s">
        <v>383</v>
      </c>
      <c r="F2947" s="418">
        <v>2625</v>
      </c>
      <c r="G2947" s="419">
        <v>45925</v>
      </c>
      <c r="H2947" s="419">
        <v>45936</v>
      </c>
      <c r="I2947" s="406" t="s">
        <v>15</v>
      </c>
      <c r="J2947" s="406"/>
      <c r="K2947" s="420" t="b">
        <v>0</v>
      </c>
      <c r="L2947" s="406"/>
      <c r="M2947" s="419">
        <v>45936</v>
      </c>
    </row>
    <row r="2948" spans="1:13">
      <c r="A2948" s="418">
        <v>5001</v>
      </c>
      <c r="B2948" s="418">
        <v>410034</v>
      </c>
      <c r="C2948" s="418">
        <v>3000</v>
      </c>
      <c r="D2948" s="406">
        <v>199172025</v>
      </c>
      <c r="E2948" s="406" t="s">
        <v>383</v>
      </c>
      <c r="F2948" s="418">
        <v>2565</v>
      </c>
      <c r="G2948" s="419">
        <v>45926</v>
      </c>
      <c r="H2948" s="419">
        <v>45932</v>
      </c>
      <c r="I2948" s="406" t="s">
        <v>15</v>
      </c>
      <c r="J2948" s="406"/>
      <c r="K2948" s="420" t="b">
        <v>0</v>
      </c>
      <c r="L2948" s="406"/>
      <c r="M2948" s="419">
        <v>45940</v>
      </c>
    </row>
    <row r="2949" spans="1:13">
      <c r="A2949" s="418">
        <v>5001</v>
      </c>
      <c r="B2949" s="418">
        <v>410034</v>
      </c>
      <c r="C2949" s="418">
        <v>3000</v>
      </c>
      <c r="D2949" s="406">
        <v>199192025</v>
      </c>
      <c r="E2949" s="406" t="s">
        <v>383</v>
      </c>
      <c r="F2949" s="418">
        <v>2625</v>
      </c>
      <c r="G2949" s="419">
        <v>45931</v>
      </c>
      <c r="H2949" s="419">
        <v>45937</v>
      </c>
      <c r="I2949" s="406" t="s">
        <v>15</v>
      </c>
      <c r="J2949" s="406"/>
      <c r="K2949" s="420" t="b">
        <v>0</v>
      </c>
      <c r="L2949" s="406"/>
      <c r="M2949" s="419">
        <v>45938</v>
      </c>
    </row>
    <row r="2950" spans="1:13">
      <c r="A2950" s="418">
        <v>5001</v>
      </c>
      <c r="B2950" s="418">
        <v>410034</v>
      </c>
      <c r="C2950" s="418">
        <v>3000</v>
      </c>
      <c r="D2950" s="406">
        <v>199202025</v>
      </c>
      <c r="E2950" s="406" t="s">
        <v>383</v>
      </c>
      <c r="F2950" s="418">
        <v>2610</v>
      </c>
      <c r="G2950" s="419">
        <v>45931</v>
      </c>
      <c r="H2950" s="419">
        <v>45938</v>
      </c>
      <c r="I2950" s="406" t="s">
        <v>15</v>
      </c>
      <c r="J2950" s="406"/>
      <c r="K2950" s="420" t="b">
        <v>0</v>
      </c>
      <c r="L2950" s="406"/>
      <c r="M2950" s="419">
        <v>45938</v>
      </c>
    </row>
    <row r="2951" spans="1:13">
      <c r="A2951" s="418">
        <v>2017</v>
      </c>
      <c r="B2951" s="418">
        <v>455445</v>
      </c>
      <c r="C2951" s="418">
        <v>3010</v>
      </c>
      <c r="D2951" s="406">
        <v>1992026</v>
      </c>
      <c r="E2951" s="406" t="s">
        <v>399</v>
      </c>
      <c r="F2951" s="418">
        <v>175</v>
      </c>
      <c r="G2951" s="419">
        <v>46058</v>
      </c>
      <c r="H2951" s="419">
        <v>46059</v>
      </c>
      <c r="I2951" s="406" t="s">
        <v>15</v>
      </c>
      <c r="J2951" s="406"/>
      <c r="K2951" s="420" t="b">
        <v>0</v>
      </c>
      <c r="L2951" s="406"/>
      <c r="M2951" s="419">
        <v>46059</v>
      </c>
    </row>
    <row r="2952" spans="1:13">
      <c r="A2952" s="418">
        <v>5001</v>
      </c>
      <c r="B2952" s="418">
        <v>410034</v>
      </c>
      <c r="C2952" s="418">
        <v>3000</v>
      </c>
      <c r="D2952" s="406">
        <v>199222025</v>
      </c>
      <c r="E2952" s="406" t="s">
        <v>383</v>
      </c>
      <c r="F2952" s="418">
        <v>2100</v>
      </c>
      <c r="G2952" s="419">
        <v>45931</v>
      </c>
      <c r="H2952" s="419">
        <v>45937</v>
      </c>
      <c r="I2952" s="406" t="s">
        <v>15</v>
      </c>
      <c r="J2952" s="406"/>
      <c r="K2952" s="420" t="b">
        <v>0</v>
      </c>
      <c r="L2952" s="406"/>
      <c r="M2952" s="419">
        <v>45938</v>
      </c>
    </row>
    <row r="2953" spans="1:13">
      <c r="A2953" s="418">
        <v>5001</v>
      </c>
      <c r="B2953" s="418">
        <v>409965</v>
      </c>
      <c r="C2953" s="418">
        <v>3000</v>
      </c>
      <c r="D2953" s="406">
        <v>199302025</v>
      </c>
      <c r="E2953" s="406" t="s">
        <v>488</v>
      </c>
      <c r="F2953" s="418">
        <v>15000</v>
      </c>
      <c r="G2953" s="419">
        <v>45905</v>
      </c>
      <c r="H2953" s="419">
        <v>45906</v>
      </c>
      <c r="I2953" s="406" t="s">
        <v>15</v>
      </c>
      <c r="J2953" s="406"/>
      <c r="K2953" s="420" t="b">
        <v>0</v>
      </c>
      <c r="L2953" s="406"/>
      <c r="M2953" s="419">
        <v>45906</v>
      </c>
    </row>
    <row r="2954" spans="1:13">
      <c r="A2954" s="418">
        <v>5001</v>
      </c>
      <c r="B2954" s="418">
        <v>465107</v>
      </c>
      <c r="C2954" s="418">
        <v>3000</v>
      </c>
      <c r="D2954" s="406">
        <v>199342025</v>
      </c>
      <c r="E2954" s="406" t="s">
        <v>779</v>
      </c>
      <c r="F2954" s="418">
        <v>750</v>
      </c>
      <c r="G2954" s="419">
        <v>45968</v>
      </c>
      <c r="H2954" s="419">
        <v>45999</v>
      </c>
      <c r="I2954" s="406" t="s">
        <v>15</v>
      </c>
      <c r="J2954" s="406"/>
      <c r="K2954" s="420" t="b">
        <v>0</v>
      </c>
      <c r="L2954" s="406"/>
      <c r="M2954" s="419">
        <v>45999</v>
      </c>
    </row>
    <row r="2955" spans="1:13">
      <c r="A2955" s="418">
        <v>5001</v>
      </c>
      <c r="B2955" s="418">
        <v>425484</v>
      </c>
      <c r="C2955" s="418">
        <v>3000</v>
      </c>
      <c r="D2955" s="406">
        <v>199352025</v>
      </c>
      <c r="E2955" s="406" t="s">
        <v>155</v>
      </c>
      <c r="F2955" s="418">
        <v>4</v>
      </c>
      <c r="G2955" s="419">
        <v>45930</v>
      </c>
      <c r="H2955" s="419">
        <v>45962</v>
      </c>
      <c r="I2955" s="406" t="s">
        <v>15</v>
      </c>
      <c r="J2955" s="406"/>
      <c r="K2955" s="420" t="b">
        <v>0</v>
      </c>
      <c r="L2955" s="406"/>
      <c r="M2955" s="419">
        <v>45964</v>
      </c>
    </row>
    <row r="2956" spans="1:13">
      <c r="A2956" s="418">
        <v>5001</v>
      </c>
      <c r="B2956" s="418">
        <v>464997</v>
      </c>
      <c r="C2956" s="418">
        <v>3000</v>
      </c>
      <c r="D2956" s="406">
        <v>199372025</v>
      </c>
      <c r="E2956" s="406" t="s">
        <v>458</v>
      </c>
      <c r="F2956" s="418">
        <v>1250</v>
      </c>
      <c r="G2956" s="419">
        <v>45909</v>
      </c>
      <c r="H2956" s="419">
        <v>45912</v>
      </c>
      <c r="I2956" s="406" t="s">
        <v>15</v>
      </c>
      <c r="J2956" s="406"/>
      <c r="K2956" s="420" t="b">
        <v>0</v>
      </c>
      <c r="L2956" s="406"/>
      <c r="M2956" s="419">
        <v>45912</v>
      </c>
    </row>
    <row r="2957" spans="1:13">
      <c r="A2957" s="418">
        <v>5001</v>
      </c>
      <c r="B2957" s="418">
        <v>464997</v>
      </c>
      <c r="C2957" s="418">
        <v>3000</v>
      </c>
      <c r="D2957" s="406">
        <v>199382025</v>
      </c>
      <c r="E2957" s="406" t="s">
        <v>458</v>
      </c>
      <c r="F2957" s="418">
        <v>1250</v>
      </c>
      <c r="G2957" s="419">
        <v>45909</v>
      </c>
      <c r="H2957" s="419">
        <v>45912</v>
      </c>
      <c r="I2957" s="406" t="s">
        <v>15</v>
      </c>
      <c r="J2957" s="406"/>
      <c r="K2957" s="420" t="b">
        <v>0</v>
      </c>
      <c r="L2957" s="406"/>
      <c r="M2957" s="419">
        <v>45912</v>
      </c>
    </row>
    <row r="2958" spans="1:13">
      <c r="A2958" s="418">
        <v>5001</v>
      </c>
      <c r="B2958" s="418">
        <v>464997</v>
      </c>
      <c r="C2958" s="418">
        <v>3000</v>
      </c>
      <c r="D2958" s="406">
        <v>199392025</v>
      </c>
      <c r="E2958" s="406" t="s">
        <v>458</v>
      </c>
      <c r="F2958" s="418">
        <v>1250</v>
      </c>
      <c r="G2958" s="419">
        <v>45909</v>
      </c>
      <c r="H2958" s="419">
        <v>45913</v>
      </c>
      <c r="I2958" s="406" t="s">
        <v>15</v>
      </c>
      <c r="J2958" s="406"/>
      <c r="K2958" s="420" t="b">
        <v>0</v>
      </c>
      <c r="L2958" s="406"/>
      <c r="M2958" s="419">
        <v>45913</v>
      </c>
    </row>
    <row r="2959" spans="1:13">
      <c r="A2959" s="418">
        <v>5001</v>
      </c>
      <c r="B2959" s="418">
        <v>464997</v>
      </c>
      <c r="C2959" s="418">
        <v>3000</v>
      </c>
      <c r="D2959" s="406">
        <v>199402025</v>
      </c>
      <c r="E2959" s="406" t="s">
        <v>458</v>
      </c>
      <c r="F2959" s="418">
        <v>1250</v>
      </c>
      <c r="G2959" s="419">
        <v>45909</v>
      </c>
      <c r="H2959" s="419">
        <v>45913</v>
      </c>
      <c r="I2959" s="406" t="s">
        <v>15</v>
      </c>
      <c r="J2959" s="406"/>
      <c r="K2959" s="420" t="b">
        <v>0</v>
      </c>
      <c r="L2959" s="406"/>
      <c r="M2959" s="419">
        <v>45915</v>
      </c>
    </row>
    <row r="2960" spans="1:13">
      <c r="A2960" s="418">
        <v>5001</v>
      </c>
      <c r="B2960" s="418">
        <v>464997</v>
      </c>
      <c r="C2960" s="418">
        <v>3000</v>
      </c>
      <c r="D2960" s="406">
        <v>199412025</v>
      </c>
      <c r="E2960" s="406" t="s">
        <v>458</v>
      </c>
      <c r="F2960" s="418">
        <v>1000</v>
      </c>
      <c r="G2960" s="419">
        <v>45919</v>
      </c>
      <c r="H2960" s="419">
        <v>45925</v>
      </c>
      <c r="I2960" s="406" t="s">
        <v>15</v>
      </c>
      <c r="J2960" s="406"/>
      <c r="K2960" s="420" t="b">
        <v>0</v>
      </c>
      <c r="L2960" s="406"/>
      <c r="M2960" s="419">
        <v>45925</v>
      </c>
    </row>
    <row r="2961" spans="1:13">
      <c r="A2961" s="418">
        <v>5001</v>
      </c>
      <c r="B2961" s="418">
        <v>464997</v>
      </c>
      <c r="C2961" s="418">
        <v>3000</v>
      </c>
      <c r="D2961" s="406">
        <v>199422025</v>
      </c>
      <c r="E2961" s="406" t="s">
        <v>458</v>
      </c>
      <c r="F2961" s="418">
        <v>1250</v>
      </c>
      <c r="G2961" s="419">
        <v>45909</v>
      </c>
      <c r="H2961" s="419">
        <v>45913</v>
      </c>
      <c r="I2961" s="406" t="s">
        <v>15</v>
      </c>
      <c r="J2961" s="406"/>
      <c r="K2961" s="420" t="b">
        <v>0</v>
      </c>
      <c r="L2961" s="406"/>
      <c r="M2961" s="419">
        <v>45915</v>
      </c>
    </row>
    <row r="2962" spans="1:13">
      <c r="A2962" s="418">
        <v>5001</v>
      </c>
      <c r="B2962" s="418">
        <v>464997</v>
      </c>
      <c r="C2962" s="418">
        <v>3000</v>
      </c>
      <c r="D2962" s="406">
        <v>199432025</v>
      </c>
      <c r="E2962" s="406" t="s">
        <v>458</v>
      </c>
      <c r="F2962" s="418">
        <v>1250</v>
      </c>
      <c r="G2962" s="419">
        <v>45916</v>
      </c>
      <c r="H2962" s="419">
        <v>45925</v>
      </c>
      <c r="I2962" s="406" t="s">
        <v>15</v>
      </c>
      <c r="J2962" s="406"/>
      <c r="K2962" s="420" t="b">
        <v>0</v>
      </c>
      <c r="L2962" s="406"/>
      <c r="M2962" s="419">
        <v>45925</v>
      </c>
    </row>
    <row r="2963" spans="1:13">
      <c r="A2963" s="418">
        <v>5001</v>
      </c>
      <c r="B2963" s="418">
        <v>464997</v>
      </c>
      <c r="C2963" s="418">
        <v>3000</v>
      </c>
      <c r="D2963" s="406">
        <v>199442025</v>
      </c>
      <c r="E2963" s="406" t="s">
        <v>458</v>
      </c>
      <c r="F2963" s="418">
        <v>1250</v>
      </c>
      <c r="G2963" s="419">
        <v>45916</v>
      </c>
      <c r="H2963" s="419">
        <v>45925</v>
      </c>
      <c r="I2963" s="406" t="s">
        <v>15</v>
      </c>
      <c r="J2963" s="406"/>
      <c r="K2963" s="420" t="b">
        <v>0</v>
      </c>
      <c r="L2963" s="406"/>
      <c r="M2963" s="419">
        <v>45925</v>
      </c>
    </row>
    <row r="2964" spans="1:13">
      <c r="A2964" s="418">
        <v>5001</v>
      </c>
      <c r="B2964" s="418">
        <v>464997</v>
      </c>
      <c r="C2964" s="418">
        <v>3000</v>
      </c>
      <c r="D2964" s="406">
        <v>199452025</v>
      </c>
      <c r="E2964" s="406" t="s">
        <v>458</v>
      </c>
      <c r="F2964" s="418">
        <v>1250</v>
      </c>
      <c r="G2964" s="419">
        <v>45925</v>
      </c>
      <c r="H2964" s="419">
        <v>45931</v>
      </c>
      <c r="I2964" s="406" t="s">
        <v>15</v>
      </c>
      <c r="J2964" s="406"/>
      <c r="K2964" s="420" t="b">
        <v>0</v>
      </c>
      <c r="L2964" s="406"/>
      <c r="M2964" s="419">
        <v>45932</v>
      </c>
    </row>
    <row r="2965" spans="1:13">
      <c r="A2965" s="418">
        <v>5001</v>
      </c>
      <c r="B2965" s="418">
        <v>464997</v>
      </c>
      <c r="C2965" s="418">
        <v>3000</v>
      </c>
      <c r="D2965" s="406">
        <v>199462025</v>
      </c>
      <c r="E2965" s="406" t="s">
        <v>458</v>
      </c>
      <c r="F2965" s="418">
        <v>1250</v>
      </c>
      <c r="G2965" s="419">
        <v>45920</v>
      </c>
      <c r="H2965" s="419">
        <v>45931</v>
      </c>
      <c r="I2965" s="406" t="s">
        <v>15</v>
      </c>
      <c r="J2965" s="406"/>
      <c r="K2965" s="420" t="b">
        <v>0</v>
      </c>
      <c r="L2965" s="406"/>
      <c r="M2965" s="419">
        <v>45936</v>
      </c>
    </row>
    <row r="2966" spans="1:13">
      <c r="A2966" s="418">
        <v>5001</v>
      </c>
      <c r="B2966" s="418">
        <v>464997</v>
      </c>
      <c r="C2966" s="418">
        <v>3000</v>
      </c>
      <c r="D2966" s="406">
        <v>199472025</v>
      </c>
      <c r="E2966" s="406" t="s">
        <v>458</v>
      </c>
      <c r="F2966" s="418">
        <v>1250</v>
      </c>
      <c r="G2966" s="419">
        <v>45925</v>
      </c>
      <c r="H2966" s="419">
        <v>45931</v>
      </c>
      <c r="I2966" s="406" t="s">
        <v>15</v>
      </c>
      <c r="J2966" s="406"/>
      <c r="K2966" s="420" t="b">
        <v>0</v>
      </c>
      <c r="L2966" s="406"/>
      <c r="M2966" s="419">
        <v>45932</v>
      </c>
    </row>
    <row r="2967" spans="1:13">
      <c r="A2967" s="418">
        <v>5001</v>
      </c>
      <c r="B2967" s="418">
        <v>464997</v>
      </c>
      <c r="C2967" s="418">
        <v>3000</v>
      </c>
      <c r="D2967" s="406">
        <v>199482025</v>
      </c>
      <c r="E2967" s="406" t="s">
        <v>458</v>
      </c>
      <c r="F2967" s="418">
        <v>1250</v>
      </c>
      <c r="G2967" s="419">
        <v>45925</v>
      </c>
      <c r="H2967" s="419">
        <v>45931</v>
      </c>
      <c r="I2967" s="406" t="s">
        <v>15</v>
      </c>
      <c r="J2967" s="406"/>
      <c r="K2967" s="420" t="b">
        <v>0</v>
      </c>
      <c r="L2967" s="406"/>
      <c r="M2967" s="419">
        <v>45932</v>
      </c>
    </row>
    <row r="2968" spans="1:13">
      <c r="A2968" s="418">
        <v>5001</v>
      </c>
      <c r="B2968" s="418">
        <v>464997</v>
      </c>
      <c r="C2968" s="418">
        <v>3000</v>
      </c>
      <c r="D2968" s="406">
        <v>199492025</v>
      </c>
      <c r="E2968" s="406" t="s">
        <v>458</v>
      </c>
      <c r="F2968" s="418">
        <v>1250</v>
      </c>
      <c r="G2968" s="419">
        <v>45932</v>
      </c>
      <c r="H2968" s="419">
        <v>45944</v>
      </c>
      <c r="I2968" s="406" t="s">
        <v>15</v>
      </c>
      <c r="J2968" s="406"/>
      <c r="K2968" s="420" t="b">
        <v>0</v>
      </c>
      <c r="L2968" s="406"/>
      <c r="M2968" s="419">
        <v>45945</v>
      </c>
    </row>
    <row r="2969" spans="1:13">
      <c r="A2969" s="418">
        <v>5001</v>
      </c>
      <c r="B2969" s="418">
        <v>478880</v>
      </c>
      <c r="C2969" s="418">
        <v>3000</v>
      </c>
      <c r="D2969" s="406">
        <v>199582025</v>
      </c>
      <c r="E2969" s="406" t="s">
        <v>909</v>
      </c>
      <c r="F2969" s="418">
        <v>5000</v>
      </c>
      <c r="G2969" s="419">
        <v>45919</v>
      </c>
      <c r="H2969" s="419">
        <v>45929</v>
      </c>
      <c r="I2969" s="406" t="s">
        <v>15</v>
      </c>
      <c r="J2969" s="406"/>
      <c r="K2969" s="420" t="b">
        <v>0</v>
      </c>
      <c r="L2969" s="406"/>
      <c r="M2969" s="419">
        <v>45966</v>
      </c>
    </row>
    <row r="2970" spans="1:13">
      <c r="A2970" s="418">
        <v>5001</v>
      </c>
      <c r="B2970" s="418">
        <v>473180</v>
      </c>
      <c r="C2970" s="418">
        <v>3000</v>
      </c>
      <c r="D2970" s="406">
        <v>199592025</v>
      </c>
      <c r="E2970" s="406" t="s">
        <v>209</v>
      </c>
      <c r="F2970" s="418">
        <v>1350</v>
      </c>
      <c r="G2970" s="419">
        <v>45919</v>
      </c>
      <c r="H2970" s="419">
        <v>45927</v>
      </c>
      <c r="I2970" s="406" t="s">
        <v>15</v>
      </c>
      <c r="J2970" s="406"/>
      <c r="K2970" s="420" t="b">
        <v>0</v>
      </c>
      <c r="L2970" s="406"/>
      <c r="M2970" s="419">
        <v>45927</v>
      </c>
    </row>
    <row r="2971" spans="1:13">
      <c r="A2971" s="418">
        <v>5001</v>
      </c>
      <c r="B2971" s="418">
        <v>410235</v>
      </c>
      <c r="C2971" s="418">
        <v>3000</v>
      </c>
      <c r="D2971" s="406">
        <v>199602025</v>
      </c>
      <c r="E2971" s="406" t="s">
        <v>73</v>
      </c>
      <c r="F2971" s="418">
        <v>1825</v>
      </c>
      <c r="G2971" s="419">
        <v>46038</v>
      </c>
      <c r="H2971" s="419">
        <v>46043</v>
      </c>
      <c r="I2971" s="406" t="s">
        <v>15</v>
      </c>
      <c r="J2971" s="406"/>
      <c r="K2971" s="420" t="b">
        <v>0</v>
      </c>
      <c r="L2971" s="406"/>
      <c r="M2971" s="419">
        <v>46043</v>
      </c>
    </row>
    <row r="2972" spans="1:13">
      <c r="A2972" s="418">
        <v>5001</v>
      </c>
      <c r="B2972" s="418">
        <v>410235</v>
      </c>
      <c r="C2972" s="418">
        <v>3000</v>
      </c>
      <c r="D2972" s="406">
        <v>199612025</v>
      </c>
      <c r="E2972" s="406" t="s">
        <v>73</v>
      </c>
      <c r="F2972" s="418">
        <v>8150</v>
      </c>
      <c r="G2972" s="419">
        <v>45920</v>
      </c>
      <c r="H2972" s="419">
        <v>45930</v>
      </c>
      <c r="I2972" s="406" t="s">
        <v>15</v>
      </c>
      <c r="J2972" s="406"/>
      <c r="K2972" s="420" t="b">
        <v>0</v>
      </c>
      <c r="L2972" s="406"/>
      <c r="M2972" s="419">
        <v>45931</v>
      </c>
    </row>
    <row r="2973" spans="1:13">
      <c r="A2973" s="418">
        <v>5001</v>
      </c>
      <c r="B2973" s="418">
        <v>461405</v>
      </c>
      <c r="C2973" s="418">
        <v>3000</v>
      </c>
      <c r="D2973" s="406">
        <v>199632025</v>
      </c>
      <c r="E2973" s="406" t="s">
        <v>627</v>
      </c>
      <c r="F2973" s="418">
        <v>50</v>
      </c>
      <c r="G2973" s="419">
        <v>46160</v>
      </c>
      <c r="H2973" s="419">
        <v>46168</v>
      </c>
      <c r="I2973" s="406" t="s">
        <v>15</v>
      </c>
      <c r="J2973" s="406"/>
      <c r="K2973" s="420" t="b">
        <v>0</v>
      </c>
      <c r="L2973" s="406" t="s">
        <v>41</v>
      </c>
      <c r="M2973" s="419">
        <v>46168</v>
      </c>
    </row>
    <row r="2974" spans="1:13">
      <c r="A2974" s="418">
        <v>5001</v>
      </c>
      <c r="B2974" s="418">
        <v>452889</v>
      </c>
      <c r="C2974" s="418">
        <v>3000</v>
      </c>
      <c r="D2974" s="406">
        <v>199652025</v>
      </c>
      <c r="E2974" s="406" t="s">
        <v>811</v>
      </c>
      <c r="F2974" s="418">
        <v>25</v>
      </c>
      <c r="G2974" s="419">
        <v>45911</v>
      </c>
      <c r="H2974" s="419">
        <v>45958</v>
      </c>
      <c r="I2974" s="406" t="s">
        <v>15</v>
      </c>
      <c r="J2974" s="406"/>
      <c r="K2974" s="420" t="b">
        <v>0</v>
      </c>
      <c r="L2974" s="406"/>
      <c r="M2974" s="419">
        <v>45958</v>
      </c>
    </row>
    <row r="2975" spans="1:13">
      <c r="A2975" s="418">
        <v>5001</v>
      </c>
      <c r="B2975" s="418">
        <v>452889</v>
      </c>
      <c r="C2975" s="418">
        <v>3000</v>
      </c>
      <c r="D2975" s="406">
        <v>199662025</v>
      </c>
      <c r="E2975" s="406" t="s">
        <v>811</v>
      </c>
      <c r="F2975" s="418">
        <v>200</v>
      </c>
      <c r="G2975" s="419">
        <v>45911</v>
      </c>
      <c r="H2975" s="419">
        <v>45938</v>
      </c>
      <c r="I2975" s="406" t="s">
        <v>15</v>
      </c>
      <c r="J2975" s="406"/>
      <c r="K2975" s="420" t="b">
        <v>0</v>
      </c>
      <c r="L2975" s="406"/>
      <c r="M2975" s="419">
        <v>45938</v>
      </c>
    </row>
    <row r="2976" spans="1:13">
      <c r="A2976" s="418">
        <v>5001</v>
      </c>
      <c r="B2976" s="418">
        <v>410072</v>
      </c>
      <c r="C2976" s="418">
        <v>3000</v>
      </c>
      <c r="D2976" s="406">
        <v>199672025</v>
      </c>
      <c r="E2976" s="406" t="s">
        <v>30</v>
      </c>
      <c r="F2976" s="418">
        <v>4080</v>
      </c>
      <c r="G2976" s="419">
        <v>45930</v>
      </c>
      <c r="H2976" s="419">
        <v>45937</v>
      </c>
      <c r="I2976" s="406" t="s">
        <v>15</v>
      </c>
      <c r="J2976" s="406"/>
      <c r="K2976" s="420" t="b">
        <v>0</v>
      </c>
      <c r="L2976" s="406"/>
      <c r="M2976" s="419">
        <v>45937</v>
      </c>
    </row>
    <row r="2977" spans="1:13">
      <c r="A2977" s="418">
        <v>5001</v>
      </c>
      <c r="B2977" s="418">
        <v>450146</v>
      </c>
      <c r="C2977" s="418">
        <v>3000</v>
      </c>
      <c r="D2977" s="406">
        <v>199682025</v>
      </c>
      <c r="E2977" s="406" t="s">
        <v>343</v>
      </c>
      <c r="F2977" s="418">
        <v>400</v>
      </c>
      <c r="G2977" s="419">
        <v>45911</v>
      </c>
      <c r="H2977" s="419">
        <v>45939</v>
      </c>
      <c r="I2977" s="406" t="s">
        <v>15</v>
      </c>
      <c r="J2977" s="406"/>
      <c r="K2977" s="420" t="b">
        <v>0</v>
      </c>
      <c r="L2977" s="406"/>
      <c r="M2977" s="419">
        <v>45939</v>
      </c>
    </row>
    <row r="2978" spans="1:13">
      <c r="A2978" s="418">
        <v>5001</v>
      </c>
      <c r="B2978" s="418">
        <v>473502</v>
      </c>
      <c r="C2978" s="418">
        <v>3000</v>
      </c>
      <c r="D2978" s="406">
        <v>199692025</v>
      </c>
      <c r="E2978" s="406" t="s">
        <v>256</v>
      </c>
      <c r="F2978" s="418">
        <v>100</v>
      </c>
      <c r="G2978" s="419">
        <v>45915</v>
      </c>
      <c r="H2978" s="419">
        <v>45931</v>
      </c>
      <c r="I2978" s="406" t="s">
        <v>15</v>
      </c>
      <c r="J2978" s="406"/>
      <c r="K2978" s="420" t="b">
        <v>0</v>
      </c>
      <c r="L2978" s="406"/>
      <c r="M2978" s="419">
        <v>45931</v>
      </c>
    </row>
    <row r="2979" spans="1:13">
      <c r="A2979" s="418">
        <v>5001</v>
      </c>
      <c r="B2979" s="418">
        <v>473502</v>
      </c>
      <c r="C2979" s="418">
        <v>3000</v>
      </c>
      <c r="D2979" s="406">
        <v>199702025</v>
      </c>
      <c r="E2979" s="406" t="s">
        <v>256</v>
      </c>
      <c r="F2979" s="418">
        <v>20</v>
      </c>
      <c r="G2979" s="419">
        <v>45915</v>
      </c>
      <c r="H2979" s="419">
        <v>46002</v>
      </c>
      <c r="I2979" s="406" t="s">
        <v>15</v>
      </c>
      <c r="J2979" s="406"/>
      <c r="K2979" s="420" t="b">
        <v>0</v>
      </c>
      <c r="L2979" s="406"/>
      <c r="M2979" s="419">
        <v>46002</v>
      </c>
    </row>
    <row r="2980" spans="1:13">
      <c r="A2980" s="418">
        <v>5001</v>
      </c>
      <c r="B2980" s="418">
        <v>476877</v>
      </c>
      <c r="C2980" s="418">
        <v>3000</v>
      </c>
      <c r="D2980" s="406">
        <v>199712025</v>
      </c>
      <c r="E2980" s="406" t="s">
        <v>556</v>
      </c>
      <c r="F2980" s="418">
        <v>180</v>
      </c>
      <c r="G2980" s="419">
        <v>45924</v>
      </c>
      <c r="H2980" s="419">
        <v>45944</v>
      </c>
      <c r="I2980" s="406" t="s">
        <v>15</v>
      </c>
      <c r="J2980" s="406"/>
      <c r="K2980" s="420" t="b">
        <v>0</v>
      </c>
      <c r="L2980" s="406"/>
      <c r="M2980" s="419">
        <v>45944</v>
      </c>
    </row>
    <row r="2981" spans="1:13">
      <c r="A2981" s="418">
        <v>5001</v>
      </c>
      <c r="B2981" s="418">
        <v>445539</v>
      </c>
      <c r="C2981" s="418">
        <v>3000</v>
      </c>
      <c r="D2981" s="406">
        <v>199722025</v>
      </c>
      <c r="E2981" s="406" t="s">
        <v>684</v>
      </c>
      <c r="F2981" s="418">
        <v>92</v>
      </c>
      <c r="G2981" s="419">
        <v>45923</v>
      </c>
      <c r="H2981" s="419">
        <v>45941</v>
      </c>
      <c r="I2981" s="406" t="s">
        <v>15</v>
      </c>
      <c r="J2981" s="406"/>
      <c r="K2981" s="420" t="b">
        <v>0</v>
      </c>
      <c r="L2981" s="406"/>
      <c r="M2981" s="419">
        <v>45941</v>
      </c>
    </row>
    <row r="2982" spans="1:13">
      <c r="A2982" s="418">
        <v>5001</v>
      </c>
      <c r="B2982" s="418">
        <v>410350</v>
      </c>
      <c r="C2982" s="418">
        <v>3000</v>
      </c>
      <c r="D2982" s="406">
        <v>199732025</v>
      </c>
      <c r="E2982" s="406" t="s">
        <v>48</v>
      </c>
      <c r="F2982" s="418">
        <v>30</v>
      </c>
      <c r="G2982" s="419">
        <v>45941</v>
      </c>
      <c r="H2982" s="419">
        <v>45972</v>
      </c>
      <c r="I2982" s="406" t="s">
        <v>15</v>
      </c>
      <c r="J2982" s="406"/>
      <c r="K2982" s="420" t="b">
        <v>0</v>
      </c>
      <c r="L2982" s="406"/>
      <c r="M2982" s="419">
        <v>45972</v>
      </c>
    </row>
    <row r="2983" spans="1:13">
      <c r="A2983" s="418">
        <v>5001</v>
      </c>
      <c r="B2983" s="418">
        <v>410350</v>
      </c>
      <c r="C2983" s="418">
        <v>3000</v>
      </c>
      <c r="D2983" s="406">
        <v>199742025</v>
      </c>
      <c r="E2983" s="406" t="s">
        <v>48</v>
      </c>
      <c r="F2983" s="418">
        <v>100</v>
      </c>
      <c r="G2983" s="419">
        <v>45936</v>
      </c>
      <c r="H2983" s="419">
        <v>45943</v>
      </c>
      <c r="I2983" s="406" t="s">
        <v>15</v>
      </c>
      <c r="J2983" s="406"/>
      <c r="K2983" s="420" t="b">
        <v>0</v>
      </c>
      <c r="L2983" s="406"/>
      <c r="M2983" s="419">
        <v>45944</v>
      </c>
    </row>
    <row r="2984" spans="1:13">
      <c r="A2984" s="418">
        <v>5001</v>
      </c>
      <c r="B2984" s="418">
        <v>410350</v>
      </c>
      <c r="C2984" s="418">
        <v>3000</v>
      </c>
      <c r="D2984" s="406">
        <v>199752025</v>
      </c>
      <c r="E2984" s="406" t="s">
        <v>48</v>
      </c>
      <c r="F2984" s="418">
        <v>100</v>
      </c>
      <c r="G2984" s="419">
        <v>45937</v>
      </c>
      <c r="H2984" s="419">
        <v>45943</v>
      </c>
      <c r="I2984" s="406" t="s">
        <v>15</v>
      </c>
      <c r="J2984" s="406"/>
      <c r="K2984" s="420" t="b">
        <v>0</v>
      </c>
      <c r="L2984" s="406"/>
      <c r="M2984" s="419">
        <v>45944</v>
      </c>
    </row>
    <row r="2985" spans="1:13">
      <c r="A2985" s="418">
        <v>5001</v>
      </c>
      <c r="B2985" s="418">
        <v>410350</v>
      </c>
      <c r="C2985" s="418">
        <v>3000</v>
      </c>
      <c r="D2985" s="406">
        <v>199762025</v>
      </c>
      <c r="E2985" s="406" t="s">
        <v>48</v>
      </c>
      <c r="F2985" s="418">
        <v>100</v>
      </c>
      <c r="G2985" s="419">
        <v>45938</v>
      </c>
      <c r="H2985" s="419">
        <v>45944</v>
      </c>
      <c r="I2985" s="406" t="s">
        <v>15</v>
      </c>
      <c r="J2985" s="406"/>
      <c r="K2985" s="420" t="b">
        <v>0</v>
      </c>
      <c r="L2985" s="406"/>
      <c r="M2985" s="419">
        <v>45946</v>
      </c>
    </row>
    <row r="2986" spans="1:13">
      <c r="A2986" s="418">
        <v>5001</v>
      </c>
      <c r="B2986" s="418">
        <v>409899</v>
      </c>
      <c r="C2986" s="418">
        <v>3000</v>
      </c>
      <c r="D2986" s="406">
        <v>199792025</v>
      </c>
      <c r="E2986" s="406" t="s">
        <v>410</v>
      </c>
      <c r="F2986" s="418">
        <v>2000</v>
      </c>
      <c r="G2986" s="406"/>
      <c r="H2986" s="406"/>
      <c r="I2986" s="406" t="s">
        <v>21</v>
      </c>
      <c r="J2986" s="406"/>
      <c r="K2986" s="420" t="b">
        <v>0</v>
      </c>
      <c r="L2986" s="406"/>
      <c r="M2986" s="406"/>
    </row>
    <row r="2987" spans="1:13">
      <c r="A2987" s="418">
        <v>5001</v>
      </c>
      <c r="B2987" s="418">
        <v>409899</v>
      </c>
      <c r="C2987" s="418">
        <v>3000</v>
      </c>
      <c r="D2987" s="406">
        <v>199802025</v>
      </c>
      <c r="E2987" s="406" t="s">
        <v>410</v>
      </c>
      <c r="F2987" s="418">
        <v>2000</v>
      </c>
      <c r="G2987" s="406"/>
      <c r="H2987" s="406"/>
      <c r="I2987" s="406" t="s">
        <v>21</v>
      </c>
      <c r="J2987" s="406"/>
      <c r="K2987" s="420" t="b">
        <v>0</v>
      </c>
      <c r="L2987" s="406"/>
      <c r="M2987" s="406"/>
    </row>
    <row r="2988" spans="1:13">
      <c r="A2988" s="418">
        <v>5001</v>
      </c>
      <c r="B2988" s="418">
        <v>409899</v>
      </c>
      <c r="C2988" s="418">
        <v>3000</v>
      </c>
      <c r="D2988" s="406">
        <v>199812025</v>
      </c>
      <c r="E2988" s="406" t="s">
        <v>410</v>
      </c>
      <c r="F2988" s="418">
        <v>2000</v>
      </c>
      <c r="G2988" s="406"/>
      <c r="H2988" s="406"/>
      <c r="I2988" s="406" t="s">
        <v>21</v>
      </c>
      <c r="J2988" s="406"/>
      <c r="K2988" s="420" t="b">
        <v>0</v>
      </c>
      <c r="L2988" s="406"/>
      <c r="M2988" s="406"/>
    </row>
    <row r="2989" spans="1:13">
      <c r="A2989" s="418">
        <v>5001</v>
      </c>
      <c r="B2989" s="418">
        <v>409899</v>
      </c>
      <c r="C2989" s="418">
        <v>3000</v>
      </c>
      <c r="D2989" s="406">
        <v>199822025</v>
      </c>
      <c r="E2989" s="406" t="s">
        <v>410</v>
      </c>
      <c r="F2989" s="418">
        <v>2000</v>
      </c>
      <c r="G2989" s="406"/>
      <c r="H2989" s="406"/>
      <c r="I2989" s="406" t="s">
        <v>21</v>
      </c>
      <c r="J2989" s="406"/>
      <c r="K2989" s="420" t="b">
        <v>0</v>
      </c>
      <c r="L2989" s="406"/>
      <c r="M2989" s="406"/>
    </row>
    <row r="2990" spans="1:13">
      <c r="A2990" s="418">
        <v>5001</v>
      </c>
      <c r="B2990" s="418">
        <v>409952</v>
      </c>
      <c r="C2990" s="418">
        <v>3000</v>
      </c>
      <c r="D2990" s="406">
        <v>199832025</v>
      </c>
      <c r="E2990" s="406" t="s">
        <v>247</v>
      </c>
      <c r="F2990" s="418">
        <v>2000</v>
      </c>
      <c r="G2990" s="419">
        <v>45923</v>
      </c>
      <c r="H2990" s="419">
        <v>45937</v>
      </c>
      <c r="I2990" s="406" t="s">
        <v>15</v>
      </c>
      <c r="J2990" s="406"/>
      <c r="K2990" s="420" t="b">
        <v>0</v>
      </c>
      <c r="L2990" s="406"/>
      <c r="M2990" s="419">
        <v>45938</v>
      </c>
    </row>
    <row r="2991" spans="1:13">
      <c r="A2991" s="418">
        <v>5001</v>
      </c>
      <c r="B2991" s="418">
        <v>409952</v>
      </c>
      <c r="C2991" s="418">
        <v>3000</v>
      </c>
      <c r="D2991" s="406">
        <v>199842025</v>
      </c>
      <c r="E2991" s="406" t="s">
        <v>247</v>
      </c>
      <c r="F2991" s="418">
        <v>2000</v>
      </c>
      <c r="G2991" s="419">
        <v>45925</v>
      </c>
      <c r="H2991" s="419">
        <v>45937</v>
      </c>
      <c r="I2991" s="406" t="s">
        <v>15</v>
      </c>
      <c r="J2991" s="406"/>
      <c r="K2991" s="420" t="b">
        <v>0</v>
      </c>
      <c r="L2991" s="406"/>
      <c r="M2991" s="419">
        <v>45937</v>
      </c>
    </row>
    <row r="2992" spans="1:13">
      <c r="A2992" s="418">
        <v>5001</v>
      </c>
      <c r="B2992" s="418">
        <v>410041</v>
      </c>
      <c r="C2992" s="418">
        <v>3000</v>
      </c>
      <c r="D2992" s="406">
        <v>199842026</v>
      </c>
      <c r="E2992" s="406" t="s">
        <v>292</v>
      </c>
      <c r="F2992" s="418">
        <v>300</v>
      </c>
      <c r="G2992" s="406"/>
      <c r="H2992" s="406"/>
      <c r="I2992" s="406" t="s">
        <v>21</v>
      </c>
      <c r="J2992" s="406"/>
      <c r="K2992" s="420" t="b">
        <v>0</v>
      </c>
      <c r="L2992" s="406"/>
      <c r="M2992" s="406"/>
    </row>
    <row r="2993" spans="1:13">
      <c r="A2993" s="418">
        <v>5001</v>
      </c>
      <c r="B2993" s="418">
        <v>409952</v>
      </c>
      <c r="C2993" s="418">
        <v>3000</v>
      </c>
      <c r="D2993" s="406">
        <v>199852025</v>
      </c>
      <c r="E2993" s="406" t="s">
        <v>247</v>
      </c>
      <c r="F2993" s="418">
        <v>2000</v>
      </c>
      <c r="G2993" s="419">
        <v>45917</v>
      </c>
      <c r="H2993" s="419">
        <v>45937</v>
      </c>
      <c r="I2993" s="406" t="s">
        <v>15</v>
      </c>
      <c r="J2993" s="406"/>
      <c r="K2993" s="420" t="b">
        <v>0</v>
      </c>
      <c r="L2993" s="406"/>
      <c r="M2993" s="419">
        <v>45937</v>
      </c>
    </row>
    <row r="2994" spans="1:13">
      <c r="A2994" s="418">
        <v>5001</v>
      </c>
      <c r="B2994" s="418">
        <v>410041</v>
      </c>
      <c r="C2994" s="418">
        <v>3000</v>
      </c>
      <c r="D2994" s="406">
        <v>199852026</v>
      </c>
      <c r="E2994" s="406" t="s">
        <v>292</v>
      </c>
      <c r="F2994" s="418">
        <v>5</v>
      </c>
      <c r="G2994" s="406"/>
      <c r="H2994" s="406"/>
      <c r="I2994" s="406" t="s">
        <v>21</v>
      </c>
      <c r="J2994" s="406"/>
      <c r="K2994" s="420" t="b">
        <v>0</v>
      </c>
      <c r="L2994" s="406"/>
      <c r="M2994" s="406"/>
    </row>
    <row r="2995" spans="1:13">
      <c r="A2995" s="418">
        <v>5001</v>
      </c>
      <c r="B2995" s="418">
        <v>409952</v>
      </c>
      <c r="C2995" s="418">
        <v>3000</v>
      </c>
      <c r="D2995" s="406">
        <v>199862025</v>
      </c>
      <c r="E2995" s="406" t="s">
        <v>247</v>
      </c>
      <c r="F2995" s="418">
        <v>2000</v>
      </c>
      <c r="G2995" s="419">
        <v>45922</v>
      </c>
      <c r="H2995" s="419">
        <v>45940</v>
      </c>
      <c r="I2995" s="406" t="s">
        <v>15</v>
      </c>
      <c r="J2995" s="406"/>
      <c r="K2995" s="420" t="b">
        <v>0</v>
      </c>
      <c r="L2995" s="406"/>
      <c r="M2995" s="419">
        <v>45943</v>
      </c>
    </row>
    <row r="2996" spans="1:13">
      <c r="A2996" s="418">
        <v>5001</v>
      </c>
      <c r="B2996" s="418">
        <v>409952</v>
      </c>
      <c r="C2996" s="418">
        <v>3000</v>
      </c>
      <c r="D2996" s="406">
        <v>199872025</v>
      </c>
      <c r="E2996" s="406" t="s">
        <v>247</v>
      </c>
      <c r="F2996" s="418">
        <v>2000</v>
      </c>
      <c r="G2996" s="419">
        <v>45920</v>
      </c>
      <c r="H2996" s="419">
        <v>45940</v>
      </c>
      <c r="I2996" s="406" t="s">
        <v>15</v>
      </c>
      <c r="J2996" s="406"/>
      <c r="K2996" s="420" t="b">
        <v>0</v>
      </c>
      <c r="L2996" s="406"/>
      <c r="M2996" s="419">
        <v>45941</v>
      </c>
    </row>
    <row r="2997" spans="1:13">
      <c r="A2997" s="418">
        <v>5001</v>
      </c>
      <c r="B2997" s="418">
        <v>409952</v>
      </c>
      <c r="C2997" s="418">
        <v>3000</v>
      </c>
      <c r="D2997" s="406">
        <v>199882025</v>
      </c>
      <c r="E2997" s="406" t="s">
        <v>247</v>
      </c>
      <c r="F2997" s="418">
        <v>1000</v>
      </c>
      <c r="G2997" s="419">
        <v>45918</v>
      </c>
      <c r="H2997" s="419">
        <v>45946</v>
      </c>
      <c r="I2997" s="406" t="s">
        <v>15</v>
      </c>
      <c r="J2997" s="406"/>
      <c r="K2997" s="420" t="b">
        <v>0</v>
      </c>
      <c r="L2997" s="406"/>
      <c r="M2997" s="419">
        <v>45947</v>
      </c>
    </row>
    <row r="2998" spans="1:13">
      <c r="A2998" s="418">
        <v>5001</v>
      </c>
      <c r="B2998" s="418">
        <v>422371</v>
      </c>
      <c r="C2998" s="418">
        <v>3000</v>
      </c>
      <c r="D2998" s="406">
        <v>199892025</v>
      </c>
      <c r="E2998" s="406" t="s">
        <v>737</v>
      </c>
      <c r="F2998" s="418">
        <v>431</v>
      </c>
      <c r="G2998" s="419">
        <v>45931</v>
      </c>
      <c r="H2998" s="419">
        <v>45939</v>
      </c>
      <c r="I2998" s="406" t="s">
        <v>15</v>
      </c>
      <c r="J2998" s="406"/>
      <c r="K2998" s="420" t="b">
        <v>0</v>
      </c>
      <c r="L2998" s="406"/>
      <c r="M2998" s="419">
        <v>45939</v>
      </c>
    </row>
    <row r="2999" spans="1:13">
      <c r="A2999" s="418">
        <v>5001</v>
      </c>
      <c r="B2999" s="418">
        <v>422224</v>
      </c>
      <c r="C2999" s="418">
        <v>3000</v>
      </c>
      <c r="D2999" s="406">
        <v>200062026</v>
      </c>
      <c r="E2999" s="406" t="s">
        <v>46</v>
      </c>
      <c r="F2999" s="418">
        <v>23</v>
      </c>
      <c r="G2999" s="406"/>
      <c r="H2999" s="406"/>
      <c r="I2999" s="406" t="s">
        <v>21</v>
      </c>
      <c r="J2999" s="406"/>
      <c r="K2999" s="420" t="b">
        <v>0</v>
      </c>
      <c r="L2999" s="406"/>
      <c r="M2999" s="406"/>
    </row>
    <row r="3000" spans="1:13">
      <c r="A3000" s="418">
        <v>5001</v>
      </c>
      <c r="B3000" s="418">
        <v>422224</v>
      </c>
      <c r="C3000" s="418">
        <v>3000</v>
      </c>
      <c r="D3000" s="406">
        <v>200072026</v>
      </c>
      <c r="E3000" s="406" t="s">
        <v>46</v>
      </c>
      <c r="F3000" s="418">
        <v>1</v>
      </c>
      <c r="G3000" s="406"/>
      <c r="H3000" s="406"/>
      <c r="I3000" s="406" t="s">
        <v>21</v>
      </c>
      <c r="J3000" s="406"/>
      <c r="K3000" s="420" t="b">
        <v>0</v>
      </c>
      <c r="L3000" s="406"/>
      <c r="M3000" s="406"/>
    </row>
    <row r="3001" spans="1:13">
      <c r="A3001" s="418">
        <v>5001</v>
      </c>
      <c r="B3001" s="418">
        <v>460951</v>
      </c>
      <c r="C3001" s="418">
        <v>3000</v>
      </c>
      <c r="D3001" s="406">
        <v>200362026</v>
      </c>
      <c r="E3001" s="406" t="s">
        <v>232</v>
      </c>
      <c r="F3001" s="418">
        <v>225</v>
      </c>
      <c r="G3001" s="406"/>
      <c r="H3001" s="406"/>
      <c r="I3001" s="406" t="s">
        <v>21</v>
      </c>
      <c r="J3001" s="406"/>
      <c r="K3001" s="420" t="b">
        <v>0</v>
      </c>
      <c r="L3001" s="406"/>
      <c r="M3001" s="406"/>
    </row>
    <row r="3002" spans="1:13">
      <c r="A3002" s="418">
        <v>5001</v>
      </c>
      <c r="B3002" s="418">
        <v>410026</v>
      </c>
      <c r="C3002" s="418">
        <v>3000</v>
      </c>
      <c r="D3002" s="406">
        <v>200402025</v>
      </c>
      <c r="E3002" s="406" t="s">
        <v>780</v>
      </c>
      <c r="F3002" s="418">
        <v>24875</v>
      </c>
      <c r="G3002" s="419">
        <v>45934</v>
      </c>
      <c r="H3002" s="419">
        <v>45936</v>
      </c>
      <c r="I3002" s="406" t="s">
        <v>15</v>
      </c>
      <c r="J3002" s="406"/>
      <c r="K3002" s="420" t="b">
        <v>0</v>
      </c>
      <c r="L3002" s="406"/>
      <c r="M3002" s="419">
        <v>45936</v>
      </c>
    </row>
    <row r="3003" spans="1:13">
      <c r="A3003" s="418">
        <v>5001</v>
      </c>
      <c r="B3003" s="418">
        <v>410038</v>
      </c>
      <c r="C3003" s="418">
        <v>3000</v>
      </c>
      <c r="D3003" s="406">
        <v>200422026</v>
      </c>
      <c r="E3003" s="406" t="s">
        <v>257</v>
      </c>
      <c r="F3003" s="418">
        <v>325</v>
      </c>
      <c r="G3003" s="419">
        <v>46277</v>
      </c>
      <c r="H3003" s="419">
        <v>46277</v>
      </c>
      <c r="I3003" s="406" t="s">
        <v>15</v>
      </c>
      <c r="J3003" s="406"/>
      <c r="K3003" s="420" t="b">
        <v>0</v>
      </c>
      <c r="L3003" s="406"/>
      <c r="M3003" s="419">
        <v>46277</v>
      </c>
    </row>
    <row r="3004" spans="1:13">
      <c r="A3004" s="418">
        <v>5001</v>
      </c>
      <c r="B3004" s="418">
        <v>474190</v>
      </c>
      <c r="C3004" s="418">
        <v>3000</v>
      </c>
      <c r="D3004" s="406">
        <v>200442025</v>
      </c>
      <c r="E3004" s="406" t="s">
        <v>580</v>
      </c>
      <c r="F3004" s="418">
        <v>1192</v>
      </c>
      <c r="G3004" s="419">
        <v>45966</v>
      </c>
      <c r="H3004" s="419">
        <v>45972</v>
      </c>
      <c r="I3004" s="406" t="s">
        <v>15</v>
      </c>
      <c r="J3004" s="406"/>
      <c r="K3004" s="420" t="b">
        <v>0</v>
      </c>
      <c r="L3004" s="406"/>
      <c r="M3004" s="419">
        <v>45972</v>
      </c>
    </row>
    <row r="3005" spans="1:13">
      <c r="A3005" s="418">
        <v>5001</v>
      </c>
      <c r="B3005" s="418">
        <v>410038</v>
      </c>
      <c r="C3005" s="418">
        <v>3000</v>
      </c>
      <c r="D3005" s="406">
        <v>200442026</v>
      </c>
      <c r="E3005" s="406" t="s">
        <v>257</v>
      </c>
      <c r="F3005" s="418">
        <v>325</v>
      </c>
      <c r="G3005" s="419">
        <v>46277</v>
      </c>
      <c r="H3005" s="419">
        <v>46277</v>
      </c>
      <c r="I3005" s="406" t="s">
        <v>15</v>
      </c>
      <c r="J3005" s="406"/>
      <c r="K3005" s="420" t="b">
        <v>0</v>
      </c>
      <c r="L3005" s="406"/>
      <c r="M3005" s="419">
        <v>46277</v>
      </c>
    </row>
    <row r="3006" spans="1:13">
      <c r="A3006" s="418">
        <v>5001</v>
      </c>
      <c r="B3006" s="418">
        <v>474190</v>
      </c>
      <c r="C3006" s="418">
        <v>3000</v>
      </c>
      <c r="D3006" s="406">
        <v>200452025</v>
      </c>
      <c r="E3006" s="406" t="s">
        <v>580</v>
      </c>
      <c r="F3006" s="418">
        <v>1147</v>
      </c>
      <c r="G3006" s="419">
        <v>45954</v>
      </c>
      <c r="H3006" s="419">
        <v>45962</v>
      </c>
      <c r="I3006" s="406" t="s">
        <v>15</v>
      </c>
      <c r="J3006" s="406"/>
      <c r="K3006" s="420" t="b">
        <v>0</v>
      </c>
      <c r="L3006" s="406"/>
      <c r="M3006" s="419">
        <v>45962</v>
      </c>
    </row>
    <row r="3007" spans="1:13">
      <c r="A3007" s="418">
        <v>5001</v>
      </c>
      <c r="B3007" s="418">
        <v>410038</v>
      </c>
      <c r="C3007" s="418">
        <v>3000</v>
      </c>
      <c r="D3007" s="406">
        <v>200452026</v>
      </c>
      <c r="E3007" s="406" t="s">
        <v>257</v>
      </c>
      <c r="F3007" s="418">
        <v>325</v>
      </c>
      <c r="G3007" s="419">
        <v>46277</v>
      </c>
      <c r="H3007" s="419">
        <v>46277</v>
      </c>
      <c r="I3007" s="406" t="s">
        <v>15</v>
      </c>
      <c r="J3007" s="406"/>
      <c r="K3007" s="420" t="b">
        <v>0</v>
      </c>
      <c r="L3007" s="406"/>
      <c r="M3007" s="419">
        <v>46277</v>
      </c>
    </row>
    <row r="3008" spans="1:13">
      <c r="A3008" s="418">
        <v>5001</v>
      </c>
      <c r="B3008" s="418">
        <v>474190</v>
      </c>
      <c r="C3008" s="418">
        <v>3000</v>
      </c>
      <c r="D3008" s="406">
        <v>200462025</v>
      </c>
      <c r="E3008" s="406" t="s">
        <v>580</v>
      </c>
      <c r="F3008" s="418">
        <v>1146</v>
      </c>
      <c r="G3008" s="419">
        <v>45954</v>
      </c>
      <c r="H3008" s="419">
        <v>45962</v>
      </c>
      <c r="I3008" s="406" t="s">
        <v>15</v>
      </c>
      <c r="J3008" s="406"/>
      <c r="K3008" s="420" t="b">
        <v>0</v>
      </c>
      <c r="L3008" s="406"/>
      <c r="M3008" s="419">
        <v>45969</v>
      </c>
    </row>
    <row r="3009" spans="1:13">
      <c r="A3009" s="418">
        <v>5001</v>
      </c>
      <c r="B3009" s="418">
        <v>410038</v>
      </c>
      <c r="C3009" s="418">
        <v>3000</v>
      </c>
      <c r="D3009" s="406">
        <v>200462026</v>
      </c>
      <c r="E3009" s="406" t="s">
        <v>257</v>
      </c>
      <c r="F3009" s="418">
        <v>325</v>
      </c>
      <c r="G3009" s="419">
        <v>46277</v>
      </c>
      <c r="H3009" s="419">
        <v>46277</v>
      </c>
      <c r="I3009" s="406" t="s">
        <v>15</v>
      </c>
      <c r="J3009" s="406"/>
      <c r="K3009" s="420" t="b">
        <v>0</v>
      </c>
      <c r="L3009" s="406"/>
      <c r="M3009" s="419">
        <v>46277</v>
      </c>
    </row>
    <row r="3010" spans="1:13">
      <c r="A3010" s="418">
        <v>5001</v>
      </c>
      <c r="B3010" s="418">
        <v>474190</v>
      </c>
      <c r="C3010" s="418">
        <v>3000</v>
      </c>
      <c r="D3010" s="406">
        <v>200472025</v>
      </c>
      <c r="E3010" s="406" t="s">
        <v>580</v>
      </c>
      <c r="F3010" s="418">
        <v>1166</v>
      </c>
      <c r="G3010" s="419">
        <v>45957</v>
      </c>
      <c r="H3010" s="419">
        <v>45962</v>
      </c>
      <c r="I3010" s="406" t="s">
        <v>15</v>
      </c>
      <c r="J3010" s="406"/>
      <c r="K3010" s="420" t="b">
        <v>0</v>
      </c>
      <c r="L3010" s="406"/>
      <c r="M3010" s="419">
        <v>45962</v>
      </c>
    </row>
    <row r="3011" spans="1:13">
      <c r="A3011" s="418">
        <v>5001</v>
      </c>
      <c r="B3011" s="418">
        <v>410038</v>
      </c>
      <c r="C3011" s="418">
        <v>3000</v>
      </c>
      <c r="D3011" s="406">
        <v>200472026</v>
      </c>
      <c r="E3011" s="406" t="s">
        <v>257</v>
      </c>
      <c r="F3011" s="418">
        <v>325</v>
      </c>
      <c r="G3011" s="419">
        <v>46277</v>
      </c>
      <c r="H3011" s="419">
        <v>46277</v>
      </c>
      <c r="I3011" s="406" t="s">
        <v>15</v>
      </c>
      <c r="J3011" s="406"/>
      <c r="K3011" s="420" t="b">
        <v>0</v>
      </c>
      <c r="L3011" s="406"/>
      <c r="M3011" s="419">
        <v>46277</v>
      </c>
    </row>
    <row r="3012" spans="1:13">
      <c r="A3012" s="418">
        <v>5001</v>
      </c>
      <c r="B3012" s="418">
        <v>474190</v>
      </c>
      <c r="C3012" s="418">
        <v>3000</v>
      </c>
      <c r="D3012" s="406">
        <v>200482025</v>
      </c>
      <c r="E3012" s="406" t="s">
        <v>580</v>
      </c>
      <c r="F3012" s="418">
        <v>1142</v>
      </c>
      <c r="G3012" s="419">
        <v>45957</v>
      </c>
      <c r="H3012" s="419">
        <v>45965</v>
      </c>
      <c r="I3012" s="406" t="s">
        <v>15</v>
      </c>
      <c r="J3012" s="406"/>
      <c r="K3012" s="420" t="b">
        <v>0</v>
      </c>
      <c r="L3012" s="406"/>
      <c r="M3012" s="419">
        <v>45965</v>
      </c>
    </row>
    <row r="3013" spans="1:13">
      <c r="A3013" s="418">
        <v>5001</v>
      </c>
      <c r="B3013" s="418">
        <v>410038</v>
      </c>
      <c r="C3013" s="418">
        <v>3000</v>
      </c>
      <c r="D3013" s="406">
        <v>200482026</v>
      </c>
      <c r="E3013" s="406" t="s">
        <v>257</v>
      </c>
      <c r="F3013" s="418">
        <v>325</v>
      </c>
      <c r="G3013" s="419">
        <v>46277</v>
      </c>
      <c r="H3013" s="419">
        <v>46277</v>
      </c>
      <c r="I3013" s="406" t="s">
        <v>15</v>
      </c>
      <c r="J3013" s="406"/>
      <c r="K3013" s="420" t="b">
        <v>0</v>
      </c>
      <c r="L3013" s="406"/>
      <c r="M3013" s="419">
        <v>46277</v>
      </c>
    </row>
    <row r="3014" spans="1:13">
      <c r="A3014" s="418">
        <v>5001</v>
      </c>
      <c r="B3014" s="418">
        <v>474190</v>
      </c>
      <c r="C3014" s="418">
        <v>3000</v>
      </c>
      <c r="D3014" s="406">
        <v>200492025</v>
      </c>
      <c r="E3014" s="406" t="s">
        <v>580</v>
      </c>
      <c r="F3014" s="418">
        <v>1168</v>
      </c>
      <c r="G3014" s="419">
        <v>45954</v>
      </c>
      <c r="H3014" s="419">
        <v>45964</v>
      </c>
      <c r="I3014" s="406" t="s">
        <v>15</v>
      </c>
      <c r="J3014" s="406"/>
      <c r="K3014" s="420" t="b">
        <v>0</v>
      </c>
      <c r="L3014" s="406"/>
      <c r="M3014" s="419">
        <v>45964</v>
      </c>
    </row>
    <row r="3015" spans="1:13">
      <c r="A3015" s="418">
        <v>5001</v>
      </c>
      <c r="B3015" s="418">
        <v>410038</v>
      </c>
      <c r="C3015" s="418">
        <v>3000</v>
      </c>
      <c r="D3015" s="406">
        <v>200492026</v>
      </c>
      <c r="E3015" s="406" t="s">
        <v>257</v>
      </c>
      <c r="F3015" s="418">
        <v>325</v>
      </c>
      <c r="G3015" s="419">
        <v>46277</v>
      </c>
      <c r="H3015" s="419">
        <v>46277</v>
      </c>
      <c r="I3015" s="406" t="s">
        <v>15</v>
      </c>
      <c r="J3015" s="406"/>
      <c r="K3015" s="420" t="b">
        <v>0</v>
      </c>
      <c r="L3015" s="406"/>
      <c r="M3015" s="419">
        <v>46277</v>
      </c>
    </row>
    <row r="3016" spans="1:13">
      <c r="A3016" s="418">
        <v>5001</v>
      </c>
      <c r="B3016" s="418">
        <v>474190</v>
      </c>
      <c r="C3016" s="418">
        <v>3000</v>
      </c>
      <c r="D3016" s="406">
        <v>200502025</v>
      </c>
      <c r="E3016" s="406" t="s">
        <v>580</v>
      </c>
      <c r="F3016" s="418">
        <v>1200</v>
      </c>
      <c r="G3016" s="419">
        <v>45967</v>
      </c>
      <c r="H3016" s="419">
        <v>45972</v>
      </c>
      <c r="I3016" s="406" t="s">
        <v>15</v>
      </c>
      <c r="J3016" s="406"/>
      <c r="K3016" s="420" t="b">
        <v>0</v>
      </c>
      <c r="L3016" s="406"/>
      <c r="M3016" s="419">
        <v>45973</v>
      </c>
    </row>
    <row r="3017" spans="1:13">
      <c r="A3017" s="418">
        <v>5001</v>
      </c>
      <c r="B3017" s="418">
        <v>410038</v>
      </c>
      <c r="C3017" s="418">
        <v>3000</v>
      </c>
      <c r="D3017" s="406">
        <v>200502026</v>
      </c>
      <c r="E3017" s="406" t="s">
        <v>257</v>
      </c>
      <c r="F3017" s="418">
        <v>325</v>
      </c>
      <c r="G3017" s="419">
        <v>46277</v>
      </c>
      <c r="H3017" s="419">
        <v>46277</v>
      </c>
      <c r="I3017" s="406" t="s">
        <v>15</v>
      </c>
      <c r="J3017" s="406"/>
      <c r="K3017" s="420" t="b">
        <v>0</v>
      </c>
      <c r="L3017" s="406"/>
      <c r="M3017" s="419">
        <v>46277</v>
      </c>
    </row>
    <row r="3018" spans="1:13">
      <c r="A3018" s="418">
        <v>5001</v>
      </c>
      <c r="B3018" s="418">
        <v>474190</v>
      </c>
      <c r="C3018" s="418">
        <v>3000</v>
      </c>
      <c r="D3018" s="406">
        <v>200512025</v>
      </c>
      <c r="E3018" s="406" t="s">
        <v>580</v>
      </c>
      <c r="F3018" s="418">
        <v>1150</v>
      </c>
      <c r="G3018" s="419">
        <v>45966</v>
      </c>
      <c r="H3018" s="419">
        <v>45972</v>
      </c>
      <c r="I3018" s="406" t="s">
        <v>15</v>
      </c>
      <c r="J3018" s="406"/>
      <c r="K3018" s="420" t="b">
        <v>0</v>
      </c>
      <c r="L3018" s="406"/>
      <c r="M3018" s="419">
        <v>45972</v>
      </c>
    </row>
    <row r="3019" spans="1:13">
      <c r="A3019" s="418">
        <v>5001</v>
      </c>
      <c r="B3019" s="418">
        <v>410038</v>
      </c>
      <c r="C3019" s="418">
        <v>3000</v>
      </c>
      <c r="D3019" s="406">
        <v>200512026</v>
      </c>
      <c r="E3019" s="406" t="s">
        <v>257</v>
      </c>
      <c r="F3019" s="418">
        <v>325</v>
      </c>
      <c r="G3019" s="419">
        <v>46277</v>
      </c>
      <c r="H3019" s="419">
        <v>46277</v>
      </c>
      <c r="I3019" s="406" t="s">
        <v>15</v>
      </c>
      <c r="J3019" s="406"/>
      <c r="K3019" s="420" t="b">
        <v>0</v>
      </c>
      <c r="L3019" s="406"/>
      <c r="M3019" s="419">
        <v>46277</v>
      </c>
    </row>
    <row r="3020" spans="1:13">
      <c r="A3020" s="418">
        <v>2017</v>
      </c>
      <c r="B3020" s="418">
        <v>471538</v>
      </c>
      <c r="C3020" s="418">
        <v>3010</v>
      </c>
      <c r="D3020" s="406">
        <v>20052025</v>
      </c>
      <c r="E3020" s="406" t="s">
        <v>671</v>
      </c>
      <c r="F3020" s="418">
        <v>80</v>
      </c>
      <c r="G3020" s="419">
        <v>45960</v>
      </c>
      <c r="H3020" s="419">
        <v>45974</v>
      </c>
      <c r="I3020" s="406" t="s">
        <v>15</v>
      </c>
      <c r="J3020" s="406"/>
      <c r="K3020" s="420" t="b">
        <v>0</v>
      </c>
      <c r="L3020" s="406"/>
      <c r="M3020" s="419">
        <v>45974</v>
      </c>
    </row>
    <row r="3021" spans="1:13">
      <c r="A3021" s="418">
        <v>5001</v>
      </c>
      <c r="B3021" s="418">
        <v>474190</v>
      </c>
      <c r="C3021" s="418">
        <v>3000</v>
      </c>
      <c r="D3021" s="406">
        <v>200522025</v>
      </c>
      <c r="E3021" s="406" t="s">
        <v>580</v>
      </c>
      <c r="F3021" s="418">
        <v>1166</v>
      </c>
      <c r="G3021" s="419">
        <v>45966</v>
      </c>
      <c r="H3021" s="419">
        <v>45972</v>
      </c>
      <c r="I3021" s="406" t="s">
        <v>15</v>
      </c>
      <c r="J3021" s="406"/>
      <c r="K3021" s="420" t="b">
        <v>0</v>
      </c>
      <c r="L3021" s="406"/>
      <c r="M3021" s="419">
        <v>45972</v>
      </c>
    </row>
    <row r="3022" spans="1:13">
      <c r="A3022" s="418">
        <v>5001</v>
      </c>
      <c r="B3022" s="418">
        <v>410038</v>
      </c>
      <c r="C3022" s="418">
        <v>3000</v>
      </c>
      <c r="D3022" s="406">
        <v>200522026</v>
      </c>
      <c r="E3022" s="406" t="s">
        <v>257</v>
      </c>
      <c r="F3022" s="418">
        <v>275</v>
      </c>
      <c r="G3022" s="419">
        <v>46277</v>
      </c>
      <c r="H3022" s="419">
        <v>46277</v>
      </c>
      <c r="I3022" s="406" t="s">
        <v>15</v>
      </c>
      <c r="J3022" s="406"/>
      <c r="K3022" s="420" t="b">
        <v>0</v>
      </c>
      <c r="L3022" s="406"/>
      <c r="M3022" s="419">
        <v>46277</v>
      </c>
    </row>
    <row r="3023" spans="1:13">
      <c r="A3023" s="418">
        <v>5001</v>
      </c>
      <c r="B3023" s="418">
        <v>424171</v>
      </c>
      <c r="C3023" s="418">
        <v>3000</v>
      </c>
      <c r="D3023" s="406">
        <v>200532025</v>
      </c>
      <c r="E3023" s="406" t="s">
        <v>120</v>
      </c>
      <c r="F3023" s="418">
        <v>250</v>
      </c>
      <c r="G3023" s="419">
        <v>45958</v>
      </c>
      <c r="H3023" s="419">
        <v>45964</v>
      </c>
      <c r="I3023" s="406" t="s">
        <v>15</v>
      </c>
      <c r="J3023" s="406"/>
      <c r="K3023" s="420" t="b">
        <v>0</v>
      </c>
      <c r="L3023" s="406"/>
      <c r="M3023" s="419">
        <v>45964</v>
      </c>
    </row>
    <row r="3024" spans="1:13">
      <c r="A3024" s="418">
        <v>5001</v>
      </c>
      <c r="B3024" s="418">
        <v>438137</v>
      </c>
      <c r="C3024" s="418">
        <v>3000</v>
      </c>
      <c r="D3024" s="406">
        <v>200892025</v>
      </c>
      <c r="E3024" s="406" t="s">
        <v>613</v>
      </c>
      <c r="F3024" s="418">
        <v>100</v>
      </c>
      <c r="G3024" s="419">
        <v>45906</v>
      </c>
      <c r="H3024" s="419">
        <v>45938</v>
      </c>
      <c r="I3024" s="406" t="s">
        <v>15</v>
      </c>
      <c r="J3024" s="406"/>
      <c r="K3024" s="420" t="b">
        <v>0</v>
      </c>
      <c r="L3024" s="406"/>
      <c r="M3024" s="419">
        <v>45938</v>
      </c>
    </row>
    <row r="3025" spans="1:13">
      <c r="A3025" s="418">
        <v>5001</v>
      </c>
      <c r="B3025" s="418">
        <v>456970</v>
      </c>
      <c r="C3025" s="418">
        <v>3000</v>
      </c>
      <c r="D3025" s="406">
        <v>200902025</v>
      </c>
      <c r="E3025" s="406" t="s">
        <v>615</v>
      </c>
      <c r="F3025" s="418">
        <v>25</v>
      </c>
      <c r="G3025" s="419">
        <v>45906</v>
      </c>
      <c r="H3025" s="419">
        <v>45973</v>
      </c>
      <c r="I3025" s="406" t="s">
        <v>15</v>
      </c>
      <c r="J3025" s="406"/>
      <c r="K3025" s="420" t="b">
        <v>0</v>
      </c>
      <c r="L3025" s="406"/>
      <c r="M3025" s="419">
        <v>45973</v>
      </c>
    </row>
    <row r="3026" spans="1:13">
      <c r="A3026" s="418">
        <v>5001</v>
      </c>
      <c r="B3026" s="418">
        <v>456970</v>
      </c>
      <c r="C3026" s="418">
        <v>3000</v>
      </c>
      <c r="D3026" s="406">
        <v>200912025</v>
      </c>
      <c r="E3026" s="406" t="s">
        <v>615</v>
      </c>
      <c r="F3026" s="418">
        <v>75</v>
      </c>
      <c r="G3026" s="419">
        <v>45901</v>
      </c>
      <c r="H3026" s="419">
        <v>45910</v>
      </c>
      <c r="I3026" s="406" t="s">
        <v>15</v>
      </c>
      <c r="J3026" s="406"/>
      <c r="K3026" s="420" t="b">
        <v>0</v>
      </c>
      <c r="L3026" s="406"/>
      <c r="M3026" s="419">
        <v>45910</v>
      </c>
    </row>
    <row r="3027" spans="1:13">
      <c r="A3027" s="418">
        <v>5001</v>
      </c>
      <c r="B3027" s="418">
        <v>465523</v>
      </c>
      <c r="C3027" s="418">
        <v>3000</v>
      </c>
      <c r="D3027" s="406">
        <v>200922025</v>
      </c>
      <c r="E3027" s="406" t="s">
        <v>561</v>
      </c>
      <c r="F3027" s="418">
        <v>60</v>
      </c>
      <c r="G3027" s="419">
        <v>45926</v>
      </c>
      <c r="H3027" s="419">
        <v>45972</v>
      </c>
      <c r="I3027" s="406" t="s">
        <v>15</v>
      </c>
      <c r="J3027" s="406"/>
      <c r="K3027" s="420" t="b">
        <v>0</v>
      </c>
      <c r="L3027" s="406"/>
      <c r="M3027" s="419">
        <v>45972</v>
      </c>
    </row>
    <row r="3028" spans="1:13">
      <c r="A3028" s="418">
        <v>5001</v>
      </c>
      <c r="B3028" s="418">
        <v>465523</v>
      </c>
      <c r="C3028" s="418">
        <v>3000</v>
      </c>
      <c r="D3028" s="406">
        <v>200932025</v>
      </c>
      <c r="E3028" s="406" t="s">
        <v>561</v>
      </c>
      <c r="F3028" s="418">
        <v>15</v>
      </c>
      <c r="G3028" s="419">
        <v>45926</v>
      </c>
      <c r="H3028" s="419">
        <v>45952</v>
      </c>
      <c r="I3028" s="406" t="s">
        <v>15</v>
      </c>
      <c r="J3028" s="406"/>
      <c r="K3028" s="420" t="b">
        <v>0</v>
      </c>
      <c r="L3028" s="406"/>
      <c r="M3028" s="419">
        <v>45979</v>
      </c>
    </row>
    <row r="3029" spans="1:13">
      <c r="A3029" s="418">
        <v>5001</v>
      </c>
      <c r="B3029" s="418">
        <v>422224</v>
      </c>
      <c r="C3029" s="418">
        <v>3000</v>
      </c>
      <c r="D3029" s="406">
        <v>201152026</v>
      </c>
      <c r="E3029" s="406" t="s">
        <v>46</v>
      </c>
      <c r="F3029" s="418">
        <v>20</v>
      </c>
      <c r="G3029" s="406"/>
      <c r="H3029" s="406"/>
      <c r="I3029" s="406" t="s">
        <v>21</v>
      </c>
      <c r="J3029" s="406"/>
      <c r="K3029" s="420" t="b">
        <v>0</v>
      </c>
      <c r="L3029" s="406"/>
      <c r="M3029" s="406"/>
    </row>
    <row r="3030" spans="1:13">
      <c r="A3030" s="418">
        <v>5001</v>
      </c>
      <c r="B3030" s="418">
        <v>465098</v>
      </c>
      <c r="C3030" s="418">
        <v>3000</v>
      </c>
      <c r="D3030" s="406">
        <v>201162026</v>
      </c>
      <c r="E3030" s="406" t="s">
        <v>478</v>
      </c>
      <c r="F3030" s="418">
        <v>550</v>
      </c>
      <c r="G3030" s="406"/>
      <c r="H3030" s="406"/>
      <c r="I3030" s="406" t="s">
        <v>21</v>
      </c>
      <c r="J3030" s="406"/>
      <c r="K3030" s="420" t="b">
        <v>0</v>
      </c>
      <c r="L3030" s="406"/>
      <c r="M3030" s="406"/>
    </row>
    <row r="3031" spans="1:13">
      <c r="A3031" s="418">
        <v>5001</v>
      </c>
      <c r="B3031" s="418">
        <v>465098</v>
      </c>
      <c r="C3031" s="418">
        <v>3000</v>
      </c>
      <c r="D3031" s="406">
        <v>201172026</v>
      </c>
      <c r="E3031" s="406" t="s">
        <v>478</v>
      </c>
      <c r="F3031" s="418">
        <v>550</v>
      </c>
      <c r="G3031" s="406"/>
      <c r="H3031" s="406"/>
      <c r="I3031" s="406" t="s">
        <v>21</v>
      </c>
      <c r="J3031" s="406"/>
      <c r="K3031" s="420" t="b">
        <v>0</v>
      </c>
      <c r="L3031" s="406"/>
      <c r="M3031" s="406"/>
    </row>
    <row r="3032" spans="1:13">
      <c r="A3032" s="418">
        <v>5001</v>
      </c>
      <c r="B3032" s="418">
        <v>465098</v>
      </c>
      <c r="C3032" s="418">
        <v>3000</v>
      </c>
      <c r="D3032" s="406">
        <v>201182026</v>
      </c>
      <c r="E3032" s="406" t="s">
        <v>478</v>
      </c>
      <c r="F3032" s="418">
        <v>1</v>
      </c>
      <c r="G3032" s="406"/>
      <c r="H3032" s="406"/>
      <c r="I3032" s="406" t="s">
        <v>21</v>
      </c>
      <c r="J3032" s="406"/>
      <c r="K3032" s="420" t="b">
        <v>0</v>
      </c>
      <c r="L3032" s="406"/>
      <c r="M3032" s="406"/>
    </row>
    <row r="3033" spans="1:13">
      <c r="A3033" s="418">
        <v>5001</v>
      </c>
      <c r="B3033" s="418">
        <v>465098</v>
      </c>
      <c r="C3033" s="418">
        <v>3000</v>
      </c>
      <c r="D3033" s="406">
        <v>201192026</v>
      </c>
      <c r="E3033" s="406" t="s">
        <v>478</v>
      </c>
      <c r="F3033" s="418">
        <v>100</v>
      </c>
      <c r="G3033" s="406"/>
      <c r="H3033" s="406"/>
      <c r="I3033" s="406" t="s">
        <v>21</v>
      </c>
      <c r="J3033" s="406"/>
      <c r="K3033" s="420" t="b">
        <v>0</v>
      </c>
      <c r="L3033" s="406"/>
      <c r="M3033" s="406"/>
    </row>
    <row r="3034" spans="1:13">
      <c r="A3034" s="418">
        <v>5001</v>
      </c>
      <c r="B3034" s="418">
        <v>465098</v>
      </c>
      <c r="C3034" s="418">
        <v>3000</v>
      </c>
      <c r="D3034" s="406">
        <v>201202026</v>
      </c>
      <c r="E3034" s="406" t="s">
        <v>478</v>
      </c>
      <c r="F3034" s="418">
        <v>550</v>
      </c>
      <c r="G3034" s="406"/>
      <c r="H3034" s="406"/>
      <c r="I3034" s="406" t="s">
        <v>21</v>
      </c>
      <c r="J3034" s="406"/>
      <c r="K3034" s="420" t="b">
        <v>0</v>
      </c>
      <c r="L3034" s="406"/>
      <c r="M3034" s="406"/>
    </row>
    <row r="3035" spans="1:13">
      <c r="A3035" s="418">
        <v>5001</v>
      </c>
      <c r="B3035" s="418">
        <v>465098</v>
      </c>
      <c r="C3035" s="418">
        <v>3000</v>
      </c>
      <c r="D3035" s="406">
        <v>201212026</v>
      </c>
      <c r="E3035" s="406" t="s">
        <v>478</v>
      </c>
      <c r="F3035" s="418">
        <v>1</v>
      </c>
      <c r="G3035" s="406"/>
      <c r="H3035" s="406"/>
      <c r="I3035" s="406" t="s">
        <v>21</v>
      </c>
      <c r="J3035" s="406"/>
      <c r="K3035" s="420" t="b">
        <v>0</v>
      </c>
      <c r="L3035" s="406"/>
      <c r="M3035" s="406"/>
    </row>
    <row r="3036" spans="1:13">
      <c r="A3036" s="418">
        <v>2017</v>
      </c>
      <c r="B3036" s="418">
        <v>460417</v>
      </c>
      <c r="C3036" s="418">
        <v>3010</v>
      </c>
      <c r="D3036" s="406">
        <v>20122025</v>
      </c>
      <c r="E3036" s="406" t="s">
        <v>103</v>
      </c>
      <c r="F3036" s="418">
        <v>10</v>
      </c>
      <c r="G3036" s="419">
        <v>45925</v>
      </c>
      <c r="H3036" s="419">
        <v>45926</v>
      </c>
      <c r="I3036" s="406" t="s">
        <v>15</v>
      </c>
      <c r="J3036" s="406"/>
      <c r="K3036" s="420" t="b">
        <v>0</v>
      </c>
      <c r="L3036" s="406"/>
      <c r="M3036" s="419">
        <v>45926</v>
      </c>
    </row>
    <row r="3037" spans="1:13">
      <c r="A3037" s="418">
        <v>5001</v>
      </c>
      <c r="B3037" s="418">
        <v>484922</v>
      </c>
      <c r="C3037" s="418">
        <v>3000</v>
      </c>
      <c r="D3037" s="406">
        <v>20122025</v>
      </c>
      <c r="E3037" s="406" t="s">
        <v>6581</v>
      </c>
      <c r="F3037" s="418">
        <v>273</v>
      </c>
      <c r="G3037" s="406"/>
      <c r="H3037" s="406"/>
      <c r="I3037" s="406" t="s">
        <v>15</v>
      </c>
      <c r="J3037" s="406"/>
      <c r="K3037" s="420" t="b">
        <v>0</v>
      </c>
      <c r="L3037" s="406" t="s">
        <v>6578</v>
      </c>
      <c r="M3037" s="419">
        <v>46270</v>
      </c>
    </row>
    <row r="3038" spans="1:13">
      <c r="A3038" s="418">
        <v>5001</v>
      </c>
      <c r="B3038" s="418">
        <v>465098</v>
      </c>
      <c r="C3038" s="418">
        <v>3000</v>
      </c>
      <c r="D3038" s="406">
        <v>201222026</v>
      </c>
      <c r="E3038" s="406" t="s">
        <v>478</v>
      </c>
      <c r="F3038" s="418">
        <v>100</v>
      </c>
      <c r="G3038" s="406"/>
      <c r="H3038" s="406"/>
      <c r="I3038" s="406" t="s">
        <v>21</v>
      </c>
      <c r="J3038" s="406"/>
      <c r="K3038" s="420" t="b">
        <v>0</v>
      </c>
      <c r="L3038" s="406"/>
      <c r="M3038" s="406"/>
    </row>
    <row r="3039" spans="1:13">
      <c r="A3039" s="418">
        <v>5001</v>
      </c>
      <c r="B3039" s="418">
        <v>465098</v>
      </c>
      <c r="C3039" s="418">
        <v>3000</v>
      </c>
      <c r="D3039" s="406">
        <v>201232026</v>
      </c>
      <c r="E3039" s="406" t="s">
        <v>478</v>
      </c>
      <c r="F3039" s="418">
        <v>550</v>
      </c>
      <c r="G3039" s="406"/>
      <c r="H3039" s="406"/>
      <c r="I3039" s="406" t="s">
        <v>21</v>
      </c>
      <c r="J3039" s="406"/>
      <c r="K3039" s="420" t="b">
        <v>0</v>
      </c>
      <c r="L3039" s="406"/>
      <c r="M3039" s="406"/>
    </row>
    <row r="3040" spans="1:13">
      <c r="A3040" s="418">
        <v>5001</v>
      </c>
      <c r="B3040" s="418">
        <v>465098</v>
      </c>
      <c r="C3040" s="418">
        <v>3000</v>
      </c>
      <c r="D3040" s="406">
        <v>201242026</v>
      </c>
      <c r="E3040" s="406" t="s">
        <v>478</v>
      </c>
      <c r="F3040" s="418">
        <v>550</v>
      </c>
      <c r="G3040" s="406"/>
      <c r="H3040" s="406"/>
      <c r="I3040" s="406" t="s">
        <v>21</v>
      </c>
      <c r="J3040" s="406"/>
      <c r="K3040" s="420" t="b">
        <v>0</v>
      </c>
      <c r="L3040" s="406"/>
      <c r="M3040" s="406"/>
    </row>
    <row r="3041" spans="1:13">
      <c r="A3041" s="418">
        <v>5001</v>
      </c>
      <c r="B3041" s="418">
        <v>465098</v>
      </c>
      <c r="C3041" s="418">
        <v>3000</v>
      </c>
      <c r="D3041" s="406">
        <v>201252026</v>
      </c>
      <c r="E3041" s="406" t="s">
        <v>478</v>
      </c>
      <c r="F3041" s="418">
        <v>550</v>
      </c>
      <c r="G3041" s="406"/>
      <c r="H3041" s="406"/>
      <c r="I3041" s="406" t="s">
        <v>21</v>
      </c>
      <c r="J3041" s="406"/>
      <c r="K3041" s="420" t="b">
        <v>0</v>
      </c>
      <c r="L3041" s="406"/>
      <c r="M3041" s="406"/>
    </row>
    <row r="3042" spans="1:13">
      <c r="A3042" s="418">
        <v>5001</v>
      </c>
      <c r="B3042" s="418">
        <v>465098</v>
      </c>
      <c r="C3042" s="418">
        <v>3000</v>
      </c>
      <c r="D3042" s="406">
        <v>201262026</v>
      </c>
      <c r="E3042" s="406" t="s">
        <v>478</v>
      </c>
      <c r="F3042" s="418">
        <v>550</v>
      </c>
      <c r="G3042" s="406"/>
      <c r="H3042" s="406"/>
      <c r="I3042" s="406" t="s">
        <v>21</v>
      </c>
      <c r="J3042" s="406"/>
      <c r="K3042" s="420" t="b">
        <v>0</v>
      </c>
      <c r="L3042" s="406"/>
      <c r="M3042" s="406"/>
    </row>
    <row r="3043" spans="1:13">
      <c r="A3043" s="418">
        <v>5001</v>
      </c>
      <c r="B3043" s="418">
        <v>465098</v>
      </c>
      <c r="C3043" s="418">
        <v>3000</v>
      </c>
      <c r="D3043" s="406">
        <v>201272026</v>
      </c>
      <c r="E3043" s="406" t="s">
        <v>478</v>
      </c>
      <c r="F3043" s="418">
        <v>550</v>
      </c>
      <c r="G3043" s="406"/>
      <c r="H3043" s="406"/>
      <c r="I3043" s="406" t="s">
        <v>21</v>
      </c>
      <c r="J3043" s="406"/>
      <c r="K3043" s="420" t="b">
        <v>0</v>
      </c>
      <c r="L3043" s="406"/>
      <c r="M3043" s="406"/>
    </row>
    <row r="3044" spans="1:13">
      <c r="A3044" s="418">
        <v>5001</v>
      </c>
      <c r="B3044" s="418">
        <v>465098</v>
      </c>
      <c r="C3044" s="418">
        <v>3000</v>
      </c>
      <c r="D3044" s="406">
        <v>201282026</v>
      </c>
      <c r="E3044" s="406" t="s">
        <v>478</v>
      </c>
      <c r="F3044" s="418">
        <v>550</v>
      </c>
      <c r="G3044" s="406"/>
      <c r="H3044" s="406"/>
      <c r="I3044" s="406" t="s">
        <v>21</v>
      </c>
      <c r="J3044" s="406"/>
      <c r="K3044" s="420" t="b">
        <v>0</v>
      </c>
      <c r="L3044" s="406"/>
      <c r="M3044" s="406"/>
    </row>
    <row r="3045" spans="1:13">
      <c r="A3045" s="418">
        <v>5001</v>
      </c>
      <c r="B3045" s="418">
        <v>465098</v>
      </c>
      <c r="C3045" s="418">
        <v>3000</v>
      </c>
      <c r="D3045" s="406">
        <v>201292026</v>
      </c>
      <c r="E3045" s="406" t="s">
        <v>478</v>
      </c>
      <c r="F3045" s="418">
        <v>550</v>
      </c>
      <c r="G3045" s="406"/>
      <c r="H3045" s="406"/>
      <c r="I3045" s="406" t="s">
        <v>21</v>
      </c>
      <c r="J3045" s="406"/>
      <c r="K3045" s="420" t="b">
        <v>0</v>
      </c>
      <c r="L3045" s="406"/>
      <c r="M3045" s="406"/>
    </row>
    <row r="3046" spans="1:13">
      <c r="A3046" s="418">
        <v>5001</v>
      </c>
      <c r="B3046" s="418">
        <v>465098</v>
      </c>
      <c r="C3046" s="418">
        <v>3000</v>
      </c>
      <c r="D3046" s="406">
        <v>201302026</v>
      </c>
      <c r="E3046" s="406" t="s">
        <v>478</v>
      </c>
      <c r="F3046" s="418">
        <v>550</v>
      </c>
      <c r="G3046" s="406"/>
      <c r="H3046" s="406"/>
      <c r="I3046" s="406" t="s">
        <v>21</v>
      </c>
      <c r="J3046" s="406"/>
      <c r="K3046" s="420" t="b">
        <v>0</v>
      </c>
      <c r="L3046" s="406"/>
      <c r="M3046" s="406"/>
    </row>
    <row r="3047" spans="1:13">
      <c r="A3047" s="418">
        <v>5001</v>
      </c>
      <c r="B3047" s="418">
        <v>456973</v>
      </c>
      <c r="C3047" s="418">
        <v>3000</v>
      </c>
      <c r="D3047" s="406">
        <v>201312025</v>
      </c>
      <c r="E3047" s="406" t="s">
        <v>195</v>
      </c>
      <c r="F3047" s="418">
        <v>75</v>
      </c>
      <c r="G3047" s="419">
        <v>45948</v>
      </c>
      <c r="H3047" s="419">
        <v>45953</v>
      </c>
      <c r="I3047" s="406" t="s">
        <v>15</v>
      </c>
      <c r="J3047" s="406"/>
      <c r="K3047" s="420" t="b">
        <v>0</v>
      </c>
      <c r="L3047" s="406"/>
      <c r="M3047" s="419">
        <v>45953</v>
      </c>
    </row>
    <row r="3048" spans="1:13">
      <c r="A3048" s="418">
        <v>5001</v>
      </c>
      <c r="B3048" s="418">
        <v>465098</v>
      </c>
      <c r="C3048" s="418">
        <v>3000</v>
      </c>
      <c r="D3048" s="406">
        <v>201312026</v>
      </c>
      <c r="E3048" s="406" t="s">
        <v>478</v>
      </c>
      <c r="F3048" s="418">
        <v>100</v>
      </c>
      <c r="G3048" s="406"/>
      <c r="H3048" s="406"/>
      <c r="I3048" s="406" t="s">
        <v>21</v>
      </c>
      <c r="J3048" s="406"/>
      <c r="K3048" s="420" t="b">
        <v>0</v>
      </c>
      <c r="L3048" s="406"/>
      <c r="M3048" s="406"/>
    </row>
    <row r="3049" spans="1:13">
      <c r="A3049" s="418">
        <v>2017</v>
      </c>
      <c r="B3049" s="418">
        <v>471849</v>
      </c>
      <c r="C3049" s="418">
        <v>3010</v>
      </c>
      <c r="D3049" s="406">
        <v>20132025</v>
      </c>
      <c r="E3049" s="406" t="s">
        <v>584</v>
      </c>
      <c r="F3049" s="418">
        <v>2475</v>
      </c>
      <c r="G3049" s="419">
        <v>46002</v>
      </c>
      <c r="H3049" s="419">
        <v>46002</v>
      </c>
      <c r="I3049" s="406" t="s">
        <v>15</v>
      </c>
      <c r="J3049" s="406"/>
      <c r="K3049" s="420" t="b">
        <v>0</v>
      </c>
      <c r="L3049" s="406"/>
      <c r="M3049" s="419">
        <v>46002</v>
      </c>
    </row>
    <row r="3050" spans="1:13">
      <c r="A3050" s="418">
        <v>5001</v>
      </c>
      <c r="B3050" s="418">
        <v>465098</v>
      </c>
      <c r="C3050" s="418">
        <v>3000</v>
      </c>
      <c r="D3050" s="406">
        <v>201322026</v>
      </c>
      <c r="E3050" s="406" t="s">
        <v>478</v>
      </c>
      <c r="F3050" s="418">
        <v>550</v>
      </c>
      <c r="G3050" s="406"/>
      <c r="H3050" s="406"/>
      <c r="I3050" s="406" t="s">
        <v>21</v>
      </c>
      <c r="J3050" s="406"/>
      <c r="K3050" s="420" t="b">
        <v>0</v>
      </c>
      <c r="L3050" s="406"/>
      <c r="M3050" s="406"/>
    </row>
    <row r="3051" spans="1:13">
      <c r="A3051" s="418">
        <v>5001</v>
      </c>
      <c r="B3051" s="418">
        <v>463958</v>
      </c>
      <c r="C3051" s="418">
        <v>3000</v>
      </c>
      <c r="D3051" s="406">
        <v>201332025</v>
      </c>
      <c r="E3051" s="406" t="s">
        <v>565</v>
      </c>
      <c r="F3051" s="418">
        <v>50</v>
      </c>
      <c r="G3051" s="419">
        <v>45911</v>
      </c>
      <c r="H3051" s="419">
        <v>45926</v>
      </c>
      <c r="I3051" s="406" t="s">
        <v>15</v>
      </c>
      <c r="J3051" s="406"/>
      <c r="K3051" s="420" t="b">
        <v>0</v>
      </c>
      <c r="L3051" s="406"/>
      <c r="M3051" s="419">
        <v>45926</v>
      </c>
    </row>
    <row r="3052" spans="1:13">
      <c r="A3052" s="418">
        <v>5001</v>
      </c>
      <c r="B3052" s="418">
        <v>465098</v>
      </c>
      <c r="C3052" s="418">
        <v>3000</v>
      </c>
      <c r="D3052" s="406">
        <v>201332026</v>
      </c>
      <c r="E3052" s="406" t="s">
        <v>478</v>
      </c>
      <c r="F3052" s="418">
        <v>100</v>
      </c>
      <c r="G3052" s="406"/>
      <c r="H3052" s="406"/>
      <c r="I3052" s="406" t="s">
        <v>21</v>
      </c>
      <c r="J3052" s="406"/>
      <c r="K3052" s="420" t="b">
        <v>0</v>
      </c>
      <c r="L3052" s="406"/>
      <c r="M3052" s="406"/>
    </row>
    <row r="3053" spans="1:13">
      <c r="A3053" s="418">
        <v>5001</v>
      </c>
      <c r="B3053" s="418">
        <v>438054</v>
      </c>
      <c r="C3053" s="418">
        <v>3000</v>
      </c>
      <c r="D3053" s="406">
        <v>201342025</v>
      </c>
      <c r="E3053" s="406" t="s">
        <v>141</v>
      </c>
      <c r="F3053" s="418">
        <v>150</v>
      </c>
      <c r="G3053" s="419">
        <v>45931</v>
      </c>
      <c r="H3053" s="419">
        <v>45952</v>
      </c>
      <c r="I3053" s="406" t="s">
        <v>15</v>
      </c>
      <c r="J3053" s="406"/>
      <c r="K3053" s="420" t="b">
        <v>0</v>
      </c>
      <c r="L3053" s="406"/>
      <c r="M3053" s="419">
        <v>45952</v>
      </c>
    </row>
    <row r="3054" spans="1:13">
      <c r="A3054" s="418">
        <v>5001</v>
      </c>
      <c r="B3054" s="418">
        <v>460199</v>
      </c>
      <c r="C3054" s="418">
        <v>3000</v>
      </c>
      <c r="D3054" s="406">
        <v>201352025</v>
      </c>
      <c r="E3054" s="406" t="s">
        <v>364</v>
      </c>
      <c r="F3054" s="418">
        <v>50</v>
      </c>
      <c r="G3054" s="419">
        <v>45911</v>
      </c>
      <c r="H3054" s="419">
        <v>45932</v>
      </c>
      <c r="I3054" s="406" t="s">
        <v>15</v>
      </c>
      <c r="J3054" s="406"/>
      <c r="K3054" s="420" t="b">
        <v>0</v>
      </c>
      <c r="L3054" s="406"/>
      <c r="M3054" s="419">
        <v>45932</v>
      </c>
    </row>
    <row r="3055" spans="1:13">
      <c r="A3055" s="418">
        <v>5001</v>
      </c>
      <c r="B3055" s="418">
        <v>445542</v>
      </c>
      <c r="C3055" s="418">
        <v>3000</v>
      </c>
      <c r="D3055" s="406">
        <v>201372025</v>
      </c>
      <c r="E3055" s="406" t="s">
        <v>111</v>
      </c>
      <c r="F3055" s="418">
        <v>1050</v>
      </c>
      <c r="G3055" s="419">
        <v>45969</v>
      </c>
      <c r="H3055" s="419">
        <v>45972</v>
      </c>
      <c r="I3055" s="406" t="s">
        <v>15</v>
      </c>
      <c r="J3055" s="406"/>
      <c r="K3055" s="420" t="b">
        <v>0</v>
      </c>
      <c r="L3055" s="406"/>
      <c r="M3055" s="419">
        <v>45972</v>
      </c>
    </row>
    <row r="3056" spans="1:13">
      <c r="A3056" s="418">
        <v>5001</v>
      </c>
      <c r="B3056" s="418">
        <v>410114</v>
      </c>
      <c r="C3056" s="418">
        <v>3000</v>
      </c>
      <c r="D3056" s="406">
        <v>201382025</v>
      </c>
      <c r="E3056" s="406" t="s">
        <v>910</v>
      </c>
      <c r="F3056" s="418">
        <v>120</v>
      </c>
      <c r="G3056" s="419">
        <v>45912</v>
      </c>
      <c r="H3056" s="419">
        <v>45924</v>
      </c>
      <c r="I3056" s="406" t="s">
        <v>15</v>
      </c>
      <c r="J3056" s="406"/>
      <c r="K3056" s="420" t="b">
        <v>0</v>
      </c>
      <c r="L3056" s="406"/>
      <c r="M3056" s="419">
        <v>45924</v>
      </c>
    </row>
    <row r="3057" spans="1:13">
      <c r="A3057" s="418">
        <v>5001</v>
      </c>
      <c r="B3057" s="418">
        <v>409996</v>
      </c>
      <c r="C3057" s="418">
        <v>3000</v>
      </c>
      <c r="D3057" s="406">
        <v>201392025</v>
      </c>
      <c r="E3057" s="406" t="s">
        <v>757</v>
      </c>
      <c r="F3057" s="418">
        <v>820</v>
      </c>
      <c r="G3057" s="419">
        <v>45952</v>
      </c>
      <c r="H3057" s="419">
        <v>45958</v>
      </c>
      <c r="I3057" s="406" t="s">
        <v>15</v>
      </c>
      <c r="J3057" s="406"/>
      <c r="K3057" s="420" t="b">
        <v>0</v>
      </c>
      <c r="L3057" s="406"/>
      <c r="M3057" s="419">
        <v>45961</v>
      </c>
    </row>
    <row r="3058" spans="1:13">
      <c r="A3058" s="418">
        <v>5001</v>
      </c>
      <c r="B3058" s="418">
        <v>458062</v>
      </c>
      <c r="C3058" s="418">
        <v>3000</v>
      </c>
      <c r="D3058" s="406">
        <v>201472025</v>
      </c>
      <c r="E3058" s="406" t="s">
        <v>626</v>
      </c>
      <c r="F3058" s="418">
        <v>35</v>
      </c>
      <c r="G3058" s="419">
        <v>45915</v>
      </c>
      <c r="H3058" s="419">
        <v>45979</v>
      </c>
      <c r="I3058" s="406" t="s">
        <v>15</v>
      </c>
      <c r="J3058" s="406"/>
      <c r="K3058" s="420" t="b">
        <v>0</v>
      </c>
      <c r="L3058" s="406"/>
      <c r="M3058" s="419">
        <v>45979</v>
      </c>
    </row>
    <row r="3059" spans="1:13">
      <c r="A3059" s="418">
        <v>5001</v>
      </c>
      <c r="B3059" s="418">
        <v>460858</v>
      </c>
      <c r="C3059" s="418">
        <v>3000</v>
      </c>
      <c r="D3059" s="406">
        <v>201482025</v>
      </c>
      <c r="E3059" s="406" t="s">
        <v>911</v>
      </c>
      <c r="F3059" s="418">
        <v>25</v>
      </c>
      <c r="G3059" s="419">
        <v>45933</v>
      </c>
      <c r="H3059" s="419">
        <v>46066</v>
      </c>
      <c r="I3059" s="406" t="s">
        <v>15</v>
      </c>
      <c r="J3059" s="406"/>
      <c r="K3059" s="420" t="b">
        <v>0</v>
      </c>
      <c r="L3059" s="406"/>
      <c r="M3059" s="419">
        <v>46066</v>
      </c>
    </row>
    <row r="3060" spans="1:13">
      <c r="A3060" s="418">
        <v>5001</v>
      </c>
      <c r="B3060" s="418">
        <v>423571</v>
      </c>
      <c r="C3060" s="418">
        <v>3000</v>
      </c>
      <c r="D3060" s="406">
        <v>201492025</v>
      </c>
      <c r="E3060" s="406" t="s">
        <v>616</v>
      </c>
      <c r="F3060" s="418">
        <v>1250</v>
      </c>
      <c r="G3060" s="419">
        <v>45915</v>
      </c>
      <c r="H3060" s="419">
        <v>45919</v>
      </c>
      <c r="I3060" s="406" t="s">
        <v>15</v>
      </c>
      <c r="J3060" s="406"/>
      <c r="K3060" s="420" t="b">
        <v>0</v>
      </c>
      <c r="L3060" s="406"/>
      <c r="M3060" s="419">
        <v>45919</v>
      </c>
    </row>
    <row r="3061" spans="1:13">
      <c r="A3061" s="418">
        <v>5001</v>
      </c>
      <c r="B3061" s="418">
        <v>410072</v>
      </c>
      <c r="C3061" s="418">
        <v>3000</v>
      </c>
      <c r="D3061" s="406">
        <v>201502024</v>
      </c>
      <c r="E3061" s="406" t="s">
        <v>30</v>
      </c>
      <c r="F3061" s="418">
        <v>75</v>
      </c>
      <c r="G3061" s="419">
        <v>46188</v>
      </c>
      <c r="H3061" s="419">
        <v>46190</v>
      </c>
      <c r="I3061" s="406" t="s">
        <v>15</v>
      </c>
      <c r="J3061" s="406"/>
      <c r="K3061" s="420" t="b">
        <v>0</v>
      </c>
      <c r="L3061" s="406"/>
      <c r="M3061" s="419">
        <v>46193</v>
      </c>
    </row>
    <row r="3062" spans="1:13">
      <c r="A3062" s="418">
        <v>5001</v>
      </c>
      <c r="B3062" s="418">
        <v>410092</v>
      </c>
      <c r="C3062" s="418">
        <v>3000</v>
      </c>
      <c r="D3062" s="406">
        <v>201502025</v>
      </c>
      <c r="E3062" s="406" t="s">
        <v>299</v>
      </c>
      <c r="F3062" s="418">
        <v>100</v>
      </c>
      <c r="G3062" s="419">
        <v>45917</v>
      </c>
      <c r="H3062" s="419">
        <v>45938</v>
      </c>
      <c r="I3062" s="406" t="s">
        <v>15</v>
      </c>
      <c r="J3062" s="406"/>
      <c r="K3062" s="420" t="b">
        <v>0</v>
      </c>
      <c r="L3062" s="406"/>
      <c r="M3062" s="419">
        <v>45938</v>
      </c>
    </row>
    <row r="3063" spans="1:13">
      <c r="A3063" s="418">
        <v>5001</v>
      </c>
      <c r="B3063" s="418">
        <v>410072</v>
      </c>
      <c r="C3063" s="418">
        <v>3000</v>
      </c>
      <c r="D3063" s="406">
        <v>201512024</v>
      </c>
      <c r="E3063" s="406" t="s">
        <v>30</v>
      </c>
      <c r="F3063" s="418">
        <v>75</v>
      </c>
      <c r="G3063" s="419">
        <v>46188</v>
      </c>
      <c r="H3063" s="419">
        <v>46190</v>
      </c>
      <c r="I3063" s="406" t="s">
        <v>15</v>
      </c>
      <c r="J3063" s="406"/>
      <c r="K3063" s="420" t="b">
        <v>0</v>
      </c>
      <c r="L3063" s="406"/>
      <c r="M3063" s="419">
        <v>46193</v>
      </c>
    </row>
    <row r="3064" spans="1:13">
      <c r="A3064" s="418">
        <v>5001</v>
      </c>
      <c r="B3064" s="418">
        <v>438007</v>
      </c>
      <c r="C3064" s="418">
        <v>3000</v>
      </c>
      <c r="D3064" s="406">
        <v>201512025</v>
      </c>
      <c r="E3064" s="406" t="s">
        <v>468</v>
      </c>
      <c r="F3064" s="418">
        <v>280</v>
      </c>
      <c r="G3064" s="419">
        <v>45926</v>
      </c>
      <c r="H3064" s="419">
        <v>45945</v>
      </c>
      <c r="I3064" s="406" t="s">
        <v>15</v>
      </c>
      <c r="J3064" s="406"/>
      <c r="K3064" s="420" t="b">
        <v>0</v>
      </c>
      <c r="L3064" s="406"/>
      <c r="M3064" s="419">
        <v>45945</v>
      </c>
    </row>
    <row r="3065" spans="1:13">
      <c r="A3065" s="418">
        <v>5001</v>
      </c>
      <c r="B3065" s="418">
        <v>437994</v>
      </c>
      <c r="C3065" s="418">
        <v>3000</v>
      </c>
      <c r="D3065" s="406">
        <v>201522025</v>
      </c>
      <c r="E3065" s="406" t="s">
        <v>912</v>
      </c>
      <c r="F3065" s="418">
        <v>375</v>
      </c>
      <c r="G3065" s="419">
        <v>46112</v>
      </c>
      <c r="H3065" s="419">
        <v>46112</v>
      </c>
      <c r="I3065" s="406" t="s">
        <v>15</v>
      </c>
      <c r="J3065" s="406"/>
      <c r="K3065" s="420" t="b">
        <v>0</v>
      </c>
      <c r="L3065" s="406"/>
      <c r="M3065" s="419">
        <v>46112</v>
      </c>
    </row>
    <row r="3066" spans="1:13">
      <c r="A3066" s="418">
        <v>5001</v>
      </c>
      <c r="B3066" s="418">
        <v>410126</v>
      </c>
      <c r="C3066" s="418">
        <v>3000</v>
      </c>
      <c r="D3066" s="406">
        <v>201542025</v>
      </c>
      <c r="E3066" s="406" t="s">
        <v>913</v>
      </c>
      <c r="F3066" s="418">
        <v>116</v>
      </c>
      <c r="G3066" s="419">
        <v>45920</v>
      </c>
      <c r="H3066" s="419">
        <v>45938</v>
      </c>
      <c r="I3066" s="406" t="s">
        <v>15</v>
      </c>
      <c r="J3066" s="406"/>
      <c r="K3066" s="420" t="b">
        <v>0</v>
      </c>
      <c r="L3066" s="406"/>
      <c r="M3066" s="419">
        <v>45938</v>
      </c>
    </row>
    <row r="3067" spans="1:13">
      <c r="A3067" s="418">
        <v>5001</v>
      </c>
      <c r="B3067" s="418">
        <v>475330</v>
      </c>
      <c r="C3067" s="418">
        <v>3000</v>
      </c>
      <c r="D3067" s="406">
        <v>201552025</v>
      </c>
      <c r="E3067" s="406" t="s">
        <v>873</v>
      </c>
      <c r="F3067" s="418">
        <v>10</v>
      </c>
      <c r="G3067" s="419">
        <v>45915</v>
      </c>
      <c r="H3067" s="419">
        <v>45924</v>
      </c>
      <c r="I3067" s="406" t="s">
        <v>15</v>
      </c>
      <c r="J3067" s="406"/>
      <c r="K3067" s="420" t="b">
        <v>0</v>
      </c>
      <c r="L3067" s="406"/>
      <c r="M3067" s="419">
        <v>45924</v>
      </c>
    </row>
    <row r="3068" spans="1:13">
      <c r="A3068" s="418">
        <v>5001</v>
      </c>
      <c r="B3068" s="418">
        <v>422311</v>
      </c>
      <c r="C3068" s="418">
        <v>3000</v>
      </c>
      <c r="D3068" s="406">
        <v>201552026</v>
      </c>
      <c r="E3068" s="406" t="s">
        <v>274</v>
      </c>
      <c r="F3068" s="418">
        <v>180</v>
      </c>
      <c r="G3068" s="419">
        <v>46295</v>
      </c>
      <c r="H3068" s="406"/>
      <c r="I3068" s="406" t="s">
        <v>49</v>
      </c>
      <c r="J3068" s="406"/>
      <c r="K3068" s="420" t="b">
        <v>0</v>
      </c>
      <c r="L3068" s="406"/>
      <c r="M3068" s="406"/>
    </row>
    <row r="3069" spans="1:13">
      <c r="A3069" s="418">
        <v>5001</v>
      </c>
      <c r="B3069" s="418">
        <v>456964</v>
      </c>
      <c r="C3069" s="418">
        <v>3000</v>
      </c>
      <c r="D3069" s="406">
        <v>201572025</v>
      </c>
      <c r="E3069" s="406" t="s">
        <v>573</v>
      </c>
      <c r="F3069" s="418">
        <v>220</v>
      </c>
      <c r="G3069" s="419">
        <v>45917</v>
      </c>
      <c r="H3069" s="419">
        <v>45927</v>
      </c>
      <c r="I3069" s="406" t="s">
        <v>15</v>
      </c>
      <c r="J3069" s="406"/>
      <c r="K3069" s="420" t="b">
        <v>0</v>
      </c>
      <c r="L3069" s="406"/>
      <c r="M3069" s="419">
        <v>45927</v>
      </c>
    </row>
    <row r="3070" spans="1:13">
      <c r="A3070" s="418">
        <v>5001</v>
      </c>
      <c r="B3070" s="418">
        <v>423593</v>
      </c>
      <c r="C3070" s="418">
        <v>3000</v>
      </c>
      <c r="D3070" s="406">
        <v>201572026</v>
      </c>
      <c r="E3070" s="406" t="s">
        <v>262</v>
      </c>
      <c r="F3070" s="418">
        <v>175</v>
      </c>
      <c r="G3070" s="406"/>
      <c r="H3070" s="406"/>
      <c r="I3070" s="406" t="s">
        <v>21</v>
      </c>
      <c r="J3070" s="406"/>
      <c r="K3070" s="420" t="b">
        <v>0</v>
      </c>
      <c r="L3070" s="406"/>
      <c r="M3070" s="406"/>
    </row>
    <row r="3071" spans="1:13">
      <c r="A3071" s="418">
        <v>5001</v>
      </c>
      <c r="B3071" s="418">
        <v>410050</v>
      </c>
      <c r="C3071" s="418">
        <v>3000</v>
      </c>
      <c r="D3071" s="406">
        <v>201592025</v>
      </c>
      <c r="E3071" s="406" t="s">
        <v>271</v>
      </c>
      <c r="F3071" s="418">
        <v>1475</v>
      </c>
      <c r="G3071" s="419">
        <v>45925</v>
      </c>
      <c r="H3071" s="419">
        <v>45930</v>
      </c>
      <c r="I3071" s="406" t="s">
        <v>15</v>
      </c>
      <c r="J3071" s="406"/>
      <c r="K3071" s="420" t="b">
        <v>0</v>
      </c>
      <c r="L3071" s="406"/>
      <c r="M3071" s="419">
        <v>45931</v>
      </c>
    </row>
    <row r="3072" spans="1:13">
      <c r="A3072" s="418">
        <v>5001</v>
      </c>
      <c r="B3072" s="418">
        <v>410050</v>
      </c>
      <c r="C3072" s="418">
        <v>3000</v>
      </c>
      <c r="D3072" s="406">
        <v>201602025</v>
      </c>
      <c r="E3072" s="406" t="s">
        <v>271</v>
      </c>
      <c r="F3072" s="418">
        <v>6000</v>
      </c>
      <c r="G3072" s="419">
        <v>45931</v>
      </c>
      <c r="H3072" s="419">
        <v>45937</v>
      </c>
      <c r="I3072" s="406" t="s">
        <v>15</v>
      </c>
      <c r="J3072" s="406"/>
      <c r="K3072" s="420" t="b">
        <v>0</v>
      </c>
      <c r="L3072" s="406"/>
      <c r="M3072" s="419">
        <v>45938</v>
      </c>
    </row>
    <row r="3073" spans="1:13">
      <c r="A3073" s="418">
        <v>5001</v>
      </c>
      <c r="B3073" s="418">
        <v>410050</v>
      </c>
      <c r="C3073" s="418">
        <v>3000</v>
      </c>
      <c r="D3073" s="406">
        <v>201612025</v>
      </c>
      <c r="E3073" s="406" t="s">
        <v>271</v>
      </c>
      <c r="F3073" s="418">
        <v>2525</v>
      </c>
      <c r="G3073" s="419">
        <v>45923</v>
      </c>
      <c r="H3073" s="419">
        <v>45930</v>
      </c>
      <c r="I3073" s="406" t="s">
        <v>15</v>
      </c>
      <c r="J3073" s="406"/>
      <c r="K3073" s="420" t="b">
        <v>0</v>
      </c>
      <c r="L3073" s="406"/>
      <c r="M3073" s="419">
        <v>45931</v>
      </c>
    </row>
    <row r="3074" spans="1:13">
      <c r="A3074" s="418">
        <v>2017</v>
      </c>
      <c r="B3074" s="418">
        <v>460291</v>
      </c>
      <c r="C3074" s="418">
        <v>3010</v>
      </c>
      <c r="D3074" s="406">
        <v>20162024</v>
      </c>
      <c r="E3074" s="406" t="s">
        <v>421</v>
      </c>
      <c r="F3074" s="418">
        <v>1</v>
      </c>
      <c r="G3074" s="406"/>
      <c r="H3074" s="406"/>
      <c r="I3074" s="406" t="s">
        <v>21</v>
      </c>
      <c r="J3074" s="406"/>
      <c r="K3074" s="420" t="b">
        <v>0</v>
      </c>
      <c r="L3074" s="406"/>
      <c r="M3074" s="406"/>
    </row>
    <row r="3075" spans="1:13">
      <c r="A3075" s="418">
        <v>5001</v>
      </c>
      <c r="B3075" s="418">
        <v>425447</v>
      </c>
      <c r="C3075" s="418">
        <v>3000</v>
      </c>
      <c r="D3075" s="406">
        <v>201622025</v>
      </c>
      <c r="E3075" s="406" t="s">
        <v>734</v>
      </c>
      <c r="F3075" s="418">
        <v>25</v>
      </c>
      <c r="G3075" s="419">
        <v>45919</v>
      </c>
      <c r="H3075" s="419">
        <v>46029</v>
      </c>
      <c r="I3075" s="406" t="s">
        <v>15</v>
      </c>
      <c r="J3075" s="406"/>
      <c r="K3075" s="420" t="b">
        <v>0</v>
      </c>
      <c r="L3075" s="406"/>
      <c r="M3075" s="419">
        <v>46029</v>
      </c>
    </row>
    <row r="3076" spans="1:13">
      <c r="A3076" s="418">
        <v>5001</v>
      </c>
      <c r="B3076" s="418">
        <v>405369</v>
      </c>
      <c r="C3076" s="418">
        <v>3000</v>
      </c>
      <c r="D3076" s="406">
        <v>201632025</v>
      </c>
      <c r="E3076" s="406" t="s">
        <v>843</v>
      </c>
      <c r="F3076" s="418">
        <v>20</v>
      </c>
      <c r="G3076" s="419">
        <v>45924</v>
      </c>
      <c r="H3076" s="419">
        <v>45933</v>
      </c>
      <c r="I3076" s="406" t="s">
        <v>15</v>
      </c>
      <c r="J3076" s="406"/>
      <c r="K3076" s="420" t="b">
        <v>0</v>
      </c>
      <c r="L3076" s="406"/>
      <c r="M3076" s="419">
        <v>45934</v>
      </c>
    </row>
    <row r="3077" spans="1:13">
      <c r="A3077" s="418">
        <v>5001</v>
      </c>
      <c r="B3077" s="418">
        <v>405369</v>
      </c>
      <c r="C3077" s="418">
        <v>3000</v>
      </c>
      <c r="D3077" s="406">
        <v>201642025</v>
      </c>
      <c r="E3077" s="406" t="s">
        <v>843</v>
      </c>
      <c r="F3077" s="418">
        <v>660</v>
      </c>
      <c r="G3077" s="419">
        <v>45923</v>
      </c>
      <c r="H3077" s="419">
        <v>45932</v>
      </c>
      <c r="I3077" s="406" t="s">
        <v>15</v>
      </c>
      <c r="J3077" s="406"/>
      <c r="K3077" s="420" t="b">
        <v>0</v>
      </c>
      <c r="L3077" s="406"/>
      <c r="M3077" s="419">
        <v>45932</v>
      </c>
    </row>
    <row r="3078" spans="1:13">
      <c r="A3078" s="418">
        <v>5001</v>
      </c>
      <c r="B3078" s="418">
        <v>405369</v>
      </c>
      <c r="C3078" s="418">
        <v>3000</v>
      </c>
      <c r="D3078" s="406">
        <v>201652025</v>
      </c>
      <c r="E3078" s="406" t="s">
        <v>843</v>
      </c>
      <c r="F3078" s="418">
        <v>520</v>
      </c>
      <c r="G3078" s="419">
        <v>45938</v>
      </c>
      <c r="H3078" s="419">
        <v>45940</v>
      </c>
      <c r="I3078" s="406" t="s">
        <v>15</v>
      </c>
      <c r="J3078" s="406"/>
      <c r="K3078" s="420" t="b">
        <v>0</v>
      </c>
      <c r="L3078" s="406"/>
      <c r="M3078" s="419">
        <v>45940</v>
      </c>
    </row>
    <row r="3079" spans="1:13">
      <c r="A3079" s="418">
        <v>5001</v>
      </c>
      <c r="B3079" s="418">
        <v>410033</v>
      </c>
      <c r="C3079" s="418">
        <v>3000</v>
      </c>
      <c r="D3079" s="406">
        <v>201682025</v>
      </c>
      <c r="E3079" s="406" t="s">
        <v>234</v>
      </c>
      <c r="F3079" s="418">
        <v>1035</v>
      </c>
      <c r="G3079" s="419">
        <v>45981</v>
      </c>
      <c r="H3079" s="419">
        <v>45982</v>
      </c>
      <c r="I3079" s="406" t="s">
        <v>15</v>
      </c>
      <c r="J3079" s="406"/>
      <c r="K3079" s="420" t="b">
        <v>0</v>
      </c>
      <c r="L3079" s="406"/>
      <c r="M3079" s="419">
        <v>45983</v>
      </c>
    </row>
    <row r="3080" spans="1:13">
      <c r="A3080" s="418">
        <v>5001</v>
      </c>
      <c r="B3080" s="418">
        <v>410033</v>
      </c>
      <c r="C3080" s="418">
        <v>3000</v>
      </c>
      <c r="D3080" s="406">
        <v>201702025</v>
      </c>
      <c r="E3080" s="406" t="s">
        <v>234</v>
      </c>
      <c r="F3080" s="418">
        <v>1050</v>
      </c>
      <c r="G3080" s="419">
        <v>45981</v>
      </c>
      <c r="H3080" s="419">
        <v>45982</v>
      </c>
      <c r="I3080" s="406" t="s">
        <v>15</v>
      </c>
      <c r="J3080" s="406"/>
      <c r="K3080" s="420" t="b">
        <v>0</v>
      </c>
      <c r="L3080" s="406"/>
      <c r="M3080" s="419">
        <v>45983</v>
      </c>
    </row>
    <row r="3081" spans="1:13">
      <c r="A3081" s="418">
        <v>5001</v>
      </c>
      <c r="B3081" s="418">
        <v>410033</v>
      </c>
      <c r="C3081" s="418">
        <v>3000</v>
      </c>
      <c r="D3081" s="406">
        <v>201712025</v>
      </c>
      <c r="E3081" s="406" t="s">
        <v>234</v>
      </c>
      <c r="F3081" s="418">
        <v>2625</v>
      </c>
      <c r="G3081" s="419">
        <v>45947</v>
      </c>
      <c r="H3081" s="419">
        <v>45952</v>
      </c>
      <c r="I3081" s="406" t="s">
        <v>15</v>
      </c>
      <c r="J3081" s="406"/>
      <c r="K3081" s="420" t="b">
        <v>0</v>
      </c>
      <c r="L3081" s="406"/>
      <c r="M3081" s="419">
        <v>45953</v>
      </c>
    </row>
    <row r="3082" spans="1:13">
      <c r="A3082" s="418">
        <v>2017</v>
      </c>
      <c r="B3082" s="418">
        <v>463709</v>
      </c>
      <c r="C3082" s="418">
        <v>3010</v>
      </c>
      <c r="D3082" s="406">
        <v>20172024</v>
      </c>
      <c r="E3082" s="406" t="s">
        <v>914</v>
      </c>
      <c r="F3082" s="418">
        <v>100</v>
      </c>
      <c r="G3082" s="406"/>
      <c r="H3082" s="406"/>
      <c r="I3082" s="406" t="s">
        <v>21</v>
      </c>
      <c r="J3082" s="406"/>
      <c r="K3082" s="420" t="b">
        <v>0</v>
      </c>
      <c r="L3082" s="406"/>
      <c r="M3082" s="406"/>
    </row>
    <row r="3083" spans="1:13">
      <c r="A3083" s="418">
        <v>5001</v>
      </c>
      <c r="B3083" s="418">
        <v>410033</v>
      </c>
      <c r="C3083" s="418">
        <v>3000</v>
      </c>
      <c r="D3083" s="406">
        <v>201722025</v>
      </c>
      <c r="E3083" s="406" t="s">
        <v>234</v>
      </c>
      <c r="F3083" s="418">
        <v>2610</v>
      </c>
      <c r="G3083" s="419">
        <v>45955</v>
      </c>
      <c r="H3083" s="419">
        <v>45965</v>
      </c>
      <c r="I3083" s="406" t="s">
        <v>15</v>
      </c>
      <c r="J3083" s="406"/>
      <c r="K3083" s="420" t="b">
        <v>0</v>
      </c>
      <c r="L3083" s="406"/>
      <c r="M3083" s="419">
        <v>45965</v>
      </c>
    </row>
    <row r="3084" spans="1:13">
      <c r="A3084" s="418">
        <v>5001</v>
      </c>
      <c r="B3084" s="418">
        <v>410033</v>
      </c>
      <c r="C3084" s="418">
        <v>3000</v>
      </c>
      <c r="D3084" s="406">
        <v>201742025</v>
      </c>
      <c r="E3084" s="406" t="s">
        <v>234</v>
      </c>
      <c r="F3084" s="418">
        <v>2625</v>
      </c>
      <c r="G3084" s="419">
        <v>45948</v>
      </c>
      <c r="H3084" s="419">
        <v>45952</v>
      </c>
      <c r="I3084" s="406" t="s">
        <v>15</v>
      </c>
      <c r="J3084" s="406"/>
      <c r="K3084" s="420" t="b">
        <v>0</v>
      </c>
      <c r="L3084" s="406"/>
      <c r="M3084" s="419">
        <v>45954</v>
      </c>
    </row>
    <row r="3085" spans="1:13">
      <c r="A3085" s="418">
        <v>5001</v>
      </c>
      <c r="B3085" s="418">
        <v>410033</v>
      </c>
      <c r="C3085" s="418">
        <v>3000</v>
      </c>
      <c r="D3085" s="406">
        <v>201752025</v>
      </c>
      <c r="E3085" s="406" t="s">
        <v>234</v>
      </c>
      <c r="F3085" s="418">
        <v>2625</v>
      </c>
      <c r="G3085" s="419">
        <v>45948</v>
      </c>
      <c r="H3085" s="419">
        <v>45952</v>
      </c>
      <c r="I3085" s="406" t="s">
        <v>15</v>
      </c>
      <c r="J3085" s="406"/>
      <c r="K3085" s="420" t="b">
        <v>0</v>
      </c>
      <c r="L3085" s="406"/>
      <c r="M3085" s="419">
        <v>45953</v>
      </c>
    </row>
    <row r="3086" spans="1:13">
      <c r="A3086" s="418">
        <v>5001</v>
      </c>
      <c r="B3086" s="418">
        <v>472277</v>
      </c>
      <c r="C3086" s="418">
        <v>3000</v>
      </c>
      <c r="D3086" s="406">
        <v>201752026</v>
      </c>
      <c r="E3086" s="406" t="s">
        <v>915</v>
      </c>
      <c r="F3086" s="418">
        <v>400</v>
      </c>
      <c r="G3086" s="406"/>
      <c r="H3086" s="406"/>
      <c r="I3086" s="406" t="s">
        <v>21</v>
      </c>
      <c r="J3086" s="406"/>
      <c r="K3086" s="420" t="b">
        <v>0</v>
      </c>
      <c r="L3086" s="406"/>
      <c r="M3086" s="406"/>
    </row>
    <row r="3087" spans="1:13">
      <c r="A3087" s="418">
        <v>5001</v>
      </c>
      <c r="B3087" s="418">
        <v>410038</v>
      </c>
      <c r="C3087" s="418">
        <v>3000</v>
      </c>
      <c r="D3087" s="406">
        <v>201762025</v>
      </c>
      <c r="E3087" s="406" t="s">
        <v>257</v>
      </c>
      <c r="F3087" s="418">
        <v>200</v>
      </c>
      <c r="G3087" s="419">
        <v>45954</v>
      </c>
      <c r="H3087" s="419">
        <v>45960</v>
      </c>
      <c r="I3087" s="406" t="s">
        <v>15</v>
      </c>
      <c r="J3087" s="406"/>
      <c r="K3087" s="420" t="b">
        <v>0</v>
      </c>
      <c r="L3087" s="406"/>
      <c r="M3087" s="419">
        <v>45960</v>
      </c>
    </row>
    <row r="3088" spans="1:13">
      <c r="A3088" s="418">
        <v>5001</v>
      </c>
      <c r="B3088" s="418">
        <v>472277</v>
      </c>
      <c r="C3088" s="418">
        <v>3000</v>
      </c>
      <c r="D3088" s="406">
        <v>201762026</v>
      </c>
      <c r="E3088" s="406" t="s">
        <v>915</v>
      </c>
      <c r="F3088" s="418">
        <v>18</v>
      </c>
      <c r="G3088" s="406"/>
      <c r="H3088" s="406"/>
      <c r="I3088" s="406" t="s">
        <v>21</v>
      </c>
      <c r="J3088" s="406"/>
      <c r="K3088" s="420" t="b">
        <v>0</v>
      </c>
      <c r="L3088" s="406"/>
      <c r="M3088" s="406"/>
    </row>
    <row r="3089" spans="1:13">
      <c r="A3089" s="418">
        <v>5001</v>
      </c>
      <c r="B3089" s="418">
        <v>410038</v>
      </c>
      <c r="C3089" s="418">
        <v>3000</v>
      </c>
      <c r="D3089" s="406">
        <v>201772025</v>
      </c>
      <c r="E3089" s="406" t="s">
        <v>257</v>
      </c>
      <c r="F3089" s="418">
        <v>450</v>
      </c>
      <c r="G3089" s="419">
        <v>45953</v>
      </c>
      <c r="H3089" s="419">
        <v>45958</v>
      </c>
      <c r="I3089" s="406" t="s">
        <v>15</v>
      </c>
      <c r="J3089" s="406"/>
      <c r="K3089" s="420" t="b">
        <v>0</v>
      </c>
      <c r="L3089" s="406"/>
      <c r="M3089" s="419">
        <v>45959</v>
      </c>
    </row>
    <row r="3090" spans="1:13">
      <c r="A3090" s="418">
        <v>5001</v>
      </c>
      <c r="B3090" s="418">
        <v>410038</v>
      </c>
      <c r="C3090" s="418">
        <v>3000</v>
      </c>
      <c r="D3090" s="406">
        <v>201782025</v>
      </c>
      <c r="E3090" s="406" t="s">
        <v>257</v>
      </c>
      <c r="F3090" s="418">
        <v>575</v>
      </c>
      <c r="G3090" s="419">
        <v>45952</v>
      </c>
      <c r="H3090" s="419">
        <v>45958</v>
      </c>
      <c r="I3090" s="406" t="s">
        <v>15</v>
      </c>
      <c r="J3090" s="406"/>
      <c r="K3090" s="420" t="b">
        <v>0</v>
      </c>
      <c r="L3090" s="406"/>
      <c r="M3090" s="419">
        <v>45958</v>
      </c>
    </row>
    <row r="3091" spans="1:13">
      <c r="A3091" s="418">
        <v>5001</v>
      </c>
      <c r="B3091" s="418">
        <v>410038</v>
      </c>
      <c r="C3091" s="418">
        <v>3000</v>
      </c>
      <c r="D3091" s="406">
        <v>201792025</v>
      </c>
      <c r="E3091" s="406" t="s">
        <v>257</v>
      </c>
      <c r="F3091" s="418">
        <v>75</v>
      </c>
      <c r="G3091" s="419">
        <v>45980</v>
      </c>
      <c r="H3091" s="419">
        <v>45989</v>
      </c>
      <c r="I3091" s="406" t="s">
        <v>15</v>
      </c>
      <c r="J3091" s="406"/>
      <c r="K3091" s="420" t="b">
        <v>0</v>
      </c>
      <c r="L3091" s="406"/>
      <c r="M3091" s="419">
        <v>45989</v>
      </c>
    </row>
    <row r="3092" spans="1:13">
      <c r="A3092" s="418">
        <v>5001</v>
      </c>
      <c r="B3092" s="418">
        <v>410072</v>
      </c>
      <c r="C3092" s="418">
        <v>3000</v>
      </c>
      <c r="D3092" s="406">
        <v>201802025</v>
      </c>
      <c r="E3092" s="406" t="s">
        <v>30</v>
      </c>
      <c r="F3092" s="418">
        <v>12920</v>
      </c>
      <c r="G3092" s="419">
        <v>45916</v>
      </c>
      <c r="H3092" s="419">
        <v>45922</v>
      </c>
      <c r="I3092" s="406" t="s">
        <v>15</v>
      </c>
      <c r="J3092" s="406"/>
      <c r="K3092" s="420" t="b">
        <v>0</v>
      </c>
      <c r="L3092" s="406"/>
      <c r="M3092" s="419">
        <v>45922</v>
      </c>
    </row>
    <row r="3093" spans="1:13">
      <c r="A3093" s="418">
        <v>5001</v>
      </c>
      <c r="B3093" s="418">
        <v>459184</v>
      </c>
      <c r="C3093" s="418">
        <v>3000</v>
      </c>
      <c r="D3093" s="406">
        <v>20192026</v>
      </c>
      <c r="E3093" s="406" t="s">
        <v>817</v>
      </c>
      <c r="F3093" s="418">
        <v>115</v>
      </c>
      <c r="G3093" s="419">
        <v>46053</v>
      </c>
      <c r="H3093" s="419">
        <v>46060</v>
      </c>
      <c r="I3093" s="406" t="s">
        <v>15</v>
      </c>
      <c r="J3093" s="406"/>
      <c r="K3093" s="420" t="b">
        <v>0</v>
      </c>
      <c r="L3093" s="406"/>
      <c r="M3093" s="419">
        <v>46062</v>
      </c>
    </row>
    <row r="3094" spans="1:13">
      <c r="A3094" s="418">
        <v>5001</v>
      </c>
      <c r="B3094" s="418">
        <v>410162</v>
      </c>
      <c r="C3094" s="418">
        <v>3000</v>
      </c>
      <c r="D3094" s="406">
        <v>201942025</v>
      </c>
      <c r="E3094" s="406" t="s">
        <v>46</v>
      </c>
      <c r="F3094" s="418">
        <v>9675</v>
      </c>
      <c r="G3094" s="419">
        <v>45937</v>
      </c>
      <c r="H3094" s="419">
        <v>45939</v>
      </c>
      <c r="I3094" s="406" t="s">
        <v>15</v>
      </c>
      <c r="J3094" s="406"/>
      <c r="K3094" s="420" t="b">
        <v>0</v>
      </c>
      <c r="L3094" s="406"/>
      <c r="M3094" s="419">
        <v>45945</v>
      </c>
    </row>
    <row r="3095" spans="1:13">
      <c r="A3095" s="418">
        <v>5001</v>
      </c>
      <c r="B3095" s="418">
        <v>410072</v>
      </c>
      <c r="C3095" s="418">
        <v>3000</v>
      </c>
      <c r="D3095" s="406">
        <v>201972025</v>
      </c>
      <c r="E3095" s="406" t="s">
        <v>30</v>
      </c>
      <c r="F3095" s="418">
        <v>13600</v>
      </c>
      <c r="G3095" s="419">
        <v>45912</v>
      </c>
      <c r="H3095" s="419">
        <v>45916</v>
      </c>
      <c r="I3095" s="406" t="s">
        <v>15</v>
      </c>
      <c r="J3095" s="406"/>
      <c r="K3095" s="420" t="b">
        <v>0</v>
      </c>
      <c r="L3095" s="406"/>
      <c r="M3095" s="419">
        <v>45916</v>
      </c>
    </row>
    <row r="3096" spans="1:13">
      <c r="A3096" s="418">
        <v>5001</v>
      </c>
      <c r="B3096" s="418">
        <v>409926</v>
      </c>
      <c r="C3096" s="418">
        <v>3000</v>
      </c>
      <c r="D3096" s="406">
        <v>201982025</v>
      </c>
      <c r="E3096" s="406" t="s">
        <v>916</v>
      </c>
      <c r="F3096" s="418">
        <v>1062</v>
      </c>
      <c r="G3096" s="419">
        <v>45915</v>
      </c>
      <c r="H3096" s="419">
        <v>45920</v>
      </c>
      <c r="I3096" s="406" t="s">
        <v>15</v>
      </c>
      <c r="J3096" s="406"/>
      <c r="K3096" s="420" t="b">
        <v>0</v>
      </c>
      <c r="L3096" s="406"/>
      <c r="M3096" s="419">
        <v>45920</v>
      </c>
    </row>
    <row r="3097" spans="1:13">
      <c r="A3097" s="418">
        <v>5001</v>
      </c>
      <c r="B3097" s="418">
        <v>410451</v>
      </c>
      <c r="C3097" s="418">
        <v>3000</v>
      </c>
      <c r="D3097" s="406">
        <v>20202026</v>
      </c>
      <c r="E3097" s="406" t="s">
        <v>917</v>
      </c>
      <c r="F3097" s="418">
        <v>75</v>
      </c>
      <c r="G3097" s="419">
        <v>46053</v>
      </c>
      <c r="H3097" s="419">
        <v>46060</v>
      </c>
      <c r="I3097" s="406" t="s">
        <v>15</v>
      </c>
      <c r="J3097" s="406"/>
      <c r="K3097" s="420" t="b">
        <v>0</v>
      </c>
      <c r="L3097" s="406"/>
      <c r="M3097" s="419">
        <v>46060</v>
      </c>
    </row>
    <row r="3098" spans="1:13">
      <c r="A3098" s="418">
        <v>5001</v>
      </c>
      <c r="B3098" s="418">
        <v>459184</v>
      </c>
      <c r="C3098" s="418">
        <v>3000</v>
      </c>
      <c r="D3098" s="406">
        <v>20212026</v>
      </c>
      <c r="E3098" s="406" t="s">
        <v>817</v>
      </c>
      <c r="F3098" s="418">
        <v>25</v>
      </c>
      <c r="G3098" s="419">
        <v>46053</v>
      </c>
      <c r="H3098" s="419">
        <v>46060</v>
      </c>
      <c r="I3098" s="406" t="s">
        <v>15</v>
      </c>
      <c r="J3098" s="406"/>
      <c r="K3098" s="420" t="b">
        <v>0</v>
      </c>
      <c r="L3098" s="406"/>
      <c r="M3098" s="419">
        <v>46062</v>
      </c>
    </row>
    <row r="3099" spans="1:13">
      <c r="A3099" s="418">
        <v>5001</v>
      </c>
      <c r="B3099" s="418">
        <v>423548</v>
      </c>
      <c r="C3099" s="418">
        <v>3000</v>
      </c>
      <c r="D3099" s="406">
        <v>202132025</v>
      </c>
      <c r="E3099" s="406" t="s">
        <v>731</v>
      </c>
      <c r="F3099" s="418">
        <v>4400</v>
      </c>
      <c r="G3099" s="419">
        <v>45920</v>
      </c>
      <c r="H3099" s="419">
        <v>45926</v>
      </c>
      <c r="I3099" s="406" t="s">
        <v>15</v>
      </c>
      <c r="J3099" s="406"/>
      <c r="K3099" s="420" t="b">
        <v>0</v>
      </c>
      <c r="L3099" s="406"/>
      <c r="M3099" s="419">
        <v>45926</v>
      </c>
    </row>
    <row r="3100" spans="1:13">
      <c r="A3100" s="418">
        <v>5001</v>
      </c>
      <c r="B3100" s="418">
        <v>423548</v>
      </c>
      <c r="C3100" s="418">
        <v>3000</v>
      </c>
      <c r="D3100" s="406" t="s">
        <v>918</v>
      </c>
      <c r="E3100" s="406" t="s">
        <v>731</v>
      </c>
      <c r="F3100" s="418">
        <v>4400</v>
      </c>
      <c r="G3100" s="419">
        <v>45973</v>
      </c>
      <c r="H3100" s="419">
        <v>45987</v>
      </c>
      <c r="I3100" s="406" t="s">
        <v>15</v>
      </c>
      <c r="J3100" s="406"/>
      <c r="K3100" s="420" t="b">
        <v>0</v>
      </c>
      <c r="L3100" s="406" t="s">
        <v>72</v>
      </c>
      <c r="M3100" s="419">
        <v>45987</v>
      </c>
    </row>
    <row r="3101" spans="1:13">
      <c r="A3101" s="418">
        <v>2017</v>
      </c>
      <c r="B3101" s="418">
        <v>453044</v>
      </c>
      <c r="C3101" s="418">
        <v>3010</v>
      </c>
      <c r="D3101" s="406">
        <v>20222025</v>
      </c>
      <c r="E3101" s="406" t="s">
        <v>367</v>
      </c>
      <c r="F3101" s="418">
        <v>100</v>
      </c>
      <c r="G3101" s="419">
        <v>45899</v>
      </c>
      <c r="H3101" s="419">
        <v>45903</v>
      </c>
      <c r="I3101" s="406" t="s">
        <v>15</v>
      </c>
      <c r="J3101" s="406"/>
      <c r="K3101" s="420" t="b">
        <v>0</v>
      </c>
      <c r="L3101" s="406"/>
      <c r="M3101" s="419">
        <v>45903</v>
      </c>
    </row>
    <row r="3102" spans="1:13">
      <c r="A3102" s="418">
        <v>5001</v>
      </c>
      <c r="B3102" s="418">
        <v>470472</v>
      </c>
      <c r="C3102" s="418">
        <v>3000</v>
      </c>
      <c r="D3102" s="406">
        <v>202342025</v>
      </c>
      <c r="E3102" s="406" t="s">
        <v>919</v>
      </c>
      <c r="F3102" s="418">
        <v>75</v>
      </c>
      <c r="G3102" s="419">
        <v>45917</v>
      </c>
      <c r="H3102" s="419">
        <v>45952</v>
      </c>
      <c r="I3102" s="406" t="s">
        <v>15</v>
      </c>
      <c r="J3102" s="406"/>
      <c r="K3102" s="420" t="b">
        <v>0</v>
      </c>
      <c r="L3102" s="406"/>
      <c r="M3102" s="419">
        <v>45952</v>
      </c>
    </row>
    <row r="3103" spans="1:13">
      <c r="A3103" s="418">
        <v>5001</v>
      </c>
      <c r="B3103" s="418">
        <v>458344</v>
      </c>
      <c r="C3103" s="418">
        <v>3000</v>
      </c>
      <c r="D3103" s="406">
        <v>202352025</v>
      </c>
      <c r="E3103" s="406" t="s">
        <v>430</v>
      </c>
      <c r="F3103" s="418">
        <v>50</v>
      </c>
      <c r="G3103" s="419">
        <v>45924</v>
      </c>
      <c r="H3103" s="419">
        <v>45939</v>
      </c>
      <c r="I3103" s="406" t="s">
        <v>15</v>
      </c>
      <c r="J3103" s="406"/>
      <c r="K3103" s="420" t="b">
        <v>0</v>
      </c>
      <c r="L3103" s="406"/>
      <c r="M3103" s="419">
        <v>45939</v>
      </c>
    </row>
    <row r="3104" spans="1:13">
      <c r="A3104" s="418">
        <v>5001</v>
      </c>
      <c r="B3104" s="418">
        <v>410041</v>
      </c>
      <c r="C3104" s="418">
        <v>3000</v>
      </c>
      <c r="D3104" s="406">
        <v>202362025</v>
      </c>
      <c r="E3104" s="406" t="s">
        <v>292</v>
      </c>
      <c r="F3104" s="418">
        <v>2750</v>
      </c>
      <c r="G3104" s="419">
        <v>46034</v>
      </c>
      <c r="H3104" s="419">
        <v>46041</v>
      </c>
      <c r="I3104" s="406" t="s">
        <v>15</v>
      </c>
      <c r="J3104" s="406"/>
      <c r="K3104" s="420" t="b">
        <v>0</v>
      </c>
      <c r="L3104" s="406"/>
      <c r="M3104" s="419">
        <v>46041</v>
      </c>
    </row>
    <row r="3105" spans="1:13">
      <c r="A3105" s="418">
        <v>5001</v>
      </c>
      <c r="B3105" s="418">
        <v>438023</v>
      </c>
      <c r="C3105" s="418">
        <v>3000</v>
      </c>
      <c r="D3105" s="406">
        <v>202412026</v>
      </c>
      <c r="E3105" s="406" t="s">
        <v>686</v>
      </c>
      <c r="F3105" s="418">
        <v>160</v>
      </c>
      <c r="G3105" s="406"/>
      <c r="H3105" s="406"/>
      <c r="I3105" s="406" t="s">
        <v>21</v>
      </c>
      <c r="J3105" s="406"/>
      <c r="K3105" s="420" t="b">
        <v>0</v>
      </c>
      <c r="L3105" s="406"/>
      <c r="M3105" s="406"/>
    </row>
    <row r="3106" spans="1:13">
      <c r="A3106" s="418">
        <v>2017</v>
      </c>
      <c r="B3106" s="418">
        <v>461290</v>
      </c>
      <c r="C3106" s="418">
        <v>3010</v>
      </c>
      <c r="D3106" s="406">
        <v>20242025</v>
      </c>
      <c r="E3106" s="406" t="s">
        <v>618</v>
      </c>
      <c r="F3106" s="418">
        <v>1200</v>
      </c>
      <c r="G3106" s="419">
        <v>45976</v>
      </c>
      <c r="H3106" s="419">
        <v>45982</v>
      </c>
      <c r="I3106" s="406" t="s">
        <v>15</v>
      </c>
      <c r="J3106" s="406"/>
      <c r="K3106" s="420" t="b">
        <v>0</v>
      </c>
      <c r="L3106" s="406"/>
      <c r="M3106" s="419">
        <v>45982</v>
      </c>
    </row>
    <row r="3107" spans="1:13">
      <c r="A3107" s="418">
        <v>5001</v>
      </c>
      <c r="B3107" s="418">
        <v>410093</v>
      </c>
      <c r="C3107" s="418">
        <v>3000</v>
      </c>
      <c r="D3107" s="406">
        <v>202422026</v>
      </c>
      <c r="E3107" s="406" t="s">
        <v>635</v>
      </c>
      <c r="F3107" s="418">
        <v>2</v>
      </c>
      <c r="G3107" s="406"/>
      <c r="H3107" s="406"/>
      <c r="I3107" s="406" t="s">
        <v>21</v>
      </c>
      <c r="J3107" s="406"/>
      <c r="K3107" s="420" t="b">
        <v>0</v>
      </c>
      <c r="L3107" s="406"/>
      <c r="M3107" s="406"/>
    </row>
    <row r="3108" spans="1:13">
      <c r="A3108" s="418">
        <v>5001</v>
      </c>
      <c r="B3108" s="418">
        <v>410056</v>
      </c>
      <c r="C3108" s="418">
        <v>3000</v>
      </c>
      <c r="D3108" s="406">
        <v>202432026</v>
      </c>
      <c r="E3108" s="406" t="s">
        <v>356</v>
      </c>
      <c r="F3108" s="418">
        <v>3</v>
      </c>
      <c r="G3108" s="406"/>
      <c r="H3108" s="406"/>
      <c r="I3108" s="406" t="s">
        <v>21</v>
      </c>
      <c r="J3108" s="406"/>
      <c r="K3108" s="420" t="b">
        <v>0</v>
      </c>
      <c r="L3108" s="406"/>
      <c r="M3108" s="406"/>
    </row>
    <row r="3109" spans="1:13">
      <c r="A3109" s="418">
        <v>5001</v>
      </c>
      <c r="B3109" s="418">
        <v>410056</v>
      </c>
      <c r="C3109" s="418">
        <v>3000</v>
      </c>
      <c r="D3109" s="406">
        <v>202442026</v>
      </c>
      <c r="E3109" s="406" t="s">
        <v>356</v>
      </c>
      <c r="F3109" s="418">
        <v>1</v>
      </c>
      <c r="G3109" s="406"/>
      <c r="H3109" s="406"/>
      <c r="I3109" s="406" t="s">
        <v>21</v>
      </c>
      <c r="J3109" s="406"/>
      <c r="K3109" s="420" t="b">
        <v>0</v>
      </c>
      <c r="L3109" s="406"/>
      <c r="M3109" s="406"/>
    </row>
    <row r="3110" spans="1:13">
      <c r="A3110" s="418">
        <v>5001</v>
      </c>
      <c r="B3110" s="418">
        <v>460951</v>
      </c>
      <c r="C3110" s="418">
        <v>3000</v>
      </c>
      <c r="D3110" s="406">
        <v>202452026</v>
      </c>
      <c r="E3110" s="406" t="s">
        <v>232</v>
      </c>
      <c r="F3110" s="418">
        <v>200</v>
      </c>
      <c r="G3110" s="406"/>
      <c r="H3110" s="406"/>
      <c r="I3110" s="406" t="s">
        <v>21</v>
      </c>
      <c r="J3110" s="406"/>
      <c r="K3110" s="420" t="b">
        <v>0</v>
      </c>
      <c r="L3110" s="406"/>
      <c r="M3110" s="406"/>
    </row>
    <row r="3111" spans="1:13">
      <c r="A3111" s="418">
        <v>5001</v>
      </c>
      <c r="B3111" s="418">
        <v>458383</v>
      </c>
      <c r="C3111" s="418">
        <v>3000</v>
      </c>
      <c r="D3111" s="406">
        <v>202582025</v>
      </c>
      <c r="E3111" s="406" t="s">
        <v>921</v>
      </c>
      <c r="F3111" s="418">
        <v>1</v>
      </c>
      <c r="G3111" s="419">
        <v>45975</v>
      </c>
      <c r="H3111" s="419">
        <v>45988</v>
      </c>
      <c r="I3111" s="406" t="s">
        <v>15</v>
      </c>
      <c r="J3111" s="406"/>
      <c r="K3111" s="420" t="b">
        <v>0</v>
      </c>
      <c r="L3111" s="406"/>
      <c r="M3111" s="419">
        <v>45988</v>
      </c>
    </row>
    <row r="3112" spans="1:13">
      <c r="A3112" s="418">
        <v>5001</v>
      </c>
      <c r="B3112" s="418">
        <v>458383</v>
      </c>
      <c r="C3112" s="418">
        <v>3000</v>
      </c>
      <c r="D3112" s="406">
        <v>202592025</v>
      </c>
      <c r="E3112" s="406" t="s">
        <v>921</v>
      </c>
      <c r="F3112" s="418">
        <v>5</v>
      </c>
      <c r="G3112" s="419">
        <v>45975</v>
      </c>
      <c r="H3112" s="419">
        <v>45988</v>
      </c>
      <c r="I3112" s="406" t="s">
        <v>15</v>
      </c>
      <c r="J3112" s="406"/>
      <c r="K3112" s="420" t="b">
        <v>0</v>
      </c>
      <c r="L3112" s="406"/>
      <c r="M3112" s="419">
        <v>45988</v>
      </c>
    </row>
    <row r="3113" spans="1:13">
      <c r="A3113" s="418">
        <v>5001</v>
      </c>
      <c r="B3113" s="418">
        <v>458259</v>
      </c>
      <c r="C3113" s="418">
        <v>3000</v>
      </c>
      <c r="D3113" s="406">
        <v>202812025</v>
      </c>
      <c r="E3113" s="406" t="s">
        <v>223</v>
      </c>
      <c r="F3113" s="418">
        <v>150</v>
      </c>
      <c r="G3113" s="419">
        <v>45915</v>
      </c>
      <c r="H3113" s="419">
        <v>45933</v>
      </c>
      <c r="I3113" s="406" t="s">
        <v>15</v>
      </c>
      <c r="J3113" s="406"/>
      <c r="K3113" s="420" t="b">
        <v>0</v>
      </c>
      <c r="L3113" s="406"/>
      <c r="M3113" s="419">
        <v>45933</v>
      </c>
    </row>
    <row r="3114" spans="1:13">
      <c r="A3114" s="418">
        <v>5001</v>
      </c>
      <c r="B3114" s="418">
        <v>442094</v>
      </c>
      <c r="C3114" s="418">
        <v>3000</v>
      </c>
      <c r="D3114" s="406">
        <v>202822025</v>
      </c>
      <c r="E3114" s="406" t="s">
        <v>847</v>
      </c>
      <c r="F3114" s="418">
        <v>21</v>
      </c>
      <c r="G3114" s="419">
        <v>45962</v>
      </c>
      <c r="H3114" s="419">
        <v>45976</v>
      </c>
      <c r="I3114" s="406" t="s">
        <v>15</v>
      </c>
      <c r="J3114" s="406"/>
      <c r="K3114" s="420" t="b">
        <v>0</v>
      </c>
      <c r="L3114" s="406"/>
      <c r="M3114" s="419">
        <v>45978</v>
      </c>
    </row>
    <row r="3115" spans="1:13">
      <c r="A3115" s="418">
        <v>5001</v>
      </c>
      <c r="B3115" s="418">
        <v>480236</v>
      </c>
      <c r="C3115" s="418">
        <v>3000</v>
      </c>
      <c r="D3115" s="406">
        <v>202832025</v>
      </c>
      <c r="E3115" s="406" t="s">
        <v>280</v>
      </c>
      <c r="F3115" s="418">
        <v>80</v>
      </c>
      <c r="G3115" s="419">
        <v>45926</v>
      </c>
      <c r="H3115" s="419">
        <v>46002</v>
      </c>
      <c r="I3115" s="406" t="s">
        <v>15</v>
      </c>
      <c r="J3115" s="406"/>
      <c r="K3115" s="420" t="b">
        <v>0</v>
      </c>
      <c r="L3115" s="406"/>
      <c r="M3115" s="419">
        <v>46002</v>
      </c>
    </row>
    <row r="3116" spans="1:13">
      <c r="A3116" s="418">
        <v>5001</v>
      </c>
      <c r="B3116" s="418">
        <v>480236</v>
      </c>
      <c r="C3116" s="418">
        <v>3000</v>
      </c>
      <c r="D3116" s="406">
        <v>202832025</v>
      </c>
      <c r="E3116" s="406" t="s">
        <v>280</v>
      </c>
      <c r="F3116" s="418">
        <v>80</v>
      </c>
      <c r="G3116" s="419">
        <v>46174</v>
      </c>
      <c r="H3116" s="419">
        <v>46186</v>
      </c>
      <c r="I3116" s="406" t="s">
        <v>15</v>
      </c>
      <c r="J3116" s="406"/>
      <c r="K3116" s="420" t="b">
        <v>0</v>
      </c>
      <c r="L3116" s="406" t="s">
        <v>600</v>
      </c>
      <c r="M3116" s="419">
        <v>46188</v>
      </c>
    </row>
    <row r="3117" spans="1:13">
      <c r="A3117" s="418">
        <v>5001</v>
      </c>
      <c r="B3117" s="418">
        <v>410350</v>
      </c>
      <c r="C3117" s="418">
        <v>3000</v>
      </c>
      <c r="D3117" s="406">
        <v>202902026</v>
      </c>
      <c r="E3117" s="406" t="s">
        <v>48</v>
      </c>
      <c r="F3117" s="418">
        <v>100</v>
      </c>
      <c r="G3117" s="406"/>
      <c r="H3117" s="406"/>
      <c r="I3117" s="406" t="s">
        <v>21</v>
      </c>
      <c r="J3117" s="406"/>
      <c r="K3117" s="420" t="b">
        <v>0</v>
      </c>
      <c r="L3117" s="406"/>
      <c r="M3117" s="406"/>
    </row>
    <row r="3118" spans="1:13">
      <c r="A3118" s="418">
        <v>5001</v>
      </c>
      <c r="B3118" s="418">
        <v>410350</v>
      </c>
      <c r="C3118" s="418">
        <v>3000</v>
      </c>
      <c r="D3118" s="406">
        <v>202912026</v>
      </c>
      <c r="E3118" s="406" t="s">
        <v>48</v>
      </c>
      <c r="F3118" s="418">
        <v>100</v>
      </c>
      <c r="G3118" s="406"/>
      <c r="H3118" s="406"/>
      <c r="I3118" s="406" t="s">
        <v>21</v>
      </c>
      <c r="J3118" s="406"/>
      <c r="K3118" s="420" t="b">
        <v>0</v>
      </c>
      <c r="L3118" s="406"/>
      <c r="M3118" s="406"/>
    </row>
    <row r="3119" spans="1:13">
      <c r="A3119" s="418">
        <v>5001</v>
      </c>
      <c r="B3119" s="418">
        <v>410350</v>
      </c>
      <c r="C3119" s="418">
        <v>3000</v>
      </c>
      <c r="D3119" s="406">
        <v>202922026</v>
      </c>
      <c r="E3119" s="406" t="s">
        <v>48</v>
      </c>
      <c r="F3119" s="418">
        <v>100</v>
      </c>
      <c r="G3119" s="406"/>
      <c r="H3119" s="406"/>
      <c r="I3119" s="406" t="s">
        <v>21</v>
      </c>
      <c r="J3119" s="406"/>
      <c r="K3119" s="420" t="b">
        <v>0</v>
      </c>
      <c r="L3119" s="406"/>
      <c r="M3119" s="406"/>
    </row>
    <row r="3120" spans="1:13">
      <c r="A3120" s="418">
        <v>5001</v>
      </c>
      <c r="B3120" s="418">
        <v>410350</v>
      </c>
      <c r="C3120" s="418">
        <v>3000</v>
      </c>
      <c r="D3120" s="406">
        <v>202932026</v>
      </c>
      <c r="E3120" s="406" t="s">
        <v>48</v>
      </c>
      <c r="F3120" s="418">
        <v>100</v>
      </c>
      <c r="G3120" s="406"/>
      <c r="H3120" s="406"/>
      <c r="I3120" s="406" t="s">
        <v>21</v>
      </c>
      <c r="J3120" s="406"/>
      <c r="K3120" s="420" t="b">
        <v>0</v>
      </c>
      <c r="L3120" s="406"/>
      <c r="M3120" s="406"/>
    </row>
    <row r="3121" spans="1:13">
      <c r="A3121" s="418">
        <v>5001</v>
      </c>
      <c r="B3121" s="418">
        <v>410350</v>
      </c>
      <c r="C3121" s="418">
        <v>3000</v>
      </c>
      <c r="D3121" s="406">
        <v>202942026</v>
      </c>
      <c r="E3121" s="406" t="s">
        <v>48</v>
      </c>
      <c r="F3121" s="418">
        <v>40</v>
      </c>
      <c r="G3121" s="406"/>
      <c r="H3121" s="406"/>
      <c r="I3121" s="406" t="s">
        <v>21</v>
      </c>
      <c r="J3121" s="406"/>
      <c r="K3121" s="420" t="b">
        <v>0</v>
      </c>
      <c r="L3121" s="406"/>
      <c r="M3121" s="406"/>
    </row>
    <row r="3122" spans="1:13">
      <c r="A3122" s="418">
        <v>5001</v>
      </c>
      <c r="B3122" s="418">
        <v>465098</v>
      </c>
      <c r="C3122" s="418">
        <v>3000</v>
      </c>
      <c r="D3122" s="406">
        <v>202952026</v>
      </c>
      <c r="E3122" s="406" t="s">
        <v>478</v>
      </c>
      <c r="F3122" s="418">
        <v>900</v>
      </c>
      <c r="G3122" s="406"/>
      <c r="H3122" s="406"/>
      <c r="I3122" s="406" t="s">
        <v>21</v>
      </c>
      <c r="J3122" s="406"/>
      <c r="K3122" s="420" t="b">
        <v>0</v>
      </c>
      <c r="L3122" s="406"/>
      <c r="M3122" s="406"/>
    </row>
    <row r="3123" spans="1:13">
      <c r="A3123" s="418">
        <v>5001</v>
      </c>
      <c r="B3123" s="418">
        <v>465098</v>
      </c>
      <c r="C3123" s="418">
        <v>3000</v>
      </c>
      <c r="D3123" s="406">
        <v>202962026</v>
      </c>
      <c r="E3123" s="406" t="s">
        <v>478</v>
      </c>
      <c r="F3123" s="418">
        <v>450</v>
      </c>
      <c r="G3123" s="406"/>
      <c r="H3123" s="406"/>
      <c r="I3123" s="406" t="s">
        <v>21</v>
      </c>
      <c r="J3123" s="406"/>
      <c r="K3123" s="420" t="b">
        <v>0</v>
      </c>
      <c r="L3123" s="406"/>
      <c r="M3123" s="406"/>
    </row>
    <row r="3124" spans="1:13">
      <c r="A3124" s="418">
        <v>5001</v>
      </c>
      <c r="B3124" s="418">
        <v>465098</v>
      </c>
      <c r="C3124" s="418">
        <v>3000</v>
      </c>
      <c r="D3124" s="406">
        <v>202972026</v>
      </c>
      <c r="E3124" s="406" t="s">
        <v>478</v>
      </c>
      <c r="F3124" s="418">
        <v>900</v>
      </c>
      <c r="G3124" s="406"/>
      <c r="H3124" s="406"/>
      <c r="I3124" s="406" t="s">
        <v>21</v>
      </c>
      <c r="J3124" s="406"/>
      <c r="K3124" s="420" t="b">
        <v>0</v>
      </c>
      <c r="L3124" s="406"/>
      <c r="M3124" s="406"/>
    </row>
    <row r="3125" spans="1:13">
      <c r="A3125" s="418">
        <v>5001</v>
      </c>
      <c r="B3125" s="418">
        <v>465098</v>
      </c>
      <c r="C3125" s="418">
        <v>3000</v>
      </c>
      <c r="D3125" s="406">
        <v>202982026</v>
      </c>
      <c r="E3125" s="406" t="s">
        <v>478</v>
      </c>
      <c r="F3125" s="418">
        <v>450</v>
      </c>
      <c r="G3125" s="406"/>
      <c r="H3125" s="406"/>
      <c r="I3125" s="406" t="s">
        <v>21</v>
      </c>
      <c r="J3125" s="406"/>
      <c r="K3125" s="420" t="b">
        <v>0</v>
      </c>
      <c r="L3125" s="406"/>
      <c r="M3125" s="406"/>
    </row>
    <row r="3126" spans="1:13">
      <c r="A3126" s="418">
        <v>5001</v>
      </c>
      <c r="B3126" s="418">
        <v>465098</v>
      </c>
      <c r="C3126" s="418">
        <v>3000</v>
      </c>
      <c r="D3126" s="406">
        <v>202992026</v>
      </c>
      <c r="E3126" s="406" t="s">
        <v>478</v>
      </c>
      <c r="F3126" s="418">
        <v>450</v>
      </c>
      <c r="G3126" s="406"/>
      <c r="H3126" s="406"/>
      <c r="I3126" s="406" t="s">
        <v>21</v>
      </c>
      <c r="J3126" s="406"/>
      <c r="K3126" s="420" t="b">
        <v>0</v>
      </c>
      <c r="L3126" s="406"/>
      <c r="M3126" s="406"/>
    </row>
    <row r="3127" spans="1:13">
      <c r="A3127" s="418">
        <v>5001</v>
      </c>
      <c r="B3127" s="418">
        <v>465098</v>
      </c>
      <c r="C3127" s="418">
        <v>3000</v>
      </c>
      <c r="D3127" s="406">
        <v>203002026</v>
      </c>
      <c r="E3127" s="406" t="s">
        <v>478</v>
      </c>
      <c r="F3127" s="418">
        <v>450</v>
      </c>
      <c r="G3127" s="406"/>
      <c r="H3127" s="406"/>
      <c r="I3127" s="406" t="s">
        <v>21</v>
      </c>
      <c r="J3127" s="406"/>
      <c r="K3127" s="420" t="b">
        <v>0</v>
      </c>
      <c r="L3127" s="406"/>
      <c r="M3127" s="406"/>
    </row>
    <row r="3128" spans="1:13">
      <c r="A3128" s="418">
        <v>5001</v>
      </c>
      <c r="B3128" s="418">
        <v>465098</v>
      </c>
      <c r="C3128" s="418">
        <v>3000</v>
      </c>
      <c r="D3128" s="406">
        <v>203012026</v>
      </c>
      <c r="E3128" s="406" t="s">
        <v>478</v>
      </c>
      <c r="F3128" s="418">
        <v>450</v>
      </c>
      <c r="G3128" s="406"/>
      <c r="H3128" s="406"/>
      <c r="I3128" s="406" t="s">
        <v>21</v>
      </c>
      <c r="J3128" s="406"/>
      <c r="K3128" s="420" t="b">
        <v>0</v>
      </c>
      <c r="L3128" s="406"/>
      <c r="M3128" s="406"/>
    </row>
    <row r="3129" spans="1:13">
      <c r="A3129" s="418">
        <v>5001</v>
      </c>
      <c r="B3129" s="418">
        <v>465098</v>
      </c>
      <c r="C3129" s="418">
        <v>3000</v>
      </c>
      <c r="D3129" s="406">
        <v>203022026</v>
      </c>
      <c r="E3129" s="406" t="s">
        <v>478</v>
      </c>
      <c r="F3129" s="418">
        <v>450</v>
      </c>
      <c r="G3129" s="406"/>
      <c r="H3129" s="406"/>
      <c r="I3129" s="406" t="s">
        <v>21</v>
      </c>
      <c r="J3129" s="406"/>
      <c r="K3129" s="420" t="b">
        <v>0</v>
      </c>
      <c r="L3129" s="406"/>
      <c r="M3129" s="406"/>
    </row>
    <row r="3130" spans="1:13">
      <c r="A3130" s="418">
        <v>5001</v>
      </c>
      <c r="B3130" s="418">
        <v>465098</v>
      </c>
      <c r="C3130" s="418">
        <v>3000</v>
      </c>
      <c r="D3130" s="406">
        <v>203032026</v>
      </c>
      <c r="E3130" s="406" t="s">
        <v>478</v>
      </c>
      <c r="F3130" s="418">
        <v>450</v>
      </c>
      <c r="G3130" s="406"/>
      <c r="H3130" s="406"/>
      <c r="I3130" s="406" t="s">
        <v>21</v>
      </c>
      <c r="J3130" s="406"/>
      <c r="K3130" s="420" t="b">
        <v>0</v>
      </c>
      <c r="L3130" s="406"/>
      <c r="M3130" s="406"/>
    </row>
    <row r="3131" spans="1:13">
      <c r="A3131" s="418">
        <v>5001</v>
      </c>
      <c r="B3131" s="418">
        <v>465098</v>
      </c>
      <c r="C3131" s="418">
        <v>3000</v>
      </c>
      <c r="D3131" s="406">
        <v>203042026</v>
      </c>
      <c r="E3131" s="406" t="s">
        <v>478</v>
      </c>
      <c r="F3131" s="418">
        <v>450</v>
      </c>
      <c r="G3131" s="406"/>
      <c r="H3131" s="406"/>
      <c r="I3131" s="406" t="s">
        <v>21</v>
      </c>
      <c r="J3131" s="406"/>
      <c r="K3131" s="420" t="b">
        <v>0</v>
      </c>
      <c r="L3131" s="406"/>
      <c r="M3131" s="406"/>
    </row>
    <row r="3132" spans="1:13">
      <c r="A3132" s="418">
        <v>5001</v>
      </c>
      <c r="B3132" s="418">
        <v>458342</v>
      </c>
      <c r="C3132" s="418">
        <v>3000</v>
      </c>
      <c r="D3132" s="406">
        <v>203052025</v>
      </c>
      <c r="E3132" s="406" t="s">
        <v>672</v>
      </c>
      <c r="F3132" s="418">
        <v>63</v>
      </c>
      <c r="G3132" s="419">
        <v>45931</v>
      </c>
      <c r="H3132" s="419">
        <v>45946</v>
      </c>
      <c r="I3132" s="406" t="s">
        <v>15</v>
      </c>
      <c r="J3132" s="406"/>
      <c r="K3132" s="420" t="b">
        <v>0</v>
      </c>
      <c r="L3132" s="406"/>
      <c r="M3132" s="419">
        <v>45946</v>
      </c>
    </row>
    <row r="3133" spans="1:13">
      <c r="A3133" s="418">
        <v>5001</v>
      </c>
      <c r="B3133" s="418">
        <v>465098</v>
      </c>
      <c r="C3133" s="418">
        <v>3000</v>
      </c>
      <c r="D3133" s="406">
        <v>203052026</v>
      </c>
      <c r="E3133" s="406" t="s">
        <v>478</v>
      </c>
      <c r="F3133" s="418">
        <v>900</v>
      </c>
      <c r="G3133" s="406"/>
      <c r="H3133" s="406"/>
      <c r="I3133" s="406" t="s">
        <v>21</v>
      </c>
      <c r="J3133" s="406"/>
      <c r="K3133" s="420" t="b">
        <v>0</v>
      </c>
      <c r="L3133" s="406"/>
      <c r="M3133" s="406"/>
    </row>
    <row r="3134" spans="1:13">
      <c r="A3134" s="418">
        <v>5001</v>
      </c>
      <c r="B3134" s="418">
        <v>458259</v>
      </c>
      <c r="C3134" s="418">
        <v>3000</v>
      </c>
      <c r="D3134" s="406">
        <v>203062025</v>
      </c>
      <c r="E3134" s="406" t="s">
        <v>223</v>
      </c>
      <c r="F3134" s="418">
        <v>50</v>
      </c>
      <c r="G3134" s="419">
        <v>45915</v>
      </c>
      <c r="H3134" s="419">
        <v>45925</v>
      </c>
      <c r="I3134" s="406" t="s">
        <v>15</v>
      </c>
      <c r="J3134" s="406"/>
      <c r="K3134" s="420" t="b">
        <v>0</v>
      </c>
      <c r="L3134" s="406"/>
      <c r="M3134" s="419">
        <v>45925</v>
      </c>
    </row>
    <row r="3135" spans="1:13">
      <c r="A3135" s="418">
        <v>5001</v>
      </c>
      <c r="B3135" s="418">
        <v>465098</v>
      </c>
      <c r="C3135" s="418">
        <v>3000</v>
      </c>
      <c r="D3135" s="406">
        <v>203062026</v>
      </c>
      <c r="E3135" s="406" t="s">
        <v>478</v>
      </c>
      <c r="F3135" s="418">
        <v>450</v>
      </c>
      <c r="G3135" s="406"/>
      <c r="H3135" s="406"/>
      <c r="I3135" s="406" t="s">
        <v>21</v>
      </c>
      <c r="J3135" s="406"/>
      <c r="K3135" s="420" t="b">
        <v>0</v>
      </c>
      <c r="L3135" s="406"/>
      <c r="M3135" s="406"/>
    </row>
    <row r="3136" spans="1:13">
      <c r="A3136" s="418">
        <v>5001</v>
      </c>
      <c r="B3136" s="418">
        <v>458259</v>
      </c>
      <c r="C3136" s="418">
        <v>3000</v>
      </c>
      <c r="D3136" s="406">
        <v>203072025</v>
      </c>
      <c r="E3136" s="406" t="s">
        <v>223</v>
      </c>
      <c r="F3136" s="418">
        <v>5</v>
      </c>
      <c r="G3136" s="419">
        <v>45915</v>
      </c>
      <c r="H3136" s="419">
        <v>45933</v>
      </c>
      <c r="I3136" s="406" t="s">
        <v>15</v>
      </c>
      <c r="J3136" s="406"/>
      <c r="K3136" s="420" t="b">
        <v>0</v>
      </c>
      <c r="L3136" s="406"/>
      <c r="M3136" s="419">
        <v>45933</v>
      </c>
    </row>
    <row r="3137" spans="1:13">
      <c r="A3137" s="418">
        <v>5001</v>
      </c>
      <c r="B3137" s="418">
        <v>465098</v>
      </c>
      <c r="C3137" s="418">
        <v>3000</v>
      </c>
      <c r="D3137" s="406">
        <v>203072026</v>
      </c>
      <c r="E3137" s="406" t="s">
        <v>478</v>
      </c>
      <c r="F3137" s="418">
        <v>900</v>
      </c>
      <c r="G3137" s="406"/>
      <c r="H3137" s="406"/>
      <c r="I3137" s="406" t="s">
        <v>21</v>
      </c>
      <c r="J3137" s="406"/>
      <c r="K3137" s="420" t="b">
        <v>0</v>
      </c>
      <c r="L3137" s="406"/>
      <c r="M3137" s="406"/>
    </row>
    <row r="3138" spans="1:13">
      <c r="A3138" s="418">
        <v>5001</v>
      </c>
      <c r="B3138" s="418">
        <v>460227</v>
      </c>
      <c r="C3138" s="418">
        <v>3000</v>
      </c>
      <c r="D3138" s="406">
        <v>203082025</v>
      </c>
      <c r="E3138" s="406" t="s">
        <v>823</v>
      </c>
      <c r="F3138" s="418">
        <v>3</v>
      </c>
      <c r="G3138" s="419">
        <v>45919</v>
      </c>
      <c r="H3138" s="419">
        <v>45932</v>
      </c>
      <c r="I3138" s="406" t="s">
        <v>15</v>
      </c>
      <c r="J3138" s="406"/>
      <c r="K3138" s="420" t="b">
        <v>0</v>
      </c>
      <c r="L3138" s="406"/>
      <c r="M3138" s="419">
        <v>45932</v>
      </c>
    </row>
    <row r="3139" spans="1:13">
      <c r="A3139" s="418">
        <v>5001</v>
      </c>
      <c r="B3139" s="418">
        <v>465098</v>
      </c>
      <c r="C3139" s="418">
        <v>3000</v>
      </c>
      <c r="D3139" s="406">
        <v>203082026</v>
      </c>
      <c r="E3139" s="406" t="s">
        <v>478</v>
      </c>
      <c r="F3139" s="418">
        <v>450</v>
      </c>
      <c r="G3139" s="406"/>
      <c r="H3139" s="406"/>
      <c r="I3139" s="406" t="s">
        <v>21</v>
      </c>
      <c r="J3139" s="406"/>
      <c r="K3139" s="420" t="b">
        <v>0</v>
      </c>
      <c r="L3139" s="406"/>
      <c r="M3139" s="406"/>
    </row>
    <row r="3140" spans="1:13">
      <c r="A3140" s="418">
        <v>5001</v>
      </c>
      <c r="B3140" s="418">
        <v>460227</v>
      </c>
      <c r="C3140" s="418">
        <v>3000</v>
      </c>
      <c r="D3140" s="406">
        <v>203092025</v>
      </c>
      <c r="E3140" s="406" t="s">
        <v>823</v>
      </c>
      <c r="F3140" s="418">
        <v>15</v>
      </c>
      <c r="G3140" s="419">
        <v>45919</v>
      </c>
      <c r="H3140" s="419">
        <v>45931</v>
      </c>
      <c r="I3140" s="406" t="s">
        <v>15</v>
      </c>
      <c r="J3140" s="406"/>
      <c r="K3140" s="420" t="b">
        <v>0</v>
      </c>
      <c r="L3140" s="406"/>
      <c r="M3140" s="419">
        <v>45931</v>
      </c>
    </row>
    <row r="3141" spans="1:13">
      <c r="A3141" s="418">
        <v>5001</v>
      </c>
      <c r="B3141" s="418">
        <v>465098</v>
      </c>
      <c r="C3141" s="418">
        <v>3000</v>
      </c>
      <c r="D3141" s="406">
        <v>203092026</v>
      </c>
      <c r="E3141" s="406" t="s">
        <v>478</v>
      </c>
      <c r="F3141" s="418">
        <v>450</v>
      </c>
      <c r="G3141" s="406"/>
      <c r="H3141" s="406"/>
      <c r="I3141" s="406" t="s">
        <v>21</v>
      </c>
      <c r="J3141" s="406"/>
      <c r="K3141" s="420" t="b">
        <v>0</v>
      </c>
      <c r="L3141" s="406"/>
      <c r="M3141" s="406"/>
    </row>
    <row r="3142" spans="1:13">
      <c r="A3142" s="418">
        <v>5001</v>
      </c>
      <c r="B3142" s="418">
        <v>461770</v>
      </c>
      <c r="C3142" s="418">
        <v>3000</v>
      </c>
      <c r="D3142" s="406">
        <v>203102025</v>
      </c>
      <c r="E3142" s="406" t="s">
        <v>886</v>
      </c>
      <c r="F3142" s="418">
        <v>2</v>
      </c>
      <c r="G3142" s="419">
        <v>45916</v>
      </c>
      <c r="H3142" s="419">
        <v>45918</v>
      </c>
      <c r="I3142" s="406" t="s">
        <v>15</v>
      </c>
      <c r="J3142" s="406"/>
      <c r="K3142" s="420" t="b">
        <v>0</v>
      </c>
      <c r="L3142" s="406"/>
      <c r="M3142" s="419">
        <v>45918</v>
      </c>
    </row>
    <row r="3143" spans="1:13">
      <c r="A3143" s="418">
        <v>5001</v>
      </c>
      <c r="B3143" s="418">
        <v>465098</v>
      </c>
      <c r="C3143" s="418">
        <v>3000</v>
      </c>
      <c r="D3143" s="406">
        <v>203102026</v>
      </c>
      <c r="E3143" s="406" t="s">
        <v>478</v>
      </c>
      <c r="F3143" s="418">
        <v>450</v>
      </c>
      <c r="G3143" s="406"/>
      <c r="H3143" s="406"/>
      <c r="I3143" s="406" t="s">
        <v>21</v>
      </c>
      <c r="J3143" s="406"/>
      <c r="K3143" s="420" t="b">
        <v>0</v>
      </c>
      <c r="L3143" s="406"/>
      <c r="M3143" s="406"/>
    </row>
    <row r="3144" spans="1:13">
      <c r="A3144" s="418">
        <v>5001</v>
      </c>
      <c r="B3144" s="418">
        <v>461770</v>
      </c>
      <c r="C3144" s="418">
        <v>3000</v>
      </c>
      <c r="D3144" s="406">
        <v>203112025</v>
      </c>
      <c r="E3144" s="406" t="s">
        <v>886</v>
      </c>
      <c r="F3144" s="418">
        <v>2</v>
      </c>
      <c r="G3144" s="419">
        <v>45916</v>
      </c>
      <c r="H3144" s="419">
        <v>45918</v>
      </c>
      <c r="I3144" s="406" t="s">
        <v>15</v>
      </c>
      <c r="J3144" s="406"/>
      <c r="K3144" s="420" t="b">
        <v>0</v>
      </c>
      <c r="L3144" s="406"/>
      <c r="M3144" s="419">
        <v>45918</v>
      </c>
    </row>
    <row r="3145" spans="1:13">
      <c r="A3145" s="418">
        <v>5001</v>
      </c>
      <c r="B3145" s="418">
        <v>462789</v>
      </c>
      <c r="C3145" s="418">
        <v>3000</v>
      </c>
      <c r="D3145" s="406">
        <v>203122025</v>
      </c>
      <c r="E3145" s="406" t="s">
        <v>759</v>
      </c>
      <c r="F3145" s="418">
        <v>5</v>
      </c>
      <c r="G3145" s="419">
        <v>45927</v>
      </c>
      <c r="H3145" s="419">
        <v>45931</v>
      </c>
      <c r="I3145" s="406" t="s">
        <v>15</v>
      </c>
      <c r="J3145" s="406"/>
      <c r="K3145" s="420" t="b">
        <v>0</v>
      </c>
      <c r="L3145" s="406"/>
      <c r="M3145" s="419">
        <v>45931</v>
      </c>
    </row>
    <row r="3146" spans="1:13">
      <c r="A3146" s="418">
        <v>5001</v>
      </c>
      <c r="B3146" s="418">
        <v>461242</v>
      </c>
      <c r="C3146" s="418">
        <v>3000</v>
      </c>
      <c r="D3146" s="406">
        <v>203132025</v>
      </c>
      <c r="E3146" s="406" t="s">
        <v>492</v>
      </c>
      <c r="F3146" s="418">
        <v>1</v>
      </c>
      <c r="G3146" s="419">
        <v>46031</v>
      </c>
      <c r="H3146" s="419">
        <v>46032</v>
      </c>
      <c r="I3146" s="406" t="s">
        <v>15</v>
      </c>
      <c r="J3146" s="406"/>
      <c r="K3146" s="420" t="b">
        <v>0</v>
      </c>
      <c r="L3146" s="406"/>
      <c r="M3146" s="419">
        <v>46032</v>
      </c>
    </row>
    <row r="3147" spans="1:13">
      <c r="A3147" s="418">
        <v>5001</v>
      </c>
      <c r="B3147" s="418">
        <v>446245</v>
      </c>
      <c r="C3147" s="418">
        <v>3000</v>
      </c>
      <c r="D3147" s="406">
        <v>203162025</v>
      </c>
      <c r="E3147" s="406" t="s">
        <v>587</v>
      </c>
      <c r="F3147" s="418">
        <v>10</v>
      </c>
      <c r="G3147" s="419">
        <v>45944</v>
      </c>
      <c r="H3147" s="419">
        <v>45971</v>
      </c>
      <c r="I3147" s="406" t="s">
        <v>15</v>
      </c>
      <c r="J3147" s="406"/>
      <c r="K3147" s="420" t="b">
        <v>0</v>
      </c>
      <c r="L3147" s="406"/>
      <c r="M3147" s="419">
        <v>45971</v>
      </c>
    </row>
    <row r="3148" spans="1:13">
      <c r="A3148" s="418">
        <v>2010</v>
      </c>
      <c r="B3148" s="418">
        <v>463129</v>
      </c>
      <c r="C3148" s="418">
        <v>3000</v>
      </c>
      <c r="D3148" s="406">
        <v>2032026</v>
      </c>
      <c r="E3148" s="406" t="s">
        <v>54</v>
      </c>
      <c r="F3148" s="418">
        <v>100</v>
      </c>
      <c r="G3148" s="419">
        <v>46064</v>
      </c>
      <c r="H3148" s="419">
        <v>46071</v>
      </c>
      <c r="I3148" s="406" t="s">
        <v>15</v>
      </c>
      <c r="J3148" s="406"/>
      <c r="K3148" s="420" t="b">
        <v>0</v>
      </c>
      <c r="L3148" s="406"/>
      <c r="M3148" s="419">
        <v>46071</v>
      </c>
    </row>
    <row r="3149" spans="1:13">
      <c r="A3149" s="418">
        <v>5001</v>
      </c>
      <c r="B3149" s="418">
        <v>410034</v>
      </c>
      <c r="C3149" s="418">
        <v>3000</v>
      </c>
      <c r="D3149" s="406">
        <v>203242025</v>
      </c>
      <c r="E3149" s="406" t="s">
        <v>383</v>
      </c>
      <c r="F3149" s="418">
        <v>2625</v>
      </c>
      <c r="G3149" s="419">
        <v>45945</v>
      </c>
      <c r="H3149" s="419">
        <v>45948</v>
      </c>
      <c r="I3149" s="406" t="s">
        <v>15</v>
      </c>
      <c r="J3149" s="406"/>
      <c r="K3149" s="420" t="b">
        <v>0</v>
      </c>
      <c r="L3149" s="406"/>
      <c r="M3149" s="419">
        <v>45948</v>
      </c>
    </row>
    <row r="3150" spans="1:13">
      <c r="A3150" s="418">
        <v>5001</v>
      </c>
      <c r="B3150" s="418">
        <v>410034</v>
      </c>
      <c r="C3150" s="418">
        <v>3000</v>
      </c>
      <c r="D3150" s="406">
        <v>203252025</v>
      </c>
      <c r="E3150" s="406" t="s">
        <v>383</v>
      </c>
      <c r="F3150" s="418">
        <v>2625</v>
      </c>
      <c r="G3150" s="419">
        <v>45947</v>
      </c>
      <c r="H3150" s="419">
        <v>45953</v>
      </c>
      <c r="I3150" s="406" t="s">
        <v>15</v>
      </c>
      <c r="J3150" s="406"/>
      <c r="K3150" s="420" t="b">
        <v>0</v>
      </c>
      <c r="L3150" s="406"/>
      <c r="M3150" s="419">
        <v>45953</v>
      </c>
    </row>
    <row r="3151" spans="1:13">
      <c r="A3151" s="418">
        <v>5001</v>
      </c>
      <c r="B3151" s="418">
        <v>410034</v>
      </c>
      <c r="C3151" s="418">
        <v>3000</v>
      </c>
      <c r="D3151" s="406">
        <v>203262025</v>
      </c>
      <c r="E3151" s="406" t="s">
        <v>383</v>
      </c>
      <c r="F3151" s="418">
        <v>2595</v>
      </c>
      <c r="G3151" s="419">
        <v>45945</v>
      </c>
      <c r="H3151" s="419">
        <v>45948</v>
      </c>
      <c r="I3151" s="406" t="s">
        <v>15</v>
      </c>
      <c r="J3151" s="406"/>
      <c r="K3151" s="420" t="b">
        <v>0</v>
      </c>
      <c r="L3151" s="406"/>
      <c r="M3151" s="419">
        <v>45948</v>
      </c>
    </row>
    <row r="3152" spans="1:13">
      <c r="A3152" s="418">
        <v>5001</v>
      </c>
      <c r="B3152" s="418">
        <v>410034</v>
      </c>
      <c r="C3152" s="418">
        <v>3000</v>
      </c>
      <c r="D3152" s="406">
        <v>203282025</v>
      </c>
      <c r="E3152" s="406" t="s">
        <v>383</v>
      </c>
      <c r="F3152" s="418">
        <v>2625</v>
      </c>
      <c r="G3152" s="419">
        <v>45978</v>
      </c>
      <c r="H3152" s="419">
        <v>45982</v>
      </c>
      <c r="I3152" s="406" t="s">
        <v>15</v>
      </c>
      <c r="J3152" s="406"/>
      <c r="K3152" s="420" t="b">
        <v>0</v>
      </c>
      <c r="L3152" s="406"/>
      <c r="M3152" s="419">
        <v>45986</v>
      </c>
    </row>
    <row r="3153" spans="1:13">
      <c r="A3153" s="418">
        <v>5001</v>
      </c>
      <c r="B3153" s="418">
        <v>410034</v>
      </c>
      <c r="C3153" s="418">
        <v>3000</v>
      </c>
      <c r="D3153" s="406">
        <v>203292025</v>
      </c>
      <c r="E3153" s="406" t="s">
        <v>383</v>
      </c>
      <c r="F3153" s="418">
        <v>2100</v>
      </c>
      <c r="G3153" s="419">
        <v>46008</v>
      </c>
      <c r="H3153" s="419">
        <v>46010</v>
      </c>
      <c r="I3153" s="406" t="s">
        <v>15</v>
      </c>
      <c r="J3153" s="406"/>
      <c r="K3153" s="420" t="b">
        <v>0</v>
      </c>
      <c r="L3153" s="406"/>
      <c r="M3153" s="419">
        <v>46010</v>
      </c>
    </row>
    <row r="3154" spans="1:13">
      <c r="A3154" s="418">
        <v>5001</v>
      </c>
      <c r="B3154" s="418">
        <v>477878</v>
      </c>
      <c r="C3154" s="418">
        <v>3000</v>
      </c>
      <c r="D3154" s="406">
        <v>203382026</v>
      </c>
      <c r="E3154" s="406" t="s">
        <v>923</v>
      </c>
      <c r="F3154" s="418">
        <v>5000000</v>
      </c>
      <c r="G3154" s="419">
        <v>46286</v>
      </c>
      <c r="H3154" s="419">
        <v>46288</v>
      </c>
      <c r="I3154" s="406" t="s">
        <v>15</v>
      </c>
      <c r="J3154" s="406"/>
      <c r="K3154" s="420" t="b">
        <v>0</v>
      </c>
      <c r="L3154" s="406"/>
      <c r="M3154" s="419">
        <v>46293</v>
      </c>
    </row>
    <row r="3155" spans="1:13">
      <c r="A3155" s="418">
        <v>5001</v>
      </c>
      <c r="B3155" s="418">
        <v>485505</v>
      </c>
      <c r="C3155" s="418">
        <v>3000</v>
      </c>
      <c r="D3155" s="406">
        <v>20342025</v>
      </c>
      <c r="E3155" s="406" t="s">
        <v>6580</v>
      </c>
      <c r="F3155" s="418">
        <v>550</v>
      </c>
      <c r="G3155" s="406"/>
      <c r="H3155" s="406"/>
      <c r="I3155" s="406" t="s">
        <v>15</v>
      </c>
      <c r="J3155" s="406"/>
      <c r="K3155" s="420" t="b">
        <v>0</v>
      </c>
      <c r="L3155" s="406" t="s">
        <v>6578</v>
      </c>
      <c r="M3155" s="419">
        <v>46269</v>
      </c>
    </row>
    <row r="3156" spans="1:13">
      <c r="A3156" s="418">
        <v>5001</v>
      </c>
      <c r="B3156" s="418">
        <v>463057</v>
      </c>
      <c r="C3156" s="418">
        <v>3000</v>
      </c>
      <c r="D3156" s="406">
        <v>203472026</v>
      </c>
      <c r="E3156" s="406" t="s">
        <v>43</v>
      </c>
      <c r="F3156" s="418">
        <v>1</v>
      </c>
      <c r="G3156" s="406"/>
      <c r="H3156" s="406"/>
      <c r="I3156" s="406" t="s">
        <v>21</v>
      </c>
      <c r="J3156" s="406"/>
      <c r="K3156" s="420" t="b">
        <v>0</v>
      </c>
      <c r="L3156" s="406"/>
      <c r="M3156" s="406"/>
    </row>
    <row r="3157" spans="1:13">
      <c r="A3157" s="418">
        <v>5001</v>
      </c>
      <c r="B3157" s="418">
        <v>463057</v>
      </c>
      <c r="C3157" s="418">
        <v>3000</v>
      </c>
      <c r="D3157" s="406">
        <v>203482026</v>
      </c>
      <c r="E3157" s="406" t="s">
        <v>43</v>
      </c>
      <c r="F3157" s="418">
        <v>2</v>
      </c>
      <c r="G3157" s="406"/>
      <c r="H3157" s="406"/>
      <c r="I3157" s="406" t="s">
        <v>21</v>
      </c>
      <c r="J3157" s="406"/>
      <c r="K3157" s="420" t="b">
        <v>0</v>
      </c>
      <c r="L3157" s="406"/>
      <c r="M3157" s="406"/>
    </row>
    <row r="3158" spans="1:13">
      <c r="A3158" s="418">
        <v>5001</v>
      </c>
      <c r="B3158" s="418">
        <v>463057</v>
      </c>
      <c r="C3158" s="418">
        <v>3000</v>
      </c>
      <c r="D3158" s="406">
        <v>203492026</v>
      </c>
      <c r="E3158" s="406" t="s">
        <v>43</v>
      </c>
      <c r="F3158" s="418">
        <v>2</v>
      </c>
      <c r="G3158" s="406"/>
      <c r="H3158" s="406"/>
      <c r="I3158" s="406" t="s">
        <v>21</v>
      </c>
      <c r="J3158" s="406"/>
      <c r="K3158" s="420" t="b">
        <v>0</v>
      </c>
      <c r="L3158" s="406"/>
      <c r="M3158" s="406"/>
    </row>
    <row r="3159" spans="1:13">
      <c r="A3159" s="418">
        <v>5001</v>
      </c>
      <c r="B3159" s="418">
        <v>463057</v>
      </c>
      <c r="C3159" s="418">
        <v>3000</v>
      </c>
      <c r="D3159" s="406">
        <v>203502026</v>
      </c>
      <c r="E3159" s="406" t="s">
        <v>43</v>
      </c>
      <c r="F3159" s="418">
        <v>2</v>
      </c>
      <c r="G3159" s="406"/>
      <c r="H3159" s="406"/>
      <c r="I3159" s="406" t="s">
        <v>21</v>
      </c>
      <c r="J3159" s="406"/>
      <c r="K3159" s="420" t="b">
        <v>0</v>
      </c>
      <c r="L3159" s="406"/>
      <c r="M3159" s="406"/>
    </row>
    <row r="3160" spans="1:13">
      <c r="A3160" s="418">
        <v>5001</v>
      </c>
      <c r="B3160" s="418">
        <v>463057</v>
      </c>
      <c r="C3160" s="418">
        <v>3000</v>
      </c>
      <c r="D3160" s="406">
        <v>203512026</v>
      </c>
      <c r="E3160" s="406" t="s">
        <v>43</v>
      </c>
      <c r="F3160" s="418">
        <v>2</v>
      </c>
      <c r="G3160" s="406"/>
      <c r="H3160" s="406"/>
      <c r="I3160" s="406" t="s">
        <v>21</v>
      </c>
      <c r="J3160" s="406"/>
      <c r="K3160" s="420" t="b">
        <v>0</v>
      </c>
      <c r="L3160" s="406"/>
      <c r="M3160" s="406"/>
    </row>
    <row r="3161" spans="1:13">
      <c r="A3161" s="418">
        <v>5001</v>
      </c>
      <c r="B3161" s="418">
        <v>485505</v>
      </c>
      <c r="C3161" s="418">
        <v>3000</v>
      </c>
      <c r="D3161" s="406">
        <v>20352025</v>
      </c>
      <c r="E3161" s="406" t="s">
        <v>6580</v>
      </c>
      <c r="F3161" s="418">
        <v>50</v>
      </c>
      <c r="G3161" s="406"/>
      <c r="H3161" s="406"/>
      <c r="I3161" s="406" t="s">
        <v>15</v>
      </c>
      <c r="J3161" s="406"/>
      <c r="K3161" s="420" t="b">
        <v>0</v>
      </c>
      <c r="L3161" s="406" t="s">
        <v>6578</v>
      </c>
      <c r="M3161" s="419">
        <v>46270</v>
      </c>
    </row>
    <row r="3162" spans="1:13">
      <c r="A3162" s="418">
        <v>5001</v>
      </c>
      <c r="B3162" s="418">
        <v>463057</v>
      </c>
      <c r="C3162" s="418">
        <v>3000</v>
      </c>
      <c r="D3162" s="406">
        <v>203522026</v>
      </c>
      <c r="E3162" s="406" t="s">
        <v>43</v>
      </c>
      <c r="F3162" s="418">
        <v>2</v>
      </c>
      <c r="G3162" s="406"/>
      <c r="H3162" s="406"/>
      <c r="I3162" s="406" t="s">
        <v>21</v>
      </c>
      <c r="J3162" s="406"/>
      <c r="K3162" s="420" t="b">
        <v>0</v>
      </c>
      <c r="L3162" s="406"/>
      <c r="M3162" s="406"/>
    </row>
    <row r="3163" spans="1:13">
      <c r="A3163" s="418">
        <v>5001</v>
      </c>
      <c r="B3163" s="418">
        <v>463057</v>
      </c>
      <c r="C3163" s="418">
        <v>3000</v>
      </c>
      <c r="D3163" s="406">
        <v>203532026</v>
      </c>
      <c r="E3163" s="406" t="s">
        <v>43</v>
      </c>
      <c r="F3163" s="418">
        <v>2</v>
      </c>
      <c r="G3163" s="406"/>
      <c r="H3163" s="406"/>
      <c r="I3163" s="406" t="s">
        <v>21</v>
      </c>
      <c r="J3163" s="406"/>
      <c r="K3163" s="420" t="b">
        <v>0</v>
      </c>
      <c r="L3163" s="406"/>
      <c r="M3163" s="406"/>
    </row>
    <row r="3164" spans="1:13">
      <c r="A3164" s="418">
        <v>5001</v>
      </c>
      <c r="B3164" s="418">
        <v>463057</v>
      </c>
      <c r="C3164" s="418">
        <v>3000</v>
      </c>
      <c r="D3164" s="406">
        <v>203542026</v>
      </c>
      <c r="E3164" s="406" t="s">
        <v>43</v>
      </c>
      <c r="F3164" s="418">
        <v>2</v>
      </c>
      <c r="G3164" s="406"/>
      <c r="H3164" s="406"/>
      <c r="I3164" s="406" t="s">
        <v>21</v>
      </c>
      <c r="J3164" s="406"/>
      <c r="K3164" s="420" t="b">
        <v>0</v>
      </c>
      <c r="L3164" s="406"/>
      <c r="M3164" s="406"/>
    </row>
    <row r="3165" spans="1:13">
      <c r="A3165" s="418">
        <v>5001</v>
      </c>
      <c r="B3165" s="418">
        <v>463057</v>
      </c>
      <c r="C3165" s="418">
        <v>3000</v>
      </c>
      <c r="D3165" s="406">
        <v>203552026</v>
      </c>
      <c r="E3165" s="406" t="s">
        <v>43</v>
      </c>
      <c r="F3165" s="418">
        <v>2</v>
      </c>
      <c r="G3165" s="406"/>
      <c r="H3165" s="406"/>
      <c r="I3165" s="406" t="s">
        <v>21</v>
      </c>
      <c r="J3165" s="406"/>
      <c r="K3165" s="420" t="b">
        <v>0</v>
      </c>
      <c r="L3165" s="406"/>
      <c r="M3165" s="406"/>
    </row>
    <row r="3166" spans="1:13">
      <c r="A3166" s="418">
        <v>5001</v>
      </c>
      <c r="B3166" s="418">
        <v>410049</v>
      </c>
      <c r="C3166" s="418">
        <v>3000</v>
      </c>
      <c r="D3166" s="406">
        <v>203692024</v>
      </c>
      <c r="E3166" s="406" t="s">
        <v>76</v>
      </c>
      <c r="F3166" s="418">
        <v>13440</v>
      </c>
      <c r="G3166" s="406"/>
      <c r="H3166" s="406"/>
      <c r="I3166" s="406" t="s">
        <v>21</v>
      </c>
      <c r="J3166" s="406"/>
      <c r="K3166" s="420" t="b">
        <v>1</v>
      </c>
      <c r="L3166" s="406"/>
      <c r="M3166" s="406"/>
    </row>
    <row r="3167" spans="1:13">
      <c r="A3167" s="418">
        <v>5001</v>
      </c>
      <c r="B3167" s="418">
        <v>410049</v>
      </c>
      <c r="C3167" s="418">
        <v>3000</v>
      </c>
      <c r="D3167" s="406">
        <v>203702024</v>
      </c>
      <c r="E3167" s="406" t="s">
        <v>76</v>
      </c>
      <c r="F3167" s="418">
        <v>8960</v>
      </c>
      <c r="G3167" s="406"/>
      <c r="H3167" s="406"/>
      <c r="I3167" s="406" t="s">
        <v>21</v>
      </c>
      <c r="J3167" s="406"/>
      <c r="K3167" s="420" t="b">
        <v>1</v>
      </c>
      <c r="L3167" s="406"/>
      <c r="M3167" s="406"/>
    </row>
    <row r="3168" spans="1:13">
      <c r="A3168" s="418">
        <v>5001</v>
      </c>
      <c r="B3168" s="418">
        <v>439084</v>
      </c>
      <c r="C3168" s="418">
        <v>3000</v>
      </c>
      <c r="D3168" s="406">
        <v>20372021</v>
      </c>
      <c r="E3168" s="406" t="s">
        <v>668</v>
      </c>
      <c r="F3168" s="418">
        <v>90</v>
      </c>
      <c r="G3168" s="419">
        <v>45973</v>
      </c>
      <c r="H3168" s="419">
        <v>45983</v>
      </c>
      <c r="I3168" s="406" t="s">
        <v>15</v>
      </c>
      <c r="J3168" s="406"/>
      <c r="K3168" s="420" t="b">
        <v>0</v>
      </c>
      <c r="L3168" s="406" t="s">
        <v>41</v>
      </c>
      <c r="M3168" s="419">
        <v>45985</v>
      </c>
    </row>
    <row r="3169" spans="1:13">
      <c r="A3169" s="418">
        <v>5001</v>
      </c>
      <c r="B3169" s="418">
        <v>439084</v>
      </c>
      <c r="C3169" s="418">
        <v>3000</v>
      </c>
      <c r="D3169" s="406">
        <v>20372021</v>
      </c>
      <c r="E3169" s="406" t="s">
        <v>668</v>
      </c>
      <c r="F3169" s="418">
        <v>90</v>
      </c>
      <c r="G3169" s="419">
        <v>46234</v>
      </c>
      <c r="H3169" s="419">
        <v>46274</v>
      </c>
      <c r="I3169" s="406" t="s">
        <v>15</v>
      </c>
      <c r="J3169" s="406"/>
      <c r="K3169" s="420" t="b">
        <v>0</v>
      </c>
      <c r="L3169" s="406" t="s">
        <v>41</v>
      </c>
      <c r="M3169" s="419">
        <v>46279</v>
      </c>
    </row>
    <row r="3170" spans="1:13">
      <c r="A3170" s="418">
        <v>5001</v>
      </c>
      <c r="B3170" s="418">
        <v>410032</v>
      </c>
      <c r="C3170" s="418">
        <v>3000</v>
      </c>
      <c r="D3170" s="406">
        <v>203742026</v>
      </c>
      <c r="E3170" s="406" t="s">
        <v>924</v>
      </c>
      <c r="F3170" s="418">
        <v>60</v>
      </c>
      <c r="G3170" s="406"/>
      <c r="H3170" s="406"/>
      <c r="I3170" s="406" t="s">
        <v>21</v>
      </c>
      <c r="J3170" s="406"/>
      <c r="K3170" s="420" t="b">
        <v>0</v>
      </c>
      <c r="L3170" s="406"/>
      <c r="M3170" s="406"/>
    </row>
    <row r="3171" spans="1:13">
      <c r="A3171" s="418">
        <v>5001</v>
      </c>
      <c r="B3171" s="418">
        <v>477066</v>
      </c>
      <c r="C3171" s="418">
        <v>3000</v>
      </c>
      <c r="D3171" s="406">
        <v>203762025</v>
      </c>
      <c r="E3171" s="406" t="s">
        <v>788</v>
      </c>
      <c r="F3171" s="418">
        <v>4000000</v>
      </c>
      <c r="G3171" s="419">
        <v>45912</v>
      </c>
      <c r="H3171" s="419">
        <v>45916</v>
      </c>
      <c r="I3171" s="406" t="s">
        <v>15</v>
      </c>
      <c r="J3171" s="406"/>
      <c r="K3171" s="420" t="b">
        <v>0</v>
      </c>
      <c r="L3171" s="406"/>
      <c r="M3171" s="419">
        <v>45916</v>
      </c>
    </row>
    <row r="3172" spans="1:13">
      <c r="A3172" s="418">
        <v>5001</v>
      </c>
      <c r="B3172" s="418">
        <v>477066</v>
      </c>
      <c r="C3172" s="418">
        <v>3000</v>
      </c>
      <c r="D3172" s="406">
        <v>203772025</v>
      </c>
      <c r="E3172" s="406" t="s">
        <v>788</v>
      </c>
      <c r="F3172" s="418">
        <v>10000000</v>
      </c>
      <c r="G3172" s="419">
        <v>45912</v>
      </c>
      <c r="H3172" s="419">
        <v>45916</v>
      </c>
      <c r="I3172" s="406" t="s">
        <v>15</v>
      </c>
      <c r="J3172" s="406"/>
      <c r="K3172" s="420" t="b">
        <v>0</v>
      </c>
      <c r="L3172" s="406"/>
      <c r="M3172" s="419">
        <v>45916</v>
      </c>
    </row>
    <row r="3173" spans="1:13">
      <c r="A3173" s="418">
        <v>5001</v>
      </c>
      <c r="B3173" s="418">
        <v>438101</v>
      </c>
      <c r="C3173" s="418">
        <v>3000</v>
      </c>
      <c r="D3173" s="406">
        <v>203782025</v>
      </c>
      <c r="E3173" s="406" t="s">
        <v>128</v>
      </c>
      <c r="F3173" s="418">
        <v>369</v>
      </c>
      <c r="G3173" s="419">
        <v>46030</v>
      </c>
      <c r="H3173" s="419">
        <v>46030</v>
      </c>
      <c r="I3173" s="406" t="s">
        <v>15</v>
      </c>
      <c r="J3173" s="406"/>
      <c r="K3173" s="420" t="b">
        <v>0</v>
      </c>
      <c r="L3173" s="406"/>
      <c r="M3173" s="419">
        <v>46031</v>
      </c>
    </row>
    <row r="3174" spans="1:13">
      <c r="A3174" s="418">
        <v>5001</v>
      </c>
      <c r="B3174" s="418">
        <v>464476</v>
      </c>
      <c r="C3174" s="418">
        <v>3000</v>
      </c>
      <c r="D3174" s="406">
        <v>203782026</v>
      </c>
      <c r="E3174" s="406" t="s">
        <v>80</v>
      </c>
      <c r="F3174" s="418">
        <v>40</v>
      </c>
      <c r="G3174" s="406"/>
      <c r="H3174" s="406"/>
      <c r="I3174" s="406" t="s">
        <v>21</v>
      </c>
      <c r="J3174" s="406"/>
      <c r="K3174" s="420" t="b">
        <v>0</v>
      </c>
      <c r="L3174" s="406"/>
      <c r="M3174" s="406"/>
    </row>
    <row r="3175" spans="1:13">
      <c r="A3175" s="418">
        <v>5001</v>
      </c>
      <c r="B3175" s="418">
        <v>438101</v>
      </c>
      <c r="C3175" s="418">
        <v>3000</v>
      </c>
      <c r="D3175" s="406">
        <v>203792025</v>
      </c>
      <c r="E3175" s="406" t="s">
        <v>128</v>
      </c>
      <c r="F3175" s="418">
        <v>171</v>
      </c>
      <c r="G3175" s="419">
        <v>46056</v>
      </c>
      <c r="H3175" s="419">
        <v>46057</v>
      </c>
      <c r="I3175" s="406" t="s">
        <v>15</v>
      </c>
      <c r="J3175" s="406"/>
      <c r="K3175" s="420" t="b">
        <v>0</v>
      </c>
      <c r="L3175" s="406"/>
      <c r="M3175" s="419">
        <v>46057</v>
      </c>
    </row>
    <row r="3176" spans="1:13">
      <c r="A3176" s="418">
        <v>5001</v>
      </c>
      <c r="B3176" s="418">
        <v>439351</v>
      </c>
      <c r="C3176" s="418">
        <v>3000</v>
      </c>
      <c r="D3176" s="406">
        <v>203792026</v>
      </c>
      <c r="E3176" s="406" t="s">
        <v>925</v>
      </c>
      <c r="F3176" s="418">
        <v>150</v>
      </c>
      <c r="G3176" s="406"/>
      <c r="H3176" s="406"/>
      <c r="I3176" s="406" t="s">
        <v>21</v>
      </c>
      <c r="J3176" s="406"/>
      <c r="K3176" s="420" t="b">
        <v>0</v>
      </c>
      <c r="L3176" s="406"/>
      <c r="M3176" s="406"/>
    </row>
    <row r="3177" spans="1:13">
      <c r="A3177" s="418">
        <v>5001</v>
      </c>
      <c r="B3177" s="418">
        <v>472445</v>
      </c>
      <c r="C3177" s="418">
        <v>3000</v>
      </c>
      <c r="D3177" s="406">
        <v>203802026</v>
      </c>
      <c r="E3177" s="406" t="s">
        <v>926</v>
      </c>
      <c r="F3177" s="418">
        <v>525</v>
      </c>
      <c r="G3177" s="406"/>
      <c r="H3177" s="406"/>
      <c r="I3177" s="406" t="s">
        <v>21</v>
      </c>
      <c r="J3177" s="406"/>
      <c r="K3177" s="420" t="b">
        <v>0</v>
      </c>
      <c r="L3177" s="406"/>
      <c r="M3177" s="406"/>
    </row>
    <row r="3178" spans="1:13">
      <c r="A3178" s="418">
        <v>5001</v>
      </c>
      <c r="B3178" s="418">
        <v>472445</v>
      </c>
      <c r="C3178" s="418">
        <v>3000</v>
      </c>
      <c r="D3178" s="406">
        <v>203812026</v>
      </c>
      <c r="E3178" s="406" t="s">
        <v>926</v>
      </c>
      <c r="F3178" s="418">
        <v>100</v>
      </c>
      <c r="G3178" s="406"/>
      <c r="H3178" s="406"/>
      <c r="I3178" s="406" t="s">
        <v>21</v>
      </c>
      <c r="J3178" s="406"/>
      <c r="K3178" s="420" t="b">
        <v>0</v>
      </c>
      <c r="L3178" s="406"/>
      <c r="M3178" s="406"/>
    </row>
    <row r="3179" spans="1:13">
      <c r="A3179" s="418">
        <v>5001</v>
      </c>
      <c r="B3179" s="418">
        <v>425452</v>
      </c>
      <c r="C3179" s="418">
        <v>3000</v>
      </c>
      <c r="D3179" s="406">
        <v>203822025</v>
      </c>
      <c r="E3179" s="406" t="s">
        <v>222</v>
      </c>
      <c r="F3179" s="418">
        <v>1360</v>
      </c>
      <c r="G3179" s="419">
        <v>46055</v>
      </c>
      <c r="H3179" s="419">
        <v>46058</v>
      </c>
      <c r="I3179" s="406" t="s">
        <v>15</v>
      </c>
      <c r="J3179" s="406"/>
      <c r="K3179" s="420" t="b">
        <v>0</v>
      </c>
      <c r="L3179" s="406"/>
      <c r="M3179" s="419">
        <v>46060</v>
      </c>
    </row>
    <row r="3180" spans="1:13">
      <c r="A3180" s="418">
        <v>5001</v>
      </c>
      <c r="B3180" s="418">
        <v>472445</v>
      </c>
      <c r="C3180" s="418">
        <v>3000</v>
      </c>
      <c r="D3180" s="406">
        <v>203822026</v>
      </c>
      <c r="E3180" s="406" t="s">
        <v>926</v>
      </c>
      <c r="F3180" s="418">
        <v>475</v>
      </c>
      <c r="G3180" s="406"/>
      <c r="H3180" s="406"/>
      <c r="I3180" s="406" t="s">
        <v>21</v>
      </c>
      <c r="J3180" s="406"/>
      <c r="K3180" s="420" t="b">
        <v>0</v>
      </c>
      <c r="L3180" s="406"/>
      <c r="M3180" s="406"/>
    </row>
    <row r="3181" spans="1:13">
      <c r="A3181" s="418">
        <v>5001</v>
      </c>
      <c r="B3181" s="418">
        <v>410235</v>
      </c>
      <c r="C3181" s="418">
        <v>3000</v>
      </c>
      <c r="D3181" s="406">
        <v>203832025</v>
      </c>
      <c r="E3181" s="406" t="s">
        <v>73</v>
      </c>
      <c r="F3181" s="418">
        <v>3250</v>
      </c>
      <c r="G3181" s="419">
        <v>46035</v>
      </c>
      <c r="H3181" s="419">
        <v>46043</v>
      </c>
      <c r="I3181" s="406" t="s">
        <v>15</v>
      </c>
      <c r="J3181" s="406"/>
      <c r="K3181" s="420" t="b">
        <v>0</v>
      </c>
      <c r="L3181" s="406"/>
      <c r="M3181" s="419">
        <v>46051</v>
      </c>
    </row>
    <row r="3182" spans="1:13">
      <c r="A3182" s="418">
        <v>5001</v>
      </c>
      <c r="B3182" s="418">
        <v>410235</v>
      </c>
      <c r="C3182" s="418">
        <v>3000</v>
      </c>
      <c r="D3182" s="406">
        <v>203842025</v>
      </c>
      <c r="E3182" s="406" t="s">
        <v>73</v>
      </c>
      <c r="F3182" s="418">
        <v>4750</v>
      </c>
      <c r="G3182" s="419">
        <v>46031</v>
      </c>
      <c r="H3182" s="419">
        <v>46043</v>
      </c>
      <c r="I3182" s="406" t="s">
        <v>15</v>
      </c>
      <c r="J3182" s="406"/>
      <c r="K3182" s="420" t="b">
        <v>0</v>
      </c>
      <c r="L3182" s="406"/>
      <c r="M3182" s="419">
        <v>46043</v>
      </c>
    </row>
    <row r="3183" spans="1:13">
      <c r="A3183" s="418">
        <v>5001</v>
      </c>
      <c r="B3183" s="418">
        <v>422454</v>
      </c>
      <c r="C3183" s="418">
        <v>3000</v>
      </c>
      <c r="D3183" s="406">
        <v>203852025</v>
      </c>
      <c r="E3183" s="406" t="s">
        <v>787</v>
      </c>
      <c r="F3183" s="418">
        <v>90</v>
      </c>
      <c r="G3183" s="419">
        <v>45952</v>
      </c>
      <c r="H3183" s="419">
        <v>45958</v>
      </c>
      <c r="I3183" s="406" t="s">
        <v>15</v>
      </c>
      <c r="J3183" s="406"/>
      <c r="K3183" s="420" t="b">
        <v>0</v>
      </c>
      <c r="L3183" s="406"/>
      <c r="M3183" s="419">
        <v>45959</v>
      </c>
    </row>
    <row r="3184" spans="1:13">
      <c r="A3184" s="418">
        <v>5001</v>
      </c>
      <c r="B3184" s="418">
        <v>410069</v>
      </c>
      <c r="C3184" s="418">
        <v>3000</v>
      </c>
      <c r="D3184" s="406">
        <v>203862025</v>
      </c>
      <c r="E3184" s="406" t="s">
        <v>928</v>
      </c>
      <c r="F3184" s="418">
        <v>140</v>
      </c>
      <c r="G3184" s="419">
        <v>45941</v>
      </c>
      <c r="H3184" s="419">
        <v>45947</v>
      </c>
      <c r="I3184" s="406" t="s">
        <v>15</v>
      </c>
      <c r="J3184" s="406"/>
      <c r="K3184" s="420" t="b">
        <v>0</v>
      </c>
      <c r="L3184" s="406"/>
      <c r="M3184" s="419">
        <v>45948</v>
      </c>
    </row>
    <row r="3185" spans="1:13">
      <c r="A3185" s="418">
        <v>5001</v>
      </c>
      <c r="B3185" s="418">
        <v>438059</v>
      </c>
      <c r="C3185" s="418">
        <v>3000</v>
      </c>
      <c r="D3185" s="406">
        <v>203872025</v>
      </c>
      <c r="E3185" s="406" t="s">
        <v>929</v>
      </c>
      <c r="F3185" s="418">
        <v>20</v>
      </c>
      <c r="G3185" s="419">
        <v>45972</v>
      </c>
      <c r="H3185" s="419">
        <v>45996</v>
      </c>
      <c r="I3185" s="406" t="s">
        <v>15</v>
      </c>
      <c r="J3185" s="406"/>
      <c r="K3185" s="420" t="b">
        <v>0</v>
      </c>
      <c r="L3185" s="406"/>
      <c r="M3185" s="419">
        <v>45996</v>
      </c>
    </row>
    <row r="3186" spans="1:13">
      <c r="A3186" s="418">
        <v>5001</v>
      </c>
      <c r="B3186" s="418">
        <v>485607</v>
      </c>
      <c r="C3186" s="418">
        <v>3000</v>
      </c>
      <c r="D3186" s="406">
        <v>203892025</v>
      </c>
      <c r="E3186" s="406" t="s">
        <v>512</v>
      </c>
      <c r="F3186" s="418">
        <v>22</v>
      </c>
      <c r="G3186" s="406"/>
      <c r="H3186" s="406"/>
      <c r="I3186" s="406" t="s">
        <v>21</v>
      </c>
      <c r="J3186" s="406"/>
      <c r="K3186" s="420" t="b">
        <v>0</v>
      </c>
      <c r="L3186" s="406" t="s">
        <v>41</v>
      </c>
      <c r="M3186" s="406"/>
    </row>
    <row r="3187" spans="1:13">
      <c r="A3187" s="418">
        <v>5001</v>
      </c>
      <c r="B3187" s="418">
        <v>485607</v>
      </c>
      <c r="C3187" s="418">
        <v>3000</v>
      </c>
      <c r="D3187" s="406">
        <v>203892025</v>
      </c>
      <c r="E3187" s="406" t="s">
        <v>512</v>
      </c>
      <c r="F3187" s="418">
        <v>50</v>
      </c>
      <c r="G3187" s="419">
        <v>45930</v>
      </c>
      <c r="H3187" s="419">
        <v>45958</v>
      </c>
      <c r="I3187" s="406" t="s">
        <v>15</v>
      </c>
      <c r="J3187" s="406"/>
      <c r="K3187" s="420" t="b">
        <v>0</v>
      </c>
      <c r="L3187" s="406"/>
      <c r="M3187" s="419">
        <v>45958</v>
      </c>
    </row>
    <row r="3188" spans="1:13">
      <c r="A3188" s="418">
        <v>5001</v>
      </c>
      <c r="B3188" s="418">
        <v>487018</v>
      </c>
      <c r="C3188" s="418">
        <v>3000</v>
      </c>
      <c r="D3188" s="406">
        <v>203902026</v>
      </c>
      <c r="E3188" s="406" t="s">
        <v>509</v>
      </c>
      <c r="F3188" s="418">
        <v>5</v>
      </c>
      <c r="G3188" s="406"/>
      <c r="H3188" s="406"/>
      <c r="I3188" s="406" t="s">
        <v>21</v>
      </c>
      <c r="J3188" s="406"/>
      <c r="K3188" s="420" t="b">
        <v>0</v>
      </c>
      <c r="L3188" s="406"/>
      <c r="M3188" s="406"/>
    </row>
    <row r="3189" spans="1:13">
      <c r="A3189" s="418">
        <v>5001</v>
      </c>
      <c r="B3189" s="418">
        <v>465098</v>
      </c>
      <c r="C3189" s="418">
        <v>3000</v>
      </c>
      <c r="D3189" s="406">
        <v>203932026</v>
      </c>
      <c r="E3189" s="406" t="s">
        <v>478</v>
      </c>
      <c r="F3189" s="418">
        <v>900</v>
      </c>
      <c r="G3189" s="406"/>
      <c r="H3189" s="406"/>
      <c r="I3189" s="406" t="s">
        <v>21</v>
      </c>
      <c r="J3189" s="406"/>
      <c r="K3189" s="420" t="b">
        <v>0</v>
      </c>
      <c r="L3189" s="406"/>
      <c r="M3189" s="406"/>
    </row>
    <row r="3190" spans="1:13">
      <c r="A3190" s="418">
        <v>5001</v>
      </c>
      <c r="B3190" s="418">
        <v>465098</v>
      </c>
      <c r="C3190" s="418">
        <v>3000</v>
      </c>
      <c r="D3190" s="406">
        <v>203942026</v>
      </c>
      <c r="E3190" s="406" t="s">
        <v>478</v>
      </c>
      <c r="F3190" s="418">
        <v>900</v>
      </c>
      <c r="G3190" s="406"/>
      <c r="H3190" s="406"/>
      <c r="I3190" s="406" t="s">
        <v>21</v>
      </c>
      <c r="J3190" s="406"/>
      <c r="K3190" s="420" t="b">
        <v>0</v>
      </c>
      <c r="L3190" s="406"/>
      <c r="M3190" s="406"/>
    </row>
    <row r="3191" spans="1:13">
      <c r="A3191" s="418">
        <v>5001</v>
      </c>
      <c r="B3191" s="418">
        <v>465098</v>
      </c>
      <c r="C3191" s="418">
        <v>3000</v>
      </c>
      <c r="D3191" s="406">
        <v>203952026</v>
      </c>
      <c r="E3191" s="406" t="s">
        <v>478</v>
      </c>
      <c r="F3191" s="418">
        <v>900</v>
      </c>
      <c r="G3191" s="406"/>
      <c r="H3191" s="406"/>
      <c r="I3191" s="406" t="s">
        <v>21</v>
      </c>
      <c r="J3191" s="406"/>
      <c r="K3191" s="420" t="b">
        <v>0</v>
      </c>
      <c r="L3191" s="406"/>
      <c r="M3191" s="406"/>
    </row>
    <row r="3192" spans="1:13">
      <c r="A3192" s="418">
        <v>5001</v>
      </c>
      <c r="B3192" s="418">
        <v>465098</v>
      </c>
      <c r="C3192" s="418">
        <v>3000</v>
      </c>
      <c r="D3192" s="406">
        <v>203962026</v>
      </c>
      <c r="E3192" s="406" t="s">
        <v>478</v>
      </c>
      <c r="F3192" s="418">
        <v>900</v>
      </c>
      <c r="G3192" s="406"/>
      <c r="H3192" s="406"/>
      <c r="I3192" s="406" t="s">
        <v>21</v>
      </c>
      <c r="J3192" s="406"/>
      <c r="K3192" s="420" t="b">
        <v>0</v>
      </c>
      <c r="L3192" s="406"/>
      <c r="M3192" s="406"/>
    </row>
    <row r="3193" spans="1:13">
      <c r="A3193" s="418">
        <v>5001</v>
      </c>
      <c r="B3193" s="418">
        <v>465098</v>
      </c>
      <c r="C3193" s="418">
        <v>3000</v>
      </c>
      <c r="D3193" s="406">
        <v>203972026</v>
      </c>
      <c r="E3193" s="406" t="s">
        <v>478</v>
      </c>
      <c r="F3193" s="418">
        <v>900</v>
      </c>
      <c r="G3193" s="406"/>
      <c r="H3193" s="406"/>
      <c r="I3193" s="406" t="s">
        <v>21</v>
      </c>
      <c r="J3193" s="406"/>
      <c r="K3193" s="420" t="b">
        <v>0</v>
      </c>
      <c r="L3193" s="406"/>
      <c r="M3193" s="406"/>
    </row>
    <row r="3194" spans="1:13">
      <c r="A3194" s="418">
        <v>5001</v>
      </c>
      <c r="B3194" s="418">
        <v>465098</v>
      </c>
      <c r="C3194" s="418">
        <v>3000</v>
      </c>
      <c r="D3194" s="406">
        <v>203982026</v>
      </c>
      <c r="E3194" s="406" t="s">
        <v>478</v>
      </c>
      <c r="F3194" s="418">
        <v>900</v>
      </c>
      <c r="G3194" s="406"/>
      <c r="H3194" s="406"/>
      <c r="I3194" s="406" t="s">
        <v>21</v>
      </c>
      <c r="J3194" s="406"/>
      <c r="K3194" s="420" t="b">
        <v>0</v>
      </c>
      <c r="L3194" s="406"/>
      <c r="M3194" s="406"/>
    </row>
    <row r="3195" spans="1:13">
      <c r="A3195" s="418">
        <v>5001</v>
      </c>
      <c r="B3195" s="418">
        <v>465098</v>
      </c>
      <c r="C3195" s="418">
        <v>3000</v>
      </c>
      <c r="D3195" s="406">
        <v>203992026</v>
      </c>
      <c r="E3195" s="406" t="s">
        <v>478</v>
      </c>
      <c r="F3195" s="418">
        <v>900</v>
      </c>
      <c r="G3195" s="406"/>
      <c r="H3195" s="406"/>
      <c r="I3195" s="406" t="s">
        <v>21</v>
      </c>
      <c r="J3195" s="406"/>
      <c r="K3195" s="420" t="b">
        <v>0</v>
      </c>
      <c r="L3195" s="406"/>
      <c r="M3195" s="406"/>
    </row>
    <row r="3196" spans="1:13">
      <c r="A3196" s="418">
        <v>5001</v>
      </c>
      <c r="B3196" s="418">
        <v>465098</v>
      </c>
      <c r="C3196" s="418">
        <v>3000</v>
      </c>
      <c r="D3196" s="406">
        <v>204002026</v>
      </c>
      <c r="E3196" s="406" t="s">
        <v>478</v>
      </c>
      <c r="F3196" s="418">
        <v>900</v>
      </c>
      <c r="G3196" s="406"/>
      <c r="H3196" s="406"/>
      <c r="I3196" s="406" t="s">
        <v>21</v>
      </c>
      <c r="J3196" s="406"/>
      <c r="K3196" s="420" t="b">
        <v>0</v>
      </c>
      <c r="L3196" s="406"/>
      <c r="M3196" s="406"/>
    </row>
    <row r="3197" spans="1:13">
      <c r="A3197" s="418">
        <v>5001</v>
      </c>
      <c r="B3197" s="418">
        <v>465098</v>
      </c>
      <c r="C3197" s="418">
        <v>3000</v>
      </c>
      <c r="D3197" s="406">
        <v>204012026</v>
      </c>
      <c r="E3197" s="406" t="s">
        <v>478</v>
      </c>
      <c r="F3197" s="418">
        <v>900</v>
      </c>
      <c r="G3197" s="406"/>
      <c r="H3197" s="406"/>
      <c r="I3197" s="406" t="s">
        <v>21</v>
      </c>
      <c r="J3197" s="406"/>
      <c r="K3197" s="420" t="b">
        <v>0</v>
      </c>
      <c r="L3197" s="406"/>
      <c r="M3197" s="406"/>
    </row>
    <row r="3198" spans="1:13">
      <c r="A3198" s="418">
        <v>5001</v>
      </c>
      <c r="B3198" s="418">
        <v>422319</v>
      </c>
      <c r="C3198" s="418">
        <v>3000</v>
      </c>
      <c r="D3198" s="406">
        <v>204022025</v>
      </c>
      <c r="E3198" s="406" t="s">
        <v>476</v>
      </c>
      <c r="F3198" s="418">
        <v>3565</v>
      </c>
      <c r="G3198" s="419">
        <v>45911</v>
      </c>
      <c r="H3198" s="419">
        <v>45926</v>
      </c>
      <c r="I3198" s="406" t="s">
        <v>15</v>
      </c>
      <c r="J3198" s="406"/>
      <c r="K3198" s="420" t="b">
        <v>0</v>
      </c>
      <c r="L3198" s="406"/>
      <c r="M3198" s="419">
        <v>45926</v>
      </c>
    </row>
    <row r="3199" spans="1:13">
      <c r="A3199" s="418">
        <v>5001</v>
      </c>
      <c r="B3199" s="418">
        <v>465098</v>
      </c>
      <c r="C3199" s="418">
        <v>3000</v>
      </c>
      <c r="D3199" s="406">
        <v>204022026</v>
      </c>
      <c r="E3199" s="406" t="s">
        <v>478</v>
      </c>
      <c r="F3199" s="418">
        <v>900</v>
      </c>
      <c r="G3199" s="406"/>
      <c r="H3199" s="406"/>
      <c r="I3199" s="406" t="s">
        <v>21</v>
      </c>
      <c r="J3199" s="406"/>
      <c r="K3199" s="420" t="b">
        <v>0</v>
      </c>
      <c r="L3199" s="406"/>
      <c r="M3199" s="406"/>
    </row>
    <row r="3200" spans="1:13">
      <c r="A3200" s="418">
        <v>5001</v>
      </c>
      <c r="B3200" s="418">
        <v>465082</v>
      </c>
      <c r="C3200" s="418">
        <v>3000</v>
      </c>
      <c r="D3200" s="406">
        <v>204032025</v>
      </c>
      <c r="E3200" s="406" t="s">
        <v>542</v>
      </c>
      <c r="F3200" s="418">
        <v>200000</v>
      </c>
      <c r="G3200" s="419">
        <v>45919</v>
      </c>
      <c r="H3200" s="419">
        <v>46046</v>
      </c>
      <c r="I3200" s="406" t="s">
        <v>15</v>
      </c>
      <c r="J3200" s="406"/>
      <c r="K3200" s="420" t="b">
        <v>0</v>
      </c>
      <c r="L3200" s="406"/>
      <c r="M3200" s="419">
        <v>46048</v>
      </c>
    </row>
    <row r="3201" spans="1:13">
      <c r="A3201" s="418">
        <v>5001</v>
      </c>
      <c r="B3201" s="418">
        <v>402706</v>
      </c>
      <c r="C3201" s="418">
        <v>3000</v>
      </c>
      <c r="D3201" s="406">
        <v>204042025</v>
      </c>
      <c r="E3201" s="406" t="s">
        <v>930</v>
      </c>
      <c r="F3201" s="418">
        <v>800</v>
      </c>
      <c r="G3201" s="419">
        <v>46072</v>
      </c>
      <c r="H3201" s="419">
        <v>46086</v>
      </c>
      <c r="I3201" s="406" t="s">
        <v>15</v>
      </c>
      <c r="J3201" s="406"/>
      <c r="K3201" s="420" t="b">
        <v>0</v>
      </c>
      <c r="L3201" s="406"/>
      <c r="M3201" s="419">
        <v>46086</v>
      </c>
    </row>
    <row r="3202" spans="1:13">
      <c r="A3202" s="418">
        <v>5001</v>
      </c>
      <c r="B3202" s="418">
        <v>465346</v>
      </c>
      <c r="C3202" s="418">
        <v>3000</v>
      </c>
      <c r="D3202" s="406">
        <v>204082022</v>
      </c>
      <c r="E3202" s="406" t="s">
        <v>16</v>
      </c>
      <c r="F3202" s="418">
        <v>34457</v>
      </c>
      <c r="G3202" s="419">
        <v>45960</v>
      </c>
      <c r="H3202" s="419">
        <v>45985</v>
      </c>
      <c r="I3202" s="406" t="s">
        <v>15</v>
      </c>
      <c r="J3202" s="406"/>
      <c r="K3202" s="420" t="b">
        <v>0</v>
      </c>
      <c r="L3202" s="406" t="s">
        <v>17</v>
      </c>
      <c r="M3202" s="419">
        <v>45985</v>
      </c>
    </row>
    <row r="3203" spans="1:13">
      <c r="A3203" s="418">
        <v>5001</v>
      </c>
      <c r="B3203" s="418">
        <v>464199</v>
      </c>
      <c r="C3203" s="418">
        <v>3000</v>
      </c>
      <c r="D3203" s="406">
        <v>204082024</v>
      </c>
      <c r="E3203" s="406" t="s">
        <v>242</v>
      </c>
      <c r="F3203" s="418">
        <v>47</v>
      </c>
      <c r="G3203" s="406"/>
      <c r="H3203" s="406"/>
      <c r="I3203" s="406" t="s">
        <v>21</v>
      </c>
      <c r="J3203" s="406"/>
      <c r="K3203" s="420" t="b">
        <v>1</v>
      </c>
      <c r="L3203" s="406"/>
      <c r="M3203" s="406"/>
    </row>
    <row r="3204" spans="1:13">
      <c r="A3204" s="418">
        <v>5001</v>
      </c>
      <c r="B3204" s="418">
        <v>460664</v>
      </c>
      <c r="C3204" s="418">
        <v>3000</v>
      </c>
      <c r="D3204" s="406">
        <v>204112026</v>
      </c>
      <c r="E3204" s="406" t="s">
        <v>608</v>
      </c>
      <c r="F3204" s="418">
        <v>1</v>
      </c>
      <c r="G3204" s="406"/>
      <c r="H3204" s="406"/>
      <c r="I3204" s="406" t="s">
        <v>21</v>
      </c>
      <c r="J3204" s="406"/>
      <c r="K3204" s="420" t="b">
        <v>0</v>
      </c>
      <c r="L3204" s="406"/>
      <c r="M3204" s="406"/>
    </row>
    <row r="3205" spans="1:13">
      <c r="A3205" s="418">
        <v>5001</v>
      </c>
      <c r="B3205" s="418">
        <v>410439</v>
      </c>
      <c r="C3205" s="418">
        <v>3000</v>
      </c>
      <c r="D3205" s="406">
        <v>204132024</v>
      </c>
      <c r="E3205" s="406" t="s">
        <v>931</v>
      </c>
      <c r="F3205" s="418">
        <v>30</v>
      </c>
      <c r="G3205" s="419">
        <v>45929</v>
      </c>
      <c r="H3205" s="419">
        <v>46010</v>
      </c>
      <c r="I3205" s="406" t="s">
        <v>15</v>
      </c>
      <c r="J3205" s="406"/>
      <c r="K3205" s="420" t="b">
        <v>0</v>
      </c>
      <c r="L3205" s="406"/>
      <c r="M3205" s="419">
        <v>46029</v>
      </c>
    </row>
    <row r="3206" spans="1:13">
      <c r="A3206" s="418">
        <v>5001</v>
      </c>
      <c r="B3206" s="418">
        <v>456976</v>
      </c>
      <c r="C3206" s="418">
        <v>3000</v>
      </c>
      <c r="D3206" s="406">
        <v>204142026</v>
      </c>
      <c r="E3206" s="406" t="s">
        <v>510</v>
      </c>
      <c r="F3206" s="418">
        <v>435</v>
      </c>
      <c r="G3206" s="406"/>
      <c r="H3206" s="406"/>
      <c r="I3206" s="406" t="s">
        <v>21</v>
      </c>
      <c r="J3206" s="406"/>
      <c r="K3206" s="420" t="b">
        <v>0</v>
      </c>
      <c r="L3206" s="406"/>
      <c r="M3206" s="406"/>
    </row>
    <row r="3207" spans="1:13">
      <c r="A3207" s="418">
        <v>5001</v>
      </c>
      <c r="B3207" s="418">
        <v>456976</v>
      </c>
      <c r="C3207" s="418">
        <v>3000</v>
      </c>
      <c r="D3207" s="406">
        <v>204152026</v>
      </c>
      <c r="E3207" s="406" t="s">
        <v>510</v>
      </c>
      <c r="F3207" s="418">
        <v>435</v>
      </c>
      <c r="G3207" s="406"/>
      <c r="H3207" s="406"/>
      <c r="I3207" s="406" t="s">
        <v>21</v>
      </c>
      <c r="J3207" s="406"/>
      <c r="K3207" s="420" t="b">
        <v>0</v>
      </c>
      <c r="L3207" s="406"/>
      <c r="M3207" s="406"/>
    </row>
    <row r="3208" spans="1:13">
      <c r="A3208" s="418">
        <v>5001</v>
      </c>
      <c r="B3208" s="418">
        <v>409951</v>
      </c>
      <c r="C3208" s="418">
        <v>3000</v>
      </c>
      <c r="D3208" s="406">
        <v>204162026</v>
      </c>
      <c r="E3208" s="406" t="s">
        <v>701</v>
      </c>
      <c r="F3208" s="418">
        <v>250</v>
      </c>
      <c r="G3208" s="406"/>
      <c r="H3208" s="406"/>
      <c r="I3208" s="406" t="s">
        <v>21</v>
      </c>
      <c r="J3208" s="406"/>
      <c r="K3208" s="420" t="b">
        <v>0</v>
      </c>
      <c r="L3208" s="406"/>
      <c r="M3208" s="406"/>
    </row>
    <row r="3209" spans="1:13">
      <c r="A3209" s="418">
        <v>5001</v>
      </c>
      <c r="B3209" s="418">
        <v>425406</v>
      </c>
      <c r="C3209" s="418">
        <v>3000</v>
      </c>
      <c r="D3209" s="406">
        <v>204172026</v>
      </c>
      <c r="E3209" s="406" t="s">
        <v>932</v>
      </c>
      <c r="F3209" s="418">
        <v>250</v>
      </c>
      <c r="G3209" s="406"/>
      <c r="H3209" s="406"/>
      <c r="I3209" s="406" t="s">
        <v>21</v>
      </c>
      <c r="J3209" s="406"/>
      <c r="K3209" s="420" t="b">
        <v>0</v>
      </c>
      <c r="L3209" s="406"/>
      <c r="M3209" s="406"/>
    </row>
    <row r="3210" spans="1:13">
      <c r="A3210" s="418">
        <v>5001</v>
      </c>
      <c r="B3210" s="418">
        <v>423535</v>
      </c>
      <c r="C3210" s="418">
        <v>3000</v>
      </c>
      <c r="D3210" s="406">
        <v>204182026</v>
      </c>
      <c r="E3210" s="406" t="s">
        <v>520</v>
      </c>
      <c r="F3210" s="418">
        <v>4</v>
      </c>
      <c r="G3210" s="406"/>
      <c r="H3210" s="406"/>
      <c r="I3210" s="406" t="s">
        <v>21</v>
      </c>
      <c r="J3210" s="406"/>
      <c r="K3210" s="420" t="b">
        <v>0</v>
      </c>
      <c r="L3210" s="406"/>
      <c r="M3210" s="406"/>
    </row>
    <row r="3211" spans="1:13">
      <c r="A3211" s="418">
        <v>5001</v>
      </c>
      <c r="B3211" s="418">
        <v>445541</v>
      </c>
      <c r="C3211" s="418">
        <v>3000</v>
      </c>
      <c r="D3211" s="406">
        <v>204202026</v>
      </c>
      <c r="E3211" s="406" t="s">
        <v>614</v>
      </c>
      <c r="F3211" s="418">
        <v>440</v>
      </c>
      <c r="G3211" s="406"/>
      <c r="H3211" s="406"/>
      <c r="I3211" s="406" t="s">
        <v>21</v>
      </c>
      <c r="J3211" s="406"/>
      <c r="K3211" s="420" t="b">
        <v>0</v>
      </c>
      <c r="L3211" s="406"/>
      <c r="M3211" s="406"/>
    </row>
    <row r="3212" spans="1:13">
      <c r="A3212" s="418">
        <v>5001</v>
      </c>
      <c r="B3212" s="418">
        <v>438007</v>
      </c>
      <c r="C3212" s="418">
        <v>3000</v>
      </c>
      <c r="D3212" s="406">
        <v>204212026</v>
      </c>
      <c r="E3212" s="406" t="s">
        <v>468</v>
      </c>
      <c r="F3212" s="418">
        <v>425</v>
      </c>
      <c r="G3212" s="406"/>
      <c r="H3212" s="406"/>
      <c r="I3212" s="406" t="s">
        <v>21</v>
      </c>
      <c r="J3212" s="406"/>
      <c r="K3212" s="420" t="b">
        <v>0</v>
      </c>
      <c r="L3212" s="406"/>
      <c r="M3212" s="406"/>
    </row>
    <row r="3213" spans="1:13">
      <c r="A3213" s="418">
        <v>5001</v>
      </c>
      <c r="B3213" s="418">
        <v>438012</v>
      </c>
      <c r="C3213" s="418">
        <v>3000</v>
      </c>
      <c r="D3213" s="406">
        <v>204222026</v>
      </c>
      <c r="E3213" s="406" t="s">
        <v>377</v>
      </c>
      <c r="F3213" s="418">
        <v>800</v>
      </c>
      <c r="G3213" s="406"/>
      <c r="H3213" s="406"/>
      <c r="I3213" s="406" t="s">
        <v>21</v>
      </c>
      <c r="J3213" s="406"/>
      <c r="K3213" s="420" t="b">
        <v>0</v>
      </c>
      <c r="L3213" s="406"/>
      <c r="M3213" s="406"/>
    </row>
    <row r="3214" spans="1:13">
      <c r="A3214" s="418">
        <v>5001</v>
      </c>
      <c r="B3214" s="418">
        <v>438098</v>
      </c>
      <c r="C3214" s="418">
        <v>3000</v>
      </c>
      <c r="D3214" s="406">
        <v>204232026</v>
      </c>
      <c r="E3214" s="406" t="s">
        <v>933</v>
      </c>
      <c r="F3214" s="418">
        <v>30</v>
      </c>
      <c r="G3214" s="406"/>
      <c r="H3214" s="406"/>
      <c r="I3214" s="406" t="s">
        <v>21</v>
      </c>
      <c r="J3214" s="406"/>
      <c r="K3214" s="420" t="b">
        <v>0</v>
      </c>
      <c r="L3214" s="406"/>
      <c r="M3214" s="406"/>
    </row>
    <row r="3215" spans="1:13">
      <c r="A3215" s="418">
        <v>5001</v>
      </c>
      <c r="B3215" s="418">
        <v>474478</v>
      </c>
      <c r="C3215" s="418">
        <v>3000</v>
      </c>
      <c r="D3215" s="406">
        <v>204242026</v>
      </c>
      <c r="E3215" s="406" t="s">
        <v>934</v>
      </c>
      <c r="F3215" s="418">
        <v>45</v>
      </c>
      <c r="G3215" s="406"/>
      <c r="H3215" s="406"/>
      <c r="I3215" s="406" t="s">
        <v>21</v>
      </c>
      <c r="J3215" s="406"/>
      <c r="K3215" s="420" t="b">
        <v>0</v>
      </c>
      <c r="L3215" s="406"/>
      <c r="M3215" s="406"/>
    </row>
    <row r="3216" spans="1:13">
      <c r="A3216" s="418">
        <v>5001</v>
      </c>
      <c r="B3216" s="418">
        <v>418750</v>
      </c>
      <c r="C3216" s="418">
        <v>3000</v>
      </c>
      <c r="D3216" s="406">
        <v>204252026</v>
      </c>
      <c r="E3216" s="406" t="s">
        <v>360</v>
      </c>
      <c r="F3216" s="418">
        <v>850</v>
      </c>
      <c r="G3216" s="406"/>
      <c r="H3216" s="406"/>
      <c r="I3216" s="406" t="s">
        <v>21</v>
      </c>
      <c r="J3216" s="406"/>
      <c r="K3216" s="420" t="b">
        <v>0</v>
      </c>
      <c r="L3216" s="406"/>
      <c r="M3216" s="406"/>
    </row>
    <row r="3217" spans="1:13">
      <c r="A3217" s="418">
        <v>5001</v>
      </c>
      <c r="B3217" s="418">
        <v>474360</v>
      </c>
      <c r="C3217" s="418">
        <v>3000</v>
      </c>
      <c r="D3217" s="406">
        <v>204272026</v>
      </c>
      <c r="E3217" s="406" t="s">
        <v>936</v>
      </c>
      <c r="F3217" s="418">
        <v>100</v>
      </c>
      <c r="G3217" s="406"/>
      <c r="H3217" s="406"/>
      <c r="I3217" s="406" t="s">
        <v>21</v>
      </c>
      <c r="J3217" s="406"/>
      <c r="K3217" s="420" t="b">
        <v>0</v>
      </c>
      <c r="L3217" s="406"/>
      <c r="M3217" s="406"/>
    </row>
    <row r="3218" spans="1:13">
      <c r="A3218" s="418">
        <v>5001</v>
      </c>
      <c r="B3218" s="418">
        <v>438062</v>
      </c>
      <c r="C3218" s="418">
        <v>3000</v>
      </c>
      <c r="D3218" s="406">
        <v>204622023</v>
      </c>
      <c r="E3218" s="406" t="s">
        <v>530</v>
      </c>
      <c r="F3218" s="418">
        <v>400</v>
      </c>
      <c r="G3218" s="406"/>
      <c r="H3218" s="406"/>
      <c r="I3218" s="406" t="s">
        <v>21</v>
      </c>
      <c r="J3218" s="406"/>
      <c r="K3218" s="420" t="b">
        <v>1</v>
      </c>
      <c r="L3218" s="406"/>
      <c r="M3218" s="406"/>
    </row>
    <row r="3219" spans="1:13">
      <c r="A3219" s="418">
        <v>5001</v>
      </c>
      <c r="B3219" s="418">
        <v>425452</v>
      </c>
      <c r="C3219" s="418">
        <v>3000</v>
      </c>
      <c r="D3219" s="406">
        <v>204892025</v>
      </c>
      <c r="E3219" s="406" t="s">
        <v>222</v>
      </c>
      <c r="F3219" s="418">
        <v>2380</v>
      </c>
      <c r="G3219" s="419">
        <v>45995</v>
      </c>
      <c r="H3219" s="419">
        <v>46000</v>
      </c>
      <c r="I3219" s="406" t="s">
        <v>15</v>
      </c>
      <c r="J3219" s="406"/>
      <c r="K3219" s="420" t="b">
        <v>0</v>
      </c>
      <c r="L3219" s="406"/>
      <c r="M3219" s="419">
        <v>46000</v>
      </c>
    </row>
    <row r="3220" spans="1:13">
      <c r="A3220" s="418">
        <v>5001</v>
      </c>
      <c r="B3220" s="418">
        <v>425452</v>
      </c>
      <c r="C3220" s="418">
        <v>3000</v>
      </c>
      <c r="D3220" s="406">
        <v>204902025</v>
      </c>
      <c r="E3220" s="406" t="s">
        <v>222</v>
      </c>
      <c r="F3220" s="418">
        <v>850</v>
      </c>
      <c r="G3220" s="419">
        <v>45967</v>
      </c>
      <c r="H3220" s="419">
        <v>45972</v>
      </c>
      <c r="I3220" s="406" t="s">
        <v>15</v>
      </c>
      <c r="J3220" s="406"/>
      <c r="K3220" s="420" t="b">
        <v>0</v>
      </c>
      <c r="L3220" s="406"/>
      <c r="M3220" s="419">
        <v>45972</v>
      </c>
    </row>
    <row r="3221" spans="1:13">
      <c r="A3221" s="418">
        <v>5001</v>
      </c>
      <c r="B3221" s="418">
        <v>425411</v>
      </c>
      <c r="C3221" s="418">
        <v>3000</v>
      </c>
      <c r="D3221" s="406">
        <v>204932025</v>
      </c>
      <c r="E3221" s="406" t="s">
        <v>397</v>
      </c>
      <c r="F3221" s="418">
        <v>3300</v>
      </c>
      <c r="G3221" s="419">
        <v>45960</v>
      </c>
      <c r="H3221" s="419">
        <v>45967</v>
      </c>
      <c r="I3221" s="406" t="s">
        <v>15</v>
      </c>
      <c r="J3221" s="406"/>
      <c r="K3221" s="420" t="b">
        <v>0</v>
      </c>
      <c r="L3221" s="406"/>
      <c r="M3221" s="419">
        <v>45968</v>
      </c>
    </row>
    <row r="3222" spans="1:13">
      <c r="A3222" s="418">
        <v>5001</v>
      </c>
      <c r="B3222" s="418">
        <v>425411</v>
      </c>
      <c r="C3222" s="418">
        <v>3000</v>
      </c>
      <c r="D3222" s="406">
        <v>204942025</v>
      </c>
      <c r="E3222" s="406" t="s">
        <v>397</v>
      </c>
      <c r="F3222" s="418">
        <v>1320</v>
      </c>
      <c r="G3222" s="419">
        <v>45980</v>
      </c>
      <c r="H3222" s="419">
        <v>46027</v>
      </c>
      <c r="I3222" s="406" t="s">
        <v>15</v>
      </c>
      <c r="J3222" s="406"/>
      <c r="K3222" s="420" t="b">
        <v>0</v>
      </c>
      <c r="L3222" s="406"/>
      <c r="M3222" s="419">
        <v>46028</v>
      </c>
    </row>
    <row r="3223" spans="1:13">
      <c r="A3223" s="418">
        <v>5001</v>
      </c>
      <c r="B3223" s="418">
        <v>405369</v>
      </c>
      <c r="C3223" s="418">
        <v>3000</v>
      </c>
      <c r="D3223" s="406">
        <v>204952025</v>
      </c>
      <c r="E3223" s="406" t="s">
        <v>843</v>
      </c>
      <c r="F3223" s="418">
        <v>840</v>
      </c>
      <c r="G3223" s="419">
        <v>45920</v>
      </c>
      <c r="H3223" s="419">
        <v>45922</v>
      </c>
      <c r="I3223" s="406" t="s">
        <v>15</v>
      </c>
      <c r="J3223" s="406"/>
      <c r="K3223" s="420" t="b">
        <v>0</v>
      </c>
      <c r="L3223" s="406"/>
      <c r="M3223" s="419">
        <v>45922</v>
      </c>
    </row>
    <row r="3224" spans="1:13">
      <c r="A3224" s="418">
        <v>5001</v>
      </c>
      <c r="B3224" s="418">
        <v>423563</v>
      </c>
      <c r="C3224" s="418">
        <v>3000</v>
      </c>
      <c r="D3224" s="406">
        <v>204962025</v>
      </c>
      <c r="E3224" s="406" t="s">
        <v>125</v>
      </c>
      <c r="F3224" s="418">
        <v>740</v>
      </c>
      <c r="G3224" s="419">
        <v>45920</v>
      </c>
      <c r="H3224" s="419">
        <v>45936</v>
      </c>
      <c r="I3224" s="406" t="s">
        <v>15</v>
      </c>
      <c r="J3224" s="406"/>
      <c r="K3224" s="420" t="b">
        <v>0</v>
      </c>
      <c r="L3224" s="406"/>
      <c r="M3224" s="419">
        <v>45939</v>
      </c>
    </row>
    <row r="3225" spans="1:13">
      <c r="A3225" s="418">
        <v>5001</v>
      </c>
      <c r="B3225" s="418">
        <v>425415</v>
      </c>
      <c r="C3225" s="418">
        <v>3000</v>
      </c>
      <c r="D3225" s="406">
        <v>204982025</v>
      </c>
      <c r="E3225" s="406" t="s">
        <v>937</v>
      </c>
      <c r="F3225" s="418">
        <v>50</v>
      </c>
      <c r="G3225" s="419">
        <v>45993</v>
      </c>
      <c r="H3225" s="419">
        <v>45994</v>
      </c>
      <c r="I3225" s="406" t="s">
        <v>15</v>
      </c>
      <c r="J3225" s="406"/>
      <c r="K3225" s="420" t="b">
        <v>0</v>
      </c>
      <c r="L3225" s="406"/>
      <c r="M3225" s="419">
        <v>45999</v>
      </c>
    </row>
    <row r="3226" spans="1:13">
      <c r="A3226" s="418">
        <v>5001</v>
      </c>
      <c r="B3226" s="418">
        <v>425415</v>
      </c>
      <c r="C3226" s="418">
        <v>3000</v>
      </c>
      <c r="D3226" s="406">
        <v>204992025</v>
      </c>
      <c r="E3226" s="406" t="s">
        <v>937</v>
      </c>
      <c r="F3226" s="418">
        <v>6</v>
      </c>
      <c r="G3226" s="419">
        <v>46002</v>
      </c>
      <c r="H3226" s="419">
        <v>46010</v>
      </c>
      <c r="I3226" s="406" t="s">
        <v>15</v>
      </c>
      <c r="J3226" s="406"/>
      <c r="K3226" s="420" t="b">
        <v>0</v>
      </c>
      <c r="L3226" s="406"/>
      <c r="M3226" s="419">
        <v>46010</v>
      </c>
    </row>
    <row r="3227" spans="1:13">
      <c r="A3227" s="418">
        <v>5001</v>
      </c>
      <c r="B3227" s="418">
        <v>410041</v>
      </c>
      <c r="C3227" s="418">
        <v>3000</v>
      </c>
      <c r="D3227" s="406">
        <v>205002025</v>
      </c>
      <c r="E3227" s="406" t="s">
        <v>292</v>
      </c>
      <c r="F3227" s="418">
        <v>1500</v>
      </c>
      <c r="G3227" s="419">
        <v>46042</v>
      </c>
      <c r="H3227" s="419">
        <v>46048</v>
      </c>
      <c r="I3227" s="406" t="s">
        <v>15</v>
      </c>
      <c r="J3227" s="406"/>
      <c r="K3227" s="420" t="b">
        <v>0</v>
      </c>
      <c r="L3227" s="406"/>
      <c r="M3227" s="419">
        <v>46049</v>
      </c>
    </row>
    <row r="3228" spans="1:13">
      <c r="A3228" s="418">
        <v>5001</v>
      </c>
      <c r="B3228" s="418">
        <v>410041</v>
      </c>
      <c r="C3228" s="418">
        <v>3000</v>
      </c>
      <c r="D3228" s="406">
        <v>205012025</v>
      </c>
      <c r="E3228" s="406" t="s">
        <v>292</v>
      </c>
      <c r="F3228" s="418">
        <v>2250</v>
      </c>
      <c r="G3228" s="419">
        <v>45957</v>
      </c>
      <c r="H3228" s="419">
        <v>45964</v>
      </c>
      <c r="I3228" s="406" t="s">
        <v>15</v>
      </c>
      <c r="J3228" s="406"/>
      <c r="K3228" s="420" t="b">
        <v>0</v>
      </c>
      <c r="L3228" s="406"/>
      <c r="M3228" s="419">
        <v>45964</v>
      </c>
    </row>
    <row r="3229" spans="1:13">
      <c r="A3229" s="418">
        <v>5001</v>
      </c>
      <c r="B3229" s="418">
        <v>461520</v>
      </c>
      <c r="C3229" s="418">
        <v>3000</v>
      </c>
      <c r="D3229" s="406">
        <v>205022025</v>
      </c>
      <c r="E3229" s="406" t="s">
        <v>429</v>
      </c>
      <c r="F3229" s="418">
        <v>150</v>
      </c>
      <c r="G3229" s="419">
        <v>46004</v>
      </c>
      <c r="H3229" s="419">
        <v>46008</v>
      </c>
      <c r="I3229" s="406" t="s">
        <v>15</v>
      </c>
      <c r="J3229" s="406"/>
      <c r="K3229" s="420" t="b">
        <v>0</v>
      </c>
      <c r="L3229" s="406"/>
      <c r="M3229" s="419">
        <v>46008</v>
      </c>
    </row>
    <row r="3230" spans="1:13">
      <c r="A3230" s="418">
        <v>5001</v>
      </c>
      <c r="B3230" s="418">
        <v>464475</v>
      </c>
      <c r="C3230" s="418">
        <v>3000</v>
      </c>
      <c r="D3230" s="406">
        <v>205052023</v>
      </c>
      <c r="E3230" s="406" t="s">
        <v>63</v>
      </c>
      <c r="F3230" s="418">
        <v>4950</v>
      </c>
      <c r="G3230" s="406"/>
      <c r="H3230" s="406"/>
      <c r="I3230" s="406" t="s">
        <v>21</v>
      </c>
      <c r="J3230" s="406"/>
      <c r="K3230" s="420" t="b">
        <v>0</v>
      </c>
      <c r="L3230" s="406"/>
      <c r="M3230" s="406"/>
    </row>
    <row r="3231" spans="1:13">
      <c r="A3231" s="418">
        <v>5001</v>
      </c>
      <c r="B3231" s="418">
        <v>461166</v>
      </c>
      <c r="C3231" s="418">
        <v>3000</v>
      </c>
      <c r="D3231" s="406">
        <v>205152025</v>
      </c>
      <c r="E3231" s="406" t="s">
        <v>771</v>
      </c>
      <c r="F3231" s="418">
        <v>10</v>
      </c>
      <c r="G3231" s="419">
        <v>45951</v>
      </c>
      <c r="H3231" s="419">
        <v>46010</v>
      </c>
      <c r="I3231" s="406" t="s">
        <v>15</v>
      </c>
      <c r="J3231" s="406"/>
      <c r="K3231" s="420" t="b">
        <v>0</v>
      </c>
      <c r="L3231" s="406"/>
      <c r="M3231" s="419">
        <v>46010</v>
      </c>
    </row>
    <row r="3232" spans="1:13">
      <c r="A3232" s="418">
        <v>5001</v>
      </c>
      <c r="B3232" s="418">
        <v>459562</v>
      </c>
      <c r="C3232" s="418">
        <v>3000</v>
      </c>
      <c r="D3232" s="406">
        <v>205162025</v>
      </c>
      <c r="E3232" s="406" t="s">
        <v>585</v>
      </c>
      <c r="F3232" s="418">
        <v>350</v>
      </c>
      <c r="G3232" s="419">
        <v>45965</v>
      </c>
      <c r="H3232" s="419">
        <v>45976</v>
      </c>
      <c r="I3232" s="406" t="s">
        <v>15</v>
      </c>
      <c r="J3232" s="406"/>
      <c r="K3232" s="420" t="b">
        <v>0</v>
      </c>
      <c r="L3232" s="406"/>
      <c r="M3232" s="419">
        <v>45976</v>
      </c>
    </row>
    <row r="3233" spans="1:13">
      <c r="A3233" s="418">
        <v>5001</v>
      </c>
      <c r="B3233" s="418">
        <v>459562</v>
      </c>
      <c r="C3233" s="418">
        <v>3000</v>
      </c>
      <c r="D3233" s="406">
        <v>205162025</v>
      </c>
      <c r="E3233" s="406" t="s">
        <v>585</v>
      </c>
      <c r="F3233" s="418">
        <v>3</v>
      </c>
      <c r="G3233" s="419">
        <v>46179</v>
      </c>
      <c r="H3233" s="419">
        <v>46195</v>
      </c>
      <c r="I3233" s="406" t="s">
        <v>15</v>
      </c>
      <c r="J3233" s="406"/>
      <c r="K3233" s="420" t="b">
        <v>0</v>
      </c>
      <c r="L3233" s="406" t="s">
        <v>41</v>
      </c>
      <c r="M3233" s="419">
        <v>46195</v>
      </c>
    </row>
    <row r="3234" spans="1:13">
      <c r="A3234" s="418">
        <v>5001</v>
      </c>
      <c r="B3234" s="418">
        <v>476367</v>
      </c>
      <c r="C3234" s="418">
        <v>3000</v>
      </c>
      <c r="D3234" s="406">
        <v>205202025</v>
      </c>
      <c r="E3234" s="406" t="s">
        <v>654</v>
      </c>
      <c r="F3234" s="418">
        <v>350</v>
      </c>
      <c r="G3234" s="419">
        <v>45976</v>
      </c>
      <c r="H3234" s="419">
        <v>45982</v>
      </c>
      <c r="I3234" s="406" t="s">
        <v>15</v>
      </c>
      <c r="J3234" s="406"/>
      <c r="K3234" s="420" t="b">
        <v>0</v>
      </c>
      <c r="L3234" s="406"/>
      <c r="M3234" s="419">
        <v>45982</v>
      </c>
    </row>
    <row r="3235" spans="1:13">
      <c r="A3235" s="418">
        <v>2010</v>
      </c>
      <c r="B3235" s="418">
        <v>402662</v>
      </c>
      <c r="C3235" s="418">
        <v>3000</v>
      </c>
      <c r="D3235" s="406">
        <v>2052026</v>
      </c>
      <c r="E3235" s="406" t="s">
        <v>134</v>
      </c>
      <c r="F3235" s="418">
        <v>50</v>
      </c>
      <c r="G3235" s="419">
        <v>46064</v>
      </c>
      <c r="H3235" s="406"/>
      <c r="I3235" s="406" t="s">
        <v>15</v>
      </c>
      <c r="J3235" s="406"/>
      <c r="K3235" s="420" t="b">
        <v>0</v>
      </c>
      <c r="L3235" s="406"/>
      <c r="M3235" s="419">
        <v>46071</v>
      </c>
    </row>
    <row r="3236" spans="1:13">
      <c r="A3236" s="418">
        <v>5001</v>
      </c>
      <c r="B3236" s="418">
        <v>476367</v>
      </c>
      <c r="C3236" s="418">
        <v>3000</v>
      </c>
      <c r="D3236" s="406">
        <v>205212025</v>
      </c>
      <c r="E3236" s="406" t="s">
        <v>654</v>
      </c>
      <c r="F3236" s="418">
        <v>350</v>
      </c>
      <c r="G3236" s="419">
        <v>45976</v>
      </c>
      <c r="H3236" s="419">
        <v>45982</v>
      </c>
      <c r="I3236" s="406" t="s">
        <v>15</v>
      </c>
      <c r="J3236" s="406"/>
      <c r="K3236" s="420" t="b">
        <v>0</v>
      </c>
      <c r="L3236" s="406"/>
      <c r="M3236" s="419">
        <v>45982</v>
      </c>
    </row>
    <row r="3237" spans="1:13">
      <c r="A3237" s="418">
        <v>5001</v>
      </c>
      <c r="B3237" s="418">
        <v>476367</v>
      </c>
      <c r="C3237" s="418">
        <v>3000</v>
      </c>
      <c r="D3237" s="406">
        <v>205222025</v>
      </c>
      <c r="E3237" s="406" t="s">
        <v>654</v>
      </c>
      <c r="F3237" s="418">
        <v>200</v>
      </c>
      <c r="G3237" s="419">
        <v>45961</v>
      </c>
      <c r="H3237" s="419">
        <v>45967</v>
      </c>
      <c r="I3237" s="406" t="s">
        <v>15</v>
      </c>
      <c r="J3237" s="406"/>
      <c r="K3237" s="420" t="b">
        <v>0</v>
      </c>
      <c r="L3237" s="406"/>
      <c r="M3237" s="419">
        <v>45967</v>
      </c>
    </row>
    <row r="3238" spans="1:13">
      <c r="A3238" s="418">
        <v>5001</v>
      </c>
      <c r="B3238" s="418">
        <v>410161</v>
      </c>
      <c r="C3238" s="418">
        <v>3000</v>
      </c>
      <c r="D3238" s="406">
        <v>205232025</v>
      </c>
      <c r="E3238" s="406" t="s">
        <v>938</v>
      </c>
      <c r="F3238" s="418">
        <v>500</v>
      </c>
      <c r="G3238" s="419">
        <v>45962</v>
      </c>
      <c r="H3238" s="419">
        <v>45972</v>
      </c>
      <c r="I3238" s="406" t="s">
        <v>15</v>
      </c>
      <c r="J3238" s="406"/>
      <c r="K3238" s="420" t="b">
        <v>0</v>
      </c>
      <c r="L3238" s="406"/>
      <c r="M3238" s="419">
        <v>45972</v>
      </c>
    </row>
    <row r="3239" spans="1:13">
      <c r="A3239" s="418">
        <v>5001</v>
      </c>
      <c r="B3239" s="418">
        <v>410161</v>
      </c>
      <c r="C3239" s="418">
        <v>3000</v>
      </c>
      <c r="D3239" s="406">
        <v>205242025</v>
      </c>
      <c r="E3239" s="406" t="s">
        <v>938</v>
      </c>
      <c r="F3239" s="418">
        <v>950</v>
      </c>
      <c r="G3239" s="419">
        <v>45920</v>
      </c>
      <c r="H3239" s="419">
        <v>45930</v>
      </c>
      <c r="I3239" s="406" t="s">
        <v>15</v>
      </c>
      <c r="J3239" s="406"/>
      <c r="K3239" s="420" t="b">
        <v>0</v>
      </c>
      <c r="L3239" s="406"/>
      <c r="M3239" s="419">
        <v>45931</v>
      </c>
    </row>
    <row r="3240" spans="1:13">
      <c r="A3240" s="418">
        <v>5001</v>
      </c>
      <c r="B3240" s="418">
        <v>410161</v>
      </c>
      <c r="C3240" s="418">
        <v>3000</v>
      </c>
      <c r="D3240" s="406">
        <v>205262025</v>
      </c>
      <c r="E3240" s="406" t="s">
        <v>938</v>
      </c>
      <c r="F3240" s="418">
        <v>100</v>
      </c>
      <c r="G3240" s="419">
        <v>45962</v>
      </c>
      <c r="H3240" s="419">
        <v>45972</v>
      </c>
      <c r="I3240" s="406" t="s">
        <v>15</v>
      </c>
      <c r="J3240" s="406"/>
      <c r="K3240" s="420" t="b">
        <v>0</v>
      </c>
      <c r="L3240" s="406"/>
      <c r="M3240" s="419">
        <v>45972</v>
      </c>
    </row>
    <row r="3241" spans="1:13">
      <c r="A3241" s="418">
        <v>5001</v>
      </c>
      <c r="B3241" s="418">
        <v>414310</v>
      </c>
      <c r="C3241" s="418">
        <v>3000</v>
      </c>
      <c r="D3241" s="406">
        <v>205362025</v>
      </c>
      <c r="E3241" s="406" t="s">
        <v>204</v>
      </c>
      <c r="F3241" s="418">
        <v>15000</v>
      </c>
      <c r="G3241" s="419">
        <v>45912</v>
      </c>
      <c r="H3241" s="419">
        <v>45915</v>
      </c>
      <c r="I3241" s="406" t="s">
        <v>15</v>
      </c>
      <c r="J3241" s="406"/>
      <c r="K3241" s="420" t="b">
        <v>0</v>
      </c>
      <c r="L3241" s="406"/>
      <c r="M3241" s="419">
        <v>45915</v>
      </c>
    </row>
    <row r="3242" spans="1:13">
      <c r="A3242" s="418">
        <v>5001</v>
      </c>
      <c r="B3242" s="418">
        <v>465098</v>
      </c>
      <c r="C3242" s="418">
        <v>3000</v>
      </c>
      <c r="D3242" s="406">
        <v>205392026</v>
      </c>
      <c r="E3242" s="406" t="s">
        <v>478</v>
      </c>
      <c r="F3242" s="418">
        <v>1</v>
      </c>
      <c r="G3242" s="406"/>
      <c r="H3242" s="406"/>
      <c r="I3242" s="406" t="s">
        <v>21</v>
      </c>
      <c r="J3242" s="406"/>
      <c r="K3242" s="420" t="b">
        <v>0</v>
      </c>
      <c r="L3242" s="406"/>
      <c r="M3242" s="406"/>
    </row>
    <row r="3243" spans="1:13">
      <c r="A3243" s="418">
        <v>5001</v>
      </c>
      <c r="B3243" s="418">
        <v>465098</v>
      </c>
      <c r="C3243" s="418">
        <v>3000</v>
      </c>
      <c r="D3243" s="406">
        <v>205402026</v>
      </c>
      <c r="E3243" s="406" t="s">
        <v>478</v>
      </c>
      <c r="F3243" s="418">
        <v>100</v>
      </c>
      <c r="G3243" s="406"/>
      <c r="H3243" s="406"/>
      <c r="I3243" s="406" t="s">
        <v>21</v>
      </c>
      <c r="J3243" s="406"/>
      <c r="K3243" s="420" t="b">
        <v>0</v>
      </c>
      <c r="L3243" s="406"/>
      <c r="M3243" s="406"/>
    </row>
    <row r="3244" spans="1:13">
      <c r="A3244" s="418">
        <v>5001</v>
      </c>
      <c r="B3244" s="418">
        <v>465098</v>
      </c>
      <c r="C3244" s="418">
        <v>3000</v>
      </c>
      <c r="D3244" s="406">
        <v>205412026</v>
      </c>
      <c r="E3244" s="406" t="s">
        <v>478</v>
      </c>
      <c r="F3244" s="418">
        <v>100</v>
      </c>
      <c r="G3244" s="406"/>
      <c r="H3244" s="406"/>
      <c r="I3244" s="406" t="s">
        <v>21</v>
      </c>
      <c r="J3244" s="406"/>
      <c r="K3244" s="420" t="b">
        <v>0</v>
      </c>
      <c r="L3244" s="406"/>
      <c r="M3244" s="406"/>
    </row>
    <row r="3245" spans="1:13">
      <c r="A3245" s="418">
        <v>5001</v>
      </c>
      <c r="B3245" s="418">
        <v>465098</v>
      </c>
      <c r="C3245" s="418">
        <v>3000</v>
      </c>
      <c r="D3245" s="406">
        <v>205422026</v>
      </c>
      <c r="E3245" s="406" t="s">
        <v>478</v>
      </c>
      <c r="F3245" s="418">
        <v>100</v>
      </c>
      <c r="G3245" s="406"/>
      <c r="H3245" s="406"/>
      <c r="I3245" s="406" t="s">
        <v>21</v>
      </c>
      <c r="J3245" s="406"/>
      <c r="K3245" s="420" t="b">
        <v>0</v>
      </c>
      <c r="L3245" s="406"/>
      <c r="M3245" s="406"/>
    </row>
    <row r="3246" spans="1:13">
      <c r="A3246" s="418">
        <v>5001</v>
      </c>
      <c r="B3246" s="418">
        <v>464996</v>
      </c>
      <c r="C3246" s="418">
        <v>3000</v>
      </c>
      <c r="D3246" s="406">
        <v>205432025</v>
      </c>
      <c r="E3246" s="406" t="s">
        <v>621</v>
      </c>
      <c r="F3246" s="418">
        <v>3000</v>
      </c>
      <c r="G3246" s="419">
        <v>45957</v>
      </c>
      <c r="H3246" s="419">
        <v>45965</v>
      </c>
      <c r="I3246" s="406" t="s">
        <v>15</v>
      </c>
      <c r="J3246" s="406"/>
      <c r="K3246" s="420" t="b">
        <v>0</v>
      </c>
      <c r="L3246" s="406"/>
      <c r="M3246" s="419">
        <v>45965</v>
      </c>
    </row>
    <row r="3247" spans="1:13">
      <c r="A3247" s="418">
        <v>5001</v>
      </c>
      <c r="B3247" s="418">
        <v>465098</v>
      </c>
      <c r="C3247" s="418">
        <v>3000</v>
      </c>
      <c r="D3247" s="406">
        <v>205432026</v>
      </c>
      <c r="E3247" s="406" t="s">
        <v>478</v>
      </c>
      <c r="F3247" s="418">
        <v>100</v>
      </c>
      <c r="G3247" s="406"/>
      <c r="H3247" s="406"/>
      <c r="I3247" s="406" t="s">
        <v>21</v>
      </c>
      <c r="J3247" s="406"/>
      <c r="K3247" s="420" t="b">
        <v>0</v>
      </c>
      <c r="L3247" s="406"/>
      <c r="M3247" s="406"/>
    </row>
    <row r="3248" spans="1:13">
      <c r="A3248" s="418">
        <v>5001</v>
      </c>
      <c r="B3248" s="418">
        <v>464996</v>
      </c>
      <c r="C3248" s="418">
        <v>3000</v>
      </c>
      <c r="D3248" s="406">
        <v>205442025</v>
      </c>
      <c r="E3248" s="406" t="s">
        <v>621</v>
      </c>
      <c r="F3248" s="418">
        <v>1000</v>
      </c>
      <c r="G3248" s="419">
        <v>46004</v>
      </c>
      <c r="H3248" s="419">
        <v>46007</v>
      </c>
      <c r="I3248" s="406" t="s">
        <v>15</v>
      </c>
      <c r="J3248" s="406"/>
      <c r="K3248" s="420" t="b">
        <v>0</v>
      </c>
      <c r="L3248" s="406"/>
      <c r="M3248" s="419">
        <v>46007</v>
      </c>
    </row>
    <row r="3249" spans="1:13">
      <c r="A3249" s="418">
        <v>5001</v>
      </c>
      <c r="B3249" s="418">
        <v>465098</v>
      </c>
      <c r="C3249" s="418">
        <v>3000</v>
      </c>
      <c r="D3249" s="406">
        <v>205442026</v>
      </c>
      <c r="E3249" s="406" t="s">
        <v>478</v>
      </c>
      <c r="F3249" s="418">
        <v>100</v>
      </c>
      <c r="G3249" s="406"/>
      <c r="H3249" s="406"/>
      <c r="I3249" s="406" t="s">
        <v>21</v>
      </c>
      <c r="J3249" s="406"/>
      <c r="K3249" s="420" t="b">
        <v>0</v>
      </c>
      <c r="L3249" s="406"/>
      <c r="M3249" s="406"/>
    </row>
    <row r="3250" spans="1:13">
      <c r="A3250" s="418">
        <v>5001</v>
      </c>
      <c r="B3250" s="418">
        <v>464996</v>
      </c>
      <c r="C3250" s="418">
        <v>3000</v>
      </c>
      <c r="D3250" s="406">
        <v>205452025</v>
      </c>
      <c r="E3250" s="406" t="s">
        <v>621</v>
      </c>
      <c r="F3250" s="418">
        <v>3000</v>
      </c>
      <c r="G3250" s="419">
        <v>45985</v>
      </c>
      <c r="H3250" s="419">
        <v>45992</v>
      </c>
      <c r="I3250" s="406" t="s">
        <v>15</v>
      </c>
      <c r="J3250" s="406"/>
      <c r="K3250" s="420" t="b">
        <v>0</v>
      </c>
      <c r="L3250" s="406"/>
      <c r="M3250" s="419">
        <v>45993</v>
      </c>
    </row>
    <row r="3251" spans="1:13">
      <c r="A3251" s="418">
        <v>5001</v>
      </c>
      <c r="B3251" s="418">
        <v>465098</v>
      </c>
      <c r="C3251" s="418">
        <v>3000</v>
      </c>
      <c r="D3251" s="406">
        <v>205452026</v>
      </c>
      <c r="E3251" s="406" t="s">
        <v>478</v>
      </c>
      <c r="F3251" s="418">
        <v>100</v>
      </c>
      <c r="G3251" s="406"/>
      <c r="H3251" s="406"/>
      <c r="I3251" s="406" t="s">
        <v>21</v>
      </c>
      <c r="J3251" s="406"/>
      <c r="K3251" s="420" t="b">
        <v>0</v>
      </c>
      <c r="L3251" s="406"/>
      <c r="M3251" s="406"/>
    </row>
    <row r="3252" spans="1:13">
      <c r="A3252" s="418">
        <v>5001</v>
      </c>
      <c r="B3252" s="418">
        <v>464996</v>
      </c>
      <c r="C3252" s="418">
        <v>3000</v>
      </c>
      <c r="D3252" s="406">
        <v>205462025</v>
      </c>
      <c r="E3252" s="406" t="s">
        <v>621</v>
      </c>
      <c r="F3252" s="418">
        <v>3000</v>
      </c>
      <c r="G3252" s="419">
        <v>46001</v>
      </c>
      <c r="H3252" s="419">
        <v>46006</v>
      </c>
      <c r="I3252" s="406" t="s">
        <v>15</v>
      </c>
      <c r="J3252" s="406"/>
      <c r="K3252" s="420" t="b">
        <v>0</v>
      </c>
      <c r="L3252" s="406"/>
      <c r="M3252" s="419">
        <v>46006</v>
      </c>
    </row>
    <row r="3253" spans="1:13">
      <c r="A3253" s="418">
        <v>5001</v>
      </c>
      <c r="B3253" s="418">
        <v>465098</v>
      </c>
      <c r="C3253" s="418">
        <v>3000</v>
      </c>
      <c r="D3253" s="406">
        <v>205462026</v>
      </c>
      <c r="E3253" s="406" t="s">
        <v>478</v>
      </c>
      <c r="F3253" s="418">
        <v>100</v>
      </c>
      <c r="G3253" s="406"/>
      <c r="H3253" s="406"/>
      <c r="I3253" s="406" t="s">
        <v>21</v>
      </c>
      <c r="J3253" s="406"/>
      <c r="K3253" s="420" t="b">
        <v>0</v>
      </c>
      <c r="L3253" s="406"/>
      <c r="M3253" s="406"/>
    </row>
    <row r="3254" spans="1:13">
      <c r="A3254" s="418">
        <v>5001</v>
      </c>
      <c r="B3254" s="418">
        <v>464996</v>
      </c>
      <c r="C3254" s="418">
        <v>3000</v>
      </c>
      <c r="D3254" s="406">
        <v>205472025</v>
      </c>
      <c r="E3254" s="406" t="s">
        <v>621</v>
      </c>
      <c r="F3254" s="418">
        <v>1000</v>
      </c>
      <c r="G3254" s="419">
        <v>46030</v>
      </c>
      <c r="H3254" s="419">
        <v>46036</v>
      </c>
      <c r="I3254" s="406" t="s">
        <v>15</v>
      </c>
      <c r="J3254" s="406"/>
      <c r="K3254" s="420" t="b">
        <v>0</v>
      </c>
      <c r="L3254" s="406"/>
      <c r="M3254" s="419">
        <v>46036</v>
      </c>
    </row>
    <row r="3255" spans="1:13">
      <c r="A3255" s="418">
        <v>5001</v>
      </c>
      <c r="B3255" s="418">
        <v>465098</v>
      </c>
      <c r="C3255" s="418">
        <v>3000</v>
      </c>
      <c r="D3255" s="406">
        <v>205472026</v>
      </c>
      <c r="E3255" s="406" t="s">
        <v>478</v>
      </c>
      <c r="F3255" s="418">
        <v>100</v>
      </c>
      <c r="G3255" s="406"/>
      <c r="H3255" s="406"/>
      <c r="I3255" s="406" t="s">
        <v>21</v>
      </c>
      <c r="J3255" s="406"/>
      <c r="K3255" s="420" t="b">
        <v>0</v>
      </c>
      <c r="L3255" s="406"/>
      <c r="M3255" s="406"/>
    </row>
    <row r="3256" spans="1:13">
      <c r="A3256" s="418">
        <v>5001</v>
      </c>
      <c r="B3256" s="418">
        <v>464996</v>
      </c>
      <c r="C3256" s="418">
        <v>3000</v>
      </c>
      <c r="D3256" s="406">
        <v>205482025</v>
      </c>
      <c r="E3256" s="406" t="s">
        <v>621</v>
      </c>
      <c r="F3256" s="418">
        <v>3000</v>
      </c>
      <c r="G3256" s="419">
        <v>46036</v>
      </c>
      <c r="H3256" s="419">
        <v>46043</v>
      </c>
      <c r="I3256" s="406" t="s">
        <v>15</v>
      </c>
      <c r="J3256" s="406"/>
      <c r="K3256" s="420" t="b">
        <v>0</v>
      </c>
      <c r="L3256" s="406"/>
      <c r="M3256" s="419">
        <v>46043</v>
      </c>
    </row>
    <row r="3257" spans="1:13">
      <c r="A3257" s="418">
        <v>5001</v>
      </c>
      <c r="B3257" s="418">
        <v>465098</v>
      </c>
      <c r="C3257" s="418">
        <v>3000</v>
      </c>
      <c r="D3257" s="406">
        <v>205482026</v>
      </c>
      <c r="E3257" s="406" t="s">
        <v>478</v>
      </c>
      <c r="F3257" s="418">
        <v>100</v>
      </c>
      <c r="G3257" s="406"/>
      <c r="H3257" s="406"/>
      <c r="I3257" s="406" t="s">
        <v>21</v>
      </c>
      <c r="J3257" s="406"/>
      <c r="K3257" s="420" t="b">
        <v>0</v>
      </c>
      <c r="L3257" s="406"/>
      <c r="M3257" s="406"/>
    </row>
    <row r="3258" spans="1:13">
      <c r="A3258" s="418">
        <v>5001</v>
      </c>
      <c r="B3258" s="418">
        <v>464996</v>
      </c>
      <c r="C3258" s="418">
        <v>3000</v>
      </c>
      <c r="D3258" s="406">
        <v>205492025</v>
      </c>
      <c r="E3258" s="406" t="s">
        <v>621</v>
      </c>
      <c r="F3258" s="418">
        <v>3000</v>
      </c>
      <c r="G3258" s="419">
        <v>46036</v>
      </c>
      <c r="H3258" s="419">
        <v>46043</v>
      </c>
      <c r="I3258" s="406" t="s">
        <v>15</v>
      </c>
      <c r="J3258" s="406"/>
      <c r="K3258" s="420" t="b">
        <v>0</v>
      </c>
      <c r="L3258" s="406"/>
      <c r="M3258" s="419">
        <v>46043</v>
      </c>
    </row>
    <row r="3259" spans="1:13">
      <c r="A3259" s="418">
        <v>5001</v>
      </c>
      <c r="B3259" s="418">
        <v>465098</v>
      </c>
      <c r="C3259" s="418">
        <v>3000</v>
      </c>
      <c r="D3259" s="406">
        <v>205492026</v>
      </c>
      <c r="E3259" s="406" t="s">
        <v>478</v>
      </c>
      <c r="F3259" s="418">
        <v>100</v>
      </c>
      <c r="G3259" s="406"/>
      <c r="H3259" s="406"/>
      <c r="I3259" s="406" t="s">
        <v>21</v>
      </c>
      <c r="J3259" s="406"/>
      <c r="K3259" s="420" t="b">
        <v>0</v>
      </c>
      <c r="L3259" s="406"/>
      <c r="M3259" s="406"/>
    </row>
    <row r="3260" spans="1:13">
      <c r="A3260" s="418">
        <v>5001</v>
      </c>
      <c r="B3260" s="418">
        <v>464996</v>
      </c>
      <c r="C3260" s="418">
        <v>3000</v>
      </c>
      <c r="D3260" s="406">
        <v>205502025</v>
      </c>
      <c r="E3260" s="406" t="s">
        <v>621</v>
      </c>
      <c r="F3260" s="418">
        <v>3000</v>
      </c>
      <c r="G3260" s="419">
        <v>46037</v>
      </c>
      <c r="H3260" s="419">
        <v>46043</v>
      </c>
      <c r="I3260" s="406" t="s">
        <v>15</v>
      </c>
      <c r="J3260" s="406"/>
      <c r="K3260" s="420" t="b">
        <v>0</v>
      </c>
      <c r="L3260" s="406"/>
      <c r="M3260" s="419">
        <v>46043</v>
      </c>
    </row>
    <row r="3261" spans="1:13">
      <c r="A3261" s="418">
        <v>5001</v>
      </c>
      <c r="B3261" s="418">
        <v>485477</v>
      </c>
      <c r="C3261" s="418">
        <v>3000</v>
      </c>
      <c r="D3261" s="406">
        <v>20552025</v>
      </c>
      <c r="E3261" s="406" t="s">
        <v>6582</v>
      </c>
      <c r="F3261" s="418">
        <v>500</v>
      </c>
      <c r="G3261" s="406"/>
      <c r="H3261" s="406"/>
      <c r="I3261" s="406" t="s">
        <v>15</v>
      </c>
      <c r="J3261" s="406"/>
      <c r="K3261" s="420" t="b">
        <v>0</v>
      </c>
      <c r="L3261" s="406" t="s">
        <v>6578</v>
      </c>
      <c r="M3261" s="419">
        <v>46270</v>
      </c>
    </row>
    <row r="3262" spans="1:13">
      <c r="A3262" s="418">
        <v>5001</v>
      </c>
      <c r="B3262" s="418">
        <v>465098</v>
      </c>
      <c r="C3262" s="418">
        <v>3000</v>
      </c>
      <c r="D3262" s="406">
        <v>205522026</v>
      </c>
      <c r="E3262" s="406" t="s">
        <v>478</v>
      </c>
      <c r="F3262" s="418">
        <v>1</v>
      </c>
      <c r="G3262" s="406"/>
      <c r="H3262" s="406"/>
      <c r="I3262" s="406" t="s">
        <v>21</v>
      </c>
      <c r="J3262" s="406"/>
      <c r="K3262" s="420" t="b">
        <v>0</v>
      </c>
      <c r="L3262" s="406"/>
      <c r="M3262" s="406"/>
    </row>
    <row r="3263" spans="1:13">
      <c r="A3263" s="418">
        <v>2017</v>
      </c>
      <c r="B3263" s="418">
        <v>211404</v>
      </c>
      <c r="C3263" s="418">
        <v>3010</v>
      </c>
      <c r="D3263" s="406">
        <v>20562024</v>
      </c>
      <c r="E3263" s="406" t="s">
        <v>207</v>
      </c>
      <c r="F3263" s="418">
        <v>20</v>
      </c>
      <c r="G3263" s="419">
        <v>45996</v>
      </c>
      <c r="H3263" s="419">
        <v>46002</v>
      </c>
      <c r="I3263" s="406" t="s">
        <v>15</v>
      </c>
      <c r="J3263" s="406"/>
      <c r="K3263" s="420" t="b">
        <v>0</v>
      </c>
      <c r="L3263" s="406"/>
      <c r="M3263" s="419">
        <v>46002</v>
      </c>
    </row>
    <row r="3264" spans="1:13">
      <c r="A3264" s="418">
        <v>5001</v>
      </c>
      <c r="B3264" s="418">
        <v>410519</v>
      </c>
      <c r="C3264" s="418">
        <v>3000</v>
      </c>
      <c r="D3264" s="406">
        <v>205632026</v>
      </c>
      <c r="E3264" s="406" t="s">
        <v>939</v>
      </c>
      <c r="F3264" s="418">
        <v>2</v>
      </c>
      <c r="G3264" s="406"/>
      <c r="H3264" s="406"/>
      <c r="I3264" s="406" t="s">
        <v>21</v>
      </c>
      <c r="J3264" s="406"/>
      <c r="K3264" s="420" t="b">
        <v>0</v>
      </c>
      <c r="L3264" s="406"/>
      <c r="M3264" s="406"/>
    </row>
    <row r="3265" spans="1:13">
      <c r="A3265" s="418">
        <v>5001</v>
      </c>
      <c r="B3265" s="418">
        <v>410049</v>
      </c>
      <c r="C3265" s="418">
        <v>3000</v>
      </c>
      <c r="D3265" s="406">
        <v>20572025</v>
      </c>
      <c r="E3265" s="406" t="s">
        <v>76</v>
      </c>
      <c r="F3265" s="418">
        <v>22</v>
      </c>
      <c r="G3265" s="406"/>
      <c r="H3265" s="406"/>
      <c r="I3265" s="406" t="s">
        <v>15</v>
      </c>
      <c r="J3265" s="406"/>
      <c r="K3265" s="420" t="b">
        <v>0</v>
      </c>
      <c r="L3265" s="406" t="s">
        <v>6578</v>
      </c>
      <c r="M3265" s="419">
        <v>46279</v>
      </c>
    </row>
    <row r="3266" spans="1:13">
      <c r="A3266" s="418">
        <v>5001</v>
      </c>
      <c r="B3266" s="418">
        <v>472128</v>
      </c>
      <c r="C3266" s="418">
        <v>3000</v>
      </c>
      <c r="D3266" s="406">
        <v>205832025</v>
      </c>
      <c r="E3266" s="406" t="s">
        <v>104</v>
      </c>
      <c r="F3266" s="418">
        <v>16</v>
      </c>
      <c r="G3266" s="419">
        <v>45915</v>
      </c>
      <c r="H3266" s="419">
        <v>45932</v>
      </c>
      <c r="I3266" s="406" t="s">
        <v>15</v>
      </c>
      <c r="J3266" s="406"/>
      <c r="K3266" s="420" t="b">
        <v>0</v>
      </c>
      <c r="L3266" s="406"/>
      <c r="M3266" s="419">
        <v>45973</v>
      </c>
    </row>
    <row r="3267" spans="1:13">
      <c r="A3267" s="418">
        <v>5001</v>
      </c>
      <c r="B3267" s="418">
        <v>472128</v>
      </c>
      <c r="C3267" s="418">
        <v>3000</v>
      </c>
      <c r="D3267" s="406">
        <v>205842025</v>
      </c>
      <c r="E3267" s="406" t="s">
        <v>104</v>
      </c>
      <c r="F3267" s="418">
        <v>184</v>
      </c>
      <c r="G3267" s="419">
        <v>45915</v>
      </c>
      <c r="H3267" s="419">
        <v>45931</v>
      </c>
      <c r="I3267" s="406" t="s">
        <v>15</v>
      </c>
      <c r="J3267" s="406"/>
      <c r="K3267" s="420" t="b">
        <v>0</v>
      </c>
      <c r="L3267" s="406"/>
      <c r="M3267" s="419">
        <v>45932</v>
      </c>
    </row>
    <row r="3268" spans="1:13">
      <c r="A3268" s="418">
        <v>5001</v>
      </c>
      <c r="B3268" s="418">
        <v>410445</v>
      </c>
      <c r="C3268" s="418">
        <v>3000</v>
      </c>
      <c r="D3268" s="406">
        <v>205852025</v>
      </c>
      <c r="E3268" s="406" t="s">
        <v>940</v>
      </c>
      <c r="F3268" s="418">
        <v>300</v>
      </c>
      <c r="G3268" s="419">
        <v>45915</v>
      </c>
      <c r="H3268" s="419">
        <v>45962</v>
      </c>
      <c r="I3268" s="406" t="s">
        <v>15</v>
      </c>
      <c r="J3268" s="406"/>
      <c r="K3268" s="420" t="b">
        <v>0</v>
      </c>
      <c r="L3268" s="406"/>
      <c r="M3268" s="419">
        <v>45962</v>
      </c>
    </row>
    <row r="3269" spans="1:13">
      <c r="A3269" s="418">
        <v>5001</v>
      </c>
      <c r="B3269" s="418">
        <v>463132</v>
      </c>
      <c r="C3269" s="418">
        <v>3000</v>
      </c>
      <c r="D3269" s="406">
        <v>205862025</v>
      </c>
      <c r="E3269" s="406" t="s">
        <v>815</v>
      </c>
      <c r="F3269" s="418">
        <v>35</v>
      </c>
      <c r="G3269" s="419">
        <v>45913</v>
      </c>
      <c r="H3269" s="419">
        <v>45938</v>
      </c>
      <c r="I3269" s="406" t="s">
        <v>15</v>
      </c>
      <c r="J3269" s="406"/>
      <c r="K3269" s="420" t="b">
        <v>0</v>
      </c>
      <c r="L3269" s="406"/>
      <c r="M3269" s="419">
        <v>45938</v>
      </c>
    </row>
    <row r="3270" spans="1:13">
      <c r="A3270" s="418">
        <v>5001</v>
      </c>
      <c r="B3270" s="418">
        <v>474229</v>
      </c>
      <c r="C3270" s="418">
        <v>3000</v>
      </c>
      <c r="D3270" s="406">
        <v>205872025</v>
      </c>
      <c r="E3270" s="406" t="s">
        <v>639</v>
      </c>
      <c r="F3270" s="418">
        <v>175</v>
      </c>
      <c r="G3270" s="419">
        <v>45915</v>
      </c>
      <c r="H3270" s="419">
        <v>45966</v>
      </c>
      <c r="I3270" s="406" t="s">
        <v>15</v>
      </c>
      <c r="J3270" s="406"/>
      <c r="K3270" s="420" t="b">
        <v>0</v>
      </c>
      <c r="L3270" s="406"/>
      <c r="M3270" s="419">
        <v>45968</v>
      </c>
    </row>
    <row r="3271" spans="1:13">
      <c r="A3271" s="418">
        <v>5001</v>
      </c>
      <c r="B3271" s="418">
        <v>425890</v>
      </c>
      <c r="C3271" s="418">
        <v>3000</v>
      </c>
      <c r="D3271" s="406">
        <v>205932026</v>
      </c>
      <c r="E3271" s="406" t="s">
        <v>583</v>
      </c>
      <c r="F3271" s="418">
        <v>225</v>
      </c>
      <c r="G3271" s="406"/>
      <c r="H3271" s="406"/>
      <c r="I3271" s="406" t="s">
        <v>21</v>
      </c>
      <c r="J3271" s="406"/>
      <c r="K3271" s="420" t="b">
        <v>0</v>
      </c>
      <c r="L3271" s="406"/>
      <c r="M3271" s="406"/>
    </row>
    <row r="3272" spans="1:13">
      <c r="A3272" s="418">
        <v>5001</v>
      </c>
      <c r="B3272" s="418">
        <v>458095</v>
      </c>
      <c r="C3272" s="418">
        <v>3000</v>
      </c>
      <c r="D3272" s="406">
        <v>205952026</v>
      </c>
      <c r="E3272" s="406" t="s">
        <v>110</v>
      </c>
      <c r="F3272" s="418">
        <v>185</v>
      </c>
      <c r="G3272" s="406"/>
      <c r="H3272" s="406"/>
      <c r="I3272" s="406" t="s">
        <v>21</v>
      </c>
      <c r="J3272" s="406"/>
      <c r="K3272" s="420" t="b">
        <v>0</v>
      </c>
      <c r="L3272" s="406"/>
      <c r="M3272" s="406"/>
    </row>
    <row r="3273" spans="1:13">
      <c r="A3273" s="418">
        <v>5001</v>
      </c>
      <c r="B3273" s="418">
        <v>457216</v>
      </c>
      <c r="C3273" s="418">
        <v>3000</v>
      </c>
      <c r="D3273" s="406">
        <v>205992026</v>
      </c>
      <c r="E3273" s="406" t="s">
        <v>941</v>
      </c>
      <c r="F3273" s="418">
        <v>60</v>
      </c>
      <c r="G3273" s="406"/>
      <c r="H3273" s="406"/>
      <c r="I3273" s="406" t="s">
        <v>21</v>
      </c>
      <c r="J3273" s="406"/>
      <c r="K3273" s="420" t="b">
        <v>0</v>
      </c>
      <c r="L3273" s="406"/>
      <c r="M3273" s="406"/>
    </row>
    <row r="3274" spans="1:13">
      <c r="A3274" s="418">
        <v>5001</v>
      </c>
      <c r="B3274" s="418">
        <v>442832</v>
      </c>
      <c r="C3274" s="418">
        <v>3000</v>
      </c>
      <c r="D3274" s="406">
        <v>206002026</v>
      </c>
      <c r="E3274" s="406" t="s">
        <v>693</v>
      </c>
      <c r="F3274" s="418">
        <v>2</v>
      </c>
      <c r="G3274" s="406"/>
      <c r="H3274" s="406"/>
      <c r="I3274" s="406" t="s">
        <v>21</v>
      </c>
      <c r="J3274" s="406"/>
      <c r="K3274" s="420" t="b">
        <v>0</v>
      </c>
      <c r="L3274" s="406"/>
      <c r="M3274" s="406"/>
    </row>
    <row r="3275" spans="1:13">
      <c r="A3275" s="418">
        <v>5001</v>
      </c>
      <c r="B3275" s="418">
        <v>442832</v>
      </c>
      <c r="C3275" s="418">
        <v>3000</v>
      </c>
      <c r="D3275" s="406">
        <v>206012026</v>
      </c>
      <c r="E3275" s="406" t="s">
        <v>693</v>
      </c>
      <c r="F3275" s="418">
        <v>3</v>
      </c>
      <c r="G3275" s="406"/>
      <c r="H3275" s="406"/>
      <c r="I3275" s="406" t="s">
        <v>21</v>
      </c>
      <c r="J3275" s="406"/>
      <c r="K3275" s="420" t="b">
        <v>0</v>
      </c>
      <c r="L3275" s="406"/>
      <c r="M3275" s="406"/>
    </row>
    <row r="3276" spans="1:13">
      <c r="A3276" s="418">
        <v>2017</v>
      </c>
      <c r="B3276" s="418">
        <v>470605</v>
      </c>
      <c r="C3276" s="418">
        <v>3010</v>
      </c>
      <c r="D3276" s="406">
        <v>20602025</v>
      </c>
      <c r="E3276" s="406" t="s">
        <v>581</v>
      </c>
      <c r="F3276" s="418">
        <v>2100</v>
      </c>
      <c r="G3276" s="419">
        <v>46059</v>
      </c>
      <c r="H3276" s="419">
        <v>46063</v>
      </c>
      <c r="I3276" s="406" t="s">
        <v>15</v>
      </c>
      <c r="J3276" s="406"/>
      <c r="K3276" s="420" t="b">
        <v>0</v>
      </c>
      <c r="L3276" s="406"/>
      <c r="M3276" s="419">
        <v>46063</v>
      </c>
    </row>
    <row r="3277" spans="1:13">
      <c r="A3277" s="418">
        <v>5001</v>
      </c>
      <c r="B3277" s="418">
        <v>457156</v>
      </c>
      <c r="C3277" s="418">
        <v>3000</v>
      </c>
      <c r="D3277" s="406">
        <v>206032025</v>
      </c>
      <c r="E3277" s="406" t="s">
        <v>942</v>
      </c>
      <c r="F3277" s="418">
        <v>15</v>
      </c>
      <c r="G3277" s="419">
        <v>45926</v>
      </c>
      <c r="H3277" s="419">
        <v>45947</v>
      </c>
      <c r="I3277" s="406" t="s">
        <v>15</v>
      </c>
      <c r="J3277" s="406"/>
      <c r="K3277" s="420" t="b">
        <v>0</v>
      </c>
      <c r="L3277" s="406"/>
      <c r="M3277" s="419">
        <v>45947</v>
      </c>
    </row>
    <row r="3278" spans="1:13">
      <c r="A3278" s="418">
        <v>5001</v>
      </c>
      <c r="B3278" s="418">
        <v>461406</v>
      </c>
      <c r="C3278" s="418">
        <v>3000</v>
      </c>
      <c r="D3278" s="406">
        <v>206032026</v>
      </c>
      <c r="E3278" s="406" t="s">
        <v>813</v>
      </c>
      <c r="F3278" s="418">
        <v>45</v>
      </c>
      <c r="G3278" s="406"/>
      <c r="H3278" s="406"/>
      <c r="I3278" s="406" t="s">
        <v>21</v>
      </c>
      <c r="J3278" s="406"/>
      <c r="K3278" s="420" t="b">
        <v>0</v>
      </c>
      <c r="L3278" s="406"/>
      <c r="M3278" s="406"/>
    </row>
    <row r="3279" spans="1:13">
      <c r="A3279" s="418">
        <v>5001</v>
      </c>
      <c r="B3279" s="418">
        <v>473502</v>
      </c>
      <c r="C3279" s="418">
        <v>3000</v>
      </c>
      <c r="D3279" s="406">
        <v>206042026</v>
      </c>
      <c r="E3279" s="406" t="s">
        <v>256</v>
      </c>
      <c r="F3279" s="418">
        <v>160</v>
      </c>
      <c r="G3279" s="406"/>
      <c r="H3279" s="406"/>
      <c r="I3279" s="406" t="s">
        <v>21</v>
      </c>
      <c r="J3279" s="406"/>
      <c r="K3279" s="420" t="b">
        <v>0</v>
      </c>
      <c r="L3279" s="406"/>
      <c r="M3279" s="406"/>
    </row>
    <row r="3280" spans="1:13">
      <c r="A3280" s="418">
        <v>5001</v>
      </c>
      <c r="B3280" s="418">
        <v>473180</v>
      </c>
      <c r="C3280" s="418">
        <v>3000</v>
      </c>
      <c r="D3280" s="406">
        <v>206052025</v>
      </c>
      <c r="E3280" s="406" t="s">
        <v>209</v>
      </c>
      <c r="F3280" s="418">
        <v>450</v>
      </c>
      <c r="G3280" s="419">
        <v>46071</v>
      </c>
      <c r="H3280" s="419">
        <v>46074</v>
      </c>
      <c r="I3280" s="406" t="s">
        <v>15</v>
      </c>
      <c r="J3280" s="406"/>
      <c r="K3280" s="420" t="b">
        <v>0</v>
      </c>
      <c r="L3280" s="406"/>
      <c r="M3280" s="419">
        <v>46074</v>
      </c>
    </row>
    <row r="3281" spans="1:13">
      <c r="A3281" s="418">
        <v>5001</v>
      </c>
      <c r="B3281" s="418">
        <v>463212</v>
      </c>
      <c r="C3281" s="418">
        <v>3000</v>
      </c>
      <c r="D3281" s="406">
        <v>206062026</v>
      </c>
      <c r="E3281" s="406" t="s">
        <v>25</v>
      </c>
      <c r="F3281" s="418">
        <v>45</v>
      </c>
      <c r="G3281" s="406"/>
      <c r="H3281" s="406"/>
      <c r="I3281" s="406" t="s">
        <v>21</v>
      </c>
      <c r="J3281" s="406"/>
      <c r="K3281" s="420" t="b">
        <v>0</v>
      </c>
      <c r="L3281" s="406"/>
      <c r="M3281" s="406"/>
    </row>
    <row r="3282" spans="1:13">
      <c r="A3282" s="418">
        <v>5001</v>
      </c>
      <c r="B3282" s="418">
        <v>457567</v>
      </c>
      <c r="C3282" s="418">
        <v>3000</v>
      </c>
      <c r="D3282" s="406">
        <v>206072026</v>
      </c>
      <c r="E3282" s="406" t="s">
        <v>245</v>
      </c>
      <c r="F3282" s="418">
        <v>90</v>
      </c>
      <c r="G3282" s="406"/>
      <c r="H3282" s="406"/>
      <c r="I3282" s="406" t="s">
        <v>21</v>
      </c>
      <c r="J3282" s="406"/>
      <c r="K3282" s="420" t="b">
        <v>0</v>
      </c>
      <c r="L3282" s="406"/>
      <c r="M3282" s="406"/>
    </row>
    <row r="3283" spans="1:13">
      <c r="A3283" s="418">
        <v>5001</v>
      </c>
      <c r="B3283" s="418">
        <v>461957</v>
      </c>
      <c r="C3283" s="418">
        <v>3000</v>
      </c>
      <c r="D3283" s="406">
        <v>206092026</v>
      </c>
      <c r="E3283" s="406" t="s">
        <v>27</v>
      </c>
      <c r="F3283" s="418">
        <v>360</v>
      </c>
      <c r="G3283" s="406"/>
      <c r="H3283" s="406"/>
      <c r="I3283" s="406" t="s">
        <v>21</v>
      </c>
      <c r="J3283" s="406"/>
      <c r="K3283" s="420" t="b">
        <v>0</v>
      </c>
      <c r="L3283" s="406"/>
      <c r="M3283" s="406"/>
    </row>
    <row r="3284" spans="1:13">
      <c r="A3284" s="418">
        <v>5001</v>
      </c>
      <c r="B3284" s="418">
        <v>422391</v>
      </c>
      <c r="C3284" s="418">
        <v>3000</v>
      </c>
      <c r="D3284" s="406">
        <v>206102026</v>
      </c>
      <c r="E3284" s="406" t="s">
        <v>943</v>
      </c>
      <c r="F3284" s="418">
        <v>125</v>
      </c>
      <c r="G3284" s="406"/>
      <c r="H3284" s="406"/>
      <c r="I3284" s="406" t="s">
        <v>21</v>
      </c>
      <c r="J3284" s="406"/>
      <c r="K3284" s="420" t="b">
        <v>0</v>
      </c>
      <c r="L3284" s="406"/>
      <c r="M3284" s="406"/>
    </row>
    <row r="3285" spans="1:13">
      <c r="A3285" s="418">
        <v>5001</v>
      </c>
      <c r="B3285" s="418">
        <v>422391</v>
      </c>
      <c r="C3285" s="418">
        <v>3000</v>
      </c>
      <c r="D3285" s="406">
        <v>206112026</v>
      </c>
      <c r="E3285" s="406" t="s">
        <v>943</v>
      </c>
      <c r="F3285" s="418">
        <v>50</v>
      </c>
      <c r="G3285" s="406"/>
      <c r="H3285" s="406"/>
      <c r="I3285" s="406" t="s">
        <v>21</v>
      </c>
      <c r="J3285" s="406"/>
      <c r="K3285" s="420" t="b">
        <v>0</v>
      </c>
      <c r="L3285" s="406"/>
      <c r="M3285" s="406"/>
    </row>
    <row r="3286" spans="1:13">
      <c r="A3286" s="418">
        <v>2017</v>
      </c>
      <c r="B3286" s="418">
        <v>210116</v>
      </c>
      <c r="C3286" s="418">
        <v>3010</v>
      </c>
      <c r="D3286" s="406">
        <v>20612025</v>
      </c>
      <c r="E3286" s="406" t="s">
        <v>300</v>
      </c>
      <c r="F3286" s="418">
        <v>2550</v>
      </c>
      <c r="G3286" s="419">
        <v>45972</v>
      </c>
      <c r="H3286" s="419">
        <v>45978</v>
      </c>
      <c r="I3286" s="406" t="s">
        <v>15</v>
      </c>
      <c r="J3286" s="406"/>
      <c r="K3286" s="420" t="b">
        <v>0</v>
      </c>
      <c r="L3286" s="406"/>
      <c r="M3286" s="419">
        <v>45978</v>
      </c>
    </row>
    <row r="3287" spans="1:13">
      <c r="A3287" s="418">
        <v>5001</v>
      </c>
      <c r="B3287" s="418">
        <v>425437</v>
      </c>
      <c r="C3287" s="418">
        <v>3000</v>
      </c>
      <c r="D3287" s="406">
        <v>206122025</v>
      </c>
      <c r="E3287" s="406" t="s">
        <v>944</v>
      </c>
      <c r="F3287" s="418">
        <v>25</v>
      </c>
      <c r="G3287" s="419">
        <v>45947</v>
      </c>
      <c r="H3287" s="419">
        <v>45953</v>
      </c>
      <c r="I3287" s="406" t="s">
        <v>15</v>
      </c>
      <c r="J3287" s="406"/>
      <c r="K3287" s="420" t="b">
        <v>0</v>
      </c>
      <c r="L3287" s="406"/>
      <c r="M3287" s="419">
        <v>45953</v>
      </c>
    </row>
    <row r="3288" spans="1:13">
      <c r="A3288" s="418">
        <v>5001</v>
      </c>
      <c r="B3288" s="418">
        <v>422376</v>
      </c>
      <c r="C3288" s="418">
        <v>3000</v>
      </c>
      <c r="D3288" s="406">
        <v>206122026</v>
      </c>
      <c r="E3288" s="406" t="s">
        <v>191</v>
      </c>
      <c r="F3288" s="418">
        <v>30</v>
      </c>
      <c r="G3288" s="406"/>
      <c r="H3288" s="406"/>
      <c r="I3288" s="406" t="s">
        <v>21</v>
      </c>
      <c r="J3288" s="406"/>
      <c r="K3288" s="420" t="b">
        <v>0</v>
      </c>
      <c r="L3288" s="406"/>
      <c r="M3288" s="406"/>
    </row>
    <row r="3289" spans="1:13">
      <c r="A3289" s="418">
        <v>5001</v>
      </c>
      <c r="B3289" s="418">
        <v>422376</v>
      </c>
      <c r="C3289" s="418">
        <v>3000</v>
      </c>
      <c r="D3289" s="406">
        <v>206132026</v>
      </c>
      <c r="E3289" s="406" t="s">
        <v>191</v>
      </c>
      <c r="F3289" s="418">
        <v>50</v>
      </c>
      <c r="G3289" s="406"/>
      <c r="H3289" s="406"/>
      <c r="I3289" s="406" t="s">
        <v>21</v>
      </c>
      <c r="J3289" s="406"/>
      <c r="K3289" s="420" t="b">
        <v>0</v>
      </c>
      <c r="L3289" s="406"/>
      <c r="M3289" s="406"/>
    </row>
    <row r="3290" spans="1:13">
      <c r="A3290" s="418">
        <v>5001</v>
      </c>
      <c r="B3290" s="418">
        <v>410017</v>
      </c>
      <c r="C3290" s="418">
        <v>3000</v>
      </c>
      <c r="D3290" s="406">
        <v>206142025</v>
      </c>
      <c r="E3290" s="406" t="s">
        <v>408</v>
      </c>
      <c r="F3290" s="418">
        <v>120</v>
      </c>
      <c r="G3290" s="419">
        <v>45962</v>
      </c>
      <c r="H3290" s="419">
        <v>45978</v>
      </c>
      <c r="I3290" s="406" t="s">
        <v>15</v>
      </c>
      <c r="J3290" s="406"/>
      <c r="K3290" s="420" t="b">
        <v>0</v>
      </c>
      <c r="L3290" s="406"/>
      <c r="M3290" s="419">
        <v>45978</v>
      </c>
    </row>
    <row r="3291" spans="1:13">
      <c r="A3291" s="418">
        <v>5001</v>
      </c>
      <c r="B3291" s="418">
        <v>422376</v>
      </c>
      <c r="C3291" s="418">
        <v>3000</v>
      </c>
      <c r="D3291" s="406">
        <v>206142026</v>
      </c>
      <c r="E3291" s="406" t="s">
        <v>191</v>
      </c>
      <c r="F3291" s="418">
        <v>20</v>
      </c>
      <c r="G3291" s="406"/>
      <c r="H3291" s="406"/>
      <c r="I3291" s="406" t="s">
        <v>21</v>
      </c>
      <c r="J3291" s="406"/>
      <c r="K3291" s="420" t="b">
        <v>0</v>
      </c>
      <c r="L3291" s="406"/>
      <c r="M3291" s="406"/>
    </row>
    <row r="3292" spans="1:13">
      <c r="A3292" s="418">
        <v>5001</v>
      </c>
      <c r="B3292" s="418">
        <v>422376</v>
      </c>
      <c r="C3292" s="418">
        <v>3000</v>
      </c>
      <c r="D3292" s="406">
        <v>206152026</v>
      </c>
      <c r="E3292" s="406" t="s">
        <v>191</v>
      </c>
      <c r="F3292" s="418">
        <v>50</v>
      </c>
      <c r="G3292" s="406"/>
      <c r="H3292" s="406"/>
      <c r="I3292" s="406" t="s">
        <v>21</v>
      </c>
      <c r="J3292" s="406"/>
      <c r="K3292" s="420" t="b">
        <v>0</v>
      </c>
      <c r="L3292" s="406"/>
      <c r="M3292" s="406"/>
    </row>
    <row r="3293" spans="1:13">
      <c r="A3293" s="418">
        <v>5001</v>
      </c>
      <c r="B3293" s="418">
        <v>473546</v>
      </c>
      <c r="C3293" s="418">
        <v>3000</v>
      </c>
      <c r="D3293" s="406">
        <v>206162026</v>
      </c>
      <c r="E3293" s="406" t="s">
        <v>260</v>
      </c>
      <c r="F3293" s="418">
        <v>64</v>
      </c>
      <c r="G3293" s="406"/>
      <c r="H3293" s="406"/>
      <c r="I3293" s="406" t="s">
        <v>21</v>
      </c>
      <c r="J3293" s="406"/>
      <c r="K3293" s="420" t="b">
        <v>0</v>
      </c>
      <c r="L3293" s="406"/>
      <c r="M3293" s="406"/>
    </row>
    <row r="3294" spans="1:13">
      <c r="A3294" s="418">
        <v>5001</v>
      </c>
      <c r="B3294" s="418">
        <v>473546</v>
      </c>
      <c r="C3294" s="418">
        <v>3000</v>
      </c>
      <c r="D3294" s="406">
        <v>206172026</v>
      </c>
      <c r="E3294" s="406" t="s">
        <v>260</v>
      </c>
      <c r="F3294" s="418">
        <v>64</v>
      </c>
      <c r="G3294" s="406"/>
      <c r="H3294" s="406"/>
      <c r="I3294" s="406" t="s">
        <v>21</v>
      </c>
      <c r="J3294" s="406"/>
      <c r="K3294" s="420" t="b">
        <v>0</v>
      </c>
      <c r="L3294" s="406"/>
      <c r="M3294" s="406"/>
    </row>
    <row r="3295" spans="1:13">
      <c r="A3295" s="418">
        <v>5001</v>
      </c>
      <c r="B3295" s="418">
        <v>446239</v>
      </c>
      <c r="C3295" s="418">
        <v>3000</v>
      </c>
      <c r="D3295" s="406">
        <v>206182026</v>
      </c>
      <c r="E3295" s="406" t="s">
        <v>945</v>
      </c>
      <c r="F3295" s="418">
        <v>100</v>
      </c>
      <c r="G3295" s="406"/>
      <c r="H3295" s="406"/>
      <c r="I3295" s="406" t="s">
        <v>21</v>
      </c>
      <c r="J3295" s="406"/>
      <c r="K3295" s="420" t="b">
        <v>0</v>
      </c>
      <c r="L3295" s="406"/>
      <c r="M3295" s="406"/>
    </row>
    <row r="3296" spans="1:13">
      <c r="A3296" s="418">
        <v>2017</v>
      </c>
      <c r="B3296" s="418">
        <v>210116</v>
      </c>
      <c r="C3296" s="418">
        <v>3010</v>
      </c>
      <c r="D3296" s="406">
        <v>20622025</v>
      </c>
      <c r="E3296" s="406" t="s">
        <v>300</v>
      </c>
      <c r="F3296" s="418">
        <v>4400</v>
      </c>
      <c r="G3296" s="419">
        <v>45917</v>
      </c>
      <c r="H3296" s="419">
        <v>45922</v>
      </c>
      <c r="I3296" s="406" t="s">
        <v>15</v>
      </c>
      <c r="J3296" s="406"/>
      <c r="K3296" s="420" t="b">
        <v>0</v>
      </c>
      <c r="L3296" s="406"/>
      <c r="M3296" s="419">
        <v>45923</v>
      </c>
    </row>
    <row r="3297" spans="1:13">
      <c r="A3297" s="418">
        <v>5001</v>
      </c>
      <c r="B3297" s="418">
        <v>471284</v>
      </c>
      <c r="C3297" s="418">
        <v>3000</v>
      </c>
      <c r="D3297" s="406">
        <v>206252025</v>
      </c>
      <c r="E3297" s="406" t="s">
        <v>946</v>
      </c>
      <c r="F3297" s="418">
        <v>80</v>
      </c>
      <c r="G3297" s="419">
        <v>45926</v>
      </c>
      <c r="H3297" s="419">
        <v>45933</v>
      </c>
      <c r="I3297" s="406" t="s">
        <v>15</v>
      </c>
      <c r="J3297" s="406"/>
      <c r="K3297" s="420" t="b">
        <v>0</v>
      </c>
      <c r="L3297" s="406"/>
      <c r="M3297" s="419">
        <v>45951</v>
      </c>
    </row>
    <row r="3298" spans="1:13">
      <c r="A3298" s="418">
        <v>5001</v>
      </c>
      <c r="B3298" s="418">
        <v>473345</v>
      </c>
      <c r="C3298" s="418">
        <v>3000</v>
      </c>
      <c r="D3298" s="406">
        <v>206262025</v>
      </c>
      <c r="E3298" s="406" t="s">
        <v>947</v>
      </c>
      <c r="F3298" s="418">
        <v>40</v>
      </c>
      <c r="G3298" s="419">
        <v>45946</v>
      </c>
      <c r="H3298" s="419">
        <v>45954</v>
      </c>
      <c r="I3298" s="406" t="s">
        <v>15</v>
      </c>
      <c r="J3298" s="406"/>
      <c r="K3298" s="420" t="b">
        <v>0</v>
      </c>
      <c r="L3298" s="406"/>
      <c r="M3298" s="419">
        <v>45954</v>
      </c>
    </row>
    <row r="3299" spans="1:13">
      <c r="A3299" s="418">
        <v>5001</v>
      </c>
      <c r="B3299" s="418">
        <v>464475</v>
      </c>
      <c r="C3299" s="418">
        <v>3000</v>
      </c>
      <c r="D3299" s="406">
        <v>206272025</v>
      </c>
      <c r="E3299" s="406" t="s">
        <v>63</v>
      </c>
      <c r="F3299" s="418">
        <v>4000</v>
      </c>
      <c r="G3299" s="419">
        <v>45920</v>
      </c>
      <c r="H3299" s="419">
        <v>45930</v>
      </c>
      <c r="I3299" s="406" t="s">
        <v>15</v>
      </c>
      <c r="J3299" s="406"/>
      <c r="K3299" s="420" t="b">
        <v>0</v>
      </c>
      <c r="L3299" s="406"/>
      <c r="M3299" s="419">
        <v>45930</v>
      </c>
    </row>
    <row r="3300" spans="1:13">
      <c r="A3300" s="418">
        <v>5001</v>
      </c>
      <c r="B3300" s="418">
        <v>464475</v>
      </c>
      <c r="C3300" s="418">
        <v>3000</v>
      </c>
      <c r="D3300" s="406">
        <v>206282025</v>
      </c>
      <c r="E3300" s="406" t="s">
        <v>63</v>
      </c>
      <c r="F3300" s="418">
        <v>650</v>
      </c>
      <c r="G3300" s="419">
        <v>45920</v>
      </c>
      <c r="H3300" s="419">
        <v>45930</v>
      </c>
      <c r="I3300" s="406" t="s">
        <v>15</v>
      </c>
      <c r="J3300" s="406"/>
      <c r="K3300" s="420" t="b">
        <v>0</v>
      </c>
      <c r="L3300" s="406"/>
      <c r="M3300" s="419">
        <v>45933</v>
      </c>
    </row>
    <row r="3301" spans="1:13">
      <c r="A3301" s="418">
        <v>5001</v>
      </c>
      <c r="B3301" s="418">
        <v>459324</v>
      </c>
      <c r="C3301" s="418">
        <v>3000</v>
      </c>
      <c r="D3301" s="406">
        <v>206292025</v>
      </c>
      <c r="E3301" s="406" t="s">
        <v>948</v>
      </c>
      <c r="F3301" s="418">
        <v>1224</v>
      </c>
      <c r="G3301" s="419">
        <v>45918</v>
      </c>
      <c r="H3301" s="419">
        <v>45924</v>
      </c>
      <c r="I3301" s="406" t="s">
        <v>15</v>
      </c>
      <c r="J3301" s="406"/>
      <c r="K3301" s="420" t="b">
        <v>0</v>
      </c>
      <c r="L3301" s="406"/>
      <c r="M3301" s="419">
        <v>45924</v>
      </c>
    </row>
    <row r="3302" spans="1:13">
      <c r="A3302" s="418">
        <v>5001</v>
      </c>
      <c r="B3302" s="418">
        <v>425462</v>
      </c>
      <c r="C3302" s="418">
        <v>3000</v>
      </c>
      <c r="D3302" s="406">
        <v>206302025</v>
      </c>
      <c r="E3302" s="406" t="s">
        <v>74</v>
      </c>
      <c r="F3302" s="418">
        <v>125</v>
      </c>
      <c r="G3302" s="419">
        <v>45990</v>
      </c>
      <c r="H3302" s="419">
        <v>45997</v>
      </c>
      <c r="I3302" s="406" t="s">
        <v>15</v>
      </c>
      <c r="J3302" s="406"/>
      <c r="K3302" s="420" t="b">
        <v>0</v>
      </c>
      <c r="L3302" s="406"/>
      <c r="M3302" s="419">
        <v>45997</v>
      </c>
    </row>
    <row r="3303" spans="1:13">
      <c r="A3303" s="418">
        <v>5001</v>
      </c>
      <c r="B3303" s="418">
        <v>438130</v>
      </c>
      <c r="C3303" s="418">
        <v>3000</v>
      </c>
      <c r="D3303" s="406">
        <v>206312025</v>
      </c>
      <c r="E3303" s="406" t="s">
        <v>609</v>
      </c>
      <c r="F3303" s="418">
        <v>525</v>
      </c>
      <c r="G3303" s="419">
        <v>45968</v>
      </c>
      <c r="H3303" s="419">
        <v>45973</v>
      </c>
      <c r="I3303" s="406" t="s">
        <v>15</v>
      </c>
      <c r="J3303" s="406"/>
      <c r="K3303" s="420" t="b">
        <v>0</v>
      </c>
      <c r="L3303" s="406"/>
      <c r="M3303" s="419">
        <v>45973</v>
      </c>
    </row>
    <row r="3304" spans="1:13">
      <c r="A3304" s="418">
        <v>2017</v>
      </c>
      <c r="B3304" s="418">
        <v>460573</v>
      </c>
      <c r="C3304" s="418">
        <v>3010</v>
      </c>
      <c r="D3304" s="406">
        <v>20632025</v>
      </c>
      <c r="E3304" s="406" t="s">
        <v>949</v>
      </c>
      <c r="F3304" s="418">
        <v>15</v>
      </c>
      <c r="G3304" s="419">
        <v>45898</v>
      </c>
      <c r="H3304" s="419">
        <v>45906</v>
      </c>
      <c r="I3304" s="406" t="s">
        <v>15</v>
      </c>
      <c r="J3304" s="406"/>
      <c r="K3304" s="420" t="b">
        <v>0</v>
      </c>
      <c r="L3304" s="406"/>
      <c r="M3304" s="419">
        <v>45906</v>
      </c>
    </row>
    <row r="3305" spans="1:13">
      <c r="A3305" s="418">
        <v>5001</v>
      </c>
      <c r="B3305" s="418">
        <v>458343</v>
      </c>
      <c r="C3305" s="418">
        <v>3000</v>
      </c>
      <c r="D3305" s="406">
        <v>206322025</v>
      </c>
      <c r="E3305" s="406" t="s">
        <v>827</v>
      </c>
      <c r="F3305" s="418">
        <v>25</v>
      </c>
      <c r="G3305" s="419">
        <v>45931</v>
      </c>
      <c r="H3305" s="419">
        <v>45953</v>
      </c>
      <c r="I3305" s="406" t="s">
        <v>15</v>
      </c>
      <c r="J3305" s="406"/>
      <c r="K3305" s="420" t="b">
        <v>0</v>
      </c>
      <c r="L3305" s="406"/>
      <c r="M3305" s="419">
        <v>45953</v>
      </c>
    </row>
    <row r="3306" spans="1:13">
      <c r="A3306" s="418">
        <v>5001</v>
      </c>
      <c r="B3306" s="418">
        <v>410026</v>
      </c>
      <c r="C3306" s="418">
        <v>3000</v>
      </c>
      <c r="D3306" s="406">
        <v>206332025</v>
      </c>
      <c r="E3306" s="406" t="s">
        <v>780</v>
      </c>
      <c r="F3306" s="418">
        <v>23040</v>
      </c>
      <c r="G3306" s="419">
        <v>45978</v>
      </c>
      <c r="H3306" s="419">
        <v>45989</v>
      </c>
      <c r="I3306" s="406" t="s">
        <v>15</v>
      </c>
      <c r="J3306" s="406"/>
      <c r="K3306" s="420" t="b">
        <v>0</v>
      </c>
      <c r="L3306" s="406"/>
      <c r="M3306" s="419">
        <v>45989</v>
      </c>
    </row>
    <row r="3307" spans="1:13">
      <c r="A3307" s="418">
        <v>5001</v>
      </c>
      <c r="B3307" s="418">
        <v>410143</v>
      </c>
      <c r="C3307" s="418">
        <v>3000</v>
      </c>
      <c r="D3307" s="406">
        <v>206342025</v>
      </c>
      <c r="E3307" s="406" t="s">
        <v>463</v>
      </c>
      <c r="F3307" s="418">
        <v>85</v>
      </c>
      <c r="G3307" s="419">
        <v>45916</v>
      </c>
      <c r="H3307" s="419">
        <v>45973</v>
      </c>
      <c r="I3307" s="406" t="s">
        <v>15</v>
      </c>
      <c r="J3307" s="406"/>
      <c r="K3307" s="420" t="b">
        <v>0</v>
      </c>
      <c r="L3307" s="406"/>
      <c r="M3307" s="419">
        <v>45973</v>
      </c>
    </row>
    <row r="3308" spans="1:13">
      <c r="A3308" s="418">
        <v>5001</v>
      </c>
      <c r="B3308" s="418">
        <v>410072</v>
      </c>
      <c r="C3308" s="418">
        <v>3000</v>
      </c>
      <c r="D3308" s="406">
        <v>206352026</v>
      </c>
      <c r="E3308" s="406" t="s">
        <v>30</v>
      </c>
      <c r="F3308" s="418">
        <v>8</v>
      </c>
      <c r="G3308" s="406"/>
      <c r="H3308" s="406"/>
      <c r="I3308" s="406" t="s">
        <v>21</v>
      </c>
      <c r="J3308" s="406"/>
      <c r="K3308" s="420" t="b">
        <v>0</v>
      </c>
      <c r="L3308" s="406"/>
      <c r="M3308" s="406"/>
    </row>
    <row r="3309" spans="1:13">
      <c r="A3309" s="418">
        <v>5001</v>
      </c>
      <c r="B3309" s="418">
        <v>463386</v>
      </c>
      <c r="C3309" s="418">
        <v>3000</v>
      </c>
      <c r="D3309" s="406">
        <v>206362026</v>
      </c>
      <c r="E3309" s="406" t="s">
        <v>403</v>
      </c>
      <c r="F3309" s="418">
        <v>260</v>
      </c>
      <c r="G3309" s="406"/>
      <c r="H3309" s="406"/>
      <c r="I3309" s="406" t="s">
        <v>21</v>
      </c>
      <c r="J3309" s="406"/>
      <c r="K3309" s="420" t="b">
        <v>0</v>
      </c>
      <c r="L3309" s="406"/>
      <c r="M3309" s="406"/>
    </row>
    <row r="3310" spans="1:13">
      <c r="A3310" s="418">
        <v>5001</v>
      </c>
      <c r="B3310" s="418">
        <v>422338</v>
      </c>
      <c r="C3310" s="418">
        <v>3000</v>
      </c>
      <c r="D3310" s="406">
        <v>206372026</v>
      </c>
      <c r="E3310" s="406" t="s">
        <v>267</v>
      </c>
      <c r="F3310" s="418">
        <v>2</v>
      </c>
      <c r="G3310" s="406"/>
      <c r="H3310" s="406"/>
      <c r="I3310" s="406" t="s">
        <v>21</v>
      </c>
      <c r="J3310" s="406"/>
      <c r="K3310" s="420" t="b">
        <v>0</v>
      </c>
      <c r="L3310" s="406"/>
      <c r="M3310" s="406"/>
    </row>
    <row r="3311" spans="1:13">
      <c r="A3311" s="418">
        <v>5001</v>
      </c>
      <c r="B3311" s="418">
        <v>422338</v>
      </c>
      <c r="C3311" s="418">
        <v>3000</v>
      </c>
      <c r="D3311" s="406">
        <v>206382026</v>
      </c>
      <c r="E3311" s="406" t="s">
        <v>267</v>
      </c>
      <c r="F3311" s="418">
        <v>1</v>
      </c>
      <c r="G3311" s="406"/>
      <c r="H3311" s="406"/>
      <c r="I3311" s="406" t="s">
        <v>21</v>
      </c>
      <c r="J3311" s="406"/>
      <c r="K3311" s="420" t="b">
        <v>0</v>
      </c>
      <c r="L3311" s="406"/>
      <c r="M3311" s="406"/>
    </row>
    <row r="3312" spans="1:13">
      <c r="A3312" s="418">
        <v>5001</v>
      </c>
      <c r="B3312" s="418">
        <v>423620</v>
      </c>
      <c r="C3312" s="418">
        <v>3000</v>
      </c>
      <c r="D3312" s="406">
        <v>206392026</v>
      </c>
      <c r="E3312" s="406" t="s">
        <v>178</v>
      </c>
      <c r="F3312" s="418">
        <v>75</v>
      </c>
      <c r="G3312" s="406"/>
      <c r="H3312" s="406"/>
      <c r="I3312" s="406" t="s">
        <v>21</v>
      </c>
      <c r="J3312" s="406"/>
      <c r="K3312" s="420" t="b">
        <v>0</v>
      </c>
      <c r="L3312" s="406"/>
      <c r="M3312" s="406"/>
    </row>
    <row r="3313" spans="1:13">
      <c r="A3313" s="418">
        <v>5001</v>
      </c>
      <c r="B3313" s="418">
        <v>463951</v>
      </c>
      <c r="C3313" s="418">
        <v>3000</v>
      </c>
      <c r="D3313" s="406">
        <v>206402025</v>
      </c>
      <c r="E3313" s="406" t="s">
        <v>419</v>
      </c>
      <c r="F3313" s="418">
        <v>525</v>
      </c>
      <c r="G3313" s="419">
        <v>45983</v>
      </c>
      <c r="H3313" s="419">
        <v>45986</v>
      </c>
      <c r="I3313" s="406" t="s">
        <v>15</v>
      </c>
      <c r="J3313" s="406"/>
      <c r="K3313" s="420" t="b">
        <v>0</v>
      </c>
      <c r="L3313" s="406"/>
      <c r="M3313" s="419">
        <v>45987</v>
      </c>
    </row>
    <row r="3314" spans="1:13">
      <c r="A3314" s="418">
        <v>5001</v>
      </c>
      <c r="B3314" s="418">
        <v>423620</v>
      </c>
      <c r="C3314" s="418">
        <v>3000</v>
      </c>
      <c r="D3314" s="406">
        <v>206402026</v>
      </c>
      <c r="E3314" s="406" t="s">
        <v>178</v>
      </c>
      <c r="F3314" s="418">
        <v>225</v>
      </c>
      <c r="G3314" s="406"/>
      <c r="H3314" s="406"/>
      <c r="I3314" s="406" t="s">
        <v>21</v>
      </c>
      <c r="J3314" s="406"/>
      <c r="K3314" s="420" t="b">
        <v>0</v>
      </c>
      <c r="L3314" s="406"/>
      <c r="M3314" s="406"/>
    </row>
    <row r="3315" spans="1:13">
      <c r="A3315" s="418">
        <v>5001</v>
      </c>
      <c r="B3315" s="418">
        <v>410034</v>
      </c>
      <c r="C3315" s="418">
        <v>3000</v>
      </c>
      <c r="D3315" s="406">
        <v>206412025</v>
      </c>
      <c r="E3315" s="406" t="s">
        <v>383</v>
      </c>
      <c r="F3315" s="418">
        <v>2595</v>
      </c>
      <c r="G3315" s="419">
        <v>45944</v>
      </c>
      <c r="H3315" s="419">
        <v>45948</v>
      </c>
      <c r="I3315" s="406" t="s">
        <v>15</v>
      </c>
      <c r="J3315" s="406"/>
      <c r="K3315" s="420" t="b">
        <v>0</v>
      </c>
      <c r="L3315" s="406"/>
      <c r="M3315" s="419">
        <v>45948</v>
      </c>
    </row>
    <row r="3316" spans="1:13">
      <c r="A3316" s="418">
        <v>5001</v>
      </c>
      <c r="B3316" s="418">
        <v>439341</v>
      </c>
      <c r="C3316" s="418">
        <v>3000</v>
      </c>
      <c r="D3316" s="406">
        <v>206412026</v>
      </c>
      <c r="E3316" s="406" t="s">
        <v>518</v>
      </c>
      <c r="F3316" s="418">
        <v>2</v>
      </c>
      <c r="G3316" s="406"/>
      <c r="H3316" s="406"/>
      <c r="I3316" s="406" t="s">
        <v>21</v>
      </c>
      <c r="J3316" s="406"/>
      <c r="K3316" s="420" t="b">
        <v>0</v>
      </c>
      <c r="L3316" s="406"/>
      <c r="M3316" s="406"/>
    </row>
    <row r="3317" spans="1:13">
      <c r="A3317" s="418">
        <v>5001</v>
      </c>
      <c r="B3317" s="418">
        <v>410034</v>
      </c>
      <c r="C3317" s="418">
        <v>3000</v>
      </c>
      <c r="D3317" s="406">
        <v>206432025</v>
      </c>
      <c r="E3317" s="406" t="s">
        <v>383</v>
      </c>
      <c r="F3317" s="418">
        <v>2565</v>
      </c>
      <c r="G3317" s="419">
        <v>45943</v>
      </c>
      <c r="H3317" s="419">
        <v>45945</v>
      </c>
      <c r="I3317" s="406" t="s">
        <v>15</v>
      </c>
      <c r="J3317" s="406"/>
      <c r="K3317" s="420" t="b">
        <v>0</v>
      </c>
      <c r="L3317" s="406"/>
      <c r="M3317" s="419">
        <v>45946</v>
      </c>
    </row>
    <row r="3318" spans="1:13">
      <c r="A3318" s="418">
        <v>5001</v>
      </c>
      <c r="B3318" s="418">
        <v>410034</v>
      </c>
      <c r="C3318" s="418">
        <v>3000</v>
      </c>
      <c r="D3318" s="406">
        <v>206452025</v>
      </c>
      <c r="E3318" s="406" t="s">
        <v>383</v>
      </c>
      <c r="F3318" s="418">
        <v>2055</v>
      </c>
      <c r="G3318" s="419">
        <v>45945</v>
      </c>
      <c r="H3318" s="419">
        <v>45948</v>
      </c>
      <c r="I3318" s="406" t="s">
        <v>15</v>
      </c>
      <c r="J3318" s="406"/>
      <c r="K3318" s="420" t="b">
        <v>0</v>
      </c>
      <c r="L3318" s="406"/>
      <c r="M3318" s="419">
        <v>45948</v>
      </c>
    </row>
    <row r="3319" spans="1:13">
      <c r="A3319" s="418">
        <v>5001</v>
      </c>
      <c r="B3319" s="418">
        <v>410015</v>
      </c>
      <c r="C3319" s="418">
        <v>3000</v>
      </c>
      <c r="D3319" s="406">
        <v>206452026</v>
      </c>
      <c r="E3319" s="406" t="s">
        <v>107</v>
      </c>
      <c r="F3319" s="418">
        <v>600</v>
      </c>
      <c r="G3319" s="419">
        <v>46290</v>
      </c>
      <c r="H3319" s="419">
        <v>46294</v>
      </c>
      <c r="I3319" s="406" t="s">
        <v>15</v>
      </c>
      <c r="J3319" s="406"/>
      <c r="K3319" s="420" t="b">
        <v>0</v>
      </c>
      <c r="L3319" s="406"/>
      <c r="M3319" s="419">
        <v>46296</v>
      </c>
    </row>
    <row r="3320" spans="1:13">
      <c r="A3320" s="418">
        <v>5001</v>
      </c>
      <c r="B3320" s="418">
        <v>463949</v>
      </c>
      <c r="C3320" s="418">
        <v>3000</v>
      </c>
      <c r="D3320" s="406">
        <v>206462026</v>
      </c>
      <c r="E3320" s="406" t="s">
        <v>107</v>
      </c>
      <c r="F3320" s="418">
        <v>600</v>
      </c>
      <c r="G3320" s="406"/>
      <c r="H3320" s="406"/>
      <c r="I3320" s="406" t="s">
        <v>21</v>
      </c>
      <c r="J3320" s="406"/>
      <c r="K3320" s="420" t="b">
        <v>0</v>
      </c>
      <c r="L3320" s="406"/>
      <c r="M3320" s="406"/>
    </row>
    <row r="3321" spans="1:13">
      <c r="A3321" s="418">
        <v>5001</v>
      </c>
      <c r="B3321" s="418">
        <v>410034</v>
      </c>
      <c r="C3321" s="418">
        <v>3000</v>
      </c>
      <c r="D3321" s="406">
        <v>206472025</v>
      </c>
      <c r="E3321" s="406" t="s">
        <v>383</v>
      </c>
      <c r="F3321" s="418">
        <v>2565</v>
      </c>
      <c r="G3321" s="419">
        <v>45953</v>
      </c>
      <c r="H3321" s="419">
        <v>45959</v>
      </c>
      <c r="I3321" s="406" t="s">
        <v>15</v>
      </c>
      <c r="J3321" s="406"/>
      <c r="K3321" s="420" t="b">
        <v>0</v>
      </c>
      <c r="L3321" s="406"/>
      <c r="M3321" s="419">
        <v>45960</v>
      </c>
    </row>
    <row r="3322" spans="1:13">
      <c r="A3322" s="418">
        <v>5001</v>
      </c>
      <c r="B3322" s="418">
        <v>410009</v>
      </c>
      <c r="C3322" s="418">
        <v>3000</v>
      </c>
      <c r="D3322" s="406">
        <v>206472026</v>
      </c>
      <c r="E3322" s="406" t="s">
        <v>950</v>
      </c>
      <c r="F3322" s="418">
        <v>60</v>
      </c>
      <c r="G3322" s="406"/>
      <c r="H3322" s="406"/>
      <c r="I3322" s="406" t="s">
        <v>21</v>
      </c>
      <c r="J3322" s="406"/>
      <c r="K3322" s="420" t="b">
        <v>0</v>
      </c>
      <c r="L3322" s="406"/>
      <c r="M3322" s="406"/>
    </row>
    <row r="3323" spans="1:13">
      <c r="A3323" s="418">
        <v>5001</v>
      </c>
      <c r="B3323" s="418">
        <v>410034</v>
      </c>
      <c r="C3323" s="418">
        <v>3000</v>
      </c>
      <c r="D3323" s="406">
        <v>206492025</v>
      </c>
      <c r="E3323" s="406" t="s">
        <v>383</v>
      </c>
      <c r="F3323" s="418">
        <v>2580</v>
      </c>
      <c r="G3323" s="419">
        <v>45952</v>
      </c>
      <c r="H3323" s="419">
        <v>45959</v>
      </c>
      <c r="I3323" s="406" t="s">
        <v>15</v>
      </c>
      <c r="J3323" s="406"/>
      <c r="K3323" s="420" t="b">
        <v>0</v>
      </c>
      <c r="L3323" s="406"/>
      <c r="M3323" s="419">
        <v>45960</v>
      </c>
    </row>
    <row r="3324" spans="1:13">
      <c r="A3324" s="418">
        <v>2017</v>
      </c>
      <c r="B3324" s="418">
        <v>461297</v>
      </c>
      <c r="C3324" s="418">
        <v>3010</v>
      </c>
      <c r="D3324" s="406">
        <v>20652025</v>
      </c>
      <c r="E3324" s="406" t="s">
        <v>290</v>
      </c>
      <c r="F3324" s="418">
        <v>400</v>
      </c>
      <c r="G3324" s="406"/>
      <c r="H3324" s="406"/>
      <c r="I3324" s="406" t="s">
        <v>21</v>
      </c>
      <c r="J3324" s="406"/>
      <c r="K3324" s="420" t="b">
        <v>0</v>
      </c>
      <c r="L3324" s="406"/>
      <c r="M3324" s="406"/>
    </row>
    <row r="3325" spans="1:13">
      <c r="A3325" s="418">
        <v>5001</v>
      </c>
      <c r="B3325" s="418">
        <v>449790</v>
      </c>
      <c r="C3325" s="418">
        <v>3000</v>
      </c>
      <c r="D3325" s="406">
        <v>206612025</v>
      </c>
      <c r="E3325" s="406" t="s">
        <v>951</v>
      </c>
      <c r="F3325" s="418">
        <v>100</v>
      </c>
      <c r="G3325" s="419">
        <v>45925</v>
      </c>
      <c r="H3325" s="419">
        <v>45926</v>
      </c>
      <c r="I3325" s="406" t="s">
        <v>15</v>
      </c>
      <c r="J3325" s="406"/>
      <c r="K3325" s="420" t="b">
        <v>0</v>
      </c>
      <c r="L3325" s="406"/>
      <c r="M3325" s="419">
        <v>45926</v>
      </c>
    </row>
    <row r="3326" spans="1:13">
      <c r="A3326" s="418">
        <v>2017</v>
      </c>
      <c r="B3326" s="418">
        <v>461289</v>
      </c>
      <c r="C3326" s="418">
        <v>3010</v>
      </c>
      <c r="D3326" s="406">
        <v>20662025</v>
      </c>
      <c r="E3326" s="406" t="s">
        <v>659</v>
      </c>
      <c r="F3326" s="418">
        <v>499</v>
      </c>
      <c r="G3326" s="419">
        <v>45939</v>
      </c>
      <c r="H3326" s="419">
        <v>45940</v>
      </c>
      <c r="I3326" s="406" t="s">
        <v>15</v>
      </c>
      <c r="J3326" s="406"/>
      <c r="K3326" s="420" t="b">
        <v>0</v>
      </c>
      <c r="L3326" s="406"/>
      <c r="M3326" s="419">
        <v>45940</v>
      </c>
    </row>
    <row r="3327" spans="1:13">
      <c r="A3327" s="418">
        <v>5001</v>
      </c>
      <c r="B3327" s="418">
        <v>409980</v>
      </c>
      <c r="C3327" s="418">
        <v>3000</v>
      </c>
      <c r="D3327" s="406">
        <v>206642025</v>
      </c>
      <c r="E3327" s="406" t="s">
        <v>266</v>
      </c>
      <c r="F3327" s="418">
        <v>1100</v>
      </c>
      <c r="G3327" s="419">
        <v>45986</v>
      </c>
      <c r="H3327" s="419">
        <v>45988</v>
      </c>
      <c r="I3327" s="406" t="s">
        <v>15</v>
      </c>
      <c r="J3327" s="406"/>
      <c r="K3327" s="420" t="b">
        <v>0</v>
      </c>
      <c r="L3327" s="406"/>
      <c r="M3327" s="419">
        <v>45997</v>
      </c>
    </row>
    <row r="3328" spans="1:13">
      <c r="A3328" s="418">
        <v>5001</v>
      </c>
      <c r="B3328" s="418">
        <v>452976</v>
      </c>
      <c r="C3328" s="418">
        <v>3000</v>
      </c>
      <c r="D3328" s="406">
        <v>206652025</v>
      </c>
      <c r="E3328" s="406" t="s">
        <v>748</v>
      </c>
      <c r="F3328" s="418">
        <v>400000</v>
      </c>
      <c r="G3328" s="419">
        <v>45993</v>
      </c>
      <c r="H3328" s="419">
        <v>45995</v>
      </c>
      <c r="I3328" s="406" t="s">
        <v>15</v>
      </c>
      <c r="J3328" s="406"/>
      <c r="K3328" s="420" t="b">
        <v>0</v>
      </c>
      <c r="L3328" s="406"/>
      <c r="M3328" s="419">
        <v>45995</v>
      </c>
    </row>
    <row r="3329" spans="1:13">
      <c r="A3329" s="418">
        <v>5001</v>
      </c>
      <c r="B3329" s="418">
        <v>410112</v>
      </c>
      <c r="C3329" s="418">
        <v>3000</v>
      </c>
      <c r="D3329" s="406">
        <v>206682025</v>
      </c>
      <c r="E3329" s="406" t="s">
        <v>792</v>
      </c>
      <c r="F3329" s="418">
        <v>40</v>
      </c>
      <c r="G3329" s="419">
        <v>45940</v>
      </c>
      <c r="H3329" s="419">
        <v>45945</v>
      </c>
      <c r="I3329" s="406" t="s">
        <v>15</v>
      </c>
      <c r="J3329" s="406"/>
      <c r="K3329" s="420" t="b">
        <v>0</v>
      </c>
      <c r="L3329" s="406"/>
      <c r="M3329" s="419">
        <v>45945</v>
      </c>
    </row>
    <row r="3330" spans="1:13">
      <c r="A3330" s="418">
        <v>5001</v>
      </c>
      <c r="B3330" s="418">
        <v>422338</v>
      </c>
      <c r="C3330" s="418">
        <v>3000</v>
      </c>
      <c r="D3330" s="406">
        <v>206692025</v>
      </c>
      <c r="E3330" s="406" t="s">
        <v>267</v>
      </c>
      <c r="F3330" s="418">
        <v>1275</v>
      </c>
      <c r="G3330" s="419">
        <v>45938</v>
      </c>
      <c r="H3330" s="419">
        <v>45946</v>
      </c>
      <c r="I3330" s="406" t="s">
        <v>15</v>
      </c>
      <c r="J3330" s="406"/>
      <c r="K3330" s="420" t="b">
        <v>0</v>
      </c>
      <c r="L3330" s="406"/>
      <c r="M3330" s="419">
        <v>45946</v>
      </c>
    </row>
    <row r="3331" spans="1:13">
      <c r="A3331" s="418">
        <v>5001</v>
      </c>
      <c r="B3331" s="418">
        <v>422338</v>
      </c>
      <c r="C3331" s="418">
        <v>3000</v>
      </c>
      <c r="D3331" s="406">
        <v>206702025</v>
      </c>
      <c r="E3331" s="406" t="s">
        <v>267</v>
      </c>
      <c r="F3331" s="418">
        <v>350</v>
      </c>
      <c r="G3331" s="419">
        <v>45959</v>
      </c>
      <c r="H3331" s="419">
        <v>46006</v>
      </c>
      <c r="I3331" s="406" t="s">
        <v>15</v>
      </c>
      <c r="J3331" s="406"/>
      <c r="K3331" s="420" t="b">
        <v>0</v>
      </c>
      <c r="L3331" s="406"/>
      <c r="M3331" s="419">
        <v>46006</v>
      </c>
    </row>
    <row r="3332" spans="1:13">
      <c r="A3332" s="418">
        <v>5001</v>
      </c>
      <c r="B3332" s="418">
        <v>422423</v>
      </c>
      <c r="C3332" s="418">
        <v>3000</v>
      </c>
      <c r="D3332" s="406">
        <v>206712025</v>
      </c>
      <c r="E3332" s="406" t="s">
        <v>373</v>
      </c>
      <c r="F3332" s="418">
        <v>100</v>
      </c>
      <c r="G3332" s="419">
        <v>45969</v>
      </c>
      <c r="H3332" s="419">
        <v>45978</v>
      </c>
      <c r="I3332" s="406" t="s">
        <v>15</v>
      </c>
      <c r="J3332" s="406"/>
      <c r="K3332" s="420" t="b">
        <v>0</v>
      </c>
      <c r="L3332" s="406"/>
      <c r="M3332" s="419">
        <v>45978</v>
      </c>
    </row>
    <row r="3333" spans="1:13">
      <c r="A3333" s="418">
        <v>2017</v>
      </c>
      <c r="B3333" s="418">
        <v>461283</v>
      </c>
      <c r="C3333" s="418">
        <v>3010</v>
      </c>
      <c r="D3333" s="406">
        <v>20672025</v>
      </c>
      <c r="E3333" s="406" t="s">
        <v>447</v>
      </c>
      <c r="F3333" s="418">
        <v>150</v>
      </c>
      <c r="G3333" s="419">
        <v>45919</v>
      </c>
      <c r="H3333" s="419">
        <v>45926</v>
      </c>
      <c r="I3333" s="406" t="s">
        <v>15</v>
      </c>
      <c r="J3333" s="406"/>
      <c r="K3333" s="420" t="b">
        <v>0</v>
      </c>
      <c r="L3333" s="406"/>
      <c r="M3333" s="419">
        <v>45926</v>
      </c>
    </row>
    <row r="3334" spans="1:13">
      <c r="A3334" s="418">
        <v>5001</v>
      </c>
      <c r="B3334" s="418">
        <v>438115</v>
      </c>
      <c r="C3334" s="418">
        <v>3000</v>
      </c>
      <c r="D3334" s="406">
        <v>206752025</v>
      </c>
      <c r="E3334" s="406" t="s">
        <v>755</v>
      </c>
      <c r="F3334" s="418">
        <v>1120</v>
      </c>
      <c r="G3334" s="419">
        <v>45924</v>
      </c>
      <c r="H3334" s="419">
        <v>45943</v>
      </c>
      <c r="I3334" s="406" t="s">
        <v>15</v>
      </c>
      <c r="J3334" s="406"/>
      <c r="K3334" s="420" t="b">
        <v>0</v>
      </c>
      <c r="L3334" s="406"/>
      <c r="M3334" s="419">
        <v>45943</v>
      </c>
    </row>
    <row r="3335" spans="1:13">
      <c r="A3335" s="418">
        <v>2017</v>
      </c>
      <c r="B3335" s="418">
        <v>461283</v>
      </c>
      <c r="C3335" s="418">
        <v>3010</v>
      </c>
      <c r="D3335" s="406">
        <v>20682025</v>
      </c>
      <c r="E3335" s="406" t="s">
        <v>447</v>
      </c>
      <c r="F3335" s="418">
        <v>150</v>
      </c>
      <c r="G3335" s="419">
        <v>45919</v>
      </c>
      <c r="H3335" s="419">
        <v>45923</v>
      </c>
      <c r="I3335" s="406" t="s">
        <v>15</v>
      </c>
      <c r="J3335" s="406"/>
      <c r="K3335" s="420" t="b">
        <v>0</v>
      </c>
      <c r="L3335" s="406"/>
      <c r="M3335" s="419">
        <v>45923</v>
      </c>
    </row>
    <row r="3336" spans="1:13">
      <c r="A3336" s="418">
        <v>5001</v>
      </c>
      <c r="B3336" s="418">
        <v>475789</v>
      </c>
      <c r="C3336" s="418">
        <v>3000</v>
      </c>
      <c r="D3336" s="406">
        <v>206832026</v>
      </c>
      <c r="E3336" s="406" t="s">
        <v>702</v>
      </c>
      <c r="F3336" s="418">
        <v>198</v>
      </c>
      <c r="G3336" s="406"/>
      <c r="H3336" s="406"/>
      <c r="I3336" s="406" t="s">
        <v>21</v>
      </c>
      <c r="J3336" s="406"/>
      <c r="K3336" s="420" t="b">
        <v>0</v>
      </c>
      <c r="L3336" s="406"/>
      <c r="M3336" s="406"/>
    </row>
    <row r="3337" spans="1:13">
      <c r="A3337" s="418">
        <v>5001</v>
      </c>
      <c r="B3337" s="418">
        <v>475789</v>
      </c>
      <c r="C3337" s="418">
        <v>3000</v>
      </c>
      <c r="D3337" s="406">
        <v>206842026</v>
      </c>
      <c r="E3337" s="406" t="s">
        <v>702</v>
      </c>
      <c r="F3337" s="418">
        <v>200</v>
      </c>
      <c r="G3337" s="406"/>
      <c r="H3337" s="406"/>
      <c r="I3337" s="406" t="s">
        <v>21</v>
      </c>
      <c r="J3337" s="406"/>
      <c r="K3337" s="420" t="b">
        <v>0</v>
      </c>
      <c r="L3337" s="406"/>
      <c r="M3337" s="406"/>
    </row>
    <row r="3338" spans="1:13">
      <c r="A3338" s="418">
        <v>5001</v>
      </c>
      <c r="B3338" s="418">
        <v>464275</v>
      </c>
      <c r="C3338" s="418">
        <v>3000</v>
      </c>
      <c r="D3338" s="406">
        <v>206892026</v>
      </c>
      <c r="E3338" s="406" t="s">
        <v>435</v>
      </c>
      <c r="F3338" s="418">
        <v>106</v>
      </c>
      <c r="G3338" s="406"/>
      <c r="H3338" s="406"/>
      <c r="I3338" s="406" t="s">
        <v>21</v>
      </c>
      <c r="J3338" s="406"/>
      <c r="K3338" s="420" t="b">
        <v>0</v>
      </c>
      <c r="L3338" s="406"/>
      <c r="M3338" s="406"/>
    </row>
    <row r="3339" spans="1:13">
      <c r="A3339" s="418">
        <v>5001</v>
      </c>
      <c r="B3339" s="418">
        <v>464275</v>
      </c>
      <c r="C3339" s="418">
        <v>3000</v>
      </c>
      <c r="D3339" s="406">
        <v>206902026</v>
      </c>
      <c r="E3339" s="406" t="s">
        <v>435</v>
      </c>
      <c r="F3339" s="418">
        <v>105</v>
      </c>
      <c r="G3339" s="406"/>
      <c r="H3339" s="406"/>
      <c r="I3339" s="406" t="s">
        <v>21</v>
      </c>
      <c r="J3339" s="406"/>
      <c r="K3339" s="420" t="b">
        <v>0</v>
      </c>
      <c r="L3339" s="406"/>
      <c r="M3339" s="406"/>
    </row>
    <row r="3340" spans="1:13">
      <c r="A3340" s="418">
        <v>5001</v>
      </c>
      <c r="B3340" s="418">
        <v>464275</v>
      </c>
      <c r="C3340" s="418">
        <v>3000</v>
      </c>
      <c r="D3340" s="406">
        <v>206912026</v>
      </c>
      <c r="E3340" s="406" t="s">
        <v>435</v>
      </c>
      <c r="F3340" s="418">
        <v>106</v>
      </c>
      <c r="G3340" s="406"/>
      <c r="H3340" s="406"/>
      <c r="I3340" s="406" t="s">
        <v>21</v>
      </c>
      <c r="J3340" s="406"/>
      <c r="K3340" s="420" t="b">
        <v>0</v>
      </c>
      <c r="L3340" s="406"/>
      <c r="M3340" s="406"/>
    </row>
    <row r="3341" spans="1:13">
      <c r="A3341" s="418">
        <v>2017</v>
      </c>
      <c r="B3341" s="418">
        <v>461298</v>
      </c>
      <c r="C3341" s="418">
        <v>3010</v>
      </c>
      <c r="D3341" s="406">
        <v>20692025</v>
      </c>
      <c r="E3341" s="406" t="s">
        <v>33</v>
      </c>
      <c r="F3341" s="418">
        <v>75</v>
      </c>
      <c r="G3341" s="419">
        <v>45975</v>
      </c>
      <c r="H3341" s="419">
        <v>45978</v>
      </c>
      <c r="I3341" s="406" t="s">
        <v>15</v>
      </c>
      <c r="J3341" s="406"/>
      <c r="K3341" s="420" t="b">
        <v>0</v>
      </c>
      <c r="L3341" s="406"/>
      <c r="M3341" s="419">
        <v>45978</v>
      </c>
    </row>
    <row r="3342" spans="1:13">
      <c r="A3342" s="418">
        <v>5001</v>
      </c>
      <c r="B3342" s="418">
        <v>464275</v>
      </c>
      <c r="C3342" s="418">
        <v>3000</v>
      </c>
      <c r="D3342" s="406">
        <v>206922026</v>
      </c>
      <c r="E3342" s="406" t="s">
        <v>435</v>
      </c>
      <c r="F3342" s="418">
        <v>105</v>
      </c>
      <c r="G3342" s="406"/>
      <c r="H3342" s="406"/>
      <c r="I3342" s="406" t="s">
        <v>21</v>
      </c>
      <c r="J3342" s="406"/>
      <c r="K3342" s="420" t="b">
        <v>0</v>
      </c>
      <c r="L3342" s="406"/>
      <c r="M3342" s="406"/>
    </row>
    <row r="3343" spans="1:13">
      <c r="A3343" s="418">
        <v>5001</v>
      </c>
      <c r="B3343" s="418">
        <v>464275</v>
      </c>
      <c r="C3343" s="418">
        <v>3000</v>
      </c>
      <c r="D3343" s="406">
        <v>206932026</v>
      </c>
      <c r="E3343" s="406" t="s">
        <v>435</v>
      </c>
      <c r="F3343" s="418">
        <v>105</v>
      </c>
      <c r="G3343" s="406"/>
      <c r="H3343" s="406"/>
      <c r="I3343" s="406" t="s">
        <v>21</v>
      </c>
      <c r="J3343" s="406"/>
      <c r="K3343" s="420" t="b">
        <v>0</v>
      </c>
      <c r="L3343" s="406"/>
      <c r="M3343" s="406"/>
    </row>
    <row r="3344" spans="1:13">
      <c r="A3344" s="418">
        <v>5001</v>
      </c>
      <c r="B3344" s="418">
        <v>210704</v>
      </c>
      <c r="C3344" s="418">
        <v>3000</v>
      </c>
      <c r="D3344" s="406">
        <v>206942025</v>
      </c>
      <c r="E3344" s="406" t="s">
        <v>952</v>
      </c>
      <c r="F3344" s="418">
        <v>10</v>
      </c>
      <c r="G3344" s="419">
        <v>45937</v>
      </c>
      <c r="H3344" s="419">
        <v>45947</v>
      </c>
      <c r="I3344" s="406" t="s">
        <v>15</v>
      </c>
      <c r="J3344" s="406"/>
      <c r="K3344" s="420" t="b">
        <v>0</v>
      </c>
      <c r="L3344" s="406"/>
      <c r="M3344" s="419">
        <v>45950</v>
      </c>
    </row>
    <row r="3345" spans="1:13">
      <c r="A3345" s="418">
        <v>5001</v>
      </c>
      <c r="B3345" s="418">
        <v>464275</v>
      </c>
      <c r="C3345" s="418">
        <v>3000</v>
      </c>
      <c r="D3345" s="406">
        <v>206942026</v>
      </c>
      <c r="E3345" s="406" t="s">
        <v>435</v>
      </c>
      <c r="F3345" s="418">
        <v>106</v>
      </c>
      <c r="G3345" s="406"/>
      <c r="H3345" s="406"/>
      <c r="I3345" s="406" t="s">
        <v>21</v>
      </c>
      <c r="J3345" s="406"/>
      <c r="K3345" s="420" t="b">
        <v>0</v>
      </c>
      <c r="L3345" s="406"/>
      <c r="M3345" s="406"/>
    </row>
    <row r="3346" spans="1:13">
      <c r="A3346" s="418">
        <v>5001</v>
      </c>
      <c r="B3346" s="418">
        <v>410452</v>
      </c>
      <c r="C3346" s="418">
        <v>3000</v>
      </c>
      <c r="D3346" s="406">
        <v>206952025</v>
      </c>
      <c r="E3346" s="406" t="s">
        <v>59</v>
      </c>
      <c r="F3346" s="418">
        <v>170</v>
      </c>
      <c r="G3346" s="419">
        <v>45960</v>
      </c>
      <c r="H3346" s="419">
        <v>46003</v>
      </c>
      <c r="I3346" s="406" t="s">
        <v>15</v>
      </c>
      <c r="J3346" s="406"/>
      <c r="K3346" s="420" t="b">
        <v>0</v>
      </c>
      <c r="L3346" s="406"/>
      <c r="M3346" s="419">
        <v>46003</v>
      </c>
    </row>
    <row r="3347" spans="1:13">
      <c r="A3347" s="418">
        <v>5001</v>
      </c>
      <c r="B3347" s="418">
        <v>464275</v>
      </c>
      <c r="C3347" s="418">
        <v>3000</v>
      </c>
      <c r="D3347" s="406">
        <v>206952026</v>
      </c>
      <c r="E3347" s="406" t="s">
        <v>435</v>
      </c>
      <c r="F3347" s="418">
        <v>106</v>
      </c>
      <c r="G3347" s="406"/>
      <c r="H3347" s="406"/>
      <c r="I3347" s="406" t="s">
        <v>21</v>
      </c>
      <c r="J3347" s="406"/>
      <c r="K3347" s="420" t="b">
        <v>0</v>
      </c>
      <c r="L3347" s="406"/>
      <c r="M3347" s="406"/>
    </row>
    <row r="3348" spans="1:13">
      <c r="A3348" s="418">
        <v>5001</v>
      </c>
      <c r="B3348" s="418">
        <v>410452</v>
      </c>
      <c r="C3348" s="418">
        <v>3000</v>
      </c>
      <c r="D3348" s="406">
        <v>206962025</v>
      </c>
      <c r="E3348" s="406" t="s">
        <v>59</v>
      </c>
      <c r="F3348" s="418">
        <v>158</v>
      </c>
      <c r="G3348" s="419">
        <v>45960</v>
      </c>
      <c r="H3348" s="419">
        <v>46009</v>
      </c>
      <c r="I3348" s="406" t="s">
        <v>15</v>
      </c>
      <c r="J3348" s="406"/>
      <c r="K3348" s="420" t="b">
        <v>0</v>
      </c>
      <c r="L3348" s="406"/>
      <c r="M3348" s="419">
        <v>46009</v>
      </c>
    </row>
    <row r="3349" spans="1:13">
      <c r="A3349" s="418">
        <v>5001</v>
      </c>
      <c r="B3349" s="418">
        <v>464275</v>
      </c>
      <c r="C3349" s="418">
        <v>3000</v>
      </c>
      <c r="D3349" s="406">
        <v>206962026</v>
      </c>
      <c r="E3349" s="406" t="s">
        <v>435</v>
      </c>
      <c r="F3349" s="418">
        <v>105</v>
      </c>
      <c r="G3349" s="406"/>
      <c r="H3349" s="406"/>
      <c r="I3349" s="406" t="s">
        <v>21</v>
      </c>
      <c r="J3349" s="406"/>
      <c r="K3349" s="420" t="b">
        <v>0</v>
      </c>
      <c r="L3349" s="406"/>
      <c r="M3349" s="406"/>
    </row>
    <row r="3350" spans="1:13">
      <c r="A3350" s="418">
        <v>5001</v>
      </c>
      <c r="B3350" s="418">
        <v>410452</v>
      </c>
      <c r="C3350" s="418">
        <v>3000</v>
      </c>
      <c r="D3350" s="406">
        <v>206972025</v>
      </c>
      <c r="E3350" s="406" t="s">
        <v>59</v>
      </c>
      <c r="F3350" s="418">
        <v>158</v>
      </c>
      <c r="G3350" s="419">
        <v>45937</v>
      </c>
      <c r="H3350" s="419">
        <v>45979</v>
      </c>
      <c r="I3350" s="406" t="s">
        <v>15</v>
      </c>
      <c r="J3350" s="406"/>
      <c r="K3350" s="420" t="b">
        <v>0</v>
      </c>
      <c r="L3350" s="406"/>
      <c r="M3350" s="419">
        <v>45979</v>
      </c>
    </row>
    <row r="3351" spans="1:13">
      <c r="A3351" s="418">
        <v>5001</v>
      </c>
      <c r="B3351" s="418">
        <v>464275</v>
      </c>
      <c r="C3351" s="418">
        <v>3000</v>
      </c>
      <c r="D3351" s="406">
        <v>206972026</v>
      </c>
      <c r="E3351" s="406" t="s">
        <v>435</v>
      </c>
      <c r="F3351" s="418">
        <v>106</v>
      </c>
      <c r="G3351" s="406"/>
      <c r="H3351" s="406"/>
      <c r="I3351" s="406" t="s">
        <v>21</v>
      </c>
      <c r="J3351" s="406"/>
      <c r="K3351" s="420" t="b">
        <v>0</v>
      </c>
      <c r="L3351" s="406"/>
      <c r="M3351" s="406"/>
    </row>
    <row r="3352" spans="1:13">
      <c r="A3352" s="418">
        <v>5001</v>
      </c>
      <c r="B3352" s="418">
        <v>410452</v>
      </c>
      <c r="C3352" s="418">
        <v>3000</v>
      </c>
      <c r="D3352" s="406">
        <v>206982025</v>
      </c>
      <c r="E3352" s="406" t="s">
        <v>59</v>
      </c>
      <c r="F3352" s="418">
        <v>158</v>
      </c>
      <c r="G3352" s="419">
        <v>45937</v>
      </c>
      <c r="H3352" s="419">
        <v>45979</v>
      </c>
      <c r="I3352" s="406" t="s">
        <v>15</v>
      </c>
      <c r="J3352" s="406"/>
      <c r="K3352" s="420" t="b">
        <v>0</v>
      </c>
      <c r="L3352" s="406"/>
      <c r="M3352" s="419">
        <v>45979</v>
      </c>
    </row>
    <row r="3353" spans="1:13">
      <c r="A3353" s="418">
        <v>5001</v>
      </c>
      <c r="B3353" s="418">
        <v>464275</v>
      </c>
      <c r="C3353" s="418">
        <v>3000</v>
      </c>
      <c r="D3353" s="406">
        <v>206982026</v>
      </c>
      <c r="E3353" s="406" t="s">
        <v>435</v>
      </c>
      <c r="F3353" s="418">
        <v>107</v>
      </c>
      <c r="G3353" s="406"/>
      <c r="H3353" s="406"/>
      <c r="I3353" s="406" t="s">
        <v>21</v>
      </c>
      <c r="J3353" s="406"/>
      <c r="K3353" s="420" t="b">
        <v>0</v>
      </c>
      <c r="L3353" s="406"/>
      <c r="M3353" s="406"/>
    </row>
    <row r="3354" spans="1:13">
      <c r="A3354" s="418">
        <v>5001</v>
      </c>
      <c r="B3354" s="418">
        <v>410452</v>
      </c>
      <c r="C3354" s="418">
        <v>3000</v>
      </c>
      <c r="D3354" s="406">
        <v>206992025</v>
      </c>
      <c r="E3354" s="406" t="s">
        <v>59</v>
      </c>
      <c r="F3354" s="418">
        <v>122</v>
      </c>
      <c r="G3354" s="419">
        <v>45987</v>
      </c>
      <c r="H3354" s="419">
        <v>46009</v>
      </c>
      <c r="I3354" s="406" t="s">
        <v>15</v>
      </c>
      <c r="J3354" s="406"/>
      <c r="K3354" s="420" t="b">
        <v>0</v>
      </c>
      <c r="L3354" s="406"/>
      <c r="M3354" s="419">
        <v>46009</v>
      </c>
    </row>
    <row r="3355" spans="1:13">
      <c r="A3355" s="418">
        <v>5001</v>
      </c>
      <c r="B3355" s="418">
        <v>464275</v>
      </c>
      <c r="C3355" s="418">
        <v>3000</v>
      </c>
      <c r="D3355" s="406">
        <v>206992026</v>
      </c>
      <c r="E3355" s="406" t="s">
        <v>435</v>
      </c>
      <c r="F3355" s="418">
        <v>106</v>
      </c>
      <c r="G3355" s="406"/>
      <c r="H3355" s="406"/>
      <c r="I3355" s="406" t="s">
        <v>21</v>
      </c>
      <c r="J3355" s="406"/>
      <c r="K3355" s="420" t="b">
        <v>0</v>
      </c>
      <c r="L3355" s="406"/>
      <c r="M3355" s="406"/>
    </row>
    <row r="3356" spans="1:13">
      <c r="A3356" s="418">
        <v>5001</v>
      </c>
      <c r="B3356" s="418">
        <v>409965</v>
      </c>
      <c r="C3356" s="418">
        <v>3000</v>
      </c>
      <c r="D3356" s="406">
        <v>207002025</v>
      </c>
      <c r="E3356" s="406" t="s">
        <v>488</v>
      </c>
      <c r="F3356" s="418">
        <v>15000</v>
      </c>
      <c r="G3356" s="419">
        <v>45916</v>
      </c>
      <c r="H3356" s="419">
        <v>45916</v>
      </c>
      <c r="I3356" s="406" t="s">
        <v>15</v>
      </c>
      <c r="J3356" s="406"/>
      <c r="K3356" s="420" t="b">
        <v>0</v>
      </c>
      <c r="L3356" s="406"/>
      <c r="M3356" s="419">
        <v>45917</v>
      </c>
    </row>
    <row r="3357" spans="1:13">
      <c r="A3357" s="418">
        <v>5001</v>
      </c>
      <c r="B3357" s="418">
        <v>464275</v>
      </c>
      <c r="C3357" s="418">
        <v>3000</v>
      </c>
      <c r="D3357" s="406">
        <v>207002026</v>
      </c>
      <c r="E3357" s="406" t="s">
        <v>435</v>
      </c>
      <c r="F3357" s="418">
        <v>105</v>
      </c>
      <c r="G3357" s="406"/>
      <c r="H3357" s="406"/>
      <c r="I3357" s="406" t="s">
        <v>21</v>
      </c>
      <c r="J3357" s="406"/>
      <c r="K3357" s="420" t="b">
        <v>0</v>
      </c>
      <c r="L3357" s="406"/>
      <c r="M3357" s="406"/>
    </row>
    <row r="3358" spans="1:13">
      <c r="A3358" s="418">
        <v>5001</v>
      </c>
      <c r="B3358" s="418">
        <v>464275</v>
      </c>
      <c r="C3358" s="418">
        <v>3000</v>
      </c>
      <c r="D3358" s="406">
        <v>207012026</v>
      </c>
      <c r="E3358" s="406" t="s">
        <v>435</v>
      </c>
      <c r="F3358" s="418">
        <v>106</v>
      </c>
      <c r="G3358" s="406"/>
      <c r="H3358" s="406"/>
      <c r="I3358" s="406" t="s">
        <v>21</v>
      </c>
      <c r="J3358" s="406"/>
      <c r="K3358" s="420" t="b">
        <v>0</v>
      </c>
      <c r="L3358" s="406"/>
      <c r="M3358" s="406"/>
    </row>
    <row r="3359" spans="1:13">
      <c r="A3359" s="418">
        <v>2017</v>
      </c>
      <c r="B3359" s="418">
        <v>455469</v>
      </c>
      <c r="C3359" s="418">
        <v>3010</v>
      </c>
      <c r="D3359" s="406">
        <v>20702025</v>
      </c>
      <c r="E3359" s="406" t="s">
        <v>225</v>
      </c>
      <c r="F3359" s="418">
        <v>220</v>
      </c>
      <c r="G3359" s="419">
        <v>45939</v>
      </c>
      <c r="H3359" s="419">
        <v>45940</v>
      </c>
      <c r="I3359" s="406" t="s">
        <v>15</v>
      </c>
      <c r="J3359" s="406"/>
      <c r="K3359" s="420" t="b">
        <v>0</v>
      </c>
      <c r="L3359" s="406"/>
      <c r="M3359" s="419">
        <v>45940</v>
      </c>
    </row>
    <row r="3360" spans="1:13">
      <c r="A3360" s="418">
        <v>5001</v>
      </c>
      <c r="B3360" s="418">
        <v>464275</v>
      </c>
      <c r="C3360" s="418">
        <v>3000</v>
      </c>
      <c r="D3360" s="406">
        <v>207022026</v>
      </c>
      <c r="E3360" s="406" t="s">
        <v>435</v>
      </c>
      <c r="F3360" s="418">
        <v>97</v>
      </c>
      <c r="G3360" s="406"/>
      <c r="H3360" s="406"/>
      <c r="I3360" s="406" t="s">
        <v>21</v>
      </c>
      <c r="J3360" s="406"/>
      <c r="K3360" s="420" t="b">
        <v>0</v>
      </c>
      <c r="L3360" s="406"/>
      <c r="M3360" s="406"/>
    </row>
    <row r="3361" spans="1:13">
      <c r="A3361" s="418">
        <v>5001</v>
      </c>
      <c r="B3361" s="418">
        <v>410072</v>
      </c>
      <c r="C3361" s="418">
        <v>3000</v>
      </c>
      <c r="D3361" s="406">
        <v>207052026</v>
      </c>
      <c r="E3361" s="406" t="s">
        <v>30</v>
      </c>
      <c r="F3361" s="418">
        <v>7650</v>
      </c>
      <c r="G3361" s="406"/>
      <c r="H3361" s="406"/>
      <c r="I3361" s="406" t="s">
        <v>21</v>
      </c>
      <c r="J3361" s="406"/>
      <c r="K3361" s="420" t="b">
        <v>0</v>
      </c>
      <c r="L3361" s="406"/>
      <c r="M3361" s="406"/>
    </row>
    <row r="3362" spans="1:13">
      <c r="A3362" s="418">
        <v>5001</v>
      </c>
      <c r="B3362" s="418">
        <v>410072</v>
      </c>
      <c r="C3362" s="418">
        <v>3000</v>
      </c>
      <c r="D3362" s="406">
        <v>207062026</v>
      </c>
      <c r="E3362" s="406" t="s">
        <v>30</v>
      </c>
      <c r="F3362" s="418">
        <v>8</v>
      </c>
      <c r="G3362" s="406"/>
      <c r="H3362" s="406"/>
      <c r="I3362" s="406" t="s">
        <v>21</v>
      </c>
      <c r="J3362" s="406"/>
      <c r="K3362" s="420" t="b">
        <v>0</v>
      </c>
      <c r="L3362" s="406"/>
      <c r="M3362" s="406"/>
    </row>
    <row r="3363" spans="1:13">
      <c r="A3363" s="418">
        <v>2017</v>
      </c>
      <c r="B3363" s="418">
        <v>210009</v>
      </c>
      <c r="C3363" s="418">
        <v>3010</v>
      </c>
      <c r="D3363" s="406">
        <v>20712025</v>
      </c>
      <c r="E3363" s="406" t="s">
        <v>437</v>
      </c>
      <c r="F3363" s="418">
        <v>4</v>
      </c>
      <c r="G3363" s="419">
        <v>45975</v>
      </c>
      <c r="H3363" s="419">
        <v>45981</v>
      </c>
      <c r="I3363" s="406" t="s">
        <v>15</v>
      </c>
      <c r="J3363" s="406"/>
      <c r="K3363" s="420" t="b">
        <v>0</v>
      </c>
      <c r="L3363" s="406"/>
      <c r="M3363" s="419">
        <v>45981</v>
      </c>
    </row>
    <row r="3364" spans="1:13">
      <c r="A3364" s="418">
        <v>5001</v>
      </c>
      <c r="B3364" s="418">
        <v>465514</v>
      </c>
      <c r="C3364" s="418">
        <v>3000</v>
      </c>
      <c r="D3364" s="406">
        <v>207192025</v>
      </c>
      <c r="E3364" s="406" t="s">
        <v>412</v>
      </c>
      <c r="F3364" s="418">
        <v>10</v>
      </c>
      <c r="G3364" s="419">
        <v>45925</v>
      </c>
      <c r="H3364" s="419">
        <v>45943</v>
      </c>
      <c r="I3364" s="406" t="s">
        <v>15</v>
      </c>
      <c r="J3364" s="406"/>
      <c r="K3364" s="420" t="b">
        <v>0</v>
      </c>
      <c r="L3364" s="406"/>
      <c r="M3364" s="419">
        <v>45943</v>
      </c>
    </row>
    <row r="3365" spans="1:13">
      <c r="A3365" s="418">
        <v>5001</v>
      </c>
      <c r="B3365" s="418">
        <v>417654</v>
      </c>
      <c r="C3365" s="418">
        <v>3000</v>
      </c>
      <c r="D3365" s="406">
        <v>207202025</v>
      </c>
      <c r="E3365" s="406" t="s">
        <v>604</v>
      </c>
      <c r="F3365" s="418">
        <v>975</v>
      </c>
      <c r="G3365" s="406"/>
      <c r="H3365" s="406"/>
      <c r="I3365" s="406" t="s">
        <v>21</v>
      </c>
      <c r="J3365" s="406"/>
      <c r="K3365" s="420" t="b">
        <v>1</v>
      </c>
      <c r="L3365" s="406"/>
      <c r="M3365" s="406"/>
    </row>
    <row r="3366" spans="1:13">
      <c r="A3366" s="418">
        <v>2010</v>
      </c>
      <c r="B3366" s="418">
        <v>210032</v>
      </c>
      <c r="C3366" s="418">
        <v>3000</v>
      </c>
      <c r="D3366" s="406">
        <v>2072026</v>
      </c>
      <c r="E3366" s="406" t="s">
        <v>79</v>
      </c>
      <c r="F3366" s="418">
        <v>175</v>
      </c>
      <c r="G3366" s="419">
        <v>46064</v>
      </c>
      <c r="H3366" s="419">
        <v>46071</v>
      </c>
      <c r="I3366" s="406" t="s">
        <v>15</v>
      </c>
      <c r="J3366" s="406"/>
      <c r="K3366" s="420" t="b">
        <v>0</v>
      </c>
      <c r="L3366" s="406"/>
      <c r="M3366" s="419">
        <v>46071</v>
      </c>
    </row>
    <row r="3367" spans="1:13">
      <c r="A3367" s="418">
        <v>5001</v>
      </c>
      <c r="B3367" s="418">
        <v>480344</v>
      </c>
      <c r="C3367" s="418">
        <v>3000</v>
      </c>
      <c r="D3367" s="406">
        <v>207222025</v>
      </c>
      <c r="E3367" s="406" t="s">
        <v>153</v>
      </c>
      <c r="F3367" s="418">
        <v>90</v>
      </c>
      <c r="G3367" s="419">
        <v>45919</v>
      </c>
      <c r="H3367" s="419">
        <v>45930</v>
      </c>
      <c r="I3367" s="406" t="s">
        <v>15</v>
      </c>
      <c r="J3367" s="406"/>
      <c r="K3367" s="420" t="b">
        <v>0</v>
      </c>
      <c r="L3367" s="406"/>
      <c r="M3367" s="419">
        <v>45930</v>
      </c>
    </row>
    <row r="3368" spans="1:13">
      <c r="A3368" s="418">
        <v>5001</v>
      </c>
      <c r="B3368" s="418">
        <v>461922</v>
      </c>
      <c r="C3368" s="418">
        <v>3000</v>
      </c>
      <c r="D3368" s="406">
        <v>207232025</v>
      </c>
      <c r="E3368" s="406" t="s">
        <v>189</v>
      </c>
      <c r="F3368" s="418">
        <v>144</v>
      </c>
      <c r="G3368" s="419">
        <v>45953</v>
      </c>
      <c r="H3368" s="419">
        <v>45954</v>
      </c>
      <c r="I3368" s="406" t="s">
        <v>15</v>
      </c>
      <c r="J3368" s="406"/>
      <c r="K3368" s="420" t="b">
        <v>0</v>
      </c>
      <c r="L3368" s="406"/>
      <c r="M3368" s="419">
        <v>45954</v>
      </c>
    </row>
    <row r="3369" spans="1:13">
      <c r="A3369" s="418">
        <v>5001</v>
      </c>
      <c r="B3369" s="418">
        <v>409927</v>
      </c>
      <c r="C3369" s="418">
        <v>3000</v>
      </c>
      <c r="D3369" s="406">
        <v>207242025</v>
      </c>
      <c r="E3369" s="406" t="s">
        <v>365</v>
      </c>
      <c r="F3369" s="418">
        <v>340</v>
      </c>
      <c r="G3369" s="419">
        <v>45930</v>
      </c>
      <c r="H3369" s="419">
        <v>45937</v>
      </c>
      <c r="I3369" s="406" t="s">
        <v>15</v>
      </c>
      <c r="J3369" s="406"/>
      <c r="K3369" s="420" t="b">
        <v>0</v>
      </c>
      <c r="L3369" s="406"/>
      <c r="M3369" s="419">
        <v>45939</v>
      </c>
    </row>
    <row r="3370" spans="1:13">
      <c r="A3370" s="418">
        <v>5001</v>
      </c>
      <c r="B3370" s="418">
        <v>409927</v>
      </c>
      <c r="C3370" s="418">
        <v>3000</v>
      </c>
      <c r="D3370" s="406">
        <v>207252025</v>
      </c>
      <c r="E3370" s="406" t="s">
        <v>365</v>
      </c>
      <c r="F3370" s="418">
        <v>7480</v>
      </c>
      <c r="G3370" s="419">
        <v>45930</v>
      </c>
      <c r="H3370" s="419">
        <v>45937</v>
      </c>
      <c r="I3370" s="406" t="s">
        <v>15</v>
      </c>
      <c r="J3370" s="406"/>
      <c r="K3370" s="420" t="b">
        <v>0</v>
      </c>
      <c r="L3370" s="406"/>
      <c r="M3370" s="419">
        <v>45937</v>
      </c>
    </row>
    <row r="3371" spans="1:13">
      <c r="A3371" s="418">
        <v>5001</v>
      </c>
      <c r="B3371" s="418">
        <v>473869</v>
      </c>
      <c r="C3371" s="418">
        <v>3000</v>
      </c>
      <c r="D3371" s="406">
        <v>207312026</v>
      </c>
      <c r="E3371" s="406" t="s">
        <v>40</v>
      </c>
      <c r="F3371" s="418">
        <v>600</v>
      </c>
      <c r="G3371" s="406"/>
      <c r="H3371" s="406"/>
      <c r="I3371" s="406" t="s">
        <v>21</v>
      </c>
      <c r="J3371" s="406"/>
      <c r="K3371" s="420" t="b">
        <v>0</v>
      </c>
      <c r="L3371" s="406"/>
      <c r="M3371" s="406"/>
    </row>
    <row r="3372" spans="1:13">
      <c r="A3372" s="418">
        <v>2017</v>
      </c>
      <c r="B3372" s="418">
        <v>461636</v>
      </c>
      <c r="C3372" s="418">
        <v>3010</v>
      </c>
      <c r="D3372" s="406">
        <v>20732025</v>
      </c>
      <c r="E3372" s="406" t="s">
        <v>133</v>
      </c>
      <c r="F3372" s="418">
        <v>1050</v>
      </c>
      <c r="G3372" s="419">
        <v>45919</v>
      </c>
      <c r="H3372" s="419">
        <v>45925</v>
      </c>
      <c r="I3372" s="406" t="s">
        <v>15</v>
      </c>
      <c r="J3372" s="406"/>
      <c r="K3372" s="420" t="b">
        <v>0</v>
      </c>
      <c r="L3372" s="406"/>
      <c r="M3372" s="419">
        <v>45925</v>
      </c>
    </row>
    <row r="3373" spans="1:13">
      <c r="A3373" s="418">
        <v>5001</v>
      </c>
      <c r="B3373" s="418">
        <v>476472</v>
      </c>
      <c r="C3373" s="418">
        <v>3000</v>
      </c>
      <c r="D3373" s="406">
        <v>20732025</v>
      </c>
      <c r="E3373" s="406" t="s">
        <v>842</v>
      </c>
      <c r="F3373" s="418">
        <v>2</v>
      </c>
      <c r="G3373" s="406"/>
      <c r="H3373" s="406"/>
      <c r="I3373" s="406" t="s">
        <v>15</v>
      </c>
      <c r="J3373" s="406"/>
      <c r="K3373" s="420" t="b">
        <v>0</v>
      </c>
      <c r="L3373" s="406" t="s">
        <v>6578</v>
      </c>
      <c r="M3373" s="419">
        <v>46291</v>
      </c>
    </row>
    <row r="3374" spans="1:13">
      <c r="A3374" s="418">
        <v>5001</v>
      </c>
      <c r="B3374" s="418">
        <v>425434</v>
      </c>
      <c r="C3374" s="418">
        <v>3000</v>
      </c>
      <c r="D3374" s="406">
        <v>207322026</v>
      </c>
      <c r="E3374" s="406" t="s">
        <v>352</v>
      </c>
      <c r="F3374" s="418">
        <v>1700</v>
      </c>
      <c r="G3374" s="406"/>
      <c r="H3374" s="406"/>
      <c r="I3374" s="406" t="s">
        <v>21</v>
      </c>
      <c r="J3374" s="406"/>
      <c r="K3374" s="420" t="b">
        <v>0</v>
      </c>
      <c r="L3374" s="406"/>
      <c r="M3374" s="406"/>
    </row>
    <row r="3375" spans="1:13">
      <c r="A3375" s="418">
        <v>5001</v>
      </c>
      <c r="B3375" s="418">
        <v>470978</v>
      </c>
      <c r="C3375" s="418">
        <v>3000</v>
      </c>
      <c r="D3375" s="406">
        <v>207332026</v>
      </c>
      <c r="E3375" s="406" t="s">
        <v>188</v>
      </c>
      <c r="F3375" s="418">
        <v>60</v>
      </c>
      <c r="G3375" s="406"/>
      <c r="H3375" s="406"/>
      <c r="I3375" s="406" t="s">
        <v>21</v>
      </c>
      <c r="J3375" s="406"/>
      <c r="K3375" s="420" t="b">
        <v>0</v>
      </c>
      <c r="L3375" s="406"/>
      <c r="M3375" s="406"/>
    </row>
    <row r="3376" spans="1:13">
      <c r="A3376" s="418">
        <v>2017</v>
      </c>
      <c r="B3376" s="418">
        <v>461636</v>
      </c>
      <c r="C3376" s="418">
        <v>3010</v>
      </c>
      <c r="D3376" s="406">
        <v>20742025</v>
      </c>
      <c r="E3376" s="406" t="s">
        <v>133</v>
      </c>
      <c r="F3376" s="418">
        <v>2625</v>
      </c>
      <c r="G3376" s="419">
        <v>45917</v>
      </c>
      <c r="H3376" s="419">
        <v>45919</v>
      </c>
      <c r="I3376" s="406" t="s">
        <v>15</v>
      </c>
      <c r="J3376" s="406"/>
      <c r="K3376" s="420" t="b">
        <v>0</v>
      </c>
      <c r="L3376" s="406"/>
      <c r="M3376" s="419">
        <v>45919</v>
      </c>
    </row>
    <row r="3377" spans="1:13">
      <c r="A3377" s="418">
        <v>5001</v>
      </c>
      <c r="B3377" s="418">
        <v>463132</v>
      </c>
      <c r="C3377" s="418">
        <v>3000</v>
      </c>
      <c r="D3377" s="406">
        <v>20742026</v>
      </c>
      <c r="E3377" s="406" t="s">
        <v>815</v>
      </c>
      <c r="F3377" s="418">
        <v>4</v>
      </c>
      <c r="G3377" s="406"/>
      <c r="H3377" s="406"/>
      <c r="I3377" s="406" t="s">
        <v>21</v>
      </c>
      <c r="J3377" s="406"/>
      <c r="K3377" s="420" t="b">
        <v>1</v>
      </c>
      <c r="L3377" s="406"/>
      <c r="M3377" s="406"/>
    </row>
    <row r="3378" spans="1:13">
      <c r="A3378" s="418">
        <v>5001</v>
      </c>
      <c r="B3378" s="418">
        <v>422348</v>
      </c>
      <c r="C3378" s="418">
        <v>3000</v>
      </c>
      <c r="D3378" s="406">
        <v>207452026</v>
      </c>
      <c r="E3378" s="406" t="s">
        <v>91</v>
      </c>
      <c r="F3378" s="418">
        <v>1350</v>
      </c>
      <c r="G3378" s="406"/>
      <c r="H3378" s="406"/>
      <c r="I3378" s="406" t="s">
        <v>21</v>
      </c>
      <c r="J3378" s="406"/>
      <c r="K3378" s="420" t="b">
        <v>0</v>
      </c>
      <c r="L3378" s="406"/>
      <c r="M3378" s="406"/>
    </row>
    <row r="3379" spans="1:13">
      <c r="A3379" s="418">
        <v>5001</v>
      </c>
      <c r="B3379" s="418">
        <v>422348</v>
      </c>
      <c r="C3379" s="418">
        <v>3000</v>
      </c>
      <c r="D3379" s="406">
        <v>207462026</v>
      </c>
      <c r="E3379" s="406" t="s">
        <v>91</v>
      </c>
      <c r="F3379" s="418">
        <v>1350</v>
      </c>
      <c r="G3379" s="406"/>
      <c r="H3379" s="406"/>
      <c r="I3379" s="406" t="s">
        <v>21</v>
      </c>
      <c r="J3379" s="406"/>
      <c r="K3379" s="420" t="b">
        <v>0</v>
      </c>
      <c r="L3379" s="406"/>
      <c r="M3379" s="406"/>
    </row>
    <row r="3380" spans="1:13">
      <c r="A3380" s="418">
        <v>5001</v>
      </c>
      <c r="B3380" s="418">
        <v>422348</v>
      </c>
      <c r="C3380" s="418">
        <v>3000</v>
      </c>
      <c r="D3380" s="406">
        <v>207472026</v>
      </c>
      <c r="E3380" s="406" t="s">
        <v>91</v>
      </c>
      <c r="F3380" s="418">
        <v>1350</v>
      </c>
      <c r="G3380" s="406"/>
      <c r="H3380" s="406"/>
      <c r="I3380" s="406" t="s">
        <v>21</v>
      </c>
      <c r="J3380" s="406"/>
      <c r="K3380" s="420" t="b">
        <v>0</v>
      </c>
      <c r="L3380" s="406"/>
      <c r="M3380" s="406"/>
    </row>
    <row r="3381" spans="1:13">
      <c r="A3381" s="418">
        <v>5001</v>
      </c>
      <c r="B3381" s="418">
        <v>422348</v>
      </c>
      <c r="C3381" s="418">
        <v>3000</v>
      </c>
      <c r="D3381" s="406">
        <v>207482026</v>
      </c>
      <c r="E3381" s="406" t="s">
        <v>91</v>
      </c>
      <c r="F3381" s="418">
        <v>1450</v>
      </c>
      <c r="G3381" s="406"/>
      <c r="H3381" s="406"/>
      <c r="I3381" s="406" t="s">
        <v>21</v>
      </c>
      <c r="J3381" s="406"/>
      <c r="K3381" s="420" t="b">
        <v>0</v>
      </c>
      <c r="L3381" s="406"/>
      <c r="M3381" s="406"/>
    </row>
    <row r="3382" spans="1:13">
      <c r="A3382" s="418">
        <v>2017</v>
      </c>
      <c r="B3382" s="418">
        <v>461636</v>
      </c>
      <c r="C3382" s="418">
        <v>3010</v>
      </c>
      <c r="D3382" s="406">
        <v>20752025</v>
      </c>
      <c r="E3382" s="406" t="s">
        <v>133</v>
      </c>
      <c r="F3382" s="418">
        <v>2625</v>
      </c>
      <c r="G3382" s="419">
        <v>45917</v>
      </c>
      <c r="H3382" s="419">
        <v>45919</v>
      </c>
      <c r="I3382" s="406" t="s">
        <v>15</v>
      </c>
      <c r="J3382" s="406"/>
      <c r="K3382" s="420" t="b">
        <v>0</v>
      </c>
      <c r="L3382" s="406"/>
      <c r="M3382" s="419">
        <v>45919</v>
      </c>
    </row>
    <row r="3383" spans="1:13">
      <c r="A3383" s="418">
        <v>5001</v>
      </c>
      <c r="B3383" s="418">
        <v>471475</v>
      </c>
      <c r="C3383" s="418">
        <v>3000</v>
      </c>
      <c r="D3383" s="406">
        <v>20752026</v>
      </c>
      <c r="E3383" s="406" t="s">
        <v>953</v>
      </c>
      <c r="F3383" s="418">
        <v>18</v>
      </c>
      <c r="G3383" s="419">
        <v>46053</v>
      </c>
      <c r="H3383" s="419">
        <v>46063</v>
      </c>
      <c r="I3383" s="406" t="s">
        <v>15</v>
      </c>
      <c r="J3383" s="406"/>
      <c r="K3383" s="420" t="b">
        <v>0</v>
      </c>
      <c r="L3383" s="406"/>
      <c r="M3383" s="419">
        <v>46063</v>
      </c>
    </row>
    <row r="3384" spans="1:13">
      <c r="A3384" s="418">
        <v>5001</v>
      </c>
      <c r="B3384" s="418">
        <v>465597</v>
      </c>
      <c r="C3384" s="418">
        <v>3000</v>
      </c>
      <c r="D3384" s="406">
        <v>207562025</v>
      </c>
      <c r="E3384" s="406" t="s">
        <v>119</v>
      </c>
      <c r="F3384" s="418">
        <v>60</v>
      </c>
      <c r="G3384" s="419">
        <v>45919</v>
      </c>
      <c r="H3384" s="419">
        <v>45940</v>
      </c>
      <c r="I3384" s="406" t="s">
        <v>15</v>
      </c>
      <c r="J3384" s="406"/>
      <c r="K3384" s="420" t="b">
        <v>0</v>
      </c>
      <c r="L3384" s="406"/>
      <c r="M3384" s="419">
        <v>45940</v>
      </c>
    </row>
    <row r="3385" spans="1:13">
      <c r="A3385" s="418">
        <v>5001</v>
      </c>
      <c r="B3385" s="418">
        <v>458390</v>
      </c>
      <c r="C3385" s="418">
        <v>3000</v>
      </c>
      <c r="D3385" s="406">
        <v>207572025</v>
      </c>
      <c r="E3385" s="406" t="s">
        <v>954</v>
      </c>
      <c r="F3385" s="418">
        <v>140</v>
      </c>
      <c r="G3385" s="419">
        <v>45979</v>
      </c>
      <c r="H3385" s="419">
        <v>45980</v>
      </c>
      <c r="I3385" s="406" t="s">
        <v>15</v>
      </c>
      <c r="J3385" s="406"/>
      <c r="K3385" s="420" t="b">
        <v>0</v>
      </c>
      <c r="L3385" s="406"/>
      <c r="M3385" s="419">
        <v>45980</v>
      </c>
    </row>
    <row r="3386" spans="1:13">
      <c r="A3386" s="418">
        <v>5001</v>
      </c>
      <c r="B3386" s="418">
        <v>410235</v>
      </c>
      <c r="C3386" s="418">
        <v>3000</v>
      </c>
      <c r="D3386" s="406">
        <v>207582025</v>
      </c>
      <c r="E3386" s="406" t="s">
        <v>73</v>
      </c>
      <c r="F3386" s="418">
        <v>7000</v>
      </c>
      <c r="G3386" s="419">
        <v>45983</v>
      </c>
      <c r="H3386" s="419">
        <v>45987</v>
      </c>
      <c r="I3386" s="406" t="s">
        <v>15</v>
      </c>
      <c r="J3386" s="406"/>
      <c r="K3386" s="420" t="b">
        <v>0</v>
      </c>
      <c r="L3386" s="406"/>
      <c r="M3386" s="419">
        <v>45988</v>
      </c>
    </row>
    <row r="3387" spans="1:13">
      <c r="A3387" s="418">
        <v>5001</v>
      </c>
      <c r="B3387" s="418">
        <v>210631</v>
      </c>
      <c r="C3387" s="418">
        <v>3000</v>
      </c>
      <c r="D3387" s="406">
        <v>207592025</v>
      </c>
      <c r="E3387" s="406" t="s">
        <v>276</v>
      </c>
      <c r="F3387" s="418">
        <v>1425</v>
      </c>
      <c r="G3387" s="419">
        <v>45931</v>
      </c>
      <c r="H3387" s="419">
        <v>45938</v>
      </c>
      <c r="I3387" s="406" t="s">
        <v>15</v>
      </c>
      <c r="J3387" s="406"/>
      <c r="K3387" s="420" t="b">
        <v>0</v>
      </c>
      <c r="L3387" s="406"/>
      <c r="M3387" s="419">
        <v>45939</v>
      </c>
    </row>
    <row r="3388" spans="1:13">
      <c r="A3388" s="418">
        <v>5001</v>
      </c>
      <c r="B3388" s="418">
        <v>422276</v>
      </c>
      <c r="C3388" s="418">
        <v>3000</v>
      </c>
      <c r="D3388" s="406">
        <v>20762024</v>
      </c>
      <c r="E3388" s="406" t="s">
        <v>538</v>
      </c>
      <c r="F3388" s="418">
        <v>17</v>
      </c>
      <c r="G3388" s="406"/>
      <c r="H3388" s="406"/>
      <c r="I3388" s="406" t="s">
        <v>21</v>
      </c>
      <c r="J3388" s="406"/>
      <c r="K3388" s="420" t="b">
        <v>0</v>
      </c>
      <c r="L3388" s="406"/>
      <c r="M3388" s="406"/>
    </row>
    <row r="3389" spans="1:13">
      <c r="A3389" s="418">
        <v>2017</v>
      </c>
      <c r="B3389" s="418">
        <v>461636</v>
      </c>
      <c r="C3389" s="418">
        <v>3010</v>
      </c>
      <c r="D3389" s="406">
        <v>20762025</v>
      </c>
      <c r="E3389" s="406" t="s">
        <v>133</v>
      </c>
      <c r="F3389" s="418">
        <v>2625</v>
      </c>
      <c r="G3389" s="419">
        <v>45918</v>
      </c>
      <c r="H3389" s="419">
        <v>45919</v>
      </c>
      <c r="I3389" s="406" t="s">
        <v>15</v>
      </c>
      <c r="J3389" s="406"/>
      <c r="K3389" s="420" t="b">
        <v>0</v>
      </c>
      <c r="L3389" s="406"/>
      <c r="M3389" s="419">
        <v>45919</v>
      </c>
    </row>
    <row r="3390" spans="1:13">
      <c r="A3390" s="418">
        <v>5001</v>
      </c>
      <c r="B3390" s="418">
        <v>471475</v>
      </c>
      <c r="C3390" s="418">
        <v>3000</v>
      </c>
      <c r="D3390" s="406">
        <v>20762026</v>
      </c>
      <c r="E3390" s="406" t="s">
        <v>953</v>
      </c>
      <c r="F3390" s="418">
        <v>17</v>
      </c>
      <c r="G3390" s="419">
        <v>46053</v>
      </c>
      <c r="H3390" s="419">
        <v>46063</v>
      </c>
      <c r="I3390" s="406" t="s">
        <v>15</v>
      </c>
      <c r="J3390" s="406"/>
      <c r="K3390" s="420" t="b">
        <v>0</v>
      </c>
      <c r="L3390" s="406"/>
      <c r="M3390" s="419">
        <v>46063</v>
      </c>
    </row>
    <row r="3391" spans="1:13">
      <c r="A3391" s="418">
        <v>5001</v>
      </c>
      <c r="B3391" s="418">
        <v>210401</v>
      </c>
      <c r="C3391" s="418">
        <v>3000</v>
      </c>
      <c r="D3391" s="406">
        <v>207622025</v>
      </c>
      <c r="E3391" s="406" t="s">
        <v>487</v>
      </c>
      <c r="F3391" s="418">
        <v>30</v>
      </c>
      <c r="G3391" s="419">
        <v>46184</v>
      </c>
      <c r="H3391" s="419">
        <v>46188</v>
      </c>
      <c r="I3391" s="406" t="s">
        <v>15</v>
      </c>
      <c r="J3391" s="406"/>
      <c r="K3391" s="420" t="b">
        <v>0</v>
      </c>
      <c r="L3391" s="406"/>
      <c r="M3391" s="419">
        <v>46189</v>
      </c>
    </row>
    <row r="3392" spans="1:13">
      <c r="A3392" s="418">
        <v>5001</v>
      </c>
      <c r="B3392" s="418">
        <v>410058</v>
      </c>
      <c r="C3392" s="418">
        <v>3000</v>
      </c>
      <c r="D3392" s="406">
        <v>207632025</v>
      </c>
      <c r="E3392" s="406" t="s">
        <v>955</v>
      </c>
      <c r="F3392" s="418">
        <v>3800</v>
      </c>
      <c r="G3392" s="419">
        <v>45931</v>
      </c>
      <c r="H3392" s="419">
        <v>45943</v>
      </c>
      <c r="I3392" s="406" t="s">
        <v>15</v>
      </c>
      <c r="J3392" s="406"/>
      <c r="K3392" s="420" t="b">
        <v>0</v>
      </c>
      <c r="L3392" s="406"/>
      <c r="M3392" s="419">
        <v>45945</v>
      </c>
    </row>
    <row r="3393" spans="1:13">
      <c r="A3393" s="418">
        <v>5001</v>
      </c>
      <c r="B3393" s="418">
        <v>423620</v>
      </c>
      <c r="C3393" s="418">
        <v>3000</v>
      </c>
      <c r="D3393" s="406">
        <v>207642025</v>
      </c>
      <c r="E3393" s="406" t="s">
        <v>178</v>
      </c>
      <c r="F3393" s="418">
        <v>1375</v>
      </c>
      <c r="G3393" s="419">
        <v>46004</v>
      </c>
      <c r="H3393" s="419">
        <v>46011</v>
      </c>
      <c r="I3393" s="406" t="s">
        <v>15</v>
      </c>
      <c r="J3393" s="406"/>
      <c r="K3393" s="420" t="b">
        <v>0</v>
      </c>
      <c r="L3393" s="406"/>
      <c r="M3393" s="419">
        <v>46028</v>
      </c>
    </row>
    <row r="3394" spans="1:13">
      <c r="A3394" s="418">
        <v>5001</v>
      </c>
      <c r="B3394" s="418">
        <v>448390</v>
      </c>
      <c r="C3394" s="418">
        <v>3000</v>
      </c>
      <c r="D3394" s="406">
        <v>207662025</v>
      </c>
      <c r="E3394" s="406" t="s">
        <v>956</v>
      </c>
      <c r="F3394" s="418">
        <v>100</v>
      </c>
      <c r="G3394" s="419">
        <v>45920</v>
      </c>
      <c r="H3394" s="419">
        <v>45996</v>
      </c>
      <c r="I3394" s="406" t="s">
        <v>15</v>
      </c>
      <c r="J3394" s="406"/>
      <c r="K3394" s="420" t="b">
        <v>0</v>
      </c>
      <c r="L3394" s="406"/>
      <c r="M3394" s="419">
        <v>45996</v>
      </c>
    </row>
    <row r="3395" spans="1:13">
      <c r="A3395" s="418">
        <v>2017</v>
      </c>
      <c r="B3395" s="418">
        <v>461636</v>
      </c>
      <c r="C3395" s="418">
        <v>3010</v>
      </c>
      <c r="D3395" s="406">
        <v>20772025</v>
      </c>
      <c r="E3395" s="406" t="s">
        <v>133</v>
      </c>
      <c r="F3395" s="418">
        <v>2625</v>
      </c>
      <c r="G3395" s="419">
        <v>45983</v>
      </c>
      <c r="H3395" s="419">
        <v>45989</v>
      </c>
      <c r="I3395" s="406" t="s">
        <v>15</v>
      </c>
      <c r="J3395" s="406"/>
      <c r="K3395" s="420" t="b">
        <v>0</v>
      </c>
      <c r="L3395" s="406"/>
      <c r="M3395" s="419">
        <v>45989</v>
      </c>
    </row>
    <row r="3396" spans="1:13">
      <c r="A3396" s="418">
        <v>5001</v>
      </c>
      <c r="B3396" s="418">
        <v>471475</v>
      </c>
      <c r="C3396" s="418">
        <v>3000</v>
      </c>
      <c r="D3396" s="406">
        <v>20772026</v>
      </c>
      <c r="E3396" s="406" t="s">
        <v>953</v>
      </c>
      <c r="F3396" s="418">
        <v>15</v>
      </c>
      <c r="G3396" s="419">
        <v>46053</v>
      </c>
      <c r="H3396" s="419">
        <v>46063</v>
      </c>
      <c r="I3396" s="406" t="s">
        <v>15</v>
      </c>
      <c r="J3396" s="406"/>
      <c r="K3396" s="420" t="b">
        <v>0</v>
      </c>
      <c r="L3396" s="406"/>
      <c r="M3396" s="419">
        <v>46063</v>
      </c>
    </row>
    <row r="3397" spans="1:13">
      <c r="A3397" s="418">
        <v>5001</v>
      </c>
      <c r="B3397" s="418">
        <v>464820</v>
      </c>
      <c r="C3397" s="418">
        <v>3000</v>
      </c>
      <c r="D3397" s="406">
        <v>207792025</v>
      </c>
      <c r="E3397" s="406" t="s">
        <v>446</v>
      </c>
      <c r="F3397" s="418">
        <v>150</v>
      </c>
      <c r="G3397" s="419">
        <v>45917</v>
      </c>
      <c r="H3397" s="419">
        <v>45943</v>
      </c>
      <c r="I3397" s="406" t="s">
        <v>15</v>
      </c>
      <c r="J3397" s="406"/>
      <c r="K3397" s="420" t="b">
        <v>0</v>
      </c>
      <c r="L3397" s="406"/>
      <c r="M3397" s="419">
        <v>45959</v>
      </c>
    </row>
    <row r="3398" spans="1:13">
      <c r="A3398" s="418">
        <v>5001</v>
      </c>
      <c r="B3398" s="418">
        <v>464820</v>
      </c>
      <c r="C3398" s="418">
        <v>3000</v>
      </c>
      <c r="D3398" s="406">
        <v>207792025</v>
      </c>
      <c r="E3398" s="406" t="s">
        <v>446</v>
      </c>
      <c r="F3398" s="418">
        <v>150</v>
      </c>
      <c r="G3398" s="419">
        <v>46156</v>
      </c>
      <c r="H3398" s="419">
        <v>46170</v>
      </c>
      <c r="I3398" s="406" t="s">
        <v>15</v>
      </c>
      <c r="J3398" s="406"/>
      <c r="K3398" s="420" t="b">
        <v>0</v>
      </c>
      <c r="L3398" s="406" t="s">
        <v>72</v>
      </c>
      <c r="M3398" s="419">
        <v>46171</v>
      </c>
    </row>
    <row r="3399" spans="1:13">
      <c r="A3399" s="418">
        <v>2017</v>
      </c>
      <c r="B3399" s="418">
        <v>479122</v>
      </c>
      <c r="C3399" s="418">
        <v>3010</v>
      </c>
      <c r="D3399" s="406">
        <v>20782025</v>
      </c>
      <c r="E3399" s="406" t="s">
        <v>957</v>
      </c>
      <c r="F3399" s="418">
        <v>2000</v>
      </c>
      <c r="G3399" s="419">
        <v>45906</v>
      </c>
      <c r="H3399" s="419">
        <v>45917</v>
      </c>
      <c r="I3399" s="406" t="s">
        <v>15</v>
      </c>
      <c r="J3399" s="406"/>
      <c r="K3399" s="420" t="b">
        <v>0</v>
      </c>
      <c r="L3399" s="406"/>
      <c r="M3399" s="419">
        <v>45917</v>
      </c>
    </row>
    <row r="3400" spans="1:13">
      <c r="A3400" s="418">
        <v>2017</v>
      </c>
      <c r="B3400" s="418">
        <v>479122</v>
      </c>
      <c r="C3400" s="418">
        <v>3010</v>
      </c>
      <c r="D3400" s="406">
        <v>20792025</v>
      </c>
      <c r="E3400" s="406" t="s">
        <v>957</v>
      </c>
      <c r="F3400" s="418">
        <v>2000</v>
      </c>
      <c r="G3400" s="419">
        <v>45906</v>
      </c>
      <c r="H3400" s="419">
        <v>45917</v>
      </c>
      <c r="I3400" s="406" t="s">
        <v>15</v>
      </c>
      <c r="J3400" s="406"/>
      <c r="K3400" s="420" t="b">
        <v>0</v>
      </c>
      <c r="L3400" s="406"/>
      <c r="M3400" s="419">
        <v>45917</v>
      </c>
    </row>
    <row r="3401" spans="1:13">
      <c r="A3401" s="418">
        <v>5001</v>
      </c>
      <c r="B3401" s="418">
        <v>457567</v>
      </c>
      <c r="C3401" s="418">
        <v>3000</v>
      </c>
      <c r="D3401" s="406">
        <v>208002025</v>
      </c>
      <c r="E3401" s="406" t="s">
        <v>245</v>
      </c>
      <c r="F3401" s="418">
        <v>100</v>
      </c>
      <c r="G3401" s="419">
        <v>45967</v>
      </c>
      <c r="H3401" s="419">
        <v>45968</v>
      </c>
      <c r="I3401" s="406" t="s">
        <v>15</v>
      </c>
      <c r="J3401" s="406"/>
      <c r="K3401" s="420" t="b">
        <v>0</v>
      </c>
      <c r="L3401" s="406"/>
      <c r="M3401" s="419">
        <v>45968</v>
      </c>
    </row>
    <row r="3402" spans="1:13">
      <c r="A3402" s="418">
        <v>5001</v>
      </c>
      <c r="B3402" s="418">
        <v>457568</v>
      </c>
      <c r="C3402" s="418">
        <v>3000</v>
      </c>
      <c r="D3402" s="406">
        <v>208012025</v>
      </c>
      <c r="E3402" s="406" t="s">
        <v>108</v>
      </c>
      <c r="F3402" s="418">
        <v>10</v>
      </c>
      <c r="G3402" s="419">
        <v>45944</v>
      </c>
      <c r="H3402" s="419">
        <v>45954</v>
      </c>
      <c r="I3402" s="406" t="s">
        <v>15</v>
      </c>
      <c r="J3402" s="406"/>
      <c r="K3402" s="420" t="b">
        <v>0</v>
      </c>
      <c r="L3402" s="406"/>
      <c r="M3402" s="419">
        <v>45954</v>
      </c>
    </row>
    <row r="3403" spans="1:13">
      <c r="A3403" s="418">
        <v>2017</v>
      </c>
      <c r="B3403" s="418">
        <v>479122</v>
      </c>
      <c r="C3403" s="418">
        <v>3010</v>
      </c>
      <c r="D3403" s="406">
        <v>20802025</v>
      </c>
      <c r="E3403" s="406" t="s">
        <v>957</v>
      </c>
      <c r="F3403" s="418">
        <v>2000</v>
      </c>
      <c r="G3403" s="419">
        <v>45906</v>
      </c>
      <c r="H3403" s="419">
        <v>45917</v>
      </c>
      <c r="I3403" s="406" t="s">
        <v>15</v>
      </c>
      <c r="J3403" s="406"/>
      <c r="K3403" s="420" t="b">
        <v>0</v>
      </c>
      <c r="L3403" s="406"/>
      <c r="M3403" s="419">
        <v>45917</v>
      </c>
    </row>
    <row r="3404" spans="1:13">
      <c r="A3404" s="418">
        <v>5001</v>
      </c>
      <c r="B3404" s="418">
        <v>410072</v>
      </c>
      <c r="C3404" s="418">
        <v>3000</v>
      </c>
      <c r="D3404" s="406">
        <v>208042025</v>
      </c>
      <c r="E3404" s="406" t="s">
        <v>30</v>
      </c>
      <c r="F3404" s="418">
        <v>480</v>
      </c>
      <c r="G3404" s="406"/>
      <c r="H3404" s="406"/>
      <c r="I3404" s="406" t="s">
        <v>21</v>
      </c>
      <c r="J3404" s="406"/>
      <c r="K3404" s="420" t="b">
        <v>0</v>
      </c>
      <c r="L3404" s="406"/>
      <c r="M3404" s="406"/>
    </row>
    <row r="3405" spans="1:13">
      <c r="A3405" s="418">
        <v>5001</v>
      </c>
      <c r="B3405" s="418">
        <v>410072</v>
      </c>
      <c r="C3405" s="418">
        <v>3000</v>
      </c>
      <c r="D3405" s="406">
        <v>208052025</v>
      </c>
      <c r="E3405" s="406" t="s">
        <v>30</v>
      </c>
      <c r="F3405" s="418">
        <v>2720</v>
      </c>
      <c r="G3405" s="419">
        <v>46038</v>
      </c>
      <c r="H3405" s="419">
        <v>46043</v>
      </c>
      <c r="I3405" s="406" t="s">
        <v>15</v>
      </c>
      <c r="J3405" s="406"/>
      <c r="K3405" s="420" t="b">
        <v>0</v>
      </c>
      <c r="L3405" s="406"/>
      <c r="M3405" s="419">
        <v>46058</v>
      </c>
    </row>
    <row r="3406" spans="1:13">
      <c r="A3406" s="418">
        <v>5001</v>
      </c>
      <c r="B3406" s="418">
        <v>410072</v>
      </c>
      <c r="C3406" s="418">
        <v>3000</v>
      </c>
      <c r="D3406" s="406">
        <v>208062025</v>
      </c>
      <c r="E3406" s="406" t="s">
        <v>30</v>
      </c>
      <c r="F3406" s="418">
        <v>4000</v>
      </c>
      <c r="G3406" s="419">
        <v>45959</v>
      </c>
      <c r="H3406" s="419">
        <v>45965</v>
      </c>
      <c r="I3406" s="406" t="s">
        <v>15</v>
      </c>
      <c r="J3406" s="406"/>
      <c r="K3406" s="420" t="b">
        <v>0</v>
      </c>
      <c r="L3406" s="406"/>
      <c r="M3406" s="419">
        <v>45965</v>
      </c>
    </row>
    <row r="3407" spans="1:13">
      <c r="A3407" s="418">
        <v>5001</v>
      </c>
      <c r="B3407" s="418">
        <v>410072</v>
      </c>
      <c r="C3407" s="418">
        <v>3000</v>
      </c>
      <c r="D3407" s="406">
        <v>208072025</v>
      </c>
      <c r="E3407" s="406" t="s">
        <v>30</v>
      </c>
      <c r="F3407" s="418">
        <v>4000</v>
      </c>
      <c r="G3407" s="419">
        <v>45959</v>
      </c>
      <c r="H3407" s="419">
        <v>45965</v>
      </c>
      <c r="I3407" s="406" t="s">
        <v>15</v>
      </c>
      <c r="J3407" s="406"/>
      <c r="K3407" s="420" t="b">
        <v>0</v>
      </c>
      <c r="L3407" s="406"/>
      <c r="M3407" s="419">
        <v>45966</v>
      </c>
    </row>
    <row r="3408" spans="1:13">
      <c r="A3408" s="418">
        <v>5001</v>
      </c>
      <c r="B3408" s="418">
        <v>448387</v>
      </c>
      <c r="C3408" s="418">
        <v>3000</v>
      </c>
      <c r="D3408" s="406">
        <v>208082025</v>
      </c>
      <c r="E3408" s="406" t="s">
        <v>958</v>
      </c>
      <c r="F3408" s="418">
        <v>400</v>
      </c>
      <c r="G3408" s="419">
        <v>45988</v>
      </c>
      <c r="H3408" s="419">
        <v>45994</v>
      </c>
      <c r="I3408" s="406" t="s">
        <v>15</v>
      </c>
      <c r="J3408" s="406"/>
      <c r="K3408" s="420" t="b">
        <v>0</v>
      </c>
      <c r="L3408" s="406"/>
      <c r="M3408" s="419">
        <v>45994</v>
      </c>
    </row>
    <row r="3409" spans="1:13">
      <c r="A3409" s="418">
        <v>5001</v>
      </c>
      <c r="B3409" s="418">
        <v>432890</v>
      </c>
      <c r="C3409" s="418">
        <v>3000</v>
      </c>
      <c r="D3409" s="406">
        <v>208102025</v>
      </c>
      <c r="E3409" s="406" t="s">
        <v>959</v>
      </c>
      <c r="F3409" s="418">
        <v>100</v>
      </c>
      <c r="G3409" s="419">
        <v>46078</v>
      </c>
      <c r="H3409" s="406"/>
      <c r="I3409" s="406" t="s">
        <v>49</v>
      </c>
      <c r="J3409" s="406"/>
      <c r="K3409" s="420" t="b">
        <v>0</v>
      </c>
      <c r="L3409" s="406"/>
      <c r="M3409" s="406"/>
    </row>
    <row r="3410" spans="1:13">
      <c r="A3410" s="418">
        <v>5001</v>
      </c>
      <c r="B3410" s="418">
        <v>473502</v>
      </c>
      <c r="C3410" s="418">
        <v>3000</v>
      </c>
      <c r="D3410" s="406">
        <v>208112025</v>
      </c>
      <c r="E3410" s="406" t="s">
        <v>256</v>
      </c>
      <c r="F3410" s="418">
        <v>100</v>
      </c>
      <c r="G3410" s="419">
        <v>45930</v>
      </c>
      <c r="H3410" s="419">
        <v>45933</v>
      </c>
      <c r="I3410" s="406" t="s">
        <v>15</v>
      </c>
      <c r="J3410" s="406"/>
      <c r="K3410" s="420" t="b">
        <v>0</v>
      </c>
      <c r="L3410" s="406"/>
      <c r="M3410" s="419">
        <v>45933</v>
      </c>
    </row>
    <row r="3411" spans="1:13">
      <c r="A3411" s="418">
        <v>2017</v>
      </c>
      <c r="B3411" s="418">
        <v>479122</v>
      </c>
      <c r="C3411" s="418">
        <v>3010</v>
      </c>
      <c r="D3411" s="406">
        <v>20812025</v>
      </c>
      <c r="E3411" s="406" t="s">
        <v>957</v>
      </c>
      <c r="F3411" s="418">
        <v>2000</v>
      </c>
      <c r="G3411" s="419">
        <v>45927</v>
      </c>
      <c r="H3411" s="419">
        <v>45961</v>
      </c>
      <c r="I3411" s="406" t="s">
        <v>15</v>
      </c>
      <c r="J3411" s="406"/>
      <c r="K3411" s="420" t="b">
        <v>0</v>
      </c>
      <c r="L3411" s="406"/>
      <c r="M3411" s="419">
        <v>45961</v>
      </c>
    </row>
    <row r="3412" spans="1:13">
      <c r="A3412" s="418">
        <v>5001</v>
      </c>
      <c r="B3412" s="418">
        <v>410034</v>
      </c>
      <c r="C3412" s="418">
        <v>3000</v>
      </c>
      <c r="D3412" s="406">
        <v>208122025</v>
      </c>
      <c r="E3412" s="406" t="s">
        <v>383</v>
      </c>
      <c r="F3412" s="418">
        <v>525</v>
      </c>
      <c r="G3412" s="419">
        <v>45987</v>
      </c>
      <c r="H3412" s="419">
        <v>45990</v>
      </c>
      <c r="I3412" s="406" t="s">
        <v>15</v>
      </c>
      <c r="J3412" s="406"/>
      <c r="K3412" s="420" t="b">
        <v>0</v>
      </c>
      <c r="L3412" s="406"/>
      <c r="M3412" s="419">
        <v>45990</v>
      </c>
    </row>
    <row r="3413" spans="1:13">
      <c r="A3413" s="418">
        <v>5001</v>
      </c>
      <c r="B3413" s="418">
        <v>410034</v>
      </c>
      <c r="C3413" s="418">
        <v>3000</v>
      </c>
      <c r="D3413" s="406">
        <v>208132025</v>
      </c>
      <c r="E3413" s="406" t="s">
        <v>383</v>
      </c>
      <c r="F3413" s="418">
        <v>1560</v>
      </c>
      <c r="G3413" s="419">
        <v>45986</v>
      </c>
      <c r="H3413" s="419">
        <v>45990</v>
      </c>
      <c r="I3413" s="406" t="s">
        <v>15</v>
      </c>
      <c r="J3413" s="406"/>
      <c r="K3413" s="420" t="b">
        <v>0</v>
      </c>
      <c r="L3413" s="406"/>
      <c r="M3413" s="419">
        <v>45992</v>
      </c>
    </row>
    <row r="3414" spans="1:13">
      <c r="A3414" s="418">
        <v>5001</v>
      </c>
      <c r="B3414" s="418">
        <v>410034</v>
      </c>
      <c r="C3414" s="418">
        <v>3000</v>
      </c>
      <c r="D3414" s="406">
        <v>208152025</v>
      </c>
      <c r="E3414" s="406" t="s">
        <v>383</v>
      </c>
      <c r="F3414" s="418">
        <v>2625</v>
      </c>
      <c r="G3414" s="419">
        <v>45952</v>
      </c>
      <c r="H3414" s="419">
        <v>45959</v>
      </c>
      <c r="I3414" s="406" t="s">
        <v>15</v>
      </c>
      <c r="J3414" s="406"/>
      <c r="K3414" s="420" t="b">
        <v>0</v>
      </c>
      <c r="L3414" s="406"/>
      <c r="M3414" s="419">
        <v>45960</v>
      </c>
    </row>
    <row r="3415" spans="1:13">
      <c r="A3415" s="418">
        <v>5001</v>
      </c>
      <c r="B3415" s="418">
        <v>410034</v>
      </c>
      <c r="C3415" s="418">
        <v>3000</v>
      </c>
      <c r="D3415" s="406">
        <v>208162025</v>
      </c>
      <c r="E3415" s="406" t="s">
        <v>383</v>
      </c>
      <c r="F3415" s="418">
        <v>2610</v>
      </c>
      <c r="G3415" s="419">
        <v>45954</v>
      </c>
      <c r="H3415" s="419">
        <v>45959</v>
      </c>
      <c r="I3415" s="406" t="s">
        <v>15</v>
      </c>
      <c r="J3415" s="406"/>
      <c r="K3415" s="420" t="b">
        <v>0</v>
      </c>
      <c r="L3415" s="406"/>
      <c r="M3415" s="419">
        <v>45960</v>
      </c>
    </row>
    <row r="3416" spans="1:13">
      <c r="A3416" s="418">
        <v>5001</v>
      </c>
      <c r="B3416" s="418">
        <v>410034</v>
      </c>
      <c r="C3416" s="418">
        <v>3000</v>
      </c>
      <c r="D3416" s="406">
        <v>208182025</v>
      </c>
      <c r="E3416" s="406" t="s">
        <v>383</v>
      </c>
      <c r="F3416" s="418">
        <v>2625</v>
      </c>
      <c r="G3416" s="419">
        <v>45955</v>
      </c>
      <c r="H3416" s="419">
        <v>45959</v>
      </c>
      <c r="I3416" s="406" t="s">
        <v>15</v>
      </c>
      <c r="J3416" s="406"/>
      <c r="K3416" s="420" t="b">
        <v>0</v>
      </c>
      <c r="L3416" s="406"/>
      <c r="M3416" s="419">
        <v>45960</v>
      </c>
    </row>
    <row r="3417" spans="1:13">
      <c r="A3417" s="418">
        <v>5001</v>
      </c>
      <c r="B3417" s="418">
        <v>410034</v>
      </c>
      <c r="C3417" s="418">
        <v>3000</v>
      </c>
      <c r="D3417" s="406">
        <v>208192025</v>
      </c>
      <c r="E3417" s="406" t="s">
        <v>383</v>
      </c>
      <c r="F3417" s="418">
        <v>2595</v>
      </c>
      <c r="G3417" s="419">
        <v>45954</v>
      </c>
      <c r="H3417" s="419">
        <v>45959</v>
      </c>
      <c r="I3417" s="406" t="s">
        <v>15</v>
      </c>
      <c r="J3417" s="406"/>
      <c r="K3417" s="420" t="b">
        <v>0</v>
      </c>
      <c r="L3417" s="406"/>
      <c r="M3417" s="419">
        <v>45960</v>
      </c>
    </row>
    <row r="3418" spans="1:13">
      <c r="A3418" s="418">
        <v>2010</v>
      </c>
      <c r="B3418" s="418">
        <v>460298</v>
      </c>
      <c r="C3418" s="418">
        <v>3000</v>
      </c>
      <c r="D3418" s="406">
        <v>2082026</v>
      </c>
      <c r="E3418" s="406" t="s">
        <v>18</v>
      </c>
      <c r="F3418" s="418">
        <v>100</v>
      </c>
      <c r="G3418" s="419">
        <v>46064</v>
      </c>
      <c r="H3418" s="419">
        <v>46071</v>
      </c>
      <c r="I3418" s="406" t="s">
        <v>15</v>
      </c>
      <c r="J3418" s="406"/>
      <c r="K3418" s="420" t="b">
        <v>0</v>
      </c>
      <c r="L3418" s="406"/>
      <c r="M3418" s="419">
        <v>46071</v>
      </c>
    </row>
    <row r="3419" spans="1:13">
      <c r="A3419" s="418">
        <v>2017</v>
      </c>
      <c r="B3419" s="418">
        <v>479122</v>
      </c>
      <c r="C3419" s="418">
        <v>3010</v>
      </c>
      <c r="D3419" s="406">
        <v>20822025</v>
      </c>
      <c r="E3419" s="406" t="s">
        <v>957</v>
      </c>
      <c r="F3419" s="418">
        <v>2000</v>
      </c>
      <c r="G3419" s="419">
        <v>45927</v>
      </c>
      <c r="H3419" s="419">
        <v>45968</v>
      </c>
      <c r="I3419" s="406" t="s">
        <v>15</v>
      </c>
      <c r="J3419" s="406"/>
      <c r="K3419" s="420" t="b">
        <v>0</v>
      </c>
      <c r="L3419" s="406"/>
      <c r="M3419" s="419">
        <v>45969</v>
      </c>
    </row>
    <row r="3420" spans="1:13">
      <c r="A3420" s="418">
        <v>5001</v>
      </c>
      <c r="B3420" s="418">
        <v>447433</v>
      </c>
      <c r="C3420" s="418">
        <v>3000</v>
      </c>
      <c r="D3420" s="406">
        <v>208222025</v>
      </c>
      <c r="E3420" s="406" t="s">
        <v>960</v>
      </c>
      <c r="F3420" s="418">
        <v>2000000</v>
      </c>
      <c r="G3420" s="419">
        <v>45923</v>
      </c>
      <c r="H3420" s="419">
        <v>45927</v>
      </c>
      <c r="I3420" s="406" t="s">
        <v>15</v>
      </c>
      <c r="J3420" s="406"/>
      <c r="K3420" s="420" t="b">
        <v>0</v>
      </c>
      <c r="L3420" s="406"/>
      <c r="M3420" s="419">
        <v>45929</v>
      </c>
    </row>
    <row r="3421" spans="1:13">
      <c r="A3421" s="418">
        <v>5001</v>
      </c>
      <c r="B3421" s="418">
        <v>417349</v>
      </c>
      <c r="C3421" s="418">
        <v>3000</v>
      </c>
      <c r="D3421" s="406">
        <v>208232025</v>
      </c>
      <c r="E3421" s="406" t="s">
        <v>961</v>
      </c>
      <c r="F3421" s="418">
        <v>1750000</v>
      </c>
      <c r="G3421" s="419">
        <v>45920</v>
      </c>
      <c r="H3421" s="419">
        <v>45960</v>
      </c>
      <c r="I3421" s="406" t="s">
        <v>15</v>
      </c>
      <c r="J3421" s="406"/>
      <c r="K3421" s="420" t="b">
        <v>0</v>
      </c>
      <c r="L3421" s="406"/>
      <c r="M3421" s="419">
        <v>45960</v>
      </c>
    </row>
    <row r="3422" spans="1:13">
      <c r="A3422" s="418">
        <v>5001</v>
      </c>
      <c r="B3422" s="418">
        <v>439826</v>
      </c>
      <c r="C3422" s="418">
        <v>3000</v>
      </c>
      <c r="D3422" s="406">
        <v>208242025</v>
      </c>
      <c r="E3422" s="406" t="s">
        <v>962</v>
      </c>
      <c r="F3422" s="418">
        <v>1350000</v>
      </c>
      <c r="G3422" s="419">
        <v>45962</v>
      </c>
      <c r="H3422" s="419">
        <v>45967</v>
      </c>
      <c r="I3422" s="406" t="s">
        <v>15</v>
      </c>
      <c r="J3422" s="406"/>
      <c r="K3422" s="420" t="b">
        <v>0</v>
      </c>
      <c r="L3422" s="406"/>
      <c r="M3422" s="419">
        <v>45967</v>
      </c>
    </row>
    <row r="3423" spans="1:13">
      <c r="A3423" s="418">
        <v>5001</v>
      </c>
      <c r="B3423" s="418">
        <v>410015</v>
      </c>
      <c r="C3423" s="418">
        <v>3000</v>
      </c>
      <c r="D3423" s="406">
        <v>208252025</v>
      </c>
      <c r="E3423" s="406" t="s">
        <v>107</v>
      </c>
      <c r="F3423" s="418">
        <v>2400</v>
      </c>
      <c r="G3423" s="419">
        <v>45966</v>
      </c>
      <c r="H3423" s="419">
        <v>45972</v>
      </c>
      <c r="I3423" s="406" t="s">
        <v>15</v>
      </c>
      <c r="J3423" s="406"/>
      <c r="K3423" s="420" t="b">
        <v>0</v>
      </c>
      <c r="L3423" s="406"/>
      <c r="M3423" s="419">
        <v>45972</v>
      </c>
    </row>
    <row r="3424" spans="1:13">
      <c r="A3424" s="418">
        <v>5001</v>
      </c>
      <c r="B3424" s="418">
        <v>410015</v>
      </c>
      <c r="C3424" s="418">
        <v>3000</v>
      </c>
      <c r="D3424" s="406">
        <v>208262025</v>
      </c>
      <c r="E3424" s="406" t="s">
        <v>107</v>
      </c>
      <c r="F3424" s="418">
        <v>2400</v>
      </c>
      <c r="G3424" s="419">
        <v>45965</v>
      </c>
      <c r="H3424" s="419">
        <v>45972</v>
      </c>
      <c r="I3424" s="406" t="s">
        <v>15</v>
      </c>
      <c r="J3424" s="406"/>
      <c r="K3424" s="420" t="b">
        <v>0</v>
      </c>
      <c r="L3424" s="406"/>
      <c r="M3424" s="419">
        <v>45972</v>
      </c>
    </row>
    <row r="3425" spans="1:13">
      <c r="A3425" s="418">
        <v>5001</v>
      </c>
      <c r="B3425" s="418">
        <v>461239</v>
      </c>
      <c r="C3425" s="418">
        <v>3000</v>
      </c>
      <c r="D3425" s="406">
        <v>208292025</v>
      </c>
      <c r="E3425" s="406" t="s">
        <v>963</v>
      </c>
      <c r="F3425" s="418">
        <v>3</v>
      </c>
      <c r="G3425" s="419">
        <v>45922</v>
      </c>
      <c r="H3425" s="419">
        <v>45975</v>
      </c>
      <c r="I3425" s="406" t="s">
        <v>15</v>
      </c>
      <c r="J3425" s="406"/>
      <c r="K3425" s="420" t="b">
        <v>0</v>
      </c>
      <c r="L3425" s="406"/>
      <c r="M3425" s="419">
        <v>45975</v>
      </c>
    </row>
    <row r="3426" spans="1:13">
      <c r="A3426" s="418">
        <v>5001</v>
      </c>
      <c r="B3426" s="418">
        <v>463405</v>
      </c>
      <c r="C3426" s="418">
        <v>3000</v>
      </c>
      <c r="D3426" s="406">
        <v>208302025</v>
      </c>
      <c r="E3426" s="406" t="s">
        <v>880</v>
      </c>
      <c r="F3426" s="418">
        <v>10</v>
      </c>
      <c r="G3426" s="419">
        <v>45932</v>
      </c>
      <c r="H3426" s="419">
        <v>45938</v>
      </c>
      <c r="I3426" s="406" t="s">
        <v>15</v>
      </c>
      <c r="J3426" s="406"/>
      <c r="K3426" s="420" t="b">
        <v>0</v>
      </c>
      <c r="L3426" s="406"/>
      <c r="M3426" s="419">
        <v>45938</v>
      </c>
    </row>
    <row r="3427" spans="1:13">
      <c r="A3427" s="418">
        <v>2017</v>
      </c>
      <c r="B3427" s="418">
        <v>479122</v>
      </c>
      <c r="C3427" s="418">
        <v>3010</v>
      </c>
      <c r="D3427" s="406">
        <v>20832025</v>
      </c>
      <c r="E3427" s="406" t="s">
        <v>957</v>
      </c>
      <c r="F3427" s="418">
        <v>2000</v>
      </c>
      <c r="G3427" s="419">
        <v>45927</v>
      </c>
      <c r="H3427" s="419">
        <v>45969</v>
      </c>
      <c r="I3427" s="406" t="s">
        <v>15</v>
      </c>
      <c r="J3427" s="406"/>
      <c r="K3427" s="420" t="b">
        <v>0</v>
      </c>
      <c r="L3427" s="406"/>
      <c r="M3427" s="419">
        <v>45969</v>
      </c>
    </row>
    <row r="3428" spans="1:13">
      <c r="A3428" s="418">
        <v>2017</v>
      </c>
      <c r="B3428" s="418">
        <v>458737</v>
      </c>
      <c r="C3428" s="418">
        <v>3010</v>
      </c>
      <c r="D3428" s="406">
        <v>20842025</v>
      </c>
      <c r="E3428" s="406" t="s">
        <v>440</v>
      </c>
      <c r="F3428" s="418">
        <v>10</v>
      </c>
      <c r="G3428" s="419">
        <v>45997</v>
      </c>
      <c r="H3428" s="419">
        <v>46000</v>
      </c>
      <c r="I3428" s="406" t="s">
        <v>15</v>
      </c>
      <c r="J3428" s="406"/>
      <c r="K3428" s="420" t="b">
        <v>0</v>
      </c>
      <c r="L3428" s="406"/>
      <c r="M3428" s="419">
        <v>46000</v>
      </c>
    </row>
    <row r="3429" spans="1:13">
      <c r="A3429" s="418">
        <v>5001</v>
      </c>
      <c r="B3429" s="418">
        <v>417654</v>
      </c>
      <c r="C3429" s="418">
        <v>3000</v>
      </c>
      <c r="D3429" s="406">
        <v>208472025</v>
      </c>
      <c r="E3429" s="406" t="s">
        <v>604</v>
      </c>
      <c r="F3429" s="418">
        <v>1700</v>
      </c>
      <c r="G3429" s="419">
        <v>45925</v>
      </c>
      <c r="H3429" s="419">
        <v>45954</v>
      </c>
      <c r="I3429" s="406" t="s">
        <v>15</v>
      </c>
      <c r="J3429" s="406"/>
      <c r="K3429" s="420" t="b">
        <v>0</v>
      </c>
      <c r="L3429" s="406"/>
      <c r="M3429" s="419">
        <v>45966</v>
      </c>
    </row>
    <row r="3430" spans="1:13">
      <c r="A3430" s="418">
        <v>2017</v>
      </c>
      <c r="B3430" s="418">
        <v>464096</v>
      </c>
      <c r="C3430" s="418">
        <v>3010</v>
      </c>
      <c r="D3430" s="406">
        <v>20852025</v>
      </c>
      <c r="E3430" s="406" t="s">
        <v>268</v>
      </c>
      <c r="F3430" s="418">
        <v>40</v>
      </c>
      <c r="G3430" s="419">
        <v>45937</v>
      </c>
      <c r="H3430" s="419">
        <v>45944</v>
      </c>
      <c r="I3430" s="406" t="s">
        <v>15</v>
      </c>
      <c r="J3430" s="406"/>
      <c r="K3430" s="420" t="b">
        <v>0</v>
      </c>
      <c r="L3430" s="406"/>
      <c r="M3430" s="419">
        <v>45944</v>
      </c>
    </row>
    <row r="3431" spans="1:13">
      <c r="A3431" s="418">
        <v>5001</v>
      </c>
      <c r="B3431" s="418">
        <v>417654</v>
      </c>
      <c r="C3431" s="418">
        <v>3000</v>
      </c>
      <c r="D3431" s="406">
        <v>208552025</v>
      </c>
      <c r="E3431" s="406" t="s">
        <v>604</v>
      </c>
      <c r="F3431" s="418">
        <v>975</v>
      </c>
      <c r="G3431" s="419">
        <v>45925</v>
      </c>
      <c r="H3431" s="419">
        <v>45954</v>
      </c>
      <c r="I3431" s="406" t="s">
        <v>15</v>
      </c>
      <c r="J3431" s="406"/>
      <c r="K3431" s="420" t="b">
        <v>0</v>
      </c>
      <c r="L3431" s="406"/>
      <c r="M3431" s="419">
        <v>45966</v>
      </c>
    </row>
    <row r="3432" spans="1:13">
      <c r="A3432" s="418">
        <v>5001</v>
      </c>
      <c r="B3432" s="418">
        <v>410547</v>
      </c>
      <c r="C3432" s="418">
        <v>3000</v>
      </c>
      <c r="D3432" s="406">
        <v>208612025</v>
      </c>
      <c r="E3432" s="406" t="s">
        <v>416</v>
      </c>
      <c r="F3432" s="418">
        <v>2800</v>
      </c>
      <c r="G3432" s="419">
        <v>45974</v>
      </c>
      <c r="H3432" s="419">
        <v>45981</v>
      </c>
      <c r="I3432" s="406" t="s">
        <v>15</v>
      </c>
      <c r="J3432" s="406"/>
      <c r="K3432" s="420" t="b">
        <v>0</v>
      </c>
      <c r="L3432" s="406"/>
      <c r="M3432" s="419">
        <v>45982</v>
      </c>
    </row>
    <row r="3433" spans="1:13">
      <c r="A3433" s="418">
        <v>2017</v>
      </c>
      <c r="B3433" s="418">
        <v>210308</v>
      </c>
      <c r="C3433" s="418">
        <v>3010</v>
      </c>
      <c r="D3433" s="406">
        <v>20862025</v>
      </c>
      <c r="E3433" s="406" t="s">
        <v>14</v>
      </c>
      <c r="F3433" s="418">
        <v>460</v>
      </c>
      <c r="G3433" s="419">
        <v>45926</v>
      </c>
      <c r="H3433" s="419">
        <v>45930</v>
      </c>
      <c r="I3433" s="406" t="s">
        <v>15</v>
      </c>
      <c r="J3433" s="406"/>
      <c r="K3433" s="420" t="b">
        <v>0</v>
      </c>
      <c r="L3433" s="406"/>
      <c r="M3433" s="419">
        <v>45930</v>
      </c>
    </row>
    <row r="3434" spans="1:13">
      <c r="A3434" s="418">
        <v>5001</v>
      </c>
      <c r="B3434" s="418">
        <v>410547</v>
      </c>
      <c r="C3434" s="418">
        <v>3000</v>
      </c>
      <c r="D3434" s="406">
        <v>208622025</v>
      </c>
      <c r="E3434" s="406" t="s">
        <v>416</v>
      </c>
      <c r="F3434" s="418">
        <v>5600</v>
      </c>
      <c r="G3434" s="419">
        <v>45925</v>
      </c>
      <c r="H3434" s="419">
        <v>45934</v>
      </c>
      <c r="I3434" s="406" t="s">
        <v>15</v>
      </c>
      <c r="J3434" s="406"/>
      <c r="K3434" s="420" t="b">
        <v>0</v>
      </c>
      <c r="L3434" s="406"/>
      <c r="M3434" s="419">
        <v>45934</v>
      </c>
    </row>
    <row r="3435" spans="1:13">
      <c r="A3435" s="418">
        <v>5001</v>
      </c>
      <c r="B3435" s="418">
        <v>410547</v>
      </c>
      <c r="C3435" s="418">
        <v>3000</v>
      </c>
      <c r="D3435" s="406">
        <v>208632025</v>
      </c>
      <c r="E3435" s="406" t="s">
        <v>416</v>
      </c>
      <c r="F3435" s="418">
        <v>5480</v>
      </c>
      <c r="G3435" s="419">
        <v>45925</v>
      </c>
      <c r="H3435" s="419">
        <v>45934</v>
      </c>
      <c r="I3435" s="406" t="s">
        <v>15</v>
      </c>
      <c r="J3435" s="406"/>
      <c r="K3435" s="420" t="b">
        <v>0</v>
      </c>
      <c r="L3435" s="406"/>
      <c r="M3435" s="419">
        <v>45934</v>
      </c>
    </row>
    <row r="3436" spans="1:13">
      <c r="A3436" s="418">
        <v>5001</v>
      </c>
      <c r="B3436" s="418">
        <v>410547</v>
      </c>
      <c r="C3436" s="418">
        <v>3000</v>
      </c>
      <c r="D3436" s="406">
        <v>208652025</v>
      </c>
      <c r="E3436" s="406" t="s">
        <v>416</v>
      </c>
      <c r="F3436" s="418">
        <v>2800</v>
      </c>
      <c r="G3436" s="419">
        <v>46007</v>
      </c>
      <c r="H3436" s="419">
        <v>46032</v>
      </c>
      <c r="I3436" s="406" t="s">
        <v>15</v>
      </c>
      <c r="J3436" s="406"/>
      <c r="K3436" s="420" t="b">
        <v>0</v>
      </c>
      <c r="L3436" s="406"/>
      <c r="M3436" s="419">
        <v>46032</v>
      </c>
    </row>
    <row r="3437" spans="1:13">
      <c r="A3437" s="418">
        <v>5001</v>
      </c>
      <c r="B3437" s="418">
        <v>410547</v>
      </c>
      <c r="C3437" s="418">
        <v>3000</v>
      </c>
      <c r="D3437" s="406">
        <v>208662025</v>
      </c>
      <c r="E3437" s="406" t="s">
        <v>416</v>
      </c>
      <c r="F3437" s="418">
        <v>2800</v>
      </c>
      <c r="G3437" s="419">
        <v>46007</v>
      </c>
      <c r="H3437" s="419">
        <v>46032</v>
      </c>
      <c r="I3437" s="406" t="s">
        <v>15</v>
      </c>
      <c r="J3437" s="406"/>
      <c r="K3437" s="420" t="b">
        <v>0</v>
      </c>
      <c r="L3437" s="406"/>
      <c r="M3437" s="419">
        <v>46032</v>
      </c>
    </row>
    <row r="3438" spans="1:13">
      <c r="A3438" s="418">
        <v>5001</v>
      </c>
      <c r="B3438" s="418">
        <v>410547</v>
      </c>
      <c r="C3438" s="418">
        <v>3000</v>
      </c>
      <c r="D3438" s="406">
        <v>208672025</v>
      </c>
      <c r="E3438" s="406" t="s">
        <v>416</v>
      </c>
      <c r="F3438" s="418">
        <v>5600</v>
      </c>
      <c r="G3438" s="419">
        <v>45972</v>
      </c>
      <c r="H3438" s="419">
        <v>45981</v>
      </c>
      <c r="I3438" s="406" t="s">
        <v>15</v>
      </c>
      <c r="J3438" s="406"/>
      <c r="K3438" s="420" t="b">
        <v>0</v>
      </c>
      <c r="L3438" s="406"/>
      <c r="M3438" s="419">
        <v>45982</v>
      </c>
    </row>
    <row r="3439" spans="1:13">
      <c r="A3439" s="418">
        <v>5001</v>
      </c>
      <c r="B3439" s="418">
        <v>410547</v>
      </c>
      <c r="C3439" s="418">
        <v>3000</v>
      </c>
      <c r="D3439" s="406">
        <v>208682025</v>
      </c>
      <c r="E3439" s="406" t="s">
        <v>416</v>
      </c>
      <c r="F3439" s="418">
        <v>2760</v>
      </c>
      <c r="G3439" s="419">
        <v>45958</v>
      </c>
      <c r="H3439" s="419">
        <v>45965</v>
      </c>
      <c r="I3439" s="406" t="s">
        <v>15</v>
      </c>
      <c r="J3439" s="406"/>
      <c r="K3439" s="420" t="b">
        <v>0</v>
      </c>
      <c r="L3439" s="406"/>
      <c r="M3439" s="419">
        <v>45966</v>
      </c>
    </row>
    <row r="3440" spans="1:13">
      <c r="A3440" s="418">
        <v>5001</v>
      </c>
      <c r="B3440" s="418">
        <v>410547</v>
      </c>
      <c r="C3440" s="418">
        <v>3000</v>
      </c>
      <c r="D3440" s="406">
        <v>208692025</v>
      </c>
      <c r="E3440" s="406" t="s">
        <v>416</v>
      </c>
      <c r="F3440" s="418">
        <v>5640</v>
      </c>
      <c r="G3440" s="419">
        <v>45958</v>
      </c>
      <c r="H3440" s="419">
        <v>45965</v>
      </c>
      <c r="I3440" s="406" t="s">
        <v>15</v>
      </c>
      <c r="J3440" s="406"/>
      <c r="K3440" s="420" t="b">
        <v>0</v>
      </c>
      <c r="L3440" s="406"/>
      <c r="M3440" s="419">
        <v>45965</v>
      </c>
    </row>
    <row r="3441" spans="1:13">
      <c r="A3441" s="418">
        <v>2017</v>
      </c>
      <c r="B3441" s="418">
        <v>210308</v>
      </c>
      <c r="C3441" s="418">
        <v>3010</v>
      </c>
      <c r="D3441" s="406">
        <v>20872025</v>
      </c>
      <c r="E3441" s="406" t="s">
        <v>14</v>
      </c>
      <c r="F3441" s="418">
        <v>80</v>
      </c>
      <c r="G3441" s="419">
        <v>45931</v>
      </c>
      <c r="H3441" s="419">
        <v>45933</v>
      </c>
      <c r="I3441" s="406" t="s">
        <v>15</v>
      </c>
      <c r="J3441" s="406"/>
      <c r="K3441" s="420" t="b">
        <v>0</v>
      </c>
      <c r="L3441" s="406"/>
      <c r="M3441" s="419">
        <v>45934</v>
      </c>
    </row>
    <row r="3442" spans="1:13">
      <c r="A3442" s="418">
        <v>2017</v>
      </c>
      <c r="B3442" s="418">
        <v>465258</v>
      </c>
      <c r="C3442" s="418">
        <v>3010</v>
      </c>
      <c r="D3442" s="406">
        <v>20882025</v>
      </c>
      <c r="E3442" s="406" t="s">
        <v>442</v>
      </c>
      <c r="F3442" s="418">
        <v>20</v>
      </c>
      <c r="G3442" s="419">
        <v>45955</v>
      </c>
      <c r="H3442" s="419">
        <v>45957</v>
      </c>
      <c r="I3442" s="406" t="s">
        <v>15</v>
      </c>
      <c r="J3442" s="406"/>
      <c r="K3442" s="420" t="b">
        <v>0</v>
      </c>
      <c r="L3442" s="406"/>
      <c r="M3442" s="419">
        <v>45957</v>
      </c>
    </row>
    <row r="3443" spans="1:13">
      <c r="A3443" s="418">
        <v>5001</v>
      </c>
      <c r="B3443" s="418">
        <v>410457</v>
      </c>
      <c r="C3443" s="418">
        <v>3000</v>
      </c>
      <c r="D3443" s="406">
        <v>208822026</v>
      </c>
      <c r="E3443" s="406" t="s">
        <v>102</v>
      </c>
      <c r="F3443" s="418">
        <v>1</v>
      </c>
      <c r="G3443" s="406"/>
      <c r="H3443" s="406"/>
      <c r="I3443" s="406" t="s">
        <v>21</v>
      </c>
      <c r="J3443" s="406"/>
      <c r="K3443" s="420" t="b">
        <v>0</v>
      </c>
      <c r="L3443" s="406"/>
      <c r="M3443" s="406"/>
    </row>
    <row r="3444" spans="1:13">
      <c r="A3444" s="418">
        <v>5001</v>
      </c>
      <c r="B3444" s="418">
        <v>410457</v>
      </c>
      <c r="C3444" s="418">
        <v>3000</v>
      </c>
      <c r="D3444" s="406">
        <v>208832026</v>
      </c>
      <c r="E3444" s="406" t="s">
        <v>102</v>
      </c>
      <c r="F3444" s="418">
        <v>1</v>
      </c>
      <c r="G3444" s="419">
        <v>46291</v>
      </c>
      <c r="H3444" s="419">
        <v>46296</v>
      </c>
      <c r="I3444" s="406" t="s">
        <v>552</v>
      </c>
      <c r="J3444" s="406"/>
      <c r="K3444" s="420" t="b">
        <v>0</v>
      </c>
      <c r="L3444" s="406"/>
      <c r="M3444" s="406"/>
    </row>
    <row r="3445" spans="1:13">
      <c r="A3445" s="418">
        <v>2017</v>
      </c>
      <c r="B3445" s="418">
        <v>465258</v>
      </c>
      <c r="C3445" s="418">
        <v>3010</v>
      </c>
      <c r="D3445" s="406">
        <v>20892025</v>
      </c>
      <c r="E3445" s="406" t="s">
        <v>442</v>
      </c>
      <c r="F3445" s="418">
        <v>30</v>
      </c>
      <c r="G3445" s="419">
        <v>45955</v>
      </c>
      <c r="H3445" s="419">
        <v>45958</v>
      </c>
      <c r="I3445" s="406" t="s">
        <v>15</v>
      </c>
      <c r="J3445" s="406"/>
      <c r="K3445" s="420" t="b">
        <v>0</v>
      </c>
      <c r="L3445" s="406"/>
      <c r="M3445" s="419">
        <v>45958</v>
      </c>
    </row>
    <row r="3446" spans="1:13">
      <c r="A3446" s="418">
        <v>5001</v>
      </c>
      <c r="B3446" s="418">
        <v>410452</v>
      </c>
      <c r="C3446" s="418">
        <v>3000</v>
      </c>
      <c r="D3446" s="406">
        <v>208982026</v>
      </c>
      <c r="E3446" s="406" t="s">
        <v>59</v>
      </c>
      <c r="F3446" s="418">
        <v>182</v>
      </c>
      <c r="G3446" s="419">
        <v>46295</v>
      </c>
      <c r="H3446" s="406"/>
      <c r="I3446" s="406" t="s">
        <v>49</v>
      </c>
      <c r="J3446" s="406"/>
      <c r="K3446" s="420" t="b">
        <v>0</v>
      </c>
      <c r="L3446" s="406"/>
      <c r="M3446" s="406"/>
    </row>
    <row r="3447" spans="1:13">
      <c r="A3447" s="418">
        <v>5001</v>
      </c>
      <c r="B3447" s="418">
        <v>410452</v>
      </c>
      <c r="C3447" s="418">
        <v>3000</v>
      </c>
      <c r="D3447" s="406">
        <v>208992026</v>
      </c>
      <c r="E3447" s="406" t="s">
        <v>59</v>
      </c>
      <c r="F3447" s="418">
        <v>134</v>
      </c>
      <c r="G3447" s="419">
        <v>46295</v>
      </c>
      <c r="H3447" s="406"/>
      <c r="I3447" s="406" t="s">
        <v>49</v>
      </c>
      <c r="J3447" s="406"/>
      <c r="K3447" s="420" t="b">
        <v>0</v>
      </c>
      <c r="L3447" s="406"/>
      <c r="M3447" s="406"/>
    </row>
    <row r="3448" spans="1:13">
      <c r="A3448" s="418">
        <v>5001</v>
      </c>
      <c r="B3448" s="418">
        <v>476452</v>
      </c>
      <c r="C3448" s="418">
        <v>3000</v>
      </c>
      <c r="D3448" s="406">
        <v>209002026</v>
      </c>
      <c r="E3448" s="406" t="s">
        <v>845</v>
      </c>
      <c r="F3448" s="418">
        <v>612</v>
      </c>
      <c r="G3448" s="406"/>
      <c r="H3448" s="406"/>
      <c r="I3448" s="406" t="s">
        <v>21</v>
      </c>
      <c r="J3448" s="406"/>
      <c r="K3448" s="420" t="b">
        <v>0</v>
      </c>
      <c r="L3448" s="406"/>
      <c r="M3448" s="406"/>
    </row>
    <row r="3449" spans="1:13">
      <c r="A3449" s="418">
        <v>5001</v>
      </c>
      <c r="B3449" s="418">
        <v>456894</v>
      </c>
      <c r="C3449" s="418">
        <v>3000</v>
      </c>
      <c r="D3449" s="406">
        <v>209012026</v>
      </c>
      <c r="E3449" s="406" t="s">
        <v>240</v>
      </c>
      <c r="F3449" s="418">
        <v>425</v>
      </c>
      <c r="G3449" s="406"/>
      <c r="H3449" s="406"/>
      <c r="I3449" s="406" t="s">
        <v>21</v>
      </c>
      <c r="J3449" s="406"/>
      <c r="K3449" s="420" t="b">
        <v>0</v>
      </c>
      <c r="L3449" s="406"/>
      <c r="M3449" s="406"/>
    </row>
    <row r="3450" spans="1:13">
      <c r="A3450" s="418">
        <v>2017</v>
      </c>
      <c r="B3450" s="418">
        <v>465167</v>
      </c>
      <c r="C3450" s="418">
        <v>3010</v>
      </c>
      <c r="D3450" s="406">
        <v>20902025</v>
      </c>
      <c r="E3450" s="406" t="s">
        <v>295</v>
      </c>
      <c r="F3450" s="418">
        <v>100</v>
      </c>
      <c r="G3450" s="419">
        <v>45918</v>
      </c>
      <c r="H3450" s="419">
        <v>45919</v>
      </c>
      <c r="I3450" s="406" t="s">
        <v>15</v>
      </c>
      <c r="J3450" s="406"/>
      <c r="K3450" s="420" t="b">
        <v>0</v>
      </c>
      <c r="L3450" s="406"/>
      <c r="M3450" s="419">
        <v>45919</v>
      </c>
    </row>
    <row r="3451" spans="1:13">
      <c r="A3451" s="418">
        <v>5001</v>
      </c>
      <c r="B3451" s="418">
        <v>478233</v>
      </c>
      <c r="C3451" s="418">
        <v>3000</v>
      </c>
      <c r="D3451" s="406">
        <v>209022026</v>
      </c>
      <c r="E3451" s="406" t="s">
        <v>163</v>
      </c>
      <c r="F3451" s="418">
        <v>30</v>
      </c>
      <c r="G3451" s="406"/>
      <c r="H3451" s="406"/>
      <c r="I3451" s="406" t="s">
        <v>21</v>
      </c>
      <c r="J3451" s="406"/>
      <c r="K3451" s="420" t="b">
        <v>0</v>
      </c>
      <c r="L3451" s="406"/>
      <c r="M3451" s="406"/>
    </row>
    <row r="3452" spans="1:13">
      <c r="A3452" s="418">
        <v>5001</v>
      </c>
      <c r="B3452" s="418">
        <v>460285</v>
      </c>
      <c r="C3452" s="418">
        <v>3000</v>
      </c>
      <c r="D3452" s="406">
        <v>209032026</v>
      </c>
      <c r="E3452" s="406" t="s">
        <v>860</v>
      </c>
      <c r="F3452" s="418">
        <v>40</v>
      </c>
      <c r="G3452" s="406"/>
      <c r="H3452" s="406"/>
      <c r="I3452" s="406" t="s">
        <v>21</v>
      </c>
      <c r="J3452" s="406"/>
      <c r="K3452" s="420" t="b">
        <v>0</v>
      </c>
      <c r="L3452" s="406"/>
      <c r="M3452" s="406"/>
    </row>
    <row r="3453" spans="1:13">
      <c r="A3453" s="418">
        <v>5001</v>
      </c>
      <c r="B3453" s="418">
        <v>459863</v>
      </c>
      <c r="C3453" s="418">
        <v>3000</v>
      </c>
      <c r="D3453" s="406">
        <v>209042026</v>
      </c>
      <c r="E3453" s="406" t="s">
        <v>1006</v>
      </c>
      <c r="F3453" s="418">
        <v>50</v>
      </c>
      <c r="G3453" s="406"/>
      <c r="H3453" s="406"/>
      <c r="I3453" s="406" t="s">
        <v>21</v>
      </c>
      <c r="J3453" s="406"/>
      <c r="K3453" s="420" t="b">
        <v>0</v>
      </c>
      <c r="L3453" s="406"/>
      <c r="M3453" s="406"/>
    </row>
    <row r="3454" spans="1:13">
      <c r="A3454" s="418">
        <v>5001</v>
      </c>
      <c r="B3454" s="418">
        <v>461275</v>
      </c>
      <c r="C3454" s="418">
        <v>3000</v>
      </c>
      <c r="D3454" s="406">
        <v>209062026</v>
      </c>
      <c r="E3454" s="406" t="s">
        <v>1351</v>
      </c>
      <c r="F3454" s="418">
        <v>20</v>
      </c>
      <c r="G3454" s="406"/>
      <c r="H3454" s="406"/>
      <c r="I3454" s="406" t="s">
        <v>21</v>
      </c>
      <c r="J3454" s="406"/>
      <c r="K3454" s="420" t="b">
        <v>0</v>
      </c>
      <c r="L3454" s="406"/>
      <c r="M3454" s="406"/>
    </row>
    <row r="3455" spans="1:13">
      <c r="A3455" s="418">
        <v>5001</v>
      </c>
      <c r="B3455" s="418">
        <v>438035</v>
      </c>
      <c r="C3455" s="418">
        <v>3000</v>
      </c>
      <c r="D3455" s="406">
        <v>209072026</v>
      </c>
      <c r="E3455" s="406" t="s">
        <v>115</v>
      </c>
      <c r="F3455" s="418">
        <v>680</v>
      </c>
      <c r="G3455" s="406"/>
      <c r="H3455" s="406"/>
      <c r="I3455" s="406" t="s">
        <v>21</v>
      </c>
      <c r="J3455" s="406"/>
      <c r="K3455" s="420" t="b">
        <v>0</v>
      </c>
      <c r="L3455" s="406"/>
      <c r="M3455" s="406"/>
    </row>
    <row r="3456" spans="1:13">
      <c r="A3456" s="418">
        <v>5001</v>
      </c>
      <c r="B3456" s="418">
        <v>439501</v>
      </c>
      <c r="C3456" s="418">
        <v>3000</v>
      </c>
      <c r="D3456" s="406">
        <v>209082026</v>
      </c>
      <c r="E3456" s="406" t="s">
        <v>455</v>
      </c>
      <c r="F3456" s="418">
        <v>255</v>
      </c>
      <c r="G3456" s="406"/>
      <c r="H3456" s="406"/>
      <c r="I3456" s="406" t="s">
        <v>21</v>
      </c>
      <c r="J3456" s="406"/>
      <c r="K3456" s="420" t="b">
        <v>0</v>
      </c>
      <c r="L3456" s="406"/>
      <c r="M3456" s="406"/>
    </row>
    <row r="3457" spans="1:13">
      <c r="A3457" s="418">
        <v>5001</v>
      </c>
      <c r="B3457" s="418">
        <v>461166</v>
      </c>
      <c r="C3457" s="418">
        <v>3000</v>
      </c>
      <c r="D3457" s="406">
        <v>209092026</v>
      </c>
      <c r="E3457" s="406" t="s">
        <v>771</v>
      </c>
      <c r="F3457" s="418">
        <v>10</v>
      </c>
      <c r="G3457" s="406"/>
      <c r="H3457" s="406"/>
      <c r="I3457" s="406" t="s">
        <v>21</v>
      </c>
      <c r="J3457" s="406"/>
      <c r="K3457" s="420" t="b">
        <v>0</v>
      </c>
      <c r="L3457" s="406"/>
      <c r="M3457" s="406"/>
    </row>
    <row r="3458" spans="1:13">
      <c r="A3458" s="418">
        <v>5001</v>
      </c>
      <c r="B3458" s="418">
        <v>462554</v>
      </c>
      <c r="C3458" s="418">
        <v>3000</v>
      </c>
      <c r="D3458" s="406">
        <v>209102026</v>
      </c>
      <c r="E3458" s="406" t="s">
        <v>808</v>
      </c>
      <c r="F3458" s="418">
        <v>20</v>
      </c>
      <c r="G3458" s="406"/>
      <c r="H3458" s="406"/>
      <c r="I3458" s="406" t="s">
        <v>21</v>
      </c>
      <c r="J3458" s="406"/>
      <c r="K3458" s="420" t="b">
        <v>0</v>
      </c>
      <c r="L3458" s="406"/>
      <c r="M3458" s="406"/>
    </row>
    <row r="3459" spans="1:13">
      <c r="A3459" s="418">
        <v>5001</v>
      </c>
      <c r="B3459" s="418">
        <v>463952</v>
      </c>
      <c r="C3459" s="418">
        <v>3000</v>
      </c>
      <c r="D3459" s="406">
        <v>209112026</v>
      </c>
      <c r="E3459" s="406" t="s">
        <v>329</v>
      </c>
      <c r="F3459" s="418">
        <v>75</v>
      </c>
      <c r="G3459" s="406"/>
      <c r="H3459" s="406"/>
      <c r="I3459" s="406" t="s">
        <v>21</v>
      </c>
      <c r="J3459" s="406"/>
      <c r="K3459" s="420" t="b">
        <v>0</v>
      </c>
      <c r="L3459" s="406"/>
      <c r="M3459" s="406"/>
    </row>
    <row r="3460" spans="1:13">
      <c r="A3460" s="418">
        <v>2017</v>
      </c>
      <c r="B3460" s="418">
        <v>473730</v>
      </c>
      <c r="C3460" s="418">
        <v>3010</v>
      </c>
      <c r="D3460" s="406">
        <v>20912025</v>
      </c>
      <c r="E3460" s="406" t="s">
        <v>769</v>
      </c>
      <c r="F3460" s="418">
        <v>100000</v>
      </c>
      <c r="G3460" s="419">
        <v>45947</v>
      </c>
      <c r="H3460" s="419">
        <v>45947</v>
      </c>
      <c r="I3460" s="406" t="s">
        <v>15</v>
      </c>
      <c r="J3460" s="406"/>
      <c r="K3460" s="420" t="b">
        <v>0</v>
      </c>
      <c r="L3460" s="406"/>
      <c r="M3460" s="419">
        <v>45947</v>
      </c>
    </row>
    <row r="3461" spans="1:13">
      <c r="A3461" s="418">
        <v>5001</v>
      </c>
      <c r="B3461" s="418">
        <v>456976</v>
      </c>
      <c r="C3461" s="418">
        <v>3000</v>
      </c>
      <c r="D3461" s="406">
        <v>209122026</v>
      </c>
      <c r="E3461" s="406" t="s">
        <v>510</v>
      </c>
      <c r="F3461" s="418">
        <v>218</v>
      </c>
      <c r="G3461" s="406"/>
      <c r="H3461" s="406"/>
      <c r="I3461" s="406" t="s">
        <v>21</v>
      </c>
      <c r="J3461" s="406"/>
      <c r="K3461" s="420" t="b">
        <v>0</v>
      </c>
      <c r="L3461" s="406"/>
      <c r="M3461" s="406"/>
    </row>
    <row r="3462" spans="1:13">
      <c r="A3462" s="418">
        <v>5001</v>
      </c>
      <c r="B3462" s="418">
        <v>481808</v>
      </c>
      <c r="C3462" s="418">
        <v>3000</v>
      </c>
      <c r="D3462" s="406">
        <v>209162025</v>
      </c>
      <c r="E3462" s="406" t="s">
        <v>964</v>
      </c>
      <c r="F3462" s="418">
        <v>675</v>
      </c>
      <c r="G3462" s="419">
        <v>46101</v>
      </c>
      <c r="H3462" s="419">
        <v>46105</v>
      </c>
      <c r="I3462" s="406" t="s">
        <v>15</v>
      </c>
      <c r="J3462" s="406"/>
      <c r="K3462" s="420" t="b">
        <v>0</v>
      </c>
      <c r="L3462" s="406" t="s">
        <v>17</v>
      </c>
      <c r="M3462" s="419">
        <v>46140</v>
      </c>
    </row>
    <row r="3463" spans="1:13">
      <c r="A3463" s="418">
        <v>5001</v>
      </c>
      <c r="B3463" s="418">
        <v>410072</v>
      </c>
      <c r="C3463" s="418">
        <v>3000</v>
      </c>
      <c r="D3463" s="406">
        <v>209212025</v>
      </c>
      <c r="E3463" s="406" t="s">
        <v>30</v>
      </c>
      <c r="F3463" s="418">
        <v>10710</v>
      </c>
      <c r="G3463" s="419">
        <v>45925</v>
      </c>
      <c r="H3463" s="419">
        <v>45932</v>
      </c>
      <c r="I3463" s="406" t="s">
        <v>15</v>
      </c>
      <c r="J3463" s="406"/>
      <c r="K3463" s="420" t="b">
        <v>0</v>
      </c>
      <c r="L3463" s="406"/>
      <c r="M3463" s="419">
        <v>45932</v>
      </c>
    </row>
    <row r="3464" spans="1:13">
      <c r="A3464" s="418">
        <v>2017</v>
      </c>
      <c r="B3464" s="418">
        <v>464197</v>
      </c>
      <c r="C3464" s="418">
        <v>3010</v>
      </c>
      <c r="D3464" s="406">
        <v>20922025</v>
      </c>
      <c r="E3464" s="406" t="s">
        <v>226</v>
      </c>
      <c r="F3464" s="418">
        <v>25</v>
      </c>
      <c r="G3464" s="419">
        <v>46003</v>
      </c>
      <c r="H3464" s="419">
        <v>46007</v>
      </c>
      <c r="I3464" s="406" t="s">
        <v>15</v>
      </c>
      <c r="J3464" s="406"/>
      <c r="K3464" s="420" t="b">
        <v>0</v>
      </c>
      <c r="L3464" s="406"/>
      <c r="M3464" s="419">
        <v>46007</v>
      </c>
    </row>
    <row r="3465" spans="1:13">
      <c r="A3465" s="418">
        <v>2017</v>
      </c>
      <c r="B3465" s="418">
        <v>473730</v>
      </c>
      <c r="C3465" s="418">
        <v>3010</v>
      </c>
      <c r="D3465" s="406">
        <v>20932025</v>
      </c>
      <c r="E3465" s="406" t="s">
        <v>769</v>
      </c>
      <c r="F3465" s="418">
        <v>75000</v>
      </c>
      <c r="G3465" s="419">
        <v>45997</v>
      </c>
      <c r="H3465" s="419">
        <v>46000</v>
      </c>
      <c r="I3465" s="406" t="s">
        <v>15</v>
      </c>
      <c r="J3465" s="406"/>
      <c r="K3465" s="420" t="b">
        <v>0</v>
      </c>
      <c r="L3465" s="406"/>
      <c r="M3465" s="419">
        <v>46000</v>
      </c>
    </row>
    <row r="3466" spans="1:13">
      <c r="A3466" s="418">
        <v>5001</v>
      </c>
      <c r="B3466" s="418">
        <v>438051</v>
      </c>
      <c r="C3466" s="418">
        <v>3000</v>
      </c>
      <c r="D3466" s="406">
        <v>209382025</v>
      </c>
      <c r="E3466" s="406" t="s">
        <v>726</v>
      </c>
      <c r="F3466" s="418">
        <v>150</v>
      </c>
      <c r="G3466" s="419">
        <v>45979</v>
      </c>
      <c r="H3466" s="419">
        <v>46001</v>
      </c>
      <c r="I3466" s="406" t="s">
        <v>15</v>
      </c>
      <c r="J3466" s="406"/>
      <c r="K3466" s="420" t="b">
        <v>0</v>
      </c>
      <c r="L3466" s="406"/>
      <c r="M3466" s="419">
        <v>46001</v>
      </c>
    </row>
    <row r="3467" spans="1:13">
      <c r="A3467" s="418">
        <v>5001</v>
      </c>
      <c r="B3467" s="418">
        <v>465338</v>
      </c>
      <c r="C3467" s="418">
        <v>3000</v>
      </c>
      <c r="D3467" s="406">
        <v>20942025</v>
      </c>
      <c r="E3467" s="406" t="s">
        <v>965</v>
      </c>
      <c r="F3467" s="418">
        <v>1</v>
      </c>
      <c r="G3467" s="406"/>
      <c r="H3467" s="406"/>
      <c r="I3467" s="406" t="s">
        <v>15</v>
      </c>
      <c r="J3467" s="406"/>
      <c r="K3467" s="420" t="b">
        <v>0</v>
      </c>
      <c r="L3467" s="406" t="s">
        <v>6578</v>
      </c>
      <c r="M3467" s="419">
        <v>46282</v>
      </c>
    </row>
    <row r="3468" spans="1:13">
      <c r="A3468" s="418">
        <v>5001</v>
      </c>
      <c r="B3468" s="418">
        <v>423592</v>
      </c>
      <c r="C3468" s="418">
        <v>3000</v>
      </c>
      <c r="D3468" s="406">
        <v>209422025</v>
      </c>
      <c r="E3468" s="406" t="s">
        <v>717</v>
      </c>
      <c r="F3468" s="418">
        <v>165</v>
      </c>
      <c r="G3468" s="419">
        <v>45926</v>
      </c>
      <c r="H3468" s="419">
        <v>45937</v>
      </c>
      <c r="I3468" s="406" t="s">
        <v>15</v>
      </c>
      <c r="J3468" s="406"/>
      <c r="K3468" s="420" t="b">
        <v>0</v>
      </c>
      <c r="L3468" s="406"/>
      <c r="M3468" s="419">
        <v>45938</v>
      </c>
    </row>
    <row r="3469" spans="1:13">
      <c r="A3469" s="418">
        <v>5001</v>
      </c>
      <c r="B3469" s="418">
        <v>438109</v>
      </c>
      <c r="C3469" s="418">
        <v>3000</v>
      </c>
      <c r="D3469" s="406">
        <v>209432025</v>
      </c>
      <c r="E3469" s="406" t="s">
        <v>332</v>
      </c>
      <c r="F3469" s="418">
        <v>225</v>
      </c>
      <c r="G3469" s="419">
        <v>45972</v>
      </c>
      <c r="H3469" s="419">
        <v>45988</v>
      </c>
      <c r="I3469" s="406" t="s">
        <v>15</v>
      </c>
      <c r="J3469" s="406"/>
      <c r="K3469" s="420" t="b">
        <v>0</v>
      </c>
      <c r="L3469" s="406"/>
      <c r="M3469" s="419">
        <v>45988</v>
      </c>
    </row>
    <row r="3470" spans="1:13">
      <c r="A3470" s="418">
        <v>5001</v>
      </c>
      <c r="B3470" s="418">
        <v>410010</v>
      </c>
      <c r="C3470" s="418">
        <v>3000</v>
      </c>
      <c r="D3470" s="406">
        <v>209442025</v>
      </c>
      <c r="E3470" s="406" t="s">
        <v>803</v>
      </c>
      <c r="F3470" s="418">
        <v>50</v>
      </c>
      <c r="G3470" s="419">
        <v>45948</v>
      </c>
      <c r="H3470" s="419">
        <v>45951</v>
      </c>
      <c r="I3470" s="406" t="s">
        <v>15</v>
      </c>
      <c r="J3470" s="406"/>
      <c r="K3470" s="420" t="b">
        <v>0</v>
      </c>
      <c r="L3470" s="406"/>
      <c r="M3470" s="419">
        <v>45954</v>
      </c>
    </row>
    <row r="3471" spans="1:13">
      <c r="A3471" s="418">
        <v>5001</v>
      </c>
      <c r="B3471" s="418">
        <v>457542</v>
      </c>
      <c r="C3471" s="418">
        <v>3000</v>
      </c>
      <c r="D3471" s="406">
        <v>209452025</v>
      </c>
      <c r="E3471" s="406" t="s">
        <v>692</v>
      </c>
      <c r="F3471" s="418">
        <v>400</v>
      </c>
      <c r="G3471" s="419">
        <v>45959</v>
      </c>
      <c r="H3471" s="419">
        <v>45967</v>
      </c>
      <c r="I3471" s="406" t="s">
        <v>15</v>
      </c>
      <c r="J3471" s="406"/>
      <c r="K3471" s="420" t="b">
        <v>0</v>
      </c>
      <c r="L3471" s="406"/>
      <c r="M3471" s="419">
        <v>45967</v>
      </c>
    </row>
    <row r="3472" spans="1:13">
      <c r="A3472" s="418">
        <v>5001</v>
      </c>
      <c r="B3472" s="418">
        <v>463058</v>
      </c>
      <c r="C3472" s="418">
        <v>3000</v>
      </c>
      <c r="D3472" s="406">
        <v>209462025</v>
      </c>
      <c r="E3472" s="406" t="s">
        <v>765</v>
      </c>
      <c r="F3472" s="418">
        <v>80</v>
      </c>
      <c r="G3472" s="419">
        <v>45975</v>
      </c>
      <c r="H3472" s="419">
        <v>45986</v>
      </c>
      <c r="I3472" s="406" t="s">
        <v>15</v>
      </c>
      <c r="J3472" s="406"/>
      <c r="K3472" s="420" t="b">
        <v>0</v>
      </c>
      <c r="L3472" s="406"/>
      <c r="M3472" s="419">
        <v>45986</v>
      </c>
    </row>
    <row r="3473" spans="1:13">
      <c r="A3473" s="418">
        <v>5001</v>
      </c>
      <c r="B3473" s="418">
        <v>438127</v>
      </c>
      <c r="C3473" s="418">
        <v>3000</v>
      </c>
      <c r="D3473" s="406">
        <v>209472025</v>
      </c>
      <c r="E3473" s="406" t="s">
        <v>405</v>
      </c>
      <c r="F3473" s="418">
        <v>60</v>
      </c>
      <c r="G3473" s="419">
        <v>45962</v>
      </c>
      <c r="H3473" s="419">
        <v>45966</v>
      </c>
      <c r="I3473" s="406" t="s">
        <v>15</v>
      </c>
      <c r="J3473" s="406"/>
      <c r="K3473" s="420" t="b">
        <v>0</v>
      </c>
      <c r="L3473" s="406"/>
      <c r="M3473" s="419">
        <v>45966</v>
      </c>
    </row>
    <row r="3474" spans="1:13">
      <c r="A3474" s="418">
        <v>5001</v>
      </c>
      <c r="B3474" s="418">
        <v>432239</v>
      </c>
      <c r="C3474" s="418">
        <v>3000</v>
      </c>
      <c r="D3474" s="406">
        <v>209472026</v>
      </c>
      <c r="E3474" s="406" t="s">
        <v>384</v>
      </c>
      <c r="F3474" s="418">
        <v>10</v>
      </c>
      <c r="G3474" s="419">
        <v>46291</v>
      </c>
      <c r="H3474" s="406"/>
      <c r="I3474" s="406" t="s">
        <v>985</v>
      </c>
      <c r="J3474" s="406"/>
      <c r="K3474" s="420" t="b">
        <v>0</v>
      </c>
      <c r="L3474" s="406"/>
      <c r="M3474" s="406"/>
    </row>
    <row r="3475" spans="1:13">
      <c r="A3475" s="418">
        <v>5001</v>
      </c>
      <c r="B3475" s="418">
        <v>425422</v>
      </c>
      <c r="C3475" s="418">
        <v>3000</v>
      </c>
      <c r="D3475" s="406">
        <v>209482025</v>
      </c>
      <c r="E3475" s="406" t="s">
        <v>213</v>
      </c>
      <c r="F3475" s="418">
        <v>300</v>
      </c>
      <c r="G3475" s="419">
        <v>46050</v>
      </c>
      <c r="H3475" s="419">
        <v>46057</v>
      </c>
      <c r="I3475" s="406" t="s">
        <v>15</v>
      </c>
      <c r="J3475" s="406"/>
      <c r="K3475" s="420" t="b">
        <v>0</v>
      </c>
      <c r="L3475" s="406"/>
      <c r="M3475" s="419">
        <v>46057</v>
      </c>
    </row>
    <row r="3476" spans="1:13">
      <c r="A3476" s="418">
        <v>5001</v>
      </c>
      <c r="B3476" s="418">
        <v>410066</v>
      </c>
      <c r="C3476" s="418">
        <v>3000</v>
      </c>
      <c r="D3476" s="406">
        <v>209492025</v>
      </c>
      <c r="E3476" s="406" t="s">
        <v>441</v>
      </c>
      <c r="F3476" s="418">
        <v>275</v>
      </c>
      <c r="G3476" s="419">
        <v>45936</v>
      </c>
      <c r="H3476" s="419">
        <v>45946</v>
      </c>
      <c r="I3476" s="406" t="s">
        <v>15</v>
      </c>
      <c r="J3476" s="406"/>
      <c r="K3476" s="420" t="b">
        <v>0</v>
      </c>
      <c r="L3476" s="406"/>
      <c r="M3476" s="419">
        <v>45947</v>
      </c>
    </row>
    <row r="3477" spans="1:13">
      <c r="A3477" s="418">
        <v>5001</v>
      </c>
      <c r="B3477" s="418">
        <v>483327</v>
      </c>
      <c r="C3477" s="418">
        <v>3000</v>
      </c>
      <c r="D3477" s="406">
        <v>209492026</v>
      </c>
      <c r="E3477" s="406" t="s">
        <v>1529</v>
      </c>
      <c r="F3477" s="418">
        <v>48</v>
      </c>
      <c r="G3477" s="419">
        <v>46295</v>
      </c>
      <c r="H3477" s="406"/>
      <c r="I3477" s="406" t="s">
        <v>49</v>
      </c>
      <c r="J3477" s="406"/>
      <c r="K3477" s="420" t="b">
        <v>0</v>
      </c>
      <c r="L3477" s="406"/>
      <c r="M3477" s="406"/>
    </row>
    <row r="3478" spans="1:13">
      <c r="A3478" s="418">
        <v>5001</v>
      </c>
      <c r="B3478" s="418">
        <v>410066</v>
      </c>
      <c r="C3478" s="418">
        <v>3000</v>
      </c>
      <c r="D3478" s="406">
        <v>209512025</v>
      </c>
      <c r="E3478" s="406" t="s">
        <v>441</v>
      </c>
      <c r="F3478" s="418">
        <v>25</v>
      </c>
      <c r="G3478" s="419">
        <v>45967</v>
      </c>
      <c r="H3478" s="419">
        <v>45978</v>
      </c>
      <c r="I3478" s="406" t="s">
        <v>15</v>
      </c>
      <c r="J3478" s="406"/>
      <c r="K3478" s="420" t="b">
        <v>0</v>
      </c>
      <c r="L3478" s="406"/>
      <c r="M3478" s="419">
        <v>45979</v>
      </c>
    </row>
    <row r="3479" spans="1:13">
      <c r="A3479" s="418">
        <v>2017</v>
      </c>
      <c r="B3479" s="418">
        <v>473111</v>
      </c>
      <c r="C3479" s="418">
        <v>3010</v>
      </c>
      <c r="D3479" s="406">
        <v>20952023</v>
      </c>
      <c r="E3479" s="406" t="s">
        <v>966</v>
      </c>
      <c r="F3479" s="418">
        <v>75</v>
      </c>
      <c r="G3479" s="406"/>
      <c r="H3479" s="406"/>
      <c r="I3479" s="406" t="s">
        <v>21</v>
      </c>
      <c r="J3479" s="406"/>
      <c r="K3479" s="420" t="b">
        <v>0</v>
      </c>
      <c r="L3479" s="406" t="s">
        <v>17</v>
      </c>
      <c r="M3479" s="406"/>
    </row>
    <row r="3480" spans="1:13">
      <c r="A3480" s="418">
        <v>5001</v>
      </c>
      <c r="B3480" s="418">
        <v>410072</v>
      </c>
      <c r="C3480" s="418">
        <v>3000</v>
      </c>
      <c r="D3480" s="406">
        <v>209522025</v>
      </c>
      <c r="E3480" s="406" t="s">
        <v>30</v>
      </c>
      <c r="F3480" s="418">
        <v>4930</v>
      </c>
      <c r="G3480" s="419">
        <v>45931</v>
      </c>
      <c r="H3480" s="419">
        <v>45937</v>
      </c>
      <c r="I3480" s="406" t="s">
        <v>15</v>
      </c>
      <c r="J3480" s="406"/>
      <c r="K3480" s="420" t="b">
        <v>0</v>
      </c>
      <c r="L3480" s="406"/>
      <c r="M3480" s="419">
        <v>45937</v>
      </c>
    </row>
    <row r="3481" spans="1:13">
      <c r="A3481" s="418">
        <v>5001</v>
      </c>
      <c r="B3481" s="418">
        <v>410057</v>
      </c>
      <c r="C3481" s="418">
        <v>3000</v>
      </c>
      <c r="D3481" s="406">
        <v>209552025</v>
      </c>
      <c r="E3481" s="406" t="s">
        <v>71</v>
      </c>
      <c r="F3481" s="418">
        <v>225</v>
      </c>
      <c r="G3481" s="419">
        <v>46009</v>
      </c>
      <c r="H3481" s="419">
        <v>46029</v>
      </c>
      <c r="I3481" s="406" t="s">
        <v>15</v>
      </c>
      <c r="J3481" s="406"/>
      <c r="K3481" s="420" t="b">
        <v>0</v>
      </c>
      <c r="L3481" s="406"/>
      <c r="M3481" s="419">
        <v>46029</v>
      </c>
    </row>
    <row r="3482" spans="1:13">
      <c r="A3482" s="418">
        <v>5001</v>
      </c>
      <c r="B3482" s="418">
        <v>476452</v>
      </c>
      <c r="C3482" s="418">
        <v>3000</v>
      </c>
      <c r="D3482" s="406">
        <v>209572025</v>
      </c>
      <c r="E3482" s="406" t="s">
        <v>845</v>
      </c>
      <c r="F3482" s="418">
        <v>408</v>
      </c>
      <c r="G3482" s="419">
        <v>45926</v>
      </c>
      <c r="H3482" s="419">
        <v>45952</v>
      </c>
      <c r="I3482" s="406" t="s">
        <v>15</v>
      </c>
      <c r="J3482" s="406"/>
      <c r="K3482" s="420" t="b">
        <v>0</v>
      </c>
      <c r="L3482" s="406"/>
      <c r="M3482" s="419">
        <v>45952</v>
      </c>
    </row>
    <row r="3483" spans="1:13">
      <c r="A3483" s="418">
        <v>5001</v>
      </c>
      <c r="B3483" s="418">
        <v>410015</v>
      </c>
      <c r="C3483" s="418">
        <v>3000</v>
      </c>
      <c r="D3483" s="406">
        <v>209582026</v>
      </c>
      <c r="E3483" s="406" t="s">
        <v>107</v>
      </c>
      <c r="F3483" s="418">
        <v>2</v>
      </c>
      <c r="G3483" s="406"/>
      <c r="H3483" s="406"/>
      <c r="I3483" s="406" t="s">
        <v>21</v>
      </c>
      <c r="J3483" s="406"/>
      <c r="K3483" s="420" t="b">
        <v>0</v>
      </c>
      <c r="L3483" s="406"/>
      <c r="M3483" s="406"/>
    </row>
    <row r="3484" spans="1:13">
      <c r="A3484" s="418">
        <v>5001</v>
      </c>
      <c r="B3484" s="418">
        <v>410015</v>
      </c>
      <c r="C3484" s="418">
        <v>3000</v>
      </c>
      <c r="D3484" s="406">
        <v>209592026</v>
      </c>
      <c r="E3484" s="406" t="s">
        <v>107</v>
      </c>
      <c r="F3484" s="418">
        <v>2</v>
      </c>
      <c r="G3484" s="406"/>
      <c r="H3484" s="406"/>
      <c r="I3484" s="406" t="s">
        <v>21</v>
      </c>
      <c r="J3484" s="406"/>
      <c r="K3484" s="420" t="b">
        <v>0</v>
      </c>
      <c r="L3484" s="406"/>
      <c r="M3484" s="406"/>
    </row>
    <row r="3485" spans="1:13">
      <c r="A3485" s="418">
        <v>5001</v>
      </c>
      <c r="B3485" s="418">
        <v>410015</v>
      </c>
      <c r="C3485" s="418">
        <v>3000</v>
      </c>
      <c r="D3485" s="406">
        <v>209602026</v>
      </c>
      <c r="E3485" s="406" t="s">
        <v>107</v>
      </c>
      <c r="F3485" s="418">
        <v>1</v>
      </c>
      <c r="G3485" s="406"/>
      <c r="H3485" s="406"/>
      <c r="I3485" s="406" t="s">
        <v>21</v>
      </c>
      <c r="J3485" s="406"/>
      <c r="K3485" s="420" t="b">
        <v>0</v>
      </c>
      <c r="L3485" s="406"/>
      <c r="M3485" s="406"/>
    </row>
    <row r="3486" spans="1:13">
      <c r="A3486" s="418">
        <v>5001</v>
      </c>
      <c r="B3486" s="418">
        <v>410013</v>
      </c>
      <c r="C3486" s="418">
        <v>3000</v>
      </c>
      <c r="D3486" s="406">
        <v>209612026</v>
      </c>
      <c r="E3486" s="406" t="s">
        <v>698</v>
      </c>
      <c r="F3486" s="418">
        <v>4</v>
      </c>
      <c r="G3486" s="406"/>
      <c r="H3486" s="406"/>
      <c r="I3486" s="406" t="s">
        <v>21</v>
      </c>
      <c r="J3486" s="406"/>
      <c r="K3486" s="420" t="b">
        <v>0</v>
      </c>
      <c r="L3486" s="406"/>
      <c r="M3486" s="406"/>
    </row>
    <row r="3487" spans="1:13">
      <c r="A3487" s="418">
        <v>5001</v>
      </c>
      <c r="B3487" s="418">
        <v>476605</v>
      </c>
      <c r="C3487" s="418">
        <v>3000</v>
      </c>
      <c r="D3487" s="406">
        <v>209662025</v>
      </c>
      <c r="E3487" s="406" t="s">
        <v>524</v>
      </c>
      <c r="F3487" s="418">
        <v>54</v>
      </c>
      <c r="G3487" s="419">
        <v>45920</v>
      </c>
      <c r="H3487" s="419">
        <v>45938</v>
      </c>
      <c r="I3487" s="406" t="s">
        <v>15</v>
      </c>
      <c r="J3487" s="406"/>
      <c r="K3487" s="420" t="b">
        <v>0</v>
      </c>
      <c r="L3487" s="406"/>
      <c r="M3487" s="419">
        <v>45938</v>
      </c>
    </row>
    <row r="3488" spans="1:13">
      <c r="A3488" s="418">
        <v>5001</v>
      </c>
      <c r="B3488" s="418">
        <v>456970</v>
      </c>
      <c r="C3488" s="418">
        <v>3000</v>
      </c>
      <c r="D3488" s="406">
        <v>209772026</v>
      </c>
      <c r="E3488" s="406" t="s">
        <v>615</v>
      </c>
      <c r="F3488" s="418">
        <v>15</v>
      </c>
      <c r="G3488" s="406"/>
      <c r="H3488" s="406"/>
      <c r="I3488" s="406" t="s">
        <v>21</v>
      </c>
      <c r="J3488" s="406"/>
      <c r="K3488" s="420" t="b">
        <v>0</v>
      </c>
      <c r="L3488" s="406"/>
      <c r="M3488" s="406"/>
    </row>
    <row r="3489" spans="1:13">
      <c r="A3489" s="418">
        <v>5001</v>
      </c>
      <c r="B3489" s="418">
        <v>456970</v>
      </c>
      <c r="C3489" s="418">
        <v>3000</v>
      </c>
      <c r="D3489" s="406">
        <v>209782026</v>
      </c>
      <c r="E3489" s="406" t="s">
        <v>615</v>
      </c>
      <c r="F3489" s="418">
        <v>100</v>
      </c>
      <c r="G3489" s="406"/>
      <c r="H3489" s="406"/>
      <c r="I3489" s="406" t="s">
        <v>21</v>
      </c>
      <c r="J3489" s="406"/>
      <c r="K3489" s="420" t="b">
        <v>0</v>
      </c>
      <c r="L3489" s="406"/>
      <c r="M3489" s="406"/>
    </row>
    <row r="3490" spans="1:13">
      <c r="A3490" s="418">
        <v>5001</v>
      </c>
      <c r="B3490" s="418">
        <v>410536</v>
      </c>
      <c r="C3490" s="418">
        <v>3000</v>
      </c>
      <c r="D3490" s="406">
        <v>209792026</v>
      </c>
      <c r="E3490" s="406" t="s">
        <v>640</v>
      </c>
      <c r="F3490" s="418">
        <v>121</v>
      </c>
      <c r="G3490" s="406"/>
      <c r="H3490" s="406"/>
      <c r="I3490" s="406" t="s">
        <v>21</v>
      </c>
      <c r="J3490" s="406"/>
      <c r="K3490" s="420" t="b">
        <v>0</v>
      </c>
      <c r="L3490" s="406"/>
      <c r="M3490" s="406"/>
    </row>
    <row r="3491" spans="1:13">
      <c r="A3491" s="418">
        <v>5001</v>
      </c>
      <c r="B3491" s="418">
        <v>410536</v>
      </c>
      <c r="C3491" s="418">
        <v>3000</v>
      </c>
      <c r="D3491" s="406">
        <v>209802026</v>
      </c>
      <c r="E3491" s="406" t="s">
        <v>640</v>
      </c>
      <c r="F3491" s="418">
        <v>200</v>
      </c>
      <c r="G3491" s="406"/>
      <c r="H3491" s="406"/>
      <c r="I3491" s="406" t="s">
        <v>21</v>
      </c>
      <c r="J3491" s="406"/>
      <c r="K3491" s="420" t="b">
        <v>0</v>
      </c>
      <c r="L3491" s="406"/>
      <c r="M3491" s="406"/>
    </row>
    <row r="3492" spans="1:13">
      <c r="A3492" s="418">
        <v>5001</v>
      </c>
      <c r="B3492" s="418">
        <v>438109</v>
      </c>
      <c r="C3492" s="418">
        <v>3000</v>
      </c>
      <c r="D3492" s="406">
        <v>20982026</v>
      </c>
      <c r="E3492" s="406" t="s">
        <v>332</v>
      </c>
      <c r="F3492" s="418">
        <v>225</v>
      </c>
      <c r="G3492" s="419">
        <v>46112</v>
      </c>
      <c r="H3492" s="419">
        <v>46112</v>
      </c>
      <c r="I3492" s="406" t="s">
        <v>15</v>
      </c>
      <c r="J3492" s="406"/>
      <c r="K3492" s="420" t="b">
        <v>0</v>
      </c>
      <c r="L3492" s="406"/>
      <c r="M3492" s="419">
        <v>46112</v>
      </c>
    </row>
    <row r="3493" spans="1:13">
      <c r="A3493" s="418">
        <v>5001</v>
      </c>
      <c r="B3493" s="418">
        <v>446412</v>
      </c>
      <c r="C3493" s="418">
        <v>3000</v>
      </c>
      <c r="D3493" s="406">
        <v>209902026</v>
      </c>
      <c r="E3493" s="406" t="s">
        <v>591</v>
      </c>
      <c r="F3493" s="418">
        <v>1350000</v>
      </c>
      <c r="G3493" s="406"/>
      <c r="H3493" s="406"/>
      <c r="I3493" s="406" t="s">
        <v>21</v>
      </c>
      <c r="J3493" s="406"/>
      <c r="K3493" s="420" t="b">
        <v>0</v>
      </c>
      <c r="L3493" s="406"/>
      <c r="M3493" s="406"/>
    </row>
    <row r="3494" spans="1:13">
      <c r="A3494" s="418">
        <v>2017</v>
      </c>
      <c r="B3494" s="418">
        <v>453040</v>
      </c>
      <c r="C3494" s="418">
        <v>3010</v>
      </c>
      <c r="D3494" s="406">
        <v>21002025</v>
      </c>
      <c r="E3494" s="406" t="s">
        <v>424</v>
      </c>
      <c r="F3494" s="418">
        <v>50</v>
      </c>
      <c r="G3494" s="419">
        <v>45933</v>
      </c>
      <c r="H3494" s="419">
        <v>45951</v>
      </c>
      <c r="I3494" s="406" t="s">
        <v>15</v>
      </c>
      <c r="J3494" s="406"/>
      <c r="K3494" s="420" t="b">
        <v>0</v>
      </c>
      <c r="L3494" s="406"/>
      <c r="M3494" s="419">
        <v>45951</v>
      </c>
    </row>
    <row r="3495" spans="1:13">
      <c r="A3495" s="418">
        <v>2017</v>
      </c>
      <c r="B3495" s="418">
        <v>453040</v>
      </c>
      <c r="C3495" s="418">
        <v>3010</v>
      </c>
      <c r="D3495" s="406">
        <v>21012024</v>
      </c>
      <c r="E3495" s="406" t="s">
        <v>424</v>
      </c>
      <c r="F3495" s="418">
        <v>25</v>
      </c>
      <c r="G3495" s="406"/>
      <c r="H3495" s="419">
        <v>46001</v>
      </c>
      <c r="I3495" s="406" t="s">
        <v>15</v>
      </c>
      <c r="J3495" s="406"/>
      <c r="K3495" s="420" t="b">
        <v>0</v>
      </c>
      <c r="L3495" s="406"/>
      <c r="M3495" s="419">
        <v>46001</v>
      </c>
    </row>
    <row r="3496" spans="1:13">
      <c r="A3496" s="418">
        <v>2017</v>
      </c>
      <c r="B3496" s="418">
        <v>453040</v>
      </c>
      <c r="C3496" s="418">
        <v>3010</v>
      </c>
      <c r="D3496" s="406">
        <v>21012025</v>
      </c>
      <c r="E3496" s="406" t="s">
        <v>424</v>
      </c>
      <c r="F3496" s="418">
        <v>750</v>
      </c>
      <c r="G3496" s="419">
        <v>45924</v>
      </c>
      <c r="H3496" s="419">
        <v>45931</v>
      </c>
      <c r="I3496" s="406" t="s">
        <v>15</v>
      </c>
      <c r="J3496" s="406"/>
      <c r="K3496" s="420" t="b">
        <v>0</v>
      </c>
      <c r="L3496" s="406"/>
      <c r="M3496" s="419">
        <v>45932</v>
      </c>
    </row>
    <row r="3497" spans="1:13">
      <c r="A3497" s="418">
        <v>2017</v>
      </c>
      <c r="B3497" s="418">
        <v>453040</v>
      </c>
      <c r="C3497" s="418">
        <v>3010</v>
      </c>
      <c r="D3497" s="406">
        <v>21022025</v>
      </c>
      <c r="E3497" s="406" t="s">
        <v>424</v>
      </c>
      <c r="F3497" s="418">
        <v>600</v>
      </c>
      <c r="G3497" s="419">
        <v>45906</v>
      </c>
      <c r="H3497" s="419">
        <v>45911</v>
      </c>
      <c r="I3497" s="406" t="s">
        <v>15</v>
      </c>
      <c r="J3497" s="406"/>
      <c r="K3497" s="420" t="b">
        <v>0</v>
      </c>
      <c r="L3497" s="406"/>
      <c r="M3497" s="419">
        <v>45915</v>
      </c>
    </row>
    <row r="3498" spans="1:13">
      <c r="A3498" s="418">
        <v>5001</v>
      </c>
      <c r="B3498" s="418">
        <v>410235</v>
      </c>
      <c r="C3498" s="418">
        <v>3000</v>
      </c>
      <c r="D3498" s="406">
        <v>210262026</v>
      </c>
      <c r="E3498" s="406" t="s">
        <v>73</v>
      </c>
      <c r="F3498" s="418">
        <v>4</v>
      </c>
      <c r="G3498" s="406"/>
      <c r="H3498" s="406"/>
      <c r="I3498" s="406" t="s">
        <v>21</v>
      </c>
      <c r="J3498" s="406"/>
      <c r="K3498" s="420" t="b">
        <v>0</v>
      </c>
      <c r="L3498" s="406"/>
      <c r="M3498" s="406"/>
    </row>
    <row r="3499" spans="1:13">
      <c r="A3499" s="418">
        <v>5001</v>
      </c>
      <c r="B3499" s="418">
        <v>410235</v>
      </c>
      <c r="C3499" s="418">
        <v>3000</v>
      </c>
      <c r="D3499" s="406">
        <v>210272026</v>
      </c>
      <c r="E3499" s="406" t="s">
        <v>73</v>
      </c>
      <c r="F3499" s="418">
        <v>8</v>
      </c>
      <c r="G3499" s="406"/>
      <c r="H3499" s="406"/>
      <c r="I3499" s="406" t="s">
        <v>21</v>
      </c>
      <c r="J3499" s="406"/>
      <c r="K3499" s="420" t="b">
        <v>0</v>
      </c>
      <c r="L3499" s="406"/>
      <c r="M3499" s="406"/>
    </row>
    <row r="3500" spans="1:13">
      <c r="A3500" s="418">
        <v>2017</v>
      </c>
      <c r="B3500" s="418">
        <v>453040</v>
      </c>
      <c r="C3500" s="418">
        <v>3010</v>
      </c>
      <c r="D3500" s="406">
        <v>21032025</v>
      </c>
      <c r="E3500" s="406" t="s">
        <v>424</v>
      </c>
      <c r="F3500" s="418">
        <v>1000</v>
      </c>
      <c r="G3500" s="419">
        <v>45906</v>
      </c>
      <c r="H3500" s="419">
        <v>45911</v>
      </c>
      <c r="I3500" s="406" t="s">
        <v>15</v>
      </c>
      <c r="J3500" s="406"/>
      <c r="K3500" s="420" t="b">
        <v>0</v>
      </c>
      <c r="L3500" s="406"/>
      <c r="M3500" s="419">
        <v>45915</v>
      </c>
    </row>
    <row r="3501" spans="1:13">
      <c r="A3501" s="418">
        <v>2017</v>
      </c>
      <c r="B3501" s="418">
        <v>453040</v>
      </c>
      <c r="C3501" s="418">
        <v>3010</v>
      </c>
      <c r="D3501" s="406">
        <v>21042025</v>
      </c>
      <c r="E3501" s="406" t="s">
        <v>424</v>
      </c>
      <c r="F3501" s="418">
        <v>1100</v>
      </c>
      <c r="G3501" s="419">
        <v>45906</v>
      </c>
      <c r="H3501" s="419">
        <v>45911</v>
      </c>
      <c r="I3501" s="406" t="s">
        <v>15</v>
      </c>
      <c r="J3501" s="406"/>
      <c r="K3501" s="420" t="b">
        <v>0</v>
      </c>
      <c r="L3501" s="406"/>
      <c r="M3501" s="419">
        <v>45915</v>
      </c>
    </row>
    <row r="3502" spans="1:13">
      <c r="A3502" s="418">
        <v>5001</v>
      </c>
      <c r="B3502" s="418">
        <v>410017</v>
      </c>
      <c r="C3502" s="418">
        <v>3000</v>
      </c>
      <c r="D3502" s="406">
        <v>210452026</v>
      </c>
      <c r="E3502" s="406" t="s">
        <v>408</v>
      </c>
      <c r="F3502" s="418">
        <v>220</v>
      </c>
      <c r="G3502" s="406"/>
      <c r="H3502" s="406"/>
      <c r="I3502" s="406" t="s">
        <v>21</v>
      </c>
      <c r="J3502" s="406"/>
      <c r="K3502" s="420" t="b">
        <v>0</v>
      </c>
      <c r="L3502" s="406"/>
      <c r="M3502" s="406"/>
    </row>
    <row r="3503" spans="1:13">
      <c r="A3503" s="418">
        <v>5001</v>
      </c>
      <c r="B3503" s="418">
        <v>479892</v>
      </c>
      <c r="C3503" s="418">
        <v>3000</v>
      </c>
      <c r="D3503" s="406">
        <v>210462026</v>
      </c>
      <c r="E3503" s="406" t="s">
        <v>1017</v>
      </c>
      <c r="F3503" s="418">
        <v>80</v>
      </c>
      <c r="G3503" s="406"/>
      <c r="H3503" s="406"/>
      <c r="I3503" s="406" t="s">
        <v>21</v>
      </c>
      <c r="J3503" s="406"/>
      <c r="K3503" s="420" t="b">
        <v>0</v>
      </c>
      <c r="L3503" s="406"/>
      <c r="M3503" s="406"/>
    </row>
    <row r="3504" spans="1:13">
      <c r="A3504" s="418">
        <v>5001</v>
      </c>
      <c r="B3504" s="418">
        <v>410138</v>
      </c>
      <c r="C3504" s="418">
        <v>3000</v>
      </c>
      <c r="D3504" s="406">
        <v>210472026</v>
      </c>
      <c r="E3504" s="406" t="s">
        <v>756</v>
      </c>
      <c r="F3504" s="418">
        <v>260</v>
      </c>
      <c r="G3504" s="406"/>
      <c r="H3504" s="406"/>
      <c r="I3504" s="406" t="s">
        <v>21</v>
      </c>
      <c r="J3504" s="406"/>
      <c r="K3504" s="420" t="b">
        <v>0</v>
      </c>
      <c r="L3504" s="406"/>
      <c r="M3504" s="406"/>
    </row>
    <row r="3505" spans="1:13">
      <c r="A3505" s="418">
        <v>5001</v>
      </c>
      <c r="B3505" s="418">
        <v>409996</v>
      </c>
      <c r="C3505" s="418">
        <v>3000</v>
      </c>
      <c r="D3505" s="406">
        <v>210482026</v>
      </c>
      <c r="E3505" s="406" t="s">
        <v>757</v>
      </c>
      <c r="F3505" s="418">
        <v>920</v>
      </c>
      <c r="G3505" s="406"/>
      <c r="H3505" s="406"/>
      <c r="I3505" s="406" t="s">
        <v>21</v>
      </c>
      <c r="J3505" s="406"/>
      <c r="K3505" s="420" t="b">
        <v>0</v>
      </c>
      <c r="L3505" s="406"/>
      <c r="M3505" s="406"/>
    </row>
    <row r="3506" spans="1:13">
      <c r="A3506" s="418">
        <v>5001</v>
      </c>
      <c r="B3506" s="418">
        <v>425435</v>
      </c>
      <c r="C3506" s="418">
        <v>3000</v>
      </c>
      <c r="D3506" s="406">
        <v>210492026</v>
      </c>
      <c r="E3506" s="406" t="s">
        <v>517</v>
      </c>
      <c r="F3506" s="418">
        <v>475</v>
      </c>
      <c r="G3506" s="406"/>
      <c r="H3506" s="406"/>
      <c r="I3506" s="406" t="s">
        <v>21</v>
      </c>
      <c r="J3506" s="406"/>
      <c r="K3506" s="420" t="b">
        <v>0</v>
      </c>
      <c r="L3506" s="406"/>
      <c r="M3506" s="406"/>
    </row>
    <row r="3507" spans="1:13">
      <c r="A3507" s="418">
        <v>5001</v>
      </c>
      <c r="B3507" s="418">
        <v>410187</v>
      </c>
      <c r="C3507" s="418">
        <v>3000</v>
      </c>
      <c r="D3507" s="406">
        <v>210502026</v>
      </c>
      <c r="E3507" s="406" t="s">
        <v>516</v>
      </c>
      <c r="F3507" s="418">
        <v>500</v>
      </c>
      <c r="G3507" s="406"/>
      <c r="H3507" s="406"/>
      <c r="I3507" s="406" t="s">
        <v>21</v>
      </c>
      <c r="J3507" s="406"/>
      <c r="K3507" s="420" t="b">
        <v>0</v>
      </c>
      <c r="L3507" s="406"/>
      <c r="M3507" s="406"/>
    </row>
    <row r="3508" spans="1:13">
      <c r="A3508" s="418">
        <v>5001</v>
      </c>
      <c r="B3508" s="418">
        <v>410066</v>
      </c>
      <c r="C3508" s="418">
        <v>3000</v>
      </c>
      <c r="D3508" s="406">
        <v>210512026</v>
      </c>
      <c r="E3508" s="406" t="s">
        <v>441</v>
      </c>
      <c r="F3508" s="418">
        <v>575</v>
      </c>
      <c r="G3508" s="406"/>
      <c r="H3508" s="406"/>
      <c r="I3508" s="406" t="s">
        <v>21</v>
      </c>
      <c r="J3508" s="406"/>
      <c r="K3508" s="420" t="b">
        <v>0</v>
      </c>
      <c r="L3508" s="406"/>
      <c r="M3508" s="406"/>
    </row>
    <row r="3509" spans="1:13">
      <c r="A3509" s="418">
        <v>2017</v>
      </c>
      <c r="B3509" s="418">
        <v>479128</v>
      </c>
      <c r="C3509" s="418">
        <v>3010</v>
      </c>
      <c r="D3509" s="406">
        <v>21052024</v>
      </c>
      <c r="E3509" s="406" t="s">
        <v>967</v>
      </c>
      <c r="F3509" s="418">
        <v>60</v>
      </c>
      <c r="G3509" s="419">
        <v>46293</v>
      </c>
      <c r="H3509" s="406"/>
      <c r="I3509" s="406" t="s">
        <v>49</v>
      </c>
      <c r="J3509" s="406"/>
      <c r="K3509" s="420" t="b">
        <v>0</v>
      </c>
      <c r="L3509" s="406"/>
      <c r="M3509" s="406"/>
    </row>
    <row r="3510" spans="1:13">
      <c r="A3510" s="418">
        <v>2017</v>
      </c>
      <c r="B3510" s="418">
        <v>471852</v>
      </c>
      <c r="C3510" s="418">
        <v>3010</v>
      </c>
      <c r="D3510" s="406">
        <v>21052025</v>
      </c>
      <c r="E3510" s="406" t="s">
        <v>577</v>
      </c>
      <c r="F3510" s="418">
        <v>60</v>
      </c>
      <c r="G3510" s="419">
        <v>45959</v>
      </c>
      <c r="H3510" s="419">
        <v>45966</v>
      </c>
      <c r="I3510" s="406" t="s">
        <v>15</v>
      </c>
      <c r="J3510" s="406"/>
      <c r="K3510" s="420" t="b">
        <v>0</v>
      </c>
      <c r="L3510" s="406"/>
      <c r="M3510" s="419">
        <v>45966</v>
      </c>
    </row>
    <row r="3511" spans="1:13">
      <c r="A3511" s="418">
        <v>5001</v>
      </c>
      <c r="B3511" s="418">
        <v>438040</v>
      </c>
      <c r="C3511" s="418">
        <v>3000</v>
      </c>
      <c r="D3511" s="406">
        <v>21052025</v>
      </c>
      <c r="E3511" s="406" t="s">
        <v>968</v>
      </c>
      <c r="F3511" s="418">
        <v>91</v>
      </c>
      <c r="G3511" s="419">
        <v>46045</v>
      </c>
      <c r="H3511" s="419">
        <v>46049</v>
      </c>
      <c r="I3511" s="406" t="s">
        <v>15</v>
      </c>
      <c r="J3511" s="406"/>
      <c r="K3511" s="420" t="b">
        <v>0</v>
      </c>
      <c r="L3511" s="406"/>
      <c r="M3511" s="419">
        <v>46049</v>
      </c>
    </row>
    <row r="3512" spans="1:13">
      <c r="A3512" s="418">
        <v>5001</v>
      </c>
      <c r="B3512" s="418">
        <v>422312</v>
      </c>
      <c r="C3512" s="418">
        <v>3000</v>
      </c>
      <c r="D3512" s="406">
        <v>210572026</v>
      </c>
      <c r="E3512" s="406" t="s">
        <v>78</v>
      </c>
      <c r="F3512" s="418">
        <v>400</v>
      </c>
      <c r="G3512" s="406"/>
      <c r="H3512" s="406"/>
      <c r="I3512" s="406" t="s">
        <v>21</v>
      </c>
      <c r="J3512" s="406"/>
      <c r="K3512" s="420" t="b">
        <v>0</v>
      </c>
      <c r="L3512" s="406"/>
      <c r="M3512" s="406"/>
    </row>
    <row r="3513" spans="1:13">
      <c r="A3513" s="418">
        <v>5001</v>
      </c>
      <c r="B3513" s="418">
        <v>438063</v>
      </c>
      <c r="C3513" s="418">
        <v>3000</v>
      </c>
      <c r="D3513" s="406">
        <v>210582026</v>
      </c>
      <c r="E3513" s="406" t="s">
        <v>906</v>
      </c>
      <c r="F3513" s="418">
        <v>30</v>
      </c>
      <c r="G3513" s="406"/>
      <c r="H3513" s="406"/>
      <c r="I3513" s="406" t="s">
        <v>21</v>
      </c>
      <c r="J3513" s="406"/>
      <c r="K3513" s="420" t="b">
        <v>0</v>
      </c>
      <c r="L3513" s="406"/>
      <c r="M3513" s="406"/>
    </row>
    <row r="3514" spans="1:13">
      <c r="A3514" s="418">
        <v>5001</v>
      </c>
      <c r="B3514" s="418">
        <v>410082</v>
      </c>
      <c r="C3514" s="418">
        <v>3000</v>
      </c>
      <c r="D3514" s="406">
        <v>210592026</v>
      </c>
      <c r="E3514" s="406" t="s">
        <v>1449</v>
      </c>
      <c r="F3514" s="418">
        <v>360</v>
      </c>
      <c r="G3514" s="406"/>
      <c r="H3514" s="406"/>
      <c r="I3514" s="406" t="s">
        <v>21</v>
      </c>
      <c r="J3514" s="406"/>
      <c r="K3514" s="420" t="b">
        <v>0</v>
      </c>
      <c r="L3514" s="406"/>
      <c r="M3514" s="406"/>
    </row>
    <row r="3515" spans="1:13">
      <c r="A3515" s="418">
        <v>5001</v>
      </c>
      <c r="B3515" s="418">
        <v>486253</v>
      </c>
      <c r="C3515" s="418">
        <v>3000</v>
      </c>
      <c r="D3515" s="406">
        <v>210602026</v>
      </c>
      <c r="E3515" s="406" t="s">
        <v>6583</v>
      </c>
      <c r="F3515" s="418">
        <v>30</v>
      </c>
      <c r="G3515" s="406"/>
      <c r="H3515" s="406"/>
      <c r="I3515" s="406" t="s">
        <v>21</v>
      </c>
      <c r="J3515" s="406"/>
      <c r="K3515" s="420" t="b">
        <v>0</v>
      </c>
      <c r="L3515" s="406"/>
      <c r="M3515" s="406"/>
    </row>
    <row r="3516" spans="1:13">
      <c r="A3516" s="418">
        <v>2017</v>
      </c>
      <c r="B3516" s="418">
        <v>479128</v>
      </c>
      <c r="C3516" s="418">
        <v>3010</v>
      </c>
      <c r="D3516" s="406">
        <v>21062024</v>
      </c>
      <c r="E3516" s="406" t="s">
        <v>967</v>
      </c>
      <c r="F3516" s="418">
        <v>360</v>
      </c>
      <c r="G3516" s="406"/>
      <c r="H3516" s="406"/>
      <c r="I3516" s="406" t="s">
        <v>21</v>
      </c>
      <c r="J3516" s="406"/>
      <c r="K3516" s="420" t="b">
        <v>0</v>
      </c>
      <c r="L3516" s="406"/>
      <c r="M3516" s="406"/>
    </row>
    <row r="3517" spans="1:13">
      <c r="A3517" s="418">
        <v>5001</v>
      </c>
      <c r="B3517" s="418">
        <v>416521</v>
      </c>
      <c r="C3517" s="418">
        <v>3000</v>
      </c>
      <c r="D3517" s="406">
        <v>210642026</v>
      </c>
      <c r="E3517" s="406" t="s">
        <v>407</v>
      </c>
      <c r="F3517" s="418">
        <v>130</v>
      </c>
      <c r="G3517" s="406"/>
      <c r="H3517" s="406"/>
      <c r="I3517" s="406" t="s">
        <v>21</v>
      </c>
      <c r="J3517" s="406"/>
      <c r="K3517" s="420" t="b">
        <v>0</v>
      </c>
      <c r="L3517" s="406"/>
      <c r="M3517" s="406"/>
    </row>
    <row r="3518" spans="1:13">
      <c r="A3518" s="418">
        <v>5001</v>
      </c>
      <c r="B3518" s="418">
        <v>458387</v>
      </c>
      <c r="C3518" s="418">
        <v>3000</v>
      </c>
      <c r="D3518" s="406">
        <v>210652026</v>
      </c>
      <c r="E3518" s="406" t="s">
        <v>415</v>
      </c>
      <c r="F3518" s="418">
        <v>60</v>
      </c>
      <c r="G3518" s="406"/>
      <c r="H3518" s="406"/>
      <c r="I3518" s="406" t="s">
        <v>21</v>
      </c>
      <c r="J3518" s="406"/>
      <c r="K3518" s="420" t="b">
        <v>0</v>
      </c>
      <c r="L3518" s="406"/>
      <c r="M3518" s="406"/>
    </row>
    <row r="3519" spans="1:13">
      <c r="A3519" s="418">
        <v>5001</v>
      </c>
      <c r="B3519" s="418">
        <v>410192</v>
      </c>
      <c r="C3519" s="418">
        <v>3000</v>
      </c>
      <c r="D3519" s="406">
        <v>21072026</v>
      </c>
      <c r="E3519" s="406" t="s">
        <v>969</v>
      </c>
      <c r="F3519" s="418">
        <v>25</v>
      </c>
      <c r="G3519" s="419">
        <v>46057</v>
      </c>
      <c r="H3519" s="419">
        <v>46076</v>
      </c>
      <c r="I3519" s="406" t="s">
        <v>58</v>
      </c>
      <c r="J3519" s="406"/>
      <c r="K3519" s="420" t="b">
        <v>0</v>
      </c>
      <c r="L3519" s="406"/>
      <c r="M3519" s="419">
        <v>46076</v>
      </c>
    </row>
    <row r="3520" spans="1:13">
      <c r="A3520" s="418">
        <v>5001</v>
      </c>
      <c r="B3520" s="418">
        <v>410036</v>
      </c>
      <c r="C3520" s="418">
        <v>3000</v>
      </c>
      <c r="D3520" s="406">
        <v>210902025</v>
      </c>
      <c r="E3520" s="406" t="s">
        <v>856</v>
      </c>
      <c r="F3520" s="418">
        <v>275</v>
      </c>
      <c r="G3520" s="419">
        <v>45966</v>
      </c>
      <c r="H3520" s="419">
        <v>45974</v>
      </c>
      <c r="I3520" s="406" t="s">
        <v>15</v>
      </c>
      <c r="J3520" s="406"/>
      <c r="K3520" s="420" t="b">
        <v>0</v>
      </c>
      <c r="L3520" s="406"/>
      <c r="M3520" s="419">
        <v>45974</v>
      </c>
    </row>
    <row r="3521" spans="1:13">
      <c r="A3521" s="418">
        <v>5001</v>
      </c>
      <c r="B3521" s="418">
        <v>422331</v>
      </c>
      <c r="C3521" s="418">
        <v>3000</v>
      </c>
      <c r="D3521" s="406">
        <v>210912025</v>
      </c>
      <c r="E3521" s="406" t="s">
        <v>970</v>
      </c>
      <c r="F3521" s="418">
        <v>250</v>
      </c>
      <c r="G3521" s="419">
        <v>45951</v>
      </c>
      <c r="H3521" s="419">
        <v>45955</v>
      </c>
      <c r="I3521" s="406" t="s">
        <v>15</v>
      </c>
      <c r="J3521" s="406"/>
      <c r="K3521" s="420" t="b">
        <v>0</v>
      </c>
      <c r="L3521" s="406"/>
      <c r="M3521" s="419">
        <v>45955</v>
      </c>
    </row>
    <row r="3522" spans="1:13">
      <c r="A3522" s="418">
        <v>2017</v>
      </c>
      <c r="B3522" s="418">
        <v>461289</v>
      </c>
      <c r="C3522" s="418">
        <v>3010</v>
      </c>
      <c r="D3522" s="406">
        <v>21092025</v>
      </c>
      <c r="E3522" s="406" t="s">
        <v>659</v>
      </c>
      <c r="F3522" s="418">
        <v>181</v>
      </c>
      <c r="G3522" s="419">
        <v>45944</v>
      </c>
      <c r="H3522" s="419">
        <v>45951</v>
      </c>
      <c r="I3522" s="406" t="s">
        <v>15</v>
      </c>
      <c r="J3522" s="406"/>
      <c r="K3522" s="420" t="b">
        <v>0</v>
      </c>
      <c r="L3522" s="406"/>
      <c r="M3522" s="419">
        <v>45951</v>
      </c>
    </row>
    <row r="3523" spans="1:13">
      <c r="A3523" s="418">
        <v>5001</v>
      </c>
      <c r="B3523" s="418">
        <v>461207</v>
      </c>
      <c r="C3523" s="418">
        <v>3000</v>
      </c>
      <c r="D3523" s="406">
        <v>21092026</v>
      </c>
      <c r="E3523" s="406" t="s">
        <v>971</v>
      </c>
      <c r="F3523" s="418">
        <v>68</v>
      </c>
      <c r="G3523" s="419">
        <v>46060</v>
      </c>
      <c r="H3523" s="419">
        <v>46070</v>
      </c>
      <c r="I3523" s="406" t="s">
        <v>15</v>
      </c>
      <c r="J3523" s="406"/>
      <c r="K3523" s="420" t="b">
        <v>0</v>
      </c>
      <c r="L3523" s="406"/>
      <c r="M3523" s="419">
        <v>46070</v>
      </c>
    </row>
    <row r="3524" spans="1:13">
      <c r="A3524" s="418">
        <v>5001</v>
      </c>
      <c r="B3524" s="418">
        <v>409922</v>
      </c>
      <c r="C3524" s="418">
        <v>3000</v>
      </c>
      <c r="D3524" s="406">
        <v>210922025</v>
      </c>
      <c r="E3524" s="406" t="s">
        <v>810</v>
      </c>
      <c r="F3524" s="418">
        <v>150</v>
      </c>
      <c r="G3524" s="419">
        <v>45926</v>
      </c>
      <c r="H3524" s="419">
        <v>46002</v>
      </c>
      <c r="I3524" s="406" t="s">
        <v>15</v>
      </c>
      <c r="J3524" s="406"/>
      <c r="K3524" s="420" t="b">
        <v>0</v>
      </c>
      <c r="L3524" s="406"/>
      <c r="M3524" s="419">
        <v>46003</v>
      </c>
    </row>
    <row r="3525" spans="1:13">
      <c r="A3525" s="418">
        <v>5001</v>
      </c>
      <c r="B3525" s="418">
        <v>410045</v>
      </c>
      <c r="C3525" s="418">
        <v>3000</v>
      </c>
      <c r="D3525" s="406">
        <v>210932025</v>
      </c>
      <c r="E3525" s="406" t="s">
        <v>382</v>
      </c>
      <c r="F3525" s="418">
        <v>4085</v>
      </c>
      <c r="G3525" s="419">
        <v>45975</v>
      </c>
      <c r="H3525" s="419">
        <v>45986</v>
      </c>
      <c r="I3525" s="406" t="s">
        <v>15</v>
      </c>
      <c r="J3525" s="406"/>
      <c r="K3525" s="420" t="b">
        <v>0</v>
      </c>
      <c r="L3525" s="406"/>
      <c r="M3525" s="419">
        <v>45986</v>
      </c>
    </row>
    <row r="3526" spans="1:13">
      <c r="A3526" s="418">
        <v>5001</v>
      </c>
      <c r="B3526" s="418">
        <v>410049</v>
      </c>
      <c r="C3526" s="418">
        <v>3000</v>
      </c>
      <c r="D3526" s="406">
        <v>211012025</v>
      </c>
      <c r="E3526" s="406" t="s">
        <v>76</v>
      </c>
      <c r="F3526" s="418">
        <v>22400</v>
      </c>
      <c r="G3526" s="419">
        <v>45946</v>
      </c>
      <c r="H3526" s="419">
        <v>45951</v>
      </c>
      <c r="I3526" s="406" t="s">
        <v>15</v>
      </c>
      <c r="J3526" s="406"/>
      <c r="K3526" s="420" t="b">
        <v>0</v>
      </c>
      <c r="L3526" s="406"/>
      <c r="M3526" s="419">
        <v>45954</v>
      </c>
    </row>
    <row r="3527" spans="1:13">
      <c r="A3527" s="418">
        <v>5001</v>
      </c>
      <c r="B3527" s="418">
        <v>487980</v>
      </c>
      <c r="C3527" s="418">
        <v>3000</v>
      </c>
      <c r="D3527" s="406">
        <v>211012026</v>
      </c>
      <c r="E3527" s="406" t="s">
        <v>1464</v>
      </c>
      <c r="F3527" s="418">
        <v>100</v>
      </c>
      <c r="G3527" s="406"/>
      <c r="H3527" s="406"/>
      <c r="I3527" s="406" t="s">
        <v>21</v>
      </c>
      <c r="J3527" s="406"/>
      <c r="K3527" s="420" t="b">
        <v>0</v>
      </c>
      <c r="L3527" s="406"/>
      <c r="M3527" s="406"/>
    </row>
    <row r="3528" spans="1:13">
      <c r="A3528" s="418">
        <v>2017</v>
      </c>
      <c r="B3528" s="418">
        <v>211904</v>
      </c>
      <c r="C3528" s="418">
        <v>3010</v>
      </c>
      <c r="D3528" s="406">
        <v>21102025</v>
      </c>
      <c r="E3528" s="406" t="s">
        <v>31</v>
      </c>
      <c r="F3528" s="418">
        <v>5600</v>
      </c>
      <c r="G3528" s="419">
        <v>46002</v>
      </c>
      <c r="H3528" s="419">
        <v>46008</v>
      </c>
      <c r="I3528" s="406" t="s">
        <v>15</v>
      </c>
      <c r="J3528" s="406"/>
      <c r="K3528" s="420" t="b">
        <v>0</v>
      </c>
      <c r="L3528" s="406"/>
      <c r="M3528" s="419">
        <v>46008</v>
      </c>
    </row>
    <row r="3529" spans="1:13">
      <c r="A3529" s="418">
        <v>5001</v>
      </c>
      <c r="B3529" s="418">
        <v>409952</v>
      </c>
      <c r="C3529" s="418">
        <v>3000</v>
      </c>
      <c r="D3529" s="406">
        <v>211022025</v>
      </c>
      <c r="E3529" s="406" t="s">
        <v>247</v>
      </c>
      <c r="F3529" s="418">
        <v>1000</v>
      </c>
      <c r="G3529" s="419">
        <v>45966</v>
      </c>
      <c r="H3529" s="419">
        <v>45976</v>
      </c>
      <c r="I3529" s="406" t="s">
        <v>15</v>
      </c>
      <c r="J3529" s="406"/>
      <c r="K3529" s="420" t="b">
        <v>0</v>
      </c>
      <c r="L3529" s="406"/>
      <c r="M3529" s="419">
        <v>45979</v>
      </c>
    </row>
    <row r="3530" spans="1:13">
      <c r="A3530" s="418">
        <v>5001</v>
      </c>
      <c r="B3530" s="418">
        <v>409952</v>
      </c>
      <c r="C3530" s="418">
        <v>3000</v>
      </c>
      <c r="D3530" s="406">
        <v>211032025</v>
      </c>
      <c r="E3530" s="406" t="s">
        <v>247</v>
      </c>
      <c r="F3530" s="418">
        <v>2000</v>
      </c>
      <c r="G3530" s="419">
        <v>45969</v>
      </c>
      <c r="H3530" s="419">
        <v>45976</v>
      </c>
      <c r="I3530" s="406" t="s">
        <v>15</v>
      </c>
      <c r="J3530" s="406"/>
      <c r="K3530" s="420" t="b">
        <v>0</v>
      </c>
      <c r="L3530" s="406"/>
      <c r="M3530" s="419">
        <v>45978</v>
      </c>
    </row>
    <row r="3531" spans="1:13">
      <c r="A3531" s="418">
        <v>5001</v>
      </c>
      <c r="B3531" s="418">
        <v>425451</v>
      </c>
      <c r="C3531" s="418">
        <v>3000</v>
      </c>
      <c r="D3531" s="406">
        <v>211032026</v>
      </c>
      <c r="E3531" s="406" t="s">
        <v>339</v>
      </c>
      <c r="F3531" s="418">
        <v>40</v>
      </c>
      <c r="G3531" s="406"/>
      <c r="H3531" s="406"/>
      <c r="I3531" s="406" t="s">
        <v>21</v>
      </c>
      <c r="J3531" s="406"/>
      <c r="K3531" s="420" t="b">
        <v>0</v>
      </c>
      <c r="L3531" s="406"/>
      <c r="M3531" s="406"/>
    </row>
    <row r="3532" spans="1:13">
      <c r="A3532" s="418">
        <v>5001</v>
      </c>
      <c r="B3532" s="418">
        <v>409952</v>
      </c>
      <c r="C3532" s="418">
        <v>3000</v>
      </c>
      <c r="D3532" s="406">
        <v>211042025</v>
      </c>
      <c r="E3532" s="406" t="s">
        <v>247</v>
      </c>
      <c r="F3532" s="418">
        <v>2000</v>
      </c>
      <c r="G3532" s="419">
        <v>45969</v>
      </c>
      <c r="H3532" s="419">
        <v>45979</v>
      </c>
      <c r="I3532" s="406" t="s">
        <v>15</v>
      </c>
      <c r="J3532" s="406"/>
      <c r="K3532" s="420" t="b">
        <v>0</v>
      </c>
      <c r="L3532" s="406"/>
      <c r="M3532" s="419">
        <v>45979</v>
      </c>
    </row>
    <row r="3533" spans="1:13">
      <c r="A3533" s="418">
        <v>5001</v>
      </c>
      <c r="B3533" s="418">
        <v>409952</v>
      </c>
      <c r="C3533" s="418">
        <v>3000</v>
      </c>
      <c r="D3533" s="406">
        <v>211052025</v>
      </c>
      <c r="E3533" s="406" t="s">
        <v>247</v>
      </c>
      <c r="F3533" s="418">
        <v>2000</v>
      </c>
      <c r="G3533" s="419">
        <v>45969</v>
      </c>
      <c r="H3533" s="419">
        <v>45979</v>
      </c>
      <c r="I3533" s="406" t="s">
        <v>15</v>
      </c>
      <c r="J3533" s="406"/>
      <c r="K3533" s="420" t="b">
        <v>0</v>
      </c>
      <c r="L3533" s="406"/>
      <c r="M3533" s="419">
        <v>45979</v>
      </c>
    </row>
    <row r="3534" spans="1:13">
      <c r="A3534" s="418">
        <v>5001</v>
      </c>
      <c r="B3534" s="418">
        <v>409952</v>
      </c>
      <c r="C3534" s="418">
        <v>3000</v>
      </c>
      <c r="D3534" s="406">
        <v>211062025</v>
      </c>
      <c r="E3534" s="406" t="s">
        <v>247</v>
      </c>
      <c r="F3534" s="418">
        <v>2000</v>
      </c>
      <c r="G3534" s="419">
        <v>45966</v>
      </c>
      <c r="H3534" s="419">
        <v>45979</v>
      </c>
      <c r="I3534" s="406" t="s">
        <v>15</v>
      </c>
      <c r="J3534" s="406"/>
      <c r="K3534" s="420" t="b">
        <v>0</v>
      </c>
      <c r="L3534" s="406"/>
      <c r="M3534" s="419">
        <v>45979</v>
      </c>
    </row>
    <row r="3535" spans="1:13">
      <c r="A3535" s="418">
        <v>5001</v>
      </c>
      <c r="B3535" s="418">
        <v>409952</v>
      </c>
      <c r="C3535" s="418">
        <v>3000</v>
      </c>
      <c r="D3535" s="406">
        <v>211072025</v>
      </c>
      <c r="E3535" s="406" t="s">
        <v>247</v>
      </c>
      <c r="F3535" s="418">
        <v>2000</v>
      </c>
      <c r="G3535" s="419">
        <v>45973</v>
      </c>
      <c r="H3535" s="419">
        <v>45979</v>
      </c>
      <c r="I3535" s="406" t="s">
        <v>15</v>
      </c>
      <c r="J3535" s="406"/>
      <c r="K3535" s="420" t="b">
        <v>0</v>
      </c>
      <c r="L3535" s="406"/>
      <c r="M3535" s="419">
        <v>46000</v>
      </c>
    </row>
    <row r="3536" spans="1:13">
      <c r="A3536" s="418">
        <v>5001</v>
      </c>
      <c r="B3536" s="418">
        <v>409952</v>
      </c>
      <c r="C3536" s="418">
        <v>3000</v>
      </c>
      <c r="D3536" s="406">
        <v>211082025</v>
      </c>
      <c r="E3536" s="406" t="s">
        <v>972</v>
      </c>
      <c r="F3536" s="418"/>
      <c r="G3536" s="419">
        <v>46241</v>
      </c>
      <c r="H3536" s="419">
        <v>46256</v>
      </c>
      <c r="I3536" s="406" t="s">
        <v>15</v>
      </c>
      <c r="J3536" s="406"/>
      <c r="K3536" s="420" t="b">
        <v>0</v>
      </c>
      <c r="L3536" s="406" t="s">
        <v>72</v>
      </c>
      <c r="M3536" s="419">
        <v>46256</v>
      </c>
    </row>
    <row r="3537" spans="1:13">
      <c r="A3537" s="418">
        <v>5001</v>
      </c>
      <c r="B3537" s="418">
        <v>409952</v>
      </c>
      <c r="C3537" s="418">
        <v>3000</v>
      </c>
      <c r="D3537" s="406">
        <v>211082025</v>
      </c>
      <c r="E3537" s="406" t="s">
        <v>247</v>
      </c>
      <c r="F3537" s="418">
        <v>2000</v>
      </c>
      <c r="G3537" s="419">
        <v>45973</v>
      </c>
      <c r="H3537" s="419">
        <v>45979</v>
      </c>
      <c r="I3537" s="406" t="s">
        <v>15</v>
      </c>
      <c r="J3537" s="406"/>
      <c r="K3537" s="420" t="b">
        <v>0</v>
      </c>
      <c r="L3537" s="406"/>
      <c r="M3537" s="419">
        <v>45999</v>
      </c>
    </row>
    <row r="3538" spans="1:13">
      <c r="A3538" s="418">
        <v>5001</v>
      </c>
      <c r="B3538" s="418">
        <v>409952</v>
      </c>
      <c r="C3538" s="418">
        <v>3000</v>
      </c>
      <c r="D3538" s="406">
        <v>211092025</v>
      </c>
      <c r="E3538" s="406" t="s">
        <v>247</v>
      </c>
      <c r="F3538" s="418">
        <v>2000</v>
      </c>
      <c r="G3538" s="419">
        <v>45980</v>
      </c>
      <c r="H3538" s="419">
        <v>46001</v>
      </c>
      <c r="I3538" s="406" t="s">
        <v>15</v>
      </c>
      <c r="J3538" s="406"/>
      <c r="K3538" s="420" t="b">
        <v>0</v>
      </c>
      <c r="L3538" s="406"/>
      <c r="M3538" s="419">
        <v>46002</v>
      </c>
    </row>
    <row r="3539" spans="1:13">
      <c r="A3539" s="418">
        <v>5001</v>
      </c>
      <c r="B3539" s="418">
        <v>409952</v>
      </c>
      <c r="C3539" s="418">
        <v>3000</v>
      </c>
      <c r="D3539" s="406">
        <v>211102025</v>
      </c>
      <c r="E3539" s="406" t="s">
        <v>247</v>
      </c>
      <c r="F3539" s="418">
        <v>2000</v>
      </c>
      <c r="G3539" s="419">
        <v>45969</v>
      </c>
      <c r="H3539" s="419">
        <v>45979</v>
      </c>
      <c r="I3539" s="406" t="s">
        <v>15</v>
      </c>
      <c r="J3539" s="406"/>
      <c r="K3539" s="420" t="b">
        <v>0</v>
      </c>
      <c r="L3539" s="406"/>
      <c r="M3539" s="419">
        <v>45979</v>
      </c>
    </row>
    <row r="3540" spans="1:13">
      <c r="A3540" s="418">
        <v>5001</v>
      </c>
      <c r="B3540" s="418">
        <v>465100</v>
      </c>
      <c r="C3540" s="418">
        <v>3000</v>
      </c>
      <c r="D3540" s="406">
        <v>211102026</v>
      </c>
      <c r="E3540" s="406" t="s">
        <v>135</v>
      </c>
      <c r="F3540" s="418">
        <v>425</v>
      </c>
      <c r="G3540" s="406"/>
      <c r="H3540" s="406"/>
      <c r="I3540" s="406" t="s">
        <v>21</v>
      </c>
      <c r="J3540" s="406"/>
      <c r="K3540" s="420" t="b">
        <v>0</v>
      </c>
      <c r="L3540" s="406"/>
      <c r="M3540" s="406"/>
    </row>
    <row r="3541" spans="1:13">
      <c r="A3541" s="418">
        <v>5001</v>
      </c>
      <c r="B3541" s="418">
        <v>409952</v>
      </c>
      <c r="C3541" s="418">
        <v>3000</v>
      </c>
      <c r="D3541" s="406">
        <v>211112025</v>
      </c>
      <c r="E3541" s="406" t="s">
        <v>247</v>
      </c>
      <c r="F3541" s="418">
        <v>2000</v>
      </c>
      <c r="G3541" s="419">
        <v>45971</v>
      </c>
      <c r="H3541" s="419">
        <v>45979</v>
      </c>
      <c r="I3541" s="406" t="s">
        <v>15</v>
      </c>
      <c r="J3541" s="406"/>
      <c r="K3541" s="420" t="b">
        <v>0</v>
      </c>
      <c r="L3541" s="406"/>
      <c r="M3541" s="419">
        <v>45979</v>
      </c>
    </row>
    <row r="3542" spans="1:13">
      <c r="A3542" s="418">
        <v>5001</v>
      </c>
      <c r="B3542" s="418">
        <v>449768</v>
      </c>
      <c r="C3542" s="418">
        <v>3000</v>
      </c>
      <c r="D3542" s="406">
        <v>21112026</v>
      </c>
      <c r="E3542" s="406" t="s">
        <v>545</v>
      </c>
      <c r="F3542" s="418">
        <v>2</v>
      </c>
      <c r="G3542" s="419">
        <v>46060</v>
      </c>
      <c r="H3542" s="419">
        <v>46073</v>
      </c>
      <c r="I3542" s="406" t="s">
        <v>15</v>
      </c>
      <c r="J3542" s="406"/>
      <c r="K3542" s="420" t="b">
        <v>0</v>
      </c>
      <c r="L3542" s="406"/>
      <c r="M3542" s="419">
        <v>46073</v>
      </c>
    </row>
    <row r="3543" spans="1:13">
      <c r="A3543" s="418">
        <v>5001</v>
      </c>
      <c r="B3543" s="418">
        <v>409952</v>
      </c>
      <c r="C3543" s="418">
        <v>3000</v>
      </c>
      <c r="D3543" s="406">
        <v>211122025</v>
      </c>
      <c r="E3543" s="406" t="s">
        <v>247</v>
      </c>
      <c r="F3543" s="418">
        <v>2000</v>
      </c>
      <c r="G3543" s="419">
        <v>45973</v>
      </c>
      <c r="H3543" s="419">
        <v>45979</v>
      </c>
      <c r="I3543" s="406" t="s">
        <v>15</v>
      </c>
      <c r="J3543" s="406"/>
      <c r="K3543" s="420" t="b">
        <v>0</v>
      </c>
      <c r="L3543" s="406"/>
      <c r="M3543" s="419">
        <v>45981</v>
      </c>
    </row>
    <row r="3544" spans="1:13">
      <c r="A3544" s="418">
        <v>5001</v>
      </c>
      <c r="B3544" s="418">
        <v>409952</v>
      </c>
      <c r="C3544" s="418">
        <v>3000</v>
      </c>
      <c r="D3544" s="406">
        <v>211132025</v>
      </c>
      <c r="E3544" s="406" t="s">
        <v>247</v>
      </c>
      <c r="F3544" s="418">
        <v>1000</v>
      </c>
      <c r="G3544" s="419">
        <v>45986</v>
      </c>
      <c r="H3544" s="419">
        <v>46001</v>
      </c>
      <c r="I3544" s="406" t="s">
        <v>15</v>
      </c>
      <c r="J3544" s="406"/>
      <c r="K3544" s="420" t="b">
        <v>0</v>
      </c>
      <c r="L3544" s="406"/>
      <c r="M3544" s="419">
        <v>46002</v>
      </c>
    </row>
    <row r="3545" spans="1:13">
      <c r="A3545" s="418">
        <v>2010</v>
      </c>
      <c r="B3545" s="418">
        <v>211904</v>
      </c>
      <c r="C3545" s="418">
        <v>3000</v>
      </c>
      <c r="D3545" s="406">
        <v>2112026</v>
      </c>
      <c r="E3545" s="406" t="s">
        <v>31</v>
      </c>
      <c r="F3545" s="418">
        <v>32</v>
      </c>
      <c r="G3545" s="419">
        <v>46063</v>
      </c>
      <c r="H3545" s="419">
        <v>46063</v>
      </c>
      <c r="I3545" s="406" t="s">
        <v>15</v>
      </c>
      <c r="J3545" s="406"/>
      <c r="K3545" s="420" t="b">
        <v>0</v>
      </c>
      <c r="L3545" s="406"/>
      <c r="M3545" s="419">
        <v>46063</v>
      </c>
    </row>
    <row r="3546" spans="1:13">
      <c r="A3546" s="418">
        <v>5001</v>
      </c>
      <c r="B3546" s="418">
        <v>409998</v>
      </c>
      <c r="C3546" s="418">
        <v>3000</v>
      </c>
      <c r="D3546" s="406">
        <v>211212026</v>
      </c>
      <c r="E3546" s="406" t="s">
        <v>346</v>
      </c>
      <c r="F3546" s="418">
        <v>50</v>
      </c>
      <c r="G3546" s="406"/>
      <c r="H3546" s="406"/>
      <c r="I3546" s="406" t="s">
        <v>21</v>
      </c>
      <c r="J3546" s="406"/>
      <c r="K3546" s="420" t="b">
        <v>0</v>
      </c>
      <c r="L3546" s="406"/>
      <c r="M3546" s="406"/>
    </row>
    <row r="3547" spans="1:13">
      <c r="A3547" s="418">
        <v>5001</v>
      </c>
      <c r="B3547" s="418">
        <v>438132</v>
      </c>
      <c r="C3547" s="418">
        <v>3000</v>
      </c>
      <c r="D3547" s="406">
        <v>211222026</v>
      </c>
      <c r="E3547" s="406" t="s">
        <v>816</v>
      </c>
      <c r="F3547" s="418">
        <v>900</v>
      </c>
      <c r="G3547" s="406"/>
      <c r="H3547" s="406"/>
      <c r="I3547" s="406" t="s">
        <v>21</v>
      </c>
      <c r="J3547" s="406"/>
      <c r="K3547" s="420" t="b">
        <v>0</v>
      </c>
      <c r="L3547" s="406"/>
      <c r="M3547" s="406"/>
    </row>
    <row r="3548" spans="1:13">
      <c r="A3548" s="418">
        <v>5001</v>
      </c>
      <c r="B3548" s="418">
        <v>452976</v>
      </c>
      <c r="C3548" s="418">
        <v>3000</v>
      </c>
      <c r="D3548" s="406">
        <v>211242026</v>
      </c>
      <c r="E3548" s="406" t="s">
        <v>748</v>
      </c>
      <c r="F3548" s="418">
        <v>400</v>
      </c>
      <c r="G3548" s="406"/>
      <c r="H3548" s="406"/>
      <c r="I3548" s="406" t="s">
        <v>21</v>
      </c>
      <c r="J3548" s="406"/>
      <c r="K3548" s="420" t="b">
        <v>0</v>
      </c>
      <c r="L3548" s="406"/>
      <c r="M3548" s="406"/>
    </row>
    <row r="3549" spans="1:13">
      <c r="A3549" s="418">
        <v>5001</v>
      </c>
      <c r="B3549" s="418">
        <v>456973</v>
      </c>
      <c r="C3549" s="418">
        <v>3000</v>
      </c>
      <c r="D3549" s="406">
        <v>211252026</v>
      </c>
      <c r="E3549" s="406" t="s">
        <v>195</v>
      </c>
      <c r="F3549" s="418">
        <v>200</v>
      </c>
      <c r="G3549" s="406"/>
      <c r="H3549" s="406"/>
      <c r="I3549" s="406" t="s">
        <v>21</v>
      </c>
      <c r="J3549" s="406"/>
      <c r="K3549" s="420" t="b">
        <v>0</v>
      </c>
      <c r="L3549" s="406"/>
      <c r="M3549" s="406"/>
    </row>
    <row r="3550" spans="1:13">
      <c r="A3550" s="418">
        <v>5001</v>
      </c>
      <c r="B3550" s="418">
        <v>425403</v>
      </c>
      <c r="C3550" s="418">
        <v>3000</v>
      </c>
      <c r="D3550" s="406">
        <v>211262026</v>
      </c>
      <c r="E3550" s="406" t="s">
        <v>126</v>
      </c>
      <c r="F3550" s="418">
        <v>1</v>
      </c>
      <c r="G3550" s="406"/>
      <c r="H3550" s="406"/>
      <c r="I3550" s="406" t="s">
        <v>21</v>
      </c>
      <c r="J3550" s="406"/>
      <c r="K3550" s="420" t="b">
        <v>0</v>
      </c>
      <c r="L3550" s="406"/>
      <c r="M3550" s="406"/>
    </row>
    <row r="3551" spans="1:13">
      <c r="A3551" s="418">
        <v>5001</v>
      </c>
      <c r="B3551" s="418">
        <v>425403</v>
      </c>
      <c r="C3551" s="418">
        <v>3000</v>
      </c>
      <c r="D3551" s="406">
        <v>211272026</v>
      </c>
      <c r="E3551" s="406" t="s">
        <v>126</v>
      </c>
      <c r="F3551" s="418">
        <v>8</v>
      </c>
      <c r="G3551" s="406"/>
      <c r="H3551" s="406"/>
      <c r="I3551" s="406" t="s">
        <v>21</v>
      </c>
      <c r="J3551" s="406"/>
      <c r="K3551" s="420" t="b">
        <v>0</v>
      </c>
      <c r="L3551" s="406"/>
      <c r="M3551" s="406"/>
    </row>
    <row r="3552" spans="1:13">
      <c r="A3552" s="418">
        <v>5001</v>
      </c>
      <c r="B3552" s="418">
        <v>458100</v>
      </c>
      <c r="C3552" s="418">
        <v>3000</v>
      </c>
      <c r="D3552" s="406">
        <v>211282026</v>
      </c>
      <c r="E3552" s="406" t="s">
        <v>199</v>
      </c>
      <c r="F3552" s="418">
        <v>720</v>
      </c>
      <c r="G3552" s="406"/>
      <c r="H3552" s="406"/>
      <c r="I3552" s="406" t="s">
        <v>21</v>
      </c>
      <c r="J3552" s="406"/>
      <c r="K3552" s="420" t="b">
        <v>0</v>
      </c>
      <c r="L3552" s="406"/>
      <c r="M3552" s="406"/>
    </row>
    <row r="3553" spans="1:13">
      <c r="A3553" s="418">
        <v>5001</v>
      </c>
      <c r="B3553" s="418">
        <v>405369</v>
      </c>
      <c r="C3553" s="418">
        <v>3000</v>
      </c>
      <c r="D3553" s="406">
        <v>211292026</v>
      </c>
      <c r="E3553" s="406" t="s">
        <v>843</v>
      </c>
      <c r="F3553" s="418">
        <v>2</v>
      </c>
      <c r="G3553" s="406"/>
      <c r="H3553" s="406"/>
      <c r="I3553" s="406" t="s">
        <v>21</v>
      </c>
      <c r="J3553" s="406"/>
      <c r="K3553" s="420" t="b">
        <v>0</v>
      </c>
      <c r="L3553" s="406"/>
      <c r="M3553" s="406"/>
    </row>
    <row r="3554" spans="1:13">
      <c r="A3554" s="418">
        <v>5001</v>
      </c>
      <c r="B3554" s="418">
        <v>465100</v>
      </c>
      <c r="C3554" s="418">
        <v>3000</v>
      </c>
      <c r="D3554" s="406">
        <v>211312026</v>
      </c>
      <c r="E3554" s="406" t="s">
        <v>135</v>
      </c>
      <c r="F3554" s="418">
        <v>400</v>
      </c>
      <c r="G3554" s="406"/>
      <c r="H3554" s="406"/>
      <c r="I3554" s="406" t="s">
        <v>21</v>
      </c>
      <c r="J3554" s="406"/>
      <c r="K3554" s="420" t="b">
        <v>0</v>
      </c>
      <c r="L3554" s="406"/>
      <c r="M3554" s="406"/>
    </row>
    <row r="3555" spans="1:13">
      <c r="A3555" s="418">
        <v>5001</v>
      </c>
      <c r="B3555" s="418">
        <v>465100</v>
      </c>
      <c r="C3555" s="418">
        <v>3000</v>
      </c>
      <c r="D3555" s="406">
        <v>211322026</v>
      </c>
      <c r="E3555" s="406" t="s">
        <v>135</v>
      </c>
      <c r="F3555" s="418">
        <v>400</v>
      </c>
      <c r="G3555" s="406"/>
      <c r="H3555" s="406"/>
      <c r="I3555" s="406" t="s">
        <v>21</v>
      </c>
      <c r="J3555" s="406"/>
      <c r="K3555" s="420" t="b">
        <v>0</v>
      </c>
      <c r="L3555" s="406"/>
      <c r="M3555" s="406"/>
    </row>
    <row r="3556" spans="1:13">
      <c r="A3556" s="418">
        <v>5001</v>
      </c>
      <c r="B3556" s="418">
        <v>465100</v>
      </c>
      <c r="C3556" s="418">
        <v>3000</v>
      </c>
      <c r="D3556" s="406">
        <v>211332026</v>
      </c>
      <c r="E3556" s="406" t="s">
        <v>135</v>
      </c>
      <c r="F3556" s="418">
        <v>400</v>
      </c>
      <c r="G3556" s="406"/>
      <c r="H3556" s="406"/>
      <c r="I3556" s="406" t="s">
        <v>21</v>
      </c>
      <c r="J3556" s="406"/>
      <c r="K3556" s="420" t="b">
        <v>0</v>
      </c>
      <c r="L3556" s="406"/>
      <c r="M3556" s="406"/>
    </row>
    <row r="3557" spans="1:13">
      <c r="A3557" s="418">
        <v>5001</v>
      </c>
      <c r="B3557" s="418">
        <v>465100</v>
      </c>
      <c r="C3557" s="418">
        <v>3000</v>
      </c>
      <c r="D3557" s="406">
        <v>211342026</v>
      </c>
      <c r="E3557" s="406" t="s">
        <v>135</v>
      </c>
      <c r="F3557" s="418">
        <v>375</v>
      </c>
      <c r="G3557" s="406"/>
      <c r="H3557" s="406"/>
      <c r="I3557" s="406" t="s">
        <v>21</v>
      </c>
      <c r="J3557" s="406"/>
      <c r="K3557" s="420" t="b">
        <v>0</v>
      </c>
      <c r="L3557" s="406"/>
      <c r="M3557" s="406"/>
    </row>
    <row r="3558" spans="1:13">
      <c r="A3558" s="418">
        <v>5001</v>
      </c>
      <c r="B3558" s="418">
        <v>410070</v>
      </c>
      <c r="C3558" s="418">
        <v>3000</v>
      </c>
      <c r="D3558" s="406">
        <v>211382026</v>
      </c>
      <c r="E3558" s="406" t="s">
        <v>432</v>
      </c>
      <c r="F3558" s="418">
        <v>300</v>
      </c>
      <c r="G3558" s="406"/>
      <c r="H3558" s="406"/>
      <c r="I3558" s="406" t="s">
        <v>21</v>
      </c>
      <c r="J3558" s="406"/>
      <c r="K3558" s="420" t="b">
        <v>0</v>
      </c>
      <c r="L3558" s="406"/>
      <c r="M3558" s="406"/>
    </row>
    <row r="3559" spans="1:13">
      <c r="A3559" s="418">
        <v>5001</v>
      </c>
      <c r="B3559" s="418">
        <v>410072</v>
      </c>
      <c r="C3559" s="418">
        <v>3000</v>
      </c>
      <c r="D3559" s="406">
        <v>211392025</v>
      </c>
      <c r="E3559" s="406" t="s">
        <v>30</v>
      </c>
      <c r="F3559" s="418">
        <v>12750</v>
      </c>
      <c r="G3559" s="419">
        <v>45941</v>
      </c>
      <c r="H3559" s="419">
        <v>45946</v>
      </c>
      <c r="I3559" s="406" t="s">
        <v>15</v>
      </c>
      <c r="J3559" s="406"/>
      <c r="K3559" s="420" t="b">
        <v>0</v>
      </c>
      <c r="L3559" s="406"/>
      <c r="M3559" s="419">
        <v>45946</v>
      </c>
    </row>
    <row r="3560" spans="1:13">
      <c r="A3560" s="418">
        <v>5001</v>
      </c>
      <c r="B3560" s="418">
        <v>424171</v>
      </c>
      <c r="C3560" s="418">
        <v>3000</v>
      </c>
      <c r="D3560" s="406">
        <v>211392026</v>
      </c>
      <c r="E3560" s="406" t="s">
        <v>120</v>
      </c>
      <c r="F3560" s="418">
        <v>250</v>
      </c>
      <c r="G3560" s="406"/>
      <c r="H3560" s="406"/>
      <c r="I3560" s="406" t="s">
        <v>21</v>
      </c>
      <c r="J3560" s="406"/>
      <c r="K3560" s="420" t="b">
        <v>0</v>
      </c>
      <c r="L3560" s="406"/>
      <c r="M3560" s="406"/>
    </row>
    <row r="3561" spans="1:13">
      <c r="A3561" s="418">
        <v>5001</v>
      </c>
      <c r="B3561" s="418">
        <v>405369</v>
      </c>
      <c r="C3561" s="418">
        <v>3000</v>
      </c>
      <c r="D3561" s="406">
        <v>211402025</v>
      </c>
      <c r="E3561" s="406" t="s">
        <v>843</v>
      </c>
      <c r="F3561" s="418">
        <v>1540</v>
      </c>
      <c r="G3561" s="419">
        <v>45990</v>
      </c>
      <c r="H3561" s="419">
        <v>45993</v>
      </c>
      <c r="I3561" s="406" t="s">
        <v>15</v>
      </c>
      <c r="J3561" s="406"/>
      <c r="K3561" s="420" t="b">
        <v>0</v>
      </c>
      <c r="L3561" s="406"/>
      <c r="M3561" s="419">
        <v>45993</v>
      </c>
    </row>
    <row r="3562" spans="1:13">
      <c r="A3562" s="418">
        <v>5001</v>
      </c>
      <c r="B3562" s="418">
        <v>464273</v>
      </c>
      <c r="C3562" s="418">
        <v>3000</v>
      </c>
      <c r="D3562" s="406">
        <v>211402026</v>
      </c>
      <c r="E3562" s="406" t="s">
        <v>208</v>
      </c>
      <c r="F3562" s="418">
        <v>200</v>
      </c>
      <c r="G3562" s="406"/>
      <c r="H3562" s="406"/>
      <c r="I3562" s="406" t="s">
        <v>21</v>
      </c>
      <c r="J3562" s="406"/>
      <c r="K3562" s="420" t="b">
        <v>0</v>
      </c>
      <c r="L3562" s="406"/>
      <c r="M3562" s="406"/>
    </row>
    <row r="3563" spans="1:13">
      <c r="A3563" s="418">
        <v>5001</v>
      </c>
      <c r="B3563" s="418">
        <v>464273</v>
      </c>
      <c r="C3563" s="418">
        <v>3000</v>
      </c>
      <c r="D3563" s="406">
        <v>211412026</v>
      </c>
      <c r="E3563" s="406" t="s">
        <v>208</v>
      </c>
      <c r="F3563" s="418">
        <v>225</v>
      </c>
      <c r="G3563" s="406"/>
      <c r="H3563" s="406"/>
      <c r="I3563" s="406" t="s">
        <v>21</v>
      </c>
      <c r="J3563" s="406"/>
      <c r="K3563" s="420" t="b">
        <v>0</v>
      </c>
      <c r="L3563" s="406"/>
      <c r="M3563" s="406"/>
    </row>
    <row r="3564" spans="1:13">
      <c r="A3564" s="418">
        <v>5001</v>
      </c>
      <c r="B3564" s="418">
        <v>459324</v>
      </c>
      <c r="C3564" s="418">
        <v>3000</v>
      </c>
      <c r="D3564" s="406">
        <v>211422025</v>
      </c>
      <c r="E3564" s="406" t="s">
        <v>948</v>
      </c>
      <c r="F3564" s="418">
        <v>1224</v>
      </c>
      <c r="G3564" s="419">
        <v>45962</v>
      </c>
      <c r="H3564" s="419">
        <v>45968</v>
      </c>
      <c r="I3564" s="406" t="s">
        <v>15</v>
      </c>
      <c r="J3564" s="406"/>
      <c r="K3564" s="420" t="b">
        <v>0</v>
      </c>
      <c r="L3564" s="406"/>
      <c r="M3564" s="419">
        <v>45968</v>
      </c>
    </row>
    <row r="3565" spans="1:13">
      <c r="A3565" s="418">
        <v>5001</v>
      </c>
      <c r="B3565" s="418">
        <v>422349</v>
      </c>
      <c r="C3565" s="418">
        <v>3000</v>
      </c>
      <c r="D3565" s="406">
        <v>211432025</v>
      </c>
      <c r="E3565" s="406" t="s">
        <v>287</v>
      </c>
      <c r="F3565" s="418">
        <v>14300</v>
      </c>
      <c r="G3565" s="419">
        <v>45938</v>
      </c>
      <c r="H3565" s="419">
        <v>45944</v>
      </c>
      <c r="I3565" s="406" t="s">
        <v>15</v>
      </c>
      <c r="J3565" s="406"/>
      <c r="K3565" s="420" t="b">
        <v>0</v>
      </c>
      <c r="L3565" s="406"/>
      <c r="M3565" s="419">
        <v>45945</v>
      </c>
    </row>
    <row r="3566" spans="1:13">
      <c r="A3566" s="418">
        <v>5001</v>
      </c>
      <c r="B3566" s="418">
        <v>410018</v>
      </c>
      <c r="C3566" s="418">
        <v>3000</v>
      </c>
      <c r="D3566" s="406">
        <v>211442026</v>
      </c>
      <c r="E3566" s="406" t="s">
        <v>38</v>
      </c>
      <c r="F3566" s="418">
        <v>3</v>
      </c>
      <c r="G3566" s="406"/>
      <c r="H3566" s="406"/>
      <c r="I3566" s="406" t="s">
        <v>21</v>
      </c>
      <c r="J3566" s="406"/>
      <c r="K3566" s="420" t="b">
        <v>0</v>
      </c>
      <c r="L3566" s="406"/>
      <c r="M3566" s="406"/>
    </row>
    <row r="3567" spans="1:13">
      <c r="A3567" s="418">
        <v>5001</v>
      </c>
      <c r="B3567" s="418">
        <v>422349</v>
      </c>
      <c r="C3567" s="418">
        <v>3000</v>
      </c>
      <c r="D3567" s="406">
        <v>211452025</v>
      </c>
      <c r="E3567" s="406" t="s">
        <v>287</v>
      </c>
      <c r="F3567" s="418">
        <v>9525</v>
      </c>
      <c r="G3567" s="419">
        <v>46059</v>
      </c>
      <c r="H3567" s="419">
        <v>46063</v>
      </c>
      <c r="I3567" s="406" t="s">
        <v>15</v>
      </c>
      <c r="J3567" s="406"/>
      <c r="K3567" s="420" t="b">
        <v>0</v>
      </c>
      <c r="L3567" s="406"/>
      <c r="M3567" s="419">
        <v>46064</v>
      </c>
    </row>
    <row r="3568" spans="1:13">
      <c r="A3568" s="418">
        <v>5001</v>
      </c>
      <c r="B3568" s="418">
        <v>474228</v>
      </c>
      <c r="C3568" s="418">
        <v>3000</v>
      </c>
      <c r="D3568" s="406">
        <v>211462026</v>
      </c>
      <c r="E3568" s="406" t="s">
        <v>202</v>
      </c>
      <c r="F3568" s="418">
        <v>100</v>
      </c>
      <c r="G3568" s="406"/>
      <c r="H3568" s="406"/>
      <c r="I3568" s="406" t="s">
        <v>21</v>
      </c>
      <c r="J3568" s="406"/>
      <c r="K3568" s="420" t="b">
        <v>0</v>
      </c>
      <c r="L3568" s="406"/>
      <c r="M3568" s="406"/>
    </row>
    <row r="3569" spans="1:13">
      <c r="A3569" s="418">
        <v>5001</v>
      </c>
      <c r="B3569" s="418">
        <v>453085</v>
      </c>
      <c r="C3569" s="418">
        <v>3000</v>
      </c>
      <c r="D3569" s="406">
        <v>211472026</v>
      </c>
      <c r="E3569" s="406" t="s">
        <v>60</v>
      </c>
      <c r="F3569" s="418">
        <v>252</v>
      </c>
      <c r="G3569" s="406"/>
      <c r="H3569" s="406"/>
      <c r="I3569" s="406" t="s">
        <v>21</v>
      </c>
      <c r="J3569" s="406"/>
      <c r="K3569" s="420" t="b">
        <v>0</v>
      </c>
      <c r="L3569" s="406"/>
      <c r="M3569" s="406"/>
    </row>
    <row r="3570" spans="1:13">
      <c r="A3570" s="418">
        <v>5001</v>
      </c>
      <c r="B3570" s="418">
        <v>445540</v>
      </c>
      <c r="C3570" s="418">
        <v>3000</v>
      </c>
      <c r="D3570" s="406">
        <v>211482026</v>
      </c>
      <c r="E3570" s="406" t="s">
        <v>888</v>
      </c>
      <c r="F3570" s="418">
        <v>200</v>
      </c>
      <c r="G3570" s="406"/>
      <c r="H3570" s="406"/>
      <c r="I3570" s="406" t="s">
        <v>21</v>
      </c>
      <c r="J3570" s="406"/>
      <c r="K3570" s="420" t="b">
        <v>0</v>
      </c>
      <c r="L3570" s="406"/>
      <c r="M3570" s="406"/>
    </row>
    <row r="3571" spans="1:13">
      <c r="A3571" s="418">
        <v>5001</v>
      </c>
      <c r="B3571" s="418">
        <v>452889</v>
      </c>
      <c r="C3571" s="418">
        <v>3000</v>
      </c>
      <c r="D3571" s="406">
        <v>211492026</v>
      </c>
      <c r="E3571" s="406" t="s">
        <v>811</v>
      </c>
      <c r="F3571" s="418">
        <v>175</v>
      </c>
      <c r="G3571" s="406"/>
      <c r="H3571" s="406"/>
      <c r="I3571" s="406" t="s">
        <v>21</v>
      </c>
      <c r="J3571" s="406"/>
      <c r="K3571" s="420" t="b">
        <v>0</v>
      </c>
      <c r="L3571" s="406"/>
      <c r="M3571" s="406"/>
    </row>
    <row r="3572" spans="1:13">
      <c r="A3572" s="418">
        <v>5001</v>
      </c>
      <c r="B3572" s="418">
        <v>452889</v>
      </c>
      <c r="C3572" s="418">
        <v>3000</v>
      </c>
      <c r="D3572" s="406">
        <v>211502026</v>
      </c>
      <c r="E3572" s="406" t="s">
        <v>811</v>
      </c>
      <c r="F3572" s="418">
        <v>50</v>
      </c>
      <c r="G3572" s="406"/>
      <c r="H3572" s="406"/>
      <c r="I3572" s="406" t="s">
        <v>21</v>
      </c>
      <c r="J3572" s="406"/>
      <c r="K3572" s="420" t="b">
        <v>0</v>
      </c>
      <c r="L3572" s="406"/>
      <c r="M3572" s="406"/>
    </row>
    <row r="3573" spans="1:13">
      <c r="A3573" s="418">
        <v>5001</v>
      </c>
      <c r="B3573" s="418">
        <v>465099</v>
      </c>
      <c r="C3573" s="418">
        <v>3000</v>
      </c>
      <c r="D3573" s="406">
        <v>211512026</v>
      </c>
      <c r="E3573" s="406" t="s">
        <v>316</v>
      </c>
      <c r="F3573" s="418">
        <v>80</v>
      </c>
      <c r="G3573" s="406"/>
      <c r="H3573" s="406"/>
      <c r="I3573" s="406" t="s">
        <v>21</v>
      </c>
      <c r="J3573" s="406"/>
      <c r="K3573" s="420" t="b">
        <v>0</v>
      </c>
      <c r="L3573" s="406"/>
      <c r="M3573" s="406"/>
    </row>
    <row r="3574" spans="1:13">
      <c r="A3574" s="418">
        <v>2017</v>
      </c>
      <c r="B3574" s="418">
        <v>461636</v>
      </c>
      <c r="C3574" s="418">
        <v>3010</v>
      </c>
      <c r="D3574" s="406">
        <v>21152025</v>
      </c>
      <c r="E3574" s="406" t="s">
        <v>133</v>
      </c>
      <c r="F3574" s="418">
        <v>525</v>
      </c>
      <c r="G3574" s="406"/>
      <c r="H3574" s="406"/>
      <c r="I3574" s="406" t="s">
        <v>21</v>
      </c>
      <c r="J3574" s="406"/>
      <c r="K3574" s="420" t="b">
        <v>0</v>
      </c>
      <c r="L3574" s="406"/>
      <c r="M3574" s="406"/>
    </row>
    <row r="3575" spans="1:13">
      <c r="A3575" s="418">
        <v>5001</v>
      </c>
      <c r="B3575" s="418">
        <v>464134</v>
      </c>
      <c r="C3575" s="418">
        <v>3000</v>
      </c>
      <c r="D3575" s="406">
        <v>211522026</v>
      </c>
      <c r="E3575" s="406" t="s">
        <v>65</v>
      </c>
      <c r="F3575" s="418">
        <v>50</v>
      </c>
      <c r="G3575" s="406"/>
      <c r="H3575" s="406"/>
      <c r="I3575" s="406" t="s">
        <v>21</v>
      </c>
      <c r="J3575" s="406"/>
      <c r="K3575" s="420" t="b">
        <v>0</v>
      </c>
      <c r="L3575" s="406"/>
      <c r="M3575" s="406"/>
    </row>
    <row r="3576" spans="1:13">
      <c r="A3576" s="418">
        <v>5001</v>
      </c>
      <c r="B3576" s="418">
        <v>438093</v>
      </c>
      <c r="C3576" s="418">
        <v>3000</v>
      </c>
      <c r="D3576" s="406">
        <v>211532026</v>
      </c>
      <c r="E3576" s="406" t="s">
        <v>1442</v>
      </c>
      <c r="F3576" s="418">
        <v>380</v>
      </c>
      <c r="G3576" s="406"/>
      <c r="H3576" s="406"/>
      <c r="I3576" s="406" t="s">
        <v>21</v>
      </c>
      <c r="J3576" s="406"/>
      <c r="K3576" s="420" t="b">
        <v>0</v>
      </c>
      <c r="L3576" s="406"/>
      <c r="M3576" s="406"/>
    </row>
    <row r="3577" spans="1:13">
      <c r="A3577" s="418">
        <v>5001</v>
      </c>
      <c r="B3577" s="418">
        <v>404584</v>
      </c>
      <c r="C3577" s="418">
        <v>3000</v>
      </c>
      <c r="D3577" s="406">
        <v>211542026</v>
      </c>
      <c r="E3577" s="406" t="s">
        <v>358</v>
      </c>
      <c r="F3577" s="418">
        <v>2</v>
      </c>
      <c r="G3577" s="406"/>
      <c r="H3577" s="406"/>
      <c r="I3577" s="406" t="s">
        <v>21</v>
      </c>
      <c r="J3577" s="406"/>
      <c r="K3577" s="420" t="b">
        <v>0</v>
      </c>
      <c r="L3577" s="406"/>
      <c r="M3577" s="406"/>
    </row>
    <row r="3578" spans="1:13">
      <c r="A3578" s="418">
        <v>5001</v>
      </c>
      <c r="B3578" s="418">
        <v>473575</v>
      </c>
      <c r="C3578" s="418">
        <v>3000</v>
      </c>
      <c r="D3578" s="406">
        <v>211552026</v>
      </c>
      <c r="E3578" s="406" t="s">
        <v>1444</v>
      </c>
      <c r="F3578" s="418">
        <v>645</v>
      </c>
      <c r="G3578" s="406"/>
      <c r="H3578" s="406"/>
      <c r="I3578" s="406" t="s">
        <v>21</v>
      </c>
      <c r="J3578" s="406"/>
      <c r="K3578" s="420" t="b">
        <v>0</v>
      </c>
      <c r="L3578" s="406"/>
      <c r="M3578" s="406"/>
    </row>
    <row r="3579" spans="1:13">
      <c r="A3579" s="418">
        <v>5001</v>
      </c>
      <c r="B3579" s="418">
        <v>410027</v>
      </c>
      <c r="C3579" s="418">
        <v>3000</v>
      </c>
      <c r="D3579" s="406">
        <v>211562026</v>
      </c>
      <c r="E3579" s="406" t="s">
        <v>681</v>
      </c>
      <c r="F3579" s="418">
        <v>2</v>
      </c>
      <c r="G3579" s="406"/>
      <c r="H3579" s="406"/>
      <c r="I3579" s="406" t="s">
        <v>21</v>
      </c>
      <c r="J3579" s="406"/>
      <c r="K3579" s="420" t="b">
        <v>0</v>
      </c>
      <c r="L3579" s="406"/>
      <c r="M3579" s="406"/>
    </row>
    <row r="3580" spans="1:13">
      <c r="A3580" s="418">
        <v>5001</v>
      </c>
      <c r="B3580" s="418">
        <v>450146</v>
      </c>
      <c r="C3580" s="418">
        <v>3000</v>
      </c>
      <c r="D3580" s="406">
        <v>211572026</v>
      </c>
      <c r="E3580" s="406" t="s">
        <v>343</v>
      </c>
      <c r="F3580" s="418">
        <v>400</v>
      </c>
      <c r="G3580" s="406"/>
      <c r="H3580" s="406"/>
      <c r="I3580" s="406" t="s">
        <v>21</v>
      </c>
      <c r="J3580" s="406"/>
      <c r="K3580" s="420" t="b">
        <v>0</v>
      </c>
      <c r="L3580" s="406"/>
      <c r="M3580" s="406"/>
    </row>
    <row r="3581" spans="1:13">
      <c r="A3581" s="418">
        <v>5001</v>
      </c>
      <c r="B3581" s="418">
        <v>485170</v>
      </c>
      <c r="C3581" s="418">
        <v>3000</v>
      </c>
      <c r="D3581" s="406">
        <v>211582026</v>
      </c>
      <c r="E3581" s="406" t="s">
        <v>715</v>
      </c>
      <c r="F3581" s="418">
        <v>7</v>
      </c>
      <c r="G3581" s="406"/>
      <c r="H3581" s="406"/>
      <c r="I3581" s="406" t="s">
        <v>21</v>
      </c>
      <c r="J3581" s="406"/>
      <c r="K3581" s="420" t="b">
        <v>0</v>
      </c>
      <c r="L3581" s="406"/>
      <c r="M3581" s="406"/>
    </row>
    <row r="3582" spans="1:13">
      <c r="A3582" s="418">
        <v>5001</v>
      </c>
      <c r="B3582" s="418">
        <v>425455</v>
      </c>
      <c r="C3582" s="418">
        <v>3000</v>
      </c>
      <c r="D3582" s="406">
        <v>211592026</v>
      </c>
      <c r="E3582" s="406" t="s">
        <v>167</v>
      </c>
      <c r="F3582" s="418">
        <v>48</v>
      </c>
      <c r="G3582" s="406"/>
      <c r="H3582" s="406"/>
      <c r="I3582" s="406" t="s">
        <v>21</v>
      </c>
      <c r="J3582" s="406"/>
      <c r="K3582" s="420" t="b">
        <v>0</v>
      </c>
      <c r="L3582" s="406"/>
      <c r="M3582" s="406"/>
    </row>
    <row r="3583" spans="1:13">
      <c r="A3583" s="418">
        <v>5001</v>
      </c>
      <c r="B3583" s="418">
        <v>438016</v>
      </c>
      <c r="C3583" s="418">
        <v>3000</v>
      </c>
      <c r="D3583" s="406">
        <v>211602026</v>
      </c>
      <c r="E3583" s="406" t="s">
        <v>275</v>
      </c>
      <c r="F3583" s="418">
        <v>390</v>
      </c>
      <c r="G3583" s="406"/>
      <c r="H3583" s="406"/>
      <c r="I3583" s="406" t="s">
        <v>21</v>
      </c>
      <c r="J3583" s="406"/>
      <c r="K3583" s="420" t="b">
        <v>0</v>
      </c>
      <c r="L3583" s="406"/>
      <c r="M3583" s="406"/>
    </row>
    <row r="3584" spans="1:13">
      <c r="A3584" s="418">
        <v>5001</v>
      </c>
      <c r="B3584" s="418">
        <v>410106</v>
      </c>
      <c r="C3584" s="418">
        <v>3000</v>
      </c>
      <c r="D3584" s="406">
        <v>211612025</v>
      </c>
      <c r="E3584" s="406" t="s">
        <v>663</v>
      </c>
      <c r="F3584" s="418">
        <v>18975</v>
      </c>
      <c r="G3584" s="419">
        <v>46039</v>
      </c>
      <c r="H3584" s="419">
        <v>46042</v>
      </c>
      <c r="I3584" s="406" t="s">
        <v>15</v>
      </c>
      <c r="J3584" s="406"/>
      <c r="K3584" s="420" t="b">
        <v>0</v>
      </c>
      <c r="L3584" s="406"/>
      <c r="M3584" s="419">
        <v>46051</v>
      </c>
    </row>
    <row r="3585" spans="1:13">
      <c r="A3585" s="418">
        <v>5001</v>
      </c>
      <c r="B3585" s="418">
        <v>422330</v>
      </c>
      <c r="C3585" s="418">
        <v>3000</v>
      </c>
      <c r="D3585" s="406">
        <v>211622026</v>
      </c>
      <c r="E3585" s="406" t="s">
        <v>833</v>
      </c>
      <c r="F3585" s="418">
        <v>200</v>
      </c>
      <c r="G3585" s="406"/>
      <c r="H3585" s="406"/>
      <c r="I3585" s="406" t="s">
        <v>21</v>
      </c>
      <c r="J3585" s="406"/>
      <c r="K3585" s="420" t="b">
        <v>0</v>
      </c>
      <c r="L3585" s="406"/>
      <c r="M3585" s="406"/>
    </row>
    <row r="3586" spans="1:13">
      <c r="A3586" s="418">
        <v>5001</v>
      </c>
      <c r="B3586" s="418">
        <v>438099</v>
      </c>
      <c r="C3586" s="418">
        <v>3000</v>
      </c>
      <c r="D3586" s="406">
        <v>211642026</v>
      </c>
      <c r="E3586" s="406" t="s">
        <v>853</v>
      </c>
      <c r="F3586" s="418">
        <v>50</v>
      </c>
      <c r="G3586" s="406"/>
      <c r="H3586" s="406"/>
      <c r="I3586" s="406" t="s">
        <v>21</v>
      </c>
      <c r="J3586" s="406"/>
      <c r="K3586" s="420" t="b">
        <v>0</v>
      </c>
      <c r="L3586" s="406"/>
      <c r="M3586" s="406"/>
    </row>
    <row r="3587" spans="1:13">
      <c r="A3587" s="418">
        <v>5001</v>
      </c>
      <c r="B3587" s="418">
        <v>438062</v>
      </c>
      <c r="C3587" s="418">
        <v>3000</v>
      </c>
      <c r="D3587" s="406">
        <v>211652026</v>
      </c>
      <c r="E3587" s="406" t="s">
        <v>530</v>
      </c>
      <c r="F3587" s="418">
        <v>600</v>
      </c>
      <c r="G3587" s="406"/>
      <c r="H3587" s="406"/>
      <c r="I3587" s="406" t="s">
        <v>21</v>
      </c>
      <c r="J3587" s="406"/>
      <c r="K3587" s="420" t="b">
        <v>0</v>
      </c>
      <c r="L3587" s="406"/>
      <c r="M3587" s="406"/>
    </row>
    <row r="3588" spans="1:13">
      <c r="A3588" s="418">
        <v>5001</v>
      </c>
      <c r="B3588" s="418">
        <v>438062</v>
      </c>
      <c r="C3588" s="418">
        <v>3000</v>
      </c>
      <c r="D3588" s="406">
        <v>211662026</v>
      </c>
      <c r="E3588" s="406" t="s">
        <v>530</v>
      </c>
      <c r="F3588" s="418">
        <v>200</v>
      </c>
      <c r="G3588" s="406"/>
      <c r="H3588" s="406"/>
      <c r="I3588" s="406" t="s">
        <v>21</v>
      </c>
      <c r="J3588" s="406"/>
      <c r="K3588" s="420" t="b">
        <v>0</v>
      </c>
      <c r="L3588" s="406"/>
      <c r="M3588" s="406"/>
    </row>
    <row r="3589" spans="1:13">
      <c r="A3589" s="418">
        <v>5001</v>
      </c>
      <c r="B3589" s="418">
        <v>410221</v>
      </c>
      <c r="C3589" s="418">
        <v>3000</v>
      </c>
      <c r="D3589" s="406">
        <v>211672026</v>
      </c>
      <c r="E3589" s="406" t="s">
        <v>101</v>
      </c>
      <c r="F3589" s="418">
        <v>60</v>
      </c>
      <c r="G3589" s="419">
        <v>46290</v>
      </c>
      <c r="H3589" s="406"/>
      <c r="I3589" s="406" t="s">
        <v>985</v>
      </c>
      <c r="J3589" s="406"/>
      <c r="K3589" s="420" t="b">
        <v>0</v>
      </c>
      <c r="L3589" s="406"/>
      <c r="M3589" s="406"/>
    </row>
    <row r="3590" spans="1:13">
      <c r="A3590" s="418">
        <v>5001</v>
      </c>
      <c r="B3590" s="418">
        <v>422224</v>
      </c>
      <c r="C3590" s="418">
        <v>3000</v>
      </c>
      <c r="D3590" s="406">
        <v>211712025</v>
      </c>
      <c r="E3590" s="406" t="s">
        <v>46</v>
      </c>
      <c r="F3590" s="418">
        <v>19875</v>
      </c>
      <c r="G3590" s="419">
        <v>45932</v>
      </c>
      <c r="H3590" s="419">
        <v>45939</v>
      </c>
      <c r="I3590" s="406" t="s">
        <v>15</v>
      </c>
      <c r="J3590" s="406"/>
      <c r="K3590" s="420" t="b">
        <v>0</v>
      </c>
      <c r="L3590" s="406"/>
      <c r="M3590" s="419">
        <v>45946</v>
      </c>
    </row>
    <row r="3591" spans="1:13">
      <c r="A3591" s="418">
        <v>5001</v>
      </c>
      <c r="B3591" s="418">
        <v>449767</v>
      </c>
      <c r="C3591" s="418">
        <v>3000</v>
      </c>
      <c r="D3591" s="406">
        <v>211762025</v>
      </c>
      <c r="E3591" s="406" t="s">
        <v>973</v>
      </c>
      <c r="F3591" s="418">
        <v>25000</v>
      </c>
      <c r="G3591" s="419">
        <v>46058</v>
      </c>
      <c r="H3591" s="419">
        <v>46058</v>
      </c>
      <c r="I3591" s="406" t="s">
        <v>15</v>
      </c>
      <c r="J3591" s="406"/>
      <c r="K3591" s="420" t="b">
        <v>0</v>
      </c>
      <c r="L3591" s="406"/>
      <c r="M3591" s="419">
        <v>46058</v>
      </c>
    </row>
    <row r="3592" spans="1:13">
      <c r="A3592" s="418">
        <v>5001</v>
      </c>
      <c r="B3592" s="418">
        <v>462789</v>
      </c>
      <c r="C3592" s="418">
        <v>3000</v>
      </c>
      <c r="D3592" s="406">
        <v>211772025</v>
      </c>
      <c r="E3592" s="406" t="s">
        <v>759</v>
      </c>
      <c r="F3592" s="418">
        <v>2</v>
      </c>
      <c r="G3592" s="419">
        <v>45927</v>
      </c>
      <c r="H3592" s="419">
        <v>45933</v>
      </c>
      <c r="I3592" s="406" t="s">
        <v>15</v>
      </c>
      <c r="J3592" s="406"/>
      <c r="K3592" s="420" t="b">
        <v>0</v>
      </c>
      <c r="L3592" s="406"/>
      <c r="M3592" s="419">
        <v>45934</v>
      </c>
    </row>
    <row r="3593" spans="1:13">
      <c r="A3593" s="418">
        <v>2017</v>
      </c>
      <c r="B3593" s="418">
        <v>461636</v>
      </c>
      <c r="C3593" s="418">
        <v>3010</v>
      </c>
      <c r="D3593" s="406">
        <v>21182025</v>
      </c>
      <c r="E3593" s="406" t="s">
        <v>133</v>
      </c>
      <c r="F3593" s="418">
        <v>2625</v>
      </c>
      <c r="G3593" s="419">
        <v>46001</v>
      </c>
      <c r="H3593" s="419">
        <v>46002</v>
      </c>
      <c r="I3593" s="406" t="s">
        <v>15</v>
      </c>
      <c r="J3593" s="406"/>
      <c r="K3593" s="420" t="b">
        <v>0</v>
      </c>
      <c r="L3593" s="406"/>
      <c r="M3593" s="419">
        <v>46003</v>
      </c>
    </row>
    <row r="3594" spans="1:13">
      <c r="A3594" s="418">
        <v>5001</v>
      </c>
      <c r="B3594" s="418">
        <v>410026</v>
      </c>
      <c r="C3594" s="418">
        <v>3000</v>
      </c>
      <c r="D3594" s="406">
        <v>211912025</v>
      </c>
      <c r="E3594" s="406" t="s">
        <v>780</v>
      </c>
      <c r="F3594" s="418">
        <v>24950</v>
      </c>
      <c r="G3594" s="419">
        <v>46032</v>
      </c>
      <c r="H3594" s="419">
        <v>46036</v>
      </c>
      <c r="I3594" s="406" t="s">
        <v>15</v>
      </c>
      <c r="J3594" s="406"/>
      <c r="K3594" s="420" t="b">
        <v>0</v>
      </c>
      <c r="L3594" s="406"/>
      <c r="M3594" s="419">
        <v>46038</v>
      </c>
    </row>
    <row r="3595" spans="1:13">
      <c r="A3595" s="418">
        <v>2017</v>
      </c>
      <c r="B3595" s="418">
        <v>461636</v>
      </c>
      <c r="C3595" s="418">
        <v>3010</v>
      </c>
      <c r="D3595" s="406">
        <v>21192025</v>
      </c>
      <c r="E3595" s="406" t="s">
        <v>133</v>
      </c>
      <c r="F3595" s="418">
        <v>2625</v>
      </c>
      <c r="G3595" s="419">
        <v>46057</v>
      </c>
      <c r="H3595" s="419">
        <v>46057</v>
      </c>
      <c r="I3595" s="406" t="s">
        <v>15</v>
      </c>
      <c r="J3595" s="406"/>
      <c r="K3595" s="420" t="b">
        <v>0</v>
      </c>
      <c r="L3595" s="406"/>
      <c r="M3595" s="419">
        <v>46057</v>
      </c>
    </row>
    <row r="3596" spans="1:13">
      <c r="A3596" s="418">
        <v>5001</v>
      </c>
      <c r="B3596" s="418">
        <v>474342</v>
      </c>
      <c r="C3596" s="418">
        <v>3000</v>
      </c>
      <c r="D3596" s="406">
        <v>211932025</v>
      </c>
      <c r="E3596" s="406" t="s">
        <v>648</v>
      </c>
      <c r="F3596" s="418">
        <v>2200</v>
      </c>
      <c r="G3596" s="419">
        <v>45952</v>
      </c>
      <c r="H3596" s="419">
        <v>45967</v>
      </c>
      <c r="I3596" s="406" t="s">
        <v>15</v>
      </c>
      <c r="J3596" s="406"/>
      <c r="K3596" s="420" t="b">
        <v>0</v>
      </c>
      <c r="L3596" s="406"/>
      <c r="M3596" s="419">
        <v>45967</v>
      </c>
    </row>
    <row r="3597" spans="1:13">
      <c r="A3597" s="418">
        <v>5001</v>
      </c>
      <c r="B3597" s="418">
        <v>478233</v>
      </c>
      <c r="C3597" s="418">
        <v>3000</v>
      </c>
      <c r="D3597" s="406">
        <v>211942025</v>
      </c>
      <c r="E3597" s="406" t="s">
        <v>163</v>
      </c>
      <c r="F3597" s="418">
        <v>14</v>
      </c>
      <c r="G3597" s="406"/>
      <c r="H3597" s="406"/>
      <c r="I3597" s="406" t="s">
        <v>21</v>
      </c>
      <c r="J3597" s="406"/>
      <c r="K3597" s="420" t="b">
        <v>0</v>
      </c>
      <c r="L3597" s="406" t="s">
        <v>41</v>
      </c>
      <c r="M3597" s="406"/>
    </row>
    <row r="3598" spans="1:13">
      <c r="A3598" s="418">
        <v>5001</v>
      </c>
      <c r="B3598" s="418">
        <v>478233</v>
      </c>
      <c r="C3598" s="418">
        <v>3000</v>
      </c>
      <c r="D3598" s="406">
        <v>211942025</v>
      </c>
      <c r="E3598" s="406" t="s">
        <v>163</v>
      </c>
      <c r="F3598" s="418">
        <v>30</v>
      </c>
      <c r="G3598" s="419">
        <v>45986</v>
      </c>
      <c r="H3598" s="419">
        <v>45993</v>
      </c>
      <c r="I3598" s="406" t="s">
        <v>15</v>
      </c>
      <c r="J3598" s="406"/>
      <c r="K3598" s="420" t="b">
        <v>0</v>
      </c>
      <c r="L3598" s="406"/>
      <c r="M3598" s="419">
        <v>45993</v>
      </c>
    </row>
    <row r="3599" spans="1:13">
      <c r="A3599" s="418">
        <v>5001</v>
      </c>
      <c r="B3599" s="418">
        <v>410010</v>
      </c>
      <c r="C3599" s="418">
        <v>3000</v>
      </c>
      <c r="D3599" s="406">
        <v>212012026</v>
      </c>
      <c r="E3599" s="406" t="s">
        <v>803</v>
      </c>
      <c r="F3599" s="418">
        <v>88</v>
      </c>
      <c r="G3599" s="406"/>
      <c r="H3599" s="406"/>
      <c r="I3599" s="406" t="s">
        <v>21</v>
      </c>
      <c r="J3599" s="406"/>
      <c r="K3599" s="420" t="b">
        <v>0</v>
      </c>
      <c r="L3599" s="406"/>
      <c r="M3599" s="406"/>
    </row>
    <row r="3600" spans="1:13">
      <c r="A3600" s="418">
        <v>2017</v>
      </c>
      <c r="B3600" s="418">
        <v>461636</v>
      </c>
      <c r="C3600" s="418">
        <v>3010</v>
      </c>
      <c r="D3600" s="406">
        <v>21202025</v>
      </c>
      <c r="E3600" s="406" t="s">
        <v>133</v>
      </c>
      <c r="F3600" s="418">
        <v>2625</v>
      </c>
      <c r="G3600" s="419">
        <v>46039</v>
      </c>
      <c r="H3600" s="419">
        <v>46042</v>
      </c>
      <c r="I3600" s="406" t="s">
        <v>15</v>
      </c>
      <c r="J3600" s="406"/>
      <c r="K3600" s="420" t="b">
        <v>0</v>
      </c>
      <c r="L3600" s="406"/>
      <c r="M3600" s="419">
        <v>46045</v>
      </c>
    </row>
    <row r="3601" spans="1:13">
      <c r="A3601" s="418">
        <v>5001</v>
      </c>
      <c r="B3601" s="418">
        <v>410051</v>
      </c>
      <c r="C3601" s="418">
        <v>3000</v>
      </c>
      <c r="D3601" s="406">
        <v>212022025</v>
      </c>
      <c r="E3601" s="406" t="s">
        <v>974</v>
      </c>
      <c r="F3601" s="418">
        <v>360</v>
      </c>
      <c r="G3601" s="419">
        <v>46034</v>
      </c>
      <c r="H3601" s="419">
        <v>46039</v>
      </c>
      <c r="I3601" s="406" t="s">
        <v>15</v>
      </c>
      <c r="J3601" s="406"/>
      <c r="K3601" s="420" t="b">
        <v>0</v>
      </c>
      <c r="L3601" s="406"/>
      <c r="M3601" s="419">
        <v>46041</v>
      </c>
    </row>
    <row r="3602" spans="1:13">
      <c r="A3602" s="418">
        <v>2010</v>
      </c>
      <c r="B3602" s="418">
        <v>475273</v>
      </c>
      <c r="C3602" s="418">
        <v>3000</v>
      </c>
      <c r="D3602" s="406">
        <v>212026</v>
      </c>
      <c r="E3602" s="406" t="s">
        <v>318</v>
      </c>
      <c r="F3602" s="418">
        <v>300</v>
      </c>
      <c r="G3602" s="419">
        <v>46043</v>
      </c>
      <c r="H3602" s="419">
        <v>46048</v>
      </c>
      <c r="I3602" s="406" t="s">
        <v>15</v>
      </c>
      <c r="J3602" s="406"/>
      <c r="K3602" s="420" t="b">
        <v>0</v>
      </c>
      <c r="L3602" s="406"/>
      <c r="M3602" s="419">
        <v>46048</v>
      </c>
    </row>
    <row r="3603" spans="1:13">
      <c r="A3603" s="418">
        <v>2017</v>
      </c>
      <c r="B3603" s="418">
        <v>455445</v>
      </c>
      <c r="C3603" s="418">
        <v>3010</v>
      </c>
      <c r="D3603" s="406">
        <v>212026</v>
      </c>
      <c r="E3603" s="406" t="s">
        <v>399</v>
      </c>
      <c r="F3603" s="418">
        <v>275</v>
      </c>
      <c r="G3603" s="419">
        <v>46037</v>
      </c>
      <c r="H3603" s="419">
        <v>46041</v>
      </c>
      <c r="I3603" s="406" t="s">
        <v>15</v>
      </c>
      <c r="J3603" s="406"/>
      <c r="K3603" s="420" t="b">
        <v>0</v>
      </c>
      <c r="L3603" s="406"/>
      <c r="M3603" s="419">
        <v>46041</v>
      </c>
    </row>
    <row r="3604" spans="1:13">
      <c r="A3604" s="418">
        <v>5001</v>
      </c>
      <c r="B3604" s="418">
        <v>425432</v>
      </c>
      <c r="C3604" s="418">
        <v>3000</v>
      </c>
      <c r="D3604" s="406">
        <v>212032026</v>
      </c>
      <c r="E3604" s="406" t="s">
        <v>763</v>
      </c>
      <c r="F3604" s="418">
        <v>2</v>
      </c>
      <c r="G3604" s="406"/>
      <c r="H3604" s="406"/>
      <c r="I3604" s="406" t="s">
        <v>21</v>
      </c>
      <c r="J3604" s="406"/>
      <c r="K3604" s="420" t="b">
        <v>0</v>
      </c>
      <c r="L3604" s="406"/>
      <c r="M3604" s="406"/>
    </row>
    <row r="3605" spans="1:13">
      <c r="A3605" s="418">
        <v>5001</v>
      </c>
      <c r="B3605" s="418">
        <v>422297</v>
      </c>
      <c r="C3605" s="418">
        <v>3000</v>
      </c>
      <c r="D3605" s="406">
        <v>212052026</v>
      </c>
      <c r="E3605" s="406" t="s">
        <v>831</v>
      </c>
      <c r="F3605" s="418">
        <v>4</v>
      </c>
      <c r="G3605" s="406"/>
      <c r="H3605" s="406"/>
      <c r="I3605" s="406" t="s">
        <v>21</v>
      </c>
      <c r="J3605" s="406"/>
      <c r="K3605" s="420" t="b">
        <v>0</v>
      </c>
      <c r="L3605" s="406"/>
      <c r="M3605" s="406"/>
    </row>
    <row r="3606" spans="1:13">
      <c r="A3606" s="418">
        <v>5001</v>
      </c>
      <c r="B3606" s="418">
        <v>446412</v>
      </c>
      <c r="C3606" s="418">
        <v>3000</v>
      </c>
      <c r="D3606" s="406">
        <v>212062026</v>
      </c>
      <c r="E3606" s="406" t="s">
        <v>591</v>
      </c>
      <c r="F3606" s="418">
        <v>2627000</v>
      </c>
      <c r="G3606" s="419">
        <v>46290</v>
      </c>
      <c r="H3606" s="406"/>
      <c r="I3606" s="406" t="s">
        <v>124</v>
      </c>
      <c r="J3606" s="406"/>
      <c r="K3606" s="420" t="b">
        <v>0</v>
      </c>
      <c r="L3606" s="406"/>
      <c r="M3606" s="406"/>
    </row>
    <row r="3607" spans="1:13">
      <c r="A3607" s="418">
        <v>5001</v>
      </c>
      <c r="B3607" s="418">
        <v>456980</v>
      </c>
      <c r="C3607" s="418">
        <v>3000</v>
      </c>
      <c r="D3607" s="406">
        <v>212082026</v>
      </c>
      <c r="E3607" s="406" t="s">
        <v>449</v>
      </c>
      <c r="F3607" s="418">
        <v>9644000</v>
      </c>
      <c r="G3607" s="406"/>
      <c r="H3607" s="406"/>
      <c r="I3607" s="406" t="s">
        <v>21</v>
      </c>
      <c r="J3607" s="406"/>
      <c r="K3607" s="420" t="b">
        <v>0</v>
      </c>
      <c r="L3607" s="406"/>
      <c r="M3607" s="406"/>
    </row>
    <row r="3608" spans="1:13">
      <c r="A3608" s="418">
        <v>5001</v>
      </c>
      <c r="B3608" s="418">
        <v>439079</v>
      </c>
      <c r="C3608" s="418">
        <v>3000</v>
      </c>
      <c r="D3608" s="406">
        <v>212092026</v>
      </c>
      <c r="E3608" s="406" t="s">
        <v>484</v>
      </c>
      <c r="F3608" s="418">
        <v>500</v>
      </c>
      <c r="G3608" s="406"/>
      <c r="H3608" s="406"/>
      <c r="I3608" s="406" t="s">
        <v>21</v>
      </c>
      <c r="J3608" s="406"/>
      <c r="K3608" s="420" t="b">
        <v>0</v>
      </c>
      <c r="L3608" s="406"/>
      <c r="M3608" s="406"/>
    </row>
    <row r="3609" spans="1:13">
      <c r="A3609" s="418">
        <v>5001</v>
      </c>
      <c r="B3609" s="418">
        <v>446413</v>
      </c>
      <c r="C3609" s="418">
        <v>3000</v>
      </c>
      <c r="D3609" s="406">
        <v>212102026</v>
      </c>
      <c r="E3609" s="406" t="s">
        <v>850</v>
      </c>
      <c r="F3609" s="418">
        <v>625</v>
      </c>
      <c r="G3609" s="406"/>
      <c r="H3609" s="406"/>
      <c r="I3609" s="406" t="s">
        <v>21</v>
      </c>
      <c r="J3609" s="406"/>
      <c r="K3609" s="420" t="b">
        <v>0</v>
      </c>
      <c r="L3609" s="406"/>
      <c r="M3609" s="406"/>
    </row>
    <row r="3610" spans="1:13">
      <c r="A3610" s="418">
        <v>2010</v>
      </c>
      <c r="B3610" s="418">
        <v>210206</v>
      </c>
      <c r="C3610" s="418">
        <v>3000</v>
      </c>
      <c r="D3610" s="406">
        <v>2122026</v>
      </c>
      <c r="E3610" s="406" t="s">
        <v>24</v>
      </c>
      <c r="F3610" s="418">
        <v>1</v>
      </c>
      <c r="G3610" s="419">
        <v>46065</v>
      </c>
      <c r="H3610" s="406"/>
      <c r="I3610" s="406" t="s">
        <v>15</v>
      </c>
      <c r="J3610" s="406"/>
      <c r="K3610" s="420" t="b">
        <v>0</v>
      </c>
      <c r="L3610" s="406"/>
      <c r="M3610" s="419">
        <v>46073</v>
      </c>
    </row>
    <row r="3611" spans="1:13">
      <c r="A3611" s="418">
        <v>5001</v>
      </c>
      <c r="B3611" s="418">
        <v>410072</v>
      </c>
      <c r="C3611" s="418">
        <v>3000</v>
      </c>
      <c r="D3611" s="406">
        <v>212412025</v>
      </c>
      <c r="E3611" s="406" t="s">
        <v>30</v>
      </c>
      <c r="F3611" s="418">
        <v>10710</v>
      </c>
      <c r="G3611" s="419">
        <v>45951</v>
      </c>
      <c r="H3611" s="419">
        <v>45952</v>
      </c>
      <c r="I3611" s="406" t="s">
        <v>15</v>
      </c>
      <c r="J3611" s="406"/>
      <c r="K3611" s="420" t="b">
        <v>0</v>
      </c>
      <c r="L3611" s="406"/>
      <c r="M3611" s="419">
        <v>45957</v>
      </c>
    </row>
    <row r="3612" spans="1:13">
      <c r="A3612" s="418">
        <v>5001</v>
      </c>
      <c r="B3612" s="418">
        <v>410042</v>
      </c>
      <c r="C3612" s="418">
        <v>3000</v>
      </c>
      <c r="D3612" s="406">
        <v>212422025</v>
      </c>
      <c r="E3612" s="406" t="s">
        <v>495</v>
      </c>
      <c r="F3612" s="418">
        <v>399</v>
      </c>
      <c r="G3612" s="419">
        <v>45944</v>
      </c>
      <c r="H3612" s="419">
        <v>45951</v>
      </c>
      <c r="I3612" s="406" t="s">
        <v>15</v>
      </c>
      <c r="J3612" s="406"/>
      <c r="K3612" s="420" t="b">
        <v>0</v>
      </c>
      <c r="L3612" s="406"/>
      <c r="M3612" s="419">
        <v>45951</v>
      </c>
    </row>
    <row r="3613" spans="1:13">
      <c r="A3613" s="418">
        <v>5001</v>
      </c>
      <c r="B3613" s="418">
        <v>410038</v>
      </c>
      <c r="C3613" s="418">
        <v>3000</v>
      </c>
      <c r="D3613" s="406">
        <v>212432025</v>
      </c>
      <c r="E3613" s="406" t="s">
        <v>257</v>
      </c>
      <c r="F3613" s="418">
        <v>300</v>
      </c>
      <c r="G3613" s="419">
        <v>45987</v>
      </c>
      <c r="H3613" s="419">
        <v>46004</v>
      </c>
      <c r="I3613" s="406" t="s">
        <v>15</v>
      </c>
      <c r="J3613" s="406"/>
      <c r="K3613" s="420" t="b">
        <v>0</v>
      </c>
      <c r="L3613" s="406"/>
      <c r="M3613" s="419">
        <v>46004</v>
      </c>
    </row>
    <row r="3614" spans="1:13">
      <c r="A3614" s="418">
        <v>5001</v>
      </c>
      <c r="B3614" s="418">
        <v>410038</v>
      </c>
      <c r="C3614" s="418">
        <v>3000</v>
      </c>
      <c r="D3614" s="406">
        <v>212442025</v>
      </c>
      <c r="E3614" s="406" t="s">
        <v>257</v>
      </c>
      <c r="F3614" s="418">
        <v>500</v>
      </c>
      <c r="G3614" s="419">
        <v>45981</v>
      </c>
      <c r="H3614" s="419">
        <v>45983</v>
      </c>
      <c r="I3614" s="406" t="s">
        <v>15</v>
      </c>
      <c r="J3614" s="406"/>
      <c r="K3614" s="420" t="b">
        <v>0</v>
      </c>
      <c r="L3614" s="406"/>
      <c r="M3614" s="419">
        <v>45983</v>
      </c>
    </row>
    <row r="3615" spans="1:13">
      <c r="A3615" s="418">
        <v>5001</v>
      </c>
      <c r="B3615" s="418">
        <v>410038</v>
      </c>
      <c r="C3615" s="418">
        <v>3000</v>
      </c>
      <c r="D3615" s="406">
        <v>212452025</v>
      </c>
      <c r="E3615" s="406" t="s">
        <v>257</v>
      </c>
      <c r="F3615" s="418">
        <v>75</v>
      </c>
      <c r="G3615" s="419">
        <v>45980</v>
      </c>
      <c r="H3615" s="419">
        <v>45983</v>
      </c>
      <c r="I3615" s="406" t="s">
        <v>15</v>
      </c>
      <c r="J3615" s="406"/>
      <c r="K3615" s="420" t="b">
        <v>0</v>
      </c>
      <c r="L3615" s="406"/>
      <c r="M3615" s="419">
        <v>45985</v>
      </c>
    </row>
    <row r="3616" spans="1:13">
      <c r="A3616" s="418">
        <v>5001</v>
      </c>
      <c r="B3616" s="418">
        <v>425491</v>
      </c>
      <c r="C3616" s="418">
        <v>3000</v>
      </c>
      <c r="D3616" s="406">
        <v>212462026</v>
      </c>
      <c r="E3616" s="406" t="s">
        <v>84</v>
      </c>
      <c r="F3616" s="418">
        <v>10</v>
      </c>
      <c r="G3616" s="406"/>
      <c r="H3616" s="406"/>
      <c r="I3616" s="406" t="s">
        <v>21</v>
      </c>
      <c r="J3616" s="406"/>
      <c r="K3616" s="420" t="b">
        <v>0</v>
      </c>
      <c r="L3616" s="406"/>
      <c r="M3616" s="406"/>
    </row>
    <row r="3617" spans="1:13">
      <c r="A3617" s="418">
        <v>5001</v>
      </c>
      <c r="B3617" s="418">
        <v>477878</v>
      </c>
      <c r="C3617" s="418">
        <v>3000</v>
      </c>
      <c r="D3617" s="406">
        <v>212502025</v>
      </c>
      <c r="E3617" s="406" t="s">
        <v>923</v>
      </c>
      <c r="F3617" s="418">
        <v>6000000</v>
      </c>
      <c r="G3617" s="419">
        <v>45945</v>
      </c>
      <c r="H3617" s="419">
        <v>45951</v>
      </c>
      <c r="I3617" s="406" t="s">
        <v>15</v>
      </c>
      <c r="J3617" s="406"/>
      <c r="K3617" s="420" t="b">
        <v>0</v>
      </c>
      <c r="L3617" s="406"/>
      <c r="M3617" s="419">
        <v>45951</v>
      </c>
    </row>
    <row r="3618" spans="1:13">
      <c r="A3618" s="418">
        <v>5001</v>
      </c>
      <c r="B3618" s="418">
        <v>454965</v>
      </c>
      <c r="C3618" s="418">
        <v>3000</v>
      </c>
      <c r="D3618" s="406">
        <v>212662026</v>
      </c>
      <c r="E3618" s="406" t="s">
        <v>577</v>
      </c>
      <c r="F3618" s="418">
        <v>20</v>
      </c>
      <c r="G3618" s="406"/>
      <c r="H3618" s="406"/>
      <c r="I3618" s="406" t="s">
        <v>21</v>
      </c>
      <c r="J3618" s="406"/>
      <c r="K3618" s="420" t="b">
        <v>0</v>
      </c>
      <c r="L3618" s="406"/>
      <c r="M3618" s="406"/>
    </row>
    <row r="3619" spans="1:13">
      <c r="A3619" s="418">
        <v>5001</v>
      </c>
      <c r="B3619" s="418">
        <v>410072</v>
      </c>
      <c r="C3619" s="418">
        <v>3000</v>
      </c>
      <c r="D3619" s="406">
        <v>212702025</v>
      </c>
      <c r="E3619" s="406" t="s">
        <v>30</v>
      </c>
      <c r="F3619" s="418">
        <v>12920</v>
      </c>
      <c r="G3619" s="419">
        <v>45940</v>
      </c>
      <c r="H3619" s="419">
        <v>45946</v>
      </c>
      <c r="I3619" s="406" t="s">
        <v>15</v>
      </c>
      <c r="J3619" s="406"/>
      <c r="K3619" s="420" t="b">
        <v>0</v>
      </c>
      <c r="L3619" s="406"/>
      <c r="M3619" s="419">
        <v>45946</v>
      </c>
    </row>
    <row r="3620" spans="1:13">
      <c r="A3620" s="418">
        <v>5001</v>
      </c>
      <c r="B3620" s="418">
        <v>458090</v>
      </c>
      <c r="C3620" s="418">
        <v>3000</v>
      </c>
      <c r="D3620" s="406">
        <v>212702026</v>
      </c>
      <c r="E3620" s="406" t="s">
        <v>303</v>
      </c>
      <c r="F3620" s="418">
        <v>80</v>
      </c>
      <c r="G3620" s="406"/>
      <c r="H3620" s="406"/>
      <c r="I3620" s="406" t="s">
        <v>21</v>
      </c>
      <c r="J3620" s="406"/>
      <c r="K3620" s="420" t="b">
        <v>0</v>
      </c>
      <c r="L3620" s="406"/>
      <c r="M3620" s="406"/>
    </row>
    <row r="3621" spans="1:13">
      <c r="A3621" s="418">
        <v>5001</v>
      </c>
      <c r="B3621" s="418">
        <v>459987</v>
      </c>
      <c r="C3621" s="418">
        <v>3000</v>
      </c>
      <c r="D3621" s="406">
        <v>212712025</v>
      </c>
      <c r="E3621" s="406" t="s">
        <v>743</v>
      </c>
      <c r="F3621" s="418">
        <v>160</v>
      </c>
      <c r="G3621" s="419">
        <v>45960</v>
      </c>
      <c r="H3621" s="419">
        <v>45967</v>
      </c>
      <c r="I3621" s="406" t="s">
        <v>15</v>
      </c>
      <c r="J3621" s="406"/>
      <c r="K3621" s="420" t="b">
        <v>0</v>
      </c>
      <c r="L3621" s="406"/>
      <c r="M3621" s="419">
        <v>45967</v>
      </c>
    </row>
    <row r="3622" spans="1:13">
      <c r="A3622" s="418">
        <v>5001</v>
      </c>
      <c r="B3622" s="418">
        <v>465376</v>
      </c>
      <c r="C3622" s="418">
        <v>3000</v>
      </c>
      <c r="D3622" s="406">
        <v>212712026</v>
      </c>
      <c r="E3622" s="406" t="s">
        <v>790</v>
      </c>
      <c r="F3622" s="418">
        <v>50</v>
      </c>
      <c r="G3622" s="406"/>
      <c r="H3622" s="406"/>
      <c r="I3622" s="406" t="s">
        <v>21</v>
      </c>
      <c r="J3622" s="406"/>
      <c r="K3622" s="420" t="b">
        <v>0</v>
      </c>
      <c r="L3622" s="406"/>
      <c r="M3622" s="406"/>
    </row>
    <row r="3623" spans="1:13">
      <c r="A3623" s="418">
        <v>5001</v>
      </c>
      <c r="B3623" s="418">
        <v>410047</v>
      </c>
      <c r="C3623" s="418">
        <v>3000</v>
      </c>
      <c r="D3623" s="406">
        <v>212722025</v>
      </c>
      <c r="E3623" s="406" t="s">
        <v>148</v>
      </c>
      <c r="F3623" s="418">
        <v>318</v>
      </c>
      <c r="G3623" s="419">
        <v>45972</v>
      </c>
      <c r="H3623" s="419">
        <v>45982</v>
      </c>
      <c r="I3623" s="406" t="s">
        <v>15</v>
      </c>
      <c r="J3623" s="406"/>
      <c r="K3623" s="420" t="b">
        <v>0</v>
      </c>
      <c r="L3623" s="406"/>
      <c r="M3623" s="419">
        <v>45982</v>
      </c>
    </row>
    <row r="3624" spans="1:13">
      <c r="A3624" s="418">
        <v>5001</v>
      </c>
      <c r="B3624" s="418">
        <v>423598</v>
      </c>
      <c r="C3624" s="418">
        <v>3000</v>
      </c>
      <c r="D3624" s="406">
        <v>212732025</v>
      </c>
      <c r="E3624" s="406" t="s">
        <v>975</v>
      </c>
      <c r="F3624" s="418">
        <v>25</v>
      </c>
      <c r="G3624" s="406"/>
      <c r="H3624" s="406"/>
      <c r="I3624" s="406" t="s">
        <v>21</v>
      </c>
      <c r="J3624" s="406"/>
      <c r="K3624" s="420" t="b">
        <v>0</v>
      </c>
      <c r="L3624" s="406"/>
      <c r="M3624" s="406"/>
    </row>
    <row r="3625" spans="1:13">
      <c r="A3625" s="418">
        <v>5001</v>
      </c>
      <c r="B3625" s="418">
        <v>409926</v>
      </c>
      <c r="C3625" s="418">
        <v>3000</v>
      </c>
      <c r="D3625" s="406">
        <v>212742025</v>
      </c>
      <c r="E3625" s="406" t="s">
        <v>916</v>
      </c>
      <c r="F3625" s="418">
        <v>708</v>
      </c>
      <c r="G3625" s="419">
        <v>45931</v>
      </c>
      <c r="H3625" s="419">
        <v>45936</v>
      </c>
      <c r="I3625" s="406" t="s">
        <v>15</v>
      </c>
      <c r="J3625" s="406"/>
      <c r="K3625" s="420" t="b">
        <v>0</v>
      </c>
      <c r="L3625" s="406"/>
      <c r="M3625" s="419">
        <v>45936</v>
      </c>
    </row>
    <row r="3626" spans="1:13">
      <c r="A3626" s="418">
        <v>5001</v>
      </c>
      <c r="B3626" s="418">
        <v>425462</v>
      </c>
      <c r="C3626" s="418">
        <v>3000</v>
      </c>
      <c r="D3626" s="406">
        <v>212752025</v>
      </c>
      <c r="E3626" s="406" t="s">
        <v>74</v>
      </c>
      <c r="F3626" s="418">
        <v>150</v>
      </c>
      <c r="G3626" s="419">
        <v>45983</v>
      </c>
      <c r="H3626" s="419">
        <v>45997</v>
      </c>
      <c r="I3626" s="406" t="s">
        <v>15</v>
      </c>
      <c r="J3626" s="406"/>
      <c r="K3626" s="420" t="b">
        <v>0</v>
      </c>
      <c r="L3626" s="406"/>
      <c r="M3626" s="419">
        <v>45997</v>
      </c>
    </row>
    <row r="3627" spans="1:13">
      <c r="A3627" s="418">
        <v>5001</v>
      </c>
      <c r="B3627" s="418">
        <v>478553</v>
      </c>
      <c r="C3627" s="418">
        <v>3000</v>
      </c>
      <c r="D3627" s="406">
        <v>212892025</v>
      </c>
      <c r="E3627" s="406" t="s">
        <v>42</v>
      </c>
      <c r="F3627" s="418">
        <v>3900</v>
      </c>
      <c r="G3627" s="419">
        <v>45952</v>
      </c>
      <c r="H3627" s="419">
        <v>45959</v>
      </c>
      <c r="I3627" s="406" t="s">
        <v>15</v>
      </c>
      <c r="J3627" s="406"/>
      <c r="K3627" s="420" t="b">
        <v>0</v>
      </c>
      <c r="L3627" s="406"/>
      <c r="M3627" s="419">
        <v>45960</v>
      </c>
    </row>
    <row r="3628" spans="1:13">
      <c r="A3628" s="418">
        <v>5001</v>
      </c>
      <c r="B3628" s="418">
        <v>422387</v>
      </c>
      <c r="C3628" s="418">
        <v>3000</v>
      </c>
      <c r="D3628" s="406">
        <v>212902023</v>
      </c>
      <c r="E3628" s="406" t="s">
        <v>43</v>
      </c>
      <c r="F3628" s="418">
        <v>2150</v>
      </c>
      <c r="G3628" s="419">
        <v>45909</v>
      </c>
      <c r="H3628" s="419">
        <v>45925</v>
      </c>
      <c r="I3628" s="406" t="s">
        <v>15</v>
      </c>
      <c r="J3628" s="406"/>
      <c r="K3628" s="420" t="b">
        <v>0</v>
      </c>
      <c r="L3628" s="406"/>
      <c r="M3628" s="419">
        <v>45929</v>
      </c>
    </row>
    <row r="3629" spans="1:13">
      <c r="A3629" s="418">
        <v>5001</v>
      </c>
      <c r="B3629" s="418">
        <v>478553</v>
      </c>
      <c r="C3629" s="418">
        <v>3000</v>
      </c>
      <c r="D3629" s="406">
        <v>212902025</v>
      </c>
      <c r="E3629" s="406" t="s">
        <v>42</v>
      </c>
      <c r="F3629" s="418">
        <v>3300</v>
      </c>
      <c r="G3629" s="419">
        <v>45960</v>
      </c>
      <c r="H3629" s="419">
        <v>45968</v>
      </c>
      <c r="I3629" s="406" t="s">
        <v>15</v>
      </c>
      <c r="J3629" s="406"/>
      <c r="K3629" s="420" t="b">
        <v>0</v>
      </c>
      <c r="L3629" s="406"/>
      <c r="M3629" s="419">
        <v>45968</v>
      </c>
    </row>
    <row r="3630" spans="1:13">
      <c r="A3630" s="418">
        <v>5001</v>
      </c>
      <c r="B3630" s="418">
        <v>422387</v>
      </c>
      <c r="C3630" s="418">
        <v>3000</v>
      </c>
      <c r="D3630" s="406">
        <v>212912023</v>
      </c>
      <c r="E3630" s="406" t="s">
        <v>43</v>
      </c>
      <c r="F3630" s="418">
        <v>2200</v>
      </c>
      <c r="G3630" s="419">
        <v>45917</v>
      </c>
      <c r="H3630" s="419">
        <v>45925</v>
      </c>
      <c r="I3630" s="406" t="s">
        <v>15</v>
      </c>
      <c r="J3630" s="406"/>
      <c r="K3630" s="420" t="b">
        <v>0</v>
      </c>
      <c r="L3630" s="406"/>
      <c r="M3630" s="419">
        <v>45925</v>
      </c>
    </row>
    <row r="3631" spans="1:13">
      <c r="A3631" s="418">
        <v>5001</v>
      </c>
      <c r="B3631" s="418">
        <v>409965</v>
      </c>
      <c r="C3631" s="418">
        <v>3000</v>
      </c>
      <c r="D3631" s="406">
        <v>212912025</v>
      </c>
      <c r="E3631" s="406" t="s">
        <v>488</v>
      </c>
      <c r="F3631" s="418">
        <v>15000</v>
      </c>
      <c r="G3631" s="419">
        <v>45924</v>
      </c>
      <c r="H3631" s="419">
        <v>45925</v>
      </c>
      <c r="I3631" s="406" t="s">
        <v>15</v>
      </c>
      <c r="J3631" s="406"/>
      <c r="K3631" s="420" t="b">
        <v>0</v>
      </c>
      <c r="L3631" s="406"/>
      <c r="M3631" s="419">
        <v>45925</v>
      </c>
    </row>
    <row r="3632" spans="1:13">
      <c r="A3632" s="418">
        <v>5001</v>
      </c>
      <c r="B3632" s="418">
        <v>422387</v>
      </c>
      <c r="C3632" s="418">
        <v>3000</v>
      </c>
      <c r="D3632" s="406">
        <v>212922023</v>
      </c>
      <c r="E3632" s="406" t="s">
        <v>43</v>
      </c>
      <c r="F3632" s="418">
        <v>2200</v>
      </c>
      <c r="G3632" s="419">
        <v>45917</v>
      </c>
      <c r="H3632" s="419">
        <v>45925</v>
      </c>
      <c r="I3632" s="406" t="s">
        <v>15</v>
      </c>
      <c r="J3632" s="406"/>
      <c r="K3632" s="420" t="b">
        <v>0</v>
      </c>
      <c r="L3632" s="406"/>
      <c r="M3632" s="419">
        <v>45925</v>
      </c>
    </row>
    <row r="3633" spans="1:13">
      <c r="A3633" s="418">
        <v>5001</v>
      </c>
      <c r="B3633" s="418">
        <v>422387</v>
      </c>
      <c r="C3633" s="418">
        <v>3000</v>
      </c>
      <c r="D3633" s="406">
        <v>212932023</v>
      </c>
      <c r="E3633" s="406" t="s">
        <v>43</v>
      </c>
      <c r="F3633" s="418">
        <v>2200</v>
      </c>
      <c r="G3633" s="419">
        <v>45891</v>
      </c>
      <c r="H3633" s="419">
        <v>45905</v>
      </c>
      <c r="I3633" s="406" t="s">
        <v>15</v>
      </c>
      <c r="J3633" s="406"/>
      <c r="K3633" s="420" t="b">
        <v>0</v>
      </c>
      <c r="L3633" s="406"/>
      <c r="M3633" s="419">
        <v>45905</v>
      </c>
    </row>
    <row r="3634" spans="1:13">
      <c r="A3634" s="418">
        <v>5001</v>
      </c>
      <c r="B3634" s="418">
        <v>422387</v>
      </c>
      <c r="C3634" s="418">
        <v>3000</v>
      </c>
      <c r="D3634" s="406">
        <v>212942023</v>
      </c>
      <c r="E3634" s="406" t="s">
        <v>43</v>
      </c>
      <c r="F3634" s="418">
        <v>400</v>
      </c>
      <c r="G3634" s="419">
        <v>45933</v>
      </c>
      <c r="H3634" s="419">
        <v>45944</v>
      </c>
      <c r="I3634" s="406" t="s">
        <v>15</v>
      </c>
      <c r="J3634" s="406"/>
      <c r="K3634" s="420" t="b">
        <v>0</v>
      </c>
      <c r="L3634" s="406"/>
      <c r="M3634" s="419">
        <v>45945</v>
      </c>
    </row>
    <row r="3635" spans="1:13">
      <c r="A3635" s="418">
        <v>5001</v>
      </c>
      <c r="B3635" s="418">
        <v>410200</v>
      </c>
      <c r="C3635" s="418">
        <v>3000</v>
      </c>
      <c r="D3635" s="406">
        <v>212942026</v>
      </c>
      <c r="E3635" s="406" t="s">
        <v>251</v>
      </c>
      <c r="F3635" s="418">
        <v>819</v>
      </c>
      <c r="G3635" s="406"/>
      <c r="H3635" s="406"/>
      <c r="I3635" s="406" t="s">
        <v>21</v>
      </c>
      <c r="J3635" s="406"/>
      <c r="K3635" s="420" t="b">
        <v>0</v>
      </c>
      <c r="L3635" s="406"/>
      <c r="M3635" s="406"/>
    </row>
    <row r="3636" spans="1:13">
      <c r="A3636" s="418">
        <v>5001</v>
      </c>
      <c r="B3636" s="418">
        <v>422387</v>
      </c>
      <c r="C3636" s="418">
        <v>3000</v>
      </c>
      <c r="D3636" s="406">
        <v>212952023</v>
      </c>
      <c r="E3636" s="406" t="s">
        <v>43</v>
      </c>
      <c r="F3636" s="418">
        <v>2150</v>
      </c>
      <c r="G3636" s="419">
        <v>45938</v>
      </c>
      <c r="H3636" s="419">
        <v>45948</v>
      </c>
      <c r="I3636" s="406" t="s">
        <v>15</v>
      </c>
      <c r="J3636" s="406"/>
      <c r="K3636" s="420" t="b">
        <v>0</v>
      </c>
      <c r="L3636" s="406"/>
      <c r="M3636" s="419">
        <v>45953</v>
      </c>
    </row>
    <row r="3637" spans="1:13">
      <c r="A3637" s="418">
        <v>5001</v>
      </c>
      <c r="B3637" s="418">
        <v>410200</v>
      </c>
      <c r="C3637" s="418">
        <v>3000</v>
      </c>
      <c r="D3637" s="406">
        <v>212952026</v>
      </c>
      <c r="E3637" s="406" t="s">
        <v>251</v>
      </c>
      <c r="F3637" s="418">
        <v>125</v>
      </c>
      <c r="G3637" s="406"/>
      <c r="H3637" s="406"/>
      <c r="I3637" s="406" t="s">
        <v>21</v>
      </c>
      <c r="J3637" s="406"/>
      <c r="K3637" s="420" t="b">
        <v>0</v>
      </c>
      <c r="L3637" s="406"/>
      <c r="M3637" s="406"/>
    </row>
    <row r="3638" spans="1:13">
      <c r="A3638" s="418">
        <v>5001</v>
      </c>
      <c r="B3638" s="418">
        <v>422387</v>
      </c>
      <c r="C3638" s="418">
        <v>3000</v>
      </c>
      <c r="D3638" s="406">
        <v>212962023</v>
      </c>
      <c r="E3638" s="406" t="s">
        <v>43</v>
      </c>
      <c r="F3638" s="418">
        <v>2175</v>
      </c>
      <c r="G3638" s="419">
        <v>45962</v>
      </c>
      <c r="H3638" s="419">
        <v>45968</v>
      </c>
      <c r="I3638" s="406" t="s">
        <v>15</v>
      </c>
      <c r="J3638" s="406"/>
      <c r="K3638" s="420" t="b">
        <v>0</v>
      </c>
      <c r="L3638" s="406"/>
      <c r="M3638" s="419">
        <v>45968</v>
      </c>
    </row>
    <row r="3639" spans="1:13">
      <c r="A3639" s="418">
        <v>5001</v>
      </c>
      <c r="B3639" s="418">
        <v>422387</v>
      </c>
      <c r="C3639" s="418">
        <v>3000</v>
      </c>
      <c r="D3639" s="406">
        <v>212972023</v>
      </c>
      <c r="E3639" s="406" t="s">
        <v>43</v>
      </c>
      <c r="F3639" s="418">
        <v>2175</v>
      </c>
      <c r="G3639" s="419">
        <v>45938</v>
      </c>
      <c r="H3639" s="419">
        <v>45946</v>
      </c>
      <c r="I3639" s="406" t="s">
        <v>15</v>
      </c>
      <c r="J3639" s="406"/>
      <c r="K3639" s="420" t="b">
        <v>0</v>
      </c>
      <c r="L3639" s="406"/>
      <c r="M3639" s="419">
        <v>45946</v>
      </c>
    </row>
    <row r="3640" spans="1:13">
      <c r="A3640" s="418">
        <v>5001</v>
      </c>
      <c r="B3640" s="418">
        <v>422387</v>
      </c>
      <c r="C3640" s="418">
        <v>3000</v>
      </c>
      <c r="D3640" s="406">
        <v>212982023</v>
      </c>
      <c r="E3640" s="406" t="s">
        <v>43</v>
      </c>
      <c r="F3640" s="418">
        <v>2175</v>
      </c>
      <c r="G3640" s="419">
        <v>45938</v>
      </c>
      <c r="H3640" s="419">
        <v>45946</v>
      </c>
      <c r="I3640" s="406" t="s">
        <v>15</v>
      </c>
      <c r="J3640" s="406"/>
      <c r="K3640" s="420" t="b">
        <v>0</v>
      </c>
      <c r="L3640" s="406"/>
      <c r="M3640" s="419">
        <v>45946</v>
      </c>
    </row>
    <row r="3641" spans="1:13">
      <c r="A3641" s="418">
        <v>5001</v>
      </c>
      <c r="B3641" s="418">
        <v>422387</v>
      </c>
      <c r="C3641" s="418">
        <v>3000</v>
      </c>
      <c r="D3641" s="406">
        <v>212992023</v>
      </c>
      <c r="E3641" s="406" t="s">
        <v>43</v>
      </c>
      <c r="F3641" s="418">
        <v>2175</v>
      </c>
      <c r="G3641" s="419">
        <v>45938</v>
      </c>
      <c r="H3641" s="419">
        <v>45950</v>
      </c>
      <c r="I3641" s="406" t="s">
        <v>15</v>
      </c>
      <c r="J3641" s="406"/>
      <c r="K3641" s="420" t="b">
        <v>0</v>
      </c>
      <c r="L3641" s="406"/>
      <c r="M3641" s="419">
        <v>45950</v>
      </c>
    </row>
    <row r="3642" spans="1:13">
      <c r="A3642" s="418">
        <v>5001</v>
      </c>
      <c r="B3642" s="418">
        <v>459184</v>
      </c>
      <c r="C3642" s="418">
        <v>3000</v>
      </c>
      <c r="D3642" s="406">
        <v>212992026</v>
      </c>
      <c r="E3642" s="406" t="s">
        <v>817</v>
      </c>
      <c r="F3642" s="418">
        <v>54</v>
      </c>
      <c r="G3642" s="419">
        <v>46291</v>
      </c>
      <c r="H3642" s="406"/>
      <c r="I3642" s="406" t="s">
        <v>49</v>
      </c>
      <c r="J3642" s="406"/>
      <c r="K3642" s="420" t="b">
        <v>0</v>
      </c>
      <c r="L3642" s="406"/>
      <c r="M3642" s="406"/>
    </row>
    <row r="3643" spans="1:13">
      <c r="A3643" s="418">
        <v>5001</v>
      </c>
      <c r="B3643" s="418">
        <v>459184</v>
      </c>
      <c r="C3643" s="418">
        <v>3000</v>
      </c>
      <c r="D3643" s="406">
        <v>213002026</v>
      </c>
      <c r="E3643" s="406" t="s">
        <v>817</v>
      </c>
      <c r="F3643" s="418">
        <v>55</v>
      </c>
      <c r="G3643" s="419">
        <v>46291</v>
      </c>
      <c r="H3643" s="406"/>
      <c r="I3643" s="406" t="s">
        <v>49</v>
      </c>
      <c r="J3643" s="406"/>
      <c r="K3643" s="420" t="b">
        <v>0</v>
      </c>
      <c r="L3643" s="406"/>
      <c r="M3643" s="406"/>
    </row>
    <row r="3644" spans="1:13">
      <c r="A3644" s="418">
        <v>5001</v>
      </c>
      <c r="B3644" s="418">
        <v>459184</v>
      </c>
      <c r="C3644" s="418">
        <v>3000</v>
      </c>
      <c r="D3644" s="406">
        <v>213012026</v>
      </c>
      <c r="E3644" s="406" t="s">
        <v>817</v>
      </c>
      <c r="F3644" s="418">
        <v>54</v>
      </c>
      <c r="G3644" s="419">
        <v>46291</v>
      </c>
      <c r="H3644" s="406"/>
      <c r="I3644" s="406" t="s">
        <v>49</v>
      </c>
      <c r="J3644" s="406"/>
      <c r="K3644" s="420" t="b">
        <v>0</v>
      </c>
      <c r="L3644" s="406"/>
      <c r="M3644" s="406"/>
    </row>
    <row r="3645" spans="1:13">
      <c r="A3645" s="418">
        <v>5001</v>
      </c>
      <c r="B3645" s="418">
        <v>422311</v>
      </c>
      <c r="C3645" s="418">
        <v>3000</v>
      </c>
      <c r="D3645" s="406">
        <v>213022026</v>
      </c>
      <c r="E3645" s="406" t="s">
        <v>274</v>
      </c>
      <c r="F3645" s="418">
        <v>180</v>
      </c>
      <c r="G3645" s="406"/>
      <c r="H3645" s="406"/>
      <c r="I3645" s="406" t="s">
        <v>21</v>
      </c>
      <c r="J3645" s="406"/>
      <c r="K3645" s="420" t="b">
        <v>0</v>
      </c>
      <c r="L3645" s="406"/>
      <c r="M3645" s="406"/>
    </row>
    <row r="3646" spans="1:13">
      <c r="A3646" s="418">
        <v>5001</v>
      </c>
      <c r="B3646" s="418">
        <v>423563</v>
      </c>
      <c r="C3646" s="418">
        <v>3000</v>
      </c>
      <c r="D3646" s="406">
        <v>213042026</v>
      </c>
      <c r="E3646" s="406" t="s">
        <v>125</v>
      </c>
      <c r="F3646" s="418">
        <v>175</v>
      </c>
      <c r="G3646" s="406"/>
      <c r="H3646" s="406"/>
      <c r="I3646" s="406" t="s">
        <v>21</v>
      </c>
      <c r="J3646" s="406"/>
      <c r="K3646" s="420" t="b">
        <v>0</v>
      </c>
      <c r="L3646" s="406"/>
      <c r="M3646" s="406"/>
    </row>
    <row r="3647" spans="1:13">
      <c r="A3647" s="418">
        <v>5001</v>
      </c>
      <c r="B3647" s="418">
        <v>423563</v>
      </c>
      <c r="C3647" s="418">
        <v>3000</v>
      </c>
      <c r="D3647" s="406">
        <v>213052026</v>
      </c>
      <c r="E3647" s="406" t="s">
        <v>125</v>
      </c>
      <c r="F3647" s="418">
        <v>600</v>
      </c>
      <c r="G3647" s="406"/>
      <c r="H3647" s="406"/>
      <c r="I3647" s="406" t="s">
        <v>21</v>
      </c>
      <c r="J3647" s="406"/>
      <c r="K3647" s="420" t="b">
        <v>0</v>
      </c>
      <c r="L3647" s="406"/>
      <c r="M3647" s="406"/>
    </row>
    <row r="3648" spans="1:13">
      <c r="A3648" s="418">
        <v>5001</v>
      </c>
      <c r="B3648" s="418">
        <v>422413</v>
      </c>
      <c r="C3648" s="418">
        <v>3000</v>
      </c>
      <c r="D3648" s="406">
        <v>213062026</v>
      </c>
      <c r="E3648" s="406" t="s">
        <v>766</v>
      </c>
      <c r="F3648" s="418">
        <v>3</v>
      </c>
      <c r="G3648" s="406"/>
      <c r="H3648" s="406"/>
      <c r="I3648" s="406" t="s">
        <v>21</v>
      </c>
      <c r="J3648" s="406"/>
      <c r="K3648" s="420" t="b">
        <v>0</v>
      </c>
      <c r="L3648" s="406"/>
      <c r="M3648" s="406"/>
    </row>
    <row r="3649" spans="1:13">
      <c r="A3649" s="418">
        <v>5001</v>
      </c>
      <c r="B3649" s="418">
        <v>458259</v>
      </c>
      <c r="C3649" s="418">
        <v>3000</v>
      </c>
      <c r="D3649" s="406">
        <v>213072026</v>
      </c>
      <c r="E3649" s="406" t="s">
        <v>223</v>
      </c>
      <c r="F3649" s="418">
        <v>100</v>
      </c>
      <c r="G3649" s="406"/>
      <c r="H3649" s="406"/>
      <c r="I3649" s="406" t="s">
        <v>21</v>
      </c>
      <c r="J3649" s="406"/>
      <c r="K3649" s="420" t="b">
        <v>0</v>
      </c>
      <c r="L3649" s="406"/>
      <c r="M3649" s="406"/>
    </row>
    <row r="3650" spans="1:13">
      <c r="A3650" s="418">
        <v>5001</v>
      </c>
      <c r="B3650" s="418">
        <v>457566</v>
      </c>
      <c r="C3650" s="418">
        <v>3000</v>
      </c>
      <c r="D3650" s="406">
        <v>213082026</v>
      </c>
      <c r="E3650" s="406" t="s">
        <v>760</v>
      </c>
      <c r="F3650" s="418">
        <v>5</v>
      </c>
      <c r="G3650" s="406"/>
      <c r="H3650" s="406"/>
      <c r="I3650" s="406" t="s">
        <v>21</v>
      </c>
      <c r="J3650" s="406"/>
      <c r="K3650" s="420" t="b">
        <v>0</v>
      </c>
      <c r="L3650" s="406"/>
      <c r="M3650" s="406"/>
    </row>
    <row r="3651" spans="1:13">
      <c r="A3651" s="418">
        <v>5001</v>
      </c>
      <c r="B3651" s="418">
        <v>460354</v>
      </c>
      <c r="C3651" s="418">
        <v>3000</v>
      </c>
      <c r="D3651" s="406">
        <v>213092026</v>
      </c>
      <c r="E3651" s="406" t="s">
        <v>854</v>
      </c>
      <c r="F3651" s="418">
        <v>15</v>
      </c>
      <c r="G3651" s="406"/>
      <c r="H3651" s="406"/>
      <c r="I3651" s="406" t="s">
        <v>21</v>
      </c>
      <c r="J3651" s="406"/>
      <c r="K3651" s="420" t="b">
        <v>0</v>
      </c>
      <c r="L3651" s="406"/>
      <c r="M3651" s="406"/>
    </row>
    <row r="3652" spans="1:13">
      <c r="A3652" s="418">
        <v>5001</v>
      </c>
      <c r="B3652" s="418">
        <v>478553</v>
      </c>
      <c r="C3652" s="418">
        <v>3000</v>
      </c>
      <c r="D3652" s="406">
        <v>213172025</v>
      </c>
      <c r="E3652" s="406" t="s">
        <v>42</v>
      </c>
      <c r="F3652" s="418">
        <v>4000</v>
      </c>
      <c r="G3652" s="419">
        <v>45947</v>
      </c>
      <c r="H3652" s="419">
        <v>45953</v>
      </c>
      <c r="I3652" s="406" t="s">
        <v>15</v>
      </c>
      <c r="J3652" s="406"/>
      <c r="K3652" s="420" t="b">
        <v>0</v>
      </c>
      <c r="L3652" s="406"/>
      <c r="M3652" s="419">
        <v>45954</v>
      </c>
    </row>
    <row r="3653" spans="1:13">
      <c r="A3653" s="418">
        <v>5001</v>
      </c>
      <c r="B3653" s="418">
        <v>478553</v>
      </c>
      <c r="C3653" s="418">
        <v>3000</v>
      </c>
      <c r="D3653" s="406">
        <v>213182025</v>
      </c>
      <c r="E3653" s="406" t="s">
        <v>42</v>
      </c>
      <c r="F3653" s="418">
        <v>100</v>
      </c>
      <c r="G3653" s="419">
        <v>45982</v>
      </c>
      <c r="H3653" s="419">
        <v>45987</v>
      </c>
      <c r="I3653" s="406" t="s">
        <v>15</v>
      </c>
      <c r="J3653" s="406"/>
      <c r="K3653" s="420" t="b">
        <v>0</v>
      </c>
      <c r="L3653" s="406"/>
      <c r="M3653" s="419">
        <v>45988</v>
      </c>
    </row>
    <row r="3654" spans="1:13">
      <c r="A3654" s="418">
        <v>5001</v>
      </c>
      <c r="B3654" s="418">
        <v>478553</v>
      </c>
      <c r="C3654" s="418">
        <v>3000</v>
      </c>
      <c r="D3654" s="406">
        <v>213192025</v>
      </c>
      <c r="E3654" s="406" t="s">
        <v>42</v>
      </c>
      <c r="F3654" s="418">
        <v>700</v>
      </c>
      <c r="G3654" s="419">
        <v>45982</v>
      </c>
      <c r="H3654" s="419">
        <v>45986</v>
      </c>
      <c r="I3654" s="406" t="s">
        <v>15</v>
      </c>
      <c r="J3654" s="406"/>
      <c r="K3654" s="420" t="b">
        <v>0</v>
      </c>
      <c r="L3654" s="406"/>
      <c r="M3654" s="419">
        <v>45986</v>
      </c>
    </row>
    <row r="3655" spans="1:13">
      <c r="A3655" s="418">
        <v>2017</v>
      </c>
      <c r="B3655" s="418">
        <v>211404</v>
      </c>
      <c r="C3655" s="418">
        <v>3010</v>
      </c>
      <c r="D3655" s="406">
        <v>2132025</v>
      </c>
      <c r="E3655" s="406" t="s">
        <v>207</v>
      </c>
      <c r="F3655" s="418">
        <v>320</v>
      </c>
      <c r="G3655" s="419">
        <v>45997</v>
      </c>
      <c r="H3655" s="419">
        <v>45999</v>
      </c>
      <c r="I3655" s="406" t="s">
        <v>15</v>
      </c>
      <c r="J3655" s="406"/>
      <c r="K3655" s="420" t="b">
        <v>0</v>
      </c>
      <c r="L3655" s="406"/>
      <c r="M3655" s="419">
        <v>45999</v>
      </c>
    </row>
    <row r="3656" spans="1:13">
      <c r="A3656" s="418">
        <v>2010</v>
      </c>
      <c r="B3656" s="418">
        <v>210206</v>
      </c>
      <c r="C3656" s="418">
        <v>3000</v>
      </c>
      <c r="D3656" s="406">
        <v>2132026</v>
      </c>
      <c r="E3656" s="406" t="s">
        <v>24</v>
      </c>
      <c r="F3656" s="418">
        <v>8</v>
      </c>
      <c r="G3656" s="419">
        <v>46065</v>
      </c>
      <c r="H3656" s="419">
        <v>46073</v>
      </c>
      <c r="I3656" s="406" t="s">
        <v>15</v>
      </c>
      <c r="J3656" s="406"/>
      <c r="K3656" s="420" t="b">
        <v>0</v>
      </c>
      <c r="L3656" s="406"/>
      <c r="M3656" s="419">
        <v>46073</v>
      </c>
    </row>
    <row r="3657" spans="1:13">
      <c r="A3657" s="418">
        <v>5001</v>
      </c>
      <c r="B3657" s="418">
        <v>425446</v>
      </c>
      <c r="C3657" s="418">
        <v>3000</v>
      </c>
      <c r="D3657" s="406">
        <v>2132026</v>
      </c>
      <c r="E3657" s="406" t="s">
        <v>270</v>
      </c>
      <c r="F3657" s="418">
        <v>50</v>
      </c>
      <c r="G3657" s="406"/>
      <c r="H3657" s="406"/>
      <c r="I3657" s="406" t="s">
        <v>15</v>
      </c>
      <c r="J3657" s="406"/>
      <c r="K3657" s="420" t="b">
        <v>0</v>
      </c>
      <c r="L3657" s="406" t="s">
        <v>6578</v>
      </c>
      <c r="M3657" s="419">
        <v>46291</v>
      </c>
    </row>
    <row r="3658" spans="1:13">
      <c r="A3658" s="418">
        <v>5001</v>
      </c>
      <c r="B3658" s="418">
        <v>425446</v>
      </c>
      <c r="C3658" s="418">
        <v>3000</v>
      </c>
      <c r="D3658" s="406">
        <v>2132026</v>
      </c>
      <c r="E3658" s="406" t="s">
        <v>270</v>
      </c>
      <c r="F3658" s="418">
        <v>50</v>
      </c>
      <c r="G3658" s="419">
        <v>46115</v>
      </c>
      <c r="H3658" s="419">
        <v>46120</v>
      </c>
      <c r="I3658" s="406" t="s">
        <v>15</v>
      </c>
      <c r="J3658" s="406"/>
      <c r="K3658" s="420" t="b">
        <v>0</v>
      </c>
      <c r="L3658" s="406" t="s">
        <v>17</v>
      </c>
      <c r="M3658" s="419">
        <v>46120</v>
      </c>
    </row>
    <row r="3659" spans="1:13">
      <c r="A3659" s="418">
        <v>5001</v>
      </c>
      <c r="B3659" s="418">
        <v>410099</v>
      </c>
      <c r="C3659" s="418">
        <v>3000</v>
      </c>
      <c r="D3659" s="406">
        <v>213242025</v>
      </c>
      <c r="E3659" s="406" t="s">
        <v>927</v>
      </c>
      <c r="F3659" s="418">
        <v>270</v>
      </c>
      <c r="G3659" s="419">
        <v>45925</v>
      </c>
      <c r="H3659" s="419">
        <v>45943</v>
      </c>
      <c r="I3659" s="406" t="s">
        <v>15</v>
      </c>
      <c r="J3659" s="406"/>
      <c r="K3659" s="420" t="b">
        <v>0</v>
      </c>
      <c r="L3659" s="406"/>
      <c r="M3659" s="419">
        <v>45943</v>
      </c>
    </row>
    <row r="3660" spans="1:13">
      <c r="A3660" s="418">
        <v>5001</v>
      </c>
      <c r="B3660" s="418">
        <v>438138</v>
      </c>
      <c r="C3660" s="418">
        <v>3000</v>
      </c>
      <c r="D3660" s="406">
        <v>213252025</v>
      </c>
      <c r="E3660" s="406" t="s">
        <v>764</v>
      </c>
      <c r="F3660" s="418">
        <v>760</v>
      </c>
      <c r="G3660" s="419">
        <v>45962</v>
      </c>
      <c r="H3660" s="419">
        <v>45974</v>
      </c>
      <c r="I3660" s="406" t="s">
        <v>15</v>
      </c>
      <c r="J3660" s="406"/>
      <c r="K3660" s="420" t="b">
        <v>0</v>
      </c>
      <c r="L3660" s="406"/>
      <c r="M3660" s="419">
        <v>45974</v>
      </c>
    </row>
    <row r="3661" spans="1:13">
      <c r="A3661" s="418">
        <v>5001</v>
      </c>
      <c r="B3661" s="418">
        <v>409966</v>
      </c>
      <c r="C3661" s="418">
        <v>3000</v>
      </c>
      <c r="D3661" s="406">
        <v>213262025</v>
      </c>
      <c r="E3661" s="406" t="s">
        <v>528</v>
      </c>
      <c r="F3661" s="418">
        <v>10080</v>
      </c>
      <c r="G3661" s="419">
        <v>45924</v>
      </c>
      <c r="H3661" s="419">
        <v>45945</v>
      </c>
      <c r="I3661" s="406" t="s">
        <v>15</v>
      </c>
      <c r="J3661" s="406"/>
      <c r="K3661" s="420" t="b">
        <v>0</v>
      </c>
      <c r="L3661" s="406"/>
      <c r="M3661" s="419">
        <v>45945</v>
      </c>
    </row>
    <row r="3662" spans="1:13">
      <c r="A3662" s="418">
        <v>5001</v>
      </c>
      <c r="B3662" s="418">
        <v>460413</v>
      </c>
      <c r="C3662" s="418">
        <v>3000</v>
      </c>
      <c r="D3662" s="406">
        <v>213312024</v>
      </c>
      <c r="E3662" s="406" t="s">
        <v>976</v>
      </c>
      <c r="F3662" s="418">
        <v>36</v>
      </c>
      <c r="G3662" s="406"/>
      <c r="H3662" s="406"/>
      <c r="I3662" s="406" t="s">
        <v>21</v>
      </c>
      <c r="J3662" s="406"/>
      <c r="K3662" s="420" t="b">
        <v>0</v>
      </c>
      <c r="L3662" s="406"/>
      <c r="M3662" s="406"/>
    </row>
    <row r="3663" spans="1:13">
      <c r="A3663" s="418">
        <v>5001</v>
      </c>
      <c r="B3663" s="418">
        <v>411120</v>
      </c>
      <c r="C3663" s="418">
        <v>3000</v>
      </c>
      <c r="D3663" s="406">
        <v>213352025</v>
      </c>
      <c r="E3663" s="406" t="s">
        <v>977</v>
      </c>
      <c r="F3663" s="418">
        <v>1750000</v>
      </c>
      <c r="G3663" s="419">
        <v>45929</v>
      </c>
      <c r="H3663" s="419">
        <v>45932</v>
      </c>
      <c r="I3663" s="406" t="s">
        <v>15</v>
      </c>
      <c r="J3663" s="406"/>
      <c r="K3663" s="420" t="b">
        <v>0</v>
      </c>
      <c r="L3663" s="406"/>
      <c r="M3663" s="419">
        <v>45933</v>
      </c>
    </row>
    <row r="3664" spans="1:13">
      <c r="A3664" s="418">
        <v>5001</v>
      </c>
      <c r="B3664" s="418">
        <v>410072</v>
      </c>
      <c r="C3664" s="418">
        <v>3000</v>
      </c>
      <c r="D3664" s="406">
        <v>213392025</v>
      </c>
      <c r="E3664" s="406" t="s">
        <v>30</v>
      </c>
      <c r="F3664" s="418">
        <v>9180</v>
      </c>
      <c r="G3664" s="419">
        <v>45951</v>
      </c>
      <c r="H3664" s="419">
        <v>45954</v>
      </c>
      <c r="I3664" s="406" t="s">
        <v>15</v>
      </c>
      <c r="J3664" s="406"/>
      <c r="K3664" s="420" t="b">
        <v>0</v>
      </c>
      <c r="L3664" s="406"/>
      <c r="M3664" s="419">
        <v>45957</v>
      </c>
    </row>
    <row r="3665" spans="1:13">
      <c r="A3665" s="418">
        <v>5001</v>
      </c>
      <c r="B3665" s="418">
        <v>459987</v>
      </c>
      <c r="C3665" s="418">
        <v>3000</v>
      </c>
      <c r="D3665" s="406">
        <v>213402025</v>
      </c>
      <c r="E3665" s="406" t="s">
        <v>743</v>
      </c>
      <c r="F3665" s="418">
        <v>416</v>
      </c>
      <c r="G3665" s="419">
        <v>45959</v>
      </c>
      <c r="H3665" s="419">
        <v>45966</v>
      </c>
      <c r="I3665" s="406" t="s">
        <v>15</v>
      </c>
      <c r="J3665" s="406"/>
      <c r="K3665" s="420" t="b">
        <v>0</v>
      </c>
      <c r="L3665" s="406"/>
      <c r="M3665" s="419">
        <v>45966</v>
      </c>
    </row>
    <row r="3666" spans="1:13">
      <c r="A3666" s="418">
        <v>5001</v>
      </c>
      <c r="B3666" s="418">
        <v>210040</v>
      </c>
      <c r="C3666" s="418">
        <v>3000</v>
      </c>
      <c r="D3666" s="406">
        <v>213412025</v>
      </c>
      <c r="E3666" s="406" t="s">
        <v>395</v>
      </c>
      <c r="F3666" s="418">
        <v>225</v>
      </c>
      <c r="G3666" s="419">
        <v>45930</v>
      </c>
      <c r="H3666" s="419">
        <v>45933</v>
      </c>
      <c r="I3666" s="406" t="s">
        <v>15</v>
      </c>
      <c r="J3666" s="406"/>
      <c r="K3666" s="420" t="b">
        <v>0</v>
      </c>
      <c r="L3666" s="406"/>
      <c r="M3666" s="419">
        <v>45933</v>
      </c>
    </row>
    <row r="3667" spans="1:13">
      <c r="A3667" s="418">
        <v>5001</v>
      </c>
      <c r="B3667" s="418">
        <v>439339</v>
      </c>
      <c r="C3667" s="418">
        <v>3000</v>
      </c>
      <c r="D3667" s="406">
        <v>213422025</v>
      </c>
      <c r="E3667" s="406" t="s">
        <v>261</v>
      </c>
      <c r="F3667" s="418">
        <v>125</v>
      </c>
      <c r="G3667" s="419">
        <v>45979</v>
      </c>
      <c r="H3667" s="419">
        <v>45980</v>
      </c>
      <c r="I3667" s="406" t="s">
        <v>15</v>
      </c>
      <c r="J3667" s="406"/>
      <c r="K3667" s="420" t="b">
        <v>0</v>
      </c>
      <c r="L3667" s="406"/>
      <c r="M3667" s="419">
        <v>45980</v>
      </c>
    </row>
    <row r="3668" spans="1:13">
      <c r="A3668" s="418">
        <v>5001</v>
      </c>
      <c r="B3668" s="418">
        <v>425414</v>
      </c>
      <c r="C3668" s="418">
        <v>3000</v>
      </c>
      <c r="D3668" s="406">
        <v>213432025</v>
      </c>
      <c r="E3668" s="406" t="s">
        <v>481</v>
      </c>
      <c r="F3668" s="418">
        <v>30</v>
      </c>
      <c r="G3668" s="419">
        <v>45945</v>
      </c>
      <c r="H3668" s="419">
        <v>45954</v>
      </c>
      <c r="I3668" s="406" t="s">
        <v>15</v>
      </c>
      <c r="J3668" s="406"/>
      <c r="K3668" s="420" t="b">
        <v>0</v>
      </c>
      <c r="L3668" s="406"/>
      <c r="M3668" s="419">
        <v>45954</v>
      </c>
    </row>
    <row r="3669" spans="1:13">
      <c r="A3669" s="418">
        <v>5001</v>
      </c>
      <c r="B3669" s="418">
        <v>476040</v>
      </c>
      <c r="C3669" s="418">
        <v>3000</v>
      </c>
      <c r="D3669" s="406">
        <v>213442025</v>
      </c>
      <c r="E3669" s="406" t="s">
        <v>978</v>
      </c>
      <c r="F3669" s="418">
        <v>40</v>
      </c>
      <c r="G3669" s="406"/>
      <c r="H3669" s="419">
        <v>45959</v>
      </c>
      <c r="I3669" s="406" t="s">
        <v>15</v>
      </c>
      <c r="J3669" s="406"/>
      <c r="K3669" s="420" t="b">
        <v>0</v>
      </c>
      <c r="L3669" s="406"/>
      <c r="M3669" s="419">
        <v>45959</v>
      </c>
    </row>
    <row r="3670" spans="1:13">
      <c r="A3670" s="418">
        <v>5001</v>
      </c>
      <c r="B3670" s="418">
        <v>410235</v>
      </c>
      <c r="C3670" s="418">
        <v>3000</v>
      </c>
      <c r="D3670" s="406">
        <v>213452025</v>
      </c>
      <c r="E3670" s="406" t="s">
        <v>73</v>
      </c>
      <c r="F3670" s="418">
        <v>6025</v>
      </c>
      <c r="G3670" s="419">
        <v>45987</v>
      </c>
      <c r="H3670" s="419">
        <v>45996</v>
      </c>
      <c r="I3670" s="406" t="s">
        <v>15</v>
      </c>
      <c r="J3670" s="406"/>
      <c r="K3670" s="420" t="b">
        <v>0</v>
      </c>
      <c r="L3670" s="406"/>
      <c r="M3670" s="419">
        <v>45999</v>
      </c>
    </row>
    <row r="3671" spans="1:13">
      <c r="A3671" s="418">
        <v>5001</v>
      </c>
      <c r="B3671" s="418">
        <v>410235</v>
      </c>
      <c r="C3671" s="418">
        <v>3000</v>
      </c>
      <c r="D3671" s="406">
        <v>213462025</v>
      </c>
      <c r="E3671" s="406" t="s">
        <v>73</v>
      </c>
      <c r="F3671" s="418">
        <v>8975</v>
      </c>
      <c r="G3671" s="419">
        <v>45959</v>
      </c>
      <c r="H3671" s="419">
        <v>45962</v>
      </c>
      <c r="I3671" s="406" t="s">
        <v>15</v>
      </c>
      <c r="J3671" s="406"/>
      <c r="K3671" s="420" t="b">
        <v>0</v>
      </c>
      <c r="L3671" s="406"/>
      <c r="M3671" s="419">
        <v>45968</v>
      </c>
    </row>
    <row r="3672" spans="1:13">
      <c r="A3672" s="418">
        <v>5001</v>
      </c>
      <c r="B3672" s="418">
        <v>478553</v>
      </c>
      <c r="C3672" s="418">
        <v>3000</v>
      </c>
      <c r="D3672" s="406">
        <v>213502025</v>
      </c>
      <c r="E3672" s="406" t="s">
        <v>42</v>
      </c>
      <c r="F3672" s="418">
        <v>3400</v>
      </c>
      <c r="G3672" s="419">
        <v>45959</v>
      </c>
      <c r="H3672" s="419">
        <v>45968</v>
      </c>
      <c r="I3672" s="406" t="s">
        <v>15</v>
      </c>
      <c r="J3672" s="406"/>
      <c r="K3672" s="420" t="b">
        <v>0</v>
      </c>
      <c r="L3672" s="406"/>
      <c r="M3672" s="419">
        <v>45972</v>
      </c>
    </row>
    <row r="3673" spans="1:13">
      <c r="A3673" s="418">
        <v>5001</v>
      </c>
      <c r="B3673" s="418">
        <v>478553</v>
      </c>
      <c r="C3673" s="418">
        <v>3000</v>
      </c>
      <c r="D3673" s="406">
        <v>213512025</v>
      </c>
      <c r="E3673" s="406" t="s">
        <v>42</v>
      </c>
      <c r="F3673" s="418">
        <v>100</v>
      </c>
      <c r="G3673" s="419">
        <v>45982</v>
      </c>
      <c r="H3673" s="419">
        <v>45986</v>
      </c>
      <c r="I3673" s="406" t="s">
        <v>15</v>
      </c>
      <c r="J3673" s="406"/>
      <c r="K3673" s="420" t="b">
        <v>0</v>
      </c>
      <c r="L3673" s="406"/>
      <c r="M3673" s="419">
        <v>45986</v>
      </c>
    </row>
    <row r="3674" spans="1:13">
      <c r="A3674" s="418">
        <v>5001</v>
      </c>
      <c r="B3674" s="418">
        <v>478553</v>
      </c>
      <c r="C3674" s="418">
        <v>3000</v>
      </c>
      <c r="D3674" s="406">
        <v>213522025</v>
      </c>
      <c r="E3674" s="406" t="s">
        <v>42</v>
      </c>
      <c r="F3674" s="418">
        <v>100</v>
      </c>
      <c r="G3674" s="419">
        <v>45982</v>
      </c>
      <c r="H3674" s="419">
        <v>45987</v>
      </c>
      <c r="I3674" s="406" t="s">
        <v>15</v>
      </c>
      <c r="J3674" s="406"/>
      <c r="K3674" s="420" t="b">
        <v>0</v>
      </c>
      <c r="L3674" s="406"/>
      <c r="M3674" s="419">
        <v>45988</v>
      </c>
    </row>
    <row r="3675" spans="1:13">
      <c r="A3675" s="418">
        <v>2017</v>
      </c>
      <c r="B3675" s="418">
        <v>459770</v>
      </c>
      <c r="C3675" s="418">
        <v>3010</v>
      </c>
      <c r="D3675" s="406">
        <v>21362025</v>
      </c>
      <c r="E3675" s="406" t="s">
        <v>272</v>
      </c>
      <c r="F3675" s="418">
        <v>17</v>
      </c>
      <c r="G3675" s="419">
        <v>45918</v>
      </c>
      <c r="H3675" s="419">
        <v>45925</v>
      </c>
      <c r="I3675" s="406" t="s">
        <v>15</v>
      </c>
      <c r="J3675" s="406"/>
      <c r="K3675" s="420" t="b">
        <v>0</v>
      </c>
      <c r="L3675" s="406" t="s">
        <v>17</v>
      </c>
      <c r="M3675" s="419">
        <v>45925</v>
      </c>
    </row>
    <row r="3676" spans="1:13">
      <c r="A3676" s="418">
        <v>2017</v>
      </c>
      <c r="B3676" s="418">
        <v>449452</v>
      </c>
      <c r="C3676" s="418">
        <v>3010</v>
      </c>
      <c r="D3676" s="406">
        <v>21382024</v>
      </c>
      <c r="E3676" s="406" t="s">
        <v>75</v>
      </c>
      <c r="F3676" s="418">
        <v>8775</v>
      </c>
      <c r="G3676" s="419">
        <v>45975</v>
      </c>
      <c r="H3676" s="419">
        <v>45981</v>
      </c>
      <c r="I3676" s="406" t="s">
        <v>15</v>
      </c>
      <c r="J3676" s="406"/>
      <c r="K3676" s="420" t="b">
        <v>0</v>
      </c>
      <c r="L3676" s="406"/>
      <c r="M3676" s="419">
        <v>45981</v>
      </c>
    </row>
    <row r="3677" spans="1:13">
      <c r="A3677" s="418">
        <v>5001</v>
      </c>
      <c r="B3677" s="418">
        <v>478553</v>
      </c>
      <c r="C3677" s="418">
        <v>3000</v>
      </c>
      <c r="D3677" s="406">
        <v>213922025</v>
      </c>
      <c r="E3677" s="406" t="s">
        <v>42</v>
      </c>
      <c r="F3677" s="418">
        <v>3900</v>
      </c>
      <c r="G3677" s="419">
        <v>45962</v>
      </c>
      <c r="H3677" s="419">
        <v>45968</v>
      </c>
      <c r="I3677" s="406" t="s">
        <v>15</v>
      </c>
      <c r="J3677" s="406"/>
      <c r="K3677" s="420" t="b">
        <v>0</v>
      </c>
      <c r="L3677" s="406"/>
      <c r="M3677" s="419">
        <v>45968</v>
      </c>
    </row>
    <row r="3678" spans="1:13">
      <c r="A3678" s="418">
        <v>5001</v>
      </c>
      <c r="B3678" s="418">
        <v>478553</v>
      </c>
      <c r="C3678" s="418">
        <v>3000</v>
      </c>
      <c r="D3678" s="406">
        <v>213932025</v>
      </c>
      <c r="E3678" s="406" t="s">
        <v>42</v>
      </c>
      <c r="F3678" s="418">
        <v>3900</v>
      </c>
      <c r="G3678" s="419">
        <v>45965</v>
      </c>
      <c r="H3678" s="419">
        <v>45974</v>
      </c>
      <c r="I3678" s="406" t="s">
        <v>15</v>
      </c>
      <c r="J3678" s="406"/>
      <c r="K3678" s="420" t="b">
        <v>0</v>
      </c>
      <c r="L3678" s="406"/>
      <c r="M3678" s="419">
        <v>45974</v>
      </c>
    </row>
    <row r="3679" spans="1:13">
      <c r="A3679" s="418">
        <v>5001</v>
      </c>
      <c r="B3679" s="418">
        <v>478553</v>
      </c>
      <c r="C3679" s="418">
        <v>3000</v>
      </c>
      <c r="D3679" s="406">
        <v>213942025</v>
      </c>
      <c r="E3679" s="406" t="s">
        <v>42</v>
      </c>
      <c r="F3679" s="418">
        <v>600</v>
      </c>
      <c r="G3679" s="419">
        <v>45982</v>
      </c>
      <c r="H3679" s="419">
        <v>45986</v>
      </c>
      <c r="I3679" s="406" t="s">
        <v>15</v>
      </c>
      <c r="J3679" s="406"/>
      <c r="K3679" s="420" t="b">
        <v>0</v>
      </c>
      <c r="L3679" s="406"/>
      <c r="M3679" s="419">
        <v>45986</v>
      </c>
    </row>
    <row r="3680" spans="1:13">
      <c r="A3680" s="418">
        <v>2017</v>
      </c>
      <c r="B3680" s="418">
        <v>408595</v>
      </c>
      <c r="C3680" s="418">
        <v>3010</v>
      </c>
      <c r="D3680" s="406">
        <v>21402024</v>
      </c>
      <c r="E3680" s="406" t="s">
        <v>29</v>
      </c>
      <c r="F3680" s="418">
        <v>175</v>
      </c>
      <c r="G3680" s="419">
        <v>45856</v>
      </c>
      <c r="H3680" s="419">
        <v>45912</v>
      </c>
      <c r="I3680" s="406" t="s">
        <v>15</v>
      </c>
      <c r="J3680" s="406"/>
      <c r="K3680" s="420" t="b">
        <v>0</v>
      </c>
      <c r="L3680" s="406"/>
      <c r="M3680" s="419">
        <v>45912</v>
      </c>
    </row>
    <row r="3681" spans="1:13">
      <c r="A3681" s="418">
        <v>5001</v>
      </c>
      <c r="B3681" s="418">
        <v>478553</v>
      </c>
      <c r="C3681" s="418">
        <v>3000</v>
      </c>
      <c r="D3681" s="406">
        <v>214132025</v>
      </c>
      <c r="E3681" s="406" t="s">
        <v>42</v>
      </c>
      <c r="F3681" s="418">
        <v>3900</v>
      </c>
      <c r="G3681" s="419">
        <v>45973</v>
      </c>
      <c r="H3681" s="419">
        <v>45979</v>
      </c>
      <c r="I3681" s="406" t="s">
        <v>15</v>
      </c>
      <c r="J3681" s="406"/>
      <c r="K3681" s="420" t="b">
        <v>0</v>
      </c>
      <c r="L3681" s="406"/>
      <c r="M3681" s="419">
        <v>45980</v>
      </c>
    </row>
    <row r="3682" spans="1:13">
      <c r="A3682" s="418">
        <v>5001</v>
      </c>
      <c r="B3682" s="418">
        <v>478553</v>
      </c>
      <c r="C3682" s="418">
        <v>3000</v>
      </c>
      <c r="D3682" s="406">
        <v>214142025</v>
      </c>
      <c r="E3682" s="406" t="s">
        <v>42</v>
      </c>
      <c r="F3682" s="418">
        <v>3300</v>
      </c>
      <c r="G3682" s="419">
        <v>45971</v>
      </c>
      <c r="H3682" s="419">
        <v>45975</v>
      </c>
      <c r="I3682" s="406" t="s">
        <v>15</v>
      </c>
      <c r="J3682" s="406"/>
      <c r="K3682" s="420" t="b">
        <v>0</v>
      </c>
      <c r="L3682" s="406"/>
      <c r="M3682" s="419">
        <v>45979</v>
      </c>
    </row>
    <row r="3683" spans="1:13">
      <c r="A3683" s="418">
        <v>5001</v>
      </c>
      <c r="B3683" s="418">
        <v>410339</v>
      </c>
      <c r="C3683" s="418">
        <v>3000</v>
      </c>
      <c r="D3683" s="406">
        <v>214202025</v>
      </c>
      <c r="E3683" s="406" t="s">
        <v>740</v>
      </c>
      <c r="F3683" s="418">
        <v>500</v>
      </c>
      <c r="G3683" s="419">
        <v>45941</v>
      </c>
      <c r="H3683" s="419">
        <v>46055</v>
      </c>
      <c r="I3683" s="406" t="s">
        <v>15</v>
      </c>
      <c r="J3683" s="406"/>
      <c r="K3683" s="420" t="b">
        <v>0</v>
      </c>
      <c r="L3683" s="406"/>
      <c r="M3683" s="419">
        <v>46056</v>
      </c>
    </row>
    <row r="3684" spans="1:13">
      <c r="A3684" s="418">
        <v>2015</v>
      </c>
      <c r="B3684" s="418">
        <v>210201</v>
      </c>
      <c r="C3684" s="418">
        <v>3010</v>
      </c>
      <c r="D3684" s="406">
        <v>2142025</v>
      </c>
      <c r="E3684" s="406" t="s">
        <v>795</v>
      </c>
      <c r="F3684" s="418">
        <v>600</v>
      </c>
      <c r="G3684" s="406"/>
      <c r="H3684" s="406"/>
      <c r="I3684" s="406" t="s">
        <v>21</v>
      </c>
      <c r="J3684" s="406"/>
      <c r="K3684" s="420" t="b">
        <v>0</v>
      </c>
      <c r="L3684" s="406"/>
      <c r="M3684" s="406"/>
    </row>
    <row r="3685" spans="1:13">
      <c r="A3685" s="418">
        <v>2010</v>
      </c>
      <c r="B3685" s="418">
        <v>210206</v>
      </c>
      <c r="C3685" s="418">
        <v>3000</v>
      </c>
      <c r="D3685" s="406">
        <v>2142026</v>
      </c>
      <c r="E3685" s="406" t="s">
        <v>24</v>
      </c>
      <c r="F3685" s="418">
        <v>11</v>
      </c>
      <c r="G3685" s="419">
        <v>46065</v>
      </c>
      <c r="H3685" s="419">
        <v>46073</v>
      </c>
      <c r="I3685" s="406" t="s">
        <v>15</v>
      </c>
      <c r="J3685" s="406"/>
      <c r="K3685" s="420" t="b">
        <v>0</v>
      </c>
      <c r="L3685" s="406"/>
      <c r="M3685" s="419">
        <v>46073</v>
      </c>
    </row>
    <row r="3686" spans="1:13">
      <c r="A3686" s="418">
        <v>5001</v>
      </c>
      <c r="B3686" s="418">
        <v>410339</v>
      </c>
      <c r="C3686" s="418">
        <v>3000</v>
      </c>
      <c r="D3686" s="406">
        <v>214212025</v>
      </c>
      <c r="E3686" s="406" t="s">
        <v>740</v>
      </c>
      <c r="F3686" s="418">
        <v>500</v>
      </c>
      <c r="G3686" s="419">
        <v>45941</v>
      </c>
      <c r="H3686" s="419">
        <v>46055</v>
      </c>
      <c r="I3686" s="406" t="s">
        <v>15</v>
      </c>
      <c r="J3686" s="406"/>
      <c r="K3686" s="420" t="b">
        <v>0</v>
      </c>
      <c r="L3686" s="406"/>
      <c r="M3686" s="419">
        <v>46056</v>
      </c>
    </row>
    <row r="3687" spans="1:13">
      <c r="A3687" s="418">
        <v>5001</v>
      </c>
      <c r="B3687" s="418">
        <v>478553</v>
      </c>
      <c r="C3687" s="418">
        <v>3000</v>
      </c>
      <c r="D3687" s="406">
        <v>214222025</v>
      </c>
      <c r="E3687" s="406" t="s">
        <v>42</v>
      </c>
      <c r="F3687" s="418">
        <v>4000</v>
      </c>
      <c r="G3687" s="419">
        <v>45944</v>
      </c>
      <c r="H3687" s="419">
        <v>45953</v>
      </c>
      <c r="I3687" s="406" t="s">
        <v>15</v>
      </c>
      <c r="J3687" s="406"/>
      <c r="K3687" s="420" t="b">
        <v>0</v>
      </c>
      <c r="L3687" s="406"/>
      <c r="M3687" s="419">
        <v>45953</v>
      </c>
    </row>
    <row r="3688" spans="1:13">
      <c r="A3688" s="418">
        <v>5001</v>
      </c>
      <c r="B3688" s="418">
        <v>478553</v>
      </c>
      <c r="C3688" s="418">
        <v>3000</v>
      </c>
      <c r="D3688" s="406">
        <v>214232025</v>
      </c>
      <c r="E3688" s="406" t="s">
        <v>42</v>
      </c>
      <c r="F3688" s="418">
        <v>100</v>
      </c>
      <c r="G3688" s="419">
        <v>45982</v>
      </c>
      <c r="H3688" s="419">
        <v>45987</v>
      </c>
      <c r="I3688" s="406" t="s">
        <v>15</v>
      </c>
      <c r="J3688" s="406"/>
      <c r="K3688" s="420" t="b">
        <v>0</v>
      </c>
      <c r="L3688" s="406"/>
      <c r="M3688" s="419">
        <v>45988</v>
      </c>
    </row>
    <row r="3689" spans="1:13">
      <c r="A3689" s="418">
        <v>5001</v>
      </c>
      <c r="B3689" s="418">
        <v>478553</v>
      </c>
      <c r="C3689" s="418">
        <v>3000</v>
      </c>
      <c r="D3689" s="406">
        <v>214242025</v>
      </c>
      <c r="E3689" s="406" t="s">
        <v>42</v>
      </c>
      <c r="F3689" s="418">
        <v>700</v>
      </c>
      <c r="G3689" s="419">
        <v>45982</v>
      </c>
      <c r="H3689" s="419">
        <v>45986</v>
      </c>
      <c r="I3689" s="406" t="s">
        <v>15</v>
      </c>
      <c r="J3689" s="406"/>
      <c r="K3689" s="420" t="b">
        <v>0</v>
      </c>
      <c r="L3689" s="406"/>
      <c r="M3689" s="419">
        <v>45986</v>
      </c>
    </row>
    <row r="3690" spans="1:13">
      <c r="A3690" s="418">
        <v>5001</v>
      </c>
      <c r="B3690" s="418">
        <v>478553</v>
      </c>
      <c r="C3690" s="418">
        <v>3000</v>
      </c>
      <c r="D3690" s="406">
        <v>214262025</v>
      </c>
      <c r="E3690" s="406" t="s">
        <v>42</v>
      </c>
      <c r="F3690" s="418">
        <v>3900</v>
      </c>
      <c r="G3690" s="419">
        <v>45973</v>
      </c>
      <c r="H3690" s="419">
        <v>45979</v>
      </c>
      <c r="I3690" s="406" t="s">
        <v>15</v>
      </c>
      <c r="J3690" s="406"/>
      <c r="K3690" s="420" t="b">
        <v>0</v>
      </c>
      <c r="L3690" s="406"/>
      <c r="M3690" s="419">
        <v>45981</v>
      </c>
    </row>
    <row r="3691" spans="1:13">
      <c r="A3691" s="418">
        <v>5001</v>
      </c>
      <c r="B3691" s="418">
        <v>478553</v>
      </c>
      <c r="C3691" s="418">
        <v>3000</v>
      </c>
      <c r="D3691" s="406">
        <v>214272025</v>
      </c>
      <c r="E3691" s="406" t="s">
        <v>42</v>
      </c>
      <c r="F3691" s="418">
        <v>3900</v>
      </c>
      <c r="G3691" s="419">
        <v>45976</v>
      </c>
      <c r="H3691" s="419">
        <v>45987</v>
      </c>
      <c r="I3691" s="406" t="s">
        <v>15</v>
      </c>
      <c r="J3691" s="406"/>
      <c r="K3691" s="420" t="b">
        <v>0</v>
      </c>
      <c r="L3691" s="406"/>
      <c r="M3691" s="419">
        <v>45988</v>
      </c>
    </row>
    <row r="3692" spans="1:13">
      <c r="A3692" s="418">
        <v>5001</v>
      </c>
      <c r="B3692" s="418">
        <v>478553</v>
      </c>
      <c r="C3692" s="418">
        <v>3000</v>
      </c>
      <c r="D3692" s="406">
        <v>214282025</v>
      </c>
      <c r="E3692" s="406" t="s">
        <v>42</v>
      </c>
      <c r="F3692" s="418">
        <v>600</v>
      </c>
      <c r="G3692" s="419">
        <v>45981</v>
      </c>
      <c r="H3692" s="419">
        <v>45987</v>
      </c>
      <c r="I3692" s="406" t="s">
        <v>15</v>
      </c>
      <c r="J3692" s="406"/>
      <c r="K3692" s="420" t="b">
        <v>0</v>
      </c>
      <c r="L3692" s="406"/>
      <c r="M3692" s="419">
        <v>45987</v>
      </c>
    </row>
    <row r="3693" spans="1:13">
      <c r="A3693" s="418">
        <v>5001</v>
      </c>
      <c r="B3693" s="418">
        <v>410072</v>
      </c>
      <c r="C3693" s="418">
        <v>3000</v>
      </c>
      <c r="D3693" s="406">
        <v>21432024</v>
      </c>
      <c r="E3693" s="406" t="s">
        <v>30</v>
      </c>
      <c r="F3693" s="418">
        <v>25</v>
      </c>
      <c r="G3693" s="419">
        <v>45918</v>
      </c>
      <c r="H3693" s="419">
        <v>45939</v>
      </c>
      <c r="I3693" s="406" t="s">
        <v>15</v>
      </c>
      <c r="J3693" s="406"/>
      <c r="K3693" s="420" t="b">
        <v>0</v>
      </c>
      <c r="L3693" s="406"/>
      <c r="M3693" s="419">
        <v>45940</v>
      </c>
    </row>
    <row r="3694" spans="1:13">
      <c r="A3694" s="418">
        <v>2017</v>
      </c>
      <c r="B3694" s="418">
        <v>456979</v>
      </c>
      <c r="C3694" s="418">
        <v>3010</v>
      </c>
      <c r="D3694" s="406">
        <v>21432025</v>
      </c>
      <c r="E3694" s="406" t="s">
        <v>302</v>
      </c>
      <c r="F3694" s="418">
        <v>10</v>
      </c>
      <c r="G3694" s="419">
        <v>45958</v>
      </c>
      <c r="H3694" s="419">
        <v>45966</v>
      </c>
      <c r="I3694" s="406" t="s">
        <v>15</v>
      </c>
      <c r="J3694" s="406"/>
      <c r="K3694" s="420" t="b">
        <v>0</v>
      </c>
      <c r="L3694" s="406"/>
      <c r="M3694" s="419">
        <v>45966</v>
      </c>
    </row>
    <row r="3695" spans="1:13">
      <c r="A3695" s="418">
        <v>5001</v>
      </c>
      <c r="B3695" s="418">
        <v>480344</v>
      </c>
      <c r="C3695" s="418">
        <v>3000</v>
      </c>
      <c r="D3695" s="406">
        <v>21432026</v>
      </c>
      <c r="E3695" s="406" t="s">
        <v>153</v>
      </c>
      <c r="F3695" s="418">
        <v>18</v>
      </c>
      <c r="G3695" s="406"/>
      <c r="H3695" s="406"/>
      <c r="I3695" s="406" t="s">
        <v>21</v>
      </c>
      <c r="J3695" s="406"/>
      <c r="K3695" s="420" t="b">
        <v>1</v>
      </c>
      <c r="L3695" s="406"/>
      <c r="M3695" s="406"/>
    </row>
    <row r="3696" spans="1:13">
      <c r="A3696" s="418">
        <v>5001</v>
      </c>
      <c r="B3696" s="418">
        <v>410072</v>
      </c>
      <c r="C3696" s="418">
        <v>3000</v>
      </c>
      <c r="D3696" s="406">
        <v>21442024</v>
      </c>
      <c r="E3696" s="406" t="s">
        <v>30</v>
      </c>
      <c r="F3696" s="418">
        <v>225</v>
      </c>
      <c r="G3696" s="419">
        <v>45919</v>
      </c>
      <c r="H3696" s="419">
        <v>45932</v>
      </c>
      <c r="I3696" s="406" t="s">
        <v>15</v>
      </c>
      <c r="J3696" s="406"/>
      <c r="K3696" s="420" t="b">
        <v>0</v>
      </c>
      <c r="L3696" s="406"/>
      <c r="M3696" s="419">
        <v>45933</v>
      </c>
    </row>
    <row r="3697" spans="1:13">
      <c r="A3697" s="418">
        <v>2017</v>
      </c>
      <c r="B3697" s="418">
        <v>456979</v>
      </c>
      <c r="C3697" s="418">
        <v>3010</v>
      </c>
      <c r="D3697" s="406">
        <v>21442025</v>
      </c>
      <c r="E3697" s="406" t="s">
        <v>302</v>
      </c>
      <c r="F3697" s="418">
        <v>40</v>
      </c>
      <c r="G3697" s="419">
        <v>45958</v>
      </c>
      <c r="H3697" s="419">
        <v>45958</v>
      </c>
      <c r="I3697" s="406" t="s">
        <v>15</v>
      </c>
      <c r="J3697" s="406"/>
      <c r="K3697" s="420" t="b">
        <v>0</v>
      </c>
      <c r="L3697" s="406"/>
      <c r="M3697" s="419">
        <v>45959</v>
      </c>
    </row>
    <row r="3698" spans="1:13">
      <c r="A3698" s="418">
        <v>5001</v>
      </c>
      <c r="B3698" s="418">
        <v>438129</v>
      </c>
      <c r="C3698" s="418">
        <v>3000</v>
      </c>
      <c r="D3698" s="406">
        <v>214602026</v>
      </c>
      <c r="E3698" s="406" t="s">
        <v>534</v>
      </c>
      <c r="F3698" s="418">
        <v>480</v>
      </c>
      <c r="G3698" s="406"/>
      <c r="H3698" s="406"/>
      <c r="I3698" s="406" t="s">
        <v>21</v>
      </c>
      <c r="J3698" s="406"/>
      <c r="K3698" s="420" t="b">
        <v>0</v>
      </c>
      <c r="L3698" s="406"/>
      <c r="M3698" s="406"/>
    </row>
    <row r="3699" spans="1:13">
      <c r="A3699" s="418">
        <v>5001</v>
      </c>
      <c r="B3699" s="418">
        <v>438040</v>
      </c>
      <c r="C3699" s="418">
        <v>3000</v>
      </c>
      <c r="D3699" s="406">
        <v>214612026</v>
      </c>
      <c r="E3699" s="406" t="s">
        <v>968</v>
      </c>
      <c r="F3699" s="418">
        <v>68</v>
      </c>
      <c r="G3699" s="406"/>
      <c r="H3699" s="406"/>
      <c r="I3699" s="406" t="s">
        <v>21</v>
      </c>
      <c r="J3699" s="406"/>
      <c r="K3699" s="420" t="b">
        <v>0</v>
      </c>
      <c r="L3699" s="406"/>
      <c r="M3699" s="406"/>
    </row>
    <row r="3700" spans="1:13">
      <c r="A3700" s="418">
        <v>5001</v>
      </c>
      <c r="B3700" s="418">
        <v>459336</v>
      </c>
      <c r="C3700" s="418">
        <v>3000</v>
      </c>
      <c r="D3700" s="406">
        <v>214702026</v>
      </c>
      <c r="E3700" s="406" t="s">
        <v>802</v>
      </c>
      <c r="F3700" s="418">
        <v>175</v>
      </c>
      <c r="G3700" s="406"/>
      <c r="H3700" s="406"/>
      <c r="I3700" s="406" t="s">
        <v>21</v>
      </c>
      <c r="J3700" s="406"/>
      <c r="K3700" s="420" t="b">
        <v>0</v>
      </c>
      <c r="L3700" s="406"/>
      <c r="M3700" s="406"/>
    </row>
    <row r="3701" spans="1:13">
      <c r="A3701" s="418">
        <v>5001</v>
      </c>
      <c r="B3701" s="418">
        <v>476367</v>
      </c>
      <c r="C3701" s="418">
        <v>3000</v>
      </c>
      <c r="D3701" s="406">
        <v>214732026</v>
      </c>
      <c r="E3701" s="406" t="s">
        <v>654</v>
      </c>
      <c r="F3701" s="418">
        <v>350</v>
      </c>
      <c r="G3701" s="406"/>
      <c r="H3701" s="406"/>
      <c r="I3701" s="406" t="s">
        <v>21</v>
      </c>
      <c r="J3701" s="406"/>
      <c r="K3701" s="420" t="b">
        <v>0</v>
      </c>
      <c r="L3701" s="406"/>
      <c r="M3701" s="406"/>
    </row>
    <row r="3702" spans="1:13">
      <c r="A3702" s="418">
        <v>5001</v>
      </c>
      <c r="B3702" s="418">
        <v>476367</v>
      </c>
      <c r="C3702" s="418">
        <v>3000</v>
      </c>
      <c r="D3702" s="406">
        <v>214742026</v>
      </c>
      <c r="E3702" s="406" t="s">
        <v>654</v>
      </c>
      <c r="F3702" s="418">
        <v>350</v>
      </c>
      <c r="G3702" s="406"/>
      <c r="H3702" s="406"/>
      <c r="I3702" s="406" t="s">
        <v>21</v>
      </c>
      <c r="J3702" s="406"/>
      <c r="K3702" s="420" t="b">
        <v>0</v>
      </c>
      <c r="L3702" s="406"/>
      <c r="M3702" s="406"/>
    </row>
    <row r="3703" spans="1:13">
      <c r="A3703" s="418">
        <v>5001</v>
      </c>
      <c r="B3703" s="418">
        <v>476367</v>
      </c>
      <c r="C3703" s="418">
        <v>3000</v>
      </c>
      <c r="D3703" s="406">
        <v>214752026</v>
      </c>
      <c r="E3703" s="406" t="s">
        <v>654</v>
      </c>
      <c r="F3703" s="418">
        <v>350</v>
      </c>
      <c r="G3703" s="406"/>
      <c r="H3703" s="406"/>
      <c r="I3703" s="406" t="s">
        <v>21</v>
      </c>
      <c r="J3703" s="406"/>
      <c r="K3703" s="420" t="b">
        <v>0</v>
      </c>
      <c r="L3703" s="406"/>
      <c r="M3703" s="406"/>
    </row>
    <row r="3704" spans="1:13">
      <c r="A3704" s="418">
        <v>5001</v>
      </c>
      <c r="B3704" s="418">
        <v>476367</v>
      </c>
      <c r="C3704" s="418">
        <v>3000</v>
      </c>
      <c r="D3704" s="406">
        <v>214762026</v>
      </c>
      <c r="E3704" s="406" t="s">
        <v>654</v>
      </c>
      <c r="F3704" s="418">
        <v>350</v>
      </c>
      <c r="G3704" s="406"/>
      <c r="H3704" s="406"/>
      <c r="I3704" s="406" t="s">
        <v>21</v>
      </c>
      <c r="J3704" s="406"/>
      <c r="K3704" s="420" t="b">
        <v>0</v>
      </c>
      <c r="L3704" s="406"/>
      <c r="M3704" s="406"/>
    </row>
    <row r="3705" spans="1:13">
      <c r="A3705" s="418">
        <v>5001</v>
      </c>
      <c r="B3705" s="418">
        <v>476367</v>
      </c>
      <c r="C3705" s="418">
        <v>3000</v>
      </c>
      <c r="D3705" s="406">
        <v>214772026</v>
      </c>
      <c r="E3705" s="406" t="s">
        <v>654</v>
      </c>
      <c r="F3705" s="418">
        <v>50</v>
      </c>
      <c r="G3705" s="406"/>
      <c r="H3705" s="406"/>
      <c r="I3705" s="406" t="s">
        <v>21</v>
      </c>
      <c r="J3705" s="406"/>
      <c r="K3705" s="420" t="b">
        <v>0</v>
      </c>
      <c r="L3705" s="406"/>
      <c r="M3705" s="406"/>
    </row>
    <row r="3706" spans="1:13">
      <c r="A3706" s="418">
        <v>5001</v>
      </c>
      <c r="B3706" s="418">
        <v>410033</v>
      </c>
      <c r="C3706" s="418">
        <v>3000</v>
      </c>
      <c r="D3706" s="406">
        <v>214842026</v>
      </c>
      <c r="E3706" s="406" t="s">
        <v>234</v>
      </c>
      <c r="F3706" s="418">
        <v>3</v>
      </c>
      <c r="G3706" s="406"/>
      <c r="H3706" s="406"/>
      <c r="I3706" s="406" t="s">
        <v>21</v>
      </c>
      <c r="J3706" s="406"/>
      <c r="K3706" s="420" t="b">
        <v>0</v>
      </c>
      <c r="L3706" s="406"/>
      <c r="M3706" s="406"/>
    </row>
    <row r="3707" spans="1:13">
      <c r="A3707" s="418">
        <v>5001</v>
      </c>
      <c r="B3707" s="418">
        <v>410033</v>
      </c>
      <c r="C3707" s="418">
        <v>3000</v>
      </c>
      <c r="D3707" s="406">
        <v>214852026</v>
      </c>
      <c r="E3707" s="406" t="s">
        <v>234</v>
      </c>
      <c r="F3707" s="418">
        <v>2</v>
      </c>
      <c r="G3707" s="406"/>
      <c r="H3707" s="406"/>
      <c r="I3707" s="406" t="s">
        <v>21</v>
      </c>
      <c r="J3707" s="406"/>
      <c r="K3707" s="420" t="b">
        <v>0</v>
      </c>
      <c r="L3707" s="406"/>
      <c r="M3707" s="406"/>
    </row>
    <row r="3708" spans="1:13">
      <c r="A3708" s="418">
        <v>5001</v>
      </c>
      <c r="B3708" s="418">
        <v>410033</v>
      </c>
      <c r="C3708" s="418">
        <v>3000</v>
      </c>
      <c r="D3708" s="406">
        <v>214862026</v>
      </c>
      <c r="E3708" s="406" t="s">
        <v>234</v>
      </c>
      <c r="F3708" s="418">
        <v>2</v>
      </c>
      <c r="G3708" s="406"/>
      <c r="H3708" s="406"/>
      <c r="I3708" s="406" t="s">
        <v>21</v>
      </c>
      <c r="J3708" s="406"/>
      <c r="K3708" s="420" t="b">
        <v>0</v>
      </c>
      <c r="L3708" s="406"/>
      <c r="M3708" s="406"/>
    </row>
    <row r="3709" spans="1:13">
      <c r="A3709" s="418">
        <v>5001</v>
      </c>
      <c r="B3709" s="418">
        <v>410033</v>
      </c>
      <c r="C3709" s="418">
        <v>3000</v>
      </c>
      <c r="D3709" s="406">
        <v>214872026</v>
      </c>
      <c r="E3709" s="406" t="s">
        <v>234</v>
      </c>
      <c r="F3709" s="418">
        <v>3</v>
      </c>
      <c r="G3709" s="406"/>
      <c r="H3709" s="406"/>
      <c r="I3709" s="406" t="s">
        <v>21</v>
      </c>
      <c r="J3709" s="406"/>
      <c r="K3709" s="420" t="b">
        <v>0</v>
      </c>
      <c r="L3709" s="406"/>
      <c r="M3709" s="406"/>
    </row>
    <row r="3710" spans="1:13">
      <c r="A3710" s="418">
        <v>5001</v>
      </c>
      <c r="B3710" s="418">
        <v>410033</v>
      </c>
      <c r="C3710" s="418">
        <v>3000</v>
      </c>
      <c r="D3710" s="406">
        <v>214882026</v>
      </c>
      <c r="E3710" s="406" t="s">
        <v>234</v>
      </c>
      <c r="F3710" s="418">
        <v>3</v>
      </c>
      <c r="G3710" s="406"/>
      <c r="H3710" s="406"/>
      <c r="I3710" s="406" t="s">
        <v>21</v>
      </c>
      <c r="J3710" s="406"/>
      <c r="K3710" s="420" t="b">
        <v>0</v>
      </c>
      <c r="L3710" s="406"/>
      <c r="M3710" s="406"/>
    </row>
    <row r="3711" spans="1:13">
      <c r="A3711" s="418">
        <v>5001</v>
      </c>
      <c r="B3711" s="418">
        <v>410033</v>
      </c>
      <c r="C3711" s="418">
        <v>3000</v>
      </c>
      <c r="D3711" s="406">
        <v>214892026</v>
      </c>
      <c r="E3711" s="406" t="s">
        <v>234</v>
      </c>
      <c r="F3711" s="418">
        <v>1</v>
      </c>
      <c r="G3711" s="406"/>
      <c r="H3711" s="406"/>
      <c r="I3711" s="406" t="s">
        <v>21</v>
      </c>
      <c r="J3711" s="406"/>
      <c r="K3711" s="420" t="b">
        <v>0</v>
      </c>
      <c r="L3711" s="406"/>
      <c r="M3711" s="406"/>
    </row>
    <row r="3712" spans="1:13">
      <c r="A3712" s="418">
        <v>2017</v>
      </c>
      <c r="B3712" s="418">
        <v>482018</v>
      </c>
      <c r="C3712" s="418">
        <v>3010</v>
      </c>
      <c r="D3712" s="406">
        <v>21492024</v>
      </c>
      <c r="E3712" s="406" t="s">
        <v>420</v>
      </c>
      <c r="F3712" s="418">
        <v>200</v>
      </c>
      <c r="G3712" s="419">
        <v>45890</v>
      </c>
      <c r="H3712" s="406"/>
      <c r="I3712" s="406" t="s">
        <v>15</v>
      </c>
      <c r="J3712" s="406"/>
      <c r="K3712" s="420" t="b">
        <v>0</v>
      </c>
      <c r="L3712" s="406"/>
      <c r="M3712" s="419">
        <v>45901</v>
      </c>
    </row>
    <row r="3713" spans="1:13">
      <c r="A3713" s="418">
        <v>5001</v>
      </c>
      <c r="B3713" s="418">
        <v>462570</v>
      </c>
      <c r="C3713" s="418">
        <v>3000</v>
      </c>
      <c r="D3713" s="406">
        <v>214962025</v>
      </c>
      <c r="E3713" s="406" t="s">
        <v>770</v>
      </c>
      <c r="F3713" s="418">
        <v>475</v>
      </c>
      <c r="G3713" s="419">
        <v>46035</v>
      </c>
      <c r="H3713" s="419">
        <v>46042</v>
      </c>
      <c r="I3713" s="406" t="s">
        <v>15</v>
      </c>
      <c r="J3713" s="406"/>
      <c r="K3713" s="420" t="b">
        <v>0</v>
      </c>
      <c r="L3713" s="406"/>
      <c r="M3713" s="419">
        <v>46043</v>
      </c>
    </row>
    <row r="3714" spans="1:13">
      <c r="A3714" s="418">
        <v>5001</v>
      </c>
      <c r="B3714" s="418">
        <v>410044</v>
      </c>
      <c r="C3714" s="418">
        <v>3000</v>
      </c>
      <c r="D3714" s="406">
        <v>214962026</v>
      </c>
      <c r="E3714" s="406" t="s">
        <v>633</v>
      </c>
      <c r="F3714" s="418">
        <v>2</v>
      </c>
      <c r="G3714" s="406"/>
      <c r="H3714" s="406"/>
      <c r="I3714" s="406" t="s">
        <v>21</v>
      </c>
      <c r="J3714" s="406"/>
      <c r="K3714" s="420" t="b">
        <v>0</v>
      </c>
      <c r="L3714" s="406"/>
      <c r="M3714" s="406"/>
    </row>
    <row r="3715" spans="1:13">
      <c r="A3715" s="418">
        <v>5001</v>
      </c>
      <c r="B3715" s="418">
        <v>439079</v>
      </c>
      <c r="C3715" s="418">
        <v>3000</v>
      </c>
      <c r="D3715" s="406">
        <v>214972025</v>
      </c>
      <c r="E3715" s="406" t="s">
        <v>484</v>
      </c>
      <c r="F3715" s="418">
        <v>1650</v>
      </c>
      <c r="G3715" s="419">
        <v>45955</v>
      </c>
      <c r="H3715" s="419">
        <v>45959</v>
      </c>
      <c r="I3715" s="406" t="s">
        <v>15</v>
      </c>
      <c r="J3715" s="406"/>
      <c r="K3715" s="420" t="b">
        <v>0</v>
      </c>
      <c r="L3715" s="406"/>
      <c r="M3715" s="419">
        <v>45959</v>
      </c>
    </row>
    <row r="3716" spans="1:13">
      <c r="A3716" s="418">
        <v>5001</v>
      </c>
      <c r="B3716" s="418">
        <v>410044</v>
      </c>
      <c r="C3716" s="418">
        <v>3000</v>
      </c>
      <c r="D3716" s="406">
        <v>214972026</v>
      </c>
      <c r="E3716" s="406" t="s">
        <v>633</v>
      </c>
      <c r="F3716" s="418">
        <v>2</v>
      </c>
      <c r="G3716" s="406"/>
      <c r="H3716" s="406"/>
      <c r="I3716" s="406" t="s">
        <v>21</v>
      </c>
      <c r="J3716" s="406"/>
      <c r="K3716" s="420" t="b">
        <v>0</v>
      </c>
      <c r="L3716" s="406"/>
      <c r="M3716" s="406"/>
    </row>
    <row r="3717" spans="1:13">
      <c r="A3717" s="418">
        <v>5001</v>
      </c>
      <c r="B3717" s="418">
        <v>410038</v>
      </c>
      <c r="C3717" s="418">
        <v>3000</v>
      </c>
      <c r="D3717" s="406">
        <v>214982026</v>
      </c>
      <c r="E3717" s="406" t="s">
        <v>257</v>
      </c>
      <c r="F3717" s="418">
        <v>325</v>
      </c>
      <c r="G3717" s="406"/>
      <c r="H3717" s="406"/>
      <c r="I3717" s="406" t="s">
        <v>21</v>
      </c>
      <c r="J3717" s="406"/>
      <c r="K3717" s="420" t="b">
        <v>0</v>
      </c>
      <c r="L3717" s="406"/>
      <c r="M3717" s="406"/>
    </row>
    <row r="3718" spans="1:13">
      <c r="A3718" s="418">
        <v>5001</v>
      </c>
      <c r="B3718" s="418">
        <v>422297</v>
      </c>
      <c r="C3718" s="418">
        <v>3000</v>
      </c>
      <c r="D3718" s="406">
        <v>214992025</v>
      </c>
      <c r="E3718" s="406" t="s">
        <v>831</v>
      </c>
      <c r="F3718" s="418">
        <v>2475</v>
      </c>
      <c r="G3718" s="419">
        <v>45960</v>
      </c>
      <c r="H3718" s="419">
        <v>45967</v>
      </c>
      <c r="I3718" s="406" t="s">
        <v>15</v>
      </c>
      <c r="J3718" s="406"/>
      <c r="K3718" s="420" t="b">
        <v>0</v>
      </c>
      <c r="L3718" s="406"/>
      <c r="M3718" s="419">
        <v>45968</v>
      </c>
    </row>
    <row r="3719" spans="1:13">
      <c r="A3719" s="418">
        <v>5001</v>
      </c>
      <c r="B3719" s="418">
        <v>410038</v>
      </c>
      <c r="C3719" s="418">
        <v>3000</v>
      </c>
      <c r="D3719" s="406">
        <v>214992026</v>
      </c>
      <c r="E3719" s="406" t="s">
        <v>257</v>
      </c>
      <c r="F3719" s="418">
        <v>325</v>
      </c>
      <c r="G3719" s="406"/>
      <c r="H3719" s="406"/>
      <c r="I3719" s="406" t="s">
        <v>21</v>
      </c>
      <c r="J3719" s="406"/>
      <c r="K3719" s="420" t="b">
        <v>0</v>
      </c>
      <c r="L3719" s="406"/>
      <c r="M3719" s="406"/>
    </row>
    <row r="3720" spans="1:13">
      <c r="A3720" s="418">
        <v>5001</v>
      </c>
      <c r="B3720" s="418">
        <v>422297</v>
      </c>
      <c r="C3720" s="418">
        <v>3000</v>
      </c>
      <c r="D3720" s="406">
        <v>215002025</v>
      </c>
      <c r="E3720" s="406" t="s">
        <v>831</v>
      </c>
      <c r="F3720" s="418">
        <v>525</v>
      </c>
      <c r="G3720" s="419">
        <v>46001</v>
      </c>
      <c r="H3720" s="419">
        <v>46004</v>
      </c>
      <c r="I3720" s="406" t="s">
        <v>15</v>
      </c>
      <c r="J3720" s="406"/>
      <c r="K3720" s="420" t="b">
        <v>0</v>
      </c>
      <c r="L3720" s="406"/>
      <c r="M3720" s="419">
        <v>46004</v>
      </c>
    </row>
    <row r="3721" spans="1:13">
      <c r="A3721" s="418">
        <v>5001</v>
      </c>
      <c r="B3721" s="418">
        <v>410038</v>
      </c>
      <c r="C3721" s="418">
        <v>3000</v>
      </c>
      <c r="D3721" s="406">
        <v>215002026</v>
      </c>
      <c r="E3721" s="406" t="s">
        <v>257</v>
      </c>
      <c r="F3721" s="418">
        <v>325</v>
      </c>
      <c r="G3721" s="406"/>
      <c r="H3721" s="406"/>
      <c r="I3721" s="406" t="s">
        <v>21</v>
      </c>
      <c r="J3721" s="406"/>
      <c r="K3721" s="420" t="b">
        <v>0</v>
      </c>
      <c r="L3721" s="406"/>
      <c r="M3721" s="406"/>
    </row>
    <row r="3722" spans="1:13">
      <c r="A3722" s="418">
        <v>5001</v>
      </c>
      <c r="B3722" s="418">
        <v>410038</v>
      </c>
      <c r="C3722" s="418">
        <v>3000</v>
      </c>
      <c r="D3722" s="406">
        <v>215012026</v>
      </c>
      <c r="E3722" s="406" t="s">
        <v>257</v>
      </c>
      <c r="F3722" s="418">
        <v>325</v>
      </c>
      <c r="G3722" s="406"/>
      <c r="H3722" s="406"/>
      <c r="I3722" s="406" t="s">
        <v>21</v>
      </c>
      <c r="J3722" s="406"/>
      <c r="K3722" s="420" t="b">
        <v>0</v>
      </c>
      <c r="L3722" s="406"/>
      <c r="M3722" s="406"/>
    </row>
    <row r="3723" spans="1:13">
      <c r="A3723" s="418">
        <v>5001</v>
      </c>
      <c r="B3723" s="418">
        <v>410038</v>
      </c>
      <c r="C3723" s="418">
        <v>3000</v>
      </c>
      <c r="D3723" s="406">
        <v>215022026</v>
      </c>
      <c r="E3723" s="406" t="s">
        <v>257</v>
      </c>
      <c r="F3723" s="418">
        <v>125</v>
      </c>
      <c r="G3723" s="406"/>
      <c r="H3723" s="406"/>
      <c r="I3723" s="406" t="s">
        <v>21</v>
      </c>
      <c r="J3723" s="406"/>
      <c r="K3723" s="420" t="b">
        <v>0</v>
      </c>
      <c r="L3723" s="406"/>
      <c r="M3723" s="406"/>
    </row>
    <row r="3724" spans="1:13">
      <c r="A3724" s="418">
        <v>5001</v>
      </c>
      <c r="B3724" s="418">
        <v>462166</v>
      </c>
      <c r="C3724" s="418">
        <v>3000</v>
      </c>
      <c r="D3724" s="406">
        <v>215032026</v>
      </c>
      <c r="E3724" s="406" t="s">
        <v>657</v>
      </c>
      <c r="F3724" s="418">
        <v>3</v>
      </c>
      <c r="G3724" s="406"/>
      <c r="H3724" s="406"/>
      <c r="I3724" s="406" t="s">
        <v>21</v>
      </c>
      <c r="J3724" s="406"/>
      <c r="K3724" s="420" t="b">
        <v>0</v>
      </c>
      <c r="L3724" s="406"/>
      <c r="M3724" s="406"/>
    </row>
    <row r="3725" spans="1:13">
      <c r="A3725" s="418">
        <v>5001</v>
      </c>
      <c r="B3725" s="418">
        <v>439079</v>
      </c>
      <c r="C3725" s="418">
        <v>3000</v>
      </c>
      <c r="D3725" s="406">
        <v>215042025</v>
      </c>
      <c r="E3725" s="406" t="s">
        <v>484</v>
      </c>
      <c r="F3725" s="418">
        <v>1575</v>
      </c>
      <c r="G3725" s="419">
        <v>45953</v>
      </c>
      <c r="H3725" s="419">
        <v>45959</v>
      </c>
      <c r="I3725" s="406" t="s">
        <v>15</v>
      </c>
      <c r="J3725" s="406"/>
      <c r="K3725" s="420" t="b">
        <v>0</v>
      </c>
      <c r="L3725" s="406"/>
      <c r="M3725" s="419">
        <v>45960</v>
      </c>
    </row>
    <row r="3726" spans="1:13">
      <c r="A3726" s="418">
        <v>5001</v>
      </c>
      <c r="B3726" s="418">
        <v>439339</v>
      </c>
      <c r="C3726" s="418">
        <v>3000</v>
      </c>
      <c r="D3726" s="406">
        <v>215042026</v>
      </c>
      <c r="E3726" s="406" t="s">
        <v>261</v>
      </c>
      <c r="F3726" s="418">
        <v>50</v>
      </c>
      <c r="G3726" s="406"/>
      <c r="H3726" s="406"/>
      <c r="I3726" s="406" t="s">
        <v>21</v>
      </c>
      <c r="J3726" s="406"/>
      <c r="K3726" s="420" t="b">
        <v>0</v>
      </c>
      <c r="L3726" s="406"/>
      <c r="M3726" s="406"/>
    </row>
    <row r="3727" spans="1:13">
      <c r="A3727" s="418">
        <v>5001</v>
      </c>
      <c r="B3727" s="418">
        <v>439339</v>
      </c>
      <c r="C3727" s="418">
        <v>3000</v>
      </c>
      <c r="D3727" s="406">
        <v>215052026</v>
      </c>
      <c r="E3727" s="406" t="s">
        <v>261</v>
      </c>
      <c r="F3727" s="418">
        <v>25</v>
      </c>
      <c r="G3727" s="406"/>
      <c r="H3727" s="406"/>
      <c r="I3727" s="406" t="s">
        <v>21</v>
      </c>
      <c r="J3727" s="406"/>
      <c r="K3727" s="420" t="b">
        <v>0</v>
      </c>
      <c r="L3727" s="406"/>
      <c r="M3727" s="406"/>
    </row>
    <row r="3728" spans="1:13">
      <c r="A3728" s="418">
        <v>5001</v>
      </c>
      <c r="B3728" s="418">
        <v>478553</v>
      </c>
      <c r="C3728" s="418">
        <v>3000</v>
      </c>
      <c r="D3728" s="406">
        <v>215062025</v>
      </c>
      <c r="E3728" s="406" t="s">
        <v>42</v>
      </c>
      <c r="F3728" s="418">
        <v>3400</v>
      </c>
      <c r="G3728" s="419">
        <v>45973</v>
      </c>
      <c r="H3728" s="419">
        <v>45979</v>
      </c>
      <c r="I3728" s="406" t="s">
        <v>15</v>
      </c>
      <c r="J3728" s="406"/>
      <c r="K3728" s="420" t="b">
        <v>0</v>
      </c>
      <c r="L3728" s="406"/>
      <c r="M3728" s="419">
        <v>45982</v>
      </c>
    </row>
    <row r="3729" spans="1:13">
      <c r="A3729" s="418">
        <v>5001</v>
      </c>
      <c r="B3729" s="418">
        <v>478553</v>
      </c>
      <c r="C3729" s="418">
        <v>3000</v>
      </c>
      <c r="D3729" s="406">
        <v>215072025</v>
      </c>
      <c r="E3729" s="406" t="s">
        <v>42</v>
      </c>
      <c r="F3729" s="418">
        <v>100</v>
      </c>
      <c r="G3729" s="419">
        <v>45993</v>
      </c>
      <c r="H3729" s="419">
        <v>45999</v>
      </c>
      <c r="I3729" s="406" t="s">
        <v>15</v>
      </c>
      <c r="J3729" s="406"/>
      <c r="K3729" s="420" t="b">
        <v>0</v>
      </c>
      <c r="L3729" s="406"/>
      <c r="M3729" s="419">
        <v>46000</v>
      </c>
    </row>
    <row r="3730" spans="1:13">
      <c r="A3730" s="418">
        <v>5001</v>
      </c>
      <c r="B3730" s="418">
        <v>462997</v>
      </c>
      <c r="C3730" s="418">
        <v>3000</v>
      </c>
      <c r="D3730" s="406">
        <v>215072026</v>
      </c>
      <c r="E3730" s="406" t="s">
        <v>514</v>
      </c>
      <c r="F3730" s="418">
        <v>1</v>
      </c>
      <c r="G3730" s="406"/>
      <c r="H3730" s="406"/>
      <c r="I3730" s="406" t="s">
        <v>21</v>
      </c>
      <c r="J3730" s="406"/>
      <c r="K3730" s="420" t="b">
        <v>0</v>
      </c>
      <c r="L3730" s="406"/>
      <c r="M3730" s="406"/>
    </row>
    <row r="3731" spans="1:13">
      <c r="A3731" s="418">
        <v>5001</v>
      </c>
      <c r="B3731" s="418">
        <v>478553</v>
      </c>
      <c r="C3731" s="418">
        <v>3000</v>
      </c>
      <c r="D3731" s="406">
        <v>215082025</v>
      </c>
      <c r="E3731" s="406" t="s">
        <v>42</v>
      </c>
      <c r="F3731" s="418">
        <v>100</v>
      </c>
      <c r="G3731" s="419">
        <v>45982</v>
      </c>
      <c r="H3731" s="419">
        <v>45986</v>
      </c>
      <c r="I3731" s="406" t="s">
        <v>15</v>
      </c>
      <c r="J3731" s="406"/>
      <c r="K3731" s="420" t="b">
        <v>0</v>
      </c>
      <c r="L3731" s="406"/>
      <c r="M3731" s="419">
        <v>45986</v>
      </c>
    </row>
    <row r="3732" spans="1:13">
      <c r="A3732" s="418">
        <v>5001</v>
      </c>
      <c r="B3732" s="418">
        <v>445542</v>
      </c>
      <c r="C3732" s="418">
        <v>3000</v>
      </c>
      <c r="D3732" s="406">
        <v>215082026</v>
      </c>
      <c r="E3732" s="406" t="s">
        <v>111</v>
      </c>
      <c r="F3732" s="418">
        <v>1</v>
      </c>
      <c r="G3732" s="406"/>
      <c r="H3732" s="406"/>
      <c r="I3732" s="406" t="s">
        <v>21</v>
      </c>
      <c r="J3732" s="406"/>
      <c r="K3732" s="420" t="b">
        <v>0</v>
      </c>
      <c r="L3732" s="406"/>
      <c r="M3732" s="406"/>
    </row>
    <row r="3733" spans="1:13">
      <c r="A3733" s="418">
        <v>5001</v>
      </c>
      <c r="B3733" s="418">
        <v>460878</v>
      </c>
      <c r="C3733" s="418">
        <v>3000</v>
      </c>
      <c r="D3733" s="406">
        <v>215092025</v>
      </c>
      <c r="E3733" s="406" t="s">
        <v>498</v>
      </c>
      <c r="F3733" s="418">
        <v>773</v>
      </c>
      <c r="G3733" s="419">
        <v>45965</v>
      </c>
      <c r="H3733" s="419">
        <v>45969</v>
      </c>
      <c r="I3733" s="406" t="s">
        <v>15</v>
      </c>
      <c r="J3733" s="406"/>
      <c r="K3733" s="420" t="b">
        <v>0</v>
      </c>
      <c r="L3733" s="406"/>
      <c r="M3733" s="419">
        <v>45972</v>
      </c>
    </row>
    <row r="3734" spans="1:13">
      <c r="A3734" s="418">
        <v>5001</v>
      </c>
      <c r="B3734" s="418">
        <v>460878</v>
      </c>
      <c r="C3734" s="418">
        <v>3000</v>
      </c>
      <c r="D3734" s="406">
        <v>215102025</v>
      </c>
      <c r="E3734" s="406" t="s">
        <v>498</v>
      </c>
      <c r="F3734" s="418">
        <v>731</v>
      </c>
      <c r="G3734" s="419">
        <v>45974</v>
      </c>
      <c r="H3734" s="419">
        <v>45983</v>
      </c>
      <c r="I3734" s="406" t="s">
        <v>15</v>
      </c>
      <c r="J3734" s="406"/>
      <c r="K3734" s="420" t="b">
        <v>0</v>
      </c>
      <c r="L3734" s="406"/>
      <c r="M3734" s="419">
        <v>45983</v>
      </c>
    </row>
    <row r="3735" spans="1:13">
      <c r="A3735" s="418">
        <v>5001</v>
      </c>
      <c r="B3735" s="418">
        <v>410334</v>
      </c>
      <c r="C3735" s="418">
        <v>3000</v>
      </c>
      <c r="D3735" s="406">
        <v>215112025</v>
      </c>
      <c r="E3735" s="406" t="s">
        <v>979</v>
      </c>
      <c r="F3735" s="418">
        <v>18</v>
      </c>
      <c r="G3735" s="419">
        <v>46031</v>
      </c>
      <c r="H3735" s="419">
        <v>46037</v>
      </c>
      <c r="I3735" s="406" t="s">
        <v>15</v>
      </c>
      <c r="J3735" s="406"/>
      <c r="K3735" s="420" t="b">
        <v>0</v>
      </c>
      <c r="L3735" s="406"/>
      <c r="M3735" s="419">
        <v>46037</v>
      </c>
    </row>
    <row r="3736" spans="1:13">
      <c r="A3736" s="418">
        <v>5001</v>
      </c>
      <c r="B3736" s="418">
        <v>410334</v>
      </c>
      <c r="C3736" s="418">
        <v>3000</v>
      </c>
      <c r="D3736" s="406">
        <v>215122025</v>
      </c>
      <c r="E3736" s="406" t="s">
        <v>979</v>
      </c>
      <c r="F3736" s="418">
        <v>12</v>
      </c>
      <c r="G3736" s="419">
        <v>46031</v>
      </c>
      <c r="H3736" s="419">
        <v>46037</v>
      </c>
      <c r="I3736" s="406" t="s">
        <v>15</v>
      </c>
      <c r="J3736" s="406"/>
      <c r="K3736" s="420" t="b">
        <v>0</v>
      </c>
      <c r="L3736" s="406"/>
      <c r="M3736" s="419">
        <v>46037</v>
      </c>
    </row>
    <row r="3737" spans="1:13">
      <c r="A3737" s="418">
        <v>5001</v>
      </c>
      <c r="B3737" s="418">
        <v>470741</v>
      </c>
      <c r="C3737" s="418">
        <v>3000</v>
      </c>
      <c r="D3737" s="406">
        <v>215172025</v>
      </c>
      <c r="E3737" s="406" t="s">
        <v>592</v>
      </c>
      <c r="F3737" s="418">
        <v>100</v>
      </c>
      <c r="G3737" s="419">
        <v>45929</v>
      </c>
      <c r="H3737" s="419">
        <v>45993</v>
      </c>
      <c r="I3737" s="406" t="s">
        <v>15</v>
      </c>
      <c r="J3737" s="406"/>
      <c r="K3737" s="420" t="b">
        <v>0</v>
      </c>
      <c r="L3737" s="406"/>
      <c r="M3737" s="419">
        <v>45993</v>
      </c>
    </row>
    <row r="3738" spans="1:13">
      <c r="A3738" s="418">
        <v>5001</v>
      </c>
      <c r="B3738" s="418">
        <v>470741</v>
      </c>
      <c r="C3738" s="418">
        <v>3000</v>
      </c>
      <c r="D3738" s="406">
        <v>215182025</v>
      </c>
      <c r="E3738" s="406" t="s">
        <v>592</v>
      </c>
      <c r="F3738" s="418">
        <v>100</v>
      </c>
      <c r="G3738" s="419">
        <v>45927</v>
      </c>
      <c r="H3738" s="419">
        <v>45966</v>
      </c>
      <c r="I3738" s="406" t="s">
        <v>15</v>
      </c>
      <c r="J3738" s="406"/>
      <c r="K3738" s="420" t="b">
        <v>0</v>
      </c>
      <c r="L3738" s="406"/>
      <c r="M3738" s="419">
        <v>45966</v>
      </c>
    </row>
    <row r="3739" spans="1:13">
      <c r="A3739" s="418">
        <v>5001</v>
      </c>
      <c r="B3739" s="418">
        <v>470741</v>
      </c>
      <c r="C3739" s="418">
        <v>3000</v>
      </c>
      <c r="D3739" s="406">
        <v>215192025</v>
      </c>
      <c r="E3739" s="406" t="s">
        <v>592</v>
      </c>
      <c r="F3739" s="418">
        <v>100</v>
      </c>
      <c r="G3739" s="419">
        <v>45927</v>
      </c>
      <c r="H3739" s="419">
        <v>45966</v>
      </c>
      <c r="I3739" s="406" t="s">
        <v>15</v>
      </c>
      <c r="J3739" s="406"/>
      <c r="K3739" s="420" t="b">
        <v>0</v>
      </c>
      <c r="L3739" s="406"/>
      <c r="M3739" s="419">
        <v>45966</v>
      </c>
    </row>
    <row r="3740" spans="1:13">
      <c r="A3740" s="418">
        <v>2010</v>
      </c>
      <c r="B3740" s="418">
        <v>210206</v>
      </c>
      <c r="C3740" s="418">
        <v>3000</v>
      </c>
      <c r="D3740" s="406">
        <v>2152026</v>
      </c>
      <c r="E3740" s="406" t="s">
        <v>24</v>
      </c>
      <c r="F3740" s="418">
        <v>19</v>
      </c>
      <c r="G3740" s="419">
        <v>46066</v>
      </c>
      <c r="H3740" s="419">
        <v>46076</v>
      </c>
      <c r="I3740" s="406" t="s">
        <v>15</v>
      </c>
      <c r="J3740" s="406"/>
      <c r="K3740" s="420" t="b">
        <v>0</v>
      </c>
      <c r="L3740" s="406"/>
      <c r="M3740" s="419">
        <v>46076</v>
      </c>
    </row>
    <row r="3741" spans="1:13">
      <c r="A3741" s="418">
        <v>5001</v>
      </c>
      <c r="B3741" s="418">
        <v>422234</v>
      </c>
      <c r="C3741" s="418">
        <v>3000</v>
      </c>
      <c r="D3741" s="406">
        <v>215362026</v>
      </c>
      <c r="E3741" s="406" t="s">
        <v>1045</v>
      </c>
      <c r="F3741" s="418">
        <v>100</v>
      </c>
      <c r="G3741" s="406"/>
      <c r="H3741" s="406"/>
      <c r="I3741" s="406" t="s">
        <v>21</v>
      </c>
      <c r="J3741" s="406"/>
      <c r="K3741" s="420" t="b">
        <v>0</v>
      </c>
      <c r="L3741" s="406"/>
      <c r="M3741" s="406"/>
    </row>
    <row r="3742" spans="1:13">
      <c r="A3742" s="418">
        <v>5001</v>
      </c>
      <c r="B3742" s="418">
        <v>438009</v>
      </c>
      <c r="C3742" s="418">
        <v>3000</v>
      </c>
      <c r="D3742" s="406">
        <v>215372026</v>
      </c>
      <c r="E3742" s="406" t="s">
        <v>138</v>
      </c>
      <c r="F3742" s="418">
        <v>2</v>
      </c>
      <c r="G3742" s="406"/>
      <c r="H3742" s="406"/>
      <c r="I3742" s="406" t="s">
        <v>21</v>
      </c>
      <c r="J3742" s="406"/>
      <c r="K3742" s="420" t="b">
        <v>0</v>
      </c>
      <c r="L3742" s="406"/>
      <c r="M3742" s="406"/>
    </row>
    <row r="3743" spans="1:13">
      <c r="A3743" s="418">
        <v>5001</v>
      </c>
      <c r="B3743" s="418">
        <v>471068</v>
      </c>
      <c r="C3743" s="418">
        <v>3000</v>
      </c>
      <c r="D3743" s="406">
        <v>215482025</v>
      </c>
      <c r="E3743" s="406" t="s">
        <v>980</v>
      </c>
      <c r="F3743" s="418">
        <v>4994</v>
      </c>
      <c r="G3743" s="419">
        <v>45966</v>
      </c>
      <c r="H3743" s="419">
        <v>45973</v>
      </c>
      <c r="I3743" s="406" t="s">
        <v>15</v>
      </c>
      <c r="J3743" s="406"/>
      <c r="K3743" s="420" t="b">
        <v>0</v>
      </c>
      <c r="L3743" s="406"/>
      <c r="M3743" s="419">
        <v>45973</v>
      </c>
    </row>
    <row r="3744" spans="1:13">
      <c r="A3744" s="418">
        <v>5001</v>
      </c>
      <c r="B3744" s="418">
        <v>464997</v>
      </c>
      <c r="C3744" s="418">
        <v>3000</v>
      </c>
      <c r="D3744" s="406">
        <v>215542026</v>
      </c>
      <c r="E3744" s="406" t="s">
        <v>460</v>
      </c>
      <c r="F3744" s="418">
        <v>500</v>
      </c>
      <c r="G3744" s="406"/>
      <c r="H3744" s="406"/>
      <c r="I3744" s="406" t="s">
        <v>21</v>
      </c>
      <c r="J3744" s="406"/>
      <c r="K3744" s="420" t="b">
        <v>0</v>
      </c>
      <c r="L3744" s="406"/>
      <c r="M3744" s="406"/>
    </row>
    <row r="3745" spans="1:13">
      <c r="A3745" s="418">
        <v>5001</v>
      </c>
      <c r="B3745" s="418">
        <v>464997</v>
      </c>
      <c r="C3745" s="418">
        <v>3000</v>
      </c>
      <c r="D3745" s="406">
        <v>215552026</v>
      </c>
      <c r="E3745" s="406" t="s">
        <v>460</v>
      </c>
      <c r="F3745" s="418">
        <v>1</v>
      </c>
      <c r="G3745" s="406"/>
      <c r="H3745" s="406"/>
      <c r="I3745" s="406" t="s">
        <v>21</v>
      </c>
      <c r="J3745" s="406"/>
      <c r="K3745" s="420" t="b">
        <v>0</v>
      </c>
      <c r="L3745" s="406"/>
      <c r="M3745" s="406"/>
    </row>
    <row r="3746" spans="1:13">
      <c r="A3746" s="418">
        <v>5001</v>
      </c>
      <c r="B3746" s="418">
        <v>464997</v>
      </c>
      <c r="C3746" s="418">
        <v>3000</v>
      </c>
      <c r="D3746" s="406">
        <v>215562026</v>
      </c>
      <c r="E3746" s="406" t="s">
        <v>460</v>
      </c>
      <c r="F3746" s="418">
        <v>1</v>
      </c>
      <c r="G3746" s="406"/>
      <c r="H3746" s="406"/>
      <c r="I3746" s="406" t="s">
        <v>21</v>
      </c>
      <c r="J3746" s="406"/>
      <c r="K3746" s="420" t="b">
        <v>0</v>
      </c>
      <c r="L3746" s="406"/>
      <c r="M3746" s="406"/>
    </row>
    <row r="3747" spans="1:13">
      <c r="A3747" s="418">
        <v>5001</v>
      </c>
      <c r="B3747" s="418">
        <v>464997</v>
      </c>
      <c r="C3747" s="418">
        <v>3000</v>
      </c>
      <c r="D3747" s="406">
        <v>215572026</v>
      </c>
      <c r="E3747" s="406" t="s">
        <v>460</v>
      </c>
      <c r="F3747" s="418">
        <v>1</v>
      </c>
      <c r="G3747" s="406"/>
      <c r="H3747" s="406"/>
      <c r="I3747" s="406" t="s">
        <v>21</v>
      </c>
      <c r="J3747" s="406"/>
      <c r="K3747" s="420" t="b">
        <v>0</v>
      </c>
      <c r="L3747" s="406"/>
      <c r="M3747" s="406"/>
    </row>
    <row r="3748" spans="1:13">
      <c r="A3748" s="418">
        <v>5001</v>
      </c>
      <c r="B3748" s="418">
        <v>464997</v>
      </c>
      <c r="C3748" s="418">
        <v>3000</v>
      </c>
      <c r="D3748" s="406">
        <v>215582026</v>
      </c>
      <c r="E3748" s="406" t="s">
        <v>460</v>
      </c>
      <c r="F3748" s="418">
        <v>1</v>
      </c>
      <c r="G3748" s="406"/>
      <c r="H3748" s="406"/>
      <c r="I3748" s="406" t="s">
        <v>21</v>
      </c>
      <c r="J3748" s="406"/>
      <c r="K3748" s="420" t="b">
        <v>0</v>
      </c>
      <c r="L3748" s="406"/>
      <c r="M3748" s="406"/>
    </row>
    <row r="3749" spans="1:13">
      <c r="A3749" s="418">
        <v>5001</v>
      </c>
      <c r="B3749" s="418">
        <v>464997</v>
      </c>
      <c r="C3749" s="418">
        <v>3000</v>
      </c>
      <c r="D3749" s="406">
        <v>215592026</v>
      </c>
      <c r="E3749" s="406" t="s">
        <v>460</v>
      </c>
      <c r="F3749" s="418">
        <v>1</v>
      </c>
      <c r="G3749" s="406"/>
      <c r="H3749" s="406"/>
      <c r="I3749" s="406" t="s">
        <v>21</v>
      </c>
      <c r="J3749" s="406"/>
      <c r="K3749" s="420" t="b">
        <v>0</v>
      </c>
      <c r="L3749" s="406"/>
      <c r="M3749" s="406"/>
    </row>
    <row r="3750" spans="1:13">
      <c r="A3750" s="418">
        <v>5001</v>
      </c>
      <c r="B3750" s="418">
        <v>464997</v>
      </c>
      <c r="C3750" s="418">
        <v>3000</v>
      </c>
      <c r="D3750" s="406">
        <v>215602026</v>
      </c>
      <c r="E3750" s="406" t="s">
        <v>460</v>
      </c>
      <c r="F3750" s="418">
        <v>1</v>
      </c>
      <c r="G3750" s="406"/>
      <c r="H3750" s="406"/>
      <c r="I3750" s="406" t="s">
        <v>21</v>
      </c>
      <c r="J3750" s="406"/>
      <c r="K3750" s="420" t="b">
        <v>0</v>
      </c>
      <c r="L3750" s="406"/>
      <c r="M3750" s="406"/>
    </row>
    <row r="3751" spans="1:13">
      <c r="A3751" s="418">
        <v>5001</v>
      </c>
      <c r="B3751" s="418">
        <v>464997</v>
      </c>
      <c r="C3751" s="418">
        <v>3000</v>
      </c>
      <c r="D3751" s="406">
        <v>215612026</v>
      </c>
      <c r="E3751" s="406" t="s">
        <v>460</v>
      </c>
      <c r="F3751" s="418">
        <v>1</v>
      </c>
      <c r="G3751" s="406"/>
      <c r="H3751" s="406"/>
      <c r="I3751" s="406" t="s">
        <v>21</v>
      </c>
      <c r="J3751" s="406"/>
      <c r="K3751" s="420" t="b">
        <v>0</v>
      </c>
      <c r="L3751" s="406"/>
      <c r="M3751" s="406"/>
    </row>
    <row r="3752" spans="1:13">
      <c r="A3752" s="418">
        <v>5001</v>
      </c>
      <c r="B3752" s="418">
        <v>464997</v>
      </c>
      <c r="C3752" s="418">
        <v>3000</v>
      </c>
      <c r="D3752" s="406">
        <v>215622026</v>
      </c>
      <c r="E3752" s="406" t="s">
        <v>460</v>
      </c>
      <c r="F3752" s="418">
        <v>1</v>
      </c>
      <c r="G3752" s="406"/>
      <c r="H3752" s="406"/>
      <c r="I3752" s="406" t="s">
        <v>21</v>
      </c>
      <c r="J3752" s="406"/>
      <c r="K3752" s="420" t="b">
        <v>0</v>
      </c>
      <c r="L3752" s="406"/>
      <c r="M3752" s="406"/>
    </row>
    <row r="3753" spans="1:13">
      <c r="A3753" s="418">
        <v>5001</v>
      </c>
      <c r="B3753" s="418">
        <v>464997</v>
      </c>
      <c r="C3753" s="418">
        <v>3000</v>
      </c>
      <c r="D3753" s="406">
        <v>215632026</v>
      </c>
      <c r="E3753" s="406" t="s">
        <v>460</v>
      </c>
      <c r="F3753" s="418">
        <v>1</v>
      </c>
      <c r="G3753" s="406"/>
      <c r="H3753" s="406"/>
      <c r="I3753" s="406" t="s">
        <v>21</v>
      </c>
      <c r="J3753" s="406"/>
      <c r="K3753" s="420" t="b">
        <v>0</v>
      </c>
      <c r="L3753" s="406"/>
      <c r="M3753" s="406"/>
    </row>
    <row r="3754" spans="1:13">
      <c r="A3754" s="418">
        <v>5001</v>
      </c>
      <c r="B3754" s="418">
        <v>464997</v>
      </c>
      <c r="C3754" s="418">
        <v>3000</v>
      </c>
      <c r="D3754" s="406">
        <v>215642026</v>
      </c>
      <c r="E3754" s="406" t="s">
        <v>460</v>
      </c>
      <c r="F3754" s="418">
        <v>1</v>
      </c>
      <c r="G3754" s="406"/>
      <c r="H3754" s="406"/>
      <c r="I3754" s="406" t="s">
        <v>21</v>
      </c>
      <c r="J3754" s="406"/>
      <c r="K3754" s="420" t="b">
        <v>0</v>
      </c>
      <c r="L3754" s="406"/>
      <c r="M3754" s="406"/>
    </row>
    <row r="3755" spans="1:13">
      <c r="A3755" s="418">
        <v>5001</v>
      </c>
      <c r="B3755" s="418">
        <v>471068</v>
      </c>
      <c r="C3755" s="418">
        <v>3000</v>
      </c>
      <c r="D3755" s="406">
        <v>215652025</v>
      </c>
      <c r="E3755" s="406" t="s">
        <v>980</v>
      </c>
      <c r="F3755" s="418">
        <v>4993</v>
      </c>
      <c r="G3755" s="419">
        <v>45967</v>
      </c>
      <c r="H3755" s="419">
        <v>45973</v>
      </c>
      <c r="I3755" s="406" t="s">
        <v>15</v>
      </c>
      <c r="J3755" s="406"/>
      <c r="K3755" s="420" t="b">
        <v>0</v>
      </c>
      <c r="L3755" s="406"/>
      <c r="M3755" s="419">
        <v>45974</v>
      </c>
    </row>
    <row r="3756" spans="1:13">
      <c r="A3756" s="418">
        <v>5001</v>
      </c>
      <c r="B3756" s="418">
        <v>464997</v>
      </c>
      <c r="C3756" s="418">
        <v>3000</v>
      </c>
      <c r="D3756" s="406">
        <v>215652026</v>
      </c>
      <c r="E3756" s="406" t="s">
        <v>460</v>
      </c>
      <c r="F3756" s="418">
        <v>1</v>
      </c>
      <c r="G3756" s="406"/>
      <c r="H3756" s="406"/>
      <c r="I3756" s="406" t="s">
        <v>21</v>
      </c>
      <c r="J3756" s="406"/>
      <c r="K3756" s="420" t="b">
        <v>0</v>
      </c>
      <c r="L3756" s="406"/>
      <c r="M3756" s="406"/>
    </row>
    <row r="3757" spans="1:13">
      <c r="A3757" s="418">
        <v>5001</v>
      </c>
      <c r="B3757" s="418">
        <v>464997</v>
      </c>
      <c r="C3757" s="418">
        <v>3000</v>
      </c>
      <c r="D3757" s="406">
        <v>215662026</v>
      </c>
      <c r="E3757" s="406" t="s">
        <v>460</v>
      </c>
      <c r="F3757" s="418">
        <v>1</v>
      </c>
      <c r="G3757" s="406"/>
      <c r="H3757" s="406"/>
      <c r="I3757" s="406" t="s">
        <v>21</v>
      </c>
      <c r="J3757" s="406"/>
      <c r="K3757" s="420" t="b">
        <v>0</v>
      </c>
      <c r="L3757" s="406"/>
      <c r="M3757" s="406"/>
    </row>
    <row r="3758" spans="1:13">
      <c r="A3758" s="418">
        <v>5001</v>
      </c>
      <c r="B3758" s="418">
        <v>464997</v>
      </c>
      <c r="C3758" s="418">
        <v>3000</v>
      </c>
      <c r="D3758" s="406">
        <v>215672026</v>
      </c>
      <c r="E3758" s="406" t="s">
        <v>460</v>
      </c>
      <c r="F3758" s="418">
        <v>1</v>
      </c>
      <c r="G3758" s="406"/>
      <c r="H3758" s="406"/>
      <c r="I3758" s="406" t="s">
        <v>21</v>
      </c>
      <c r="J3758" s="406"/>
      <c r="K3758" s="420" t="b">
        <v>0</v>
      </c>
      <c r="L3758" s="406"/>
      <c r="M3758" s="406"/>
    </row>
    <row r="3759" spans="1:13">
      <c r="A3759" s="418">
        <v>5001</v>
      </c>
      <c r="B3759" s="418">
        <v>410289</v>
      </c>
      <c r="C3759" s="418">
        <v>3000</v>
      </c>
      <c r="D3759" s="406">
        <v>215692026</v>
      </c>
      <c r="E3759" s="406" t="s">
        <v>629</v>
      </c>
      <c r="F3759" s="418">
        <v>695</v>
      </c>
      <c r="G3759" s="406"/>
      <c r="H3759" s="406"/>
      <c r="I3759" s="406" t="s">
        <v>21</v>
      </c>
      <c r="J3759" s="406"/>
      <c r="K3759" s="420" t="b">
        <v>0</v>
      </c>
      <c r="L3759" s="406"/>
      <c r="M3759" s="406"/>
    </row>
    <row r="3760" spans="1:13">
      <c r="A3760" s="418">
        <v>5001</v>
      </c>
      <c r="B3760" s="418">
        <v>410289</v>
      </c>
      <c r="C3760" s="418">
        <v>3000</v>
      </c>
      <c r="D3760" s="406">
        <v>215702026</v>
      </c>
      <c r="E3760" s="406" t="s">
        <v>629</v>
      </c>
      <c r="F3760" s="418">
        <v>625</v>
      </c>
      <c r="G3760" s="406"/>
      <c r="H3760" s="406"/>
      <c r="I3760" s="406" t="s">
        <v>21</v>
      </c>
      <c r="J3760" s="406"/>
      <c r="K3760" s="420" t="b">
        <v>0</v>
      </c>
      <c r="L3760" s="406"/>
      <c r="M3760" s="406"/>
    </row>
    <row r="3761" spans="1:13">
      <c r="A3761" s="418">
        <v>5001</v>
      </c>
      <c r="B3761" s="418">
        <v>410289</v>
      </c>
      <c r="C3761" s="418">
        <v>3000</v>
      </c>
      <c r="D3761" s="406">
        <v>215712026</v>
      </c>
      <c r="E3761" s="406" t="s">
        <v>629</v>
      </c>
      <c r="F3761" s="418">
        <v>704</v>
      </c>
      <c r="G3761" s="406"/>
      <c r="H3761" s="406"/>
      <c r="I3761" s="406" t="s">
        <v>21</v>
      </c>
      <c r="J3761" s="406"/>
      <c r="K3761" s="420" t="b">
        <v>0</v>
      </c>
      <c r="L3761" s="406"/>
      <c r="M3761" s="406"/>
    </row>
    <row r="3762" spans="1:13">
      <c r="A3762" s="418">
        <v>5001</v>
      </c>
      <c r="B3762" s="418">
        <v>480344</v>
      </c>
      <c r="C3762" s="418">
        <v>3000</v>
      </c>
      <c r="D3762" s="406">
        <v>21572026</v>
      </c>
      <c r="E3762" s="406" t="s">
        <v>153</v>
      </c>
      <c r="F3762" s="418">
        <v>18</v>
      </c>
      <c r="G3762" s="419">
        <v>46135</v>
      </c>
      <c r="H3762" s="419">
        <v>46140</v>
      </c>
      <c r="I3762" s="406" t="s">
        <v>15</v>
      </c>
      <c r="J3762" s="406"/>
      <c r="K3762" s="420" t="b">
        <v>0</v>
      </c>
      <c r="L3762" s="406"/>
      <c r="M3762" s="419">
        <v>46140</v>
      </c>
    </row>
    <row r="3763" spans="1:13">
      <c r="A3763" s="418">
        <v>5001</v>
      </c>
      <c r="B3763" s="418">
        <v>410304</v>
      </c>
      <c r="C3763" s="418">
        <v>3000</v>
      </c>
      <c r="D3763" s="406">
        <v>215732026</v>
      </c>
      <c r="E3763" s="406" t="s">
        <v>6740</v>
      </c>
      <c r="F3763" s="418">
        <v>150</v>
      </c>
      <c r="G3763" s="419">
        <v>46295</v>
      </c>
      <c r="H3763" s="406"/>
      <c r="I3763" s="406" t="s">
        <v>49</v>
      </c>
      <c r="J3763" s="406"/>
      <c r="K3763" s="420" t="b">
        <v>0</v>
      </c>
      <c r="L3763" s="406"/>
      <c r="M3763" s="406"/>
    </row>
    <row r="3764" spans="1:13">
      <c r="A3764" s="418">
        <v>2017</v>
      </c>
      <c r="B3764" s="418">
        <v>453044</v>
      </c>
      <c r="C3764" s="418">
        <v>3010</v>
      </c>
      <c r="D3764" s="406">
        <v>21582025</v>
      </c>
      <c r="E3764" s="406" t="s">
        <v>367</v>
      </c>
      <c r="F3764" s="418">
        <v>50</v>
      </c>
      <c r="G3764" s="419">
        <v>46052</v>
      </c>
      <c r="H3764" s="419">
        <v>46057</v>
      </c>
      <c r="I3764" s="406" t="s">
        <v>15</v>
      </c>
      <c r="J3764" s="406"/>
      <c r="K3764" s="420" t="b">
        <v>0</v>
      </c>
      <c r="L3764" s="406"/>
      <c r="M3764" s="419">
        <v>46057</v>
      </c>
    </row>
    <row r="3765" spans="1:13">
      <c r="A3765" s="418">
        <v>5001</v>
      </c>
      <c r="B3765" s="418">
        <v>458345</v>
      </c>
      <c r="C3765" s="418">
        <v>3000</v>
      </c>
      <c r="D3765" s="406">
        <v>215842026</v>
      </c>
      <c r="E3765" s="406" t="s">
        <v>1176</v>
      </c>
      <c r="F3765" s="418">
        <v>20</v>
      </c>
      <c r="G3765" s="406"/>
      <c r="H3765" s="406"/>
      <c r="I3765" s="406" t="s">
        <v>21</v>
      </c>
      <c r="J3765" s="406"/>
      <c r="K3765" s="420" t="b">
        <v>0</v>
      </c>
      <c r="L3765" s="406"/>
      <c r="M3765" s="406"/>
    </row>
    <row r="3766" spans="1:13">
      <c r="A3766" s="418">
        <v>5001</v>
      </c>
      <c r="B3766" s="418">
        <v>410045</v>
      </c>
      <c r="C3766" s="418">
        <v>3000</v>
      </c>
      <c r="D3766" s="406">
        <v>215852026</v>
      </c>
      <c r="E3766" s="406" t="s">
        <v>382</v>
      </c>
      <c r="F3766" s="418">
        <v>7</v>
      </c>
      <c r="G3766" s="406"/>
      <c r="H3766" s="406"/>
      <c r="I3766" s="406" t="s">
        <v>21</v>
      </c>
      <c r="J3766" s="406"/>
      <c r="K3766" s="420" t="b">
        <v>0</v>
      </c>
      <c r="L3766" s="406"/>
      <c r="M3766" s="406"/>
    </row>
    <row r="3767" spans="1:13">
      <c r="A3767" s="418">
        <v>5001</v>
      </c>
      <c r="B3767" s="418">
        <v>460878</v>
      </c>
      <c r="C3767" s="418">
        <v>3000</v>
      </c>
      <c r="D3767" s="406">
        <v>215862026</v>
      </c>
      <c r="E3767" s="406" t="s">
        <v>498</v>
      </c>
      <c r="F3767" s="418">
        <v>748</v>
      </c>
      <c r="G3767" s="406"/>
      <c r="H3767" s="406"/>
      <c r="I3767" s="406" t="s">
        <v>21</v>
      </c>
      <c r="J3767" s="406"/>
      <c r="K3767" s="420" t="b">
        <v>0</v>
      </c>
      <c r="L3767" s="406"/>
      <c r="M3767" s="406"/>
    </row>
    <row r="3768" spans="1:13">
      <c r="A3768" s="418">
        <v>5001</v>
      </c>
      <c r="B3768" s="418">
        <v>422224</v>
      </c>
      <c r="C3768" s="418">
        <v>3000</v>
      </c>
      <c r="D3768" s="406">
        <v>215872026</v>
      </c>
      <c r="E3768" s="406" t="s">
        <v>46</v>
      </c>
      <c r="F3768" s="418">
        <v>20</v>
      </c>
      <c r="G3768" s="406"/>
      <c r="H3768" s="406"/>
      <c r="I3768" s="406" t="s">
        <v>21</v>
      </c>
      <c r="J3768" s="406"/>
      <c r="K3768" s="420" t="b">
        <v>0</v>
      </c>
      <c r="L3768" s="406"/>
      <c r="M3768" s="406"/>
    </row>
    <row r="3769" spans="1:13">
      <c r="A3769" s="418">
        <v>5001</v>
      </c>
      <c r="B3769" s="418">
        <v>414310</v>
      </c>
      <c r="C3769" s="418">
        <v>3000</v>
      </c>
      <c r="D3769" s="406">
        <v>215892025</v>
      </c>
      <c r="E3769" s="406" t="s">
        <v>204</v>
      </c>
      <c r="F3769" s="418">
        <v>15000</v>
      </c>
      <c r="G3769" s="419">
        <v>45927</v>
      </c>
      <c r="H3769" s="419">
        <v>45929</v>
      </c>
      <c r="I3769" s="406" t="s">
        <v>15</v>
      </c>
      <c r="J3769" s="406"/>
      <c r="K3769" s="420" t="b">
        <v>0</v>
      </c>
      <c r="L3769" s="406"/>
      <c r="M3769" s="419">
        <v>45929</v>
      </c>
    </row>
    <row r="3770" spans="1:13">
      <c r="A3770" s="418">
        <v>5001</v>
      </c>
      <c r="B3770" s="418">
        <v>414310</v>
      </c>
      <c r="C3770" s="418">
        <v>3000</v>
      </c>
      <c r="D3770" s="406" t="s">
        <v>981</v>
      </c>
      <c r="E3770" s="406" t="s">
        <v>204</v>
      </c>
      <c r="F3770" s="418">
        <v>15000</v>
      </c>
      <c r="G3770" s="419">
        <v>45973</v>
      </c>
      <c r="H3770" s="419">
        <v>45982</v>
      </c>
      <c r="I3770" s="406" t="s">
        <v>15</v>
      </c>
      <c r="J3770" s="406"/>
      <c r="K3770" s="420" t="b">
        <v>0</v>
      </c>
      <c r="L3770" s="406" t="s">
        <v>72</v>
      </c>
      <c r="M3770" s="419">
        <v>45986</v>
      </c>
    </row>
    <row r="3771" spans="1:13">
      <c r="A3771" s="418">
        <v>5001</v>
      </c>
      <c r="B3771" s="418">
        <v>478553</v>
      </c>
      <c r="C3771" s="418">
        <v>3000</v>
      </c>
      <c r="D3771" s="406">
        <v>215892026</v>
      </c>
      <c r="E3771" s="406" t="s">
        <v>42</v>
      </c>
      <c r="F3771" s="418">
        <v>1</v>
      </c>
      <c r="G3771" s="406"/>
      <c r="H3771" s="406"/>
      <c r="I3771" s="406" t="s">
        <v>21</v>
      </c>
      <c r="J3771" s="406"/>
      <c r="K3771" s="420" t="b">
        <v>0</v>
      </c>
      <c r="L3771" s="406"/>
      <c r="M3771" s="406"/>
    </row>
    <row r="3772" spans="1:13">
      <c r="A3772" s="418">
        <v>2017</v>
      </c>
      <c r="B3772" s="418">
        <v>453044</v>
      </c>
      <c r="C3772" s="418">
        <v>3010</v>
      </c>
      <c r="D3772" s="406">
        <v>21592025</v>
      </c>
      <c r="E3772" s="406" t="s">
        <v>367</v>
      </c>
      <c r="F3772" s="418">
        <v>50</v>
      </c>
      <c r="G3772" s="419">
        <v>45939</v>
      </c>
      <c r="H3772" s="419">
        <v>45940</v>
      </c>
      <c r="I3772" s="406" t="s">
        <v>15</v>
      </c>
      <c r="J3772" s="406"/>
      <c r="K3772" s="420" t="b">
        <v>0</v>
      </c>
      <c r="L3772" s="406"/>
      <c r="M3772" s="419">
        <v>45940</v>
      </c>
    </row>
    <row r="3773" spans="1:13">
      <c r="A3773" s="418">
        <v>5001</v>
      </c>
      <c r="B3773" s="418">
        <v>478553</v>
      </c>
      <c r="C3773" s="418">
        <v>3000</v>
      </c>
      <c r="D3773" s="406">
        <v>215922026</v>
      </c>
      <c r="E3773" s="406" t="s">
        <v>42</v>
      </c>
      <c r="F3773" s="418">
        <v>700</v>
      </c>
      <c r="G3773" s="406"/>
      <c r="H3773" s="406"/>
      <c r="I3773" s="406" t="s">
        <v>21</v>
      </c>
      <c r="J3773" s="406"/>
      <c r="K3773" s="420" t="b">
        <v>0</v>
      </c>
      <c r="L3773" s="406"/>
      <c r="M3773" s="406"/>
    </row>
    <row r="3774" spans="1:13">
      <c r="A3774" s="418">
        <v>5001</v>
      </c>
      <c r="B3774" s="418">
        <v>478553</v>
      </c>
      <c r="C3774" s="418">
        <v>3000</v>
      </c>
      <c r="D3774" s="406">
        <v>215932026</v>
      </c>
      <c r="E3774" s="406" t="s">
        <v>42</v>
      </c>
      <c r="F3774" s="418">
        <v>100</v>
      </c>
      <c r="G3774" s="406"/>
      <c r="H3774" s="406"/>
      <c r="I3774" s="406" t="s">
        <v>21</v>
      </c>
      <c r="J3774" s="406"/>
      <c r="K3774" s="420" t="b">
        <v>0</v>
      </c>
      <c r="L3774" s="406"/>
      <c r="M3774" s="406"/>
    </row>
    <row r="3775" spans="1:13">
      <c r="A3775" s="418">
        <v>5001</v>
      </c>
      <c r="B3775" s="418">
        <v>438084</v>
      </c>
      <c r="C3775" s="418">
        <v>3000</v>
      </c>
      <c r="D3775" s="406">
        <v>215962026</v>
      </c>
      <c r="E3775" s="406" t="s">
        <v>109</v>
      </c>
      <c r="F3775" s="418">
        <v>210</v>
      </c>
      <c r="G3775" s="406"/>
      <c r="H3775" s="406"/>
      <c r="I3775" s="406" t="s">
        <v>21</v>
      </c>
      <c r="J3775" s="406"/>
      <c r="K3775" s="420" t="b">
        <v>0</v>
      </c>
      <c r="L3775" s="406"/>
      <c r="M3775" s="406"/>
    </row>
    <row r="3776" spans="1:13">
      <c r="A3776" s="418">
        <v>5001</v>
      </c>
      <c r="B3776" s="418">
        <v>410033</v>
      </c>
      <c r="C3776" s="418">
        <v>3000</v>
      </c>
      <c r="D3776" s="406">
        <v>215972026</v>
      </c>
      <c r="E3776" s="406" t="s">
        <v>234</v>
      </c>
      <c r="F3776" s="418">
        <v>1</v>
      </c>
      <c r="G3776" s="406"/>
      <c r="H3776" s="406"/>
      <c r="I3776" s="406" t="s">
        <v>21</v>
      </c>
      <c r="J3776" s="406"/>
      <c r="K3776" s="420" t="b">
        <v>0</v>
      </c>
      <c r="L3776" s="406"/>
      <c r="M3776" s="406"/>
    </row>
    <row r="3777" spans="1:13">
      <c r="A3777" s="418">
        <v>5001</v>
      </c>
      <c r="B3777" s="418">
        <v>410033</v>
      </c>
      <c r="C3777" s="418">
        <v>3000</v>
      </c>
      <c r="D3777" s="406">
        <v>215982026</v>
      </c>
      <c r="E3777" s="406" t="s">
        <v>234</v>
      </c>
      <c r="F3777" s="418">
        <v>1</v>
      </c>
      <c r="G3777" s="406"/>
      <c r="H3777" s="406"/>
      <c r="I3777" s="406" t="s">
        <v>21</v>
      </c>
      <c r="J3777" s="406"/>
      <c r="K3777" s="420" t="b">
        <v>0</v>
      </c>
      <c r="L3777" s="406"/>
      <c r="M3777" s="406"/>
    </row>
    <row r="3778" spans="1:13">
      <c r="A3778" s="418">
        <v>5001</v>
      </c>
      <c r="B3778" s="418">
        <v>410033</v>
      </c>
      <c r="C3778" s="418">
        <v>3000</v>
      </c>
      <c r="D3778" s="406">
        <v>215992026</v>
      </c>
      <c r="E3778" s="406" t="s">
        <v>234</v>
      </c>
      <c r="F3778" s="418">
        <v>3</v>
      </c>
      <c r="G3778" s="406"/>
      <c r="H3778" s="406"/>
      <c r="I3778" s="406" t="s">
        <v>21</v>
      </c>
      <c r="J3778" s="406"/>
      <c r="K3778" s="420" t="b">
        <v>0</v>
      </c>
      <c r="L3778" s="406"/>
      <c r="M3778" s="406"/>
    </row>
    <row r="3779" spans="1:13">
      <c r="A3779" s="418">
        <v>5001</v>
      </c>
      <c r="B3779" s="418">
        <v>410535</v>
      </c>
      <c r="C3779" s="418">
        <v>3000</v>
      </c>
      <c r="D3779" s="406">
        <v>216002022</v>
      </c>
      <c r="E3779" s="406" t="s">
        <v>44</v>
      </c>
      <c r="F3779" s="418">
        <v>450</v>
      </c>
      <c r="G3779" s="419">
        <v>45976</v>
      </c>
      <c r="H3779" s="419">
        <v>45992</v>
      </c>
      <c r="I3779" s="406" t="s">
        <v>15</v>
      </c>
      <c r="J3779" s="406"/>
      <c r="K3779" s="420" t="b">
        <v>0</v>
      </c>
      <c r="L3779" s="406"/>
      <c r="M3779" s="419">
        <v>45992</v>
      </c>
    </row>
    <row r="3780" spans="1:13">
      <c r="A3780" s="418">
        <v>5001</v>
      </c>
      <c r="B3780" s="418">
        <v>410033</v>
      </c>
      <c r="C3780" s="418">
        <v>3000</v>
      </c>
      <c r="D3780" s="406">
        <v>216002026</v>
      </c>
      <c r="E3780" s="406" t="s">
        <v>234</v>
      </c>
      <c r="F3780" s="418">
        <v>3</v>
      </c>
      <c r="G3780" s="406"/>
      <c r="H3780" s="406"/>
      <c r="I3780" s="406" t="s">
        <v>21</v>
      </c>
      <c r="J3780" s="406"/>
      <c r="K3780" s="420" t="b">
        <v>0</v>
      </c>
      <c r="L3780" s="406"/>
      <c r="M3780" s="406"/>
    </row>
    <row r="3781" spans="1:13">
      <c r="A3781" s="418">
        <v>5001</v>
      </c>
      <c r="B3781" s="418">
        <v>410033</v>
      </c>
      <c r="C3781" s="418">
        <v>3000</v>
      </c>
      <c r="D3781" s="406">
        <v>216012026</v>
      </c>
      <c r="E3781" s="406" t="s">
        <v>234</v>
      </c>
      <c r="F3781" s="418">
        <v>3</v>
      </c>
      <c r="G3781" s="406"/>
      <c r="H3781" s="406"/>
      <c r="I3781" s="406" t="s">
        <v>21</v>
      </c>
      <c r="J3781" s="406"/>
      <c r="K3781" s="420" t="b">
        <v>0</v>
      </c>
      <c r="L3781" s="406"/>
      <c r="M3781" s="406"/>
    </row>
    <row r="3782" spans="1:13">
      <c r="A3782" s="418">
        <v>5001</v>
      </c>
      <c r="B3782" s="418">
        <v>410092</v>
      </c>
      <c r="C3782" s="418">
        <v>3000</v>
      </c>
      <c r="D3782" s="406">
        <v>216022026</v>
      </c>
      <c r="E3782" s="406" t="s">
        <v>299</v>
      </c>
      <c r="F3782" s="418">
        <v>100</v>
      </c>
      <c r="G3782" s="406"/>
      <c r="H3782" s="406"/>
      <c r="I3782" s="406" t="s">
        <v>21</v>
      </c>
      <c r="J3782" s="406"/>
      <c r="K3782" s="420" t="b">
        <v>0</v>
      </c>
      <c r="L3782" s="406"/>
      <c r="M3782" s="406"/>
    </row>
    <row r="3783" spans="1:13">
      <c r="A3783" s="418">
        <v>5001</v>
      </c>
      <c r="B3783" s="418">
        <v>410535</v>
      </c>
      <c r="C3783" s="418">
        <v>3000</v>
      </c>
      <c r="D3783" s="406">
        <v>216032022</v>
      </c>
      <c r="E3783" s="406" t="s">
        <v>44</v>
      </c>
      <c r="F3783" s="418">
        <v>450</v>
      </c>
      <c r="G3783" s="406"/>
      <c r="H3783" s="406"/>
      <c r="I3783" s="406" t="s">
        <v>21</v>
      </c>
      <c r="J3783" s="406"/>
      <c r="K3783" s="420" t="b">
        <v>0</v>
      </c>
      <c r="L3783" s="406"/>
      <c r="M3783" s="406"/>
    </row>
    <row r="3784" spans="1:13">
      <c r="A3784" s="418">
        <v>5001</v>
      </c>
      <c r="B3784" s="418">
        <v>423571</v>
      </c>
      <c r="C3784" s="418">
        <v>3000</v>
      </c>
      <c r="D3784" s="406">
        <v>216032026</v>
      </c>
      <c r="E3784" s="406" t="s">
        <v>616</v>
      </c>
      <c r="F3784" s="418">
        <v>125</v>
      </c>
      <c r="G3784" s="406"/>
      <c r="H3784" s="406"/>
      <c r="I3784" s="406" t="s">
        <v>21</v>
      </c>
      <c r="J3784" s="406"/>
      <c r="K3784" s="420" t="b">
        <v>0</v>
      </c>
      <c r="L3784" s="406"/>
      <c r="M3784" s="406"/>
    </row>
    <row r="3785" spans="1:13">
      <c r="A3785" s="418">
        <v>5001</v>
      </c>
      <c r="B3785" s="418">
        <v>439338</v>
      </c>
      <c r="C3785" s="418">
        <v>3000</v>
      </c>
      <c r="D3785" s="406">
        <v>216052026</v>
      </c>
      <c r="E3785" s="406" t="s">
        <v>1411</v>
      </c>
      <c r="F3785" s="418">
        <v>50</v>
      </c>
      <c r="G3785" s="406"/>
      <c r="H3785" s="406"/>
      <c r="I3785" s="406" t="s">
        <v>21</v>
      </c>
      <c r="J3785" s="406"/>
      <c r="K3785" s="420" t="b">
        <v>0</v>
      </c>
      <c r="L3785" s="406"/>
      <c r="M3785" s="406"/>
    </row>
    <row r="3786" spans="1:13">
      <c r="A3786" s="418">
        <v>5001</v>
      </c>
      <c r="B3786" s="418">
        <v>458389</v>
      </c>
      <c r="C3786" s="418">
        <v>3000</v>
      </c>
      <c r="D3786" s="406">
        <v>216062026</v>
      </c>
      <c r="E3786" s="406" t="s">
        <v>263</v>
      </c>
      <c r="F3786" s="418">
        <v>360</v>
      </c>
      <c r="G3786" s="406"/>
      <c r="H3786" s="406"/>
      <c r="I3786" s="406" t="s">
        <v>21</v>
      </c>
      <c r="J3786" s="406"/>
      <c r="K3786" s="420" t="b">
        <v>0</v>
      </c>
      <c r="L3786" s="406"/>
      <c r="M3786" s="406"/>
    </row>
    <row r="3787" spans="1:13">
      <c r="A3787" s="418">
        <v>5001</v>
      </c>
      <c r="B3787" s="418">
        <v>485169</v>
      </c>
      <c r="C3787" s="418">
        <v>3000</v>
      </c>
      <c r="D3787" s="406">
        <v>216072026</v>
      </c>
      <c r="E3787" s="406" t="s">
        <v>724</v>
      </c>
      <c r="F3787" s="418">
        <v>11</v>
      </c>
      <c r="G3787" s="406"/>
      <c r="H3787" s="406"/>
      <c r="I3787" s="406" t="s">
        <v>21</v>
      </c>
      <c r="J3787" s="406"/>
      <c r="K3787" s="420" t="b">
        <v>0</v>
      </c>
      <c r="L3787" s="406"/>
      <c r="M3787" s="406"/>
    </row>
    <row r="3788" spans="1:13">
      <c r="A3788" s="418">
        <v>5001</v>
      </c>
      <c r="B3788" s="418">
        <v>478553</v>
      </c>
      <c r="C3788" s="418">
        <v>3000</v>
      </c>
      <c r="D3788" s="406">
        <v>216162026</v>
      </c>
      <c r="E3788" s="406" t="s">
        <v>42</v>
      </c>
      <c r="F3788" s="418">
        <v>1</v>
      </c>
      <c r="G3788" s="406"/>
      <c r="H3788" s="406"/>
      <c r="I3788" s="406" t="s">
        <v>21</v>
      </c>
      <c r="J3788" s="406"/>
      <c r="K3788" s="420" t="b">
        <v>0</v>
      </c>
      <c r="L3788" s="406"/>
      <c r="M3788" s="406"/>
    </row>
    <row r="3789" spans="1:13">
      <c r="A3789" s="418">
        <v>5001</v>
      </c>
      <c r="B3789" s="418">
        <v>478553</v>
      </c>
      <c r="C3789" s="418">
        <v>3000</v>
      </c>
      <c r="D3789" s="406">
        <v>216172026</v>
      </c>
      <c r="E3789" s="406" t="s">
        <v>42</v>
      </c>
      <c r="F3789" s="418">
        <v>3</v>
      </c>
      <c r="G3789" s="406"/>
      <c r="H3789" s="406"/>
      <c r="I3789" s="406" t="s">
        <v>21</v>
      </c>
      <c r="J3789" s="406"/>
      <c r="K3789" s="420" t="b">
        <v>0</v>
      </c>
      <c r="L3789" s="406"/>
      <c r="M3789" s="406"/>
    </row>
    <row r="3790" spans="1:13">
      <c r="A3790" s="418">
        <v>5001</v>
      </c>
      <c r="B3790" s="418">
        <v>478553</v>
      </c>
      <c r="C3790" s="418">
        <v>3000</v>
      </c>
      <c r="D3790" s="406">
        <v>216192026</v>
      </c>
      <c r="E3790" s="406" t="s">
        <v>42</v>
      </c>
      <c r="F3790" s="418">
        <v>600</v>
      </c>
      <c r="G3790" s="406"/>
      <c r="H3790" s="406"/>
      <c r="I3790" s="406" t="s">
        <v>21</v>
      </c>
      <c r="J3790" s="406"/>
      <c r="K3790" s="420" t="b">
        <v>0</v>
      </c>
      <c r="L3790" s="406"/>
      <c r="M3790" s="406"/>
    </row>
    <row r="3791" spans="1:13">
      <c r="A3791" s="418">
        <v>2010</v>
      </c>
      <c r="B3791" s="418">
        <v>210206</v>
      </c>
      <c r="C3791" s="418">
        <v>3000</v>
      </c>
      <c r="D3791" s="406">
        <v>2162026</v>
      </c>
      <c r="E3791" s="406" t="s">
        <v>24</v>
      </c>
      <c r="F3791" s="418">
        <v>1</v>
      </c>
      <c r="G3791" s="419">
        <v>46066</v>
      </c>
      <c r="H3791" s="419">
        <v>46076</v>
      </c>
      <c r="I3791" s="406" t="s">
        <v>15</v>
      </c>
      <c r="J3791" s="406"/>
      <c r="K3791" s="420" t="b">
        <v>0</v>
      </c>
      <c r="L3791" s="406"/>
      <c r="M3791" s="419">
        <v>46076</v>
      </c>
    </row>
    <row r="3792" spans="1:13">
      <c r="A3792" s="418">
        <v>5001</v>
      </c>
      <c r="B3792" s="418">
        <v>478553</v>
      </c>
      <c r="C3792" s="418">
        <v>3000</v>
      </c>
      <c r="D3792" s="406">
        <v>216212026</v>
      </c>
      <c r="E3792" s="406" t="s">
        <v>42</v>
      </c>
      <c r="F3792" s="418">
        <v>4</v>
      </c>
      <c r="G3792" s="406"/>
      <c r="H3792" s="406"/>
      <c r="I3792" s="406" t="s">
        <v>21</v>
      </c>
      <c r="J3792" s="406"/>
      <c r="K3792" s="420" t="b">
        <v>0</v>
      </c>
      <c r="L3792" s="406"/>
      <c r="M3792" s="406"/>
    </row>
    <row r="3793" spans="1:13">
      <c r="A3793" s="418">
        <v>2017</v>
      </c>
      <c r="B3793" s="418">
        <v>474463</v>
      </c>
      <c r="C3793" s="418">
        <v>3010</v>
      </c>
      <c r="D3793" s="406">
        <v>21652024</v>
      </c>
      <c r="E3793" s="406" t="s">
        <v>255</v>
      </c>
      <c r="F3793" s="418">
        <v>40</v>
      </c>
      <c r="G3793" s="406"/>
      <c r="H3793" s="406"/>
      <c r="I3793" s="406" t="s">
        <v>21</v>
      </c>
      <c r="J3793" s="406"/>
      <c r="K3793" s="420" t="b">
        <v>0</v>
      </c>
      <c r="L3793" s="406"/>
      <c r="M3793" s="406"/>
    </row>
    <row r="3794" spans="1:13">
      <c r="A3794" s="418">
        <v>5001</v>
      </c>
      <c r="B3794" s="418">
        <v>474733</v>
      </c>
      <c r="C3794" s="418">
        <v>3000</v>
      </c>
      <c r="D3794" s="406">
        <v>216542026</v>
      </c>
      <c r="E3794" s="406" t="s">
        <v>320</v>
      </c>
      <c r="F3794" s="418">
        <v>3</v>
      </c>
      <c r="G3794" s="406"/>
      <c r="H3794" s="406"/>
      <c r="I3794" s="406" t="s">
        <v>21</v>
      </c>
      <c r="J3794" s="406"/>
      <c r="K3794" s="420" t="b">
        <v>0</v>
      </c>
      <c r="L3794" s="406"/>
      <c r="M3794" s="406"/>
    </row>
    <row r="3795" spans="1:13">
      <c r="A3795" s="418">
        <v>5001</v>
      </c>
      <c r="B3795" s="418">
        <v>410031</v>
      </c>
      <c r="C3795" s="418">
        <v>3000</v>
      </c>
      <c r="D3795" s="406">
        <v>216562026</v>
      </c>
      <c r="E3795" s="406" t="s">
        <v>321</v>
      </c>
      <c r="F3795" s="418">
        <v>250</v>
      </c>
      <c r="G3795" s="406"/>
      <c r="H3795" s="406"/>
      <c r="I3795" s="406" t="s">
        <v>21</v>
      </c>
      <c r="J3795" s="406"/>
      <c r="K3795" s="420" t="b">
        <v>0</v>
      </c>
      <c r="L3795" s="406"/>
      <c r="M3795" s="406"/>
    </row>
    <row r="3796" spans="1:13">
      <c r="A3796" s="418">
        <v>5001</v>
      </c>
      <c r="B3796" s="418">
        <v>482857</v>
      </c>
      <c r="C3796" s="418">
        <v>3000</v>
      </c>
      <c r="D3796" s="406">
        <v>216592024</v>
      </c>
      <c r="E3796" s="406" t="s">
        <v>982</v>
      </c>
      <c r="F3796" s="418">
        <v>266</v>
      </c>
      <c r="G3796" s="419">
        <v>45986</v>
      </c>
      <c r="H3796" s="419">
        <v>45992</v>
      </c>
      <c r="I3796" s="406" t="s">
        <v>15</v>
      </c>
      <c r="J3796" s="406"/>
      <c r="K3796" s="420" t="b">
        <v>0</v>
      </c>
      <c r="L3796" s="406" t="s">
        <v>17</v>
      </c>
      <c r="M3796" s="419">
        <v>45993</v>
      </c>
    </row>
    <row r="3797" spans="1:13">
      <c r="A3797" s="418">
        <v>5001</v>
      </c>
      <c r="B3797" s="418">
        <v>470046</v>
      </c>
      <c r="C3797" s="418">
        <v>3000</v>
      </c>
      <c r="D3797" s="406">
        <v>216612026</v>
      </c>
      <c r="E3797" s="406" t="s">
        <v>1043</v>
      </c>
      <c r="F3797" s="418">
        <v>500</v>
      </c>
      <c r="G3797" s="406"/>
      <c r="H3797" s="406"/>
      <c r="I3797" s="406" t="s">
        <v>21</v>
      </c>
      <c r="J3797" s="406"/>
      <c r="K3797" s="420" t="b">
        <v>0</v>
      </c>
      <c r="L3797" s="406"/>
      <c r="M3797" s="406"/>
    </row>
    <row r="3798" spans="1:13">
      <c r="A3798" s="418">
        <v>5001</v>
      </c>
      <c r="B3798" s="418">
        <v>470046</v>
      </c>
      <c r="C3798" s="418">
        <v>3000</v>
      </c>
      <c r="D3798" s="406">
        <v>216622026</v>
      </c>
      <c r="E3798" s="406" t="s">
        <v>1043</v>
      </c>
      <c r="F3798" s="418">
        <v>500</v>
      </c>
      <c r="G3798" s="406"/>
      <c r="H3798" s="406"/>
      <c r="I3798" s="406" t="s">
        <v>21</v>
      </c>
      <c r="J3798" s="406"/>
      <c r="K3798" s="420" t="b">
        <v>0</v>
      </c>
      <c r="L3798" s="406"/>
      <c r="M3798" s="406"/>
    </row>
    <row r="3799" spans="1:13">
      <c r="A3799" s="418">
        <v>5001</v>
      </c>
      <c r="B3799" s="418">
        <v>470046</v>
      </c>
      <c r="C3799" s="418">
        <v>3000</v>
      </c>
      <c r="D3799" s="406">
        <v>216632026</v>
      </c>
      <c r="E3799" s="406" t="s">
        <v>1043</v>
      </c>
      <c r="F3799" s="418">
        <v>500</v>
      </c>
      <c r="G3799" s="406"/>
      <c r="H3799" s="406"/>
      <c r="I3799" s="406" t="s">
        <v>21</v>
      </c>
      <c r="J3799" s="406"/>
      <c r="K3799" s="420" t="b">
        <v>0</v>
      </c>
      <c r="L3799" s="406"/>
      <c r="M3799" s="406"/>
    </row>
    <row r="3800" spans="1:13">
      <c r="A3800" s="418">
        <v>5001</v>
      </c>
      <c r="B3800" s="418">
        <v>470046</v>
      </c>
      <c r="C3800" s="418">
        <v>3000</v>
      </c>
      <c r="D3800" s="406">
        <v>216642026</v>
      </c>
      <c r="E3800" s="406" t="s">
        <v>1043</v>
      </c>
      <c r="F3800" s="418">
        <v>500</v>
      </c>
      <c r="G3800" s="406"/>
      <c r="H3800" s="406"/>
      <c r="I3800" s="406" t="s">
        <v>21</v>
      </c>
      <c r="J3800" s="406"/>
      <c r="K3800" s="420" t="b">
        <v>0</v>
      </c>
      <c r="L3800" s="406"/>
      <c r="M3800" s="406"/>
    </row>
    <row r="3801" spans="1:13">
      <c r="A3801" s="418">
        <v>5001</v>
      </c>
      <c r="B3801" s="418">
        <v>470046</v>
      </c>
      <c r="C3801" s="418">
        <v>3000</v>
      </c>
      <c r="D3801" s="406">
        <v>216652026</v>
      </c>
      <c r="E3801" s="406" t="s">
        <v>1043</v>
      </c>
      <c r="F3801" s="418">
        <v>500</v>
      </c>
      <c r="G3801" s="406"/>
      <c r="H3801" s="406"/>
      <c r="I3801" s="406" t="s">
        <v>21</v>
      </c>
      <c r="J3801" s="406"/>
      <c r="K3801" s="420" t="b">
        <v>0</v>
      </c>
      <c r="L3801" s="406"/>
      <c r="M3801" s="406"/>
    </row>
    <row r="3802" spans="1:13">
      <c r="A3802" s="418">
        <v>5001</v>
      </c>
      <c r="B3802" s="418">
        <v>470046</v>
      </c>
      <c r="C3802" s="418">
        <v>3000</v>
      </c>
      <c r="D3802" s="406">
        <v>216662026</v>
      </c>
      <c r="E3802" s="406" t="s">
        <v>1043</v>
      </c>
      <c r="F3802" s="418">
        <v>150</v>
      </c>
      <c r="G3802" s="406"/>
      <c r="H3802" s="406"/>
      <c r="I3802" s="406" t="s">
        <v>21</v>
      </c>
      <c r="J3802" s="406"/>
      <c r="K3802" s="420" t="b">
        <v>0</v>
      </c>
      <c r="L3802" s="406"/>
      <c r="M3802" s="406"/>
    </row>
    <row r="3803" spans="1:13">
      <c r="A3803" s="418">
        <v>5001</v>
      </c>
      <c r="B3803" s="418">
        <v>410328</v>
      </c>
      <c r="C3803" s="418">
        <v>3000</v>
      </c>
      <c r="D3803" s="406">
        <v>216802025</v>
      </c>
      <c r="E3803" s="406" t="s">
        <v>983</v>
      </c>
      <c r="F3803" s="418">
        <v>1000</v>
      </c>
      <c r="G3803" s="419">
        <v>45932</v>
      </c>
      <c r="H3803" s="419">
        <v>45941</v>
      </c>
      <c r="I3803" s="406" t="s">
        <v>15</v>
      </c>
      <c r="J3803" s="406"/>
      <c r="K3803" s="420" t="b">
        <v>0</v>
      </c>
      <c r="L3803" s="406"/>
      <c r="M3803" s="419">
        <v>45943</v>
      </c>
    </row>
    <row r="3804" spans="1:13">
      <c r="A3804" s="418">
        <v>5001</v>
      </c>
      <c r="B3804" s="418">
        <v>470203</v>
      </c>
      <c r="C3804" s="418">
        <v>3000</v>
      </c>
      <c r="D3804" s="406">
        <v>216822024</v>
      </c>
      <c r="E3804" s="406" t="s">
        <v>984</v>
      </c>
      <c r="F3804" s="418">
        <v>324</v>
      </c>
      <c r="G3804" s="419">
        <v>45850</v>
      </c>
      <c r="H3804" s="419">
        <v>45905</v>
      </c>
      <c r="I3804" s="406" t="s">
        <v>15</v>
      </c>
      <c r="J3804" s="406"/>
      <c r="K3804" s="420" t="b">
        <v>0</v>
      </c>
      <c r="L3804" s="406"/>
      <c r="M3804" s="419">
        <v>45905</v>
      </c>
    </row>
    <row r="3805" spans="1:13">
      <c r="A3805" s="418">
        <v>5001</v>
      </c>
      <c r="B3805" s="418">
        <v>470203</v>
      </c>
      <c r="C3805" s="418">
        <v>3000</v>
      </c>
      <c r="D3805" s="406">
        <v>216822024</v>
      </c>
      <c r="E3805" s="406" t="s">
        <v>984</v>
      </c>
      <c r="F3805" s="418">
        <v>100</v>
      </c>
      <c r="G3805" s="419">
        <v>46269</v>
      </c>
      <c r="H3805" s="419">
        <v>46288</v>
      </c>
      <c r="I3805" s="406" t="s">
        <v>15</v>
      </c>
      <c r="J3805" s="406"/>
      <c r="K3805" s="420" t="b">
        <v>0</v>
      </c>
      <c r="L3805" s="406" t="s">
        <v>41</v>
      </c>
      <c r="M3805" s="419">
        <v>46289</v>
      </c>
    </row>
    <row r="3806" spans="1:13">
      <c r="A3806" s="418">
        <v>5001</v>
      </c>
      <c r="B3806" s="418">
        <v>470203</v>
      </c>
      <c r="C3806" s="418">
        <v>3000</v>
      </c>
      <c r="D3806" s="406">
        <v>216832024</v>
      </c>
      <c r="E3806" s="406" t="s">
        <v>984</v>
      </c>
      <c r="F3806" s="418">
        <v>103</v>
      </c>
      <c r="G3806" s="419">
        <v>46269</v>
      </c>
      <c r="H3806" s="419">
        <v>46288</v>
      </c>
      <c r="I3806" s="406" t="s">
        <v>15</v>
      </c>
      <c r="J3806" s="406"/>
      <c r="K3806" s="420" t="b">
        <v>0</v>
      </c>
      <c r="L3806" s="406" t="s">
        <v>41</v>
      </c>
      <c r="M3806" s="419">
        <v>46289</v>
      </c>
    </row>
    <row r="3807" spans="1:13">
      <c r="A3807" s="418">
        <v>5001</v>
      </c>
      <c r="B3807" s="418">
        <v>478553</v>
      </c>
      <c r="C3807" s="418">
        <v>3000</v>
      </c>
      <c r="D3807" s="406">
        <v>216842025</v>
      </c>
      <c r="E3807" s="406" t="s">
        <v>42</v>
      </c>
      <c r="F3807" s="418">
        <v>4000</v>
      </c>
      <c r="G3807" s="419">
        <v>45952</v>
      </c>
      <c r="H3807" s="419">
        <v>45959</v>
      </c>
      <c r="I3807" s="406" t="s">
        <v>15</v>
      </c>
      <c r="J3807" s="406"/>
      <c r="K3807" s="420" t="b">
        <v>0</v>
      </c>
      <c r="L3807" s="406"/>
      <c r="M3807" s="419">
        <v>45959</v>
      </c>
    </row>
    <row r="3808" spans="1:13">
      <c r="A3808" s="418">
        <v>5001</v>
      </c>
      <c r="B3808" s="418">
        <v>478553</v>
      </c>
      <c r="C3808" s="418">
        <v>3000</v>
      </c>
      <c r="D3808" s="406">
        <v>216852025</v>
      </c>
      <c r="E3808" s="406" t="s">
        <v>42</v>
      </c>
      <c r="F3808" s="418">
        <v>100</v>
      </c>
      <c r="G3808" s="419">
        <v>45987</v>
      </c>
      <c r="H3808" s="419">
        <v>45995</v>
      </c>
      <c r="I3808" s="406" t="s">
        <v>15</v>
      </c>
      <c r="J3808" s="406"/>
      <c r="K3808" s="420" t="b">
        <v>0</v>
      </c>
      <c r="L3808" s="406"/>
      <c r="M3808" s="419">
        <v>45995</v>
      </c>
    </row>
    <row r="3809" spans="1:13">
      <c r="A3809" s="418">
        <v>5001</v>
      </c>
      <c r="B3809" s="418">
        <v>478553</v>
      </c>
      <c r="C3809" s="418">
        <v>3000</v>
      </c>
      <c r="D3809" s="406">
        <v>216862025</v>
      </c>
      <c r="E3809" s="406" t="s">
        <v>42</v>
      </c>
      <c r="F3809" s="418">
        <v>700</v>
      </c>
      <c r="G3809" s="419">
        <v>45981</v>
      </c>
      <c r="H3809" s="419">
        <v>45988</v>
      </c>
      <c r="I3809" s="406" t="s">
        <v>15</v>
      </c>
      <c r="J3809" s="406"/>
      <c r="K3809" s="420" t="b">
        <v>0</v>
      </c>
      <c r="L3809" s="406"/>
      <c r="M3809" s="419">
        <v>45990</v>
      </c>
    </row>
    <row r="3810" spans="1:13">
      <c r="A3810" s="418">
        <v>5001</v>
      </c>
      <c r="B3810" s="418">
        <v>478553</v>
      </c>
      <c r="C3810" s="418">
        <v>3000</v>
      </c>
      <c r="D3810" s="406">
        <v>216902025</v>
      </c>
      <c r="E3810" s="406" t="s">
        <v>42</v>
      </c>
      <c r="F3810" s="418">
        <v>3900</v>
      </c>
      <c r="G3810" s="419">
        <v>45981</v>
      </c>
      <c r="H3810" s="419">
        <v>45987</v>
      </c>
      <c r="I3810" s="406" t="s">
        <v>15</v>
      </c>
      <c r="J3810" s="406"/>
      <c r="K3810" s="420" t="b">
        <v>0</v>
      </c>
      <c r="L3810" s="406"/>
      <c r="M3810" s="419">
        <v>45990</v>
      </c>
    </row>
    <row r="3811" spans="1:13">
      <c r="A3811" s="418">
        <v>5001</v>
      </c>
      <c r="B3811" s="418">
        <v>478553</v>
      </c>
      <c r="C3811" s="418">
        <v>3000</v>
      </c>
      <c r="D3811" s="406">
        <v>216912025</v>
      </c>
      <c r="E3811" s="406" t="s">
        <v>42</v>
      </c>
      <c r="F3811" s="418">
        <v>3300</v>
      </c>
      <c r="G3811" s="419">
        <v>45975</v>
      </c>
      <c r="H3811" s="419">
        <v>45987</v>
      </c>
      <c r="I3811" s="406" t="s">
        <v>15</v>
      </c>
      <c r="J3811" s="406"/>
      <c r="K3811" s="420" t="b">
        <v>0</v>
      </c>
      <c r="L3811" s="406"/>
      <c r="M3811" s="419">
        <v>45987</v>
      </c>
    </row>
    <row r="3812" spans="1:13">
      <c r="A3812" s="418">
        <v>5001</v>
      </c>
      <c r="B3812" s="418">
        <v>465268</v>
      </c>
      <c r="C3812" s="418">
        <v>3000</v>
      </c>
      <c r="D3812" s="406">
        <v>21692026</v>
      </c>
      <c r="E3812" s="406" t="s">
        <v>986</v>
      </c>
      <c r="F3812" s="418">
        <v>75</v>
      </c>
      <c r="G3812" s="406"/>
      <c r="H3812" s="406"/>
      <c r="I3812" s="406" t="s">
        <v>21</v>
      </c>
      <c r="J3812" s="406"/>
      <c r="K3812" s="420" t="b">
        <v>0</v>
      </c>
      <c r="L3812" s="406"/>
      <c r="M3812" s="406"/>
    </row>
    <row r="3813" spans="1:13">
      <c r="A3813" s="418">
        <v>5001</v>
      </c>
      <c r="B3813" s="418">
        <v>465514</v>
      </c>
      <c r="C3813" s="418">
        <v>3000</v>
      </c>
      <c r="D3813" s="406">
        <v>21702026</v>
      </c>
      <c r="E3813" s="406" t="s">
        <v>412</v>
      </c>
      <c r="F3813" s="418">
        <v>25</v>
      </c>
      <c r="G3813" s="419">
        <v>46059</v>
      </c>
      <c r="H3813" s="419">
        <v>46064</v>
      </c>
      <c r="I3813" s="406" t="s">
        <v>15</v>
      </c>
      <c r="J3813" s="406"/>
      <c r="K3813" s="420" t="b">
        <v>0</v>
      </c>
      <c r="L3813" s="406"/>
      <c r="M3813" s="419">
        <v>46064</v>
      </c>
    </row>
    <row r="3814" spans="1:13">
      <c r="A3814" s="418">
        <v>2017</v>
      </c>
      <c r="B3814" s="418">
        <v>211904</v>
      </c>
      <c r="C3814" s="418">
        <v>3010</v>
      </c>
      <c r="D3814" s="406">
        <v>21712025</v>
      </c>
      <c r="E3814" s="406" t="s">
        <v>31</v>
      </c>
      <c r="F3814" s="418">
        <v>3360</v>
      </c>
      <c r="G3814" s="419">
        <v>45918</v>
      </c>
      <c r="H3814" s="419">
        <v>45920</v>
      </c>
      <c r="I3814" s="406" t="s">
        <v>15</v>
      </c>
      <c r="J3814" s="406"/>
      <c r="K3814" s="420" t="b">
        <v>0</v>
      </c>
      <c r="L3814" s="406"/>
      <c r="M3814" s="419">
        <v>45929</v>
      </c>
    </row>
    <row r="3815" spans="1:13">
      <c r="A3815" s="418">
        <v>5001</v>
      </c>
      <c r="B3815" s="418">
        <v>477169</v>
      </c>
      <c r="C3815" s="418">
        <v>3000</v>
      </c>
      <c r="D3815" s="406">
        <v>217192022</v>
      </c>
      <c r="E3815" s="406" t="s">
        <v>814</v>
      </c>
      <c r="F3815" s="418">
        <v>622</v>
      </c>
      <c r="G3815" s="419">
        <v>45808</v>
      </c>
      <c r="H3815" s="419">
        <v>45869</v>
      </c>
      <c r="I3815" s="406" t="s">
        <v>15</v>
      </c>
      <c r="J3815" s="406"/>
      <c r="K3815" s="420" t="b">
        <v>0</v>
      </c>
      <c r="L3815" s="406" t="s">
        <v>41</v>
      </c>
      <c r="M3815" s="419">
        <v>45958</v>
      </c>
    </row>
    <row r="3816" spans="1:13">
      <c r="A3816" s="418">
        <v>2010</v>
      </c>
      <c r="B3816" s="418">
        <v>210206</v>
      </c>
      <c r="C3816" s="418">
        <v>3000</v>
      </c>
      <c r="D3816" s="406">
        <v>2172026</v>
      </c>
      <c r="E3816" s="406" t="s">
        <v>24</v>
      </c>
      <c r="F3816" s="418">
        <v>12</v>
      </c>
      <c r="G3816" s="419">
        <v>46066</v>
      </c>
      <c r="H3816" s="419">
        <v>46076</v>
      </c>
      <c r="I3816" s="406" t="s">
        <v>15</v>
      </c>
      <c r="J3816" s="406"/>
      <c r="K3816" s="420" t="b">
        <v>0</v>
      </c>
      <c r="L3816" s="406"/>
      <c r="M3816" s="419">
        <v>46076</v>
      </c>
    </row>
    <row r="3817" spans="1:13">
      <c r="A3817" s="418">
        <v>5001</v>
      </c>
      <c r="B3817" s="418">
        <v>410422</v>
      </c>
      <c r="C3817" s="418">
        <v>3000</v>
      </c>
      <c r="D3817" s="406">
        <v>2172026</v>
      </c>
      <c r="E3817" s="406" t="s">
        <v>434</v>
      </c>
      <c r="F3817" s="418">
        <v>125</v>
      </c>
      <c r="G3817" s="406"/>
      <c r="H3817" s="406"/>
      <c r="I3817" s="406" t="s">
        <v>124</v>
      </c>
      <c r="J3817" s="406"/>
      <c r="K3817" s="420" t="b">
        <v>0</v>
      </c>
      <c r="L3817" s="406"/>
      <c r="M3817" s="406"/>
    </row>
    <row r="3818" spans="1:13">
      <c r="A3818" s="418">
        <v>5001</v>
      </c>
      <c r="B3818" s="418">
        <v>483624</v>
      </c>
      <c r="C3818" s="418">
        <v>3000</v>
      </c>
      <c r="D3818" s="406">
        <v>2172026</v>
      </c>
      <c r="E3818" s="406" t="s">
        <v>987</v>
      </c>
      <c r="F3818" s="418">
        <v>775</v>
      </c>
      <c r="G3818" s="406"/>
      <c r="H3818" s="406"/>
      <c r="I3818" s="406" t="s">
        <v>15</v>
      </c>
      <c r="J3818" s="406"/>
      <c r="K3818" s="420" t="b">
        <v>0</v>
      </c>
      <c r="L3818" s="406" t="s">
        <v>6578</v>
      </c>
      <c r="M3818" s="419">
        <v>46282</v>
      </c>
    </row>
    <row r="3819" spans="1:13">
      <c r="A3819" s="418">
        <v>2017</v>
      </c>
      <c r="B3819" s="418">
        <v>211904</v>
      </c>
      <c r="C3819" s="418">
        <v>3010</v>
      </c>
      <c r="D3819" s="406">
        <v>21722025</v>
      </c>
      <c r="E3819" s="406" t="s">
        <v>31</v>
      </c>
      <c r="F3819" s="418">
        <v>1680</v>
      </c>
      <c r="G3819" s="419">
        <v>45920</v>
      </c>
      <c r="H3819" s="419">
        <v>45957</v>
      </c>
      <c r="I3819" s="406" t="s">
        <v>15</v>
      </c>
      <c r="J3819" s="406"/>
      <c r="K3819" s="420" t="b">
        <v>0</v>
      </c>
      <c r="L3819" s="406"/>
      <c r="M3819" s="419">
        <v>45957</v>
      </c>
    </row>
    <row r="3820" spans="1:13">
      <c r="A3820" s="418">
        <v>2017</v>
      </c>
      <c r="B3820" s="418">
        <v>474463</v>
      </c>
      <c r="C3820" s="418">
        <v>3010</v>
      </c>
      <c r="D3820" s="406">
        <v>21732024</v>
      </c>
      <c r="E3820" s="406" t="s">
        <v>255</v>
      </c>
      <c r="F3820" s="418">
        <v>100</v>
      </c>
      <c r="G3820" s="406"/>
      <c r="H3820" s="406"/>
      <c r="I3820" s="406" t="s">
        <v>21</v>
      </c>
      <c r="J3820" s="406"/>
      <c r="K3820" s="420" t="b">
        <v>0</v>
      </c>
      <c r="L3820" s="406"/>
      <c r="M3820" s="406"/>
    </row>
    <row r="3821" spans="1:13">
      <c r="A3821" s="418">
        <v>2017</v>
      </c>
      <c r="B3821" s="418">
        <v>211904</v>
      </c>
      <c r="C3821" s="418">
        <v>3010</v>
      </c>
      <c r="D3821" s="406">
        <v>21732025</v>
      </c>
      <c r="E3821" s="406" t="s">
        <v>31</v>
      </c>
      <c r="F3821" s="418">
        <v>560</v>
      </c>
      <c r="G3821" s="419">
        <v>45931</v>
      </c>
      <c r="H3821" s="419">
        <v>45934</v>
      </c>
      <c r="I3821" s="406" t="s">
        <v>15</v>
      </c>
      <c r="J3821" s="406"/>
      <c r="K3821" s="420" t="b">
        <v>0</v>
      </c>
      <c r="L3821" s="406"/>
      <c r="M3821" s="419">
        <v>45936</v>
      </c>
    </row>
    <row r="3822" spans="1:13">
      <c r="A3822" s="418">
        <v>2017</v>
      </c>
      <c r="B3822" s="418">
        <v>474463</v>
      </c>
      <c r="C3822" s="418">
        <v>3010</v>
      </c>
      <c r="D3822" s="406">
        <v>21742024</v>
      </c>
      <c r="E3822" s="406" t="s">
        <v>255</v>
      </c>
      <c r="F3822" s="418">
        <v>40</v>
      </c>
      <c r="G3822" s="406"/>
      <c r="H3822" s="406"/>
      <c r="I3822" s="406" t="s">
        <v>21</v>
      </c>
      <c r="J3822" s="406"/>
      <c r="K3822" s="420" t="b">
        <v>0</v>
      </c>
      <c r="L3822" s="406"/>
      <c r="M3822" s="406"/>
    </row>
    <row r="3823" spans="1:13">
      <c r="A3823" s="418">
        <v>5001</v>
      </c>
      <c r="B3823" s="418">
        <v>410518</v>
      </c>
      <c r="C3823" s="418">
        <v>3000</v>
      </c>
      <c r="D3823" s="406">
        <v>217422025</v>
      </c>
      <c r="E3823" s="406" t="s">
        <v>317</v>
      </c>
      <c r="F3823" s="418">
        <v>8</v>
      </c>
      <c r="G3823" s="419">
        <v>45930</v>
      </c>
      <c r="H3823" s="419">
        <v>45954</v>
      </c>
      <c r="I3823" s="406" t="s">
        <v>15</v>
      </c>
      <c r="J3823" s="406"/>
      <c r="K3823" s="420" t="b">
        <v>0</v>
      </c>
      <c r="L3823" s="406"/>
      <c r="M3823" s="419">
        <v>45954</v>
      </c>
    </row>
    <row r="3824" spans="1:13">
      <c r="A3824" s="418">
        <v>5001</v>
      </c>
      <c r="B3824" s="418">
        <v>410031</v>
      </c>
      <c r="C3824" s="418">
        <v>3000</v>
      </c>
      <c r="D3824" s="406">
        <v>217432025</v>
      </c>
      <c r="E3824" s="406" t="s">
        <v>321</v>
      </c>
      <c r="F3824" s="418">
        <v>245</v>
      </c>
      <c r="G3824" s="419">
        <v>45931</v>
      </c>
      <c r="H3824" s="419">
        <v>45969</v>
      </c>
      <c r="I3824" s="406" t="s">
        <v>15</v>
      </c>
      <c r="J3824" s="406"/>
      <c r="K3824" s="420" t="b">
        <v>0</v>
      </c>
      <c r="L3824" s="406"/>
      <c r="M3824" s="419">
        <v>45969</v>
      </c>
    </row>
    <row r="3825" spans="1:13">
      <c r="A3825" s="418">
        <v>5001</v>
      </c>
      <c r="B3825" s="418">
        <v>410143</v>
      </c>
      <c r="C3825" s="418">
        <v>3000</v>
      </c>
      <c r="D3825" s="406">
        <v>217442025</v>
      </c>
      <c r="E3825" s="406" t="s">
        <v>463</v>
      </c>
      <c r="F3825" s="418">
        <v>85</v>
      </c>
      <c r="G3825" s="419">
        <v>45931</v>
      </c>
      <c r="H3825" s="419">
        <v>45973</v>
      </c>
      <c r="I3825" s="406" t="s">
        <v>15</v>
      </c>
      <c r="J3825" s="406"/>
      <c r="K3825" s="420" t="b">
        <v>0</v>
      </c>
      <c r="L3825" s="406"/>
      <c r="M3825" s="419">
        <v>45973</v>
      </c>
    </row>
    <row r="3826" spans="1:13">
      <c r="A3826" s="418">
        <v>5001</v>
      </c>
      <c r="B3826" s="418">
        <v>465100</v>
      </c>
      <c r="C3826" s="418">
        <v>3000</v>
      </c>
      <c r="D3826" s="406">
        <v>217452025</v>
      </c>
      <c r="E3826" s="406" t="s">
        <v>135</v>
      </c>
      <c r="F3826" s="418">
        <v>275</v>
      </c>
      <c r="G3826" s="419">
        <v>45930</v>
      </c>
      <c r="H3826" s="419">
        <v>45943</v>
      </c>
      <c r="I3826" s="406" t="s">
        <v>15</v>
      </c>
      <c r="J3826" s="406"/>
      <c r="K3826" s="420" t="b">
        <v>0</v>
      </c>
      <c r="L3826" s="406"/>
      <c r="M3826" s="419">
        <v>45945</v>
      </c>
    </row>
    <row r="3827" spans="1:13">
      <c r="A3827" s="418">
        <v>5001</v>
      </c>
      <c r="B3827" s="418">
        <v>465100</v>
      </c>
      <c r="C3827" s="418">
        <v>3000</v>
      </c>
      <c r="D3827" s="406">
        <v>217462025</v>
      </c>
      <c r="E3827" s="406" t="s">
        <v>135</v>
      </c>
      <c r="F3827" s="418">
        <v>300</v>
      </c>
      <c r="G3827" s="419">
        <v>45930</v>
      </c>
      <c r="H3827" s="419">
        <v>45943</v>
      </c>
      <c r="I3827" s="406" t="s">
        <v>15</v>
      </c>
      <c r="J3827" s="406"/>
      <c r="K3827" s="420" t="b">
        <v>0</v>
      </c>
      <c r="L3827" s="406"/>
      <c r="M3827" s="419">
        <v>45943</v>
      </c>
    </row>
    <row r="3828" spans="1:13">
      <c r="A3828" s="418">
        <v>5001</v>
      </c>
      <c r="B3828" s="418">
        <v>451033</v>
      </c>
      <c r="C3828" s="418">
        <v>3000</v>
      </c>
      <c r="D3828" s="406">
        <v>217622024</v>
      </c>
      <c r="E3828" s="406" t="s">
        <v>116</v>
      </c>
      <c r="F3828" s="418">
        <v>1600</v>
      </c>
      <c r="G3828" s="406"/>
      <c r="H3828" s="406"/>
      <c r="I3828" s="406" t="s">
        <v>21</v>
      </c>
      <c r="J3828" s="406"/>
      <c r="K3828" s="420" t="b">
        <v>1</v>
      </c>
      <c r="L3828" s="406"/>
      <c r="M3828" s="406"/>
    </row>
    <row r="3829" spans="1:13">
      <c r="A3829" s="418">
        <v>5001</v>
      </c>
      <c r="B3829" s="418">
        <v>475355</v>
      </c>
      <c r="C3829" s="418">
        <v>3000</v>
      </c>
      <c r="D3829" s="406">
        <v>217642025</v>
      </c>
      <c r="E3829" s="406" t="s">
        <v>68</v>
      </c>
      <c r="F3829" s="418">
        <v>1575</v>
      </c>
      <c r="G3829" s="419">
        <v>45954</v>
      </c>
      <c r="H3829" s="419">
        <v>45959</v>
      </c>
      <c r="I3829" s="406" t="s">
        <v>15</v>
      </c>
      <c r="J3829" s="406"/>
      <c r="K3829" s="420" t="b">
        <v>0</v>
      </c>
      <c r="L3829" s="406"/>
      <c r="M3829" s="419">
        <v>45960</v>
      </c>
    </row>
    <row r="3830" spans="1:13">
      <c r="A3830" s="418">
        <v>5001</v>
      </c>
      <c r="B3830" s="418">
        <v>438123</v>
      </c>
      <c r="C3830" s="418">
        <v>3000</v>
      </c>
      <c r="D3830" s="406">
        <v>217652025</v>
      </c>
      <c r="E3830" s="406" t="s">
        <v>988</v>
      </c>
      <c r="F3830" s="418">
        <v>100</v>
      </c>
      <c r="G3830" s="419">
        <v>45983</v>
      </c>
      <c r="H3830" s="419">
        <v>45988</v>
      </c>
      <c r="I3830" s="406" t="s">
        <v>15</v>
      </c>
      <c r="J3830" s="406"/>
      <c r="K3830" s="420" t="b">
        <v>0</v>
      </c>
      <c r="L3830" s="406"/>
      <c r="M3830" s="419">
        <v>45988</v>
      </c>
    </row>
    <row r="3831" spans="1:13">
      <c r="A3831" s="418">
        <v>5001</v>
      </c>
      <c r="B3831" s="418">
        <v>410087</v>
      </c>
      <c r="C3831" s="418">
        <v>3000</v>
      </c>
      <c r="D3831" s="406">
        <v>217662025</v>
      </c>
      <c r="E3831" s="406" t="s">
        <v>643</v>
      </c>
      <c r="F3831" s="418">
        <v>1800</v>
      </c>
      <c r="G3831" s="419">
        <v>45936</v>
      </c>
      <c r="H3831" s="419">
        <v>45940</v>
      </c>
      <c r="I3831" s="406" t="s">
        <v>15</v>
      </c>
      <c r="J3831" s="406"/>
      <c r="K3831" s="420" t="b">
        <v>0</v>
      </c>
      <c r="L3831" s="406"/>
      <c r="M3831" s="419">
        <v>45940</v>
      </c>
    </row>
    <row r="3832" spans="1:13">
      <c r="A3832" s="418">
        <v>5001</v>
      </c>
      <c r="B3832" s="418">
        <v>463752</v>
      </c>
      <c r="C3832" s="418">
        <v>3000</v>
      </c>
      <c r="D3832" s="406">
        <v>217682025</v>
      </c>
      <c r="E3832" s="406" t="s">
        <v>989</v>
      </c>
      <c r="F3832" s="418">
        <v>40</v>
      </c>
      <c r="G3832" s="419">
        <v>45948</v>
      </c>
      <c r="H3832" s="419">
        <v>45987</v>
      </c>
      <c r="I3832" s="406" t="s">
        <v>15</v>
      </c>
      <c r="J3832" s="406"/>
      <c r="K3832" s="420" t="b">
        <v>0</v>
      </c>
      <c r="L3832" s="406"/>
      <c r="M3832" s="419">
        <v>45987</v>
      </c>
    </row>
    <row r="3833" spans="1:13">
      <c r="A3833" s="418">
        <v>5001</v>
      </c>
      <c r="B3833" s="418">
        <v>476180</v>
      </c>
      <c r="C3833" s="418">
        <v>3000</v>
      </c>
      <c r="D3833" s="406">
        <v>217692025</v>
      </c>
      <c r="E3833" s="406" t="s">
        <v>389</v>
      </c>
      <c r="F3833" s="418">
        <v>260</v>
      </c>
      <c r="G3833" s="419">
        <v>45939</v>
      </c>
      <c r="H3833" s="419">
        <v>45947</v>
      </c>
      <c r="I3833" s="406" t="s">
        <v>15</v>
      </c>
      <c r="J3833" s="406"/>
      <c r="K3833" s="420" t="b">
        <v>0</v>
      </c>
      <c r="L3833" s="406"/>
      <c r="M3833" s="419">
        <v>45947</v>
      </c>
    </row>
    <row r="3834" spans="1:13">
      <c r="A3834" s="418">
        <v>5001</v>
      </c>
      <c r="B3834" s="418">
        <v>462287</v>
      </c>
      <c r="C3834" s="418">
        <v>3000</v>
      </c>
      <c r="D3834" s="406">
        <v>217702025</v>
      </c>
      <c r="E3834" s="406" t="s">
        <v>86</v>
      </c>
      <c r="F3834" s="418">
        <v>20</v>
      </c>
      <c r="G3834" s="419">
        <v>45965</v>
      </c>
      <c r="H3834" s="419">
        <v>45969</v>
      </c>
      <c r="I3834" s="406" t="s">
        <v>15</v>
      </c>
      <c r="J3834" s="406"/>
      <c r="K3834" s="420" t="b">
        <v>0</v>
      </c>
      <c r="L3834" s="406"/>
      <c r="M3834" s="419">
        <v>45969</v>
      </c>
    </row>
    <row r="3835" spans="1:13">
      <c r="A3835" s="418">
        <v>5001</v>
      </c>
      <c r="B3835" s="418">
        <v>438007</v>
      </c>
      <c r="C3835" s="418">
        <v>3000</v>
      </c>
      <c r="D3835" s="406">
        <v>217712025</v>
      </c>
      <c r="E3835" s="406" t="s">
        <v>468</v>
      </c>
      <c r="F3835" s="418">
        <v>300</v>
      </c>
      <c r="G3835" s="419">
        <v>45972</v>
      </c>
      <c r="H3835" s="419">
        <v>45987</v>
      </c>
      <c r="I3835" s="406" t="s">
        <v>15</v>
      </c>
      <c r="J3835" s="406"/>
      <c r="K3835" s="420" t="b">
        <v>0</v>
      </c>
      <c r="L3835" s="406"/>
      <c r="M3835" s="419">
        <v>45987</v>
      </c>
    </row>
    <row r="3836" spans="1:13">
      <c r="A3836" s="418">
        <v>5001</v>
      </c>
      <c r="B3836" s="418">
        <v>439350</v>
      </c>
      <c r="C3836" s="418">
        <v>3000</v>
      </c>
      <c r="D3836" s="406">
        <v>217722023</v>
      </c>
      <c r="E3836" s="406" t="s">
        <v>990</v>
      </c>
      <c r="F3836" s="418">
        <v>15</v>
      </c>
      <c r="G3836" s="406"/>
      <c r="H3836" s="406"/>
      <c r="I3836" s="406" t="s">
        <v>21</v>
      </c>
      <c r="J3836" s="406"/>
      <c r="K3836" s="420" t="b">
        <v>0</v>
      </c>
      <c r="L3836" s="406"/>
      <c r="M3836" s="406"/>
    </row>
    <row r="3837" spans="1:13">
      <c r="A3837" s="418">
        <v>5001</v>
      </c>
      <c r="B3837" s="418">
        <v>423525</v>
      </c>
      <c r="C3837" s="418">
        <v>3000</v>
      </c>
      <c r="D3837" s="406">
        <v>217722025</v>
      </c>
      <c r="E3837" s="406" t="s">
        <v>794</v>
      </c>
      <c r="F3837" s="418">
        <v>50</v>
      </c>
      <c r="G3837" s="419">
        <v>45965</v>
      </c>
      <c r="H3837" s="419">
        <v>45968</v>
      </c>
      <c r="I3837" s="406" t="s">
        <v>15</v>
      </c>
      <c r="J3837" s="406"/>
      <c r="K3837" s="420" t="b">
        <v>0</v>
      </c>
      <c r="L3837" s="406"/>
      <c r="M3837" s="419">
        <v>45971</v>
      </c>
    </row>
    <row r="3838" spans="1:13">
      <c r="A3838" s="418">
        <v>5001</v>
      </c>
      <c r="B3838" s="418">
        <v>410089</v>
      </c>
      <c r="C3838" s="418">
        <v>3000</v>
      </c>
      <c r="D3838" s="406">
        <v>217732025</v>
      </c>
      <c r="E3838" s="406" t="s">
        <v>531</v>
      </c>
      <c r="F3838" s="418">
        <v>100</v>
      </c>
      <c r="G3838" s="419">
        <v>45951</v>
      </c>
      <c r="H3838" s="419">
        <v>45952</v>
      </c>
      <c r="I3838" s="406" t="s">
        <v>15</v>
      </c>
      <c r="J3838" s="406"/>
      <c r="K3838" s="420" t="b">
        <v>0</v>
      </c>
      <c r="L3838" s="406"/>
      <c r="M3838" s="419">
        <v>45955</v>
      </c>
    </row>
    <row r="3839" spans="1:13">
      <c r="A3839" s="418">
        <v>5001</v>
      </c>
      <c r="B3839" s="418">
        <v>410010</v>
      </c>
      <c r="C3839" s="418">
        <v>3000</v>
      </c>
      <c r="D3839" s="406">
        <v>217742025</v>
      </c>
      <c r="E3839" s="406" t="s">
        <v>803</v>
      </c>
      <c r="F3839" s="418">
        <v>50</v>
      </c>
      <c r="G3839" s="419">
        <v>45959</v>
      </c>
      <c r="H3839" s="419">
        <v>45968</v>
      </c>
      <c r="I3839" s="406" t="s">
        <v>15</v>
      </c>
      <c r="J3839" s="406"/>
      <c r="K3839" s="420" t="b">
        <v>0</v>
      </c>
      <c r="L3839" s="406"/>
      <c r="M3839" s="419">
        <v>45968</v>
      </c>
    </row>
    <row r="3840" spans="1:13">
      <c r="A3840" s="418">
        <v>5001</v>
      </c>
      <c r="B3840" s="418">
        <v>422454</v>
      </c>
      <c r="C3840" s="418">
        <v>3000</v>
      </c>
      <c r="D3840" s="406">
        <v>217752025</v>
      </c>
      <c r="E3840" s="406" t="s">
        <v>787</v>
      </c>
      <c r="F3840" s="418">
        <v>36</v>
      </c>
      <c r="G3840" s="419">
        <v>46044</v>
      </c>
      <c r="H3840" s="419">
        <v>46050</v>
      </c>
      <c r="I3840" s="406" t="s">
        <v>15</v>
      </c>
      <c r="J3840" s="406"/>
      <c r="K3840" s="420" t="b">
        <v>0</v>
      </c>
      <c r="L3840" s="406"/>
      <c r="M3840" s="419">
        <v>46051</v>
      </c>
    </row>
    <row r="3841" spans="1:13">
      <c r="A3841" s="418">
        <v>5001</v>
      </c>
      <c r="B3841" s="418">
        <v>458325</v>
      </c>
      <c r="C3841" s="418">
        <v>3000</v>
      </c>
      <c r="D3841" s="406">
        <v>217762025</v>
      </c>
      <c r="E3841" s="406" t="s">
        <v>884</v>
      </c>
      <c r="F3841" s="418">
        <v>54</v>
      </c>
      <c r="G3841" s="419">
        <v>45967</v>
      </c>
      <c r="H3841" s="419">
        <v>45973</v>
      </c>
      <c r="I3841" s="406" t="s">
        <v>15</v>
      </c>
      <c r="J3841" s="406"/>
      <c r="K3841" s="420" t="b">
        <v>0</v>
      </c>
      <c r="L3841" s="406"/>
      <c r="M3841" s="419">
        <v>45974</v>
      </c>
    </row>
    <row r="3842" spans="1:13">
      <c r="A3842" s="418">
        <v>5001</v>
      </c>
      <c r="B3842" s="418">
        <v>445539</v>
      </c>
      <c r="C3842" s="418">
        <v>3000</v>
      </c>
      <c r="D3842" s="406">
        <v>217772025</v>
      </c>
      <c r="E3842" s="406" t="s">
        <v>684</v>
      </c>
      <c r="F3842" s="418">
        <v>138</v>
      </c>
      <c r="G3842" s="419">
        <v>45965</v>
      </c>
      <c r="H3842" s="419">
        <v>45973</v>
      </c>
      <c r="I3842" s="406" t="s">
        <v>15</v>
      </c>
      <c r="J3842" s="406"/>
      <c r="K3842" s="420" t="b">
        <v>0</v>
      </c>
      <c r="L3842" s="406"/>
      <c r="M3842" s="419">
        <v>45973</v>
      </c>
    </row>
    <row r="3843" spans="1:13">
      <c r="A3843" s="418">
        <v>5001</v>
      </c>
      <c r="B3843" s="418">
        <v>409979</v>
      </c>
      <c r="C3843" s="418">
        <v>3000</v>
      </c>
      <c r="D3843" s="406">
        <v>217782025</v>
      </c>
      <c r="E3843" s="406" t="s">
        <v>288</v>
      </c>
      <c r="F3843" s="418">
        <v>1000</v>
      </c>
      <c r="G3843" s="419">
        <v>46036</v>
      </c>
      <c r="H3843" s="406"/>
      <c r="I3843" s="406" t="s">
        <v>15</v>
      </c>
      <c r="J3843" s="406"/>
      <c r="K3843" s="420" t="b">
        <v>0</v>
      </c>
      <c r="L3843" s="406"/>
      <c r="M3843" s="419">
        <v>46060</v>
      </c>
    </row>
    <row r="3844" spans="1:13">
      <c r="A3844" s="418">
        <v>5001</v>
      </c>
      <c r="B3844" s="418">
        <v>439344</v>
      </c>
      <c r="C3844" s="418">
        <v>3000</v>
      </c>
      <c r="D3844" s="406">
        <v>217792025</v>
      </c>
      <c r="E3844" s="406" t="s">
        <v>991</v>
      </c>
      <c r="F3844" s="418">
        <v>100</v>
      </c>
      <c r="G3844" s="419">
        <v>46007</v>
      </c>
      <c r="H3844" s="419">
        <v>46028</v>
      </c>
      <c r="I3844" s="406" t="s">
        <v>15</v>
      </c>
      <c r="J3844" s="406"/>
      <c r="K3844" s="420" t="b">
        <v>0</v>
      </c>
      <c r="L3844" s="406"/>
      <c r="M3844" s="419">
        <v>46028</v>
      </c>
    </row>
    <row r="3845" spans="1:13">
      <c r="A3845" s="418">
        <v>5001</v>
      </c>
      <c r="B3845" s="418">
        <v>456974</v>
      </c>
      <c r="C3845" s="418">
        <v>3000</v>
      </c>
      <c r="D3845" s="406">
        <v>217802025</v>
      </c>
      <c r="E3845" s="406" t="s">
        <v>992</v>
      </c>
      <c r="F3845" s="418">
        <v>612</v>
      </c>
      <c r="G3845" s="419">
        <v>45979</v>
      </c>
      <c r="H3845" s="419">
        <v>45980</v>
      </c>
      <c r="I3845" s="406" t="s">
        <v>15</v>
      </c>
      <c r="J3845" s="406"/>
      <c r="K3845" s="420" t="b">
        <v>0</v>
      </c>
      <c r="L3845" s="406"/>
      <c r="M3845" s="419">
        <v>45980</v>
      </c>
    </row>
    <row r="3846" spans="1:13">
      <c r="A3846" s="418">
        <v>5001</v>
      </c>
      <c r="B3846" s="418">
        <v>409998</v>
      </c>
      <c r="C3846" s="418">
        <v>3000</v>
      </c>
      <c r="D3846" s="406">
        <v>217832025</v>
      </c>
      <c r="E3846" s="406" t="s">
        <v>346</v>
      </c>
      <c r="F3846" s="418">
        <v>50</v>
      </c>
      <c r="G3846" s="419">
        <v>45955</v>
      </c>
      <c r="H3846" s="419">
        <v>45978</v>
      </c>
      <c r="I3846" s="406" t="s">
        <v>15</v>
      </c>
      <c r="J3846" s="406"/>
      <c r="K3846" s="420" t="b">
        <v>0</v>
      </c>
      <c r="L3846" s="406"/>
      <c r="M3846" s="419">
        <v>45979</v>
      </c>
    </row>
    <row r="3847" spans="1:13">
      <c r="A3847" s="418">
        <v>5001</v>
      </c>
      <c r="B3847" s="418">
        <v>438062</v>
      </c>
      <c r="C3847" s="418">
        <v>3000</v>
      </c>
      <c r="D3847" s="406">
        <v>217842025</v>
      </c>
      <c r="E3847" s="406" t="s">
        <v>530</v>
      </c>
      <c r="F3847" s="418">
        <v>200</v>
      </c>
      <c r="G3847" s="419">
        <v>45972</v>
      </c>
      <c r="H3847" s="419">
        <v>45988</v>
      </c>
      <c r="I3847" s="406" t="s">
        <v>15</v>
      </c>
      <c r="J3847" s="406"/>
      <c r="K3847" s="420" t="b">
        <v>0</v>
      </c>
      <c r="L3847" s="406"/>
      <c r="M3847" s="419">
        <v>45988</v>
      </c>
    </row>
    <row r="3848" spans="1:13">
      <c r="A3848" s="418">
        <v>5001</v>
      </c>
      <c r="B3848" s="418">
        <v>465000</v>
      </c>
      <c r="C3848" s="418">
        <v>3000</v>
      </c>
      <c r="D3848" s="406">
        <v>217852025</v>
      </c>
      <c r="E3848" s="406" t="s">
        <v>180</v>
      </c>
      <c r="F3848" s="418">
        <v>500</v>
      </c>
      <c r="G3848" s="419">
        <v>46115</v>
      </c>
      <c r="H3848" s="419">
        <v>46183</v>
      </c>
      <c r="I3848" s="406" t="s">
        <v>15</v>
      </c>
      <c r="J3848" s="406"/>
      <c r="K3848" s="420" t="b">
        <v>0</v>
      </c>
      <c r="L3848" s="406"/>
      <c r="M3848" s="419">
        <v>46211</v>
      </c>
    </row>
    <row r="3849" spans="1:13">
      <c r="A3849" s="418">
        <v>5001</v>
      </c>
      <c r="B3849" s="418">
        <v>423595</v>
      </c>
      <c r="C3849" s="418">
        <v>3000</v>
      </c>
      <c r="D3849" s="406">
        <v>217862025</v>
      </c>
      <c r="E3849" s="406" t="s">
        <v>993</v>
      </c>
      <c r="F3849" s="418">
        <v>50</v>
      </c>
      <c r="G3849" s="406"/>
      <c r="H3849" s="406"/>
      <c r="I3849" s="406" t="s">
        <v>21</v>
      </c>
      <c r="J3849" s="406"/>
      <c r="K3849" s="420" t="b">
        <v>0</v>
      </c>
      <c r="L3849" s="406"/>
      <c r="M3849" s="406"/>
    </row>
    <row r="3850" spans="1:13">
      <c r="A3850" s="418">
        <v>5001</v>
      </c>
      <c r="B3850" s="418">
        <v>486009</v>
      </c>
      <c r="C3850" s="418">
        <v>3000</v>
      </c>
      <c r="D3850" s="406">
        <v>217872025</v>
      </c>
      <c r="E3850" s="406" t="s">
        <v>417</v>
      </c>
      <c r="F3850" s="418">
        <v>18520</v>
      </c>
      <c r="G3850" s="406"/>
      <c r="H3850" s="419">
        <v>45931</v>
      </c>
      <c r="I3850" s="406" t="s">
        <v>15</v>
      </c>
      <c r="J3850" s="406"/>
      <c r="K3850" s="420" t="b">
        <v>0</v>
      </c>
      <c r="L3850" s="406"/>
      <c r="M3850" s="419">
        <v>45931</v>
      </c>
    </row>
    <row r="3851" spans="1:13">
      <c r="A3851" s="418">
        <v>5001</v>
      </c>
      <c r="B3851" s="418">
        <v>410033</v>
      </c>
      <c r="C3851" s="418">
        <v>3000</v>
      </c>
      <c r="D3851" s="406">
        <v>218032025</v>
      </c>
      <c r="E3851" s="406" t="s">
        <v>234</v>
      </c>
      <c r="F3851" s="418">
        <v>2625</v>
      </c>
      <c r="G3851" s="419">
        <v>45951</v>
      </c>
      <c r="H3851" s="419">
        <v>45961</v>
      </c>
      <c r="I3851" s="406" t="s">
        <v>15</v>
      </c>
      <c r="J3851" s="406"/>
      <c r="K3851" s="420" t="b">
        <v>0</v>
      </c>
      <c r="L3851" s="406"/>
      <c r="M3851" s="419">
        <v>45961</v>
      </c>
    </row>
    <row r="3852" spans="1:13">
      <c r="A3852" s="418">
        <v>5001</v>
      </c>
      <c r="B3852" s="418">
        <v>410033</v>
      </c>
      <c r="C3852" s="418">
        <v>3000</v>
      </c>
      <c r="D3852" s="406">
        <v>218042025</v>
      </c>
      <c r="E3852" s="406" t="s">
        <v>234</v>
      </c>
      <c r="F3852" s="418">
        <v>2610</v>
      </c>
      <c r="G3852" s="419">
        <v>45955</v>
      </c>
      <c r="H3852" s="419">
        <v>45961</v>
      </c>
      <c r="I3852" s="406" t="s">
        <v>15</v>
      </c>
      <c r="J3852" s="406"/>
      <c r="K3852" s="420" t="b">
        <v>0</v>
      </c>
      <c r="L3852" s="406"/>
      <c r="M3852" s="419">
        <v>45964</v>
      </c>
    </row>
    <row r="3853" spans="1:13">
      <c r="A3853" s="418">
        <v>5001</v>
      </c>
      <c r="B3853" s="418">
        <v>410033</v>
      </c>
      <c r="C3853" s="418">
        <v>3000</v>
      </c>
      <c r="D3853" s="406">
        <v>218062025</v>
      </c>
      <c r="E3853" s="406" t="s">
        <v>234</v>
      </c>
      <c r="F3853" s="418">
        <v>2625</v>
      </c>
      <c r="G3853" s="419">
        <v>45954</v>
      </c>
      <c r="H3853" s="419">
        <v>45961</v>
      </c>
      <c r="I3853" s="406" t="s">
        <v>15</v>
      </c>
      <c r="J3853" s="406"/>
      <c r="K3853" s="420" t="b">
        <v>0</v>
      </c>
      <c r="L3853" s="406"/>
      <c r="M3853" s="419">
        <v>45961</v>
      </c>
    </row>
    <row r="3854" spans="1:13">
      <c r="A3854" s="418">
        <v>5001</v>
      </c>
      <c r="B3854" s="418">
        <v>410033</v>
      </c>
      <c r="C3854" s="418">
        <v>3000</v>
      </c>
      <c r="D3854" s="406">
        <v>218072025</v>
      </c>
      <c r="E3854" s="406" t="s">
        <v>234</v>
      </c>
      <c r="F3854" s="418">
        <v>2550</v>
      </c>
      <c r="G3854" s="419">
        <v>45955</v>
      </c>
      <c r="H3854" s="419">
        <v>45961</v>
      </c>
      <c r="I3854" s="406" t="s">
        <v>15</v>
      </c>
      <c r="J3854" s="406"/>
      <c r="K3854" s="420" t="b">
        <v>0</v>
      </c>
      <c r="L3854" s="406"/>
      <c r="M3854" s="419">
        <v>45961</v>
      </c>
    </row>
    <row r="3855" spans="1:13">
      <c r="A3855" s="418">
        <v>5001</v>
      </c>
      <c r="B3855" s="418">
        <v>410033</v>
      </c>
      <c r="C3855" s="418">
        <v>3000</v>
      </c>
      <c r="D3855" s="406">
        <v>218082025</v>
      </c>
      <c r="E3855" s="406" t="s">
        <v>234</v>
      </c>
      <c r="F3855" s="418">
        <v>75</v>
      </c>
      <c r="G3855" s="406"/>
      <c r="H3855" s="406"/>
      <c r="I3855" s="406" t="s">
        <v>21</v>
      </c>
      <c r="J3855" s="406"/>
      <c r="K3855" s="420" t="b">
        <v>0</v>
      </c>
      <c r="L3855" s="406"/>
      <c r="M3855" s="406"/>
    </row>
    <row r="3856" spans="1:13">
      <c r="A3856" s="418">
        <v>5001</v>
      </c>
      <c r="B3856" s="418">
        <v>410033</v>
      </c>
      <c r="C3856" s="418">
        <v>3000</v>
      </c>
      <c r="D3856" s="406">
        <v>218092025</v>
      </c>
      <c r="E3856" s="406" t="s">
        <v>234</v>
      </c>
      <c r="F3856" s="418">
        <v>2100</v>
      </c>
      <c r="G3856" s="419">
        <v>45981</v>
      </c>
      <c r="H3856" s="419">
        <v>45986</v>
      </c>
      <c r="I3856" s="406" t="s">
        <v>15</v>
      </c>
      <c r="J3856" s="406"/>
      <c r="K3856" s="420" t="b">
        <v>0</v>
      </c>
      <c r="L3856" s="406"/>
      <c r="M3856" s="419">
        <v>45987</v>
      </c>
    </row>
    <row r="3857" spans="1:13">
      <c r="A3857" s="418">
        <v>2010</v>
      </c>
      <c r="B3857" s="418">
        <v>210206</v>
      </c>
      <c r="C3857" s="418">
        <v>3000</v>
      </c>
      <c r="D3857" s="406">
        <v>2182026</v>
      </c>
      <c r="E3857" s="406" t="s">
        <v>24</v>
      </c>
      <c r="F3857" s="418">
        <v>8</v>
      </c>
      <c r="G3857" s="419">
        <v>46066</v>
      </c>
      <c r="H3857" s="419">
        <v>46076</v>
      </c>
      <c r="I3857" s="406" t="s">
        <v>15</v>
      </c>
      <c r="J3857" s="406"/>
      <c r="K3857" s="420" t="b">
        <v>0</v>
      </c>
      <c r="L3857" s="406"/>
      <c r="M3857" s="419">
        <v>46076</v>
      </c>
    </row>
    <row r="3858" spans="1:13">
      <c r="A3858" s="418">
        <v>5001</v>
      </c>
      <c r="B3858" s="418">
        <v>410422</v>
      </c>
      <c r="C3858" s="418">
        <v>3000</v>
      </c>
      <c r="D3858" s="406">
        <v>2182026</v>
      </c>
      <c r="E3858" s="406" t="s">
        <v>434</v>
      </c>
      <c r="F3858" s="418">
        <v>175</v>
      </c>
      <c r="G3858" s="419">
        <v>46055</v>
      </c>
      <c r="H3858" s="419">
        <v>46062</v>
      </c>
      <c r="I3858" s="406" t="s">
        <v>15</v>
      </c>
      <c r="J3858" s="406"/>
      <c r="K3858" s="420" t="b">
        <v>0</v>
      </c>
      <c r="L3858" s="406"/>
      <c r="M3858" s="419">
        <v>46062</v>
      </c>
    </row>
    <row r="3859" spans="1:13">
      <c r="A3859" s="418">
        <v>5001</v>
      </c>
      <c r="B3859" s="418">
        <v>483624</v>
      </c>
      <c r="C3859" s="418">
        <v>3000</v>
      </c>
      <c r="D3859" s="406">
        <v>2182026</v>
      </c>
      <c r="E3859" s="406" t="s">
        <v>6766</v>
      </c>
      <c r="F3859" s="418">
        <v>225</v>
      </c>
      <c r="G3859" s="406"/>
      <c r="H3859" s="406"/>
      <c r="I3859" s="406" t="s">
        <v>15</v>
      </c>
      <c r="J3859" s="406"/>
      <c r="K3859" s="420" t="b">
        <v>0</v>
      </c>
      <c r="L3859" s="406" t="s">
        <v>6578</v>
      </c>
      <c r="M3859" s="419">
        <v>46279</v>
      </c>
    </row>
    <row r="3860" spans="1:13">
      <c r="A3860" s="418">
        <v>5001</v>
      </c>
      <c r="B3860" s="418">
        <v>422341</v>
      </c>
      <c r="C3860" s="418">
        <v>3000</v>
      </c>
      <c r="D3860" s="406">
        <v>218452025</v>
      </c>
      <c r="E3860" s="406" t="s">
        <v>994</v>
      </c>
      <c r="F3860" s="418">
        <v>500</v>
      </c>
      <c r="G3860" s="419">
        <v>46042</v>
      </c>
      <c r="H3860" s="419">
        <v>46046</v>
      </c>
      <c r="I3860" s="406" t="s">
        <v>15</v>
      </c>
      <c r="J3860" s="406"/>
      <c r="K3860" s="420" t="b">
        <v>0</v>
      </c>
      <c r="L3860" s="406" t="s">
        <v>17</v>
      </c>
      <c r="M3860" s="419">
        <v>46048</v>
      </c>
    </row>
    <row r="3861" spans="1:13">
      <c r="A3861" s="418">
        <v>5001</v>
      </c>
      <c r="B3861" s="418">
        <v>422341</v>
      </c>
      <c r="C3861" s="418">
        <v>3000</v>
      </c>
      <c r="D3861" s="406">
        <v>218462025</v>
      </c>
      <c r="E3861" s="406" t="s">
        <v>994</v>
      </c>
      <c r="F3861" s="418">
        <v>200</v>
      </c>
      <c r="G3861" s="419">
        <v>46042</v>
      </c>
      <c r="H3861" s="419">
        <v>46046</v>
      </c>
      <c r="I3861" s="406" t="s">
        <v>15</v>
      </c>
      <c r="J3861" s="406"/>
      <c r="K3861" s="420" t="b">
        <v>0</v>
      </c>
      <c r="L3861" s="406" t="s">
        <v>17</v>
      </c>
      <c r="M3861" s="419">
        <v>46048</v>
      </c>
    </row>
    <row r="3862" spans="1:13">
      <c r="A3862" s="418">
        <v>5001</v>
      </c>
      <c r="B3862" s="418">
        <v>409964</v>
      </c>
      <c r="C3862" s="418">
        <v>3000</v>
      </c>
      <c r="D3862" s="406">
        <v>218472025</v>
      </c>
      <c r="E3862" s="406" t="s">
        <v>695</v>
      </c>
      <c r="F3862" s="418">
        <v>2880</v>
      </c>
      <c r="G3862" s="419">
        <v>45953</v>
      </c>
      <c r="H3862" s="419">
        <v>45966</v>
      </c>
      <c r="I3862" s="406" t="s">
        <v>15</v>
      </c>
      <c r="J3862" s="406"/>
      <c r="K3862" s="420" t="b">
        <v>0</v>
      </c>
      <c r="L3862" s="406"/>
      <c r="M3862" s="419">
        <v>45986</v>
      </c>
    </row>
    <row r="3863" spans="1:13">
      <c r="A3863" s="418">
        <v>5001</v>
      </c>
      <c r="B3863" s="418">
        <v>465597</v>
      </c>
      <c r="C3863" s="418">
        <v>3000</v>
      </c>
      <c r="D3863" s="406">
        <v>218492025</v>
      </c>
      <c r="E3863" s="406" t="s">
        <v>119</v>
      </c>
      <c r="F3863" s="418">
        <v>50</v>
      </c>
      <c r="G3863" s="419">
        <v>45940</v>
      </c>
      <c r="H3863" s="419">
        <v>45966</v>
      </c>
      <c r="I3863" s="406" t="s">
        <v>15</v>
      </c>
      <c r="J3863" s="406"/>
      <c r="K3863" s="420" t="b">
        <v>0</v>
      </c>
      <c r="L3863" s="406"/>
      <c r="M3863" s="419">
        <v>45966</v>
      </c>
    </row>
    <row r="3864" spans="1:13">
      <c r="A3864" s="418">
        <v>2017</v>
      </c>
      <c r="B3864" s="418">
        <v>460042</v>
      </c>
      <c r="C3864" s="418">
        <v>3010</v>
      </c>
      <c r="D3864" s="406">
        <v>21852025</v>
      </c>
      <c r="E3864" s="406" t="s">
        <v>278</v>
      </c>
      <c r="F3864" s="418">
        <v>210</v>
      </c>
      <c r="G3864" s="419">
        <v>45960</v>
      </c>
      <c r="H3864" s="419">
        <v>45965</v>
      </c>
      <c r="I3864" s="406" t="s">
        <v>15</v>
      </c>
      <c r="J3864" s="406"/>
      <c r="K3864" s="420" t="b">
        <v>0</v>
      </c>
      <c r="L3864" s="406"/>
      <c r="M3864" s="419">
        <v>45965</v>
      </c>
    </row>
    <row r="3865" spans="1:13">
      <c r="A3865" s="418">
        <v>5001</v>
      </c>
      <c r="B3865" s="418">
        <v>471068</v>
      </c>
      <c r="C3865" s="418">
        <v>3000</v>
      </c>
      <c r="D3865" s="406">
        <v>218522025</v>
      </c>
      <c r="E3865" s="406" t="s">
        <v>980</v>
      </c>
      <c r="F3865" s="418">
        <v>3343</v>
      </c>
      <c r="G3865" s="419">
        <v>45967</v>
      </c>
      <c r="H3865" s="419">
        <v>45973</v>
      </c>
      <c r="I3865" s="406" t="s">
        <v>15</v>
      </c>
      <c r="J3865" s="406"/>
      <c r="K3865" s="420" t="b">
        <v>0</v>
      </c>
      <c r="L3865" s="406"/>
      <c r="M3865" s="419">
        <v>45975</v>
      </c>
    </row>
    <row r="3866" spans="1:13">
      <c r="A3866" s="418">
        <v>5001</v>
      </c>
      <c r="B3866" s="418">
        <v>471068</v>
      </c>
      <c r="C3866" s="418">
        <v>3000</v>
      </c>
      <c r="D3866" s="406">
        <v>218532025</v>
      </c>
      <c r="E3866" s="406" t="s">
        <v>980</v>
      </c>
      <c r="F3866" s="418">
        <v>1650</v>
      </c>
      <c r="G3866" s="419">
        <v>45986</v>
      </c>
      <c r="H3866" s="419">
        <v>45994</v>
      </c>
      <c r="I3866" s="406" t="s">
        <v>15</v>
      </c>
      <c r="J3866" s="406"/>
      <c r="K3866" s="420" t="b">
        <v>0</v>
      </c>
      <c r="L3866" s="406"/>
      <c r="M3866" s="419">
        <v>45997</v>
      </c>
    </row>
    <row r="3867" spans="1:13">
      <c r="A3867" s="418">
        <v>2017</v>
      </c>
      <c r="B3867" s="418">
        <v>460573</v>
      </c>
      <c r="C3867" s="418">
        <v>3010</v>
      </c>
      <c r="D3867" s="406">
        <v>21862025</v>
      </c>
      <c r="E3867" s="406" t="s">
        <v>949</v>
      </c>
      <c r="F3867" s="418">
        <v>10</v>
      </c>
      <c r="G3867" s="419">
        <v>45965</v>
      </c>
      <c r="H3867" s="419">
        <v>45966</v>
      </c>
      <c r="I3867" s="406" t="s">
        <v>15</v>
      </c>
      <c r="J3867" s="406"/>
      <c r="K3867" s="420" t="b">
        <v>0</v>
      </c>
      <c r="L3867" s="406"/>
      <c r="M3867" s="419">
        <v>45966</v>
      </c>
    </row>
    <row r="3868" spans="1:13">
      <c r="A3868" s="418">
        <v>5001</v>
      </c>
      <c r="B3868" s="418">
        <v>471068</v>
      </c>
      <c r="C3868" s="418">
        <v>3000</v>
      </c>
      <c r="D3868" s="406">
        <v>218632025</v>
      </c>
      <c r="E3868" s="406" t="s">
        <v>980</v>
      </c>
      <c r="F3868" s="418">
        <v>1650</v>
      </c>
      <c r="G3868" s="419">
        <v>45986</v>
      </c>
      <c r="H3868" s="419">
        <v>45996</v>
      </c>
      <c r="I3868" s="406" t="s">
        <v>15</v>
      </c>
      <c r="J3868" s="406"/>
      <c r="K3868" s="420" t="b">
        <v>0</v>
      </c>
      <c r="L3868" s="406"/>
      <c r="M3868" s="419">
        <v>45996</v>
      </c>
    </row>
    <row r="3869" spans="1:13">
      <c r="A3869" s="418">
        <v>5001</v>
      </c>
      <c r="B3869" s="418">
        <v>471068</v>
      </c>
      <c r="C3869" s="418">
        <v>3000</v>
      </c>
      <c r="D3869" s="406">
        <v>218642025</v>
      </c>
      <c r="E3869" s="406" t="s">
        <v>980</v>
      </c>
      <c r="F3869" s="418">
        <v>3343</v>
      </c>
      <c r="G3869" s="419">
        <v>45986</v>
      </c>
      <c r="H3869" s="419">
        <v>45994</v>
      </c>
      <c r="I3869" s="406" t="s">
        <v>15</v>
      </c>
      <c r="J3869" s="406"/>
      <c r="K3869" s="420" t="b">
        <v>0</v>
      </c>
      <c r="L3869" s="406"/>
      <c r="M3869" s="419">
        <v>45994</v>
      </c>
    </row>
    <row r="3870" spans="1:13">
      <c r="A3870" s="418">
        <v>5001</v>
      </c>
      <c r="B3870" s="418">
        <v>480344</v>
      </c>
      <c r="C3870" s="418">
        <v>3000</v>
      </c>
      <c r="D3870" s="406">
        <v>218652025</v>
      </c>
      <c r="E3870" s="406" t="s">
        <v>153</v>
      </c>
      <c r="F3870" s="418">
        <v>90</v>
      </c>
      <c r="G3870" s="419">
        <v>45987</v>
      </c>
      <c r="H3870" s="419">
        <v>45992</v>
      </c>
      <c r="I3870" s="406" t="s">
        <v>15</v>
      </c>
      <c r="J3870" s="406"/>
      <c r="K3870" s="420" t="b">
        <v>0</v>
      </c>
      <c r="L3870" s="406"/>
      <c r="M3870" s="419">
        <v>45992</v>
      </c>
    </row>
    <row r="3871" spans="1:13">
      <c r="A3871" s="418">
        <v>5001</v>
      </c>
      <c r="B3871" s="418">
        <v>425411</v>
      </c>
      <c r="C3871" s="418">
        <v>3000</v>
      </c>
      <c r="D3871" s="406">
        <v>218682025</v>
      </c>
      <c r="E3871" s="406" t="s">
        <v>397</v>
      </c>
      <c r="F3871" s="418">
        <v>3960</v>
      </c>
      <c r="G3871" s="419">
        <v>45974</v>
      </c>
      <c r="H3871" s="419">
        <v>45980</v>
      </c>
      <c r="I3871" s="406" t="s">
        <v>15</v>
      </c>
      <c r="J3871" s="406"/>
      <c r="K3871" s="420" t="b">
        <v>0</v>
      </c>
      <c r="L3871" s="406"/>
      <c r="M3871" s="419">
        <v>45999</v>
      </c>
    </row>
    <row r="3872" spans="1:13">
      <c r="A3872" s="418">
        <v>5001</v>
      </c>
      <c r="B3872" s="418">
        <v>463058</v>
      </c>
      <c r="C3872" s="418">
        <v>3000</v>
      </c>
      <c r="D3872" s="406">
        <v>218702025</v>
      </c>
      <c r="E3872" s="406" t="s">
        <v>765</v>
      </c>
      <c r="F3872" s="418">
        <v>20</v>
      </c>
      <c r="G3872" s="419">
        <v>45979</v>
      </c>
      <c r="H3872" s="419">
        <v>45985</v>
      </c>
      <c r="I3872" s="406" t="s">
        <v>15</v>
      </c>
      <c r="J3872" s="406"/>
      <c r="K3872" s="420" t="b">
        <v>0</v>
      </c>
      <c r="L3872" s="406"/>
      <c r="M3872" s="419">
        <v>45986</v>
      </c>
    </row>
    <row r="3873" spans="1:13">
      <c r="A3873" s="418">
        <v>5001</v>
      </c>
      <c r="B3873" s="418">
        <v>459324</v>
      </c>
      <c r="C3873" s="418">
        <v>3000</v>
      </c>
      <c r="D3873" s="406">
        <v>218712025</v>
      </c>
      <c r="E3873" s="406" t="s">
        <v>948</v>
      </c>
      <c r="F3873" s="418">
        <v>816</v>
      </c>
      <c r="G3873" s="419">
        <v>45981</v>
      </c>
      <c r="H3873" s="419">
        <v>45986</v>
      </c>
      <c r="I3873" s="406" t="s">
        <v>15</v>
      </c>
      <c r="J3873" s="406"/>
      <c r="K3873" s="420" t="b">
        <v>0</v>
      </c>
      <c r="L3873" s="406"/>
      <c r="M3873" s="419">
        <v>45986</v>
      </c>
    </row>
    <row r="3874" spans="1:13">
      <c r="A3874" s="418">
        <v>5001</v>
      </c>
      <c r="B3874" s="418">
        <v>461074</v>
      </c>
      <c r="C3874" s="418">
        <v>3000</v>
      </c>
      <c r="D3874" s="406">
        <v>218772025</v>
      </c>
      <c r="E3874" s="406" t="s">
        <v>709</v>
      </c>
      <c r="F3874" s="418">
        <v>50</v>
      </c>
      <c r="G3874" s="419">
        <v>45955</v>
      </c>
      <c r="H3874" s="419">
        <v>45964</v>
      </c>
      <c r="I3874" s="406" t="s">
        <v>15</v>
      </c>
      <c r="J3874" s="406"/>
      <c r="K3874" s="420" t="b">
        <v>0</v>
      </c>
      <c r="L3874" s="406"/>
      <c r="M3874" s="419">
        <v>45964</v>
      </c>
    </row>
    <row r="3875" spans="1:13">
      <c r="A3875" s="418">
        <v>5001</v>
      </c>
      <c r="B3875" s="418">
        <v>423548</v>
      </c>
      <c r="C3875" s="418">
        <v>3000</v>
      </c>
      <c r="D3875" s="406">
        <v>218782025</v>
      </c>
      <c r="E3875" s="406" t="s">
        <v>731</v>
      </c>
      <c r="F3875" s="418">
        <v>1980</v>
      </c>
      <c r="G3875" s="419">
        <v>45945</v>
      </c>
      <c r="H3875" s="419">
        <v>45953</v>
      </c>
      <c r="I3875" s="406" t="s">
        <v>15</v>
      </c>
      <c r="J3875" s="406"/>
      <c r="K3875" s="420" t="b">
        <v>0</v>
      </c>
      <c r="L3875" s="406"/>
      <c r="M3875" s="419">
        <v>45955</v>
      </c>
    </row>
    <row r="3876" spans="1:13">
      <c r="A3876" s="418">
        <v>5001</v>
      </c>
      <c r="B3876" s="418">
        <v>462997</v>
      </c>
      <c r="C3876" s="418">
        <v>3000</v>
      </c>
      <c r="D3876" s="406">
        <v>218792025</v>
      </c>
      <c r="E3876" s="406" t="s">
        <v>514</v>
      </c>
      <c r="F3876" s="418">
        <v>640</v>
      </c>
      <c r="G3876" s="419">
        <v>45959</v>
      </c>
      <c r="H3876" s="419">
        <v>45973</v>
      </c>
      <c r="I3876" s="406" t="s">
        <v>15</v>
      </c>
      <c r="J3876" s="406"/>
      <c r="K3876" s="420" t="b">
        <v>0</v>
      </c>
      <c r="L3876" s="406"/>
      <c r="M3876" s="419">
        <v>45973</v>
      </c>
    </row>
    <row r="3877" spans="1:13">
      <c r="A3877" s="418">
        <v>5001</v>
      </c>
      <c r="B3877" s="418">
        <v>443712</v>
      </c>
      <c r="C3877" s="418">
        <v>3000</v>
      </c>
      <c r="D3877" s="406">
        <v>218892025</v>
      </c>
      <c r="E3877" s="406" t="s">
        <v>749</v>
      </c>
      <c r="F3877" s="418">
        <v>75</v>
      </c>
      <c r="G3877" s="419">
        <v>45932</v>
      </c>
      <c r="H3877" s="419">
        <v>45972</v>
      </c>
      <c r="I3877" s="406" t="s">
        <v>15</v>
      </c>
      <c r="J3877" s="406"/>
      <c r="K3877" s="420" t="b">
        <v>0</v>
      </c>
      <c r="L3877" s="406"/>
      <c r="M3877" s="419">
        <v>45973</v>
      </c>
    </row>
    <row r="3878" spans="1:13">
      <c r="A3878" s="418">
        <v>5001</v>
      </c>
      <c r="B3878" s="418">
        <v>427729</v>
      </c>
      <c r="C3878" s="418">
        <v>3000</v>
      </c>
      <c r="D3878" s="406">
        <v>218902025</v>
      </c>
      <c r="E3878" s="406" t="s">
        <v>568</v>
      </c>
      <c r="F3878" s="418">
        <v>40</v>
      </c>
      <c r="G3878" s="419">
        <v>45932</v>
      </c>
      <c r="H3878" s="419">
        <v>45938</v>
      </c>
      <c r="I3878" s="406" t="s">
        <v>15</v>
      </c>
      <c r="J3878" s="406"/>
      <c r="K3878" s="420" t="b">
        <v>0</v>
      </c>
      <c r="L3878" s="406"/>
      <c r="M3878" s="419">
        <v>45939</v>
      </c>
    </row>
    <row r="3879" spans="1:13">
      <c r="A3879" s="418">
        <v>5001</v>
      </c>
      <c r="B3879" s="418">
        <v>427729</v>
      </c>
      <c r="C3879" s="418">
        <v>3000</v>
      </c>
      <c r="D3879" s="406">
        <v>218912025</v>
      </c>
      <c r="E3879" s="406" t="s">
        <v>568</v>
      </c>
      <c r="F3879" s="418">
        <v>22</v>
      </c>
      <c r="G3879" s="419">
        <v>45932</v>
      </c>
      <c r="H3879" s="419">
        <v>45939</v>
      </c>
      <c r="I3879" s="406" t="s">
        <v>15</v>
      </c>
      <c r="J3879" s="406"/>
      <c r="K3879" s="420" t="b">
        <v>0</v>
      </c>
      <c r="L3879" s="406"/>
      <c r="M3879" s="419">
        <v>45939</v>
      </c>
    </row>
    <row r="3880" spans="1:13">
      <c r="A3880" s="418">
        <v>5001</v>
      </c>
      <c r="B3880" s="418">
        <v>410535</v>
      </c>
      <c r="C3880" s="418">
        <v>3000</v>
      </c>
      <c r="D3880" s="406">
        <v>218922025</v>
      </c>
      <c r="E3880" s="406" t="s">
        <v>44</v>
      </c>
      <c r="F3880" s="418">
        <v>450</v>
      </c>
      <c r="G3880" s="419">
        <v>45975</v>
      </c>
      <c r="H3880" s="419">
        <v>45992</v>
      </c>
      <c r="I3880" s="406" t="s">
        <v>15</v>
      </c>
      <c r="J3880" s="406"/>
      <c r="K3880" s="420" t="b">
        <v>0</v>
      </c>
      <c r="L3880" s="406"/>
      <c r="M3880" s="419">
        <v>45992</v>
      </c>
    </row>
    <row r="3881" spans="1:13">
      <c r="A3881" s="418">
        <v>5001</v>
      </c>
      <c r="B3881" s="418">
        <v>410535</v>
      </c>
      <c r="C3881" s="418">
        <v>3000</v>
      </c>
      <c r="D3881" s="406">
        <v>218932025</v>
      </c>
      <c r="E3881" s="406" t="s">
        <v>44</v>
      </c>
      <c r="F3881" s="418">
        <v>450</v>
      </c>
      <c r="G3881" s="419">
        <v>45995</v>
      </c>
      <c r="H3881" s="419">
        <v>46000</v>
      </c>
      <c r="I3881" s="406" t="s">
        <v>15</v>
      </c>
      <c r="J3881" s="406"/>
      <c r="K3881" s="420" t="b">
        <v>0</v>
      </c>
      <c r="L3881" s="406"/>
      <c r="M3881" s="419">
        <v>46001</v>
      </c>
    </row>
    <row r="3882" spans="1:13">
      <c r="A3882" s="418">
        <v>5001</v>
      </c>
      <c r="B3882" s="418">
        <v>410535</v>
      </c>
      <c r="C3882" s="418">
        <v>3000</v>
      </c>
      <c r="D3882" s="406">
        <v>218942025</v>
      </c>
      <c r="E3882" s="406" t="s">
        <v>44</v>
      </c>
      <c r="F3882" s="418">
        <v>450</v>
      </c>
      <c r="G3882" s="419">
        <v>45996</v>
      </c>
      <c r="H3882" s="419">
        <v>46000</v>
      </c>
      <c r="I3882" s="406" t="s">
        <v>15</v>
      </c>
      <c r="J3882" s="406"/>
      <c r="K3882" s="420" t="b">
        <v>0</v>
      </c>
      <c r="L3882" s="406"/>
      <c r="M3882" s="419">
        <v>46002</v>
      </c>
    </row>
    <row r="3883" spans="1:13">
      <c r="A3883" s="418">
        <v>5001</v>
      </c>
      <c r="B3883" s="418">
        <v>410535</v>
      </c>
      <c r="C3883" s="418">
        <v>3000</v>
      </c>
      <c r="D3883" s="406">
        <v>218952025</v>
      </c>
      <c r="E3883" s="406" t="s">
        <v>44</v>
      </c>
      <c r="F3883" s="418">
        <v>450</v>
      </c>
      <c r="G3883" s="419">
        <v>46032</v>
      </c>
      <c r="H3883" s="419">
        <v>46038</v>
      </c>
      <c r="I3883" s="406" t="s">
        <v>15</v>
      </c>
      <c r="J3883" s="406"/>
      <c r="K3883" s="420" t="b">
        <v>0</v>
      </c>
      <c r="L3883" s="406"/>
      <c r="M3883" s="419">
        <v>46038</v>
      </c>
    </row>
    <row r="3884" spans="1:13">
      <c r="A3884" s="418">
        <v>5001</v>
      </c>
      <c r="B3884" s="418">
        <v>410535</v>
      </c>
      <c r="C3884" s="418">
        <v>3000</v>
      </c>
      <c r="D3884" s="406">
        <v>218962025</v>
      </c>
      <c r="E3884" s="406" t="s">
        <v>44</v>
      </c>
      <c r="F3884" s="418">
        <v>450</v>
      </c>
      <c r="G3884" s="419">
        <v>46032</v>
      </c>
      <c r="H3884" s="419">
        <v>46038</v>
      </c>
      <c r="I3884" s="406" t="s">
        <v>15</v>
      </c>
      <c r="J3884" s="406"/>
      <c r="K3884" s="420" t="b">
        <v>0</v>
      </c>
      <c r="L3884" s="406"/>
      <c r="M3884" s="419">
        <v>46038</v>
      </c>
    </row>
    <row r="3885" spans="1:13">
      <c r="A3885" s="418">
        <v>5001</v>
      </c>
      <c r="B3885" s="418">
        <v>410535</v>
      </c>
      <c r="C3885" s="418">
        <v>3000</v>
      </c>
      <c r="D3885" s="406">
        <v>218972025</v>
      </c>
      <c r="E3885" s="406" t="s">
        <v>44</v>
      </c>
      <c r="F3885" s="418">
        <v>450</v>
      </c>
      <c r="G3885" s="419">
        <v>46032</v>
      </c>
      <c r="H3885" s="419">
        <v>46038</v>
      </c>
      <c r="I3885" s="406" t="s">
        <v>15</v>
      </c>
      <c r="J3885" s="406"/>
      <c r="K3885" s="420" t="b">
        <v>0</v>
      </c>
      <c r="L3885" s="406"/>
      <c r="M3885" s="419">
        <v>46038</v>
      </c>
    </row>
    <row r="3886" spans="1:13">
      <c r="A3886" s="418">
        <v>5001</v>
      </c>
      <c r="B3886" s="418">
        <v>410535</v>
      </c>
      <c r="C3886" s="418">
        <v>3000</v>
      </c>
      <c r="D3886" s="406">
        <v>218982025</v>
      </c>
      <c r="E3886" s="406" t="s">
        <v>44</v>
      </c>
      <c r="F3886" s="418">
        <v>300</v>
      </c>
      <c r="G3886" s="419">
        <v>46032</v>
      </c>
      <c r="H3886" s="419">
        <v>46038</v>
      </c>
      <c r="I3886" s="406" t="s">
        <v>15</v>
      </c>
      <c r="J3886" s="406"/>
      <c r="K3886" s="420" t="b">
        <v>0</v>
      </c>
      <c r="L3886" s="406"/>
      <c r="M3886" s="419">
        <v>46038</v>
      </c>
    </row>
    <row r="3887" spans="1:13">
      <c r="A3887" s="418">
        <v>5001</v>
      </c>
      <c r="B3887" s="418">
        <v>409965</v>
      </c>
      <c r="C3887" s="418">
        <v>3000</v>
      </c>
      <c r="D3887" s="406">
        <v>218992025</v>
      </c>
      <c r="E3887" s="406" t="s">
        <v>488</v>
      </c>
      <c r="F3887" s="418">
        <v>15000</v>
      </c>
      <c r="G3887" s="419">
        <v>45931</v>
      </c>
      <c r="H3887" s="419">
        <v>45933</v>
      </c>
      <c r="I3887" s="406" t="s">
        <v>15</v>
      </c>
      <c r="J3887" s="406"/>
      <c r="K3887" s="420" t="b">
        <v>0</v>
      </c>
      <c r="L3887" s="406"/>
      <c r="M3887" s="419">
        <v>45933</v>
      </c>
    </row>
    <row r="3888" spans="1:13">
      <c r="A3888" s="418">
        <v>2017</v>
      </c>
      <c r="B3888" s="418">
        <v>473730</v>
      </c>
      <c r="C3888" s="418">
        <v>3010</v>
      </c>
      <c r="D3888" s="406">
        <v>21902025</v>
      </c>
      <c r="E3888" s="406" t="s">
        <v>769</v>
      </c>
      <c r="F3888" s="418">
        <v>150000</v>
      </c>
      <c r="G3888" s="419">
        <v>46001</v>
      </c>
      <c r="H3888" s="419">
        <v>46001</v>
      </c>
      <c r="I3888" s="406" t="s">
        <v>15</v>
      </c>
      <c r="J3888" s="406"/>
      <c r="K3888" s="420" t="b">
        <v>0</v>
      </c>
      <c r="L3888" s="406"/>
      <c r="M3888" s="419">
        <v>46001</v>
      </c>
    </row>
    <row r="3889" spans="1:13">
      <c r="A3889" s="418">
        <v>5001</v>
      </c>
      <c r="B3889" s="418">
        <v>473604</v>
      </c>
      <c r="C3889" s="418">
        <v>3000</v>
      </c>
      <c r="D3889" s="406">
        <v>219142025</v>
      </c>
      <c r="E3889" s="406" t="s">
        <v>995</v>
      </c>
      <c r="F3889" s="418">
        <v>50</v>
      </c>
      <c r="G3889" s="419">
        <v>45939</v>
      </c>
      <c r="H3889" s="419">
        <v>45950</v>
      </c>
      <c r="I3889" s="406" t="s">
        <v>15</v>
      </c>
      <c r="J3889" s="406"/>
      <c r="K3889" s="420" t="b">
        <v>0</v>
      </c>
      <c r="L3889" s="406"/>
      <c r="M3889" s="419">
        <v>45950</v>
      </c>
    </row>
    <row r="3890" spans="1:13">
      <c r="A3890" s="418">
        <v>5001</v>
      </c>
      <c r="B3890" s="418">
        <v>461520</v>
      </c>
      <c r="C3890" s="418">
        <v>3000</v>
      </c>
      <c r="D3890" s="406">
        <v>219152025</v>
      </c>
      <c r="E3890" s="406" t="s">
        <v>429</v>
      </c>
      <c r="F3890" s="418">
        <v>150</v>
      </c>
      <c r="G3890" s="419">
        <v>46007</v>
      </c>
      <c r="H3890" s="419">
        <v>46008</v>
      </c>
      <c r="I3890" s="406" t="s">
        <v>15</v>
      </c>
      <c r="J3890" s="406"/>
      <c r="K3890" s="420" t="b">
        <v>0</v>
      </c>
      <c r="L3890" s="406"/>
      <c r="M3890" s="419">
        <v>46008</v>
      </c>
    </row>
    <row r="3891" spans="1:13">
      <c r="A3891" s="418">
        <v>5001</v>
      </c>
      <c r="B3891" s="418">
        <v>425418</v>
      </c>
      <c r="C3891" s="418">
        <v>3000</v>
      </c>
      <c r="D3891" s="406">
        <v>219172025</v>
      </c>
      <c r="E3891" s="406" t="s">
        <v>337</v>
      </c>
      <c r="F3891" s="418">
        <v>400</v>
      </c>
      <c r="G3891" s="419">
        <v>46002</v>
      </c>
      <c r="H3891" s="419">
        <v>46007</v>
      </c>
      <c r="I3891" s="406" t="s">
        <v>15</v>
      </c>
      <c r="J3891" s="406"/>
      <c r="K3891" s="420" t="b">
        <v>0</v>
      </c>
      <c r="L3891" s="406"/>
      <c r="M3891" s="419">
        <v>46007</v>
      </c>
    </row>
    <row r="3892" spans="1:13">
      <c r="A3892" s="418">
        <v>5001</v>
      </c>
      <c r="B3892" s="418">
        <v>470153</v>
      </c>
      <c r="C3892" s="418">
        <v>3000</v>
      </c>
      <c r="D3892" s="406">
        <v>219182025</v>
      </c>
      <c r="E3892" s="406" t="s">
        <v>567</v>
      </c>
      <c r="F3892" s="418">
        <v>100</v>
      </c>
      <c r="G3892" s="419">
        <v>45940</v>
      </c>
      <c r="H3892" s="419">
        <v>45986</v>
      </c>
      <c r="I3892" s="406" t="s">
        <v>15</v>
      </c>
      <c r="J3892" s="406"/>
      <c r="K3892" s="420" t="b">
        <v>0</v>
      </c>
      <c r="L3892" s="406"/>
      <c r="M3892" s="419">
        <v>45986</v>
      </c>
    </row>
    <row r="3893" spans="1:13">
      <c r="A3893" s="418">
        <v>5001</v>
      </c>
      <c r="B3893" s="418">
        <v>438012</v>
      </c>
      <c r="C3893" s="418">
        <v>3000</v>
      </c>
      <c r="D3893" s="406">
        <v>219192025</v>
      </c>
      <c r="E3893" s="406" t="s">
        <v>377</v>
      </c>
      <c r="F3893" s="418">
        <v>1200</v>
      </c>
      <c r="G3893" s="419">
        <v>45954</v>
      </c>
      <c r="H3893" s="419">
        <v>45961</v>
      </c>
      <c r="I3893" s="406" t="s">
        <v>15</v>
      </c>
      <c r="J3893" s="406"/>
      <c r="K3893" s="420" t="b">
        <v>0</v>
      </c>
      <c r="L3893" s="406"/>
      <c r="M3893" s="419">
        <v>45961</v>
      </c>
    </row>
    <row r="3894" spans="1:13">
      <c r="A3894" s="418">
        <v>5001</v>
      </c>
      <c r="B3894" s="418">
        <v>476451</v>
      </c>
      <c r="C3894" s="418">
        <v>3000</v>
      </c>
      <c r="D3894" s="406">
        <v>219202025</v>
      </c>
      <c r="E3894" s="406" t="s">
        <v>818</v>
      </c>
      <c r="F3894" s="418">
        <v>100</v>
      </c>
      <c r="G3894" s="419">
        <v>45939</v>
      </c>
      <c r="H3894" s="419">
        <v>45948</v>
      </c>
      <c r="I3894" s="406" t="s">
        <v>15</v>
      </c>
      <c r="J3894" s="406"/>
      <c r="K3894" s="420" t="b">
        <v>0</v>
      </c>
      <c r="L3894" s="406"/>
      <c r="M3894" s="419">
        <v>45948</v>
      </c>
    </row>
    <row r="3895" spans="1:13">
      <c r="A3895" s="418">
        <v>2010</v>
      </c>
      <c r="B3895" s="418">
        <v>459667</v>
      </c>
      <c r="C3895" s="418">
        <v>3000</v>
      </c>
      <c r="D3895" s="406">
        <v>2192026</v>
      </c>
      <c r="E3895" s="406" t="s">
        <v>67</v>
      </c>
      <c r="F3895" s="418">
        <v>5</v>
      </c>
      <c r="G3895" s="419">
        <v>46066</v>
      </c>
      <c r="H3895" s="406"/>
      <c r="I3895" s="406" t="s">
        <v>15</v>
      </c>
      <c r="J3895" s="406"/>
      <c r="K3895" s="420" t="b">
        <v>0</v>
      </c>
      <c r="L3895" s="406"/>
      <c r="M3895" s="419">
        <v>46076</v>
      </c>
    </row>
    <row r="3896" spans="1:13">
      <c r="A3896" s="418">
        <v>5001</v>
      </c>
      <c r="B3896" s="418">
        <v>410085</v>
      </c>
      <c r="C3896" s="418">
        <v>3000</v>
      </c>
      <c r="D3896" s="406">
        <v>219212025</v>
      </c>
      <c r="E3896" s="406" t="s">
        <v>996</v>
      </c>
      <c r="F3896" s="418">
        <v>30</v>
      </c>
      <c r="G3896" s="419">
        <v>46063</v>
      </c>
      <c r="H3896" s="419">
        <v>46065</v>
      </c>
      <c r="I3896" s="406" t="s">
        <v>15</v>
      </c>
      <c r="J3896" s="406"/>
      <c r="K3896" s="420" t="b">
        <v>0</v>
      </c>
      <c r="L3896" s="406"/>
      <c r="M3896" s="419">
        <v>46070</v>
      </c>
    </row>
    <row r="3897" spans="1:13">
      <c r="A3897" s="418">
        <v>5001</v>
      </c>
      <c r="B3897" s="418">
        <v>482154</v>
      </c>
      <c r="C3897" s="418">
        <v>3000</v>
      </c>
      <c r="D3897" s="406">
        <v>219292024</v>
      </c>
      <c r="E3897" s="406" t="s">
        <v>997</v>
      </c>
      <c r="F3897" s="418">
        <v>20</v>
      </c>
      <c r="G3897" s="419">
        <v>45962</v>
      </c>
      <c r="H3897" s="419">
        <v>45975</v>
      </c>
      <c r="I3897" s="406" t="s">
        <v>15</v>
      </c>
      <c r="J3897" s="406"/>
      <c r="K3897" s="420" t="b">
        <v>0</v>
      </c>
      <c r="L3897" s="406" t="s">
        <v>17</v>
      </c>
      <c r="M3897" s="419">
        <v>45985</v>
      </c>
    </row>
    <row r="3898" spans="1:13">
      <c r="A3898" s="418">
        <v>5001</v>
      </c>
      <c r="B3898" s="418">
        <v>405369</v>
      </c>
      <c r="C3898" s="418">
        <v>3000</v>
      </c>
      <c r="D3898" s="406">
        <v>219342025</v>
      </c>
      <c r="E3898" s="406" t="s">
        <v>843</v>
      </c>
      <c r="F3898" s="418">
        <v>2460</v>
      </c>
      <c r="G3898" s="419">
        <v>45952</v>
      </c>
      <c r="H3898" s="419">
        <v>45953</v>
      </c>
      <c r="I3898" s="406" t="s">
        <v>15</v>
      </c>
      <c r="J3898" s="406"/>
      <c r="K3898" s="420" t="b">
        <v>0</v>
      </c>
      <c r="L3898" s="406"/>
      <c r="M3898" s="419">
        <v>45953</v>
      </c>
    </row>
    <row r="3899" spans="1:13">
      <c r="A3899" s="418">
        <v>5001</v>
      </c>
      <c r="B3899" s="418">
        <v>456973</v>
      </c>
      <c r="C3899" s="418">
        <v>3000</v>
      </c>
      <c r="D3899" s="406">
        <v>219362025</v>
      </c>
      <c r="E3899" s="406" t="s">
        <v>195</v>
      </c>
      <c r="F3899" s="418">
        <v>100</v>
      </c>
      <c r="G3899" s="419">
        <v>45959</v>
      </c>
      <c r="H3899" s="419">
        <v>45965</v>
      </c>
      <c r="I3899" s="406" t="s">
        <v>15</v>
      </c>
      <c r="J3899" s="406"/>
      <c r="K3899" s="420" t="b">
        <v>0</v>
      </c>
      <c r="L3899" s="406"/>
      <c r="M3899" s="419">
        <v>45965</v>
      </c>
    </row>
    <row r="3900" spans="1:13">
      <c r="A3900" s="418">
        <v>5001</v>
      </c>
      <c r="B3900" s="418">
        <v>476096</v>
      </c>
      <c r="C3900" s="418">
        <v>3000</v>
      </c>
      <c r="D3900" s="406">
        <v>219372025</v>
      </c>
      <c r="E3900" s="406" t="s">
        <v>998</v>
      </c>
      <c r="F3900" s="418">
        <v>1000</v>
      </c>
      <c r="G3900" s="419">
        <v>45947</v>
      </c>
      <c r="H3900" s="419">
        <v>45999</v>
      </c>
      <c r="I3900" s="406" t="s">
        <v>15</v>
      </c>
      <c r="J3900" s="406"/>
      <c r="K3900" s="420" t="b">
        <v>0</v>
      </c>
      <c r="L3900" s="406"/>
      <c r="M3900" s="419">
        <v>45999</v>
      </c>
    </row>
    <row r="3901" spans="1:13">
      <c r="A3901" s="418">
        <v>5001</v>
      </c>
      <c r="B3901" s="418">
        <v>415165</v>
      </c>
      <c r="C3901" s="418">
        <v>3000</v>
      </c>
      <c r="D3901" s="406">
        <v>219382025</v>
      </c>
      <c r="E3901" s="406" t="s">
        <v>772</v>
      </c>
      <c r="F3901" s="418">
        <v>100</v>
      </c>
      <c r="G3901" s="419">
        <v>45966</v>
      </c>
      <c r="H3901" s="419">
        <v>45972</v>
      </c>
      <c r="I3901" s="406" t="s">
        <v>15</v>
      </c>
      <c r="J3901" s="406"/>
      <c r="K3901" s="420" t="b">
        <v>0</v>
      </c>
      <c r="L3901" s="406"/>
      <c r="M3901" s="419">
        <v>45972</v>
      </c>
    </row>
    <row r="3902" spans="1:13">
      <c r="A3902" s="418">
        <v>5001</v>
      </c>
      <c r="B3902" s="418">
        <v>462553</v>
      </c>
      <c r="C3902" s="418">
        <v>3000</v>
      </c>
      <c r="D3902" s="406">
        <v>219392025</v>
      </c>
      <c r="E3902" s="406" t="s">
        <v>646</v>
      </c>
      <c r="F3902" s="418">
        <v>10</v>
      </c>
      <c r="G3902" s="419">
        <v>45982</v>
      </c>
      <c r="H3902" s="419">
        <v>45987</v>
      </c>
      <c r="I3902" s="406" t="s">
        <v>15</v>
      </c>
      <c r="J3902" s="406"/>
      <c r="K3902" s="420" t="b">
        <v>0</v>
      </c>
      <c r="L3902" s="406"/>
      <c r="M3902" s="419">
        <v>45989</v>
      </c>
    </row>
    <row r="3903" spans="1:13">
      <c r="A3903" s="418">
        <v>5001</v>
      </c>
      <c r="B3903" s="418">
        <v>410018</v>
      </c>
      <c r="C3903" s="418">
        <v>3000</v>
      </c>
      <c r="D3903" s="406">
        <v>219402025</v>
      </c>
      <c r="E3903" s="406" t="s">
        <v>38</v>
      </c>
      <c r="F3903" s="418">
        <v>1610</v>
      </c>
      <c r="G3903" s="419">
        <v>45980</v>
      </c>
      <c r="H3903" s="419">
        <v>45982</v>
      </c>
      <c r="I3903" s="406" t="s">
        <v>15</v>
      </c>
      <c r="J3903" s="406"/>
      <c r="K3903" s="420" t="b">
        <v>0</v>
      </c>
      <c r="L3903" s="406"/>
      <c r="M3903" s="419">
        <v>45985</v>
      </c>
    </row>
    <row r="3904" spans="1:13">
      <c r="A3904" s="418">
        <v>5001</v>
      </c>
      <c r="B3904" s="418">
        <v>456968</v>
      </c>
      <c r="C3904" s="418">
        <v>3000</v>
      </c>
      <c r="D3904" s="406">
        <v>219412025</v>
      </c>
      <c r="E3904" s="406" t="s">
        <v>194</v>
      </c>
      <c r="F3904" s="418">
        <v>700</v>
      </c>
      <c r="G3904" s="419">
        <v>45958</v>
      </c>
      <c r="H3904" s="419">
        <v>45980</v>
      </c>
      <c r="I3904" s="406" t="s">
        <v>15</v>
      </c>
      <c r="J3904" s="406"/>
      <c r="K3904" s="420" t="b">
        <v>0</v>
      </c>
      <c r="L3904" s="406"/>
      <c r="M3904" s="419">
        <v>45980</v>
      </c>
    </row>
    <row r="3905" spans="1:13">
      <c r="A3905" s="418">
        <v>5001</v>
      </c>
      <c r="B3905" s="418">
        <v>456968</v>
      </c>
      <c r="C3905" s="418">
        <v>3000</v>
      </c>
      <c r="D3905" s="406">
        <v>219422025</v>
      </c>
      <c r="E3905" s="406" t="s">
        <v>194</v>
      </c>
      <c r="F3905" s="418">
        <v>100</v>
      </c>
      <c r="G3905" s="419">
        <v>45939</v>
      </c>
      <c r="H3905" s="419">
        <v>45948</v>
      </c>
      <c r="I3905" s="406" t="s">
        <v>15</v>
      </c>
      <c r="J3905" s="406"/>
      <c r="K3905" s="420" t="b">
        <v>0</v>
      </c>
      <c r="L3905" s="406"/>
      <c r="M3905" s="419">
        <v>45948</v>
      </c>
    </row>
    <row r="3906" spans="1:13">
      <c r="A3906" s="418">
        <v>5001</v>
      </c>
      <c r="B3906" s="418">
        <v>461922</v>
      </c>
      <c r="C3906" s="418">
        <v>3000</v>
      </c>
      <c r="D3906" s="406">
        <v>219432025</v>
      </c>
      <c r="E3906" s="406" t="s">
        <v>189</v>
      </c>
      <c r="F3906" s="418">
        <v>54</v>
      </c>
      <c r="G3906" s="419">
        <v>45995</v>
      </c>
      <c r="H3906" s="419">
        <v>46003</v>
      </c>
      <c r="I3906" s="406" t="s">
        <v>15</v>
      </c>
      <c r="J3906" s="406"/>
      <c r="K3906" s="420" t="b">
        <v>0</v>
      </c>
      <c r="L3906" s="406"/>
      <c r="M3906" s="419">
        <v>46003</v>
      </c>
    </row>
    <row r="3907" spans="1:13">
      <c r="A3907" s="418">
        <v>5001</v>
      </c>
      <c r="B3907" s="418">
        <v>461922</v>
      </c>
      <c r="C3907" s="418">
        <v>3000</v>
      </c>
      <c r="D3907" s="406">
        <v>219442025</v>
      </c>
      <c r="E3907" s="406" t="s">
        <v>189</v>
      </c>
      <c r="F3907" s="418">
        <v>18</v>
      </c>
      <c r="G3907" s="419">
        <v>46036</v>
      </c>
      <c r="H3907" s="419">
        <v>46039</v>
      </c>
      <c r="I3907" s="406" t="s">
        <v>15</v>
      </c>
      <c r="J3907" s="406"/>
      <c r="K3907" s="420" t="b">
        <v>0</v>
      </c>
      <c r="L3907" s="406"/>
      <c r="M3907" s="419">
        <v>46039</v>
      </c>
    </row>
    <row r="3908" spans="1:13">
      <c r="A3908" s="418">
        <v>5001</v>
      </c>
      <c r="B3908" s="418">
        <v>461957</v>
      </c>
      <c r="C3908" s="418">
        <v>3000</v>
      </c>
      <c r="D3908" s="406">
        <v>219452025</v>
      </c>
      <c r="E3908" s="406" t="s">
        <v>27</v>
      </c>
      <c r="F3908" s="418">
        <v>270</v>
      </c>
      <c r="G3908" s="419">
        <v>45974</v>
      </c>
      <c r="H3908" s="419">
        <v>46001</v>
      </c>
      <c r="I3908" s="406" t="s">
        <v>15</v>
      </c>
      <c r="J3908" s="406"/>
      <c r="K3908" s="420" t="b">
        <v>0</v>
      </c>
      <c r="L3908" s="406"/>
      <c r="M3908" s="419">
        <v>46001</v>
      </c>
    </row>
    <row r="3909" spans="1:13">
      <c r="A3909" s="418">
        <v>5001</v>
      </c>
      <c r="B3909" s="418">
        <v>439080</v>
      </c>
      <c r="C3909" s="418">
        <v>3000</v>
      </c>
      <c r="D3909" s="406">
        <v>219462025</v>
      </c>
      <c r="E3909" s="406" t="s">
        <v>497</v>
      </c>
      <c r="F3909" s="418">
        <v>725</v>
      </c>
      <c r="G3909" s="419">
        <v>45945</v>
      </c>
      <c r="H3909" s="419">
        <v>45964</v>
      </c>
      <c r="I3909" s="406" t="s">
        <v>15</v>
      </c>
      <c r="J3909" s="406"/>
      <c r="K3909" s="420" t="b">
        <v>0</v>
      </c>
      <c r="L3909" s="406"/>
      <c r="M3909" s="419">
        <v>45965</v>
      </c>
    </row>
    <row r="3910" spans="1:13">
      <c r="A3910" s="418">
        <v>5001</v>
      </c>
      <c r="B3910" s="418">
        <v>410054</v>
      </c>
      <c r="C3910" s="418">
        <v>3000</v>
      </c>
      <c r="D3910" s="406">
        <v>219482025</v>
      </c>
      <c r="E3910" s="406" t="s">
        <v>887</v>
      </c>
      <c r="F3910" s="418">
        <v>2000</v>
      </c>
      <c r="G3910" s="419">
        <v>45939</v>
      </c>
      <c r="H3910" s="419">
        <v>45951</v>
      </c>
      <c r="I3910" s="406" t="s">
        <v>15</v>
      </c>
      <c r="J3910" s="406"/>
      <c r="K3910" s="420" t="b">
        <v>0</v>
      </c>
      <c r="L3910" s="406"/>
      <c r="M3910" s="419">
        <v>45960</v>
      </c>
    </row>
    <row r="3911" spans="1:13">
      <c r="A3911" s="418">
        <v>5001</v>
      </c>
      <c r="B3911" s="418">
        <v>445539</v>
      </c>
      <c r="C3911" s="418">
        <v>3000</v>
      </c>
      <c r="D3911" s="406">
        <v>219492025</v>
      </c>
      <c r="E3911" s="406" t="s">
        <v>684</v>
      </c>
      <c r="F3911" s="418">
        <v>92</v>
      </c>
      <c r="G3911" s="419">
        <v>46042</v>
      </c>
      <c r="H3911" s="419">
        <v>46043</v>
      </c>
      <c r="I3911" s="406" t="s">
        <v>15</v>
      </c>
      <c r="J3911" s="406"/>
      <c r="K3911" s="420" t="b">
        <v>0</v>
      </c>
      <c r="L3911" s="406"/>
      <c r="M3911" s="419">
        <v>46043</v>
      </c>
    </row>
    <row r="3912" spans="1:13">
      <c r="A3912" s="418">
        <v>5001</v>
      </c>
      <c r="B3912" s="418">
        <v>445544</v>
      </c>
      <c r="C3912" s="418">
        <v>3000</v>
      </c>
      <c r="D3912" s="406">
        <v>219502025</v>
      </c>
      <c r="E3912" s="406" t="s">
        <v>143</v>
      </c>
      <c r="F3912" s="418">
        <v>200</v>
      </c>
      <c r="G3912" s="419">
        <v>45995</v>
      </c>
      <c r="H3912" s="419">
        <v>45996</v>
      </c>
      <c r="I3912" s="406" t="s">
        <v>15</v>
      </c>
      <c r="J3912" s="406"/>
      <c r="K3912" s="420" t="b">
        <v>0</v>
      </c>
      <c r="L3912" s="406"/>
      <c r="M3912" s="419">
        <v>45996</v>
      </c>
    </row>
    <row r="3913" spans="1:13">
      <c r="A3913" s="418">
        <v>5001</v>
      </c>
      <c r="B3913" s="418">
        <v>409951</v>
      </c>
      <c r="C3913" s="418">
        <v>3000</v>
      </c>
      <c r="D3913" s="406">
        <v>219652025</v>
      </c>
      <c r="E3913" s="406" t="s">
        <v>701</v>
      </c>
      <c r="F3913" s="418">
        <v>150</v>
      </c>
      <c r="G3913" s="419">
        <v>45974</v>
      </c>
      <c r="H3913" s="419">
        <v>45983</v>
      </c>
      <c r="I3913" s="406" t="s">
        <v>15</v>
      </c>
      <c r="J3913" s="406"/>
      <c r="K3913" s="420" t="b">
        <v>0</v>
      </c>
      <c r="L3913" s="406"/>
      <c r="M3913" s="419">
        <v>45985</v>
      </c>
    </row>
    <row r="3914" spans="1:13">
      <c r="A3914" s="418">
        <v>5001</v>
      </c>
      <c r="B3914" s="418">
        <v>410033</v>
      </c>
      <c r="C3914" s="418">
        <v>3000</v>
      </c>
      <c r="D3914" s="406">
        <v>219702025</v>
      </c>
      <c r="E3914" s="406" t="s">
        <v>234</v>
      </c>
      <c r="F3914" s="418">
        <v>1050</v>
      </c>
      <c r="G3914" s="419">
        <v>45980</v>
      </c>
      <c r="H3914" s="419">
        <v>45982</v>
      </c>
      <c r="I3914" s="406" t="s">
        <v>15</v>
      </c>
      <c r="J3914" s="406"/>
      <c r="K3914" s="420" t="b">
        <v>0</v>
      </c>
      <c r="L3914" s="406"/>
      <c r="M3914" s="419">
        <v>45983</v>
      </c>
    </row>
    <row r="3915" spans="1:13">
      <c r="A3915" s="418">
        <v>5001</v>
      </c>
      <c r="B3915" s="418">
        <v>410033</v>
      </c>
      <c r="C3915" s="418">
        <v>3000</v>
      </c>
      <c r="D3915" s="406">
        <v>219712025</v>
      </c>
      <c r="E3915" s="406" t="s">
        <v>234</v>
      </c>
      <c r="F3915" s="418">
        <v>1035</v>
      </c>
      <c r="G3915" s="419">
        <v>45987</v>
      </c>
      <c r="H3915" s="419">
        <v>45990</v>
      </c>
      <c r="I3915" s="406" t="s">
        <v>15</v>
      </c>
      <c r="J3915" s="406"/>
      <c r="K3915" s="420" t="b">
        <v>0</v>
      </c>
      <c r="L3915" s="406"/>
      <c r="M3915" s="419">
        <v>45990</v>
      </c>
    </row>
    <row r="3916" spans="1:13">
      <c r="A3916" s="418">
        <v>5001</v>
      </c>
      <c r="B3916" s="418">
        <v>410033</v>
      </c>
      <c r="C3916" s="418">
        <v>3000</v>
      </c>
      <c r="D3916" s="406">
        <v>219732025</v>
      </c>
      <c r="E3916" s="406" t="s">
        <v>234</v>
      </c>
      <c r="F3916" s="418">
        <v>2610</v>
      </c>
      <c r="G3916" s="419">
        <v>45967</v>
      </c>
      <c r="H3916" s="419">
        <v>45971</v>
      </c>
      <c r="I3916" s="406" t="s">
        <v>15</v>
      </c>
      <c r="J3916" s="406"/>
      <c r="K3916" s="420" t="b">
        <v>0</v>
      </c>
      <c r="L3916" s="406"/>
      <c r="M3916" s="419">
        <v>45971</v>
      </c>
    </row>
    <row r="3917" spans="1:13">
      <c r="A3917" s="418">
        <v>5001</v>
      </c>
      <c r="B3917" s="418">
        <v>410033</v>
      </c>
      <c r="C3917" s="418">
        <v>3000</v>
      </c>
      <c r="D3917" s="406">
        <v>219752025</v>
      </c>
      <c r="E3917" s="406" t="s">
        <v>234</v>
      </c>
      <c r="F3917" s="418">
        <v>2595</v>
      </c>
      <c r="G3917" s="419">
        <v>45967</v>
      </c>
      <c r="H3917" s="419">
        <v>45971</v>
      </c>
      <c r="I3917" s="406" t="s">
        <v>15</v>
      </c>
      <c r="J3917" s="406"/>
      <c r="K3917" s="420" t="b">
        <v>0</v>
      </c>
      <c r="L3917" s="406"/>
      <c r="M3917" s="419">
        <v>45971</v>
      </c>
    </row>
    <row r="3918" spans="1:13">
      <c r="A3918" s="418">
        <v>5001</v>
      </c>
      <c r="B3918" s="418">
        <v>410033</v>
      </c>
      <c r="C3918" s="418">
        <v>3000</v>
      </c>
      <c r="D3918" s="406">
        <v>219772025</v>
      </c>
      <c r="E3918" s="406" t="s">
        <v>234</v>
      </c>
      <c r="F3918" s="418">
        <v>2610</v>
      </c>
      <c r="G3918" s="419">
        <v>45967</v>
      </c>
      <c r="H3918" s="419">
        <v>45971</v>
      </c>
      <c r="I3918" s="406" t="s">
        <v>15</v>
      </c>
      <c r="J3918" s="406"/>
      <c r="K3918" s="420" t="b">
        <v>0</v>
      </c>
      <c r="L3918" s="406"/>
      <c r="M3918" s="419">
        <v>45971</v>
      </c>
    </row>
    <row r="3919" spans="1:13">
      <c r="A3919" s="418">
        <v>5001</v>
      </c>
      <c r="B3919" s="418">
        <v>410033</v>
      </c>
      <c r="C3919" s="418">
        <v>3000</v>
      </c>
      <c r="D3919" s="406">
        <v>219792025</v>
      </c>
      <c r="E3919" s="406" t="s">
        <v>234</v>
      </c>
      <c r="F3919" s="418">
        <v>2625</v>
      </c>
      <c r="G3919" s="419">
        <v>45967</v>
      </c>
      <c r="H3919" s="419">
        <v>45971</v>
      </c>
      <c r="I3919" s="406" t="s">
        <v>15</v>
      </c>
      <c r="J3919" s="406"/>
      <c r="K3919" s="420" t="b">
        <v>0</v>
      </c>
      <c r="L3919" s="406"/>
      <c r="M3919" s="419">
        <v>45971</v>
      </c>
    </row>
    <row r="3920" spans="1:13">
      <c r="A3920" s="418">
        <v>5001</v>
      </c>
      <c r="B3920" s="418">
        <v>446413</v>
      </c>
      <c r="C3920" s="418">
        <v>3000</v>
      </c>
      <c r="D3920" s="406">
        <v>220032025</v>
      </c>
      <c r="E3920" s="406" t="s">
        <v>850</v>
      </c>
      <c r="F3920" s="418">
        <v>1125000</v>
      </c>
      <c r="G3920" s="419">
        <v>45940</v>
      </c>
      <c r="H3920" s="419">
        <v>45946</v>
      </c>
      <c r="I3920" s="406" t="s">
        <v>15</v>
      </c>
      <c r="J3920" s="406"/>
      <c r="K3920" s="420" t="b">
        <v>0</v>
      </c>
      <c r="L3920" s="406"/>
      <c r="M3920" s="419">
        <v>45946</v>
      </c>
    </row>
    <row r="3921" spans="1:13">
      <c r="A3921" s="418">
        <v>2017</v>
      </c>
      <c r="B3921" s="418">
        <v>461291</v>
      </c>
      <c r="C3921" s="418">
        <v>3010</v>
      </c>
      <c r="D3921" s="406">
        <v>22062025</v>
      </c>
      <c r="E3921" s="406" t="s">
        <v>999</v>
      </c>
      <c r="F3921" s="418">
        <v>5000</v>
      </c>
      <c r="G3921" s="419">
        <v>45920</v>
      </c>
      <c r="H3921" s="419">
        <v>45922</v>
      </c>
      <c r="I3921" s="406" t="s">
        <v>15</v>
      </c>
      <c r="J3921" s="406"/>
      <c r="K3921" s="420" t="b">
        <v>0</v>
      </c>
      <c r="L3921" s="406"/>
      <c r="M3921" s="419">
        <v>45922</v>
      </c>
    </row>
    <row r="3922" spans="1:13">
      <c r="A3922" s="418">
        <v>5001</v>
      </c>
      <c r="B3922" s="418">
        <v>452978</v>
      </c>
      <c r="C3922" s="418">
        <v>3000</v>
      </c>
      <c r="D3922" s="406">
        <v>220622025</v>
      </c>
      <c r="E3922" s="406" t="s">
        <v>752</v>
      </c>
      <c r="F3922" s="418">
        <v>60000</v>
      </c>
      <c r="G3922" s="419">
        <v>45952</v>
      </c>
      <c r="H3922" s="419">
        <v>45989</v>
      </c>
      <c r="I3922" s="406" t="s">
        <v>15</v>
      </c>
      <c r="J3922" s="406"/>
      <c r="K3922" s="420" t="b">
        <v>0</v>
      </c>
      <c r="L3922" s="406"/>
      <c r="M3922" s="419">
        <v>45989</v>
      </c>
    </row>
    <row r="3923" spans="1:13">
      <c r="A3923" s="418">
        <v>5001</v>
      </c>
      <c r="B3923" s="418">
        <v>449768</v>
      </c>
      <c r="C3923" s="418">
        <v>3000</v>
      </c>
      <c r="D3923" s="406">
        <v>220632025</v>
      </c>
      <c r="E3923" s="406" t="s">
        <v>545</v>
      </c>
      <c r="F3923" s="418">
        <v>8000</v>
      </c>
      <c r="G3923" s="419">
        <v>45968</v>
      </c>
      <c r="H3923" s="419">
        <v>45971</v>
      </c>
      <c r="I3923" s="406" t="s">
        <v>15</v>
      </c>
      <c r="J3923" s="406"/>
      <c r="K3923" s="420" t="b">
        <v>0</v>
      </c>
      <c r="L3923" s="406"/>
      <c r="M3923" s="419">
        <v>45971</v>
      </c>
    </row>
    <row r="3924" spans="1:13">
      <c r="A3924" s="418">
        <v>5001</v>
      </c>
      <c r="B3924" s="418">
        <v>410066</v>
      </c>
      <c r="C3924" s="418">
        <v>3000</v>
      </c>
      <c r="D3924" s="406">
        <v>220642025</v>
      </c>
      <c r="E3924" s="406" t="s">
        <v>441</v>
      </c>
      <c r="F3924" s="418">
        <v>275</v>
      </c>
      <c r="G3924" s="419">
        <v>45967</v>
      </c>
      <c r="H3924" s="419">
        <v>45978</v>
      </c>
      <c r="I3924" s="406" t="s">
        <v>15</v>
      </c>
      <c r="J3924" s="406"/>
      <c r="K3924" s="420" t="b">
        <v>0</v>
      </c>
      <c r="L3924" s="406"/>
      <c r="M3924" s="419">
        <v>45979</v>
      </c>
    </row>
    <row r="3925" spans="1:13">
      <c r="A3925" s="418">
        <v>5001</v>
      </c>
      <c r="B3925" s="418">
        <v>438026</v>
      </c>
      <c r="C3925" s="418">
        <v>3000</v>
      </c>
      <c r="D3925" s="406">
        <v>220652025</v>
      </c>
      <c r="E3925" s="406" t="s">
        <v>342</v>
      </c>
      <c r="F3925" s="418">
        <v>350</v>
      </c>
      <c r="G3925" s="419">
        <v>45962</v>
      </c>
      <c r="H3925" s="419">
        <v>45967</v>
      </c>
      <c r="I3925" s="406" t="s">
        <v>15</v>
      </c>
      <c r="J3925" s="406"/>
      <c r="K3925" s="420" t="b">
        <v>0</v>
      </c>
      <c r="L3925" s="406"/>
      <c r="M3925" s="419">
        <v>45967</v>
      </c>
    </row>
    <row r="3926" spans="1:13">
      <c r="A3926" s="418">
        <v>5001</v>
      </c>
      <c r="B3926" s="418">
        <v>410124</v>
      </c>
      <c r="C3926" s="418">
        <v>3000</v>
      </c>
      <c r="D3926" s="406">
        <v>220662025</v>
      </c>
      <c r="E3926" s="406" t="s">
        <v>895</v>
      </c>
      <c r="F3926" s="418">
        <v>60</v>
      </c>
      <c r="G3926" s="419">
        <v>45946</v>
      </c>
      <c r="H3926" s="419">
        <v>45952</v>
      </c>
      <c r="I3926" s="406" t="s">
        <v>15</v>
      </c>
      <c r="J3926" s="406"/>
      <c r="K3926" s="420" t="b">
        <v>0</v>
      </c>
      <c r="L3926" s="406"/>
      <c r="M3926" s="419">
        <v>45953</v>
      </c>
    </row>
    <row r="3927" spans="1:13">
      <c r="A3927" s="418">
        <v>5001</v>
      </c>
      <c r="B3927" s="418">
        <v>409988</v>
      </c>
      <c r="C3927" s="418">
        <v>3000</v>
      </c>
      <c r="D3927" s="406">
        <v>220672025</v>
      </c>
      <c r="E3927" s="406" t="s">
        <v>501</v>
      </c>
      <c r="F3927" s="418">
        <v>96</v>
      </c>
      <c r="G3927" s="419">
        <v>45967</v>
      </c>
      <c r="H3927" s="419">
        <v>45973</v>
      </c>
      <c r="I3927" s="406" t="s">
        <v>15</v>
      </c>
      <c r="J3927" s="406"/>
      <c r="K3927" s="420" t="b">
        <v>0</v>
      </c>
      <c r="L3927" s="406"/>
      <c r="M3927" s="419">
        <v>45974</v>
      </c>
    </row>
    <row r="3928" spans="1:13">
      <c r="A3928" s="418">
        <v>5001</v>
      </c>
      <c r="B3928" s="418">
        <v>445540</v>
      </c>
      <c r="C3928" s="418">
        <v>3000</v>
      </c>
      <c r="D3928" s="406">
        <v>220692025</v>
      </c>
      <c r="E3928" s="406" t="s">
        <v>888</v>
      </c>
      <c r="F3928" s="418">
        <v>250</v>
      </c>
      <c r="G3928" s="419">
        <v>45945</v>
      </c>
      <c r="H3928" s="419">
        <v>45945</v>
      </c>
      <c r="I3928" s="406" t="s">
        <v>15</v>
      </c>
      <c r="J3928" s="406"/>
      <c r="K3928" s="420" t="b">
        <v>0</v>
      </c>
      <c r="L3928" s="406"/>
      <c r="M3928" s="419">
        <v>45945</v>
      </c>
    </row>
    <row r="3929" spans="1:13">
      <c r="A3929" s="418">
        <v>5001</v>
      </c>
      <c r="B3929" s="418">
        <v>404584</v>
      </c>
      <c r="C3929" s="418">
        <v>3000</v>
      </c>
      <c r="D3929" s="406">
        <v>220702025</v>
      </c>
      <c r="E3929" s="406" t="s">
        <v>358</v>
      </c>
      <c r="F3929" s="418">
        <v>580</v>
      </c>
      <c r="G3929" s="419">
        <v>45988</v>
      </c>
      <c r="H3929" s="419">
        <v>46007</v>
      </c>
      <c r="I3929" s="406" t="s">
        <v>15</v>
      </c>
      <c r="J3929" s="406"/>
      <c r="K3929" s="420" t="b">
        <v>0</v>
      </c>
      <c r="L3929" s="406"/>
      <c r="M3929" s="419">
        <v>46030</v>
      </c>
    </row>
    <row r="3930" spans="1:13">
      <c r="A3930" s="418">
        <v>5001</v>
      </c>
      <c r="B3930" s="418">
        <v>465146</v>
      </c>
      <c r="C3930" s="418">
        <v>3000</v>
      </c>
      <c r="D3930" s="406">
        <v>220712025</v>
      </c>
      <c r="E3930" s="406" t="s">
        <v>595</v>
      </c>
      <c r="F3930" s="418">
        <v>100</v>
      </c>
      <c r="G3930" s="419">
        <v>45944</v>
      </c>
      <c r="H3930" s="419">
        <v>45954</v>
      </c>
      <c r="I3930" s="406" t="s">
        <v>15</v>
      </c>
      <c r="J3930" s="406"/>
      <c r="K3930" s="420" t="b">
        <v>0</v>
      </c>
      <c r="L3930" s="406"/>
      <c r="M3930" s="419">
        <v>45954</v>
      </c>
    </row>
    <row r="3931" spans="1:13">
      <c r="A3931" s="418">
        <v>5001</v>
      </c>
      <c r="B3931" s="418">
        <v>456984</v>
      </c>
      <c r="C3931" s="418">
        <v>3000</v>
      </c>
      <c r="D3931" s="406">
        <v>220722025</v>
      </c>
      <c r="E3931" s="406" t="s">
        <v>456</v>
      </c>
      <c r="F3931" s="418">
        <v>80</v>
      </c>
      <c r="G3931" s="419">
        <v>46036</v>
      </c>
      <c r="H3931" s="419">
        <v>46041</v>
      </c>
      <c r="I3931" s="406" t="s">
        <v>15</v>
      </c>
      <c r="J3931" s="406"/>
      <c r="K3931" s="420" t="b">
        <v>0</v>
      </c>
      <c r="L3931" s="406"/>
      <c r="M3931" s="419">
        <v>46041</v>
      </c>
    </row>
    <row r="3932" spans="1:13">
      <c r="A3932" s="418">
        <v>5001</v>
      </c>
      <c r="B3932" s="418">
        <v>456984</v>
      </c>
      <c r="C3932" s="418">
        <v>3000</v>
      </c>
      <c r="D3932" s="406">
        <v>220732025</v>
      </c>
      <c r="E3932" s="406" t="s">
        <v>456</v>
      </c>
      <c r="F3932" s="418">
        <v>100</v>
      </c>
      <c r="G3932" s="419">
        <v>46050</v>
      </c>
      <c r="H3932" s="419">
        <v>46051</v>
      </c>
      <c r="I3932" s="406" t="s">
        <v>15</v>
      </c>
      <c r="J3932" s="406"/>
      <c r="K3932" s="420" t="b">
        <v>0</v>
      </c>
      <c r="L3932" s="406"/>
      <c r="M3932" s="419">
        <v>46051</v>
      </c>
    </row>
    <row r="3933" spans="1:13">
      <c r="A3933" s="418">
        <v>5001</v>
      </c>
      <c r="B3933" s="418">
        <v>210040</v>
      </c>
      <c r="C3933" s="418">
        <v>3000</v>
      </c>
      <c r="D3933" s="406">
        <v>220752025</v>
      </c>
      <c r="E3933" s="406" t="s">
        <v>395</v>
      </c>
      <c r="F3933" s="418">
        <v>125</v>
      </c>
      <c r="G3933" s="419">
        <v>45944</v>
      </c>
      <c r="H3933" s="419">
        <v>45951</v>
      </c>
      <c r="I3933" s="406" t="s">
        <v>15</v>
      </c>
      <c r="J3933" s="406"/>
      <c r="K3933" s="420" t="b">
        <v>0</v>
      </c>
      <c r="L3933" s="406"/>
      <c r="M3933" s="419">
        <v>45951</v>
      </c>
    </row>
    <row r="3934" spans="1:13">
      <c r="A3934" s="418">
        <v>5001</v>
      </c>
      <c r="B3934" s="418">
        <v>453085</v>
      </c>
      <c r="C3934" s="418">
        <v>3000</v>
      </c>
      <c r="D3934" s="406">
        <v>220762025</v>
      </c>
      <c r="E3934" s="406" t="s">
        <v>60</v>
      </c>
      <c r="F3934" s="418">
        <v>342000</v>
      </c>
      <c r="G3934" s="419">
        <v>45965</v>
      </c>
      <c r="H3934" s="419">
        <v>45967</v>
      </c>
      <c r="I3934" s="406" t="s">
        <v>15</v>
      </c>
      <c r="J3934" s="406"/>
      <c r="K3934" s="420" t="b">
        <v>0</v>
      </c>
      <c r="L3934" s="406"/>
      <c r="M3934" s="419">
        <v>45967</v>
      </c>
    </row>
    <row r="3935" spans="1:13">
      <c r="A3935" s="418">
        <v>5001</v>
      </c>
      <c r="B3935" s="418">
        <v>410163</v>
      </c>
      <c r="C3935" s="418">
        <v>3000</v>
      </c>
      <c r="D3935" s="406">
        <v>220772025</v>
      </c>
      <c r="E3935" s="406" t="s">
        <v>1000</v>
      </c>
      <c r="F3935" s="418">
        <v>5</v>
      </c>
      <c r="G3935" s="419">
        <v>46035</v>
      </c>
      <c r="H3935" s="419">
        <v>46055</v>
      </c>
      <c r="I3935" s="406" t="s">
        <v>15</v>
      </c>
      <c r="J3935" s="406"/>
      <c r="K3935" s="420" t="b">
        <v>0</v>
      </c>
      <c r="L3935" s="406"/>
      <c r="M3935" s="419">
        <v>46055</v>
      </c>
    </row>
    <row r="3936" spans="1:13">
      <c r="A3936" s="418">
        <v>5001</v>
      </c>
      <c r="B3936" s="418">
        <v>465514</v>
      </c>
      <c r="C3936" s="418">
        <v>3000</v>
      </c>
      <c r="D3936" s="406">
        <v>220782025</v>
      </c>
      <c r="E3936" s="406" t="s">
        <v>412</v>
      </c>
      <c r="F3936" s="418">
        <v>10</v>
      </c>
      <c r="G3936" s="419">
        <v>45939</v>
      </c>
      <c r="H3936" s="419">
        <v>45974</v>
      </c>
      <c r="I3936" s="406" t="s">
        <v>15</v>
      </c>
      <c r="J3936" s="406"/>
      <c r="K3936" s="420" t="b">
        <v>0</v>
      </c>
      <c r="L3936" s="406"/>
      <c r="M3936" s="419">
        <v>45974</v>
      </c>
    </row>
    <row r="3937" spans="1:13">
      <c r="A3937" s="418">
        <v>5001</v>
      </c>
      <c r="B3937" s="418">
        <v>445540</v>
      </c>
      <c r="C3937" s="418">
        <v>3000</v>
      </c>
      <c r="D3937" s="406">
        <v>220862025</v>
      </c>
      <c r="E3937" s="406" t="s">
        <v>888</v>
      </c>
      <c r="F3937" s="418">
        <v>275</v>
      </c>
      <c r="G3937" s="419">
        <v>45951</v>
      </c>
      <c r="H3937" s="419">
        <v>45972</v>
      </c>
      <c r="I3937" s="406" t="s">
        <v>15</v>
      </c>
      <c r="J3937" s="406"/>
      <c r="K3937" s="420" t="b">
        <v>0</v>
      </c>
      <c r="L3937" s="406"/>
      <c r="M3937" s="419">
        <v>45972</v>
      </c>
    </row>
    <row r="3938" spans="1:13">
      <c r="A3938" s="418">
        <v>5001</v>
      </c>
      <c r="B3938" s="418">
        <v>410015</v>
      </c>
      <c r="C3938" s="418">
        <v>3000</v>
      </c>
      <c r="D3938" s="406">
        <v>220902025</v>
      </c>
      <c r="E3938" s="406" t="s">
        <v>107</v>
      </c>
      <c r="F3938" s="418">
        <v>2400</v>
      </c>
      <c r="G3938" s="419">
        <v>46002</v>
      </c>
      <c r="H3938" s="419">
        <v>46007</v>
      </c>
      <c r="I3938" s="406" t="s">
        <v>15</v>
      </c>
      <c r="J3938" s="406"/>
      <c r="K3938" s="420" t="b">
        <v>0</v>
      </c>
      <c r="L3938" s="406"/>
      <c r="M3938" s="419">
        <v>46007</v>
      </c>
    </row>
    <row r="3939" spans="1:13">
      <c r="A3939" s="418">
        <v>5001</v>
      </c>
      <c r="B3939" s="418">
        <v>410015</v>
      </c>
      <c r="C3939" s="418">
        <v>3000</v>
      </c>
      <c r="D3939" s="406">
        <v>220912025</v>
      </c>
      <c r="E3939" s="406" t="s">
        <v>107</v>
      </c>
      <c r="F3939" s="418">
        <v>2400</v>
      </c>
      <c r="G3939" s="419">
        <v>46031</v>
      </c>
      <c r="H3939" s="419">
        <v>46039</v>
      </c>
      <c r="I3939" s="406" t="s">
        <v>15</v>
      </c>
      <c r="J3939" s="406"/>
      <c r="K3939" s="420" t="b">
        <v>0</v>
      </c>
      <c r="L3939" s="406"/>
      <c r="M3939" s="419">
        <v>46039</v>
      </c>
    </row>
    <row r="3940" spans="1:13">
      <c r="A3940" s="418">
        <v>5001</v>
      </c>
      <c r="B3940" s="418">
        <v>422349</v>
      </c>
      <c r="C3940" s="418">
        <v>3000</v>
      </c>
      <c r="D3940" s="406">
        <v>220952025</v>
      </c>
      <c r="E3940" s="406" t="s">
        <v>287</v>
      </c>
      <c r="F3940" s="418">
        <v>11975</v>
      </c>
      <c r="G3940" s="419">
        <v>45996</v>
      </c>
      <c r="H3940" s="419">
        <v>46001</v>
      </c>
      <c r="I3940" s="406" t="s">
        <v>15</v>
      </c>
      <c r="J3940" s="406"/>
      <c r="K3940" s="420" t="b">
        <v>0</v>
      </c>
      <c r="L3940" s="406"/>
      <c r="M3940" s="419">
        <v>46002</v>
      </c>
    </row>
    <row r="3941" spans="1:13">
      <c r="A3941" s="418">
        <v>5001</v>
      </c>
      <c r="B3941" s="418">
        <v>474191</v>
      </c>
      <c r="C3941" s="418">
        <v>3000</v>
      </c>
      <c r="D3941" s="406">
        <v>220972025</v>
      </c>
      <c r="E3941" s="406" t="s">
        <v>423</v>
      </c>
      <c r="F3941" s="418">
        <v>300</v>
      </c>
      <c r="G3941" s="406"/>
      <c r="H3941" s="419">
        <v>45950</v>
      </c>
      <c r="I3941" s="406" t="s">
        <v>15</v>
      </c>
      <c r="J3941" s="406"/>
      <c r="K3941" s="420" t="b">
        <v>0</v>
      </c>
      <c r="L3941" s="406"/>
      <c r="M3941" s="419">
        <v>45951</v>
      </c>
    </row>
    <row r="3942" spans="1:13">
      <c r="A3942" s="418">
        <v>5001</v>
      </c>
      <c r="B3942" s="418">
        <v>422464</v>
      </c>
      <c r="C3942" s="418">
        <v>3000</v>
      </c>
      <c r="D3942" s="406">
        <v>220982025</v>
      </c>
      <c r="E3942" s="406" t="s">
        <v>879</v>
      </c>
      <c r="F3942" s="418">
        <v>300</v>
      </c>
      <c r="G3942" s="419">
        <v>45934</v>
      </c>
      <c r="H3942" s="419">
        <v>46066</v>
      </c>
      <c r="I3942" s="406" t="s">
        <v>15</v>
      </c>
      <c r="J3942" s="406"/>
      <c r="K3942" s="420" t="b">
        <v>0</v>
      </c>
      <c r="L3942" s="406"/>
      <c r="M3942" s="419">
        <v>46066</v>
      </c>
    </row>
    <row r="3943" spans="1:13">
      <c r="A3943" s="418">
        <v>5001</v>
      </c>
      <c r="B3943" s="418">
        <v>410013</v>
      </c>
      <c r="C3943" s="418">
        <v>3000</v>
      </c>
      <c r="D3943" s="406">
        <v>221082025</v>
      </c>
      <c r="E3943" s="406" t="s">
        <v>698</v>
      </c>
      <c r="F3943" s="418">
        <v>5220</v>
      </c>
      <c r="G3943" s="419">
        <v>45939</v>
      </c>
      <c r="H3943" s="419">
        <v>45941</v>
      </c>
      <c r="I3943" s="406" t="s">
        <v>15</v>
      </c>
      <c r="J3943" s="406"/>
      <c r="K3943" s="420" t="b">
        <v>0</v>
      </c>
      <c r="L3943" s="406"/>
      <c r="M3943" s="419">
        <v>45941</v>
      </c>
    </row>
    <row r="3944" spans="1:13">
      <c r="A3944" s="418">
        <v>5001</v>
      </c>
      <c r="B3944" s="418">
        <v>459146</v>
      </c>
      <c r="C3944" s="418">
        <v>3000</v>
      </c>
      <c r="D3944" s="406">
        <v>221182025</v>
      </c>
      <c r="E3944" s="406" t="s">
        <v>1001</v>
      </c>
      <c r="F3944" s="418">
        <v>20</v>
      </c>
      <c r="G3944" s="419">
        <v>45993</v>
      </c>
      <c r="H3944" s="419">
        <v>45995</v>
      </c>
      <c r="I3944" s="406" t="s">
        <v>15</v>
      </c>
      <c r="J3944" s="406"/>
      <c r="K3944" s="420" t="b">
        <v>0</v>
      </c>
      <c r="L3944" s="406"/>
      <c r="M3944" s="419">
        <v>45995</v>
      </c>
    </row>
    <row r="3945" spans="1:13">
      <c r="A3945" s="418">
        <v>5001</v>
      </c>
      <c r="B3945" s="418">
        <v>410302</v>
      </c>
      <c r="C3945" s="418">
        <v>3000</v>
      </c>
      <c r="D3945" s="406">
        <v>221192025</v>
      </c>
      <c r="E3945" s="406" t="s">
        <v>1002</v>
      </c>
      <c r="F3945" s="418">
        <v>384</v>
      </c>
      <c r="G3945" s="406"/>
      <c r="H3945" s="406"/>
      <c r="I3945" s="406" t="s">
        <v>21</v>
      </c>
      <c r="J3945" s="406"/>
      <c r="K3945" s="420" t="b">
        <v>0</v>
      </c>
      <c r="L3945" s="406"/>
      <c r="M3945" s="406"/>
    </row>
    <row r="3946" spans="1:13">
      <c r="A3946" s="418">
        <v>5001</v>
      </c>
      <c r="B3946" s="418">
        <v>465514</v>
      </c>
      <c r="C3946" s="418">
        <v>3000</v>
      </c>
      <c r="D3946" s="406">
        <v>221202025</v>
      </c>
      <c r="E3946" s="406" t="s">
        <v>412</v>
      </c>
      <c r="F3946" s="418">
        <v>10</v>
      </c>
      <c r="G3946" s="419">
        <v>45979</v>
      </c>
      <c r="H3946" s="419">
        <v>45986</v>
      </c>
      <c r="I3946" s="406" t="s">
        <v>15</v>
      </c>
      <c r="J3946" s="406"/>
      <c r="K3946" s="420" t="b">
        <v>0</v>
      </c>
      <c r="L3946" s="406"/>
      <c r="M3946" s="419">
        <v>45986</v>
      </c>
    </row>
    <row r="3947" spans="1:13">
      <c r="A3947" s="418">
        <v>5001</v>
      </c>
      <c r="B3947" s="418">
        <v>460287</v>
      </c>
      <c r="C3947" s="418">
        <v>3000</v>
      </c>
      <c r="D3947" s="406">
        <v>2212023</v>
      </c>
      <c r="E3947" s="406" t="s">
        <v>1003</v>
      </c>
      <c r="F3947" s="418">
        <v>11</v>
      </c>
      <c r="G3947" s="406"/>
      <c r="H3947" s="406"/>
      <c r="I3947" s="406" t="s">
        <v>21</v>
      </c>
      <c r="J3947" s="406"/>
      <c r="K3947" s="420" t="b">
        <v>0</v>
      </c>
      <c r="L3947" s="406" t="s">
        <v>17</v>
      </c>
      <c r="M3947" s="406"/>
    </row>
    <row r="3948" spans="1:13">
      <c r="A3948" s="418">
        <v>2010</v>
      </c>
      <c r="B3948" s="418">
        <v>211904</v>
      </c>
      <c r="C3948" s="418">
        <v>3000</v>
      </c>
      <c r="D3948" s="406">
        <v>2212026</v>
      </c>
      <c r="E3948" s="406" t="s">
        <v>31</v>
      </c>
      <c r="F3948" s="418">
        <v>32</v>
      </c>
      <c r="G3948" s="419">
        <v>46071</v>
      </c>
      <c r="H3948" s="419">
        <v>46071</v>
      </c>
      <c r="I3948" s="406" t="s">
        <v>15</v>
      </c>
      <c r="J3948" s="406"/>
      <c r="K3948" s="420" t="b">
        <v>0</v>
      </c>
      <c r="L3948" s="406"/>
      <c r="M3948" s="419">
        <v>46071</v>
      </c>
    </row>
    <row r="3949" spans="1:13">
      <c r="A3949" s="418">
        <v>5001</v>
      </c>
      <c r="B3949" s="418">
        <v>423571</v>
      </c>
      <c r="C3949" s="418">
        <v>3000</v>
      </c>
      <c r="D3949" s="406">
        <v>221212025</v>
      </c>
      <c r="E3949" s="406" t="s">
        <v>616</v>
      </c>
      <c r="F3949" s="418">
        <v>1025</v>
      </c>
      <c r="G3949" s="419">
        <v>45993</v>
      </c>
      <c r="H3949" s="419">
        <v>46000</v>
      </c>
      <c r="I3949" s="406" t="s">
        <v>15</v>
      </c>
      <c r="J3949" s="406"/>
      <c r="K3949" s="420" t="b">
        <v>0</v>
      </c>
      <c r="L3949" s="406"/>
      <c r="M3949" s="419">
        <v>46001</v>
      </c>
    </row>
    <row r="3950" spans="1:13">
      <c r="A3950" s="418">
        <v>5001</v>
      </c>
      <c r="B3950" s="418">
        <v>438086</v>
      </c>
      <c r="C3950" s="418">
        <v>3000</v>
      </c>
      <c r="D3950" s="406">
        <v>221222025</v>
      </c>
      <c r="E3950" s="406" t="s">
        <v>452</v>
      </c>
      <c r="F3950" s="418">
        <v>950</v>
      </c>
      <c r="G3950" s="419">
        <v>45967</v>
      </c>
      <c r="H3950" s="419">
        <v>45969</v>
      </c>
      <c r="I3950" s="406" t="s">
        <v>15</v>
      </c>
      <c r="J3950" s="406"/>
      <c r="K3950" s="420" t="b">
        <v>0</v>
      </c>
      <c r="L3950" s="406"/>
      <c r="M3950" s="419">
        <v>45969</v>
      </c>
    </row>
    <row r="3951" spans="1:13">
      <c r="A3951" s="418">
        <v>5001</v>
      </c>
      <c r="B3951" s="418">
        <v>432241</v>
      </c>
      <c r="C3951" s="418">
        <v>3000</v>
      </c>
      <c r="D3951" s="406">
        <v>221242025</v>
      </c>
      <c r="E3951" s="406" t="s">
        <v>1004</v>
      </c>
      <c r="F3951" s="418">
        <v>180</v>
      </c>
      <c r="G3951" s="419">
        <v>46002</v>
      </c>
      <c r="H3951" s="419">
        <v>46034</v>
      </c>
      <c r="I3951" s="406" t="s">
        <v>15</v>
      </c>
      <c r="J3951" s="406"/>
      <c r="K3951" s="420" t="b">
        <v>0</v>
      </c>
      <c r="L3951" s="406"/>
      <c r="M3951" s="419">
        <v>46034</v>
      </c>
    </row>
    <row r="3952" spans="1:13">
      <c r="A3952" s="418">
        <v>5001</v>
      </c>
      <c r="B3952" s="418">
        <v>464273</v>
      </c>
      <c r="C3952" s="418">
        <v>3000</v>
      </c>
      <c r="D3952" s="406">
        <v>221252025</v>
      </c>
      <c r="E3952" s="406" t="s">
        <v>208</v>
      </c>
      <c r="F3952" s="418">
        <v>225</v>
      </c>
      <c r="G3952" s="419">
        <v>46108</v>
      </c>
      <c r="H3952" s="419">
        <v>46112</v>
      </c>
      <c r="I3952" s="406" t="s">
        <v>15</v>
      </c>
      <c r="J3952" s="406"/>
      <c r="K3952" s="420" t="b">
        <v>0</v>
      </c>
      <c r="L3952" s="406"/>
      <c r="M3952" s="419">
        <v>46112</v>
      </c>
    </row>
    <row r="3953" spans="1:13">
      <c r="A3953" s="418">
        <v>5001</v>
      </c>
      <c r="B3953" s="418">
        <v>464273</v>
      </c>
      <c r="C3953" s="418">
        <v>3000</v>
      </c>
      <c r="D3953" s="406">
        <v>221262025</v>
      </c>
      <c r="E3953" s="406" t="s">
        <v>208</v>
      </c>
      <c r="F3953" s="418">
        <v>225</v>
      </c>
      <c r="G3953" s="419">
        <v>46108</v>
      </c>
      <c r="H3953" s="419">
        <v>46112</v>
      </c>
      <c r="I3953" s="406" t="s">
        <v>15</v>
      </c>
      <c r="J3953" s="406"/>
      <c r="K3953" s="420" t="b">
        <v>0</v>
      </c>
      <c r="L3953" s="406"/>
      <c r="M3953" s="419">
        <v>46112</v>
      </c>
    </row>
    <row r="3954" spans="1:13">
      <c r="A3954" s="418">
        <v>5001</v>
      </c>
      <c r="B3954" s="418">
        <v>438023</v>
      </c>
      <c r="C3954" s="418">
        <v>3000</v>
      </c>
      <c r="D3954" s="406">
        <v>221272025</v>
      </c>
      <c r="E3954" s="406" t="s">
        <v>686</v>
      </c>
      <c r="F3954" s="418">
        <v>100</v>
      </c>
      <c r="G3954" s="419">
        <v>45957</v>
      </c>
      <c r="H3954" s="419">
        <v>45960</v>
      </c>
      <c r="I3954" s="406" t="s">
        <v>15</v>
      </c>
      <c r="J3954" s="406"/>
      <c r="K3954" s="420" t="b">
        <v>0</v>
      </c>
      <c r="L3954" s="406"/>
      <c r="M3954" s="419">
        <v>45960</v>
      </c>
    </row>
    <row r="3955" spans="1:13">
      <c r="A3955" s="418">
        <v>5001</v>
      </c>
      <c r="B3955" s="418">
        <v>456894</v>
      </c>
      <c r="C3955" s="418">
        <v>3000</v>
      </c>
      <c r="D3955" s="406">
        <v>221282025</v>
      </c>
      <c r="E3955" s="406" t="s">
        <v>240</v>
      </c>
      <c r="F3955" s="418">
        <v>50</v>
      </c>
      <c r="G3955" s="419">
        <v>45951</v>
      </c>
      <c r="H3955" s="419">
        <v>45955</v>
      </c>
      <c r="I3955" s="406" t="s">
        <v>15</v>
      </c>
      <c r="J3955" s="406"/>
      <c r="K3955" s="420" t="b">
        <v>0</v>
      </c>
      <c r="L3955" s="406"/>
      <c r="M3955" s="419">
        <v>45955</v>
      </c>
    </row>
    <row r="3956" spans="1:13">
      <c r="A3956" s="418">
        <v>5001</v>
      </c>
      <c r="B3956" s="418">
        <v>465501</v>
      </c>
      <c r="C3956" s="418">
        <v>3000</v>
      </c>
      <c r="D3956" s="406">
        <v>221292025</v>
      </c>
      <c r="E3956" s="406" t="s">
        <v>1005</v>
      </c>
      <c r="F3956" s="418">
        <v>500</v>
      </c>
      <c r="G3956" s="419">
        <v>45958</v>
      </c>
      <c r="H3956" s="419">
        <v>45960</v>
      </c>
      <c r="I3956" s="406" t="s">
        <v>15</v>
      </c>
      <c r="J3956" s="406"/>
      <c r="K3956" s="420" t="b">
        <v>0</v>
      </c>
      <c r="L3956" s="406"/>
      <c r="M3956" s="419">
        <v>45960</v>
      </c>
    </row>
    <row r="3957" spans="1:13">
      <c r="A3957" s="418">
        <v>5001</v>
      </c>
      <c r="B3957" s="418">
        <v>459863</v>
      </c>
      <c r="C3957" s="418">
        <v>3000</v>
      </c>
      <c r="D3957" s="406">
        <v>221302025</v>
      </c>
      <c r="E3957" s="406" t="s">
        <v>1006</v>
      </c>
      <c r="F3957" s="418">
        <v>150</v>
      </c>
      <c r="G3957" s="419">
        <v>46263</v>
      </c>
      <c r="H3957" s="419">
        <v>46263</v>
      </c>
      <c r="I3957" s="406" t="s">
        <v>15</v>
      </c>
      <c r="J3957" s="406"/>
      <c r="K3957" s="420" t="b">
        <v>0</v>
      </c>
      <c r="L3957" s="406" t="s">
        <v>41</v>
      </c>
      <c r="M3957" s="419">
        <v>46265</v>
      </c>
    </row>
    <row r="3958" spans="1:13">
      <c r="A3958" s="418">
        <v>2017</v>
      </c>
      <c r="B3958" s="418">
        <v>449452</v>
      </c>
      <c r="C3958" s="418">
        <v>3010</v>
      </c>
      <c r="D3958" s="406">
        <v>22132024</v>
      </c>
      <c r="E3958" s="406" t="s">
        <v>75</v>
      </c>
      <c r="F3958" s="418">
        <v>3495</v>
      </c>
      <c r="G3958" s="419">
        <v>45975</v>
      </c>
      <c r="H3958" s="419">
        <v>45981</v>
      </c>
      <c r="I3958" s="406" t="s">
        <v>15</v>
      </c>
      <c r="J3958" s="406"/>
      <c r="K3958" s="420" t="b">
        <v>0</v>
      </c>
      <c r="L3958" s="406"/>
      <c r="M3958" s="419">
        <v>45981</v>
      </c>
    </row>
    <row r="3959" spans="1:13">
      <c r="A3959" s="418">
        <v>5001</v>
      </c>
      <c r="B3959" s="418">
        <v>410138</v>
      </c>
      <c r="C3959" s="418">
        <v>3000</v>
      </c>
      <c r="D3959" s="406">
        <v>221322025</v>
      </c>
      <c r="E3959" s="406" t="s">
        <v>756</v>
      </c>
      <c r="F3959" s="418">
        <v>100</v>
      </c>
      <c r="G3959" s="419">
        <v>46002</v>
      </c>
      <c r="H3959" s="419">
        <v>46009</v>
      </c>
      <c r="I3959" s="406" t="s">
        <v>15</v>
      </c>
      <c r="J3959" s="406"/>
      <c r="K3959" s="420" t="b">
        <v>0</v>
      </c>
      <c r="L3959" s="406"/>
      <c r="M3959" s="419">
        <v>46009</v>
      </c>
    </row>
    <row r="3960" spans="1:13">
      <c r="A3960" s="418">
        <v>5001</v>
      </c>
      <c r="B3960" s="418">
        <v>408606</v>
      </c>
      <c r="C3960" s="418">
        <v>3000</v>
      </c>
      <c r="D3960" s="406">
        <v>221332025</v>
      </c>
      <c r="E3960" s="406" t="s">
        <v>454</v>
      </c>
      <c r="F3960" s="418">
        <v>600</v>
      </c>
      <c r="G3960" s="419">
        <v>45957</v>
      </c>
      <c r="H3960" s="419">
        <v>45965</v>
      </c>
      <c r="I3960" s="406" t="s">
        <v>15</v>
      </c>
      <c r="J3960" s="406"/>
      <c r="K3960" s="420" t="b">
        <v>0</v>
      </c>
      <c r="L3960" s="406"/>
      <c r="M3960" s="419">
        <v>45965</v>
      </c>
    </row>
    <row r="3961" spans="1:13">
      <c r="A3961" s="418">
        <v>5001</v>
      </c>
      <c r="B3961" s="418">
        <v>477531</v>
      </c>
      <c r="C3961" s="418">
        <v>3000</v>
      </c>
      <c r="D3961" s="406">
        <v>221342025</v>
      </c>
      <c r="E3961" s="406" t="s">
        <v>114</v>
      </c>
      <c r="F3961" s="418">
        <v>600</v>
      </c>
      <c r="G3961" s="419">
        <v>45940</v>
      </c>
      <c r="H3961" s="419">
        <v>45955</v>
      </c>
      <c r="I3961" s="406" t="s">
        <v>15</v>
      </c>
      <c r="J3961" s="406"/>
      <c r="K3961" s="420" t="b">
        <v>0</v>
      </c>
      <c r="L3961" s="406"/>
      <c r="M3961" s="419">
        <v>45955</v>
      </c>
    </row>
    <row r="3962" spans="1:13">
      <c r="A3962" s="418">
        <v>5001</v>
      </c>
      <c r="B3962" s="418">
        <v>438104</v>
      </c>
      <c r="C3962" s="418">
        <v>3000</v>
      </c>
      <c r="D3962" s="406">
        <v>221352025</v>
      </c>
      <c r="E3962" s="406" t="s">
        <v>571</v>
      </c>
      <c r="F3962" s="418">
        <v>40</v>
      </c>
      <c r="G3962" s="419">
        <v>45972</v>
      </c>
      <c r="H3962" s="419">
        <v>45988</v>
      </c>
      <c r="I3962" s="406" t="s">
        <v>15</v>
      </c>
      <c r="J3962" s="406"/>
      <c r="K3962" s="420" t="b">
        <v>0</v>
      </c>
      <c r="L3962" s="406"/>
      <c r="M3962" s="419">
        <v>45988</v>
      </c>
    </row>
    <row r="3963" spans="1:13">
      <c r="A3963" s="418">
        <v>5001</v>
      </c>
      <c r="B3963" s="418">
        <v>438090</v>
      </c>
      <c r="C3963" s="418">
        <v>3000</v>
      </c>
      <c r="D3963" s="406">
        <v>221362025</v>
      </c>
      <c r="E3963" s="406" t="s">
        <v>330</v>
      </c>
      <c r="F3963" s="418">
        <v>340</v>
      </c>
      <c r="G3963" s="419">
        <v>45982</v>
      </c>
      <c r="H3963" s="419">
        <v>45995</v>
      </c>
      <c r="I3963" s="406" t="s">
        <v>15</v>
      </c>
      <c r="J3963" s="406"/>
      <c r="K3963" s="420" t="b">
        <v>0</v>
      </c>
      <c r="L3963" s="406"/>
      <c r="M3963" s="419">
        <v>45995</v>
      </c>
    </row>
    <row r="3964" spans="1:13">
      <c r="A3964" s="418">
        <v>5001</v>
      </c>
      <c r="B3964" s="418">
        <v>438084</v>
      </c>
      <c r="C3964" s="418">
        <v>3000</v>
      </c>
      <c r="D3964" s="406">
        <v>221372025</v>
      </c>
      <c r="E3964" s="406" t="s">
        <v>109</v>
      </c>
      <c r="F3964" s="418">
        <v>105</v>
      </c>
      <c r="G3964" s="419">
        <v>45944</v>
      </c>
      <c r="H3964" s="419">
        <v>45945</v>
      </c>
      <c r="I3964" s="406" t="s">
        <v>15</v>
      </c>
      <c r="J3964" s="406"/>
      <c r="K3964" s="420" t="b">
        <v>0</v>
      </c>
      <c r="L3964" s="406"/>
      <c r="M3964" s="419">
        <v>45945</v>
      </c>
    </row>
    <row r="3965" spans="1:13">
      <c r="A3965" s="418">
        <v>5001</v>
      </c>
      <c r="B3965" s="418">
        <v>435160</v>
      </c>
      <c r="C3965" s="418">
        <v>3000</v>
      </c>
      <c r="D3965" s="406">
        <v>221382025</v>
      </c>
      <c r="E3965" s="406" t="s">
        <v>747</v>
      </c>
      <c r="F3965" s="418">
        <v>460</v>
      </c>
      <c r="G3965" s="419">
        <v>45941</v>
      </c>
      <c r="H3965" s="419">
        <v>45952</v>
      </c>
      <c r="I3965" s="406" t="s">
        <v>15</v>
      </c>
      <c r="J3965" s="406"/>
      <c r="K3965" s="420" t="b">
        <v>0</v>
      </c>
      <c r="L3965" s="406"/>
      <c r="M3965" s="419">
        <v>45952</v>
      </c>
    </row>
    <row r="3966" spans="1:13">
      <c r="A3966" s="418">
        <v>5001</v>
      </c>
      <c r="B3966" s="418">
        <v>435160</v>
      </c>
      <c r="C3966" s="418">
        <v>3000</v>
      </c>
      <c r="D3966" s="406">
        <v>221392025</v>
      </c>
      <c r="E3966" s="406" t="s">
        <v>747</v>
      </c>
      <c r="F3966" s="418">
        <v>230</v>
      </c>
      <c r="G3966" s="419">
        <v>45947</v>
      </c>
      <c r="H3966" s="419">
        <v>45959</v>
      </c>
      <c r="I3966" s="406" t="s">
        <v>15</v>
      </c>
      <c r="J3966" s="406"/>
      <c r="K3966" s="420" t="b">
        <v>0</v>
      </c>
      <c r="L3966" s="406"/>
      <c r="M3966" s="419">
        <v>45959</v>
      </c>
    </row>
    <row r="3967" spans="1:13">
      <c r="A3967" s="418">
        <v>5001</v>
      </c>
      <c r="B3967" s="418">
        <v>458387</v>
      </c>
      <c r="C3967" s="418">
        <v>3000</v>
      </c>
      <c r="D3967" s="406">
        <v>221402025</v>
      </c>
      <c r="E3967" s="406" t="s">
        <v>415</v>
      </c>
      <c r="F3967" s="418">
        <v>40</v>
      </c>
      <c r="G3967" s="419">
        <v>45947</v>
      </c>
      <c r="H3967" s="419">
        <v>45967</v>
      </c>
      <c r="I3967" s="406" t="s">
        <v>15</v>
      </c>
      <c r="J3967" s="406"/>
      <c r="K3967" s="420" t="b">
        <v>0</v>
      </c>
      <c r="L3967" s="406"/>
      <c r="M3967" s="419">
        <v>45967</v>
      </c>
    </row>
    <row r="3968" spans="1:13">
      <c r="A3968" s="418">
        <v>5001</v>
      </c>
      <c r="B3968" s="418">
        <v>456983</v>
      </c>
      <c r="C3968" s="418">
        <v>3000</v>
      </c>
      <c r="D3968" s="406">
        <v>221412025</v>
      </c>
      <c r="E3968" s="406" t="s">
        <v>394</v>
      </c>
      <c r="F3968" s="418">
        <v>1</v>
      </c>
      <c r="G3968" s="419">
        <v>45944</v>
      </c>
      <c r="H3968" s="419">
        <v>45955</v>
      </c>
      <c r="I3968" s="406" t="s">
        <v>15</v>
      </c>
      <c r="J3968" s="406"/>
      <c r="K3968" s="420" t="b">
        <v>0</v>
      </c>
      <c r="L3968" s="406"/>
      <c r="M3968" s="419">
        <v>45955</v>
      </c>
    </row>
    <row r="3969" spans="1:13">
      <c r="A3969" s="418">
        <v>2017</v>
      </c>
      <c r="B3969" s="418">
        <v>449452</v>
      </c>
      <c r="C3969" s="418">
        <v>3010</v>
      </c>
      <c r="D3969" s="406">
        <v>22142024</v>
      </c>
      <c r="E3969" s="406" t="s">
        <v>75</v>
      </c>
      <c r="F3969" s="418">
        <v>600</v>
      </c>
      <c r="G3969" s="419">
        <v>45976</v>
      </c>
      <c r="H3969" s="419">
        <v>45982</v>
      </c>
      <c r="I3969" s="406" t="s">
        <v>15</v>
      </c>
      <c r="J3969" s="406"/>
      <c r="K3969" s="420" t="b">
        <v>0</v>
      </c>
      <c r="L3969" s="406"/>
      <c r="M3969" s="419">
        <v>45982</v>
      </c>
    </row>
    <row r="3970" spans="1:13">
      <c r="A3970" s="418">
        <v>5001</v>
      </c>
      <c r="B3970" s="418">
        <v>460354</v>
      </c>
      <c r="C3970" s="418">
        <v>3000</v>
      </c>
      <c r="D3970" s="406">
        <v>221472025</v>
      </c>
      <c r="E3970" s="406" t="s">
        <v>854</v>
      </c>
      <c r="F3970" s="418">
        <v>30</v>
      </c>
      <c r="G3970" s="419">
        <v>46031</v>
      </c>
      <c r="H3970" s="419">
        <v>46034</v>
      </c>
      <c r="I3970" s="406" t="s">
        <v>15</v>
      </c>
      <c r="J3970" s="406"/>
      <c r="K3970" s="420" t="b">
        <v>0</v>
      </c>
      <c r="L3970" s="406"/>
      <c r="M3970" s="419">
        <v>46034</v>
      </c>
    </row>
    <row r="3971" spans="1:13">
      <c r="A3971" s="418">
        <v>2017</v>
      </c>
      <c r="B3971" s="418">
        <v>471654</v>
      </c>
      <c r="C3971" s="418">
        <v>3010</v>
      </c>
      <c r="D3971" s="406">
        <v>22162025</v>
      </c>
      <c r="E3971" s="406" t="s">
        <v>35</v>
      </c>
      <c r="F3971" s="418">
        <v>425</v>
      </c>
      <c r="G3971" s="419">
        <v>45975</v>
      </c>
      <c r="H3971" s="419">
        <v>45986</v>
      </c>
      <c r="I3971" s="406" t="s">
        <v>15</v>
      </c>
      <c r="J3971" s="406"/>
      <c r="K3971" s="420" t="b">
        <v>0</v>
      </c>
      <c r="L3971" s="406"/>
      <c r="M3971" s="419">
        <v>45986</v>
      </c>
    </row>
    <row r="3972" spans="1:13">
      <c r="A3972" s="418">
        <v>5001</v>
      </c>
      <c r="B3972" s="418">
        <v>414310</v>
      </c>
      <c r="C3972" s="418">
        <v>3000</v>
      </c>
      <c r="D3972" s="406">
        <v>221782025</v>
      </c>
      <c r="E3972" s="406" t="s">
        <v>204</v>
      </c>
      <c r="F3972" s="418">
        <v>15000</v>
      </c>
      <c r="G3972" s="419">
        <v>45934</v>
      </c>
      <c r="H3972" s="419">
        <v>45936</v>
      </c>
      <c r="I3972" s="406" t="s">
        <v>15</v>
      </c>
      <c r="J3972" s="406"/>
      <c r="K3972" s="420" t="b">
        <v>0</v>
      </c>
      <c r="L3972" s="406"/>
      <c r="M3972" s="419">
        <v>45936</v>
      </c>
    </row>
    <row r="3973" spans="1:13">
      <c r="A3973" s="418">
        <v>5001</v>
      </c>
      <c r="B3973" s="418">
        <v>425485</v>
      </c>
      <c r="C3973" s="418">
        <v>3000</v>
      </c>
      <c r="D3973" s="406">
        <v>22192024</v>
      </c>
      <c r="E3973" s="406" t="s">
        <v>630</v>
      </c>
      <c r="F3973" s="418">
        <v>175</v>
      </c>
      <c r="G3973" s="406"/>
      <c r="H3973" s="406"/>
      <c r="I3973" s="406" t="s">
        <v>21</v>
      </c>
      <c r="J3973" s="406"/>
      <c r="K3973" s="420" t="b">
        <v>1</v>
      </c>
      <c r="L3973" s="406"/>
      <c r="M3973" s="406"/>
    </row>
    <row r="3974" spans="1:13">
      <c r="A3974" s="418">
        <v>5001</v>
      </c>
      <c r="B3974" s="418">
        <v>465081</v>
      </c>
      <c r="C3974" s="418">
        <v>3000</v>
      </c>
      <c r="D3974" s="406">
        <v>221962025</v>
      </c>
      <c r="E3974" s="406" t="s">
        <v>714</v>
      </c>
      <c r="F3974" s="418">
        <v>125</v>
      </c>
      <c r="G3974" s="419">
        <v>45940</v>
      </c>
      <c r="H3974" s="419">
        <v>45950</v>
      </c>
      <c r="I3974" s="406" t="s">
        <v>15</v>
      </c>
      <c r="J3974" s="406"/>
      <c r="K3974" s="420" t="b">
        <v>0</v>
      </c>
      <c r="L3974" s="406"/>
      <c r="M3974" s="419">
        <v>45951</v>
      </c>
    </row>
    <row r="3975" spans="1:13">
      <c r="A3975" s="418">
        <v>5001</v>
      </c>
      <c r="B3975" s="418">
        <v>425491</v>
      </c>
      <c r="C3975" s="418">
        <v>3000</v>
      </c>
      <c r="D3975" s="406">
        <v>221972025</v>
      </c>
      <c r="E3975" s="406" t="s">
        <v>84</v>
      </c>
      <c r="F3975" s="418">
        <v>2</v>
      </c>
      <c r="G3975" s="419">
        <v>46224</v>
      </c>
      <c r="H3975" s="406"/>
      <c r="I3975" s="406" t="s">
        <v>49</v>
      </c>
      <c r="J3975" s="406"/>
      <c r="K3975" s="420" t="b">
        <v>0</v>
      </c>
      <c r="L3975" s="406"/>
      <c r="M3975" s="406"/>
    </row>
    <row r="3976" spans="1:13">
      <c r="A3976" s="418">
        <v>2017</v>
      </c>
      <c r="B3976" s="418">
        <v>454934</v>
      </c>
      <c r="C3976" s="418">
        <v>3010</v>
      </c>
      <c r="D3976" s="406">
        <v>22232025</v>
      </c>
      <c r="E3976" s="406" t="s">
        <v>438</v>
      </c>
      <c r="F3976" s="418">
        <v>280</v>
      </c>
      <c r="G3976" s="419">
        <v>45953</v>
      </c>
      <c r="H3976" s="419">
        <v>45958</v>
      </c>
      <c r="I3976" s="406" t="s">
        <v>15</v>
      </c>
      <c r="J3976" s="406"/>
      <c r="K3976" s="420" t="b">
        <v>0</v>
      </c>
      <c r="L3976" s="406"/>
      <c r="M3976" s="419">
        <v>45959</v>
      </c>
    </row>
    <row r="3977" spans="1:13">
      <c r="A3977" s="418">
        <v>5001</v>
      </c>
      <c r="B3977" s="418">
        <v>462074</v>
      </c>
      <c r="C3977" s="418">
        <v>3000</v>
      </c>
      <c r="D3977" s="406">
        <v>222472025</v>
      </c>
      <c r="E3977" s="406" t="s">
        <v>1007</v>
      </c>
      <c r="F3977" s="418">
        <v>25</v>
      </c>
      <c r="G3977" s="419">
        <v>46030</v>
      </c>
      <c r="H3977" s="419">
        <v>46036</v>
      </c>
      <c r="I3977" s="406" t="s">
        <v>15</v>
      </c>
      <c r="J3977" s="406"/>
      <c r="K3977" s="420" t="b">
        <v>0</v>
      </c>
      <c r="L3977" s="406"/>
      <c r="M3977" s="419">
        <v>46036</v>
      </c>
    </row>
    <row r="3978" spans="1:13">
      <c r="A3978" s="418">
        <v>5001</v>
      </c>
      <c r="B3978" s="418">
        <v>410018</v>
      </c>
      <c r="C3978" s="418">
        <v>3000</v>
      </c>
      <c r="D3978" s="406">
        <v>222482025</v>
      </c>
      <c r="E3978" s="406" t="s">
        <v>38</v>
      </c>
      <c r="F3978" s="418">
        <v>4140</v>
      </c>
      <c r="G3978" s="419">
        <v>45967</v>
      </c>
      <c r="H3978" s="419">
        <v>45985</v>
      </c>
      <c r="I3978" s="406" t="s">
        <v>15</v>
      </c>
      <c r="J3978" s="406"/>
      <c r="K3978" s="420" t="b">
        <v>0</v>
      </c>
      <c r="L3978" s="406"/>
      <c r="M3978" s="419">
        <v>45988</v>
      </c>
    </row>
    <row r="3979" spans="1:13">
      <c r="A3979" s="418">
        <v>5001</v>
      </c>
      <c r="B3979" s="418">
        <v>425420</v>
      </c>
      <c r="C3979" s="418">
        <v>3000</v>
      </c>
      <c r="D3979" s="406">
        <v>222492025</v>
      </c>
      <c r="E3979" s="406" t="s">
        <v>87</v>
      </c>
      <c r="F3979" s="418">
        <v>358</v>
      </c>
      <c r="G3979" s="419">
        <v>45967</v>
      </c>
      <c r="H3979" s="419">
        <v>45973</v>
      </c>
      <c r="I3979" s="406" t="s">
        <v>15</v>
      </c>
      <c r="J3979" s="406"/>
      <c r="K3979" s="420" t="b">
        <v>0</v>
      </c>
      <c r="L3979" s="406"/>
      <c r="M3979" s="419">
        <v>45973</v>
      </c>
    </row>
    <row r="3980" spans="1:13">
      <c r="A3980" s="418">
        <v>5001</v>
      </c>
      <c r="B3980" s="418">
        <v>459656</v>
      </c>
      <c r="C3980" s="418">
        <v>3000</v>
      </c>
      <c r="D3980" s="406">
        <v>222502025</v>
      </c>
      <c r="E3980" s="406" t="s">
        <v>1008</v>
      </c>
      <c r="F3980" s="418">
        <v>100</v>
      </c>
      <c r="G3980" s="419">
        <v>45957</v>
      </c>
      <c r="H3980" s="419">
        <v>45966</v>
      </c>
      <c r="I3980" s="406" t="s">
        <v>15</v>
      </c>
      <c r="J3980" s="406"/>
      <c r="K3980" s="420" t="b">
        <v>0</v>
      </c>
      <c r="L3980" s="406"/>
      <c r="M3980" s="419">
        <v>45966</v>
      </c>
    </row>
    <row r="3981" spans="1:13">
      <c r="A3981" s="418">
        <v>5001</v>
      </c>
      <c r="B3981" s="418">
        <v>410050</v>
      </c>
      <c r="C3981" s="418">
        <v>3000</v>
      </c>
      <c r="D3981" s="406">
        <v>222512025</v>
      </c>
      <c r="E3981" s="406" t="s">
        <v>271</v>
      </c>
      <c r="F3981" s="418">
        <v>10000</v>
      </c>
      <c r="G3981" s="419">
        <v>45966</v>
      </c>
      <c r="H3981" s="419">
        <v>45971</v>
      </c>
      <c r="I3981" s="406" t="s">
        <v>15</v>
      </c>
      <c r="J3981" s="406"/>
      <c r="K3981" s="420" t="b">
        <v>0</v>
      </c>
      <c r="L3981" s="406"/>
      <c r="M3981" s="419">
        <v>45972</v>
      </c>
    </row>
    <row r="3982" spans="1:13">
      <c r="A3982" s="418">
        <v>5001</v>
      </c>
      <c r="B3982" s="418">
        <v>410120</v>
      </c>
      <c r="C3982" s="418">
        <v>3000</v>
      </c>
      <c r="D3982" s="406">
        <v>222522025</v>
      </c>
      <c r="E3982" s="406" t="s">
        <v>166</v>
      </c>
      <c r="F3982" s="418">
        <v>2250</v>
      </c>
      <c r="G3982" s="419">
        <v>45995</v>
      </c>
      <c r="H3982" s="419">
        <v>46001</v>
      </c>
      <c r="I3982" s="406" t="s">
        <v>15</v>
      </c>
      <c r="J3982" s="406"/>
      <c r="K3982" s="420" t="b">
        <v>0</v>
      </c>
      <c r="L3982" s="406"/>
      <c r="M3982" s="419">
        <v>46001</v>
      </c>
    </row>
    <row r="3983" spans="1:13">
      <c r="A3983" s="418">
        <v>5001</v>
      </c>
      <c r="B3983" s="418">
        <v>410120</v>
      </c>
      <c r="C3983" s="418">
        <v>3000</v>
      </c>
      <c r="D3983" s="406">
        <v>222532025</v>
      </c>
      <c r="E3983" s="406" t="s">
        <v>166</v>
      </c>
      <c r="F3983" s="418">
        <v>950</v>
      </c>
      <c r="G3983" s="419">
        <v>45995</v>
      </c>
      <c r="H3983" s="419">
        <v>46001</v>
      </c>
      <c r="I3983" s="406" t="s">
        <v>15</v>
      </c>
      <c r="J3983" s="406"/>
      <c r="K3983" s="420" t="b">
        <v>0</v>
      </c>
      <c r="L3983" s="406"/>
      <c r="M3983" s="419">
        <v>46001</v>
      </c>
    </row>
    <row r="3984" spans="1:13">
      <c r="A3984" s="418">
        <v>5001</v>
      </c>
      <c r="B3984" s="418">
        <v>460354</v>
      </c>
      <c r="C3984" s="418">
        <v>3000</v>
      </c>
      <c r="D3984" s="406">
        <v>222562025</v>
      </c>
      <c r="E3984" s="406" t="s">
        <v>854</v>
      </c>
      <c r="F3984" s="418">
        <v>160</v>
      </c>
      <c r="G3984" s="419">
        <v>46031</v>
      </c>
      <c r="H3984" s="419">
        <v>46031</v>
      </c>
      <c r="I3984" s="406" t="s">
        <v>15</v>
      </c>
      <c r="J3984" s="406"/>
      <c r="K3984" s="420" t="b">
        <v>0</v>
      </c>
      <c r="L3984" s="406"/>
      <c r="M3984" s="419">
        <v>46031</v>
      </c>
    </row>
    <row r="3985" spans="1:13">
      <c r="A3985" s="418">
        <v>5001</v>
      </c>
      <c r="B3985" s="418">
        <v>458342</v>
      </c>
      <c r="C3985" s="418">
        <v>3000</v>
      </c>
      <c r="D3985" s="406">
        <v>222572025</v>
      </c>
      <c r="E3985" s="406" t="s">
        <v>672</v>
      </c>
      <c r="F3985" s="418">
        <v>260</v>
      </c>
      <c r="G3985" s="419">
        <v>45983</v>
      </c>
      <c r="H3985" s="419">
        <v>45985</v>
      </c>
      <c r="I3985" s="406" t="s">
        <v>15</v>
      </c>
      <c r="J3985" s="406"/>
      <c r="K3985" s="420" t="b">
        <v>0</v>
      </c>
      <c r="L3985" s="406"/>
      <c r="M3985" s="419">
        <v>45985</v>
      </c>
    </row>
    <row r="3986" spans="1:13">
      <c r="A3986" s="418">
        <v>5001</v>
      </c>
      <c r="B3986" s="418">
        <v>461770</v>
      </c>
      <c r="C3986" s="418">
        <v>3000</v>
      </c>
      <c r="D3986" s="406">
        <v>222592025</v>
      </c>
      <c r="E3986" s="406" t="s">
        <v>886</v>
      </c>
      <c r="F3986" s="418">
        <v>5</v>
      </c>
      <c r="G3986" s="419">
        <v>45957</v>
      </c>
      <c r="H3986" s="419">
        <v>45958</v>
      </c>
      <c r="I3986" s="406" t="s">
        <v>15</v>
      </c>
      <c r="J3986" s="406"/>
      <c r="K3986" s="420" t="b">
        <v>0</v>
      </c>
      <c r="L3986" s="406"/>
      <c r="M3986" s="419">
        <v>45958</v>
      </c>
    </row>
    <row r="3987" spans="1:13">
      <c r="A3987" s="418">
        <v>5001</v>
      </c>
      <c r="B3987" s="418">
        <v>457566</v>
      </c>
      <c r="C3987" s="418">
        <v>3000</v>
      </c>
      <c r="D3987" s="406">
        <v>222602025</v>
      </c>
      <c r="E3987" s="406" t="s">
        <v>760</v>
      </c>
      <c r="F3987" s="418">
        <v>10</v>
      </c>
      <c r="G3987" s="419">
        <v>45940</v>
      </c>
      <c r="H3987" s="419">
        <v>45946</v>
      </c>
      <c r="I3987" s="406" t="s">
        <v>15</v>
      </c>
      <c r="J3987" s="406"/>
      <c r="K3987" s="420" t="b">
        <v>0</v>
      </c>
      <c r="L3987" s="406"/>
      <c r="M3987" s="419">
        <v>45946</v>
      </c>
    </row>
    <row r="3988" spans="1:13">
      <c r="A3988" s="418">
        <v>5001</v>
      </c>
      <c r="B3988" s="418">
        <v>438077</v>
      </c>
      <c r="C3988" s="418">
        <v>3000</v>
      </c>
      <c r="D3988" s="406">
        <v>222612025</v>
      </c>
      <c r="E3988" s="406" t="s">
        <v>683</v>
      </c>
      <c r="F3988" s="418">
        <v>50</v>
      </c>
      <c r="G3988" s="419">
        <v>45958</v>
      </c>
      <c r="H3988" s="419">
        <v>45961</v>
      </c>
      <c r="I3988" s="406" t="s">
        <v>15</v>
      </c>
      <c r="J3988" s="406"/>
      <c r="K3988" s="420" t="b">
        <v>0</v>
      </c>
      <c r="L3988" s="406"/>
      <c r="M3988" s="419">
        <v>45962</v>
      </c>
    </row>
    <row r="3989" spans="1:13">
      <c r="A3989" s="418">
        <v>5001</v>
      </c>
      <c r="B3989" s="418">
        <v>462789</v>
      </c>
      <c r="C3989" s="418">
        <v>3000</v>
      </c>
      <c r="D3989" s="406">
        <v>222622025</v>
      </c>
      <c r="E3989" s="406" t="s">
        <v>759</v>
      </c>
      <c r="F3989" s="418">
        <v>9</v>
      </c>
      <c r="G3989" s="419">
        <v>45947</v>
      </c>
      <c r="H3989" s="419">
        <v>45953</v>
      </c>
      <c r="I3989" s="406" t="s">
        <v>15</v>
      </c>
      <c r="J3989" s="406"/>
      <c r="K3989" s="420" t="b">
        <v>0</v>
      </c>
      <c r="L3989" s="406"/>
      <c r="M3989" s="419">
        <v>45953</v>
      </c>
    </row>
    <row r="3990" spans="1:13">
      <c r="A3990" s="418">
        <v>5001</v>
      </c>
      <c r="B3990" s="418">
        <v>463405</v>
      </c>
      <c r="C3990" s="418">
        <v>3000</v>
      </c>
      <c r="D3990" s="406">
        <v>222642025</v>
      </c>
      <c r="E3990" s="406" t="s">
        <v>880</v>
      </c>
      <c r="F3990" s="418">
        <v>5</v>
      </c>
      <c r="G3990" s="419">
        <v>45944</v>
      </c>
      <c r="H3990" s="419">
        <v>45955</v>
      </c>
      <c r="I3990" s="406" t="s">
        <v>15</v>
      </c>
      <c r="J3990" s="406"/>
      <c r="K3990" s="420" t="b">
        <v>0</v>
      </c>
      <c r="L3990" s="406"/>
      <c r="M3990" s="419">
        <v>45955</v>
      </c>
    </row>
    <row r="3991" spans="1:13">
      <c r="A3991" s="418">
        <v>5001</v>
      </c>
      <c r="B3991" s="418">
        <v>461242</v>
      </c>
      <c r="C3991" s="418">
        <v>3000</v>
      </c>
      <c r="D3991" s="406">
        <v>222652025</v>
      </c>
      <c r="E3991" s="406" t="s">
        <v>492</v>
      </c>
      <c r="F3991" s="418">
        <v>9</v>
      </c>
      <c r="G3991" s="419">
        <v>45940</v>
      </c>
      <c r="H3991" s="419">
        <v>45946</v>
      </c>
      <c r="I3991" s="406" t="s">
        <v>15</v>
      </c>
      <c r="J3991" s="406"/>
      <c r="K3991" s="420" t="b">
        <v>0</v>
      </c>
      <c r="L3991" s="406"/>
      <c r="M3991" s="419">
        <v>45946</v>
      </c>
    </row>
    <row r="3992" spans="1:13">
      <c r="A3992" s="418">
        <v>5001</v>
      </c>
      <c r="B3992" s="418">
        <v>461242</v>
      </c>
      <c r="C3992" s="418">
        <v>3000</v>
      </c>
      <c r="D3992" s="406">
        <v>222662025</v>
      </c>
      <c r="E3992" s="406" t="s">
        <v>492</v>
      </c>
      <c r="F3992" s="418">
        <v>5</v>
      </c>
      <c r="G3992" s="419">
        <v>45940</v>
      </c>
      <c r="H3992" s="419">
        <v>45946</v>
      </c>
      <c r="I3992" s="406" t="s">
        <v>15</v>
      </c>
      <c r="J3992" s="406"/>
      <c r="K3992" s="420" t="b">
        <v>0</v>
      </c>
      <c r="L3992" s="406"/>
      <c r="M3992" s="419">
        <v>45947</v>
      </c>
    </row>
    <row r="3993" spans="1:13">
      <c r="A3993" s="418">
        <v>5001</v>
      </c>
      <c r="B3993" s="418">
        <v>460230</v>
      </c>
      <c r="C3993" s="418">
        <v>3000</v>
      </c>
      <c r="D3993" s="406">
        <v>222672025</v>
      </c>
      <c r="E3993" s="406" t="s">
        <v>253</v>
      </c>
      <c r="F3993" s="418">
        <v>11</v>
      </c>
      <c r="G3993" s="419">
        <v>46001</v>
      </c>
      <c r="H3993" s="419">
        <v>46003</v>
      </c>
      <c r="I3993" s="406" t="s">
        <v>15</v>
      </c>
      <c r="J3993" s="406"/>
      <c r="K3993" s="420" t="b">
        <v>0</v>
      </c>
      <c r="L3993" s="406"/>
      <c r="M3993" s="419">
        <v>46003</v>
      </c>
    </row>
    <row r="3994" spans="1:13">
      <c r="A3994" s="418">
        <v>5001</v>
      </c>
      <c r="B3994" s="418">
        <v>457568</v>
      </c>
      <c r="C3994" s="418">
        <v>3000</v>
      </c>
      <c r="D3994" s="406">
        <v>222692025</v>
      </c>
      <c r="E3994" s="406" t="s">
        <v>108</v>
      </c>
      <c r="F3994" s="418">
        <v>40</v>
      </c>
      <c r="G3994" s="419">
        <v>45944</v>
      </c>
      <c r="H3994" s="419">
        <v>45947</v>
      </c>
      <c r="I3994" s="406" t="s">
        <v>15</v>
      </c>
      <c r="J3994" s="406"/>
      <c r="K3994" s="420" t="b">
        <v>0</v>
      </c>
      <c r="L3994" s="406"/>
      <c r="M3994" s="419">
        <v>45947</v>
      </c>
    </row>
    <row r="3995" spans="1:13">
      <c r="A3995" s="418">
        <v>5001</v>
      </c>
      <c r="B3995" s="418">
        <v>446245</v>
      </c>
      <c r="C3995" s="418">
        <v>3000</v>
      </c>
      <c r="D3995" s="406">
        <v>222702025</v>
      </c>
      <c r="E3995" s="406" t="s">
        <v>587</v>
      </c>
      <c r="F3995" s="418">
        <v>20</v>
      </c>
      <c r="G3995" s="419">
        <v>45944</v>
      </c>
      <c r="H3995" s="419">
        <v>45947</v>
      </c>
      <c r="I3995" s="406" t="s">
        <v>15</v>
      </c>
      <c r="J3995" s="406"/>
      <c r="K3995" s="420" t="b">
        <v>0</v>
      </c>
      <c r="L3995" s="406"/>
      <c r="M3995" s="419">
        <v>45947</v>
      </c>
    </row>
    <row r="3996" spans="1:13">
      <c r="A3996" s="418">
        <v>5001</v>
      </c>
      <c r="B3996" s="418">
        <v>470011</v>
      </c>
      <c r="C3996" s="418">
        <v>3000</v>
      </c>
      <c r="D3996" s="406">
        <v>222712022</v>
      </c>
      <c r="E3996" s="406" t="s">
        <v>1009</v>
      </c>
      <c r="F3996" s="418">
        <v>16</v>
      </c>
      <c r="G3996" s="419">
        <v>45856</v>
      </c>
      <c r="H3996" s="419">
        <v>45920</v>
      </c>
      <c r="I3996" s="406" t="s">
        <v>15</v>
      </c>
      <c r="J3996" s="406"/>
      <c r="K3996" s="420" t="b">
        <v>0</v>
      </c>
      <c r="L3996" s="406" t="s">
        <v>17</v>
      </c>
      <c r="M3996" s="419">
        <v>45920</v>
      </c>
    </row>
    <row r="3997" spans="1:13">
      <c r="A3997" s="418">
        <v>2017</v>
      </c>
      <c r="B3997" s="418">
        <v>453040</v>
      </c>
      <c r="C3997" s="418">
        <v>3010</v>
      </c>
      <c r="D3997" s="406">
        <v>22272025</v>
      </c>
      <c r="E3997" s="406" t="s">
        <v>424</v>
      </c>
      <c r="F3997" s="418">
        <v>350</v>
      </c>
      <c r="G3997" s="419">
        <v>45925</v>
      </c>
      <c r="H3997" s="419">
        <v>45931</v>
      </c>
      <c r="I3997" s="406" t="s">
        <v>15</v>
      </c>
      <c r="J3997" s="406"/>
      <c r="K3997" s="420" t="b">
        <v>0</v>
      </c>
      <c r="L3997" s="406"/>
      <c r="M3997" s="419">
        <v>45931</v>
      </c>
    </row>
    <row r="3998" spans="1:13">
      <c r="A3998" s="418">
        <v>5001</v>
      </c>
      <c r="B3998" s="418">
        <v>422224</v>
      </c>
      <c r="C3998" s="418">
        <v>3000</v>
      </c>
      <c r="D3998" s="406">
        <v>222722025</v>
      </c>
      <c r="E3998" s="406" t="s">
        <v>46</v>
      </c>
      <c r="F3998" s="418">
        <v>9825</v>
      </c>
      <c r="G3998" s="419">
        <v>45986</v>
      </c>
      <c r="H3998" s="419">
        <v>45994</v>
      </c>
      <c r="I3998" s="406" t="s">
        <v>15</v>
      </c>
      <c r="J3998" s="406"/>
      <c r="K3998" s="420" t="b">
        <v>0</v>
      </c>
      <c r="L3998" s="406"/>
      <c r="M3998" s="419">
        <v>45995</v>
      </c>
    </row>
    <row r="3999" spans="1:13">
      <c r="A3999" s="418">
        <v>2017</v>
      </c>
      <c r="B3999" s="418">
        <v>453040</v>
      </c>
      <c r="C3999" s="418">
        <v>3010</v>
      </c>
      <c r="D3999" s="406">
        <v>22282025</v>
      </c>
      <c r="E3999" s="406" t="s">
        <v>424</v>
      </c>
      <c r="F3999" s="418">
        <v>700</v>
      </c>
      <c r="G3999" s="419">
        <v>45925</v>
      </c>
      <c r="H3999" s="419">
        <v>45931</v>
      </c>
      <c r="I3999" s="406" t="s">
        <v>15</v>
      </c>
      <c r="J3999" s="406"/>
      <c r="K3999" s="420" t="b">
        <v>0</v>
      </c>
      <c r="L3999" s="406"/>
      <c r="M3999" s="419">
        <v>45931</v>
      </c>
    </row>
    <row r="4000" spans="1:13">
      <c r="A4000" s="418">
        <v>5001</v>
      </c>
      <c r="B4000" s="418">
        <v>423617</v>
      </c>
      <c r="C4000" s="418">
        <v>3000</v>
      </c>
      <c r="D4000" s="406">
        <v>222892023</v>
      </c>
      <c r="E4000" s="406" t="s">
        <v>171</v>
      </c>
      <c r="F4000" s="418">
        <v>3500</v>
      </c>
      <c r="G4000" s="406"/>
      <c r="H4000" s="406"/>
      <c r="I4000" s="406" t="s">
        <v>21</v>
      </c>
      <c r="J4000" s="406"/>
      <c r="K4000" s="420" t="b">
        <v>1</v>
      </c>
      <c r="L4000" s="406"/>
      <c r="M4000" s="406"/>
    </row>
    <row r="4001" spans="1:13">
      <c r="A4001" s="418">
        <v>2017</v>
      </c>
      <c r="B4001" s="418">
        <v>470505</v>
      </c>
      <c r="C4001" s="418">
        <v>3010</v>
      </c>
      <c r="D4001" s="406">
        <v>22292025</v>
      </c>
      <c r="E4001" s="406" t="s">
        <v>555</v>
      </c>
      <c r="F4001" s="418">
        <v>100</v>
      </c>
      <c r="G4001" s="419">
        <v>45955</v>
      </c>
      <c r="H4001" s="419">
        <v>45957</v>
      </c>
      <c r="I4001" s="406" t="s">
        <v>15</v>
      </c>
      <c r="J4001" s="406"/>
      <c r="K4001" s="420" t="b">
        <v>0</v>
      </c>
      <c r="L4001" s="406"/>
      <c r="M4001" s="419">
        <v>45957</v>
      </c>
    </row>
    <row r="4002" spans="1:13">
      <c r="A4002" s="418">
        <v>2017</v>
      </c>
      <c r="B4002" s="418">
        <v>455445</v>
      </c>
      <c r="C4002" s="418">
        <v>3010</v>
      </c>
      <c r="D4002" s="406">
        <v>22302025</v>
      </c>
      <c r="E4002" s="406" t="s">
        <v>399</v>
      </c>
      <c r="F4002" s="418">
        <v>125</v>
      </c>
      <c r="G4002" s="419">
        <v>45972</v>
      </c>
      <c r="H4002" s="419">
        <v>45972</v>
      </c>
      <c r="I4002" s="406" t="s">
        <v>15</v>
      </c>
      <c r="J4002" s="406"/>
      <c r="K4002" s="420" t="b">
        <v>0</v>
      </c>
      <c r="L4002" s="406"/>
      <c r="M4002" s="419">
        <v>45972</v>
      </c>
    </row>
    <row r="4003" spans="1:13">
      <c r="A4003" s="418">
        <v>5001</v>
      </c>
      <c r="B4003" s="418">
        <v>410195</v>
      </c>
      <c r="C4003" s="418">
        <v>3000</v>
      </c>
      <c r="D4003" s="406">
        <v>223232024</v>
      </c>
      <c r="E4003" s="406" t="s">
        <v>1010</v>
      </c>
      <c r="F4003" s="418">
        <v>20</v>
      </c>
      <c r="G4003" s="406"/>
      <c r="H4003" s="406"/>
      <c r="I4003" s="406" t="s">
        <v>21</v>
      </c>
      <c r="J4003" s="406"/>
      <c r="K4003" s="420" t="b">
        <v>0</v>
      </c>
      <c r="L4003" s="406"/>
      <c r="M4003" s="406"/>
    </row>
    <row r="4004" spans="1:13">
      <c r="A4004" s="418">
        <v>5001</v>
      </c>
      <c r="B4004" s="418">
        <v>410077</v>
      </c>
      <c r="C4004" s="418">
        <v>3000</v>
      </c>
      <c r="D4004" s="406">
        <v>223242025</v>
      </c>
      <c r="E4004" s="406" t="s">
        <v>1011</v>
      </c>
      <c r="F4004" s="418">
        <v>15000</v>
      </c>
      <c r="G4004" s="419">
        <v>45965</v>
      </c>
      <c r="H4004" s="419">
        <v>45974</v>
      </c>
      <c r="I4004" s="406" t="s">
        <v>15</v>
      </c>
      <c r="J4004" s="406"/>
      <c r="K4004" s="420" t="b">
        <v>0</v>
      </c>
      <c r="L4004" s="406" t="s">
        <v>17</v>
      </c>
      <c r="M4004" s="419">
        <v>45982</v>
      </c>
    </row>
    <row r="4005" spans="1:13">
      <c r="A4005" s="418">
        <v>5001</v>
      </c>
      <c r="B4005" s="418">
        <v>410077</v>
      </c>
      <c r="C4005" s="418">
        <v>3000</v>
      </c>
      <c r="D4005" s="406">
        <v>223252025</v>
      </c>
      <c r="E4005" s="406" t="s">
        <v>1011</v>
      </c>
      <c r="F4005" s="418">
        <v>10000</v>
      </c>
      <c r="G4005" s="419">
        <v>45965</v>
      </c>
      <c r="H4005" s="419">
        <v>45974</v>
      </c>
      <c r="I4005" s="406" t="s">
        <v>15</v>
      </c>
      <c r="J4005" s="406"/>
      <c r="K4005" s="420" t="b">
        <v>0</v>
      </c>
      <c r="L4005" s="406" t="s">
        <v>17</v>
      </c>
      <c r="M4005" s="419">
        <v>45980</v>
      </c>
    </row>
    <row r="4006" spans="1:13">
      <c r="A4006" s="418">
        <v>5001</v>
      </c>
      <c r="B4006" s="418">
        <v>456984</v>
      </c>
      <c r="C4006" s="418">
        <v>3000</v>
      </c>
      <c r="D4006" s="406">
        <v>223282025</v>
      </c>
      <c r="E4006" s="406" t="s">
        <v>456</v>
      </c>
      <c r="F4006" s="418">
        <v>320</v>
      </c>
      <c r="G4006" s="419">
        <v>45955</v>
      </c>
      <c r="H4006" s="419">
        <v>45957</v>
      </c>
      <c r="I4006" s="406" t="s">
        <v>15</v>
      </c>
      <c r="J4006" s="406"/>
      <c r="K4006" s="420" t="b">
        <v>0</v>
      </c>
      <c r="L4006" s="406"/>
      <c r="M4006" s="419">
        <v>45957</v>
      </c>
    </row>
    <row r="4007" spans="1:13">
      <c r="A4007" s="418">
        <v>5001</v>
      </c>
      <c r="B4007" s="418">
        <v>456984</v>
      </c>
      <c r="C4007" s="418">
        <v>3000</v>
      </c>
      <c r="D4007" s="406">
        <v>223292025</v>
      </c>
      <c r="E4007" s="406" t="s">
        <v>456</v>
      </c>
      <c r="F4007" s="418">
        <v>80</v>
      </c>
      <c r="G4007" s="419">
        <v>45957</v>
      </c>
      <c r="H4007" s="419">
        <v>45965</v>
      </c>
      <c r="I4007" s="406" t="s">
        <v>15</v>
      </c>
      <c r="J4007" s="406"/>
      <c r="K4007" s="420" t="b">
        <v>0</v>
      </c>
      <c r="L4007" s="406"/>
      <c r="M4007" s="419">
        <v>45965</v>
      </c>
    </row>
    <row r="4008" spans="1:13">
      <c r="A4008" s="418">
        <v>5001</v>
      </c>
      <c r="B4008" s="418">
        <v>438021</v>
      </c>
      <c r="C4008" s="418">
        <v>3000</v>
      </c>
      <c r="D4008" s="406">
        <v>223302025</v>
      </c>
      <c r="E4008" s="406" t="s">
        <v>471</v>
      </c>
      <c r="F4008" s="418">
        <v>200</v>
      </c>
      <c r="G4008" s="419">
        <v>45972</v>
      </c>
      <c r="H4008" s="419">
        <v>45975</v>
      </c>
      <c r="I4008" s="406" t="s">
        <v>15</v>
      </c>
      <c r="J4008" s="406"/>
      <c r="K4008" s="420" t="b">
        <v>0</v>
      </c>
      <c r="L4008" s="406"/>
      <c r="M4008" s="419">
        <v>45975</v>
      </c>
    </row>
    <row r="4009" spans="1:13">
      <c r="A4009" s="418">
        <v>5001</v>
      </c>
      <c r="B4009" s="418">
        <v>438007</v>
      </c>
      <c r="C4009" s="418">
        <v>3000</v>
      </c>
      <c r="D4009" s="406">
        <v>223312025</v>
      </c>
      <c r="E4009" s="406" t="s">
        <v>468</v>
      </c>
      <c r="F4009" s="418">
        <v>180</v>
      </c>
      <c r="G4009" s="419">
        <v>45993</v>
      </c>
      <c r="H4009" s="419">
        <v>45996</v>
      </c>
      <c r="I4009" s="406" t="s">
        <v>15</v>
      </c>
      <c r="J4009" s="406"/>
      <c r="K4009" s="420" t="b">
        <v>0</v>
      </c>
      <c r="L4009" s="406"/>
      <c r="M4009" s="419">
        <v>45996</v>
      </c>
    </row>
    <row r="4010" spans="1:13">
      <c r="A4010" s="418">
        <v>5001</v>
      </c>
      <c r="B4010" s="418">
        <v>438023</v>
      </c>
      <c r="C4010" s="418">
        <v>3000</v>
      </c>
      <c r="D4010" s="406">
        <v>223322025</v>
      </c>
      <c r="E4010" s="406" t="s">
        <v>686</v>
      </c>
      <c r="F4010" s="418">
        <v>140</v>
      </c>
      <c r="G4010" s="419">
        <v>45972</v>
      </c>
      <c r="H4010" s="419">
        <v>45982</v>
      </c>
      <c r="I4010" s="406" t="s">
        <v>15</v>
      </c>
      <c r="J4010" s="406"/>
      <c r="K4010" s="420" t="b">
        <v>0</v>
      </c>
      <c r="L4010" s="406"/>
      <c r="M4010" s="419">
        <v>45982</v>
      </c>
    </row>
    <row r="4011" spans="1:13">
      <c r="A4011" s="418">
        <v>5001</v>
      </c>
      <c r="B4011" s="418">
        <v>462572</v>
      </c>
      <c r="C4011" s="418">
        <v>3000</v>
      </c>
      <c r="D4011" s="406">
        <v>223332025</v>
      </c>
      <c r="E4011" s="406" t="s">
        <v>841</v>
      </c>
      <c r="F4011" s="418">
        <v>200</v>
      </c>
      <c r="G4011" s="419">
        <v>45951</v>
      </c>
      <c r="H4011" s="419">
        <v>45954</v>
      </c>
      <c r="I4011" s="406" t="s">
        <v>15</v>
      </c>
      <c r="J4011" s="406"/>
      <c r="K4011" s="420" t="b">
        <v>0</v>
      </c>
      <c r="L4011" s="406"/>
      <c r="M4011" s="419">
        <v>45954</v>
      </c>
    </row>
    <row r="4012" spans="1:13">
      <c r="A4012" s="418">
        <v>5001</v>
      </c>
      <c r="B4012" s="418">
        <v>410120</v>
      </c>
      <c r="C4012" s="418">
        <v>3000</v>
      </c>
      <c r="D4012" s="406">
        <v>223382025</v>
      </c>
      <c r="E4012" s="406" t="s">
        <v>166</v>
      </c>
      <c r="F4012" s="418">
        <v>2400</v>
      </c>
      <c r="G4012" s="419">
        <v>46063</v>
      </c>
      <c r="H4012" s="419">
        <v>46070</v>
      </c>
      <c r="I4012" s="406" t="s">
        <v>15</v>
      </c>
      <c r="J4012" s="406"/>
      <c r="K4012" s="420" t="b">
        <v>0</v>
      </c>
      <c r="L4012" s="406"/>
      <c r="M4012" s="419">
        <v>46070</v>
      </c>
    </row>
    <row r="4013" spans="1:13">
      <c r="A4013" s="418">
        <v>5001</v>
      </c>
      <c r="B4013" s="418">
        <v>422224</v>
      </c>
      <c r="C4013" s="418">
        <v>3000</v>
      </c>
      <c r="D4013" s="406">
        <v>223392025</v>
      </c>
      <c r="E4013" s="406" t="s">
        <v>46</v>
      </c>
      <c r="F4013" s="418">
        <v>19825</v>
      </c>
      <c r="G4013" s="419">
        <v>45966</v>
      </c>
      <c r="H4013" s="419">
        <v>45972</v>
      </c>
      <c r="I4013" s="406" t="s">
        <v>15</v>
      </c>
      <c r="J4013" s="406"/>
      <c r="K4013" s="420" t="b">
        <v>0</v>
      </c>
      <c r="L4013" s="406"/>
      <c r="M4013" s="419">
        <v>45980</v>
      </c>
    </row>
    <row r="4014" spans="1:13">
      <c r="A4014" s="418">
        <v>5001</v>
      </c>
      <c r="B4014" s="418">
        <v>410235</v>
      </c>
      <c r="C4014" s="418">
        <v>3000</v>
      </c>
      <c r="D4014" s="406">
        <v>223422025</v>
      </c>
      <c r="E4014" s="406" t="s">
        <v>73</v>
      </c>
      <c r="F4014" s="418">
        <v>4075</v>
      </c>
      <c r="G4014" s="419">
        <v>45989</v>
      </c>
      <c r="H4014" s="419">
        <v>45996</v>
      </c>
      <c r="I4014" s="406" t="s">
        <v>15</v>
      </c>
      <c r="J4014" s="406"/>
      <c r="K4014" s="420" t="b">
        <v>0</v>
      </c>
      <c r="L4014" s="406"/>
      <c r="M4014" s="419">
        <v>46002</v>
      </c>
    </row>
    <row r="4015" spans="1:13">
      <c r="A4015" s="418">
        <v>5001</v>
      </c>
      <c r="B4015" s="418">
        <v>410235</v>
      </c>
      <c r="C4015" s="418">
        <v>3000</v>
      </c>
      <c r="D4015" s="406">
        <v>223432025</v>
      </c>
      <c r="E4015" s="406" t="s">
        <v>73</v>
      </c>
      <c r="F4015" s="418">
        <v>10925</v>
      </c>
      <c r="G4015" s="419">
        <v>45955</v>
      </c>
      <c r="H4015" s="419">
        <v>45962</v>
      </c>
      <c r="I4015" s="406" t="s">
        <v>15</v>
      </c>
      <c r="J4015" s="406"/>
      <c r="K4015" s="420" t="b">
        <v>0</v>
      </c>
      <c r="L4015" s="406"/>
      <c r="M4015" s="419">
        <v>45962</v>
      </c>
    </row>
    <row r="4016" spans="1:13">
      <c r="A4016" s="418">
        <v>5001</v>
      </c>
      <c r="B4016" s="418">
        <v>422224</v>
      </c>
      <c r="C4016" s="418">
        <v>3000</v>
      </c>
      <c r="D4016" s="406">
        <v>223602024</v>
      </c>
      <c r="E4016" s="406" t="s">
        <v>46</v>
      </c>
      <c r="F4016" s="418">
        <v>5950</v>
      </c>
      <c r="G4016" s="419">
        <v>45931</v>
      </c>
      <c r="H4016" s="419">
        <v>45939</v>
      </c>
      <c r="I4016" s="406" t="s">
        <v>15</v>
      </c>
      <c r="J4016" s="406"/>
      <c r="K4016" s="420" t="b">
        <v>0</v>
      </c>
      <c r="L4016" s="406"/>
      <c r="M4016" s="419">
        <v>45939</v>
      </c>
    </row>
    <row r="4017" spans="1:13">
      <c r="A4017" s="418">
        <v>5001</v>
      </c>
      <c r="B4017" s="418">
        <v>422224</v>
      </c>
      <c r="C4017" s="418">
        <v>3000</v>
      </c>
      <c r="D4017" s="406">
        <v>223642024</v>
      </c>
      <c r="E4017" s="406" t="s">
        <v>46</v>
      </c>
      <c r="F4017" s="418">
        <v>6850</v>
      </c>
      <c r="G4017" s="419">
        <v>45915</v>
      </c>
      <c r="H4017" s="419">
        <v>45923</v>
      </c>
      <c r="I4017" s="406" t="s">
        <v>15</v>
      </c>
      <c r="J4017" s="406"/>
      <c r="K4017" s="420" t="b">
        <v>0</v>
      </c>
      <c r="L4017" s="406"/>
      <c r="M4017" s="419">
        <v>45923</v>
      </c>
    </row>
    <row r="4018" spans="1:13">
      <c r="A4018" s="418">
        <v>5001</v>
      </c>
      <c r="B4018" s="418">
        <v>410548</v>
      </c>
      <c r="C4018" s="418">
        <v>3000</v>
      </c>
      <c r="D4018" s="406">
        <v>22372024</v>
      </c>
      <c r="E4018" s="406" t="s">
        <v>32</v>
      </c>
      <c r="F4018" s="418">
        <v>61</v>
      </c>
      <c r="G4018" s="419">
        <v>45769</v>
      </c>
      <c r="H4018" s="419">
        <v>45903</v>
      </c>
      <c r="I4018" s="406" t="s">
        <v>15</v>
      </c>
      <c r="J4018" s="406"/>
      <c r="K4018" s="420" t="b">
        <v>0</v>
      </c>
      <c r="L4018" s="406"/>
      <c r="M4018" s="419">
        <v>45903</v>
      </c>
    </row>
    <row r="4019" spans="1:13">
      <c r="A4019" s="418">
        <v>2017</v>
      </c>
      <c r="B4019" s="418">
        <v>461289</v>
      </c>
      <c r="C4019" s="418">
        <v>3010</v>
      </c>
      <c r="D4019" s="406">
        <v>22382025</v>
      </c>
      <c r="E4019" s="406" t="s">
        <v>659</v>
      </c>
      <c r="F4019" s="418">
        <v>136</v>
      </c>
      <c r="G4019" s="419">
        <v>45957</v>
      </c>
      <c r="H4019" s="419">
        <v>45960</v>
      </c>
      <c r="I4019" s="406" t="s">
        <v>15</v>
      </c>
      <c r="J4019" s="406"/>
      <c r="K4019" s="420" t="b">
        <v>0</v>
      </c>
      <c r="L4019" s="406"/>
      <c r="M4019" s="419">
        <v>45960</v>
      </c>
    </row>
    <row r="4020" spans="1:13">
      <c r="A4020" s="418">
        <v>5001</v>
      </c>
      <c r="B4020" s="418">
        <v>410010</v>
      </c>
      <c r="C4020" s="418">
        <v>3000</v>
      </c>
      <c r="D4020" s="406">
        <v>223852025</v>
      </c>
      <c r="E4020" s="406" t="s">
        <v>803</v>
      </c>
      <c r="F4020" s="418">
        <v>50</v>
      </c>
      <c r="G4020" s="419">
        <v>45951</v>
      </c>
      <c r="H4020" s="419">
        <v>45952</v>
      </c>
      <c r="I4020" s="406" t="s">
        <v>15</v>
      </c>
      <c r="J4020" s="406"/>
      <c r="K4020" s="420" t="b">
        <v>0</v>
      </c>
      <c r="L4020" s="406"/>
      <c r="M4020" s="419">
        <v>45957</v>
      </c>
    </row>
    <row r="4021" spans="1:13">
      <c r="A4021" s="418">
        <v>5001</v>
      </c>
      <c r="B4021" s="418">
        <v>410030</v>
      </c>
      <c r="C4021" s="418">
        <v>3000</v>
      </c>
      <c r="D4021" s="406">
        <v>223882025</v>
      </c>
      <c r="E4021" s="406" t="s">
        <v>558</v>
      </c>
      <c r="F4021" s="418">
        <v>20</v>
      </c>
      <c r="G4021" s="419">
        <v>45955</v>
      </c>
      <c r="H4021" s="419">
        <v>45960</v>
      </c>
      <c r="I4021" s="406" t="s">
        <v>15</v>
      </c>
      <c r="J4021" s="406"/>
      <c r="K4021" s="420" t="b">
        <v>0</v>
      </c>
      <c r="L4021" s="406"/>
      <c r="M4021" s="419">
        <v>45961</v>
      </c>
    </row>
    <row r="4022" spans="1:13">
      <c r="A4022" s="418">
        <v>5001</v>
      </c>
      <c r="B4022" s="418">
        <v>410030</v>
      </c>
      <c r="C4022" s="418">
        <v>3000</v>
      </c>
      <c r="D4022" s="406">
        <v>223892025</v>
      </c>
      <c r="E4022" s="406" t="s">
        <v>558</v>
      </c>
      <c r="F4022" s="418">
        <v>17</v>
      </c>
      <c r="G4022" s="419">
        <v>45955</v>
      </c>
      <c r="H4022" s="419">
        <v>45960</v>
      </c>
      <c r="I4022" s="406" t="s">
        <v>15</v>
      </c>
      <c r="J4022" s="406"/>
      <c r="K4022" s="420" t="b">
        <v>0</v>
      </c>
      <c r="L4022" s="406"/>
      <c r="M4022" s="419">
        <v>45960</v>
      </c>
    </row>
    <row r="4023" spans="1:13">
      <c r="A4023" s="418">
        <v>5001</v>
      </c>
      <c r="B4023" s="418">
        <v>425418</v>
      </c>
      <c r="C4023" s="418">
        <v>3000</v>
      </c>
      <c r="D4023" s="406">
        <v>223902025</v>
      </c>
      <c r="E4023" s="406" t="s">
        <v>337</v>
      </c>
      <c r="F4023" s="418">
        <v>200</v>
      </c>
      <c r="G4023" s="419">
        <v>46029</v>
      </c>
      <c r="H4023" s="419">
        <v>46032</v>
      </c>
      <c r="I4023" s="406" t="s">
        <v>15</v>
      </c>
      <c r="J4023" s="406"/>
      <c r="K4023" s="420" t="b">
        <v>0</v>
      </c>
      <c r="L4023" s="406"/>
      <c r="M4023" s="419">
        <v>46034</v>
      </c>
    </row>
    <row r="4024" spans="1:13">
      <c r="A4024" s="418">
        <v>5001</v>
      </c>
      <c r="B4024" s="418">
        <v>425418</v>
      </c>
      <c r="C4024" s="418">
        <v>3000</v>
      </c>
      <c r="D4024" s="406">
        <v>223912025</v>
      </c>
      <c r="E4024" s="406" t="s">
        <v>337</v>
      </c>
      <c r="F4024" s="418">
        <v>200</v>
      </c>
      <c r="G4024" s="419">
        <v>46008</v>
      </c>
      <c r="H4024" s="419">
        <v>46037</v>
      </c>
      <c r="I4024" s="406" t="s">
        <v>15</v>
      </c>
      <c r="J4024" s="406"/>
      <c r="K4024" s="420" t="b">
        <v>0</v>
      </c>
      <c r="L4024" s="406"/>
      <c r="M4024" s="419">
        <v>46038</v>
      </c>
    </row>
    <row r="4025" spans="1:13">
      <c r="A4025" s="418">
        <v>2017</v>
      </c>
      <c r="B4025" s="418">
        <v>461289</v>
      </c>
      <c r="C4025" s="418">
        <v>3010</v>
      </c>
      <c r="D4025" s="406">
        <v>22392025</v>
      </c>
      <c r="E4025" s="406" t="s">
        <v>659</v>
      </c>
      <c r="F4025" s="418">
        <v>136</v>
      </c>
      <c r="G4025" s="419">
        <v>45965</v>
      </c>
      <c r="H4025" s="419">
        <v>45965</v>
      </c>
      <c r="I4025" s="406" t="s">
        <v>15</v>
      </c>
      <c r="J4025" s="406"/>
      <c r="K4025" s="420" t="b">
        <v>0</v>
      </c>
      <c r="L4025" s="406"/>
      <c r="M4025" s="419">
        <v>45965</v>
      </c>
    </row>
    <row r="4026" spans="1:13">
      <c r="A4026" s="418">
        <v>5001</v>
      </c>
      <c r="B4026" s="418">
        <v>478354</v>
      </c>
      <c r="C4026" s="418">
        <v>3000</v>
      </c>
      <c r="D4026" s="406">
        <v>223922025</v>
      </c>
      <c r="E4026" s="406" t="s">
        <v>1012</v>
      </c>
      <c r="F4026" s="418">
        <v>25</v>
      </c>
      <c r="G4026" s="419">
        <v>45951</v>
      </c>
      <c r="H4026" s="419">
        <v>45952</v>
      </c>
      <c r="I4026" s="406" t="s">
        <v>15</v>
      </c>
      <c r="J4026" s="406"/>
      <c r="K4026" s="420" t="b">
        <v>0</v>
      </c>
      <c r="L4026" s="406"/>
      <c r="M4026" s="419">
        <v>45952</v>
      </c>
    </row>
    <row r="4027" spans="1:13">
      <c r="A4027" s="418">
        <v>5001</v>
      </c>
      <c r="B4027" s="418">
        <v>465502</v>
      </c>
      <c r="C4027" s="418">
        <v>3000</v>
      </c>
      <c r="D4027" s="406">
        <v>223932025</v>
      </c>
      <c r="E4027" s="406" t="s">
        <v>147</v>
      </c>
      <c r="F4027" s="418">
        <v>2</v>
      </c>
      <c r="G4027" s="419">
        <v>45993</v>
      </c>
      <c r="H4027" s="419">
        <v>46001</v>
      </c>
      <c r="I4027" s="406" t="s">
        <v>15</v>
      </c>
      <c r="J4027" s="406"/>
      <c r="K4027" s="420" t="b">
        <v>0</v>
      </c>
      <c r="L4027" s="406"/>
      <c r="M4027" s="419">
        <v>46001</v>
      </c>
    </row>
    <row r="4028" spans="1:13">
      <c r="A4028" s="418">
        <v>5001</v>
      </c>
      <c r="B4028" s="418">
        <v>465502</v>
      </c>
      <c r="C4028" s="418">
        <v>3000</v>
      </c>
      <c r="D4028" s="406">
        <v>223942025</v>
      </c>
      <c r="E4028" s="406" t="s">
        <v>147</v>
      </c>
      <c r="F4028" s="418">
        <v>5</v>
      </c>
      <c r="G4028" s="419">
        <v>45993</v>
      </c>
      <c r="H4028" s="419">
        <v>45997</v>
      </c>
      <c r="I4028" s="406" t="s">
        <v>15</v>
      </c>
      <c r="J4028" s="406"/>
      <c r="K4028" s="420" t="b">
        <v>0</v>
      </c>
      <c r="L4028" s="406"/>
      <c r="M4028" s="419">
        <v>45997</v>
      </c>
    </row>
    <row r="4029" spans="1:13">
      <c r="A4029" s="418">
        <v>5001</v>
      </c>
      <c r="B4029" s="418">
        <v>438012</v>
      </c>
      <c r="C4029" s="418">
        <v>3000</v>
      </c>
      <c r="D4029" s="406">
        <v>223952025</v>
      </c>
      <c r="E4029" s="406" t="s">
        <v>377</v>
      </c>
      <c r="F4029" s="418">
        <v>1200</v>
      </c>
      <c r="G4029" s="419">
        <v>46053</v>
      </c>
      <c r="H4029" s="419">
        <v>46057</v>
      </c>
      <c r="I4029" s="406" t="s">
        <v>15</v>
      </c>
      <c r="J4029" s="406"/>
      <c r="K4029" s="420" t="b">
        <v>0</v>
      </c>
      <c r="L4029" s="406"/>
      <c r="M4029" s="419">
        <v>46058</v>
      </c>
    </row>
    <row r="4030" spans="1:13">
      <c r="A4030" s="418">
        <v>5001</v>
      </c>
      <c r="B4030" s="418">
        <v>449764</v>
      </c>
      <c r="C4030" s="418">
        <v>3000</v>
      </c>
      <c r="D4030" s="406">
        <v>223962025</v>
      </c>
      <c r="E4030" s="406" t="s">
        <v>1013</v>
      </c>
      <c r="F4030" s="418">
        <v>50000</v>
      </c>
      <c r="G4030" s="419">
        <v>45967</v>
      </c>
      <c r="H4030" s="419">
        <v>45968</v>
      </c>
      <c r="I4030" s="406" t="s">
        <v>15</v>
      </c>
      <c r="J4030" s="406"/>
      <c r="K4030" s="420" t="b">
        <v>0</v>
      </c>
      <c r="L4030" s="406"/>
      <c r="M4030" s="419">
        <v>45968</v>
      </c>
    </row>
    <row r="4031" spans="1:13">
      <c r="A4031" s="418">
        <v>5001</v>
      </c>
      <c r="B4031" s="418">
        <v>473943</v>
      </c>
      <c r="C4031" s="418">
        <v>3000</v>
      </c>
      <c r="D4031" s="406">
        <v>223972025</v>
      </c>
      <c r="E4031" s="406" t="s">
        <v>140</v>
      </c>
      <c r="F4031" s="418">
        <v>600</v>
      </c>
      <c r="G4031" s="419">
        <v>45967</v>
      </c>
      <c r="H4031" s="419">
        <v>45974</v>
      </c>
      <c r="I4031" s="406" t="s">
        <v>15</v>
      </c>
      <c r="J4031" s="406"/>
      <c r="K4031" s="420" t="b">
        <v>0</v>
      </c>
      <c r="L4031" s="406"/>
      <c r="M4031" s="419">
        <v>45974</v>
      </c>
    </row>
    <row r="4032" spans="1:13">
      <c r="A4032" s="418">
        <v>5001</v>
      </c>
      <c r="B4032" s="418">
        <v>449768</v>
      </c>
      <c r="C4032" s="418">
        <v>3000</v>
      </c>
      <c r="D4032" s="406">
        <v>224132025</v>
      </c>
      <c r="E4032" s="406" t="s">
        <v>545</v>
      </c>
      <c r="F4032" s="418">
        <v>1000</v>
      </c>
      <c r="G4032" s="419">
        <v>46001</v>
      </c>
      <c r="H4032" s="419">
        <v>46002</v>
      </c>
      <c r="I4032" s="406" t="s">
        <v>15</v>
      </c>
      <c r="J4032" s="406"/>
      <c r="K4032" s="420" t="b">
        <v>0</v>
      </c>
      <c r="L4032" s="406"/>
      <c r="M4032" s="419">
        <v>46002</v>
      </c>
    </row>
    <row r="4033" spans="1:13">
      <c r="A4033" s="418">
        <v>5001</v>
      </c>
      <c r="B4033" s="418">
        <v>464483</v>
      </c>
      <c r="C4033" s="418">
        <v>3000</v>
      </c>
      <c r="D4033" s="406">
        <v>224142025</v>
      </c>
      <c r="E4033" s="406" t="s">
        <v>453</v>
      </c>
      <c r="F4033" s="418">
        <v>181</v>
      </c>
      <c r="G4033" s="419">
        <v>45976</v>
      </c>
      <c r="H4033" s="419">
        <v>45978</v>
      </c>
      <c r="I4033" s="406" t="s">
        <v>15</v>
      </c>
      <c r="J4033" s="406"/>
      <c r="K4033" s="420" t="b">
        <v>0</v>
      </c>
      <c r="L4033" s="406"/>
      <c r="M4033" s="419">
        <v>45978</v>
      </c>
    </row>
    <row r="4034" spans="1:13">
      <c r="A4034" s="418">
        <v>2010</v>
      </c>
      <c r="B4034" s="418">
        <v>403524</v>
      </c>
      <c r="C4034" s="418">
        <v>3000</v>
      </c>
      <c r="D4034" s="406">
        <v>2242026</v>
      </c>
      <c r="E4034" s="406" t="s">
        <v>103</v>
      </c>
      <c r="F4034" s="418">
        <v>3</v>
      </c>
      <c r="G4034" s="419">
        <v>46072</v>
      </c>
      <c r="H4034" s="406"/>
      <c r="I4034" s="406" t="s">
        <v>15</v>
      </c>
      <c r="J4034" s="406"/>
      <c r="K4034" s="420" t="b">
        <v>0</v>
      </c>
      <c r="L4034" s="406"/>
      <c r="M4034" s="419">
        <v>46079</v>
      </c>
    </row>
    <row r="4035" spans="1:13">
      <c r="A4035" s="418">
        <v>5001</v>
      </c>
      <c r="B4035" s="418">
        <v>474228</v>
      </c>
      <c r="C4035" s="418">
        <v>3000</v>
      </c>
      <c r="D4035" s="406">
        <v>224242025</v>
      </c>
      <c r="E4035" s="406" t="s">
        <v>202</v>
      </c>
      <c r="F4035" s="418">
        <v>120</v>
      </c>
      <c r="G4035" s="419">
        <v>46042</v>
      </c>
      <c r="H4035" s="419">
        <v>46049</v>
      </c>
      <c r="I4035" s="406" t="s">
        <v>15</v>
      </c>
      <c r="J4035" s="406"/>
      <c r="K4035" s="420" t="b">
        <v>0</v>
      </c>
      <c r="L4035" s="406"/>
      <c r="M4035" s="419">
        <v>46050</v>
      </c>
    </row>
    <row r="4036" spans="1:13">
      <c r="A4036" s="418">
        <v>5001</v>
      </c>
      <c r="B4036" s="418">
        <v>438004</v>
      </c>
      <c r="C4036" s="418">
        <v>3000</v>
      </c>
      <c r="D4036" s="406">
        <v>224252025</v>
      </c>
      <c r="E4036" s="406" t="s">
        <v>231</v>
      </c>
      <c r="F4036" s="418">
        <v>299</v>
      </c>
      <c r="G4036" s="419">
        <v>45957</v>
      </c>
      <c r="H4036" s="419">
        <v>45964</v>
      </c>
      <c r="I4036" s="406" t="s">
        <v>15</v>
      </c>
      <c r="J4036" s="406"/>
      <c r="K4036" s="420" t="b">
        <v>0</v>
      </c>
      <c r="L4036" s="406"/>
      <c r="M4036" s="419">
        <v>45964</v>
      </c>
    </row>
    <row r="4037" spans="1:13">
      <c r="A4037" s="418">
        <v>5001</v>
      </c>
      <c r="B4037" s="418">
        <v>457115</v>
      </c>
      <c r="C4037" s="418">
        <v>3000</v>
      </c>
      <c r="D4037" s="406">
        <v>224262025</v>
      </c>
      <c r="E4037" s="406" t="s">
        <v>711</v>
      </c>
      <c r="F4037" s="418">
        <v>1220</v>
      </c>
      <c r="G4037" s="419">
        <v>45959</v>
      </c>
      <c r="H4037" s="419">
        <v>45965</v>
      </c>
      <c r="I4037" s="406" t="s">
        <v>15</v>
      </c>
      <c r="J4037" s="406"/>
      <c r="K4037" s="420" t="b">
        <v>0</v>
      </c>
      <c r="L4037" s="406"/>
      <c r="M4037" s="419">
        <v>45965</v>
      </c>
    </row>
    <row r="4038" spans="1:13">
      <c r="A4038" s="418">
        <v>5001</v>
      </c>
      <c r="B4038" s="418">
        <v>410489</v>
      </c>
      <c r="C4038" s="418">
        <v>3000</v>
      </c>
      <c r="D4038" s="406">
        <v>224272025</v>
      </c>
      <c r="E4038" s="406" t="s">
        <v>483</v>
      </c>
      <c r="F4038" s="418">
        <v>150</v>
      </c>
      <c r="G4038" s="419">
        <v>45954</v>
      </c>
      <c r="H4038" s="419">
        <v>45961</v>
      </c>
      <c r="I4038" s="406" t="s">
        <v>15</v>
      </c>
      <c r="J4038" s="406"/>
      <c r="K4038" s="420" t="b">
        <v>0</v>
      </c>
      <c r="L4038" s="406"/>
      <c r="M4038" s="419">
        <v>45962</v>
      </c>
    </row>
    <row r="4039" spans="1:13">
      <c r="A4039" s="418">
        <v>5001</v>
      </c>
      <c r="B4039" s="418">
        <v>465097</v>
      </c>
      <c r="C4039" s="418">
        <v>3000</v>
      </c>
      <c r="D4039" s="406">
        <v>224332025</v>
      </c>
      <c r="E4039" s="406" t="s">
        <v>781</v>
      </c>
      <c r="F4039" s="418">
        <v>840</v>
      </c>
      <c r="G4039" s="419">
        <v>45976</v>
      </c>
      <c r="H4039" s="419">
        <v>45982</v>
      </c>
      <c r="I4039" s="406" t="s">
        <v>15</v>
      </c>
      <c r="J4039" s="406"/>
      <c r="K4039" s="420" t="b">
        <v>0</v>
      </c>
      <c r="L4039" s="406"/>
      <c r="M4039" s="419">
        <v>45988</v>
      </c>
    </row>
    <row r="4040" spans="1:13">
      <c r="A4040" s="418">
        <v>5001</v>
      </c>
      <c r="B4040" s="418">
        <v>465097</v>
      </c>
      <c r="C4040" s="418">
        <v>3000</v>
      </c>
      <c r="D4040" s="406">
        <v>224342025</v>
      </c>
      <c r="E4040" s="406" t="s">
        <v>781</v>
      </c>
      <c r="F4040" s="418">
        <v>1004</v>
      </c>
      <c r="G4040" s="419">
        <v>45974</v>
      </c>
      <c r="H4040" s="419">
        <v>45982</v>
      </c>
      <c r="I4040" s="406" t="s">
        <v>15</v>
      </c>
      <c r="J4040" s="406"/>
      <c r="K4040" s="420" t="b">
        <v>0</v>
      </c>
      <c r="L4040" s="406"/>
      <c r="M4040" s="419">
        <v>45983</v>
      </c>
    </row>
    <row r="4041" spans="1:13">
      <c r="A4041" s="418">
        <v>5001</v>
      </c>
      <c r="B4041" s="418">
        <v>465097</v>
      </c>
      <c r="C4041" s="418">
        <v>3000</v>
      </c>
      <c r="D4041" s="406">
        <v>224352025</v>
      </c>
      <c r="E4041" s="406" t="s">
        <v>781</v>
      </c>
      <c r="F4041" s="418">
        <v>1038</v>
      </c>
      <c r="G4041" s="419">
        <v>45974</v>
      </c>
      <c r="H4041" s="419">
        <v>45982</v>
      </c>
      <c r="I4041" s="406" t="s">
        <v>15</v>
      </c>
      <c r="J4041" s="406"/>
      <c r="K4041" s="420" t="b">
        <v>0</v>
      </c>
      <c r="L4041" s="406"/>
      <c r="M4041" s="419">
        <v>45983</v>
      </c>
    </row>
    <row r="4042" spans="1:13">
      <c r="A4042" s="418">
        <v>5001</v>
      </c>
      <c r="B4042" s="418">
        <v>465097</v>
      </c>
      <c r="C4042" s="418">
        <v>3000</v>
      </c>
      <c r="D4042" s="406">
        <v>224362025</v>
      </c>
      <c r="E4042" s="406" t="s">
        <v>781</v>
      </c>
      <c r="F4042" s="418">
        <v>1022</v>
      </c>
      <c r="G4042" s="419">
        <v>45975</v>
      </c>
      <c r="H4042" s="419">
        <v>45982</v>
      </c>
      <c r="I4042" s="406" t="s">
        <v>15</v>
      </c>
      <c r="J4042" s="406"/>
      <c r="K4042" s="420" t="b">
        <v>0</v>
      </c>
      <c r="L4042" s="406"/>
      <c r="M4042" s="419">
        <v>45986</v>
      </c>
    </row>
    <row r="4043" spans="1:13">
      <c r="A4043" s="418">
        <v>5001</v>
      </c>
      <c r="B4043" s="418">
        <v>465097</v>
      </c>
      <c r="C4043" s="418">
        <v>3000</v>
      </c>
      <c r="D4043" s="406">
        <v>224372025</v>
      </c>
      <c r="E4043" s="406" t="s">
        <v>781</v>
      </c>
      <c r="F4043" s="418">
        <v>1027</v>
      </c>
      <c r="G4043" s="419">
        <v>45975</v>
      </c>
      <c r="H4043" s="419">
        <v>45982</v>
      </c>
      <c r="I4043" s="406" t="s">
        <v>15</v>
      </c>
      <c r="J4043" s="406"/>
      <c r="K4043" s="420" t="b">
        <v>0</v>
      </c>
      <c r="L4043" s="406"/>
      <c r="M4043" s="419">
        <v>45987</v>
      </c>
    </row>
    <row r="4044" spans="1:13">
      <c r="A4044" s="418">
        <v>5001</v>
      </c>
      <c r="B4044" s="418">
        <v>439826</v>
      </c>
      <c r="C4044" s="418">
        <v>3000</v>
      </c>
      <c r="D4044" s="406">
        <v>224402025</v>
      </c>
      <c r="E4044" s="406" t="s">
        <v>962</v>
      </c>
      <c r="F4044" s="418">
        <v>2475000</v>
      </c>
      <c r="G4044" s="419">
        <v>45960</v>
      </c>
      <c r="H4044" s="419">
        <v>45968</v>
      </c>
      <c r="I4044" s="406" t="s">
        <v>15</v>
      </c>
      <c r="J4044" s="406"/>
      <c r="K4044" s="420" t="b">
        <v>0</v>
      </c>
      <c r="L4044" s="406"/>
      <c r="M4044" s="419">
        <v>45968</v>
      </c>
    </row>
    <row r="4045" spans="1:13">
      <c r="A4045" s="418">
        <v>5001</v>
      </c>
      <c r="B4045" s="418">
        <v>439825</v>
      </c>
      <c r="C4045" s="418">
        <v>3000</v>
      </c>
      <c r="D4045" s="406">
        <v>224412025</v>
      </c>
      <c r="E4045" s="406" t="s">
        <v>1014</v>
      </c>
      <c r="F4045" s="418">
        <v>675000</v>
      </c>
      <c r="G4045" s="419">
        <v>45982</v>
      </c>
      <c r="H4045" s="419">
        <v>45987</v>
      </c>
      <c r="I4045" s="406" t="s">
        <v>15</v>
      </c>
      <c r="J4045" s="406"/>
      <c r="K4045" s="420" t="b">
        <v>0</v>
      </c>
      <c r="L4045" s="406"/>
      <c r="M4045" s="419">
        <v>45987</v>
      </c>
    </row>
    <row r="4046" spans="1:13">
      <c r="A4046" s="418">
        <v>2017</v>
      </c>
      <c r="B4046" s="418">
        <v>453044</v>
      </c>
      <c r="C4046" s="418">
        <v>3010</v>
      </c>
      <c r="D4046" s="406">
        <v>22452025</v>
      </c>
      <c r="E4046" s="406" t="s">
        <v>367</v>
      </c>
      <c r="F4046" s="418">
        <v>125</v>
      </c>
      <c r="G4046" s="419">
        <v>46050</v>
      </c>
      <c r="H4046" s="419">
        <v>46062</v>
      </c>
      <c r="I4046" s="406" t="s">
        <v>15</v>
      </c>
      <c r="J4046" s="406"/>
      <c r="K4046" s="420" t="b">
        <v>0</v>
      </c>
      <c r="L4046" s="406"/>
      <c r="M4046" s="419">
        <v>46063</v>
      </c>
    </row>
    <row r="4047" spans="1:13">
      <c r="A4047" s="418">
        <v>5001</v>
      </c>
      <c r="B4047" s="418">
        <v>410031</v>
      </c>
      <c r="C4047" s="418">
        <v>3000</v>
      </c>
      <c r="D4047" s="406">
        <v>224572025</v>
      </c>
      <c r="E4047" s="406" t="s">
        <v>321</v>
      </c>
      <c r="F4047" s="418">
        <v>135</v>
      </c>
      <c r="G4047" s="419">
        <v>45951</v>
      </c>
      <c r="H4047" s="419">
        <v>45969</v>
      </c>
      <c r="I4047" s="406" t="s">
        <v>15</v>
      </c>
      <c r="J4047" s="406"/>
      <c r="K4047" s="420" t="b">
        <v>0</v>
      </c>
      <c r="L4047" s="406"/>
      <c r="M4047" s="419">
        <v>45969</v>
      </c>
    </row>
    <row r="4048" spans="1:13">
      <c r="A4048" s="418">
        <v>5001</v>
      </c>
      <c r="B4048" s="418">
        <v>443705</v>
      </c>
      <c r="C4048" s="418">
        <v>3000</v>
      </c>
      <c r="D4048" s="406">
        <v>224632025</v>
      </c>
      <c r="E4048" s="406" t="s">
        <v>29</v>
      </c>
      <c r="F4048" s="418">
        <v>50</v>
      </c>
      <c r="G4048" s="419">
        <v>45980</v>
      </c>
      <c r="H4048" s="419">
        <v>45988</v>
      </c>
      <c r="I4048" s="406" t="s">
        <v>15</v>
      </c>
      <c r="J4048" s="406"/>
      <c r="K4048" s="420" t="b">
        <v>0</v>
      </c>
      <c r="L4048" s="406"/>
      <c r="M4048" s="419">
        <v>45992</v>
      </c>
    </row>
    <row r="4049" spans="1:13">
      <c r="A4049" s="418">
        <v>5001</v>
      </c>
      <c r="B4049" s="418">
        <v>409980</v>
      </c>
      <c r="C4049" s="418">
        <v>3000</v>
      </c>
      <c r="D4049" s="406">
        <v>224642025</v>
      </c>
      <c r="E4049" s="406" t="s">
        <v>266</v>
      </c>
      <c r="F4049" s="418">
        <v>3325</v>
      </c>
      <c r="G4049" s="419">
        <v>45983</v>
      </c>
      <c r="H4049" s="419">
        <v>45989</v>
      </c>
      <c r="I4049" s="406" t="s">
        <v>15</v>
      </c>
      <c r="J4049" s="406"/>
      <c r="K4049" s="420" t="b">
        <v>0</v>
      </c>
      <c r="L4049" s="406"/>
      <c r="M4049" s="419">
        <v>45989</v>
      </c>
    </row>
    <row r="4050" spans="1:13">
      <c r="A4050" s="418">
        <v>5001</v>
      </c>
      <c r="B4050" s="418">
        <v>423563</v>
      </c>
      <c r="C4050" s="418">
        <v>3000</v>
      </c>
      <c r="D4050" s="406">
        <v>224672025</v>
      </c>
      <c r="E4050" s="406" t="s">
        <v>125</v>
      </c>
      <c r="F4050" s="418">
        <v>380</v>
      </c>
      <c r="G4050" s="419">
        <v>46003</v>
      </c>
      <c r="H4050" s="419">
        <v>46009</v>
      </c>
      <c r="I4050" s="406" t="s">
        <v>15</v>
      </c>
      <c r="J4050" s="406"/>
      <c r="K4050" s="420" t="b">
        <v>0</v>
      </c>
      <c r="L4050" s="406"/>
      <c r="M4050" s="419">
        <v>46009</v>
      </c>
    </row>
    <row r="4051" spans="1:13">
      <c r="A4051" s="418">
        <v>5001</v>
      </c>
      <c r="B4051" s="418">
        <v>422390</v>
      </c>
      <c r="C4051" s="418">
        <v>3000</v>
      </c>
      <c r="D4051" s="406">
        <v>224682025</v>
      </c>
      <c r="E4051" s="406" t="s">
        <v>327</v>
      </c>
      <c r="F4051" s="418">
        <v>1100</v>
      </c>
      <c r="G4051" s="419">
        <v>46052</v>
      </c>
      <c r="H4051" s="419">
        <v>46065</v>
      </c>
      <c r="I4051" s="406" t="s">
        <v>15</v>
      </c>
      <c r="J4051" s="406"/>
      <c r="K4051" s="420" t="b">
        <v>0</v>
      </c>
      <c r="L4051" s="406"/>
      <c r="M4051" s="419">
        <v>46066</v>
      </c>
    </row>
    <row r="4052" spans="1:13">
      <c r="A4052" s="418">
        <v>5001</v>
      </c>
      <c r="B4052" s="418">
        <v>422390</v>
      </c>
      <c r="C4052" s="418">
        <v>3000</v>
      </c>
      <c r="D4052" s="406">
        <v>224702025</v>
      </c>
      <c r="E4052" s="406" t="s">
        <v>327</v>
      </c>
      <c r="F4052" s="418">
        <v>850</v>
      </c>
      <c r="G4052" s="419">
        <v>46053</v>
      </c>
      <c r="H4052" s="419">
        <v>46065</v>
      </c>
      <c r="I4052" s="406" t="s">
        <v>15</v>
      </c>
      <c r="J4052" s="406"/>
      <c r="K4052" s="420" t="b">
        <v>0</v>
      </c>
      <c r="L4052" s="406"/>
      <c r="M4052" s="419">
        <v>46066</v>
      </c>
    </row>
    <row r="4053" spans="1:13">
      <c r="A4053" s="418">
        <v>5001</v>
      </c>
      <c r="B4053" s="418">
        <v>422463</v>
      </c>
      <c r="C4053" s="418">
        <v>3000</v>
      </c>
      <c r="D4053" s="406">
        <v>224752025</v>
      </c>
      <c r="E4053" s="406" t="s">
        <v>249</v>
      </c>
      <c r="F4053" s="418">
        <v>2160</v>
      </c>
      <c r="G4053" s="419">
        <v>46050</v>
      </c>
      <c r="H4053" s="419">
        <v>46063</v>
      </c>
      <c r="I4053" s="406" t="s">
        <v>15</v>
      </c>
      <c r="J4053" s="406"/>
      <c r="K4053" s="420" t="b">
        <v>0</v>
      </c>
      <c r="L4053" s="406"/>
      <c r="M4053" s="419">
        <v>46063</v>
      </c>
    </row>
    <row r="4054" spans="1:13">
      <c r="A4054" s="418">
        <v>5001</v>
      </c>
      <c r="B4054" s="418">
        <v>463952</v>
      </c>
      <c r="C4054" s="418">
        <v>3000</v>
      </c>
      <c r="D4054" s="406">
        <v>224792025</v>
      </c>
      <c r="E4054" s="406" t="s">
        <v>329</v>
      </c>
      <c r="F4054" s="418">
        <v>100</v>
      </c>
      <c r="G4054" s="419">
        <v>45980</v>
      </c>
      <c r="H4054" s="419">
        <v>45989</v>
      </c>
      <c r="I4054" s="406" t="s">
        <v>15</v>
      </c>
      <c r="J4054" s="406"/>
      <c r="K4054" s="420" t="b">
        <v>0</v>
      </c>
      <c r="L4054" s="406"/>
      <c r="M4054" s="419">
        <v>45989</v>
      </c>
    </row>
    <row r="4055" spans="1:13">
      <c r="A4055" s="418">
        <v>5001</v>
      </c>
      <c r="B4055" s="418">
        <v>409967</v>
      </c>
      <c r="C4055" s="418">
        <v>3000</v>
      </c>
      <c r="D4055" s="406">
        <v>224882025</v>
      </c>
      <c r="E4055" s="406" t="s">
        <v>677</v>
      </c>
      <c r="F4055" s="418">
        <v>10000</v>
      </c>
      <c r="G4055" s="419">
        <v>45945</v>
      </c>
      <c r="H4055" s="419">
        <v>45954</v>
      </c>
      <c r="I4055" s="406" t="s">
        <v>15</v>
      </c>
      <c r="J4055" s="406"/>
      <c r="K4055" s="420" t="b">
        <v>0</v>
      </c>
      <c r="L4055" s="406"/>
      <c r="M4055" s="419">
        <v>45954</v>
      </c>
    </row>
    <row r="4056" spans="1:13">
      <c r="A4056" s="418">
        <v>5001</v>
      </c>
      <c r="B4056" s="418">
        <v>422348</v>
      </c>
      <c r="C4056" s="418">
        <v>3000</v>
      </c>
      <c r="D4056" s="406">
        <v>224892025</v>
      </c>
      <c r="E4056" s="406" t="s">
        <v>91</v>
      </c>
      <c r="F4056" s="418">
        <v>1350</v>
      </c>
      <c r="G4056" s="419">
        <v>45983</v>
      </c>
      <c r="H4056" s="419">
        <v>45990</v>
      </c>
      <c r="I4056" s="406" t="s">
        <v>15</v>
      </c>
      <c r="J4056" s="406"/>
      <c r="K4056" s="420" t="b">
        <v>0</v>
      </c>
      <c r="L4056" s="406"/>
      <c r="M4056" s="419">
        <v>45992</v>
      </c>
    </row>
    <row r="4057" spans="1:13">
      <c r="A4057" s="418">
        <v>5001</v>
      </c>
      <c r="B4057" s="418">
        <v>422348</v>
      </c>
      <c r="C4057" s="418">
        <v>3000</v>
      </c>
      <c r="D4057" s="406">
        <v>224902025</v>
      </c>
      <c r="E4057" s="406" t="s">
        <v>91</v>
      </c>
      <c r="F4057" s="418">
        <v>1350</v>
      </c>
      <c r="G4057" s="419">
        <v>45985</v>
      </c>
      <c r="H4057" s="419">
        <v>45990</v>
      </c>
      <c r="I4057" s="406" t="s">
        <v>15</v>
      </c>
      <c r="J4057" s="406"/>
      <c r="K4057" s="420" t="b">
        <v>0</v>
      </c>
      <c r="L4057" s="406"/>
      <c r="M4057" s="419">
        <v>45992</v>
      </c>
    </row>
    <row r="4058" spans="1:13">
      <c r="A4058" s="418">
        <v>5001</v>
      </c>
      <c r="B4058" s="418">
        <v>422348</v>
      </c>
      <c r="C4058" s="418">
        <v>3000</v>
      </c>
      <c r="D4058" s="406">
        <v>224912025</v>
      </c>
      <c r="E4058" s="406" t="s">
        <v>91</v>
      </c>
      <c r="F4058" s="418">
        <v>1350</v>
      </c>
      <c r="G4058" s="419">
        <v>45985</v>
      </c>
      <c r="H4058" s="419">
        <v>45990</v>
      </c>
      <c r="I4058" s="406" t="s">
        <v>15</v>
      </c>
      <c r="J4058" s="406"/>
      <c r="K4058" s="420" t="b">
        <v>0</v>
      </c>
      <c r="L4058" s="406"/>
      <c r="M4058" s="419">
        <v>45992</v>
      </c>
    </row>
    <row r="4059" spans="1:13">
      <c r="A4059" s="418">
        <v>5001</v>
      </c>
      <c r="B4059" s="418">
        <v>463145</v>
      </c>
      <c r="C4059" s="418">
        <v>3000</v>
      </c>
      <c r="D4059" s="406">
        <v>224942025</v>
      </c>
      <c r="E4059" s="406" t="s">
        <v>149</v>
      </c>
      <c r="F4059" s="418">
        <v>96</v>
      </c>
      <c r="G4059" s="419">
        <v>45953</v>
      </c>
      <c r="H4059" s="419">
        <v>45958</v>
      </c>
      <c r="I4059" s="406" t="s">
        <v>15</v>
      </c>
      <c r="J4059" s="406"/>
      <c r="K4059" s="420" t="b">
        <v>0</v>
      </c>
      <c r="L4059" s="406"/>
      <c r="M4059" s="419">
        <v>45958</v>
      </c>
    </row>
    <row r="4060" spans="1:13">
      <c r="A4060" s="418">
        <v>5001</v>
      </c>
      <c r="B4060" s="418">
        <v>473546</v>
      </c>
      <c r="C4060" s="418">
        <v>3000</v>
      </c>
      <c r="D4060" s="406">
        <v>224992025</v>
      </c>
      <c r="E4060" s="406" t="s">
        <v>260</v>
      </c>
      <c r="F4060" s="418">
        <v>224</v>
      </c>
      <c r="G4060" s="419">
        <v>45944</v>
      </c>
      <c r="H4060" s="419">
        <v>45950</v>
      </c>
      <c r="I4060" s="406" t="s">
        <v>15</v>
      </c>
      <c r="J4060" s="406"/>
      <c r="K4060" s="420" t="b">
        <v>0</v>
      </c>
      <c r="L4060" s="406"/>
      <c r="M4060" s="419">
        <v>45950</v>
      </c>
    </row>
    <row r="4061" spans="1:13">
      <c r="A4061" s="418">
        <v>5001</v>
      </c>
      <c r="B4061" s="418">
        <v>409959</v>
      </c>
      <c r="C4061" s="418">
        <v>3000</v>
      </c>
      <c r="D4061" s="406">
        <v>225082025</v>
      </c>
      <c r="E4061" s="406" t="s">
        <v>1015</v>
      </c>
      <c r="F4061" s="418">
        <v>2000</v>
      </c>
      <c r="G4061" s="419">
        <v>46030</v>
      </c>
      <c r="H4061" s="419">
        <v>46034</v>
      </c>
      <c r="I4061" s="406" t="s">
        <v>15</v>
      </c>
      <c r="J4061" s="406"/>
      <c r="K4061" s="420" t="b">
        <v>0</v>
      </c>
      <c r="L4061" s="406"/>
      <c r="M4061" s="419">
        <v>46035</v>
      </c>
    </row>
    <row r="4062" spans="1:13">
      <c r="A4062" s="418">
        <v>5001</v>
      </c>
      <c r="B4062" s="418">
        <v>475330</v>
      </c>
      <c r="C4062" s="418">
        <v>3000</v>
      </c>
      <c r="D4062" s="406">
        <v>225092025</v>
      </c>
      <c r="E4062" s="406" t="s">
        <v>873</v>
      </c>
      <c r="F4062" s="418">
        <v>10</v>
      </c>
      <c r="G4062" s="419">
        <v>45959</v>
      </c>
      <c r="H4062" s="419">
        <v>45964</v>
      </c>
      <c r="I4062" s="406" t="s">
        <v>15</v>
      </c>
      <c r="J4062" s="406"/>
      <c r="K4062" s="420" t="b">
        <v>0</v>
      </c>
      <c r="L4062" s="406"/>
      <c r="M4062" s="419">
        <v>45964</v>
      </c>
    </row>
    <row r="4063" spans="1:13">
      <c r="A4063" s="418">
        <v>5001</v>
      </c>
      <c r="B4063" s="418">
        <v>438129</v>
      </c>
      <c r="C4063" s="418">
        <v>3000</v>
      </c>
      <c r="D4063" s="406">
        <v>225112025</v>
      </c>
      <c r="E4063" s="406" t="s">
        <v>534</v>
      </c>
      <c r="F4063" s="418">
        <v>120</v>
      </c>
      <c r="G4063" s="419">
        <v>46065</v>
      </c>
      <c r="H4063" s="419">
        <v>46071</v>
      </c>
      <c r="I4063" s="406" t="s">
        <v>15</v>
      </c>
      <c r="J4063" s="406"/>
      <c r="K4063" s="420" t="b">
        <v>0</v>
      </c>
      <c r="L4063" s="406"/>
      <c r="M4063" s="419">
        <v>46071</v>
      </c>
    </row>
    <row r="4064" spans="1:13">
      <c r="A4064" s="418">
        <v>5001</v>
      </c>
      <c r="B4064" s="418">
        <v>460664</v>
      </c>
      <c r="C4064" s="418">
        <v>3000</v>
      </c>
      <c r="D4064" s="406">
        <v>225132025</v>
      </c>
      <c r="E4064" s="406" t="s">
        <v>608</v>
      </c>
      <c r="F4064" s="418">
        <v>525</v>
      </c>
      <c r="G4064" s="419">
        <v>46001</v>
      </c>
      <c r="H4064" s="419">
        <v>46036</v>
      </c>
      <c r="I4064" s="406" t="s">
        <v>15</v>
      </c>
      <c r="J4064" s="406"/>
      <c r="K4064" s="420" t="b">
        <v>0</v>
      </c>
      <c r="L4064" s="406"/>
      <c r="M4064" s="419">
        <v>46036</v>
      </c>
    </row>
    <row r="4065" spans="1:13">
      <c r="A4065" s="418">
        <v>5001</v>
      </c>
      <c r="B4065" s="418">
        <v>438130</v>
      </c>
      <c r="C4065" s="418">
        <v>3000</v>
      </c>
      <c r="D4065" s="406">
        <v>225152025</v>
      </c>
      <c r="E4065" s="406" t="s">
        <v>609</v>
      </c>
      <c r="F4065" s="418">
        <v>525</v>
      </c>
      <c r="G4065" s="419">
        <v>45972</v>
      </c>
      <c r="H4065" s="419">
        <v>45980</v>
      </c>
      <c r="I4065" s="406" t="s">
        <v>15</v>
      </c>
      <c r="J4065" s="406"/>
      <c r="K4065" s="420" t="b">
        <v>0</v>
      </c>
      <c r="L4065" s="406"/>
      <c r="M4065" s="419">
        <v>45980</v>
      </c>
    </row>
    <row r="4066" spans="1:13">
      <c r="A4066" s="418">
        <v>5001</v>
      </c>
      <c r="B4066" s="418">
        <v>438141</v>
      </c>
      <c r="C4066" s="418">
        <v>3000</v>
      </c>
      <c r="D4066" s="406">
        <v>225162025</v>
      </c>
      <c r="E4066" s="406" t="s">
        <v>88</v>
      </c>
      <c r="F4066" s="418">
        <v>2200</v>
      </c>
      <c r="G4066" s="419">
        <v>46004</v>
      </c>
      <c r="H4066" s="419">
        <v>46010</v>
      </c>
      <c r="I4066" s="406" t="s">
        <v>15</v>
      </c>
      <c r="J4066" s="406"/>
      <c r="K4066" s="420" t="b">
        <v>0</v>
      </c>
      <c r="L4066" s="406"/>
      <c r="M4066" s="419">
        <v>46010</v>
      </c>
    </row>
    <row r="4067" spans="1:13">
      <c r="A4067" s="418">
        <v>5001</v>
      </c>
      <c r="B4067" s="418">
        <v>474344</v>
      </c>
      <c r="C4067" s="418">
        <v>3000</v>
      </c>
      <c r="D4067" s="406">
        <v>225172025</v>
      </c>
      <c r="E4067" s="406" t="s">
        <v>118</v>
      </c>
      <c r="F4067" s="418">
        <v>480</v>
      </c>
      <c r="G4067" s="419">
        <v>45967</v>
      </c>
      <c r="H4067" s="419">
        <v>45972</v>
      </c>
      <c r="I4067" s="406" t="s">
        <v>15</v>
      </c>
      <c r="J4067" s="406"/>
      <c r="K4067" s="420" t="b">
        <v>0</v>
      </c>
      <c r="L4067" s="406"/>
      <c r="M4067" s="419">
        <v>45972</v>
      </c>
    </row>
    <row r="4068" spans="1:13">
      <c r="A4068" s="418">
        <v>5001</v>
      </c>
      <c r="B4068" s="418">
        <v>461077</v>
      </c>
      <c r="C4068" s="418">
        <v>3000</v>
      </c>
      <c r="D4068" s="406">
        <v>225182025</v>
      </c>
      <c r="E4068" s="406" t="s">
        <v>312</v>
      </c>
      <c r="F4068" s="418">
        <v>150</v>
      </c>
      <c r="G4068" s="419">
        <v>45967</v>
      </c>
      <c r="H4068" s="419">
        <v>45972</v>
      </c>
      <c r="I4068" s="406" t="s">
        <v>15</v>
      </c>
      <c r="J4068" s="406"/>
      <c r="K4068" s="420" t="b">
        <v>0</v>
      </c>
      <c r="L4068" s="406"/>
      <c r="M4068" s="419">
        <v>45972</v>
      </c>
    </row>
    <row r="4069" spans="1:13">
      <c r="A4069" s="418">
        <v>5001</v>
      </c>
      <c r="B4069" s="418">
        <v>456968</v>
      </c>
      <c r="C4069" s="418">
        <v>3000</v>
      </c>
      <c r="D4069" s="406">
        <v>225192025</v>
      </c>
      <c r="E4069" s="406" t="s">
        <v>194</v>
      </c>
      <c r="F4069" s="418">
        <v>2400</v>
      </c>
      <c r="G4069" s="419">
        <v>45982</v>
      </c>
      <c r="H4069" s="419">
        <v>45982</v>
      </c>
      <c r="I4069" s="406" t="s">
        <v>15</v>
      </c>
      <c r="J4069" s="406"/>
      <c r="K4069" s="420" t="b">
        <v>0</v>
      </c>
      <c r="L4069" s="406"/>
      <c r="M4069" s="419">
        <v>45982</v>
      </c>
    </row>
    <row r="4070" spans="1:13">
      <c r="A4070" s="418">
        <v>5001</v>
      </c>
      <c r="B4070" s="418">
        <v>462997</v>
      </c>
      <c r="C4070" s="418">
        <v>3000</v>
      </c>
      <c r="D4070" s="406">
        <v>225202025</v>
      </c>
      <c r="E4070" s="406" t="s">
        <v>514</v>
      </c>
      <c r="F4070" s="418">
        <v>1600</v>
      </c>
      <c r="G4070" s="419">
        <v>45958</v>
      </c>
      <c r="H4070" s="419">
        <v>45960</v>
      </c>
      <c r="I4070" s="406" t="s">
        <v>15</v>
      </c>
      <c r="J4070" s="406"/>
      <c r="K4070" s="420" t="b">
        <v>0</v>
      </c>
      <c r="L4070" s="406"/>
      <c r="M4070" s="419">
        <v>45960</v>
      </c>
    </row>
    <row r="4071" spans="1:13">
      <c r="A4071" s="418">
        <v>2010</v>
      </c>
      <c r="B4071" s="418">
        <v>403524</v>
      </c>
      <c r="C4071" s="418">
        <v>3000</v>
      </c>
      <c r="D4071" s="406">
        <v>2252026</v>
      </c>
      <c r="E4071" s="406" t="s">
        <v>103</v>
      </c>
      <c r="F4071" s="418">
        <v>3</v>
      </c>
      <c r="G4071" s="419">
        <v>46072</v>
      </c>
      <c r="H4071" s="419">
        <v>46079</v>
      </c>
      <c r="I4071" s="406" t="s">
        <v>15</v>
      </c>
      <c r="J4071" s="406"/>
      <c r="K4071" s="420" t="b">
        <v>0</v>
      </c>
      <c r="L4071" s="406"/>
      <c r="M4071" s="419">
        <v>46079</v>
      </c>
    </row>
    <row r="4072" spans="1:13">
      <c r="A4072" s="418">
        <v>5001</v>
      </c>
      <c r="B4072" s="418">
        <v>471103</v>
      </c>
      <c r="C4072" s="418">
        <v>3000</v>
      </c>
      <c r="D4072" s="406">
        <v>225362023</v>
      </c>
      <c r="E4072" s="406" t="s">
        <v>612</v>
      </c>
      <c r="F4072" s="418">
        <v>4000</v>
      </c>
      <c r="G4072" s="406"/>
      <c r="H4072" s="406"/>
      <c r="I4072" s="406" t="s">
        <v>21</v>
      </c>
      <c r="J4072" s="406"/>
      <c r="K4072" s="420" t="b">
        <v>0</v>
      </c>
      <c r="L4072" s="406"/>
      <c r="M4072" s="406"/>
    </row>
    <row r="4073" spans="1:13">
      <c r="A4073" s="418">
        <v>2017</v>
      </c>
      <c r="B4073" s="418">
        <v>471653</v>
      </c>
      <c r="C4073" s="418">
        <v>3010</v>
      </c>
      <c r="D4073" s="406">
        <v>22542024</v>
      </c>
      <c r="E4073" s="406" t="s">
        <v>1016</v>
      </c>
      <c r="F4073" s="418">
        <v>600</v>
      </c>
      <c r="G4073" s="419">
        <v>45919</v>
      </c>
      <c r="H4073" s="419">
        <v>45923</v>
      </c>
      <c r="I4073" s="406" t="s">
        <v>15</v>
      </c>
      <c r="J4073" s="406"/>
      <c r="K4073" s="420" t="b">
        <v>0</v>
      </c>
      <c r="L4073" s="406"/>
      <c r="M4073" s="419">
        <v>45923</v>
      </c>
    </row>
    <row r="4074" spans="1:13">
      <c r="A4074" s="418">
        <v>2017</v>
      </c>
      <c r="B4074" s="418">
        <v>471646</v>
      </c>
      <c r="C4074" s="418">
        <v>3010</v>
      </c>
      <c r="D4074" s="406">
        <v>22552024</v>
      </c>
      <c r="E4074" s="406" t="s">
        <v>834</v>
      </c>
      <c r="F4074" s="418">
        <v>1000</v>
      </c>
      <c r="G4074" s="406"/>
      <c r="H4074" s="406"/>
      <c r="I4074" s="406" t="s">
        <v>21</v>
      </c>
      <c r="J4074" s="406"/>
      <c r="K4074" s="420" t="b">
        <v>0</v>
      </c>
      <c r="L4074" s="406"/>
      <c r="M4074" s="406"/>
    </row>
    <row r="4075" spans="1:13">
      <c r="A4075" s="418">
        <v>5001</v>
      </c>
      <c r="B4075" s="418">
        <v>474478</v>
      </c>
      <c r="C4075" s="418">
        <v>3000</v>
      </c>
      <c r="D4075" s="406">
        <v>225642025</v>
      </c>
      <c r="E4075" s="406" t="s">
        <v>934</v>
      </c>
      <c r="F4075" s="418">
        <v>90</v>
      </c>
      <c r="G4075" s="419">
        <v>46030</v>
      </c>
      <c r="H4075" s="419">
        <v>46035</v>
      </c>
      <c r="I4075" s="406" t="s">
        <v>15</v>
      </c>
      <c r="J4075" s="406"/>
      <c r="K4075" s="420" t="b">
        <v>0</v>
      </c>
      <c r="L4075" s="406"/>
      <c r="M4075" s="419">
        <v>46035</v>
      </c>
    </row>
    <row r="4076" spans="1:13">
      <c r="A4076" s="418">
        <v>5001</v>
      </c>
      <c r="B4076" s="418">
        <v>438132</v>
      </c>
      <c r="C4076" s="418">
        <v>3000</v>
      </c>
      <c r="D4076" s="406">
        <v>225652025</v>
      </c>
      <c r="E4076" s="406" t="s">
        <v>816</v>
      </c>
      <c r="F4076" s="418">
        <v>1080</v>
      </c>
      <c r="G4076" s="419">
        <v>46058</v>
      </c>
      <c r="H4076" s="419">
        <v>46059</v>
      </c>
      <c r="I4076" s="406" t="s">
        <v>15</v>
      </c>
      <c r="J4076" s="406"/>
      <c r="K4076" s="420" t="b">
        <v>0</v>
      </c>
      <c r="L4076" s="406"/>
      <c r="M4076" s="419">
        <v>46059</v>
      </c>
    </row>
    <row r="4077" spans="1:13">
      <c r="A4077" s="418">
        <v>5001</v>
      </c>
      <c r="B4077" s="418">
        <v>445538</v>
      </c>
      <c r="C4077" s="418">
        <v>3000</v>
      </c>
      <c r="D4077" s="406">
        <v>225662025</v>
      </c>
      <c r="E4077" s="406" t="s">
        <v>682</v>
      </c>
      <c r="F4077" s="418">
        <v>80</v>
      </c>
      <c r="G4077" s="419">
        <v>46030</v>
      </c>
      <c r="H4077" s="419">
        <v>46035</v>
      </c>
      <c r="I4077" s="406" t="s">
        <v>15</v>
      </c>
      <c r="J4077" s="406"/>
      <c r="K4077" s="420" t="b">
        <v>0</v>
      </c>
      <c r="L4077" s="406"/>
      <c r="M4077" s="419">
        <v>46035</v>
      </c>
    </row>
    <row r="4078" spans="1:13">
      <c r="A4078" s="418">
        <v>5001</v>
      </c>
      <c r="B4078" s="418">
        <v>410093</v>
      </c>
      <c r="C4078" s="418">
        <v>3000</v>
      </c>
      <c r="D4078" s="406">
        <v>225672025</v>
      </c>
      <c r="E4078" s="406" t="s">
        <v>635</v>
      </c>
      <c r="F4078" s="418">
        <v>1400</v>
      </c>
      <c r="G4078" s="419">
        <v>45955</v>
      </c>
      <c r="H4078" s="419">
        <v>45962</v>
      </c>
      <c r="I4078" s="406" t="s">
        <v>15</v>
      </c>
      <c r="J4078" s="406"/>
      <c r="K4078" s="420" t="b">
        <v>0</v>
      </c>
      <c r="L4078" s="406"/>
      <c r="M4078" s="419">
        <v>45968</v>
      </c>
    </row>
    <row r="4079" spans="1:13">
      <c r="A4079" s="418">
        <v>5001</v>
      </c>
      <c r="B4079" s="418">
        <v>458343</v>
      </c>
      <c r="C4079" s="418">
        <v>3000</v>
      </c>
      <c r="D4079" s="406">
        <v>225692025</v>
      </c>
      <c r="E4079" s="406" t="s">
        <v>827</v>
      </c>
      <c r="F4079" s="418">
        <v>25</v>
      </c>
      <c r="G4079" s="419">
        <v>45993</v>
      </c>
      <c r="H4079" s="419">
        <v>46010</v>
      </c>
      <c r="I4079" s="406" t="s">
        <v>15</v>
      </c>
      <c r="J4079" s="406"/>
      <c r="K4079" s="420" t="b">
        <v>0</v>
      </c>
      <c r="L4079" s="406"/>
      <c r="M4079" s="419">
        <v>46010</v>
      </c>
    </row>
    <row r="4080" spans="1:13">
      <c r="A4080" s="418">
        <v>5001</v>
      </c>
      <c r="B4080" s="418">
        <v>457350</v>
      </c>
      <c r="C4080" s="418">
        <v>3000</v>
      </c>
      <c r="D4080" s="406">
        <v>225762025</v>
      </c>
      <c r="E4080" s="406" t="s">
        <v>34</v>
      </c>
      <c r="F4080" s="418">
        <v>575</v>
      </c>
      <c r="G4080" s="419">
        <v>45959</v>
      </c>
      <c r="H4080" s="419">
        <v>45965</v>
      </c>
      <c r="I4080" s="406" t="s">
        <v>15</v>
      </c>
      <c r="J4080" s="406"/>
      <c r="K4080" s="420" t="b">
        <v>0</v>
      </c>
      <c r="L4080" s="406"/>
      <c r="M4080" s="419">
        <v>45965</v>
      </c>
    </row>
    <row r="4081" spans="1:13">
      <c r="A4081" s="418">
        <v>5001</v>
      </c>
      <c r="B4081" s="418">
        <v>423618</v>
      </c>
      <c r="C4081" s="418">
        <v>3000</v>
      </c>
      <c r="D4081" s="406">
        <v>225772023</v>
      </c>
      <c r="E4081" s="406" t="s">
        <v>150</v>
      </c>
      <c r="F4081" s="418">
        <v>2500</v>
      </c>
      <c r="G4081" s="406"/>
      <c r="H4081" s="406"/>
      <c r="I4081" s="406" t="s">
        <v>21</v>
      </c>
      <c r="J4081" s="406"/>
      <c r="K4081" s="420" t="b">
        <v>1</v>
      </c>
      <c r="L4081" s="406"/>
      <c r="M4081" s="406"/>
    </row>
    <row r="4082" spans="1:13">
      <c r="A4082" s="418">
        <v>5001</v>
      </c>
      <c r="B4082" s="418">
        <v>479892</v>
      </c>
      <c r="C4082" s="418">
        <v>3000</v>
      </c>
      <c r="D4082" s="406">
        <v>225772025</v>
      </c>
      <c r="E4082" s="406" t="s">
        <v>1017</v>
      </c>
      <c r="F4082" s="418">
        <v>180</v>
      </c>
      <c r="G4082" s="419">
        <v>46031</v>
      </c>
      <c r="H4082" s="419">
        <v>46037</v>
      </c>
      <c r="I4082" s="406" t="s">
        <v>15</v>
      </c>
      <c r="J4082" s="406"/>
      <c r="K4082" s="420" t="b">
        <v>0</v>
      </c>
      <c r="L4082" s="406"/>
      <c r="M4082" s="419">
        <v>46037</v>
      </c>
    </row>
    <row r="4083" spans="1:13">
      <c r="A4083" s="418">
        <v>5001</v>
      </c>
      <c r="B4083" s="418">
        <v>423593</v>
      </c>
      <c r="C4083" s="418">
        <v>3000</v>
      </c>
      <c r="D4083" s="406">
        <v>225802024</v>
      </c>
      <c r="E4083" s="406" t="s">
        <v>262</v>
      </c>
      <c r="F4083" s="418">
        <v>1000</v>
      </c>
      <c r="G4083" s="419">
        <v>45918</v>
      </c>
      <c r="H4083" s="419">
        <v>45923</v>
      </c>
      <c r="I4083" s="406" t="s">
        <v>15</v>
      </c>
      <c r="J4083" s="406"/>
      <c r="K4083" s="420" t="b">
        <v>0</v>
      </c>
      <c r="L4083" s="406"/>
      <c r="M4083" s="419">
        <v>45923</v>
      </c>
    </row>
    <row r="4084" spans="1:13">
      <c r="A4084" s="418">
        <v>5001</v>
      </c>
      <c r="B4084" s="418">
        <v>447228</v>
      </c>
      <c r="C4084" s="418">
        <v>3000</v>
      </c>
      <c r="D4084" s="406">
        <v>22582026</v>
      </c>
      <c r="E4084" s="406" t="s">
        <v>1018</v>
      </c>
      <c r="F4084" s="418">
        <v>625</v>
      </c>
      <c r="G4084" s="419">
        <v>46093</v>
      </c>
      <c r="H4084" s="419">
        <v>46106</v>
      </c>
      <c r="I4084" s="406" t="s">
        <v>15</v>
      </c>
      <c r="J4084" s="406"/>
      <c r="K4084" s="420" t="b">
        <v>0</v>
      </c>
      <c r="L4084" s="406"/>
      <c r="M4084" s="419">
        <v>46106</v>
      </c>
    </row>
    <row r="4085" spans="1:13">
      <c r="A4085" s="418">
        <v>5001</v>
      </c>
      <c r="B4085" s="418">
        <v>446245</v>
      </c>
      <c r="C4085" s="418">
        <v>3000</v>
      </c>
      <c r="D4085" s="406">
        <v>225892025</v>
      </c>
      <c r="E4085" s="406" t="s">
        <v>587</v>
      </c>
      <c r="F4085" s="418">
        <v>125</v>
      </c>
      <c r="G4085" s="419">
        <v>45943</v>
      </c>
      <c r="H4085" s="419">
        <v>45944</v>
      </c>
      <c r="I4085" s="406" t="s">
        <v>15</v>
      </c>
      <c r="J4085" s="406"/>
      <c r="K4085" s="420" t="b">
        <v>0</v>
      </c>
      <c r="L4085" s="406"/>
      <c r="M4085" s="419">
        <v>45944</v>
      </c>
    </row>
    <row r="4086" spans="1:13">
      <c r="A4086" s="418">
        <v>2010</v>
      </c>
      <c r="B4086" s="418">
        <v>403524</v>
      </c>
      <c r="C4086" s="418">
        <v>3000</v>
      </c>
      <c r="D4086" s="406">
        <v>2262026</v>
      </c>
      <c r="E4086" s="406" t="s">
        <v>103</v>
      </c>
      <c r="F4086" s="418">
        <v>2</v>
      </c>
      <c r="G4086" s="419">
        <v>46072</v>
      </c>
      <c r="H4086" s="419">
        <v>46079</v>
      </c>
      <c r="I4086" s="406" t="s">
        <v>15</v>
      </c>
      <c r="J4086" s="406"/>
      <c r="K4086" s="420" t="b">
        <v>0</v>
      </c>
      <c r="L4086" s="406"/>
      <c r="M4086" s="419">
        <v>46079</v>
      </c>
    </row>
    <row r="4087" spans="1:13">
      <c r="A4087" s="418">
        <v>5001</v>
      </c>
      <c r="B4087" s="418">
        <v>477066</v>
      </c>
      <c r="C4087" s="418">
        <v>3000</v>
      </c>
      <c r="D4087" s="406">
        <v>226212025</v>
      </c>
      <c r="E4087" s="406" t="s">
        <v>788</v>
      </c>
      <c r="F4087" s="418">
        <v>10000000</v>
      </c>
      <c r="G4087" s="419">
        <v>45945</v>
      </c>
      <c r="H4087" s="419">
        <v>45948</v>
      </c>
      <c r="I4087" s="406" t="s">
        <v>15</v>
      </c>
      <c r="J4087" s="406"/>
      <c r="K4087" s="420" t="b">
        <v>0</v>
      </c>
      <c r="L4087" s="406"/>
      <c r="M4087" s="419">
        <v>45951</v>
      </c>
    </row>
    <row r="4088" spans="1:13">
      <c r="A4088" s="418">
        <v>5001</v>
      </c>
      <c r="B4088" s="418">
        <v>422224</v>
      </c>
      <c r="C4088" s="418">
        <v>3000</v>
      </c>
      <c r="D4088" s="406">
        <v>226292025</v>
      </c>
      <c r="E4088" s="406" t="s">
        <v>46</v>
      </c>
      <c r="F4088" s="418">
        <v>19900</v>
      </c>
      <c r="G4088" s="419">
        <v>45969</v>
      </c>
      <c r="H4088" s="419">
        <v>45974</v>
      </c>
      <c r="I4088" s="406" t="s">
        <v>15</v>
      </c>
      <c r="J4088" s="406"/>
      <c r="K4088" s="420" t="b">
        <v>0</v>
      </c>
      <c r="L4088" s="406"/>
      <c r="M4088" s="419">
        <v>45982</v>
      </c>
    </row>
    <row r="4089" spans="1:13">
      <c r="A4089" s="418">
        <v>5001</v>
      </c>
      <c r="B4089" s="418">
        <v>422224</v>
      </c>
      <c r="C4089" s="418">
        <v>3000</v>
      </c>
      <c r="D4089" s="406">
        <v>226312025</v>
      </c>
      <c r="E4089" s="406" t="s">
        <v>46</v>
      </c>
      <c r="F4089" s="418">
        <v>25</v>
      </c>
      <c r="G4089" s="406"/>
      <c r="H4089" s="406"/>
      <c r="I4089" s="406" t="s">
        <v>21</v>
      </c>
      <c r="J4089" s="406"/>
      <c r="K4089" s="420" t="b">
        <v>1</v>
      </c>
      <c r="L4089" s="406"/>
      <c r="M4089" s="406"/>
    </row>
    <row r="4090" spans="1:13">
      <c r="A4090" s="418">
        <v>5001</v>
      </c>
      <c r="B4090" s="418">
        <v>410036</v>
      </c>
      <c r="C4090" s="418">
        <v>3000</v>
      </c>
      <c r="D4090" s="406">
        <v>226332025</v>
      </c>
      <c r="E4090" s="406" t="s">
        <v>856</v>
      </c>
      <c r="F4090" s="418">
        <v>250</v>
      </c>
      <c r="G4090" s="419">
        <v>45997</v>
      </c>
      <c r="H4090" s="419">
        <v>46003</v>
      </c>
      <c r="I4090" s="406" t="s">
        <v>15</v>
      </c>
      <c r="J4090" s="406"/>
      <c r="K4090" s="420" t="b">
        <v>0</v>
      </c>
      <c r="L4090" s="406"/>
      <c r="M4090" s="419">
        <v>46004</v>
      </c>
    </row>
    <row r="4091" spans="1:13">
      <c r="A4091" s="418">
        <v>5001</v>
      </c>
      <c r="B4091" s="418">
        <v>410143</v>
      </c>
      <c r="C4091" s="418">
        <v>3000</v>
      </c>
      <c r="D4091" s="406">
        <v>226382025</v>
      </c>
      <c r="E4091" s="406" t="s">
        <v>463</v>
      </c>
      <c r="F4091" s="418">
        <v>185</v>
      </c>
      <c r="G4091" s="419">
        <v>45941</v>
      </c>
      <c r="H4091" s="419">
        <v>45973</v>
      </c>
      <c r="I4091" s="406" t="s">
        <v>15</v>
      </c>
      <c r="J4091" s="406"/>
      <c r="K4091" s="420" t="b">
        <v>0</v>
      </c>
      <c r="L4091" s="406"/>
      <c r="M4091" s="419">
        <v>45973</v>
      </c>
    </row>
    <row r="4092" spans="1:13">
      <c r="A4092" s="418">
        <v>5001</v>
      </c>
      <c r="B4092" s="418">
        <v>445539</v>
      </c>
      <c r="C4092" s="418">
        <v>3000</v>
      </c>
      <c r="D4092" s="406">
        <v>22642026</v>
      </c>
      <c r="E4092" s="406" t="s">
        <v>684</v>
      </c>
      <c r="F4092" s="418">
        <v>46</v>
      </c>
      <c r="G4092" s="419">
        <v>46085</v>
      </c>
      <c r="H4092" s="419">
        <v>46100</v>
      </c>
      <c r="I4092" s="406" t="s">
        <v>15</v>
      </c>
      <c r="J4092" s="406"/>
      <c r="K4092" s="420" t="b">
        <v>0</v>
      </c>
      <c r="L4092" s="406"/>
      <c r="M4092" s="419">
        <v>46100</v>
      </c>
    </row>
    <row r="4093" spans="1:13">
      <c r="A4093" s="418">
        <v>2017</v>
      </c>
      <c r="B4093" s="418">
        <v>471655</v>
      </c>
      <c r="C4093" s="418">
        <v>3010</v>
      </c>
      <c r="D4093" s="406">
        <v>22662025</v>
      </c>
      <c r="E4093" s="406" t="s">
        <v>1019</v>
      </c>
      <c r="F4093" s="418">
        <v>100</v>
      </c>
      <c r="G4093" s="419">
        <v>45951</v>
      </c>
      <c r="H4093" s="419">
        <v>45953</v>
      </c>
      <c r="I4093" s="406" t="s">
        <v>15</v>
      </c>
      <c r="J4093" s="406"/>
      <c r="K4093" s="420" t="b">
        <v>0</v>
      </c>
      <c r="L4093" s="406"/>
      <c r="M4093" s="419">
        <v>45953</v>
      </c>
    </row>
    <row r="4094" spans="1:13">
      <c r="A4094" s="418">
        <v>2017</v>
      </c>
      <c r="B4094" s="418">
        <v>473535</v>
      </c>
      <c r="C4094" s="418">
        <v>3010</v>
      </c>
      <c r="D4094" s="406">
        <v>22672025</v>
      </c>
      <c r="E4094" s="406" t="s">
        <v>1020</v>
      </c>
      <c r="F4094" s="418">
        <v>75</v>
      </c>
      <c r="G4094" s="419">
        <v>46036</v>
      </c>
      <c r="H4094" s="419">
        <v>46038</v>
      </c>
      <c r="I4094" s="406" t="s">
        <v>15</v>
      </c>
      <c r="J4094" s="406"/>
      <c r="K4094" s="420" t="b">
        <v>0</v>
      </c>
      <c r="L4094" s="406"/>
      <c r="M4094" s="419">
        <v>46038</v>
      </c>
    </row>
    <row r="4095" spans="1:13">
      <c r="A4095" s="418">
        <v>2017</v>
      </c>
      <c r="B4095" s="418">
        <v>476943</v>
      </c>
      <c r="C4095" s="418">
        <v>3010</v>
      </c>
      <c r="D4095" s="406">
        <v>22692025</v>
      </c>
      <c r="E4095" s="406" t="s">
        <v>1021</v>
      </c>
      <c r="F4095" s="418">
        <v>30</v>
      </c>
      <c r="G4095" s="419">
        <v>46036</v>
      </c>
      <c r="H4095" s="419">
        <v>46042</v>
      </c>
      <c r="I4095" s="406" t="s">
        <v>15</v>
      </c>
      <c r="J4095" s="406"/>
      <c r="K4095" s="420" t="b">
        <v>0</v>
      </c>
      <c r="L4095" s="406"/>
      <c r="M4095" s="419">
        <v>46042</v>
      </c>
    </row>
    <row r="4096" spans="1:13">
      <c r="A4096" s="418">
        <v>5001</v>
      </c>
      <c r="B4096" s="418">
        <v>422319</v>
      </c>
      <c r="C4096" s="418">
        <v>3000</v>
      </c>
      <c r="D4096" s="406">
        <v>226922025</v>
      </c>
      <c r="E4096" s="406" t="s">
        <v>476</v>
      </c>
      <c r="F4096" s="418">
        <v>3657</v>
      </c>
      <c r="G4096" s="419">
        <v>45940</v>
      </c>
      <c r="H4096" s="419">
        <v>45948</v>
      </c>
      <c r="I4096" s="406" t="s">
        <v>15</v>
      </c>
      <c r="J4096" s="406"/>
      <c r="K4096" s="420" t="b">
        <v>0</v>
      </c>
      <c r="L4096" s="406"/>
      <c r="M4096" s="419">
        <v>45950</v>
      </c>
    </row>
    <row r="4097" spans="1:13">
      <c r="A4097" s="418">
        <v>5001</v>
      </c>
      <c r="B4097" s="418">
        <v>423621</v>
      </c>
      <c r="C4097" s="418">
        <v>3000</v>
      </c>
      <c r="D4097" s="406">
        <v>226932025</v>
      </c>
      <c r="E4097" s="406" t="s">
        <v>775</v>
      </c>
      <c r="F4097" s="418">
        <v>2000</v>
      </c>
      <c r="G4097" s="419">
        <v>45941</v>
      </c>
      <c r="H4097" s="419">
        <v>45950</v>
      </c>
      <c r="I4097" s="406" t="s">
        <v>15</v>
      </c>
      <c r="J4097" s="406"/>
      <c r="K4097" s="420" t="b">
        <v>0</v>
      </c>
      <c r="L4097" s="406"/>
      <c r="M4097" s="419">
        <v>45951</v>
      </c>
    </row>
    <row r="4098" spans="1:13">
      <c r="A4098" s="418">
        <v>2017</v>
      </c>
      <c r="B4098" s="418">
        <v>454445</v>
      </c>
      <c r="C4098" s="418">
        <v>3010</v>
      </c>
      <c r="D4098" s="406">
        <v>22702024</v>
      </c>
      <c r="E4098" s="406" t="s">
        <v>19</v>
      </c>
      <c r="F4098" s="418">
        <v>25</v>
      </c>
      <c r="G4098" s="419">
        <v>46039</v>
      </c>
      <c r="H4098" s="419">
        <v>46048</v>
      </c>
      <c r="I4098" s="406" t="s">
        <v>15</v>
      </c>
      <c r="J4098" s="406"/>
      <c r="K4098" s="420" t="b">
        <v>0</v>
      </c>
      <c r="L4098" s="406"/>
      <c r="M4098" s="419">
        <v>46048</v>
      </c>
    </row>
    <row r="4099" spans="1:13">
      <c r="A4099" s="418">
        <v>5001</v>
      </c>
      <c r="B4099" s="418">
        <v>410110</v>
      </c>
      <c r="C4099" s="418">
        <v>3000</v>
      </c>
      <c r="D4099" s="406">
        <v>227122024</v>
      </c>
      <c r="E4099" s="406" t="s">
        <v>1022</v>
      </c>
      <c r="F4099" s="418">
        <v>7</v>
      </c>
      <c r="G4099" s="419">
        <v>45806</v>
      </c>
      <c r="H4099" s="419">
        <v>46059</v>
      </c>
      <c r="I4099" s="406" t="s">
        <v>15</v>
      </c>
      <c r="J4099" s="406"/>
      <c r="K4099" s="420" t="b">
        <v>0</v>
      </c>
      <c r="L4099" s="406"/>
      <c r="M4099" s="419">
        <v>46060</v>
      </c>
    </row>
    <row r="4100" spans="1:13">
      <c r="A4100" s="418">
        <v>2010</v>
      </c>
      <c r="B4100" s="418">
        <v>403524</v>
      </c>
      <c r="C4100" s="418">
        <v>3000</v>
      </c>
      <c r="D4100" s="406">
        <v>2272026</v>
      </c>
      <c r="E4100" s="406" t="s">
        <v>103</v>
      </c>
      <c r="F4100" s="418">
        <v>2</v>
      </c>
      <c r="G4100" s="419">
        <v>46072</v>
      </c>
      <c r="H4100" s="419">
        <v>46079</v>
      </c>
      <c r="I4100" s="406" t="s">
        <v>15</v>
      </c>
      <c r="J4100" s="406"/>
      <c r="K4100" s="420" t="b">
        <v>0</v>
      </c>
      <c r="L4100" s="406"/>
      <c r="M4100" s="419">
        <v>46079</v>
      </c>
    </row>
    <row r="4101" spans="1:13">
      <c r="A4101" s="418">
        <v>5001</v>
      </c>
      <c r="B4101" s="418">
        <v>410049</v>
      </c>
      <c r="C4101" s="418">
        <v>3000</v>
      </c>
      <c r="D4101" s="406">
        <v>227382025</v>
      </c>
      <c r="E4101" s="406" t="s">
        <v>76</v>
      </c>
      <c r="F4101" s="418">
        <v>11200</v>
      </c>
      <c r="G4101" s="419">
        <v>45988</v>
      </c>
      <c r="H4101" s="419">
        <v>45992</v>
      </c>
      <c r="I4101" s="406" t="s">
        <v>15</v>
      </c>
      <c r="J4101" s="406"/>
      <c r="K4101" s="420" t="b">
        <v>0</v>
      </c>
      <c r="L4101" s="406"/>
      <c r="M4101" s="419">
        <v>45993</v>
      </c>
    </row>
    <row r="4102" spans="1:13">
      <c r="A4102" s="418">
        <v>5001</v>
      </c>
      <c r="B4102" s="418">
        <v>410049</v>
      </c>
      <c r="C4102" s="418">
        <v>3000</v>
      </c>
      <c r="D4102" s="406">
        <v>227392025</v>
      </c>
      <c r="E4102" s="406" t="s">
        <v>76</v>
      </c>
      <c r="F4102" s="418">
        <v>3360</v>
      </c>
      <c r="G4102" s="419">
        <v>45974</v>
      </c>
      <c r="H4102" s="419">
        <v>45985</v>
      </c>
      <c r="I4102" s="406" t="s">
        <v>15</v>
      </c>
      <c r="J4102" s="406"/>
      <c r="K4102" s="420" t="b">
        <v>0</v>
      </c>
      <c r="L4102" s="406"/>
      <c r="M4102" s="419">
        <v>45985</v>
      </c>
    </row>
    <row r="4103" spans="1:13">
      <c r="A4103" s="418">
        <v>5001</v>
      </c>
      <c r="B4103" s="418">
        <v>458389</v>
      </c>
      <c r="C4103" s="418">
        <v>3000</v>
      </c>
      <c r="D4103" s="406">
        <v>227402025</v>
      </c>
      <c r="E4103" s="406" t="s">
        <v>263</v>
      </c>
      <c r="F4103" s="418">
        <v>180</v>
      </c>
      <c r="G4103" s="419">
        <v>45967</v>
      </c>
      <c r="H4103" s="419">
        <v>45969</v>
      </c>
      <c r="I4103" s="406" t="s">
        <v>15</v>
      </c>
      <c r="J4103" s="406"/>
      <c r="K4103" s="420" t="b">
        <v>0</v>
      </c>
      <c r="L4103" s="406"/>
      <c r="M4103" s="419">
        <v>45969</v>
      </c>
    </row>
    <row r="4104" spans="1:13">
      <c r="A4104" s="418">
        <v>5001</v>
      </c>
      <c r="B4104" s="418">
        <v>445538</v>
      </c>
      <c r="C4104" s="418">
        <v>3000</v>
      </c>
      <c r="D4104" s="406">
        <v>227412025</v>
      </c>
      <c r="E4104" s="406" t="s">
        <v>682</v>
      </c>
      <c r="F4104" s="418">
        <v>80</v>
      </c>
      <c r="G4104" s="419">
        <v>46053</v>
      </c>
      <c r="H4104" s="419">
        <v>46058</v>
      </c>
      <c r="I4104" s="406" t="s">
        <v>15</v>
      </c>
      <c r="J4104" s="406"/>
      <c r="K4104" s="420" t="b">
        <v>0</v>
      </c>
      <c r="L4104" s="406"/>
      <c r="M4104" s="419">
        <v>46058</v>
      </c>
    </row>
    <row r="4105" spans="1:13">
      <c r="A4105" s="418">
        <v>5001</v>
      </c>
      <c r="B4105" s="418">
        <v>409926</v>
      </c>
      <c r="C4105" s="418">
        <v>3000</v>
      </c>
      <c r="D4105" s="406">
        <v>227422025</v>
      </c>
      <c r="E4105" s="406" t="s">
        <v>916</v>
      </c>
      <c r="F4105" s="418">
        <v>1239</v>
      </c>
      <c r="G4105" s="419">
        <v>45952</v>
      </c>
      <c r="H4105" s="419">
        <v>45955</v>
      </c>
      <c r="I4105" s="406" t="s">
        <v>15</v>
      </c>
      <c r="J4105" s="406"/>
      <c r="K4105" s="420" t="b">
        <v>0</v>
      </c>
      <c r="L4105" s="406"/>
      <c r="M4105" s="419">
        <v>45958</v>
      </c>
    </row>
    <row r="4106" spans="1:13">
      <c r="A4106" s="418">
        <v>5001</v>
      </c>
      <c r="B4106" s="418">
        <v>442832</v>
      </c>
      <c r="C4106" s="418">
        <v>3000</v>
      </c>
      <c r="D4106" s="406">
        <v>227432025</v>
      </c>
      <c r="E4106" s="406" t="s">
        <v>693</v>
      </c>
      <c r="F4106" s="418">
        <v>270</v>
      </c>
      <c r="G4106" s="419">
        <v>46036</v>
      </c>
      <c r="H4106" s="419">
        <v>46049</v>
      </c>
      <c r="I4106" s="406" t="s">
        <v>15</v>
      </c>
      <c r="J4106" s="406"/>
      <c r="K4106" s="420" t="b">
        <v>0</v>
      </c>
      <c r="L4106" s="406"/>
      <c r="M4106" s="419">
        <v>46049</v>
      </c>
    </row>
    <row r="4107" spans="1:13">
      <c r="A4107" s="418">
        <v>5001</v>
      </c>
      <c r="B4107" s="418">
        <v>471700</v>
      </c>
      <c r="C4107" s="418">
        <v>3000</v>
      </c>
      <c r="D4107" s="406">
        <v>227462025</v>
      </c>
      <c r="E4107" s="406" t="s">
        <v>211</v>
      </c>
      <c r="F4107" s="418">
        <v>50</v>
      </c>
      <c r="G4107" s="419">
        <v>46043</v>
      </c>
      <c r="H4107" s="419">
        <v>46058</v>
      </c>
      <c r="I4107" s="406" t="s">
        <v>15</v>
      </c>
      <c r="J4107" s="406"/>
      <c r="K4107" s="420" t="b">
        <v>0</v>
      </c>
      <c r="L4107" s="406"/>
      <c r="M4107" s="419">
        <v>46058</v>
      </c>
    </row>
    <row r="4108" spans="1:13">
      <c r="A4108" s="418">
        <v>5001</v>
      </c>
      <c r="B4108" s="418">
        <v>210407</v>
      </c>
      <c r="C4108" s="418">
        <v>3000</v>
      </c>
      <c r="D4108" s="406">
        <v>227472025</v>
      </c>
      <c r="E4108" s="406" t="s">
        <v>413</v>
      </c>
      <c r="F4108" s="418">
        <v>35</v>
      </c>
      <c r="G4108" s="419">
        <v>45967</v>
      </c>
      <c r="H4108" s="419">
        <v>45974</v>
      </c>
      <c r="I4108" s="406" t="s">
        <v>15</v>
      </c>
      <c r="J4108" s="406"/>
      <c r="K4108" s="420" t="b">
        <v>0</v>
      </c>
      <c r="L4108" s="406"/>
      <c r="M4108" s="419">
        <v>45974</v>
      </c>
    </row>
    <row r="4109" spans="1:13">
      <c r="A4109" s="418">
        <v>5001</v>
      </c>
      <c r="B4109" s="418">
        <v>438131</v>
      </c>
      <c r="C4109" s="418">
        <v>3000</v>
      </c>
      <c r="D4109" s="406">
        <v>227492025</v>
      </c>
      <c r="E4109" s="406" t="s">
        <v>1023</v>
      </c>
      <c r="F4109" s="418">
        <v>165</v>
      </c>
      <c r="G4109" s="419">
        <v>45962</v>
      </c>
      <c r="H4109" s="419">
        <v>45973</v>
      </c>
      <c r="I4109" s="406" t="s">
        <v>15</v>
      </c>
      <c r="J4109" s="406"/>
      <c r="K4109" s="420" t="b">
        <v>0</v>
      </c>
      <c r="L4109" s="406"/>
      <c r="M4109" s="419">
        <v>45973</v>
      </c>
    </row>
    <row r="4110" spans="1:13">
      <c r="A4110" s="418">
        <v>5001</v>
      </c>
      <c r="B4110" s="418">
        <v>438129</v>
      </c>
      <c r="C4110" s="418">
        <v>3000</v>
      </c>
      <c r="D4110" s="406">
        <v>227502025</v>
      </c>
      <c r="E4110" s="406" t="s">
        <v>534</v>
      </c>
      <c r="F4110" s="418">
        <v>120</v>
      </c>
      <c r="G4110" s="419">
        <v>46051</v>
      </c>
      <c r="H4110" s="419">
        <v>46053</v>
      </c>
      <c r="I4110" s="406" t="s">
        <v>15</v>
      </c>
      <c r="J4110" s="406"/>
      <c r="K4110" s="420" t="b">
        <v>0</v>
      </c>
      <c r="L4110" s="406"/>
      <c r="M4110" s="419">
        <v>46055</v>
      </c>
    </row>
    <row r="4111" spans="1:13">
      <c r="A4111" s="418">
        <v>5001</v>
      </c>
      <c r="B4111" s="418">
        <v>454965</v>
      </c>
      <c r="C4111" s="418">
        <v>3000</v>
      </c>
      <c r="D4111" s="406">
        <v>227512025</v>
      </c>
      <c r="E4111" s="406" t="s">
        <v>577</v>
      </c>
      <c r="F4111" s="418">
        <v>20</v>
      </c>
      <c r="G4111" s="419">
        <v>46035</v>
      </c>
      <c r="H4111" s="419">
        <v>46042</v>
      </c>
      <c r="I4111" s="406" t="s">
        <v>15</v>
      </c>
      <c r="J4111" s="406"/>
      <c r="K4111" s="420" t="b">
        <v>0</v>
      </c>
      <c r="L4111" s="406"/>
      <c r="M4111" s="419">
        <v>46042</v>
      </c>
    </row>
    <row r="4112" spans="1:13">
      <c r="A4112" s="418">
        <v>5001</v>
      </c>
      <c r="B4112" s="418">
        <v>464484</v>
      </c>
      <c r="C4112" s="418">
        <v>3000</v>
      </c>
      <c r="D4112" s="406">
        <v>227522025</v>
      </c>
      <c r="E4112" s="406" t="s">
        <v>566</v>
      </c>
      <c r="F4112" s="418">
        <v>80</v>
      </c>
      <c r="G4112" s="419">
        <v>45989</v>
      </c>
      <c r="H4112" s="419">
        <v>45994</v>
      </c>
      <c r="I4112" s="406" t="s">
        <v>15</v>
      </c>
      <c r="J4112" s="406"/>
      <c r="K4112" s="420" t="b">
        <v>0</v>
      </c>
      <c r="L4112" s="406"/>
      <c r="M4112" s="419">
        <v>45994</v>
      </c>
    </row>
    <row r="4113" spans="1:13">
      <c r="A4113" s="418">
        <v>5001</v>
      </c>
      <c r="B4113" s="418">
        <v>453045</v>
      </c>
      <c r="C4113" s="418">
        <v>3000</v>
      </c>
      <c r="D4113" s="406">
        <v>227542025</v>
      </c>
      <c r="E4113" s="406" t="s">
        <v>901</v>
      </c>
      <c r="F4113" s="418">
        <v>40000</v>
      </c>
      <c r="G4113" s="419">
        <v>45995</v>
      </c>
      <c r="H4113" s="419">
        <v>46004</v>
      </c>
      <c r="I4113" s="406" t="s">
        <v>15</v>
      </c>
      <c r="J4113" s="406"/>
      <c r="K4113" s="420" t="b">
        <v>0</v>
      </c>
      <c r="L4113" s="406"/>
      <c r="M4113" s="419">
        <v>46006</v>
      </c>
    </row>
    <row r="4114" spans="1:13">
      <c r="A4114" s="418">
        <v>5001</v>
      </c>
      <c r="B4114" s="418">
        <v>459562</v>
      </c>
      <c r="C4114" s="418">
        <v>3000</v>
      </c>
      <c r="D4114" s="406">
        <v>227552025</v>
      </c>
      <c r="E4114" s="406" t="s">
        <v>585</v>
      </c>
      <c r="F4114" s="418">
        <v>525</v>
      </c>
      <c r="G4114" s="419">
        <v>46030</v>
      </c>
      <c r="H4114" s="419">
        <v>46063</v>
      </c>
      <c r="I4114" s="406" t="s">
        <v>15</v>
      </c>
      <c r="J4114" s="406"/>
      <c r="K4114" s="420" t="b">
        <v>0</v>
      </c>
      <c r="L4114" s="406"/>
      <c r="M4114" s="419">
        <v>46063</v>
      </c>
    </row>
    <row r="4115" spans="1:13">
      <c r="A4115" s="418">
        <v>5001</v>
      </c>
      <c r="B4115" s="418">
        <v>459562</v>
      </c>
      <c r="C4115" s="418">
        <v>3000</v>
      </c>
      <c r="D4115" s="406">
        <v>227552025</v>
      </c>
      <c r="E4115" s="406" t="s">
        <v>585</v>
      </c>
      <c r="F4115" s="418">
        <v>444</v>
      </c>
      <c r="G4115" s="419">
        <v>46183</v>
      </c>
      <c r="H4115" s="419">
        <v>46195</v>
      </c>
      <c r="I4115" s="406" t="s">
        <v>15</v>
      </c>
      <c r="J4115" s="406"/>
      <c r="K4115" s="420" t="b">
        <v>0</v>
      </c>
      <c r="L4115" s="406" t="s">
        <v>41</v>
      </c>
      <c r="M4115" s="419">
        <v>46195</v>
      </c>
    </row>
    <row r="4116" spans="1:13">
      <c r="A4116" s="418">
        <v>5001</v>
      </c>
      <c r="B4116" s="418">
        <v>475355</v>
      </c>
      <c r="C4116" s="418">
        <v>3000</v>
      </c>
      <c r="D4116" s="406">
        <v>227562025</v>
      </c>
      <c r="E4116" s="406" t="s">
        <v>68</v>
      </c>
      <c r="F4116" s="418">
        <v>150</v>
      </c>
      <c r="G4116" s="419">
        <v>46216</v>
      </c>
      <c r="H4116" s="419">
        <v>46225</v>
      </c>
      <c r="I4116" s="406" t="s">
        <v>15</v>
      </c>
      <c r="J4116" s="406"/>
      <c r="K4116" s="420" t="b">
        <v>0</v>
      </c>
      <c r="L4116" s="406"/>
      <c r="M4116" s="419">
        <v>46226</v>
      </c>
    </row>
    <row r="4117" spans="1:13">
      <c r="A4117" s="418">
        <v>5001</v>
      </c>
      <c r="B4117" s="418">
        <v>410361</v>
      </c>
      <c r="C4117" s="418">
        <v>3000</v>
      </c>
      <c r="D4117" s="406">
        <v>227722025</v>
      </c>
      <c r="E4117" s="406" t="s">
        <v>1024</v>
      </c>
      <c r="F4117" s="418">
        <v>300</v>
      </c>
      <c r="G4117" s="419">
        <v>45976</v>
      </c>
      <c r="H4117" s="419">
        <v>45986</v>
      </c>
      <c r="I4117" s="406" t="s">
        <v>15</v>
      </c>
      <c r="J4117" s="406"/>
      <c r="K4117" s="420" t="b">
        <v>0</v>
      </c>
      <c r="L4117" s="406"/>
      <c r="M4117" s="419">
        <v>45986</v>
      </c>
    </row>
    <row r="4118" spans="1:13">
      <c r="A4118" s="418">
        <v>5001</v>
      </c>
      <c r="B4118" s="418">
        <v>462789</v>
      </c>
      <c r="C4118" s="418">
        <v>3000</v>
      </c>
      <c r="D4118" s="406">
        <v>228162025</v>
      </c>
      <c r="E4118" s="406" t="s">
        <v>759</v>
      </c>
      <c r="F4118" s="418">
        <v>10</v>
      </c>
      <c r="G4118" s="419">
        <v>45965</v>
      </c>
      <c r="H4118" s="419">
        <v>45965</v>
      </c>
      <c r="I4118" s="406" t="s">
        <v>15</v>
      </c>
      <c r="J4118" s="406"/>
      <c r="K4118" s="420" t="b">
        <v>0</v>
      </c>
      <c r="L4118" s="406"/>
      <c r="M4118" s="419">
        <v>45965</v>
      </c>
    </row>
    <row r="4119" spans="1:13">
      <c r="A4119" s="418">
        <v>5001</v>
      </c>
      <c r="B4119" s="418">
        <v>446245</v>
      </c>
      <c r="C4119" s="418">
        <v>3000</v>
      </c>
      <c r="D4119" s="406">
        <v>228172025</v>
      </c>
      <c r="E4119" s="406" t="s">
        <v>587</v>
      </c>
      <c r="F4119" s="418">
        <v>125</v>
      </c>
      <c r="G4119" s="419">
        <v>45954</v>
      </c>
      <c r="H4119" s="419">
        <v>45957</v>
      </c>
      <c r="I4119" s="406" t="s">
        <v>15</v>
      </c>
      <c r="J4119" s="406"/>
      <c r="K4119" s="420" t="b">
        <v>0</v>
      </c>
      <c r="L4119" s="406"/>
      <c r="M4119" s="419">
        <v>45957</v>
      </c>
    </row>
    <row r="4120" spans="1:13">
      <c r="A4120" s="418">
        <v>5001</v>
      </c>
      <c r="B4120" s="418">
        <v>457567</v>
      </c>
      <c r="C4120" s="418">
        <v>3000</v>
      </c>
      <c r="D4120" s="406">
        <v>228182025</v>
      </c>
      <c r="E4120" s="406" t="s">
        <v>245</v>
      </c>
      <c r="F4120" s="418">
        <v>120</v>
      </c>
      <c r="G4120" s="419">
        <v>45973</v>
      </c>
      <c r="H4120" s="419">
        <v>45973</v>
      </c>
      <c r="I4120" s="406" t="s">
        <v>15</v>
      </c>
      <c r="J4120" s="406"/>
      <c r="K4120" s="420" t="b">
        <v>0</v>
      </c>
      <c r="L4120" s="406"/>
      <c r="M4120" s="419">
        <v>45973</v>
      </c>
    </row>
    <row r="4121" spans="1:13">
      <c r="A4121" s="418">
        <v>5001</v>
      </c>
      <c r="B4121" s="418">
        <v>457566</v>
      </c>
      <c r="C4121" s="418">
        <v>3000</v>
      </c>
      <c r="D4121" s="406">
        <v>228192025</v>
      </c>
      <c r="E4121" s="406" t="s">
        <v>760</v>
      </c>
      <c r="F4121" s="418">
        <v>10</v>
      </c>
      <c r="G4121" s="419">
        <v>45993</v>
      </c>
      <c r="H4121" s="419">
        <v>45995</v>
      </c>
      <c r="I4121" s="406" t="s">
        <v>15</v>
      </c>
      <c r="J4121" s="406"/>
      <c r="K4121" s="420" t="b">
        <v>0</v>
      </c>
      <c r="L4121" s="406"/>
      <c r="M4121" s="419">
        <v>45995</v>
      </c>
    </row>
    <row r="4122" spans="1:13">
      <c r="A4122" s="418">
        <v>5001</v>
      </c>
      <c r="B4122" s="418">
        <v>460354</v>
      </c>
      <c r="C4122" s="418">
        <v>3000</v>
      </c>
      <c r="D4122" s="406">
        <v>228202025</v>
      </c>
      <c r="E4122" s="406" t="s">
        <v>854</v>
      </c>
      <c r="F4122" s="418">
        <v>50</v>
      </c>
      <c r="G4122" s="419">
        <v>46031</v>
      </c>
      <c r="H4122" s="419">
        <v>46031</v>
      </c>
      <c r="I4122" s="406" t="s">
        <v>15</v>
      </c>
      <c r="J4122" s="406"/>
      <c r="K4122" s="420" t="b">
        <v>0</v>
      </c>
      <c r="L4122" s="406"/>
      <c r="M4122" s="419">
        <v>46031</v>
      </c>
    </row>
    <row r="4123" spans="1:13">
      <c r="A4123" s="418">
        <v>2010</v>
      </c>
      <c r="B4123" s="418">
        <v>403524</v>
      </c>
      <c r="C4123" s="418">
        <v>3000</v>
      </c>
      <c r="D4123" s="406">
        <v>2282026</v>
      </c>
      <c r="E4123" s="406" t="s">
        <v>103</v>
      </c>
      <c r="F4123" s="418">
        <v>2</v>
      </c>
      <c r="G4123" s="419">
        <v>46072</v>
      </c>
      <c r="H4123" s="419">
        <v>46079</v>
      </c>
      <c r="I4123" s="406" t="s">
        <v>15</v>
      </c>
      <c r="J4123" s="406"/>
      <c r="K4123" s="420" t="b">
        <v>0</v>
      </c>
      <c r="L4123" s="406"/>
      <c r="M4123" s="419">
        <v>46079</v>
      </c>
    </row>
    <row r="4124" spans="1:13">
      <c r="A4124" s="418">
        <v>5001</v>
      </c>
      <c r="B4124" s="418">
        <v>446245</v>
      </c>
      <c r="C4124" s="418">
        <v>3000</v>
      </c>
      <c r="D4124" s="406">
        <v>228212025</v>
      </c>
      <c r="E4124" s="406" t="s">
        <v>587</v>
      </c>
      <c r="F4124" s="418">
        <v>25</v>
      </c>
      <c r="G4124" s="419">
        <v>45954</v>
      </c>
      <c r="H4124" s="419">
        <v>45959</v>
      </c>
      <c r="I4124" s="406" t="s">
        <v>15</v>
      </c>
      <c r="J4124" s="406"/>
      <c r="K4124" s="420" t="b">
        <v>0</v>
      </c>
      <c r="L4124" s="406"/>
      <c r="M4124" s="419">
        <v>45959</v>
      </c>
    </row>
    <row r="4125" spans="1:13">
      <c r="A4125" s="418">
        <v>5001</v>
      </c>
      <c r="B4125" s="418">
        <v>461242</v>
      </c>
      <c r="C4125" s="418">
        <v>3000</v>
      </c>
      <c r="D4125" s="406">
        <v>228222025</v>
      </c>
      <c r="E4125" s="406" t="s">
        <v>492</v>
      </c>
      <c r="F4125" s="418">
        <v>12</v>
      </c>
      <c r="G4125" s="419">
        <v>45961</v>
      </c>
      <c r="H4125" s="419">
        <v>45967</v>
      </c>
      <c r="I4125" s="406" t="s">
        <v>15</v>
      </c>
      <c r="J4125" s="406"/>
      <c r="K4125" s="420" t="b">
        <v>0</v>
      </c>
      <c r="L4125" s="406"/>
      <c r="M4125" s="419">
        <v>45967</v>
      </c>
    </row>
    <row r="4126" spans="1:13">
      <c r="A4126" s="418">
        <v>5001</v>
      </c>
      <c r="B4126" s="418">
        <v>460227</v>
      </c>
      <c r="C4126" s="418">
        <v>3000</v>
      </c>
      <c r="D4126" s="406">
        <v>228232025</v>
      </c>
      <c r="E4126" s="406" t="s">
        <v>823</v>
      </c>
      <c r="F4126" s="418">
        <v>9</v>
      </c>
      <c r="G4126" s="419">
        <v>45954</v>
      </c>
      <c r="H4126" s="419">
        <v>45961</v>
      </c>
      <c r="I4126" s="406" t="s">
        <v>15</v>
      </c>
      <c r="J4126" s="406"/>
      <c r="K4126" s="420" t="b">
        <v>0</v>
      </c>
      <c r="L4126" s="406"/>
      <c r="M4126" s="419">
        <v>45962</v>
      </c>
    </row>
    <row r="4127" spans="1:13">
      <c r="A4127" s="418">
        <v>5001</v>
      </c>
      <c r="B4127" s="418">
        <v>463405</v>
      </c>
      <c r="C4127" s="418">
        <v>3000</v>
      </c>
      <c r="D4127" s="406">
        <v>228242025</v>
      </c>
      <c r="E4127" s="406" t="s">
        <v>880</v>
      </c>
      <c r="F4127" s="418">
        <v>10</v>
      </c>
      <c r="G4127" s="419">
        <v>45988</v>
      </c>
      <c r="H4127" s="419">
        <v>45993</v>
      </c>
      <c r="I4127" s="406" t="s">
        <v>15</v>
      </c>
      <c r="J4127" s="406"/>
      <c r="K4127" s="420" t="b">
        <v>0</v>
      </c>
      <c r="L4127" s="406"/>
      <c r="M4127" s="419">
        <v>45993</v>
      </c>
    </row>
    <row r="4128" spans="1:13">
      <c r="A4128" s="418">
        <v>5001</v>
      </c>
      <c r="B4128" s="418">
        <v>409965</v>
      </c>
      <c r="C4128" s="418">
        <v>3000</v>
      </c>
      <c r="D4128" s="406">
        <v>228362025</v>
      </c>
      <c r="E4128" s="406" t="s">
        <v>488</v>
      </c>
      <c r="F4128" s="418">
        <v>15000</v>
      </c>
      <c r="G4128" s="419">
        <v>45944</v>
      </c>
      <c r="H4128" s="419">
        <v>45945</v>
      </c>
      <c r="I4128" s="406" t="s">
        <v>15</v>
      </c>
      <c r="J4128" s="406"/>
      <c r="K4128" s="420" t="b">
        <v>0</v>
      </c>
      <c r="L4128" s="406"/>
      <c r="M4128" s="419">
        <v>45945</v>
      </c>
    </row>
    <row r="4129" spans="1:13">
      <c r="A4129" s="418">
        <v>5001</v>
      </c>
      <c r="B4129" s="418">
        <v>473819</v>
      </c>
      <c r="C4129" s="418">
        <v>1007</v>
      </c>
      <c r="D4129" s="406">
        <v>228612025</v>
      </c>
      <c r="E4129" s="406" t="s">
        <v>1025</v>
      </c>
      <c r="F4129" s="418">
        <v>25</v>
      </c>
      <c r="G4129" s="419">
        <v>45946</v>
      </c>
      <c r="H4129" s="419">
        <v>45951</v>
      </c>
      <c r="I4129" s="406" t="s">
        <v>15</v>
      </c>
      <c r="J4129" s="406"/>
      <c r="K4129" s="420" t="b">
        <v>0</v>
      </c>
      <c r="L4129" s="406"/>
      <c r="M4129" s="419">
        <v>45952</v>
      </c>
    </row>
    <row r="4130" spans="1:13">
      <c r="A4130" s="418">
        <v>2017</v>
      </c>
      <c r="B4130" s="418">
        <v>464573</v>
      </c>
      <c r="C4130" s="418">
        <v>3010</v>
      </c>
      <c r="D4130" s="406">
        <v>22862024</v>
      </c>
      <c r="E4130" s="406" t="s">
        <v>1026</v>
      </c>
      <c r="F4130" s="418">
        <v>910</v>
      </c>
      <c r="G4130" s="419">
        <v>46288</v>
      </c>
      <c r="H4130" s="419">
        <v>46288</v>
      </c>
      <c r="I4130" s="406" t="s">
        <v>15</v>
      </c>
      <c r="J4130" s="406"/>
      <c r="K4130" s="420" t="b">
        <v>0</v>
      </c>
      <c r="L4130" s="406" t="s">
        <v>41</v>
      </c>
      <c r="M4130" s="419">
        <v>46288</v>
      </c>
    </row>
    <row r="4131" spans="1:13">
      <c r="A4131" s="418">
        <v>5001</v>
      </c>
      <c r="B4131" s="418">
        <v>464997</v>
      </c>
      <c r="C4131" s="418">
        <v>3000</v>
      </c>
      <c r="D4131" s="406">
        <v>228622025</v>
      </c>
      <c r="E4131" s="406" t="s">
        <v>458</v>
      </c>
      <c r="F4131" s="418">
        <v>1250</v>
      </c>
      <c r="G4131" s="419">
        <v>45946</v>
      </c>
      <c r="H4131" s="419">
        <v>45951</v>
      </c>
      <c r="I4131" s="406" t="s">
        <v>15</v>
      </c>
      <c r="J4131" s="406"/>
      <c r="K4131" s="420" t="b">
        <v>0</v>
      </c>
      <c r="L4131" s="406"/>
      <c r="M4131" s="419">
        <v>45951</v>
      </c>
    </row>
    <row r="4132" spans="1:13">
      <c r="A4132" s="418">
        <v>5001</v>
      </c>
      <c r="B4132" s="418">
        <v>464997</v>
      </c>
      <c r="C4132" s="418">
        <v>3000</v>
      </c>
      <c r="D4132" s="406">
        <v>228632025</v>
      </c>
      <c r="E4132" s="406" t="s">
        <v>458</v>
      </c>
      <c r="F4132" s="418">
        <v>50</v>
      </c>
      <c r="G4132" s="419">
        <v>45969</v>
      </c>
      <c r="H4132" s="419">
        <v>45979</v>
      </c>
      <c r="I4132" s="406" t="s">
        <v>15</v>
      </c>
      <c r="J4132" s="406"/>
      <c r="K4132" s="420" t="b">
        <v>0</v>
      </c>
      <c r="L4132" s="406"/>
      <c r="M4132" s="419">
        <v>45979</v>
      </c>
    </row>
    <row r="4133" spans="1:13">
      <c r="A4133" s="418">
        <v>5001</v>
      </c>
      <c r="B4133" s="418">
        <v>464997</v>
      </c>
      <c r="C4133" s="418">
        <v>3000</v>
      </c>
      <c r="D4133" s="406">
        <v>228642025</v>
      </c>
      <c r="E4133" s="406" t="s">
        <v>458</v>
      </c>
      <c r="F4133" s="418">
        <v>50</v>
      </c>
      <c r="G4133" s="419">
        <v>45969</v>
      </c>
      <c r="H4133" s="419">
        <v>45979</v>
      </c>
      <c r="I4133" s="406" t="s">
        <v>15</v>
      </c>
      <c r="J4133" s="406"/>
      <c r="K4133" s="420" t="b">
        <v>0</v>
      </c>
      <c r="L4133" s="406"/>
      <c r="M4133" s="419">
        <v>45979</v>
      </c>
    </row>
    <row r="4134" spans="1:13">
      <c r="A4134" s="418">
        <v>5001</v>
      </c>
      <c r="B4134" s="418">
        <v>464997</v>
      </c>
      <c r="C4134" s="418">
        <v>3000</v>
      </c>
      <c r="D4134" s="406">
        <v>228652025</v>
      </c>
      <c r="E4134" s="406" t="s">
        <v>458</v>
      </c>
      <c r="F4134" s="418">
        <v>1250</v>
      </c>
      <c r="G4134" s="419">
        <v>45946</v>
      </c>
      <c r="H4134" s="419">
        <v>45951</v>
      </c>
      <c r="I4134" s="406" t="s">
        <v>15</v>
      </c>
      <c r="J4134" s="406"/>
      <c r="K4134" s="420" t="b">
        <v>0</v>
      </c>
      <c r="L4134" s="406"/>
      <c r="M4134" s="419">
        <v>45952</v>
      </c>
    </row>
    <row r="4135" spans="1:13">
      <c r="A4135" s="418">
        <v>5001</v>
      </c>
      <c r="B4135" s="418">
        <v>464997</v>
      </c>
      <c r="C4135" s="418">
        <v>3000</v>
      </c>
      <c r="D4135" s="406">
        <v>228662025</v>
      </c>
      <c r="E4135" s="406" t="s">
        <v>458</v>
      </c>
      <c r="F4135" s="418">
        <v>50</v>
      </c>
      <c r="G4135" s="419">
        <v>45969</v>
      </c>
      <c r="H4135" s="419">
        <v>45979</v>
      </c>
      <c r="I4135" s="406" t="s">
        <v>15</v>
      </c>
      <c r="J4135" s="406"/>
      <c r="K4135" s="420" t="b">
        <v>0</v>
      </c>
      <c r="L4135" s="406"/>
      <c r="M4135" s="419">
        <v>45979</v>
      </c>
    </row>
    <row r="4136" spans="1:13">
      <c r="A4136" s="418">
        <v>5001</v>
      </c>
      <c r="B4136" s="418">
        <v>464997</v>
      </c>
      <c r="C4136" s="418">
        <v>3000</v>
      </c>
      <c r="D4136" s="406">
        <v>228672025</v>
      </c>
      <c r="E4136" s="406" t="s">
        <v>458</v>
      </c>
      <c r="F4136" s="418">
        <v>1250</v>
      </c>
      <c r="G4136" s="419">
        <v>45946</v>
      </c>
      <c r="H4136" s="419">
        <v>45951</v>
      </c>
      <c r="I4136" s="406" t="s">
        <v>15</v>
      </c>
      <c r="J4136" s="406"/>
      <c r="K4136" s="420" t="b">
        <v>0</v>
      </c>
      <c r="L4136" s="406"/>
      <c r="M4136" s="419">
        <v>45951</v>
      </c>
    </row>
    <row r="4137" spans="1:13">
      <c r="A4137" s="418">
        <v>5001</v>
      </c>
      <c r="B4137" s="418">
        <v>464997</v>
      </c>
      <c r="C4137" s="418">
        <v>3000</v>
      </c>
      <c r="D4137" s="406">
        <v>228682025</v>
      </c>
      <c r="E4137" s="406" t="s">
        <v>458</v>
      </c>
      <c r="F4137" s="418">
        <v>1225</v>
      </c>
      <c r="G4137" s="419">
        <v>45946</v>
      </c>
      <c r="H4137" s="419">
        <v>45951</v>
      </c>
      <c r="I4137" s="406" t="s">
        <v>15</v>
      </c>
      <c r="J4137" s="406"/>
      <c r="K4137" s="420" t="b">
        <v>0</v>
      </c>
      <c r="L4137" s="406"/>
      <c r="M4137" s="419">
        <v>45952</v>
      </c>
    </row>
    <row r="4138" spans="1:13">
      <c r="A4138" s="418">
        <v>5001</v>
      </c>
      <c r="B4138" s="418">
        <v>464997</v>
      </c>
      <c r="C4138" s="418">
        <v>3000</v>
      </c>
      <c r="D4138" s="406">
        <v>228692025</v>
      </c>
      <c r="E4138" s="406" t="s">
        <v>458</v>
      </c>
      <c r="F4138" s="418">
        <v>200</v>
      </c>
      <c r="G4138" s="419">
        <v>45946</v>
      </c>
      <c r="H4138" s="419">
        <v>45951</v>
      </c>
      <c r="I4138" s="406" t="s">
        <v>15</v>
      </c>
      <c r="J4138" s="406"/>
      <c r="K4138" s="420" t="b">
        <v>0</v>
      </c>
      <c r="L4138" s="406"/>
      <c r="M4138" s="419">
        <v>45966</v>
      </c>
    </row>
    <row r="4139" spans="1:13">
      <c r="A4139" s="418">
        <v>5001</v>
      </c>
      <c r="B4139" s="418">
        <v>464997</v>
      </c>
      <c r="C4139" s="418">
        <v>3000</v>
      </c>
      <c r="D4139" s="406">
        <v>228702025</v>
      </c>
      <c r="E4139" s="406" t="s">
        <v>458</v>
      </c>
      <c r="F4139" s="418">
        <v>50</v>
      </c>
      <c r="G4139" s="419">
        <v>45993</v>
      </c>
      <c r="H4139" s="419">
        <v>45999</v>
      </c>
      <c r="I4139" s="406" t="s">
        <v>15</v>
      </c>
      <c r="J4139" s="406"/>
      <c r="K4139" s="420" t="b">
        <v>0</v>
      </c>
      <c r="L4139" s="406"/>
      <c r="M4139" s="419">
        <v>46001</v>
      </c>
    </row>
    <row r="4140" spans="1:13">
      <c r="A4140" s="418">
        <v>5001</v>
      </c>
      <c r="B4140" s="418">
        <v>464997</v>
      </c>
      <c r="C4140" s="418">
        <v>3000</v>
      </c>
      <c r="D4140" s="406">
        <v>228712025</v>
      </c>
      <c r="E4140" s="406" t="s">
        <v>458</v>
      </c>
      <c r="F4140" s="418">
        <v>50</v>
      </c>
      <c r="G4140" s="419">
        <v>45993</v>
      </c>
      <c r="H4140" s="419">
        <v>45999</v>
      </c>
      <c r="I4140" s="406" t="s">
        <v>15</v>
      </c>
      <c r="J4140" s="406"/>
      <c r="K4140" s="420" t="b">
        <v>0</v>
      </c>
      <c r="L4140" s="406"/>
      <c r="M4140" s="419">
        <v>46001</v>
      </c>
    </row>
    <row r="4141" spans="1:13">
      <c r="A4141" s="418">
        <v>5001</v>
      </c>
      <c r="B4141" s="418">
        <v>464997</v>
      </c>
      <c r="C4141" s="418">
        <v>3000</v>
      </c>
      <c r="D4141" s="406">
        <v>228722025</v>
      </c>
      <c r="E4141" s="406" t="s">
        <v>458</v>
      </c>
      <c r="F4141" s="418">
        <v>50</v>
      </c>
      <c r="G4141" s="419">
        <v>45993</v>
      </c>
      <c r="H4141" s="419">
        <v>45999</v>
      </c>
      <c r="I4141" s="406" t="s">
        <v>15</v>
      </c>
      <c r="J4141" s="406"/>
      <c r="K4141" s="420" t="b">
        <v>0</v>
      </c>
      <c r="L4141" s="406"/>
      <c r="M4141" s="419">
        <v>46001</v>
      </c>
    </row>
    <row r="4142" spans="1:13">
      <c r="A4142" s="418">
        <v>5001</v>
      </c>
      <c r="B4142" s="418">
        <v>464997</v>
      </c>
      <c r="C4142" s="418">
        <v>3000</v>
      </c>
      <c r="D4142" s="406">
        <v>228732025</v>
      </c>
      <c r="E4142" s="406" t="s">
        <v>458</v>
      </c>
      <c r="F4142" s="418">
        <v>75</v>
      </c>
      <c r="G4142" s="419">
        <v>45967</v>
      </c>
      <c r="H4142" s="419">
        <v>45979</v>
      </c>
      <c r="I4142" s="406" t="s">
        <v>15</v>
      </c>
      <c r="J4142" s="406"/>
      <c r="K4142" s="420" t="b">
        <v>0</v>
      </c>
      <c r="L4142" s="406"/>
      <c r="M4142" s="419">
        <v>45979</v>
      </c>
    </row>
    <row r="4143" spans="1:13">
      <c r="A4143" s="418">
        <v>5001</v>
      </c>
      <c r="B4143" s="418">
        <v>464997</v>
      </c>
      <c r="C4143" s="418">
        <v>3000</v>
      </c>
      <c r="D4143" s="406">
        <v>228742025</v>
      </c>
      <c r="E4143" s="406" t="s">
        <v>458</v>
      </c>
      <c r="F4143" s="418">
        <v>50</v>
      </c>
      <c r="G4143" s="419">
        <v>45993</v>
      </c>
      <c r="H4143" s="419">
        <v>45999</v>
      </c>
      <c r="I4143" s="406" t="s">
        <v>15</v>
      </c>
      <c r="J4143" s="406"/>
      <c r="K4143" s="420" t="b">
        <v>0</v>
      </c>
      <c r="L4143" s="406"/>
      <c r="M4143" s="419">
        <v>46001</v>
      </c>
    </row>
    <row r="4144" spans="1:13">
      <c r="A4144" s="418">
        <v>5001</v>
      </c>
      <c r="B4144" s="418">
        <v>473717</v>
      </c>
      <c r="C4144" s="418">
        <v>3000</v>
      </c>
      <c r="D4144" s="406">
        <v>228862025</v>
      </c>
      <c r="E4144" s="406" t="s">
        <v>525</v>
      </c>
      <c r="F4144" s="418">
        <v>700</v>
      </c>
      <c r="G4144" s="419">
        <v>46057</v>
      </c>
      <c r="H4144" s="419">
        <v>46066</v>
      </c>
      <c r="I4144" s="406" t="s">
        <v>15</v>
      </c>
      <c r="J4144" s="406"/>
      <c r="K4144" s="420" t="b">
        <v>0</v>
      </c>
      <c r="L4144" s="406"/>
      <c r="M4144" s="419">
        <v>46066</v>
      </c>
    </row>
    <row r="4145" spans="1:13">
      <c r="A4145" s="418">
        <v>5001</v>
      </c>
      <c r="B4145" s="418">
        <v>473717</v>
      </c>
      <c r="C4145" s="418">
        <v>3000</v>
      </c>
      <c r="D4145" s="406">
        <v>228872025</v>
      </c>
      <c r="E4145" s="406" t="s">
        <v>525</v>
      </c>
      <c r="F4145" s="418">
        <v>775</v>
      </c>
      <c r="G4145" s="419">
        <v>46057</v>
      </c>
      <c r="H4145" s="419">
        <v>46066</v>
      </c>
      <c r="I4145" s="406" t="s">
        <v>15</v>
      </c>
      <c r="J4145" s="406"/>
      <c r="K4145" s="420" t="b">
        <v>0</v>
      </c>
      <c r="L4145" s="406"/>
      <c r="M4145" s="419">
        <v>46066</v>
      </c>
    </row>
    <row r="4146" spans="1:13">
      <c r="A4146" s="418">
        <v>5001</v>
      </c>
      <c r="B4146" s="418">
        <v>473717</v>
      </c>
      <c r="C4146" s="418">
        <v>3000</v>
      </c>
      <c r="D4146" s="406">
        <v>228902025</v>
      </c>
      <c r="E4146" s="406" t="s">
        <v>525</v>
      </c>
      <c r="F4146" s="418">
        <v>800</v>
      </c>
      <c r="G4146" s="419">
        <v>46050</v>
      </c>
      <c r="H4146" s="419">
        <v>46056</v>
      </c>
      <c r="I4146" s="406" t="s">
        <v>15</v>
      </c>
      <c r="J4146" s="406"/>
      <c r="K4146" s="420" t="b">
        <v>0</v>
      </c>
      <c r="L4146" s="406"/>
      <c r="M4146" s="419">
        <v>46057</v>
      </c>
    </row>
    <row r="4147" spans="1:13">
      <c r="A4147" s="418">
        <v>5001</v>
      </c>
      <c r="B4147" s="418">
        <v>473717</v>
      </c>
      <c r="C4147" s="418">
        <v>3000</v>
      </c>
      <c r="D4147" s="406">
        <v>228912025</v>
      </c>
      <c r="E4147" s="406" t="s">
        <v>525</v>
      </c>
      <c r="F4147" s="418">
        <v>800</v>
      </c>
      <c r="G4147" s="419">
        <v>46049</v>
      </c>
      <c r="H4147" s="419">
        <v>46056</v>
      </c>
      <c r="I4147" s="406" t="s">
        <v>15</v>
      </c>
      <c r="J4147" s="406"/>
      <c r="K4147" s="420" t="b">
        <v>0</v>
      </c>
      <c r="L4147" s="406"/>
      <c r="M4147" s="419">
        <v>46057</v>
      </c>
    </row>
    <row r="4148" spans="1:13">
      <c r="A4148" s="418">
        <v>5001</v>
      </c>
      <c r="B4148" s="418">
        <v>473717</v>
      </c>
      <c r="C4148" s="418">
        <v>3000</v>
      </c>
      <c r="D4148" s="406">
        <v>228922025</v>
      </c>
      <c r="E4148" s="406" t="s">
        <v>525</v>
      </c>
      <c r="F4148" s="418">
        <v>750</v>
      </c>
      <c r="G4148" s="419">
        <v>46050</v>
      </c>
      <c r="H4148" s="419">
        <v>46057</v>
      </c>
      <c r="I4148" s="406" t="s">
        <v>15</v>
      </c>
      <c r="J4148" s="406"/>
      <c r="K4148" s="420" t="b">
        <v>0</v>
      </c>
      <c r="L4148" s="406"/>
      <c r="M4148" s="419">
        <v>46057</v>
      </c>
    </row>
    <row r="4149" spans="1:13">
      <c r="A4149" s="418">
        <v>5001</v>
      </c>
      <c r="B4149" s="418">
        <v>473717</v>
      </c>
      <c r="C4149" s="418">
        <v>3000</v>
      </c>
      <c r="D4149" s="406">
        <v>228932025</v>
      </c>
      <c r="E4149" s="406" t="s">
        <v>525</v>
      </c>
      <c r="F4149" s="418">
        <v>800</v>
      </c>
      <c r="G4149" s="419">
        <v>46051</v>
      </c>
      <c r="H4149" s="419">
        <v>46056</v>
      </c>
      <c r="I4149" s="406" t="s">
        <v>15</v>
      </c>
      <c r="J4149" s="406"/>
      <c r="K4149" s="420" t="b">
        <v>0</v>
      </c>
      <c r="L4149" s="406"/>
      <c r="M4149" s="419">
        <v>46057</v>
      </c>
    </row>
    <row r="4150" spans="1:13">
      <c r="A4150" s="418">
        <v>5001</v>
      </c>
      <c r="B4150" s="418">
        <v>473717</v>
      </c>
      <c r="C4150" s="418">
        <v>3000</v>
      </c>
      <c r="D4150" s="406">
        <v>228942025</v>
      </c>
      <c r="E4150" s="406" t="s">
        <v>525</v>
      </c>
      <c r="F4150" s="418">
        <v>775</v>
      </c>
      <c r="G4150" s="419">
        <v>46050</v>
      </c>
      <c r="H4150" s="419">
        <v>46056</v>
      </c>
      <c r="I4150" s="406" t="s">
        <v>15</v>
      </c>
      <c r="J4150" s="406"/>
      <c r="K4150" s="420" t="b">
        <v>0</v>
      </c>
      <c r="L4150" s="406"/>
      <c r="M4150" s="419">
        <v>46057</v>
      </c>
    </row>
    <row r="4151" spans="1:13">
      <c r="A4151" s="418">
        <v>5001</v>
      </c>
      <c r="B4151" s="418">
        <v>473717</v>
      </c>
      <c r="C4151" s="418">
        <v>3000</v>
      </c>
      <c r="D4151" s="406">
        <v>228952025</v>
      </c>
      <c r="E4151" s="406" t="s">
        <v>525</v>
      </c>
      <c r="F4151" s="418">
        <v>700</v>
      </c>
      <c r="G4151" s="419">
        <v>46050</v>
      </c>
      <c r="H4151" s="419">
        <v>46056</v>
      </c>
      <c r="I4151" s="406" t="s">
        <v>15</v>
      </c>
      <c r="J4151" s="406"/>
      <c r="K4151" s="420" t="b">
        <v>0</v>
      </c>
      <c r="L4151" s="406"/>
      <c r="M4151" s="419">
        <v>46057</v>
      </c>
    </row>
    <row r="4152" spans="1:13">
      <c r="A4152" s="418">
        <v>5001</v>
      </c>
      <c r="B4152" s="418">
        <v>473717</v>
      </c>
      <c r="C4152" s="418">
        <v>3000</v>
      </c>
      <c r="D4152" s="406">
        <v>228962025</v>
      </c>
      <c r="E4152" s="406" t="s">
        <v>525</v>
      </c>
      <c r="F4152" s="418">
        <v>800</v>
      </c>
      <c r="G4152" s="419">
        <v>46052</v>
      </c>
      <c r="H4152" s="419">
        <v>46056</v>
      </c>
      <c r="I4152" s="406" t="s">
        <v>15</v>
      </c>
      <c r="J4152" s="406"/>
      <c r="K4152" s="420" t="b">
        <v>0</v>
      </c>
      <c r="L4152" s="406"/>
      <c r="M4152" s="419">
        <v>46057</v>
      </c>
    </row>
    <row r="4153" spans="1:13">
      <c r="A4153" s="418">
        <v>5001</v>
      </c>
      <c r="B4153" s="418">
        <v>473717</v>
      </c>
      <c r="C4153" s="418">
        <v>3000</v>
      </c>
      <c r="D4153" s="406">
        <v>228972025</v>
      </c>
      <c r="E4153" s="406" t="s">
        <v>525</v>
      </c>
      <c r="F4153" s="418">
        <v>800</v>
      </c>
      <c r="G4153" s="419">
        <v>46056</v>
      </c>
      <c r="H4153" s="419">
        <v>46066</v>
      </c>
      <c r="I4153" s="406" t="s">
        <v>15</v>
      </c>
      <c r="J4153" s="406"/>
      <c r="K4153" s="420" t="b">
        <v>0</v>
      </c>
      <c r="L4153" s="406"/>
      <c r="M4153" s="419">
        <v>46066</v>
      </c>
    </row>
    <row r="4154" spans="1:13">
      <c r="A4154" s="418">
        <v>5001</v>
      </c>
      <c r="B4154" s="418">
        <v>473717</v>
      </c>
      <c r="C4154" s="418">
        <v>3000</v>
      </c>
      <c r="D4154" s="406">
        <v>228992025</v>
      </c>
      <c r="E4154" s="406" t="s">
        <v>525</v>
      </c>
      <c r="F4154" s="418">
        <v>800</v>
      </c>
      <c r="G4154" s="419">
        <v>46051</v>
      </c>
      <c r="H4154" s="419">
        <v>46056</v>
      </c>
      <c r="I4154" s="406" t="s">
        <v>15</v>
      </c>
      <c r="J4154" s="406"/>
      <c r="K4154" s="420" t="b">
        <v>0</v>
      </c>
      <c r="L4154" s="406"/>
      <c r="M4154" s="419">
        <v>46057</v>
      </c>
    </row>
    <row r="4155" spans="1:13">
      <c r="A4155" s="418">
        <v>5001</v>
      </c>
      <c r="B4155" s="418">
        <v>473717</v>
      </c>
      <c r="C4155" s="418">
        <v>3000</v>
      </c>
      <c r="D4155" s="406">
        <v>229002025</v>
      </c>
      <c r="E4155" s="406" t="s">
        <v>525</v>
      </c>
      <c r="F4155" s="418">
        <v>775</v>
      </c>
      <c r="G4155" s="419">
        <v>46051</v>
      </c>
      <c r="H4155" s="419">
        <v>46056</v>
      </c>
      <c r="I4155" s="406" t="s">
        <v>15</v>
      </c>
      <c r="J4155" s="406"/>
      <c r="K4155" s="420" t="b">
        <v>0</v>
      </c>
      <c r="L4155" s="406"/>
      <c r="M4155" s="419">
        <v>46057</v>
      </c>
    </row>
    <row r="4156" spans="1:13">
      <c r="A4156" s="418">
        <v>5001</v>
      </c>
      <c r="B4156" s="418">
        <v>403396</v>
      </c>
      <c r="C4156" s="418">
        <v>3000</v>
      </c>
      <c r="D4156" s="406">
        <v>229092025</v>
      </c>
      <c r="E4156" s="406" t="s">
        <v>43</v>
      </c>
      <c r="F4156" s="418">
        <v>3200</v>
      </c>
      <c r="G4156" s="419">
        <v>45959</v>
      </c>
      <c r="H4156" s="419">
        <v>45965</v>
      </c>
      <c r="I4156" s="406" t="s">
        <v>15</v>
      </c>
      <c r="J4156" s="406"/>
      <c r="K4156" s="420" t="b">
        <v>0</v>
      </c>
      <c r="L4156" s="406"/>
      <c r="M4156" s="419">
        <v>45966</v>
      </c>
    </row>
    <row r="4157" spans="1:13">
      <c r="A4157" s="418">
        <v>5001</v>
      </c>
      <c r="B4157" s="418">
        <v>403396</v>
      </c>
      <c r="C4157" s="418">
        <v>3000</v>
      </c>
      <c r="D4157" s="406">
        <v>229102025</v>
      </c>
      <c r="E4157" s="406" t="s">
        <v>43</v>
      </c>
      <c r="F4157" s="418">
        <v>2600</v>
      </c>
      <c r="G4157" s="419">
        <v>45959</v>
      </c>
      <c r="H4157" s="419">
        <v>45965</v>
      </c>
      <c r="I4157" s="406" t="s">
        <v>15</v>
      </c>
      <c r="J4157" s="406"/>
      <c r="K4157" s="420" t="b">
        <v>0</v>
      </c>
      <c r="L4157" s="406"/>
      <c r="M4157" s="419">
        <v>45965</v>
      </c>
    </row>
    <row r="4158" spans="1:13">
      <c r="A4158" s="418">
        <v>5001</v>
      </c>
      <c r="B4158" s="418">
        <v>463614</v>
      </c>
      <c r="C4158" s="418">
        <v>3000</v>
      </c>
      <c r="D4158" s="406">
        <v>229102025</v>
      </c>
      <c r="E4158" s="406" t="s">
        <v>183</v>
      </c>
      <c r="F4158" s="418">
        <v>2600</v>
      </c>
      <c r="G4158" s="419">
        <v>45969</v>
      </c>
      <c r="H4158" s="419">
        <v>45976</v>
      </c>
      <c r="I4158" s="406" t="s">
        <v>15</v>
      </c>
      <c r="J4158" s="406"/>
      <c r="K4158" s="420" t="b">
        <v>0</v>
      </c>
      <c r="L4158" s="406" t="s">
        <v>17</v>
      </c>
      <c r="M4158" s="419">
        <v>45979</v>
      </c>
    </row>
    <row r="4159" spans="1:13">
      <c r="A4159" s="418">
        <v>5001</v>
      </c>
      <c r="B4159" s="418">
        <v>403396</v>
      </c>
      <c r="C4159" s="418">
        <v>3000</v>
      </c>
      <c r="D4159" s="406">
        <v>229112025</v>
      </c>
      <c r="E4159" s="406" t="s">
        <v>43</v>
      </c>
      <c r="F4159" s="418">
        <v>3275</v>
      </c>
      <c r="G4159" s="419">
        <v>45962</v>
      </c>
      <c r="H4159" s="419">
        <v>45965</v>
      </c>
      <c r="I4159" s="406" t="s">
        <v>15</v>
      </c>
      <c r="J4159" s="406"/>
      <c r="K4159" s="420" t="b">
        <v>0</v>
      </c>
      <c r="L4159" s="406"/>
      <c r="M4159" s="419">
        <v>45966</v>
      </c>
    </row>
    <row r="4160" spans="1:13">
      <c r="A4160" s="418">
        <v>5001</v>
      </c>
      <c r="B4160" s="418">
        <v>463614</v>
      </c>
      <c r="C4160" s="418">
        <v>3000</v>
      </c>
      <c r="D4160" s="406">
        <v>229122025</v>
      </c>
      <c r="E4160" s="406" t="s">
        <v>183</v>
      </c>
      <c r="F4160" s="418">
        <v>3250</v>
      </c>
      <c r="G4160" s="419">
        <v>45969</v>
      </c>
      <c r="H4160" s="419">
        <v>45976</v>
      </c>
      <c r="I4160" s="406" t="s">
        <v>15</v>
      </c>
      <c r="J4160" s="406"/>
      <c r="K4160" s="420" t="b">
        <v>0</v>
      </c>
      <c r="L4160" s="406" t="s">
        <v>17</v>
      </c>
      <c r="M4160" s="419">
        <v>45981</v>
      </c>
    </row>
    <row r="4161" spans="1:13">
      <c r="A4161" s="418">
        <v>5001</v>
      </c>
      <c r="B4161" s="418">
        <v>403396</v>
      </c>
      <c r="C4161" s="418">
        <v>3000</v>
      </c>
      <c r="D4161" s="406">
        <v>229132025</v>
      </c>
      <c r="E4161" s="406" t="s">
        <v>43</v>
      </c>
      <c r="F4161" s="418">
        <v>3150</v>
      </c>
      <c r="G4161" s="419">
        <v>45967</v>
      </c>
      <c r="H4161" s="419">
        <v>45968</v>
      </c>
      <c r="I4161" s="406" t="s">
        <v>15</v>
      </c>
      <c r="J4161" s="406"/>
      <c r="K4161" s="420" t="b">
        <v>0</v>
      </c>
      <c r="L4161" s="406"/>
      <c r="M4161" s="419">
        <v>45973</v>
      </c>
    </row>
    <row r="4162" spans="1:13">
      <c r="A4162" s="418">
        <v>5001</v>
      </c>
      <c r="B4162" s="418">
        <v>403396</v>
      </c>
      <c r="C4162" s="418">
        <v>3000</v>
      </c>
      <c r="D4162" s="406">
        <v>229142025</v>
      </c>
      <c r="E4162" s="406" t="s">
        <v>43</v>
      </c>
      <c r="F4162" s="418">
        <v>3300</v>
      </c>
      <c r="G4162" s="419">
        <v>45978</v>
      </c>
      <c r="H4162" s="419">
        <v>45986</v>
      </c>
      <c r="I4162" s="406" t="s">
        <v>15</v>
      </c>
      <c r="J4162" s="406"/>
      <c r="K4162" s="420" t="b">
        <v>0</v>
      </c>
      <c r="L4162" s="406"/>
      <c r="M4162" s="419">
        <v>45989</v>
      </c>
    </row>
    <row r="4163" spans="1:13">
      <c r="A4163" s="418">
        <v>5001</v>
      </c>
      <c r="B4163" s="418">
        <v>403396</v>
      </c>
      <c r="C4163" s="418">
        <v>3000</v>
      </c>
      <c r="D4163" s="406">
        <v>229152025</v>
      </c>
      <c r="E4163" s="406" t="s">
        <v>43</v>
      </c>
      <c r="F4163" s="418">
        <v>1225</v>
      </c>
      <c r="G4163" s="419">
        <v>45978</v>
      </c>
      <c r="H4163" s="419">
        <v>45986</v>
      </c>
      <c r="I4163" s="406" t="s">
        <v>15</v>
      </c>
      <c r="J4163" s="406"/>
      <c r="K4163" s="420" t="b">
        <v>0</v>
      </c>
      <c r="L4163" s="406"/>
      <c r="M4163" s="419">
        <v>45989</v>
      </c>
    </row>
    <row r="4164" spans="1:13">
      <c r="A4164" s="418">
        <v>5001</v>
      </c>
      <c r="B4164" s="418">
        <v>464997</v>
      </c>
      <c r="C4164" s="418">
        <v>3000</v>
      </c>
      <c r="D4164" s="406">
        <v>229192025</v>
      </c>
      <c r="E4164" s="406" t="s">
        <v>458</v>
      </c>
      <c r="F4164" s="418">
        <v>1200</v>
      </c>
      <c r="G4164" s="419">
        <v>45948</v>
      </c>
      <c r="H4164" s="419">
        <v>45953</v>
      </c>
      <c r="I4164" s="406" t="s">
        <v>15</v>
      </c>
      <c r="J4164" s="406"/>
      <c r="K4164" s="420" t="b">
        <v>0</v>
      </c>
      <c r="L4164" s="406"/>
      <c r="M4164" s="419">
        <v>45953</v>
      </c>
    </row>
    <row r="4165" spans="1:13">
      <c r="A4165" s="418">
        <v>5001</v>
      </c>
      <c r="B4165" s="418">
        <v>464997</v>
      </c>
      <c r="C4165" s="418">
        <v>3000</v>
      </c>
      <c r="D4165" s="406">
        <v>229202025</v>
      </c>
      <c r="E4165" s="406" t="s">
        <v>458</v>
      </c>
      <c r="F4165" s="418">
        <v>1200</v>
      </c>
      <c r="G4165" s="419">
        <v>45948</v>
      </c>
      <c r="H4165" s="419">
        <v>45951</v>
      </c>
      <c r="I4165" s="406" t="s">
        <v>15</v>
      </c>
      <c r="J4165" s="406"/>
      <c r="K4165" s="420" t="b">
        <v>0</v>
      </c>
      <c r="L4165" s="406"/>
      <c r="M4165" s="419">
        <v>45952</v>
      </c>
    </row>
    <row r="4166" spans="1:13">
      <c r="A4166" s="418">
        <v>2010</v>
      </c>
      <c r="B4166" s="418">
        <v>460417</v>
      </c>
      <c r="C4166" s="418">
        <v>3000</v>
      </c>
      <c r="D4166" s="406">
        <v>2292026</v>
      </c>
      <c r="E4166" s="406" t="s">
        <v>103</v>
      </c>
      <c r="F4166" s="418">
        <v>20</v>
      </c>
      <c r="G4166" s="419">
        <v>46072</v>
      </c>
      <c r="H4166" s="419">
        <v>46079</v>
      </c>
      <c r="I4166" s="406" t="s">
        <v>15</v>
      </c>
      <c r="J4166" s="406"/>
      <c r="K4166" s="420" t="b">
        <v>0</v>
      </c>
      <c r="L4166" s="406"/>
      <c r="M4166" s="419">
        <v>46079</v>
      </c>
    </row>
    <row r="4167" spans="1:13">
      <c r="A4167" s="418">
        <v>5001</v>
      </c>
      <c r="B4167" s="418">
        <v>464997</v>
      </c>
      <c r="C4167" s="418">
        <v>3000</v>
      </c>
      <c r="D4167" s="406">
        <v>229212025</v>
      </c>
      <c r="E4167" s="406" t="s">
        <v>458</v>
      </c>
      <c r="F4167" s="418">
        <v>1200</v>
      </c>
      <c r="G4167" s="419">
        <v>45951</v>
      </c>
      <c r="H4167" s="419">
        <v>45952</v>
      </c>
      <c r="I4167" s="406" t="s">
        <v>15</v>
      </c>
      <c r="J4167" s="406"/>
      <c r="K4167" s="420" t="b">
        <v>0</v>
      </c>
      <c r="L4167" s="406"/>
      <c r="M4167" s="419">
        <v>45953</v>
      </c>
    </row>
    <row r="4168" spans="1:13">
      <c r="A4168" s="418">
        <v>2017</v>
      </c>
      <c r="B4168" s="418">
        <v>210308</v>
      </c>
      <c r="C4168" s="418">
        <v>3010</v>
      </c>
      <c r="D4168" s="406">
        <v>22922025</v>
      </c>
      <c r="E4168" s="406" t="s">
        <v>14</v>
      </c>
      <c r="F4168" s="418">
        <v>600</v>
      </c>
      <c r="G4168" s="419">
        <v>45974</v>
      </c>
      <c r="H4168" s="419">
        <v>45974</v>
      </c>
      <c r="I4168" s="406" t="s">
        <v>15</v>
      </c>
      <c r="J4168" s="406"/>
      <c r="K4168" s="420" t="b">
        <v>0</v>
      </c>
      <c r="L4168" s="406"/>
      <c r="M4168" s="419">
        <v>45974</v>
      </c>
    </row>
    <row r="4169" spans="1:13">
      <c r="A4169" s="418">
        <v>5001</v>
      </c>
      <c r="B4169" s="418">
        <v>464997</v>
      </c>
      <c r="C4169" s="418">
        <v>3000</v>
      </c>
      <c r="D4169" s="406">
        <v>229222025</v>
      </c>
      <c r="E4169" s="406" t="s">
        <v>458</v>
      </c>
      <c r="F4169" s="418">
        <v>1200</v>
      </c>
      <c r="G4169" s="419">
        <v>45951</v>
      </c>
      <c r="H4169" s="419">
        <v>45952</v>
      </c>
      <c r="I4169" s="406" t="s">
        <v>15</v>
      </c>
      <c r="J4169" s="406"/>
      <c r="K4169" s="420" t="b">
        <v>0</v>
      </c>
      <c r="L4169" s="406"/>
      <c r="M4169" s="419">
        <v>45957</v>
      </c>
    </row>
    <row r="4170" spans="1:13">
      <c r="A4170" s="418">
        <v>5001</v>
      </c>
      <c r="B4170" s="418">
        <v>464997</v>
      </c>
      <c r="C4170" s="418">
        <v>3000</v>
      </c>
      <c r="D4170" s="406">
        <v>229232025</v>
      </c>
      <c r="E4170" s="406" t="s">
        <v>458</v>
      </c>
      <c r="F4170" s="418">
        <v>1200</v>
      </c>
      <c r="G4170" s="419">
        <v>45951</v>
      </c>
      <c r="H4170" s="419">
        <v>45960</v>
      </c>
      <c r="I4170" s="406" t="s">
        <v>15</v>
      </c>
      <c r="J4170" s="406"/>
      <c r="K4170" s="420" t="b">
        <v>0</v>
      </c>
      <c r="L4170" s="406"/>
      <c r="M4170" s="419">
        <v>45960</v>
      </c>
    </row>
    <row r="4171" spans="1:13">
      <c r="A4171" s="418">
        <v>5001</v>
      </c>
      <c r="B4171" s="418">
        <v>464997</v>
      </c>
      <c r="C4171" s="418">
        <v>3000</v>
      </c>
      <c r="D4171" s="406">
        <v>229242025</v>
      </c>
      <c r="E4171" s="406" t="s">
        <v>458</v>
      </c>
      <c r="F4171" s="418">
        <v>1200</v>
      </c>
      <c r="G4171" s="419">
        <v>45951</v>
      </c>
      <c r="H4171" s="419">
        <v>45960</v>
      </c>
      <c r="I4171" s="406" t="s">
        <v>15</v>
      </c>
      <c r="J4171" s="406"/>
      <c r="K4171" s="420" t="b">
        <v>0</v>
      </c>
      <c r="L4171" s="406"/>
      <c r="M4171" s="419">
        <v>45960</v>
      </c>
    </row>
    <row r="4172" spans="1:13">
      <c r="A4172" s="418">
        <v>5001</v>
      </c>
      <c r="B4172" s="418">
        <v>464997</v>
      </c>
      <c r="C4172" s="418">
        <v>3000</v>
      </c>
      <c r="D4172" s="406">
        <v>229252025</v>
      </c>
      <c r="E4172" s="406" t="s">
        <v>458</v>
      </c>
      <c r="F4172" s="418">
        <v>25</v>
      </c>
      <c r="G4172" s="419">
        <v>46000</v>
      </c>
      <c r="H4172" s="419">
        <v>46006</v>
      </c>
      <c r="I4172" s="406" t="s">
        <v>15</v>
      </c>
      <c r="J4172" s="406"/>
      <c r="K4172" s="420" t="b">
        <v>0</v>
      </c>
      <c r="L4172" s="406"/>
      <c r="M4172" s="419">
        <v>46006</v>
      </c>
    </row>
    <row r="4173" spans="1:13">
      <c r="A4173" s="418">
        <v>5001</v>
      </c>
      <c r="B4173" s="418">
        <v>464997</v>
      </c>
      <c r="C4173" s="418">
        <v>3000</v>
      </c>
      <c r="D4173" s="406">
        <v>229262025</v>
      </c>
      <c r="E4173" s="406" t="s">
        <v>458</v>
      </c>
      <c r="F4173" s="418">
        <v>800</v>
      </c>
      <c r="G4173" s="419">
        <v>45954</v>
      </c>
      <c r="H4173" s="419">
        <v>45961</v>
      </c>
      <c r="I4173" s="406" t="s">
        <v>15</v>
      </c>
      <c r="J4173" s="406"/>
      <c r="K4173" s="420" t="b">
        <v>0</v>
      </c>
      <c r="L4173" s="406"/>
      <c r="M4173" s="419">
        <v>45961</v>
      </c>
    </row>
    <row r="4174" spans="1:13">
      <c r="A4174" s="418">
        <v>5001</v>
      </c>
      <c r="B4174" s="418">
        <v>464997</v>
      </c>
      <c r="C4174" s="418">
        <v>3000</v>
      </c>
      <c r="D4174" s="406">
        <v>229272025</v>
      </c>
      <c r="E4174" s="406" t="s">
        <v>458</v>
      </c>
      <c r="F4174" s="418">
        <v>1200</v>
      </c>
      <c r="G4174" s="419">
        <v>45952</v>
      </c>
      <c r="H4174" s="419">
        <v>45961</v>
      </c>
      <c r="I4174" s="406" t="s">
        <v>15</v>
      </c>
      <c r="J4174" s="406"/>
      <c r="K4174" s="420" t="b">
        <v>0</v>
      </c>
      <c r="L4174" s="406"/>
      <c r="M4174" s="419">
        <v>45961</v>
      </c>
    </row>
    <row r="4175" spans="1:13">
      <c r="A4175" s="418">
        <v>5001</v>
      </c>
      <c r="B4175" s="418">
        <v>464997</v>
      </c>
      <c r="C4175" s="418">
        <v>3000</v>
      </c>
      <c r="D4175" s="406">
        <v>229282025</v>
      </c>
      <c r="E4175" s="406" t="s">
        <v>458</v>
      </c>
      <c r="F4175" s="418">
        <v>1175</v>
      </c>
      <c r="G4175" s="419">
        <v>45952</v>
      </c>
      <c r="H4175" s="419">
        <v>45960</v>
      </c>
      <c r="I4175" s="406" t="s">
        <v>15</v>
      </c>
      <c r="J4175" s="406"/>
      <c r="K4175" s="420" t="b">
        <v>0</v>
      </c>
      <c r="L4175" s="406"/>
      <c r="M4175" s="419">
        <v>45960</v>
      </c>
    </row>
    <row r="4176" spans="1:13">
      <c r="A4176" s="418">
        <v>5001</v>
      </c>
      <c r="B4176" s="418">
        <v>456983</v>
      </c>
      <c r="C4176" s="418">
        <v>3000</v>
      </c>
      <c r="D4176" s="406">
        <v>229292025</v>
      </c>
      <c r="E4176" s="406" t="s">
        <v>394</v>
      </c>
      <c r="F4176" s="418">
        <v>4</v>
      </c>
      <c r="G4176" s="419">
        <v>45954</v>
      </c>
      <c r="H4176" s="419">
        <v>45961</v>
      </c>
      <c r="I4176" s="406" t="s">
        <v>15</v>
      </c>
      <c r="J4176" s="406"/>
      <c r="K4176" s="420" t="b">
        <v>0</v>
      </c>
      <c r="L4176" s="406"/>
      <c r="M4176" s="419">
        <v>45962</v>
      </c>
    </row>
    <row r="4177" spans="1:13">
      <c r="A4177" s="418">
        <v>5001</v>
      </c>
      <c r="B4177" s="418">
        <v>458259</v>
      </c>
      <c r="C4177" s="418">
        <v>3000</v>
      </c>
      <c r="D4177" s="406">
        <v>229302025</v>
      </c>
      <c r="E4177" s="406" t="s">
        <v>223</v>
      </c>
      <c r="F4177" s="418">
        <v>50</v>
      </c>
      <c r="G4177" s="419">
        <v>45993</v>
      </c>
      <c r="H4177" s="419">
        <v>46004</v>
      </c>
      <c r="I4177" s="406" t="s">
        <v>15</v>
      </c>
      <c r="J4177" s="406"/>
      <c r="K4177" s="420" t="b">
        <v>0</v>
      </c>
      <c r="L4177" s="406"/>
      <c r="M4177" s="419">
        <v>46006</v>
      </c>
    </row>
    <row r="4178" spans="1:13">
      <c r="A4178" s="418">
        <v>5001</v>
      </c>
      <c r="B4178" s="418">
        <v>458259</v>
      </c>
      <c r="C4178" s="418">
        <v>3000</v>
      </c>
      <c r="D4178" s="406">
        <v>229312025</v>
      </c>
      <c r="E4178" s="406" t="s">
        <v>223</v>
      </c>
      <c r="F4178" s="418">
        <v>55</v>
      </c>
      <c r="G4178" s="419">
        <v>45993</v>
      </c>
      <c r="H4178" s="419">
        <v>45996</v>
      </c>
      <c r="I4178" s="406" t="s">
        <v>15</v>
      </c>
      <c r="J4178" s="406"/>
      <c r="K4178" s="420" t="b">
        <v>0</v>
      </c>
      <c r="L4178" s="406"/>
      <c r="M4178" s="419">
        <v>45996</v>
      </c>
    </row>
    <row r="4179" spans="1:13">
      <c r="A4179" s="418">
        <v>2017</v>
      </c>
      <c r="B4179" s="418">
        <v>459671</v>
      </c>
      <c r="C4179" s="418">
        <v>3010</v>
      </c>
      <c r="D4179" s="406">
        <v>22932024</v>
      </c>
      <c r="E4179" s="406" t="s">
        <v>89</v>
      </c>
      <c r="F4179" s="418">
        <v>1000</v>
      </c>
      <c r="G4179" s="419">
        <v>45919</v>
      </c>
      <c r="H4179" s="419">
        <v>45925</v>
      </c>
      <c r="I4179" s="406" t="s">
        <v>15</v>
      </c>
      <c r="J4179" s="406"/>
      <c r="K4179" s="420" t="b">
        <v>0</v>
      </c>
      <c r="L4179" s="406"/>
      <c r="M4179" s="419">
        <v>45925</v>
      </c>
    </row>
    <row r="4180" spans="1:13">
      <c r="A4180" s="418">
        <v>2017</v>
      </c>
      <c r="B4180" s="418">
        <v>210308</v>
      </c>
      <c r="C4180" s="418">
        <v>3010</v>
      </c>
      <c r="D4180" s="406">
        <v>22932025</v>
      </c>
      <c r="E4180" s="406" t="s">
        <v>14</v>
      </c>
      <c r="F4180" s="418">
        <v>660</v>
      </c>
      <c r="G4180" s="419">
        <v>45975</v>
      </c>
      <c r="H4180" s="419">
        <v>45978</v>
      </c>
      <c r="I4180" s="406" t="s">
        <v>15</v>
      </c>
      <c r="J4180" s="406"/>
      <c r="K4180" s="420" t="b">
        <v>0</v>
      </c>
      <c r="L4180" s="406"/>
      <c r="M4180" s="419">
        <v>45978</v>
      </c>
    </row>
    <row r="4181" spans="1:13">
      <c r="A4181" s="418">
        <v>2017</v>
      </c>
      <c r="B4181" s="418">
        <v>464211</v>
      </c>
      <c r="C4181" s="418">
        <v>3010</v>
      </c>
      <c r="D4181" s="406">
        <v>22942025</v>
      </c>
      <c r="E4181" s="406" t="s">
        <v>688</v>
      </c>
      <c r="F4181" s="418">
        <v>2500</v>
      </c>
      <c r="G4181" s="419">
        <v>45968</v>
      </c>
      <c r="H4181" s="419">
        <v>45979</v>
      </c>
      <c r="I4181" s="406" t="s">
        <v>15</v>
      </c>
      <c r="J4181" s="406"/>
      <c r="K4181" s="420" t="b">
        <v>0</v>
      </c>
      <c r="L4181" s="406"/>
      <c r="M4181" s="419">
        <v>45979</v>
      </c>
    </row>
    <row r="4182" spans="1:13">
      <c r="A4182" s="418">
        <v>5001</v>
      </c>
      <c r="B4182" s="418">
        <v>410050</v>
      </c>
      <c r="C4182" s="418">
        <v>3000</v>
      </c>
      <c r="D4182" s="406">
        <v>229482025</v>
      </c>
      <c r="E4182" s="406" t="s">
        <v>271</v>
      </c>
      <c r="F4182" s="418">
        <v>9050</v>
      </c>
      <c r="G4182" s="419">
        <v>46038</v>
      </c>
      <c r="H4182" s="419">
        <v>46043</v>
      </c>
      <c r="I4182" s="406" t="s">
        <v>15</v>
      </c>
      <c r="J4182" s="406"/>
      <c r="K4182" s="420" t="b">
        <v>0</v>
      </c>
      <c r="L4182" s="406"/>
      <c r="M4182" s="419">
        <v>46044</v>
      </c>
    </row>
    <row r="4183" spans="1:13">
      <c r="A4183" s="418">
        <v>5001</v>
      </c>
      <c r="B4183" s="418">
        <v>410050</v>
      </c>
      <c r="C4183" s="418">
        <v>3000</v>
      </c>
      <c r="D4183" s="406">
        <v>229502025</v>
      </c>
      <c r="E4183" s="406" t="s">
        <v>271</v>
      </c>
      <c r="F4183" s="418">
        <v>2575</v>
      </c>
      <c r="G4183" s="419">
        <v>46066</v>
      </c>
      <c r="H4183" s="419">
        <v>46070</v>
      </c>
      <c r="I4183" s="406" t="s">
        <v>15</v>
      </c>
      <c r="J4183" s="406"/>
      <c r="K4183" s="420" t="b">
        <v>0</v>
      </c>
      <c r="L4183" s="406"/>
      <c r="M4183" s="419">
        <v>46070</v>
      </c>
    </row>
    <row r="4184" spans="1:13">
      <c r="A4184" s="418">
        <v>5001</v>
      </c>
      <c r="B4184" s="418">
        <v>410050</v>
      </c>
      <c r="C4184" s="418">
        <v>3000</v>
      </c>
      <c r="D4184" s="406">
        <v>229512025</v>
      </c>
      <c r="E4184" s="406" t="s">
        <v>271</v>
      </c>
      <c r="F4184" s="418">
        <v>2050</v>
      </c>
      <c r="G4184" s="419">
        <v>46060</v>
      </c>
      <c r="H4184" s="419">
        <v>46063</v>
      </c>
      <c r="I4184" s="406" t="s">
        <v>15</v>
      </c>
      <c r="J4184" s="406"/>
      <c r="K4184" s="420" t="b">
        <v>0</v>
      </c>
      <c r="L4184" s="406"/>
      <c r="M4184" s="419">
        <v>46064</v>
      </c>
    </row>
    <row r="4185" spans="1:13">
      <c r="A4185" s="418">
        <v>2017</v>
      </c>
      <c r="B4185" s="418">
        <v>461297</v>
      </c>
      <c r="C4185" s="418">
        <v>3010</v>
      </c>
      <c r="D4185" s="406">
        <v>22952025</v>
      </c>
      <c r="E4185" s="406" t="s">
        <v>290</v>
      </c>
      <c r="F4185" s="418">
        <v>550</v>
      </c>
      <c r="G4185" s="406"/>
      <c r="H4185" s="406"/>
      <c r="I4185" s="406" t="s">
        <v>21</v>
      </c>
      <c r="J4185" s="406"/>
      <c r="K4185" s="420" t="b">
        <v>0</v>
      </c>
      <c r="L4185" s="406"/>
      <c r="M4185" s="406"/>
    </row>
    <row r="4186" spans="1:13">
      <c r="A4186" s="418">
        <v>2017</v>
      </c>
      <c r="B4186" s="418">
        <v>461297</v>
      </c>
      <c r="C4186" s="418">
        <v>3010</v>
      </c>
      <c r="D4186" s="406">
        <v>22962025</v>
      </c>
      <c r="E4186" s="406" t="s">
        <v>290</v>
      </c>
      <c r="F4186" s="418">
        <v>500</v>
      </c>
      <c r="G4186" s="406"/>
      <c r="H4186" s="406"/>
      <c r="I4186" s="406" t="s">
        <v>21</v>
      </c>
      <c r="J4186" s="406"/>
      <c r="K4186" s="420" t="b">
        <v>0</v>
      </c>
      <c r="L4186" s="406"/>
      <c r="M4186" s="406"/>
    </row>
    <row r="4187" spans="1:13">
      <c r="A4187" s="418">
        <v>5001</v>
      </c>
      <c r="B4187" s="418">
        <v>486009</v>
      </c>
      <c r="C4187" s="418">
        <v>3000</v>
      </c>
      <c r="D4187" s="406">
        <v>22962026</v>
      </c>
      <c r="E4187" s="406" t="s">
        <v>417</v>
      </c>
      <c r="F4187" s="418">
        <v>18</v>
      </c>
      <c r="G4187" s="406"/>
      <c r="H4187" s="419">
        <v>46058</v>
      </c>
      <c r="I4187" s="406" t="s">
        <v>15</v>
      </c>
      <c r="J4187" s="406"/>
      <c r="K4187" s="420" t="b">
        <v>0</v>
      </c>
      <c r="L4187" s="406"/>
      <c r="M4187" s="419">
        <v>46058</v>
      </c>
    </row>
    <row r="4188" spans="1:13">
      <c r="A4188" s="418">
        <v>5001</v>
      </c>
      <c r="B4188" s="418">
        <v>447228</v>
      </c>
      <c r="C4188" s="418">
        <v>3000</v>
      </c>
      <c r="D4188" s="406">
        <v>229812024</v>
      </c>
      <c r="E4188" s="406" t="s">
        <v>1018</v>
      </c>
      <c r="F4188" s="418">
        <v>75</v>
      </c>
      <c r="G4188" s="419">
        <v>45889</v>
      </c>
      <c r="H4188" s="419">
        <v>45910</v>
      </c>
      <c r="I4188" s="406" t="s">
        <v>15</v>
      </c>
      <c r="J4188" s="406"/>
      <c r="K4188" s="420" t="b">
        <v>0</v>
      </c>
      <c r="L4188" s="406"/>
      <c r="M4188" s="419">
        <v>45910</v>
      </c>
    </row>
    <row r="4189" spans="1:13">
      <c r="A4189" s="418">
        <v>5001</v>
      </c>
      <c r="B4189" s="418">
        <v>410034</v>
      </c>
      <c r="C4189" s="418">
        <v>3000</v>
      </c>
      <c r="D4189" s="406">
        <v>229852025</v>
      </c>
      <c r="E4189" s="406" t="s">
        <v>383</v>
      </c>
      <c r="F4189" s="418">
        <v>2610</v>
      </c>
      <c r="G4189" s="419">
        <v>45962</v>
      </c>
      <c r="H4189" s="419">
        <v>45967</v>
      </c>
      <c r="I4189" s="406" t="s">
        <v>15</v>
      </c>
      <c r="J4189" s="406"/>
      <c r="K4189" s="420" t="b">
        <v>0</v>
      </c>
      <c r="L4189" s="406"/>
      <c r="M4189" s="419">
        <v>45967</v>
      </c>
    </row>
    <row r="4190" spans="1:13">
      <c r="A4190" s="418">
        <v>5001</v>
      </c>
      <c r="B4190" s="418">
        <v>410034</v>
      </c>
      <c r="C4190" s="418">
        <v>3000</v>
      </c>
      <c r="D4190" s="406">
        <v>229872025</v>
      </c>
      <c r="E4190" s="406" t="s">
        <v>383</v>
      </c>
      <c r="F4190" s="418">
        <v>2625</v>
      </c>
      <c r="G4190" s="419">
        <v>45962</v>
      </c>
      <c r="H4190" s="419">
        <v>45967</v>
      </c>
      <c r="I4190" s="406" t="s">
        <v>15</v>
      </c>
      <c r="J4190" s="406"/>
      <c r="K4190" s="420" t="b">
        <v>0</v>
      </c>
      <c r="L4190" s="406"/>
      <c r="M4190" s="419">
        <v>45967</v>
      </c>
    </row>
    <row r="4191" spans="1:13">
      <c r="A4191" s="418">
        <v>5001</v>
      </c>
      <c r="B4191" s="418">
        <v>410034</v>
      </c>
      <c r="C4191" s="418">
        <v>3000</v>
      </c>
      <c r="D4191" s="406">
        <v>229882025</v>
      </c>
      <c r="E4191" s="406" t="s">
        <v>383</v>
      </c>
      <c r="F4191" s="418">
        <v>2610</v>
      </c>
      <c r="G4191" s="419">
        <v>45962</v>
      </c>
      <c r="H4191" s="419">
        <v>45967</v>
      </c>
      <c r="I4191" s="406" t="s">
        <v>15</v>
      </c>
      <c r="J4191" s="406"/>
      <c r="K4191" s="420" t="b">
        <v>0</v>
      </c>
      <c r="L4191" s="406"/>
      <c r="M4191" s="419">
        <v>45967</v>
      </c>
    </row>
    <row r="4192" spans="1:13">
      <c r="A4192" s="418">
        <v>5001</v>
      </c>
      <c r="B4192" s="418">
        <v>410034</v>
      </c>
      <c r="C4192" s="418">
        <v>3000</v>
      </c>
      <c r="D4192" s="406">
        <v>229902025</v>
      </c>
      <c r="E4192" s="406" t="s">
        <v>383</v>
      </c>
      <c r="F4192" s="418">
        <v>2625</v>
      </c>
      <c r="G4192" s="419">
        <v>46004</v>
      </c>
      <c r="H4192" s="419">
        <v>46008</v>
      </c>
      <c r="I4192" s="406" t="s">
        <v>15</v>
      </c>
      <c r="J4192" s="406"/>
      <c r="K4192" s="420" t="b">
        <v>0</v>
      </c>
      <c r="L4192" s="406"/>
      <c r="M4192" s="419">
        <v>46010</v>
      </c>
    </row>
    <row r="4193" spans="1:13">
      <c r="A4193" s="418">
        <v>5001</v>
      </c>
      <c r="B4193" s="418">
        <v>410034</v>
      </c>
      <c r="C4193" s="418">
        <v>3000</v>
      </c>
      <c r="D4193" s="406">
        <v>229912025</v>
      </c>
      <c r="E4193" s="406" t="s">
        <v>383</v>
      </c>
      <c r="F4193" s="418">
        <v>2085</v>
      </c>
      <c r="G4193" s="419">
        <v>46029</v>
      </c>
      <c r="H4193" s="419">
        <v>46031</v>
      </c>
      <c r="I4193" s="406" t="s">
        <v>15</v>
      </c>
      <c r="J4193" s="406"/>
      <c r="K4193" s="420" t="b">
        <v>0</v>
      </c>
      <c r="L4193" s="406"/>
      <c r="M4193" s="419">
        <v>46032</v>
      </c>
    </row>
    <row r="4194" spans="1:13">
      <c r="A4194" s="418">
        <v>5001</v>
      </c>
      <c r="B4194" s="418">
        <v>457217</v>
      </c>
      <c r="C4194" s="418">
        <v>3000</v>
      </c>
      <c r="D4194" s="406">
        <v>229932025</v>
      </c>
      <c r="E4194" s="406" t="s">
        <v>92</v>
      </c>
      <c r="F4194" s="418">
        <v>40</v>
      </c>
      <c r="G4194" s="419">
        <v>46000</v>
      </c>
      <c r="H4194" s="419">
        <v>46000</v>
      </c>
      <c r="I4194" s="406" t="s">
        <v>15</v>
      </c>
      <c r="J4194" s="406"/>
      <c r="K4194" s="420" t="b">
        <v>0</v>
      </c>
      <c r="L4194" s="406"/>
      <c r="M4194" s="419">
        <v>46000</v>
      </c>
    </row>
    <row r="4195" spans="1:13">
      <c r="A4195" s="418">
        <v>5001</v>
      </c>
      <c r="B4195" s="418">
        <v>425485</v>
      </c>
      <c r="C4195" s="418">
        <v>3000</v>
      </c>
      <c r="D4195" s="406">
        <v>229972024</v>
      </c>
      <c r="E4195" s="406" t="s">
        <v>630</v>
      </c>
      <c r="F4195" s="418">
        <v>5597</v>
      </c>
      <c r="G4195" s="406"/>
      <c r="H4195" s="406"/>
      <c r="I4195" s="406" t="s">
        <v>21</v>
      </c>
      <c r="J4195" s="406"/>
      <c r="K4195" s="420" t="b">
        <v>1</v>
      </c>
      <c r="L4195" s="406"/>
      <c r="M4195" s="406"/>
    </row>
    <row r="4196" spans="1:13">
      <c r="A4196" s="418">
        <v>5001</v>
      </c>
      <c r="B4196" s="418">
        <v>463953</v>
      </c>
      <c r="C4196" s="418">
        <v>3000</v>
      </c>
      <c r="D4196" s="406">
        <v>229992025</v>
      </c>
      <c r="E4196" s="406" t="s">
        <v>1027</v>
      </c>
      <c r="F4196" s="418">
        <v>25</v>
      </c>
      <c r="G4196" s="406"/>
      <c r="H4196" s="406"/>
      <c r="I4196" s="406" t="s">
        <v>21</v>
      </c>
      <c r="J4196" s="406"/>
      <c r="K4196" s="420" t="b">
        <v>0</v>
      </c>
      <c r="L4196" s="406"/>
      <c r="M4196" s="406"/>
    </row>
    <row r="4197" spans="1:13">
      <c r="A4197" s="418">
        <v>5001</v>
      </c>
      <c r="B4197" s="418">
        <v>423617</v>
      </c>
      <c r="C4197" s="418">
        <v>3000</v>
      </c>
      <c r="D4197" s="406">
        <v>230022023</v>
      </c>
      <c r="E4197" s="406" t="s">
        <v>171</v>
      </c>
      <c r="F4197" s="418">
        <v>2000</v>
      </c>
      <c r="G4197" s="406"/>
      <c r="H4197" s="406"/>
      <c r="I4197" s="406" t="s">
        <v>21</v>
      </c>
      <c r="J4197" s="406"/>
      <c r="K4197" s="420" t="b">
        <v>1</v>
      </c>
      <c r="L4197" s="406"/>
      <c r="M4197" s="406"/>
    </row>
    <row r="4198" spans="1:13">
      <c r="A4198" s="418">
        <v>5001</v>
      </c>
      <c r="B4198" s="418">
        <v>474728</v>
      </c>
      <c r="C4198" s="418">
        <v>3000</v>
      </c>
      <c r="D4198" s="406">
        <v>230082023</v>
      </c>
      <c r="E4198" s="406" t="s">
        <v>1028</v>
      </c>
      <c r="F4198" s="418">
        <v>19549</v>
      </c>
      <c r="G4198" s="406"/>
      <c r="H4198" s="406"/>
      <c r="I4198" s="406" t="s">
        <v>21</v>
      </c>
      <c r="J4198" s="406"/>
      <c r="K4198" s="420" t="b">
        <v>0</v>
      </c>
      <c r="L4198" s="406" t="s">
        <v>41</v>
      </c>
      <c r="M4198" s="406"/>
    </row>
    <row r="4199" spans="1:13">
      <c r="A4199" s="418">
        <v>5001</v>
      </c>
      <c r="B4199" s="418">
        <v>474728</v>
      </c>
      <c r="C4199" s="418">
        <v>3000</v>
      </c>
      <c r="D4199" s="406">
        <v>230082023</v>
      </c>
      <c r="E4199" s="406" t="s">
        <v>1028</v>
      </c>
      <c r="F4199" s="418">
        <v>19549</v>
      </c>
      <c r="G4199" s="419">
        <v>46273</v>
      </c>
      <c r="H4199" s="419">
        <v>46284</v>
      </c>
      <c r="I4199" s="406" t="s">
        <v>15</v>
      </c>
      <c r="J4199" s="406"/>
      <c r="K4199" s="420" t="b">
        <v>0</v>
      </c>
      <c r="L4199" s="406" t="s">
        <v>41</v>
      </c>
      <c r="M4199" s="419">
        <v>46284</v>
      </c>
    </row>
    <row r="4200" spans="1:13">
      <c r="A4200" s="418">
        <v>2010</v>
      </c>
      <c r="B4200" s="418">
        <v>403524</v>
      </c>
      <c r="C4200" s="418">
        <v>3000</v>
      </c>
      <c r="D4200" s="406">
        <v>2302026</v>
      </c>
      <c r="E4200" s="406" t="s">
        <v>103</v>
      </c>
      <c r="F4200" s="418">
        <v>675</v>
      </c>
      <c r="G4200" s="419">
        <v>46073</v>
      </c>
      <c r="H4200" s="419">
        <v>46083</v>
      </c>
      <c r="I4200" s="406" t="s">
        <v>15</v>
      </c>
      <c r="J4200" s="406"/>
      <c r="K4200" s="420" t="b">
        <v>0</v>
      </c>
      <c r="L4200" s="406"/>
      <c r="M4200" s="419">
        <v>46083</v>
      </c>
    </row>
    <row r="4201" spans="1:13">
      <c r="A4201" s="418">
        <v>5001</v>
      </c>
      <c r="B4201" s="418">
        <v>410072</v>
      </c>
      <c r="C4201" s="418">
        <v>3000</v>
      </c>
      <c r="D4201" s="406">
        <v>230442025</v>
      </c>
      <c r="E4201" s="406" t="s">
        <v>30</v>
      </c>
      <c r="F4201" s="418">
        <v>1920</v>
      </c>
      <c r="G4201" s="419">
        <v>46046</v>
      </c>
      <c r="H4201" s="419">
        <v>46051</v>
      </c>
      <c r="I4201" s="406" t="s">
        <v>15</v>
      </c>
      <c r="J4201" s="406"/>
      <c r="K4201" s="420" t="b">
        <v>0</v>
      </c>
      <c r="L4201" s="406"/>
      <c r="M4201" s="419">
        <v>46065</v>
      </c>
    </row>
    <row r="4202" spans="1:13">
      <c r="A4202" s="418">
        <v>5001</v>
      </c>
      <c r="B4202" s="418">
        <v>410072</v>
      </c>
      <c r="C4202" s="418">
        <v>3000</v>
      </c>
      <c r="D4202" s="406">
        <v>230452025</v>
      </c>
      <c r="E4202" s="406" t="s">
        <v>30</v>
      </c>
      <c r="F4202" s="418">
        <v>4000</v>
      </c>
      <c r="G4202" s="419">
        <v>45962</v>
      </c>
      <c r="H4202" s="419">
        <v>45969</v>
      </c>
      <c r="I4202" s="406" t="s">
        <v>15</v>
      </c>
      <c r="J4202" s="406"/>
      <c r="K4202" s="420" t="b">
        <v>0</v>
      </c>
      <c r="L4202" s="406"/>
      <c r="M4202" s="419">
        <v>45969</v>
      </c>
    </row>
    <row r="4203" spans="1:13">
      <c r="A4203" s="418">
        <v>5001</v>
      </c>
      <c r="B4203" s="418">
        <v>410072</v>
      </c>
      <c r="C4203" s="418">
        <v>3000</v>
      </c>
      <c r="D4203" s="406">
        <v>230462025</v>
      </c>
      <c r="E4203" s="406" t="s">
        <v>30</v>
      </c>
      <c r="F4203" s="418">
        <v>3840</v>
      </c>
      <c r="G4203" s="419">
        <v>45975</v>
      </c>
      <c r="H4203" s="419">
        <v>45976</v>
      </c>
      <c r="I4203" s="406" t="s">
        <v>15</v>
      </c>
      <c r="J4203" s="406"/>
      <c r="K4203" s="420" t="b">
        <v>0</v>
      </c>
      <c r="L4203" s="406"/>
      <c r="M4203" s="419">
        <v>45985</v>
      </c>
    </row>
    <row r="4204" spans="1:13">
      <c r="A4204" s="418">
        <v>5001</v>
      </c>
      <c r="B4204" s="418">
        <v>410072</v>
      </c>
      <c r="C4204" s="418">
        <v>3000</v>
      </c>
      <c r="D4204" s="406">
        <v>230472025</v>
      </c>
      <c r="E4204" s="406" t="s">
        <v>30</v>
      </c>
      <c r="F4204" s="418">
        <v>3840</v>
      </c>
      <c r="G4204" s="419">
        <v>45980</v>
      </c>
      <c r="H4204" s="419">
        <v>45986</v>
      </c>
      <c r="I4204" s="406" t="s">
        <v>15</v>
      </c>
      <c r="J4204" s="406"/>
      <c r="K4204" s="420" t="b">
        <v>0</v>
      </c>
      <c r="L4204" s="406"/>
      <c r="M4204" s="419">
        <v>45986</v>
      </c>
    </row>
    <row r="4205" spans="1:13">
      <c r="A4205" s="418">
        <v>5001</v>
      </c>
      <c r="B4205" s="418">
        <v>463614</v>
      </c>
      <c r="C4205" s="418">
        <v>3000</v>
      </c>
      <c r="D4205" s="406">
        <v>230552024</v>
      </c>
      <c r="E4205" s="406" t="s">
        <v>183</v>
      </c>
      <c r="F4205" s="418">
        <v>50</v>
      </c>
      <c r="G4205" s="419">
        <v>45715</v>
      </c>
      <c r="H4205" s="419">
        <v>45822</v>
      </c>
      <c r="I4205" s="406" t="s">
        <v>15</v>
      </c>
      <c r="J4205" s="406"/>
      <c r="K4205" s="420" t="b">
        <v>0</v>
      </c>
      <c r="L4205" s="406"/>
      <c r="M4205" s="419">
        <v>46002</v>
      </c>
    </row>
    <row r="4206" spans="1:13">
      <c r="A4206" s="418">
        <v>5001</v>
      </c>
      <c r="B4206" s="418">
        <v>463058</v>
      </c>
      <c r="C4206" s="418">
        <v>3000</v>
      </c>
      <c r="D4206" s="406">
        <v>230772025</v>
      </c>
      <c r="E4206" s="406" t="s">
        <v>765</v>
      </c>
      <c r="F4206" s="418">
        <v>60</v>
      </c>
      <c r="G4206" s="419">
        <v>45980</v>
      </c>
      <c r="H4206" s="419">
        <v>45986</v>
      </c>
      <c r="I4206" s="406" t="s">
        <v>15</v>
      </c>
      <c r="J4206" s="406"/>
      <c r="K4206" s="420" t="b">
        <v>0</v>
      </c>
      <c r="L4206" s="406"/>
      <c r="M4206" s="419">
        <v>45986</v>
      </c>
    </row>
    <row r="4207" spans="1:13">
      <c r="A4207" s="418">
        <v>5001</v>
      </c>
      <c r="B4207" s="418">
        <v>458096</v>
      </c>
      <c r="C4207" s="418">
        <v>3000</v>
      </c>
      <c r="D4207" s="406">
        <v>230782025</v>
      </c>
      <c r="E4207" s="406" t="s">
        <v>1029</v>
      </c>
      <c r="F4207" s="418">
        <v>408</v>
      </c>
      <c r="G4207" s="419">
        <v>46007</v>
      </c>
      <c r="H4207" s="419">
        <v>46010</v>
      </c>
      <c r="I4207" s="406" t="s">
        <v>15</v>
      </c>
      <c r="J4207" s="406"/>
      <c r="K4207" s="420" t="b">
        <v>0</v>
      </c>
      <c r="L4207" s="406"/>
      <c r="M4207" s="419">
        <v>46027</v>
      </c>
    </row>
    <row r="4208" spans="1:13">
      <c r="A4208" s="418">
        <v>5001</v>
      </c>
      <c r="B4208" s="418">
        <v>475355</v>
      </c>
      <c r="C4208" s="418">
        <v>3000</v>
      </c>
      <c r="D4208" s="406">
        <v>230792025</v>
      </c>
      <c r="E4208" s="406" t="s">
        <v>68</v>
      </c>
      <c r="F4208" s="418">
        <v>900</v>
      </c>
      <c r="G4208" s="419">
        <v>46216</v>
      </c>
      <c r="H4208" s="419">
        <v>46225</v>
      </c>
      <c r="I4208" s="406" t="s">
        <v>15</v>
      </c>
      <c r="J4208" s="406"/>
      <c r="K4208" s="420" t="b">
        <v>0</v>
      </c>
      <c r="L4208" s="406"/>
      <c r="M4208" s="419">
        <v>46226</v>
      </c>
    </row>
    <row r="4209" spans="1:13">
      <c r="A4209" s="418">
        <v>5001</v>
      </c>
      <c r="B4209" s="418">
        <v>410072</v>
      </c>
      <c r="C4209" s="418">
        <v>3000</v>
      </c>
      <c r="D4209" s="406">
        <v>230812025</v>
      </c>
      <c r="E4209" s="406" t="s">
        <v>30</v>
      </c>
      <c r="F4209" s="418">
        <v>160</v>
      </c>
      <c r="G4209" s="406"/>
      <c r="H4209" s="406"/>
      <c r="I4209" s="406" t="s">
        <v>21</v>
      </c>
      <c r="J4209" s="406"/>
      <c r="K4209" s="420" t="b">
        <v>0</v>
      </c>
      <c r="L4209" s="406"/>
      <c r="M4209" s="406"/>
    </row>
    <row r="4210" spans="1:13">
      <c r="A4210" s="418">
        <v>5001</v>
      </c>
      <c r="B4210" s="418">
        <v>410072</v>
      </c>
      <c r="C4210" s="418">
        <v>3000</v>
      </c>
      <c r="D4210" s="406">
        <v>230822025</v>
      </c>
      <c r="E4210" s="406" t="s">
        <v>30</v>
      </c>
      <c r="F4210" s="418">
        <v>2240</v>
      </c>
      <c r="G4210" s="419">
        <v>46056</v>
      </c>
      <c r="H4210" s="419">
        <v>46059</v>
      </c>
      <c r="I4210" s="406" t="s">
        <v>15</v>
      </c>
      <c r="J4210" s="406"/>
      <c r="K4210" s="420" t="b">
        <v>0</v>
      </c>
      <c r="L4210" s="406"/>
      <c r="M4210" s="419">
        <v>46062</v>
      </c>
    </row>
    <row r="4211" spans="1:13">
      <c r="A4211" s="418">
        <v>5001</v>
      </c>
      <c r="B4211" s="418">
        <v>410072</v>
      </c>
      <c r="C4211" s="418">
        <v>3000</v>
      </c>
      <c r="D4211" s="406">
        <v>230832025</v>
      </c>
      <c r="E4211" s="406" t="s">
        <v>30</v>
      </c>
      <c r="F4211" s="418">
        <v>4000</v>
      </c>
      <c r="G4211" s="419">
        <v>45966</v>
      </c>
      <c r="H4211" s="419">
        <v>45968</v>
      </c>
      <c r="I4211" s="406" t="s">
        <v>15</v>
      </c>
      <c r="J4211" s="406"/>
      <c r="K4211" s="420" t="b">
        <v>0</v>
      </c>
      <c r="L4211" s="406"/>
      <c r="M4211" s="419">
        <v>45973</v>
      </c>
    </row>
    <row r="4212" spans="1:13">
      <c r="A4212" s="418">
        <v>5001</v>
      </c>
      <c r="B4212" s="418">
        <v>410072</v>
      </c>
      <c r="C4212" s="418">
        <v>3000</v>
      </c>
      <c r="D4212" s="406">
        <v>230842025</v>
      </c>
      <c r="E4212" s="406" t="s">
        <v>30</v>
      </c>
      <c r="F4212" s="418">
        <v>4000</v>
      </c>
      <c r="G4212" s="419">
        <v>45967</v>
      </c>
      <c r="H4212" s="419">
        <v>45969</v>
      </c>
      <c r="I4212" s="406" t="s">
        <v>15</v>
      </c>
      <c r="J4212" s="406"/>
      <c r="K4212" s="420" t="b">
        <v>0</v>
      </c>
      <c r="L4212" s="406"/>
      <c r="M4212" s="419">
        <v>45979</v>
      </c>
    </row>
    <row r="4213" spans="1:13">
      <c r="A4213" s="418">
        <v>5001</v>
      </c>
      <c r="B4213" s="418">
        <v>410072</v>
      </c>
      <c r="C4213" s="418">
        <v>3000</v>
      </c>
      <c r="D4213" s="406">
        <v>230852025</v>
      </c>
      <c r="E4213" s="406" t="s">
        <v>30</v>
      </c>
      <c r="F4213" s="418">
        <v>4000</v>
      </c>
      <c r="G4213" s="419">
        <v>45967</v>
      </c>
      <c r="H4213" s="419">
        <v>45969</v>
      </c>
      <c r="I4213" s="406" t="s">
        <v>15</v>
      </c>
      <c r="J4213" s="406"/>
      <c r="K4213" s="420" t="b">
        <v>0</v>
      </c>
      <c r="L4213" s="406"/>
      <c r="M4213" s="419">
        <v>45978</v>
      </c>
    </row>
    <row r="4214" spans="1:13">
      <c r="A4214" s="418">
        <v>5001</v>
      </c>
      <c r="B4214" s="418">
        <v>210404</v>
      </c>
      <c r="C4214" s="418">
        <v>3000</v>
      </c>
      <c r="D4214" s="406">
        <v>230872025</v>
      </c>
      <c r="E4214" s="406" t="s">
        <v>798</v>
      </c>
      <c r="F4214" s="418">
        <v>120</v>
      </c>
      <c r="G4214" s="419">
        <v>45995</v>
      </c>
      <c r="H4214" s="419">
        <v>46004</v>
      </c>
      <c r="I4214" s="406" t="s">
        <v>15</v>
      </c>
      <c r="J4214" s="406"/>
      <c r="K4214" s="420" t="b">
        <v>0</v>
      </c>
      <c r="L4214" s="406"/>
      <c r="M4214" s="419">
        <v>46004</v>
      </c>
    </row>
    <row r="4215" spans="1:13">
      <c r="A4215" s="418">
        <v>5001</v>
      </c>
      <c r="B4215" s="418">
        <v>409966</v>
      </c>
      <c r="C4215" s="418">
        <v>3000</v>
      </c>
      <c r="D4215" s="406">
        <v>230882025</v>
      </c>
      <c r="E4215" s="406" t="s">
        <v>528</v>
      </c>
      <c r="F4215" s="418">
        <v>10080</v>
      </c>
      <c r="G4215" s="419">
        <v>45946</v>
      </c>
      <c r="H4215" s="419">
        <v>45997</v>
      </c>
      <c r="I4215" s="406" t="s">
        <v>15</v>
      </c>
      <c r="J4215" s="406"/>
      <c r="K4215" s="420" t="b">
        <v>0</v>
      </c>
      <c r="L4215" s="406"/>
      <c r="M4215" s="419">
        <v>45999</v>
      </c>
    </row>
    <row r="4216" spans="1:13">
      <c r="A4216" s="418">
        <v>5001</v>
      </c>
      <c r="B4216" s="418">
        <v>475482</v>
      </c>
      <c r="C4216" s="418">
        <v>3000</v>
      </c>
      <c r="D4216" s="406">
        <v>230892025</v>
      </c>
      <c r="E4216" s="406" t="s">
        <v>1030</v>
      </c>
      <c r="F4216" s="418">
        <v>50</v>
      </c>
      <c r="G4216" s="419">
        <v>45967</v>
      </c>
      <c r="H4216" s="419">
        <v>45971</v>
      </c>
      <c r="I4216" s="406" t="s">
        <v>15</v>
      </c>
      <c r="J4216" s="406"/>
      <c r="K4216" s="420" t="b">
        <v>0</v>
      </c>
      <c r="L4216" s="406"/>
      <c r="M4216" s="419">
        <v>45971</v>
      </c>
    </row>
    <row r="4217" spans="1:13">
      <c r="A4217" s="418">
        <v>5001</v>
      </c>
      <c r="B4217" s="418">
        <v>457216</v>
      </c>
      <c r="C4217" s="418">
        <v>3000</v>
      </c>
      <c r="D4217" s="406">
        <v>230902025</v>
      </c>
      <c r="E4217" s="406" t="s">
        <v>941</v>
      </c>
      <c r="F4217" s="418">
        <v>60</v>
      </c>
      <c r="G4217" s="419">
        <v>45995</v>
      </c>
      <c r="H4217" s="419">
        <v>46002</v>
      </c>
      <c r="I4217" s="406" t="s">
        <v>15</v>
      </c>
      <c r="J4217" s="406"/>
      <c r="K4217" s="420" t="b">
        <v>0</v>
      </c>
      <c r="L4217" s="406"/>
      <c r="M4217" s="419">
        <v>46002</v>
      </c>
    </row>
    <row r="4218" spans="1:13">
      <c r="A4218" s="418">
        <v>5001</v>
      </c>
      <c r="B4218" s="418">
        <v>458061</v>
      </c>
      <c r="C4218" s="418">
        <v>3000</v>
      </c>
      <c r="D4218" s="406">
        <v>230912025</v>
      </c>
      <c r="E4218" s="406" t="s">
        <v>62</v>
      </c>
      <c r="F4218" s="418">
        <v>730</v>
      </c>
      <c r="G4218" s="419">
        <v>45975</v>
      </c>
      <c r="H4218" s="419">
        <v>45979</v>
      </c>
      <c r="I4218" s="406" t="s">
        <v>15</v>
      </c>
      <c r="J4218" s="406"/>
      <c r="K4218" s="420" t="b">
        <v>0</v>
      </c>
      <c r="L4218" s="406"/>
      <c r="M4218" s="419">
        <v>45979</v>
      </c>
    </row>
    <row r="4219" spans="1:13">
      <c r="A4219" s="418">
        <v>2017</v>
      </c>
      <c r="B4219" s="418">
        <v>470735</v>
      </c>
      <c r="C4219" s="418">
        <v>3010</v>
      </c>
      <c r="D4219" s="406">
        <v>23092025</v>
      </c>
      <c r="E4219" s="406" t="s">
        <v>448</v>
      </c>
      <c r="F4219" s="418">
        <v>3000</v>
      </c>
      <c r="G4219" s="419">
        <v>45920</v>
      </c>
      <c r="H4219" s="419">
        <v>45924</v>
      </c>
      <c r="I4219" s="406" t="s">
        <v>15</v>
      </c>
      <c r="J4219" s="406"/>
      <c r="K4219" s="420" t="b">
        <v>0</v>
      </c>
      <c r="L4219" s="406"/>
      <c r="M4219" s="419">
        <v>45924</v>
      </c>
    </row>
    <row r="4220" spans="1:13">
      <c r="A4220" s="418">
        <v>5001</v>
      </c>
      <c r="B4220" s="418">
        <v>410007</v>
      </c>
      <c r="C4220" s="418">
        <v>3000</v>
      </c>
      <c r="D4220" s="406">
        <v>230922025</v>
      </c>
      <c r="E4220" s="406" t="s">
        <v>359</v>
      </c>
      <c r="F4220" s="418">
        <v>50</v>
      </c>
      <c r="G4220" s="419">
        <v>46046</v>
      </c>
      <c r="H4220" s="419">
        <v>46052</v>
      </c>
      <c r="I4220" s="406" t="s">
        <v>15</v>
      </c>
      <c r="J4220" s="406"/>
      <c r="K4220" s="420" t="b">
        <v>0</v>
      </c>
      <c r="L4220" s="406"/>
      <c r="M4220" s="419">
        <v>46053</v>
      </c>
    </row>
    <row r="4221" spans="1:13">
      <c r="A4221" s="418">
        <v>5001</v>
      </c>
      <c r="B4221" s="418">
        <v>410089</v>
      </c>
      <c r="C4221" s="418">
        <v>3000</v>
      </c>
      <c r="D4221" s="406">
        <v>230932025</v>
      </c>
      <c r="E4221" s="406" t="s">
        <v>531</v>
      </c>
      <c r="F4221" s="418">
        <v>125</v>
      </c>
      <c r="G4221" s="419">
        <v>45967</v>
      </c>
      <c r="H4221" s="419">
        <v>45973</v>
      </c>
      <c r="I4221" s="406" t="s">
        <v>15</v>
      </c>
      <c r="J4221" s="406"/>
      <c r="K4221" s="420" t="b">
        <v>0</v>
      </c>
      <c r="L4221" s="406"/>
      <c r="M4221" s="419">
        <v>45974</v>
      </c>
    </row>
    <row r="4222" spans="1:13">
      <c r="A4222" s="418">
        <v>5001</v>
      </c>
      <c r="B4222" s="418">
        <v>431315</v>
      </c>
      <c r="C4222" s="418">
        <v>3000</v>
      </c>
      <c r="D4222" s="406">
        <v>230942025</v>
      </c>
      <c r="E4222" s="406" t="s">
        <v>1031</v>
      </c>
      <c r="F4222" s="418">
        <v>600</v>
      </c>
      <c r="G4222" s="419">
        <v>45993</v>
      </c>
      <c r="H4222" s="419">
        <v>45999</v>
      </c>
      <c r="I4222" s="406" t="s">
        <v>15</v>
      </c>
      <c r="J4222" s="406"/>
      <c r="K4222" s="420" t="b">
        <v>0</v>
      </c>
      <c r="L4222" s="406"/>
      <c r="M4222" s="419">
        <v>45999</v>
      </c>
    </row>
    <row r="4223" spans="1:13">
      <c r="A4223" s="418">
        <v>5001</v>
      </c>
      <c r="B4223" s="418">
        <v>423621</v>
      </c>
      <c r="C4223" s="418">
        <v>3000</v>
      </c>
      <c r="D4223" s="406">
        <v>231002025</v>
      </c>
      <c r="E4223" s="406" t="s">
        <v>775</v>
      </c>
      <c r="F4223" s="418">
        <v>900</v>
      </c>
      <c r="G4223" s="419">
        <v>45976</v>
      </c>
      <c r="H4223" s="419">
        <v>45982</v>
      </c>
      <c r="I4223" s="406" t="s">
        <v>15</v>
      </c>
      <c r="J4223" s="406"/>
      <c r="K4223" s="420" t="b">
        <v>0</v>
      </c>
      <c r="L4223" s="406"/>
      <c r="M4223" s="419">
        <v>45985</v>
      </c>
    </row>
    <row r="4224" spans="1:13">
      <c r="A4224" s="418">
        <v>5001</v>
      </c>
      <c r="B4224" s="418">
        <v>465148</v>
      </c>
      <c r="C4224" s="418">
        <v>3000</v>
      </c>
      <c r="D4224" s="406">
        <v>231012025</v>
      </c>
      <c r="E4224" s="406" t="s">
        <v>742</v>
      </c>
      <c r="F4224" s="418">
        <v>288</v>
      </c>
      <c r="G4224" s="419">
        <v>45960</v>
      </c>
      <c r="H4224" s="419">
        <v>45983</v>
      </c>
      <c r="I4224" s="406" t="s">
        <v>15</v>
      </c>
      <c r="J4224" s="406"/>
      <c r="K4224" s="420" t="b">
        <v>0</v>
      </c>
      <c r="L4224" s="406"/>
      <c r="M4224" s="419">
        <v>45985</v>
      </c>
    </row>
    <row r="4225" spans="1:13">
      <c r="A4225" s="418">
        <v>5001</v>
      </c>
      <c r="B4225" s="418">
        <v>465148</v>
      </c>
      <c r="C4225" s="418">
        <v>3000</v>
      </c>
      <c r="D4225" s="406">
        <v>231022025</v>
      </c>
      <c r="E4225" s="406" t="s">
        <v>742</v>
      </c>
      <c r="F4225" s="418">
        <v>217</v>
      </c>
      <c r="G4225" s="419">
        <v>45960</v>
      </c>
      <c r="H4225" s="419">
        <v>45983</v>
      </c>
      <c r="I4225" s="406" t="s">
        <v>15</v>
      </c>
      <c r="J4225" s="406"/>
      <c r="K4225" s="420" t="b">
        <v>0</v>
      </c>
      <c r="L4225" s="406"/>
      <c r="M4225" s="419">
        <v>45985</v>
      </c>
    </row>
    <row r="4226" spans="1:13">
      <c r="A4226" s="418">
        <v>5001</v>
      </c>
      <c r="B4226" s="418">
        <v>410347</v>
      </c>
      <c r="C4226" s="418">
        <v>3000</v>
      </c>
      <c r="D4226" s="406">
        <v>231032025</v>
      </c>
      <c r="E4226" s="406" t="s">
        <v>244</v>
      </c>
      <c r="F4226" s="418">
        <v>3</v>
      </c>
      <c r="G4226" s="419">
        <v>46050</v>
      </c>
      <c r="H4226" s="419">
        <v>46058</v>
      </c>
      <c r="I4226" s="406" t="s">
        <v>15</v>
      </c>
      <c r="J4226" s="406"/>
      <c r="K4226" s="420" t="b">
        <v>0</v>
      </c>
      <c r="L4226" s="406"/>
      <c r="M4226" s="419">
        <v>46058</v>
      </c>
    </row>
    <row r="4227" spans="1:13">
      <c r="A4227" s="418">
        <v>5001</v>
      </c>
      <c r="B4227" s="418">
        <v>463132</v>
      </c>
      <c r="C4227" s="418">
        <v>3000</v>
      </c>
      <c r="D4227" s="406">
        <v>231042025</v>
      </c>
      <c r="E4227" s="406" t="s">
        <v>815</v>
      </c>
      <c r="F4227" s="418">
        <v>100</v>
      </c>
      <c r="G4227" s="419">
        <v>45954</v>
      </c>
      <c r="H4227" s="419">
        <v>45962</v>
      </c>
      <c r="I4227" s="406" t="s">
        <v>15</v>
      </c>
      <c r="J4227" s="406"/>
      <c r="K4227" s="420" t="b">
        <v>0</v>
      </c>
      <c r="L4227" s="406"/>
      <c r="M4227" s="419">
        <v>45964</v>
      </c>
    </row>
    <row r="4228" spans="1:13">
      <c r="A4228" s="418">
        <v>5001</v>
      </c>
      <c r="B4228" s="418">
        <v>465148</v>
      </c>
      <c r="C4228" s="418">
        <v>3000</v>
      </c>
      <c r="D4228" s="406">
        <v>231052025</v>
      </c>
      <c r="E4228" s="406" t="s">
        <v>742</v>
      </c>
      <c r="F4228" s="418">
        <v>520</v>
      </c>
      <c r="G4228" s="419">
        <v>45960</v>
      </c>
      <c r="H4228" s="419">
        <v>45983</v>
      </c>
      <c r="I4228" s="406" t="s">
        <v>15</v>
      </c>
      <c r="J4228" s="406"/>
      <c r="K4228" s="420" t="b">
        <v>0</v>
      </c>
      <c r="L4228" s="406"/>
      <c r="M4228" s="419">
        <v>45987</v>
      </c>
    </row>
    <row r="4229" spans="1:13">
      <c r="A4229" s="418">
        <v>5001</v>
      </c>
      <c r="B4229" s="418">
        <v>465148</v>
      </c>
      <c r="C4229" s="418">
        <v>3000</v>
      </c>
      <c r="D4229" s="406">
        <v>231062025</v>
      </c>
      <c r="E4229" s="406" t="s">
        <v>742</v>
      </c>
      <c r="F4229" s="418">
        <v>503</v>
      </c>
      <c r="G4229" s="419">
        <v>45960</v>
      </c>
      <c r="H4229" s="419">
        <v>45983</v>
      </c>
      <c r="I4229" s="406" t="s">
        <v>15</v>
      </c>
      <c r="J4229" s="406"/>
      <c r="K4229" s="420" t="b">
        <v>0</v>
      </c>
      <c r="L4229" s="406"/>
      <c r="M4229" s="419">
        <v>45985</v>
      </c>
    </row>
    <row r="4230" spans="1:13">
      <c r="A4230" s="418">
        <v>5001</v>
      </c>
      <c r="B4230" s="418">
        <v>485956</v>
      </c>
      <c r="C4230" s="418">
        <v>3000</v>
      </c>
      <c r="D4230" s="406">
        <v>231082025</v>
      </c>
      <c r="E4230" s="406" t="s">
        <v>310</v>
      </c>
      <c r="F4230" s="418">
        <v>250</v>
      </c>
      <c r="G4230" s="419">
        <v>45997</v>
      </c>
      <c r="H4230" s="419">
        <v>46001</v>
      </c>
      <c r="I4230" s="406" t="s">
        <v>15</v>
      </c>
      <c r="J4230" s="406"/>
      <c r="K4230" s="420" t="b">
        <v>0</v>
      </c>
      <c r="L4230" s="406"/>
      <c r="M4230" s="419">
        <v>46002</v>
      </c>
    </row>
    <row r="4231" spans="1:13">
      <c r="A4231" s="418">
        <v>2010</v>
      </c>
      <c r="B4231" s="418">
        <v>403524</v>
      </c>
      <c r="C4231" s="418">
        <v>3000</v>
      </c>
      <c r="D4231" s="406">
        <v>2312026</v>
      </c>
      <c r="E4231" s="406" t="s">
        <v>103</v>
      </c>
      <c r="F4231" s="418">
        <v>3</v>
      </c>
      <c r="G4231" s="419">
        <v>46073</v>
      </c>
      <c r="H4231" s="419">
        <v>46083</v>
      </c>
      <c r="I4231" s="406" t="s">
        <v>15</v>
      </c>
      <c r="J4231" s="406"/>
      <c r="K4231" s="420" t="b">
        <v>0</v>
      </c>
      <c r="L4231" s="406"/>
      <c r="M4231" s="419">
        <v>46083</v>
      </c>
    </row>
    <row r="4232" spans="1:13">
      <c r="A4232" s="418">
        <v>2017</v>
      </c>
      <c r="B4232" s="418">
        <v>486138</v>
      </c>
      <c r="C4232" s="418">
        <v>3010</v>
      </c>
      <c r="D4232" s="406">
        <v>2312026</v>
      </c>
      <c r="E4232" s="406" t="s">
        <v>1032</v>
      </c>
      <c r="F4232" s="418">
        <v>175</v>
      </c>
      <c r="G4232" s="419">
        <v>46262</v>
      </c>
      <c r="H4232" s="406"/>
      <c r="I4232" s="406" t="s">
        <v>124</v>
      </c>
      <c r="J4232" s="406"/>
      <c r="K4232" s="420" t="b">
        <v>0</v>
      </c>
      <c r="L4232" s="406"/>
      <c r="M4232" s="406"/>
    </row>
    <row r="4233" spans="1:13">
      <c r="A4233" s="418">
        <v>5001</v>
      </c>
      <c r="B4233" s="418">
        <v>474341</v>
      </c>
      <c r="C4233" s="418">
        <v>3000</v>
      </c>
      <c r="D4233" s="406">
        <v>231252025</v>
      </c>
      <c r="E4233" s="406" t="s">
        <v>623</v>
      </c>
      <c r="F4233" s="418">
        <v>120</v>
      </c>
      <c r="G4233" s="419">
        <v>45976</v>
      </c>
      <c r="H4233" s="419">
        <v>45979</v>
      </c>
      <c r="I4233" s="406" t="s">
        <v>15</v>
      </c>
      <c r="J4233" s="406"/>
      <c r="K4233" s="420" t="b">
        <v>0</v>
      </c>
      <c r="L4233" s="406"/>
      <c r="M4233" s="419">
        <v>45980</v>
      </c>
    </row>
    <row r="4234" spans="1:13">
      <c r="A4234" s="418">
        <v>5001</v>
      </c>
      <c r="B4234" s="418">
        <v>458062</v>
      </c>
      <c r="C4234" s="418">
        <v>3000</v>
      </c>
      <c r="D4234" s="406">
        <v>231262025</v>
      </c>
      <c r="E4234" s="406" t="s">
        <v>626</v>
      </c>
      <c r="F4234" s="418">
        <v>10</v>
      </c>
      <c r="G4234" s="419">
        <v>45990</v>
      </c>
      <c r="H4234" s="419">
        <v>45997</v>
      </c>
      <c r="I4234" s="406" t="s">
        <v>15</v>
      </c>
      <c r="J4234" s="406"/>
      <c r="K4234" s="420" t="b">
        <v>0</v>
      </c>
      <c r="L4234" s="406"/>
      <c r="M4234" s="419">
        <v>45997</v>
      </c>
    </row>
    <row r="4235" spans="1:13">
      <c r="A4235" s="418">
        <v>5001</v>
      </c>
      <c r="B4235" s="418">
        <v>458062</v>
      </c>
      <c r="C4235" s="418">
        <v>3000</v>
      </c>
      <c r="D4235" s="406">
        <v>231272025</v>
      </c>
      <c r="E4235" s="406" t="s">
        <v>626</v>
      </c>
      <c r="F4235" s="418">
        <v>5</v>
      </c>
      <c r="G4235" s="419">
        <v>45990</v>
      </c>
      <c r="H4235" s="419">
        <v>46010</v>
      </c>
      <c r="I4235" s="406" t="s">
        <v>15</v>
      </c>
      <c r="J4235" s="406"/>
      <c r="K4235" s="420" t="b">
        <v>0</v>
      </c>
      <c r="L4235" s="406"/>
      <c r="M4235" s="419">
        <v>46010</v>
      </c>
    </row>
    <row r="4236" spans="1:13">
      <c r="A4236" s="418">
        <v>5001</v>
      </c>
      <c r="B4236" s="418">
        <v>422463</v>
      </c>
      <c r="C4236" s="418">
        <v>3000</v>
      </c>
      <c r="D4236" s="406">
        <v>231282025</v>
      </c>
      <c r="E4236" s="406" t="s">
        <v>249</v>
      </c>
      <c r="F4236" s="418">
        <v>2520</v>
      </c>
      <c r="G4236" s="419">
        <v>45959</v>
      </c>
      <c r="H4236" s="419">
        <v>45965</v>
      </c>
      <c r="I4236" s="406" t="s">
        <v>15</v>
      </c>
      <c r="J4236" s="406"/>
      <c r="K4236" s="420" t="b">
        <v>0</v>
      </c>
      <c r="L4236" s="406"/>
      <c r="M4236" s="419">
        <v>45966</v>
      </c>
    </row>
    <row r="4237" spans="1:13">
      <c r="A4237" s="418">
        <v>5001</v>
      </c>
      <c r="B4237" s="418">
        <v>423592</v>
      </c>
      <c r="C4237" s="418">
        <v>3000</v>
      </c>
      <c r="D4237" s="406">
        <v>231292025</v>
      </c>
      <c r="E4237" s="406" t="s">
        <v>717</v>
      </c>
      <c r="F4237" s="418">
        <v>345</v>
      </c>
      <c r="G4237" s="419">
        <v>46006</v>
      </c>
      <c r="H4237" s="419">
        <v>46029</v>
      </c>
      <c r="I4237" s="406" t="s">
        <v>15</v>
      </c>
      <c r="J4237" s="406"/>
      <c r="K4237" s="420" t="b">
        <v>0</v>
      </c>
      <c r="L4237" s="406"/>
      <c r="M4237" s="419">
        <v>46029</v>
      </c>
    </row>
    <row r="4238" spans="1:13">
      <c r="A4238" s="418">
        <v>5001</v>
      </c>
      <c r="B4238" s="418">
        <v>438090</v>
      </c>
      <c r="C4238" s="418">
        <v>3000</v>
      </c>
      <c r="D4238" s="406">
        <v>231302025</v>
      </c>
      <c r="E4238" s="406" t="s">
        <v>330</v>
      </c>
      <c r="F4238" s="418">
        <v>1020</v>
      </c>
      <c r="G4238" s="419">
        <v>45982</v>
      </c>
      <c r="H4238" s="419">
        <v>45986</v>
      </c>
      <c r="I4238" s="406" t="s">
        <v>15</v>
      </c>
      <c r="J4238" s="406"/>
      <c r="K4238" s="420" t="b">
        <v>0</v>
      </c>
      <c r="L4238" s="406"/>
      <c r="M4238" s="419">
        <v>45987</v>
      </c>
    </row>
    <row r="4239" spans="1:13">
      <c r="A4239" s="418">
        <v>5001</v>
      </c>
      <c r="B4239" s="418">
        <v>423563</v>
      </c>
      <c r="C4239" s="418">
        <v>3000</v>
      </c>
      <c r="D4239" s="406">
        <v>231312025</v>
      </c>
      <c r="E4239" s="406" t="s">
        <v>125</v>
      </c>
      <c r="F4239" s="418">
        <v>300</v>
      </c>
      <c r="G4239" s="419">
        <v>46001</v>
      </c>
      <c r="H4239" s="419">
        <v>46009</v>
      </c>
      <c r="I4239" s="406" t="s">
        <v>15</v>
      </c>
      <c r="J4239" s="406"/>
      <c r="K4239" s="420" t="b">
        <v>0</v>
      </c>
      <c r="L4239" s="406"/>
      <c r="M4239" s="419">
        <v>46009</v>
      </c>
    </row>
    <row r="4240" spans="1:13">
      <c r="A4240" s="418">
        <v>5001</v>
      </c>
      <c r="B4240" s="418">
        <v>476358</v>
      </c>
      <c r="C4240" s="418">
        <v>3000</v>
      </c>
      <c r="D4240" s="406">
        <v>231332025</v>
      </c>
      <c r="E4240" s="406" t="s">
        <v>428</v>
      </c>
      <c r="F4240" s="418">
        <v>75</v>
      </c>
      <c r="G4240" s="419">
        <v>45996</v>
      </c>
      <c r="H4240" s="419">
        <v>46003</v>
      </c>
      <c r="I4240" s="406" t="s">
        <v>15</v>
      </c>
      <c r="J4240" s="406"/>
      <c r="K4240" s="420" t="b">
        <v>0</v>
      </c>
      <c r="L4240" s="406"/>
      <c r="M4240" s="419">
        <v>46003</v>
      </c>
    </row>
    <row r="4241" spans="1:13">
      <c r="A4241" s="418">
        <v>5001</v>
      </c>
      <c r="B4241" s="418">
        <v>446243</v>
      </c>
      <c r="C4241" s="418">
        <v>3000</v>
      </c>
      <c r="D4241" s="406">
        <v>231362025</v>
      </c>
      <c r="E4241" s="406" t="s">
        <v>762</v>
      </c>
      <c r="F4241" s="418">
        <v>15</v>
      </c>
      <c r="G4241" s="419">
        <v>45989</v>
      </c>
      <c r="H4241" s="419">
        <v>45993</v>
      </c>
      <c r="I4241" s="406" t="s">
        <v>15</v>
      </c>
      <c r="J4241" s="406"/>
      <c r="K4241" s="420" t="b">
        <v>0</v>
      </c>
      <c r="L4241" s="406"/>
      <c r="M4241" s="419">
        <v>45993</v>
      </c>
    </row>
    <row r="4242" spans="1:13">
      <c r="A4242" s="418">
        <v>5001</v>
      </c>
      <c r="B4242" s="418">
        <v>210794</v>
      </c>
      <c r="C4242" s="418">
        <v>3000</v>
      </c>
      <c r="D4242" s="406">
        <v>231702024</v>
      </c>
      <c r="E4242" s="406" t="s">
        <v>652</v>
      </c>
      <c r="F4242" s="418">
        <v>25</v>
      </c>
      <c r="G4242" s="406"/>
      <c r="H4242" s="406"/>
      <c r="I4242" s="406" t="s">
        <v>21</v>
      </c>
      <c r="J4242" s="406"/>
      <c r="K4242" s="420" t="b">
        <v>1</v>
      </c>
      <c r="L4242" s="406"/>
      <c r="M4242" s="406"/>
    </row>
    <row r="4243" spans="1:13">
      <c r="A4243" s="418">
        <v>5001</v>
      </c>
      <c r="B4243" s="418">
        <v>463132</v>
      </c>
      <c r="C4243" s="418">
        <v>3000</v>
      </c>
      <c r="D4243" s="406">
        <v>231832025</v>
      </c>
      <c r="E4243" s="406" t="s">
        <v>815</v>
      </c>
      <c r="F4243" s="418">
        <v>5</v>
      </c>
      <c r="G4243" s="419">
        <v>45974</v>
      </c>
      <c r="H4243" s="419">
        <v>45980</v>
      </c>
      <c r="I4243" s="406" t="s">
        <v>15</v>
      </c>
      <c r="J4243" s="406"/>
      <c r="K4243" s="420" t="b">
        <v>0</v>
      </c>
      <c r="L4243" s="406"/>
      <c r="M4243" s="419">
        <v>45980</v>
      </c>
    </row>
    <row r="4244" spans="1:13">
      <c r="A4244" s="418">
        <v>5001</v>
      </c>
      <c r="B4244" s="418">
        <v>463132</v>
      </c>
      <c r="C4244" s="418">
        <v>3000</v>
      </c>
      <c r="D4244" s="406">
        <v>231842025</v>
      </c>
      <c r="E4244" s="406" t="s">
        <v>815</v>
      </c>
      <c r="F4244" s="418">
        <v>60</v>
      </c>
      <c r="G4244" s="419">
        <v>45966</v>
      </c>
      <c r="H4244" s="419">
        <v>45980</v>
      </c>
      <c r="I4244" s="406" t="s">
        <v>15</v>
      </c>
      <c r="J4244" s="406"/>
      <c r="K4244" s="420" t="b">
        <v>0</v>
      </c>
      <c r="L4244" s="406"/>
      <c r="M4244" s="419">
        <v>45980</v>
      </c>
    </row>
    <row r="4245" spans="1:13">
      <c r="A4245" s="418">
        <v>5001</v>
      </c>
      <c r="B4245" s="418">
        <v>422341</v>
      </c>
      <c r="C4245" s="418">
        <v>3000</v>
      </c>
      <c r="D4245" s="406">
        <v>231872023</v>
      </c>
      <c r="E4245" s="406" t="s">
        <v>994</v>
      </c>
      <c r="F4245" s="418">
        <v>300</v>
      </c>
      <c r="G4245" s="419">
        <v>45896</v>
      </c>
      <c r="H4245" s="419">
        <v>45903</v>
      </c>
      <c r="I4245" s="406" t="s">
        <v>15</v>
      </c>
      <c r="J4245" s="406"/>
      <c r="K4245" s="420" t="b">
        <v>0</v>
      </c>
      <c r="L4245" s="406"/>
      <c r="M4245" s="419">
        <v>45903</v>
      </c>
    </row>
    <row r="4246" spans="1:13">
      <c r="A4246" s="418">
        <v>5001</v>
      </c>
      <c r="B4246" s="418">
        <v>465097</v>
      </c>
      <c r="C4246" s="418">
        <v>3000</v>
      </c>
      <c r="D4246" s="406">
        <v>232022025</v>
      </c>
      <c r="E4246" s="406" t="s">
        <v>781</v>
      </c>
      <c r="F4246" s="418">
        <v>1025</v>
      </c>
      <c r="G4246" s="419">
        <v>45975</v>
      </c>
      <c r="H4246" s="419">
        <v>45982</v>
      </c>
      <c r="I4246" s="406" t="s">
        <v>15</v>
      </c>
      <c r="J4246" s="406"/>
      <c r="K4246" s="420" t="b">
        <v>0</v>
      </c>
      <c r="L4246" s="406"/>
      <c r="M4246" s="419">
        <v>45986</v>
      </c>
    </row>
    <row r="4247" spans="1:13">
      <c r="A4247" s="418">
        <v>5001</v>
      </c>
      <c r="B4247" s="418">
        <v>465097</v>
      </c>
      <c r="C4247" s="418">
        <v>3000</v>
      </c>
      <c r="D4247" s="406">
        <v>232032025</v>
      </c>
      <c r="E4247" s="406" t="s">
        <v>781</v>
      </c>
      <c r="F4247" s="418">
        <v>975</v>
      </c>
      <c r="G4247" s="419">
        <v>45976</v>
      </c>
      <c r="H4247" s="419">
        <v>45982</v>
      </c>
      <c r="I4247" s="406" t="s">
        <v>15</v>
      </c>
      <c r="J4247" s="406"/>
      <c r="K4247" s="420" t="b">
        <v>0</v>
      </c>
      <c r="L4247" s="406"/>
      <c r="M4247" s="419">
        <v>45990</v>
      </c>
    </row>
    <row r="4248" spans="1:13">
      <c r="A4248" s="418">
        <v>5001</v>
      </c>
      <c r="B4248" s="418">
        <v>410033</v>
      </c>
      <c r="C4248" s="418">
        <v>3000</v>
      </c>
      <c r="D4248" s="406">
        <v>232112025</v>
      </c>
      <c r="E4248" s="406" t="s">
        <v>234</v>
      </c>
      <c r="F4248" s="418">
        <v>2610</v>
      </c>
      <c r="G4248" s="419">
        <v>45962</v>
      </c>
      <c r="H4248" s="419">
        <v>45967</v>
      </c>
      <c r="I4248" s="406" t="s">
        <v>15</v>
      </c>
      <c r="J4248" s="406"/>
      <c r="K4248" s="420" t="b">
        <v>0</v>
      </c>
      <c r="L4248" s="406"/>
      <c r="M4248" s="419">
        <v>45967</v>
      </c>
    </row>
    <row r="4249" spans="1:13">
      <c r="A4249" s="418">
        <v>5001</v>
      </c>
      <c r="B4249" s="418">
        <v>410033</v>
      </c>
      <c r="C4249" s="418">
        <v>3000</v>
      </c>
      <c r="D4249" s="406">
        <v>232132025</v>
      </c>
      <c r="E4249" s="406" t="s">
        <v>234</v>
      </c>
      <c r="F4249" s="418">
        <v>2595</v>
      </c>
      <c r="G4249" s="419">
        <v>45966</v>
      </c>
      <c r="H4249" s="419">
        <v>45971</v>
      </c>
      <c r="I4249" s="406" t="s">
        <v>15</v>
      </c>
      <c r="J4249" s="406"/>
      <c r="K4249" s="420" t="b">
        <v>0</v>
      </c>
      <c r="L4249" s="406"/>
      <c r="M4249" s="419">
        <v>45972</v>
      </c>
    </row>
    <row r="4250" spans="1:13">
      <c r="A4250" s="418">
        <v>5001</v>
      </c>
      <c r="B4250" s="418">
        <v>410033</v>
      </c>
      <c r="C4250" s="418">
        <v>3000</v>
      </c>
      <c r="D4250" s="406">
        <v>232152025</v>
      </c>
      <c r="E4250" s="406" t="s">
        <v>234</v>
      </c>
      <c r="F4250" s="418">
        <v>2595</v>
      </c>
      <c r="G4250" s="419">
        <v>45983</v>
      </c>
      <c r="H4250" s="419">
        <v>45989</v>
      </c>
      <c r="I4250" s="406" t="s">
        <v>15</v>
      </c>
      <c r="J4250" s="406"/>
      <c r="K4250" s="420" t="b">
        <v>0</v>
      </c>
      <c r="L4250" s="406"/>
      <c r="M4250" s="419">
        <v>45989</v>
      </c>
    </row>
    <row r="4251" spans="1:13">
      <c r="A4251" s="418">
        <v>5001</v>
      </c>
      <c r="B4251" s="418">
        <v>410033</v>
      </c>
      <c r="C4251" s="418">
        <v>3000</v>
      </c>
      <c r="D4251" s="406">
        <v>232172025</v>
      </c>
      <c r="E4251" s="406" t="s">
        <v>234</v>
      </c>
      <c r="F4251" s="418">
        <v>2070</v>
      </c>
      <c r="G4251" s="419">
        <v>46003</v>
      </c>
      <c r="H4251" s="419">
        <v>46008</v>
      </c>
      <c r="I4251" s="406" t="s">
        <v>15</v>
      </c>
      <c r="J4251" s="406"/>
      <c r="K4251" s="420" t="b">
        <v>0</v>
      </c>
      <c r="L4251" s="406"/>
      <c r="M4251" s="419">
        <v>46009</v>
      </c>
    </row>
    <row r="4252" spans="1:13">
      <c r="A4252" s="418">
        <v>5001</v>
      </c>
      <c r="B4252" s="418">
        <v>410033</v>
      </c>
      <c r="C4252" s="418">
        <v>3000</v>
      </c>
      <c r="D4252" s="406">
        <v>232192025</v>
      </c>
      <c r="E4252" s="406" t="s">
        <v>234</v>
      </c>
      <c r="F4252" s="418">
        <v>2625</v>
      </c>
      <c r="G4252" s="419">
        <v>45967</v>
      </c>
      <c r="H4252" s="419">
        <v>45971</v>
      </c>
      <c r="I4252" s="406" t="s">
        <v>15</v>
      </c>
      <c r="J4252" s="406"/>
      <c r="K4252" s="420" t="b">
        <v>0</v>
      </c>
      <c r="L4252" s="406"/>
      <c r="M4252" s="419">
        <v>45971</v>
      </c>
    </row>
    <row r="4253" spans="1:13">
      <c r="A4253" s="418">
        <v>2010</v>
      </c>
      <c r="B4253" s="418">
        <v>403524</v>
      </c>
      <c r="C4253" s="418">
        <v>3000</v>
      </c>
      <c r="D4253" s="406">
        <v>2322026</v>
      </c>
      <c r="E4253" s="406" t="s">
        <v>103</v>
      </c>
      <c r="F4253" s="418">
        <v>3</v>
      </c>
      <c r="G4253" s="419">
        <v>46073</v>
      </c>
      <c r="H4253" s="419">
        <v>46083</v>
      </c>
      <c r="I4253" s="406" t="s">
        <v>15</v>
      </c>
      <c r="J4253" s="406"/>
      <c r="K4253" s="420" t="b">
        <v>0</v>
      </c>
      <c r="L4253" s="406"/>
      <c r="M4253" s="419">
        <v>46083</v>
      </c>
    </row>
    <row r="4254" spans="1:13">
      <c r="A4254" s="418">
        <v>2017</v>
      </c>
      <c r="B4254" s="418">
        <v>471849</v>
      </c>
      <c r="C4254" s="418">
        <v>3010</v>
      </c>
      <c r="D4254" s="406">
        <v>23222025</v>
      </c>
      <c r="E4254" s="406" t="s">
        <v>584</v>
      </c>
      <c r="F4254" s="418">
        <v>100</v>
      </c>
      <c r="G4254" s="419">
        <v>45947</v>
      </c>
      <c r="H4254" s="419">
        <v>45947</v>
      </c>
      <c r="I4254" s="406" t="s">
        <v>15</v>
      </c>
      <c r="J4254" s="406"/>
      <c r="K4254" s="420" t="b">
        <v>0</v>
      </c>
      <c r="L4254" s="406"/>
      <c r="M4254" s="419">
        <v>45947</v>
      </c>
    </row>
    <row r="4255" spans="1:13">
      <c r="A4255" s="418">
        <v>2017</v>
      </c>
      <c r="B4255" s="418">
        <v>474463</v>
      </c>
      <c r="C4255" s="418">
        <v>3010</v>
      </c>
      <c r="D4255" s="406">
        <v>23232025</v>
      </c>
      <c r="E4255" s="406" t="s">
        <v>255</v>
      </c>
      <c r="F4255" s="418">
        <v>100</v>
      </c>
      <c r="G4255" s="419">
        <v>45946</v>
      </c>
      <c r="H4255" s="419">
        <v>45952</v>
      </c>
      <c r="I4255" s="406" t="s">
        <v>15</v>
      </c>
      <c r="J4255" s="406"/>
      <c r="K4255" s="420" t="b">
        <v>0</v>
      </c>
      <c r="L4255" s="406"/>
      <c r="M4255" s="419">
        <v>45953</v>
      </c>
    </row>
    <row r="4256" spans="1:13">
      <c r="A4256" s="418">
        <v>5001</v>
      </c>
      <c r="B4256" s="418">
        <v>414310</v>
      </c>
      <c r="C4256" s="418">
        <v>3000</v>
      </c>
      <c r="D4256" s="406">
        <v>232382025</v>
      </c>
      <c r="E4256" s="406" t="s">
        <v>204</v>
      </c>
      <c r="F4256" s="418">
        <v>15000</v>
      </c>
      <c r="G4256" s="419">
        <v>45947</v>
      </c>
      <c r="H4256" s="419">
        <v>45948</v>
      </c>
      <c r="I4256" s="406" t="s">
        <v>15</v>
      </c>
      <c r="J4256" s="406"/>
      <c r="K4256" s="420" t="b">
        <v>0</v>
      </c>
      <c r="L4256" s="406"/>
      <c r="M4256" s="419">
        <v>45948</v>
      </c>
    </row>
    <row r="4257" spans="1:13">
      <c r="A4257" s="418">
        <v>5001</v>
      </c>
      <c r="B4257" s="418">
        <v>438137</v>
      </c>
      <c r="C4257" s="418">
        <v>3000</v>
      </c>
      <c r="D4257" s="406">
        <v>232412025</v>
      </c>
      <c r="E4257" s="406" t="s">
        <v>613</v>
      </c>
      <c r="F4257" s="418">
        <v>50</v>
      </c>
      <c r="G4257" s="406"/>
      <c r="H4257" s="406"/>
      <c r="I4257" s="406" t="s">
        <v>21</v>
      </c>
      <c r="J4257" s="406"/>
      <c r="K4257" s="420" t="b">
        <v>1</v>
      </c>
      <c r="L4257" s="406"/>
      <c r="M4257" s="406"/>
    </row>
    <row r="4258" spans="1:13">
      <c r="A4258" s="418">
        <v>2017</v>
      </c>
      <c r="B4258" s="418">
        <v>455445</v>
      </c>
      <c r="C4258" s="418">
        <v>3010</v>
      </c>
      <c r="D4258" s="406">
        <v>23242025</v>
      </c>
      <c r="E4258" s="406" t="s">
        <v>399</v>
      </c>
      <c r="F4258" s="418">
        <v>150</v>
      </c>
      <c r="G4258" s="419">
        <v>45936</v>
      </c>
      <c r="H4258" s="419">
        <v>45936</v>
      </c>
      <c r="I4258" s="406" t="s">
        <v>15</v>
      </c>
      <c r="J4258" s="406"/>
      <c r="K4258" s="420" t="b">
        <v>0</v>
      </c>
      <c r="L4258" s="406"/>
      <c r="M4258" s="419">
        <v>45936</v>
      </c>
    </row>
    <row r="4259" spans="1:13">
      <c r="A4259" s="418">
        <v>5001</v>
      </c>
      <c r="B4259" s="418">
        <v>438137</v>
      </c>
      <c r="C4259" s="418">
        <v>3000</v>
      </c>
      <c r="D4259" s="406">
        <v>232422025</v>
      </c>
      <c r="E4259" s="406" t="s">
        <v>613</v>
      </c>
      <c r="F4259" s="418">
        <v>10</v>
      </c>
      <c r="G4259" s="406"/>
      <c r="H4259" s="406"/>
      <c r="I4259" s="406" t="s">
        <v>21</v>
      </c>
      <c r="J4259" s="406"/>
      <c r="K4259" s="420" t="b">
        <v>1</v>
      </c>
      <c r="L4259" s="406"/>
      <c r="M4259" s="406"/>
    </row>
    <row r="4260" spans="1:13">
      <c r="A4260" s="418">
        <v>5001</v>
      </c>
      <c r="B4260" s="418">
        <v>456970</v>
      </c>
      <c r="C4260" s="418">
        <v>3000</v>
      </c>
      <c r="D4260" s="406">
        <v>232432025</v>
      </c>
      <c r="E4260" s="406" t="s">
        <v>615</v>
      </c>
      <c r="F4260" s="418">
        <v>50</v>
      </c>
      <c r="G4260" s="419">
        <v>45957</v>
      </c>
      <c r="H4260" s="419">
        <v>45961</v>
      </c>
      <c r="I4260" s="406" t="s">
        <v>15</v>
      </c>
      <c r="J4260" s="406"/>
      <c r="K4260" s="420" t="b">
        <v>0</v>
      </c>
      <c r="L4260" s="406"/>
      <c r="M4260" s="419">
        <v>45962</v>
      </c>
    </row>
    <row r="4261" spans="1:13">
      <c r="A4261" s="418">
        <v>5001</v>
      </c>
      <c r="B4261" s="418">
        <v>410031</v>
      </c>
      <c r="C4261" s="418">
        <v>3000</v>
      </c>
      <c r="D4261" s="406">
        <v>232442025</v>
      </c>
      <c r="E4261" s="406" t="s">
        <v>321</v>
      </c>
      <c r="F4261" s="418">
        <v>185</v>
      </c>
      <c r="G4261" s="406"/>
      <c r="H4261" s="419">
        <v>46007</v>
      </c>
      <c r="I4261" s="406" t="s">
        <v>15</v>
      </c>
      <c r="J4261" s="406"/>
      <c r="K4261" s="420" t="b">
        <v>0</v>
      </c>
      <c r="L4261" s="406"/>
      <c r="M4261" s="419">
        <v>46007</v>
      </c>
    </row>
    <row r="4262" spans="1:13">
      <c r="A4262" s="418">
        <v>5001</v>
      </c>
      <c r="B4262" s="418">
        <v>443712</v>
      </c>
      <c r="C4262" s="418">
        <v>3000</v>
      </c>
      <c r="D4262" s="406">
        <v>232622025</v>
      </c>
      <c r="E4262" s="406" t="s">
        <v>749</v>
      </c>
      <c r="F4262" s="418">
        <v>50</v>
      </c>
      <c r="G4262" s="419">
        <v>45959</v>
      </c>
      <c r="H4262" s="419">
        <v>45972</v>
      </c>
      <c r="I4262" s="406" t="s">
        <v>15</v>
      </c>
      <c r="J4262" s="406"/>
      <c r="K4262" s="420" t="b">
        <v>0</v>
      </c>
      <c r="L4262" s="406"/>
      <c r="M4262" s="419">
        <v>45980</v>
      </c>
    </row>
    <row r="4263" spans="1:13">
      <c r="A4263" s="418">
        <v>5001</v>
      </c>
      <c r="B4263" s="418">
        <v>456970</v>
      </c>
      <c r="C4263" s="418">
        <v>3000</v>
      </c>
      <c r="D4263" s="406">
        <v>23272026</v>
      </c>
      <c r="E4263" s="406" t="s">
        <v>615</v>
      </c>
      <c r="F4263" s="418">
        <v>75</v>
      </c>
      <c r="G4263" s="419">
        <v>46063</v>
      </c>
      <c r="H4263" s="419">
        <v>46070</v>
      </c>
      <c r="I4263" s="406" t="s">
        <v>15</v>
      </c>
      <c r="J4263" s="406"/>
      <c r="K4263" s="420" t="b">
        <v>0</v>
      </c>
      <c r="L4263" s="406"/>
      <c r="M4263" s="419">
        <v>46070</v>
      </c>
    </row>
    <row r="4264" spans="1:13">
      <c r="A4264" s="418">
        <v>5001</v>
      </c>
      <c r="B4264" s="418">
        <v>438137</v>
      </c>
      <c r="C4264" s="418">
        <v>3000</v>
      </c>
      <c r="D4264" s="406">
        <v>232802025</v>
      </c>
      <c r="E4264" s="406" t="s">
        <v>613</v>
      </c>
      <c r="F4264" s="418">
        <v>50</v>
      </c>
      <c r="G4264" s="419">
        <v>45972</v>
      </c>
      <c r="H4264" s="419">
        <v>45982</v>
      </c>
      <c r="I4264" s="406" t="s">
        <v>15</v>
      </c>
      <c r="J4264" s="406"/>
      <c r="K4264" s="420" t="b">
        <v>0</v>
      </c>
      <c r="L4264" s="406"/>
      <c r="M4264" s="419">
        <v>45983</v>
      </c>
    </row>
    <row r="4265" spans="1:13">
      <c r="A4265" s="418">
        <v>5001</v>
      </c>
      <c r="B4265" s="418">
        <v>438137</v>
      </c>
      <c r="C4265" s="418">
        <v>3000</v>
      </c>
      <c r="D4265" s="406">
        <v>232812025</v>
      </c>
      <c r="E4265" s="406" t="s">
        <v>613</v>
      </c>
      <c r="F4265" s="418">
        <v>10</v>
      </c>
      <c r="G4265" s="419">
        <v>45972</v>
      </c>
      <c r="H4265" s="419">
        <v>45974</v>
      </c>
      <c r="I4265" s="406" t="s">
        <v>15</v>
      </c>
      <c r="J4265" s="406"/>
      <c r="K4265" s="420" t="b">
        <v>0</v>
      </c>
      <c r="L4265" s="406"/>
      <c r="M4265" s="419">
        <v>45974</v>
      </c>
    </row>
    <row r="4266" spans="1:13">
      <c r="A4266" s="418">
        <v>5001</v>
      </c>
      <c r="B4266" s="418">
        <v>465337</v>
      </c>
      <c r="C4266" s="418">
        <v>3000</v>
      </c>
      <c r="D4266" s="406">
        <v>232832025</v>
      </c>
      <c r="E4266" s="406" t="s">
        <v>494</v>
      </c>
      <c r="F4266" s="418">
        <v>30</v>
      </c>
      <c r="G4266" s="406"/>
      <c r="H4266" s="406"/>
      <c r="I4266" s="406" t="s">
        <v>21</v>
      </c>
      <c r="J4266" s="406"/>
      <c r="K4266" s="420" t="b">
        <v>0</v>
      </c>
      <c r="L4266" s="406"/>
      <c r="M4266" s="406"/>
    </row>
    <row r="4267" spans="1:13">
      <c r="A4267" s="418">
        <v>5001</v>
      </c>
      <c r="B4267" s="418">
        <v>465337</v>
      </c>
      <c r="C4267" s="418">
        <v>3000</v>
      </c>
      <c r="D4267" s="406">
        <v>232842025</v>
      </c>
      <c r="E4267" s="406" t="s">
        <v>494</v>
      </c>
      <c r="F4267" s="418">
        <v>30</v>
      </c>
      <c r="G4267" s="406"/>
      <c r="H4267" s="406"/>
      <c r="I4267" s="406" t="s">
        <v>21</v>
      </c>
      <c r="J4267" s="406"/>
      <c r="K4267" s="420" t="b">
        <v>0</v>
      </c>
      <c r="L4267" s="406"/>
      <c r="M4267" s="406"/>
    </row>
    <row r="4268" spans="1:13">
      <c r="A4268" s="418">
        <v>5001</v>
      </c>
      <c r="B4268" s="418">
        <v>465337</v>
      </c>
      <c r="C4268" s="418">
        <v>3000</v>
      </c>
      <c r="D4268" s="406">
        <v>232852025</v>
      </c>
      <c r="E4268" s="406" t="s">
        <v>494</v>
      </c>
      <c r="F4268" s="418">
        <v>30</v>
      </c>
      <c r="G4268" s="406"/>
      <c r="H4268" s="406"/>
      <c r="I4268" s="406" t="s">
        <v>21</v>
      </c>
      <c r="J4268" s="406"/>
      <c r="K4268" s="420" t="b">
        <v>0</v>
      </c>
      <c r="L4268" s="406"/>
      <c r="M4268" s="406"/>
    </row>
    <row r="4269" spans="1:13">
      <c r="A4269" s="418">
        <v>5001</v>
      </c>
      <c r="B4269" s="418">
        <v>465337</v>
      </c>
      <c r="C4269" s="418">
        <v>3000</v>
      </c>
      <c r="D4269" s="406">
        <v>232862025</v>
      </c>
      <c r="E4269" s="406" t="s">
        <v>494</v>
      </c>
      <c r="F4269" s="418">
        <v>30</v>
      </c>
      <c r="G4269" s="406"/>
      <c r="H4269" s="406"/>
      <c r="I4269" s="406" t="s">
        <v>21</v>
      </c>
      <c r="J4269" s="406"/>
      <c r="K4269" s="420" t="b">
        <v>0</v>
      </c>
      <c r="L4269" s="406"/>
      <c r="M4269" s="406"/>
    </row>
    <row r="4270" spans="1:13">
      <c r="A4270" s="418">
        <v>5001</v>
      </c>
      <c r="B4270" s="418">
        <v>465337</v>
      </c>
      <c r="C4270" s="418">
        <v>3000</v>
      </c>
      <c r="D4270" s="406">
        <v>232872025</v>
      </c>
      <c r="E4270" s="406" t="s">
        <v>494</v>
      </c>
      <c r="F4270" s="418">
        <v>30</v>
      </c>
      <c r="G4270" s="406"/>
      <c r="H4270" s="406"/>
      <c r="I4270" s="406" t="s">
        <v>21</v>
      </c>
      <c r="J4270" s="406"/>
      <c r="K4270" s="420" t="b">
        <v>0</v>
      </c>
      <c r="L4270" s="406"/>
      <c r="M4270" s="406"/>
    </row>
    <row r="4271" spans="1:13">
      <c r="A4271" s="418">
        <v>5001</v>
      </c>
      <c r="B4271" s="418">
        <v>410161</v>
      </c>
      <c r="C4271" s="418">
        <v>3000</v>
      </c>
      <c r="D4271" s="406">
        <v>232902025</v>
      </c>
      <c r="E4271" s="406" t="s">
        <v>938</v>
      </c>
      <c r="F4271" s="418">
        <v>500</v>
      </c>
      <c r="G4271" s="419">
        <v>46034</v>
      </c>
      <c r="H4271" s="419">
        <v>46038</v>
      </c>
      <c r="I4271" s="406" t="s">
        <v>15</v>
      </c>
      <c r="J4271" s="406"/>
      <c r="K4271" s="420" t="b">
        <v>0</v>
      </c>
      <c r="L4271" s="406"/>
      <c r="M4271" s="419">
        <v>46039</v>
      </c>
    </row>
    <row r="4272" spans="1:13">
      <c r="A4272" s="418">
        <v>5001</v>
      </c>
      <c r="B4272" s="418">
        <v>423619</v>
      </c>
      <c r="C4272" s="418">
        <v>3000</v>
      </c>
      <c r="D4272" s="406">
        <v>23292026</v>
      </c>
      <c r="E4272" s="406" t="s">
        <v>867</v>
      </c>
      <c r="F4272" s="418">
        <v>1</v>
      </c>
      <c r="G4272" s="419">
        <v>46059</v>
      </c>
      <c r="H4272" s="419">
        <v>46065</v>
      </c>
      <c r="I4272" s="406" t="s">
        <v>15</v>
      </c>
      <c r="J4272" s="406"/>
      <c r="K4272" s="420" t="b">
        <v>0</v>
      </c>
      <c r="L4272" s="406"/>
      <c r="M4272" s="419">
        <v>46065</v>
      </c>
    </row>
    <row r="4273" spans="1:13">
      <c r="A4273" s="418">
        <v>5001</v>
      </c>
      <c r="B4273" s="418">
        <v>410116</v>
      </c>
      <c r="C4273" s="418">
        <v>3000</v>
      </c>
      <c r="D4273" s="406">
        <v>232922025</v>
      </c>
      <c r="E4273" s="406" t="s">
        <v>81</v>
      </c>
      <c r="F4273" s="418">
        <v>240</v>
      </c>
      <c r="G4273" s="419">
        <v>46031</v>
      </c>
      <c r="H4273" s="419">
        <v>46036</v>
      </c>
      <c r="I4273" s="406" t="s">
        <v>15</v>
      </c>
      <c r="J4273" s="406"/>
      <c r="K4273" s="420" t="b">
        <v>0</v>
      </c>
      <c r="L4273" s="406"/>
      <c r="M4273" s="419">
        <v>46037</v>
      </c>
    </row>
    <row r="4274" spans="1:13">
      <c r="A4274" s="418">
        <v>5001</v>
      </c>
      <c r="B4274" s="418">
        <v>409927</v>
      </c>
      <c r="C4274" s="418">
        <v>3000</v>
      </c>
      <c r="D4274" s="406">
        <v>232932025</v>
      </c>
      <c r="E4274" s="406" t="s">
        <v>365</v>
      </c>
      <c r="F4274" s="418">
        <v>2890</v>
      </c>
      <c r="G4274" s="419">
        <v>45993</v>
      </c>
      <c r="H4274" s="419">
        <v>45999</v>
      </c>
      <c r="I4274" s="406" t="s">
        <v>15</v>
      </c>
      <c r="J4274" s="406"/>
      <c r="K4274" s="420" t="b">
        <v>0</v>
      </c>
      <c r="L4274" s="406"/>
      <c r="M4274" s="419">
        <v>46000</v>
      </c>
    </row>
    <row r="4275" spans="1:13">
      <c r="A4275" s="418">
        <v>5001</v>
      </c>
      <c r="B4275" s="418">
        <v>438100</v>
      </c>
      <c r="C4275" s="418">
        <v>3000</v>
      </c>
      <c r="D4275" s="406">
        <v>232942025</v>
      </c>
      <c r="E4275" s="406" t="s">
        <v>513</v>
      </c>
      <c r="F4275" s="418">
        <v>100</v>
      </c>
      <c r="G4275" s="419">
        <v>45972</v>
      </c>
      <c r="H4275" s="419">
        <v>46028</v>
      </c>
      <c r="I4275" s="406" t="s">
        <v>15</v>
      </c>
      <c r="J4275" s="406"/>
      <c r="K4275" s="420" t="b">
        <v>0</v>
      </c>
      <c r="L4275" s="406"/>
      <c r="M4275" s="419">
        <v>46028</v>
      </c>
    </row>
    <row r="4276" spans="1:13">
      <c r="A4276" s="418">
        <v>5001</v>
      </c>
      <c r="B4276" s="418">
        <v>438016</v>
      </c>
      <c r="C4276" s="418">
        <v>3000</v>
      </c>
      <c r="D4276" s="406">
        <v>232952025</v>
      </c>
      <c r="E4276" s="406" t="s">
        <v>275</v>
      </c>
      <c r="F4276" s="418">
        <v>390</v>
      </c>
      <c r="G4276" s="419">
        <v>45961</v>
      </c>
      <c r="H4276" s="419">
        <v>45975</v>
      </c>
      <c r="I4276" s="406" t="s">
        <v>15</v>
      </c>
      <c r="J4276" s="406"/>
      <c r="K4276" s="420" t="b">
        <v>0</v>
      </c>
      <c r="L4276" s="406"/>
      <c r="M4276" s="419">
        <v>45975</v>
      </c>
    </row>
    <row r="4277" spans="1:13">
      <c r="A4277" s="418">
        <v>5001</v>
      </c>
      <c r="B4277" s="418">
        <v>459324</v>
      </c>
      <c r="C4277" s="418">
        <v>3000</v>
      </c>
      <c r="D4277" s="406">
        <v>232962025</v>
      </c>
      <c r="E4277" s="406" t="s">
        <v>948</v>
      </c>
      <c r="F4277" s="418">
        <v>2244</v>
      </c>
      <c r="G4277" s="419">
        <v>46029</v>
      </c>
      <c r="H4277" s="419">
        <v>46034</v>
      </c>
      <c r="I4277" s="406" t="s">
        <v>15</v>
      </c>
      <c r="J4277" s="406"/>
      <c r="K4277" s="420" t="b">
        <v>0</v>
      </c>
      <c r="L4277" s="406"/>
      <c r="M4277" s="419">
        <v>46034</v>
      </c>
    </row>
    <row r="4278" spans="1:13">
      <c r="A4278" s="418">
        <v>5001</v>
      </c>
      <c r="B4278" s="418">
        <v>463386</v>
      </c>
      <c r="C4278" s="418">
        <v>3000</v>
      </c>
      <c r="D4278" s="406">
        <v>232972025</v>
      </c>
      <c r="E4278" s="406" t="s">
        <v>403</v>
      </c>
      <c r="F4278" s="418">
        <v>240</v>
      </c>
      <c r="G4278" s="419">
        <v>45979</v>
      </c>
      <c r="H4278" s="419">
        <v>45980</v>
      </c>
      <c r="I4278" s="406" t="s">
        <v>15</v>
      </c>
      <c r="J4278" s="406"/>
      <c r="K4278" s="420" t="b">
        <v>0</v>
      </c>
      <c r="L4278" s="406"/>
      <c r="M4278" s="419">
        <v>45980</v>
      </c>
    </row>
    <row r="4279" spans="1:13">
      <c r="A4279" s="418">
        <v>5001</v>
      </c>
      <c r="B4279" s="418">
        <v>438054</v>
      </c>
      <c r="C4279" s="418">
        <v>3000</v>
      </c>
      <c r="D4279" s="406">
        <v>232982025</v>
      </c>
      <c r="E4279" s="406" t="s">
        <v>141</v>
      </c>
      <c r="F4279" s="418">
        <v>225</v>
      </c>
      <c r="G4279" s="419">
        <v>45972</v>
      </c>
      <c r="H4279" s="419">
        <v>45986</v>
      </c>
      <c r="I4279" s="406" t="s">
        <v>15</v>
      </c>
      <c r="J4279" s="406"/>
      <c r="K4279" s="420" t="b">
        <v>0</v>
      </c>
      <c r="L4279" s="406"/>
      <c r="M4279" s="419">
        <v>45986</v>
      </c>
    </row>
    <row r="4280" spans="1:13">
      <c r="A4280" s="418">
        <v>5001</v>
      </c>
      <c r="B4280" s="418">
        <v>410089</v>
      </c>
      <c r="C4280" s="418">
        <v>3000</v>
      </c>
      <c r="D4280" s="406">
        <v>232992025</v>
      </c>
      <c r="E4280" s="406" t="s">
        <v>531</v>
      </c>
      <c r="F4280" s="418">
        <v>100</v>
      </c>
      <c r="G4280" s="419">
        <v>45973</v>
      </c>
      <c r="H4280" s="419">
        <v>46004</v>
      </c>
      <c r="I4280" s="406" t="s">
        <v>15</v>
      </c>
      <c r="J4280" s="406"/>
      <c r="K4280" s="420" t="b">
        <v>0</v>
      </c>
      <c r="L4280" s="406"/>
      <c r="M4280" s="419">
        <v>46004</v>
      </c>
    </row>
    <row r="4281" spans="1:13">
      <c r="A4281" s="418">
        <v>5001</v>
      </c>
      <c r="B4281" s="418">
        <v>438062</v>
      </c>
      <c r="C4281" s="418">
        <v>3000</v>
      </c>
      <c r="D4281" s="406">
        <v>233002025</v>
      </c>
      <c r="E4281" s="406" t="s">
        <v>530</v>
      </c>
      <c r="F4281" s="418">
        <v>1000</v>
      </c>
      <c r="G4281" s="419">
        <v>45972</v>
      </c>
      <c r="H4281" s="419">
        <v>45978</v>
      </c>
      <c r="I4281" s="406" t="s">
        <v>15</v>
      </c>
      <c r="J4281" s="406"/>
      <c r="K4281" s="420" t="b">
        <v>0</v>
      </c>
      <c r="L4281" s="406"/>
      <c r="M4281" s="419">
        <v>45978</v>
      </c>
    </row>
    <row r="4282" spans="1:13">
      <c r="A4282" s="418">
        <v>5001</v>
      </c>
      <c r="B4282" s="418">
        <v>422413</v>
      </c>
      <c r="C4282" s="418">
        <v>3000</v>
      </c>
      <c r="D4282" s="406">
        <v>233012025</v>
      </c>
      <c r="E4282" s="406" t="s">
        <v>766</v>
      </c>
      <c r="F4282" s="418">
        <v>1200</v>
      </c>
      <c r="G4282" s="419">
        <v>46049</v>
      </c>
      <c r="H4282" s="419">
        <v>46052</v>
      </c>
      <c r="I4282" s="406" t="s">
        <v>15</v>
      </c>
      <c r="J4282" s="406"/>
      <c r="K4282" s="420" t="b">
        <v>0</v>
      </c>
      <c r="L4282" s="406"/>
      <c r="M4282" s="419">
        <v>46063</v>
      </c>
    </row>
    <row r="4283" spans="1:13">
      <c r="A4283" s="418">
        <v>5001</v>
      </c>
      <c r="B4283" s="418">
        <v>425436</v>
      </c>
      <c r="C4283" s="418">
        <v>3000</v>
      </c>
      <c r="D4283" s="406">
        <v>233022025</v>
      </c>
      <c r="E4283" s="406" t="s">
        <v>602</v>
      </c>
      <c r="F4283" s="418">
        <v>120</v>
      </c>
      <c r="G4283" s="419">
        <v>46031</v>
      </c>
      <c r="H4283" s="419">
        <v>46038</v>
      </c>
      <c r="I4283" s="406" t="s">
        <v>15</v>
      </c>
      <c r="J4283" s="406"/>
      <c r="K4283" s="420" t="b">
        <v>0</v>
      </c>
      <c r="L4283" s="406"/>
      <c r="M4283" s="419">
        <v>46041</v>
      </c>
    </row>
    <row r="4284" spans="1:13">
      <c r="A4284" s="418">
        <v>5001</v>
      </c>
      <c r="B4284" s="418">
        <v>465514</v>
      </c>
      <c r="C4284" s="418">
        <v>3000</v>
      </c>
      <c r="D4284" s="406">
        <v>233032025</v>
      </c>
      <c r="E4284" s="406" t="s">
        <v>412</v>
      </c>
      <c r="F4284" s="418">
        <v>10</v>
      </c>
      <c r="G4284" s="419">
        <v>45986</v>
      </c>
      <c r="H4284" s="419">
        <v>45997</v>
      </c>
      <c r="I4284" s="406" t="s">
        <v>15</v>
      </c>
      <c r="J4284" s="406"/>
      <c r="K4284" s="420" t="b">
        <v>0</v>
      </c>
      <c r="L4284" s="406"/>
      <c r="M4284" s="419">
        <v>45997</v>
      </c>
    </row>
    <row r="4285" spans="1:13">
      <c r="A4285" s="418">
        <v>5001</v>
      </c>
      <c r="B4285" s="418">
        <v>458537</v>
      </c>
      <c r="C4285" s="418">
        <v>3000</v>
      </c>
      <c r="D4285" s="406">
        <v>233162025</v>
      </c>
      <c r="E4285" s="406" t="s">
        <v>146</v>
      </c>
      <c r="F4285" s="418">
        <v>60</v>
      </c>
      <c r="G4285" s="419">
        <v>45951</v>
      </c>
      <c r="H4285" s="419">
        <v>45962</v>
      </c>
      <c r="I4285" s="406" t="s">
        <v>15</v>
      </c>
      <c r="J4285" s="406"/>
      <c r="K4285" s="420" t="b">
        <v>0</v>
      </c>
      <c r="L4285" s="406"/>
      <c r="M4285" s="419">
        <v>45964</v>
      </c>
    </row>
    <row r="4286" spans="1:13">
      <c r="A4286" s="418">
        <v>5001</v>
      </c>
      <c r="B4286" s="418">
        <v>422347</v>
      </c>
      <c r="C4286" s="418">
        <v>3000</v>
      </c>
      <c r="D4286" s="406">
        <v>233202025</v>
      </c>
      <c r="E4286" s="406" t="s">
        <v>1033</v>
      </c>
      <c r="F4286" s="418">
        <v>516</v>
      </c>
      <c r="G4286" s="419">
        <v>45959</v>
      </c>
      <c r="H4286" s="419">
        <v>45968</v>
      </c>
      <c r="I4286" s="406" t="s">
        <v>15</v>
      </c>
      <c r="J4286" s="406"/>
      <c r="K4286" s="420" t="b">
        <v>0</v>
      </c>
      <c r="L4286" s="406"/>
      <c r="M4286" s="419">
        <v>45968</v>
      </c>
    </row>
    <row r="4287" spans="1:13">
      <c r="A4287" s="418">
        <v>5001</v>
      </c>
      <c r="B4287" s="418">
        <v>460951</v>
      </c>
      <c r="C4287" s="418">
        <v>3000</v>
      </c>
      <c r="D4287" s="406">
        <v>2332023</v>
      </c>
      <c r="E4287" s="406" t="s">
        <v>232</v>
      </c>
      <c r="F4287" s="418">
        <v>23</v>
      </c>
      <c r="G4287" s="406"/>
      <c r="H4287" s="406"/>
      <c r="I4287" s="406" t="s">
        <v>21</v>
      </c>
      <c r="J4287" s="406"/>
      <c r="K4287" s="420" t="b">
        <v>0</v>
      </c>
      <c r="L4287" s="406" t="s">
        <v>17</v>
      </c>
      <c r="M4287" s="406"/>
    </row>
    <row r="4288" spans="1:13">
      <c r="A4288" s="418">
        <v>2010</v>
      </c>
      <c r="B4288" s="418">
        <v>403524</v>
      </c>
      <c r="C4288" s="418">
        <v>3000</v>
      </c>
      <c r="D4288" s="406">
        <v>2332026</v>
      </c>
      <c r="E4288" s="406" t="s">
        <v>103</v>
      </c>
      <c r="F4288" s="418">
        <v>3</v>
      </c>
      <c r="G4288" s="419">
        <v>46072</v>
      </c>
      <c r="H4288" s="419">
        <v>46079</v>
      </c>
      <c r="I4288" s="406" t="s">
        <v>15</v>
      </c>
      <c r="J4288" s="406"/>
      <c r="K4288" s="420" t="b">
        <v>0</v>
      </c>
      <c r="L4288" s="406"/>
      <c r="M4288" s="419">
        <v>46079</v>
      </c>
    </row>
    <row r="4289" spans="1:13">
      <c r="A4289" s="418">
        <v>5001</v>
      </c>
      <c r="B4289" s="418">
        <v>422347</v>
      </c>
      <c r="C4289" s="418">
        <v>3000</v>
      </c>
      <c r="D4289" s="406">
        <v>233212025</v>
      </c>
      <c r="E4289" s="406" t="s">
        <v>1033</v>
      </c>
      <c r="F4289" s="418">
        <v>510</v>
      </c>
      <c r="G4289" s="419">
        <v>46003</v>
      </c>
      <c r="H4289" s="419">
        <v>46009</v>
      </c>
      <c r="I4289" s="406" t="s">
        <v>15</v>
      </c>
      <c r="J4289" s="406"/>
      <c r="K4289" s="420" t="b">
        <v>0</v>
      </c>
      <c r="L4289" s="406"/>
      <c r="M4289" s="419">
        <v>46009</v>
      </c>
    </row>
    <row r="4290" spans="1:13">
      <c r="A4290" s="418">
        <v>5001</v>
      </c>
      <c r="B4290" s="418">
        <v>422347</v>
      </c>
      <c r="C4290" s="418">
        <v>3000</v>
      </c>
      <c r="D4290" s="406">
        <v>233222025</v>
      </c>
      <c r="E4290" s="406" t="s">
        <v>1033</v>
      </c>
      <c r="F4290" s="418">
        <v>525</v>
      </c>
      <c r="G4290" s="419">
        <v>46003</v>
      </c>
      <c r="H4290" s="419">
        <v>46009</v>
      </c>
      <c r="I4290" s="406" t="s">
        <v>15</v>
      </c>
      <c r="J4290" s="406"/>
      <c r="K4290" s="420" t="b">
        <v>0</v>
      </c>
      <c r="L4290" s="406"/>
      <c r="M4290" s="419">
        <v>46009</v>
      </c>
    </row>
    <row r="4291" spans="1:13">
      <c r="A4291" s="418">
        <v>5001</v>
      </c>
      <c r="B4291" s="418">
        <v>422347</v>
      </c>
      <c r="C4291" s="418">
        <v>3000</v>
      </c>
      <c r="D4291" s="406">
        <v>233232025</v>
      </c>
      <c r="E4291" s="406" t="s">
        <v>1033</v>
      </c>
      <c r="F4291" s="418">
        <v>534</v>
      </c>
      <c r="G4291" s="419">
        <v>45965</v>
      </c>
      <c r="H4291" s="419">
        <v>45968</v>
      </c>
      <c r="I4291" s="406" t="s">
        <v>15</v>
      </c>
      <c r="J4291" s="406"/>
      <c r="K4291" s="420" t="b">
        <v>0</v>
      </c>
      <c r="L4291" s="406"/>
      <c r="M4291" s="419">
        <v>45971</v>
      </c>
    </row>
    <row r="4292" spans="1:13">
      <c r="A4292" s="418">
        <v>5001</v>
      </c>
      <c r="B4292" s="418">
        <v>422347</v>
      </c>
      <c r="C4292" s="418">
        <v>3000</v>
      </c>
      <c r="D4292" s="406">
        <v>233242025</v>
      </c>
      <c r="E4292" s="406" t="s">
        <v>1033</v>
      </c>
      <c r="F4292" s="418">
        <v>517</v>
      </c>
      <c r="G4292" s="419">
        <v>46003</v>
      </c>
      <c r="H4292" s="419">
        <v>46009</v>
      </c>
      <c r="I4292" s="406" t="s">
        <v>15</v>
      </c>
      <c r="J4292" s="406"/>
      <c r="K4292" s="420" t="b">
        <v>0</v>
      </c>
      <c r="L4292" s="406"/>
      <c r="M4292" s="419">
        <v>46009</v>
      </c>
    </row>
    <row r="4293" spans="1:13">
      <c r="A4293" s="418">
        <v>5001</v>
      </c>
      <c r="B4293" s="418">
        <v>422347</v>
      </c>
      <c r="C4293" s="418">
        <v>3000</v>
      </c>
      <c r="D4293" s="406">
        <v>233252025</v>
      </c>
      <c r="E4293" s="406" t="s">
        <v>1033</v>
      </c>
      <c r="F4293" s="418">
        <v>520</v>
      </c>
      <c r="G4293" s="419">
        <v>46055</v>
      </c>
      <c r="H4293" s="419">
        <v>46060</v>
      </c>
      <c r="I4293" s="406" t="s">
        <v>15</v>
      </c>
      <c r="J4293" s="406"/>
      <c r="K4293" s="420" t="b">
        <v>0</v>
      </c>
      <c r="L4293" s="406"/>
      <c r="M4293" s="419">
        <v>46060</v>
      </c>
    </row>
    <row r="4294" spans="1:13">
      <c r="A4294" s="418">
        <v>5001</v>
      </c>
      <c r="B4294" s="418">
        <v>422347</v>
      </c>
      <c r="C4294" s="418">
        <v>3000</v>
      </c>
      <c r="D4294" s="406">
        <v>233262025</v>
      </c>
      <c r="E4294" s="406" t="s">
        <v>1033</v>
      </c>
      <c r="F4294" s="418">
        <v>493</v>
      </c>
      <c r="G4294" s="419">
        <v>46056</v>
      </c>
      <c r="H4294" s="419">
        <v>46060</v>
      </c>
      <c r="I4294" s="406" t="s">
        <v>15</v>
      </c>
      <c r="J4294" s="406"/>
      <c r="K4294" s="420" t="b">
        <v>0</v>
      </c>
      <c r="L4294" s="406"/>
      <c r="M4294" s="419">
        <v>46063</v>
      </c>
    </row>
    <row r="4295" spans="1:13">
      <c r="A4295" s="418">
        <v>2017</v>
      </c>
      <c r="B4295" s="418">
        <v>453040</v>
      </c>
      <c r="C4295" s="418">
        <v>3010</v>
      </c>
      <c r="D4295" s="406">
        <v>23332025</v>
      </c>
      <c r="E4295" s="406" t="s">
        <v>424</v>
      </c>
      <c r="F4295" s="418">
        <v>575</v>
      </c>
      <c r="G4295" s="419">
        <v>45932</v>
      </c>
      <c r="H4295" s="419">
        <v>45937</v>
      </c>
      <c r="I4295" s="406" t="s">
        <v>15</v>
      </c>
      <c r="J4295" s="406"/>
      <c r="K4295" s="420" t="b">
        <v>0</v>
      </c>
      <c r="L4295" s="406"/>
      <c r="M4295" s="419">
        <v>45937</v>
      </c>
    </row>
    <row r="4296" spans="1:13">
      <c r="A4296" s="418">
        <v>2017</v>
      </c>
      <c r="B4296" s="418">
        <v>453040</v>
      </c>
      <c r="C4296" s="418">
        <v>3010</v>
      </c>
      <c r="D4296" s="406">
        <v>23342025</v>
      </c>
      <c r="E4296" s="406" t="s">
        <v>424</v>
      </c>
      <c r="F4296" s="418">
        <v>925</v>
      </c>
      <c r="G4296" s="419">
        <v>45932</v>
      </c>
      <c r="H4296" s="419">
        <v>45937</v>
      </c>
      <c r="I4296" s="406" t="s">
        <v>15</v>
      </c>
      <c r="J4296" s="406"/>
      <c r="K4296" s="420" t="b">
        <v>0</v>
      </c>
      <c r="L4296" s="406"/>
      <c r="M4296" s="419">
        <v>45937</v>
      </c>
    </row>
    <row r="4297" spans="1:13">
      <c r="A4297" s="418">
        <v>5001</v>
      </c>
      <c r="B4297" s="418">
        <v>210404</v>
      </c>
      <c r="C4297" s="418">
        <v>3000</v>
      </c>
      <c r="D4297" s="406">
        <v>23342026</v>
      </c>
      <c r="E4297" s="406" t="s">
        <v>798</v>
      </c>
      <c r="F4297" s="418">
        <v>80</v>
      </c>
      <c r="G4297" s="419">
        <v>46057</v>
      </c>
      <c r="H4297" s="419">
        <v>46060</v>
      </c>
      <c r="I4297" s="406" t="s">
        <v>15</v>
      </c>
      <c r="J4297" s="406"/>
      <c r="K4297" s="420" t="b">
        <v>0</v>
      </c>
      <c r="L4297" s="406"/>
      <c r="M4297" s="419">
        <v>46062</v>
      </c>
    </row>
    <row r="4298" spans="1:13">
      <c r="A4298" s="418">
        <v>2017</v>
      </c>
      <c r="B4298" s="418">
        <v>453040</v>
      </c>
      <c r="C4298" s="418">
        <v>3010</v>
      </c>
      <c r="D4298" s="406">
        <v>23352025</v>
      </c>
      <c r="E4298" s="406" t="s">
        <v>424</v>
      </c>
      <c r="F4298" s="418">
        <v>925</v>
      </c>
      <c r="G4298" s="419">
        <v>45932</v>
      </c>
      <c r="H4298" s="419">
        <v>45937</v>
      </c>
      <c r="I4298" s="406" t="s">
        <v>15</v>
      </c>
      <c r="J4298" s="406"/>
      <c r="K4298" s="420" t="b">
        <v>0</v>
      </c>
      <c r="L4298" s="406"/>
      <c r="M4298" s="419">
        <v>45937</v>
      </c>
    </row>
    <row r="4299" spans="1:13">
      <c r="A4299" s="418">
        <v>5001</v>
      </c>
      <c r="B4299" s="418">
        <v>463406</v>
      </c>
      <c r="C4299" s="418">
        <v>3000</v>
      </c>
      <c r="D4299" s="406">
        <v>233542025</v>
      </c>
      <c r="E4299" s="406" t="s">
        <v>371</v>
      </c>
      <c r="F4299" s="418">
        <v>240</v>
      </c>
      <c r="G4299" s="419">
        <v>46007</v>
      </c>
      <c r="H4299" s="419">
        <v>46037</v>
      </c>
      <c r="I4299" s="406" t="s">
        <v>15</v>
      </c>
      <c r="J4299" s="406"/>
      <c r="K4299" s="420" t="b">
        <v>0</v>
      </c>
      <c r="L4299" s="406"/>
      <c r="M4299" s="419">
        <v>46058</v>
      </c>
    </row>
    <row r="4300" spans="1:13">
      <c r="A4300" s="418">
        <v>5001</v>
      </c>
      <c r="B4300" s="418">
        <v>477677</v>
      </c>
      <c r="C4300" s="418">
        <v>3000</v>
      </c>
      <c r="D4300" s="406">
        <v>233552025</v>
      </c>
      <c r="E4300" s="406" t="s">
        <v>381</v>
      </c>
      <c r="F4300" s="418">
        <v>106</v>
      </c>
      <c r="G4300" s="419">
        <v>45958</v>
      </c>
      <c r="H4300" s="419">
        <v>46028</v>
      </c>
      <c r="I4300" s="406" t="s">
        <v>15</v>
      </c>
      <c r="J4300" s="406"/>
      <c r="K4300" s="420" t="b">
        <v>0</v>
      </c>
      <c r="L4300" s="406"/>
      <c r="M4300" s="419">
        <v>46029</v>
      </c>
    </row>
    <row r="4301" spans="1:13">
      <c r="A4301" s="418">
        <v>5001</v>
      </c>
      <c r="B4301" s="418">
        <v>404578</v>
      </c>
      <c r="C4301" s="418">
        <v>3000</v>
      </c>
      <c r="D4301" s="406">
        <v>233572025</v>
      </c>
      <c r="E4301" s="406" t="s">
        <v>1034</v>
      </c>
      <c r="F4301" s="418">
        <v>300</v>
      </c>
      <c r="G4301" s="419">
        <v>45955</v>
      </c>
      <c r="H4301" s="419">
        <v>46000</v>
      </c>
      <c r="I4301" s="406" t="s">
        <v>15</v>
      </c>
      <c r="J4301" s="406"/>
      <c r="K4301" s="420" t="b">
        <v>0</v>
      </c>
      <c r="L4301" s="406"/>
      <c r="M4301" s="419">
        <v>46003</v>
      </c>
    </row>
    <row r="4302" spans="1:13">
      <c r="A4302" s="418">
        <v>5001</v>
      </c>
      <c r="B4302" s="418">
        <v>477877</v>
      </c>
      <c r="C4302" s="418">
        <v>3000</v>
      </c>
      <c r="D4302" s="406">
        <v>233582025</v>
      </c>
      <c r="E4302" s="406" t="s">
        <v>1035</v>
      </c>
      <c r="F4302" s="418">
        <v>178</v>
      </c>
      <c r="G4302" s="419">
        <v>45959</v>
      </c>
      <c r="H4302" s="419">
        <v>46002</v>
      </c>
      <c r="I4302" s="406" t="s">
        <v>15</v>
      </c>
      <c r="J4302" s="406"/>
      <c r="K4302" s="420" t="b">
        <v>0</v>
      </c>
      <c r="L4302" s="406"/>
      <c r="M4302" s="419">
        <v>46008</v>
      </c>
    </row>
    <row r="4303" spans="1:13">
      <c r="A4303" s="418">
        <v>2017</v>
      </c>
      <c r="B4303" s="418">
        <v>470605</v>
      </c>
      <c r="C4303" s="418">
        <v>3010</v>
      </c>
      <c r="D4303" s="406">
        <v>23362025</v>
      </c>
      <c r="E4303" s="406" t="s">
        <v>581</v>
      </c>
      <c r="F4303" s="418">
        <v>175</v>
      </c>
      <c r="G4303" s="419">
        <v>46207</v>
      </c>
      <c r="H4303" s="419">
        <v>46212</v>
      </c>
      <c r="I4303" s="406" t="s">
        <v>15</v>
      </c>
      <c r="J4303" s="406"/>
      <c r="K4303" s="420" t="b">
        <v>0</v>
      </c>
      <c r="L4303" s="406"/>
      <c r="M4303" s="419">
        <v>46212</v>
      </c>
    </row>
    <row r="4304" spans="1:13">
      <c r="A4304" s="418">
        <v>5001</v>
      </c>
      <c r="B4304" s="418">
        <v>410036</v>
      </c>
      <c r="C4304" s="418">
        <v>3000</v>
      </c>
      <c r="D4304" s="406">
        <v>23362026</v>
      </c>
      <c r="E4304" s="406" t="s">
        <v>856</v>
      </c>
      <c r="F4304" s="418">
        <v>225</v>
      </c>
      <c r="G4304" s="419">
        <v>46057</v>
      </c>
      <c r="H4304" s="419">
        <v>46074</v>
      </c>
      <c r="I4304" s="406" t="s">
        <v>15</v>
      </c>
      <c r="J4304" s="406"/>
      <c r="K4304" s="420" t="b">
        <v>0</v>
      </c>
      <c r="L4304" s="406"/>
      <c r="M4304" s="419">
        <v>46074</v>
      </c>
    </row>
    <row r="4305" spans="1:13">
      <c r="A4305" s="418">
        <v>5001</v>
      </c>
      <c r="B4305" s="418">
        <v>425444</v>
      </c>
      <c r="C4305" s="418">
        <v>3000</v>
      </c>
      <c r="D4305" s="406">
        <v>23372026</v>
      </c>
      <c r="E4305" s="406" t="s">
        <v>1036</v>
      </c>
      <c r="F4305" s="418">
        <v>2000</v>
      </c>
      <c r="G4305" s="406"/>
      <c r="H4305" s="419">
        <v>46121</v>
      </c>
      <c r="I4305" s="406" t="s">
        <v>15</v>
      </c>
      <c r="J4305" s="406"/>
      <c r="K4305" s="420" t="b">
        <v>0</v>
      </c>
      <c r="L4305" s="406" t="s">
        <v>533</v>
      </c>
      <c r="M4305" s="419">
        <v>46122</v>
      </c>
    </row>
    <row r="4306" spans="1:13">
      <c r="A4306" s="418">
        <v>5001</v>
      </c>
      <c r="B4306" s="418">
        <v>425444</v>
      </c>
      <c r="C4306" s="418">
        <v>3000</v>
      </c>
      <c r="D4306" s="406">
        <v>23372026</v>
      </c>
      <c r="E4306" s="406" t="s">
        <v>1036</v>
      </c>
      <c r="F4306" s="418">
        <v>20</v>
      </c>
      <c r="G4306" s="419">
        <v>46057</v>
      </c>
      <c r="H4306" s="419">
        <v>46062</v>
      </c>
      <c r="I4306" s="406" t="s">
        <v>15</v>
      </c>
      <c r="J4306" s="406"/>
      <c r="K4306" s="420" t="b">
        <v>0</v>
      </c>
      <c r="L4306" s="406"/>
      <c r="M4306" s="419">
        <v>46062</v>
      </c>
    </row>
    <row r="4307" spans="1:13">
      <c r="A4307" s="418">
        <v>5001</v>
      </c>
      <c r="B4307" s="418">
        <v>476222</v>
      </c>
      <c r="C4307" s="418">
        <v>3000</v>
      </c>
      <c r="D4307" s="406">
        <v>23382026</v>
      </c>
      <c r="E4307" s="406" t="s">
        <v>427</v>
      </c>
      <c r="F4307" s="418">
        <v>125</v>
      </c>
      <c r="G4307" s="419">
        <v>46057</v>
      </c>
      <c r="H4307" s="419">
        <v>46072</v>
      </c>
      <c r="I4307" s="406" t="s">
        <v>15</v>
      </c>
      <c r="J4307" s="406"/>
      <c r="K4307" s="420" t="b">
        <v>0</v>
      </c>
      <c r="L4307" s="406"/>
      <c r="M4307" s="419">
        <v>46072</v>
      </c>
    </row>
    <row r="4308" spans="1:13">
      <c r="A4308" s="418">
        <v>5001</v>
      </c>
      <c r="B4308" s="418">
        <v>410034</v>
      </c>
      <c r="C4308" s="418">
        <v>3000</v>
      </c>
      <c r="D4308" s="406">
        <v>233952025</v>
      </c>
      <c r="E4308" s="406" t="s">
        <v>383</v>
      </c>
      <c r="F4308" s="418">
        <v>2610</v>
      </c>
      <c r="G4308" s="419">
        <v>45973</v>
      </c>
      <c r="H4308" s="419">
        <v>45975</v>
      </c>
      <c r="I4308" s="406" t="s">
        <v>15</v>
      </c>
      <c r="J4308" s="406"/>
      <c r="K4308" s="420" t="b">
        <v>0</v>
      </c>
      <c r="L4308" s="406"/>
      <c r="M4308" s="419">
        <v>45981</v>
      </c>
    </row>
    <row r="4309" spans="1:13">
      <c r="A4309" s="418">
        <v>5001</v>
      </c>
      <c r="B4309" s="418">
        <v>410034</v>
      </c>
      <c r="C4309" s="418">
        <v>3000</v>
      </c>
      <c r="D4309" s="406">
        <v>233972025</v>
      </c>
      <c r="E4309" s="406" t="s">
        <v>383</v>
      </c>
      <c r="F4309" s="418">
        <v>2610</v>
      </c>
      <c r="G4309" s="419">
        <v>45968</v>
      </c>
      <c r="H4309" s="419">
        <v>45973</v>
      </c>
      <c r="I4309" s="406" t="s">
        <v>15</v>
      </c>
      <c r="J4309" s="406"/>
      <c r="K4309" s="420" t="b">
        <v>0</v>
      </c>
      <c r="L4309" s="406"/>
      <c r="M4309" s="419">
        <v>45974</v>
      </c>
    </row>
    <row r="4310" spans="1:13">
      <c r="A4310" s="418">
        <v>5001</v>
      </c>
      <c r="B4310" s="418">
        <v>410034</v>
      </c>
      <c r="C4310" s="418">
        <v>3000</v>
      </c>
      <c r="D4310" s="406">
        <v>233992025</v>
      </c>
      <c r="E4310" s="406" t="s">
        <v>383</v>
      </c>
      <c r="F4310" s="418">
        <v>2580</v>
      </c>
      <c r="G4310" s="419">
        <v>45967</v>
      </c>
      <c r="H4310" s="419">
        <v>45971</v>
      </c>
      <c r="I4310" s="406" t="s">
        <v>15</v>
      </c>
      <c r="J4310" s="406"/>
      <c r="K4310" s="420" t="b">
        <v>0</v>
      </c>
      <c r="L4310" s="406"/>
      <c r="M4310" s="419">
        <v>45971</v>
      </c>
    </row>
    <row r="4311" spans="1:13">
      <c r="A4311" s="418">
        <v>5001</v>
      </c>
      <c r="B4311" s="418">
        <v>410034</v>
      </c>
      <c r="C4311" s="418">
        <v>3000</v>
      </c>
      <c r="D4311" s="406">
        <v>234012025</v>
      </c>
      <c r="E4311" s="406" t="s">
        <v>383</v>
      </c>
      <c r="F4311" s="418">
        <v>2610</v>
      </c>
      <c r="G4311" s="419">
        <v>46045</v>
      </c>
      <c r="H4311" s="419">
        <v>46050</v>
      </c>
      <c r="I4311" s="406" t="s">
        <v>15</v>
      </c>
      <c r="J4311" s="406"/>
      <c r="K4311" s="420" t="b">
        <v>0</v>
      </c>
      <c r="L4311" s="406"/>
      <c r="M4311" s="419">
        <v>46050</v>
      </c>
    </row>
    <row r="4312" spans="1:13">
      <c r="A4312" s="418">
        <v>5001</v>
      </c>
      <c r="B4312" s="418">
        <v>414310</v>
      </c>
      <c r="C4312" s="418">
        <v>3000</v>
      </c>
      <c r="D4312" s="406">
        <v>23402026</v>
      </c>
      <c r="E4312" s="406" t="s">
        <v>204</v>
      </c>
      <c r="F4312" s="418">
        <v>15</v>
      </c>
      <c r="G4312" s="419">
        <v>46057</v>
      </c>
      <c r="H4312" s="419">
        <v>46059</v>
      </c>
      <c r="I4312" s="406" t="s">
        <v>15</v>
      </c>
      <c r="J4312" s="406"/>
      <c r="K4312" s="420" t="b">
        <v>0</v>
      </c>
      <c r="L4312" s="406"/>
      <c r="M4312" s="419">
        <v>46062</v>
      </c>
    </row>
    <row r="4313" spans="1:13">
      <c r="A4313" s="418">
        <v>5001</v>
      </c>
      <c r="B4313" s="418">
        <v>410034</v>
      </c>
      <c r="C4313" s="418">
        <v>3000</v>
      </c>
      <c r="D4313" s="406">
        <v>234032025</v>
      </c>
      <c r="E4313" s="406" t="s">
        <v>383</v>
      </c>
      <c r="F4313" s="418">
        <v>2070</v>
      </c>
      <c r="G4313" s="419">
        <v>46029</v>
      </c>
      <c r="H4313" s="419">
        <v>46031</v>
      </c>
      <c r="I4313" s="406" t="s">
        <v>15</v>
      </c>
      <c r="J4313" s="406"/>
      <c r="K4313" s="420" t="b">
        <v>0</v>
      </c>
      <c r="L4313" s="406"/>
      <c r="M4313" s="419">
        <v>46032</v>
      </c>
    </row>
    <row r="4314" spans="1:13">
      <c r="A4314" s="418">
        <v>5001</v>
      </c>
      <c r="B4314" s="418">
        <v>438092</v>
      </c>
      <c r="C4314" s="418">
        <v>3000</v>
      </c>
      <c r="D4314" s="406">
        <v>234072025</v>
      </c>
      <c r="E4314" s="406" t="s">
        <v>376</v>
      </c>
      <c r="F4314" s="418">
        <v>630</v>
      </c>
      <c r="G4314" s="419">
        <v>45958</v>
      </c>
      <c r="H4314" s="419">
        <v>45961</v>
      </c>
      <c r="I4314" s="406" t="s">
        <v>15</v>
      </c>
      <c r="J4314" s="406"/>
      <c r="K4314" s="420" t="b">
        <v>0</v>
      </c>
      <c r="L4314" s="406"/>
      <c r="M4314" s="419">
        <v>45962</v>
      </c>
    </row>
    <row r="4315" spans="1:13">
      <c r="A4315" s="418">
        <v>5001</v>
      </c>
      <c r="B4315" s="418">
        <v>454315</v>
      </c>
      <c r="C4315" s="418">
        <v>3000</v>
      </c>
      <c r="D4315" s="406">
        <v>234102025</v>
      </c>
      <c r="E4315" s="406" t="s">
        <v>713</v>
      </c>
      <c r="F4315" s="418">
        <v>450</v>
      </c>
      <c r="G4315" s="406"/>
      <c r="H4315" s="406"/>
      <c r="I4315" s="406" t="s">
        <v>21</v>
      </c>
      <c r="J4315" s="406"/>
      <c r="K4315" s="420" t="b">
        <v>0</v>
      </c>
      <c r="L4315" s="406"/>
      <c r="M4315" s="406"/>
    </row>
    <row r="4316" spans="1:13">
      <c r="A4316" s="418">
        <v>5001</v>
      </c>
      <c r="B4316" s="418">
        <v>454315</v>
      </c>
      <c r="C4316" s="418">
        <v>3000</v>
      </c>
      <c r="D4316" s="406">
        <v>234112025</v>
      </c>
      <c r="E4316" s="406" t="s">
        <v>713</v>
      </c>
      <c r="F4316" s="418">
        <v>450</v>
      </c>
      <c r="G4316" s="406"/>
      <c r="H4316" s="406"/>
      <c r="I4316" s="406" t="s">
        <v>21</v>
      </c>
      <c r="J4316" s="406"/>
      <c r="K4316" s="420" t="b">
        <v>0</v>
      </c>
      <c r="L4316" s="406"/>
      <c r="M4316" s="406"/>
    </row>
    <row r="4317" spans="1:13">
      <c r="A4317" s="418">
        <v>5001</v>
      </c>
      <c r="B4317" s="418">
        <v>454315</v>
      </c>
      <c r="C4317" s="418">
        <v>3000</v>
      </c>
      <c r="D4317" s="406">
        <v>234122025</v>
      </c>
      <c r="E4317" s="406" t="s">
        <v>713</v>
      </c>
      <c r="F4317" s="418">
        <v>300</v>
      </c>
      <c r="G4317" s="406"/>
      <c r="H4317" s="406"/>
      <c r="I4317" s="406" t="s">
        <v>21</v>
      </c>
      <c r="J4317" s="406"/>
      <c r="K4317" s="420" t="b">
        <v>0</v>
      </c>
      <c r="L4317" s="406"/>
      <c r="M4317" s="406"/>
    </row>
    <row r="4318" spans="1:13">
      <c r="A4318" s="418">
        <v>5001</v>
      </c>
      <c r="B4318" s="418">
        <v>454315</v>
      </c>
      <c r="C4318" s="418">
        <v>3000</v>
      </c>
      <c r="D4318" s="406">
        <v>234132025</v>
      </c>
      <c r="E4318" s="406" t="s">
        <v>713</v>
      </c>
      <c r="F4318" s="418">
        <v>1000</v>
      </c>
      <c r="G4318" s="406"/>
      <c r="H4318" s="406"/>
      <c r="I4318" s="406" t="s">
        <v>21</v>
      </c>
      <c r="J4318" s="406"/>
      <c r="K4318" s="420" t="b">
        <v>0</v>
      </c>
      <c r="L4318" s="406"/>
      <c r="M4318" s="406"/>
    </row>
    <row r="4319" spans="1:13">
      <c r="A4319" s="418">
        <v>5001</v>
      </c>
      <c r="B4319" s="418">
        <v>454315</v>
      </c>
      <c r="C4319" s="418">
        <v>3000</v>
      </c>
      <c r="D4319" s="406">
        <v>234152025</v>
      </c>
      <c r="E4319" s="406" t="s">
        <v>713</v>
      </c>
      <c r="F4319" s="418">
        <v>550</v>
      </c>
      <c r="G4319" s="406"/>
      <c r="H4319" s="406"/>
      <c r="I4319" s="406" t="s">
        <v>21</v>
      </c>
      <c r="J4319" s="406"/>
      <c r="K4319" s="420" t="b">
        <v>0</v>
      </c>
      <c r="L4319" s="406"/>
      <c r="M4319" s="406"/>
    </row>
    <row r="4320" spans="1:13">
      <c r="A4320" s="418">
        <v>2010</v>
      </c>
      <c r="B4320" s="418">
        <v>403524</v>
      </c>
      <c r="C4320" s="418">
        <v>3000</v>
      </c>
      <c r="D4320" s="406">
        <v>2342026</v>
      </c>
      <c r="E4320" s="406" t="s">
        <v>103</v>
      </c>
      <c r="F4320" s="418">
        <v>2</v>
      </c>
      <c r="G4320" s="419">
        <v>46073</v>
      </c>
      <c r="H4320" s="419">
        <v>46083</v>
      </c>
      <c r="I4320" s="406" t="s">
        <v>15</v>
      </c>
      <c r="J4320" s="406"/>
      <c r="K4320" s="420" t="b">
        <v>0</v>
      </c>
      <c r="L4320" s="406"/>
      <c r="M4320" s="419">
        <v>46083</v>
      </c>
    </row>
    <row r="4321" spans="1:13">
      <c r="A4321" s="418">
        <v>5001</v>
      </c>
      <c r="B4321" s="418">
        <v>410061</v>
      </c>
      <c r="C4321" s="418">
        <v>3000</v>
      </c>
      <c r="D4321" s="406">
        <v>234252025</v>
      </c>
      <c r="E4321" s="406" t="s">
        <v>1037</v>
      </c>
      <c r="F4321" s="418">
        <v>495</v>
      </c>
      <c r="G4321" s="419">
        <v>46052</v>
      </c>
      <c r="H4321" s="419">
        <v>46057</v>
      </c>
      <c r="I4321" s="406" t="s">
        <v>15</v>
      </c>
      <c r="J4321" s="406"/>
      <c r="K4321" s="420" t="b">
        <v>0</v>
      </c>
      <c r="L4321" s="406"/>
      <c r="M4321" s="419">
        <v>46058</v>
      </c>
    </row>
    <row r="4322" spans="1:13">
      <c r="A4322" s="418">
        <v>5001</v>
      </c>
      <c r="B4322" s="418">
        <v>472699</v>
      </c>
      <c r="C4322" s="418">
        <v>3000</v>
      </c>
      <c r="D4322" s="406">
        <v>234272025</v>
      </c>
      <c r="E4322" s="406" t="s">
        <v>754</v>
      </c>
      <c r="F4322" s="418">
        <v>450</v>
      </c>
      <c r="G4322" s="419">
        <v>45965</v>
      </c>
      <c r="H4322" s="419">
        <v>45981</v>
      </c>
      <c r="I4322" s="406" t="s">
        <v>15</v>
      </c>
      <c r="J4322" s="406"/>
      <c r="K4322" s="420" t="b">
        <v>0</v>
      </c>
      <c r="L4322" s="406"/>
      <c r="M4322" s="419">
        <v>45981</v>
      </c>
    </row>
    <row r="4323" spans="1:13">
      <c r="A4323" s="418">
        <v>5001</v>
      </c>
      <c r="B4323" s="418">
        <v>414312</v>
      </c>
      <c r="C4323" s="418">
        <v>3000</v>
      </c>
      <c r="D4323" s="406">
        <v>234282025</v>
      </c>
      <c r="E4323" s="406" t="s">
        <v>311</v>
      </c>
      <c r="F4323" s="418">
        <v>40</v>
      </c>
      <c r="G4323" s="419">
        <v>45959</v>
      </c>
      <c r="H4323" s="419">
        <v>45968</v>
      </c>
      <c r="I4323" s="406" t="s">
        <v>15</v>
      </c>
      <c r="J4323" s="406"/>
      <c r="K4323" s="420" t="b">
        <v>0</v>
      </c>
      <c r="L4323" s="406"/>
      <c r="M4323" s="419">
        <v>45968</v>
      </c>
    </row>
    <row r="4324" spans="1:13">
      <c r="A4324" s="418">
        <v>5001</v>
      </c>
      <c r="B4324" s="418">
        <v>410092</v>
      </c>
      <c r="C4324" s="418">
        <v>3000</v>
      </c>
      <c r="D4324" s="406">
        <v>234332025</v>
      </c>
      <c r="E4324" s="406" t="s">
        <v>299</v>
      </c>
      <c r="F4324" s="418">
        <v>80</v>
      </c>
      <c r="G4324" s="419">
        <v>45976</v>
      </c>
      <c r="H4324" s="419">
        <v>45982</v>
      </c>
      <c r="I4324" s="406" t="s">
        <v>15</v>
      </c>
      <c r="J4324" s="406"/>
      <c r="K4324" s="420" t="b">
        <v>0</v>
      </c>
      <c r="L4324" s="406"/>
      <c r="M4324" s="419">
        <v>45985</v>
      </c>
    </row>
    <row r="4325" spans="1:13">
      <c r="A4325" s="418">
        <v>5001</v>
      </c>
      <c r="B4325" s="418">
        <v>210048</v>
      </c>
      <c r="C4325" s="418">
        <v>3000</v>
      </c>
      <c r="D4325" s="406">
        <v>234342025</v>
      </c>
      <c r="E4325" s="406" t="s">
        <v>370</v>
      </c>
      <c r="F4325" s="418">
        <v>60</v>
      </c>
      <c r="G4325" s="419">
        <v>46030</v>
      </c>
      <c r="H4325" s="419">
        <v>46035</v>
      </c>
      <c r="I4325" s="406" t="s">
        <v>15</v>
      </c>
      <c r="J4325" s="406"/>
      <c r="K4325" s="420" t="b">
        <v>0</v>
      </c>
      <c r="L4325" s="406"/>
      <c r="M4325" s="419">
        <v>46035</v>
      </c>
    </row>
    <row r="4326" spans="1:13">
      <c r="A4326" s="418">
        <v>5001</v>
      </c>
      <c r="B4326" s="418">
        <v>410034</v>
      </c>
      <c r="C4326" s="418">
        <v>3000</v>
      </c>
      <c r="D4326" s="406">
        <v>234582025</v>
      </c>
      <c r="E4326" s="406" t="s">
        <v>383</v>
      </c>
      <c r="F4326" s="418">
        <v>525</v>
      </c>
      <c r="G4326" s="419">
        <v>46004</v>
      </c>
      <c r="H4326" s="419">
        <v>46008</v>
      </c>
      <c r="I4326" s="406" t="s">
        <v>15</v>
      </c>
      <c r="J4326" s="406"/>
      <c r="K4326" s="420" t="b">
        <v>0</v>
      </c>
      <c r="L4326" s="406"/>
      <c r="M4326" s="419">
        <v>46009</v>
      </c>
    </row>
    <row r="4327" spans="1:13">
      <c r="A4327" s="418">
        <v>5001</v>
      </c>
      <c r="B4327" s="418">
        <v>410034</v>
      </c>
      <c r="C4327" s="418">
        <v>3000</v>
      </c>
      <c r="D4327" s="406">
        <v>234592025</v>
      </c>
      <c r="E4327" s="406" t="s">
        <v>383</v>
      </c>
      <c r="F4327" s="418">
        <v>525</v>
      </c>
      <c r="G4327" s="419">
        <v>46046</v>
      </c>
      <c r="H4327" s="419">
        <v>46050</v>
      </c>
      <c r="I4327" s="406" t="s">
        <v>15</v>
      </c>
      <c r="J4327" s="406"/>
      <c r="K4327" s="420" t="b">
        <v>0</v>
      </c>
      <c r="L4327" s="406"/>
      <c r="M4327" s="419">
        <v>46050</v>
      </c>
    </row>
    <row r="4328" spans="1:13">
      <c r="A4328" s="418">
        <v>5001</v>
      </c>
      <c r="B4328" s="418">
        <v>410034</v>
      </c>
      <c r="C4328" s="418">
        <v>3000</v>
      </c>
      <c r="D4328" s="406">
        <v>234602025</v>
      </c>
      <c r="E4328" s="406" t="s">
        <v>383</v>
      </c>
      <c r="F4328" s="418">
        <v>1035</v>
      </c>
      <c r="G4328" s="419">
        <v>46046</v>
      </c>
      <c r="H4328" s="419">
        <v>46050</v>
      </c>
      <c r="I4328" s="406" t="s">
        <v>15</v>
      </c>
      <c r="J4328" s="406"/>
      <c r="K4328" s="420" t="b">
        <v>0</v>
      </c>
      <c r="L4328" s="406"/>
      <c r="M4328" s="419">
        <v>46050</v>
      </c>
    </row>
    <row r="4329" spans="1:13">
      <c r="A4329" s="418">
        <v>5001</v>
      </c>
      <c r="B4329" s="418">
        <v>410034</v>
      </c>
      <c r="C4329" s="418">
        <v>3000</v>
      </c>
      <c r="D4329" s="406">
        <v>234622025</v>
      </c>
      <c r="E4329" s="406" t="s">
        <v>383</v>
      </c>
      <c r="F4329" s="418">
        <v>2610</v>
      </c>
      <c r="G4329" s="419">
        <v>45967</v>
      </c>
      <c r="H4329" s="419">
        <v>45971</v>
      </c>
      <c r="I4329" s="406" t="s">
        <v>15</v>
      </c>
      <c r="J4329" s="406"/>
      <c r="K4329" s="420" t="b">
        <v>0</v>
      </c>
      <c r="L4329" s="406"/>
      <c r="M4329" s="419">
        <v>45971</v>
      </c>
    </row>
    <row r="4330" spans="1:13">
      <c r="A4330" s="418">
        <v>5001</v>
      </c>
      <c r="B4330" s="418">
        <v>410034</v>
      </c>
      <c r="C4330" s="418">
        <v>3000</v>
      </c>
      <c r="D4330" s="406">
        <v>234642025</v>
      </c>
      <c r="E4330" s="406" t="s">
        <v>383</v>
      </c>
      <c r="F4330" s="418">
        <v>2610</v>
      </c>
      <c r="G4330" s="419">
        <v>45966</v>
      </c>
      <c r="H4330" s="419">
        <v>45973</v>
      </c>
      <c r="I4330" s="406" t="s">
        <v>15</v>
      </c>
      <c r="J4330" s="406"/>
      <c r="K4330" s="420" t="b">
        <v>0</v>
      </c>
      <c r="L4330" s="406"/>
      <c r="M4330" s="419">
        <v>45974</v>
      </c>
    </row>
    <row r="4331" spans="1:13">
      <c r="A4331" s="418">
        <v>5001</v>
      </c>
      <c r="B4331" s="418">
        <v>410034</v>
      </c>
      <c r="C4331" s="418">
        <v>3000</v>
      </c>
      <c r="D4331" s="406">
        <v>234662025</v>
      </c>
      <c r="E4331" s="406" t="s">
        <v>383</v>
      </c>
      <c r="F4331" s="418">
        <v>2580</v>
      </c>
      <c r="G4331" s="419">
        <v>45967</v>
      </c>
      <c r="H4331" s="419">
        <v>45971</v>
      </c>
      <c r="I4331" s="406" t="s">
        <v>15</v>
      </c>
      <c r="J4331" s="406"/>
      <c r="K4331" s="420" t="b">
        <v>0</v>
      </c>
      <c r="L4331" s="406"/>
      <c r="M4331" s="419">
        <v>45971</v>
      </c>
    </row>
    <row r="4332" spans="1:13">
      <c r="A4332" s="418">
        <v>5001</v>
      </c>
      <c r="B4332" s="418">
        <v>410034</v>
      </c>
      <c r="C4332" s="418">
        <v>3000</v>
      </c>
      <c r="D4332" s="406">
        <v>234682025</v>
      </c>
      <c r="E4332" s="406" t="s">
        <v>383</v>
      </c>
      <c r="F4332" s="418">
        <v>2595</v>
      </c>
      <c r="G4332" s="419">
        <v>46029</v>
      </c>
      <c r="H4332" s="419">
        <v>46031</v>
      </c>
      <c r="I4332" s="406" t="s">
        <v>15</v>
      </c>
      <c r="J4332" s="406"/>
      <c r="K4332" s="420" t="b">
        <v>0</v>
      </c>
      <c r="L4332" s="406"/>
      <c r="M4332" s="419">
        <v>46032</v>
      </c>
    </row>
    <row r="4333" spans="1:13">
      <c r="A4333" s="418">
        <v>5001</v>
      </c>
      <c r="B4333" s="418">
        <v>437992</v>
      </c>
      <c r="C4333" s="418">
        <v>3000</v>
      </c>
      <c r="D4333" s="406">
        <v>234802025</v>
      </c>
      <c r="E4333" s="406" t="s">
        <v>824</v>
      </c>
      <c r="F4333" s="418">
        <v>50</v>
      </c>
      <c r="G4333" s="419">
        <v>46043</v>
      </c>
      <c r="H4333" s="419">
        <v>46043</v>
      </c>
      <c r="I4333" s="406" t="s">
        <v>15</v>
      </c>
      <c r="J4333" s="406"/>
      <c r="K4333" s="420" t="b">
        <v>0</v>
      </c>
      <c r="L4333" s="406"/>
      <c r="M4333" s="419">
        <v>46044</v>
      </c>
    </row>
    <row r="4334" spans="1:13">
      <c r="A4334" s="418">
        <v>5001</v>
      </c>
      <c r="B4334" s="418">
        <v>446245</v>
      </c>
      <c r="C4334" s="418">
        <v>3000</v>
      </c>
      <c r="D4334" s="406">
        <v>234812025</v>
      </c>
      <c r="E4334" s="406" t="s">
        <v>587</v>
      </c>
      <c r="F4334" s="418">
        <v>225</v>
      </c>
      <c r="G4334" s="419">
        <v>45990</v>
      </c>
      <c r="H4334" s="419">
        <v>45995</v>
      </c>
      <c r="I4334" s="406" t="s">
        <v>15</v>
      </c>
      <c r="J4334" s="406"/>
      <c r="K4334" s="420" t="b">
        <v>0</v>
      </c>
      <c r="L4334" s="406"/>
      <c r="M4334" s="419">
        <v>45995</v>
      </c>
    </row>
    <row r="4335" spans="1:13">
      <c r="A4335" s="418">
        <v>2017</v>
      </c>
      <c r="B4335" s="418">
        <v>470735</v>
      </c>
      <c r="C4335" s="418">
        <v>3010</v>
      </c>
      <c r="D4335" s="406">
        <v>23482025</v>
      </c>
      <c r="E4335" s="406" t="s">
        <v>448</v>
      </c>
      <c r="F4335" s="418">
        <v>7000</v>
      </c>
      <c r="G4335" s="419">
        <v>45926</v>
      </c>
      <c r="H4335" s="419">
        <v>45933</v>
      </c>
      <c r="I4335" s="406" t="s">
        <v>15</v>
      </c>
      <c r="J4335" s="406"/>
      <c r="K4335" s="420" t="b">
        <v>0</v>
      </c>
      <c r="L4335" s="406"/>
      <c r="M4335" s="419">
        <v>45933</v>
      </c>
    </row>
    <row r="4336" spans="1:13">
      <c r="A4336" s="418">
        <v>5001</v>
      </c>
      <c r="B4336" s="418">
        <v>417349</v>
      </c>
      <c r="C4336" s="418">
        <v>3000</v>
      </c>
      <c r="D4336" s="406">
        <v>234852025</v>
      </c>
      <c r="E4336" s="406" t="s">
        <v>961</v>
      </c>
      <c r="F4336" s="418">
        <v>250000</v>
      </c>
      <c r="G4336" s="419">
        <v>45972</v>
      </c>
      <c r="H4336" s="419">
        <v>45981</v>
      </c>
      <c r="I4336" s="406" t="s">
        <v>15</v>
      </c>
      <c r="J4336" s="406"/>
      <c r="K4336" s="420" t="b">
        <v>0</v>
      </c>
      <c r="L4336" s="406"/>
      <c r="M4336" s="419">
        <v>45981</v>
      </c>
    </row>
    <row r="4337" spans="1:13">
      <c r="A4337" s="418">
        <v>5001</v>
      </c>
      <c r="B4337" s="418">
        <v>417349</v>
      </c>
      <c r="C4337" s="418">
        <v>3000</v>
      </c>
      <c r="D4337" s="406">
        <v>234862025</v>
      </c>
      <c r="E4337" s="406" t="s">
        <v>961</v>
      </c>
      <c r="F4337" s="418">
        <v>2000000</v>
      </c>
      <c r="G4337" s="419">
        <v>45971</v>
      </c>
      <c r="H4337" s="419">
        <v>45980</v>
      </c>
      <c r="I4337" s="406" t="s">
        <v>15</v>
      </c>
      <c r="J4337" s="406"/>
      <c r="K4337" s="420" t="b">
        <v>0</v>
      </c>
      <c r="L4337" s="406"/>
      <c r="M4337" s="419">
        <v>45980</v>
      </c>
    </row>
    <row r="4338" spans="1:13">
      <c r="A4338" s="418">
        <v>5001</v>
      </c>
      <c r="B4338" s="418">
        <v>439826</v>
      </c>
      <c r="C4338" s="418">
        <v>3000</v>
      </c>
      <c r="D4338" s="406">
        <v>234872025</v>
      </c>
      <c r="E4338" s="406" t="s">
        <v>962</v>
      </c>
      <c r="F4338" s="418">
        <v>1125000</v>
      </c>
      <c r="G4338" s="419">
        <v>45962</v>
      </c>
      <c r="H4338" s="419">
        <v>45967</v>
      </c>
      <c r="I4338" s="406" t="s">
        <v>15</v>
      </c>
      <c r="J4338" s="406"/>
      <c r="K4338" s="420" t="b">
        <v>0</v>
      </c>
      <c r="L4338" s="406"/>
      <c r="M4338" s="419">
        <v>45967</v>
      </c>
    </row>
    <row r="4339" spans="1:13">
      <c r="A4339" s="418">
        <v>5001</v>
      </c>
      <c r="B4339" s="418">
        <v>411112</v>
      </c>
      <c r="C4339" s="418">
        <v>3000</v>
      </c>
      <c r="D4339" s="406">
        <v>235072025</v>
      </c>
      <c r="E4339" s="406" t="s">
        <v>386</v>
      </c>
      <c r="F4339" s="418">
        <v>3150000</v>
      </c>
      <c r="G4339" s="419">
        <v>45960</v>
      </c>
      <c r="H4339" s="419">
        <v>45967</v>
      </c>
      <c r="I4339" s="406" t="s">
        <v>15</v>
      </c>
      <c r="J4339" s="406"/>
      <c r="K4339" s="420" t="b">
        <v>0</v>
      </c>
      <c r="L4339" s="406"/>
      <c r="M4339" s="419">
        <v>45968</v>
      </c>
    </row>
    <row r="4340" spans="1:13">
      <c r="A4340" s="418">
        <v>5001</v>
      </c>
      <c r="B4340" s="418">
        <v>411112</v>
      </c>
      <c r="C4340" s="418">
        <v>3000</v>
      </c>
      <c r="D4340" s="406">
        <v>235082025</v>
      </c>
      <c r="E4340" s="406" t="s">
        <v>386</v>
      </c>
      <c r="F4340" s="418">
        <v>1750000</v>
      </c>
      <c r="G4340" s="419">
        <v>45974</v>
      </c>
      <c r="H4340" s="419">
        <v>45981</v>
      </c>
      <c r="I4340" s="406" t="s">
        <v>15</v>
      </c>
      <c r="J4340" s="406"/>
      <c r="K4340" s="420" t="b">
        <v>0</v>
      </c>
      <c r="L4340" s="406"/>
      <c r="M4340" s="419">
        <v>45981</v>
      </c>
    </row>
    <row r="4341" spans="1:13">
      <c r="A4341" s="418">
        <v>5001</v>
      </c>
      <c r="B4341" s="418">
        <v>410289</v>
      </c>
      <c r="C4341" s="418">
        <v>3000</v>
      </c>
      <c r="D4341" s="406">
        <v>235252025</v>
      </c>
      <c r="E4341" s="406" t="s">
        <v>629</v>
      </c>
      <c r="F4341" s="418">
        <v>525</v>
      </c>
      <c r="G4341" s="419">
        <v>45983</v>
      </c>
      <c r="H4341" s="419">
        <v>45989</v>
      </c>
      <c r="I4341" s="406" t="s">
        <v>15</v>
      </c>
      <c r="J4341" s="406"/>
      <c r="K4341" s="420" t="b">
        <v>0</v>
      </c>
      <c r="L4341" s="406"/>
      <c r="M4341" s="419">
        <v>45989</v>
      </c>
    </row>
    <row r="4342" spans="1:13">
      <c r="A4342" s="418">
        <v>2017</v>
      </c>
      <c r="B4342" s="418">
        <v>459770</v>
      </c>
      <c r="C4342" s="418">
        <v>3010</v>
      </c>
      <c r="D4342" s="406">
        <v>23542025</v>
      </c>
      <c r="E4342" s="406" t="s">
        <v>272</v>
      </c>
      <c r="F4342" s="418">
        <v>760</v>
      </c>
      <c r="G4342" s="419">
        <v>45962</v>
      </c>
      <c r="H4342" s="419">
        <v>45973</v>
      </c>
      <c r="I4342" s="406" t="s">
        <v>15</v>
      </c>
      <c r="J4342" s="406"/>
      <c r="K4342" s="420" t="b">
        <v>0</v>
      </c>
      <c r="L4342" s="406"/>
      <c r="M4342" s="419">
        <v>45973</v>
      </c>
    </row>
    <row r="4343" spans="1:13">
      <c r="A4343" s="418">
        <v>5001</v>
      </c>
      <c r="B4343" s="418">
        <v>423563</v>
      </c>
      <c r="C4343" s="418">
        <v>3000</v>
      </c>
      <c r="D4343" s="406">
        <v>235512025</v>
      </c>
      <c r="E4343" s="406" t="s">
        <v>125</v>
      </c>
      <c r="F4343" s="418">
        <v>380</v>
      </c>
      <c r="G4343" s="419">
        <v>46004</v>
      </c>
      <c r="H4343" s="419">
        <v>46009</v>
      </c>
      <c r="I4343" s="406" t="s">
        <v>15</v>
      </c>
      <c r="J4343" s="406"/>
      <c r="K4343" s="420" t="b">
        <v>0</v>
      </c>
      <c r="L4343" s="406"/>
      <c r="M4343" s="419">
        <v>46010</v>
      </c>
    </row>
    <row r="4344" spans="1:13">
      <c r="A4344" s="418">
        <v>5001</v>
      </c>
      <c r="B4344" s="418">
        <v>476877</v>
      </c>
      <c r="C4344" s="418">
        <v>3000</v>
      </c>
      <c r="D4344" s="406">
        <v>235562025</v>
      </c>
      <c r="E4344" s="406" t="s">
        <v>556</v>
      </c>
      <c r="F4344" s="418">
        <v>180</v>
      </c>
      <c r="G4344" s="419">
        <v>45962</v>
      </c>
      <c r="H4344" s="419">
        <v>45971</v>
      </c>
      <c r="I4344" s="406" t="s">
        <v>15</v>
      </c>
      <c r="J4344" s="406"/>
      <c r="K4344" s="420" t="b">
        <v>0</v>
      </c>
      <c r="L4344" s="406"/>
      <c r="M4344" s="419">
        <v>45971</v>
      </c>
    </row>
    <row r="4345" spans="1:13">
      <c r="A4345" s="418">
        <v>2017</v>
      </c>
      <c r="B4345" s="418">
        <v>461291</v>
      </c>
      <c r="C4345" s="418">
        <v>3010</v>
      </c>
      <c r="D4345" s="406">
        <v>23562025</v>
      </c>
      <c r="E4345" s="406" t="s">
        <v>999</v>
      </c>
      <c r="F4345" s="418">
        <v>5000</v>
      </c>
      <c r="G4345" s="419">
        <v>45931</v>
      </c>
      <c r="H4345" s="419">
        <v>45932</v>
      </c>
      <c r="I4345" s="406" t="s">
        <v>15</v>
      </c>
      <c r="J4345" s="406"/>
      <c r="K4345" s="420" t="b">
        <v>0</v>
      </c>
      <c r="L4345" s="406"/>
      <c r="M4345" s="419">
        <v>45932</v>
      </c>
    </row>
    <row r="4346" spans="1:13">
      <c r="A4346" s="418">
        <v>5001</v>
      </c>
      <c r="B4346" s="418">
        <v>404584</v>
      </c>
      <c r="C4346" s="418">
        <v>3000</v>
      </c>
      <c r="D4346" s="406">
        <v>235622025</v>
      </c>
      <c r="E4346" s="406" t="s">
        <v>358</v>
      </c>
      <c r="F4346" s="418">
        <v>400</v>
      </c>
      <c r="G4346" s="419">
        <v>46007</v>
      </c>
      <c r="H4346" s="419">
        <v>46057</v>
      </c>
      <c r="I4346" s="406" t="s">
        <v>15</v>
      </c>
      <c r="J4346" s="406"/>
      <c r="K4346" s="420" t="b">
        <v>0</v>
      </c>
      <c r="L4346" s="406"/>
      <c r="M4346" s="419">
        <v>46057</v>
      </c>
    </row>
    <row r="4347" spans="1:13">
      <c r="A4347" s="418">
        <v>5001</v>
      </c>
      <c r="B4347" s="418">
        <v>410452</v>
      </c>
      <c r="C4347" s="418">
        <v>3000</v>
      </c>
      <c r="D4347" s="406">
        <v>235632025</v>
      </c>
      <c r="E4347" s="406" t="s">
        <v>59</v>
      </c>
      <c r="F4347" s="418">
        <v>73</v>
      </c>
      <c r="G4347" s="419">
        <v>46036</v>
      </c>
      <c r="H4347" s="419">
        <v>46046</v>
      </c>
      <c r="I4347" s="406" t="s">
        <v>15</v>
      </c>
      <c r="J4347" s="406"/>
      <c r="K4347" s="420" t="b">
        <v>0</v>
      </c>
      <c r="L4347" s="406"/>
      <c r="M4347" s="419">
        <v>46046</v>
      </c>
    </row>
    <row r="4348" spans="1:13">
      <c r="A4348" s="418">
        <v>5001</v>
      </c>
      <c r="B4348" s="418">
        <v>410452</v>
      </c>
      <c r="C4348" s="418">
        <v>3000</v>
      </c>
      <c r="D4348" s="406">
        <v>235642025</v>
      </c>
      <c r="E4348" s="406" t="s">
        <v>59</v>
      </c>
      <c r="F4348" s="418">
        <v>194</v>
      </c>
      <c r="G4348" s="419">
        <v>45986</v>
      </c>
      <c r="H4348" s="419">
        <v>45993</v>
      </c>
      <c r="I4348" s="406" t="s">
        <v>15</v>
      </c>
      <c r="J4348" s="406"/>
      <c r="K4348" s="420" t="b">
        <v>0</v>
      </c>
      <c r="L4348" s="406"/>
      <c r="M4348" s="419">
        <v>45993</v>
      </c>
    </row>
    <row r="4349" spans="1:13">
      <c r="A4349" s="418">
        <v>5001</v>
      </c>
      <c r="B4349" s="418">
        <v>410452</v>
      </c>
      <c r="C4349" s="418">
        <v>3000</v>
      </c>
      <c r="D4349" s="406">
        <v>235652025</v>
      </c>
      <c r="E4349" s="406" t="s">
        <v>59</v>
      </c>
      <c r="F4349" s="418">
        <v>194</v>
      </c>
      <c r="G4349" s="419">
        <v>45987</v>
      </c>
      <c r="H4349" s="419">
        <v>45993</v>
      </c>
      <c r="I4349" s="406" t="s">
        <v>15</v>
      </c>
      <c r="J4349" s="406"/>
      <c r="K4349" s="420" t="b">
        <v>0</v>
      </c>
      <c r="L4349" s="406"/>
      <c r="M4349" s="419">
        <v>45993</v>
      </c>
    </row>
    <row r="4350" spans="1:13">
      <c r="A4350" s="418">
        <v>5001</v>
      </c>
      <c r="B4350" s="418">
        <v>410452</v>
      </c>
      <c r="C4350" s="418">
        <v>3000</v>
      </c>
      <c r="D4350" s="406">
        <v>235662025</v>
      </c>
      <c r="E4350" s="406" t="s">
        <v>59</v>
      </c>
      <c r="F4350" s="418">
        <v>194</v>
      </c>
      <c r="G4350" s="419">
        <v>46000</v>
      </c>
      <c r="H4350" s="419">
        <v>46009</v>
      </c>
      <c r="I4350" s="406" t="s">
        <v>15</v>
      </c>
      <c r="J4350" s="406"/>
      <c r="K4350" s="420" t="b">
        <v>0</v>
      </c>
      <c r="L4350" s="406"/>
      <c r="M4350" s="419">
        <v>46009</v>
      </c>
    </row>
    <row r="4351" spans="1:13">
      <c r="A4351" s="418">
        <v>5001</v>
      </c>
      <c r="B4351" s="418">
        <v>410452</v>
      </c>
      <c r="C4351" s="418">
        <v>3000</v>
      </c>
      <c r="D4351" s="406">
        <v>235672025</v>
      </c>
      <c r="E4351" s="406" t="s">
        <v>59</v>
      </c>
      <c r="F4351" s="418">
        <v>182</v>
      </c>
      <c r="G4351" s="419">
        <v>46051</v>
      </c>
      <c r="H4351" s="419">
        <v>46058</v>
      </c>
      <c r="I4351" s="406" t="s">
        <v>15</v>
      </c>
      <c r="J4351" s="406"/>
      <c r="K4351" s="420" t="b">
        <v>0</v>
      </c>
      <c r="L4351" s="406"/>
      <c r="M4351" s="419">
        <v>46058</v>
      </c>
    </row>
    <row r="4352" spans="1:13">
      <c r="A4352" s="418">
        <v>5001</v>
      </c>
      <c r="B4352" s="418">
        <v>410452</v>
      </c>
      <c r="C4352" s="418">
        <v>3000</v>
      </c>
      <c r="D4352" s="406">
        <v>235682025</v>
      </c>
      <c r="E4352" s="406" t="s">
        <v>59</v>
      </c>
      <c r="F4352" s="418">
        <v>12</v>
      </c>
      <c r="G4352" s="419">
        <v>46036</v>
      </c>
      <c r="H4352" s="419">
        <v>46046</v>
      </c>
      <c r="I4352" s="406" t="s">
        <v>15</v>
      </c>
      <c r="J4352" s="406"/>
      <c r="K4352" s="420" t="b">
        <v>0</v>
      </c>
      <c r="L4352" s="406"/>
      <c r="M4352" s="419">
        <v>46046</v>
      </c>
    </row>
    <row r="4353" spans="1:13">
      <c r="A4353" s="418">
        <v>5001</v>
      </c>
      <c r="B4353" s="418">
        <v>410452</v>
      </c>
      <c r="C4353" s="418">
        <v>3000</v>
      </c>
      <c r="D4353" s="406">
        <v>235692025</v>
      </c>
      <c r="E4353" s="406" t="s">
        <v>59</v>
      </c>
      <c r="F4353" s="418">
        <v>182</v>
      </c>
      <c r="G4353" s="419">
        <v>46056</v>
      </c>
      <c r="H4353" s="419">
        <v>46062</v>
      </c>
      <c r="I4353" s="406" t="s">
        <v>15</v>
      </c>
      <c r="J4353" s="406"/>
      <c r="K4353" s="420" t="b">
        <v>0</v>
      </c>
      <c r="L4353" s="406"/>
      <c r="M4353" s="419">
        <v>46062</v>
      </c>
    </row>
    <row r="4354" spans="1:13">
      <c r="A4354" s="418">
        <v>5001</v>
      </c>
      <c r="B4354" s="418">
        <v>410452</v>
      </c>
      <c r="C4354" s="418">
        <v>3000</v>
      </c>
      <c r="D4354" s="406">
        <v>235702025</v>
      </c>
      <c r="E4354" s="406" t="s">
        <v>59</v>
      </c>
      <c r="F4354" s="418">
        <v>182</v>
      </c>
      <c r="G4354" s="419">
        <v>46008</v>
      </c>
      <c r="H4354" s="419">
        <v>46032</v>
      </c>
      <c r="I4354" s="406" t="s">
        <v>15</v>
      </c>
      <c r="J4354" s="406"/>
      <c r="K4354" s="420" t="b">
        <v>0</v>
      </c>
      <c r="L4354" s="406"/>
      <c r="M4354" s="419">
        <v>46034</v>
      </c>
    </row>
    <row r="4355" spans="1:13">
      <c r="A4355" s="418">
        <v>5001</v>
      </c>
      <c r="B4355" s="418">
        <v>410452</v>
      </c>
      <c r="C4355" s="418">
        <v>3000</v>
      </c>
      <c r="D4355" s="406">
        <v>235712025</v>
      </c>
      <c r="E4355" s="406" t="s">
        <v>59</v>
      </c>
      <c r="F4355" s="418">
        <v>97</v>
      </c>
      <c r="G4355" s="419">
        <v>46036</v>
      </c>
      <c r="H4355" s="419">
        <v>46048</v>
      </c>
      <c r="I4355" s="406" t="s">
        <v>15</v>
      </c>
      <c r="J4355" s="406"/>
      <c r="K4355" s="420" t="b">
        <v>0</v>
      </c>
      <c r="L4355" s="406"/>
      <c r="M4355" s="419">
        <v>46051</v>
      </c>
    </row>
    <row r="4356" spans="1:13">
      <c r="A4356" s="418">
        <v>2017</v>
      </c>
      <c r="B4356" s="418">
        <v>471849</v>
      </c>
      <c r="C4356" s="418">
        <v>3010</v>
      </c>
      <c r="D4356" s="406">
        <v>23572025</v>
      </c>
      <c r="E4356" s="406" t="s">
        <v>584</v>
      </c>
      <c r="F4356" s="418">
        <v>800</v>
      </c>
      <c r="G4356" s="419">
        <v>45990</v>
      </c>
      <c r="H4356" s="419">
        <v>45994</v>
      </c>
      <c r="I4356" s="406" t="s">
        <v>15</v>
      </c>
      <c r="J4356" s="406"/>
      <c r="K4356" s="420" t="b">
        <v>0</v>
      </c>
      <c r="L4356" s="406"/>
      <c r="M4356" s="419">
        <v>45994</v>
      </c>
    </row>
    <row r="4357" spans="1:13">
      <c r="A4357" s="418">
        <v>5001</v>
      </c>
      <c r="B4357" s="418">
        <v>410452</v>
      </c>
      <c r="C4357" s="418">
        <v>3000</v>
      </c>
      <c r="D4357" s="406">
        <v>235722025</v>
      </c>
      <c r="E4357" s="406" t="s">
        <v>59</v>
      </c>
      <c r="F4357" s="418">
        <v>182</v>
      </c>
      <c r="G4357" s="419">
        <v>46008</v>
      </c>
      <c r="H4357" s="419">
        <v>46032</v>
      </c>
      <c r="I4357" s="406" t="s">
        <v>15</v>
      </c>
      <c r="J4357" s="406"/>
      <c r="K4357" s="420" t="b">
        <v>0</v>
      </c>
      <c r="L4357" s="406"/>
      <c r="M4357" s="419">
        <v>46034</v>
      </c>
    </row>
    <row r="4358" spans="1:13">
      <c r="A4358" s="418">
        <v>5001</v>
      </c>
      <c r="B4358" s="418">
        <v>410452</v>
      </c>
      <c r="C4358" s="418">
        <v>3000</v>
      </c>
      <c r="D4358" s="406">
        <v>235732025</v>
      </c>
      <c r="E4358" s="406" t="s">
        <v>59</v>
      </c>
      <c r="F4358" s="418">
        <v>194</v>
      </c>
      <c r="G4358" s="419">
        <v>46000</v>
      </c>
      <c r="H4358" s="419">
        <v>46009</v>
      </c>
      <c r="I4358" s="406" t="s">
        <v>15</v>
      </c>
      <c r="J4358" s="406"/>
      <c r="K4358" s="420" t="b">
        <v>0</v>
      </c>
      <c r="L4358" s="406"/>
      <c r="M4358" s="419">
        <v>46009</v>
      </c>
    </row>
    <row r="4359" spans="1:13">
      <c r="A4359" s="418">
        <v>5001</v>
      </c>
      <c r="B4359" s="418">
        <v>410452</v>
      </c>
      <c r="C4359" s="418">
        <v>3000</v>
      </c>
      <c r="D4359" s="406">
        <v>235742025</v>
      </c>
      <c r="E4359" s="406" t="s">
        <v>59</v>
      </c>
      <c r="F4359" s="418">
        <v>182</v>
      </c>
      <c r="G4359" s="419">
        <v>46030</v>
      </c>
      <c r="H4359" s="419">
        <v>46049</v>
      </c>
      <c r="I4359" s="406" t="s">
        <v>15</v>
      </c>
      <c r="J4359" s="406"/>
      <c r="K4359" s="420" t="b">
        <v>0</v>
      </c>
      <c r="L4359" s="406"/>
      <c r="M4359" s="419">
        <v>46049</v>
      </c>
    </row>
    <row r="4360" spans="1:13">
      <c r="A4360" s="418">
        <v>5001</v>
      </c>
      <c r="B4360" s="418">
        <v>410452</v>
      </c>
      <c r="C4360" s="418">
        <v>3000</v>
      </c>
      <c r="D4360" s="406">
        <v>235752025</v>
      </c>
      <c r="E4360" s="406" t="s">
        <v>59</v>
      </c>
      <c r="F4360" s="418">
        <v>182</v>
      </c>
      <c r="G4360" s="419">
        <v>46032</v>
      </c>
      <c r="H4360" s="419">
        <v>46048</v>
      </c>
      <c r="I4360" s="406" t="s">
        <v>15</v>
      </c>
      <c r="J4360" s="406"/>
      <c r="K4360" s="420" t="b">
        <v>0</v>
      </c>
      <c r="L4360" s="406"/>
      <c r="M4360" s="419">
        <v>46048</v>
      </c>
    </row>
    <row r="4361" spans="1:13">
      <c r="A4361" s="418">
        <v>5001</v>
      </c>
      <c r="B4361" s="418">
        <v>410452</v>
      </c>
      <c r="C4361" s="418">
        <v>3000</v>
      </c>
      <c r="D4361" s="406">
        <v>235762025</v>
      </c>
      <c r="E4361" s="406" t="s">
        <v>59</v>
      </c>
      <c r="F4361" s="418">
        <v>12</v>
      </c>
      <c r="G4361" s="419">
        <v>45959</v>
      </c>
      <c r="H4361" s="419">
        <v>46048</v>
      </c>
      <c r="I4361" s="406" t="s">
        <v>15</v>
      </c>
      <c r="J4361" s="406"/>
      <c r="K4361" s="420" t="b">
        <v>0</v>
      </c>
      <c r="L4361" s="406"/>
      <c r="M4361" s="419">
        <v>46048</v>
      </c>
    </row>
    <row r="4362" spans="1:13">
      <c r="A4362" s="418">
        <v>2017</v>
      </c>
      <c r="B4362" s="418">
        <v>471849</v>
      </c>
      <c r="C4362" s="418">
        <v>3010</v>
      </c>
      <c r="D4362" s="406">
        <v>23582025</v>
      </c>
      <c r="E4362" s="406" t="s">
        <v>584</v>
      </c>
      <c r="F4362" s="418">
        <v>2775</v>
      </c>
      <c r="G4362" s="419">
        <v>45962</v>
      </c>
      <c r="H4362" s="419">
        <v>45968</v>
      </c>
      <c r="I4362" s="406" t="s">
        <v>15</v>
      </c>
      <c r="J4362" s="406"/>
      <c r="K4362" s="420" t="b">
        <v>0</v>
      </c>
      <c r="L4362" s="406"/>
      <c r="M4362" s="419">
        <v>45968</v>
      </c>
    </row>
    <row r="4363" spans="1:13">
      <c r="A4363" s="418">
        <v>5001</v>
      </c>
      <c r="B4363" s="418">
        <v>463209</v>
      </c>
      <c r="C4363" s="418">
        <v>3000</v>
      </c>
      <c r="D4363" s="406">
        <v>235942025</v>
      </c>
      <c r="E4363" s="406" t="s">
        <v>172</v>
      </c>
      <c r="F4363" s="418">
        <v>150</v>
      </c>
      <c r="G4363" s="419">
        <v>45975</v>
      </c>
      <c r="H4363" s="419">
        <v>45978</v>
      </c>
      <c r="I4363" s="406" t="s">
        <v>15</v>
      </c>
      <c r="J4363" s="406"/>
      <c r="K4363" s="420" t="b">
        <v>0</v>
      </c>
      <c r="L4363" s="406"/>
      <c r="M4363" s="419">
        <v>45978</v>
      </c>
    </row>
    <row r="4364" spans="1:13">
      <c r="A4364" s="418">
        <v>5001</v>
      </c>
      <c r="B4364" s="418">
        <v>423592</v>
      </c>
      <c r="C4364" s="418">
        <v>3000</v>
      </c>
      <c r="D4364" s="406">
        <v>235952025</v>
      </c>
      <c r="E4364" s="406" t="s">
        <v>717</v>
      </c>
      <c r="F4364" s="418">
        <v>180</v>
      </c>
      <c r="G4364" s="419">
        <v>45993</v>
      </c>
      <c r="H4364" s="419">
        <v>45999</v>
      </c>
      <c r="I4364" s="406" t="s">
        <v>15</v>
      </c>
      <c r="J4364" s="406"/>
      <c r="K4364" s="420" t="b">
        <v>0</v>
      </c>
      <c r="L4364" s="406"/>
      <c r="M4364" s="419">
        <v>45999</v>
      </c>
    </row>
    <row r="4365" spans="1:13">
      <c r="A4365" s="418">
        <v>5001</v>
      </c>
      <c r="B4365" s="418">
        <v>409964</v>
      </c>
      <c r="C4365" s="418">
        <v>3000</v>
      </c>
      <c r="D4365" s="406">
        <v>235962025</v>
      </c>
      <c r="E4365" s="406" t="s">
        <v>695</v>
      </c>
      <c r="F4365" s="418">
        <v>1800</v>
      </c>
      <c r="G4365" s="419">
        <v>45988</v>
      </c>
      <c r="H4365" s="419">
        <v>45995</v>
      </c>
      <c r="I4365" s="406" t="s">
        <v>15</v>
      </c>
      <c r="J4365" s="406"/>
      <c r="K4365" s="420" t="b">
        <v>0</v>
      </c>
      <c r="L4365" s="406"/>
      <c r="M4365" s="419">
        <v>45997</v>
      </c>
    </row>
    <row r="4366" spans="1:13">
      <c r="A4366" s="418">
        <v>5001</v>
      </c>
      <c r="B4366" s="418">
        <v>423548</v>
      </c>
      <c r="C4366" s="418">
        <v>3000</v>
      </c>
      <c r="D4366" s="406">
        <v>235982025</v>
      </c>
      <c r="E4366" s="406" t="s">
        <v>731</v>
      </c>
      <c r="F4366" s="418">
        <v>2640</v>
      </c>
      <c r="G4366" s="419">
        <v>46030</v>
      </c>
      <c r="H4366" s="419">
        <v>46036</v>
      </c>
      <c r="I4366" s="406" t="s">
        <v>15</v>
      </c>
      <c r="J4366" s="406"/>
      <c r="K4366" s="420" t="b">
        <v>0</v>
      </c>
      <c r="L4366" s="406"/>
      <c r="M4366" s="419">
        <v>46037</v>
      </c>
    </row>
    <row r="4367" spans="1:13">
      <c r="A4367" s="418">
        <v>2017</v>
      </c>
      <c r="B4367" s="418">
        <v>464420</v>
      </c>
      <c r="C4367" s="418">
        <v>3010</v>
      </c>
      <c r="D4367" s="406">
        <v>23602025</v>
      </c>
      <c r="E4367" s="406" t="s">
        <v>324</v>
      </c>
      <c r="F4367" s="418">
        <v>25</v>
      </c>
      <c r="G4367" s="419">
        <v>45967</v>
      </c>
      <c r="H4367" s="419">
        <v>45974</v>
      </c>
      <c r="I4367" s="406" t="s">
        <v>15</v>
      </c>
      <c r="J4367" s="406"/>
      <c r="K4367" s="420" t="b">
        <v>0</v>
      </c>
      <c r="L4367" s="406"/>
      <c r="M4367" s="419">
        <v>45974</v>
      </c>
    </row>
    <row r="4368" spans="1:13">
      <c r="A4368" s="418">
        <v>5001</v>
      </c>
      <c r="B4368" s="418">
        <v>422319</v>
      </c>
      <c r="C4368" s="418">
        <v>3000</v>
      </c>
      <c r="D4368" s="406">
        <v>236152025</v>
      </c>
      <c r="E4368" s="406" t="s">
        <v>476</v>
      </c>
      <c r="F4368" s="418">
        <v>3036</v>
      </c>
      <c r="G4368" s="419">
        <v>45971</v>
      </c>
      <c r="H4368" s="419">
        <v>45975</v>
      </c>
      <c r="I4368" s="406" t="s">
        <v>15</v>
      </c>
      <c r="J4368" s="406"/>
      <c r="K4368" s="420" t="b">
        <v>0</v>
      </c>
      <c r="L4368" s="406"/>
      <c r="M4368" s="419">
        <v>45978</v>
      </c>
    </row>
    <row r="4369" spans="1:13">
      <c r="A4369" s="418">
        <v>5001</v>
      </c>
      <c r="B4369" s="418">
        <v>445541</v>
      </c>
      <c r="C4369" s="418">
        <v>3000</v>
      </c>
      <c r="D4369" s="406">
        <v>236262025</v>
      </c>
      <c r="E4369" s="406" t="s">
        <v>614</v>
      </c>
      <c r="F4369" s="418">
        <v>160</v>
      </c>
      <c r="G4369" s="419">
        <v>46030</v>
      </c>
      <c r="H4369" s="419">
        <v>46036</v>
      </c>
      <c r="I4369" s="406" t="s">
        <v>15</v>
      </c>
      <c r="J4369" s="406"/>
      <c r="K4369" s="420" t="b">
        <v>0</v>
      </c>
      <c r="L4369" s="406"/>
      <c r="M4369" s="419">
        <v>46036</v>
      </c>
    </row>
    <row r="4370" spans="1:13">
      <c r="A4370" s="418">
        <v>5001</v>
      </c>
      <c r="B4370" s="418">
        <v>462814</v>
      </c>
      <c r="C4370" s="418">
        <v>3000</v>
      </c>
      <c r="D4370" s="406">
        <v>236292025</v>
      </c>
      <c r="E4370" s="406" t="s">
        <v>466</v>
      </c>
      <c r="F4370" s="418">
        <v>125</v>
      </c>
      <c r="G4370" s="419">
        <v>45962</v>
      </c>
      <c r="H4370" s="419">
        <v>45972</v>
      </c>
      <c r="I4370" s="406" t="s">
        <v>15</v>
      </c>
      <c r="J4370" s="406"/>
      <c r="K4370" s="420" t="b">
        <v>0</v>
      </c>
      <c r="L4370" s="406"/>
      <c r="M4370" s="419">
        <v>45973</v>
      </c>
    </row>
    <row r="4371" spans="1:13">
      <c r="A4371" s="418">
        <v>5001</v>
      </c>
      <c r="B4371" s="418">
        <v>465153</v>
      </c>
      <c r="C4371" s="418">
        <v>3000</v>
      </c>
      <c r="D4371" s="406">
        <v>236302025</v>
      </c>
      <c r="E4371" s="406" t="s">
        <v>1038</v>
      </c>
      <c r="F4371" s="418">
        <v>50</v>
      </c>
      <c r="G4371" s="419">
        <v>45962</v>
      </c>
      <c r="H4371" s="419">
        <v>45972</v>
      </c>
      <c r="I4371" s="406" t="s">
        <v>15</v>
      </c>
      <c r="J4371" s="406"/>
      <c r="K4371" s="420" t="b">
        <v>0</v>
      </c>
      <c r="L4371" s="406"/>
      <c r="M4371" s="419">
        <v>45972</v>
      </c>
    </row>
    <row r="4372" spans="1:13">
      <c r="A4372" s="418">
        <v>5001</v>
      </c>
      <c r="B4372" s="418">
        <v>477935</v>
      </c>
      <c r="C4372" s="418">
        <v>3000</v>
      </c>
      <c r="D4372" s="406">
        <v>236312025</v>
      </c>
      <c r="E4372" s="406" t="s">
        <v>857</v>
      </c>
      <c r="F4372" s="418">
        <v>547</v>
      </c>
      <c r="G4372" s="419">
        <v>45954</v>
      </c>
      <c r="H4372" s="419">
        <v>45972</v>
      </c>
      <c r="I4372" s="406" t="s">
        <v>15</v>
      </c>
      <c r="J4372" s="406"/>
      <c r="K4372" s="420" t="b">
        <v>0</v>
      </c>
      <c r="L4372" s="406"/>
      <c r="M4372" s="419">
        <v>45972</v>
      </c>
    </row>
    <row r="4373" spans="1:13">
      <c r="A4373" s="418">
        <v>5001</v>
      </c>
      <c r="B4373" s="418">
        <v>477935</v>
      </c>
      <c r="C4373" s="418">
        <v>3000</v>
      </c>
      <c r="D4373" s="406">
        <v>236322025</v>
      </c>
      <c r="E4373" s="406" t="s">
        <v>857</v>
      </c>
      <c r="F4373" s="418">
        <v>582</v>
      </c>
      <c r="G4373" s="419">
        <v>45954</v>
      </c>
      <c r="H4373" s="419">
        <v>45972</v>
      </c>
      <c r="I4373" s="406" t="s">
        <v>15</v>
      </c>
      <c r="J4373" s="406"/>
      <c r="K4373" s="420" t="b">
        <v>0</v>
      </c>
      <c r="L4373" s="406"/>
      <c r="M4373" s="419">
        <v>45972</v>
      </c>
    </row>
    <row r="4374" spans="1:13">
      <c r="A4374" s="418">
        <v>5001</v>
      </c>
      <c r="B4374" s="418">
        <v>409969</v>
      </c>
      <c r="C4374" s="418">
        <v>3000</v>
      </c>
      <c r="D4374" s="406">
        <v>236332025</v>
      </c>
      <c r="E4374" s="406" t="s">
        <v>265</v>
      </c>
      <c r="F4374" s="418">
        <v>25</v>
      </c>
      <c r="G4374" s="406"/>
      <c r="H4374" s="406"/>
      <c r="I4374" s="406" t="s">
        <v>21</v>
      </c>
      <c r="J4374" s="406"/>
      <c r="K4374" s="420" t="b">
        <v>0</v>
      </c>
      <c r="L4374" s="406"/>
      <c r="M4374" s="406"/>
    </row>
    <row r="4375" spans="1:13">
      <c r="A4375" s="418">
        <v>5001</v>
      </c>
      <c r="B4375" s="418">
        <v>452975</v>
      </c>
      <c r="C4375" s="418">
        <v>3000</v>
      </c>
      <c r="D4375" s="406">
        <v>236512025</v>
      </c>
      <c r="E4375" s="406" t="s">
        <v>28</v>
      </c>
      <c r="F4375" s="418">
        <v>60000</v>
      </c>
      <c r="G4375" s="419">
        <v>45990</v>
      </c>
      <c r="H4375" s="419">
        <v>45994</v>
      </c>
      <c r="I4375" s="406" t="s">
        <v>15</v>
      </c>
      <c r="J4375" s="406"/>
      <c r="K4375" s="420" t="b">
        <v>0</v>
      </c>
      <c r="L4375" s="406"/>
      <c r="M4375" s="419">
        <v>45994</v>
      </c>
    </row>
    <row r="4376" spans="1:13">
      <c r="A4376" s="418">
        <v>5001</v>
      </c>
      <c r="B4376" s="418">
        <v>460951</v>
      </c>
      <c r="C4376" s="418">
        <v>3000</v>
      </c>
      <c r="D4376" s="406">
        <v>236522025</v>
      </c>
      <c r="E4376" s="406" t="s">
        <v>232</v>
      </c>
      <c r="F4376" s="418">
        <v>150</v>
      </c>
      <c r="G4376" s="419">
        <v>45995</v>
      </c>
      <c r="H4376" s="419">
        <v>46003</v>
      </c>
      <c r="I4376" s="406" t="s">
        <v>15</v>
      </c>
      <c r="J4376" s="406"/>
      <c r="K4376" s="420" t="b">
        <v>0</v>
      </c>
      <c r="L4376" s="406"/>
      <c r="M4376" s="419">
        <v>46003</v>
      </c>
    </row>
    <row r="4377" spans="1:13">
      <c r="A4377" s="418">
        <v>5001</v>
      </c>
      <c r="B4377" s="418">
        <v>460951</v>
      </c>
      <c r="C4377" s="418">
        <v>3000</v>
      </c>
      <c r="D4377" s="406">
        <v>236532025</v>
      </c>
      <c r="E4377" s="406" t="s">
        <v>232</v>
      </c>
      <c r="F4377" s="418">
        <v>25</v>
      </c>
      <c r="G4377" s="419">
        <v>46007</v>
      </c>
      <c r="H4377" s="419">
        <v>46008</v>
      </c>
      <c r="I4377" s="406" t="s">
        <v>15</v>
      </c>
      <c r="J4377" s="406"/>
      <c r="K4377" s="420" t="b">
        <v>0</v>
      </c>
      <c r="L4377" s="406"/>
      <c r="M4377" s="419">
        <v>46008</v>
      </c>
    </row>
    <row r="4378" spans="1:13">
      <c r="A4378" s="418">
        <v>5001</v>
      </c>
      <c r="B4378" s="418">
        <v>410032</v>
      </c>
      <c r="C4378" s="418">
        <v>3000</v>
      </c>
      <c r="D4378" s="406">
        <v>236552025</v>
      </c>
      <c r="E4378" s="406" t="s">
        <v>924</v>
      </c>
      <c r="F4378" s="418">
        <v>60</v>
      </c>
      <c r="G4378" s="419">
        <v>46163</v>
      </c>
      <c r="H4378" s="419">
        <v>46165</v>
      </c>
      <c r="I4378" s="406" t="s">
        <v>15</v>
      </c>
      <c r="J4378" s="406"/>
      <c r="K4378" s="420" t="b">
        <v>0</v>
      </c>
      <c r="L4378" s="406"/>
      <c r="M4378" s="419">
        <v>46170</v>
      </c>
    </row>
    <row r="4379" spans="1:13">
      <c r="A4379" s="418">
        <v>5001</v>
      </c>
      <c r="B4379" s="418">
        <v>210040</v>
      </c>
      <c r="C4379" s="418">
        <v>3000</v>
      </c>
      <c r="D4379" s="406">
        <v>236562025</v>
      </c>
      <c r="E4379" s="406" t="s">
        <v>395</v>
      </c>
      <c r="F4379" s="418">
        <v>150</v>
      </c>
      <c r="G4379" s="419">
        <v>45962</v>
      </c>
      <c r="H4379" s="419">
        <v>45968</v>
      </c>
      <c r="I4379" s="406" t="s">
        <v>15</v>
      </c>
      <c r="J4379" s="406"/>
      <c r="K4379" s="420" t="b">
        <v>0</v>
      </c>
      <c r="L4379" s="406"/>
      <c r="M4379" s="419">
        <v>45968</v>
      </c>
    </row>
    <row r="4380" spans="1:13">
      <c r="A4380" s="418">
        <v>5001</v>
      </c>
      <c r="B4380" s="418">
        <v>417654</v>
      </c>
      <c r="C4380" s="418">
        <v>3000</v>
      </c>
      <c r="D4380" s="406">
        <v>236572025</v>
      </c>
      <c r="E4380" s="406" t="s">
        <v>604</v>
      </c>
      <c r="F4380" s="418">
        <v>1750</v>
      </c>
      <c r="G4380" s="419">
        <v>45976</v>
      </c>
      <c r="H4380" s="419">
        <v>46008</v>
      </c>
      <c r="I4380" s="406" t="s">
        <v>15</v>
      </c>
      <c r="J4380" s="406"/>
      <c r="K4380" s="420" t="b">
        <v>0</v>
      </c>
      <c r="L4380" s="406"/>
      <c r="M4380" s="419">
        <v>46030</v>
      </c>
    </row>
    <row r="4381" spans="1:13">
      <c r="A4381" s="418">
        <v>5001</v>
      </c>
      <c r="B4381" s="418">
        <v>417654</v>
      </c>
      <c r="C4381" s="418">
        <v>3000</v>
      </c>
      <c r="D4381" s="406">
        <v>236582025</v>
      </c>
      <c r="E4381" s="406" t="s">
        <v>604</v>
      </c>
      <c r="F4381" s="418">
        <v>250</v>
      </c>
      <c r="G4381" s="419">
        <v>45978</v>
      </c>
      <c r="H4381" s="419">
        <v>46008</v>
      </c>
      <c r="I4381" s="406" t="s">
        <v>15</v>
      </c>
      <c r="J4381" s="406"/>
      <c r="K4381" s="420" t="b">
        <v>0</v>
      </c>
      <c r="L4381" s="406"/>
      <c r="M4381" s="419">
        <v>46030</v>
      </c>
    </row>
    <row r="4382" spans="1:13">
      <c r="A4382" s="418">
        <v>5001</v>
      </c>
      <c r="B4382" s="418">
        <v>410033</v>
      </c>
      <c r="C4382" s="418">
        <v>3000</v>
      </c>
      <c r="D4382" s="406">
        <v>236632025</v>
      </c>
      <c r="E4382" s="406" t="s">
        <v>234</v>
      </c>
      <c r="F4382" s="418">
        <v>525</v>
      </c>
      <c r="G4382" s="419">
        <v>46051</v>
      </c>
      <c r="H4382" s="419">
        <v>46052</v>
      </c>
      <c r="I4382" s="406" t="s">
        <v>15</v>
      </c>
      <c r="J4382" s="406"/>
      <c r="K4382" s="420" t="b">
        <v>0</v>
      </c>
      <c r="L4382" s="406"/>
      <c r="M4382" s="419">
        <v>46052</v>
      </c>
    </row>
    <row r="4383" spans="1:13">
      <c r="A4383" s="418">
        <v>5001</v>
      </c>
      <c r="B4383" s="418">
        <v>410033</v>
      </c>
      <c r="C4383" s="418">
        <v>3000</v>
      </c>
      <c r="D4383" s="406">
        <v>236642025</v>
      </c>
      <c r="E4383" s="406" t="s">
        <v>234</v>
      </c>
      <c r="F4383" s="418">
        <v>525</v>
      </c>
      <c r="G4383" s="419">
        <v>46053</v>
      </c>
      <c r="H4383" s="419">
        <v>46056</v>
      </c>
      <c r="I4383" s="406" t="s">
        <v>15</v>
      </c>
      <c r="J4383" s="406"/>
      <c r="K4383" s="420" t="b">
        <v>0</v>
      </c>
      <c r="L4383" s="406"/>
      <c r="M4383" s="419">
        <v>46056</v>
      </c>
    </row>
    <row r="4384" spans="1:13">
      <c r="A4384" s="418">
        <v>5001</v>
      </c>
      <c r="B4384" s="418">
        <v>410033</v>
      </c>
      <c r="C4384" s="418">
        <v>3000</v>
      </c>
      <c r="D4384" s="406">
        <v>236652025</v>
      </c>
      <c r="E4384" s="406" t="s">
        <v>234</v>
      </c>
      <c r="F4384" s="418">
        <v>1050</v>
      </c>
      <c r="G4384" s="419">
        <v>46003</v>
      </c>
      <c r="H4384" s="419">
        <v>46008</v>
      </c>
      <c r="I4384" s="406" t="s">
        <v>15</v>
      </c>
      <c r="J4384" s="406"/>
      <c r="K4384" s="420" t="b">
        <v>0</v>
      </c>
      <c r="L4384" s="406"/>
      <c r="M4384" s="419">
        <v>46009</v>
      </c>
    </row>
    <row r="4385" spans="1:13">
      <c r="A4385" s="418">
        <v>5001</v>
      </c>
      <c r="B4385" s="418">
        <v>410033</v>
      </c>
      <c r="C4385" s="418">
        <v>3000</v>
      </c>
      <c r="D4385" s="406">
        <v>236662025</v>
      </c>
      <c r="E4385" s="406" t="s">
        <v>234</v>
      </c>
      <c r="F4385" s="418">
        <v>2625</v>
      </c>
      <c r="G4385" s="419">
        <v>45968</v>
      </c>
      <c r="H4385" s="419">
        <v>45971</v>
      </c>
      <c r="I4385" s="406" t="s">
        <v>15</v>
      </c>
      <c r="J4385" s="406"/>
      <c r="K4385" s="420" t="b">
        <v>0</v>
      </c>
      <c r="L4385" s="406"/>
      <c r="M4385" s="419">
        <v>45980</v>
      </c>
    </row>
    <row r="4386" spans="1:13">
      <c r="A4386" s="418">
        <v>5001</v>
      </c>
      <c r="B4386" s="418">
        <v>410033</v>
      </c>
      <c r="C4386" s="418">
        <v>3000</v>
      </c>
      <c r="D4386" s="406">
        <v>236672025</v>
      </c>
      <c r="E4386" s="406" t="s">
        <v>234</v>
      </c>
      <c r="F4386" s="418">
        <v>2625</v>
      </c>
      <c r="G4386" s="419">
        <v>45969</v>
      </c>
      <c r="H4386" s="419">
        <v>45974</v>
      </c>
      <c r="I4386" s="406" t="s">
        <v>15</v>
      </c>
      <c r="J4386" s="406"/>
      <c r="K4386" s="420" t="b">
        <v>0</v>
      </c>
      <c r="L4386" s="406"/>
      <c r="M4386" s="419">
        <v>45974</v>
      </c>
    </row>
    <row r="4387" spans="1:13">
      <c r="A4387" s="418">
        <v>5001</v>
      </c>
      <c r="B4387" s="418">
        <v>410033</v>
      </c>
      <c r="C4387" s="418">
        <v>3000</v>
      </c>
      <c r="D4387" s="406">
        <v>236682025</v>
      </c>
      <c r="E4387" s="406" t="s">
        <v>234</v>
      </c>
      <c r="F4387" s="418">
        <v>2610</v>
      </c>
      <c r="G4387" s="419">
        <v>46003</v>
      </c>
      <c r="H4387" s="419">
        <v>46008</v>
      </c>
      <c r="I4387" s="406" t="s">
        <v>15</v>
      </c>
      <c r="J4387" s="406"/>
      <c r="K4387" s="420" t="b">
        <v>0</v>
      </c>
      <c r="L4387" s="406"/>
      <c r="M4387" s="419">
        <v>46009</v>
      </c>
    </row>
    <row r="4388" spans="1:13">
      <c r="A4388" s="418">
        <v>5001</v>
      </c>
      <c r="B4388" s="418">
        <v>410033</v>
      </c>
      <c r="C4388" s="418">
        <v>3000</v>
      </c>
      <c r="D4388" s="406">
        <v>236702025</v>
      </c>
      <c r="E4388" s="406" t="s">
        <v>234</v>
      </c>
      <c r="F4388" s="418">
        <v>2580</v>
      </c>
      <c r="G4388" s="419">
        <v>46029</v>
      </c>
      <c r="H4388" s="419">
        <v>46031</v>
      </c>
      <c r="I4388" s="406" t="s">
        <v>15</v>
      </c>
      <c r="J4388" s="406"/>
      <c r="K4388" s="420" t="b">
        <v>0</v>
      </c>
      <c r="L4388" s="406"/>
      <c r="M4388" s="419">
        <v>46032</v>
      </c>
    </row>
    <row r="4389" spans="1:13">
      <c r="A4389" s="418">
        <v>5001</v>
      </c>
      <c r="B4389" s="418">
        <v>410162</v>
      </c>
      <c r="C4389" s="418">
        <v>3000</v>
      </c>
      <c r="D4389" s="406">
        <v>236812025</v>
      </c>
      <c r="E4389" s="406" t="s">
        <v>46</v>
      </c>
      <c r="F4389" s="418">
        <v>13700</v>
      </c>
      <c r="G4389" s="419">
        <v>45988</v>
      </c>
      <c r="H4389" s="419">
        <v>45994</v>
      </c>
      <c r="I4389" s="406" t="s">
        <v>15</v>
      </c>
      <c r="J4389" s="406"/>
      <c r="K4389" s="420" t="b">
        <v>0</v>
      </c>
      <c r="L4389" s="406"/>
      <c r="M4389" s="419">
        <v>45997</v>
      </c>
    </row>
    <row r="4390" spans="1:13">
      <c r="A4390" s="418">
        <v>5001</v>
      </c>
      <c r="B4390" s="418">
        <v>427729</v>
      </c>
      <c r="C4390" s="418">
        <v>3000</v>
      </c>
      <c r="D4390" s="406">
        <v>236852025</v>
      </c>
      <c r="E4390" s="406" t="s">
        <v>568</v>
      </c>
      <c r="F4390" s="418">
        <v>64</v>
      </c>
      <c r="G4390" s="419">
        <v>45953</v>
      </c>
      <c r="H4390" s="419">
        <v>45965</v>
      </c>
      <c r="I4390" s="406" t="s">
        <v>15</v>
      </c>
      <c r="J4390" s="406"/>
      <c r="K4390" s="420" t="b">
        <v>0</v>
      </c>
      <c r="L4390" s="406"/>
      <c r="M4390" s="419">
        <v>45965</v>
      </c>
    </row>
    <row r="4391" spans="1:13">
      <c r="A4391" s="418">
        <v>5001</v>
      </c>
      <c r="B4391" s="418">
        <v>427729</v>
      </c>
      <c r="C4391" s="418">
        <v>3000</v>
      </c>
      <c r="D4391" s="406">
        <v>236862025</v>
      </c>
      <c r="E4391" s="406" t="s">
        <v>568</v>
      </c>
      <c r="F4391" s="418">
        <v>68</v>
      </c>
      <c r="G4391" s="419">
        <v>45953</v>
      </c>
      <c r="H4391" s="419">
        <v>45965</v>
      </c>
      <c r="I4391" s="406" t="s">
        <v>15</v>
      </c>
      <c r="J4391" s="406"/>
      <c r="K4391" s="420" t="b">
        <v>0</v>
      </c>
      <c r="L4391" s="406"/>
      <c r="M4391" s="419">
        <v>45965</v>
      </c>
    </row>
    <row r="4392" spans="1:13">
      <c r="A4392" s="418">
        <v>2017</v>
      </c>
      <c r="B4392" s="418">
        <v>460573</v>
      </c>
      <c r="C4392" s="418">
        <v>3010</v>
      </c>
      <c r="D4392" s="406">
        <v>23692025</v>
      </c>
      <c r="E4392" s="406" t="s">
        <v>949</v>
      </c>
      <c r="F4392" s="418">
        <v>15</v>
      </c>
      <c r="G4392" s="419">
        <v>45968</v>
      </c>
      <c r="H4392" s="419">
        <v>45971</v>
      </c>
      <c r="I4392" s="406" t="s">
        <v>15</v>
      </c>
      <c r="J4392" s="406"/>
      <c r="K4392" s="420" t="b">
        <v>0</v>
      </c>
      <c r="L4392" s="406"/>
      <c r="M4392" s="419">
        <v>45971</v>
      </c>
    </row>
    <row r="4393" spans="1:13">
      <c r="A4393" s="418">
        <v>5001</v>
      </c>
      <c r="B4393" s="418">
        <v>481627</v>
      </c>
      <c r="C4393" s="418">
        <v>3000</v>
      </c>
      <c r="D4393" s="406">
        <v>236942025</v>
      </c>
      <c r="E4393" s="406" t="s">
        <v>551</v>
      </c>
      <c r="F4393" s="418">
        <v>15</v>
      </c>
      <c r="G4393" s="419">
        <v>45953</v>
      </c>
      <c r="H4393" s="419">
        <v>45958</v>
      </c>
      <c r="I4393" s="406" t="s">
        <v>15</v>
      </c>
      <c r="J4393" s="406"/>
      <c r="K4393" s="420" t="b">
        <v>0</v>
      </c>
      <c r="L4393" s="406"/>
      <c r="M4393" s="419">
        <v>45958</v>
      </c>
    </row>
    <row r="4394" spans="1:13">
      <c r="A4394" s="418">
        <v>2017</v>
      </c>
      <c r="B4394" s="418">
        <v>465258</v>
      </c>
      <c r="C4394" s="418">
        <v>3010</v>
      </c>
      <c r="D4394" s="406">
        <v>23702025</v>
      </c>
      <c r="E4394" s="406" t="s">
        <v>442</v>
      </c>
      <c r="F4394" s="418">
        <v>10</v>
      </c>
      <c r="G4394" s="419">
        <v>45955</v>
      </c>
      <c r="H4394" s="419">
        <v>45958</v>
      </c>
      <c r="I4394" s="406" t="s">
        <v>15</v>
      </c>
      <c r="J4394" s="406"/>
      <c r="K4394" s="420" t="b">
        <v>0</v>
      </c>
      <c r="L4394" s="406"/>
      <c r="M4394" s="419">
        <v>45958</v>
      </c>
    </row>
    <row r="4395" spans="1:13">
      <c r="A4395" s="418">
        <v>2017</v>
      </c>
      <c r="B4395" s="418">
        <v>465258</v>
      </c>
      <c r="C4395" s="418">
        <v>3010</v>
      </c>
      <c r="D4395" s="406">
        <v>23712025</v>
      </c>
      <c r="E4395" s="406" t="s">
        <v>442</v>
      </c>
      <c r="F4395" s="418">
        <v>40</v>
      </c>
      <c r="G4395" s="419">
        <v>45951</v>
      </c>
      <c r="H4395" s="419">
        <v>45951</v>
      </c>
      <c r="I4395" s="406" t="s">
        <v>15</v>
      </c>
      <c r="J4395" s="406"/>
      <c r="K4395" s="420" t="b">
        <v>0</v>
      </c>
      <c r="L4395" s="406"/>
      <c r="M4395" s="419">
        <v>45951</v>
      </c>
    </row>
    <row r="4396" spans="1:13">
      <c r="A4396" s="418">
        <v>5001</v>
      </c>
      <c r="B4396" s="418">
        <v>409981</v>
      </c>
      <c r="C4396" s="418">
        <v>3000</v>
      </c>
      <c r="D4396" s="406">
        <v>237142025</v>
      </c>
      <c r="E4396" s="406" t="s">
        <v>1039</v>
      </c>
      <c r="F4396" s="418">
        <v>270</v>
      </c>
      <c r="G4396" s="419">
        <v>45974</v>
      </c>
      <c r="H4396" s="419">
        <v>45988</v>
      </c>
      <c r="I4396" s="406" t="s">
        <v>15</v>
      </c>
      <c r="J4396" s="406"/>
      <c r="K4396" s="420" t="b">
        <v>0</v>
      </c>
      <c r="L4396" s="406"/>
      <c r="M4396" s="419">
        <v>45988</v>
      </c>
    </row>
    <row r="4397" spans="1:13">
      <c r="A4397" s="418">
        <v>5001</v>
      </c>
      <c r="B4397" s="418">
        <v>409981</v>
      </c>
      <c r="C4397" s="418">
        <v>3000</v>
      </c>
      <c r="D4397" s="406" t="s">
        <v>1040</v>
      </c>
      <c r="E4397" s="406" t="s">
        <v>1039</v>
      </c>
      <c r="F4397" s="418">
        <v>270</v>
      </c>
      <c r="G4397" s="406"/>
      <c r="H4397" s="419">
        <v>46141</v>
      </c>
      <c r="I4397" s="406" t="s">
        <v>15</v>
      </c>
      <c r="J4397" s="406"/>
      <c r="K4397" s="420" t="b">
        <v>0</v>
      </c>
      <c r="L4397" s="406" t="s">
        <v>600</v>
      </c>
      <c r="M4397" s="419">
        <v>46142</v>
      </c>
    </row>
    <row r="4398" spans="1:13">
      <c r="A4398" s="418">
        <v>5001</v>
      </c>
      <c r="B4398" s="418">
        <v>465099</v>
      </c>
      <c r="C4398" s="418">
        <v>3000</v>
      </c>
      <c r="D4398" s="406">
        <v>237282025</v>
      </c>
      <c r="E4398" s="406" t="s">
        <v>316</v>
      </c>
      <c r="F4398" s="418">
        <v>40</v>
      </c>
      <c r="G4398" s="419">
        <v>45983</v>
      </c>
      <c r="H4398" s="419">
        <v>45989</v>
      </c>
      <c r="I4398" s="406" t="s">
        <v>15</v>
      </c>
      <c r="J4398" s="406"/>
      <c r="K4398" s="420" t="b">
        <v>0</v>
      </c>
      <c r="L4398" s="406"/>
      <c r="M4398" s="419">
        <v>45989</v>
      </c>
    </row>
    <row r="4399" spans="1:13">
      <c r="A4399" s="418">
        <v>5001</v>
      </c>
      <c r="B4399" s="418">
        <v>410013</v>
      </c>
      <c r="C4399" s="418">
        <v>3000</v>
      </c>
      <c r="D4399" s="406">
        <v>237312025</v>
      </c>
      <c r="E4399" s="406" t="s">
        <v>698</v>
      </c>
      <c r="F4399" s="418">
        <v>5100</v>
      </c>
      <c r="G4399" s="419">
        <v>45966</v>
      </c>
      <c r="H4399" s="419">
        <v>45975</v>
      </c>
      <c r="I4399" s="406" t="s">
        <v>15</v>
      </c>
      <c r="J4399" s="406"/>
      <c r="K4399" s="420" t="b">
        <v>0</v>
      </c>
      <c r="L4399" s="406"/>
      <c r="M4399" s="419">
        <v>45975</v>
      </c>
    </row>
    <row r="4400" spans="1:13">
      <c r="A4400" s="418">
        <v>5001</v>
      </c>
      <c r="B4400" s="418">
        <v>422423</v>
      </c>
      <c r="C4400" s="418">
        <v>3000</v>
      </c>
      <c r="D4400" s="406">
        <v>23732026</v>
      </c>
      <c r="E4400" s="406" t="s">
        <v>373</v>
      </c>
      <c r="F4400" s="418">
        <v>100</v>
      </c>
      <c r="G4400" s="419">
        <v>46066</v>
      </c>
      <c r="H4400" s="419">
        <v>46072</v>
      </c>
      <c r="I4400" s="406" t="s">
        <v>15</v>
      </c>
      <c r="J4400" s="406"/>
      <c r="K4400" s="420" t="b">
        <v>0</v>
      </c>
      <c r="L4400" s="406"/>
      <c r="M4400" s="419">
        <v>46073</v>
      </c>
    </row>
    <row r="4401" spans="1:13">
      <c r="A4401" s="418">
        <v>5001</v>
      </c>
      <c r="B4401" s="418">
        <v>410128</v>
      </c>
      <c r="C4401" s="418">
        <v>3000</v>
      </c>
      <c r="D4401" s="406">
        <v>237322025</v>
      </c>
      <c r="E4401" s="406" t="s">
        <v>1041</v>
      </c>
      <c r="F4401" s="418">
        <v>25</v>
      </c>
      <c r="G4401" s="419">
        <v>45972</v>
      </c>
      <c r="H4401" s="419">
        <v>45975</v>
      </c>
      <c r="I4401" s="406" t="s">
        <v>15</v>
      </c>
      <c r="J4401" s="406"/>
      <c r="K4401" s="420" t="b">
        <v>0</v>
      </c>
      <c r="L4401" s="406"/>
      <c r="M4401" s="419">
        <v>45975</v>
      </c>
    </row>
    <row r="4402" spans="1:13">
      <c r="A4402" s="418">
        <v>5001</v>
      </c>
      <c r="B4402" s="418">
        <v>422297</v>
      </c>
      <c r="C4402" s="418">
        <v>3000</v>
      </c>
      <c r="D4402" s="406">
        <v>237332025</v>
      </c>
      <c r="E4402" s="406" t="s">
        <v>831</v>
      </c>
      <c r="F4402" s="418">
        <v>2000</v>
      </c>
      <c r="G4402" s="419">
        <v>45929</v>
      </c>
      <c r="H4402" s="419">
        <v>45995</v>
      </c>
      <c r="I4402" s="406" t="s">
        <v>15</v>
      </c>
      <c r="J4402" s="406"/>
      <c r="K4402" s="420" t="b">
        <v>0</v>
      </c>
      <c r="L4402" s="406"/>
      <c r="M4402" s="419">
        <v>45995</v>
      </c>
    </row>
    <row r="4403" spans="1:13">
      <c r="A4403" s="418">
        <v>5001</v>
      </c>
      <c r="B4403" s="418">
        <v>425432</v>
      </c>
      <c r="C4403" s="418">
        <v>3000</v>
      </c>
      <c r="D4403" s="406">
        <v>237342025</v>
      </c>
      <c r="E4403" s="406" t="s">
        <v>763</v>
      </c>
      <c r="F4403" s="418">
        <v>800</v>
      </c>
      <c r="G4403" s="419">
        <v>46035</v>
      </c>
      <c r="H4403" s="419">
        <v>46042</v>
      </c>
      <c r="I4403" s="406" t="s">
        <v>15</v>
      </c>
      <c r="J4403" s="406"/>
      <c r="K4403" s="420" t="b">
        <v>0</v>
      </c>
      <c r="L4403" s="406"/>
      <c r="M4403" s="419">
        <v>46042</v>
      </c>
    </row>
    <row r="4404" spans="1:13">
      <c r="A4404" s="418">
        <v>5001</v>
      </c>
      <c r="B4404" s="418">
        <v>475354</v>
      </c>
      <c r="C4404" s="418">
        <v>3000</v>
      </c>
      <c r="D4404" s="406">
        <v>237352025</v>
      </c>
      <c r="E4404" s="406" t="s">
        <v>669</v>
      </c>
      <c r="F4404" s="418">
        <v>25</v>
      </c>
      <c r="G4404" s="406"/>
      <c r="H4404" s="406"/>
      <c r="I4404" s="406" t="s">
        <v>21</v>
      </c>
      <c r="J4404" s="406"/>
      <c r="K4404" s="420" t="b">
        <v>0</v>
      </c>
      <c r="L4404" s="406"/>
      <c r="M4404" s="406"/>
    </row>
    <row r="4405" spans="1:13">
      <c r="A4405" s="418">
        <v>5001</v>
      </c>
      <c r="B4405" s="418">
        <v>446244</v>
      </c>
      <c r="C4405" s="418">
        <v>3000</v>
      </c>
      <c r="D4405" s="406">
        <v>237362025</v>
      </c>
      <c r="E4405" s="406" t="s">
        <v>793</v>
      </c>
      <c r="F4405" s="418">
        <v>4</v>
      </c>
      <c r="G4405" s="419">
        <v>45965</v>
      </c>
      <c r="H4405" s="419">
        <v>45988</v>
      </c>
      <c r="I4405" s="406" t="s">
        <v>15</v>
      </c>
      <c r="J4405" s="406"/>
      <c r="K4405" s="420" t="b">
        <v>0</v>
      </c>
      <c r="L4405" s="406"/>
      <c r="M4405" s="419">
        <v>45988</v>
      </c>
    </row>
    <row r="4406" spans="1:13">
      <c r="A4406" s="418">
        <v>5001</v>
      </c>
      <c r="B4406" s="418">
        <v>410091</v>
      </c>
      <c r="C4406" s="418">
        <v>3000</v>
      </c>
      <c r="D4406" s="406">
        <v>237472025</v>
      </c>
      <c r="E4406" s="406" t="s">
        <v>1042</v>
      </c>
      <c r="F4406" s="418">
        <v>80</v>
      </c>
      <c r="G4406" s="419">
        <v>45994</v>
      </c>
      <c r="H4406" s="419">
        <v>46034</v>
      </c>
      <c r="I4406" s="406" t="s">
        <v>15</v>
      </c>
      <c r="J4406" s="406"/>
      <c r="K4406" s="420" t="b">
        <v>0</v>
      </c>
      <c r="L4406" s="406"/>
      <c r="M4406" s="419">
        <v>46034</v>
      </c>
    </row>
    <row r="4407" spans="1:13">
      <c r="A4407" s="418">
        <v>5001</v>
      </c>
      <c r="B4407" s="418">
        <v>410045</v>
      </c>
      <c r="C4407" s="418">
        <v>3000</v>
      </c>
      <c r="D4407" s="406">
        <v>237512025</v>
      </c>
      <c r="E4407" s="406" t="s">
        <v>382</v>
      </c>
      <c r="F4407" s="418">
        <v>3225</v>
      </c>
      <c r="G4407" s="419">
        <v>45966</v>
      </c>
      <c r="H4407" s="419">
        <v>45973</v>
      </c>
      <c r="I4407" s="406" t="s">
        <v>15</v>
      </c>
      <c r="J4407" s="406"/>
      <c r="K4407" s="420" t="b">
        <v>0</v>
      </c>
      <c r="L4407" s="406"/>
      <c r="M4407" s="419">
        <v>45974</v>
      </c>
    </row>
    <row r="4408" spans="1:13">
      <c r="A4408" s="418">
        <v>2017</v>
      </c>
      <c r="B4408" s="418">
        <v>455469</v>
      </c>
      <c r="C4408" s="418">
        <v>3010</v>
      </c>
      <c r="D4408" s="406">
        <v>23752025</v>
      </c>
      <c r="E4408" s="406" t="s">
        <v>225</v>
      </c>
      <c r="F4408" s="418">
        <v>120</v>
      </c>
      <c r="G4408" s="419">
        <v>45969</v>
      </c>
      <c r="H4408" s="419">
        <v>45971</v>
      </c>
      <c r="I4408" s="406" t="s">
        <v>15</v>
      </c>
      <c r="J4408" s="406"/>
      <c r="K4408" s="420" t="b">
        <v>0</v>
      </c>
      <c r="L4408" s="406"/>
      <c r="M4408" s="419">
        <v>45971</v>
      </c>
    </row>
    <row r="4409" spans="1:13">
      <c r="A4409" s="418">
        <v>5001</v>
      </c>
      <c r="B4409" s="418">
        <v>410037</v>
      </c>
      <c r="C4409" s="418">
        <v>3000</v>
      </c>
      <c r="D4409" s="406">
        <v>237522025</v>
      </c>
      <c r="E4409" s="406" t="s">
        <v>237</v>
      </c>
      <c r="F4409" s="418">
        <v>50</v>
      </c>
      <c r="G4409" s="419">
        <v>45997</v>
      </c>
      <c r="H4409" s="419">
        <v>46003</v>
      </c>
      <c r="I4409" s="406" t="s">
        <v>15</v>
      </c>
      <c r="J4409" s="406"/>
      <c r="K4409" s="420" t="b">
        <v>0</v>
      </c>
      <c r="L4409" s="406"/>
      <c r="M4409" s="419">
        <v>46003</v>
      </c>
    </row>
    <row r="4410" spans="1:13">
      <c r="A4410" s="418">
        <v>5001</v>
      </c>
      <c r="B4410" s="418">
        <v>422376</v>
      </c>
      <c r="C4410" s="418">
        <v>3000</v>
      </c>
      <c r="D4410" s="406">
        <v>23762026</v>
      </c>
      <c r="E4410" s="406" t="s">
        <v>191</v>
      </c>
      <c r="F4410" s="418">
        <v>50</v>
      </c>
      <c r="G4410" s="419">
        <v>46104</v>
      </c>
      <c r="H4410" s="419">
        <v>46114</v>
      </c>
      <c r="I4410" s="406" t="s">
        <v>15</v>
      </c>
      <c r="J4410" s="406"/>
      <c r="K4410" s="420" t="b">
        <v>0</v>
      </c>
      <c r="L4410" s="406"/>
      <c r="M4410" s="419">
        <v>46114</v>
      </c>
    </row>
    <row r="4411" spans="1:13">
      <c r="A4411" s="418">
        <v>5001</v>
      </c>
      <c r="B4411" s="418">
        <v>425407</v>
      </c>
      <c r="C4411" s="418">
        <v>3000</v>
      </c>
      <c r="D4411" s="406">
        <v>237642025</v>
      </c>
      <c r="E4411" s="406" t="s">
        <v>347</v>
      </c>
      <c r="F4411" s="418">
        <v>200</v>
      </c>
      <c r="G4411" s="419">
        <v>45989</v>
      </c>
      <c r="H4411" s="419">
        <v>45994</v>
      </c>
      <c r="I4411" s="406" t="s">
        <v>15</v>
      </c>
      <c r="J4411" s="406"/>
      <c r="K4411" s="420" t="b">
        <v>0</v>
      </c>
      <c r="L4411" s="406"/>
      <c r="M4411" s="419">
        <v>45995</v>
      </c>
    </row>
    <row r="4412" spans="1:13">
      <c r="A4412" s="418">
        <v>5001</v>
      </c>
      <c r="B4412" s="418">
        <v>410056</v>
      </c>
      <c r="C4412" s="418">
        <v>3000</v>
      </c>
      <c r="D4412" s="406">
        <v>237662025</v>
      </c>
      <c r="E4412" s="406" t="s">
        <v>356</v>
      </c>
      <c r="F4412" s="418">
        <v>950</v>
      </c>
      <c r="G4412" s="419">
        <v>45965</v>
      </c>
      <c r="H4412" s="419">
        <v>45973</v>
      </c>
      <c r="I4412" s="406" t="s">
        <v>15</v>
      </c>
      <c r="J4412" s="406"/>
      <c r="K4412" s="420" t="b">
        <v>0</v>
      </c>
      <c r="L4412" s="406"/>
      <c r="M4412" s="419">
        <v>45973</v>
      </c>
    </row>
    <row r="4413" spans="1:13">
      <c r="A4413" s="418">
        <v>2017</v>
      </c>
      <c r="B4413" s="418">
        <v>464096</v>
      </c>
      <c r="C4413" s="418">
        <v>3010</v>
      </c>
      <c r="D4413" s="406">
        <v>23772025</v>
      </c>
      <c r="E4413" s="406" t="s">
        <v>268</v>
      </c>
      <c r="F4413" s="418">
        <v>160</v>
      </c>
      <c r="G4413" s="419">
        <v>45953</v>
      </c>
      <c r="H4413" s="419">
        <v>45954</v>
      </c>
      <c r="I4413" s="406" t="s">
        <v>15</v>
      </c>
      <c r="J4413" s="406"/>
      <c r="K4413" s="420" t="b">
        <v>0</v>
      </c>
      <c r="L4413" s="406"/>
      <c r="M4413" s="419">
        <v>45954</v>
      </c>
    </row>
    <row r="4414" spans="1:13">
      <c r="A4414" s="418">
        <v>5001</v>
      </c>
      <c r="B4414" s="418">
        <v>422376</v>
      </c>
      <c r="C4414" s="418">
        <v>3000</v>
      </c>
      <c r="D4414" s="406">
        <v>23772026</v>
      </c>
      <c r="E4414" s="406" t="s">
        <v>191</v>
      </c>
      <c r="F4414" s="418">
        <v>50</v>
      </c>
      <c r="G4414" s="419">
        <v>46079</v>
      </c>
      <c r="H4414" s="419">
        <v>46113</v>
      </c>
      <c r="I4414" s="406" t="s">
        <v>15</v>
      </c>
      <c r="J4414" s="406"/>
      <c r="K4414" s="420" t="b">
        <v>0</v>
      </c>
      <c r="L4414" s="406"/>
      <c r="M4414" s="419">
        <v>46113</v>
      </c>
    </row>
    <row r="4415" spans="1:13">
      <c r="A4415" s="418">
        <v>2017</v>
      </c>
      <c r="B4415" s="418">
        <v>463129</v>
      </c>
      <c r="C4415" s="418">
        <v>3010</v>
      </c>
      <c r="D4415" s="406">
        <v>23782025</v>
      </c>
      <c r="E4415" s="406" t="s">
        <v>54</v>
      </c>
      <c r="F4415" s="418">
        <v>250</v>
      </c>
      <c r="G4415" s="419">
        <v>45960</v>
      </c>
      <c r="H4415" s="419">
        <v>45964</v>
      </c>
      <c r="I4415" s="406" t="s">
        <v>15</v>
      </c>
      <c r="J4415" s="406"/>
      <c r="K4415" s="420" t="b">
        <v>0</v>
      </c>
      <c r="L4415" s="406"/>
      <c r="M4415" s="419">
        <v>45964</v>
      </c>
    </row>
    <row r="4416" spans="1:13">
      <c r="A4416" s="418">
        <v>5001</v>
      </c>
      <c r="B4416" s="418">
        <v>463614</v>
      </c>
      <c r="C4416" s="418">
        <v>3000</v>
      </c>
      <c r="D4416" s="406">
        <v>237852024</v>
      </c>
      <c r="E4416" s="406" t="s">
        <v>183</v>
      </c>
      <c r="F4416" s="418">
        <v>3250</v>
      </c>
      <c r="G4416" s="406"/>
      <c r="H4416" s="406"/>
      <c r="I4416" s="406" t="s">
        <v>21</v>
      </c>
      <c r="J4416" s="406"/>
      <c r="K4416" s="420" t="b">
        <v>0</v>
      </c>
      <c r="L4416" s="406"/>
      <c r="M4416" s="406"/>
    </row>
    <row r="4417" spans="1:13">
      <c r="A4417" s="418">
        <v>5001</v>
      </c>
      <c r="B4417" s="418">
        <v>410033</v>
      </c>
      <c r="C4417" s="418">
        <v>3000</v>
      </c>
      <c r="D4417" s="406">
        <v>237902025</v>
      </c>
      <c r="E4417" s="406" t="s">
        <v>234</v>
      </c>
      <c r="F4417" s="418">
        <v>525</v>
      </c>
      <c r="G4417" s="419">
        <v>45981</v>
      </c>
      <c r="H4417" s="419">
        <v>45986</v>
      </c>
      <c r="I4417" s="406" t="s">
        <v>15</v>
      </c>
      <c r="J4417" s="406"/>
      <c r="K4417" s="420" t="b">
        <v>0</v>
      </c>
      <c r="L4417" s="406"/>
      <c r="M4417" s="419">
        <v>45987</v>
      </c>
    </row>
    <row r="4418" spans="1:13">
      <c r="A4418" s="418">
        <v>5001</v>
      </c>
      <c r="B4418" s="418">
        <v>410033</v>
      </c>
      <c r="C4418" s="418">
        <v>3000</v>
      </c>
      <c r="D4418" s="406">
        <v>237912025</v>
      </c>
      <c r="E4418" s="406" t="s">
        <v>234</v>
      </c>
      <c r="F4418" s="418">
        <v>2610</v>
      </c>
      <c r="G4418" s="419">
        <v>46029</v>
      </c>
      <c r="H4418" s="419">
        <v>46031</v>
      </c>
      <c r="I4418" s="406" t="s">
        <v>15</v>
      </c>
      <c r="J4418" s="406"/>
      <c r="K4418" s="420" t="b">
        <v>0</v>
      </c>
      <c r="L4418" s="406"/>
      <c r="M4418" s="419">
        <v>46037</v>
      </c>
    </row>
    <row r="4419" spans="1:13">
      <c r="A4419" s="418">
        <v>5001</v>
      </c>
      <c r="B4419" s="418">
        <v>410033</v>
      </c>
      <c r="C4419" s="418">
        <v>3000</v>
      </c>
      <c r="D4419" s="406">
        <v>237932025</v>
      </c>
      <c r="E4419" s="406" t="s">
        <v>234</v>
      </c>
      <c r="F4419" s="418">
        <v>2625</v>
      </c>
      <c r="G4419" s="419">
        <v>46008</v>
      </c>
      <c r="H4419" s="419">
        <v>46010</v>
      </c>
      <c r="I4419" s="406" t="s">
        <v>15</v>
      </c>
      <c r="J4419" s="406"/>
      <c r="K4419" s="420" t="b">
        <v>0</v>
      </c>
      <c r="L4419" s="406"/>
      <c r="M4419" s="419">
        <v>46010</v>
      </c>
    </row>
    <row r="4420" spans="1:13">
      <c r="A4420" s="418">
        <v>5001</v>
      </c>
      <c r="B4420" s="418">
        <v>410033</v>
      </c>
      <c r="C4420" s="418">
        <v>3000</v>
      </c>
      <c r="D4420" s="406">
        <v>237942025</v>
      </c>
      <c r="E4420" s="406" t="s">
        <v>234</v>
      </c>
      <c r="F4420" s="418">
        <v>2625</v>
      </c>
      <c r="G4420" s="419">
        <v>46008</v>
      </c>
      <c r="H4420" s="419">
        <v>46010</v>
      </c>
      <c r="I4420" s="406" t="s">
        <v>15</v>
      </c>
      <c r="J4420" s="406"/>
      <c r="K4420" s="420" t="b">
        <v>0</v>
      </c>
      <c r="L4420" s="406"/>
      <c r="M4420" s="419">
        <v>46010</v>
      </c>
    </row>
    <row r="4421" spans="1:13">
      <c r="A4421" s="418">
        <v>5001</v>
      </c>
      <c r="B4421" s="418">
        <v>410033</v>
      </c>
      <c r="C4421" s="418">
        <v>3000</v>
      </c>
      <c r="D4421" s="406">
        <v>237952025</v>
      </c>
      <c r="E4421" s="406" t="s">
        <v>234</v>
      </c>
      <c r="F4421" s="418">
        <v>2610</v>
      </c>
      <c r="G4421" s="419">
        <v>46029</v>
      </c>
      <c r="H4421" s="419">
        <v>46031</v>
      </c>
      <c r="I4421" s="406" t="s">
        <v>15</v>
      </c>
      <c r="J4421" s="406"/>
      <c r="K4421" s="420" t="b">
        <v>0</v>
      </c>
      <c r="L4421" s="406"/>
      <c r="M4421" s="419">
        <v>46032</v>
      </c>
    </row>
    <row r="4422" spans="1:13">
      <c r="A4422" s="418">
        <v>5001</v>
      </c>
      <c r="B4422" s="418">
        <v>410033</v>
      </c>
      <c r="C4422" s="418">
        <v>3000</v>
      </c>
      <c r="D4422" s="406">
        <v>237972025</v>
      </c>
      <c r="E4422" s="406" t="s">
        <v>234</v>
      </c>
      <c r="F4422" s="418">
        <v>525</v>
      </c>
      <c r="G4422" s="419">
        <v>46053</v>
      </c>
      <c r="H4422" s="419">
        <v>46056</v>
      </c>
      <c r="I4422" s="406" t="s">
        <v>15</v>
      </c>
      <c r="J4422" s="406"/>
      <c r="K4422" s="420" t="b">
        <v>0</v>
      </c>
      <c r="L4422" s="406"/>
      <c r="M4422" s="419">
        <v>46056</v>
      </c>
    </row>
    <row r="4423" spans="1:13">
      <c r="A4423" s="418">
        <v>5001</v>
      </c>
      <c r="B4423" s="418">
        <v>410033</v>
      </c>
      <c r="C4423" s="418">
        <v>3000</v>
      </c>
      <c r="D4423" s="406">
        <v>237982025</v>
      </c>
      <c r="E4423" s="406" t="s">
        <v>234</v>
      </c>
      <c r="F4423" s="418">
        <v>1035</v>
      </c>
      <c r="G4423" s="419">
        <v>46051</v>
      </c>
      <c r="H4423" s="419">
        <v>46053</v>
      </c>
      <c r="I4423" s="406" t="s">
        <v>15</v>
      </c>
      <c r="J4423" s="406"/>
      <c r="K4423" s="420" t="b">
        <v>0</v>
      </c>
      <c r="L4423" s="406"/>
      <c r="M4423" s="419">
        <v>46053</v>
      </c>
    </row>
    <row r="4424" spans="1:13">
      <c r="A4424" s="418">
        <v>5001</v>
      </c>
      <c r="B4424" s="418">
        <v>470046</v>
      </c>
      <c r="C4424" s="418">
        <v>3000</v>
      </c>
      <c r="D4424" s="406">
        <v>238002025</v>
      </c>
      <c r="E4424" s="406" t="s">
        <v>1043</v>
      </c>
      <c r="F4424" s="418">
        <v>500</v>
      </c>
      <c r="G4424" s="419">
        <v>45957</v>
      </c>
      <c r="H4424" s="419">
        <v>45962</v>
      </c>
      <c r="I4424" s="406" t="s">
        <v>15</v>
      </c>
      <c r="J4424" s="406"/>
      <c r="K4424" s="420" t="b">
        <v>0</v>
      </c>
      <c r="L4424" s="406"/>
      <c r="M4424" s="419">
        <v>45965</v>
      </c>
    </row>
    <row r="4425" spans="1:13">
      <c r="A4425" s="418">
        <v>5001</v>
      </c>
      <c r="B4425" s="418">
        <v>470046</v>
      </c>
      <c r="C4425" s="418">
        <v>3000</v>
      </c>
      <c r="D4425" s="406">
        <v>238012025</v>
      </c>
      <c r="E4425" s="406" t="s">
        <v>1043</v>
      </c>
      <c r="F4425" s="418">
        <v>500</v>
      </c>
      <c r="G4425" s="419">
        <v>45957</v>
      </c>
      <c r="H4425" s="419">
        <v>45962</v>
      </c>
      <c r="I4425" s="406" t="s">
        <v>15</v>
      </c>
      <c r="J4425" s="406"/>
      <c r="K4425" s="420" t="b">
        <v>0</v>
      </c>
      <c r="L4425" s="406"/>
      <c r="M4425" s="419">
        <v>45962</v>
      </c>
    </row>
    <row r="4426" spans="1:13">
      <c r="A4426" s="418">
        <v>5001</v>
      </c>
      <c r="B4426" s="418">
        <v>470046</v>
      </c>
      <c r="C4426" s="418">
        <v>3000</v>
      </c>
      <c r="D4426" s="406">
        <v>238022025</v>
      </c>
      <c r="E4426" s="406" t="s">
        <v>1043</v>
      </c>
      <c r="F4426" s="418">
        <v>500</v>
      </c>
      <c r="G4426" s="419">
        <v>45958</v>
      </c>
      <c r="H4426" s="419">
        <v>45962</v>
      </c>
      <c r="I4426" s="406" t="s">
        <v>15</v>
      </c>
      <c r="J4426" s="406"/>
      <c r="K4426" s="420" t="b">
        <v>0</v>
      </c>
      <c r="L4426" s="406"/>
      <c r="M4426" s="419">
        <v>45962</v>
      </c>
    </row>
    <row r="4427" spans="1:13">
      <c r="A4427" s="418">
        <v>5001</v>
      </c>
      <c r="B4427" s="418">
        <v>470046</v>
      </c>
      <c r="C4427" s="418">
        <v>3000</v>
      </c>
      <c r="D4427" s="406">
        <v>238032025</v>
      </c>
      <c r="E4427" s="406" t="s">
        <v>1043</v>
      </c>
      <c r="F4427" s="418">
        <v>500</v>
      </c>
      <c r="G4427" s="419">
        <v>45958</v>
      </c>
      <c r="H4427" s="419">
        <v>45962</v>
      </c>
      <c r="I4427" s="406" t="s">
        <v>15</v>
      </c>
      <c r="J4427" s="406"/>
      <c r="K4427" s="420" t="b">
        <v>0</v>
      </c>
      <c r="L4427" s="406"/>
      <c r="M4427" s="419">
        <v>45964</v>
      </c>
    </row>
    <row r="4428" spans="1:13">
      <c r="A4428" s="418">
        <v>5001</v>
      </c>
      <c r="B4428" s="418">
        <v>470046</v>
      </c>
      <c r="C4428" s="418">
        <v>3000</v>
      </c>
      <c r="D4428" s="406">
        <v>238042025</v>
      </c>
      <c r="E4428" s="406" t="s">
        <v>1043</v>
      </c>
      <c r="F4428" s="418">
        <v>125</v>
      </c>
      <c r="G4428" s="419">
        <v>45958</v>
      </c>
      <c r="H4428" s="419">
        <v>45962</v>
      </c>
      <c r="I4428" s="406" t="s">
        <v>15</v>
      </c>
      <c r="J4428" s="406"/>
      <c r="K4428" s="420" t="b">
        <v>0</v>
      </c>
      <c r="L4428" s="406"/>
      <c r="M4428" s="419">
        <v>45962</v>
      </c>
    </row>
    <row r="4429" spans="1:13">
      <c r="A4429" s="418">
        <v>5001</v>
      </c>
      <c r="B4429" s="418">
        <v>425476</v>
      </c>
      <c r="C4429" s="418">
        <v>3000</v>
      </c>
      <c r="D4429" s="406">
        <v>238062025</v>
      </c>
      <c r="E4429" s="406" t="s">
        <v>239</v>
      </c>
      <c r="F4429" s="418">
        <v>2</v>
      </c>
      <c r="G4429" s="419">
        <v>45960</v>
      </c>
      <c r="H4429" s="419">
        <v>45973</v>
      </c>
      <c r="I4429" s="406" t="s">
        <v>15</v>
      </c>
      <c r="J4429" s="406"/>
      <c r="K4429" s="420" t="b">
        <v>0</v>
      </c>
      <c r="L4429" s="406"/>
      <c r="M4429" s="419">
        <v>45973</v>
      </c>
    </row>
    <row r="4430" spans="1:13">
      <c r="A4430" s="418">
        <v>5001</v>
      </c>
      <c r="B4430" s="418">
        <v>410034</v>
      </c>
      <c r="C4430" s="418">
        <v>3000</v>
      </c>
      <c r="D4430" s="406">
        <v>238072025</v>
      </c>
      <c r="E4430" s="406" t="s">
        <v>383</v>
      </c>
      <c r="F4430" s="418">
        <v>2610</v>
      </c>
      <c r="G4430" s="419">
        <v>46028</v>
      </c>
      <c r="H4430" s="419">
        <v>46031</v>
      </c>
      <c r="I4430" s="406" t="s">
        <v>15</v>
      </c>
      <c r="J4430" s="406"/>
      <c r="K4430" s="420" t="b">
        <v>0</v>
      </c>
      <c r="L4430" s="406"/>
      <c r="M4430" s="419">
        <v>46034</v>
      </c>
    </row>
    <row r="4431" spans="1:13">
      <c r="A4431" s="418">
        <v>5001</v>
      </c>
      <c r="B4431" s="418">
        <v>410034</v>
      </c>
      <c r="C4431" s="418">
        <v>3000</v>
      </c>
      <c r="D4431" s="406">
        <v>238092025</v>
      </c>
      <c r="E4431" s="406" t="s">
        <v>383</v>
      </c>
      <c r="F4431" s="418">
        <v>2625</v>
      </c>
      <c r="G4431" s="419">
        <v>46008</v>
      </c>
      <c r="H4431" s="419">
        <v>46010</v>
      </c>
      <c r="I4431" s="406" t="s">
        <v>15</v>
      </c>
      <c r="J4431" s="406"/>
      <c r="K4431" s="420" t="b">
        <v>0</v>
      </c>
      <c r="L4431" s="406"/>
      <c r="M4431" s="419">
        <v>46010</v>
      </c>
    </row>
    <row r="4432" spans="1:13">
      <c r="A4432" s="418">
        <v>5001</v>
      </c>
      <c r="B4432" s="418">
        <v>410034</v>
      </c>
      <c r="C4432" s="418">
        <v>3000</v>
      </c>
      <c r="D4432" s="406">
        <v>238102025</v>
      </c>
      <c r="E4432" s="406" t="s">
        <v>383</v>
      </c>
      <c r="F4432" s="418">
        <v>2610</v>
      </c>
      <c r="G4432" s="419">
        <v>46028</v>
      </c>
      <c r="H4432" s="419">
        <v>46031</v>
      </c>
      <c r="I4432" s="406" t="s">
        <v>15</v>
      </c>
      <c r="J4432" s="406"/>
      <c r="K4432" s="420" t="b">
        <v>0</v>
      </c>
      <c r="L4432" s="406"/>
      <c r="M4432" s="419">
        <v>46032</v>
      </c>
    </row>
    <row r="4433" spans="1:13">
      <c r="A4433" s="418">
        <v>5001</v>
      </c>
      <c r="B4433" s="418">
        <v>410034</v>
      </c>
      <c r="C4433" s="418">
        <v>3000</v>
      </c>
      <c r="D4433" s="406">
        <v>238122025</v>
      </c>
      <c r="E4433" s="406" t="s">
        <v>383</v>
      </c>
      <c r="F4433" s="418">
        <v>2625</v>
      </c>
      <c r="G4433" s="419">
        <v>46008</v>
      </c>
      <c r="H4433" s="419">
        <v>46010</v>
      </c>
      <c r="I4433" s="406" t="s">
        <v>15</v>
      </c>
      <c r="J4433" s="406"/>
      <c r="K4433" s="420" t="b">
        <v>0</v>
      </c>
      <c r="L4433" s="406"/>
      <c r="M4433" s="419">
        <v>46010</v>
      </c>
    </row>
    <row r="4434" spans="1:13">
      <c r="A4434" s="418">
        <v>5001</v>
      </c>
      <c r="B4434" s="418">
        <v>410034</v>
      </c>
      <c r="C4434" s="418">
        <v>3000</v>
      </c>
      <c r="D4434" s="406">
        <v>238132025</v>
      </c>
      <c r="E4434" s="406" t="s">
        <v>383</v>
      </c>
      <c r="F4434" s="418">
        <v>2100</v>
      </c>
      <c r="G4434" s="419">
        <v>46046</v>
      </c>
      <c r="H4434" s="419">
        <v>46050</v>
      </c>
      <c r="I4434" s="406" t="s">
        <v>15</v>
      </c>
      <c r="J4434" s="406"/>
      <c r="K4434" s="420" t="b">
        <v>0</v>
      </c>
      <c r="L4434" s="406"/>
      <c r="M4434" s="419">
        <v>46050</v>
      </c>
    </row>
    <row r="4435" spans="1:13">
      <c r="A4435" s="418">
        <v>5001</v>
      </c>
      <c r="B4435" s="418">
        <v>464134</v>
      </c>
      <c r="C4435" s="418">
        <v>3000</v>
      </c>
      <c r="D4435" s="406">
        <v>238222025</v>
      </c>
      <c r="E4435" s="406" t="s">
        <v>65</v>
      </c>
      <c r="F4435" s="418">
        <v>25</v>
      </c>
      <c r="G4435" s="419">
        <v>45982</v>
      </c>
      <c r="H4435" s="419">
        <v>45989</v>
      </c>
      <c r="I4435" s="406" t="s">
        <v>15</v>
      </c>
      <c r="J4435" s="406"/>
      <c r="K4435" s="420" t="b">
        <v>0</v>
      </c>
      <c r="L4435" s="406" t="s">
        <v>41</v>
      </c>
      <c r="M4435" s="419">
        <v>45989</v>
      </c>
    </row>
    <row r="4436" spans="1:13">
      <c r="A4436" s="418">
        <v>5001</v>
      </c>
      <c r="B4436" s="418">
        <v>464134</v>
      </c>
      <c r="C4436" s="418">
        <v>3000</v>
      </c>
      <c r="D4436" s="406">
        <v>238222025</v>
      </c>
      <c r="E4436" s="406" t="s">
        <v>65</v>
      </c>
      <c r="F4436" s="418">
        <v>25</v>
      </c>
      <c r="G4436" s="419">
        <v>46030</v>
      </c>
      <c r="H4436" s="419">
        <v>46038</v>
      </c>
      <c r="I4436" s="406" t="s">
        <v>15</v>
      </c>
      <c r="J4436" s="406"/>
      <c r="K4436" s="420" t="b">
        <v>0</v>
      </c>
      <c r="L4436" s="406" t="s">
        <v>41</v>
      </c>
      <c r="M4436" s="419">
        <v>46038</v>
      </c>
    </row>
    <row r="4437" spans="1:13">
      <c r="A4437" s="418">
        <v>5001</v>
      </c>
      <c r="B4437" s="418">
        <v>423619</v>
      </c>
      <c r="C4437" s="418">
        <v>3000</v>
      </c>
      <c r="D4437" s="406">
        <v>238242025</v>
      </c>
      <c r="E4437" s="406" t="s">
        <v>867</v>
      </c>
      <c r="F4437" s="418">
        <v>975</v>
      </c>
      <c r="G4437" s="419">
        <v>45959</v>
      </c>
      <c r="H4437" s="419">
        <v>45966</v>
      </c>
      <c r="I4437" s="406" t="s">
        <v>15</v>
      </c>
      <c r="J4437" s="406"/>
      <c r="K4437" s="420" t="b">
        <v>0</v>
      </c>
      <c r="L4437" s="406"/>
      <c r="M4437" s="419">
        <v>45966</v>
      </c>
    </row>
    <row r="4438" spans="1:13">
      <c r="A4438" s="418">
        <v>5001</v>
      </c>
      <c r="B4438" s="418">
        <v>422274</v>
      </c>
      <c r="C4438" s="418">
        <v>3000</v>
      </c>
      <c r="D4438" s="406">
        <v>238262025</v>
      </c>
      <c r="E4438" s="406" t="s">
        <v>1044</v>
      </c>
      <c r="F4438" s="418">
        <v>20</v>
      </c>
      <c r="G4438" s="419">
        <v>46044</v>
      </c>
      <c r="H4438" s="419">
        <v>46049</v>
      </c>
      <c r="I4438" s="406" t="s">
        <v>15</v>
      </c>
      <c r="J4438" s="406"/>
      <c r="K4438" s="420" t="b">
        <v>0</v>
      </c>
      <c r="L4438" s="406"/>
      <c r="M4438" s="419">
        <v>46049</v>
      </c>
    </row>
    <row r="4439" spans="1:13">
      <c r="A4439" s="418">
        <v>5001</v>
      </c>
      <c r="B4439" s="418">
        <v>210049</v>
      </c>
      <c r="C4439" s="418">
        <v>3000</v>
      </c>
      <c r="D4439" s="406">
        <v>238302025</v>
      </c>
      <c r="E4439" s="406" t="s">
        <v>203</v>
      </c>
      <c r="F4439" s="418">
        <v>398</v>
      </c>
      <c r="G4439" s="419">
        <v>45961</v>
      </c>
      <c r="H4439" s="419">
        <v>45968</v>
      </c>
      <c r="I4439" s="406" t="s">
        <v>15</v>
      </c>
      <c r="J4439" s="406"/>
      <c r="K4439" s="420" t="b">
        <v>0</v>
      </c>
      <c r="L4439" s="406"/>
      <c r="M4439" s="419">
        <v>45971</v>
      </c>
    </row>
    <row r="4440" spans="1:13">
      <c r="A4440" s="418">
        <v>5001</v>
      </c>
      <c r="B4440" s="418">
        <v>410030</v>
      </c>
      <c r="C4440" s="418">
        <v>3000</v>
      </c>
      <c r="D4440" s="406">
        <v>238322025</v>
      </c>
      <c r="E4440" s="406" t="s">
        <v>558</v>
      </c>
      <c r="F4440" s="418">
        <v>22</v>
      </c>
      <c r="G4440" s="406"/>
      <c r="H4440" s="406"/>
      <c r="I4440" s="406" t="s">
        <v>21</v>
      </c>
      <c r="J4440" s="406"/>
      <c r="K4440" s="420" t="b">
        <v>0</v>
      </c>
      <c r="L4440" s="406"/>
      <c r="M4440" s="406"/>
    </row>
    <row r="4441" spans="1:13">
      <c r="A4441" s="418">
        <v>5001</v>
      </c>
      <c r="B4441" s="418">
        <v>410041</v>
      </c>
      <c r="C4441" s="418">
        <v>3000</v>
      </c>
      <c r="D4441" s="406">
        <v>238332025</v>
      </c>
      <c r="E4441" s="406" t="s">
        <v>292</v>
      </c>
      <c r="F4441" s="418">
        <v>4000</v>
      </c>
      <c r="G4441" s="419">
        <v>45987</v>
      </c>
      <c r="H4441" s="419">
        <v>45993</v>
      </c>
      <c r="I4441" s="406" t="s">
        <v>15</v>
      </c>
      <c r="J4441" s="406"/>
      <c r="K4441" s="420" t="b">
        <v>0</v>
      </c>
      <c r="L4441" s="406"/>
      <c r="M4441" s="419">
        <v>45994</v>
      </c>
    </row>
    <row r="4442" spans="1:13">
      <c r="A4442" s="418">
        <v>5001</v>
      </c>
      <c r="B4442" s="418">
        <v>425451</v>
      </c>
      <c r="C4442" s="418">
        <v>3000</v>
      </c>
      <c r="D4442" s="406">
        <v>238352025</v>
      </c>
      <c r="E4442" s="406" t="s">
        <v>339</v>
      </c>
      <c r="F4442" s="418">
        <v>20</v>
      </c>
      <c r="G4442" s="419">
        <v>45962</v>
      </c>
      <c r="H4442" s="419">
        <v>45974</v>
      </c>
      <c r="I4442" s="406" t="s">
        <v>15</v>
      </c>
      <c r="J4442" s="406"/>
      <c r="K4442" s="420" t="b">
        <v>0</v>
      </c>
      <c r="L4442" s="406"/>
      <c r="M4442" s="419">
        <v>45974</v>
      </c>
    </row>
    <row r="4443" spans="1:13">
      <c r="A4443" s="418">
        <v>5001</v>
      </c>
      <c r="B4443" s="418">
        <v>438024</v>
      </c>
      <c r="C4443" s="418">
        <v>3000</v>
      </c>
      <c r="D4443" s="406">
        <v>238432025</v>
      </c>
      <c r="E4443" s="406" t="s">
        <v>450</v>
      </c>
      <c r="F4443" s="418">
        <v>190</v>
      </c>
      <c r="G4443" s="419">
        <v>46053</v>
      </c>
      <c r="H4443" s="419">
        <v>46058</v>
      </c>
      <c r="I4443" s="406" t="s">
        <v>15</v>
      </c>
      <c r="J4443" s="406"/>
      <c r="K4443" s="420" t="b">
        <v>0</v>
      </c>
      <c r="L4443" s="406"/>
      <c r="M4443" s="419">
        <v>46058</v>
      </c>
    </row>
    <row r="4444" spans="1:13">
      <c r="A4444" s="418">
        <v>5001</v>
      </c>
      <c r="B4444" s="418">
        <v>422234</v>
      </c>
      <c r="C4444" s="418">
        <v>3000</v>
      </c>
      <c r="D4444" s="406">
        <v>238442025</v>
      </c>
      <c r="E4444" s="406" t="s">
        <v>1045</v>
      </c>
      <c r="F4444" s="418">
        <v>80</v>
      </c>
      <c r="G4444" s="419">
        <v>45962</v>
      </c>
      <c r="H4444" s="419">
        <v>45974</v>
      </c>
      <c r="I4444" s="406" t="s">
        <v>15</v>
      </c>
      <c r="J4444" s="406"/>
      <c r="K4444" s="420" t="b">
        <v>0</v>
      </c>
      <c r="L4444" s="406"/>
      <c r="M4444" s="419">
        <v>45987</v>
      </c>
    </row>
    <row r="4445" spans="1:13">
      <c r="A4445" s="418">
        <v>5001</v>
      </c>
      <c r="B4445" s="418">
        <v>449416</v>
      </c>
      <c r="C4445" s="418">
        <v>3000</v>
      </c>
      <c r="D4445" s="406">
        <v>238452025</v>
      </c>
      <c r="E4445" s="406" t="s">
        <v>796</v>
      </c>
      <c r="F4445" s="418">
        <v>100000</v>
      </c>
      <c r="G4445" s="419">
        <v>45979</v>
      </c>
      <c r="H4445" s="419">
        <v>45981</v>
      </c>
      <c r="I4445" s="406" t="s">
        <v>15</v>
      </c>
      <c r="J4445" s="406"/>
      <c r="K4445" s="420" t="b">
        <v>0</v>
      </c>
      <c r="L4445" s="406"/>
      <c r="M4445" s="419">
        <v>45981</v>
      </c>
    </row>
    <row r="4446" spans="1:13">
      <c r="A4446" s="418">
        <v>5001</v>
      </c>
      <c r="B4446" s="418">
        <v>410041</v>
      </c>
      <c r="C4446" s="418">
        <v>3000</v>
      </c>
      <c r="D4446" s="406">
        <v>238462025</v>
      </c>
      <c r="E4446" s="406" t="s">
        <v>292</v>
      </c>
      <c r="F4446" s="418">
        <v>2500</v>
      </c>
      <c r="G4446" s="419">
        <v>46034</v>
      </c>
      <c r="H4446" s="419">
        <v>46039</v>
      </c>
      <c r="I4446" s="406" t="s">
        <v>15</v>
      </c>
      <c r="J4446" s="406"/>
      <c r="K4446" s="420" t="b">
        <v>0</v>
      </c>
      <c r="L4446" s="406"/>
      <c r="M4446" s="419">
        <v>46039</v>
      </c>
    </row>
    <row r="4447" spans="1:13">
      <c r="A4447" s="418">
        <v>5001</v>
      </c>
      <c r="B4447" s="418">
        <v>410081</v>
      </c>
      <c r="C4447" s="418">
        <v>3000</v>
      </c>
      <c r="D4447" s="406">
        <v>238592025</v>
      </c>
      <c r="E4447" s="406" t="s">
        <v>465</v>
      </c>
      <c r="F4447" s="418">
        <v>540</v>
      </c>
      <c r="G4447" s="419">
        <v>46036</v>
      </c>
      <c r="H4447" s="419">
        <v>46070</v>
      </c>
      <c r="I4447" s="406" t="s">
        <v>15</v>
      </c>
      <c r="J4447" s="406"/>
      <c r="K4447" s="420" t="b">
        <v>0</v>
      </c>
      <c r="L4447" s="406"/>
      <c r="M4447" s="419">
        <v>46070</v>
      </c>
    </row>
    <row r="4448" spans="1:13">
      <c r="A4448" s="418">
        <v>5001</v>
      </c>
      <c r="B4448" s="418">
        <v>409996</v>
      </c>
      <c r="C4448" s="418">
        <v>3000</v>
      </c>
      <c r="D4448" s="406">
        <v>238632025</v>
      </c>
      <c r="E4448" s="406" t="s">
        <v>757</v>
      </c>
      <c r="F4448" s="418">
        <v>860</v>
      </c>
      <c r="G4448" s="419">
        <v>45987</v>
      </c>
      <c r="H4448" s="419">
        <v>46000</v>
      </c>
      <c r="I4448" s="406" t="s">
        <v>15</v>
      </c>
      <c r="J4448" s="406"/>
      <c r="K4448" s="420" t="b">
        <v>0</v>
      </c>
      <c r="L4448" s="406"/>
      <c r="M4448" s="419">
        <v>46000</v>
      </c>
    </row>
    <row r="4449" spans="1:13">
      <c r="A4449" s="418">
        <v>5001</v>
      </c>
      <c r="B4449" s="418">
        <v>425460</v>
      </c>
      <c r="C4449" s="418">
        <v>3000</v>
      </c>
      <c r="D4449" s="406">
        <v>238652025</v>
      </c>
      <c r="E4449" s="406" t="s">
        <v>1046</v>
      </c>
      <c r="F4449" s="418">
        <v>150</v>
      </c>
      <c r="G4449" s="419">
        <v>46031</v>
      </c>
      <c r="H4449" s="419">
        <v>46042</v>
      </c>
      <c r="I4449" s="406" t="s">
        <v>15</v>
      </c>
      <c r="J4449" s="406"/>
      <c r="K4449" s="420" t="b">
        <v>0</v>
      </c>
      <c r="L4449" s="406"/>
      <c r="M4449" s="419">
        <v>46042</v>
      </c>
    </row>
    <row r="4450" spans="1:13">
      <c r="A4450" s="418">
        <v>5001</v>
      </c>
      <c r="B4450" s="418">
        <v>410070</v>
      </c>
      <c r="C4450" s="418">
        <v>3000</v>
      </c>
      <c r="D4450" s="406">
        <v>238782025</v>
      </c>
      <c r="E4450" s="406" t="s">
        <v>432</v>
      </c>
      <c r="F4450" s="418">
        <v>350</v>
      </c>
      <c r="G4450" s="419">
        <v>45986</v>
      </c>
      <c r="H4450" s="419">
        <v>45993</v>
      </c>
      <c r="I4450" s="406" t="s">
        <v>15</v>
      </c>
      <c r="J4450" s="406"/>
      <c r="K4450" s="420" t="b">
        <v>0</v>
      </c>
      <c r="L4450" s="406"/>
      <c r="M4450" s="419">
        <v>45993</v>
      </c>
    </row>
    <row r="4451" spans="1:13">
      <c r="A4451" s="418">
        <v>5001</v>
      </c>
      <c r="B4451" s="418">
        <v>410564</v>
      </c>
      <c r="C4451" s="418">
        <v>3000</v>
      </c>
      <c r="D4451" s="406">
        <v>238792024</v>
      </c>
      <c r="E4451" s="406" t="s">
        <v>198</v>
      </c>
      <c r="F4451" s="418">
        <v>520</v>
      </c>
      <c r="G4451" s="419">
        <v>45748</v>
      </c>
      <c r="H4451" s="419">
        <v>45995</v>
      </c>
      <c r="I4451" s="406" t="s">
        <v>15</v>
      </c>
      <c r="J4451" s="406"/>
      <c r="K4451" s="420" t="b">
        <v>0</v>
      </c>
      <c r="L4451" s="406"/>
      <c r="M4451" s="419">
        <v>45996</v>
      </c>
    </row>
    <row r="4452" spans="1:13">
      <c r="A4452" s="418">
        <v>5001</v>
      </c>
      <c r="B4452" s="418">
        <v>409980</v>
      </c>
      <c r="C4452" s="418">
        <v>3000</v>
      </c>
      <c r="D4452" s="406">
        <v>238832025</v>
      </c>
      <c r="E4452" s="406" t="s">
        <v>266</v>
      </c>
      <c r="F4452" s="418">
        <v>1100</v>
      </c>
      <c r="G4452" s="419">
        <v>45965</v>
      </c>
      <c r="H4452" s="419">
        <v>45975</v>
      </c>
      <c r="I4452" s="406" t="s">
        <v>15</v>
      </c>
      <c r="J4452" s="406"/>
      <c r="K4452" s="420" t="b">
        <v>0</v>
      </c>
      <c r="L4452" s="406"/>
      <c r="M4452" s="419">
        <v>45975</v>
      </c>
    </row>
    <row r="4453" spans="1:13">
      <c r="A4453" s="418">
        <v>5001</v>
      </c>
      <c r="B4453" s="418">
        <v>477878</v>
      </c>
      <c r="C4453" s="418">
        <v>3000</v>
      </c>
      <c r="D4453" s="406">
        <v>238872025</v>
      </c>
      <c r="E4453" s="406" t="s">
        <v>923</v>
      </c>
      <c r="F4453" s="418">
        <v>4000000</v>
      </c>
      <c r="G4453" s="419">
        <v>45960</v>
      </c>
      <c r="H4453" s="419">
        <v>45969</v>
      </c>
      <c r="I4453" s="406" t="s">
        <v>15</v>
      </c>
      <c r="J4453" s="406"/>
      <c r="K4453" s="420" t="b">
        <v>0</v>
      </c>
      <c r="L4453" s="406"/>
      <c r="M4453" s="419">
        <v>45969</v>
      </c>
    </row>
    <row r="4454" spans="1:13">
      <c r="A4454" s="418">
        <v>5001</v>
      </c>
      <c r="B4454" s="418">
        <v>446412</v>
      </c>
      <c r="C4454" s="418">
        <v>3000</v>
      </c>
      <c r="D4454" s="406">
        <v>238882025</v>
      </c>
      <c r="E4454" s="406" t="s">
        <v>591</v>
      </c>
      <c r="F4454" s="418">
        <v>2025000</v>
      </c>
      <c r="G4454" s="419">
        <v>45960</v>
      </c>
      <c r="H4454" s="419">
        <v>45975</v>
      </c>
      <c r="I4454" s="406" t="s">
        <v>15</v>
      </c>
      <c r="J4454" s="406"/>
      <c r="K4454" s="420" t="b">
        <v>0</v>
      </c>
      <c r="L4454" s="406"/>
      <c r="M4454" s="419">
        <v>45975</v>
      </c>
    </row>
    <row r="4455" spans="1:13">
      <c r="A4455" s="418">
        <v>5001</v>
      </c>
      <c r="B4455" s="418">
        <v>410063</v>
      </c>
      <c r="C4455" s="418">
        <v>3000</v>
      </c>
      <c r="D4455" s="406">
        <v>238922025</v>
      </c>
      <c r="E4455" s="406" t="s">
        <v>768</v>
      </c>
      <c r="F4455" s="418">
        <v>120</v>
      </c>
      <c r="G4455" s="419">
        <v>45982</v>
      </c>
      <c r="H4455" s="419">
        <v>46031</v>
      </c>
      <c r="I4455" s="406" t="s">
        <v>15</v>
      </c>
      <c r="J4455" s="406"/>
      <c r="K4455" s="420" t="b">
        <v>0</v>
      </c>
      <c r="L4455" s="406"/>
      <c r="M4455" s="419">
        <v>46039</v>
      </c>
    </row>
    <row r="4456" spans="1:13">
      <c r="A4456" s="418">
        <v>5001</v>
      </c>
      <c r="B4456" s="418">
        <v>410478</v>
      </c>
      <c r="C4456" s="418">
        <v>3000</v>
      </c>
      <c r="D4456" s="406">
        <v>238942025</v>
      </c>
      <c r="E4456" s="406" t="s">
        <v>619</v>
      </c>
      <c r="F4456" s="418">
        <v>450</v>
      </c>
      <c r="G4456" s="419">
        <v>46030</v>
      </c>
      <c r="H4456" s="419">
        <v>46036</v>
      </c>
      <c r="I4456" s="406" t="s">
        <v>15</v>
      </c>
      <c r="J4456" s="406"/>
      <c r="K4456" s="420" t="b">
        <v>0</v>
      </c>
      <c r="L4456" s="406"/>
      <c r="M4456" s="419">
        <v>46042</v>
      </c>
    </row>
    <row r="4457" spans="1:13">
      <c r="A4457" s="418">
        <v>5001</v>
      </c>
      <c r="B4457" s="418">
        <v>458537</v>
      </c>
      <c r="C4457" s="418">
        <v>3000</v>
      </c>
      <c r="D4457" s="406">
        <v>239022024</v>
      </c>
      <c r="E4457" s="406" t="s">
        <v>146</v>
      </c>
      <c r="F4457" s="418">
        <v>40</v>
      </c>
      <c r="G4457" s="406"/>
      <c r="H4457" s="406"/>
      <c r="I4457" s="406" t="s">
        <v>21</v>
      </c>
      <c r="J4457" s="406"/>
      <c r="K4457" s="420" t="b">
        <v>0</v>
      </c>
      <c r="L4457" s="406"/>
      <c r="M4457" s="406"/>
    </row>
    <row r="4458" spans="1:13">
      <c r="A4458" s="418">
        <v>5001</v>
      </c>
      <c r="B4458" s="418">
        <v>458537</v>
      </c>
      <c r="C4458" s="418">
        <v>3000</v>
      </c>
      <c r="D4458" s="406">
        <v>239032024</v>
      </c>
      <c r="E4458" s="406" t="s">
        <v>146</v>
      </c>
      <c r="F4458" s="418">
        <v>60</v>
      </c>
      <c r="G4458" s="406"/>
      <c r="H4458" s="406"/>
      <c r="I4458" s="406" t="s">
        <v>21</v>
      </c>
      <c r="J4458" s="406"/>
      <c r="K4458" s="420" t="b">
        <v>0</v>
      </c>
      <c r="L4458" s="406"/>
      <c r="M4458" s="406"/>
    </row>
    <row r="4459" spans="1:13">
      <c r="A4459" s="418">
        <v>2017</v>
      </c>
      <c r="B4459" s="418">
        <v>470359</v>
      </c>
      <c r="C4459" s="418">
        <v>3010</v>
      </c>
      <c r="D4459" s="406">
        <v>23922025</v>
      </c>
      <c r="E4459" s="406" t="s">
        <v>1047</v>
      </c>
      <c r="F4459" s="418">
        <v>100</v>
      </c>
      <c r="G4459" s="419">
        <v>46031</v>
      </c>
      <c r="H4459" s="419">
        <v>46034</v>
      </c>
      <c r="I4459" s="406" t="s">
        <v>15</v>
      </c>
      <c r="J4459" s="406"/>
      <c r="K4459" s="420" t="b">
        <v>0</v>
      </c>
      <c r="L4459" s="406"/>
      <c r="M4459" s="419">
        <v>46034</v>
      </c>
    </row>
    <row r="4460" spans="1:13">
      <c r="A4460" s="418">
        <v>2017</v>
      </c>
      <c r="B4460" s="418">
        <v>470361</v>
      </c>
      <c r="C4460" s="418">
        <v>3010</v>
      </c>
      <c r="D4460" s="406">
        <v>23932025</v>
      </c>
      <c r="E4460" s="406" t="s">
        <v>821</v>
      </c>
      <c r="F4460" s="418">
        <v>425</v>
      </c>
      <c r="G4460" s="419">
        <v>46004</v>
      </c>
      <c r="H4460" s="419">
        <v>46010</v>
      </c>
      <c r="I4460" s="406" t="s">
        <v>15</v>
      </c>
      <c r="J4460" s="406"/>
      <c r="K4460" s="420" t="b">
        <v>0</v>
      </c>
      <c r="L4460" s="406"/>
      <c r="M4460" s="419">
        <v>46010</v>
      </c>
    </row>
    <row r="4461" spans="1:13">
      <c r="A4461" s="418">
        <v>2017</v>
      </c>
      <c r="B4461" s="418">
        <v>470361</v>
      </c>
      <c r="C4461" s="418">
        <v>3010</v>
      </c>
      <c r="D4461" s="406">
        <v>23942025</v>
      </c>
      <c r="E4461" s="406" t="s">
        <v>821</v>
      </c>
      <c r="F4461" s="418">
        <v>175</v>
      </c>
      <c r="G4461" s="419">
        <v>46030</v>
      </c>
      <c r="H4461" s="419">
        <v>46032</v>
      </c>
      <c r="I4461" s="406" t="s">
        <v>15</v>
      </c>
      <c r="J4461" s="406"/>
      <c r="K4461" s="420" t="b">
        <v>0</v>
      </c>
      <c r="L4461" s="406"/>
      <c r="M4461" s="419">
        <v>46032</v>
      </c>
    </row>
    <row r="4462" spans="1:13">
      <c r="A4462" s="418">
        <v>2017</v>
      </c>
      <c r="B4462" s="418">
        <v>470366</v>
      </c>
      <c r="C4462" s="418">
        <v>3010</v>
      </c>
      <c r="D4462" s="406">
        <v>23952025</v>
      </c>
      <c r="E4462" s="406" t="s">
        <v>578</v>
      </c>
      <c r="F4462" s="418">
        <v>375</v>
      </c>
      <c r="G4462" s="419">
        <v>45959</v>
      </c>
      <c r="H4462" s="419">
        <v>45966</v>
      </c>
      <c r="I4462" s="406" t="s">
        <v>15</v>
      </c>
      <c r="J4462" s="406"/>
      <c r="K4462" s="420" t="b">
        <v>0</v>
      </c>
      <c r="L4462" s="406"/>
      <c r="M4462" s="419">
        <v>45966</v>
      </c>
    </row>
    <row r="4463" spans="1:13">
      <c r="A4463" s="418">
        <v>2017</v>
      </c>
      <c r="B4463" s="418">
        <v>470366</v>
      </c>
      <c r="C4463" s="418">
        <v>3010</v>
      </c>
      <c r="D4463" s="406">
        <v>23962025</v>
      </c>
      <c r="E4463" s="406" t="s">
        <v>578</v>
      </c>
      <c r="F4463" s="418">
        <v>150</v>
      </c>
      <c r="G4463" s="419">
        <v>46004</v>
      </c>
      <c r="H4463" s="419">
        <v>46010</v>
      </c>
      <c r="I4463" s="406" t="s">
        <v>15</v>
      </c>
      <c r="J4463" s="406"/>
      <c r="K4463" s="420" t="b">
        <v>0</v>
      </c>
      <c r="L4463" s="406"/>
      <c r="M4463" s="419">
        <v>46010</v>
      </c>
    </row>
    <row r="4464" spans="1:13">
      <c r="A4464" s="418">
        <v>2017</v>
      </c>
      <c r="B4464" s="418">
        <v>470398</v>
      </c>
      <c r="C4464" s="418">
        <v>3010</v>
      </c>
      <c r="D4464" s="406">
        <v>23972025</v>
      </c>
      <c r="E4464" s="406" t="s">
        <v>594</v>
      </c>
      <c r="F4464" s="418">
        <v>75</v>
      </c>
      <c r="G4464" s="419">
        <v>46004</v>
      </c>
      <c r="H4464" s="419">
        <v>46008</v>
      </c>
      <c r="I4464" s="406" t="s">
        <v>15</v>
      </c>
      <c r="J4464" s="406"/>
      <c r="K4464" s="420" t="b">
        <v>0</v>
      </c>
      <c r="L4464" s="406"/>
      <c r="M4464" s="419">
        <v>46008</v>
      </c>
    </row>
    <row r="4465" spans="1:13">
      <c r="A4465" s="418">
        <v>5001</v>
      </c>
      <c r="B4465" s="418">
        <v>410351</v>
      </c>
      <c r="C4465" s="418">
        <v>3000</v>
      </c>
      <c r="D4465" s="406">
        <v>239732025</v>
      </c>
      <c r="E4465" s="406" t="s">
        <v>151</v>
      </c>
      <c r="F4465" s="418">
        <v>600</v>
      </c>
      <c r="G4465" s="419">
        <v>46216</v>
      </c>
      <c r="H4465" s="419">
        <v>46224</v>
      </c>
      <c r="I4465" s="406" t="s">
        <v>15</v>
      </c>
      <c r="J4465" s="406"/>
      <c r="K4465" s="420" t="b">
        <v>0</v>
      </c>
      <c r="L4465" s="406"/>
      <c r="M4465" s="419">
        <v>46225</v>
      </c>
    </row>
    <row r="4466" spans="1:13">
      <c r="A4466" s="418">
        <v>2017</v>
      </c>
      <c r="B4466" s="418">
        <v>470410</v>
      </c>
      <c r="C4466" s="418">
        <v>3010</v>
      </c>
      <c r="D4466" s="406">
        <v>23982025</v>
      </c>
      <c r="E4466" s="406" t="s">
        <v>489</v>
      </c>
      <c r="F4466" s="418">
        <v>100</v>
      </c>
      <c r="G4466" s="419">
        <v>46003</v>
      </c>
      <c r="H4466" s="419">
        <v>46007</v>
      </c>
      <c r="I4466" s="406" t="s">
        <v>15</v>
      </c>
      <c r="J4466" s="406"/>
      <c r="K4466" s="420" t="b">
        <v>0</v>
      </c>
      <c r="L4466" s="406"/>
      <c r="M4466" s="419">
        <v>46007</v>
      </c>
    </row>
    <row r="4467" spans="1:13">
      <c r="A4467" s="418">
        <v>5001</v>
      </c>
      <c r="B4467" s="418">
        <v>404773</v>
      </c>
      <c r="C4467" s="418">
        <v>3000</v>
      </c>
      <c r="D4467" s="406">
        <v>239852025</v>
      </c>
      <c r="E4467" s="406" t="s">
        <v>526</v>
      </c>
      <c r="F4467" s="418">
        <v>375000</v>
      </c>
      <c r="G4467" s="419">
        <v>45983</v>
      </c>
      <c r="H4467" s="419">
        <v>45987</v>
      </c>
      <c r="I4467" s="406" t="s">
        <v>15</v>
      </c>
      <c r="J4467" s="406"/>
      <c r="K4467" s="420" t="b">
        <v>0</v>
      </c>
      <c r="L4467" s="406"/>
      <c r="M4467" s="419">
        <v>45988</v>
      </c>
    </row>
    <row r="4468" spans="1:13">
      <c r="A4468" s="418">
        <v>5001</v>
      </c>
      <c r="B4468" s="418">
        <v>446246</v>
      </c>
      <c r="C4468" s="418">
        <v>3000</v>
      </c>
      <c r="D4468" s="406">
        <v>239872025</v>
      </c>
      <c r="E4468" s="406" t="s">
        <v>1048</v>
      </c>
      <c r="F4468" s="418">
        <v>50</v>
      </c>
      <c r="G4468" s="419">
        <v>46030</v>
      </c>
      <c r="H4468" s="419">
        <v>46031</v>
      </c>
      <c r="I4468" s="406" t="s">
        <v>15</v>
      </c>
      <c r="J4468" s="406"/>
      <c r="K4468" s="420" t="b">
        <v>0</v>
      </c>
      <c r="L4468" s="406"/>
      <c r="M4468" s="419">
        <v>46031</v>
      </c>
    </row>
    <row r="4469" spans="1:13">
      <c r="A4469" s="418">
        <v>5001</v>
      </c>
      <c r="B4469" s="418">
        <v>446245</v>
      </c>
      <c r="C4469" s="418">
        <v>3000</v>
      </c>
      <c r="D4469" s="406">
        <v>239882025</v>
      </c>
      <c r="E4469" s="406" t="s">
        <v>587</v>
      </c>
      <c r="F4469" s="418">
        <v>150</v>
      </c>
      <c r="G4469" s="419">
        <v>46055</v>
      </c>
      <c r="H4469" s="419">
        <v>46056</v>
      </c>
      <c r="I4469" s="406" t="s">
        <v>15</v>
      </c>
      <c r="J4469" s="406"/>
      <c r="K4469" s="420" t="b">
        <v>0</v>
      </c>
      <c r="L4469" s="406"/>
      <c r="M4469" s="419">
        <v>46056</v>
      </c>
    </row>
    <row r="4470" spans="1:13">
      <c r="A4470" s="418">
        <v>5001</v>
      </c>
      <c r="B4470" s="418">
        <v>463405</v>
      </c>
      <c r="C4470" s="418">
        <v>3000</v>
      </c>
      <c r="D4470" s="406">
        <v>239892025</v>
      </c>
      <c r="E4470" s="406" t="s">
        <v>880</v>
      </c>
      <c r="F4470" s="418">
        <v>10</v>
      </c>
      <c r="G4470" s="419">
        <v>46030</v>
      </c>
      <c r="H4470" s="419">
        <v>46036</v>
      </c>
      <c r="I4470" s="406" t="s">
        <v>15</v>
      </c>
      <c r="J4470" s="406"/>
      <c r="K4470" s="420" t="b">
        <v>0</v>
      </c>
      <c r="L4470" s="406"/>
      <c r="M4470" s="419">
        <v>46036</v>
      </c>
    </row>
    <row r="4471" spans="1:13">
      <c r="A4471" s="418">
        <v>2017</v>
      </c>
      <c r="B4471" s="418">
        <v>486985</v>
      </c>
      <c r="C4471" s="418">
        <v>3010</v>
      </c>
      <c r="D4471" s="406">
        <v>23992025</v>
      </c>
      <c r="E4471" s="406" t="s">
        <v>414</v>
      </c>
      <c r="F4471" s="418">
        <v>1318</v>
      </c>
      <c r="G4471" s="419">
        <v>45937</v>
      </c>
      <c r="H4471" s="419">
        <v>45943</v>
      </c>
      <c r="I4471" s="406" t="s">
        <v>15</v>
      </c>
      <c r="J4471" s="406"/>
      <c r="K4471" s="420" t="b">
        <v>0</v>
      </c>
      <c r="L4471" s="406"/>
      <c r="M4471" s="419">
        <v>45943</v>
      </c>
    </row>
    <row r="4472" spans="1:13">
      <c r="A4472" s="418">
        <v>5001</v>
      </c>
      <c r="B4472" s="418">
        <v>475483</v>
      </c>
      <c r="C4472" s="418">
        <v>3000</v>
      </c>
      <c r="D4472" s="406">
        <v>240002025</v>
      </c>
      <c r="E4472" s="406" t="s">
        <v>881</v>
      </c>
      <c r="F4472" s="418">
        <v>450</v>
      </c>
      <c r="G4472" s="419">
        <v>46031</v>
      </c>
      <c r="H4472" s="419">
        <v>46036</v>
      </c>
      <c r="I4472" s="406" t="s">
        <v>15</v>
      </c>
      <c r="J4472" s="406"/>
      <c r="K4472" s="420" t="b">
        <v>0</v>
      </c>
      <c r="L4472" s="406"/>
      <c r="M4472" s="419">
        <v>46036</v>
      </c>
    </row>
    <row r="4473" spans="1:13">
      <c r="A4473" s="418">
        <v>5001</v>
      </c>
      <c r="B4473" s="418">
        <v>475483</v>
      </c>
      <c r="C4473" s="418">
        <v>3000</v>
      </c>
      <c r="D4473" s="406">
        <v>240012025</v>
      </c>
      <c r="E4473" s="406" t="s">
        <v>881</v>
      </c>
      <c r="F4473" s="418">
        <v>75</v>
      </c>
      <c r="G4473" s="419">
        <v>46031</v>
      </c>
      <c r="H4473" s="419">
        <v>46036</v>
      </c>
      <c r="I4473" s="406" t="s">
        <v>15</v>
      </c>
      <c r="J4473" s="406"/>
      <c r="K4473" s="420" t="b">
        <v>0</v>
      </c>
      <c r="L4473" s="406"/>
      <c r="M4473" s="419">
        <v>46036</v>
      </c>
    </row>
    <row r="4474" spans="1:13">
      <c r="A4474" s="418">
        <v>2017</v>
      </c>
      <c r="B4474" s="418">
        <v>486985</v>
      </c>
      <c r="C4474" s="418">
        <v>3010</v>
      </c>
      <c r="D4474" s="406">
        <v>24002025</v>
      </c>
      <c r="E4474" s="406" t="s">
        <v>414</v>
      </c>
      <c r="F4474" s="418">
        <v>100</v>
      </c>
      <c r="G4474" s="419">
        <v>45937</v>
      </c>
      <c r="H4474" s="419">
        <v>45943</v>
      </c>
      <c r="I4474" s="406" t="s">
        <v>15</v>
      </c>
      <c r="J4474" s="406"/>
      <c r="K4474" s="420" t="b">
        <v>0</v>
      </c>
      <c r="L4474" s="406"/>
      <c r="M4474" s="419">
        <v>45943</v>
      </c>
    </row>
    <row r="4475" spans="1:13">
      <c r="A4475" s="418">
        <v>2017</v>
      </c>
      <c r="B4475" s="418">
        <v>486985</v>
      </c>
      <c r="C4475" s="418">
        <v>3010</v>
      </c>
      <c r="D4475" s="406">
        <v>24012025</v>
      </c>
      <c r="E4475" s="406" t="s">
        <v>414</v>
      </c>
      <c r="F4475" s="418">
        <v>1374</v>
      </c>
      <c r="G4475" s="419">
        <v>45937</v>
      </c>
      <c r="H4475" s="419">
        <v>45943</v>
      </c>
      <c r="I4475" s="406" t="s">
        <v>15</v>
      </c>
      <c r="J4475" s="406"/>
      <c r="K4475" s="420" t="b">
        <v>0</v>
      </c>
      <c r="L4475" s="406"/>
      <c r="M4475" s="419">
        <v>45943</v>
      </c>
    </row>
    <row r="4476" spans="1:13">
      <c r="A4476" s="418">
        <v>5001</v>
      </c>
      <c r="B4476" s="418">
        <v>465507</v>
      </c>
      <c r="C4476" s="418">
        <v>3000</v>
      </c>
      <c r="D4476" s="406">
        <v>240142025</v>
      </c>
      <c r="E4476" s="406" t="s">
        <v>767</v>
      </c>
      <c r="F4476" s="418">
        <v>50</v>
      </c>
      <c r="G4476" s="419">
        <v>46001</v>
      </c>
      <c r="H4476" s="419">
        <v>46052</v>
      </c>
      <c r="I4476" s="406" t="s">
        <v>15</v>
      </c>
      <c r="J4476" s="406"/>
      <c r="K4476" s="420" t="b">
        <v>0</v>
      </c>
      <c r="L4476" s="406"/>
      <c r="M4476" s="419">
        <v>46052</v>
      </c>
    </row>
    <row r="4477" spans="1:13">
      <c r="A4477" s="418">
        <v>5001</v>
      </c>
      <c r="B4477" s="418">
        <v>410004</v>
      </c>
      <c r="C4477" s="418">
        <v>3000</v>
      </c>
      <c r="D4477" s="406">
        <v>240152025</v>
      </c>
      <c r="E4477" s="406" t="s">
        <v>1049</v>
      </c>
      <c r="F4477" s="418">
        <v>20</v>
      </c>
      <c r="G4477" s="419">
        <v>45972</v>
      </c>
      <c r="H4477" s="419">
        <v>45975</v>
      </c>
      <c r="I4477" s="406" t="s">
        <v>15</v>
      </c>
      <c r="J4477" s="406"/>
      <c r="K4477" s="420" t="b">
        <v>0</v>
      </c>
      <c r="L4477" s="406"/>
      <c r="M4477" s="419">
        <v>45982</v>
      </c>
    </row>
    <row r="4478" spans="1:13">
      <c r="A4478" s="418">
        <v>5001</v>
      </c>
      <c r="B4478" s="418">
        <v>422377</v>
      </c>
      <c r="C4478" s="418">
        <v>3000</v>
      </c>
      <c r="D4478" s="406">
        <v>24022025</v>
      </c>
      <c r="E4478" s="406" t="s">
        <v>401</v>
      </c>
      <c r="F4478" s="418">
        <v>200</v>
      </c>
      <c r="G4478" s="419">
        <v>46205</v>
      </c>
      <c r="H4478" s="419">
        <v>46212</v>
      </c>
      <c r="I4478" s="406" t="s">
        <v>15</v>
      </c>
      <c r="J4478" s="406"/>
      <c r="K4478" s="420" t="b">
        <v>0</v>
      </c>
      <c r="L4478" s="406" t="s">
        <v>72</v>
      </c>
      <c r="M4478" s="419">
        <v>46214</v>
      </c>
    </row>
    <row r="4479" spans="1:13">
      <c r="A4479" s="418">
        <v>5001</v>
      </c>
      <c r="B4479" s="418">
        <v>426667</v>
      </c>
      <c r="C4479" s="418">
        <v>3000</v>
      </c>
      <c r="D4479" s="406">
        <v>240742025</v>
      </c>
      <c r="E4479" s="406" t="s">
        <v>875</v>
      </c>
      <c r="F4479" s="418">
        <v>50</v>
      </c>
      <c r="G4479" s="419">
        <v>46001</v>
      </c>
      <c r="H4479" s="419">
        <v>46008</v>
      </c>
      <c r="I4479" s="406" t="s">
        <v>15</v>
      </c>
      <c r="J4479" s="406"/>
      <c r="K4479" s="420" t="b">
        <v>0</v>
      </c>
      <c r="L4479" s="406"/>
      <c r="M4479" s="419">
        <v>46008</v>
      </c>
    </row>
    <row r="4480" spans="1:13">
      <c r="A4480" s="418">
        <v>5001</v>
      </c>
      <c r="B4480" s="418">
        <v>409968</v>
      </c>
      <c r="C4480" s="418">
        <v>3000</v>
      </c>
      <c r="D4480" s="406">
        <v>240812025</v>
      </c>
      <c r="E4480" s="406" t="s">
        <v>152</v>
      </c>
      <c r="F4480" s="418">
        <v>5500</v>
      </c>
      <c r="G4480" s="419">
        <v>46004</v>
      </c>
      <c r="H4480" s="419">
        <v>46010</v>
      </c>
      <c r="I4480" s="406" t="s">
        <v>15</v>
      </c>
      <c r="J4480" s="406"/>
      <c r="K4480" s="420" t="b">
        <v>0</v>
      </c>
      <c r="L4480" s="406"/>
      <c r="M4480" s="419">
        <v>46010</v>
      </c>
    </row>
    <row r="4481" spans="1:13">
      <c r="A4481" s="418">
        <v>5001</v>
      </c>
      <c r="B4481" s="418">
        <v>459987</v>
      </c>
      <c r="C4481" s="418">
        <v>3000</v>
      </c>
      <c r="D4481" s="406">
        <v>240822025</v>
      </c>
      <c r="E4481" s="406" t="s">
        <v>743</v>
      </c>
      <c r="F4481" s="418">
        <v>288</v>
      </c>
      <c r="G4481" s="419">
        <v>45971</v>
      </c>
      <c r="H4481" s="419">
        <v>45980</v>
      </c>
      <c r="I4481" s="406" t="s">
        <v>15</v>
      </c>
      <c r="J4481" s="406"/>
      <c r="K4481" s="420" t="b">
        <v>0</v>
      </c>
      <c r="L4481" s="406"/>
      <c r="M4481" s="419">
        <v>45981</v>
      </c>
    </row>
    <row r="4482" spans="1:13">
      <c r="A4482" s="418">
        <v>5001</v>
      </c>
      <c r="B4482" s="418">
        <v>425411</v>
      </c>
      <c r="C4482" s="418">
        <v>3000</v>
      </c>
      <c r="D4482" s="406">
        <v>240842025</v>
      </c>
      <c r="E4482" s="406" t="s">
        <v>397</v>
      </c>
      <c r="F4482" s="418">
        <v>4180</v>
      </c>
      <c r="G4482" s="419">
        <v>45972</v>
      </c>
      <c r="H4482" s="419">
        <v>45980</v>
      </c>
      <c r="I4482" s="406" t="s">
        <v>15</v>
      </c>
      <c r="J4482" s="406"/>
      <c r="K4482" s="420" t="b">
        <v>0</v>
      </c>
      <c r="L4482" s="406"/>
      <c r="M4482" s="419">
        <v>45980</v>
      </c>
    </row>
    <row r="4483" spans="1:13">
      <c r="A4483" s="418">
        <v>5001</v>
      </c>
      <c r="B4483" s="418">
        <v>210201</v>
      </c>
      <c r="C4483" s="418">
        <v>3000</v>
      </c>
      <c r="D4483" s="406">
        <v>240912025</v>
      </c>
      <c r="E4483" s="406" t="s">
        <v>795</v>
      </c>
      <c r="F4483" s="418">
        <v>1775</v>
      </c>
      <c r="G4483" s="419">
        <v>45974</v>
      </c>
      <c r="H4483" s="419">
        <v>45982</v>
      </c>
      <c r="I4483" s="406" t="s">
        <v>15</v>
      </c>
      <c r="J4483" s="406"/>
      <c r="K4483" s="420" t="b">
        <v>0</v>
      </c>
      <c r="L4483" s="406"/>
      <c r="M4483" s="419">
        <v>45982</v>
      </c>
    </row>
    <row r="4484" spans="1:13">
      <c r="A4484" s="418">
        <v>5001</v>
      </c>
      <c r="B4484" s="418">
        <v>210201</v>
      </c>
      <c r="C4484" s="418">
        <v>3000</v>
      </c>
      <c r="D4484" s="406">
        <v>240922025</v>
      </c>
      <c r="E4484" s="406" t="s">
        <v>795</v>
      </c>
      <c r="F4484" s="418">
        <v>250</v>
      </c>
      <c r="G4484" s="419">
        <v>45974</v>
      </c>
      <c r="H4484" s="419">
        <v>45982</v>
      </c>
      <c r="I4484" s="406" t="s">
        <v>15</v>
      </c>
      <c r="J4484" s="406"/>
      <c r="K4484" s="420" t="b">
        <v>0</v>
      </c>
      <c r="L4484" s="406"/>
      <c r="M4484" s="419">
        <v>45982</v>
      </c>
    </row>
    <row r="4485" spans="1:13">
      <c r="A4485" s="418">
        <v>5001</v>
      </c>
      <c r="B4485" s="418">
        <v>410049</v>
      </c>
      <c r="C4485" s="418">
        <v>3000</v>
      </c>
      <c r="D4485" s="406">
        <v>240972025</v>
      </c>
      <c r="E4485" s="406" t="s">
        <v>76</v>
      </c>
      <c r="F4485" s="418">
        <v>22000</v>
      </c>
      <c r="G4485" s="419">
        <v>45967</v>
      </c>
      <c r="H4485" s="419">
        <v>45969</v>
      </c>
      <c r="I4485" s="406" t="s">
        <v>15</v>
      </c>
      <c r="J4485" s="406"/>
      <c r="K4485" s="420" t="b">
        <v>0</v>
      </c>
      <c r="L4485" s="406"/>
      <c r="M4485" s="419">
        <v>45971</v>
      </c>
    </row>
    <row r="4486" spans="1:13">
      <c r="A4486" s="418">
        <v>5001</v>
      </c>
      <c r="B4486" s="418">
        <v>410028</v>
      </c>
      <c r="C4486" s="418">
        <v>3000</v>
      </c>
      <c r="D4486" s="406">
        <v>241002025</v>
      </c>
      <c r="E4486" s="406" t="s">
        <v>541</v>
      </c>
      <c r="F4486" s="418">
        <v>1850</v>
      </c>
      <c r="G4486" s="419">
        <v>46008</v>
      </c>
      <c r="H4486" s="419">
        <v>46031</v>
      </c>
      <c r="I4486" s="406" t="s">
        <v>15</v>
      </c>
      <c r="J4486" s="406"/>
      <c r="K4486" s="420" t="b">
        <v>0</v>
      </c>
      <c r="L4486" s="406"/>
      <c r="M4486" s="419">
        <v>46031</v>
      </c>
    </row>
    <row r="4487" spans="1:13">
      <c r="A4487" s="418">
        <v>5001</v>
      </c>
      <c r="B4487" s="418">
        <v>410028</v>
      </c>
      <c r="C4487" s="418">
        <v>3000</v>
      </c>
      <c r="D4487" s="406">
        <v>241012025</v>
      </c>
      <c r="E4487" s="406" t="s">
        <v>541</v>
      </c>
      <c r="F4487" s="418">
        <v>75</v>
      </c>
      <c r="G4487" s="419">
        <v>46042</v>
      </c>
      <c r="H4487" s="419">
        <v>46051</v>
      </c>
      <c r="I4487" s="406" t="s">
        <v>15</v>
      </c>
      <c r="J4487" s="406"/>
      <c r="K4487" s="420" t="b">
        <v>0</v>
      </c>
      <c r="L4487" s="406"/>
      <c r="M4487" s="419">
        <v>46052</v>
      </c>
    </row>
    <row r="4488" spans="1:13">
      <c r="A4488" s="418">
        <v>5001</v>
      </c>
      <c r="B4488" s="418">
        <v>410028</v>
      </c>
      <c r="C4488" s="418">
        <v>3000</v>
      </c>
      <c r="D4488" s="406">
        <v>241022025</v>
      </c>
      <c r="E4488" s="406" t="s">
        <v>541</v>
      </c>
      <c r="F4488" s="418">
        <v>75</v>
      </c>
      <c r="G4488" s="419">
        <v>46042</v>
      </c>
      <c r="H4488" s="419">
        <v>46051</v>
      </c>
      <c r="I4488" s="406" t="s">
        <v>15</v>
      </c>
      <c r="J4488" s="406"/>
      <c r="K4488" s="420" t="b">
        <v>0</v>
      </c>
      <c r="L4488" s="406"/>
      <c r="M4488" s="419">
        <v>46051</v>
      </c>
    </row>
    <row r="4489" spans="1:13">
      <c r="A4489" s="418">
        <v>5001</v>
      </c>
      <c r="B4489" s="418">
        <v>457568</v>
      </c>
      <c r="C4489" s="418">
        <v>3000</v>
      </c>
      <c r="D4489" s="406">
        <v>241032025</v>
      </c>
      <c r="E4489" s="406" t="s">
        <v>108</v>
      </c>
      <c r="F4489" s="418">
        <v>105</v>
      </c>
      <c r="G4489" s="419">
        <v>45995</v>
      </c>
      <c r="H4489" s="419">
        <v>45995</v>
      </c>
      <c r="I4489" s="406" t="s">
        <v>15</v>
      </c>
      <c r="J4489" s="406"/>
      <c r="K4489" s="420" t="b">
        <v>0</v>
      </c>
      <c r="L4489" s="406"/>
      <c r="M4489" s="419">
        <v>45995</v>
      </c>
    </row>
    <row r="4490" spans="1:13">
      <c r="A4490" s="418">
        <v>5001</v>
      </c>
      <c r="B4490" s="418">
        <v>409965</v>
      </c>
      <c r="C4490" s="418">
        <v>3000</v>
      </c>
      <c r="D4490" s="406">
        <v>241102025</v>
      </c>
      <c r="E4490" s="406" t="s">
        <v>488</v>
      </c>
      <c r="F4490" s="418">
        <v>15000</v>
      </c>
      <c r="G4490" s="419">
        <v>45959</v>
      </c>
      <c r="H4490" s="419">
        <v>45960</v>
      </c>
      <c r="I4490" s="406" t="s">
        <v>15</v>
      </c>
      <c r="J4490" s="406"/>
      <c r="K4490" s="420" t="b">
        <v>0</v>
      </c>
      <c r="L4490" s="406"/>
      <c r="M4490" s="419">
        <v>45961</v>
      </c>
    </row>
    <row r="4491" spans="1:13">
      <c r="A4491" s="418">
        <v>5001</v>
      </c>
      <c r="B4491" s="418">
        <v>457568</v>
      </c>
      <c r="C4491" s="418">
        <v>3000</v>
      </c>
      <c r="D4491" s="406">
        <v>241282025</v>
      </c>
      <c r="E4491" s="406" t="s">
        <v>108</v>
      </c>
      <c r="F4491" s="418">
        <v>80</v>
      </c>
      <c r="G4491" s="419">
        <v>45995</v>
      </c>
      <c r="H4491" s="419">
        <v>46004</v>
      </c>
      <c r="I4491" s="406" t="s">
        <v>15</v>
      </c>
      <c r="J4491" s="406"/>
      <c r="K4491" s="420" t="b">
        <v>0</v>
      </c>
      <c r="L4491" s="406"/>
      <c r="M4491" s="419">
        <v>46006</v>
      </c>
    </row>
    <row r="4492" spans="1:13">
      <c r="A4492" s="418">
        <v>5001</v>
      </c>
      <c r="B4492" s="418">
        <v>461770</v>
      </c>
      <c r="C4492" s="418">
        <v>3000</v>
      </c>
      <c r="D4492" s="406">
        <v>241302025</v>
      </c>
      <c r="E4492" s="406" t="s">
        <v>886</v>
      </c>
      <c r="F4492" s="418">
        <v>6</v>
      </c>
      <c r="G4492" s="419">
        <v>45968</v>
      </c>
      <c r="H4492" s="419">
        <v>45981</v>
      </c>
      <c r="I4492" s="406" t="s">
        <v>15</v>
      </c>
      <c r="J4492" s="406"/>
      <c r="K4492" s="420" t="b">
        <v>0</v>
      </c>
      <c r="L4492" s="406"/>
      <c r="M4492" s="419">
        <v>45981</v>
      </c>
    </row>
    <row r="4493" spans="1:13">
      <c r="A4493" s="418">
        <v>2017</v>
      </c>
      <c r="B4493" s="418">
        <v>453040</v>
      </c>
      <c r="C4493" s="418">
        <v>3010</v>
      </c>
      <c r="D4493" s="406">
        <v>24132025</v>
      </c>
      <c r="E4493" s="406" t="s">
        <v>424</v>
      </c>
      <c r="F4493" s="418">
        <v>375</v>
      </c>
      <c r="G4493" s="419">
        <v>45937</v>
      </c>
      <c r="H4493" s="419">
        <v>45944</v>
      </c>
      <c r="I4493" s="406" t="s">
        <v>15</v>
      </c>
      <c r="J4493" s="406"/>
      <c r="K4493" s="420" t="b">
        <v>0</v>
      </c>
      <c r="L4493" s="406"/>
      <c r="M4493" s="419">
        <v>45944</v>
      </c>
    </row>
    <row r="4494" spans="1:13">
      <c r="A4494" s="418">
        <v>2017</v>
      </c>
      <c r="B4494" s="418">
        <v>453040</v>
      </c>
      <c r="C4494" s="418">
        <v>3010</v>
      </c>
      <c r="D4494" s="406">
        <v>24142025</v>
      </c>
      <c r="E4494" s="406" t="s">
        <v>424</v>
      </c>
      <c r="F4494" s="418">
        <v>100</v>
      </c>
      <c r="G4494" s="419">
        <v>45937</v>
      </c>
      <c r="H4494" s="419">
        <v>45940</v>
      </c>
      <c r="I4494" s="406" t="s">
        <v>15</v>
      </c>
      <c r="J4494" s="406"/>
      <c r="K4494" s="420" t="b">
        <v>0</v>
      </c>
      <c r="L4494" s="406"/>
      <c r="M4494" s="419">
        <v>45943</v>
      </c>
    </row>
    <row r="4495" spans="1:13">
      <c r="A4495" s="418">
        <v>5001</v>
      </c>
      <c r="B4495" s="418">
        <v>410072</v>
      </c>
      <c r="C4495" s="418">
        <v>3000</v>
      </c>
      <c r="D4495" s="406">
        <v>241462024</v>
      </c>
      <c r="E4495" s="406" t="s">
        <v>30</v>
      </c>
      <c r="F4495" s="418">
        <v>800</v>
      </c>
      <c r="G4495" s="419">
        <v>45702</v>
      </c>
      <c r="H4495" s="419">
        <v>45735</v>
      </c>
      <c r="I4495" s="406" t="s">
        <v>15</v>
      </c>
      <c r="J4495" s="406"/>
      <c r="K4495" s="420" t="b">
        <v>0</v>
      </c>
      <c r="L4495" s="406"/>
      <c r="M4495" s="419">
        <v>45954</v>
      </c>
    </row>
    <row r="4496" spans="1:13">
      <c r="A4496" s="418">
        <v>2017</v>
      </c>
      <c r="B4496" s="418">
        <v>453040</v>
      </c>
      <c r="C4496" s="418">
        <v>3010</v>
      </c>
      <c r="D4496" s="406">
        <v>24152025</v>
      </c>
      <c r="E4496" s="406" t="s">
        <v>424</v>
      </c>
      <c r="F4496" s="418">
        <v>475</v>
      </c>
      <c r="G4496" s="419">
        <v>45937</v>
      </c>
      <c r="H4496" s="419">
        <v>45940</v>
      </c>
      <c r="I4496" s="406" t="s">
        <v>15</v>
      </c>
      <c r="J4496" s="406"/>
      <c r="K4496" s="420" t="b">
        <v>0</v>
      </c>
      <c r="L4496" s="406"/>
      <c r="M4496" s="419">
        <v>45943</v>
      </c>
    </row>
    <row r="4497" spans="1:13">
      <c r="A4497" s="418">
        <v>5001</v>
      </c>
      <c r="B4497" s="418">
        <v>425402</v>
      </c>
      <c r="C4497" s="418">
        <v>3000</v>
      </c>
      <c r="D4497" s="406">
        <v>241562025</v>
      </c>
      <c r="E4497" s="406" t="s">
        <v>1050</v>
      </c>
      <c r="F4497" s="418">
        <v>400</v>
      </c>
      <c r="G4497" s="419">
        <v>46036</v>
      </c>
      <c r="H4497" s="419">
        <v>46046</v>
      </c>
      <c r="I4497" s="406" t="s">
        <v>15</v>
      </c>
      <c r="J4497" s="406"/>
      <c r="K4497" s="420" t="b">
        <v>0</v>
      </c>
      <c r="L4497" s="406"/>
      <c r="M4497" s="419">
        <v>46046</v>
      </c>
    </row>
    <row r="4498" spans="1:13">
      <c r="A4498" s="418">
        <v>5001</v>
      </c>
      <c r="B4498" s="418">
        <v>463132</v>
      </c>
      <c r="C4498" s="418">
        <v>3000</v>
      </c>
      <c r="D4498" s="406">
        <v>241572025</v>
      </c>
      <c r="E4498" s="406" t="s">
        <v>815</v>
      </c>
      <c r="F4498" s="418">
        <v>90</v>
      </c>
      <c r="G4498" s="419">
        <v>45966</v>
      </c>
      <c r="H4498" s="419">
        <v>45980</v>
      </c>
      <c r="I4498" s="406" t="s">
        <v>15</v>
      </c>
      <c r="J4498" s="406"/>
      <c r="K4498" s="420" t="b">
        <v>0</v>
      </c>
      <c r="L4498" s="406"/>
      <c r="M4498" s="419">
        <v>45980</v>
      </c>
    </row>
    <row r="4499" spans="1:13">
      <c r="A4499" s="418">
        <v>5001</v>
      </c>
      <c r="B4499" s="418">
        <v>422374</v>
      </c>
      <c r="C4499" s="418">
        <v>3000</v>
      </c>
      <c r="D4499" s="406">
        <v>241592025</v>
      </c>
      <c r="E4499" s="406" t="s">
        <v>738</v>
      </c>
      <c r="F4499" s="418">
        <v>130</v>
      </c>
      <c r="G4499" s="419">
        <v>45969</v>
      </c>
      <c r="H4499" s="419">
        <v>45980</v>
      </c>
      <c r="I4499" s="406" t="s">
        <v>15</v>
      </c>
      <c r="J4499" s="406"/>
      <c r="K4499" s="420" t="b">
        <v>0</v>
      </c>
      <c r="L4499" s="406"/>
      <c r="M4499" s="419">
        <v>45981</v>
      </c>
    </row>
    <row r="4500" spans="1:13">
      <c r="A4500" s="418">
        <v>2017</v>
      </c>
      <c r="B4500" s="418">
        <v>453040</v>
      </c>
      <c r="C4500" s="418">
        <v>3010</v>
      </c>
      <c r="D4500" s="406">
        <v>24162025</v>
      </c>
      <c r="E4500" s="406" t="s">
        <v>424</v>
      </c>
      <c r="F4500" s="418">
        <v>500</v>
      </c>
      <c r="G4500" s="419">
        <v>45934</v>
      </c>
      <c r="H4500" s="419">
        <v>45940</v>
      </c>
      <c r="I4500" s="406" t="s">
        <v>15</v>
      </c>
      <c r="J4500" s="406"/>
      <c r="K4500" s="420" t="b">
        <v>0</v>
      </c>
      <c r="L4500" s="406"/>
      <c r="M4500" s="419">
        <v>45940</v>
      </c>
    </row>
    <row r="4501" spans="1:13">
      <c r="A4501" s="418">
        <v>2017</v>
      </c>
      <c r="B4501" s="418">
        <v>453040</v>
      </c>
      <c r="C4501" s="418">
        <v>3010</v>
      </c>
      <c r="D4501" s="406">
        <v>24172025</v>
      </c>
      <c r="E4501" s="406" t="s">
        <v>424</v>
      </c>
      <c r="F4501" s="418">
        <v>975</v>
      </c>
      <c r="G4501" s="419">
        <v>45934</v>
      </c>
      <c r="H4501" s="419">
        <v>45940</v>
      </c>
      <c r="I4501" s="406" t="s">
        <v>15</v>
      </c>
      <c r="J4501" s="406"/>
      <c r="K4501" s="420" t="b">
        <v>0</v>
      </c>
      <c r="L4501" s="406"/>
      <c r="M4501" s="419">
        <v>45940</v>
      </c>
    </row>
    <row r="4502" spans="1:13">
      <c r="A4502" s="418">
        <v>5001</v>
      </c>
      <c r="B4502" s="418">
        <v>465503</v>
      </c>
      <c r="C4502" s="418">
        <v>3000</v>
      </c>
      <c r="D4502" s="406">
        <v>241822025</v>
      </c>
      <c r="E4502" s="406" t="s">
        <v>467</v>
      </c>
      <c r="F4502" s="418">
        <v>40</v>
      </c>
      <c r="G4502" s="419">
        <v>45993</v>
      </c>
      <c r="H4502" s="419">
        <v>46004</v>
      </c>
      <c r="I4502" s="406" t="s">
        <v>15</v>
      </c>
      <c r="J4502" s="406"/>
      <c r="K4502" s="420" t="b">
        <v>0</v>
      </c>
      <c r="L4502" s="406"/>
      <c r="M4502" s="419">
        <v>46006</v>
      </c>
    </row>
    <row r="4503" spans="1:13">
      <c r="A4503" s="418">
        <v>5001</v>
      </c>
      <c r="B4503" s="418">
        <v>409990</v>
      </c>
      <c r="C4503" s="418">
        <v>3000</v>
      </c>
      <c r="D4503" s="406">
        <v>241852025</v>
      </c>
      <c r="E4503" s="406" t="s">
        <v>480</v>
      </c>
      <c r="F4503" s="418">
        <v>420</v>
      </c>
      <c r="G4503" s="419">
        <v>46038</v>
      </c>
      <c r="H4503" s="419">
        <v>46045</v>
      </c>
      <c r="I4503" s="406" t="s">
        <v>15</v>
      </c>
      <c r="J4503" s="406"/>
      <c r="K4503" s="420" t="b">
        <v>0</v>
      </c>
      <c r="L4503" s="406"/>
      <c r="M4503" s="419">
        <v>46045</v>
      </c>
    </row>
    <row r="4504" spans="1:13">
      <c r="A4504" s="418">
        <v>5001</v>
      </c>
      <c r="B4504" s="418">
        <v>422311</v>
      </c>
      <c r="C4504" s="418">
        <v>3000</v>
      </c>
      <c r="D4504" s="406">
        <v>241862025</v>
      </c>
      <c r="E4504" s="406" t="s">
        <v>274</v>
      </c>
      <c r="F4504" s="418">
        <v>180</v>
      </c>
      <c r="G4504" s="419">
        <v>46046</v>
      </c>
      <c r="H4504" s="419">
        <v>46052</v>
      </c>
      <c r="I4504" s="406" t="s">
        <v>15</v>
      </c>
      <c r="J4504" s="406"/>
      <c r="K4504" s="420" t="b">
        <v>0</v>
      </c>
      <c r="L4504" s="406"/>
      <c r="M4504" s="419">
        <v>46053</v>
      </c>
    </row>
    <row r="4505" spans="1:13">
      <c r="A4505" s="418">
        <v>5001</v>
      </c>
      <c r="B4505" s="418">
        <v>439351</v>
      </c>
      <c r="C4505" s="418">
        <v>3000</v>
      </c>
      <c r="D4505" s="406">
        <v>241982025</v>
      </c>
      <c r="E4505" s="406" t="s">
        <v>925</v>
      </c>
      <c r="F4505" s="418">
        <v>50</v>
      </c>
      <c r="G4505" s="419">
        <v>45983</v>
      </c>
      <c r="H4505" s="419">
        <v>45989</v>
      </c>
      <c r="I4505" s="406" t="s">
        <v>15</v>
      </c>
      <c r="J4505" s="406"/>
      <c r="K4505" s="420" t="b">
        <v>0</v>
      </c>
      <c r="L4505" s="406"/>
      <c r="M4505" s="419">
        <v>45989</v>
      </c>
    </row>
    <row r="4506" spans="1:13">
      <c r="A4506" s="418">
        <v>5001</v>
      </c>
      <c r="B4506" s="418">
        <v>458061</v>
      </c>
      <c r="C4506" s="418">
        <v>3000</v>
      </c>
      <c r="D4506" s="406">
        <v>241992025</v>
      </c>
      <c r="E4506" s="406" t="s">
        <v>62</v>
      </c>
      <c r="F4506" s="418">
        <v>310</v>
      </c>
      <c r="G4506" s="419">
        <v>46056</v>
      </c>
      <c r="H4506" s="419">
        <v>46065</v>
      </c>
      <c r="I4506" s="406" t="s">
        <v>15</v>
      </c>
      <c r="J4506" s="406"/>
      <c r="K4506" s="420" t="b">
        <v>0</v>
      </c>
      <c r="L4506" s="406"/>
      <c r="M4506" s="419">
        <v>46065</v>
      </c>
    </row>
    <row r="4507" spans="1:13">
      <c r="A4507" s="418">
        <v>2010</v>
      </c>
      <c r="B4507" s="418">
        <v>457673</v>
      </c>
      <c r="C4507" s="418">
        <v>3000</v>
      </c>
      <c r="D4507" s="406">
        <v>242026</v>
      </c>
      <c r="E4507" s="406" t="s">
        <v>23</v>
      </c>
      <c r="F4507" s="418">
        <v>80</v>
      </c>
      <c r="G4507" s="419">
        <v>46044</v>
      </c>
      <c r="H4507" s="419">
        <v>46051</v>
      </c>
      <c r="I4507" s="406" t="s">
        <v>15</v>
      </c>
      <c r="J4507" s="406"/>
      <c r="K4507" s="420" t="b">
        <v>0</v>
      </c>
      <c r="L4507" s="406"/>
      <c r="M4507" s="419">
        <v>46051</v>
      </c>
    </row>
    <row r="4508" spans="1:13">
      <c r="A4508" s="418">
        <v>5001</v>
      </c>
      <c r="B4508" s="418">
        <v>462572</v>
      </c>
      <c r="C4508" s="418">
        <v>3000</v>
      </c>
      <c r="D4508" s="406">
        <v>242042025</v>
      </c>
      <c r="E4508" s="406" t="s">
        <v>841</v>
      </c>
      <c r="F4508" s="418">
        <v>250</v>
      </c>
      <c r="G4508" s="419">
        <v>46007</v>
      </c>
      <c r="H4508" s="419">
        <v>46030</v>
      </c>
      <c r="I4508" s="406" t="s">
        <v>15</v>
      </c>
      <c r="J4508" s="406"/>
      <c r="K4508" s="420" t="b">
        <v>0</v>
      </c>
      <c r="L4508" s="406"/>
      <c r="M4508" s="419">
        <v>46030</v>
      </c>
    </row>
    <row r="4509" spans="1:13">
      <c r="A4509" s="418">
        <v>5001</v>
      </c>
      <c r="B4509" s="418">
        <v>447228</v>
      </c>
      <c r="C4509" s="418">
        <v>3000</v>
      </c>
      <c r="D4509" s="406">
        <v>242052024</v>
      </c>
      <c r="E4509" s="406" t="s">
        <v>1018</v>
      </c>
      <c r="F4509" s="418">
        <v>75</v>
      </c>
      <c r="G4509" s="419">
        <v>45889</v>
      </c>
      <c r="H4509" s="419">
        <v>45910</v>
      </c>
      <c r="I4509" s="406" t="s">
        <v>15</v>
      </c>
      <c r="J4509" s="406"/>
      <c r="K4509" s="420" t="b">
        <v>0</v>
      </c>
      <c r="L4509" s="406"/>
      <c r="M4509" s="419">
        <v>45910</v>
      </c>
    </row>
    <row r="4510" spans="1:13">
      <c r="A4510" s="418">
        <v>5001</v>
      </c>
      <c r="B4510" s="418">
        <v>438120</v>
      </c>
      <c r="C4510" s="418">
        <v>3000</v>
      </c>
      <c r="D4510" s="406">
        <v>242072025</v>
      </c>
      <c r="E4510" s="406" t="s">
        <v>1051</v>
      </c>
      <c r="F4510" s="418">
        <v>175</v>
      </c>
      <c r="G4510" s="419">
        <v>45996</v>
      </c>
      <c r="H4510" s="419">
        <v>46002</v>
      </c>
      <c r="I4510" s="406" t="s">
        <v>15</v>
      </c>
      <c r="J4510" s="406"/>
      <c r="K4510" s="420" t="b">
        <v>0</v>
      </c>
      <c r="L4510" s="406"/>
      <c r="M4510" s="419">
        <v>46002</v>
      </c>
    </row>
    <row r="4511" spans="1:13">
      <c r="A4511" s="418">
        <v>5001</v>
      </c>
      <c r="B4511" s="418">
        <v>460409</v>
      </c>
      <c r="C4511" s="418">
        <v>3000</v>
      </c>
      <c r="D4511" s="406">
        <v>242102024</v>
      </c>
      <c r="E4511" s="406" t="s">
        <v>1052</v>
      </c>
      <c r="F4511" s="418">
        <v>210</v>
      </c>
      <c r="G4511" s="406"/>
      <c r="H4511" s="406"/>
      <c r="I4511" s="406" t="s">
        <v>21</v>
      </c>
      <c r="J4511" s="406"/>
      <c r="K4511" s="420" t="b">
        <v>0</v>
      </c>
      <c r="L4511" s="406"/>
      <c r="M4511" s="406"/>
    </row>
    <row r="4512" spans="1:13">
      <c r="A4512" s="418">
        <v>2017</v>
      </c>
      <c r="B4512" s="418">
        <v>461289</v>
      </c>
      <c r="C4512" s="418">
        <v>3010</v>
      </c>
      <c r="D4512" s="406">
        <v>24212025</v>
      </c>
      <c r="E4512" s="406" t="s">
        <v>659</v>
      </c>
      <c r="F4512" s="418">
        <v>363</v>
      </c>
      <c r="G4512" s="419">
        <v>45969</v>
      </c>
      <c r="H4512" s="419">
        <v>45972</v>
      </c>
      <c r="I4512" s="406" t="s">
        <v>15</v>
      </c>
      <c r="J4512" s="406"/>
      <c r="K4512" s="420" t="b">
        <v>0</v>
      </c>
      <c r="L4512" s="406"/>
      <c r="M4512" s="419">
        <v>45972</v>
      </c>
    </row>
    <row r="4513" spans="1:13">
      <c r="A4513" s="418">
        <v>5001</v>
      </c>
      <c r="B4513" s="418">
        <v>410069</v>
      </c>
      <c r="C4513" s="418">
        <v>3000</v>
      </c>
      <c r="D4513" s="406">
        <v>242122025</v>
      </c>
      <c r="E4513" s="406" t="s">
        <v>928</v>
      </c>
      <c r="F4513" s="418">
        <v>320</v>
      </c>
      <c r="G4513" s="419">
        <v>46001</v>
      </c>
      <c r="H4513" s="419">
        <v>46029</v>
      </c>
      <c r="I4513" s="406" t="s">
        <v>15</v>
      </c>
      <c r="J4513" s="406"/>
      <c r="K4513" s="420" t="b">
        <v>0</v>
      </c>
      <c r="L4513" s="406"/>
      <c r="M4513" s="419">
        <v>46029</v>
      </c>
    </row>
    <row r="4514" spans="1:13">
      <c r="A4514" s="418">
        <v>5001</v>
      </c>
      <c r="B4514" s="418">
        <v>457115</v>
      </c>
      <c r="C4514" s="418">
        <v>3000</v>
      </c>
      <c r="D4514" s="406">
        <v>242132025</v>
      </c>
      <c r="E4514" s="406" t="s">
        <v>711</v>
      </c>
      <c r="F4514" s="418">
        <v>1220</v>
      </c>
      <c r="G4514" s="419">
        <v>45975</v>
      </c>
      <c r="H4514" s="419">
        <v>45986</v>
      </c>
      <c r="I4514" s="406" t="s">
        <v>15</v>
      </c>
      <c r="J4514" s="406"/>
      <c r="K4514" s="420" t="b">
        <v>0</v>
      </c>
      <c r="L4514" s="406"/>
      <c r="M4514" s="419">
        <v>45988</v>
      </c>
    </row>
    <row r="4515" spans="1:13">
      <c r="A4515" s="418">
        <v>5001</v>
      </c>
      <c r="B4515" s="418">
        <v>432242</v>
      </c>
      <c r="C4515" s="418">
        <v>3000</v>
      </c>
      <c r="D4515" s="406">
        <v>242142025</v>
      </c>
      <c r="E4515" s="406" t="s">
        <v>920</v>
      </c>
      <c r="F4515" s="418">
        <v>400</v>
      </c>
      <c r="G4515" s="419">
        <v>45929</v>
      </c>
      <c r="H4515" s="419">
        <v>45995</v>
      </c>
      <c r="I4515" s="406" t="s">
        <v>15</v>
      </c>
      <c r="J4515" s="406"/>
      <c r="K4515" s="420" t="b">
        <v>0</v>
      </c>
      <c r="L4515" s="406"/>
      <c r="M4515" s="419">
        <v>45995</v>
      </c>
    </row>
    <row r="4516" spans="1:13">
      <c r="A4516" s="418">
        <v>5001</v>
      </c>
      <c r="B4516" s="418">
        <v>485267</v>
      </c>
      <c r="C4516" s="418">
        <v>3000</v>
      </c>
      <c r="D4516" s="406">
        <v>242172025</v>
      </c>
      <c r="E4516" s="406" t="s">
        <v>351</v>
      </c>
      <c r="F4516" s="418">
        <v>25</v>
      </c>
      <c r="G4516" s="419">
        <v>45996</v>
      </c>
      <c r="H4516" s="419">
        <v>46001</v>
      </c>
      <c r="I4516" s="406" t="s">
        <v>15</v>
      </c>
      <c r="J4516" s="406"/>
      <c r="K4516" s="420" t="b">
        <v>0</v>
      </c>
      <c r="L4516" s="406"/>
      <c r="M4516" s="419">
        <v>46001</v>
      </c>
    </row>
    <row r="4517" spans="1:13">
      <c r="A4517" s="418">
        <v>2010</v>
      </c>
      <c r="B4517" s="418">
        <v>403704</v>
      </c>
      <c r="C4517" s="418">
        <v>3000</v>
      </c>
      <c r="D4517" s="406">
        <v>2422026</v>
      </c>
      <c r="E4517" s="406" t="s">
        <v>611</v>
      </c>
      <c r="F4517" s="418">
        <v>2</v>
      </c>
      <c r="G4517" s="419">
        <v>46077</v>
      </c>
      <c r="H4517" s="406"/>
      <c r="I4517" s="406" t="s">
        <v>15</v>
      </c>
      <c r="J4517" s="406"/>
      <c r="K4517" s="420" t="b">
        <v>0</v>
      </c>
      <c r="L4517" s="406"/>
      <c r="M4517" s="419">
        <v>46079</v>
      </c>
    </row>
    <row r="4518" spans="1:13">
      <c r="A4518" s="418">
        <v>2017</v>
      </c>
      <c r="B4518" s="418">
        <v>454934</v>
      </c>
      <c r="C4518" s="418">
        <v>3010</v>
      </c>
      <c r="D4518" s="406">
        <v>24232025</v>
      </c>
      <c r="E4518" s="406" t="s">
        <v>438</v>
      </c>
      <c r="F4518" s="418">
        <v>380</v>
      </c>
      <c r="G4518" s="419">
        <v>45958</v>
      </c>
      <c r="H4518" s="419">
        <v>45958</v>
      </c>
      <c r="I4518" s="406" t="s">
        <v>15</v>
      </c>
      <c r="J4518" s="406"/>
      <c r="K4518" s="420" t="b">
        <v>0</v>
      </c>
      <c r="L4518" s="406"/>
      <c r="M4518" s="419">
        <v>45959</v>
      </c>
    </row>
    <row r="4519" spans="1:13">
      <c r="A4519" s="418">
        <v>5001</v>
      </c>
      <c r="B4519" s="418">
        <v>414310</v>
      </c>
      <c r="C4519" s="418">
        <v>3000</v>
      </c>
      <c r="D4519" s="406">
        <v>242592025</v>
      </c>
      <c r="E4519" s="406" t="s">
        <v>204</v>
      </c>
      <c r="F4519" s="418">
        <v>15000</v>
      </c>
      <c r="G4519" s="419">
        <v>45960</v>
      </c>
      <c r="H4519" s="419">
        <v>45962</v>
      </c>
      <c r="I4519" s="406" t="s">
        <v>15</v>
      </c>
      <c r="J4519" s="406"/>
      <c r="K4519" s="420" t="b">
        <v>0</v>
      </c>
      <c r="L4519" s="406"/>
      <c r="M4519" s="419">
        <v>45962</v>
      </c>
    </row>
    <row r="4520" spans="1:13">
      <c r="A4520" s="418">
        <v>2017</v>
      </c>
      <c r="B4520" s="418">
        <v>461290</v>
      </c>
      <c r="C4520" s="418">
        <v>3010</v>
      </c>
      <c r="D4520" s="406">
        <v>24292024</v>
      </c>
      <c r="E4520" s="406" t="s">
        <v>618</v>
      </c>
      <c r="F4520" s="418">
        <v>600</v>
      </c>
      <c r="G4520" s="419">
        <v>45902</v>
      </c>
      <c r="H4520" s="419">
        <v>45904</v>
      </c>
      <c r="I4520" s="406" t="s">
        <v>15</v>
      </c>
      <c r="J4520" s="406"/>
      <c r="K4520" s="420" t="b">
        <v>0</v>
      </c>
      <c r="L4520" s="406"/>
      <c r="M4520" s="419">
        <v>45904</v>
      </c>
    </row>
    <row r="4521" spans="1:13">
      <c r="A4521" s="418">
        <v>2017</v>
      </c>
      <c r="B4521" s="418">
        <v>461521</v>
      </c>
      <c r="C4521" s="418">
        <v>3010</v>
      </c>
      <c r="D4521" s="406">
        <v>24292025</v>
      </c>
      <c r="E4521" s="406" t="s">
        <v>233</v>
      </c>
      <c r="F4521" s="418">
        <v>175</v>
      </c>
      <c r="G4521" s="419">
        <v>45976</v>
      </c>
      <c r="H4521" s="419">
        <v>45979</v>
      </c>
      <c r="I4521" s="406" t="s">
        <v>15</v>
      </c>
      <c r="J4521" s="406"/>
      <c r="K4521" s="420" t="b">
        <v>0</v>
      </c>
      <c r="L4521" s="406"/>
      <c r="M4521" s="419">
        <v>45979</v>
      </c>
    </row>
    <row r="4522" spans="1:13">
      <c r="A4522" s="418">
        <v>2010</v>
      </c>
      <c r="B4522" s="418">
        <v>456979</v>
      </c>
      <c r="C4522" s="418">
        <v>3000</v>
      </c>
      <c r="D4522" s="406">
        <v>2432026</v>
      </c>
      <c r="E4522" s="406" t="s">
        <v>302</v>
      </c>
      <c r="F4522" s="418">
        <v>40</v>
      </c>
      <c r="G4522" s="419">
        <v>46077</v>
      </c>
      <c r="H4522" s="419">
        <v>46079</v>
      </c>
      <c r="I4522" s="406" t="s">
        <v>15</v>
      </c>
      <c r="J4522" s="406"/>
      <c r="K4522" s="420" t="b">
        <v>0</v>
      </c>
      <c r="L4522" s="406"/>
      <c r="M4522" s="419">
        <v>46079</v>
      </c>
    </row>
    <row r="4523" spans="1:13">
      <c r="A4523" s="418">
        <v>2017</v>
      </c>
      <c r="B4523" s="418">
        <v>461521</v>
      </c>
      <c r="C4523" s="418">
        <v>3010</v>
      </c>
      <c r="D4523" s="406">
        <v>2432026</v>
      </c>
      <c r="E4523" s="406" t="s">
        <v>233</v>
      </c>
      <c r="F4523" s="418">
        <v>200</v>
      </c>
      <c r="G4523" s="419">
        <v>46059</v>
      </c>
      <c r="H4523" s="419">
        <v>46064</v>
      </c>
      <c r="I4523" s="406" t="s">
        <v>15</v>
      </c>
      <c r="J4523" s="406"/>
      <c r="K4523" s="420" t="b">
        <v>0</v>
      </c>
      <c r="L4523" s="406"/>
      <c r="M4523" s="419">
        <v>46064</v>
      </c>
    </row>
    <row r="4524" spans="1:13">
      <c r="A4524" s="418">
        <v>5001</v>
      </c>
      <c r="B4524" s="418">
        <v>410072</v>
      </c>
      <c r="C4524" s="418">
        <v>3000</v>
      </c>
      <c r="D4524" s="406">
        <v>24332024</v>
      </c>
      <c r="E4524" s="406" t="s">
        <v>30</v>
      </c>
      <c r="F4524" s="418">
        <v>25</v>
      </c>
      <c r="G4524" s="406"/>
      <c r="H4524" s="406"/>
      <c r="I4524" s="406" t="s">
        <v>21</v>
      </c>
      <c r="J4524" s="406"/>
      <c r="K4524" s="420" t="b">
        <v>0</v>
      </c>
      <c r="L4524" s="406"/>
      <c r="M4524" s="406"/>
    </row>
    <row r="4525" spans="1:13">
      <c r="A4525" s="418">
        <v>5001</v>
      </c>
      <c r="B4525" s="418">
        <v>478068</v>
      </c>
      <c r="C4525" s="418">
        <v>3000</v>
      </c>
      <c r="D4525" s="406">
        <v>243412025</v>
      </c>
      <c r="E4525" s="406" t="s">
        <v>491</v>
      </c>
      <c r="F4525" s="418">
        <v>202</v>
      </c>
      <c r="G4525" s="419">
        <v>45961</v>
      </c>
      <c r="H4525" s="419">
        <v>46036</v>
      </c>
      <c r="I4525" s="406" t="s">
        <v>15</v>
      </c>
      <c r="J4525" s="406"/>
      <c r="K4525" s="420" t="b">
        <v>0</v>
      </c>
      <c r="L4525" s="406"/>
      <c r="M4525" s="419">
        <v>46036</v>
      </c>
    </row>
    <row r="4526" spans="1:13">
      <c r="A4526" s="418">
        <v>5001</v>
      </c>
      <c r="B4526" s="418">
        <v>478068</v>
      </c>
      <c r="C4526" s="418">
        <v>3000</v>
      </c>
      <c r="D4526" s="406">
        <v>243422025</v>
      </c>
      <c r="E4526" s="406" t="s">
        <v>491</v>
      </c>
      <c r="F4526" s="418">
        <v>98</v>
      </c>
      <c r="G4526" s="419">
        <v>45961</v>
      </c>
      <c r="H4526" s="419">
        <v>46036</v>
      </c>
      <c r="I4526" s="406" t="s">
        <v>15</v>
      </c>
      <c r="J4526" s="406"/>
      <c r="K4526" s="420" t="b">
        <v>0</v>
      </c>
      <c r="L4526" s="406"/>
      <c r="M4526" s="419">
        <v>46036</v>
      </c>
    </row>
    <row r="4527" spans="1:13">
      <c r="A4527" s="418">
        <v>5001</v>
      </c>
      <c r="B4527" s="418">
        <v>425484</v>
      </c>
      <c r="C4527" s="418">
        <v>3000</v>
      </c>
      <c r="D4527" s="406">
        <v>243432025</v>
      </c>
      <c r="E4527" s="406" t="s">
        <v>155</v>
      </c>
      <c r="F4527" s="418">
        <v>2</v>
      </c>
      <c r="G4527" s="419">
        <v>45961</v>
      </c>
      <c r="H4527" s="419">
        <v>45988</v>
      </c>
      <c r="I4527" s="406" t="s">
        <v>15</v>
      </c>
      <c r="J4527" s="406"/>
      <c r="K4527" s="420" t="b">
        <v>0</v>
      </c>
      <c r="L4527" s="406"/>
      <c r="M4527" s="419">
        <v>45988</v>
      </c>
    </row>
    <row r="4528" spans="1:13">
      <c r="A4528" s="418">
        <v>5001</v>
      </c>
      <c r="B4528" s="418">
        <v>425484</v>
      </c>
      <c r="C4528" s="418">
        <v>3000</v>
      </c>
      <c r="D4528" s="406">
        <v>243442025</v>
      </c>
      <c r="E4528" s="406" t="s">
        <v>155</v>
      </c>
      <c r="F4528" s="418">
        <v>2</v>
      </c>
      <c r="G4528" s="419">
        <v>45961</v>
      </c>
      <c r="H4528" s="419">
        <v>45988</v>
      </c>
      <c r="I4528" s="406" t="s">
        <v>15</v>
      </c>
      <c r="J4528" s="406"/>
      <c r="K4528" s="420" t="b">
        <v>0</v>
      </c>
      <c r="L4528" s="406"/>
      <c r="M4528" s="419">
        <v>45988</v>
      </c>
    </row>
    <row r="4529" spans="1:13">
      <c r="A4529" s="418">
        <v>5001</v>
      </c>
      <c r="B4529" s="418">
        <v>410072</v>
      </c>
      <c r="C4529" s="418">
        <v>3000</v>
      </c>
      <c r="D4529" s="406">
        <v>24362024</v>
      </c>
      <c r="E4529" s="406" t="s">
        <v>30</v>
      </c>
      <c r="F4529" s="418">
        <v>100</v>
      </c>
      <c r="G4529" s="419">
        <v>45924</v>
      </c>
      <c r="H4529" s="419">
        <v>45932</v>
      </c>
      <c r="I4529" s="406" t="s">
        <v>15</v>
      </c>
      <c r="J4529" s="406"/>
      <c r="K4529" s="420" t="b">
        <v>0</v>
      </c>
      <c r="L4529" s="406"/>
      <c r="M4529" s="419">
        <v>45933</v>
      </c>
    </row>
    <row r="4530" spans="1:13">
      <c r="A4530" s="418">
        <v>5001</v>
      </c>
      <c r="B4530" s="418">
        <v>410066</v>
      </c>
      <c r="C4530" s="418">
        <v>3000</v>
      </c>
      <c r="D4530" s="406">
        <v>243632025</v>
      </c>
      <c r="E4530" s="406" t="s">
        <v>441</v>
      </c>
      <c r="F4530" s="418">
        <v>275</v>
      </c>
      <c r="G4530" s="419">
        <v>46031</v>
      </c>
      <c r="H4530" s="419">
        <v>46039</v>
      </c>
      <c r="I4530" s="406" t="s">
        <v>15</v>
      </c>
      <c r="J4530" s="406"/>
      <c r="K4530" s="420" t="b">
        <v>0</v>
      </c>
      <c r="L4530" s="406"/>
      <c r="M4530" s="419">
        <v>46039</v>
      </c>
    </row>
    <row r="4531" spans="1:13">
      <c r="A4531" s="418">
        <v>5001</v>
      </c>
      <c r="B4531" s="418">
        <v>422359</v>
      </c>
      <c r="C4531" s="418">
        <v>3000</v>
      </c>
      <c r="D4531" s="406">
        <v>243652025</v>
      </c>
      <c r="E4531" s="406" t="s">
        <v>624</v>
      </c>
      <c r="F4531" s="418">
        <v>1675</v>
      </c>
      <c r="G4531" s="419">
        <v>45997</v>
      </c>
      <c r="H4531" s="419">
        <v>46001</v>
      </c>
      <c r="I4531" s="406" t="s">
        <v>15</v>
      </c>
      <c r="J4531" s="406"/>
      <c r="K4531" s="420" t="b">
        <v>0</v>
      </c>
      <c r="L4531" s="406"/>
      <c r="M4531" s="419">
        <v>46001</v>
      </c>
    </row>
    <row r="4532" spans="1:13">
      <c r="A4532" s="418">
        <v>5001</v>
      </c>
      <c r="B4532" s="418">
        <v>425420</v>
      </c>
      <c r="C4532" s="418">
        <v>3000</v>
      </c>
      <c r="D4532" s="406">
        <v>243702025</v>
      </c>
      <c r="E4532" s="406" t="s">
        <v>87</v>
      </c>
      <c r="F4532" s="418">
        <v>358</v>
      </c>
      <c r="G4532" s="419">
        <v>45995</v>
      </c>
      <c r="H4532" s="419">
        <v>46000</v>
      </c>
      <c r="I4532" s="406" t="s">
        <v>15</v>
      </c>
      <c r="J4532" s="406"/>
      <c r="K4532" s="420" t="b">
        <v>0</v>
      </c>
      <c r="L4532" s="406"/>
      <c r="M4532" s="419">
        <v>46000</v>
      </c>
    </row>
    <row r="4533" spans="1:13">
      <c r="A4533" s="418">
        <v>5001</v>
      </c>
      <c r="B4533" s="418">
        <v>410072</v>
      </c>
      <c r="C4533" s="418">
        <v>3000</v>
      </c>
      <c r="D4533" s="406">
        <v>24372024</v>
      </c>
      <c r="E4533" s="406" t="s">
        <v>30</v>
      </c>
      <c r="F4533" s="418">
        <v>100</v>
      </c>
      <c r="G4533" s="419">
        <v>46057</v>
      </c>
      <c r="H4533" s="419">
        <v>46059</v>
      </c>
      <c r="I4533" s="406" t="s">
        <v>15</v>
      </c>
      <c r="J4533" s="406"/>
      <c r="K4533" s="420" t="b">
        <v>0</v>
      </c>
      <c r="L4533" s="406"/>
      <c r="M4533" s="419">
        <v>46062</v>
      </c>
    </row>
    <row r="4534" spans="1:13">
      <c r="A4534" s="418">
        <v>5001</v>
      </c>
      <c r="B4534" s="418">
        <v>409968</v>
      </c>
      <c r="C4534" s="418">
        <v>3000</v>
      </c>
      <c r="D4534" s="406">
        <v>243742025</v>
      </c>
      <c r="E4534" s="406" t="s">
        <v>152</v>
      </c>
      <c r="F4534" s="418">
        <v>22000</v>
      </c>
      <c r="G4534" s="419">
        <v>45996</v>
      </c>
      <c r="H4534" s="419">
        <v>46001</v>
      </c>
      <c r="I4534" s="406" t="s">
        <v>15</v>
      </c>
      <c r="J4534" s="406"/>
      <c r="K4534" s="420" t="b">
        <v>0</v>
      </c>
      <c r="L4534" s="406"/>
      <c r="M4534" s="419">
        <v>46002</v>
      </c>
    </row>
    <row r="4535" spans="1:13">
      <c r="A4535" s="418">
        <v>5001</v>
      </c>
      <c r="B4535" s="418">
        <v>427729</v>
      </c>
      <c r="C4535" s="418">
        <v>3000</v>
      </c>
      <c r="D4535" s="406">
        <v>243842025</v>
      </c>
      <c r="E4535" s="406" t="s">
        <v>568</v>
      </c>
      <c r="F4535" s="418">
        <v>11</v>
      </c>
      <c r="G4535" s="419">
        <v>45961</v>
      </c>
      <c r="H4535" s="419">
        <v>45966</v>
      </c>
      <c r="I4535" s="406" t="s">
        <v>15</v>
      </c>
      <c r="J4535" s="406"/>
      <c r="K4535" s="420" t="b">
        <v>0</v>
      </c>
      <c r="L4535" s="406"/>
      <c r="M4535" s="419">
        <v>45966</v>
      </c>
    </row>
    <row r="4536" spans="1:13">
      <c r="A4536" s="418">
        <v>5001</v>
      </c>
      <c r="B4536" s="418">
        <v>427729</v>
      </c>
      <c r="C4536" s="418">
        <v>3000</v>
      </c>
      <c r="D4536" s="406">
        <v>243852025</v>
      </c>
      <c r="E4536" s="406" t="s">
        <v>568</v>
      </c>
      <c r="F4536" s="418">
        <v>10</v>
      </c>
      <c r="G4536" s="419">
        <v>45961</v>
      </c>
      <c r="H4536" s="419">
        <v>45965</v>
      </c>
      <c r="I4536" s="406" t="s">
        <v>15</v>
      </c>
      <c r="J4536" s="406"/>
      <c r="K4536" s="420" t="b">
        <v>0</v>
      </c>
      <c r="L4536" s="406"/>
      <c r="M4536" s="419">
        <v>45966</v>
      </c>
    </row>
    <row r="4537" spans="1:13">
      <c r="A4537" s="418">
        <v>5001</v>
      </c>
      <c r="B4537" s="418">
        <v>427729</v>
      </c>
      <c r="C4537" s="418">
        <v>3000</v>
      </c>
      <c r="D4537" s="406">
        <v>243862025</v>
      </c>
      <c r="E4537" s="406" t="s">
        <v>568</v>
      </c>
      <c r="F4537" s="418">
        <v>10</v>
      </c>
      <c r="G4537" s="419">
        <v>45961</v>
      </c>
      <c r="H4537" s="419">
        <v>45965</v>
      </c>
      <c r="I4537" s="406" t="s">
        <v>15</v>
      </c>
      <c r="J4537" s="406"/>
      <c r="K4537" s="420" t="b">
        <v>0</v>
      </c>
      <c r="L4537" s="406"/>
      <c r="M4537" s="419">
        <v>45966</v>
      </c>
    </row>
    <row r="4538" spans="1:13">
      <c r="A4538" s="418">
        <v>5001</v>
      </c>
      <c r="B4538" s="418">
        <v>410072</v>
      </c>
      <c r="C4538" s="418">
        <v>3000</v>
      </c>
      <c r="D4538" s="406">
        <v>24392024</v>
      </c>
      <c r="E4538" s="406" t="s">
        <v>30</v>
      </c>
      <c r="F4538" s="418">
        <v>25</v>
      </c>
      <c r="G4538" s="419">
        <v>46035</v>
      </c>
      <c r="H4538" s="419">
        <v>46036</v>
      </c>
      <c r="I4538" s="406" t="s">
        <v>15</v>
      </c>
      <c r="J4538" s="406"/>
      <c r="K4538" s="420" t="b">
        <v>0</v>
      </c>
      <c r="L4538" s="406"/>
      <c r="M4538" s="419">
        <v>46041</v>
      </c>
    </row>
    <row r="4539" spans="1:13">
      <c r="A4539" s="418">
        <v>5001</v>
      </c>
      <c r="B4539" s="418">
        <v>443500</v>
      </c>
      <c r="C4539" s="418">
        <v>3000</v>
      </c>
      <c r="D4539" s="406">
        <v>244112025</v>
      </c>
      <c r="E4539" s="406" t="s">
        <v>46</v>
      </c>
      <c r="F4539" s="418">
        <v>3000</v>
      </c>
      <c r="G4539" s="419">
        <v>45966</v>
      </c>
      <c r="H4539" s="419">
        <v>45972</v>
      </c>
      <c r="I4539" s="406" t="s">
        <v>15</v>
      </c>
      <c r="J4539" s="406"/>
      <c r="K4539" s="420" t="b">
        <v>0</v>
      </c>
      <c r="L4539" s="406"/>
      <c r="M4539" s="419">
        <v>45972</v>
      </c>
    </row>
    <row r="4540" spans="1:13">
      <c r="A4540" s="418">
        <v>5001</v>
      </c>
      <c r="B4540" s="418">
        <v>443500</v>
      </c>
      <c r="C4540" s="418">
        <v>3000</v>
      </c>
      <c r="D4540" s="406">
        <v>244122025</v>
      </c>
      <c r="E4540" s="406" t="s">
        <v>46</v>
      </c>
      <c r="F4540" s="418">
        <v>1200</v>
      </c>
      <c r="G4540" s="419">
        <v>45967</v>
      </c>
      <c r="H4540" s="419">
        <v>45976</v>
      </c>
      <c r="I4540" s="406" t="s">
        <v>15</v>
      </c>
      <c r="J4540" s="406"/>
      <c r="K4540" s="420" t="b">
        <v>0</v>
      </c>
      <c r="L4540" s="406"/>
      <c r="M4540" s="419">
        <v>45979</v>
      </c>
    </row>
    <row r="4541" spans="1:13">
      <c r="A4541" s="418">
        <v>5001</v>
      </c>
      <c r="B4541" s="418">
        <v>465148</v>
      </c>
      <c r="C4541" s="418">
        <v>3000</v>
      </c>
      <c r="D4541" s="406">
        <v>244132025</v>
      </c>
      <c r="E4541" s="406" t="s">
        <v>742</v>
      </c>
      <c r="F4541" s="418">
        <v>526</v>
      </c>
      <c r="G4541" s="419">
        <v>45989</v>
      </c>
      <c r="H4541" s="419">
        <v>45995</v>
      </c>
      <c r="I4541" s="406" t="s">
        <v>15</v>
      </c>
      <c r="J4541" s="406"/>
      <c r="K4541" s="420" t="b">
        <v>0</v>
      </c>
      <c r="L4541" s="406"/>
      <c r="M4541" s="419">
        <v>45996</v>
      </c>
    </row>
    <row r="4542" spans="1:13">
      <c r="A4542" s="418">
        <v>5001</v>
      </c>
      <c r="B4542" s="418">
        <v>465148</v>
      </c>
      <c r="C4542" s="418">
        <v>3000</v>
      </c>
      <c r="D4542" s="406">
        <v>244142025</v>
      </c>
      <c r="E4542" s="406" t="s">
        <v>742</v>
      </c>
      <c r="F4542" s="418">
        <v>519</v>
      </c>
      <c r="G4542" s="419">
        <v>45992</v>
      </c>
      <c r="H4542" s="419">
        <v>45995</v>
      </c>
      <c r="I4542" s="406" t="s">
        <v>15</v>
      </c>
      <c r="J4542" s="406"/>
      <c r="K4542" s="420" t="b">
        <v>0</v>
      </c>
      <c r="L4542" s="406"/>
      <c r="M4542" s="419">
        <v>45996</v>
      </c>
    </row>
    <row r="4543" spans="1:13">
      <c r="A4543" s="418">
        <v>5001</v>
      </c>
      <c r="B4543" s="418">
        <v>473622</v>
      </c>
      <c r="C4543" s="418">
        <v>3000</v>
      </c>
      <c r="D4543" s="406">
        <v>244152025</v>
      </c>
      <c r="E4543" s="406" t="s">
        <v>1053</v>
      </c>
      <c r="F4543" s="418">
        <v>350</v>
      </c>
      <c r="G4543" s="419">
        <v>45969</v>
      </c>
      <c r="H4543" s="419">
        <v>46002</v>
      </c>
      <c r="I4543" s="406" t="s">
        <v>15</v>
      </c>
      <c r="J4543" s="406"/>
      <c r="K4543" s="420" t="b">
        <v>0</v>
      </c>
      <c r="L4543" s="406"/>
      <c r="M4543" s="419">
        <v>46035</v>
      </c>
    </row>
    <row r="4544" spans="1:13">
      <c r="A4544" s="418">
        <v>5001</v>
      </c>
      <c r="B4544" s="418">
        <v>442094</v>
      </c>
      <c r="C4544" s="418">
        <v>3000</v>
      </c>
      <c r="D4544" s="406">
        <v>244162025</v>
      </c>
      <c r="E4544" s="406" t="s">
        <v>847</v>
      </c>
      <c r="F4544" s="418">
        <v>37</v>
      </c>
      <c r="G4544" s="419">
        <v>46043</v>
      </c>
      <c r="H4544" s="419">
        <v>46055</v>
      </c>
      <c r="I4544" s="406" t="s">
        <v>15</v>
      </c>
      <c r="J4544" s="406"/>
      <c r="K4544" s="420" t="b">
        <v>0</v>
      </c>
      <c r="L4544" s="406"/>
      <c r="M4544" s="419">
        <v>46059</v>
      </c>
    </row>
    <row r="4545" spans="1:13">
      <c r="A4545" s="418">
        <v>5001</v>
      </c>
      <c r="B4545" s="418">
        <v>463145</v>
      </c>
      <c r="C4545" s="418">
        <v>3000</v>
      </c>
      <c r="D4545" s="406">
        <v>244172023</v>
      </c>
      <c r="E4545" s="406" t="s">
        <v>149</v>
      </c>
      <c r="F4545" s="418">
        <v>90</v>
      </c>
      <c r="G4545" s="406"/>
      <c r="H4545" s="406"/>
      <c r="I4545" s="406" t="s">
        <v>21</v>
      </c>
      <c r="J4545" s="406"/>
      <c r="K4545" s="420" t="b">
        <v>1</v>
      </c>
      <c r="L4545" s="406"/>
      <c r="M4545" s="406"/>
    </row>
    <row r="4546" spans="1:13">
      <c r="A4546" s="418">
        <v>5001</v>
      </c>
      <c r="B4546" s="418">
        <v>476222</v>
      </c>
      <c r="C4546" s="418">
        <v>3000</v>
      </c>
      <c r="D4546" s="406">
        <v>2442022</v>
      </c>
      <c r="E4546" s="406" t="s">
        <v>427</v>
      </c>
      <c r="F4546" s="418">
        <v>23</v>
      </c>
      <c r="G4546" s="419">
        <v>46203</v>
      </c>
      <c r="H4546" s="419">
        <v>46244</v>
      </c>
      <c r="I4546" s="406" t="s">
        <v>15</v>
      </c>
      <c r="J4546" s="406"/>
      <c r="K4546" s="420" t="b">
        <v>0</v>
      </c>
      <c r="L4546" s="406" t="s">
        <v>17</v>
      </c>
      <c r="M4546" s="419">
        <v>46244</v>
      </c>
    </row>
    <row r="4547" spans="1:13">
      <c r="A4547" s="418">
        <v>5001</v>
      </c>
      <c r="B4547" s="418">
        <v>457216</v>
      </c>
      <c r="C4547" s="418">
        <v>3000</v>
      </c>
      <c r="D4547" s="406">
        <v>244212025</v>
      </c>
      <c r="E4547" s="406" t="s">
        <v>941</v>
      </c>
      <c r="F4547" s="418">
        <v>40</v>
      </c>
      <c r="G4547" s="419">
        <v>45996</v>
      </c>
      <c r="H4547" s="419">
        <v>46003</v>
      </c>
      <c r="I4547" s="406" t="s">
        <v>15</v>
      </c>
      <c r="J4547" s="406"/>
      <c r="K4547" s="420" t="b">
        <v>0</v>
      </c>
      <c r="L4547" s="406"/>
      <c r="M4547" s="419">
        <v>46003</v>
      </c>
    </row>
    <row r="4548" spans="1:13">
      <c r="A4548" s="418">
        <v>5001</v>
      </c>
      <c r="B4548" s="418">
        <v>475330</v>
      </c>
      <c r="C4548" s="418">
        <v>3000</v>
      </c>
      <c r="D4548" s="406">
        <v>244222025</v>
      </c>
      <c r="E4548" s="406" t="s">
        <v>873</v>
      </c>
      <c r="F4548" s="418">
        <v>15</v>
      </c>
      <c r="G4548" s="419">
        <v>45969</v>
      </c>
      <c r="H4548" s="419">
        <v>45982</v>
      </c>
      <c r="I4548" s="406" t="s">
        <v>15</v>
      </c>
      <c r="J4548" s="406"/>
      <c r="K4548" s="420" t="b">
        <v>0</v>
      </c>
      <c r="L4548" s="406"/>
      <c r="M4548" s="419">
        <v>45982</v>
      </c>
    </row>
    <row r="4549" spans="1:13">
      <c r="A4549" s="418">
        <v>5001</v>
      </c>
      <c r="B4549" s="418">
        <v>410038</v>
      </c>
      <c r="C4549" s="418">
        <v>3000</v>
      </c>
      <c r="D4549" s="406">
        <v>244242025</v>
      </c>
      <c r="E4549" s="406" t="s">
        <v>257</v>
      </c>
      <c r="F4549" s="418">
        <v>500</v>
      </c>
      <c r="G4549" s="419">
        <v>45980</v>
      </c>
      <c r="H4549" s="419">
        <v>45983</v>
      </c>
      <c r="I4549" s="406" t="s">
        <v>15</v>
      </c>
      <c r="J4549" s="406"/>
      <c r="K4549" s="420" t="b">
        <v>0</v>
      </c>
      <c r="L4549" s="406"/>
      <c r="M4549" s="419">
        <v>45983</v>
      </c>
    </row>
    <row r="4550" spans="1:13">
      <c r="A4550" s="418">
        <v>5001</v>
      </c>
      <c r="B4550" s="418">
        <v>410038</v>
      </c>
      <c r="C4550" s="418">
        <v>3000</v>
      </c>
      <c r="D4550" s="406">
        <v>244252025</v>
      </c>
      <c r="E4550" s="406" t="s">
        <v>257</v>
      </c>
      <c r="F4550" s="418">
        <v>300</v>
      </c>
      <c r="G4550" s="419">
        <v>45980</v>
      </c>
      <c r="H4550" s="419">
        <v>45983</v>
      </c>
      <c r="I4550" s="406" t="s">
        <v>15</v>
      </c>
      <c r="J4550" s="406"/>
      <c r="K4550" s="420" t="b">
        <v>0</v>
      </c>
      <c r="L4550" s="406"/>
      <c r="M4550" s="419">
        <v>45985</v>
      </c>
    </row>
    <row r="4551" spans="1:13">
      <c r="A4551" s="418">
        <v>5001</v>
      </c>
      <c r="B4551" s="418">
        <v>461922</v>
      </c>
      <c r="C4551" s="418">
        <v>3000</v>
      </c>
      <c r="D4551" s="406">
        <v>244262025</v>
      </c>
      <c r="E4551" s="406" t="s">
        <v>189</v>
      </c>
      <c r="F4551" s="418">
        <v>90</v>
      </c>
      <c r="G4551" s="419">
        <v>46036</v>
      </c>
      <c r="H4551" s="419">
        <v>46039</v>
      </c>
      <c r="I4551" s="406" t="s">
        <v>15</v>
      </c>
      <c r="J4551" s="406"/>
      <c r="K4551" s="420" t="b">
        <v>0</v>
      </c>
      <c r="L4551" s="406"/>
      <c r="M4551" s="419">
        <v>46039</v>
      </c>
    </row>
    <row r="4552" spans="1:13">
      <c r="A4552" s="418">
        <v>5001</v>
      </c>
      <c r="B4552" s="418">
        <v>458100</v>
      </c>
      <c r="C4552" s="418">
        <v>3000</v>
      </c>
      <c r="D4552" s="406">
        <v>244272025</v>
      </c>
      <c r="E4552" s="406" t="s">
        <v>199</v>
      </c>
      <c r="F4552" s="418">
        <v>1080</v>
      </c>
      <c r="G4552" s="419">
        <v>45968</v>
      </c>
      <c r="H4552" s="419">
        <v>45979</v>
      </c>
      <c r="I4552" s="406" t="s">
        <v>15</v>
      </c>
      <c r="J4552" s="406"/>
      <c r="K4552" s="420" t="b">
        <v>0</v>
      </c>
      <c r="L4552" s="406"/>
      <c r="M4552" s="419">
        <v>45979</v>
      </c>
    </row>
    <row r="4553" spans="1:13">
      <c r="A4553" s="418">
        <v>5001</v>
      </c>
      <c r="B4553" s="418">
        <v>210040</v>
      </c>
      <c r="C4553" s="418">
        <v>3000</v>
      </c>
      <c r="D4553" s="406">
        <v>244282025</v>
      </c>
      <c r="E4553" s="406" t="s">
        <v>395</v>
      </c>
      <c r="F4553" s="418">
        <v>200</v>
      </c>
      <c r="G4553" s="419">
        <v>45976</v>
      </c>
      <c r="H4553" s="419">
        <v>45981</v>
      </c>
      <c r="I4553" s="406" t="s">
        <v>15</v>
      </c>
      <c r="J4553" s="406"/>
      <c r="K4553" s="420" t="b">
        <v>0</v>
      </c>
      <c r="L4553" s="406"/>
      <c r="M4553" s="419">
        <v>45981</v>
      </c>
    </row>
    <row r="4554" spans="1:13">
      <c r="A4554" s="418">
        <v>5001</v>
      </c>
      <c r="B4554" s="418">
        <v>439340</v>
      </c>
      <c r="C4554" s="418">
        <v>3000</v>
      </c>
      <c r="D4554" s="406">
        <v>244322025</v>
      </c>
      <c r="E4554" s="406" t="s">
        <v>1054</v>
      </c>
      <c r="F4554" s="418">
        <v>75</v>
      </c>
      <c r="G4554" s="419">
        <v>45983</v>
      </c>
      <c r="H4554" s="419">
        <v>45995</v>
      </c>
      <c r="I4554" s="406" t="s">
        <v>15</v>
      </c>
      <c r="J4554" s="406"/>
      <c r="K4554" s="420" t="b">
        <v>0</v>
      </c>
      <c r="L4554" s="406"/>
      <c r="M4554" s="419">
        <v>45995</v>
      </c>
    </row>
    <row r="4555" spans="1:13">
      <c r="A4555" s="418">
        <v>5001</v>
      </c>
      <c r="B4555" s="418">
        <v>445541</v>
      </c>
      <c r="C4555" s="418">
        <v>3000</v>
      </c>
      <c r="D4555" s="406">
        <v>244332025</v>
      </c>
      <c r="E4555" s="406" t="s">
        <v>614</v>
      </c>
      <c r="F4555" s="418">
        <v>140</v>
      </c>
      <c r="G4555" s="419">
        <v>46030</v>
      </c>
      <c r="H4555" s="419">
        <v>46037</v>
      </c>
      <c r="I4555" s="406" t="s">
        <v>15</v>
      </c>
      <c r="J4555" s="406"/>
      <c r="K4555" s="420" t="b">
        <v>0</v>
      </c>
      <c r="L4555" s="406"/>
      <c r="M4555" s="419">
        <v>46037</v>
      </c>
    </row>
    <row r="4556" spans="1:13">
      <c r="A4556" s="418">
        <v>5001</v>
      </c>
      <c r="B4556" s="418">
        <v>426667</v>
      </c>
      <c r="C4556" s="418">
        <v>3000</v>
      </c>
      <c r="D4556" s="406">
        <v>244352025</v>
      </c>
      <c r="E4556" s="406" t="s">
        <v>875</v>
      </c>
      <c r="F4556" s="418">
        <v>75</v>
      </c>
      <c r="G4556" s="419">
        <v>46037</v>
      </c>
      <c r="H4556" s="419">
        <v>46046</v>
      </c>
      <c r="I4556" s="406" t="s">
        <v>15</v>
      </c>
      <c r="J4556" s="406"/>
      <c r="K4556" s="420" t="b">
        <v>0</v>
      </c>
      <c r="L4556" s="406"/>
      <c r="M4556" s="419">
        <v>46046</v>
      </c>
    </row>
    <row r="4557" spans="1:13">
      <c r="A4557" s="418">
        <v>5001</v>
      </c>
      <c r="B4557" s="418">
        <v>410017</v>
      </c>
      <c r="C4557" s="418">
        <v>3000</v>
      </c>
      <c r="D4557" s="406">
        <v>244362025</v>
      </c>
      <c r="E4557" s="406" t="s">
        <v>408</v>
      </c>
      <c r="F4557" s="418">
        <v>200</v>
      </c>
      <c r="G4557" s="419">
        <v>45990</v>
      </c>
      <c r="H4557" s="419">
        <v>45996</v>
      </c>
      <c r="I4557" s="406" t="s">
        <v>15</v>
      </c>
      <c r="J4557" s="406"/>
      <c r="K4557" s="420" t="b">
        <v>0</v>
      </c>
      <c r="L4557" s="406"/>
      <c r="M4557" s="419">
        <v>45996</v>
      </c>
    </row>
    <row r="4558" spans="1:13">
      <c r="A4558" s="418">
        <v>5001</v>
      </c>
      <c r="B4558" s="418">
        <v>443705</v>
      </c>
      <c r="C4558" s="418">
        <v>3000</v>
      </c>
      <c r="D4558" s="406">
        <v>244382025</v>
      </c>
      <c r="E4558" s="406" t="s">
        <v>29</v>
      </c>
      <c r="F4558" s="418">
        <v>50</v>
      </c>
      <c r="G4558" s="419">
        <v>45981</v>
      </c>
      <c r="H4558" s="419">
        <v>45988</v>
      </c>
      <c r="I4558" s="406" t="s">
        <v>15</v>
      </c>
      <c r="J4558" s="406"/>
      <c r="K4558" s="420" t="b">
        <v>0</v>
      </c>
      <c r="L4558" s="406"/>
      <c r="M4558" s="419">
        <v>45989</v>
      </c>
    </row>
    <row r="4559" spans="1:13">
      <c r="A4559" s="418">
        <v>2017</v>
      </c>
      <c r="B4559" s="418">
        <v>111305</v>
      </c>
      <c r="C4559" s="418">
        <v>3010</v>
      </c>
      <c r="D4559" s="406">
        <v>24472025</v>
      </c>
      <c r="E4559" s="406" t="s">
        <v>106</v>
      </c>
      <c r="F4559" s="418">
        <v>50</v>
      </c>
      <c r="G4559" s="419">
        <v>46049</v>
      </c>
      <c r="H4559" s="419">
        <v>46055</v>
      </c>
      <c r="I4559" s="406" t="s">
        <v>15</v>
      </c>
      <c r="J4559" s="406"/>
      <c r="K4559" s="420" t="b">
        <v>0</v>
      </c>
      <c r="L4559" s="406"/>
      <c r="M4559" s="419">
        <v>46055</v>
      </c>
    </row>
    <row r="4560" spans="1:13">
      <c r="A4560" s="418">
        <v>5001</v>
      </c>
      <c r="B4560" s="418">
        <v>465379</v>
      </c>
      <c r="C4560" s="418">
        <v>3000</v>
      </c>
      <c r="D4560" s="406">
        <v>244722024</v>
      </c>
      <c r="E4560" s="406" t="s">
        <v>57</v>
      </c>
      <c r="F4560" s="418">
        <v>166</v>
      </c>
      <c r="G4560" s="406"/>
      <c r="H4560" s="406"/>
      <c r="I4560" s="406" t="s">
        <v>21</v>
      </c>
      <c r="J4560" s="406"/>
      <c r="K4560" s="420" t="b">
        <v>0</v>
      </c>
      <c r="L4560" s="406" t="s">
        <v>41</v>
      </c>
      <c r="M4560" s="406"/>
    </row>
    <row r="4561" spans="1:13">
      <c r="A4561" s="418">
        <v>5001</v>
      </c>
      <c r="B4561" s="418">
        <v>404584</v>
      </c>
      <c r="C4561" s="418">
        <v>3000</v>
      </c>
      <c r="D4561" s="406">
        <v>244752024</v>
      </c>
      <c r="E4561" s="406" t="s">
        <v>358</v>
      </c>
      <c r="F4561" s="418">
        <v>240</v>
      </c>
      <c r="G4561" s="419">
        <v>45617</v>
      </c>
      <c r="H4561" s="419">
        <v>46007</v>
      </c>
      <c r="I4561" s="406" t="s">
        <v>15</v>
      </c>
      <c r="J4561" s="406"/>
      <c r="K4561" s="420" t="b">
        <v>0</v>
      </c>
      <c r="L4561" s="406"/>
      <c r="M4561" s="419">
        <v>46008</v>
      </c>
    </row>
    <row r="4562" spans="1:13">
      <c r="A4562" s="418">
        <v>5001</v>
      </c>
      <c r="B4562" s="418">
        <v>474190</v>
      </c>
      <c r="C4562" s="418">
        <v>3000</v>
      </c>
      <c r="D4562" s="406">
        <v>244822025</v>
      </c>
      <c r="E4562" s="406" t="s">
        <v>580</v>
      </c>
      <c r="F4562" s="418">
        <v>1162</v>
      </c>
      <c r="G4562" s="419">
        <v>45989</v>
      </c>
      <c r="H4562" s="419">
        <v>45995</v>
      </c>
      <c r="I4562" s="406" t="s">
        <v>15</v>
      </c>
      <c r="J4562" s="406"/>
      <c r="K4562" s="420" t="b">
        <v>0</v>
      </c>
      <c r="L4562" s="406"/>
      <c r="M4562" s="419">
        <v>45996</v>
      </c>
    </row>
    <row r="4563" spans="1:13">
      <c r="A4563" s="418">
        <v>5001</v>
      </c>
      <c r="B4563" s="418">
        <v>474190</v>
      </c>
      <c r="C4563" s="418">
        <v>3000</v>
      </c>
      <c r="D4563" s="406">
        <v>244832025</v>
      </c>
      <c r="E4563" s="406" t="s">
        <v>580</v>
      </c>
      <c r="F4563" s="418">
        <v>1147</v>
      </c>
      <c r="G4563" s="419">
        <v>45993</v>
      </c>
      <c r="H4563" s="419">
        <v>45996</v>
      </c>
      <c r="I4563" s="406" t="s">
        <v>15</v>
      </c>
      <c r="J4563" s="406"/>
      <c r="K4563" s="420" t="b">
        <v>0</v>
      </c>
      <c r="L4563" s="406"/>
      <c r="M4563" s="419">
        <v>45996</v>
      </c>
    </row>
    <row r="4564" spans="1:13">
      <c r="A4564" s="418">
        <v>5001</v>
      </c>
      <c r="B4564" s="418">
        <v>474190</v>
      </c>
      <c r="C4564" s="418">
        <v>3000</v>
      </c>
      <c r="D4564" s="406">
        <v>244842025</v>
      </c>
      <c r="E4564" s="406" t="s">
        <v>580</v>
      </c>
      <c r="F4564" s="418">
        <v>1196</v>
      </c>
      <c r="G4564" s="419">
        <v>45989</v>
      </c>
      <c r="H4564" s="419">
        <v>45995</v>
      </c>
      <c r="I4564" s="406" t="s">
        <v>15</v>
      </c>
      <c r="J4564" s="406"/>
      <c r="K4564" s="420" t="b">
        <v>0</v>
      </c>
      <c r="L4564" s="406"/>
      <c r="M4564" s="419">
        <v>45996</v>
      </c>
    </row>
    <row r="4565" spans="1:13">
      <c r="A4565" s="418">
        <v>5001</v>
      </c>
      <c r="B4565" s="418">
        <v>474190</v>
      </c>
      <c r="C4565" s="418">
        <v>3000</v>
      </c>
      <c r="D4565" s="406">
        <v>244852025</v>
      </c>
      <c r="E4565" s="406" t="s">
        <v>580</v>
      </c>
      <c r="F4565" s="418">
        <v>1166</v>
      </c>
      <c r="G4565" s="419">
        <v>45995</v>
      </c>
      <c r="H4565" s="419">
        <v>46029</v>
      </c>
      <c r="I4565" s="406" t="s">
        <v>15</v>
      </c>
      <c r="J4565" s="406"/>
      <c r="K4565" s="420" t="b">
        <v>0</v>
      </c>
      <c r="L4565" s="406"/>
      <c r="M4565" s="419">
        <v>46030</v>
      </c>
    </row>
    <row r="4566" spans="1:13">
      <c r="A4566" s="418">
        <v>5001</v>
      </c>
      <c r="B4566" s="418">
        <v>410087</v>
      </c>
      <c r="C4566" s="418">
        <v>3000</v>
      </c>
      <c r="D4566" s="406">
        <v>245162025</v>
      </c>
      <c r="E4566" s="406" t="s">
        <v>643</v>
      </c>
      <c r="F4566" s="418">
        <v>1000</v>
      </c>
      <c r="G4566" s="419">
        <v>45973</v>
      </c>
      <c r="H4566" s="419">
        <v>45975</v>
      </c>
      <c r="I4566" s="406" t="s">
        <v>15</v>
      </c>
      <c r="J4566" s="406"/>
      <c r="K4566" s="420" t="b">
        <v>0</v>
      </c>
      <c r="L4566" s="406"/>
      <c r="M4566" s="419">
        <v>45975</v>
      </c>
    </row>
    <row r="4567" spans="1:13">
      <c r="A4567" s="418">
        <v>5001</v>
      </c>
      <c r="B4567" s="418">
        <v>410014</v>
      </c>
      <c r="C4567" s="418">
        <v>3000</v>
      </c>
      <c r="D4567" s="406">
        <v>245182025</v>
      </c>
      <c r="E4567" s="406" t="s">
        <v>305</v>
      </c>
      <c r="F4567" s="418">
        <v>3000</v>
      </c>
      <c r="G4567" s="419">
        <v>45975</v>
      </c>
      <c r="H4567" s="419">
        <v>46009</v>
      </c>
      <c r="I4567" s="406" t="s">
        <v>15</v>
      </c>
      <c r="J4567" s="406"/>
      <c r="K4567" s="420" t="b">
        <v>0</v>
      </c>
      <c r="L4567" s="406"/>
      <c r="M4567" s="419">
        <v>46010</v>
      </c>
    </row>
    <row r="4568" spans="1:13">
      <c r="A4568" s="418">
        <v>5001</v>
      </c>
      <c r="B4568" s="418">
        <v>410014</v>
      </c>
      <c r="C4568" s="418">
        <v>3000</v>
      </c>
      <c r="D4568" s="406">
        <v>245192025</v>
      </c>
      <c r="E4568" s="406" t="s">
        <v>305</v>
      </c>
      <c r="F4568" s="418">
        <v>1325</v>
      </c>
      <c r="G4568" s="419">
        <v>45996</v>
      </c>
      <c r="H4568" s="419">
        <v>46009</v>
      </c>
      <c r="I4568" s="406" t="s">
        <v>15</v>
      </c>
      <c r="J4568" s="406"/>
      <c r="K4568" s="420" t="b">
        <v>0</v>
      </c>
      <c r="L4568" s="406"/>
      <c r="M4568" s="419">
        <v>46010</v>
      </c>
    </row>
    <row r="4569" spans="1:13">
      <c r="A4569" s="418">
        <v>5001</v>
      </c>
      <c r="B4569" s="418">
        <v>425437</v>
      </c>
      <c r="C4569" s="418">
        <v>3000</v>
      </c>
      <c r="D4569" s="406">
        <v>245202025</v>
      </c>
      <c r="E4569" s="406" t="s">
        <v>944</v>
      </c>
      <c r="F4569" s="418">
        <v>25</v>
      </c>
      <c r="G4569" s="419">
        <v>46031</v>
      </c>
      <c r="H4569" s="419">
        <v>46038</v>
      </c>
      <c r="I4569" s="406" t="s">
        <v>15</v>
      </c>
      <c r="J4569" s="406"/>
      <c r="K4569" s="420" t="b">
        <v>0</v>
      </c>
      <c r="L4569" s="406"/>
      <c r="M4569" s="419">
        <v>46038</v>
      </c>
    </row>
    <row r="4570" spans="1:13">
      <c r="A4570" s="418">
        <v>5001</v>
      </c>
      <c r="B4570" s="418">
        <v>437999</v>
      </c>
      <c r="C4570" s="418">
        <v>3000</v>
      </c>
      <c r="D4570" s="406">
        <v>245212025</v>
      </c>
      <c r="E4570" s="406" t="s">
        <v>690</v>
      </c>
      <c r="F4570" s="418">
        <v>180</v>
      </c>
      <c r="G4570" s="419">
        <v>45990</v>
      </c>
      <c r="H4570" s="419">
        <v>45995</v>
      </c>
      <c r="I4570" s="406" t="s">
        <v>15</v>
      </c>
      <c r="J4570" s="406"/>
      <c r="K4570" s="420" t="b">
        <v>0</v>
      </c>
      <c r="L4570" s="406"/>
      <c r="M4570" s="419">
        <v>45995</v>
      </c>
    </row>
    <row r="4571" spans="1:13">
      <c r="A4571" s="418">
        <v>5001</v>
      </c>
      <c r="B4571" s="418">
        <v>410051</v>
      </c>
      <c r="C4571" s="418">
        <v>3000</v>
      </c>
      <c r="D4571" s="406">
        <v>245262025</v>
      </c>
      <c r="E4571" s="406" t="s">
        <v>974</v>
      </c>
      <c r="F4571" s="418">
        <v>360</v>
      </c>
      <c r="G4571" s="419">
        <v>46003</v>
      </c>
      <c r="H4571" s="419">
        <v>46008</v>
      </c>
      <c r="I4571" s="406" t="s">
        <v>15</v>
      </c>
      <c r="J4571" s="406"/>
      <c r="K4571" s="420" t="b">
        <v>0</v>
      </c>
      <c r="L4571" s="406"/>
      <c r="M4571" s="419">
        <v>46008</v>
      </c>
    </row>
    <row r="4572" spans="1:13">
      <c r="A4572" s="418">
        <v>5001</v>
      </c>
      <c r="B4572" s="418">
        <v>474190</v>
      </c>
      <c r="C4572" s="418">
        <v>3000</v>
      </c>
      <c r="D4572" s="406">
        <v>245282025</v>
      </c>
      <c r="E4572" s="406" t="s">
        <v>580</v>
      </c>
      <c r="F4572" s="418">
        <v>1198</v>
      </c>
      <c r="G4572" s="419">
        <v>46038</v>
      </c>
      <c r="H4572" s="419">
        <v>46045</v>
      </c>
      <c r="I4572" s="406" t="s">
        <v>15</v>
      </c>
      <c r="J4572" s="406"/>
      <c r="K4572" s="420" t="b">
        <v>0</v>
      </c>
      <c r="L4572" s="406"/>
      <c r="M4572" s="419">
        <v>46045</v>
      </c>
    </row>
    <row r="4573" spans="1:13">
      <c r="A4573" s="418">
        <v>5001</v>
      </c>
      <c r="B4573" s="418">
        <v>474190</v>
      </c>
      <c r="C4573" s="418">
        <v>3000</v>
      </c>
      <c r="D4573" s="406">
        <v>245292025</v>
      </c>
      <c r="E4573" s="406" t="s">
        <v>580</v>
      </c>
      <c r="F4573" s="418">
        <v>1196</v>
      </c>
      <c r="G4573" s="419">
        <v>46038</v>
      </c>
      <c r="H4573" s="419">
        <v>46045</v>
      </c>
      <c r="I4573" s="406" t="s">
        <v>15</v>
      </c>
      <c r="J4573" s="406"/>
      <c r="K4573" s="420" t="b">
        <v>0</v>
      </c>
      <c r="L4573" s="406"/>
      <c r="M4573" s="419">
        <v>46045</v>
      </c>
    </row>
    <row r="4574" spans="1:13">
      <c r="A4574" s="418">
        <v>5001</v>
      </c>
      <c r="B4574" s="418">
        <v>474190</v>
      </c>
      <c r="C4574" s="418">
        <v>3000</v>
      </c>
      <c r="D4574" s="406">
        <v>245302025</v>
      </c>
      <c r="E4574" s="406" t="s">
        <v>580</v>
      </c>
      <c r="F4574" s="418">
        <v>1147</v>
      </c>
      <c r="G4574" s="419">
        <v>46038</v>
      </c>
      <c r="H4574" s="419">
        <v>46045</v>
      </c>
      <c r="I4574" s="406" t="s">
        <v>15</v>
      </c>
      <c r="J4574" s="406"/>
      <c r="K4574" s="420" t="b">
        <v>0</v>
      </c>
      <c r="L4574" s="406"/>
      <c r="M4574" s="419">
        <v>46045</v>
      </c>
    </row>
    <row r="4575" spans="1:13">
      <c r="A4575" s="418">
        <v>5001</v>
      </c>
      <c r="B4575" s="418">
        <v>474190</v>
      </c>
      <c r="C4575" s="418">
        <v>3000</v>
      </c>
      <c r="D4575" s="406">
        <v>245312025</v>
      </c>
      <c r="E4575" s="406" t="s">
        <v>580</v>
      </c>
      <c r="F4575" s="418">
        <v>1170</v>
      </c>
      <c r="G4575" s="419">
        <v>46039</v>
      </c>
      <c r="H4575" s="419">
        <v>46045</v>
      </c>
      <c r="I4575" s="406" t="s">
        <v>15</v>
      </c>
      <c r="J4575" s="406"/>
      <c r="K4575" s="420" t="b">
        <v>0</v>
      </c>
      <c r="L4575" s="406"/>
      <c r="M4575" s="419">
        <v>46045</v>
      </c>
    </row>
    <row r="4576" spans="1:13">
      <c r="A4576" s="418">
        <v>5001</v>
      </c>
      <c r="B4576" s="418">
        <v>474190</v>
      </c>
      <c r="C4576" s="418">
        <v>3000</v>
      </c>
      <c r="D4576" s="406">
        <v>245322025</v>
      </c>
      <c r="E4576" s="406" t="s">
        <v>580</v>
      </c>
      <c r="F4576" s="418">
        <v>1185</v>
      </c>
      <c r="G4576" s="419">
        <v>46039</v>
      </c>
      <c r="H4576" s="419">
        <v>46045</v>
      </c>
      <c r="I4576" s="406" t="s">
        <v>15</v>
      </c>
      <c r="J4576" s="406"/>
      <c r="K4576" s="420" t="b">
        <v>0</v>
      </c>
      <c r="L4576" s="406"/>
      <c r="M4576" s="419">
        <v>46045</v>
      </c>
    </row>
    <row r="4577" spans="1:13">
      <c r="A4577" s="418">
        <v>5001</v>
      </c>
      <c r="B4577" s="418">
        <v>474190</v>
      </c>
      <c r="C4577" s="418">
        <v>3000</v>
      </c>
      <c r="D4577" s="406">
        <v>245332025</v>
      </c>
      <c r="E4577" s="406" t="s">
        <v>580</v>
      </c>
      <c r="F4577" s="418">
        <v>1171</v>
      </c>
      <c r="G4577" s="419">
        <v>46039</v>
      </c>
      <c r="H4577" s="419">
        <v>46045</v>
      </c>
      <c r="I4577" s="406" t="s">
        <v>15</v>
      </c>
      <c r="J4577" s="406"/>
      <c r="K4577" s="420" t="b">
        <v>0</v>
      </c>
      <c r="L4577" s="406"/>
      <c r="M4577" s="419">
        <v>46045</v>
      </c>
    </row>
    <row r="4578" spans="1:13">
      <c r="A4578" s="418">
        <v>5001</v>
      </c>
      <c r="B4578" s="418">
        <v>474190</v>
      </c>
      <c r="C4578" s="418">
        <v>3000</v>
      </c>
      <c r="D4578" s="406">
        <v>245342025</v>
      </c>
      <c r="E4578" s="406" t="s">
        <v>580</v>
      </c>
      <c r="F4578" s="418">
        <v>1142</v>
      </c>
      <c r="G4578" s="419">
        <v>46045</v>
      </c>
      <c r="H4578" s="419">
        <v>46059</v>
      </c>
      <c r="I4578" s="406" t="s">
        <v>15</v>
      </c>
      <c r="J4578" s="406"/>
      <c r="K4578" s="420" t="b">
        <v>0</v>
      </c>
      <c r="L4578" s="406"/>
      <c r="M4578" s="419">
        <v>46059</v>
      </c>
    </row>
    <row r="4579" spans="1:13">
      <c r="A4579" s="418">
        <v>5001</v>
      </c>
      <c r="B4579" s="418">
        <v>474190</v>
      </c>
      <c r="C4579" s="418">
        <v>3000</v>
      </c>
      <c r="D4579" s="406">
        <v>245352025</v>
      </c>
      <c r="E4579" s="406" t="s">
        <v>580</v>
      </c>
      <c r="F4579" s="418">
        <v>1165</v>
      </c>
      <c r="G4579" s="419">
        <v>46044</v>
      </c>
      <c r="H4579" s="419">
        <v>46059</v>
      </c>
      <c r="I4579" s="406" t="s">
        <v>15</v>
      </c>
      <c r="J4579" s="406"/>
      <c r="K4579" s="420" t="b">
        <v>0</v>
      </c>
      <c r="L4579" s="406"/>
      <c r="M4579" s="419">
        <v>46059</v>
      </c>
    </row>
    <row r="4580" spans="1:13">
      <c r="A4580" s="418">
        <v>5001</v>
      </c>
      <c r="B4580" s="418">
        <v>470526</v>
      </c>
      <c r="C4580" s="418">
        <v>3000</v>
      </c>
      <c r="D4580" s="406">
        <v>24542026</v>
      </c>
      <c r="E4580" s="406" t="s">
        <v>1055</v>
      </c>
      <c r="F4580" s="418">
        <v>150</v>
      </c>
      <c r="G4580" s="419">
        <v>46060</v>
      </c>
      <c r="H4580" s="419">
        <v>46063</v>
      </c>
      <c r="I4580" s="406" t="s">
        <v>15</v>
      </c>
      <c r="J4580" s="406"/>
      <c r="K4580" s="420" t="b">
        <v>0</v>
      </c>
      <c r="L4580" s="406"/>
      <c r="M4580" s="419">
        <v>46065</v>
      </c>
    </row>
    <row r="4581" spans="1:13">
      <c r="A4581" s="418">
        <v>5001</v>
      </c>
      <c r="B4581" s="418">
        <v>470526</v>
      </c>
      <c r="C4581" s="418">
        <v>3000</v>
      </c>
      <c r="D4581" s="406">
        <v>24552026</v>
      </c>
      <c r="E4581" s="406" t="s">
        <v>1055</v>
      </c>
      <c r="F4581" s="418">
        <v>175</v>
      </c>
      <c r="G4581" s="419">
        <v>46060</v>
      </c>
      <c r="H4581" s="419">
        <v>46063</v>
      </c>
      <c r="I4581" s="406" t="s">
        <v>15</v>
      </c>
      <c r="J4581" s="406"/>
      <c r="K4581" s="420" t="b">
        <v>0</v>
      </c>
      <c r="L4581" s="406"/>
      <c r="M4581" s="419">
        <v>46063</v>
      </c>
    </row>
    <row r="4582" spans="1:13">
      <c r="A4582" s="418">
        <v>5001</v>
      </c>
      <c r="B4582" s="418">
        <v>456973</v>
      </c>
      <c r="C4582" s="418">
        <v>3000</v>
      </c>
      <c r="D4582" s="406">
        <v>246082025</v>
      </c>
      <c r="E4582" s="406" t="s">
        <v>195</v>
      </c>
      <c r="F4582" s="418">
        <v>100</v>
      </c>
      <c r="G4582" s="419">
        <v>45982</v>
      </c>
      <c r="H4582" s="419">
        <v>45985</v>
      </c>
      <c r="I4582" s="406" t="s">
        <v>15</v>
      </c>
      <c r="J4582" s="406"/>
      <c r="K4582" s="420" t="b">
        <v>0</v>
      </c>
      <c r="L4582" s="406"/>
      <c r="M4582" s="419">
        <v>45985</v>
      </c>
    </row>
    <row r="4583" spans="1:13">
      <c r="A4583" s="418">
        <v>5001</v>
      </c>
      <c r="B4583" s="418">
        <v>475330</v>
      </c>
      <c r="C4583" s="418">
        <v>3000</v>
      </c>
      <c r="D4583" s="406">
        <v>246092025</v>
      </c>
      <c r="E4583" s="406" t="s">
        <v>873</v>
      </c>
      <c r="F4583" s="418">
        <v>4</v>
      </c>
      <c r="G4583" s="419">
        <v>45982</v>
      </c>
      <c r="H4583" s="419">
        <v>45982</v>
      </c>
      <c r="I4583" s="406" t="s">
        <v>15</v>
      </c>
      <c r="J4583" s="406"/>
      <c r="K4583" s="420" t="b">
        <v>0</v>
      </c>
      <c r="L4583" s="406"/>
      <c r="M4583" s="419">
        <v>45982</v>
      </c>
    </row>
    <row r="4584" spans="1:13">
      <c r="A4584" s="418">
        <v>5001</v>
      </c>
      <c r="B4584" s="418">
        <v>475330</v>
      </c>
      <c r="C4584" s="418">
        <v>3000</v>
      </c>
      <c r="D4584" s="406">
        <v>246102025</v>
      </c>
      <c r="E4584" s="406" t="s">
        <v>873</v>
      </c>
      <c r="F4584" s="418">
        <v>1</v>
      </c>
      <c r="G4584" s="419">
        <v>45982</v>
      </c>
      <c r="H4584" s="419">
        <v>45987</v>
      </c>
      <c r="I4584" s="406" t="s">
        <v>15</v>
      </c>
      <c r="J4584" s="406"/>
      <c r="K4584" s="420" t="b">
        <v>0</v>
      </c>
      <c r="L4584" s="406"/>
      <c r="M4584" s="419">
        <v>45987</v>
      </c>
    </row>
    <row r="4585" spans="1:13">
      <c r="A4585" s="418">
        <v>2015</v>
      </c>
      <c r="B4585" s="418">
        <v>422463</v>
      </c>
      <c r="C4585" s="418">
        <v>3010</v>
      </c>
      <c r="D4585" s="406">
        <v>2462025</v>
      </c>
      <c r="E4585" s="406" t="s">
        <v>249</v>
      </c>
      <c r="F4585" s="418">
        <v>360</v>
      </c>
      <c r="G4585" s="419">
        <v>45909</v>
      </c>
      <c r="H4585" s="419">
        <v>45913</v>
      </c>
      <c r="I4585" s="406" t="s">
        <v>15</v>
      </c>
      <c r="J4585" s="406"/>
      <c r="K4585" s="420" t="b">
        <v>0</v>
      </c>
      <c r="L4585" s="406"/>
      <c r="M4585" s="419">
        <v>45915</v>
      </c>
    </row>
    <row r="4586" spans="1:13">
      <c r="A4586" s="418">
        <v>2017</v>
      </c>
      <c r="B4586" s="418">
        <v>453040</v>
      </c>
      <c r="C4586" s="418">
        <v>3010</v>
      </c>
      <c r="D4586" s="406">
        <v>24622023</v>
      </c>
      <c r="E4586" s="406" t="s">
        <v>424</v>
      </c>
      <c r="F4586" s="418">
        <v>25</v>
      </c>
      <c r="G4586" s="419">
        <v>45933</v>
      </c>
      <c r="H4586" s="419">
        <v>45947</v>
      </c>
      <c r="I4586" s="406" t="s">
        <v>15</v>
      </c>
      <c r="J4586" s="406"/>
      <c r="K4586" s="420" t="b">
        <v>0</v>
      </c>
      <c r="L4586" s="406"/>
      <c r="M4586" s="419">
        <v>45947</v>
      </c>
    </row>
    <row r="4587" spans="1:13">
      <c r="A4587" s="418">
        <v>5001</v>
      </c>
      <c r="B4587" s="418">
        <v>462455</v>
      </c>
      <c r="C4587" s="418">
        <v>3000</v>
      </c>
      <c r="D4587" s="406">
        <v>246302025</v>
      </c>
      <c r="E4587" s="406" t="s">
        <v>562</v>
      </c>
      <c r="F4587" s="418">
        <v>200</v>
      </c>
      <c r="G4587" s="419">
        <v>45997</v>
      </c>
      <c r="H4587" s="419">
        <v>46006</v>
      </c>
      <c r="I4587" s="406" t="s">
        <v>15</v>
      </c>
      <c r="J4587" s="406"/>
      <c r="K4587" s="420" t="b">
        <v>0</v>
      </c>
      <c r="L4587" s="406"/>
      <c r="M4587" s="419">
        <v>46007</v>
      </c>
    </row>
    <row r="4588" spans="1:13">
      <c r="A4588" s="418">
        <v>2017</v>
      </c>
      <c r="B4588" s="418">
        <v>471825</v>
      </c>
      <c r="C4588" s="418">
        <v>3010</v>
      </c>
      <c r="D4588" s="406">
        <v>24672025</v>
      </c>
      <c r="E4588" s="406" t="s">
        <v>1056</v>
      </c>
      <c r="F4588" s="418">
        <v>75</v>
      </c>
      <c r="G4588" s="419">
        <v>45983</v>
      </c>
      <c r="H4588" s="419">
        <v>45985</v>
      </c>
      <c r="I4588" s="406" t="s">
        <v>15</v>
      </c>
      <c r="J4588" s="406"/>
      <c r="K4588" s="420" t="b">
        <v>0</v>
      </c>
      <c r="L4588" s="406"/>
      <c r="M4588" s="419">
        <v>45985</v>
      </c>
    </row>
    <row r="4589" spans="1:13">
      <c r="A4589" s="418">
        <v>5001</v>
      </c>
      <c r="B4589" s="418">
        <v>410009</v>
      </c>
      <c r="C4589" s="418">
        <v>3000</v>
      </c>
      <c r="D4589" s="406">
        <v>24672026</v>
      </c>
      <c r="E4589" s="406" t="s">
        <v>950</v>
      </c>
      <c r="F4589" s="418">
        <v>40</v>
      </c>
      <c r="G4589" s="419">
        <v>46060</v>
      </c>
      <c r="H4589" s="419">
        <v>46064</v>
      </c>
      <c r="I4589" s="406" t="s">
        <v>15</v>
      </c>
      <c r="J4589" s="406"/>
      <c r="K4589" s="420" t="b">
        <v>0</v>
      </c>
      <c r="L4589" s="406"/>
      <c r="M4589" s="419">
        <v>46064</v>
      </c>
    </row>
    <row r="4590" spans="1:13">
      <c r="A4590" s="418">
        <v>5001</v>
      </c>
      <c r="B4590" s="418">
        <v>438051</v>
      </c>
      <c r="C4590" s="418">
        <v>3000</v>
      </c>
      <c r="D4590" s="406">
        <v>246782025</v>
      </c>
      <c r="E4590" s="406" t="s">
        <v>726</v>
      </c>
      <c r="F4590" s="418">
        <v>150</v>
      </c>
      <c r="G4590" s="419">
        <v>46030</v>
      </c>
      <c r="H4590" s="419">
        <v>46035</v>
      </c>
      <c r="I4590" s="406" t="s">
        <v>15</v>
      </c>
      <c r="J4590" s="406"/>
      <c r="K4590" s="420" t="b">
        <v>0</v>
      </c>
      <c r="L4590" s="406"/>
      <c r="M4590" s="419">
        <v>46035</v>
      </c>
    </row>
    <row r="4591" spans="1:13">
      <c r="A4591" s="418">
        <v>5001</v>
      </c>
      <c r="B4591" s="418">
        <v>438051</v>
      </c>
      <c r="C4591" s="418">
        <v>3000</v>
      </c>
      <c r="D4591" s="406">
        <v>246792025</v>
      </c>
      <c r="E4591" s="406" t="s">
        <v>726</v>
      </c>
      <c r="F4591" s="418">
        <v>225</v>
      </c>
      <c r="G4591" s="419">
        <v>46030</v>
      </c>
      <c r="H4591" s="419">
        <v>46031</v>
      </c>
      <c r="I4591" s="406" t="s">
        <v>15</v>
      </c>
      <c r="J4591" s="406"/>
      <c r="K4591" s="420" t="b">
        <v>0</v>
      </c>
      <c r="L4591" s="406"/>
      <c r="M4591" s="419">
        <v>46031</v>
      </c>
    </row>
    <row r="4592" spans="1:13">
      <c r="A4592" s="418">
        <v>5001</v>
      </c>
      <c r="B4592" s="418">
        <v>408606</v>
      </c>
      <c r="C4592" s="418">
        <v>3000</v>
      </c>
      <c r="D4592" s="406">
        <v>246802025</v>
      </c>
      <c r="E4592" s="406" t="s">
        <v>454</v>
      </c>
      <c r="F4592" s="418">
        <v>200</v>
      </c>
      <c r="G4592" s="419">
        <v>46059</v>
      </c>
      <c r="H4592" s="419">
        <v>46070</v>
      </c>
      <c r="I4592" s="406" t="s">
        <v>15</v>
      </c>
      <c r="J4592" s="406"/>
      <c r="K4592" s="420" t="b">
        <v>0</v>
      </c>
      <c r="L4592" s="406"/>
      <c r="M4592" s="419">
        <v>46070</v>
      </c>
    </row>
    <row r="4593" spans="1:13">
      <c r="A4593" s="418">
        <v>2017</v>
      </c>
      <c r="B4593" s="418">
        <v>471654</v>
      </c>
      <c r="C4593" s="418">
        <v>3010</v>
      </c>
      <c r="D4593" s="406">
        <v>24692025</v>
      </c>
      <c r="E4593" s="406" t="s">
        <v>35</v>
      </c>
      <c r="F4593" s="418">
        <v>75</v>
      </c>
      <c r="G4593" s="419">
        <v>46003</v>
      </c>
      <c r="H4593" s="419">
        <v>46009</v>
      </c>
      <c r="I4593" s="406" t="s">
        <v>15</v>
      </c>
      <c r="J4593" s="406"/>
      <c r="K4593" s="420" t="b">
        <v>0</v>
      </c>
      <c r="L4593" s="406"/>
      <c r="M4593" s="419">
        <v>46009</v>
      </c>
    </row>
    <row r="4594" spans="1:13">
      <c r="A4594" s="418">
        <v>5001</v>
      </c>
      <c r="B4594" s="418">
        <v>410089</v>
      </c>
      <c r="C4594" s="418">
        <v>3000</v>
      </c>
      <c r="D4594" s="406">
        <v>24692026</v>
      </c>
      <c r="E4594" s="406" t="s">
        <v>531</v>
      </c>
      <c r="F4594" s="418">
        <v>75</v>
      </c>
      <c r="G4594" s="419">
        <v>46149</v>
      </c>
      <c r="H4594" s="419">
        <v>46153</v>
      </c>
      <c r="I4594" s="406" t="s">
        <v>15</v>
      </c>
      <c r="J4594" s="406"/>
      <c r="K4594" s="420" t="b">
        <v>0</v>
      </c>
      <c r="L4594" s="406"/>
      <c r="M4594" s="419">
        <v>46154</v>
      </c>
    </row>
    <row r="4595" spans="1:13">
      <c r="A4595" s="418">
        <v>5001</v>
      </c>
      <c r="B4595" s="418">
        <v>425414</v>
      </c>
      <c r="C4595" s="418">
        <v>3000</v>
      </c>
      <c r="D4595" s="406">
        <v>247102025</v>
      </c>
      <c r="E4595" s="406" t="s">
        <v>481</v>
      </c>
      <c r="F4595" s="418">
        <v>80</v>
      </c>
      <c r="G4595" s="419">
        <v>45974</v>
      </c>
      <c r="H4595" s="419">
        <v>45982</v>
      </c>
      <c r="I4595" s="406" t="s">
        <v>15</v>
      </c>
      <c r="J4595" s="406"/>
      <c r="K4595" s="420" t="b">
        <v>0</v>
      </c>
      <c r="L4595" s="406"/>
      <c r="M4595" s="419">
        <v>45983</v>
      </c>
    </row>
    <row r="4596" spans="1:13">
      <c r="A4596" s="418">
        <v>5001</v>
      </c>
      <c r="B4596" s="418">
        <v>465170</v>
      </c>
      <c r="C4596" s="418">
        <v>3000</v>
      </c>
      <c r="D4596" s="406">
        <v>247132024</v>
      </c>
      <c r="E4596" s="406" t="s">
        <v>341</v>
      </c>
      <c r="F4596" s="418">
        <v>2175</v>
      </c>
      <c r="G4596" s="406"/>
      <c r="H4596" s="406"/>
      <c r="I4596" s="406" t="s">
        <v>21</v>
      </c>
      <c r="J4596" s="406"/>
      <c r="K4596" s="420" t="b">
        <v>1</v>
      </c>
      <c r="L4596" s="406"/>
      <c r="M4596" s="406"/>
    </row>
    <row r="4597" spans="1:13">
      <c r="A4597" s="418">
        <v>5001</v>
      </c>
      <c r="B4597" s="418">
        <v>465170</v>
      </c>
      <c r="C4597" s="418">
        <v>3000</v>
      </c>
      <c r="D4597" s="406">
        <v>247142024</v>
      </c>
      <c r="E4597" s="406" t="s">
        <v>341</v>
      </c>
      <c r="F4597" s="418">
        <v>2125</v>
      </c>
      <c r="G4597" s="406"/>
      <c r="H4597" s="406"/>
      <c r="I4597" s="406" t="s">
        <v>21</v>
      </c>
      <c r="J4597" s="406"/>
      <c r="K4597" s="420" t="b">
        <v>1</v>
      </c>
      <c r="L4597" s="406"/>
      <c r="M4597" s="406"/>
    </row>
    <row r="4598" spans="1:13">
      <c r="A4598" s="418">
        <v>5001</v>
      </c>
      <c r="B4598" s="418">
        <v>470046</v>
      </c>
      <c r="C4598" s="418">
        <v>3000</v>
      </c>
      <c r="D4598" s="406">
        <v>247142025</v>
      </c>
      <c r="E4598" s="406" t="s">
        <v>1043</v>
      </c>
      <c r="F4598" s="418">
        <v>475</v>
      </c>
      <c r="G4598" s="419">
        <v>45975</v>
      </c>
      <c r="H4598" s="419">
        <v>45985</v>
      </c>
      <c r="I4598" s="406" t="s">
        <v>15</v>
      </c>
      <c r="J4598" s="406"/>
      <c r="K4598" s="420" t="b">
        <v>0</v>
      </c>
      <c r="L4598" s="406"/>
      <c r="M4598" s="419">
        <v>45985</v>
      </c>
    </row>
    <row r="4599" spans="1:13">
      <c r="A4599" s="418">
        <v>5001</v>
      </c>
      <c r="B4599" s="418">
        <v>465170</v>
      </c>
      <c r="C4599" s="418">
        <v>3000</v>
      </c>
      <c r="D4599" s="406">
        <v>247152024</v>
      </c>
      <c r="E4599" s="406" t="s">
        <v>341</v>
      </c>
      <c r="F4599" s="418">
        <v>1750</v>
      </c>
      <c r="G4599" s="406"/>
      <c r="H4599" s="406"/>
      <c r="I4599" s="406" t="s">
        <v>21</v>
      </c>
      <c r="J4599" s="406"/>
      <c r="K4599" s="420" t="b">
        <v>1</v>
      </c>
      <c r="L4599" s="406"/>
      <c r="M4599" s="406"/>
    </row>
    <row r="4600" spans="1:13">
      <c r="A4600" s="418">
        <v>5001</v>
      </c>
      <c r="B4600" s="418">
        <v>470046</v>
      </c>
      <c r="C4600" s="418">
        <v>3000</v>
      </c>
      <c r="D4600" s="406">
        <v>247152025</v>
      </c>
      <c r="E4600" s="406" t="s">
        <v>1043</v>
      </c>
      <c r="F4600" s="418">
        <v>500</v>
      </c>
      <c r="G4600" s="419">
        <v>45974</v>
      </c>
      <c r="H4600" s="419">
        <v>45985</v>
      </c>
      <c r="I4600" s="406" t="s">
        <v>15</v>
      </c>
      <c r="J4600" s="406"/>
      <c r="K4600" s="420" t="b">
        <v>0</v>
      </c>
      <c r="L4600" s="406"/>
      <c r="M4600" s="419">
        <v>45985</v>
      </c>
    </row>
    <row r="4601" spans="1:13">
      <c r="A4601" s="418">
        <v>5001</v>
      </c>
      <c r="B4601" s="418">
        <v>470046</v>
      </c>
      <c r="C4601" s="418">
        <v>3000</v>
      </c>
      <c r="D4601" s="406">
        <v>247162025</v>
      </c>
      <c r="E4601" s="406" t="s">
        <v>1043</v>
      </c>
      <c r="F4601" s="418">
        <v>500</v>
      </c>
      <c r="G4601" s="419">
        <v>45975</v>
      </c>
      <c r="H4601" s="419">
        <v>45986</v>
      </c>
      <c r="I4601" s="406" t="s">
        <v>15</v>
      </c>
      <c r="J4601" s="406"/>
      <c r="K4601" s="420" t="b">
        <v>0</v>
      </c>
      <c r="L4601" s="406"/>
      <c r="M4601" s="419">
        <v>45986</v>
      </c>
    </row>
    <row r="4602" spans="1:13">
      <c r="A4602" s="418">
        <v>5001</v>
      </c>
      <c r="B4602" s="418">
        <v>410072</v>
      </c>
      <c r="C4602" s="418">
        <v>3000</v>
      </c>
      <c r="D4602" s="406">
        <v>247352025</v>
      </c>
      <c r="E4602" s="406" t="s">
        <v>30</v>
      </c>
      <c r="F4602" s="418">
        <v>3840</v>
      </c>
      <c r="G4602" s="419">
        <v>45982</v>
      </c>
      <c r="H4602" s="419">
        <v>45987</v>
      </c>
      <c r="I4602" s="406" t="s">
        <v>15</v>
      </c>
      <c r="J4602" s="406"/>
      <c r="K4602" s="420" t="b">
        <v>0</v>
      </c>
      <c r="L4602" s="406"/>
      <c r="M4602" s="419">
        <v>46010</v>
      </c>
    </row>
    <row r="4603" spans="1:13">
      <c r="A4603" s="418">
        <v>5001</v>
      </c>
      <c r="B4603" s="418">
        <v>410072</v>
      </c>
      <c r="C4603" s="418">
        <v>3000</v>
      </c>
      <c r="D4603" s="406">
        <v>247362025</v>
      </c>
      <c r="E4603" s="406" t="s">
        <v>30</v>
      </c>
      <c r="F4603" s="418">
        <v>4000</v>
      </c>
      <c r="G4603" s="419">
        <v>45993</v>
      </c>
      <c r="H4603" s="419">
        <v>46001</v>
      </c>
      <c r="I4603" s="406" t="s">
        <v>15</v>
      </c>
      <c r="J4603" s="406"/>
      <c r="K4603" s="420" t="b">
        <v>0</v>
      </c>
      <c r="L4603" s="406"/>
      <c r="M4603" s="419">
        <v>46009</v>
      </c>
    </row>
    <row r="4604" spans="1:13">
      <c r="A4604" s="418">
        <v>5001</v>
      </c>
      <c r="B4604" s="418">
        <v>410072</v>
      </c>
      <c r="C4604" s="418">
        <v>3000</v>
      </c>
      <c r="D4604" s="406">
        <v>247372025</v>
      </c>
      <c r="E4604" s="406" t="s">
        <v>30</v>
      </c>
      <c r="F4604" s="418">
        <v>3360</v>
      </c>
      <c r="G4604" s="419">
        <v>45993</v>
      </c>
      <c r="H4604" s="419">
        <v>46009</v>
      </c>
      <c r="I4604" s="406" t="s">
        <v>15</v>
      </c>
      <c r="J4604" s="406"/>
      <c r="K4604" s="420" t="b">
        <v>0</v>
      </c>
      <c r="L4604" s="406"/>
      <c r="M4604" s="419">
        <v>46009</v>
      </c>
    </row>
    <row r="4605" spans="1:13">
      <c r="A4605" s="418">
        <v>5001</v>
      </c>
      <c r="B4605" s="418">
        <v>410072</v>
      </c>
      <c r="C4605" s="418">
        <v>3000</v>
      </c>
      <c r="D4605" s="406">
        <v>247382025</v>
      </c>
      <c r="E4605" s="406" t="s">
        <v>30</v>
      </c>
      <c r="F4605" s="418">
        <v>4000</v>
      </c>
      <c r="G4605" s="419">
        <v>45981</v>
      </c>
      <c r="H4605" s="419">
        <v>45986</v>
      </c>
      <c r="I4605" s="406" t="s">
        <v>15</v>
      </c>
      <c r="J4605" s="406"/>
      <c r="K4605" s="420" t="b">
        <v>0</v>
      </c>
      <c r="L4605" s="406"/>
      <c r="M4605" s="419">
        <v>45986</v>
      </c>
    </row>
    <row r="4606" spans="1:13">
      <c r="A4606" s="418">
        <v>5001</v>
      </c>
      <c r="B4606" s="418">
        <v>410072</v>
      </c>
      <c r="C4606" s="418">
        <v>3000</v>
      </c>
      <c r="D4606" s="406">
        <v>247392025</v>
      </c>
      <c r="E4606" s="406" t="s">
        <v>30</v>
      </c>
      <c r="F4606" s="418">
        <v>320</v>
      </c>
      <c r="G4606" s="406"/>
      <c r="H4606" s="406"/>
      <c r="I4606" s="406" t="s">
        <v>21</v>
      </c>
      <c r="J4606" s="406"/>
      <c r="K4606" s="420" t="b">
        <v>0</v>
      </c>
      <c r="L4606" s="406"/>
      <c r="M4606" s="406"/>
    </row>
    <row r="4607" spans="1:13">
      <c r="A4607" s="418">
        <v>5001</v>
      </c>
      <c r="B4607" s="418">
        <v>410551</v>
      </c>
      <c r="C4607" s="418">
        <v>3000</v>
      </c>
      <c r="D4607" s="406">
        <v>247402025</v>
      </c>
      <c r="E4607" s="406" t="s">
        <v>445</v>
      </c>
      <c r="F4607" s="418">
        <v>280</v>
      </c>
      <c r="G4607" s="419">
        <v>45973</v>
      </c>
      <c r="H4607" s="419">
        <v>45981</v>
      </c>
      <c r="I4607" s="406" t="s">
        <v>15</v>
      </c>
      <c r="J4607" s="406"/>
      <c r="K4607" s="420" t="b">
        <v>0</v>
      </c>
      <c r="L4607" s="406"/>
      <c r="M4607" s="419">
        <v>45981</v>
      </c>
    </row>
    <row r="4608" spans="1:13">
      <c r="A4608" s="418">
        <v>2017</v>
      </c>
      <c r="B4608" s="418">
        <v>474805</v>
      </c>
      <c r="C4608" s="418">
        <v>3010</v>
      </c>
      <c r="D4608" s="406">
        <v>24762025</v>
      </c>
      <c r="E4608" s="406" t="s">
        <v>1057</v>
      </c>
      <c r="F4608" s="418">
        <v>40</v>
      </c>
      <c r="G4608" s="419">
        <v>45962</v>
      </c>
      <c r="H4608" s="419">
        <v>45965</v>
      </c>
      <c r="I4608" s="406" t="s">
        <v>15</v>
      </c>
      <c r="J4608" s="406"/>
      <c r="K4608" s="420" t="b">
        <v>0</v>
      </c>
      <c r="L4608" s="406"/>
      <c r="M4608" s="419">
        <v>45965</v>
      </c>
    </row>
    <row r="4609" spans="1:13">
      <c r="A4609" s="418">
        <v>5001</v>
      </c>
      <c r="B4609" s="418">
        <v>410049</v>
      </c>
      <c r="C4609" s="418">
        <v>3000</v>
      </c>
      <c r="D4609" s="406">
        <v>247642025</v>
      </c>
      <c r="E4609" s="406" t="s">
        <v>76</v>
      </c>
      <c r="F4609" s="418">
        <v>22400</v>
      </c>
      <c r="G4609" s="419">
        <v>45986</v>
      </c>
      <c r="H4609" s="419">
        <v>45992</v>
      </c>
      <c r="I4609" s="406" t="s">
        <v>15</v>
      </c>
      <c r="J4609" s="406"/>
      <c r="K4609" s="420" t="b">
        <v>0</v>
      </c>
      <c r="L4609" s="406"/>
      <c r="M4609" s="419">
        <v>45993</v>
      </c>
    </row>
    <row r="4610" spans="1:13">
      <c r="A4610" s="418">
        <v>2017</v>
      </c>
      <c r="B4610" s="418">
        <v>470605</v>
      </c>
      <c r="C4610" s="418">
        <v>3010</v>
      </c>
      <c r="D4610" s="406">
        <v>24772025</v>
      </c>
      <c r="E4610" s="406" t="s">
        <v>581</v>
      </c>
      <c r="F4610" s="418">
        <v>2000</v>
      </c>
      <c r="G4610" s="419">
        <v>46207</v>
      </c>
      <c r="H4610" s="419">
        <v>46212</v>
      </c>
      <c r="I4610" s="406" t="s">
        <v>15</v>
      </c>
      <c r="J4610" s="406"/>
      <c r="K4610" s="420" t="b">
        <v>0</v>
      </c>
      <c r="L4610" s="406"/>
      <c r="M4610" s="419">
        <v>46212</v>
      </c>
    </row>
    <row r="4611" spans="1:13">
      <c r="A4611" s="418">
        <v>5001</v>
      </c>
      <c r="B4611" s="418">
        <v>438004</v>
      </c>
      <c r="C4611" s="418">
        <v>3000</v>
      </c>
      <c r="D4611" s="406">
        <v>247892025</v>
      </c>
      <c r="E4611" s="406" t="s">
        <v>231</v>
      </c>
      <c r="F4611" s="418">
        <v>299</v>
      </c>
      <c r="G4611" s="419">
        <v>45983</v>
      </c>
      <c r="H4611" s="419">
        <v>46002</v>
      </c>
      <c r="I4611" s="406" t="s">
        <v>15</v>
      </c>
      <c r="J4611" s="406"/>
      <c r="K4611" s="420" t="b">
        <v>0</v>
      </c>
      <c r="L4611" s="406"/>
      <c r="M4611" s="419">
        <v>46002</v>
      </c>
    </row>
    <row r="4612" spans="1:13">
      <c r="A4612" s="418">
        <v>5001</v>
      </c>
      <c r="B4612" s="418">
        <v>410350</v>
      </c>
      <c r="C4612" s="418">
        <v>3000</v>
      </c>
      <c r="D4612" s="406">
        <v>247902024</v>
      </c>
      <c r="E4612" s="406" t="s">
        <v>48</v>
      </c>
      <c r="F4612" s="418">
        <v>100</v>
      </c>
      <c r="G4612" s="419">
        <v>45744</v>
      </c>
      <c r="H4612" s="419">
        <v>45917</v>
      </c>
      <c r="I4612" s="406" t="s">
        <v>15</v>
      </c>
      <c r="J4612" s="406"/>
      <c r="K4612" s="420" t="b">
        <v>0</v>
      </c>
      <c r="L4612" s="406"/>
      <c r="M4612" s="419">
        <v>45917</v>
      </c>
    </row>
    <row r="4613" spans="1:13">
      <c r="A4613" s="418">
        <v>5001</v>
      </c>
      <c r="B4613" s="418">
        <v>452976</v>
      </c>
      <c r="C4613" s="418">
        <v>3000</v>
      </c>
      <c r="D4613" s="406">
        <v>247902025</v>
      </c>
      <c r="E4613" s="406" t="s">
        <v>748</v>
      </c>
      <c r="F4613" s="418">
        <v>250000</v>
      </c>
      <c r="G4613" s="419">
        <v>46043</v>
      </c>
      <c r="H4613" s="419">
        <v>46043</v>
      </c>
      <c r="I4613" s="406" t="s">
        <v>15</v>
      </c>
      <c r="J4613" s="406"/>
      <c r="K4613" s="420" t="b">
        <v>0</v>
      </c>
      <c r="L4613" s="406"/>
      <c r="M4613" s="419">
        <v>46043</v>
      </c>
    </row>
    <row r="4614" spans="1:13">
      <c r="A4614" s="418">
        <v>2017</v>
      </c>
      <c r="B4614" s="418">
        <v>470505</v>
      </c>
      <c r="C4614" s="418">
        <v>3010</v>
      </c>
      <c r="D4614" s="406">
        <v>24792025</v>
      </c>
      <c r="E4614" s="406" t="s">
        <v>555</v>
      </c>
      <c r="F4614" s="418">
        <v>175</v>
      </c>
      <c r="G4614" s="419">
        <v>45997</v>
      </c>
      <c r="H4614" s="419">
        <v>45999</v>
      </c>
      <c r="I4614" s="406" t="s">
        <v>15</v>
      </c>
      <c r="J4614" s="406"/>
      <c r="K4614" s="420" t="b">
        <v>0</v>
      </c>
      <c r="L4614" s="406"/>
      <c r="M4614" s="419">
        <v>45999</v>
      </c>
    </row>
    <row r="4615" spans="1:13">
      <c r="A4615" s="418">
        <v>5001</v>
      </c>
      <c r="B4615" s="418">
        <v>416521</v>
      </c>
      <c r="C4615" s="418">
        <v>3000</v>
      </c>
      <c r="D4615" s="406">
        <v>247922025</v>
      </c>
      <c r="E4615" s="406" t="s">
        <v>407</v>
      </c>
      <c r="F4615" s="418">
        <v>80</v>
      </c>
      <c r="G4615" s="419">
        <v>45987</v>
      </c>
      <c r="H4615" s="419">
        <v>45988</v>
      </c>
      <c r="I4615" s="406" t="s">
        <v>15</v>
      </c>
      <c r="J4615" s="406"/>
      <c r="K4615" s="420" t="b">
        <v>0</v>
      </c>
      <c r="L4615" s="406"/>
      <c r="M4615" s="419">
        <v>45988</v>
      </c>
    </row>
    <row r="4616" spans="1:13">
      <c r="A4616" s="418">
        <v>5001</v>
      </c>
      <c r="B4616" s="418">
        <v>416521</v>
      </c>
      <c r="C4616" s="418">
        <v>3000</v>
      </c>
      <c r="D4616" s="406">
        <v>247932025</v>
      </c>
      <c r="E4616" s="406" t="s">
        <v>407</v>
      </c>
      <c r="F4616" s="418">
        <v>90</v>
      </c>
      <c r="G4616" s="419">
        <v>45983</v>
      </c>
      <c r="H4616" s="419">
        <v>45986</v>
      </c>
      <c r="I4616" s="406" t="s">
        <v>15</v>
      </c>
      <c r="J4616" s="406"/>
      <c r="K4616" s="420" t="b">
        <v>0</v>
      </c>
      <c r="L4616" s="406"/>
      <c r="M4616" s="419">
        <v>45986</v>
      </c>
    </row>
    <row r="4617" spans="1:13">
      <c r="A4617" s="418">
        <v>5001</v>
      </c>
      <c r="B4617" s="418">
        <v>416521</v>
      </c>
      <c r="C4617" s="418">
        <v>3000</v>
      </c>
      <c r="D4617" s="406">
        <v>247942025</v>
      </c>
      <c r="E4617" s="406" t="s">
        <v>407</v>
      </c>
      <c r="F4617" s="418">
        <v>40</v>
      </c>
      <c r="G4617" s="419">
        <v>45989</v>
      </c>
      <c r="H4617" s="419">
        <v>45996</v>
      </c>
      <c r="I4617" s="406" t="s">
        <v>15</v>
      </c>
      <c r="J4617" s="406"/>
      <c r="K4617" s="420" t="b">
        <v>0</v>
      </c>
      <c r="L4617" s="406"/>
      <c r="M4617" s="419">
        <v>45996</v>
      </c>
    </row>
    <row r="4618" spans="1:13">
      <c r="A4618" s="418">
        <v>5001</v>
      </c>
      <c r="B4618" s="418">
        <v>462166</v>
      </c>
      <c r="C4618" s="418">
        <v>3000</v>
      </c>
      <c r="D4618" s="406">
        <v>247972025</v>
      </c>
      <c r="E4618" s="406" t="s">
        <v>657</v>
      </c>
      <c r="F4618" s="418">
        <v>1</v>
      </c>
      <c r="G4618" s="419">
        <v>46030</v>
      </c>
      <c r="H4618" s="419">
        <v>46035</v>
      </c>
      <c r="I4618" s="406" t="s">
        <v>15</v>
      </c>
      <c r="J4618" s="406"/>
      <c r="K4618" s="420" t="b">
        <v>0</v>
      </c>
      <c r="L4618" s="406"/>
      <c r="M4618" s="419">
        <v>46038</v>
      </c>
    </row>
    <row r="4619" spans="1:13">
      <c r="A4619" s="418">
        <v>5001</v>
      </c>
      <c r="B4619" s="418">
        <v>458090</v>
      </c>
      <c r="C4619" s="418">
        <v>3000</v>
      </c>
      <c r="D4619" s="406">
        <v>248042025</v>
      </c>
      <c r="E4619" s="406" t="s">
        <v>303</v>
      </c>
      <c r="F4619" s="418">
        <v>220</v>
      </c>
      <c r="G4619" s="419">
        <v>45993</v>
      </c>
      <c r="H4619" s="419">
        <v>46010</v>
      </c>
      <c r="I4619" s="406" t="s">
        <v>15</v>
      </c>
      <c r="J4619" s="406"/>
      <c r="K4619" s="420" t="b">
        <v>0</v>
      </c>
      <c r="L4619" s="406"/>
      <c r="M4619" s="419">
        <v>46010</v>
      </c>
    </row>
    <row r="4620" spans="1:13">
      <c r="A4620" s="418">
        <v>5001</v>
      </c>
      <c r="B4620" s="418">
        <v>472567</v>
      </c>
      <c r="C4620" s="418">
        <v>3000</v>
      </c>
      <c r="D4620" s="406">
        <v>248052025</v>
      </c>
      <c r="E4620" s="406" t="s">
        <v>322</v>
      </c>
      <c r="F4620" s="418">
        <v>44</v>
      </c>
      <c r="G4620" s="419">
        <v>46037</v>
      </c>
      <c r="H4620" s="419">
        <v>46049</v>
      </c>
      <c r="I4620" s="406" t="s">
        <v>15</v>
      </c>
      <c r="J4620" s="406"/>
      <c r="K4620" s="420" t="b">
        <v>0</v>
      </c>
      <c r="L4620" s="406"/>
      <c r="M4620" s="419">
        <v>46049</v>
      </c>
    </row>
    <row r="4621" spans="1:13">
      <c r="A4621" s="418">
        <v>5001</v>
      </c>
      <c r="B4621" s="418">
        <v>477066</v>
      </c>
      <c r="C4621" s="418">
        <v>3000</v>
      </c>
      <c r="D4621" s="406">
        <v>248192025</v>
      </c>
      <c r="E4621" s="406" t="s">
        <v>788</v>
      </c>
      <c r="F4621" s="418">
        <v>800000</v>
      </c>
      <c r="G4621" s="419">
        <v>45968</v>
      </c>
      <c r="H4621" s="419">
        <v>45980</v>
      </c>
      <c r="I4621" s="406" t="s">
        <v>15</v>
      </c>
      <c r="J4621" s="406"/>
      <c r="K4621" s="420" t="b">
        <v>0</v>
      </c>
      <c r="L4621" s="406"/>
      <c r="M4621" s="419">
        <v>45980</v>
      </c>
    </row>
    <row r="4622" spans="1:13">
      <c r="A4622" s="418">
        <v>5001</v>
      </c>
      <c r="B4622" s="418">
        <v>607587</v>
      </c>
      <c r="C4622" s="418">
        <v>3000</v>
      </c>
      <c r="D4622" s="406">
        <v>248302025</v>
      </c>
      <c r="E4622" s="406" t="s">
        <v>658</v>
      </c>
      <c r="F4622" s="418">
        <v>3730000</v>
      </c>
      <c r="G4622" s="419">
        <v>45968</v>
      </c>
      <c r="H4622" s="419">
        <v>45968</v>
      </c>
      <c r="I4622" s="406" t="s">
        <v>15</v>
      </c>
      <c r="J4622" s="406"/>
      <c r="K4622" s="420" t="b">
        <v>0</v>
      </c>
      <c r="L4622" s="406"/>
      <c r="M4622" s="419">
        <v>45974</v>
      </c>
    </row>
    <row r="4623" spans="1:13">
      <c r="A4623" s="418">
        <v>5001</v>
      </c>
      <c r="B4623" s="418">
        <v>443500</v>
      </c>
      <c r="C4623" s="418">
        <v>3000</v>
      </c>
      <c r="D4623" s="406">
        <v>248312023</v>
      </c>
      <c r="E4623" s="406" t="s">
        <v>46</v>
      </c>
      <c r="F4623" s="418">
        <v>3600</v>
      </c>
      <c r="G4623" s="406"/>
      <c r="H4623" s="406"/>
      <c r="I4623" s="406" t="s">
        <v>21</v>
      </c>
      <c r="J4623" s="406"/>
      <c r="K4623" s="420" t="b">
        <v>0</v>
      </c>
      <c r="L4623" s="406"/>
      <c r="M4623" s="406"/>
    </row>
    <row r="4624" spans="1:13">
      <c r="A4624" s="418">
        <v>2017</v>
      </c>
      <c r="B4624" s="418">
        <v>471713</v>
      </c>
      <c r="C4624" s="418">
        <v>3010</v>
      </c>
      <c r="D4624" s="406">
        <v>24832023</v>
      </c>
      <c r="E4624" s="406" t="s">
        <v>744</v>
      </c>
      <c r="F4624" s="418">
        <v>25</v>
      </c>
      <c r="G4624" s="406"/>
      <c r="H4624" s="406"/>
      <c r="I4624" s="406" t="s">
        <v>21</v>
      </c>
      <c r="J4624" s="406"/>
      <c r="K4624" s="420" t="b">
        <v>1</v>
      </c>
      <c r="L4624" s="406"/>
      <c r="M4624" s="406"/>
    </row>
    <row r="4625" spans="1:13">
      <c r="A4625" s="418">
        <v>5001</v>
      </c>
      <c r="B4625" s="418">
        <v>461922</v>
      </c>
      <c r="C4625" s="418">
        <v>3000</v>
      </c>
      <c r="D4625" s="406">
        <v>248352025</v>
      </c>
      <c r="E4625" s="406" t="s">
        <v>189</v>
      </c>
      <c r="F4625" s="418">
        <v>126</v>
      </c>
      <c r="G4625" s="419">
        <v>46036</v>
      </c>
      <c r="H4625" s="419">
        <v>46038</v>
      </c>
      <c r="I4625" s="406" t="s">
        <v>15</v>
      </c>
      <c r="J4625" s="406"/>
      <c r="K4625" s="420" t="b">
        <v>0</v>
      </c>
      <c r="L4625" s="406"/>
      <c r="M4625" s="419">
        <v>46038</v>
      </c>
    </row>
    <row r="4626" spans="1:13">
      <c r="A4626" s="418">
        <v>5001</v>
      </c>
      <c r="B4626" s="418">
        <v>410072</v>
      </c>
      <c r="C4626" s="418">
        <v>3000</v>
      </c>
      <c r="D4626" s="406">
        <v>248372025</v>
      </c>
      <c r="E4626" s="406" t="s">
        <v>30</v>
      </c>
      <c r="F4626" s="418">
        <v>3840</v>
      </c>
      <c r="G4626" s="419">
        <v>45982</v>
      </c>
      <c r="H4626" s="419">
        <v>45987</v>
      </c>
      <c r="I4626" s="406" t="s">
        <v>15</v>
      </c>
      <c r="J4626" s="406"/>
      <c r="K4626" s="420" t="b">
        <v>0</v>
      </c>
      <c r="L4626" s="406"/>
      <c r="M4626" s="419">
        <v>46002</v>
      </c>
    </row>
    <row r="4627" spans="1:13">
      <c r="A4627" s="418">
        <v>5001</v>
      </c>
      <c r="B4627" s="418">
        <v>410072</v>
      </c>
      <c r="C4627" s="418">
        <v>3000</v>
      </c>
      <c r="D4627" s="406">
        <v>248382025</v>
      </c>
      <c r="E4627" s="406" t="s">
        <v>30</v>
      </c>
      <c r="F4627" s="418">
        <v>4000</v>
      </c>
      <c r="G4627" s="419">
        <v>45981</v>
      </c>
      <c r="H4627" s="419">
        <v>45987</v>
      </c>
      <c r="I4627" s="406" t="s">
        <v>15</v>
      </c>
      <c r="J4627" s="406"/>
      <c r="K4627" s="420" t="b">
        <v>0</v>
      </c>
      <c r="L4627" s="406"/>
      <c r="M4627" s="419">
        <v>45987</v>
      </c>
    </row>
    <row r="4628" spans="1:13">
      <c r="A4628" s="418">
        <v>5001</v>
      </c>
      <c r="B4628" s="418">
        <v>410072</v>
      </c>
      <c r="C4628" s="418">
        <v>3000</v>
      </c>
      <c r="D4628" s="406">
        <v>248392025</v>
      </c>
      <c r="E4628" s="406" t="s">
        <v>30</v>
      </c>
      <c r="F4628" s="418">
        <v>4160</v>
      </c>
      <c r="G4628" s="419">
        <v>45990</v>
      </c>
      <c r="H4628" s="419">
        <v>46001</v>
      </c>
      <c r="I4628" s="406" t="s">
        <v>15</v>
      </c>
      <c r="J4628" s="406"/>
      <c r="K4628" s="420" t="b">
        <v>0</v>
      </c>
      <c r="L4628" s="406"/>
      <c r="M4628" s="419">
        <v>46001</v>
      </c>
    </row>
    <row r="4629" spans="1:13">
      <c r="A4629" s="418">
        <v>5001</v>
      </c>
      <c r="B4629" s="418">
        <v>410072</v>
      </c>
      <c r="C4629" s="418">
        <v>3000</v>
      </c>
      <c r="D4629" s="406">
        <v>248402025</v>
      </c>
      <c r="E4629" s="406" t="s">
        <v>30</v>
      </c>
      <c r="F4629" s="418">
        <v>2880</v>
      </c>
      <c r="G4629" s="419">
        <v>46035</v>
      </c>
      <c r="H4629" s="419">
        <v>46043</v>
      </c>
      <c r="I4629" s="406" t="s">
        <v>15</v>
      </c>
      <c r="J4629" s="406"/>
      <c r="K4629" s="420" t="b">
        <v>0</v>
      </c>
      <c r="L4629" s="406"/>
      <c r="M4629" s="419">
        <v>46043</v>
      </c>
    </row>
    <row r="4630" spans="1:13">
      <c r="A4630" s="418">
        <v>2017</v>
      </c>
      <c r="B4630" s="418">
        <v>471713</v>
      </c>
      <c r="C4630" s="418">
        <v>3010</v>
      </c>
      <c r="D4630" s="406">
        <v>24842023</v>
      </c>
      <c r="E4630" s="406" t="s">
        <v>744</v>
      </c>
      <c r="F4630" s="418">
        <v>75</v>
      </c>
      <c r="G4630" s="406"/>
      <c r="H4630" s="406"/>
      <c r="I4630" s="406" t="s">
        <v>21</v>
      </c>
      <c r="J4630" s="406"/>
      <c r="K4630" s="420" t="b">
        <v>1</v>
      </c>
      <c r="L4630" s="406"/>
      <c r="M4630" s="406"/>
    </row>
    <row r="4631" spans="1:13">
      <c r="A4631" s="418">
        <v>5001</v>
      </c>
      <c r="B4631" s="418">
        <v>410333</v>
      </c>
      <c r="C4631" s="418">
        <v>3000</v>
      </c>
      <c r="D4631" s="406">
        <v>248502023</v>
      </c>
      <c r="E4631" s="406" t="s">
        <v>1058</v>
      </c>
      <c r="F4631" s="418">
        <v>200</v>
      </c>
      <c r="G4631" s="406"/>
      <c r="H4631" s="406"/>
      <c r="I4631" s="406" t="s">
        <v>21</v>
      </c>
      <c r="J4631" s="406"/>
      <c r="K4631" s="420" t="b">
        <v>0</v>
      </c>
      <c r="L4631" s="406"/>
      <c r="M4631" s="406"/>
    </row>
    <row r="4632" spans="1:13">
      <c r="A4632" s="418">
        <v>5001</v>
      </c>
      <c r="B4632" s="418">
        <v>464372</v>
      </c>
      <c r="C4632" s="418">
        <v>3000</v>
      </c>
      <c r="D4632" s="406">
        <v>248512025</v>
      </c>
      <c r="E4632" s="406" t="s">
        <v>550</v>
      </c>
      <c r="F4632" s="418">
        <v>49</v>
      </c>
      <c r="G4632" s="419">
        <v>45969</v>
      </c>
      <c r="H4632" s="419">
        <v>46008</v>
      </c>
      <c r="I4632" s="406" t="s">
        <v>15</v>
      </c>
      <c r="J4632" s="406"/>
      <c r="K4632" s="420" t="b">
        <v>0</v>
      </c>
      <c r="L4632" s="406"/>
      <c r="M4632" s="419">
        <v>46042</v>
      </c>
    </row>
    <row r="4633" spans="1:13">
      <c r="A4633" s="418">
        <v>5001</v>
      </c>
      <c r="B4633" s="418">
        <v>464372</v>
      </c>
      <c r="C4633" s="418">
        <v>3000</v>
      </c>
      <c r="D4633" s="406">
        <v>248522025</v>
      </c>
      <c r="E4633" s="406" t="s">
        <v>550</v>
      </c>
      <c r="F4633" s="418">
        <v>26</v>
      </c>
      <c r="G4633" s="406"/>
      <c r="H4633" s="419">
        <v>46008</v>
      </c>
      <c r="I4633" s="406" t="s">
        <v>15</v>
      </c>
      <c r="J4633" s="406"/>
      <c r="K4633" s="420" t="b">
        <v>0</v>
      </c>
      <c r="L4633" s="406"/>
      <c r="M4633" s="419">
        <v>46042</v>
      </c>
    </row>
    <row r="4634" spans="1:13">
      <c r="A4634" s="418">
        <v>5001</v>
      </c>
      <c r="B4634" s="418">
        <v>464372</v>
      </c>
      <c r="C4634" s="418">
        <v>3000</v>
      </c>
      <c r="D4634" s="406">
        <v>248522025</v>
      </c>
      <c r="E4634" s="406" t="s">
        <v>550</v>
      </c>
      <c r="F4634" s="418">
        <v>26</v>
      </c>
      <c r="G4634" s="419">
        <v>45969</v>
      </c>
      <c r="H4634" s="419">
        <v>46042</v>
      </c>
      <c r="I4634" s="406" t="s">
        <v>15</v>
      </c>
      <c r="J4634" s="406"/>
      <c r="K4634" s="420" t="b">
        <v>0</v>
      </c>
      <c r="L4634" s="406"/>
      <c r="M4634" s="419">
        <v>46042</v>
      </c>
    </row>
    <row r="4635" spans="1:13">
      <c r="A4635" s="418">
        <v>2017</v>
      </c>
      <c r="B4635" s="418">
        <v>461410</v>
      </c>
      <c r="C4635" s="418">
        <v>3010</v>
      </c>
      <c r="D4635" s="406">
        <v>24892024</v>
      </c>
      <c r="E4635" s="406" t="s">
        <v>439</v>
      </c>
      <c r="F4635" s="418">
        <v>25</v>
      </c>
      <c r="G4635" s="406"/>
      <c r="H4635" s="406"/>
      <c r="I4635" s="406" t="s">
        <v>21</v>
      </c>
      <c r="J4635" s="406"/>
      <c r="K4635" s="420" t="b">
        <v>0</v>
      </c>
      <c r="L4635" s="406"/>
      <c r="M4635" s="406"/>
    </row>
    <row r="4636" spans="1:13">
      <c r="A4636" s="418">
        <v>2017</v>
      </c>
      <c r="B4636" s="418">
        <v>461410</v>
      </c>
      <c r="C4636" s="418">
        <v>3010</v>
      </c>
      <c r="D4636" s="406">
        <v>24902024</v>
      </c>
      <c r="E4636" s="406" t="s">
        <v>439</v>
      </c>
      <c r="F4636" s="418">
        <v>200</v>
      </c>
      <c r="G4636" s="406"/>
      <c r="H4636" s="406"/>
      <c r="I4636" s="406" t="s">
        <v>21</v>
      </c>
      <c r="J4636" s="406"/>
      <c r="K4636" s="420" t="b">
        <v>0</v>
      </c>
      <c r="L4636" s="406"/>
      <c r="M4636" s="406"/>
    </row>
    <row r="4637" spans="1:13">
      <c r="A4637" s="418">
        <v>5001</v>
      </c>
      <c r="B4637" s="418">
        <v>409902</v>
      </c>
      <c r="C4637" s="418">
        <v>3000</v>
      </c>
      <c r="D4637" s="406">
        <v>249172025</v>
      </c>
      <c r="E4637" s="406" t="s">
        <v>182</v>
      </c>
      <c r="F4637" s="418">
        <v>150</v>
      </c>
      <c r="G4637" s="419">
        <v>45983</v>
      </c>
      <c r="H4637" s="419">
        <v>46063</v>
      </c>
      <c r="I4637" s="406" t="s">
        <v>15</v>
      </c>
      <c r="J4637" s="406"/>
      <c r="K4637" s="420" t="b">
        <v>0</v>
      </c>
      <c r="L4637" s="406"/>
      <c r="M4637" s="419">
        <v>46063</v>
      </c>
    </row>
    <row r="4638" spans="1:13">
      <c r="A4638" s="418">
        <v>2015</v>
      </c>
      <c r="B4638" s="418">
        <v>212101</v>
      </c>
      <c r="C4638" s="418">
        <v>3010</v>
      </c>
      <c r="D4638" s="406">
        <v>2492026</v>
      </c>
      <c r="E4638" s="406" t="s">
        <v>192</v>
      </c>
      <c r="F4638" s="418">
        <v>1</v>
      </c>
      <c r="G4638" s="406"/>
      <c r="H4638" s="406"/>
      <c r="I4638" s="406" t="s">
        <v>21</v>
      </c>
      <c r="J4638" s="406"/>
      <c r="K4638" s="420" t="b">
        <v>0</v>
      </c>
      <c r="L4638" s="406"/>
      <c r="M4638" s="406"/>
    </row>
    <row r="4639" spans="1:13">
      <c r="A4639" s="418">
        <v>5001</v>
      </c>
      <c r="B4639" s="418">
        <v>425415</v>
      </c>
      <c r="C4639" s="418">
        <v>3000</v>
      </c>
      <c r="D4639" s="406">
        <v>2492026</v>
      </c>
      <c r="E4639" s="406" t="s">
        <v>937</v>
      </c>
      <c r="F4639" s="418">
        <v>55</v>
      </c>
      <c r="G4639" s="406"/>
      <c r="H4639" s="406"/>
      <c r="I4639" s="406" t="s">
        <v>15</v>
      </c>
      <c r="J4639" s="406"/>
      <c r="K4639" s="420" t="b">
        <v>0</v>
      </c>
      <c r="L4639" s="406" t="s">
        <v>6578</v>
      </c>
      <c r="M4639" s="419">
        <v>46291</v>
      </c>
    </row>
    <row r="4640" spans="1:13">
      <c r="A4640" s="418">
        <v>5001</v>
      </c>
      <c r="B4640" s="418">
        <v>414310</v>
      </c>
      <c r="C4640" s="418">
        <v>3000</v>
      </c>
      <c r="D4640" s="406">
        <v>249552025</v>
      </c>
      <c r="E4640" s="406" t="s">
        <v>204</v>
      </c>
      <c r="F4640" s="418">
        <v>15000</v>
      </c>
      <c r="G4640" s="419">
        <v>45969</v>
      </c>
      <c r="H4640" s="419">
        <v>45971</v>
      </c>
      <c r="I4640" s="406" t="s">
        <v>15</v>
      </c>
      <c r="J4640" s="406"/>
      <c r="K4640" s="420" t="b">
        <v>0</v>
      </c>
      <c r="L4640" s="406"/>
      <c r="M4640" s="419">
        <v>45971</v>
      </c>
    </row>
    <row r="4641" spans="1:13">
      <c r="A4641" s="418">
        <v>5001</v>
      </c>
      <c r="B4641" s="418">
        <v>476965</v>
      </c>
      <c r="C4641" s="418">
        <v>3000</v>
      </c>
      <c r="D4641" s="406">
        <v>249592025</v>
      </c>
      <c r="E4641" s="406" t="s">
        <v>298</v>
      </c>
      <c r="F4641" s="418">
        <v>1000</v>
      </c>
      <c r="G4641" s="419">
        <v>46000</v>
      </c>
      <c r="H4641" s="419">
        <v>46004</v>
      </c>
      <c r="I4641" s="406" t="s">
        <v>15</v>
      </c>
      <c r="J4641" s="406"/>
      <c r="K4641" s="420" t="b">
        <v>0</v>
      </c>
      <c r="L4641" s="406"/>
      <c r="M4641" s="419">
        <v>46004</v>
      </c>
    </row>
    <row r="4642" spans="1:13">
      <c r="A4642" s="418">
        <v>5001</v>
      </c>
      <c r="B4642" s="418">
        <v>476965</v>
      </c>
      <c r="C4642" s="418">
        <v>3000</v>
      </c>
      <c r="D4642" s="406">
        <v>249602025</v>
      </c>
      <c r="E4642" s="406" t="s">
        <v>298</v>
      </c>
      <c r="F4642" s="418">
        <v>1000</v>
      </c>
      <c r="G4642" s="419">
        <v>46000</v>
      </c>
      <c r="H4642" s="419">
        <v>46004</v>
      </c>
      <c r="I4642" s="406" t="s">
        <v>15</v>
      </c>
      <c r="J4642" s="406"/>
      <c r="K4642" s="420" t="b">
        <v>0</v>
      </c>
      <c r="L4642" s="406"/>
      <c r="M4642" s="419">
        <v>46004</v>
      </c>
    </row>
    <row r="4643" spans="1:13">
      <c r="A4643" s="418">
        <v>5001</v>
      </c>
      <c r="B4643" s="418">
        <v>476965</v>
      </c>
      <c r="C4643" s="418">
        <v>3000</v>
      </c>
      <c r="D4643" s="406">
        <v>249612025</v>
      </c>
      <c r="E4643" s="406" t="s">
        <v>298</v>
      </c>
      <c r="F4643" s="418">
        <v>1000</v>
      </c>
      <c r="G4643" s="419">
        <v>46002</v>
      </c>
      <c r="H4643" s="419">
        <v>46004</v>
      </c>
      <c r="I4643" s="406" t="s">
        <v>15</v>
      </c>
      <c r="J4643" s="406"/>
      <c r="K4643" s="420" t="b">
        <v>0</v>
      </c>
      <c r="L4643" s="406"/>
      <c r="M4643" s="419">
        <v>46004</v>
      </c>
    </row>
    <row r="4644" spans="1:13">
      <c r="A4644" s="418">
        <v>5001</v>
      </c>
      <c r="B4644" s="418">
        <v>476965</v>
      </c>
      <c r="C4644" s="418">
        <v>3000</v>
      </c>
      <c r="D4644" s="406">
        <v>249622025</v>
      </c>
      <c r="E4644" s="406" t="s">
        <v>298</v>
      </c>
      <c r="F4644" s="418">
        <v>1000</v>
      </c>
      <c r="G4644" s="419">
        <v>46009</v>
      </c>
      <c r="H4644" s="419">
        <v>46028</v>
      </c>
      <c r="I4644" s="406" t="s">
        <v>15</v>
      </c>
      <c r="J4644" s="406"/>
      <c r="K4644" s="420" t="b">
        <v>0</v>
      </c>
      <c r="L4644" s="406"/>
      <c r="M4644" s="419">
        <v>46029</v>
      </c>
    </row>
    <row r="4645" spans="1:13">
      <c r="A4645" s="418">
        <v>5001</v>
      </c>
      <c r="B4645" s="418">
        <v>476965</v>
      </c>
      <c r="C4645" s="418">
        <v>3000</v>
      </c>
      <c r="D4645" s="406">
        <v>249632025</v>
      </c>
      <c r="E4645" s="406" t="s">
        <v>298</v>
      </c>
      <c r="F4645" s="418">
        <v>1000</v>
      </c>
      <c r="G4645" s="419">
        <v>46004</v>
      </c>
      <c r="H4645" s="419">
        <v>46009</v>
      </c>
      <c r="I4645" s="406" t="s">
        <v>15</v>
      </c>
      <c r="J4645" s="406"/>
      <c r="K4645" s="420" t="b">
        <v>0</v>
      </c>
      <c r="L4645" s="406"/>
      <c r="M4645" s="419">
        <v>46010</v>
      </c>
    </row>
    <row r="4646" spans="1:13">
      <c r="A4646" s="418">
        <v>5001</v>
      </c>
      <c r="B4646" s="418">
        <v>476965</v>
      </c>
      <c r="C4646" s="418">
        <v>3000</v>
      </c>
      <c r="D4646" s="406">
        <v>249642025</v>
      </c>
      <c r="E4646" s="406" t="s">
        <v>298</v>
      </c>
      <c r="F4646" s="418">
        <v>1000</v>
      </c>
      <c r="G4646" s="419">
        <v>46007</v>
      </c>
      <c r="H4646" s="419">
        <v>46009</v>
      </c>
      <c r="I4646" s="406" t="s">
        <v>15</v>
      </c>
      <c r="J4646" s="406"/>
      <c r="K4646" s="420" t="b">
        <v>0</v>
      </c>
      <c r="L4646" s="406"/>
      <c r="M4646" s="419">
        <v>46010</v>
      </c>
    </row>
    <row r="4647" spans="1:13">
      <c r="A4647" s="418">
        <v>5001</v>
      </c>
      <c r="B4647" s="418">
        <v>476965</v>
      </c>
      <c r="C4647" s="418">
        <v>3000</v>
      </c>
      <c r="D4647" s="406">
        <v>249682025</v>
      </c>
      <c r="E4647" s="406" t="s">
        <v>298</v>
      </c>
      <c r="F4647" s="418">
        <v>1000</v>
      </c>
      <c r="G4647" s="406"/>
      <c r="H4647" s="406"/>
      <c r="I4647" s="406" t="s">
        <v>21</v>
      </c>
      <c r="J4647" s="406"/>
      <c r="K4647" s="420" t="b">
        <v>0</v>
      </c>
      <c r="L4647" s="406"/>
      <c r="M4647" s="406"/>
    </row>
    <row r="4648" spans="1:13">
      <c r="A4648" s="418">
        <v>5001</v>
      </c>
      <c r="B4648" s="418">
        <v>465097</v>
      </c>
      <c r="C4648" s="418">
        <v>3000</v>
      </c>
      <c r="D4648" s="406">
        <v>249702025</v>
      </c>
      <c r="E4648" s="406" t="s">
        <v>781</v>
      </c>
      <c r="F4648" s="418">
        <v>150</v>
      </c>
      <c r="G4648" s="406"/>
      <c r="H4648" s="406"/>
      <c r="I4648" s="406" t="s">
        <v>21</v>
      </c>
      <c r="J4648" s="406"/>
      <c r="K4648" s="420" t="b">
        <v>1</v>
      </c>
      <c r="L4648" s="406"/>
      <c r="M4648" s="406"/>
    </row>
    <row r="4649" spans="1:13">
      <c r="A4649" s="418">
        <v>5001</v>
      </c>
      <c r="B4649" s="418">
        <v>465097</v>
      </c>
      <c r="C4649" s="418">
        <v>3000</v>
      </c>
      <c r="D4649" s="406">
        <v>249712025</v>
      </c>
      <c r="E4649" s="406" t="s">
        <v>781</v>
      </c>
      <c r="F4649" s="418">
        <v>1006</v>
      </c>
      <c r="G4649" s="406"/>
      <c r="H4649" s="406"/>
      <c r="I4649" s="406" t="s">
        <v>21</v>
      </c>
      <c r="J4649" s="406"/>
      <c r="K4649" s="420" t="b">
        <v>1</v>
      </c>
      <c r="L4649" s="406"/>
      <c r="M4649" s="406"/>
    </row>
    <row r="4650" spans="1:13">
      <c r="A4650" s="418">
        <v>5001</v>
      </c>
      <c r="B4650" s="418">
        <v>465097</v>
      </c>
      <c r="C4650" s="418">
        <v>3000</v>
      </c>
      <c r="D4650" s="406">
        <v>249722025</v>
      </c>
      <c r="E4650" s="406" t="s">
        <v>781</v>
      </c>
      <c r="F4650" s="418">
        <v>1073</v>
      </c>
      <c r="G4650" s="406"/>
      <c r="H4650" s="406"/>
      <c r="I4650" s="406" t="s">
        <v>21</v>
      </c>
      <c r="J4650" s="406"/>
      <c r="K4650" s="420" t="b">
        <v>1</v>
      </c>
      <c r="L4650" s="406"/>
      <c r="M4650" s="406"/>
    </row>
    <row r="4651" spans="1:13">
      <c r="A4651" s="418">
        <v>5001</v>
      </c>
      <c r="B4651" s="418">
        <v>465097</v>
      </c>
      <c r="C4651" s="418">
        <v>3000</v>
      </c>
      <c r="D4651" s="406">
        <v>249732025</v>
      </c>
      <c r="E4651" s="406" t="s">
        <v>781</v>
      </c>
      <c r="F4651" s="418">
        <v>1001</v>
      </c>
      <c r="G4651" s="406"/>
      <c r="H4651" s="406"/>
      <c r="I4651" s="406" t="s">
        <v>21</v>
      </c>
      <c r="J4651" s="406"/>
      <c r="K4651" s="420" t="b">
        <v>1</v>
      </c>
      <c r="L4651" s="406"/>
      <c r="M4651" s="406"/>
    </row>
    <row r="4652" spans="1:13">
      <c r="A4652" s="418">
        <v>5001</v>
      </c>
      <c r="B4652" s="418">
        <v>453081</v>
      </c>
      <c r="C4652" s="418">
        <v>3000</v>
      </c>
      <c r="D4652" s="406">
        <v>249782025</v>
      </c>
      <c r="E4652" s="406" t="s">
        <v>499</v>
      </c>
      <c r="F4652" s="418">
        <v>24000</v>
      </c>
      <c r="G4652" s="419">
        <v>45987</v>
      </c>
      <c r="H4652" s="419">
        <v>45992</v>
      </c>
      <c r="I4652" s="406" t="s">
        <v>15</v>
      </c>
      <c r="J4652" s="406"/>
      <c r="K4652" s="420" t="b">
        <v>0</v>
      </c>
      <c r="L4652" s="406"/>
      <c r="M4652" s="419">
        <v>45992</v>
      </c>
    </row>
    <row r="4653" spans="1:13">
      <c r="A4653" s="418">
        <v>5001</v>
      </c>
      <c r="B4653" s="418">
        <v>453081</v>
      </c>
      <c r="C4653" s="418">
        <v>3000</v>
      </c>
      <c r="D4653" s="406">
        <v>249792025</v>
      </c>
      <c r="E4653" s="406" t="s">
        <v>499</v>
      </c>
      <c r="F4653" s="418">
        <v>24000</v>
      </c>
      <c r="G4653" s="419">
        <v>46058</v>
      </c>
      <c r="H4653" s="419">
        <v>46060</v>
      </c>
      <c r="I4653" s="406" t="s">
        <v>15</v>
      </c>
      <c r="J4653" s="406"/>
      <c r="K4653" s="420" t="b">
        <v>0</v>
      </c>
      <c r="L4653" s="406"/>
      <c r="M4653" s="419">
        <v>46064</v>
      </c>
    </row>
    <row r="4654" spans="1:13">
      <c r="A4654" s="418">
        <v>5001</v>
      </c>
      <c r="B4654" s="418">
        <v>462287</v>
      </c>
      <c r="C4654" s="418">
        <v>3000</v>
      </c>
      <c r="D4654" s="406">
        <v>249802025</v>
      </c>
      <c r="E4654" s="406" t="s">
        <v>86</v>
      </c>
      <c r="F4654" s="418">
        <v>20</v>
      </c>
      <c r="G4654" s="419">
        <v>46000</v>
      </c>
      <c r="H4654" s="419">
        <v>46002</v>
      </c>
      <c r="I4654" s="406" t="s">
        <v>15</v>
      </c>
      <c r="J4654" s="406"/>
      <c r="K4654" s="420" t="b">
        <v>0</v>
      </c>
      <c r="L4654" s="406"/>
      <c r="M4654" s="419">
        <v>46002</v>
      </c>
    </row>
    <row r="4655" spans="1:13">
      <c r="A4655" s="418">
        <v>5001</v>
      </c>
      <c r="B4655" s="418">
        <v>423592</v>
      </c>
      <c r="C4655" s="418">
        <v>3000</v>
      </c>
      <c r="D4655" s="406">
        <v>249812025</v>
      </c>
      <c r="E4655" s="406" t="s">
        <v>717</v>
      </c>
      <c r="F4655" s="418">
        <v>135</v>
      </c>
      <c r="G4655" s="419">
        <v>45994</v>
      </c>
      <c r="H4655" s="419">
        <v>45999</v>
      </c>
      <c r="I4655" s="406" t="s">
        <v>15</v>
      </c>
      <c r="J4655" s="406"/>
      <c r="K4655" s="420" t="b">
        <v>0</v>
      </c>
      <c r="L4655" s="406"/>
      <c r="M4655" s="419">
        <v>45999</v>
      </c>
    </row>
    <row r="4656" spans="1:13">
      <c r="A4656" s="418">
        <v>5001</v>
      </c>
      <c r="B4656" s="418">
        <v>445539</v>
      </c>
      <c r="C4656" s="418">
        <v>3000</v>
      </c>
      <c r="D4656" s="406">
        <v>249832025</v>
      </c>
      <c r="E4656" s="406" t="s">
        <v>684</v>
      </c>
      <c r="F4656" s="418">
        <v>46</v>
      </c>
      <c r="G4656" s="419">
        <v>46030</v>
      </c>
      <c r="H4656" s="419">
        <v>46031</v>
      </c>
      <c r="I4656" s="406" t="s">
        <v>15</v>
      </c>
      <c r="J4656" s="406"/>
      <c r="K4656" s="420" t="b">
        <v>0</v>
      </c>
      <c r="L4656" s="406"/>
      <c r="M4656" s="419">
        <v>46031</v>
      </c>
    </row>
    <row r="4657" spans="1:13">
      <c r="A4657" s="418">
        <v>5001</v>
      </c>
      <c r="B4657" s="418">
        <v>410018</v>
      </c>
      <c r="C4657" s="418">
        <v>3000</v>
      </c>
      <c r="D4657" s="406">
        <v>249862025</v>
      </c>
      <c r="E4657" s="406" t="s">
        <v>38</v>
      </c>
      <c r="F4657" s="418">
        <v>4140</v>
      </c>
      <c r="G4657" s="419">
        <v>46030</v>
      </c>
      <c r="H4657" s="419">
        <v>46038</v>
      </c>
      <c r="I4657" s="406" t="s">
        <v>15</v>
      </c>
      <c r="J4657" s="406"/>
      <c r="K4657" s="420" t="b">
        <v>0</v>
      </c>
      <c r="L4657" s="406"/>
      <c r="M4657" s="419">
        <v>46038</v>
      </c>
    </row>
    <row r="4658" spans="1:13">
      <c r="A4658" s="418">
        <v>5001</v>
      </c>
      <c r="B4658" s="418">
        <v>474344</v>
      </c>
      <c r="C4658" s="418">
        <v>3000</v>
      </c>
      <c r="D4658" s="406">
        <v>249892025</v>
      </c>
      <c r="E4658" s="406" t="s">
        <v>118</v>
      </c>
      <c r="F4658" s="418">
        <v>320</v>
      </c>
      <c r="G4658" s="419">
        <v>45982</v>
      </c>
      <c r="H4658" s="419">
        <v>45987</v>
      </c>
      <c r="I4658" s="406" t="s">
        <v>15</v>
      </c>
      <c r="J4658" s="406"/>
      <c r="K4658" s="420" t="b">
        <v>0</v>
      </c>
      <c r="L4658" s="406"/>
      <c r="M4658" s="419">
        <v>45987</v>
      </c>
    </row>
    <row r="4659" spans="1:13">
      <c r="A4659" s="418">
        <v>5001</v>
      </c>
      <c r="B4659" s="418">
        <v>465097</v>
      </c>
      <c r="C4659" s="418">
        <v>3000</v>
      </c>
      <c r="D4659" s="406">
        <v>250052025</v>
      </c>
      <c r="E4659" s="406" t="s">
        <v>781</v>
      </c>
      <c r="F4659" s="418">
        <v>150</v>
      </c>
      <c r="G4659" s="419">
        <v>45983</v>
      </c>
      <c r="H4659" s="419">
        <v>45992</v>
      </c>
      <c r="I4659" s="406" t="s">
        <v>15</v>
      </c>
      <c r="J4659" s="406"/>
      <c r="K4659" s="420" t="b">
        <v>0</v>
      </c>
      <c r="L4659" s="406"/>
      <c r="M4659" s="419">
        <v>45993</v>
      </c>
    </row>
    <row r="4660" spans="1:13">
      <c r="A4660" s="418">
        <v>5001</v>
      </c>
      <c r="B4660" s="418">
        <v>465097</v>
      </c>
      <c r="C4660" s="418">
        <v>3000</v>
      </c>
      <c r="D4660" s="406">
        <v>250062025</v>
      </c>
      <c r="E4660" s="406" t="s">
        <v>781</v>
      </c>
      <c r="F4660" s="418">
        <v>1006</v>
      </c>
      <c r="G4660" s="419">
        <v>45983</v>
      </c>
      <c r="H4660" s="419">
        <v>45992</v>
      </c>
      <c r="I4660" s="406" t="s">
        <v>15</v>
      </c>
      <c r="J4660" s="406"/>
      <c r="K4660" s="420" t="b">
        <v>0</v>
      </c>
      <c r="L4660" s="406"/>
      <c r="M4660" s="419">
        <v>45993</v>
      </c>
    </row>
    <row r="4661" spans="1:13">
      <c r="A4661" s="418">
        <v>5001</v>
      </c>
      <c r="B4661" s="418">
        <v>465097</v>
      </c>
      <c r="C4661" s="418">
        <v>3000</v>
      </c>
      <c r="D4661" s="406">
        <v>250072025</v>
      </c>
      <c r="E4661" s="406" t="s">
        <v>781</v>
      </c>
      <c r="F4661" s="418">
        <v>1073</v>
      </c>
      <c r="G4661" s="419">
        <v>45983</v>
      </c>
      <c r="H4661" s="419">
        <v>45989</v>
      </c>
      <c r="I4661" s="406" t="s">
        <v>15</v>
      </c>
      <c r="J4661" s="406"/>
      <c r="K4661" s="420" t="b">
        <v>0</v>
      </c>
      <c r="L4661" s="406"/>
      <c r="M4661" s="419">
        <v>45992</v>
      </c>
    </row>
    <row r="4662" spans="1:13">
      <c r="A4662" s="418">
        <v>5001</v>
      </c>
      <c r="B4662" s="418">
        <v>465097</v>
      </c>
      <c r="C4662" s="418">
        <v>3000</v>
      </c>
      <c r="D4662" s="406">
        <v>250082025</v>
      </c>
      <c r="E4662" s="406" t="s">
        <v>781</v>
      </c>
      <c r="F4662" s="418">
        <v>1001</v>
      </c>
      <c r="G4662" s="419">
        <v>45983</v>
      </c>
      <c r="H4662" s="419">
        <v>45989</v>
      </c>
      <c r="I4662" s="406" t="s">
        <v>15</v>
      </c>
      <c r="J4662" s="406"/>
      <c r="K4662" s="420" t="b">
        <v>0</v>
      </c>
      <c r="L4662" s="406"/>
      <c r="M4662" s="419">
        <v>45990</v>
      </c>
    </row>
    <row r="4663" spans="1:13">
      <c r="A4663" s="418">
        <v>5001</v>
      </c>
      <c r="B4663" s="418">
        <v>465081</v>
      </c>
      <c r="C4663" s="418">
        <v>3000</v>
      </c>
      <c r="D4663" s="406">
        <v>250122025</v>
      </c>
      <c r="E4663" s="406" t="s">
        <v>714</v>
      </c>
      <c r="F4663" s="418">
        <v>125</v>
      </c>
      <c r="G4663" s="419">
        <v>45983</v>
      </c>
      <c r="H4663" s="419">
        <v>45992</v>
      </c>
      <c r="I4663" s="406" t="s">
        <v>15</v>
      </c>
      <c r="J4663" s="406"/>
      <c r="K4663" s="420" t="b">
        <v>0</v>
      </c>
      <c r="L4663" s="406"/>
      <c r="M4663" s="419">
        <v>45992</v>
      </c>
    </row>
    <row r="4664" spans="1:13">
      <c r="A4664" s="418">
        <v>5001</v>
      </c>
      <c r="B4664" s="418">
        <v>459184</v>
      </c>
      <c r="C4664" s="418">
        <v>3000</v>
      </c>
      <c r="D4664" s="406">
        <v>250132025</v>
      </c>
      <c r="E4664" s="406" t="s">
        <v>817</v>
      </c>
      <c r="F4664" s="418">
        <v>55</v>
      </c>
      <c r="G4664" s="419">
        <v>45974</v>
      </c>
      <c r="H4664" s="419">
        <v>45982</v>
      </c>
      <c r="I4664" s="406" t="s">
        <v>15</v>
      </c>
      <c r="J4664" s="406"/>
      <c r="K4664" s="420" t="b">
        <v>0</v>
      </c>
      <c r="L4664" s="406"/>
      <c r="M4664" s="419">
        <v>45982</v>
      </c>
    </row>
    <row r="4665" spans="1:13">
      <c r="A4665" s="418">
        <v>5001</v>
      </c>
      <c r="B4665" s="418">
        <v>459184</v>
      </c>
      <c r="C4665" s="418">
        <v>3000</v>
      </c>
      <c r="D4665" s="406">
        <v>250142025</v>
      </c>
      <c r="E4665" s="406" t="s">
        <v>817</v>
      </c>
      <c r="F4665" s="418">
        <v>100</v>
      </c>
      <c r="G4665" s="419">
        <v>45974</v>
      </c>
      <c r="H4665" s="419">
        <v>45982</v>
      </c>
      <c r="I4665" s="406" t="s">
        <v>15</v>
      </c>
      <c r="J4665" s="406"/>
      <c r="K4665" s="420" t="b">
        <v>0</v>
      </c>
      <c r="L4665" s="406"/>
      <c r="M4665" s="419">
        <v>45982</v>
      </c>
    </row>
    <row r="4666" spans="1:13">
      <c r="A4666" s="418">
        <v>2015</v>
      </c>
      <c r="B4666" s="418">
        <v>212101</v>
      </c>
      <c r="C4666" s="418">
        <v>3010</v>
      </c>
      <c r="D4666" s="406">
        <v>2502026</v>
      </c>
      <c r="E4666" s="406" t="s">
        <v>192</v>
      </c>
      <c r="F4666" s="418">
        <v>1</v>
      </c>
      <c r="G4666" s="406"/>
      <c r="H4666" s="406"/>
      <c r="I4666" s="406" t="s">
        <v>21</v>
      </c>
      <c r="J4666" s="406"/>
      <c r="K4666" s="420" t="b">
        <v>0</v>
      </c>
      <c r="L4666" s="406"/>
      <c r="M4666" s="406"/>
    </row>
    <row r="4667" spans="1:13">
      <c r="A4667" s="418">
        <v>2017</v>
      </c>
      <c r="B4667" s="418">
        <v>461290</v>
      </c>
      <c r="C4667" s="418">
        <v>3010</v>
      </c>
      <c r="D4667" s="406">
        <v>25022025</v>
      </c>
      <c r="E4667" s="406" t="s">
        <v>618</v>
      </c>
      <c r="F4667" s="418">
        <v>1200</v>
      </c>
      <c r="G4667" s="419">
        <v>46059</v>
      </c>
      <c r="H4667" s="419">
        <v>46065</v>
      </c>
      <c r="I4667" s="406" t="s">
        <v>15</v>
      </c>
      <c r="J4667" s="406"/>
      <c r="K4667" s="420" t="b">
        <v>0</v>
      </c>
      <c r="L4667" s="406"/>
      <c r="M4667" s="419">
        <v>46065</v>
      </c>
    </row>
    <row r="4668" spans="1:13">
      <c r="A4668" s="418">
        <v>5001</v>
      </c>
      <c r="B4668" s="418">
        <v>465000</v>
      </c>
      <c r="C4668" s="418">
        <v>3000</v>
      </c>
      <c r="D4668" s="406">
        <v>25022026</v>
      </c>
      <c r="E4668" s="406" t="s">
        <v>180</v>
      </c>
      <c r="F4668" s="418">
        <v>1</v>
      </c>
      <c r="G4668" s="406"/>
      <c r="H4668" s="406"/>
      <c r="I4668" s="406" t="s">
        <v>21</v>
      </c>
      <c r="J4668" s="406"/>
      <c r="K4668" s="420" t="b">
        <v>0</v>
      </c>
      <c r="L4668" s="406"/>
      <c r="M4668" s="406"/>
    </row>
    <row r="4669" spans="1:13">
      <c r="A4669" s="418">
        <v>5001</v>
      </c>
      <c r="B4669" s="418">
        <v>471747</v>
      </c>
      <c r="C4669" s="418">
        <v>3000</v>
      </c>
      <c r="D4669" s="406">
        <v>250242025</v>
      </c>
      <c r="E4669" s="406" t="s">
        <v>649</v>
      </c>
      <c r="F4669" s="418">
        <v>25</v>
      </c>
      <c r="G4669" s="419">
        <v>46053</v>
      </c>
      <c r="H4669" s="419">
        <v>46058</v>
      </c>
      <c r="I4669" s="406" t="s">
        <v>15</v>
      </c>
      <c r="J4669" s="406"/>
      <c r="K4669" s="420" t="b">
        <v>0</v>
      </c>
      <c r="L4669" s="406"/>
      <c r="M4669" s="419">
        <v>46058</v>
      </c>
    </row>
    <row r="4670" spans="1:13">
      <c r="A4670" s="418">
        <v>5001</v>
      </c>
      <c r="B4670" s="418">
        <v>422376</v>
      </c>
      <c r="C4670" s="418">
        <v>3000</v>
      </c>
      <c r="D4670" s="406">
        <v>250252025</v>
      </c>
      <c r="E4670" s="406" t="s">
        <v>191</v>
      </c>
      <c r="F4670" s="418">
        <v>50</v>
      </c>
      <c r="G4670" s="419">
        <v>45976</v>
      </c>
      <c r="H4670" s="419">
        <v>45989</v>
      </c>
      <c r="I4670" s="406" t="s">
        <v>15</v>
      </c>
      <c r="J4670" s="406"/>
      <c r="K4670" s="420" t="b">
        <v>0</v>
      </c>
      <c r="L4670" s="406"/>
      <c r="M4670" s="419">
        <v>45989</v>
      </c>
    </row>
    <row r="4671" spans="1:13">
      <c r="A4671" s="418">
        <v>5001</v>
      </c>
      <c r="B4671" s="418">
        <v>422376</v>
      </c>
      <c r="C4671" s="418">
        <v>3000</v>
      </c>
      <c r="D4671" s="406">
        <v>250262025</v>
      </c>
      <c r="E4671" s="406" t="s">
        <v>191</v>
      </c>
      <c r="F4671" s="418">
        <v>50</v>
      </c>
      <c r="G4671" s="419">
        <v>45976</v>
      </c>
      <c r="H4671" s="419">
        <v>45989</v>
      </c>
      <c r="I4671" s="406" t="s">
        <v>15</v>
      </c>
      <c r="J4671" s="406"/>
      <c r="K4671" s="420" t="b">
        <v>0</v>
      </c>
      <c r="L4671" s="406"/>
      <c r="M4671" s="419">
        <v>45989</v>
      </c>
    </row>
    <row r="4672" spans="1:13">
      <c r="A4672" s="418">
        <v>5001</v>
      </c>
      <c r="B4672" s="418">
        <v>422376</v>
      </c>
      <c r="C4672" s="418">
        <v>3000</v>
      </c>
      <c r="D4672" s="406">
        <v>250272025</v>
      </c>
      <c r="E4672" s="406" t="s">
        <v>191</v>
      </c>
      <c r="F4672" s="418">
        <v>25</v>
      </c>
      <c r="G4672" s="419">
        <v>45976</v>
      </c>
      <c r="H4672" s="419">
        <v>45989</v>
      </c>
      <c r="I4672" s="406" t="s">
        <v>15</v>
      </c>
      <c r="J4672" s="406"/>
      <c r="K4672" s="420" t="b">
        <v>0</v>
      </c>
      <c r="L4672" s="406"/>
      <c r="M4672" s="419">
        <v>45990</v>
      </c>
    </row>
    <row r="4673" spans="1:13">
      <c r="A4673" s="418">
        <v>5001</v>
      </c>
      <c r="B4673" s="418">
        <v>422376</v>
      </c>
      <c r="C4673" s="418">
        <v>3000</v>
      </c>
      <c r="D4673" s="406">
        <v>250282025</v>
      </c>
      <c r="E4673" s="406" t="s">
        <v>191</v>
      </c>
      <c r="F4673" s="418">
        <v>50</v>
      </c>
      <c r="G4673" s="419">
        <v>45976</v>
      </c>
      <c r="H4673" s="419">
        <v>45989</v>
      </c>
      <c r="I4673" s="406" t="s">
        <v>15</v>
      </c>
      <c r="J4673" s="406"/>
      <c r="K4673" s="420" t="b">
        <v>0</v>
      </c>
      <c r="L4673" s="406"/>
      <c r="M4673" s="419">
        <v>45990</v>
      </c>
    </row>
    <row r="4674" spans="1:13">
      <c r="A4674" s="418">
        <v>5001</v>
      </c>
      <c r="B4674" s="418">
        <v>410046</v>
      </c>
      <c r="C4674" s="418">
        <v>3000</v>
      </c>
      <c r="D4674" s="406">
        <v>250292025</v>
      </c>
      <c r="E4674" s="406" t="s">
        <v>190</v>
      </c>
      <c r="F4674" s="418">
        <v>75</v>
      </c>
      <c r="G4674" s="419">
        <v>45986</v>
      </c>
      <c r="H4674" s="419">
        <v>45992</v>
      </c>
      <c r="I4674" s="406" t="s">
        <v>15</v>
      </c>
      <c r="J4674" s="406"/>
      <c r="K4674" s="420" t="b">
        <v>0</v>
      </c>
      <c r="L4674" s="406"/>
      <c r="M4674" s="419">
        <v>45992</v>
      </c>
    </row>
    <row r="4675" spans="1:13">
      <c r="A4675" s="418">
        <v>5001</v>
      </c>
      <c r="B4675" s="418">
        <v>410046</v>
      </c>
      <c r="C4675" s="418">
        <v>3000</v>
      </c>
      <c r="D4675" s="406">
        <v>250302025</v>
      </c>
      <c r="E4675" s="406" t="s">
        <v>190</v>
      </c>
      <c r="F4675" s="418">
        <v>300</v>
      </c>
      <c r="G4675" s="419">
        <v>45986</v>
      </c>
      <c r="H4675" s="419">
        <v>45992</v>
      </c>
      <c r="I4675" s="406" t="s">
        <v>15</v>
      </c>
      <c r="J4675" s="406"/>
      <c r="K4675" s="420" t="b">
        <v>0</v>
      </c>
      <c r="L4675" s="406"/>
      <c r="M4675" s="419">
        <v>45992</v>
      </c>
    </row>
    <row r="4676" spans="1:13">
      <c r="A4676" s="418">
        <v>5001</v>
      </c>
      <c r="B4676" s="418">
        <v>422391</v>
      </c>
      <c r="C4676" s="418">
        <v>3000</v>
      </c>
      <c r="D4676" s="406">
        <v>250312025</v>
      </c>
      <c r="E4676" s="406" t="s">
        <v>943</v>
      </c>
      <c r="F4676" s="418">
        <v>325</v>
      </c>
      <c r="G4676" s="419">
        <v>45976</v>
      </c>
      <c r="H4676" s="419">
        <v>45988</v>
      </c>
      <c r="I4676" s="406" t="s">
        <v>15</v>
      </c>
      <c r="J4676" s="406"/>
      <c r="K4676" s="420" t="b">
        <v>0</v>
      </c>
      <c r="L4676" s="406"/>
      <c r="M4676" s="419">
        <v>45989</v>
      </c>
    </row>
    <row r="4677" spans="1:13">
      <c r="A4677" s="418">
        <v>5001</v>
      </c>
      <c r="B4677" s="418">
        <v>422338</v>
      </c>
      <c r="C4677" s="418">
        <v>3000</v>
      </c>
      <c r="D4677" s="406">
        <v>250322025</v>
      </c>
      <c r="E4677" s="406" t="s">
        <v>267</v>
      </c>
      <c r="F4677" s="418">
        <v>1225</v>
      </c>
      <c r="G4677" s="419">
        <v>45997</v>
      </c>
      <c r="H4677" s="419">
        <v>46006</v>
      </c>
      <c r="I4677" s="406" t="s">
        <v>15</v>
      </c>
      <c r="J4677" s="406"/>
      <c r="K4677" s="420" t="b">
        <v>0</v>
      </c>
      <c r="L4677" s="406"/>
      <c r="M4677" s="419">
        <v>46008</v>
      </c>
    </row>
    <row r="4678" spans="1:13">
      <c r="A4678" s="418">
        <v>5001</v>
      </c>
      <c r="B4678" s="418">
        <v>422338</v>
      </c>
      <c r="C4678" s="418">
        <v>3000</v>
      </c>
      <c r="D4678" s="406">
        <v>250332025</v>
      </c>
      <c r="E4678" s="406" t="s">
        <v>267</v>
      </c>
      <c r="F4678" s="418">
        <v>225</v>
      </c>
      <c r="G4678" s="419">
        <v>46065</v>
      </c>
      <c r="H4678" s="419">
        <v>46072</v>
      </c>
      <c r="I4678" s="406" t="s">
        <v>15</v>
      </c>
      <c r="J4678" s="406"/>
      <c r="K4678" s="420" t="b">
        <v>0</v>
      </c>
      <c r="L4678" s="406"/>
      <c r="M4678" s="419">
        <v>46072</v>
      </c>
    </row>
    <row r="4679" spans="1:13">
      <c r="A4679" s="418">
        <v>5001</v>
      </c>
      <c r="B4679" s="418">
        <v>422423</v>
      </c>
      <c r="C4679" s="418">
        <v>3000</v>
      </c>
      <c r="D4679" s="406">
        <v>250342025</v>
      </c>
      <c r="E4679" s="406" t="s">
        <v>373</v>
      </c>
      <c r="F4679" s="418">
        <v>100</v>
      </c>
      <c r="G4679" s="419">
        <v>45983</v>
      </c>
      <c r="H4679" s="419">
        <v>45989</v>
      </c>
      <c r="I4679" s="406" t="s">
        <v>15</v>
      </c>
      <c r="J4679" s="406"/>
      <c r="K4679" s="420" t="b">
        <v>0</v>
      </c>
      <c r="L4679" s="406"/>
      <c r="M4679" s="419">
        <v>45989</v>
      </c>
    </row>
    <row r="4680" spans="1:13">
      <c r="A4680" s="418">
        <v>5001</v>
      </c>
      <c r="B4680" s="418">
        <v>422423</v>
      </c>
      <c r="C4680" s="418">
        <v>3000</v>
      </c>
      <c r="D4680" s="406">
        <v>250352025</v>
      </c>
      <c r="E4680" s="406" t="s">
        <v>373</v>
      </c>
      <c r="F4680" s="418">
        <v>25</v>
      </c>
      <c r="G4680" s="419">
        <v>45986</v>
      </c>
      <c r="H4680" s="419">
        <v>45989</v>
      </c>
      <c r="I4680" s="406" t="s">
        <v>15</v>
      </c>
      <c r="J4680" s="406"/>
      <c r="K4680" s="420" t="b">
        <v>0</v>
      </c>
      <c r="L4680" s="406"/>
      <c r="M4680" s="419">
        <v>45989</v>
      </c>
    </row>
    <row r="4681" spans="1:13">
      <c r="A4681" s="418">
        <v>5001</v>
      </c>
      <c r="B4681" s="418">
        <v>410162</v>
      </c>
      <c r="C4681" s="418">
        <v>3000</v>
      </c>
      <c r="D4681" s="406">
        <v>250362025</v>
      </c>
      <c r="E4681" s="406" t="s">
        <v>46</v>
      </c>
      <c r="F4681" s="418">
        <v>7475</v>
      </c>
      <c r="G4681" s="419">
        <v>46049</v>
      </c>
      <c r="H4681" s="419">
        <v>46052</v>
      </c>
      <c r="I4681" s="406" t="s">
        <v>15</v>
      </c>
      <c r="J4681" s="406"/>
      <c r="K4681" s="420" t="b">
        <v>0</v>
      </c>
      <c r="L4681" s="406"/>
      <c r="M4681" s="419">
        <v>46056</v>
      </c>
    </row>
    <row r="4682" spans="1:13">
      <c r="A4682" s="418">
        <v>5001</v>
      </c>
      <c r="B4682" s="418">
        <v>410056</v>
      </c>
      <c r="C4682" s="418">
        <v>3000</v>
      </c>
      <c r="D4682" s="406">
        <v>250382025</v>
      </c>
      <c r="E4682" s="406" t="s">
        <v>356</v>
      </c>
      <c r="F4682" s="418">
        <v>2000</v>
      </c>
      <c r="G4682" s="419">
        <v>45989</v>
      </c>
      <c r="H4682" s="419">
        <v>45995</v>
      </c>
      <c r="I4682" s="406" t="s">
        <v>15</v>
      </c>
      <c r="J4682" s="406"/>
      <c r="K4682" s="420" t="b">
        <v>0</v>
      </c>
      <c r="L4682" s="406"/>
      <c r="M4682" s="419">
        <v>45995</v>
      </c>
    </row>
    <row r="4683" spans="1:13">
      <c r="A4683" s="418">
        <v>5001</v>
      </c>
      <c r="B4683" s="418">
        <v>465597</v>
      </c>
      <c r="C4683" s="418">
        <v>3000</v>
      </c>
      <c r="D4683" s="406">
        <v>250392025</v>
      </c>
      <c r="E4683" s="406" t="s">
        <v>119</v>
      </c>
      <c r="F4683" s="418">
        <v>35</v>
      </c>
      <c r="G4683" s="419">
        <v>45980</v>
      </c>
      <c r="H4683" s="419">
        <v>46003</v>
      </c>
      <c r="I4683" s="406" t="s">
        <v>15</v>
      </c>
      <c r="J4683" s="406"/>
      <c r="K4683" s="420" t="b">
        <v>0</v>
      </c>
      <c r="L4683" s="406"/>
      <c r="M4683" s="419">
        <v>46003</v>
      </c>
    </row>
    <row r="4684" spans="1:13">
      <c r="A4684" s="418">
        <v>5001</v>
      </c>
      <c r="B4684" s="418">
        <v>448569</v>
      </c>
      <c r="C4684" s="418">
        <v>3000</v>
      </c>
      <c r="D4684" s="406">
        <v>250402025</v>
      </c>
      <c r="E4684" s="406" t="s">
        <v>1059</v>
      </c>
      <c r="F4684" s="418">
        <v>20</v>
      </c>
      <c r="G4684" s="419">
        <v>45982</v>
      </c>
      <c r="H4684" s="419">
        <v>45988</v>
      </c>
      <c r="I4684" s="406" t="s">
        <v>15</v>
      </c>
      <c r="J4684" s="406"/>
      <c r="K4684" s="420" t="b">
        <v>0</v>
      </c>
      <c r="L4684" s="406"/>
      <c r="M4684" s="419">
        <v>45989</v>
      </c>
    </row>
    <row r="4685" spans="1:13">
      <c r="A4685" s="418">
        <v>5001</v>
      </c>
      <c r="B4685" s="418">
        <v>478553</v>
      </c>
      <c r="C4685" s="418">
        <v>3000</v>
      </c>
      <c r="D4685" s="406">
        <v>250572025</v>
      </c>
      <c r="E4685" s="406" t="s">
        <v>42</v>
      </c>
      <c r="F4685" s="418">
        <v>3900</v>
      </c>
      <c r="G4685" s="419">
        <v>45988</v>
      </c>
      <c r="H4685" s="419">
        <v>45995</v>
      </c>
      <c r="I4685" s="406" t="s">
        <v>15</v>
      </c>
      <c r="J4685" s="406"/>
      <c r="K4685" s="420" t="b">
        <v>0</v>
      </c>
      <c r="L4685" s="406"/>
      <c r="M4685" s="419">
        <v>45995</v>
      </c>
    </row>
    <row r="4686" spans="1:13">
      <c r="A4686" s="418">
        <v>5001</v>
      </c>
      <c r="B4686" s="418">
        <v>478553</v>
      </c>
      <c r="C4686" s="418">
        <v>3000</v>
      </c>
      <c r="D4686" s="406">
        <v>250582025</v>
      </c>
      <c r="E4686" s="406" t="s">
        <v>42</v>
      </c>
      <c r="F4686" s="418">
        <v>600</v>
      </c>
      <c r="G4686" s="419">
        <v>45994</v>
      </c>
      <c r="H4686" s="419">
        <v>46000</v>
      </c>
      <c r="I4686" s="406" t="s">
        <v>15</v>
      </c>
      <c r="J4686" s="406"/>
      <c r="K4686" s="420" t="b">
        <v>0</v>
      </c>
      <c r="L4686" s="406"/>
      <c r="M4686" s="419">
        <v>46000</v>
      </c>
    </row>
    <row r="4687" spans="1:13">
      <c r="A4687" s="418">
        <v>5001</v>
      </c>
      <c r="B4687" s="418">
        <v>478553</v>
      </c>
      <c r="C4687" s="418">
        <v>3000</v>
      </c>
      <c r="D4687" s="406">
        <v>250592025</v>
      </c>
      <c r="E4687" s="406" t="s">
        <v>42</v>
      </c>
      <c r="F4687" s="418">
        <v>3900</v>
      </c>
      <c r="G4687" s="419">
        <v>45989</v>
      </c>
      <c r="H4687" s="419">
        <v>45995</v>
      </c>
      <c r="I4687" s="406" t="s">
        <v>15</v>
      </c>
      <c r="J4687" s="406"/>
      <c r="K4687" s="420" t="b">
        <v>0</v>
      </c>
      <c r="L4687" s="406"/>
      <c r="M4687" s="419">
        <v>45995</v>
      </c>
    </row>
    <row r="4688" spans="1:13">
      <c r="A4688" s="418">
        <v>5001</v>
      </c>
      <c r="B4688" s="418">
        <v>478553</v>
      </c>
      <c r="C4688" s="418">
        <v>3000</v>
      </c>
      <c r="D4688" s="406">
        <v>250602025</v>
      </c>
      <c r="E4688" s="406" t="s">
        <v>42</v>
      </c>
      <c r="F4688" s="418">
        <v>3400</v>
      </c>
      <c r="G4688" s="419">
        <v>45990</v>
      </c>
      <c r="H4688" s="419">
        <v>45995</v>
      </c>
      <c r="I4688" s="406" t="s">
        <v>15</v>
      </c>
      <c r="J4688" s="406"/>
      <c r="K4688" s="420" t="b">
        <v>0</v>
      </c>
      <c r="L4688" s="406"/>
      <c r="M4688" s="419">
        <v>45997</v>
      </c>
    </row>
    <row r="4689" spans="1:13">
      <c r="A4689" s="418">
        <v>5001</v>
      </c>
      <c r="B4689" s="418">
        <v>478553</v>
      </c>
      <c r="C4689" s="418">
        <v>3000</v>
      </c>
      <c r="D4689" s="406">
        <v>250612025</v>
      </c>
      <c r="E4689" s="406" t="s">
        <v>42</v>
      </c>
      <c r="F4689" s="418">
        <v>100</v>
      </c>
      <c r="G4689" s="419">
        <v>45994</v>
      </c>
      <c r="H4689" s="419">
        <v>45999</v>
      </c>
      <c r="I4689" s="406" t="s">
        <v>15</v>
      </c>
      <c r="J4689" s="406"/>
      <c r="K4689" s="420" t="b">
        <v>0</v>
      </c>
      <c r="L4689" s="406"/>
      <c r="M4689" s="419">
        <v>46000</v>
      </c>
    </row>
    <row r="4690" spans="1:13">
      <c r="A4690" s="418">
        <v>5001</v>
      </c>
      <c r="B4690" s="418">
        <v>478553</v>
      </c>
      <c r="C4690" s="418">
        <v>3000</v>
      </c>
      <c r="D4690" s="406">
        <v>250622025</v>
      </c>
      <c r="E4690" s="406" t="s">
        <v>42</v>
      </c>
      <c r="F4690" s="418">
        <v>100</v>
      </c>
      <c r="G4690" s="419">
        <v>45994</v>
      </c>
      <c r="H4690" s="419">
        <v>45999</v>
      </c>
      <c r="I4690" s="406" t="s">
        <v>15</v>
      </c>
      <c r="J4690" s="406"/>
      <c r="K4690" s="420" t="b">
        <v>0</v>
      </c>
      <c r="L4690" s="406"/>
      <c r="M4690" s="419">
        <v>46000</v>
      </c>
    </row>
    <row r="4691" spans="1:13">
      <c r="A4691" s="418">
        <v>5001</v>
      </c>
      <c r="B4691" s="418">
        <v>465098</v>
      </c>
      <c r="C4691" s="418">
        <v>3000</v>
      </c>
      <c r="D4691" s="406">
        <v>250702025</v>
      </c>
      <c r="E4691" s="406" t="s">
        <v>478</v>
      </c>
      <c r="F4691" s="418">
        <v>750</v>
      </c>
      <c r="G4691" s="406"/>
      <c r="H4691" s="406"/>
      <c r="I4691" s="406" t="s">
        <v>21</v>
      </c>
      <c r="J4691" s="406"/>
      <c r="K4691" s="420" t="b">
        <v>1</v>
      </c>
      <c r="L4691" s="406"/>
      <c r="M4691" s="406"/>
    </row>
    <row r="4692" spans="1:13">
      <c r="A4692" s="418">
        <v>5001</v>
      </c>
      <c r="B4692" s="418">
        <v>465098</v>
      </c>
      <c r="C4692" s="418">
        <v>3000</v>
      </c>
      <c r="D4692" s="406">
        <v>250712025</v>
      </c>
      <c r="E4692" s="406" t="s">
        <v>478</v>
      </c>
      <c r="F4692" s="418">
        <v>1250</v>
      </c>
      <c r="G4692" s="406"/>
      <c r="H4692" s="406"/>
      <c r="I4692" s="406" t="s">
        <v>21</v>
      </c>
      <c r="J4692" s="406"/>
      <c r="K4692" s="420" t="b">
        <v>1</v>
      </c>
      <c r="L4692" s="406"/>
      <c r="M4692" s="406"/>
    </row>
    <row r="4693" spans="1:13">
      <c r="A4693" s="418">
        <v>2017</v>
      </c>
      <c r="B4693" s="418">
        <v>453040</v>
      </c>
      <c r="C4693" s="418">
        <v>3010</v>
      </c>
      <c r="D4693" s="406">
        <v>25072025</v>
      </c>
      <c r="E4693" s="406" t="s">
        <v>424</v>
      </c>
      <c r="F4693" s="418">
        <v>950</v>
      </c>
      <c r="G4693" s="419">
        <v>45953</v>
      </c>
      <c r="H4693" s="419">
        <v>45959</v>
      </c>
      <c r="I4693" s="406" t="s">
        <v>15</v>
      </c>
      <c r="J4693" s="406"/>
      <c r="K4693" s="420" t="b">
        <v>0</v>
      </c>
      <c r="L4693" s="406"/>
      <c r="M4693" s="419">
        <v>45959</v>
      </c>
    </row>
    <row r="4694" spans="1:13">
      <c r="A4694" s="418">
        <v>5001</v>
      </c>
      <c r="B4694" s="418">
        <v>465098</v>
      </c>
      <c r="C4694" s="418">
        <v>3000</v>
      </c>
      <c r="D4694" s="406">
        <v>250722025</v>
      </c>
      <c r="E4694" s="406" t="s">
        <v>478</v>
      </c>
      <c r="F4694" s="418">
        <v>1000</v>
      </c>
      <c r="G4694" s="406"/>
      <c r="H4694" s="406"/>
      <c r="I4694" s="406" t="s">
        <v>21</v>
      </c>
      <c r="J4694" s="406"/>
      <c r="K4694" s="420" t="b">
        <v>1</v>
      </c>
      <c r="L4694" s="406"/>
      <c r="M4694" s="406"/>
    </row>
    <row r="4695" spans="1:13">
      <c r="A4695" s="418">
        <v>5001</v>
      </c>
      <c r="B4695" s="418">
        <v>465098</v>
      </c>
      <c r="C4695" s="418">
        <v>3000</v>
      </c>
      <c r="D4695" s="406">
        <v>250732025</v>
      </c>
      <c r="E4695" s="406" t="s">
        <v>478</v>
      </c>
      <c r="F4695" s="418">
        <v>1000</v>
      </c>
      <c r="G4695" s="406"/>
      <c r="H4695" s="406"/>
      <c r="I4695" s="406" t="s">
        <v>21</v>
      </c>
      <c r="J4695" s="406"/>
      <c r="K4695" s="420" t="b">
        <v>1</v>
      </c>
      <c r="L4695" s="406"/>
      <c r="M4695" s="406"/>
    </row>
    <row r="4696" spans="1:13">
      <c r="A4696" s="418">
        <v>5001</v>
      </c>
      <c r="B4696" s="418">
        <v>465098</v>
      </c>
      <c r="C4696" s="418">
        <v>3000</v>
      </c>
      <c r="D4696" s="406">
        <v>250742025</v>
      </c>
      <c r="E4696" s="406" t="s">
        <v>478</v>
      </c>
      <c r="F4696" s="418">
        <v>1000</v>
      </c>
      <c r="G4696" s="406"/>
      <c r="H4696" s="406"/>
      <c r="I4696" s="406" t="s">
        <v>21</v>
      </c>
      <c r="J4696" s="406"/>
      <c r="K4696" s="420" t="b">
        <v>1</v>
      </c>
      <c r="L4696" s="406"/>
      <c r="M4696" s="406"/>
    </row>
    <row r="4697" spans="1:13">
      <c r="A4697" s="418">
        <v>5001</v>
      </c>
      <c r="B4697" s="418">
        <v>465098</v>
      </c>
      <c r="C4697" s="418">
        <v>3000</v>
      </c>
      <c r="D4697" s="406">
        <v>250752025</v>
      </c>
      <c r="E4697" s="406" t="s">
        <v>478</v>
      </c>
      <c r="F4697" s="418">
        <v>1000</v>
      </c>
      <c r="G4697" s="406"/>
      <c r="H4697" s="406"/>
      <c r="I4697" s="406" t="s">
        <v>21</v>
      </c>
      <c r="J4697" s="406"/>
      <c r="K4697" s="420" t="b">
        <v>1</v>
      </c>
      <c r="L4697" s="406"/>
      <c r="M4697" s="406"/>
    </row>
    <row r="4698" spans="1:13">
      <c r="A4698" s="418">
        <v>5001</v>
      </c>
      <c r="B4698" s="418">
        <v>465098</v>
      </c>
      <c r="C4698" s="418">
        <v>3000</v>
      </c>
      <c r="D4698" s="406">
        <v>250762025</v>
      </c>
      <c r="E4698" s="406" t="s">
        <v>478</v>
      </c>
      <c r="F4698" s="418">
        <v>1000</v>
      </c>
      <c r="G4698" s="406"/>
      <c r="H4698" s="406"/>
      <c r="I4698" s="406" t="s">
        <v>21</v>
      </c>
      <c r="J4698" s="406"/>
      <c r="K4698" s="420" t="b">
        <v>1</v>
      </c>
      <c r="L4698" s="406"/>
      <c r="M4698" s="406"/>
    </row>
    <row r="4699" spans="1:13">
      <c r="A4699" s="418">
        <v>5001</v>
      </c>
      <c r="B4699" s="418">
        <v>465098</v>
      </c>
      <c r="C4699" s="418">
        <v>3000</v>
      </c>
      <c r="D4699" s="406">
        <v>250772025</v>
      </c>
      <c r="E4699" s="406" t="s">
        <v>478</v>
      </c>
      <c r="F4699" s="418">
        <v>1000</v>
      </c>
      <c r="G4699" s="406"/>
      <c r="H4699" s="406"/>
      <c r="I4699" s="406" t="s">
        <v>21</v>
      </c>
      <c r="J4699" s="406"/>
      <c r="K4699" s="420" t="b">
        <v>1</v>
      </c>
      <c r="L4699" s="406"/>
      <c r="M4699" s="406"/>
    </row>
    <row r="4700" spans="1:13">
      <c r="A4700" s="418">
        <v>5001</v>
      </c>
      <c r="B4700" s="418">
        <v>465098</v>
      </c>
      <c r="C4700" s="418">
        <v>3000</v>
      </c>
      <c r="D4700" s="406">
        <v>250782025</v>
      </c>
      <c r="E4700" s="406" t="s">
        <v>478</v>
      </c>
      <c r="F4700" s="418">
        <v>1000</v>
      </c>
      <c r="G4700" s="406"/>
      <c r="H4700" s="406"/>
      <c r="I4700" s="406" t="s">
        <v>21</v>
      </c>
      <c r="J4700" s="406"/>
      <c r="K4700" s="420" t="b">
        <v>1</v>
      </c>
      <c r="L4700" s="406"/>
      <c r="M4700" s="406"/>
    </row>
    <row r="4701" spans="1:13">
      <c r="A4701" s="418">
        <v>2017</v>
      </c>
      <c r="B4701" s="418">
        <v>453040</v>
      </c>
      <c r="C4701" s="418">
        <v>3010</v>
      </c>
      <c r="D4701" s="406">
        <v>25082025</v>
      </c>
      <c r="E4701" s="406" t="s">
        <v>424</v>
      </c>
      <c r="F4701" s="418">
        <v>800</v>
      </c>
      <c r="G4701" s="419">
        <v>45953</v>
      </c>
      <c r="H4701" s="419">
        <v>45959</v>
      </c>
      <c r="I4701" s="406" t="s">
        <v>15</v>
      </c>
      <c r="J4701" s="406"/>
      <c r="K4701" s="420" t="b">
        <v>0</v>
      </c>
      <c r="L4701" s="406"/>
      <c r="M4701" s="419">
        <v>45959</v>
      </c>
    </row>
    <row r="4702" spans="1:13">
      <c r="A4702" s="418">
        <v>2017</v>
      </c>
      <c r="B4702" s="418">
        <v>453040</v>
      </c>
      <c r="C4702" s="418">
        <v>3010</v>
      </c>
      <c r="D4702" s="406">
        <v>25092025</v>
      </c>
      <c r="E4702" s="406" t="s">
        <v>424</v>
      </c>
      <c r="F4702" s="418">
        <v>1450</v>
      </c>
      <c r="G4702" s="419">
        <v>45952</v>
      </c>
      <c r="H4702" s="419">
        <v>45958</v>
      </c>
      <c r="I4702" s="406" t="s">
        <v>15</v>
      </c>
      <c r="J4702" s="406"/>
      <c r="K4702" s="420" t="b">
        <v>0</v>
      </c>
      <c r="L4702" s="406"/>
      <c r="M4702" s="419">
        <v>45958</v>
      </c>
    </row>
    <row r="4703" spans="1:13">
      <c r="A4703" s="418">
        <v>5001</v>
      </c>
      <c r="B4703" s="418">
        <v>422347</v>
      </c>
      <c r="C4703" s="418">
        <v>3000</v>
      </c>
      <c r="D4703" s="406">
        <v>251002024</v>
      </c>
      <c r="E4703" s="406" t="s">
        <v>1033</v>
      </c>
      <c r="F4703" s="418">
        <v>447</v>
      </c>
      <c r="G4703" s="419">
        <v>46289</v>
      </c>
      <c r="H4703" s="419">
        <v>46294</v>
      </c>
      <c r="I4703" s="406" t="s">
        <v>15</v>
      </c>
      <c r="J4703" s="406"/>
      <c r="K4703" s="420" t="b">
        <v>0</v>
      </c>
      <c r="L4703" s="406" t="s">
        <v>41</v>
      </c>
      <c r="M4703" s="419">
        <v>46294</v>
      </c>
    </row>
    <row r="4704" spans="1:13">
      <c r="A4704" s="418">
        <v>5001</v>
      </c>
      <c r="B4704" s="418">
        <v>422347</v>
      </c>
      <c r="C4704" s="418">
        <v>3000</v>
      </c>
      <c r="D4704" s="406">
        <v>251012024</v>
      </c>
      <c r="E4704" s="406" t="s">
        <v>1033</v>
      </c>
      <c r="F4704" s="418">
        <v>508</v>
      </c>
      <c r="G4704" s="419">
        <v>45969</v>
      </c>
      <c r="H4704" s="419">
        <v>45980</v>
      </c>
      <c r="I4704" s="406" t="s">
        <v>15</v>
      </c>
      <c r="J4704" s="406"/>
      <c r="K4704" s="420" t="b">
        <v>0</v>
      </c>
      <c r="L4704" s="406" t="s">
        <v>41</v>
      </c>
      <c r="M4704" s="419">
        <v>45980</v>
      </c>
    </row>
    <row r="4705" spans="1:13">
      <c r="A4705" s="418">
        <v>5001</v>
      </c>
      <c r="B4705" s="418">
        <v>422347</v>
      </c>
      <c r="C4705" s="418">
        <v>3000</v>
      </c>
      <c r="D4705" s="406">
        <v>251012024</v>
      </c>
      <c r="E4705" s="406" t="s">
        <v>1033</v>
      </c>
      <c r="F4705" s="418">
        <v>508</v>
      </c>
      <c r="G4705" s="419">
        <v>46144</v>
      </c>
      <c r="H4705" s="419">
        <v>46196</v>
      </c>
      <c r="I4705" s="406" t="s">
        <v>58</v>
      </c>
      <c r="J4705" s="406"/>
      <c r="K4705" s="420" t="b">
        <v>0</v>
      </c>
      <c r="L4705" s="406" t="s">
        <v>41</v>
      </c>
      <c r="M4705" s="419">
        <v>46206</v>
      </c>
    </row>
    <row r="4706" spans="1:13">
      <c r="A4706" s="418">
        <v>2017</v>
      </c>
      <c r="B4706" s="418">
        <v>453040</v>
      </c>
      <c r="C4706" s="418">
        <v>3010</v>
      </c>
      <c r="D4706" s="406">
        <v>25102025</v>
      </c>
      <c r="E4706" s="406" t="s">
        <v>424</v>
      </c>
      <c r="F4706" s="418">
        <v>1000</v>
      </c>
      <c r="G4706" s="419">
        <v>45952</v>
      </c>
      <c r="H4706" s="419">
        <v>45958</v>
      </c>
      <c r="I4706" s="406" t="s">
        <v>15</v>
      </c>
      <c r="J4706" s="406"/>
      <c r="K4706" s="420" t="b">
        <v>0</v>
      </c>
      <c r="L4706" s="406"/>
      <c r="M4706" s="419">
        <v>45958</v>
      </c>
    </row>
    <row r="4707" spans="1:13">
      <c r="A4707" s="418">
        <v>2017</v>
      </c>
      <c r="B4707" s="418">
        <v>453040</v>
      </c>
      <c r="C4707" s="418">
        <v>3010</v>
      </c>
      <c r="D4707" s="406">
        <v>25112025</v>
      </c>
      <c r="E4707" s="406" t="s">
        <v>424</v>
      </c>
      <c r="F4707" s="418">
        <v>775</v>
      </c>
      <c r="G4707" s="419">
        <v>45968</v>
      </c>
      <c r="H4707" s="419">
        <v>45974</v>
      </c>
      <c r="I4707" s="406" t="s">
        <v>15</v>
      </c>
      <c r="J4707" s="406"/>
      <c r="K4707" s="420" t="b">
        <v>0</v>
      </c>
      <c r="L4707" s="406"/>
      <c r="M4707" s="419">
        <v>45974</v>
      </c>
    </row>
    <row r="4708" spans="1:13">
      <c r="A4708" s="418">
        <v>5001</v>
      </c>
      <c r="B4708" s="418">
        <v>481307</v>
      </c>
      <c r="C4708" s="418">
        <v>3000</v>
      </c>
      <c r="D4708" s="406">
        <v>2512026</v>
      </c>
      <c r="E4708" s="406" t="s">
        <v>319</v>
      </c>
      <c r="F4708" s="418">
        <v>450</v>
      </c>
      <c r="G4708" s="406"/>
      <c r="H4708" s="406"/>
      <c r="I4708" s="406" t="s">
        <v>15</v>
      </c>
      <c r="J4708" s="406"/>
      <c r="K4708" s="420" t="b">
        <v>0</v>
      </c>
      <c r="L4708" s="406" t="s">
        <v>6578</v>
      </c>
      <c r="M4708" s="419">
        <v>46269</v>
      </c>
    </row>
    <row r="4709" spans="1:13">
      <c r="A4709" s="418">
        <v>5001</v>
      </c>
      <c r="B4709" s="418">
        <v>409926</v>
      </c>
      <c r="C4709" s="418">
        <v>3000</v>
      </c>
      <c r="D4709" s="406">
        <v>251282025</v>
      </c>
      <c r="E4709" s="406" t="s">
        <v>916</v>
      </c>
      <c r="F4709" s="418">
        <v>1593</v>
      </c>
      <c r="G4709" s="419">
        <v>45989</v>
      </c>
      <c r="H4709" s="419">
        <v>45994</v>
      </c>
      <c r="I4709" s="406" t="s">
        <v>15</v>
      </c>
      <c r="J4709" s="406"/>
      <c r="K4709" s="420" t="b">
        <v>0</v>
      </c>
      <c r="L4709" s="406"/>
      <c r="M4709" s="419">
        <v>45994</v>
      </c>
    </row>
    <row r="4710" spans="1:13">
      <c r="A4710" s="418">
        <v>2017</v>
      </c>
      <c r="B4710" s="418">
        <v>464097</v>
      </c>
      <c r="C4710" s="418">
        <v>3010</v>
      </c>
      <c r="D4710" s="406">
        <v>25142025</v>
      </c>
      <c r="E4710" s="406" t="s">
        <v>1060</v>
      </c>
      <c r="F4710" s="418">
        <v>10</v>
      </c>
      <c r="G4710" s="406"/>
      <c r="H4710" s="406"/>
      <c r="I4710" s="406" t="s">
        <v>21</v>
      </c>
      <c r="J4710" s="406"/>
      <c r="K4710" s="420" t="b">
        <v>0</v>
      </c>
      <c r="L4710" s="406"/>
      <c r="M4710" s="406"/>
    </row>
    <row r="4711" spans="1:13">
      <c r="A4711" s="418">
        <v>2017</v>
      </c>
      <c r="B4711" s="418">
        <v>484626</v>
      </c>
      <c r="C4711" s="418">
        <v>3010</v>
      </c>
      <c r="D4711" s="406">
        <v>25152025</v>
      </c>
      <c r="E4711" s="406" t="s">
        <v>1061</v>
      </c>
      <c r="F4711" s="418">
        <v>1380</v>
      </c>
      <c r="G4711" s="419">
        <v>46046</v>
      </c>
      <c r="H4711" s="419">
        <v>46055</v>
      </c>
      <c r="I4711" s="406" t="s">
        <v>15</v>
      </c>
      <c r="J4711" s="406"/>
      <c r="K4711" s="420" t="b">
        <v>0</v>
      </c>
      <c r="L4711" s="406"/>
      <c r="M4711" s="419">
        <v>46055</v>
      </c>
    </row>
    <row r="4712" spans="1:13">
      <c r="A4712" s="418">
        <v>5001</v>
      </c>
      <c r="B4712" s="418">
        <v>457763</v>
      </c>
      <c r="C4712" s="418">
        <v>3000</v>
      </c>
      <c r="D4712" s="406">
        <v>251522025</v>
      </c>
      <c r="E4712" s="406" t="s">
        <v>459</v>
      </c>
      <c r="F4712" s="418">
        <v>3000</v>
      </c>
      <c r="G4712" s="419">
        <v>46000</v>
      </c>
      <c r="H4712" s="419">
        <v>46003</v>
      </c>
      <c r="I4712" s="406" t="s">
        <v>15</v>
      </c>
      <c r="J4712" s="406"/>
      <c r="K4712" s="420" t="b">
        <v>0</v>
      </c>
      <c r="L4712" s="406"/>
      <c r="M4712" s="419">
        <v>46003</v>
      </c>
    </row>
    <row r="4713" spans="1:13">
      <c r="A4713" s="418">
        <v>5001</v>
      </c>
      <c r="B4713" s="418">
        <v>457763</v>
      </c>
      <c r="C4713" s="418">
        <v>3000</v>
      </c>
      <c r="D4713" s="406">
        <v>251532025</v>
      </c>
      <c r="E4713" s="406" t="s">
        <v>459</v>
      </c>
      <c r="F4713" s="418">
        <v>3000</v>
      </c>
      <c r="G4713" s="419">
        <v>46044</v>
      </c>
      <c r="H4713" s="419">
        <v>46050</v>
      </c>
      <c r="I4713" s="406" t="s">
        <v>15</v>
      </c>
      <c r="J4713" s="406"/>
      <c r="K4713" s="420" t="b">
        <v>0</v>
      </c>
      <c r="L4713" s="406"/>
      <c r="M4713" s="419">
        <v>46050</v>
      </c>
    </row>
    <row r="4714" spans="1:13">
      <c r="A4714" s="418">
        <v>5001</v>
      </c>
      <c r="B4714" s="418">
        <v>457763</v>
      </c>
      <c r="C4714" s="418">
        <v>3000</v>
      </c>
      <c r="D4714" s="406">
        <v>251552025</v>
      </c>
      <c r="E4714" s="406" t="s">
        <v>459</v>
      </c>
      <c r="F4714" s="418">
        <v>3000</v>
      </c>
      <c r="G4714" s="419">
        <v>46045</v>
      </c>
      <c r="H4714" s="419">
        <v>46050</v>
      </c>
      <c r="I4714" s="406" t="s">
        <v>15</v>
      </c>
      <c r="J4714" s="406"/>
      <c r="K4714" s="420" t="b">
        <v>0</v>
      </c>
      <c r="L4714" s="406"/>
      <c r="M4714" s="419">
        <v>46050</v>
      </c>
    </row>
    <row r="4715" spans="1:13">
      <c r="A4715" s="418">
        <v>5001</v>
      </c>
      <c r="B4715" s="418">
        <v>457763</v>
      </c>
      <c r="C4715" s="418">
        <v>3000</v>
      </c>
      <c r="D4715" s="406">
        <v>251562025</v>
      </c>
      <c r="E4715" s="406" t="s">
        <v>459</v>
      </c>
      <c r="F4715" s="418">
        <v>3000</v>
      </c>
      <c r="G4715" s="419">
        <v>46045</v>
      </c>
      <c r="H4715" s="419">
        <v>46050</v>
      </c>
      <c r="I4715" s="406" t="s">
        <v>15</v>
      </c>
      <c r="J4715" s="406"/>
      <c r="K4715" s="420" t="b">
        <v>0</v>
      </c>
      <c r="L4715" s="406"/>
      <c r="M4715" s="419">
        <v>46050</v>
      </c>
    </row>
    <row r="4716" spans="1:13">
      <c r="A4716" s="418">
        <v>5001</v>
      </c>
      <c r="B4716" s="418">
        <v>458537</v>
      </c>
      <c r="C4716" s="418">
        <v>3000</v>
      </c>
      <c r="D4716" s="406">
        <v>251642025</v>
      </c>
      <c r="E4716" s="406" t="s">
        <v>146</v>
      </c>
      <c r="F4716" s="418">
        <v>120</v>
      </c>
      <c r="G4716" s="419">
        <v>45973</v>
      </c>
      <c r="H4716" s="419">
        <v>45983</v>
      </c>
      <c r="I4716" s="406" t="s">
        <v>15</v>
      </c>
      <c r="J4716" s="406"/>
      <c r="K4716" s="420" t="b">
        <v>0</v>
      </c>
      <c r="L4716" s="406"/>
      <c r="M4716" s="419">
        <v>45986</v>
      </c>
    </row>
    <row r="4717" spans="1:13">
      <c r="A4717" s="418">
        <v>5001</v>
      </c>
      <c r="B4717" s="418">
        <v>438024</v>
      </c>
      <c r="C4717" s="418">
        <v>3000</v>
      </c>
      <c r="D4717" s="406">
        <v>251652025</v>
      </c>
      <c r="E4717" s="406" t="s">
        <v>450</v>
      </c>
      <c r="F4717" s="418">
        <v>133</v>
      </c>
      <c r="G4717" s="419">
        <v>45973</v>
      </c>
      <c r="H4717" s="419">
        <v>45982</v>
      </c>
      <c r="I4717" s="406" t="s">
        <v>15</v>
      </c>
      <c r="J4717" s="406"/>
      <c r="K4717" s="420" t="b">
        <v>0</v>
      </c>
      <c r="L4717" s="406"/>
      <c r="M4717" s="419">
        <v>45983</v>
      </c>
    </row>
    <row r="4718" spans="1:13">
      <c r="A4718" s="418">
        <v>5001</v>
      </c>
      <c r="B4718" s="418">
        <v>465596</v>
      </c>
      <c r="C4718" s="418">
        <v>3000</v>
      </c>
      <c r="D4718" s="406">
        <v>251662025</v>
      </c>
      <c r="E4718" s="406" t="s">
        <v>1062</v>
      </c>
      <c r="F4718" s="418">
        <v>60</v>
      </c>
      <c r="G4718" s="406"/>
      <c r="H4718" s="419">
        <v>46004</v>
      </c>
      <c r="I4718" s="406" t="s">
        <v>15</v>
      </c>
      <c r="J4718" s="406"/>
      <c r="K4718" s="420" t="b">
        <v>0</v>
      </c>
      <c r="L4718" s="406"/>
      <c r="M4718" s="419">
        <v>46004</v>
      </c>
    </row>
    <row r="4719" spans="1:13">
      <c r="A4719" s="418">
        <v>2017</v>
      </c>
      <c r="B4719" s="418">
        <v>484626</v>
      </c>
      <c r="C4719" s="418">
        <v>3010</v>
      </c>
      <c r="D4719" s="406">
        <v>25172025</v>
      </c>
      <c r="E4719" s="406" t="s">
        <v>1061</v>
      </c>
      <c r="F4719" s="418">
        <v>5955</v>
      </c>
      <c r="G4719" s="419">
        <v>45997</v>
      </c>
      <c r="H4719" s="419">
        <v>46002</v>
      </c>
      <c r="I4719" s="406" t="s">
        <v>15</v>
      </c>
      <c r="J4719" s="406"/>
      <c r="K4719" s="420" t="b">
        <v>0</v>
      </c>
      <c r="L4719" s="406"/>
      <c r="M4719" s="419">
        <v>46002</v>
      </c>
    </row>
    <row r="4720" spans="1:13">
      <c r="A4720" s="418">
        <v>5001</v>
      </c>
      <c r="B4720" s="418">
        <v>410010</v>
      </c>
      <c r="C4720" s="418">
        <v>3000</v>
      </c>
      <c r="D4720" s="406">
        <v>251782025</v>
      </c>
      <c r="E4720" s="406" t="s">
        <v>803</v>
      </c>
      <c r="F4720" s="418">
        <v>100</v>
      </c>
      <c r="G4720" s="419">
        <v>46044</v>
      </c>
      <c r="H4720" s="419">
        <v>46048</v>
      </c>
      <c r="I4720" s="406" t="s">
        <v>15</v>
      </c>
      <c r="J4720" s="406"/>
      <c r="K4720" s="420" t="b">
        <v>0</v>
      </c>
      <c r="L4720" s="406"/>
      <c r="M4720" s="419">
        <v>46049</v>
      </c>
    </row>
    <row r="4721" spans="1:13">
      <c r="A4721" s="418">
        <v>5001</v>
      </c>
      <c r="B4721" s="418">
        <v>463952</v>
      </c>
      <c r="C4721" s="418">
        <v>3000</v>
      </c>
      <c r="D4721" s="406">
        <v>251792025</v>
      </c>
      <c r="E4721" s="406" t="s">
        <v>329</v>
      </c>
      <c r="F4721" s="418">
        <v>50</v>
      </c>
      <c r="G4721" s="419">
        <v>46001</v>
      </c>
      <c r="H4721" s="419">
        <v>46008</v>
      </c>
      <c r="I4721" s="406" t="s">
        <v>15</v>
      </c>
      <c r="J4721" s="406"/>
      <c r="K4721" s="420" t="b">
        <v>0</v>
      </c>
      <c r="L4721" s="406"/>
      <c r="M4721" s="419">
        <v>46008</v>
      </c>
    </row>
    <row r="4722" spans="1:13">
      <c r="A4722" s="418">
        <v>5001</v>
      </c>
      <c r="B4722" s="418">
        <v>410056</v>
      </c>
      <c r="C4722" s="418">
        <v>3000</v>
      </c>
      <c r="D4722" s="406">
        <v>251832025</v>
      </c>
      <c r="E4722" s="406" t="s">
        <v>356</v>
      </c>
      <c r="F4722" s="418">
        <v>1525</v>
      </c>
      <c r="G4722" s="419">
        <v>46043</v>
      </c>
      <c r="H4722" s="419">
        <v>46045</v>
      </c>
      <c r="I4722" s="406" t="s">
        <v>15</v>
      </c>
      <c r="J4722" s="406"/>
      <c r="K4722" s="420" t="b">
        <v>0</v>
      </c>
      <c r="L4722" s="406"/>
      <c r="M4722" s="419">
        <v>46046</v>
      </c>
    </row>
    <row r="4723" spans="1:13">
      <c r="A4723" s="418">
        <v>5001</v>
      </c>
      <c r="B4723" s="418">
        <v>410056</v>
      </c>
      <c r="C4723" s="418">
        <v>3000</v>
      </c>
      <c r="D4723" s="406">
        <v>251852025</v>
      </c>
      <c r="E4723" s="406" t="s">
        <v>356</v>
      </c>
      <c r="F4723" s="418">
        <v>750</v>
      </c>
      <c r="G4723" s="419">
        <v>46042</v>
      </c>
      <c r="H4723" s="419">
        <v>46045</v>
      </c>
      <c r="I4723" s="406" t="s">
        <v>15</v>
      </c>
      <c r="J4723" s="406"/>
      <c r="K4723" s="420" t="b">
        <v>0</v>
      </c>
      <c r="L4723" s="406"/>
      <c r="M4723" s="419">
        <v>46048</v>
      </c>
    </row>
    <row r="4724" spans="1:13">
      <c r="A4724" s="418">
        <v>5001</v>
      </c>
      <c r="B4724" s="418">
        <v>447818</v>
      </c>
      <c r="C4724" s="418">
        <v>3000</v>
      </c>
      <c r="D4724" s="406">
        <v>251872025</v>
      </c>
      <c r="E4724" s="406" t="s">
        <v>323</v>
      </c>
      <c r="F4724" s="418">
        <v>50</v>
      </c>
      <c r="G4724" s="419">
        <v>46037</v>
      </c>
      <c r="H4724" s="419">
        <v>46048</v>
      </c>
      <c r="I4724" s="406" t="s">
        <v>15</v>
      </c>
      <c r="J4724" s="406"/>
      <c r="K4724" s="420" t="b">
        <v>0</v>
      </c>
      <c r="L4724" s="406"/>
      <c r="M4724" s="419">
        <v>46048</v>
      </c>
    </row>
    <row r="4725" spans="1:13">
      <c r="A4725" s="418">
        <v>5001</v>
      </c>
      <c r="B4725" s="418">
        <v>476040</v>
      </c>
      <c r="C4725" s="418">
        <v>3000</v>
      </c>
      <c r="D4725" s="406">
        <v>251892025</v>
      </c>
      <c r="E4725" s="406" t="s">
        <v>978</v>
      </c>
      <c r="F4725" s="418">
        <v>60</v>
      </c>
      <c r="G4725" s="419">
        <v>45983</v>
      </c>
      <c r="H4725" s="419">
        <v>45988</v>
      </c>
      <c r="I4725" s="406" t="s">
        <v>15</v>
      </c>
      <c r="J4725" s="406"/>
      <c r="K4725" s="420" t="b">
        <v>0</v>
      </c>
      <c r="L4725" s="406"/>
      <c r="M4725" s="419">
        <v>45988</v>
      </c>
    </row>
    <row r="4726" spans="1:13">
      <c r="A4726" s="418">
        <v>5001</v>
      </c>
      <c r="B4726" s="418">
        <v>461077</v>
      </c>
      <c r="C4726" s="418">
        <v>3000</v>
      </c>
      <c r="D4726" s="406">
        <v>251902025</v>
      </c>
      <c r="E4726" s="406" t="s">
        <v>312</v>
      </c>
      <c r="F4726" s="418">
        <v>450</v>
      </c>
      <c r="G4726" s="419">
        <v>45983</v>
      </c>
      <c r="H4726" s="419">
        <v>45987</v>
      </c>
      <c r="I4726" s="406" t="s">
        <v>15</v>
      </c>
      <c r="J4726" s="406"/>
      <c r="K4726" s="420" t="b">
        <v>0</v>
      </c>
      <c r="L4726" s="406"/>
      <c r="M4726" s="419">
        <v>45987</v>
      </c>
    </row>
    <row r="4727" spans="1:13">
      <c r="A4727" s="418">
        <v>5001</v>
      </c>
      <c r="B4727" s="418">
        <v>465098</v>
      </c>
      <c r="C4727" s="418">
        <v>3000</v>
      </c>
      <c r="D4727" s="406">
        <v>251912025</v>
      </c>
      <c r="E4727" s="406" t="s">
        <v>478</v>
      </c>
      <c r="F4727" s="418">
        <v>1000</v>
      </c>
      <c r="G4727" s="419">
        <v>46008</v>
      </c>
      <c r="H4727" s="419">
        <v>46032</v>
      </c>
      <c r="I4727" s="406" t="s">
        <v>15</v>
      </c>
      <c r="J4727" s="406"/>
      <c r="K4727" s="420" t="b">
        <v>0</v>
      </c>
      <c r="L4727" s="406"/>
      <c r="M4727" s="419">
        <v>46034</v>
      </c>
    </row>
    <row r="4728" spans="1:13">
      <c r="A4728" s="418">
        <v>5001</v>
      </c>
      <c r="B4728" s="418">
        <v>465098</v>
      </c>
      <c r="C4728" s="418">
        <v>3000</v>
      </c>
      <c r="D4728" s="406">
        <v>251922025</v>
      </c>
      <c r="E4728" s="406" t="s">
        <v>478</v>
      </c>
      <c r="F4728" s="418">
        <v>1000</v>
      </c>
      <c r="G4728" s="419">
        <v>46008</v>
      </c>
      <c r="H4728" s="419">
        <v>46032</v>
      </c>
      <c r="I4728" s="406" t="s">
        <v>15</v>
      </c>
      <c r="J4728" s="406"/>
      <c r="K4728" s="420" t="b">
        <v>0</v>
      </c>
      <c r="L4728" s="406"/>
      <c r="M4728" s="419">
        <v>46034</v>
      </c>
    </row>
    <row r="4729" spans="1:13">
      <c r="A4729" s="418">
        <v>5001</v>
      </c>
      <c r="B4729" s="418">
        <v>425433</v>
      </c>
      <c r="C4729" s="418">
        <v>3000</v>
      </c>
      <c r="D4729" s="406">
        <v>251932024</v>
      </c>
      <c r="E4729" s="406" t="s">
        <v>1063</v>
      </c>
      <c r="F4729" s="418">
        <v>2425</v>
      </c>
      <c r="G4729" s="419">
        <v>45930</v>
      </c>
      <c r="H4729" s="419">
        <v>45937</v>
      </c>
      <c r="I4729" s="406" t="s">
        <v>15</v>
      </c>
      <c r="J4729" s="406"/>
      <c r="K4729" s="420" t="b">
        <v>0</v>
      </c>
      <c r="L4729" s="406"/>
      <c r="M4729" s="419">
        <v>45938</v>
      </c>
    </row>
    <row r="4730" spans="1:13">
      <c r="A4730" s="418">
        <v>5001</v>
      </c>
      <c r="B4730" s="418">
        <v>465098</v>
      </c>
      <c r="C4730" s="418">
        <v>3000</v>
      </c>
      <c r="D4730" s="406">
        <v>251932025</v>
      </c>
      <c r="E4730" s="406" t="s">
        <v>478</v>
      </c>
      <c r="F4730" s="418">
        <v>1000</v>
      </c>
      <c r="G4730" s="419">
        <v>46044</v>
      </c>
      <c r="H4730" s="419">
        <v>46049</v>
      </c>
      <c r="I4730" s="406" t="s">
        <v>15</v>
      </c>
      <c r="J4730" s="406"/>
      <c r="K4730" s="420" t="b">
        <v>0</v>
      </c>
      <c r="L4730" s="406"/>
      <c r="M4730" s="419">
        <v>46050</v>
      </c>
    </row>
    <row r="4731" spans="1:13">
      <c r="A4731" s="418">
        <v>5001</v>
      </c>
      <c r="B4731" s="418">
        <v>425433</v>
      </c>
      <c r="C4731" s="418">
        <v>3000</v>
      </c>
      <c r="D4731" s="406">
        <v>251942024</v>
      </c>
      <c r="E4731" s="406" t="s">
        <v>1063</v>
      </c>
      <c r="F4731" s="418">
        <v>2575</v>
      </c>
      <c r="G4731" s="419">
        <v>45987</v>
      </c>
      <c r="H4731" s="419">
        <v>45992</v>
      </c>
      <c r="I4731" s="406" t="s">
        <v>15</v>
      </c>
      <c r="J4731" s="406"/>
      <c r="K4731" s="420" t="b">
        <v>0</v>
      </c>
      <c r="L4731" s="406"/>
      <c r="M4731" s="419">
        <v>45992</v>
      </c>
    </row>
    <row r="4732" spans="1:13">
      <c r="A4732" s="418">
        <v>5001</v>
      </c>
      <c r="B4732" s="418">
        <v>465098</v>
      </c>
      <c r="C4732" s="418">
        <v>3000</v>
      </c>
      <c r="D4732" s="406">
        <v>251942025</v>
      </c>
      <c r="E4732" s="406" t="s">
        <v>478</v>
      </c>
      <c r="F4732" s="418">
        <v>1000</v>
      </c>
      <c r="G4732" s="419">
        <v>46044</v>
      </c>
      <c r="H4732" s="419">
        <v>46051</v>
      </c>
      <c r="I4732" s="406" t="s">
        <v>15</v>
      </c>
      <c r="J4732" s="406"/>
      <c r="K4732" s="420" t="b">
        <v>0</v>
      </c>
      <c r="L4732" s="406"/>
      <c r="M4732" s="419">
        <v>46052</v>
      </c>
    </row>
    <row r="4733" spans="1:13">
      <c r="A4733" s="418">
        <v>5001</v>
      </c>
      <c r="B4733" s="418">
        <v>465098</v>
      </c>
      <c r="C4733" s="418">
        <v>3000</v>
      </c>
      <c r="D4733" s="406">
        <v>251952025</v>
      </c>
      <c r="E4733" s="406" t="s">
        <v>478</v>
      </c>
      <c r="F4733" s="418">
        <v>1000</v>
      </c>
      <c r="G4733" s="419">
        <v>46044</v>
      </c>
      <c r="H4733" s="419">
        <v>46051</v>
      </c>
      <c r="I4733" s="406" t="s">
        <v>15</v>
      </c>
      <c r="J4733" s="406"/>
      <c r="K4733" s="420" t="b">
        <v>0</v>
      </c>
      <c r="L4733" s="406"/>
      <c r="M4733" s="419">
        <v>46052</v>
      </c>
    </row>
    <row r="4734" spans="1:13">
      <c r="A4734" s="418">
        <v>5001</v>
      </c>
      <c r="B4734" s="418">
        <v>465098</v>
      </c>
      <c r="C4734" s="418">
        <v>3000</v>
      </c>
      <c r="D4734" s="406">
        <v>251962025</v>
      </c>
      <c r="E4734" s="406" t="s">
        <v>478</v>
      </c>
      <c r="F4734" s="418">
        <v>1000</v>
      </c>
      <c r="G4734" s="419">
        <v>46044</v>
      </c>
      <c r="H4734" s="419">
        <v>46057</v>
      </c>
      <c r="I4734" s="406" t="s">
        <v>15</v>
      </c>
      <c r="J4734" s="406"/>
      <c r="K4734" s="420" t="b">
        <v>0</v>
      </c>
      <c r="L4734" s="406"/>
      <c r="M4734" s="419">
        <v>46057</v>
      </c>
    </row>
    <row r="4735" spans="1:13">
      <c r="A4735" s="418">
        <v>5001</v>
      </c>
      <c r="B4735" s="418">
        <v>465098</v>
      </c>
      <c r="C4735" s="418">
        <v>3000</v>
      </c>
      <c r="D4735" s="406">
        <v>251972025</v>
      </c>
      <c r="E4735" s="406" t="s">
        <v>478</v>
      </c>
      <c r="F4735" s="418">
        <v>1000</v>
      </c>
      <c r="G4735" s="419">
        <v>46044</v>
      </c>
      <c r="H4735" s="419">
        <v>46049</v>
      </c>
      <c r="I4735" s="406" t="s">
        <v>15</v>
      </c>
      <c r="J4735" s="406"/>
      <c r="K4735" s="420" t="b">
        <v>0</v>
      </c>
      <c r="L4735" s="406"/>
      <c r="M4735" s="419">
        <v>46050</v>
      </c>
    </row>
    <row r="4736" spans="1:13">
      <c r="A4736" s="418">
        <v>5001</v>
      </c>
      <c r="B4736" s="418">
        <v>465098</v>
      </c>
      <c r="C4736" s="418">
        <v>3000</v>
      </c>
      <c r="D4736" s="406">
        <v>251982025</v>
      </c>
      <c r="E4736" s="406" t="s">
        <v>478</v>
      </c>
      <c r="F4736" s="418">
        <v>1000</v>
      </c>
      <c r="G4736" s="419">
        <v>46043</v>
      </c>
      <c r="H4736" s="419">
        <v>46049</v>
      </c>
      <c r="I4736" s="406" t="s">
        <v>15</v>
      </c>
      <c r="J4736" s="406"/>
      <c r="K4736" s="420" t="b">
        <v>0</v>
      </c>
      <c r="L4736" s="406"/>
      <c r="M4736" s="419">
        <v>46050</v>
      </c>
    </row>
    <row r="4737" spans="1:13">
      <c r="A4737" s="418">
        <v>5001</v>
      </c>
      <c r="B4737" s="418">
        <v>465098</v>
      </c>
      <c r="C4737" s="418">
        <v>3000</v>
      </c>
      <c r="D4737" s="406">
        <v>251992025</v>
      </c>
      <c r="E4737" s="406" t="s">
        <v>478</v>
      </c>
      <c r="F4737" s="418">
        <v>1000</v>
      </c>
      <c r="G4737" s="419">
        <v>46044</v>
      </c>
      <c r="H4737" s="419">
        <v>46051</v>
      </c>
      <c r="I4737" s="406" t="s">
        <v>15</v>
      </c>
      <c r="J4737" s="406"/>
      <c r="K4737" s="420" t="b">
        <v>0</v>
      </c>
      <c r="L4737" s="406"/>
      <c r="M4737" s="419">
        <v>46052</v>
      </c>
    </row>
    <row r="4738" spans="1:13">
      <c r="A4738" s="418">
        <v>2010</v>
      </c>
      <c r="B4738" s="418">
        <v>463148</v>
      </c>
      <c r="C4738" s="418">
        <v>3000</v>
      </c>
      <c r="D4738" s="406">
        <v>252026</v>
      </c>
      <c r="E4738" s="406" t="s">
        <v>53</v>
      </c>
      <c r="F4738" s="418">
        <v>1000</v>
      </c>
      <c r="G4738" s="419">
        <v>46044</v>
      </c>
      <c r="H4738" s="419">
        <v>46050</v>
      </c>
      <c r="I4738" s="406" t="s">
        <v>15</v>
      </c>
      <c r="J4738" s="406"/>
      <c r="K4738" s="420" t="b">
        <v>0</v>
      </c>
      <c r="L4738" s="406"/>
      <c r="M4738" s="419">
        <v>46050</v>
      </c>
    </row>
    <row r="4739" spans="1:13">
      <c r="A4739" s="418">
        <v>2017</v>
      </c>
      <c r="B4739" s="418">
        <v>484626</v>
      </c>
      <c r="C4739" s="418">
        <v>3010</v>
      </c>
      <c r="D4739" s="406">
        <v>25212025</v>
      </c>
      <c r="E4739" s="406" t="s">
        <v>1061</v>
      </c>
      <c r="F4739" s="418">
        <v>5235</v>
      </c>
      <c r="G4739" s="419">
        <v>45936</v>
      </c>
      <c r="H4739" s="419">
        <v>46002</v>
      </c>
      <c r="I4739" s="406" t="s">
        <v>15</v>
      </c>
      <c r="J4739" s="406"/>
      <c r="K4739" s="420" t="b">
        <v>0</v>
      </c>
      <c r="L4739" s="406"/>
      <c r="M4739" s="419">
        <v>46002</v>
      </c>
    </row>
    <row r="4740" spans="1:13">
      <c r="A4740" s="418">
        <v>5001</v>
      </c>
      <c r="B4740" s="418">
        <v>481307</v>
      </c>
      <c r="C4740" s="418">
        <v>3000</v>
      </c>
      <c r="D4740" s="406">
        <v>2522026</v>
      </c>
      <c r="E4740" s="406" t="s">
        <v>319</v>
      </c>
      <c r="F4740" s="418">
        <v>150</v>
      </c>
      <c r="G4740" s="406"/>
      <c r="H4740" s="406"/>
      <c r="I4740" s="406" t="s">
        <v>15</v>
      </c>
      <c r="J4740" s="406"/>
      <c r="K4740" s="420" t="b">
        <v>0</v>
      </c>
      <c r="L4740" s="406" t="s">
        <v>6578</v>
      </c>
      <c r="M4740" s="419">
        <v>46269</v>
      </c>
    </row>
    <row r="4741" spans="1:13">
      <c r="A4741" s="418">
        <v>2017</v>
      </c>
      <c r="B4741" s="418">
        <v>484626</v>
      </c>
      <c r="C4741" s="418">
        <v>3010</v>
      </c>
      <c r="D4741" s="406">
        <v>25222025</v>
      </c>
      <c r="E4741" s="406" t="s">
        <v>1061</v>
      </c>
      <c r="F4741" s="418">
        <v>2025</v>
      </c>
      <c r="G4741" s="419">
        <v>46039</v>
      </c>
      <c r="H4741" s="419">
        <v>46044</v>
      </c>
      <c r="I4741" s="406" t="s">
        <v>15</v>
      </c>
      <c r="J4741" s="406"/>
      <c r="K4741" s="420" t="b">
        <v>0</v>
      </c>
      <c r="L4741" s="406"/>
      <c r="M4741" s="419">
        <v>46045</v>
      </c>
    </row>
    <row r="4742" spans="1:13">
      <c r="A4742" s="418">
        <v>2017</v>
      </c>
      <c r="B4742" s="418">
        <v>484626</v>
      </c>
      <c r="C4742" s="418">
        <v>3010</v>
      </c>
      <c r="D4742" s="406">
        <v>25232025</v>
      </c>
      <c r="E4742" s="406" t="s">
        <v>1061</v>
      </c>
      <c r="F4742" s="418">
        <v>1320</v>
      </c>
      <c r="G4742" s="419">
        <v>46043</v>
      </c>
      <c r="H4742" s="419">
        <v>46049</v>
      </c>
      <c r="I4742" s="406" t="s">
        <v>15</v>
      </c>
      <c r="J4742" s="406"/>
      <c r="K4742" s="420" t="b">
        <v>0</v>
      </c>
      <c r="L4742" s="406"/>
      <c r="M4742" s="419">
        <v>46049</v>
      </c>
    </row>
    <row r="4743" spans="1:13">
      <c r="A4743" s="418">
        <v>5001</v>
      </c>
      <c r="B4743" s="418">
        <v>409988</v>
      </c>
      <c r="C4743" s="418">
        <v>3000</v>
      </c>
      <c r="D4743" s="406">
        <v>252342025</v>
      </c>
      <c r="E4743" s="406" t="s">
        <v>501</v>
      </c>
      <c r="F4743" s="418">
        <v>96</v>
      </c>
      <c r="G4743" s="419">
        <v>45989</v>
      </c>
      <c r="H4743" s="419">
        <v>45996</v>
      </c>
      <c r="I4743" s="406" t="s">
        <v>15</v>
      </c>
      <c r="J4743" s="406"/>
      <c r="K4743" s="420" t="b">
        <v>0</v>
      </c>
      <c r="L4743" s="406"/>
      <c r="M4743" s="419">
        <v>45996</v>
      </c>
    </row>
    <row r="4744" spans="1:13">
      <c r="A4744" s="418">
        <v>5001</v>
      </c>
      <c r="B4744" s="418">
        <v>410124</v>
      </c>
      <c r="C4744" s="418">
        <v>3000</v>
      </c>
      <c r="D4744" s="406">
        <v>252352025</v>
      </c>
      <c r="E4744" s="406" t="s">
        <v>895</v>
      </c>
      <c r="F4744" s="418">
        <v>100</v>
      </c>
      <c r="G4744" s="419">
        <v>45987</v>
      </c>
      <c r="H4744" s="419">
        <v>45993</v>
      </c>
      <c r="I4744" s="406" t="s">
        <v>15</v>
      </c>
      <c r="J4744" s="406"/>
      <c r="K4744" s="420" t="b">
        <v>0</v>
      </c>
      <c r="L4744" s="406"/>
      <c r="M4744" s="419">
        <v>45993</v>
      </c>
    </row>
    <row r="4745" spans="1:13">
      <c r="A4745" s="418">
        <v>5001</v>
      </c>
      <c r="B4745" s="418">
        <v>478233</v>
      </c>
      <c r="C4745" s="418">
        <v>3000</v>
      </c>
      <c r="D4745" s="406">
        <v>252362025</v>
      </c>
      <c r="E4745" s="406" t="s">
        <v>163</v>
      </c>
      <c r="F4745" s="418">
        <v>11</v>
      </c>
      <c r="G4745" s="406"/>
      <c r="H4745" s="406"/>
      <c r="I4745" s="406" t="s">
        <v>21</v>
      </c>
      <c r="J4745" s="406"/>
      <c r="K4745" s="420" t="b">
        <v>0</v>
      </c>
      <c r="L4745" s="406" t="s">
        <v>41</v>
      </c>
      <c r="M4745" s="406"/>
    </row>
    <row r="4746" spans="1:13">
      <c r="A4746" s="418">
        <v>5001</v>
      </c>
      <c r="B4746" s="418">
        <v>478233</v>
      </c>
      <c r="C4746" s="418">
        <v>3000</v>
      </c>
      <c r="D4746" s="406">
        <v>252362025</v>
      </c>
      <c r="E4746" s="406" t="s">
        <v>163</v>
      </c>
      <c r="F4746" s="418">
        <v>20</v>
      </c>
      <c r="G4746" s="419">
        <v>45982</v>
      </c>
      <c r="H4746" s="419">
        <v>45997</v>
      </c>
      <c r="I4746" s="406" t="s">
        <v>15</v>
      </c>
      <c r="J4746" s="406"/>
      <c r="K4746" s="420" t="b">
        <v>0</v>
      </c>
      <c r="L4746" s="406"/>
      <c r="M4746" s="419">
        <v>45997</v>
      </c>
    </row>
    <row r="4747" spans="1:13">
      <c r="A4747" s="418">
        <v>5001</v>
      </c>
      <c r="B4747" s="418">
        <v>472921</v>
      </c>
      <c r="C4747" s="418">
        <v>3000</v>
      </c>
      <c r="D4747" s="406">
        <v>252372025</v>
      </c>
      <c r="E4747" s="406" t="s">
        <v>870</v>
      </c>
      <c r="F4747" s="418">
        <v>325</v>
      </c>
      <c r="G4747" s="419">
        <v>45982</v>
      </c>
      <c r="H4747" s="419">
        <v>45997</v>
      </c>
      <c r="I4747" s="406" t="s">
        <v>15</v>
      </c>
      <c r="J4747" s="406"/>
      <c r="K4747" s="420" t="b">
        <v>0</v>
      </c>
      <c r="L4747" s="406"/>
      <c r="M4747" s="419">
        <v>45997</v>
      </c>
    </row>
    <row r="4748" spans="1:13">
      <c r="A4748" s="418">
        <v>5001</v>
      </c>
      <c r="B4748" s="418">
        <v>462554</v>
      </c>
      <c r="C4748" s="418">
        <v>3000</v>
      </c>
      <c r="D4748" s="406">
        <v>252382025</v>
      </c>
      <c r="E4748" s="406" t="s">
        <v>808</v>
      </c>
      <c r="F4748" s="418">
        <v>30</v>
      </c>
      <c r="G4748" s="419">
        <v>45983</v>
      </c>
      <c r="H4748" s="419">
        <v>46003</v>
      </c>
      <c r="I4748" s="406" t="s">
        <v>15</v>
      </c>
      <c r="J4748" s="406"/>
      <c r="K4748" s="420" t="b">
        <v>0</v>
      </c>
      <c r="L4748" s="406"/>
      <c r="M4748" s="419">
        <v>46003</v>
      </c>
    </row>
    <row r="4749" spans="1:13">
      <c r="A4749" s="418">
        <v>5001</v>
      </c>
      <c r="B4749" s="418">
        <v>410087</v>
      </c>
      <c r="C4749" s="418">
        <v>3000</v>
      </c>
      <c r="D4749" s="406">
        <v>252392025</v>
      </c>
      <c r="E4749" s="406" t="s">
        <v>643</v>
      </c>
      <c r="F4749" s="418">
        <v>3000</v>
      </c>
      <c r="G4749" s="419">
        <v>45983</v>
      </c>
      <c r="H4749" s="419">
        <v>45986</v>
      </c>
      <c r="I4749" s="406" t="s">
        <v>15</v>
      </c>
      <c r="J4749" s="406"/>
      <c r="K4749" s="420" t="b">
        <v>0</v>
      </c>
      <c r="L4749" s="406"/>
      <c r="M4749" s="419">
        <v>45986</v>
      </c>
    </row>
    <row r="4750" spans="1:13">
      <c r="A4750" s="418">
        <v>5001</v>
      </c>
      <c r="B4750" s="418">
        <v>473502</v>
      </c>
      <c r="C4750" s="418">
        <v>3000</v>
      </c>
      <c r="D4750" s="406">
        <v>252402025</v>
      </c>
      <c r="E4750" s="406" t="s">
        <v>256</v>
      </c>
      <c r="F4750" s="418">
        <v>40</v>
      </c>
      <c r="G4750" s="419">
        <v>45982</v>
      </c>
      <c r="H4750" s="419">
        <v>46002</v>
      </c>
      <c r="I4750" s="406" t="s">
        <v>15</v>
      </c>
      <c r="J4750" s="406"/>
      <c r="K4750" s="420" t="b">
        <v>0</v>
      </c>
      <c r="L4750" s="406"/>
      <c r="M4750" s="419">
        <v>46002</v>
      </c>
    </row>
    <row r="4751" spans="1:13">
      <c r="A4751" s="418">
        <v>5001</v>
      </c>
      <c r="B4751" s="418">
        <v>458343</v>
      </c>
      <c r="C4751" s="418">
        <v>3000</v>
      </c>
      <c r="D4751" s="406">
        <v>252412025</v>
      </c>
      <c r="E4751" s="406" t="s">
        <v>827</v>
      </c>
      <c r="F4751" s="418">
        <v>50</v>
      </c>
      <c r="G4751" s="419">
        <v>46029</v>
      </c>
      <c r="H4751" s="419">
        <v>46034</v>
      </c>
      <c r="I4751" s="406" t="s">
        <v>15</v>
      </c>
      <c r="J4751" s="406"/>
      <c r="K4751" s="420" t="b">
        <v>0</v>
      </c>
      <c r="L4751" s="406"/>
      <c r="M4751" s="419">
        <v>46034</v>
      </c>
    </row>
    <row r="4752" spans="1:13">
      <c r="A4752" s="418">
        <v>5001</v>
      </c>
      <c r="B4752" s="418">
        <v>438001</v>
      </c>
      <c r="C4752" s="418">
        <v>3000</v>
      </c>
      <c r="D4752" s="406">
        <v>252432025</v>
      </c>
      <c r="E4752" s="406" t="s">
        <v>1064</v>
      </c>
      <c r="F4752" s="418">
        <v>10</v>
      </c>
      <c r="G4752" s="419">
        <v>45982</v>
      </c>
      <c r="H4752" s="419">
        <v>46001</v>
      </c>
      <c r="I4752" s="406" t="s">
        <v>15</v>
      </c>
      <c r="J4752" s="406"/>
      <c r="K4752" s="420" t="b">
        <v>0</v>
      </c>
      <c r="L4752" s="406"/>
      <c r="M4752" s="419">
        <v>46001</v>
      </c>
    </row>
    <row r="4753" spans="1:13">
      <c r="A4753" s="418">
        <v>5001</v>
      </c>
      <c r="B4753" s="418">
        <v>475354</v>
      </c>
      <c r="C4753" s="418">
        <v>3000</v>
      </c>
      <c r="D4753" s="406">
        <v>252452025</v>
      </c>
      <c r="E4753" s="406" t="s">
        <v>669</v>
      </c>
      <c r="F4753" s="418">
        <v>25</v>
      </c>
      <c r="G4753" s="406"/>
      <c r="H4753" s="406"/>
      <c r="I4753" s="406" t="s">
        <v>21</v>
      </c>
      <c r="J4753" s="406"/>
      <c r="K4753" s="420" t="b">
        <v>0</v>
      </c>
      <c r="L4753" s="406"/>
      <c r="M4753" s="406"/>
    </row>
    <row r="4754" spans="1:13">
      <c r="A4754" s="418">
        <v>5001</v>
      </c>
      <c r="B4754" s="418">
        <v>409965</v>
      </c>
      <c r="C4754" s="418">
        <v>3000</v>
      </c>
      <c r="D4754" s="406">
        <v>252502025</v>
      </c>
      <c r="E4754" s="406" t="s">
        <v>488</v>
      </c>
      <c r="F4754" s="418">
        <v>15000</v>
      </c>
      <c r="G4754" s="419">
        <v>45973</v>
      </c>
      <c r="H4754" s="419">
        <v>45974</v>
      </c>
      <c r="I4754" s="406" t="s">
        <v>15</v>
      </c>
      <c r="J4754" s="406"/>
      <c r="K4754" s="420" t="b">
        <v>0</v>
      </c>
      <c r="L4754" s="406"/>
      <c r="M4754" s="419">
        <v>45974</v>
      </c>
    </row>
    <row r="4755" spans="1:13">
      <c r="A4755" s="418">
        <v>5001</v>
      </c>
      <c r="B4755" s="418">
        <v>410164</v>
      </c>
      <c r="C4755" s="418">
        <v>3000</v>
      </c>
      <c r="D4755" s="406">
        <v>25262026</v>
      </c>
      <c r="E4755" s="406" t="s">
        <v>1065</v>
      </c>
      <c r="F4755" s="418">
        <v>0</v>
      </c>
      <c r="G4755" s="419">
        <v>46060</v>
      </c>
      <c r="H4755" s="419">
        <v>46071</v>
      </c>
      <c r="I4755" s="406" t="s">
        <v>15</v>
      </c>
      <c r="J4755" s="406"/>
      <c r="K4755" s="420" t="b">
        <v>0</v>
      </c>
      <c r="L4755" s="406"/>
      <c r="M4755" s="419">
        <v>46071</v>
      </c>
    </row>
    <row r="4756" spans="1:13">
      <c r="A4756" s="418">
        <v>5001</v>
      </c>
      <c r="B4756" s="418">
        <v>464372</v>
      </c>
      <c r="C4756" s="418">
        <v>3000</v>
      </c>
      <c r="D4756" s="406">
        <v>252652025</v>
      </c>
      <c r="E4756" s="406" t="s">
        <v>550</v>
      </c>
      <c r="F4756" s="418">
        <v>75</v>
      </c>
      <c r="G4756" s="419">
        <v>46046</v>
      </c>
      <c r="H4756" s="419">
        <v>46060</v>
      </c>
      <c r="I4756" s="406" t="s">
        <v>15</v>
      </c>
      <c r="J4756" s="406"/>
      <c r="K4756" s="420" t="b">
        <v>0</v>
      </c>
      <c r="L4756" s="406"/>
      <c r="M4756" s="419">
        <v>46060</v>
      </c>
    </row>
    <row r="4757" spans="1:13">
      <c r="A4757" s="418">
        <v>5001</v>
      </c>
      <c r="B4757" s="418">
        <v>431724</v>
      </c>
      <c r="C4757" s="418">
        <v>3000</v>
      </c>
      <c r="D4757" s="406">
        <v>252682025</v>
      </c>
      <c r="E4757" s="406" t="s">
        <v>216</v>
      </c>
      <c r="F4757" s="418">
        <v>325</v>
      </c>
      <c r="G4757" s="406"/>
      <c r="H4757" s="406"/>
      <c r="I4757" s="406" t="s">
        <v>21</v>
      </c>
      <c r="J4757" s="406"/>
      <c r="K4757" s="420" t="b">
        <v>0</v>
      </c>
      <c r="L4757" s="406"/>
      <c r="M4757" s="406"/>
    </row>
    <row r="4758" spans="1:13">
      <c r="A4758" s="418">
        <v>5001</v>
      </c>
      <c r="B4758" s="418">
        <v>462814</v>
      </c>
      <c r="C4758" s="418">
        <v>3000</v>
      </c>
      <c r="D4758" s="406">
        <v>252702025</v>
      </c>
      <c r="E4758" s="406" t="s">
        <v>466</v>
      </c>
      <c r="F4758" s="418">
        <v>125</v>
      </c>
      <c r="G4758" s="419">
        <v>45988</v>
      </c>
      <c r="H4758" s="419">
        <v>45993</v>
      </c>
      <c r="I4758" s="406" t="s">
        <v>15</v>
      </c>
      <c r="J4758" s="406"/>
      <c r="K4758" s="420" t="b">
        <v>0</v>
      </c>
      <c r="L4758" s="406"/>
      <c r="M4758" s="419">
        <v>45993</v>
      </c>
    </row>
    <row r="4759" spans="1:13">
      <c r="A4759" s="418">
        <v>5001</v>
      </c>
      <c r="B4759" s="418">
        <v>438002</v>
      </c>
      <c r="C4759" s="418">
        <v>3000</v>
      </c>
      <c r="D4759" s="406">
        <v>252712025</v>
      </c>
      <c r="E4759" s="406" t="s">
        <v>897</v>
      </c>
      <c r="F4759" s="418">
        <v>20</v>
      </c>
      <c r="G4759" s="419">
        <v>45986</v>
      </c>
      <c r="H4759" s="419">
        <v>46031</v>
      </c>
      <c r="I4759" s="406" t="s">
        <v>15</v>
      </c>
      <c r="J4759" s="406"/>
      <c r="K4759" s="420" t="b">
        <v>0</v>
      </c>
      <c r="L4759" s="406"/>
      <c r="M4759" s="419">
        <v>46031</v>
      </c>
    </row>
    <row r="4760" spans="1:13">
      <c r="A4760" s="418">
        <v>5001</v>
      </c>
      <c r="B4760" s="418">
        <v>438002</v>
      </c>
      <c r="C4760" s="418">
        <v>3000</v>
      </c>
      <c r="D4760" s="406">
        <v>252722025</v>
      </c>
      <c r="E4760" s="406" t="s">
        <v>897</v>
      </c>
      <c r="F4760" s="418">
        <v>40</v>
      </c>
      <c r="G4760" s="419">
        <v>45986</v>
      </c>
      <c r="H4760" s="419">
        <v>46010</v>
      </c>
      <c r="I4760" s="406" t="s">
        <v>15</v>
      </c>
      <c r="J4760" s="406"/>
      <c r="K4760" s="420" t="b">
        <v>0</v>
      </c>
      <c r="L4760" s="406"/>
      <c r="M4760" s="419">
        <v>46010</v>
      </c>
    </row>
    <row r="4761" spans="1:13">
      <c r="A4761" s="418">
        <v>5001</v>
      </c>
      <c r="B4761" s="418">
        <v>438002</v>
      </c>
      <c r="C4761" s="418">
        <v>3000</v>
      </c>
      <c r="D4761" s="406">
        <v>252732025</v>
      </c>
      <c r="E4761" s="406" t="s">
        <v>897</v>
      </c>
      <c r="F4761" s="418">
        <v>0</v>
      </c>
      <c r="G4761" s="419">
        <v>45980</v>
      </c>
      <c r="H4761" s="419">
        <v>46010</v>
      </c>
      <c r="I4761" s="406" t="s">
        <v>15</v>
      </c>
      <c r="J4761" s="406"/>
      <c r="K4761" s="420" t="b">
        <v>0</v>
      </c>
      <c r="L4761" s="406"/>
      <c r="M4761" s="419">
        <v>46010</v>
      </c>
    </row>
    <row r="4762" spans="1:13">
      <c r="A4762" s="418">
        <v>5001</v>
      </c>
      <c r="B4762" s="418">
        <v>461077</v>
      </c>
      <c r="C4762" s="418">
        <v>3000</v>
      </c>
      <c r="D4762" s="406">
        <v>252772025</v>
      </c>
      <c r="E4762" s="406" t="s">
        <v>312</v>
      </c>
      <c r="F4762" s="418">
        <v>400</v>
      </c>
      <c r="G4762" s="419">
        <v>46001</v>
      </c>
      <c r="H4762" s="419">
        <v>46010</v>
      </c>
      <c r="I4762" s="406" t="s">
        <v>15</v>
      </c>
      <c r="J4762" s="406"/>
      <c r="K4762" s="420" t="b">
        <v>0</v>
      </c>
      <c r="L4762" s="406"/>
      <c r="M4762" s="419">
        <v>46010</v>
      </c>
    </row>
    <row r="4763" spans="1:13">
      <c r="A4763" s="418">
        <v>5001</v>
      </c>
      <c r="B4763" s="418">
        <v>456968</v>
      </c>
      <c r="C4763" s="418">
        <v>3000</v>
      </c>
      <c r="D4763" s="406">
        <v>252782025</v>
      </c>
      <c r="E4763" s="406" t="s">
        <v>194</v>
      </c>
      <c r="F4763" s="418">
        <v>1600</v>
      </c>
      <c r="G4763" s="419">
        <v>46056</v>
      </c>
      <c r="H4763" s="419">
        <v>46056</v>
      </c>
      <c r="I4763" s="406" t="s">
        <v>15</v>
      </c>
      <c r="J4763" s="406"/>
      <c r="K4763" s="420" t="b">
        <v>0</v>
      </c>
      <c r="L4763" s="406"/>
      <c r="M4763" s="419">
        <v>46056</v>
      </c>
    </row>
    <row r="4764" spans="1:13">
      <c r="A4764" s="418">
        <v>5001</v>
      </c>
      <c r="B4764" s="418">
        <v>458259</v>
      </c>
      <c r="C4764" s="418">
        <v>3000</v>
      </c>
      <c r="D4764" s="406">
        <v>252992025</v>
      </c>
      <c r="E4764" s="406" t="s">
        <v>223</v>
      </c>
      <c r="F4764" s="418">
        <v>75</v>
      </c>
      <c r="G4764" s="419">
        <v>45982</v>
      </c>
      <c r="H4764" s="419">
        <v>45995</v>
      </c>
      <c r="I4764" s="406" t="s">
        <v>15</v>
      </c>
      <c r="J4764" s="406"/>
      <c r="K4764" s="420" t="b">
        <v>0</v>
      </c>
      <c r="L4764" s="406"/>
      <c r="M4764" s="419">
        <v>45995</v>
      </c>
    </row>
    <row r="4765" spans="1:13">
      <c r="A4765" s="418">
        <v>5001</v>
      </c>
      <c r="B4765" s="418">
        <v>458259</v>
      </c>
      <c r="C4765" s="418">
        <v>3000</v>
      </c>
      <c r="D4765" s="406">
        <v>253002025</v>
      </c>
      <c r="E4765" s="406" t="s">
        <v>223</v>
      </c>
      <c r="F4765" s="418">
        <v>125</v>
      </c>
      <c r="G4765" s="419">
        <v>45982</v>
      </c>
      <c r="H4765" s="419">
        <v>45994</v>
      </c>
      <c r="I4765" s="406" t="s">
        <v>15</v>
      </c>
      <c r="J4765" s="406"/>
      <c r="K4765" s="420" t="b">
        <v>0</v>
      </c>
      <c r="L4765" s="406"/>
      <c r="M4765" s="419">
        <v>45994</v>
      </c>
    </row>
    <row r="4766" spans="1:13">
      <c r="A4766" s="418">
        <v>5001</v>
      </c>
      <c r="B4766" s="418">
        <v>422371</v>
      </c>
      <c r="C4766" s="418">
        <v>3000</v>
      </c>
      <c r="D4766" s="406">
        <v>253012025</v>
      </c>
      <c r="E4766" s="406" t="s">
        <v>737</v>
      </c>
      <c r="F4766" s="418">
        <v>100</v>
      </c>
      <c r="G4766" s="419">
        <v>45988</v>
      </c>
      <c r="H4766" s="419">
        <v>45994</v>
      </c>
      <c r="I4766" s="406" t="s">
        <v>15</v>
      </c>
      <c r="J4766" s="406"/>
      <c r="K4766" s="420" t="b">
        <v>0</v>
      </c>
      <c r="L4766" s="406"/>
      <c r="M4766" s="419">
        <v>45995</v>
      </c>
    </row>
    <row r="4767" spans="1:13">
      <c r="A4767" s="418">
        <v>5001</v>
      </c>
      <c r="B4767" s="418">
        <v>422371</v>
      </c>
      <c r="C4767" s="418">
        <v>3000</v>
      </c>
      <c r="D4767" s="406">
        <v>253022025</v>
      </c>
      <c r="E4767" s="406" t="s">
        <v>737</v>
      </c>
      <c r="F4767" s="418">
        <v>50</v>
      </c>
      <c r="G4767" s="419">
        <v>45990</v>
      </c>
      <c r="H4767" s="419">
        <v>45994</v>
      </c>
      <c r="I4767" s="406" t="s">
        <v>15</v>
      </c>
      <c r="J4767" s="406"/>
      <c r="K4767" s="420" t="b">
        <v>0</v>
      </c>
      <c r="L4767" s="406"/>
      <c r="M4767" s="419">
        <v>45995</v>
      </c>
    </row>
    <row r="4768" spans="1:13">
      <c r="A4768" s="418">
        <v>5001</v>
      </c>
      <c r="B4768" s="418">
        <v>422371</v>
      </c>
      <c r="C4768" s="418">
        <v>3000</v>
      </c>
      <c r="D4768" s="406">
        <v>253032025</v>
      </c>
      <c r="E4768" s="406" t="s">
        <v>737</v>
      </c>
      <c r="F4768" s="418">
        <v>208</v>
      </c>
      <c r="G4768" s="419">
        <v>46003</v>
      </c>
      <c r="H4768" s="419">
        <v>46009</v>
      </c>
      <c r="I4768" s="406" t="s">
        <v>15</v>
      </c>
      <c r="J4768" s="406"/>
      <c r="K4768" s="420" t="b">
        <v>0</v>
      </c>
      <c r="L4768" s="406"/>
      <c r="M4768" s="419">
        <v>46010</v>
      </c>
    </row>
    <row r="4769" spans="1:13">
      <c r="A4769" s="418">
        <v>5001</v>
      </c>
      <c r="B4769" s="418">
        <v>410371</v>
      </c>
      <c r="C4769" s="418">
        <v>3000</v>
      </c>
      <c r="D4769" s="406">
        <v>253052025</v>
      </c>
      <c r="E4769" s="406" t="s">
        <v>1066</v>
      </c>
      <c r="F4769" s="418">
        <v>75</v>
      </c>
      <c r="G4769" s="419">
        <v>45988</v>
      </c>
      <c r="H4769" s="419">
        <v>45994</v>
      </c>
      <c r="I4769" s="406" t="s">
        <v>15</v>
      </c>
      <c r="J4769" s="406"/>
      <c r="K4769" s="420" t="b">
        <v>0</v>
      </c>
      <c r="L4769" s="406"/>
      <c r="M4769" s="419">
        <v>45995</v>
      </c>
    </row>
    <row r="4770" spans="1:13">
      <c r="A4770" s="418">
        <v>2017</v>
      </c>
      <c r="B4770" s="418">
        <v>453044</v>
      </c>
      <c r="C4770" s="418">
        <v>3010</v>
      </c>
      <c r="D4770" s="406">
        <v>25332025</v>
      </c>
      <c r="E4770" s="406" t="s">
        <v>367</v>
      </c>
      <c r="F4770" s="418">
        <v>350</v>
      </c>
      <c r="G4770" s="419">
        <v>45989</v>
      </c>
      <c r="H4770" s="419">
        <v>45989</v>
      </c>
      <c r="I4770" s="406" t="s">
        <v>15</v>
      </c>
      <c r="J4770" s="406"/>
      <c r="K4770" s="420" t="b">
        <v>0</v>
      </c>
      <c r="L4770" s="406"/>
      <c r="M4770" s="419">
        <v>45989</v>
      </c>
    </row>
    <row r="4771" spans="1:13">
      <c r="A4771" s="418">
        <v>5001</v>
      </c>
      <c r="B4771" s="418">
        <v>410112</v>
      </c>
      <c r="C4771" s="418">
        <v>3000</v>
      </c>
      <c r="D4771" s="406">
        <v>253362025</v>
      </c>
      <c r="E4771" s="406" t="s">
        <v>792</v>
      </c>
      <c r="F4771" s="418">
        <v>20</v>
      </c>
      <c r="G4771" s="419">
        <v>45986</v>
      </c>
      <c r="H4771" s="419">
        <v>45992</v>
      </c>
      <c r="I4771" s="406" t="s">
        <v>15</v>
      </c>
      <c r="J4771" s="406"/>
      <c r="K4771" s="420" t="b">
        <v>0</v>
      </c>
      <c r="L4771" s="406"/>
      <c r="M4771" s="419">
        <v>45992</v>
      </c>
    </row>
    <row r="4772" spans="1:13">
      <c r="A4772" s="418">
        <v>5001</v>
      </c>
      <c r="B4772" s="418">
        <v>462287</v>
      </c>
      <c r="C4772" s="418">
        <v>3000</v>
      </c>
      <c r="D4772" s="406">
        <v>253382025</v>
      </c>
      <c r="E4772" s="406" t="s">
        <v>86</v>
      </c>
      <c r="F4772" s="418">
        <v>40</v>
      </c>
      <c r="G4772" s="419">
        <v>46002</v>
      </c>
      <c r="H4772" s="419">
        <v>46002</v>
      </c>
      <c r="I4772" s="406" t="s">
        <v>15</v>
      </c>
      <c r="J4772" s="406"/>
      <c r="K4772" s="420" t="b">
        <v>0</v>
      </c>
      <c r="L4772" s="406"/>
      <c r="M4772" s="419">
        <v>46003</v>
      </c>
    </row>
    <row r="4773" spans="1:13">
      <c r="A4773" s="418">
        <v>5001</v>
      </c>
      <c r="B4773" s="418">
        <v>481627</v>
      </c>
      <c r="C4773" s="418">
        <v>3000</v>
      </c>
      <c r="D4773" s="406">
        <v>253402025</v>
      </c>
      <c r="E4773" s="406" t="s">
        <v>551</v>
      </c>
      <c r="F4773" s="418">
        <v>2</v>
      </c>
      <c r="G4773" s="419">
        <v>45980</v>
      </c>
      <c r="H4773" s="419">
        <v>45989</v>
      </c>
      <c r="I4773" s="406" t="s">
        <v>15</v>
      </c>
      <c r="J4773" s="406"/>
      <c r="K4773" s="420" t="b">
        <v>0</v>
      </c>
      <c r="L4773" s="406"/>
      <c r="M4773" s="419">
        <v>45989</v>
      </c>
    </row>
    <row r="4774" spans="1:13">
      <c r="A4774" s="418">
        <v>5001</v>
      </c>
      <c r="B4774" s="418">
        <v>481627</v>
      </c>
      <c r="C4774" s="418">
        <v>3000</v>
      </c>
      <c r="D4774" s="406">
        <v>253412025</v>
      </c>
      <c r="E4774" s="406" t="s">
        <v>551</v>
      </c>
      <c r="F4774" s="418">
        <v>20</v>
      </c>
      <c r="G4774" s="419">
        <v>45981</v>
      </c>
      <c r="H4774" s="419">
        <v>45989</v>
      </c>
      <c r="I4774" s="406" t="s">
        <v>15</v>
      </c>
      <c r="J4774" s="406"/>
      <c r="K4774" s="420" t="b">
        <v>0</v>
      </c>
      <c r="L4774" s="406"/>
      <c r="M4774" s="419">
        <v>45989</v>
      </c>
    </row>
    <row r="4775" spans="1:13">
      <c r="A4775" s="418">
        <v>2017</v>
      </c>
      <c r="B4775" s="418">
        <v>472586</v>
      </c>
      <c r="C4775" s="418">
        <v>3010</v>
      </c>
      <c r="D4775" s="406">
        <v>25342025</v>
      </c>
      <c r="E4775" s="406" t="s">
        <v>903</v>
      </c>
      <c r="F4775" s="418">
        <v>220000</v>
      </c>
      <c r="G4775" s="419">
        <v>45997</v>
      </c>
      <c r="H4775" s="419">
        <v>46003</v>
      </c>
      <c r="I4775" s="406" t="s">
        <v>15</v>
      </c>
      <c r="J4775" s="406"/>
      <c r="K4775" s="420" t="b">
        <v>0</v>
      </c>
      <c r="L4775" s="406"/>
      <c r="M4775" s="419">
        <v>46003</v>
      </c>
    </row>
    <row r="4776" spans="1:13">
      <c r="A4776" s="418">
        <v>5001</v>
      </c>
      <c r="B4776" s="418">
        <v>445543</v>
      </c>
      <c r="C4776" s="418">
        <v>3000</v>
      </c>
      <c r="D4776" s="406">
        <v>253432025</v>
      </c>
      <c r="E4776" s="406" t="s">
        <v>638</v>
      </c>
      <c r="F4776" s="418">
        <v>50</v>
      </c>
      <c r="G4776" s="419">
        <v>45974</v>
      </c>
      <c r="H4776" s="419">
        <v>45993</v>
      </c>
      <c r="I4776" s="406" t="s">
        <v>15</v>
      </c>
      <c r="J4776" s="406"/>
      <c r="K4776" s="420" t="b">
        <v>0</v>
      </c>
      <c r="L4776" s="406"/>
      <c r="M4776" s="419">
        <v>45993</v>
      </c>
    </row>
    <row r="4777" spans="1:13">
      <c r="A4777" s="418">
        <v>5001</v>
      </c>
      <c r="B4777" s="418">
        <v>445543</v>
      </c>
      <c r="C4777" s="418">
        <v>3000</v>
      </c>
      <c r="D4777" s="406">
        <v>253442025</v>
      </c>
      <c r="E4777" s="406" t="s">
        <v>638</v>
      </c>
      <c r="F4777" s="418">
        <v>25</v>
      </c>
      <c r="G4777" s="419">
        <v>45974</v>
      </c>
      <c r="H4777" s="419">
        <v>46002</v>
      </c>
      <c r="I4777" s="406" t="s">
        <v>15</v>
      </c>
      <c r="J4777" s="406"/>
      <c r="K4777" s="420" t="b">
        <v>0</v>
      </c>
      <c r="L4777" s="406"/>
      <c r="M4777" s="419">
        <v>46002</v>
      </c>
    </row>
    <row r="4778" spans="1:13">
      <c r="A4778" s="418">
        <v>5001</v>
      </c>
      <c r="B4778" s="418">
        <v>410044</v>
      </c>
      <c r="C4778" s="418">
        <v>3000</v>
      </c>
      <c r="D4778" s="406">
        <v>253552025</v>
      </c>
      <c r="E4778" s="406" t="s">
        <v>633</v>
      </c>
      <c r="F4778" s="418">
        <v>2085</v>
      </c>
      <c r="G4778" s="419">
        <v>45992</v>
      </c>
      <c r="H4778" s="419">
        <v>45995</v>
      </c>
      <c r="I4778" s="406" t="s">
        <v>15</v>
      </c>
      <c r="J4778" s="406"/>
      <c r="K4778" s="420" t="b">
        <v>0</v>
      </c>
      <c r="L4778" s="406"/>
      <c r="M4778" s="419">
        <v>45996</v>
      </c>
    </row>
    <row r="4779" spans="1:13">
      <c r="A4779" s="418">
        <v>5001</v>
      </c>
      <c r="B4779" s="418">
        <v>410044</v>
      </c>
      <c r="C4779" s="418">
        <v>3000</v>
      </c>
      <c r="D4779" s="406">
        <v>253572025</v>
      </c>
      <c r="E4779" s="406" t="s">
        <v>633</v>
      </c>
      <c r="F4779" s="418">
        <v>2610</v>
      </c>
      <c r="G4779" s="419">
        <v>45992</v>
      </c>
      <c r="H4779" s="419">
        <v>45995</v>
      </c>
      <c r="I4779" s="406" t="s">
        <v>15</v>
      </c>
      <c r="J4779" s="406"/>
      <c r="K4779" s="420" t="b">
        <v>0</v>
      </c>
      <c r="L4779" s="406"/>
      <c r="M4779" s="419">
        <v>45996</v>
      </c>
    </row>
    <row r="4780" spans="1:13">
      <c r="A4780" s="418">
        <v>5001</v>
      </c>
      <c r="B4780" s="418">
        <v>479603</v>
      </c>
      <c r="C4780" s="418">
        <v>3000</v>
      </c>
      <c r="D4780" s="406">
        <v>253582024</v>
      </c>
      <c r="E4780" s="406" t="s">
        <v>859</v>
      </c>
      <c r="F4780" s="418">
        <v>150</v>
      </c>
      <c r="G4780" s="406"/>
      <c r="H4780" s="406"/>
      <c r="I4780" s="406" t="s">
        <v>21</v>
      </c>
      <c r="J4780" s="406"/>
      <c r="K4780" s="420" t="b">
        <v>1</v>
      </c>
      <c r="L4780" s="406"/>
      <c r="M4780" s="406"/>
    </row>
    <row r="4781" spans="1:13">
      <c r="A4781" s="418">
        <v>5001</v>
      </c>
      <c r="B4781" s="418">
        <v>410044</v>
      </c>
      <c r="C4781" s="418">
        <v>3000</v>
      </c>
      <c r="D4781" s="406">
        <v>253592025</v>
      </c>
      <c r="E4781" s="406" t="s">
        <v>633</v>
      </c>
      <c r="F4781" s="418">
        <v>2100</v>
      </c>
      <c r="G4781" s="419">
        <v>45994</v>
      </c>
      <c r="H4781" s="419">
        <v>45999</v>
      </c>
      <c r="I4781" s="406" t="s">
        <v>15</v>
      </c>
      <c r="J4781" s="406"/>
      <c r="K4781" s="420" t="b">
        <v>0</v>
      </c>
      <c r="L4781" s="406"/>
      <c r="M4781" s="419">
        <v>46000</v>
      </c>
    </row>
    <row r="4782" spans="1:13">
      <c r="A4782" s="418">
        <v>2017</v>
      </c>
      <c r="B4782" s="418">
        <v>471852</v>
      </c>
      <c r="C4782" s="418">
        <v>3010</v>
      </c>
      <c r="D4782" s="406">
        <v>25372025</v>
      </c>
      <c r="E4782" s="406" t="s">
        <v>577</v>
      </c>
      <c r="F4782" s="418">
        <v>120</v>
      </c>
      <c r="G4782" s="419">
        <v>45962</v>
      </c>
      <c r="H4782" s="419">
        <v>45968</v>
      </c>
      <c r="I4782" s="406" t="s">
        <v>15</v>
      </c>
      <c r="J4782" s="406"/>
      <c r="K4782" s="420" t="b">
        <v>0</v>
      </c>
      <c r="L4782" s="406"/>
      <c r="M4782" s="419">
        <v>45968</v>
      </c>
    </row>
    <row r="4783" spans="1:13">
      <c r="A4783" s="418">
        <v>5001</v>
      </c>
      <c r="B4783" s="418">
        <v>410416</v>
      </c>
      <c r="C4783" s="418">
        <v>3000</v>
      </c>
      <c r="D4783" s="406">
        <v>253732025</v>
      </c>
      <c r="E4783" s="406" t="s">
        <v>741</v>
      </c>
      <c r="F4783" s="418">
        <v>15</v>
      </c>
      <c r="G4783" s="419">
        <v>46055</v>
      </c>
      <c r="H4783" s="419">
        <v>46060</v>
      </c>
      <c r="I4783" s="406" t="s">
        <v>15</v>
      </c>
      <c r="J4783" s="406"/>
      <c r="K4783" s="420" t="b">
        <v>0</v>
      </c>
      <c r="L4783" s="406"/>
      <c r="M4783" s="419">
        <v>46060</v>
      </c>
    </row>
    <row r="4784" spans="1:13">
      <c r="A4784" s="418">
        <v>5001</v>
      </c>
      <c r="B4784" s="418">
        <v>463856</v>
      </c>
      <c r="C4784" s="418">
        <v>3000</v>
      </c>
      <c r="D4784" s="406">
        <v>253762025</v>
      </c>
      <c r="E4784" s="406" t="s">
        <v>825</v>
      </c>
      <c r="F4784" s="418">
        <v>100</v>
      </c>
      <c r="G4784" s="419">
        <v>46041</v>
      </c>
      <c r="H4784" s="419">
        <v>46050</v>
      </c>
      <c r="I4784" s="406" t="s">
        <v>15</v>
      </c>
      <c r="J4784" s="406"/>
      <c r="K4784" s="420" t="b">
        <v>0</v>
      </c>
      <c r="L4784" s="406"/>
      <c r="M4784" s="419">
        <v>46052</v>
      </c>
    </row>
    <row r="4785" spans="1:13">
      <c r="A4785" s="418">
        <v>2017</v>
      </c>
      <c r="B4785" s="418">
        <v>486985</v>
      </c>
      <c r="C4785" s="418">
        <v>3010</v>
      </c>
      <c r="D4785" s="406">
        <v>25382025</v>
      </c>
      <c r="E4785" s="406" t="s">
        <v>414</v>
      </c>
      <c r="F4785" s="418">
        <v>1210</v>
      </c>
      <c r="G4785" s="419">
        <v>45983</v>
      </c>
      <c r="H4785" s="419">
        <v>45989</v>
      </c>
      <c r="I4785" s="406" t="s">
        <v>15</v>
      </c>
      <c r="J4785" s="406"/>
      <c r="K4785" s="420" t="b">
        <v>0</v>
      </c>
      <c r="L4785" s="406"/>
      <c r="M4785" s="419">
        <v>45989</v>
      </c>
    </row>
    <row r="4786" spans="1:13">
      <c r="A4786" s="418">
        <v>5001</v>
      </c>
      <c r="B4786" s="418">
        <v>410116</v>
      </c>
      <c r="C4786" s="418">
        <v>3000</v>
      </c>
      <c r="D4786" s="406">
        <v>253882025</v>
      </c>
      <c r="E4786" s="406" t="s">
        <v>81</v>
      </c>
      <c r="F4786" s="418">
        <v>720</v>
      </c>
      <c r="G4786" s="419">
        <v>46029</v>
      </c>
      <c r="H4786" s="419">
        <v>46036</v>
      </c>
      <c r="I4786" s="406" t="s">
        <v>15</v>
      </c>
      <c r="J4786" s="406"/>
      <c r="K4786" s="420" t="b">
        <v>0</v>
      </c>
      <c r="L4786" s="406"/>
      <c r="M4786" s="419">
        <v>46037</v>
      </c>
    </row>
    <row r="4787" spans="1:13">
      <c r="A4787" s="418">
        <v>2017</v>
      </c>
      <c r="B4787" s="418">
        <v>486985</v>
      </c>
      <c r="C4787" s="418">
        <v>3010</v>
      </c>
      <c r="D4787" s="406">
        <v>25392025</v>
      </c>
      <c r="E4787" s="406" t="s">
        <v>414</v>
      </c>
      <c r="F4787" s="418">
        <v>1000</v>
      </c>
      <c r="G4787" s="419">
        <v>45983</v>
      </c>
      <c r="H4787" s="419">
        <v>45989</v>
      </c>
      <c r="I4787" s="406" t="s">
        <v>15</v>
      </c>
      <c r="J4787" s="406"/>
      <c r="K4787" s="420" t="b">
        <v>0</v>
      </c>
      <c r="L4787" s="406"/>
      <c r="M4787" s="419">
        <v>45989</v>
      </c>
    </row>
    <row r="4788" spans="1:13">
      <c r="A4788" s="418">
        <v>5001</v>
      </c>
      <c r="B4788" s="418">
        <v>438021</v>
      </c>
      <c r="C4788" s="418">
        <v>3000</v>
      </c>
      <c r="D4788" s="406">
        <v>253952025</v>
      </c>
      <c r="E4788" s="406" t="s">
        <v>471</v>
      </c>
      <c r="F4788" s="418">
        <v>180</v>
      </c>
      <c r="G4788" s="419">
        <v>46030</v>
      </c>
      <c r="H4788" s="419">
        <v>46032</v>
      </c>
      <c r="I4788" s="406" t="s">
        <v>15</v>
      </c>
      <c r="J4788" s="406"/>
      <c r="K4788" s="420" t="b">
        <v>0</v>
      </c>
      <c r="L4788" s="406"/>
      <c r="M4788" s="419">
        <v>46032</v>
      </c>
    </row>
    <row r="4789" spans="1:13">
      <c r="A4789" s="418">
        <v>5001</v>
      </c>
      <c r="B4789" s="418">
        <v>423620</v>
      </c>
      <c r="C4789" s="418">
        <v>3000</v>
      </c>
      <c r="D4789" s="406">
        <v>253972025</v>
      </c>
      <c r="E4789" s="406" t="s">
        <v>178</v>
      </c>
      <c r="F4789" s="418">
        <v>1400</v>
      </c>
      <c r="G4789" s="419">
        <v>46002</v>
      </c>
      <c r="H4789" s="419">
        <v>46008</v>
      </c>
      <c r="I4789" s="406" t="s">
        <v>15</v>
      </c>
      <c r="J4789" s="406"/>
      <c r="K4789" s="420" t="b">
        <v>0</v>
      </c>
      <c r="L4789" s="406"/>
      <c r="M4789" s="419">
        <v>46008</v>
      </c>
    </row>
    <row r="4790" spans="1:13">
      <c r="A4790" s="418">
        <v>5001</v>
      </c>
      <c r="B4790" s="418">
        <v>438101</v>
      </c>
      <c r="C4790" s="418">
        <v>3000</v>
      </c>
      <c r="D4790" s="406">
        <v>253982025</v>
      </c>
      <c r="E4790" s="406" t="s">
        <v>128</v>
      </c>
      <c r="F4790" s="418">
        <v>423</v>
      </c>
      <c r="G4790" s="419">
        <v>46030</v>
      </c>
      <c r="H4790" s="419">
        <v>46035</v>
      </c>
      <c r="I4790" s="406" t="s">
        <v>15</v>
      </c>
      <c r="J4790" s="406"/>
      <c r="K4790" s="420" t="b">
        <v>0</v>
      </c>
      <c r="L4790" s="406"/>
      <c r="M4790" s="419">
        <v>46035</v>
      </c>
    </row>
    <row r="4791" spans="1:13">
      <c r="A4791" s="418">
        <v>5001</v>
      </c>
      <c r="B4791" s="418">
        <v>438101</v>
      </c>
      <c r="C4791" s="418">
        <v>3000</v>
      </c>
      <c r="D4791" s="406">
        <v>253992025</v>
      </c>
      <c r="E4791" s="406" t="s">
        <v>128</v>
      </c>
      <c r="F4791" s="418">
        <v>137</v>
      </c>
      <c r="G4791" s="419">
        <v>46056</v>
      </c>
      <c r="H4791" s="419">
        <v>46057</v>
      </c>
      <c r="I4791" s="406" t="s">
        <v>15</v>
      </c>
      <c r="J4791" s="406"/>
      <c r="K4791" s="420" t="b">
        <v>0</v>
      </c>
      <c r="L4791" s="406"/>
      <c r="M4791" s="419">
        <v>46057</v>
      </c>
    </row>
    <row r="4792" spans="1:13">
      <c r="A4792" s="418">
        <v>5001</v>
      </c>
      <c r="B4792" s="418">
        <v>425475</v>
      </c>
      <c r="C4792" s="418">
        <v>3000</v>
      </c>
      <c r="D4792" s="406">
        <v>254072023</v>
      </c>
      <c r="E4792" s="406" t="s">
        <v>773</v>
      </c>
      <c r="F4792" s="418">
        <v>197</v>
      </c>
      <c r="G4792" s="406"/>
      <c r="H4792" s="406"/>
      <c r="I4792" s="406" t="s">
        <v>21</v>
      </c>
      <c r="J4792" s="406"/>
      <c r="K4792" s="420" t="b">
        <v>1</v>
      </c>
      <c r="L4792" s="406"/>
      <c r="M4792" s="406"/>
    </row>
    <row r="4793" spans="1:13">
      <c r="A4793" s="418">
        <v>5001</v>
      </c>
      <c r="B4793" s="418">
        <v>458101</v>
      </c>
      <c r="C4793" s="418">
        <v>3000</v>
      </c>
      <c r="D4793" s="406">
        <v>254082023</v>
      </c>
      <c r="E4793" s="406" t="s">
        <v>1067</v>
      </c>
      <c r="F4793" s="418">
        <v>700</v>
      </c>
      <c r="G4793" s="406"/>
      <c r="H4793" s="406"/>
      <c r="I4793" s="406" t="s">
        <v>21</v>
      </c>
      <c r="J4793" s="406"/>
      <c r="K4793" s="420" t="b">
        <v>1</v>
      </c>
      <c r="L4793" s="406"/>
      <c r="M4793" s="406"/>
    </row>
    <row r="4794" spans="1:13">
      <c r="A4794" s="418">
        <v>5001</v>
      </c>
      <c r="B4794" s="418">
        <v>422371</v>
      </c>
      <c r="C4794" s="418">
        <v>3000</v>
      </c>
      <c r="D4794" s="406">
        <v>254112025</v>
      </c>
      <c r="E4794" s="406" t="s">
        <v>737</v>
      </c>
      <c r="F4794" s="418">
        <v>217</v>
      </c>
      <c r="G4794" s="419">
        <v>46003</v>
      </c>
      <c r="H4794" s="419">
        <v>46009</v>
      </c>
      <c r="I4794" s="406" t="s">
        <v>15</v>
      </c>
      <c r="J4794" s="406"/>
      <c r="K4794" s="420" t="b">
        <v>0</v>
      </c>
      <c r="L4794" s="406"/>
      <c r="M4794" s="419">
        <v>46010</v>
      </c>
    </row>
    <row r="4795" spans="1:13">
      <c r="A4795" s="418">
        <v>5001</v>
      </c>
      <c r="B4795" s="418">
        <v>422374</v>
      </c>
      <c r="C4795" s="418">
        <v>3000</v>
      </c>
      <c r="D4795" s="406">
        <v>254502025</v>
      </c>
      <c r="E4795" s="406" t="s">
        <v>738</v>
      </c>
      <c r="F4795" s="418">
        <v>200</v>
      </c>
      <c r="G4795" s="419">
        <v>45929</v>
      </c>
      <c r="H4795" s="419">
        <v>45996</v>
      </c>
      <c r="I4795" s="406" t="s">
        <v>15</v>
      </c>
      <c r="J4795" s="406"/>
      <c r="K4795" s="420" t="b">
        <v>0</v>
      </c>
      <c r="L4795" s="406"/>
      <c r="M4795" s="419">
        <v>45996</v>
      </c>
    </row>
    <row r="4796" spans="1:13">
      <c r="A4796" s="418">
        <v>5001</v>
      </c>
      <c r="B4796" s="418">
        <v>478553</v>
      </c>
      <c r="C4796" s="418">
        <v>3000</v>
      </c>
      <c r="D4796" s="406">
        <v>254612025</v>
      </c>
      <c r="E4796" s="406" t="s">
        <v>42</v>
      </c>
      <c r="F4796" s="418">
        <v>100</v>
      </c>
      <c r="G4796" s="419">
        <v>45994</v>
      </c>
      <c r="H4796" s="419">
        <v>45999</v>
      </c>
      <c r="I4796" s="406" t="s">
        <v>15</v>
      </c>
      <c r="J4796" s="406"/>
      <c r="K4796" s="420" t="b">
        <v>0</v>
      </c>
      <c r="L4796" s="406"/>
      <c r="M4796" s="419">
        <v>46000</v>
      </c>
    </row>
    <row r="4797" spans="1:13">
      <c r="A4797" s="418">
        <v>5001</v>
      </c>
      <c r="B4797" s="418">
        <v>478553</v>
      </c>
      <c r="C4797" s="418">
        <v>3000</v>
      </c>
      <c r="D4797" s="406">
        <v>254622025</v>
      </c>
      <c r="E4797" s="406" t="s">
        <v>42</v>
      </c>
      <c r="F4797" s="418">
        <v>100</v>
      </c>
      <c r="G4797" s="419">
        <v>45994</v>
      </c>
      <c r="H4797" s="419">
        <v>45999</v>
      </c>
      <c r="I4797" s="406" t="s">
        <v>15</v>
      </c>
      <c r="J4797" s="406"/>
      <c r="K4797" s="420" t="b">
        <v>0</v>
      </c>
      <c r="L4797" s="406"/>
      <c r="M4797" s="419">
        <v>46000</v>
      </c>
    </row>
    <row r="4798" spans="1:13">
      <c r="A4798" s="418">
        <v>5001</v>
      </c>
      <c r="B4798" s="418">
        <v>478553</v>
      </c>
      <c r="C4798" s="418">
        <v>3000</v>
      </c>
      <c r="D4798" s="406">
        <v>254632025</v>
      </c>
      <c r="E4798" s="406" t="s">
        <v>42</v>
      </c>
      <c r="F4798" s="418">
        <v>3400</v>
      </c>
      <c r="G4798" s="419">
        <v>45994</v>
      </c>
      <c r="H4798" s="419">
        <v>45999</v>
      </c>
      <c r="I4798" s="406" t="s">
        <v>15</v>
      </c>
      <c r="J4798" s="406"/>
      <c r="K4798" s="420" t="b">
        <v>0</v>
      </c>
      <c r="L4798" s="406"/>
      <c r="M4798" s="419">
        <v>46000</v>
      </c>
    </row>
    <row r="4799" spans="1:13">
      <c r="A4799" s="418">
        <v>5001</v>
      </c>
      <c r="B4799" s="418">
        <v>478553</v>
      </c>
      <c r="C4799" s="418">
        <v>3000</v>
      </c>
      <c r="D4799" s="406">
        <v>254802025</v>
      </c>
      <c r="E4799" s="406" t="s">
        <v>42</v>
      </c>
      <c r="F4799" s="418">
        <v>600</v>
      </c>
      <c r="G4799" s="419">
        <v>45994</v>
      </c>
      <c r="H4799" s="419">
        <v>45999</v>
      </c>
      <c r="I4799" s="406" t="s">
        <v>15</v>
      </c>
      <c r="J4799" s="406"/>
      <c r="K4799" s="420" t="b">
        <v>0</v>
      </c>
      <c r="L4799" s="406"/>
      <c r="M4799" s="419">
        <v>46000</v>
      </c>
    </row>
    <row r="4800" spans="1:13">
      <c r="A4800" s="418">
        <v>5001</v>
      </c>
      <c r="B4800" s="418">
        <v>478553</v>
      </c>
      <c r="C4800" s="418">
        <v>3000</v>
      </c>
      <c r="D4800" s="406">
        <v>254812025</v>
      </c>
      <c r="E4800" s="406" t="s">
        <v>42</v>
      </c>
      <c r="F4800" s="418">
        <v>3900</v>
      </c>
      <c r="G4800" s="419">
        <v>45994</v>
      </c>
      <c r="H4800" s="419">
        <v>45999</v>
      </c>
      <c r="I4800" s="406" t="s">
        <v>15</v>
      </c>
      <c r="J4800" s="406"/>
      <c r="K4800" s="420" t="b">
        <v>0</v>
      </c>
      <c r="L4800" s="406"/>
      <c r="M4800" s="419">
        <v>46000</v>
      </c>
    </row>
    <row r="4801" spans="1:13">
      <c r="A4801" s="418">
        <v>5001</v>
      </c>
      <c r="B4801" s="418">
        <v>478553</v>
      </c>
      <c r="C4801" s="418">
        <v>3000</v>
      </c>
      <c r="D4801" s="406">
        <v>254822025</v>
      </c>
      <c r="E4801" s="406" t="s">
        <v>42</v>
      </c>
      <c r="F4801" s="418">
        <v>3900</v>
      </c>
      <c r="G4801" s="419">
        <v>45994</v>
      </c>
      <c r="H4801" s="419">
        <v>45999</v>
      </c>
      <c r="I4801" s="406" t="s">
        <v>15</v>
      </c>
      <c r="J4801" s="406"/>
      <c r="K4801" s="420" t="b">
        <v>0</v>
      </c>
      <c r="L4801" s="406"/>
      <c r="M4801" s="419">
        <v>46002</v>
      </c>
    </row>
    <row r="4802" spans="1:13">
      <c r="A4802" s="418">
        <v>5001</v>
      </c>
      <c r="B4802" s="418">
        <v>453085</v>
      </c>
      <c r="C4802" s="418">
        <v>3000</v>
      </c>
      <c r="D4802" s="406">
        <v>255072025</v>
      </c>
      <c r="E4802" s="406" t="s">
        <v>60</v>
      </c>
      <c r="F4802" s="418">
        <v>144000</v>
      </c>
      <c r="G4802" s="419">
        <v>46053</v>
      </c>
      <c r="H4802" s="419">
        <v>46053</v>
      </c>
      <c r="I4802" s="406" t="s">
        <v>15</v>
      </c>
      <c r="J4802" s="406"/>
      <c r="K4802" s="420" t="b">
        <v>0</v>
      </c>
      <c r="L4802" s="406"/>
      <c r="M4802" s="419">
        <v>46053</v>
      </c>
    </row>
    <row r="4803" spans="1:13">
      <c r="A4803" s="418">
        <v>5001</v>
      </c>
      <c r="B4803" s="418">
        <v>438027</v>
      </c>
      <c r="C4803" s="418">
        <v>3000</v>
      </c>
      <c r="D4803" s="406">
        <v>255092025</v>
      </c>
      <c r="E4803" s="406" t="s">
        <v>1068</v>
      </c>
      <c r="F4803" s="418">
        <v>227</v>
      </c>
      <c r="G4803" s="419">
        <v>46030</v>
      </c>
      <c r="H4803" s="419">
        <v>46031</v>
      </c>
      <c r="I4803" s="406" t="s">
        <v>15</v>
      </c>
      <c r="J4803" s="406"/>
      <c r="K4803" s="420" t="b">
        <v>0</v>
      </c>
      <c r="L4803" s="406"/>
      <c r="M4803" s="419">
        <v>46031</v>
      </c>
    </row>
    <row r="4804" spans="1:13">
      <c r="A4804" s="418">
        <v>5001</v>
      </c>
      <c r="B4804" s="418">
        <v>423525</v>
      </c>
      <c r="C4804" s="418">
        <v>3000</v>
      </c>
      <c r="D4804" s="406">
        <v>255122025</v>
      </c>
      <c r="E4804" s="406" t="s">
        <v>794</v>
      </c>
      <c r="F4804" s="418">
        <v>75</v>
      </c>
      <c r="G4804" s="419">
        <v>45996</v>
      </c>
      <c r="H4804" s="419">
        <v>46004</v>
      </c>
      <c r="I4804" s="406" t="s">
        <v>15</v>
      </c>
      <c r="J4804" s="406"/>
      <c r="K4804" s="420" t="b">
        <v>0</v>
      </c>
      <c r="L4804" s="406"/>
      <c r="M4804" s="419">
        <v>46004</v>
      </c>
    </row>
    <row r="4805" spans="1:13">
      <c r="A4805" s="418">
        <v>5001</v>
      </c>
      <c r="B4805" s="418">
        <v>410054</v>
      </c>
      <c r="C4805" s="418">
        <v>3000</v>
      </c>
      <c r="D4805" s="406">
        <v>255132025</v>
      </c>
      <c r="E4805" s="406" t="s">
        <v>887</v>
      </c>
      <c r="F4805" s="418">
        <v>2000</v>
      </c>
      <c r="G4805" s="419">
        <v>45987</v>
      </c>
      <c r="H4805" s="419">
        <v>45999</v>
      </c>
      <c r="I4805" s="406" t="s">
        <v>15</v>
      </c>
      <c r="J4805" s="406"/>
      <c r="K4805" s="420" t="b">
        <v>0</v>
      </c>
      <c r="L4805" s="406"/>
      <c r="M4805" s="419">
        <v>46028</v>
      </c>
    </row>
    <row r="4806" spans="1:13">
      <c r="A4806" s="418">
        <v>5001</v>
      </c>
      <c r="B4806" s="418">
        <v>439080</v>
      </c>
      <c r="C4806" s="418">
        <v>3000</v>
      </c>
      <c r="D4806" s="406">
        <v>255142025</v>
      </c>
      <c r="E4806" s="406" t="s">
        <v>497</v>
      </c>
      <c r="F4806" s="418">
        <v>525</v>
      </c>
      <c r="G4806" s="419">
        <v>45987</v>
      </c>
      <c r="H4806" s="419">
        <v>45999</v>
      </c>
      <c r="I4806" s="406" t="s">
        <v>15</v>
      </c>
      <c r="J4806" s="406"/>
      <c r="K4806" s="420" t="b">
        <v>0</v>
      </c>
      <c r="L4806" s="406"/>
      <c r="M4806" s="419">
        <v>46028</v>
      </c>
    </row>
    <row r="4807" spans="1:13">
      <c r="A4807" s="418">
        <v>5001</v>
      </c>
      <c r="B4807" s="418">
        <v>470698</v>
      </c>
      <c r="C4807" s="418">
        <v>3000</v>
      </c>
      <c r="D4807" s="406">
        <v>255152025</v>
      </c>
      <c r="E4807" s="406" t="s">
        <v>935</v>
      </c>
      <c r="F4807" s="418">
        <v>1200</v>
      </c>
      <c r="G4807" s="419">
        <v>46010</v>
      </c>
      <c r="H4807" s="419">
        <v>46030</v>
      </c>
      <c r="I4807" s="406" t="s">
        <v>15</v>
      </c>
      <c r="J4807" s="406"/>
      <c r="K4807" s="420" t="b">
        <v>0</v>
      </c>
      <c r="L4807" s="406"/>
      <c r="M4807" s="419">
        <v>46030</v>
      </c>
    </row>
    <row r="4808" spans="1:13">
      <c r="A4808" s="418">
        <v>5001</v>
      </c>
      <c r="B4808" s="418">
        <v>462454</v>
      </c>
      <c r="C4808" s="418">
        <v>3000</v>
      </c>
      <c r="D4808" s="406">
        <v>255532025</v>
      </c>
      <c r="E4808" s="406" t="s">
        <v>1069</v>
      </c>
      <c r="F4808" s="418">
        <v>1200000</v>
      </c>
      <c r="G4808" s="419">
        <v>46071</v>
      </c>
      <c r="H4808" s="406"/>
      <c r="I4808" s="406" t="s">
        <v>15</v>
      </c>
      <c r="J4808" s="406"/>
      <c r="K4808" s="420" t="b">
        <v>0</v>
      </c>
      <c r="L4808" s="406"/>
      <c r="M4808" s="419">
        <v>46076</v>
      </c>
    </row>
    <row r="4809" spans="1:13">
      <c r="A4809" s="418">
        <v>5001</v>
      </c>
      <c r="B4809" s="418">
        <v>439398</v>
      </c>
      <c r="C4809" s="418">
        <v>3000</v>
      </c>
      <c r="D4809" s="406">
        <v>255542025</v>
      </c>
      <c r="E4809" s="406" t="s">
        <v>1070</v>
      </c>
      <c r="F4809" s="418">
        <v>8000000</v>
      </c>
      <c r="G4809" s="419">
        <v>45980</v>
      </c>
      <c r="H4809" s="419">
        <v>45987</v>
      </c>
      <c r="I4809" s="406" t="s">
        <v>15</v>
      </c>
      <c r="J4809" s="406"/>
      <c r="K4809" s="420" t="b">
        <v>0</v>
      </c>
      <c r="L4809" s="406"/>
      <c r="M4809" s="419">
        <v>45987</v>
      </c>
    </row>
    <row r="4810" spans="1:13">
      <c r="A4810" s="418">
        <v>5001</v>
      </c>
      <c r="B4810" s="418">
        <v>404773</v>
      </c>
      <c r="C4810" s="418">
        <v>3000</v>
      </c>
      <c r="D4810" s="406">
        <v>255552025</v>
      </c>
      <c r="E4810" s="406" t="s">
        <v>526</v>
      </c>
      <c r="F4810" s="418">
        <v>375000</v>
      </c>
      <c r="G4810" s="419">
        <v>45980</v>
      </c>
      <c r="H4810" s="419">
        <v>45987</v>
      </c>
      <c r="I4810" s="406" t="s">
        <v>15</v>
      </c>
      <c r="J4810" s="406"/>
      <c r="K4810" s="420" t="b">
        <v>0</v>
      </c>
      <c r="L4810" s="406"/>
      <c r="M4810" s="419">
        <v>45987</v>
      </c>
    </row>
    <row r="4811" spans="1:13">
      <c r="A4811" s="418">
        <v>5001</v>
      </c>
      <c r="B4811" s="418">
        <v>422319</v>
      </c>
      <c r="C4811" s="418">
        <v>3000</v>
      </c>
      <c r="D4811" s="406">
        <v>255582025</v>
      </c>
      <c r="E4811" s="406" t="s">
        <v>476</v>
      </c>
      <c r="F4811" s="418">
        <v>69</v>
      </c>
      <c r="G4811" s="419">
        <v>45987</v>
      </c>
      <c r="H4811" s="419">
        <v>45993</v>
      </c>
      <c r="I4811" s="406" t="s">
        <v>15</v>
      </c>
      <c r="J4811" s="406"/>
      <c r="K4811" s="420" t="b">
        <v>0</v>
      </c>
      <c r="L4811" s="406"/>
      <c r="M4811" s="419">
        <v>46002</v>
      </c>
    </row>
    <row r="4812" spans="1:13">
      <c r="A4812" s="418">
        <v>5001</v>
      </c>
      <c r="B4812" s="418">
        <v>422319</v>
      </c>
      <c r="C4812" s="418">
        <v>3000</v>
      </c>
      <c r="D4812" s="406">
        <v>255592025</v>
      </c>
      <c r="E4812" s="406" t="s">
        <v>476</v>
      </c>
      <c r="F4812" s="418">
        <v>2921</v>
      </c>
      <c r="G4812" s="419">
        <v>45986</v>
      </c>
      <c r="H4812" s="419">
        <v>45993</v>
      </c>
      <c r="I4812" s="406" t="s">
        <v>15</v>
      </c>
      <c r="J4812" s="406"/>
      <c r="K4812" s="420" t="b">
        <v>0</v>
      </c>
      <c r="L4812" s="406"/>
      <c r="M4812" s="419">
        <v>45994</v>
      </c>
    </row>
    <row r="4813" spans="1:13">
      <c r="A4813" s="418">
        <v>5001</v>
      </c>
      <c r="B4813" s="418">
        <v>464475</v>
      </c>
      <c r="C4813" s="418">
        <v>3000</v>
      </c>
      <c r="D4813" s="406">
        <v>255802025</v>
      </c>
      <c r="E4813" s="406" t="s">
        <v>63</v>
      </c>
      <c r="F4813" s="418">
        <v>2300</v>
      </c>
      <c r="G4813" s="419">
        <v>45979</v>
      </c>
      <c r="H4813" s="419">
        <v>45992</v>
      </c>
      <c r="I4813" s="406" t="s">
        <v>15</v>
      </c>
      <c r="J4813" s="406"/>
      <c r="K4813" s="420" t="b">
        <v>0</v>
      </c>
      <c r="L4813" s="406"/>
      <c r="M4813" s="419">
        <v>45992</v>
      </c>
    </row>
    <row r="4814" spans="1:13">
      <c r="A4814" s="418">
        <v>5001</v>
      </c>
      <c r="B4814" s="418">
        <v>409951</v>
      </c>
      <c r="C4814" s="418">
        <v>3000</v>
      </c>
      <c r="D4814" s="406">
        <v>255812025</v>
      </c>
      <c r="E4814" s="406" t="s">
        <v>701</v>
      </c>
      <c r="F4814" s="418">
        <v>200</v>
      </c>
      <c r="G4814" s="419">
        <v>46052</v>
      </c>
      <c r="H4814" s="419">
        <v>46059</v>
      </c>
      <c r="I4814" s="406" t="s">
        <v>15</v>
      </c>
      <c r="J4814" s="406"/>
      <c r="K4814" s="420" t="b">
        <v>0</v>
      </c>
      <c r="L4814" s="406"/>
      <c r="M4814" s="419">
        <v>46059</v>
      </c>
    </row>
    <row r="4815" spans="1:13">
      <c r="A4815" s="418">
        <v>2017</v>
      </c>
      <c r="B4815" s="418">
        <v>453040</v>
      </c>
      <c r="C4815" s="418">
        <v>3010</v>
      </c>
      <c r="D4815" s="406">
        <v>25582023</v>
      </c>
      <c r="E4815" s="406" t="s">
        <v>424</v>
      </c>
      <c r="F4815" s="418">
        <v>75</v>
      </c>
      <c r="G4815" s="406"/>
      <c r="H4815" s="406"/>
      <c r="I4815" s="406" t="s">
        <v>21</v>
      </c>
      <c r="J4815" s="406"/>
      <c r="K4815" s="420" t="b">
        <v>0</v>
      </c>
      <c r="L4815" s="406"/>
      <c r="M4815" s="406"/>
    </row>
    <row r="4816" spans="1:13">
      <c r="A4816" s="418">
        <v>5001</v>
      </c>
      <c r="B4816" s="418">
        <v>477531</v>
      </c>
      <c r="C4816" s="418">
        <v>3000</v>
      </c>
      <c r="D4816" s="406">
        <v>25582024</v>
      </c>
      <c r="E4816" s="406" t="s">
        <v>114</v>
      </c>
      <c r="F4816" s="418">
        <v>200</v>
      </c>
      <c r="G4816" s="406"/>
      <c r="H4816" s="406"/>
      <c r="I4816" s="406" t="s">
        <v>21</v>
      </c>
      <c r="J4816" s="406"/>
      <c r="K4816" s="420" t="b">
        <v>1</v>
      </c>
      <c r="L4816" s="406"/>
      <c r="M4816" s="406"/>
    </row>
    <row r="4817" spans="1:13">
      <c r="A4817" s="418">
        <v>5001</v>
      </c>
      <c r="B4817" s="418">
        <v>410016</v>
      </c>
      <c r="C4817" s="418">
        <v>3000</v>
      </c>
      <c r="D4817" s="406">
        <v>255822025</v>
      </c>
      <c r="E4817" s="406" t="s">
        <v>758</v>
      </c>
      <c r="F4817" s="418">
        <v>60</v>
      </c>
      <c r="G4817" s="419">
        <v>46042</v>
      </c>
      <c r="H4817" s="419">
        <v>46051</v>
      </c>
      <c r="I4817" s="406" t="s">
        <v>15</v>
      </c>
      <c r="J4817" s="406"/>
      <c r="K4817" s="420" t="b">
        <v>0</v>
      </c>
      <c r="L4817" s="406"/>
      <c r="M4817" s="419">
        <v>46051</v>
      </c>
    </row>
    <row r="4818" spans="1:13">
      <c r="A4818" s="418">
        <v>5001</v>
      </c>
      <c r="B4818" s="418">
        <v>410058</v>
      </c>
      <c r="C4818" s="418">
        <v>3000</v>
      </c>
      <c r="D4818" s="406">
        <v>255832025</v>
      </c>
      <c r="E4818" s="406" t="s">
        <v>955</v>
      </c>
      <c r="F4818" s="418">
        <v>1700</v>
      </c>
      <c r="G4818" s="419">
        <v>46000</v>
      </c>
      <c r="H4818" s="419">
        <v>46002</v>
      </c>
      <c r="I4818" s="406" t="s">
        <v>15</v>
      </c>
      <c r="J4818" s="406"/>
      <c r="K4818" s="420" t="b">
        <v>0</v>
      </c>
      <c r="L4818" s="406"/>
      <c r="M4818" s="419">
        <v>46002</v>
      </c>
    </row>
    <row r="4819" spans="1:13">
      <c r="A4819" s="418">
        <v>5001</v>
      </c>
      <c r="B4819" s="418">
        <v>456894</v>
      </c>
      <c r="C4819" s="418">
        <v>3000</v>
      </c>
      <c r="D4819" s="406">
        <v>255842025</v>
      </c>
      <c r="E4819" s="406" t="s">
        <v>240</v>
      </c>
      <c r="F4819" s="418">
        <v>50</v>
      </c>
      <c r="G4819" s="419">
        <v>46004</v>
      </c>
      <c r="H4819" s="419">
        <v>46010</v>
      </c>
      <c r="I4819" s="406" t="s">
        <v>15</v>
      </c>
      <c r="J4819" s="406"/>
      <c r="K4819" s="420" t="b">
        <v>0</v>
      </c>
      <c r="L4819" s="406"/>
      <c r="M4819" s="419">
        <v>46010</v>
      </c>
    </row>
    <row r="4820" spans="1:13">
      <c r="A4820" s="418">
        <v>5001</v>
      </c>
      <c r="B4820" s="418">
        <v>439501</v>
      </c>
      <c r="C4820" s="418">
        <v>3000</v>
      </c>
      <c r="D4820" s="406">
        <v>255852025</v>
      </c>
      <c r="E4820" s="406" t="s">
        <v>455</v>
      </c>
      <c r="F4820" s="418">
        <v>170</v>
      </c>
      <c r="G4820" s="419">
        <v>46042</v>
      </c>
      <c r="H4820" s="419">
        <v>46042</v>
      </c>
      <c r="I4820" s="406" t="s">
        <v>15</v>
      </c>
      <c r="J4820" s="406"/>
      <c r="K4820" s="420" t="b">
        <v>0</v>
      </c>
      <c r="L4820" s="406"/>
      <c r="M4820" s="419">
        <v>46042</v>
      </c>
    </row>
    <row r="4821" spans="1:13">
      <c r="A4821" s="418">
        <v>5001</v>
      </c>
      <c r="B4821" s="418">
        <v>438002</v>
      </c>
      <c r="C4821" s="418">
        <v>3000</v>
      </c>
      <c r="D4821" s="406">
        <v>255862025</v>
      </c>
      <c r="E4821" s="406" t="s">
        <v>897</v>
      </c>
      <c r="F4821" s="418">
        <v>80</v>
      </c>
      <c r="G4821" s="419">
        <v>46000</v>
      </c>
      <c r="H4821" s="419">
        <v>46010</v>
      </c>
      <c r="I4821" s="406" t="s">
        <v>15</v>
      </c>
      <c r="J4821" s="406"/>
      <c r="K4821" s="420" t="b">
        <v>0</v>
      </c>
      <c r="L4821" s="406"/>
      <c r="M4821" s="419">
        <v>46010</v>
      </c>
    </row>
    <row r="4822" spans="1:13">
      <c r="A4822" s="418">
        <v>5001</v>
      </c>
      <c r="B4822" s="418">
        <v>465170</v>
      </c>
      <c r="C4822" s="418">
        <v>3000</v>
      </c>
      <c r="D4822" s="406">
        <v>255872024</v>
      </c>
      <c r="E4822" s="406" t="s">
        <v>341</v>
      </c>
      <c r="F4822" s="418">
        <v>218</v>
      </c>
      <c r="G4822" s="419">
        <v>46153</v>
      </c>
      <c r="H4822" s="419">
        <v>46163</v>
      </c>
      <c r="I4822" s="406" t="s">
        <v>15</v>
      </c>
      <c r="J4822" s="406"/>
      <c r="K4822" s="420" t="b">
        <v>0</v>
      </c>
      <c r="L4822" s="406" t="s">
        <v>17</v>
      </c>
      <c r="M4822" s="419">
        <v>46168</v>
      </c>
    </row>
    <row r="4823" spans="1:13">
      <c r="A4823" s="418">
        <v>5001</v>
      </c>
      <c r="B4823" s="418">
        <v>438054</v>
      </c>
      <c r="C4823" s="418">
        <v>3000</v>
      </c>
      <c r="D4823" s="406">
        <v>255872025</v>
      </c>
      <c r="E4823" s="406" t="s">
        <v>141</v>
      </c>
      <c r="F4823" s="418">
        <v>225</v>
      </c>
      <c r="G4823" s="419">
        <v>45993</v>
      </c>
      <c r="H4823" s="419">
        <v>45995</v>
      </c>
      <c r="I4823" s="406" t="s">
        <v>15</v>
      </c>
      <c r="J4823" s="406"/>
      <c r="K4823" s="420" t="b">
        <v>0</v>
      </c>
      <c r="L4823" s="406"/>
      <c r="M4823" s="419">
        <v>45995</v>
      </c>
    </row>
    <row r="4824" spans="1:13">
      <c r="A4824" s="418">
        <v>5001</v>
      </c>
      <c r="B4824" s="418">
        <v>438102</v>
      </c>
      <c r="C4824" s="418">
        <v>3000</v>
      </c>
      <c r="D4824" s="406">
        <v>255882025</v>
      </c>
      <c r="E4824" s="406" t="s">
        <v>333</v>
      </c>
      <c r="F4824" s="418">
        <v>121</v>
      </c>
      <c r="G4824" s="419">
        <v>46055</v>
      </c>
      <c r="H4824" s="419">
        <v>46062</v>
      </c>
      <c r="I4824" s="406" t="s">
        <v>15</v>
      </c>
      <c r="J4824" s="406"/>
      <c r="K4824" s="420" t="b">
        <v>0</v>
      </c>
      <c r="L4824" s="406"/>
      <c r="M4824" s="419">
        <v>46062</v>
      </c>
    </row>
    <row r="4825" spans="1:13">
      <c r="A4825" s="418">
        <v>5001</v>
      </c>
      <c r="B4825" s="418">
        <v>456976</v>
      </c>
      <c r="C4825" s="418">
        <v>3000</v>
      </c>
      <c r="D4825" s="406">
        <v>255902025</v>
      </c>
      <c r="E4825" s="406" t="s">
        <v>510</v>
      </c>
      <c r="F4825" s="418">
        <v>653</v>
      </c>
      <c r="G4825" s="419">
        <v>45983</v>
      </c>
      <c r="H4825" s="419">
        <v>45987</v>
      </c>
      <c r="I4825" s="406" t="s">
        <v>15</v>
      </c>
      <c r="J4825" s="406"/>
      <c r="K4825" s="420" t="b">
        <v>0</v>
      </c>
      <c r="L4825" s="406"/>
      <c r="M4825" s="419">
        <v>45987</v>
      </c>
    </row>
    <row r="4826" spans="1:13">
      <c r="A4826" s="418">
        <v>5001</v>
      </c>
      <c r="B4826" s="418">
        <v>459324</v>
      </c>
      <c r="C4826" s="418">
        <v>3000</v>
      </c>
      <c r="D4826" s="406">
        <v>255912025</v>
      </c>
      <c r="E4826" s="406" t="s">
        <v>948</v>
      </c>
      <c r="F4826" s="418">
        <v>1020</v>
      </c>
      <c r="G4826" s="419">
        <v>46001</v>
      </c>
      <c r="H4826" s="419">
        <v>46008</v>
      </c>
      <c r="I4826" s="406" t="s">
        <v>15</v>
      </c>
      <c r="J4826" s="406"/>
      <c r="K4826" s="420" t="b">
        <v>0</v>
      </c>
      <c r="L4826" s="406"/>
      <c r="M4826" s="419">
        <v>46008</v>
      </c>
    </row>
    <row r="4827" spans="1:13">
      <c r="A4827" s="418">
        <v>5001</v>
      </c>
      <c r="B4827" s="418">
        <v>438103</v>
      </c>
      <c r="C4827" s="418">
        <v>3000</v>
      </c>
      <c r="D4827" s="406">
        <v>255922025</v>
      </c>
      <c r="E4827" s="406" t="s">
        <v>26</v>
      </c>
      <c r="F4827" s="418">
        <v>40</v>
      </c>
      <c r="G4827" s="419">
        <v>46037</v>
      </c>
      <c r="H4827" s="419">
        <v>46042</v>
      </c>
      <c r="I4827" s="406" t="s">
        <v>15</v>
      </c>
      <c r="J4827" s="406"/>
      <c r="K4827" s="420" t="b">
        <v>0</v>
      </c>
      <c r="L4827" s="406"/>
      <c r="M4827" s="419">
        <v>46042</v>
      </c>
    </row>
    <row r="4828" spans="1:13">
      <c r="A4828" s="418">
        <v>5001</v>
      </c>
      <c r="B4828" s="418">
        <v>438101</v>
      </c>
      <c r="C4828" s="418">
        <v>3000</v>
      </c>
      <c r="D4828" s="406">
        <v>255942025</v>
      </c>
      <c r="E4828" s="406" t="s">
        <v>128</v>
      </c>
      <c r="F4828" s="418">
        <v>151</v>
      </c>
      <c r="G4828" s="419">
        <v>46056</v>
      </c>
      <c r="H4828" s="419">
        <v>46056</v>
      </c>
      <c r="I4828" s="406" t="s">
        <v>15</v>
      </c>
      <c r="J4828" s="406"/>
      <c r="K4828" s="420" t="b">
        <v>0</v>
      </c>
      <c r="L4828" s="406"/>
      <c r="M4828" s="419">
        <v>46062</v>
      </c>
    </row>
    <row r="4829" spans="1:13">
      <c r="A4829" s="418">
        <v>5001</v>
      </c>
      <c r="B4829" s="418">
        <v>438101</v>
      </c>
      <c r="C4829" s="418">
        <v>3000</v>
      </c>
      <c r="D4829" s="406">
        <v>255952025</v>
      </c>
      <c r="E4829" s="406" t="s">
        <v>128</v>
      </c>
      <c r="F4829" s="418">
        <v>29</v>
      </c>
      <c r="G4829" s="419">
        <v>46070</v>
      </c>
      <c r="H4829" s="419">
        <v>46078</v>
      </c>
      <c r="I4829" s="406" t="s">
        <v>15</v>
      </c>
      <c r="J4829" s="406"/>
      <c r="K4829" s="420" t="b">
        <v>0</v>
      </c>
      <c r="L4829" s="406"/>
      <c r="M4829" s="419">
        <v>46078</v>
      </c>
    </row>
    <row r="4830" spans="1:13">
      <c r="A4830" s="418">
        <v>5001</v>
      </c>
      <c r="B4830" s="418">
        <v>438101</v>
      </c>
      <c r="C4830" s="418">
        <v>3000</v>
      </c>
      <c r="D4830" s="406">
        <v>255962025</v>
      </c>
      <c r="E4830" s="406" t="s">
        <v>128</v>
      </c>
      <c r="F4830" s="418">
        <v>420</v>
      </c>
      <c r="G4830" s="419">
        <v>46056</v>
      </c>
      <c r="H4830" s="419">
        <v>46056</v>
      </c>
      <c r="I4830" s="406" t="s">
        <v>15</v>
      </c>
      <c r="J4830" s="406"/>
      <c r="K4830" s="420" t="b">
        <v>0</v>
      </c>
      <c r="L4830" s="406"/>
      <c r="M4830" s="419">
        <v>46056</v>
      </c>
    </row>
    <row r="4831" spans="1:13">
      <c r="A4831" s="418">
        <v>5001</v>
      </c>
      <c r="B4831" s="418">
        <v>474344</v>
      </c>
      <c r="C4831" s="418">
        <v>3000</v>
      </c>
      <c r="D4831" s="406">
        <v>255972025</v>
      </c>
      <c r="E4831" s="406" t="s">
        <v>118</v>
      </c>
      <c r="F4831" s="418">
        <v>1120</v>
      </c>
      <c r="G4831" s="419">
        <v>45995</v>
      </c>
      <c r="H4831" s="419">
        <v>46010</v>
      </c>
      <c r="I4831" s="406" t="s">
        <v>15</v>
      </c>
      <c r="J4831" s="406"/>
      <c r="K4831" s="420" t="b">
        <v>0</v>
      </c>
      <c r="L4831" s="406"/>
      <c r="M4831" s="419">
        <v>46010</v>
      </c>
    </row>
    <row r="4832" spans="1:13">
      <c r="A4832" s="418">
        <v>5001</v>
      </c>
      <c r="B4832" s="418">
        <v>478553</v>
      </c>
      <c r="C4832" s="418">
        <v>3000</v>
      </c>
      <c r="D4832" s="406">
        <v>256182025</v>
      </c>
      <c r="E4832" s="406" t="s">
        <v>42</v>
      </c>
      <c r="F4832" s="418">
        <v>600</v>
      </c>
      <c r="G4832" s="419">
        <v>45994</v>
      </c>
      <c r="H4832" s="419">
        <v>45999</v>
      </c>
      <c r="I4832" s="406" t="s">
        <v>15</v>
      </c>
      <c r="J4832" s="406"/>
      <c r="K4832" s="420" t="b">
        <v>0</v>
      </c>
      <c r="L4832" s="406"/>
      <c r="M4832" s="419">
        <v>46000</v>
      </c>
    </row>
    <row r="4833" spans="1:13">
      <c r="A4833" s="418">
        <v>5001</v>
      </c>
      <c r="B4833" s="418">
        <v>478553</v>
      </c>
      <c r="C4833" s="418">
        <v>3000</v>
      </c>
      <c r="D4833" s="406">
        <v>256192025</v>
      </c>
      <c r="E4833" s="406" t="s">
        <v>42</v>
      </c>
      <c r="F4833" s="418">
        <v>3900</v>
      </c>
      <c r="G4833" s="419">
        <v>45996</v>
      </c>
      <c r="H4833" s="419">
        <v>46009</v>
      </c>
      <c r="I4833" s="406" t="s">
        <v>15</v>
      </c>
      <c r="J4833" s="406"/>
      <c r="K4833" s="420" t="b">
        <v>0</v>
      </c>
      <c r="L4833" s="406"/>
      <c r="M4833" s="419">
        <v>46010</v>
      </c>
    </row>
    <row r="4834" spans="1:13">
      <c r="A4834" s="418">
        <v>5001</v>
      </c>
      <c r="B4834" s="418">
        <v>478553</v>
      </c>
      <c r="C4834" s="418">
        <v>3000</v>
      </c>
      <c r="D4834" s="406">
        <v>256202025</v>
      </c>
      <c r="E4834" s="406" t="s">
        <v>42</v>
      </c>
      <c r="F4834" s="418">
        <v>3900</v>
      </c>
      <c r="G4834" s="419">
        <v>46031</v>
      </c>
      <c r="H4834" s="419">
        <v>46041</v>
      </c>
      <c r="I4834" s="406" t="s">
        <v>15</v>
      </c>
      <c r="J4834" s="406"/>
      <c r="K4834" s="420" t="b">
        <v>0</v>
      </c>
      <c r="L4834" s="406"/>
      <c r="M4834" s="419">
        <v>46041</v>
      </c>
    </row>
    <row r="4835" spans="1:13">
      <c r="A4835" s="418">
        <v>2017</v>
      </c>
      <c r="B4835" s="418">
        <v>474265</v>
      </c>
      <c r="C4835" s="418">
        <v>3010</v>
      </c>
      <c r="D4835" s="406">
        <v>2562024</v>
      </c>
      <c r="E4835" s="406" t="s">
        <v>1071</v>
      </c>
      <c r="F4835" s="418">
        <v>35</v>
      </c>
      <c r="G4835" s="406"/>
      <c r="H4835" s="406"/>
      <c r="I4835" s="406" t="s">
        <v>21</v>
      </c>
      <c r="J4835" s="406"/>
      <c r="K4835" s="420" t="b">
        <v>0</v>
      </c>
      <c r="L4835" s="406" t="s">
        <v>17</v>
      </c>
      <c r="M4835" s="406"/>
    </row>
    <row r="4836" spans="1:13">
      <c r="A4836" s="418">
        <v>2010</v>
      </c>
      <c r="B4836" s="418">
        <v>464482</v>
      </c>
      <c r="C4836" s="418">
        <v>3000</v>
      </c>
      <c r="D4836" s="406">
        <v>2562026</v>
      </c>
      <c r="E4836" s="406" t="s">
        <v>187</v>
      </c>
      <c r="F4836" s="418">
        <v>200</v>
      </c>
      <c r="G4836" s="419">
        <v>46084</v>
      </c>
      <c r="H4836" s="419">
        <v>46084</v>
      </c>
      <c r="I4836" s="406" t="s">
        <v>15</v>
      </c>
      <c r="J4836" s="406"/>
      <c r="K4836" s="420" t="b">
        <v>0</v>
      </c>
      <c r="L4836" s="406"/>
      <c r="M4836" s="419">
        <v>46084</v>
      </c>
    </row>
    <row r="4837" spans="1:13">
      <c r="A4837" s="418">
        <v>5001</v>
      </c>
      <c r="B4837" s="418">
        <v>478553</v>
      </c>
      <c r="C4837" s="418">
        <v>3000</v>
      </c>
      <c r="D4837" s="406">
        <v>256232025</v>
      </c>
      <c r="E4837" s="406" t="s">
        <v>42</v>
      </c>
      <c r="F4837" s="418">
        <v>3400</v>
      </c>
      <c r="G4837" s="419">
        <v>46035</v>
      </c>
      <c r="H4837" s="419">
        <v>46041</v>
      </c>
      <c r="I4837" s="406" t="s">
        <v>15</v>
      </c>
      <c r="J4837" s="406"/>
      <c r="K4837" s="420" t="b">
        <v>0</v>
      </c>
      <c r="L4837" s="406"/>
      <c r="M4837" s="419">
        <v>46041</v>
      </c>
    </row>
    <row r="4838" spans="1:13">
      <c r="A4838" s="418">
        <v>5001</v>
      </c>
      <c r="B4838" s="418">
        <v>423594</v>
      </c>
      <c r="C4838" s="418">
        <v>3000</v>
      </c>
      <c r="D4838" s="406">
        <v>256472024</v>
      </c>
      <c r="E4838" s="406" t="s">
        <v>368</v>
      </c>
      <c r="F4838" s="418">
        <v>39</v>
      </c>
      <c r="G4838" s="419">
        <v>46034</v>
      </c>
      <c r="H4838" s="419">
        <v>46048</v>
      </c>
      <c r="I4838" s="406" t="s">
        <v>15</v>
      </c>
      <c r="J4838" s="406"/>
      <c r="K4838" s="420" t="b">
        <v>0</v>
      </c>
      <c r="L4838" s="406"/>
      <c r="M4838" s="419">
        <v>46049</v>
      </c>
    </row>
    <row r="4839" spans="1:13">
      <c r="A4839" s="418">
        <v>5001</v>
      </c>
      <c r="B4839" s="418">
        <v>422364</v>
      </c>
      <c r="C4839" s="418">
        <v>3000</v>
      </c>
      <c r="D4839" s="406">
        <v>256482025</v>
      </c>
      <c r="E4839" s="406" t="s">
        <v>699</v>
      </c>
      <c r="F4839" s="418">
        <v>200</v>
      </c>
      <c r="G4839" s="419">
        <v>46035</v>
      </c>
      <c r="H4839" s="419">
        <v>46043</v>
      </c>
      <c r="I4839" s="406" t="s">
        <v>15</v>
      </c>
      <c r="J4839" s="406"/>
      <c r="K4839" s="420" t="b">
        <v>0</v>
      </c>
      <c r="L4839" s="406"/>
      <c r="M4839" s="419">
        <v>46043</v>
      </c>
    </row>
    <row r="4840" spans="1:13">
      <c r="A4840" s="418">
        <v>5001</v>
      </c>
      <c r="B4840" s="418">
        <v>422364</v>
      </c>
      <c r="C4840" s="418">
        <v>3000</v>
      </c>
      <c r="D4840" s="406">
        <v>256492025</v>
      </c>
      <c r="E4840" s="406" t="s">
        <v>699</v>
      </c>
      <c r="F4840" s="418">
        <v>200</v>
      </c>
      <c r="G4840" s="419">
        <v>46037</v>
      </c>
      <c r="H4840" s="419">
        <v>46043</v>
      </c>
      <c r="I4840" s="406" t="s">
        <v>15</v>
      </c>
      <c r="J4840" s="406"/>
      <c r="K4840" s="420" t="b">
        <v>0</v>
      </c>
      <c r="L4840" s="406"/>
      <c r="M4840" s="419">
        <v>46043</v>
      </c>
    </row>
    <row r="4841" spans="1:13">
      <c r="A4841" s="418">
        <v>5001</v>
      </c>
      <c r="B4841" s="418">
        <v>422364</v>
      </c>
      <c r="C4841" s="418">
        <v>3000</v>
      </c>
      <c r="D4841" s="406">
        <v>256502025</v>
      </c>
      <c r="E4841" s="406" t="s">
        <v>699</v>
      </c>
      <c r="F4841" s="418">
        <v>400</v>
      </c>
      <c r="G4841" s="419">
        <v>46037</v>
      </c>
      <c r="H4841" s="419">
        <v>46043</v>
      </c>
      <c r="I4841" s="406" t="s">
        <v>15</v>
      </c>
      <c r="J4841" s="406"/>
      <c r="K4841" s="420" t="b">
        <v>0</v>
      </c>
      <c r="L4841" s="406"/>
      <c r="M4841" s="419">
        <v>46043</v>
      </c>
    </row>
    <row r="4842" spans="1:13">
      <c r="A4842" s="418">
        <v>5001</v>
      </c>
      <c r="B4842" s="418">
        <v>422364</v>
      </c>
      <c r="C4842" s="418">
        <v>3000</v>
      </c>
      <c r="D4842" s="406">
        <v>256512025</v>
      </c>
      <c r="E4842" s="406" t="s">
        <v>699</v>
      </c>
      <c r="F4842" s="418">
        <v>400</v>
      </c>
      <c r="G4842" s="419">
        <v>46037</v>
      </c>
      <c r="H4842" s="419">
        <v>46043</v>
      </c>
      <c r="I4842" s="406" t="s">
        <v>15</v>
      </c>
      <c r="J4842" s="406"/>
      <c r="K4842" s="420" t="b">
        <v>0</v>
      </c>
      <c r="L4842" s="406"/>
      <c r="M4842" s="419">
        <v>46043</v>
      </c>
    </row>
    <row r="4843" spans="1:13">
      <c r="A4843" s="418">
        <v>5001</v>
      </c>
      <c r="B4843" s="418">
        <v>422364</v>
      </c>
      <c r="C4843" s="418">
        <v>3000</v>
      </c>
      <c r="D4843" s="406">
        <v>256522025</v>
      </c>
      <c r="E4843" s="406" t="s">
        <v>699</v>
      </c>
      <c r="F4843" s="418">
        <v>400</v>
      </c>
      <c r="G4843" s="419">
        <v>46037</v>
      </c>
      <c r="H4843" s="419">
        <v>46043</v>
      </c>
      <c r="I4843" s="406" t="s">
        <v>15</v>
      </c>
      <c r="J4843" s="406"/>
      <c r="K4843" s="420" t="b">
        <v>0</v>
      </c>
      <c r="L4843" s="406"/>
      <c r="M4843" s="419">
        <v>46043</v>
      </c>
    </row>
    <row r="4844" spans="1:13">
      <c r="A4844" s="418">
        <v>5001</v>
      </c>
      <c r="B4844" s="418">
        <v>410072</v>
      </c>
      <c r="C4844" s="418">
        <v>3000</v>
      </c>
      <c r="D4844" s="406">
        <v>256532023</v>
      </c>
      <c r="E4844" s="406" t="s">
        <v>30</v>
      </c>
      <c r="F4844" s="418">
        <v>275</v>
      </c>
      <c r="G4844" s="419">
        <v>45912</v>
      </c>
      <c r="H4844" s="419">
        <v>45918</v>
      </c>
      <c r="I4844" s="406" t="s">
        <v>15</v>
      </c>
      <c r="J4844" s="406"/>
      <c r="K4844" s="420" t="b">
        <v>0</v>
      </c>
      <c r="L4844" s="406"/>
      <c r="M4844" s="419">
        <v>45918</v>
      </c>
    </row>
    <row r="4845" spans="1:13">
      <c r="A4845" s="418">
        <v>5001</v>
      </c>
      <c r="B4845" s="418">
        <v>422364</v>
      </c>
      <c r="C4845" s="418">
        <v>3000</v>
      </c>
      <c r="D4845" s="406">
        <v>256532025</v>
      </c>
      <c r="E4845" s="406" t="s">
        <v>699</v>
      </c>
      <c r="F4845" s="418">
        <v>400</v>
      </c>
      <c r="G4845" s="419">
        <v>46058</v>
      </c>
      <c r="H4845" s="419">
        <v>46064</v>
      </c>
      <c r="I4845" s="406" t="s">
        <v>15</v>
      </c>
      <c r="J4845" s="406"/>
      <c r="K4845" s="420" t="b">
        <v>0</v>
      </c>
      <c r="L4845" s="406"/>
      <c r="M4845" s="419">
        <v>46064</v>
      </c>
    </row>
    <row r="4846" spans="1:13">
      <c r="A4846" s="418">
        <v>5001</v>
      </c>
      <c r="B4846" s="418">
        <v>422364</v>
      </c>
      <c r="C4846" s="418">
        <v>3000</v>
      </c>
      <c r="D4846" s="406">
        <v>256542025</v>
      </c>
      <c r="E4846" s="406" t="s">
        <v>699</v>
      </c>
      <c r="F4846" s="418">
        <v>600</v>
      </c>
      <c r="G4846" s="419">
        <v>46058</v>
      </c>
      <c r="H4846" s="419">
        <v>46064</v>
      </c>
      <c r="I4846" s="406" t="s">
        <v>15</v>
      </c>
      <c r="J4846" s="406"/>
      <c r="K4846" s="420" t="b">
        <v>0</v>
      </c>
      <c r="L4846" s="406"/>
      <c r="M4846" s="419">
        <v>46064</v>
      </c>
    </row>
    <row r="4847" spans="1:13">
      <c r="A4847" s="418">
        <v>5001</v>
      </c>
      <c r="B4847" s="418">
        <v>422364</v>
      </c>
      <c r="C4847" s="418">
        <v>3000</v>
      </c>
      <c r="D4847" s="406">
        <v>256552025</v>
      </c>
      <c r="E4847" s="406" t="s">
        <v>699</v>
      </c>
      <c r="F4847" s="418">
        <v>800</v>
      </c>
      <c r="G4847" s="419">
        <v>46003</v>
      </c>
      <c r="H4847" s="419">
        <v>46008</v>
      </c>
      <c r="I4847" s="406" t="s">
        <v>15</v>
      </c>
      <c r="J4847" s="406"/>
      <c r="K4847" s="420" t="b">
        <v>0</v>
      </c>
      <c r="L4847" s="406"/>
      <c r="M4847" s="419">
        <v>46008</v>
      </c>
    </row>
    <row r="4848" spans="1:13">
      <c r="A4848" s="418">
        <v>5001</v>
      </c>
      <c r="B4848" s="418">
        <v>422364</v>
      </c>
      <c r="C4848" s="418">
        <v>3000</v>
      </c>
      <c r="D4848" s="406">
        <v>256562025</v>
      </c>
      <c r="E4848" s="406" t="s">
        <v>699</v>
      </c>
      <c r="F4848" s="418">
        <v>800</v>
      </c>
      <c r="G4848" s="419">
        <v>46003</v>
      </c>
      <c r="H4848" s="419">
        <v>46008</v>
      </c>
      <c r="I4848" s="406" t="s">
        <v>15</v>
      </c>
      <c r="J4848" s="406"/>
      <c r="K4848" s="420" t="b">
        <v>0</v>
      </c>
      <c r="L4848" s="406"/>
      <c r="M4848" s="419">
        <v>46008</v>
      </c>
    </row>
    <row r="4849" spans="1:13">
      <c r="A4849" s="418">
        <v>5001</v>
      </c>
      <c r="B4849" s="418">
        <v>422364</v>
      </c>
      <c r="C4849" s="418">
        <v>3000</v>
      </c>
      <c r="D4849" s="406">
        <v>256572025</v>
      </c>
      <c r="E4849" s="406" t="s">
        <v>699</v>
      </c>
      <c r="F4849" s="418">
        <v>1000</v>
      </c>
      <c r="G4849" s="419">
        <v>46004</v>
      </c>
      <c r="H4849" s="419">
        <v>46008</v>
      </c>
      <c r="I4849" s="406" t="s">
        <v>15</v>
      </c>
      <c r="J4849" s="406"/>
      <c r="K4849" s="420" t="b">
        <v>0</v>
      </c>
      <c r="L4849" s="406"/>
      <c r="M4849" s="419">
        <v>46008</v>
      </c>
    </row>
    <row r="4850" spans="1:13">
      <c r="A4850" s="418">
        <v>5001</v>
      </c>
      <c r="B4850" s="418">
        <v>422364</v>
      </c>
      <c r="C4850" s="418">
        <v>3000</v>
      </c>
      <c r="D4850" s="406">
        <v>256582025</v>
      </c>
      <c r="E4850" s="406" t="s">
        <v>699</v>
      </c>
      <c r="F4850" s="418">
        <v>400</v>
      </c>
      <c r="G4850" s="419">
        <v>46058</v>
      </c>
      <c r="H4850" s="419">
        <v>46064</v>
      </c>
      <c r="I4850" s="406" t="s">
        <v>15</v>
      </c>
      <c r="J4850" s="406"/>
      <c r="K4850" s="420" t="b">
        <v>0</v>
      </c>
      <c r="L4850" s="406"/>
      <c r="M4850" s="419">
        <v>46064</v>
      </c>
    </row>
    <row r="4851" spans="1:13">
      <c r="A4851" s="418">
        <v>5001</v>
      </c>
      <c r="B4851" s="418">
        <v>422364</v>
      </c>
      <c r="C4851" s="418">
        <v>3000</v>
      </c>
      <c r="D4851" s="406">
        <v>256592025</v>
      </c>
      <c r="E4851" s="406" t="s">
        <v>699</v>
      </c>
      <c r="F4851" s="418">
        <v>600</v>
      </c>
      <c r="G4851" s="419">
        <v>46002</v>
      </c>
      <c r="H4851" s="419">
        <v>46008</v>
      </c>
      <c r="I4851" s="406" t="s">
        <v>15</v>
      </c>
      <c r="J4851" s="406"/>
      <c r="K4851" s="420" t="b">
        <v>0</v>
      </c>
      <c r="L4851" s="406"/>
      <c r="M4851" s="419">
        <v>46008</v>
      </c>
    </row>
    <row r="4852" spans="1:13">
      <c r="A4852" s="418">
        <v>5001</v>
      </c>
      <c r="B4852" s="418">
        <v>422364</v>
      </c>
      <c r="C4852" s="418">
        <v>3000</v>
      </c>
      <c r="D4852" s="406">
        <v>256602025</v>
      </c>
      <c r="E4852" s="406" t="s">
        <v>699</v>
      </c>
      <c r="F4852" s="418">
        <v>400</v>
      </c>
      <c r="G4852" s="419">
        <v>46058</v>
      </c>
      <c r="H4852" s="419">
        <v>46064</v>
      </c>
      <c r="I4852" s="406" t="s">
        <v>15</v>
      </c>
      <c r="J4852" s="406"/>
      <c r="K4852" s="420" t="b">
        <v>0</v>
      </c>
      <c r="L4852" s="406"/>
      <c r="M4852" s="419">
        <v>46064</v>
      </c>
    </row>
    <row r="4853" spans="1:13">
      <c r="A4853" s="418">
        <v>5001</v>
      </c>
      <c r="B4853" s="418">
        <v>457566</v>
      </c>
      <c r="C4853" s="418">
        <v>3000</v>
      </c>
      <c r="D4853" s="406">
        <v>256832025</v>
      </c>
      <c r="E4853" s="406" t="s">
        <v>760</v>
      </c>
      <c r="F4853" s="418">
        <v>10</v>
      </c>
      <c r="G4853" s="419">
        <v>45990</v>
      </c>
      <c r="H4853" s="419">
        <v>46004</v>
      </c>
      <c r="I4853" s="406" t="s">
        <v>15</v>
      </c>
      <c r="J4853" s="406"/>
      <c r="K4853" s="420" t="b">
        <v>0</v>
      </c>
      <c r="L4853" s="406"/>
      <c r="M4853" s="419">
        <v>46006</v>
      </c>
    </row>
    <row r="4854" spans="1:13">
      <c r="A4854" s="418">
        <v>5001</v>
      </c>
      <c r="B4854" s="418">
        <v>449416</v>
      </c>
      <c r="C4854" s="418">
        <v>3000</v>
      </c>
      <c r="D4854" s="406">
        <v>256922025</v>
      </c>
      <c r="E4854" s="406" t="s">
        <v>796</v>
      </c>
      <c r="F4854" s="418">
        <v>75000</v>
      </c>
      <c r="G4854" s="419">
        <v>46030</v>
      </c>
      <c r="H4854" s="419">
        <v>46031</v>
      </c>
      <c r="I4854" s="406" t="s">
        <v>15</v>
      </c>
      <c r="J4854" s="406"/>
      <c r="K4854" s="420" t="b">
        <v>0</v>
      </c>
      <c r="L4854" s="406"/>
      <c r="M4854" s="419">
        <v>46031</v>
      </c>
    </row>
    <row r="4855" spans="1:13">
      <c r="A4855" s="418">
        <v>5001</v>
      </c>
      <c r="B4855" s="418">
        <v>438011</v>
      </c>
      <c r="C4855" s="418">
        <v>3000</v>
      </c>
      <c r="D4855" s="406">
        <v>256932025</v>
      </c>
      <c r="E4855" s="406" t="s">
        <v>539</v>
      </c>
      <c r="F4855" s="418">
        <v>800</v>
      </c>
      <c r="G4855" s="419">
        <v>46030</v>
      </c>
      <c r="H4855" s="419">
        <v>46039</v>
      </c>
      <c r="I4855" s="406" t="s">
        <v>15</v>
      </c>
      <c r="J4855" s="406"/>
      <c r="K4855" s="420" t="b">
        <v>0</v>
      </c>
      <c r="L4855" s="406"/>
      <c r="M4855" s="419">
        <v>46039</v>
      </c>
    </row>
    <row r="4856" spans="1:13">
      <c r="A4856" s="418">
        <v>5001</v>
      </c>
      <c r="B4856" s="418">
        <v>410030</v>
      </c>
      <c r="C4856" s="418">
        <v>3000</v>
      </c>
      <c r="D4856" s="406">
        <v>256962025</v>
      </c>
      <c r="E4856" s="406" t="s">
        <v>558</v>
      </c>
      <c r="F4856" s="418">
        <v>14</v>
      </c>
      <c r="G4856" s="406"/>
      <c r="H4856" s="406"/>
      <c r="I4856" s="406" t="s">
        <v>21</v>
      </c>
      <c r="J4856" s="406"/>
      <c r="K4856" s="420" t="b">
        <v>0</v>
      </c>
      <c r="L4856" s="406"/>
      <c r="M4856" s="406"/>
    </row>
    <row r="4857" spans="1:13">
      <c r="A4857" s="418">
        <v>5001</v>
      </c>
      <c r="B4857" s="418">
        <v>476451</v>
      </c>
      <c r="C4857" s="418">
        <v>3000</v>
      </c>
      <c r="D4857" s="406">
        <v>256972025</v>
      </c>
      <c r="E4857" s="406" t="s">
        <v>818</v>
      </c>
      <c r="F4857" s="418">
        <v>50</v>
      </c>
      <c r="G4857" s="419">
        <v>46007</v>
      </c>
      <c r="H4857" s="419">
        <v>46010</v>
      </c>
      <c r="I4857" s="406" t="s">
        <v>15</v>
      </c>
      <c r="J4857" s="406"/>
      <c r="K4857" s="420" t="b">
        <v>0</v>
      </c>
      <c r="L4857" s="406"/>
      <c r="M4857" s="419">
        <v>46027</v>
      </c>
    </row>
    <row r="4858" spans="1:13">
      <c r="A4858" s="418">
        <v>2017</v>
      </c>
      <c r="B4858" s="418">
        <v>463702</v>
      </c>
      <c r="C4858" s="418">
        <v>3010</v>
      </c>
      <c r="D4858" s="406">
        <v>25702025</v>
      </c>
      <c r="E4858" s="406" t="s">
        <v>1072</v>
      </c>
      <c r="F4858" s="418">
        <v>40</v>
      </c>
      <c r="G4858" s="419">
        <v>45958</v>
      </c>
      <c r="H4858" s="419">
        <v>45968</v>
      </c>
      <c r="I4858" s="406" t="s">
        <v>15</v>
      </c>
      <c r="J4858" s="406"/>
      <c r="K4858" s="420" t="b">
        <v>0</v>
      </c>
      <c r="L4858" s="406"/>
      <c r="M4858" s="419">
        <v>45968</v>
      </c>
    </row>
    <row r="4859" spans="1:13">
      <c r="A4859" s="418">
        <v>5001</v>
      </c>
      <c r="B4859" s="418">
        <v>441944</v>
      </c>
      <c r="C4859" s="418">
        <v>3000</v>
      </c>
      <c r="D4859" s="406">
        <v>257022025</v>
      </c>
      <c r="E4859" s="406" t="s">
        <v>470</v>
      </c>
      <c r="F4859" s="418">
        <v>200</v>
      </c>
      <c r="G4859" s="419">
        <v>46031</v>
      </c>
      <c r="H4859" s="419">
        <v>46036</v>
      </c>
      <c r="I4859" s="406" t="s">
        <v>15</v>
      </c>
      <c r="J4859" s="406"/>
      <c r="K4859" s="420" t="b">
        <v>0</v>
      </c>
      <c r="L4859" s="406"/>
      <c r="M4859" s="419">
        <v>46036</v>
      </c>
    </row>
    <row r="4860" spans="1:13">
      <c r="A4860" s="418">
        <v>5001</v>
      </c>
      <c r="B4860" s="418">
        <v>463846</v>
      </c>
      <c r="C4860" s="418">
        <v>3000</v>
      </c>
      <c r="D4860" s="406">
        <v>257082024</v>
      </c>
      <c r="E4860" s="406" t="s">
        <v>1073</v>
      </c>
      <c r="F4860" s="418">
        <v>175</v>
      </c>
      <c r="G4860" s="419">
        <v>45898</v>
      </c>
      <c r="H4860" s="419">
        <v>45910</v>
      </c>
      <c r="I4860" s="406" t="s">
        <v>15</v>
      </c>
      <c r="J4860" s="406"/>
      <c r="K4860" s="420" t="b">
        <v>0</v>
      </c>
      <c r="L4860" s="406"/>
      <c r="M4860" s="419">
        <v>45910</v>
      </c>
    </row>
    <row r="4861" spans="1:13">
      <c r="A4861" s="418">
        <v>5001</v>
      </c>
      <c r="B4861" s="418">
        <v>463846</v>
      </c>
      <c r="C4861" s="418">
        <v>3000</v>
      </c>
      <c r="D4861" s="406">
        <v>257092024</v>
      </c>
      <c r="E4861" s="406" t="s">
        <v>1073</v>
      </c>
      <c r="F4861" s="418">
        <v>150</v>
      </c>
      <c r="G4861" s="419">
        <v>45898</v>
      </c>
      <c r="H4861" s="419">
        <v>45910</v>
      </c>
      <c r="I4861" s="406" t="s">
        <v>15</v>
      </c>
      <c r="J4861" s="406"/>
      <c r="K4861" s="420" t="b">
        <v>0</v>
      </c>
      <c r="L4861" s="406"/>
      <c r="M4861" s="419">
        <v>45910</v>
      </c>
    </row>
    <row r="4862" spans="1:13">
      <c r="A4862" s="418">
        <v>5001</v>
      </c>
      <c r="B4862" s="418">
        <v>463846</v>
      </c>
      <c r="C4862" s="418">
        <v>3000</v>
      </c>
      <c r="D4862" s="406">
        <v>257102024</v>
      </c>
      <c r="E4862" s="406" t="s">
        <v>1073</v>
      </c>
      <c r="F4862" s="418">
        <v>175</v>
      </c>
      <c r="G4862" s="419">
        <v>45898</v>
      </c>
      <c r="H4862" s="419">
        <v>45910</v>
      </c>
      <c r="I4862" s="406" t="s">
        <v>15</v>
      </c>
      <c r="J4862" s="406"/>
      <c r="K4862" s="420" t="b">
        <v>0</v>
      </c>
      <c r="L4862" s="406"/>
      <c r="M4862" s="419">
        <v>45910</v>
      </c>
    </row>
    <row r="4863" spans="1:13">
      <c r="A4863" s="418">
        <v>2017</v>
      </c>
      <c r="B4863" s="418">
        <v>463702</v>
      </c>
      <c r="C4863" s="418">
        <v>3010</v>
      </c>
      <c r="D4863" s="406">
        <v>25712025</v>
      </c>
      <c r="E4863" s="406" t="s">
        <v>1072</v>
      </c>
      <c r="F4863" s="418">
        <v>80</v>
      </c>
      <c r="G4863" s="419">
        <v>45958</v>
      </c>
      <c r="H4863" s="419">
        <v>45968</v>
      </c>
      <c r="I4863" s="406" t="s">
        <v>15</v>
      </c>
      <c r="J4863" s="406"/>
      <c r="K4863" s="420" t="b">
        <v>0</v>
      </c>
      <c r="L4863" s="406"/>
      <c r="M4863" s="419">
        <v>45968</v>
      </c>
    </row>
    <row r="4864" spans="1:13">
      <c r="A4864" s="418">
        <v>5001</v>
      </c>
      <c r="B4864" s="418">
        <v>422348</v>
      </c>
      <c r="C4864" s="418">
        <v>3000</v>
      </c>
      <c r="D4864" s="406">
        <v>257172025</v>
      </c>
      <c r="E4864" s="406" t="s">
        <v>91</v>
      </c>
      <c r="F4864" s="418">
        <v>1350</v>
      </c>
      <c r="G4864" s="419">
        <v>46065</v>
      </c>
      <c r="H4864" s="419">
        <v>46072</v>
      </c>
      <c r="I4864" s="406" t="s">
        <v>15</v>
      </c>
      <c r="J4864" s="406"/>
      <c r="K4864" s="420" t="b">
        <v>0</v>
      </c>
      <c r="L4864" s="406"/>
      <c r="M4864" s="419">
        <v>46073</v>
      </c>
    </row>
    <row r="4865" spans="1:13">
      <c r="A4865" s="418">
        <v>5001</v>
      </c>
      <c r="B4865" s="418">
        <v>422348</v>
      </c>
      <c r="C4865" s="418">
        <v>3000</v>
      </c>
      <c r="D4865" s="406">
        <v>257182025</v>
      </c>
      <c r="E4865" s="406" t="s">
        <v>91</v>
      </c>
      <c r="F4865" s="418">
        <v>1350</v>
      </c>
      <c r="G4865" s="419">
        <v>46065</v>
      </c>
      <c r="H4865" s="419">
        <v>46072</v>
      </c>
      <c r="I4865" s="406" t="s">
        <v>15</v>
      </c>
      <c r="J4865" s="406"/>
      <c r="K4865" s="420" t="b">
        <v>0</v>
      </c>
      <c r="L4865" s="406"/>
      <c r="M4865" s="419">
        <v>46073</v>
      </c>
    </row>
    <row r="4866" spans="1:13">
      <c r="A4866" s="418">
        <v>5001</v>
      </c>
      <c r="B4866" s="418">
        <v>422348</v>
      </c>
      <c r="C4866" s="418">
        <v>3000</v>
      </c>
      <c r="D4866" s="406">
        <v>257192025</v>
      </c>
      <c r="E4866" s="406" t="s">
        <v>91</v>
      </c>
      <c r="F4866" s="418">
        <v>1350</v>
      </c>
      <c r="G4866" s="419">
        <v>46065</v>
      </c>
      <c r="H4866" s="419">
        <v>46072</v>
      </c>
      <c r="I4866" s="406" t="s">
        <v>15</v>
      </c>
      <c r="J4866" s="406"/>
      <c r="K4866" s="420" t="b">
        <v>0</v>
      </c>
      <c r="L4866" s="406"/>
      <c r="M4866" s="419">
        <v>46073</v>
      </c>
    </row>
    <row r="4867" spans="1:13">
      <c r="A4867" s="418">
        <v>5001</v>
      </c>
      <c r="B4867" s="418">
        <v>422364</v>
      </c>
      <c r="C4867" s="418">
        <v>3000</v>
      </c>
      <c r="D4867" s="406">
        <v>257212025</v>
      </c>
      <c r="E4867" s="406" t="s">
        <v>699</v>
      </c>
      <c r="F4867" s="418">
        <v>800</v>
      </c>
      <c r="G4867" s="419">
        <v>46037</v>
      </c>
      <c r="H4867" s="419">
        <v>46043</v>
      </c>
      <c r="I4867" s="406" t="s">
        <v>15</v>
      </c>
      <c r="J4867" s="406"/>
      <c r="K4867" s="420" t="b">
        <v>0</v>
      </c>
      <c r="L4867" s="406"/>
      <c r="M4867" s="419">
        <v>46043</v>
      </c>
    </row>
    <row r="4868" spans="1:13">
      <c r="A4868" s="418">
        <v>5001</v>
      </c>
      <c r="B4868" s="418">
        <v>422364</v>
      </c>
      <c r="C4868" s="418">
        <v>3000</v>
      </c>
      <c r="D4868" s="406">
        <v>257222025</v>
      </c>
      <c r="E4868" s="406" t="s">
        <v>699</v>
      </c>
      <c r="F4868" s="418">
        <v>800</v>
      </c>
      <c r="G4868" s="419">
        <v>46057</v>
      </c>
      <c r="H4868" s="419">
        <v>46064</v>
      </c>
      <c r="I4868" s="406" t="s">
        <v>15</v>
      </c>
      <c r="J4868" s="406"/>
      <c r="K4868" s="420" t="b">
        <v>0</v>
      </c>
      <c r="L4868" s="406"/>
      <c r="M4868" s="419">
        <v>46064</v>
      </c>
    </row>
    <row r="4869" spans="1:13">
      <c r="A4869" s="418">
        <v>5001</v>
      </c>
      <c r="B4869" s="418">
        <v>422364</v>
      </c>
      <c r="C4869" s="418">
        <v>3000</v>
      </c>
      <c r="D4869" s="406">
        <v>257232025</v>
      </c>
      <c r="E4869" s="406" t="s">
        <v>699</v>
      </c>
      <c r="F4869" s="418">
        <v>600</v>
      </c>
      <c r="G4869" s="419">
        <v>46057</v>
      </c>
      <c r="H4869" s="419">
        <v>46064</v>
      </c>
      <c r="I4869" s="406" t="s">
        <v>15</v>
      </c>
      <c r="J4869" s="406"/>
      <c r="K4869" s="420" t="b">
        <v>0</v>
      </c>
      <c r="L4869" s="406"/>
      <c r="M4869" s="419">
        <v>46065</v>
      </c>
    </row>
    <row r="4870" spans="1:13">
      <c r="A4870" s="418">
        <v>5001</v>
      </c>
      <c r="B4870" s="418">
        <v>422364</v>
      </c>
      <c r="C4870" s="418">
        <v>3000</v>
      </c>
      <c r="D4870" s="406">
        <v>257262025</v>
      </c>
      <c r="E4870" s="406" t="s">
        <v>699</v>
      </c>
      <c r="F4870" s="418">
        <v>600</v>
      </c>
      <c r="G4870" s="419">
        <v>46192</v>
      </c>
      <c r="H4870" s="419">
        <v>46197</v>
      </c>
      <c r="I4870" s="406" t="s">
        <v>15</v>
      </c>
      <c r="J4870" s="406"/>
      <c r="K4870" s="420" t="b">
        <v>0</v>
      </c>
      <c r="L4870" s="406" t="s">
        <v>72</v>
      </c>
      <c r="M4870" s="419">
        <v>46204</v>
      </c>
    </row>
    <row r="4871" spans="1:13">
      <c r="A4871" s="418">
        <v>5001</v>
      </c>
      <c r="B4871" s="418">
        <v>422364</v>
      </c>
      <c r="C4871" s="418">
        <v>3000</v>
      </c>
      <c r="D4871" s="406">
        <v>257292025</v>
      </c>
      <c r="E4871" s="406" t="s">
        <v>699</v>
      </c>
      <c r="F4871" s="418">
        <v>200</v>
      </c>
      <c r="G4871" s="419">
        <v>46052</v>
      </c>
      <c r="H4871" s="419">
        <v>46064</v>
      </c>
      <c r="I4871" s="406" t="s">
        <v>15</v>
      </c>
      <c r="J4871" s="406"/>
      <c r="K4871" s="420" t="b">
        <v>0</v>
      </c>
      <c r="L4871" s="406"/>
      <c r="M4871" s="419">
        <v>46064</v>
      </c>
    </row>
    <row r="4872" spans="1:13">
      <c r="A4872" s="418">
        <v>5001</v>
      </c>
      <c r="B4872" s="418">
        <v>422364</v>
      </c>
      <c r="C4872" s="418">
        <v>3000</v>
      </c>
      <c r="D4872" s="406">
        <v>257302025</v>
      </c>
      <c r="E4872" s="406" t="s">
        <v>699</v>
      </c>
      <c r="F4872" s="418">
        <v>600</v>
      </c>
      <c r="G4872" s="419">
        <v>46052</v>
      </c>
      <c r="H4872" s="419">
        <v>46064</v>
      </c>
      <c r="I4872" s="406" t="s">
        <v>15</v>
      </c>
      <c r="J4872" s="406"/>
      <c r="K4872" s="420" t="b">
        <v>0</v>
      </c>
      <c r="L4872" s="406"/>
      <c r="M4872" s="419">
        <v>46064</v>
      </c>
    </row>
    <row r="4873" spans="1:13">
      <c r="A4873" s="418">
        <v>5001</v>
      </c>
      <c r="B4873" s="418">
        <v>422364</v>
      </c>
      <c r="C4873" s="418">
        <v>3000</v>
      </c>
      <c r="D4873" s="406">
        <v>257312025</v>
      </c>
      <c r="E4873" s="406" t="s">
        <v>699</v>
      </c>
      <c r="F4873" s="418">
        <v>342</v>
      </c>
      <c r="G4873" s="406"/>
      <c r="H4873" s="406"/>
      <c r="I4873" s="406" t="s">
        <v>21</v>
      </c>
      <c r="J4873" s="406"/>
      <c r="K4873" s="420" t="b">
        <v>1</v>
      </c>
      <c r="L4873" s="406"/>
      <c r="M4873" s="406"/>
    </row>
    <row r="4874" spans="1:13">
      <c r="A4874" s="418">
        <v>5001</v>
      </c>
      <c r="B4874" s="418">
        <v>479603</v>
      </c>
      <c r="C4874" s="418">
        <v>3000</v>
      </c>
      <c r="D4874" s="406">
        <v>257322024</v>
      </c>
      <c r="E4874" s="406" t="s">
        <v>859</v>
      </c>
      <c r="F4874" s="418">
        <v>150</v>
      </c>
      <c r="G4874" s="406"/>
      <c r="H4874" s="406"/>
      <c r="I4874" s="406" t="s">
        <v>21</v>
      </c>
      <c r="J4874" s="406"/>
      <c r="K4874" s="420" t="b">
        <v>0</v>
      </c>
      <c r="L4874" s="406"/>
      <c r="M4874" s="406"/>
    </row>
    <row r="4875" spans="1:13">
      <c r="A4875" s="418">
        <v>5001</v>
      </c>
      <c r="B4875" s="418">
        <v>422364</v>
      </c>
      <c r="C4875" s="418">
        <v>3000</v>
      </c>
      <c r="D4875" s="406">
        <v>257322025</v>
      </c>
      <c r="E4875" s="406" t="s">
        <v>699</v>
      </c>
      <c r="F4875" s="418">
        <v>58</v>
      </c>
      <c r="G4875" s="419">
        <v>46042</v>
      </c>
      <c r="H4875" s="419">
        <v>46064</v>
      </c>
      <c r="I4875" s="406" t="s">
        <v>15</v>
      </c>
      <c r="J4875" s="406"/>
      <c r="K4875" s="420" t="b">
        <v>0</v>
      </c>
      <c r="L4875" s="406"/>
      <c r="M4875" s="419">
        <v>46064</v>
      </c>
    </row>
    <row r="4876" spans="1:13">
      <c r="A4876" s="418">
        <v>5001</v>
      </c>
      <c r="B4876" s="418">
        <v>479603</v>
      </c>
      <c r="C4876" s="418">
        <v>3000</v>
      </c>
      <c r="D4876" s="406">
        <v>257332024</v>
      </c>
      <c r="E4876" s="406" t="s">
        <v>859</v>
      </c>
      <c r="F4876" s="418">
        <v>150</v>
      </c>
      <c r="G4876" s="406"/>
      <c r="H4876" s="406"/>
      <c r="I4876" s="406" t="s">
        <v>21</v>
      </c>
      <c r="J4876" s="406"/>
      <c r="K4876" s="420" t="b">
        <v>0</v>
      </c>
      <c r="L4876" s="406"/>
      <c r="M4876" s="406"/>
    </row>
    <row r="4877" spans="1:13">
      <c r="A4877" s="418">
        <v>5001</v>
      </c>
      <c r="B4877" s="418">
        <v>422364</v>
      </c>
      <c r="C4877" s="418">
        <v>3000</v>
      </c>
      <c r="D4877" s="406">
        <v>257332025</v>
      </c>
      <c r="E4877" s="406" t="s">
        <v>699</v>
      </c>
      <c r="F4877" s="418">
        <v>600</v>
      </c>
      <c r="G4877" s="419">
        <v>46057</v>
      </c>
      <c r="H4877" s="419">
        <v>46064</v>
      </c>
      <c r="I4877" s="406" t="s">
        <v>15</v>
      </c>
      <c r="J4877" s="406"/>
      <c r="K4877" s="420" t="b">
        <v>0</v>
      </c>
      <c r="L4877" s="406"/>
      <c r="M4877" s="419">
        <v>46064</v>
      </c>
    </row>
    <row r="4878" spans="1:13">
      <c r="A4878" s="418">
        <v>5001</v>
      </c>
      <c r="B4878" s="418">
        <v>422364</v>
      </c>
      <c r="C4878" s="418">
        <v>3000</v>
      </c>
      <c r="D4878" s="406">
        <v>257342025</v>
      </c>
      <c r="E4878" s="406" t="s">
        <v>699</v>
      </c>
      <c r="F4878" s="418">
        <v>1000</v>
      </c>
      <c r="G4878" s="419">
        <v>46004</v>
      </c>
      <c r="H4878" s="419">
        <v>46008</v>
      </c>
      <c r="I4878" s="406" t="s">
        <v>15</v>
      </c>
      <c r="J4878" s="406"/>
      <c r="K4878" s="420" t="b">
        <v>0</v>
      </c>
      <c r="L4878" s="406"/>
      <c r="M4878" s="419">
        <v>46008</v>
      </c>
    </row>
    <row r="4879" spans="1:13">
      <c r="A4879" s="418">
        <v>5001</v>
      </c>
      <c r="B4879" s="418">
        <v>422364</v>
      </c>
      <c r="C4879" s="418">
        <v>3000</v>
      </c>
      <c r="D4879" s="406">
        <v>257352025</v>
      </c>
      <c r="E4879" s="406" t="s">
        <v>699</v>
      </c>
      <c r="F4879" s="418">
        <v>400</v>
      </c>
      <c r="G4879" s="419">
        <v>46052</v>
      </c>
      <c r="H4879" s="419">
        <v>46064</v>
      </c>
      <c r="I4879" s="406" t="s">
        <v>15</v>
      </c>
      <c r="J4879" s="406"/>
      <c r="K4879" s="420" t="b">
        <v>0</v>
      </c>
      <c r="L4879" s="406"/>
      <c r="M4879" s="419">
        <v>46065</v>
      </c>
    </row>
    <row r="4880" spans="1:13">
      <c r="A4880" s="418">
        <v>5001</v>
      </c>
      <c r="B4880" s="418">
        <v>478553</v>
      </c>
      <c r="C4880" s="418">
        <v>3000</v>
      </c>
      <c r="D4880" s="406">
        <v>257602025</v>
      </c>
      <c r="E4880" s="406" t="s">
        <v>42</v>
      </c>
      <c r="F4880" s="418">
        <v>3900</v>
      </c>
      <c r="G4880" s="419">
        <v>46044</v>
      </c>
      <c r="H4880" s="419">
        <v>46051</v>
      </c>
      <c r="I4880" s="406" t="s">
        <v>15</v>
      </c>
      <c r="J4880" s="406"/>
      <c r="K4880" s="420" t="b">
        <v>0</v>
      </c>
      <c r="L4880" s="406"/>
      <c r="M4880" s="419">
        <v>46052</v>
      </c>
    </row>
    <row r="4881" spans="1:13">
      <c r="A4881" s="418">
        <v>5001</v>
      </c>
      <c r="B4881" s="418">
        <v>478553</v>
      </c>
      <c r="C4881" s="418">
        <v>3000</v>
      </c>
      <c r="D4881" s="406">
        <v>257612025</v>
      </c>
      <c r="E4881" s="406" t="s">
        <v>42</v>
      </c>
      <c r="F4881" s="418">
        <v>3900</v>
      </c>
      <c r="G4881" s="419">
        <v>46046</v>
      </c>
      <c r="H4881" s="419">
        <v>46051</v>
      </c>
      <c r="I4881" s="406" t="s">
        <v>15</v>
      </c>
      <c r="J4881" s="406"/>
      <c r="K4881" s="420" t="b">
        <v>0</v>
      </c>
      <c r="L4881" s="406"/>
      <c r="M4881" s="419">
        <v>46052</v>
      </c>
    </row>
    <row r="4882" spans="1:13">
      <c r="A4882" s="418">
        <v>2017</v>
      </c>
      <c r="B4882" s="418">
        <v>461637</v>
      </c>
      <c r="C4882" s="418">
        <v>3010</v>
      </c>
      <c r="D4882" s="406">
        <v>25762025</v>
      </c>
      <c r="E4882" s="406" t="s">
        <v>479</v>
      </c>
      <c r="F4882" s="418">
        <v>50</v>
      </c>
      <c r="G4882" s="419">
        <v>45995</v>
      </c>
      <c r="H4882" s="419">
        <v>45995</v>
      </c>
      <c r="I4882" s="406" t="s">
        <v>15</v>
      </c>
      <c r="J4882" s="406"/>
      <c r="K4882" s="420" t="b">
        <v>0</v>
      </c>
      <c r="L4882" s="406"/>
      <c r="M4882" s="419">
        <v>45995</v>
      </c>
    </row>
    <row r="4883" spans="1:13">
      <c r="A4883" s="418">
        <v>5001</v>
      </c>
      <c r="B4883" s="418">
        <v>478553</v>
      </c>
      <c r="C4883" s="418">
        <v>3000</v>
      </c>
      <c r="D4883" s="406">
        <v>257672025</v>
      </c>
      <c r="E4883" s="406" t="s">
        <v>42</v>
      </c>
      <c r="F4883" s="418">
        <v>3400</v>
      </c>
      <c r="G4883" s="419">
        <v>46048</v>
      </c>
      <c r="H4883" s="419">
        <v>46059</v>
      </c>
      <c r="I4883" s="406" t="s">
        <v>15</v>
      </c>
      <c r="J4883" s="406"/>
      <c r="K4883" s="420" t="b">
        <v>0</v>
      </c>
      <c r="L4883" s="406"/>
      <c r="M4883" s="419">
        <v>46059</v>
      </c>
    </row>
    <row r="4884" spans="1:13">
      <c r="A4884" s="418">
        <v>5001</v>
      </c>
      <c r="B4884" s="418">
        <v>478553</v>
      </c>
      <c r="C4884" s="418">
        <v>3000</v>
      </c>
      <c r="D4884" s="406">
        <v>257702025</v>
      </c>
      <c r="E4884" s="406" t="s">
        <v>42</v>
      </c>
      <c r="F4884" s="418">
        <v>3900</v>
      </c>
      <c r="G4884" s="419">
        <v>46036</v>
      </c>
      <c r="H4884" s="419">
        <v>46041</v>
      </c>
      <c r="I4884" s="406" t="s">
        <v>15</v>
      </c>
      <c r="J4884" s="406"/>
      <c r="K4884" s="420" t="b">
        <v>0</v>
      </c>
      <c r="L4884" s="406"/>
      <c r="M4884" s="419">
        <v>46042</v>
      </c>
    </row>
    <row r="4885" spans="1:13">
      <c r="A4885" s="418">
        <v>5001</v>
      </c>
      <c r="B4885" s="418">
        <v>478553</v>
      </c>
      <c r="C4885" s="418">
        <v>3000</v>
      </c>
      <c r="D4885" s="406">
        <v>257712025</v>
      </c>
      <c r="E4885" s="406" t="s">
        <v>42</v>
      </c>
      <c r="F4885" s="418">
        <v>3900</v>
      </c>
      <c r="G4885" s="419">
        <v>46037</v>
      </c>
      <c r="H4885" s="419">
        <v>46052</v>
      </c>
      <c r="I4885" s="406" t="s">
        <v>15</v>
      </c>
      <c r="J4885" s="406"/>
      <c r="K4885" s="420" t="b">
        <v>0</v>
      </c>
      <c r="L4885" s="406"/>
      <c r="M4885" s="419">
        <v>46052</v>
      </c>
    </row>
    <row r="4886" spans="1:13">
      <c r="A4886" s="418">
        <v>2017</v>
      </c>
      <c r="B4886" s="418">
        <v>461291</v>
      </c>
      <c r="C4886" s="418">
        <v>3010</v>
      </c>
      <c r="D4886" s="406">
        <v>25782025</v>
      </c>
      <c r="E4886" s="406" t="s">
        <v>999</v>
      </c>
      <c r="F4886" s="418">
        <v>5000</v>
      </c>
      <c r="G4886" s="419">
        <v>45958</v>
      </c>
      <c r="H4886" s="419">
        <v>45960</v>
      </c>
      <c r="I4886" s="406" t="s">
        <v>15</v>
      </c>
      <c r="J4886" s="406"/>
      <c r="K4886" s="420" t="b">
        <v>0</v>
      </c>
      <c r="L4886" s="406"/>
      <c r="M4886" s="419">
        <v>45960</v>
      </c>
    </row>
    <row r="4887" spans="1:13">
      <c r="A4887" s="418">
        <v>5001</v>
      </c>
      <c r="B4887" s="418">
        <v>439398</v>
      </c>
      <c r="C4887" s="418">
        <v>3000</v>
      </c>
      <c r="D4887" s="406">
        <v>25782026</v>
      </c>
      <c r="E4887" s="406" t="s">
        <v>1070</v>
      </c>
      <c r="F4887" s="418">
        <v>125</v>
      </c>
      <c r="G4887" s="419">
        <v>46059</v>
      </c>
      <c r="H4887" s="419">
        <v>46072</v>
      </c>
      <c r="I4887" s="406" t="s">
        <v>15</v>
      </c>
      <c r="J4887" s="406"/>
      <c r="K4887" s="420" t="b">
        <v>0</v>
      </c>
      <c r="L4887" s="406"/>
      <c r="M4887" s="419">
        <v>46072</v>
      </c>
    </row>
    <row r="4888" spans="1:13">
      <c r="A4888" s="418">
        <v>5001</v>
      </c>
      <c r="B4888" s="418">
        <v>439398</v>
      </c>
      <c r="C4888" s="418">
        <v>3000</v>
      </c>
      <c r="D4888" s="406">
        <v>25792026</v>
      </c>
      <c r="E4888" s="406" t="s">
        <v>1070</v>
      </c>
      <c r="F4888" s="418">
        <v>5875000</v>
      </c>
      <c r="G4888" s="419">
        <v>46060</v>
      </c>
      <c r="H4888" s="419">
        <v>46072</v>
      </c>
      <c r="I4888" s="406" t="s">
        <v>15</v>
      </c>
      <c r="J4888" s="406"/>
      <c r="K4888" s="420" t="b">
        <v>0</v>
      </c>
      <c r="L4888" s="406"/>
      <c r="M4888" s="419">
        <v>46072</v>
      </c>
    </row>
    <row r="4889" spans="1:13">
      <c r="A4889" s="418">
        <v>5001</v>
      </c>
      <c r="B4889" s="418">
        <v>451033</v>
      </c>
      <c r="C4889" s="418">
        <v>3000</v>
      </c>
      <c r="D4889" s="406">
        <v>258022024</v>
      </c>
      <c r="E4889" s="406" t="s">
        <v>116</v>
      </c>
      <c r="F4889" s="418">
        <v>850</v>
      </c>
      <c r="G4889" s="419">
        <v>45995</v>
      </c>
      <c r="H4889" s="419">
        <v>46000</v>
      </c>
      <c r="I4889" s="406" t="s">
        <v>15</v>
      </c>
      <c r="J4889" s="406"/>
      <c r="K4889" s="420" t="b">
        <v>0</v>
      </c>
      <c r="L4889" s="406"/>
      <c r="M4889" s="419">
        <v>46001</v>
      </c>
    </row>
    <row r="4890" spans="1:13">
      <c r="A4890" s="418">
        <v>5001</v>
      </c>
      <c r="B4890" s="418">
        <v>410072</v>
      </c>
      <c r="C4890" s="418">
        <v>3000</v>
      </c>
      <c r="D4890" s="406">
        <v>258552023</v>
      </c>
      <c r="E4890" s="406" t="s">
        <v>30</v>
      </c>
      <c r="F4890" s="418">
        <v>150</v>
      </c>
      <c r="G4890" s="419">
        <v>45916</v>
      </c>
      <c r="H4890" s="419">
        <v>46059</v>
      </c>
      <c r="I4890" s="406" t="s">
        <v>15</v>
      </c>
      <c r="J4890" s="406"/>
      <c r="K4890" s="420" t="b">
        <v>0</v>
      </c>
      <c r="L4890" s="406"/>
      <c r="M4890" s="419">
        <v>46063</v>
      </c>
    </row>
    <row r="4891" spans="1:13">
      <c r="A4891" s="418">
        <v>5001</v>
      </c>
      <c r="B4891" s="418">
        <v>465082</v>
      </c>
      <c r="C4891" s="418">
        <v>3000</v>
      </c>
      <c r="D4891" s="406">
        <v>258642025</v>
      </c>
      <c r="E4891" s="406" t="s">
        <v>542</v>
      </c>
      <c r="F4891" s="418">
        <v>200000</v>
      </c>
      <c r="G4891" s="419">
        <v>46038</v>
      </c>
      <c r="H4891" s="419">
        <v>46046</v>
      </c>
      <c r="I4891" s="406" t="s">
        <v>15</v>
      </c>
      <c r="J4891" s="406"/>
      <c r="K4891" s="420" t="b">
        <v>0</v>
      </c>
      <c r="L4891" s="406"/>
      <c r="M4891" s="419">
        <v>46046</v>
      </c>
    </row>
    <row r="4892" spans="1:13">
      <c r="A4892" s="418">
        <v>5001</v>
      </c>
      <c r="B4892" s="418">
        <v>410194</v>
      </c>
      <c r="C4892" s="418">
        <v>3000</v>
      </c>
      <c r="D4892" s="406">
        <v>258652023</v>
      </c>
      <c r="E4892" s="406" t="s">
        <v>1074</v>
      </c>
      <c r="F4892" s="418">
        <v>25</v>
      </c>
      <c r="G4892" s="419">
        <v>46035</v>
      </c>
      <c r="H4892" s="419">
        <v>46046</v>
      </c>
      <c r="I4892" s="406" t="s">
        <v>15</v>
      </c>
      <c r="J4892" s="406"/>
      <c r="K4892" s="420" t="b">
        <v>0</v>
      </c>
      <c r="L4892" s="406"/>
      <c r="M4892" s="419">
        <v>46048</v>
      </c>
    </row>
    <row r="4893" spans="1:13">
      <c r="A4893" s="418">
        <v>5001</v>
      </c>
      <c r="B4893" s="418">
        <v>465082</v>
      </c>
      <c r="C4893" s="418">
        <v>3000</v>
      </c>
      <c r="D4893" s="406">
        <v>258652025</v>
      </c>
      <c r="E4893" s="406" t="s">
        <v>542</v>
      </c>
      <c r="F4893" s="418">
        <v>125000</v>
      </c>
      <c r="G4893" s="419">
        <v>46039</v>
      </c>
      <c r="H4893" s="419">
        <v>46046</v>
      </c>
      <c r="I4893" s="406" t="s">
        <v>15</v>
      </c>
      <c r="J4893" s="406"/>
      <c r="K4893" s="420" t="b">
        <v>0</v>
      </c>
      <c r="L4893" s="406"/>
      <c r="M4893" s="419">
        <v>46046</v>
      </c>
    </row>
    <row r="4894" spans="1:13">
      <c r="A4894" s="418">
        <v>5001</v>
      </c>
      <c r="B4894" s="418">
        <v>409967</v>
      </c>
      <c r="C4894" s="418">
        <v>3000</v>
      </c>
      <c r="D4894" s="406">
        <v>258682025</v>
      </c>
      <c r="E4894" s="406" t="s">
        <v>677</v>
      </c>
      <c r="F4894" s="418">
        <v>7500</v>
      </c>
      <c r="G4894" s="419">
        <v>45988</v>
      </c>
      <c r="H4894" s="419">
        <v>45992</v>
      </c>
      <c r="I4894" s="406" t="s">
        <v>15</v>
      </c>
      <c r="J4894" s="406"/>
      <c r="K4894" s="420" t="b">
        <v>0</v>
      </c>
      <c r="L4894" s="406"/>
      <c r="M4894" s="419">
        <v>45995</v>
      </c>
    </row>
    <row r="4895" spans="1:13">
      <c r="A4895" s="418">
        <v>2017</v>
      </c>
      <c r="B4895" s="418">
        <v>472586</v>
      </c>
      <c r="C4895" s="418">
        <v>3010</v>
      </c>
      <c r="D4895" s="406">
        <v>25882024</v>
      </c>
      <c r="E4895" s="406" t="s">
        <v>903</v>
      </c>
      <c r="F4895" s="418">
        <v>180000</v>
      </c>
      <c r="G4895" s="419">
        <v>45933</v>
      </c>
      <c r="H4895" s="419">
        <v>45937</v>
      </c>
      <c r="I4895" s="406" t="s">
        <v>15</v>
      </c>
      <c r="J4895" s="406"/>
      <c r="K4895" s="420" t="b">
        <v>0</v>
      </c>
      <c r="L4895" s="406"/>
      <c r="M4895" s="419">
        <v>45937</v>
      </c>
    </row>
    <row r="4896" spans="1:13">
      <c r="A4896" s="418">
        <v>2017</v>
      </c>
      <c r="B4896" s="418">
        <v>472586</v>
      </c>
      <c r="C4896" s="418">
        <v>3010</v>
      </c>
      <c r="D4896" s="406">
        <v>25892024</v>
      </c>
      <c r="E4896" s="406" t="s">
        <v>903</v>
      </c>
      <c r="F4896" s="418">
        <v>40000</v>
      </c>
      <c r="G4896" s="419">
        <v>45933</v>
      </c>
      <c r="H4896" s="419">
        <v>45937</v>
      </c>
      <c r="I4896" s="406" t="s">
        <v>15</v>
      </c>
      <c r="J4896" s="406"/>
      <c r="K4896" s="420" t="b">
        <v>0</v>
      </c>
      <c r="L4896" s="406"/>
      <c r="M4896" s="419">
        <v>45937</v>
      </c>
    </row>
    <row r="4897" spans="1:13">
      <c r="A4897" s="418">
        <v>5001</v>
      </c>
      <c r="B4897" s="418">
        <v>479996</v>
      </c>
      <c r="C4897" s="418">
        <v>3000</v>
      </c>
      <c r="D4897" s="406">
        <v>259052025</v>
      </c>
      <c r="E4897" s="406" t="s">
        <v>1075</v>
      </c>
      <c r="F4897" s="418">
        <v>1</v>
      </c>
      <c r="G4897" s="419">
        <v>45980</v>
      </c>
      <c r="H4897" s="419">
        <v>46050</v>
      </c>
      <c r="I4897" s="406" t="s">
        <v>15</v>
      </c>
      <c r="J4897" s="406"/>
      <c r="K4897" s="420" t="b">
        <v>0</v>
      </c>
      <c r="L4897" s="406"/>
      <c r="M4897" s="419">
        <v>46051</v>
      </c>
    </row>
    <row r="4898" spans="1:13">
      <c r="A4898" s="418">
        <v>2017</v>
      </c>
      <c r="B4898" s="418">
        <v>453040</v>
      </c>
      <c r="C4898" s="418">
        <v>3010</v>
      </c>
      <c r="D4898" s="406">
        <v>25912025</v>
      </c>
      <c r="E4898" s="406" t="s">
        <v>424</v>
      </c>
      <c r="F4898" s="418">
        <v>425</v>
      </c>
      <c r="G4898" s="419">
        <v>45968</v>
      </c>
      <c r="H4898" s="419">
        <v>45974</v>
      </c>
      <c r="I4898" s="406" t="s">
        <v>15</v>
      </c>
      <c r="J4898" s="406"/>
      <c r="K4898" s="420" t="b">
        <v>0</v>
      </c>
      <c r="L4898" s="406"/>
      <c r="M4898" s="419">
        <v>45974</v>
      </c>
    </row>
    <row r="4899" spans="1:13">
      <c r="A4899" s="418">
        <v>5001</v>
      </c>
      <c r="B4899" s="418">
        <v>439398</v>
      </c>
      <c r="C4899" s="418">
        <v>3000</v>
      </c>
      <c r="D4899" s="406">
        <v>259182025</v>
      </c>
      <c r="E4899" s="406" t="s">
        <v>1070</v>
      </c>
      <c r="F4899" s="418">
        <v>1500000</v>
      </c>
      <c r="G4899" s="419">
        <v>45989</v>
      </c>
      <c r="H4899" s="419">
        <v>45994</v>
      </c>
      <c r="I4899" s="406" t="s">
        <v>15</v>
      </c>
      <c r="J4899" s="406"/>
      <c r="K4899" s="420" t="b">
        <v>0</v>
      </c>
      <c r="L4899" s="406"/>
      <c r="M4899" s="419">
        <v>45995</v>
      </c>
    </row>
    <row r="4900" spans="1:13">
      <c r="A4900" s="418">
        <v>5001</v>
      </c>
      <c r="B4900" s="418">
        <v>439398</v>
      </c>
      <c r="C4900" s="418">
        <v>3000</v>
      </c>
      <c r="D4900" s="406">
        <v>259192025</v>
      </c>
      <c r="E4900" s="406" t="s">
        <v>1070</v>
      </c>
      <c r="F4900" s="418">
        <v>1625000</v>
      </c>
      <c r="G4900" s="419">
        <v>45929</v>
      </c>
      <c r="H4900" s="419">
        <v>45994</v>
      </c>
      <c r="I4900" s="406" t="s">
        <v>15</v>
      </c>
      <c r="J4900" s="406"/>
      <c r="K4900" s="420" t="b">
        <v>0</v>
      </c>
      <c r="L4900" s="406"/>
      <c r="M4900" s="419">
        <v>45995</v>
      </c>
    </row>
    <row r="4901" spans="1:13">
      <c r="A4901" s="418">
        <v>5001</v>
      </c>
      <c r="B4901" s="418">
        <v>439398</v>
      </c>
      <c r="C4901" s="418">
        <v>3000</v>
      </c>
      <c r="D4901" s="406">
        <v>259202025</v>
      </c>
      <c r="E4901" s="406" t="s">
        <v>1070</v>
      </c>
      <c r="F4901" s="418">
        <v>2875000</v>
      </c>
      <c r="G4901" s="419">
        <v>45989</v>
      </c>
      <c r="H4901" s="419">
        <v>45994</v>
      </c>
      <c r="I4901" s="406" t="s">
        <v>15</v>
      </c>
      <c r="J4901" s="406"/>
      <c r="K4901" s="420" t="b">
        <v>0</v>
      </c>
      <c r="L4901" s="406"/>
      <c r="M4901" s="419">
        <v>45995</v>
      </c>
    </row>
    <row r="4902" spans="1:13">
      <c r="A4902" s="418">
        <v>2017</v>
      </c>
      <c r="B4902" s="418">
        <v>480285</v>
      </c>
      <c r="C4902" s="418">
        <v>3010</v>
      </c>
      <c r="D4902" s="406">
        <v>2592025</v>
      </c>
      <c r="E4902" s="406" t="s">
        <v>1076</v>
      </c>
      <c r="F4902" s="418">
        <v>175</v>
      </c>
      <c r="G4902" s="419">
        <v>46293</v>
      </c>
      <c r="H4902" s="419">
        <v>46296</v>
      </c>
      <c r="I4902" s="406" t="s">
        <v>175</v>
      </c>
      <c r="J4902" s="406"/>
      <c r="K4902" s="420" t="b">
        <v>0</v>
      </c>
      <c r="L4902" s="406"/>
      <c r="M4902" s="406"/>
    </row>
    <row r="4903" spans="1:13">
      <c r="A4903" s="418">
        <v>2017</v>
      </c>
      <c r="B4903" s="418">
        <v>453040</v>
      </c>
      <c r="C4903" s="418">
        <v>3010</v>
      </c>
      <c r="D4903" s="406">
        <v>25922025</v>
      </c>
      <c r="E4903" s="406" t="s">
        <v>424</v>
      </c>
      <c r="F4903" s="418">
        <v>250</v>
      </c>
      <c r="G4903" s="419">
        <v>45969</v>
      </c>
      <c r="H4903" s="419">
        <v>45975</v>
      </c>
      <c r="I4903" s="406" t="s">
        <v>15</v>
      </c>
      <c r="J4903" s="406"/>
      <c r="K4903" s="420" t="b">
        <v>0</v>
      </c>
      <c r="L4903" s="406"/>
      <c r="M4903" s="419">
        <v>45975</v>
      </c>
    </row>
    <row r="4904" spans="1:13">
      <c r="A4904" s="418">
        <v>5001</v>
      </c>
      <c r="B4904" s="418">
        <v>422224</v>
      </c>
      <c r="C4904" s="418">
        <v>3000</v>
      </c>
      <c r="D4904" s="406">
        <v>259232025</v>
      </c>
      <c r="E4904" s="406" t="s">
        <v>46</v>
      </c>
      <c r="F4904" s="418">
        <v>17575</v>
      </c>
      <c r="G4904" s="419">
        <v>46002</v>
      </c>
      <c r="H4904" s="419">
        <v>46009</v>
      </c>
      <c r="I4904" s="406" t="s">
        <v>15</v>
      </c>
      <c r="J4904" s="406"/>
      <c r="K4904" s="420" t="b">
        <v>0</v>
      </c>
      <c r="L4904" s="406"/>
      <c r="M4904" s="419">
        <v>46010</v>
      </c>
    </row>
    <row r="4905" spans="1:13">
      <c r="A4905" s="418">
        <v>5001</v>
      </c>
      <c r="B4905" s="418">
        <v>486009</v>
      </c>
      <c r="C4905" s="418">
        <v>3000</v>
      </c>
      <c r="D4905" s="406">
        <v>259252025</v>
      </c>
      <c r="E4905" s="406" t="s">
        <v>417</v>
      </c>
      <c r="F4905" s="418">
        <v>18120</v>
      </c>
      <c r="G4905" s="406"/>
      <c r="H4905" s="419">
        <v>45979</v>
      </c>
      <c r="I4905" s="406" t="s">
        <v>15</v>
      </c>
      <c r="J4905" s="406"/>
      <c r="K4905" s="420" t="b">
        <v>0</v>
      </c>
      <c r="L4905" s="406"/>
      <c r="M4905" s="419">
        <v>45979</v>
      </c>
    </row>
    <row r="4906" spans="1:13">
      <c r="A4906" s="418">
        <v>5001</v>
      </c>
      <c r="B4906" s="418">
        <v>409964</v>
      </c>
      <c r="C4906" s="418">
        <v>3000</v>
      </c>
      <c r="D4906" s="406">
        <v>259262025</v>
      </c>
      <c r="E4906" s="406" t="s">
        <v>695</v>
      </c>
      <c r="F4906" s="418">
        <v>2520</v>
      </c>
      <c r="G4906" s="419">
        <v>46004</v>
      </c>
      <c r="H4906" s="419">
        <v>46028</v>
      </c>
      <c r="I4906" s="406" t="s">
        <v>15</v>
      </c>
      <c r="J4906" s="406"/>
      <c r="K4906" s="420" t="b">
        <v>0</v>
      </c>
      <c r="L4906" s="406"/>
      <c r="M4906" s="419">
        <v>46035</v>
      </c>
    </row>
    <row r="4907" spans="1:13">
      <c r="A4907" s="418">
        <v>5001</v>
      </c>
      <c r="B4907" s="418">
        <v>410120</v>
      </c>
      <c r="C4907" s="418">
        <v>3000</v>
      </c>
      <c r="D4907" s="406">
        <v>259272025</v>
      </c>
      <c r="E4907" s="406" t="s">
        <v>166</v>
      </c>
      <c r="F4907" s="418">
        <v>1600</v>
      </c>
      <c r="G4907" s="419">
        <v>45995</v>
      </c>
      <c r="H4907" s="419">
        <v>46001</v>
      </c>
      <c r="I4907" s="406" t="s">
        <v>15</v>
      </c>
      <c r="J4907" s="406"/>
      <c r="K4907" s="420" t="b">
        <v>0</v>
      </c>
      <c r="L4907" s="406"/>
      <c r="M4907" s="419">
        <v>46001</v>
      </c>
    </row>
    <row r="4908" spans="1:13">
      <c r="A4908" s="418">
        <v>5001</v>
      </c>
      <c r="B4908" s="418">
        <v>410120</v>
      </c>
      <c r="C4908" s="418">
        <v>3000</v>
      </c>
      <c r="D4908" s="406">
        <v>259282025</v>
      </c>
      <c r="E4908" s="406" t="s">
        <v>166</v>
      </c>
      <c r="F4908" s="418">
        <v>1600</v>
      </c>
      <c r="G4908" s="419">
        <v>46057</v>
      </c>
      <c r="H4908" s="419">
        <v>46060</v>
      </c>
      <c r="I4908" s="406" t="s">
        <v>15</v>
      </c>
      <c r="J4908" s="406"/>
      <c r="K4908" s="420" t="b">
        <v>0</v>
      </c>
      <c r="L4908" s="406"/>
      <c r="M4908" s="419">
        <v>46062</v>
      </c>
    </row>
    <row r="4909" spans="1:13">
      <c r="A4909" s="418">
        <v>5001</v>
      </c>
      <c r="B4909" s="418">
        <v>448389</v>
      </c>
      <c r="C4909" s="418">
        <v>3000</v>
      </c>
      <c r="D4909" s="406">
        <v>259292025</v>
      </c>
      <c r="E4909" s="406" t="s">
        <v>907</v>
      </c>
      <c r="F4909" s="418">
        <v>50</v>
      </c>
      <c r="G4909" s="419">
        <v>46083</v>
      </c>
      <c r="H4909" s="419">
        <v>46095</v>
      </c>
      <c r="I4909" s="406" t="s">
        <v>15</v>
      </c>
      <c r="J4909" s="406"/>
      <c r="K4909" s="420" t="b">
        <v>0</v>
      </c>
      <c r="L4909" s="406"/>
      <c r="M4909" s="419">
        <v>46095</v>
      </c>
    </row>
    <row r="4910" spans="1:13">
      <c r="A4910" s="418">
        <v>2017</v>
      </c>
      <c r="B4910" s="418">
        <v>453040</v>
      </c>
      <c r="C4910" s="418">
        <v>3010</v>
      </c>
      <c r="D4910" s="406">
        <v>25932025</v>
      </c>
      <c r="E4910" s="406" t="s">
        <v>424</v>
      </c>
      <c r="F4910" s="418">
        <v>700</v>
      </c>
      <c r="G4910" s="419">
        <v>45968</v>
      </c>
      <c r="H4910" s="419">
        <v>45974</v>
      </c>
      <c r="I4910" s="406" t="s">
        <v>15</v>
      </c>
      <c r="J4910" s="406"/>
      <c r="K4910" s="420" t="b">
        <v>0</v>
      </c>
      <c r="L4910" s="406"/>
      <c r="M4910" s="419">
        <v>45974</v>
      </c>
    </row>
    <row r="4911" spans="1:13">
      <c r="A4911" s="418">
        <v>5001</v>
      </c>
      <c r="B4911" s="418">
        <v>473180</v>
      </c>
      <c r="C4911" s="418">
        <v>3000</v>
      </c>
      <c r="D4911" s="406">
        <v>259332025</v>
      </c>
      <c r="E4911" s="406" t="s">
        <v>209</v>
      </c>
      <c r="F4911" s="418">
        <v>1350</v>
      </c>
      <c r="G4911" s="419">
        <v>46078</v>
      </c>
      <c r="H4911" s="419">
        <v>46104</v>
      </c>
      <c r="I4911" s="406" t="s">
        <v>15</v>
      </c>
      <c r="J4911" s="406"/>
      <c r="K4911" s="420" t="b">
        <v>0</v>
      </c>
      <c r="L4911" s="406"/>
      <c r="M4911" s="419">
        <v>46104</v>
      </c>
    </row>
    <row r="4912" spans="1:13">
      <c r="A4912" s="418">
        <v>5001</v>
      </c>
      <c r="B4912" s="418">
        <v>457216</v>
      </c>
      <c r="C4912" s="418">
        <v>3000</v>
      </c>
      <c r="D4912" s="406">
        <v>259342025</v>
      </c>
      <c r="E4912" s="406" t="s">
        <v>941</v>
      </c>
      <c r="F4912" s="418">
        <v>20</v>
      </c>
      <c r="G4912" s="419">
        <v>46029</v>
      </c>
      <c r="H4912" s="419">
        <v>46029</v>
      </c>
      <c r="I4912" s="406" t="s">
        <v>15</v>
      </c>
      <c r="J4912" s="406"/>
      <c r="K4912" s="420" t="b">
        <v>0</v>
      </c>
      <c r="L4912" s="406"/>
      <c r="M4912" s="419">
        <v>46029</v>
      </c>
    </row>
    <row r="4913" spans="1:13">
      <c r="A4913" s="418">
        <v>5001</v>
      </c>
      <c r="B4913" s="418">
        <v>425429</v>
      </c>
      <c r="C4913" s="418">
        <v>3000</v>
      </c>
      <c r="D4913" s="406">
        <v>259352025</v>
      </c>
      <c r="E4913" s="406" t="s">
        <v>486</v>
      </c>
      <c r="F4913" s="418">
        <v>100</v>
      </c>
      <c r="G4913" s="419">
        <v>45988</v>
      </c>
      <c r="H4913" s="419">
        <v>45990</v>
      </c>
      <c r="I4913" s="406" t="s">
        <v>15</v>
      </c>
      <c r="J4913" s="406"/>
      <c r="K4913" s="420" t="b">
        <v>0</v>
      </c>
      <c r="L4913" s="406"/>
      <c r="M4913" s="419">
        <v>45993</v>
      </c>
    </row>
    <row r="4914" spans="1:13">
      <c r="A4914" s="418">
        <v>5001</v>
      </c>
      <c r="B4914" s="418">
        <v>410126</v>
      </c>
      <c r="C4914" s="418">
        <v>3000</v>
      </c>
      <c r="D4914" s="406">
        <v>259362025</v>
      </c>
      <c r="E4914" s="406" t="s">
        <v>913</v>
      </c>
      <c r="F4914" s="418">
        <v>39</v>
      </c>
      <c r="G4914" s="419">
        <v>45913</v>
      </c>
      <c r="H4914" s="419">
        <v>46028</v>
      </c>
      <c r="I4914" s="406" t="s">
        <v>15</v>
      </c>
      <c r="J4914" s="406"/>
      <c r="K4914" s="420" t="b">
        <v>0</v>
      </c>
      <c r="L4914" s="406"/>
      <c r="M4914" s="419">
        <v>46028</v>
      </c>
    </row>
    <row r="4915" spans="1:13">
      <c r="A4915" s="418">
        <v>5001</v>
      </c>
      <c r="B4915" s="418">
        <v>410126</v>
      </c>
      <c r="C4915" s="418">
        <v>3000</v>
      </c>
      <c r="D4915" s="406">
        <v>259372025</v>
      </c>
      <c r="E4915" s="406" t="s">
        <v>913</v>
      </c>
      <c r="F4915" s="418">
        <v>77</v>
      </c>
      <c r="G4915" s="419">
        <v>46004</v>
      </c>
      <c r="H4915" s="419">
        <v>46028</v>
      </c>
      <c r="I4915" s="406" t="s">
        <v>15</v>
      </c>
      <c r="J4915" s="406"/>
      <c r="K4915" s="420" t="b">
        <v>0</v>
      </c>
      <c r="L4915" s="406"/>
      <c r="M4915" s="419">
        <v>46028</v>
      </c>
    </row>
    <row r="4916" spans="1:13">
      <c r="A4916" s="418">
        <v>5001</v>
      </c>
      <c r="B4916" s="418">
        <v>425462</v>
      </c>
      <c r="C4916" s="418">
        <v>3000</v>
      </c>
      <c r="D4916" s="406">
        <v>259382025</v>
      </c>
      <c r="E4916" s="406" t="s">
        <v>74</v>
      </c>
      <c r="F4916" s="418">
        <v>175</v>
      </c>
      <c r="G4916" s="419">
        <v>46030</v>
      </c>
      <c r="H4916" s="419">
        <v>46035</v>
      </c>
      <c r="I4916" s="406" t="s">
        <v>15</v>
      </c>
      <c r="J4916" s="406"/>
      <c r="K4916" s="420" t="b">
        <v>0</v>
      </c>
      <c r="L4916" s="406"/>
      <c r="M4916" s="419">
        <v>46036</v>
      </c>
    </row>
    <row r="4917" spans="1:13">
      <c r="A4917" s="418">
        <v>5001</v>
      </c>
      <c r="B4917" s="418">
        <v>425462</v>
      </c>
      <c r="C4917" s="418">
        <v>3000</v>
      </c>
      <c r="D4917" s="406">
        <v>259392025</v>
      </c>
      <c r="E4917" s="406" t="s">
        <v>74</v>
      </c>
      <c r="F4917" s="418">
        <v>25</v>
      </c>
      <c r="G4917" s="419">
        <v>46004</v>
      </c>
      <c r="H4917" s="419">
        <v>46035</v>
      </c>
      <c r="I4917" s="406" t="s">
        <v>15</v>
      </c>
      <c r="J4917" s="406"/>
      <c r="K4917" s="420" t="b">
        <v>0</v>
      </c>
      <c r="L4917" s="406"/>
      <c r="M4917" s="419">
        <v>46035</v>
      </c>
    </row>
    <row r="4918" spans="1:13">
      <c r="A4918" s="418">
        <v>5001</v>
      </c>
      <c r="B4918" s="418">
        <v>456968</v>
      </c>
      <c r="C4918" s="418">
        <v>3000</v>
      </c>
      <c r="D4918" s="406">
        <v>259442025</v>
      </c>
      <c r="E4918" s="406" t="s">
        <v>194</v>
      </c>
      <c r="F4918" s="418">
        <v>800</v>
      </c>
      <c r="G4918" s="419">
        <v>46056</v>
      </c>
      <c r="H4918" s="419">
        <v>46056</v>
      </c>
      <c r="I4918" s="406" t="s">
        <v>15</v>
      </c>
      <c r="J4918" s="406"/>
      <c r="K4918" s="420" t="b">
        <v>0</v>
      </c>
      <c r="L4918" s="406"/>
      <c r="M4918" s="419">
        <v>46056</v>
      </c>
    </row>
    <row r="4919" spans="1:13">
      <c r="A4919" s="418">
        <v>5001</v>
      </c>
      <c r="B4919" s="418">
        <v>416521</v>
      </c>
      <c r="C4919" s="418">
        <v>3000</v>
      </c>
      <c r="D4919" s="406">
        <v>259462025</v>
      </c>
      <c r="E4919" s="406" t="s">
        <v>407</v>
      </c>
      <c r="F4919" s="418">
        <v>120</v>
      </c>
      <c r="G4919" s="419">
        <v>46004</v>
      </c>
      <c r="H4919" s="419">
        <v>46010</v>
      </c>
      <c r="I4919" s="406" t="s">
        <v>15</v>
      </c>
      <c r="J4919" s="406"/>
      <c r="K4919" s="420" t="b">
        <v>0</v>
      </c>
      <c r="L4919" s="406"/>
      <c r="M4919" s="419">
        <v>46010</v>
      </c>
    </row>
    <row r="4920" spans="1:13">
      <c r="A4920" s="418">
        <v>5001</v>
      </c>
      <c r="B4920" s="418">
        <v>410070</v>
      </c>
      <c r="C4920" s="418">
        <v>3000</v>
      </c>
      <c r="D4920" s="406">
        <v>259472025</v>
      </c>
      <c r="E4920" s="406" t="s">
        <v>432</v>
      </c>
      <c r="F4920" s="418">
        <v>300</v>
      </c>
      <c r="G4920" s="419">
        <v>45987</v>
      </c>
      <c r="H4920" s="419">
        <v>45993</v>
      </c>
      <c r="I4920" s="406" t="s">
        <v>15</v>
      </c>
      <c r="J4920" s="406"/>
      <c r="K4920" s="420" t="b">
        <v>0</v>
      </c>
      <c r="L4920" s="406"/>
      <c r="M4920" s="419">
        <v>46000</v>
      </c>
    </row>
    <row r="4921" spans="1:13">
      <c r="A4921" s="418">
        <v>5001</v>
      </c>
      <c r="B4921" s="418">
        <v>445542</v>
      </c>
      <c r="C4921" s="418">
        <v>3000</v>
      </c>
      <c r="D4921" s="406">
        <v>259482025</v>
      </c>
      <c r="E4921" s="406" t="s">
        <v>111</v>
      </c>
      <c r="F4921" s="418">
        <v>525</v>
      </c>
      <c r="G4921" s="419">
        <v>46003</v>
      </c>
      <c r="H4921" s="419">
        <v>46007</v>
      </c>
      <c r="I4921" s="406" t="s">
        <v>15</v>
      </c>
      <c r="J4921" s="406"/>
      <c r="K4921" s="420" t="b">
        <v>0</v>
      </c>
      <c r="L4921" s="406"/>
      <c r="M4921" s="419">
        <v>46007</v>
      </c>
    </row>
    <row r="4922" spans="1:13">
      <c r="A4922" s="418">
        <v>2017</v>
      </c>
      <c r="B4922" s="418">
        <v>461298</v>
      </c>
      <c r="C4922" s="418">
        <v>3010</v>
      </c>
      <c r="D4922" s="406">
        <v>25952025</v>
      </c>
      <c r="E4922" s="406" t="s">
        <v>33</v>
      </c>
      <c r="F4922" s="418">
        <v>125</v>
      </c>
      <c r="G4922" s="419">
        <v>45990</v>
      </c>
      <c r="H4922" s="419">
        <v>45993</v>
      </c>
      <c r="I4922" s="406" t="s">
        <v>15</v>
      </c>
      <c r="J4922" s="406"/>
      <c r="K4922" s="420" t="b">
        <v>0</v>
      </c>
      <c r="L4922" s="406"/>
      <c r="M4922" s="419">
        <v>45993</v>
      </c>
    </row>
    <row r="4923" spans="1:13">
      <c r="A4923" s="418">
        <v>5001</v>
      </c>
      <c r="B4923" s="418">
        <v>409969</v>
      </c>
      <c r="C4923" s="418">
        <v>3000</v>
      </c>
      <c r="D4923" s="406">
        <v>259522025</v>
      </c>
      <c r="E4923" s="406" t="s">
        <v>265</v>
      </c>
      <c r="F4923" s="418">
        <v>25</v>
      </c>
      <c r="G4923" s="406"/>
      <c r="H4923" s="406"/>
      <c r="I4923" s="406" t="s">
        <v>21</v>
      </c>
      <c r="J4923" s="406"/>
      <c r="K4923" s="420" t="b">
        <v>0</v>
      </c>
      <c r="L4923" s="406"/>
      <c r="M4923" s="406"/>
    </row>
    <row r="4924" spans="1:13">
      <c r="A4924" s="418">
        <v>5001</v>
      </c>
      <c r="B4924" s="418">
        <v>423524</v>
      </c>
      <c r="C4924" s="418">
        <v>3000</v>
      </c>
      <c r="D4924" s="406">
        <v>259532025</v>
      </c>
      <c r="E4924" s="406" t="s">
        <v>1077</v>
      </c>
      <c r="F4924" s="418">
        <v>20</v>
      </c>
      <c r="G4924" s="419">
        <v>46051</v>
      </c>
      <c r="H4924" s="419">
        <v>46053</v>
      </c>
      <c r="I4924" s="406" t="s">
        <v>15</v>
      </c>
      <c r="J4924" s="406"/>
      <c r="K4924" s="420" t="b">
        <v>0</v>
      </c>
      <c r="L4924" s="406"/>
      <c r="M4924" s="419">
        <v>46056</v>
      </c>
    </row>
    <row r="4925" spans="1:13">
      <c r="A4925" s="418">
        <v>5001</v>
      </c>
      <c r="B4925" s="418">
        <v>410009</v>
      </c>
      <c r="C4925" s="418">
        <v>3000</v>
      </c>
      <c r="D4925" s="406">
        <v>259552025</v>
      </c>
      <c r="E4925" s="406" t="s">
        <v>950</v>
      </c>
      <c r="F4925" s="418">
        <v>20</v>
      </c>
      <c r="G4925" s="419">
        <v>45983</v>
      </c>
      <c r="H4925" s="419">
        <v>45987</v>
      </c>
      <c r="I4925" s="406" t="s">
        <v>15</v>
      </c>
      <c r="J4925" s="406"/>
      <c r="K4925" s="420" t="b">
        <v>0</v>
      </c>
      <c r="L4925" s="406"/>
      <c r="M4925" s="419">
        <v>45987</v>
      </c>
    </row>
    <row r="4926" spans="1:13">
      <c r="A4926" s="418">
        <v>5001</v>
      </c>
      <c r="B4926" s="418">
        <v>405369</v>
      </c>
      <c r="C4926" s="418">
        <v>3000</v>
      </c>
      <c r="D4926" s="406">
        <v>259572025</v>
      </c>
      <c r="E4926" s="406" t="s">
        <v>843</v>
      </c>
      <c r="F4926" s="418">
        <v>1560</v>
      </c>
      <c r="G4926" s="419">
        <v>46053</v>
      </c>
      <c r="H4926" s="419">
        <v>46056</v>
      </c>
      <c r="I4926" s="406" t="s">
        <v>15</v>
      </c>
      <c r="J4926" s="406"/>
      <c r="K4926" s="420" t="b">
        <v>0</v>
      </c>
      <c r="L4926" s="406"/>
      <c r="M4926" s="419">
        <v>46056</v>
      </c>
    </row>
    <row r="4927" spans="1:13">
      <c r="A4927" s="418">
        <v>5001</v>
      </c>
      <c r="B4927" s="418">
        <v>458062</v>
      </c>
      <c r="C4927" s="418">
        <v>3000</v>
      </c>
      <c r="D4927" s="406">
        <v>259602025</v>
      </c>
      <c r="E4927" s="406" t="s">
        <v>626</v>
      </c>
      <c r="F4927" s="418">
        <v>15</v>
      </c>
      <c r="G4927" s="419">
        <v>46038</v>
      </c>
      <c r="H4927" s="419">
        <v>46044</v>
      </c>
      <c r="I4927" s="406" t="s">
        <v>15</v>
      </c>
      <c r="J4927" s="406"/>
      <c r="K4927" s="420" t="b">
        <v>0</v>
      </c>
      <c r="L4927" s="406"/>
      <c r="M4927" s="419">
        <v>46044</v>
      </c>
    </row>
    <row r="4928" spans="1:13">
      <c r="A4928" s="418">
        <v>2017</v>
      </c>
      <c r="B4928" s="418">
        <v>461283</v>
      </c>
      <c r="C4928" s="418">
        <v>3010</v>
      </c>
      <c r="D4928" s="406">
        <v>25962025</v>
      </c>
      <c r="E4928" s="406" t="s">
        <v>447</v>
      </c>
      <c r="F4928" s="418">
        <v>100</v>
      </c>
      <c r="G4928" s="406"/>
      <c r="H4928" s="406"/>
      <c r="I4928" s="406" t="s">
        <v>21</v>
      </c>
      <c r="J4928" s="406"/>
      <c r="K4928" s="420" t="b">
        <v>0</v>
      </c>
      <c r="L4928" s="406"/>
      <c r="M4928" s="406"/>
    </row>
    <row r="4929" spans="1:13">
      <c r="A4929" s="418">
        <v>5001</v>
      </c>
      <c r="B4929" s="418">
        <v>457542</v>
      </c>
      <c r="C4929" s="418">
        <v>3000</v>
      </c>
      <c r="D4929" s="406">
        <v>259622025</v>
      </c>
      <c r="E4929" s="406" t="s">
        <v>692</v>
      </c>
      <c r="F4929" s="418">
        <v>200</v>
      </c>
      <c r="G4929" s="419">
        <v>46000</v>
      </c>
      <c r="H4929" s="419">
        <v>46002</v>
      </c>
      <c r="I4929" s="406" t="s">
        <v>15</v>
      </c>
      <c r="J4929" s="406"/>
      <c r="K4929" s="420" t="b">
        <v>0</v>
      </c>
      <c r="L4929" s="406"/>
      <c r="M4929" s="419">
        <v>46006</v>
      </c>
    </row>
    <row r="4930" spans="1:13">
      <c r="A4930" s="418">
        <v>5001</v>
      </c>
      <c r="B4930" s="418">
        <v>457542</v>
      </c>
      <c r="C4930" s="418">
        <v>3000</v>
      </c>
      <c r="D4930" s="406">
        <v>259632025</v>
      </c>
      <c r="E4930" s="406" t="s">
        <v>692</v>
      </c>
      <c r="F4930" s="418">
        <v>200</v>
      </c>
      <c r="G4930" s="419">
        <v>46002</v>
      </c>
      <c r="H4930" s="419">
        <v>46008</v>
      </c>
      <c r="I4930" s="406" t="s">
        <v>15</v>
      </c>
      <c r="J4930" s="406"/>
      <c r="K4930" s="420" t="b">
        <v>0</v>
      </c>
      <c r="L4930" s="406"/>
      <c r="M4930" s="419">
        <v>46008</v>
      </c>
    </row>
    <row r="4931" spans="1:13">
      <c r="A4931" s="418">
        <v>5001</v>
      </c>
      <c r="B4931" s="418">
        <v>438137</v>
      </c>
      <c r="C4931" s="418">
        <v>3000</v>
      </c>
      <c r="D4931" s="406">
        <v>259692025</v>
      </c>
      <c r="E4931" s="406" t="s">
        <v>613</v>
      </c>
      <c r="F4931" s="418">
        <v>100</v>
      </c>
      <c r="G4931" s="419">
        <v>45996</v>
      </c>
      <c r="H4931" s="419">
        <v>45999</v>
      </c>
      <c r="I4931" s="406" t="s">
        <v>15</v>
      </c>
      <c r="J4931" s="406"/>
      <c r="K4931" s="420" t="b">
        <v>0</v>
      </c>
      <c r="L4931" s="406"/>
      <c r="M4931" s="419">
        <v>45999</v>
      </c>
    </row>
    <row r="4932" spans="1:13">
      <c r="A4932" s="418">
        <v>5001</v>
      </c>
      <c r="B4932" s="418">
        <v>460817</v>
      </c>
      <c r="C4932" s="418">
        <v>3000</v>
      </c>
      <c r="D4932" s="406">
        <v>259702025</v>
      </c>
      <c r="E4932" s="406" t="s">
        <v>746</v>
      </c>
      <c r="F4932" s="418">
        <v>15</v>
      </c>
      <c r="G4932" s="419">
        <v>46031</v>
      </c>
      <c r="H4932" s="419">
        <v>46035</v>
      </c>
      <c r="I4932" s="406" t="s">
        <v>15</v>
      </c>
      <c r="J4932" s="406"/>
      <c r="K4932" s="420" t="b">
        <v>0</v>
      </c>
      <c r="L4932" s="406"/>
      <c r="M4932" s="419">
        <v>46035</v>
      </c>
    </row>
    <row r="4933" spans="1:13">
      <c r="A4933" s="418">
        <v>5001</v>
      </c>
      <c r="B4933" s="418">
        <v>409965</v>
      </c>
      <c r="C4933" s="418">
        <v>3000</v>
      </c>
      <c r="D4933" s="406">
        <v>259712025</v>
      </c>
      <c r="E4933" s="406" t="s">
        <v>488</v>
      </c>
      <c r="F4933" s="418">
        <v>15000</v>
      </c>
      <c r="G4933" s="419">
        <v>45980</v>
      </c>
      <c r="H4933" s="419">
        <v>45982</v>
      </c>
      <c r="I4933" s="406" t="s">
        <v>15</v>
      </c>
      <c r="J4933" s="406"/>
      <c r="K4933" s="420" t="b">
        <v>0</v>
      </c>
      <c r="L4933" s="406"/>
      <c r="M4933" s="419">
        <v>45983</v>
      </c>
    </row>
    <row r="4934" spans="1:13">
      <c r="A4934" s="418">
        <v>2017</v>
      </c>
      <c r="B4934" s="418">
        <v>461286</v>
      </c>
      <c r="C4934" s="418">
        <v>3010</v>
      </c>
      <c r="D4934" s="406">
        <v>25972025</v>
      </c>
      <c r="E4934" s="406" t="s">
        <v>607</v>
      </c>
      <c r="F4934" s="418">
        <v>150</v>
      </c>
      <c r="G4934" s="419">
        <v>45972</v>
      </c>
      <c r="H4934" s="419">
        <v>45972</v>
      </c>
      <c r="I4934" s="406" t="s">
        <v>15</v>
      </c>
      <c r="J4934" s="406"/>
      <c r="K4934" s="420" t="b">
        <v>0</v>
      </c>
      <c r="L4934" s="406"/>
      <c r="M4934" s="419">
        <v>45972</v>
      </c>
    </row>
    <row r="4935" spans="1:13">
      <c r="A4935" s="418">
        <v>5001</v>
      </c>
      <c r="B4935" s="418">
        <v>465382</v>
      </c>
      <c r="C4935" s="418">
        <v>3000</v>
      </c>
      <c r="D4935" s="406">
        <v>259832025</v>
      </c>
      <c r="E4935" s="406" t="s">
        <v>750</v>
      </c>
      <c r="F4935" s="418">
        <v>50</v>
      </c>
      <c r="G4935" s="419">
        <v>45987</v>
      </c>
      <c r="H4935" s="419">
        <v>45995</v>
      </c>
      <c r="I4935" s="406" t="s">
        <v>15</v>
      </c>
      <c r="J4935" s="406"/>
      <c r="K4935" s="420" t="b">
        <v>0</v>
      </c>
      <c r="L4935" s="406"/>
      <c r="M4935" s="419">
        <v>45996</v>
      </c>
    </row>
    <row r="4936" spans="1:13">
      <c r="A4936" s="418">
        <v>5001</v>
      </c>
      <c r="B4936" s="418">
        <v>438134</v>
      </c>
      <c r="C4936" s="418">
        <v>3000</v>
      </c>
      <c r="D4936" s="406">
        <v>259972025</v>
      </c>
      <c r="E4936" s="406" t="s">
        <v>504</v>
      </c>
      <c r="F4936" s="418">
        <v>350</v>
      </c>
      <c r="G4936" s="419">
        <v>45987</v>
      </c>
      <c r="H4936" s="419">
        <v>45988</v>
      </c>
      <c r="I4936" s="406" t="s">
        <v>15</v>
      </c>
      <c r="J4936" s="406"/>
      <c r="K4936" s="420" t="b">
        <v>0</v>
      </c>
      <c r="L4936" s="406"/>
      <c r="M4936" s="419">
        <v>45988</v>
      </c>
    </row>
    <row r="4937" spans="1:13">
      <c r="A4937" s="418">
        <v>5001</v>
      </c>
      <c r="B4937" s="418">
        <v>410049</v>
      </c>
      <c r="C4937" s="418">
        <v>3000</v>
      </c>
      <c r="D4937" s="406">
        <v>260002025</v>
      </c>
      <c r="E4937" s="406" t="s">
        <v>76</v>
      </c>
      <c r="F4937" s="418">
        <v>11200</v>
      </c>
      <c r="G4937" s="419">
        <v>46058</v>
      </c>
      <c r="H4937" s="419">
        <v>46064</v>
      </c>
      <c r="I4937" s="406" t="s">
        <v>15</v>
      </c>
      <c r="J4937" s="406"/>
      <c r="K4937" s="420" t="b">
        <v>0</v>
      </c>
      <c r="L4937" s="406"/>
      <c r="M4937" s="419">
        <v>46067</v>
      </c>
    </row>
    <row r="4938" spans="1:13">
      <c r="A4938" s="418">
        <v>5001</v>
      </c>
      <c r="B4938" s="418">
        <v>410005</v>
      </c>
      <c r="C4938" s="418">
        <v>3000</v>
      </c>
      <c r="D4938" s="406">
        <v>260072025</v>
      </c>
      <c r="E4938" s="406" t="s">
        <v>1078</v>
      </c>
      <c r="F4938" s="418">
        <v>20</v>
      </c>
      <c r="G4938" s="419">
        <v>45988</v>
      </c>
      <c r="H4938" s="419">
        <v>45993</v>
      </c>
      <c r="I4938" s="406" t="s">
        <v>15</v>
      </c>
      <c r="J4938" s="406"/>
      <c r="K4938" s="420" t="b">
        <v>0</v>
      </c>
      <c r="L4938" s="406"/>
      <c r="M4938" s="419">
        <v>45993</v>
      </c>
    </row>
    <row r="4939" spans="1:13">
      <c r="A4939" s="418">
        <v>5001</v>
      </c>
      <c r="B4939" s="418">
        <v>446242</v>
      </c>
      <c r="C4939" s="418">
        <v>3000</v>
      </c>
      <c r="D4939" s="406">
        <v>260082025</v>
      </c>
      <c r="E4939" s="406" t="s">
        <v>93</v>
      </c>
      <c r="F4939" s="418">
        <v>45</v>
      </c>
      <c r="G4939" s="419">
        <v>45995</v>
      </c>
      <c r="H4939" s="419">
        <v>46007</v>
      </c>
      <c r="I4939" s="406" t="s">
        <v>15</v>
      </c>
      <c r="J4939" s="406"/>
      <c r="K4939" s="420" t="b">
        <v>0</v>
      </c>
      <c r="L4939" s="406"/>
      <c r="M4939" s="419">
        <v>46007</v>
      </c>
    </row>
    <row r="4940" spans="1:13">
      <c r="A4940" s="418">
        <v>5001</v>
      </c>
      <c r="B4940" s="418">
        <v>410075</v>
      </c>
      <c r="C4940" s="418">
        <v>3000</v>
      </c>
      <c r="D4940" s="406">
        <v>260092025</v>
      </c>
      <c r="E4940" s="406" t="s">
        <v>877</v>
      </c>
      <c r="F4940" s="418">
        <v>1</v>
      </c>
      <c r="G4940" s="419">
        <v>46244</v>
      </c>
      <c r="H4940" s="419">
        <v>46252</v>
      </c>
      <c r="I4940" s="406" t="s">
        <v>15</v>
      </c>
      <c r="J4940" s="406"/>
      <c r="K4940" s="420" t="b">
        <v>0</v>
      </c>
      <c r="L4940" s="406"/>
      <c r="M4940" s="419">
        <v>46252</v>
      </c>
    </row>
    <row r="4941" spans="1:13">
      <c r="A4941" s="418">
        <v>5001</v>
      </c>
      <c r="B4941" s="418">
        <v>410051</v>
      </c>
      <c r="C4941" s="418">
        <v>3000</v>
      </c>
      <c r="D4941" s="406">
        <v>260102025</v>
      </c>
      <c r="E4941" s="406" t="s">
        <v>974</v>
      </c>
      <c r="F4941" s="418">
        <v>900</v>
      </c>
      <c r="G4941" s="419">
        <v>46046</v>
      </c>
      <c r="H4941" s="419">
        <v>46052</v>
      </c>
      <c r="I4941" s="406" t="s">
        <v>15</v>
      </c>
      <c r="J4941" s="406"/>
      <c r="K4941" s="420" t="b">
        <v>0</v>
      </c>
      <c r="L4941" s="406"/>
      <c r="M4941" s="419">
        <v>46053</v>
      </c>
    </row>
    <row r="4942" spans="1:13">
      <c r="A4942" s="418">
        <v>5001</v>
      </c>
      <c r="B4942" s="418">
        <v>410058</v>
      </c>
      <c r="C4942" s="418">
        <v>3000</v>
      </c>
      <c r="D4942" s="406">
        <v>260122025</v>
      </c>
      <c r="E4942" s="406" t="s">
        <v>955</v>
      </c>
      <c r="F4942" s="418">
        <v>2300</v>
      </c>
      <c r="G4942" s="419">
        <v>45994</v>
      </c>
      <c r="H4942" s="419">
        <v>45995</v>
      </c>
      <c r="I4942" s="406" t="s">
        <v>15</v>
      </c>
      <c r="J4942" s="406"/>
      <c r="K4942" s="420" t="b">
        <v>0</v>
      </c>
      <c r="L4942" s="406"/>
      <c r="M4942" s="419">
        <v>45995</v>
      </c>
    </row>
    <row r="4943" spans="1:13">
      <c r="A4943" s="418">
        <v>5001</v>
      </c>
      <c r="B4943" s="418">
        <v>476180</v>
      </c>
      <c r="C4943" s="418">
        <v>3000</v>
      </c>
      <c r="D4943" s="406">
        <v>260132025</v>
      </c>
      <c r="E4943" s="406" t="s">
        <v>389</v>
      </c>
      <c r="F4943" s="418">
        <v>140</v>
      </c>
      <c r="G4943" s="419">
        <v>45982</v>
      </c>
      <c r="H4943" s="419">
        <v>45986</v>
      </c>
      <c r="I4943" s="406" t="s">
        <v>15</v>
      </c>
      <c r="J4943" s="406"/>
      <c r="K4943" s="420" t="b">
        <v>0</v>
      </c>
      <c r="L4943" s="406"/>
      <c r="M4943" s="419">
        <v>45986</v>
      </c>
    </row>
    <row r="4944" spans="1:13">
      <c r="A4944" s="418">
        <v>5001</v>
      </c>
      <c r="B4944" s="418">
        <v>410449</v>
      </c>
      <c r="C4944" s="418">
        <v>3000</v>
      </c>
      <c r="D4944" s="406">
        <v>260142025</v>
      </c>
      <c r="E4944" s="406" t="s">
        <v>496</v>
      </c>
      <c r="F4944" s="418">
        <v>159</v>
      </c>
      <c r="G4944" s="419">
        <v>45992</v>
      </c>
      <c r="H4944" s="419">
        <v>45997</v>
      </c>
      <c r="I4944" s="406" t="s">
        <v>15</v>
      </c>
      <c r="J4944" s="406"/>
      <c r="K4944" s="420" t="b">
        <v>0</v>
      </c>
      <c r="L4944" s="406"/>
      <c r="M4944" s="419">
        <v>45997</v>
      </c>
    </row>
    <row r="4945" spans="1:13">
      <c r="A4945" s="418">
        <v>5001</v>
      </c>
      <c r="B4945" s="418">
        <v>475575</v>
      </c>
      <c r="C4945" s="418">
        <v>3000</v>
      </c>
      <c r="D4945" s="406">
        <v>260152025</v>
      </c>
      <c r="E4945" s="406" t="s">
        <v>1079</v>
      </c>
      <c r="F4945" s="418">
        <v>500</v>
      </c>
      <c r="G4945" s="419">
        <v>45997</v>
      </c>
      <c r="H4945" s="419">
        <v>46007</v>
      </c>
      <c r="I4945" s="406" t="s">
        <v>15</v>
      </c>
      <c r="J4945" s="406"/>
      <c r="K4945" s="420" t="b">
        <v>0</v>
      </c>
      <c r="L4945" s="406"/>
      <c r="M4945" s="419">
        <v>46007</v>
      </c>
    </row>
    <row r="4946" spans="1:13">
      <c r="A4946" s="418">
        <v>5001</v>
      </c>
      <c r="B4946" s="418">
        <v>476819</v>
      </c>
      <c r="C4946" s="418">
        <v>3000</v>
      </c>
      <c r="D4946" s="406">
        <v>260162025</v>
      </c>
      <c r="E4946" s="406" t="s">
        <v>391</v>
      </c>
      <c r="F4946" s="418">
        <v>50</v>
      </c>
      <c r="G4946" s="419">
        <v>45990</v>
      </c>
      <c r="H4946" s="419">
        <v>46001</v>
      </c>
      <c r="I4946" s="406" t="s">
        <v>15</v>
      </c>
      <c r="J4946" s="406"/>
      <c r="K4946" s="420" t="b">
        <v>0</v>
      </c>
      <c r="L4946" s="406"/>
      <c r="M4946" s="419">
        <v>46001</v>
      </c>
    </row>
    <row r="4947" spans="1:13">
      <c r="A4947" s="418">
        <v>5001</v>
      </c>
      <c r="B4947" s="418">
        <v>422376</v>
      </c>
      <c r="C4947" s="418">
        <v>3000</v>
      </c>
      <c r="D4947" s="406">
        <v>260172025</v>
      </c>
      <c r="E4947" s="406" t="s">
        <v>191</v>
      </c>
      <c r="F4947" s="418">
        <v>45</v>
      </c>
      <c r="G4947" s="419">
        <v>45981</v>
      </c>
      <c r="H4947" s="419">
        <v>45989</v>
      </c>
      <c r="I4947" s="406" t="s">
        <v>15</v>
      </c>
      <c r="J4947" s="406"/>
      <c r="K4947" s="420" t="b">
        <v>0</v>
      </c>
      <c r="L4947" s="406"/>
      <c r="M4947" s="419">
        <v>45990</v>
      </c>
    </row>
    <row r="4948" spans="1:13">
      <c r="A4948" s="418">
        <v>5001</v>
      </c>
      <c r="B4948" s="418">
        <v>422376</v>
      </c>
      <c r="C4948" s="418">
        <v>3000</v>
      </c>
      <c r="D4948" s="406">
        <v>260182025</v>
      </c>
      <c r="E4948" s="406" t="s">
        <v>191</v>
      </c>
      <c r="F4948" s="418">
        <v>45</v>
      </c>
      <c r="G4948" s="419">
        <v>45981</v>
      </c>
      <c r="H4948" s="419">
        <v>46041</v>
      </c>
      <c r="I4948" s="406" t="s">
        <v>15</v>
      </c>
      <c r="J4948" s="406"/>
      <c r="K4948" s="420" t="b">
        <v>0</v>
      </c>
      <c r="L4948" s="406"/>
      <c r="M4948" s="419">
        <v>46041</v>
      </c>
    </row>
    <row r="4949" spans="1:13">
      <c r="A4949" s="418">
        <v>5001</v>
      </c>
      <c r="B4949" s="418">
        <v>422376</v>
      </c>
      <c r="C4949" s="418">
        <v>3000</v>
      </c>
      <c r="D4949" s="406">
        <v>260192025</v>
      </c>
      <c r="E4949" s="406" t="s">
        <v>191</v>
      </c>
      <c r="F4949" s="418">
        <v>50</v>
      </c>
      <c r="G4949" s="419">
        <v>45981</v>
      </c>
      <c r="H4949" s="419">
        <v>46041</v>
      </c>
      <c r="I4949" s="406" t="s">
        <v>15</v>
      </c>
      <c r="J4949" s="406"/>
      <c r="K4949" s="420" t="b">
        <v>0</v>
      </c>
      <c r="L4949" s="406"/>
      <c r="M4949" s="419">
        <v>46041</v>
      </c>
    </row>
    <row r="4950" spans="1:13">
      <c r="A4950" s="418">
        <v>5001</v>
      </c>
      <c r="B4950" s="418">
        <v>422376</v>
      </c>
      <c r="C4950" s="418">
        <v>3000</v>
      </c>
      <c r="D4950" s="406">
        <v>260202025</v>
      </c>
      <c r="E4950" s="406" t="s">
        <v>191</v>
      </c>
      <c r="F4950" s="418">
        <v>25</v>
      </c>
      <c r="G4950" s="419">
        <v>45981</v>
      </c>
      <c r="H4950" s="419">
        <v>46041</v>
      </c>
      <c r="I4950" s="406" t="s">
        <v>15</v>
      </c>
      <c r="J4950" s="406"/>
      <c r="K4950" s="420" t="b">
        <v>0</v>
      </c>
      <c r="L4950" s="406"/>
      <c r="M4950" s="419">
        <v>46041</v>
      </c>
    </row>
    <row r="4951" spans="1:13">
      <c r="A4951" s="418">
        <v>2017</v>
      </c>
      <c r="B4951" s="418">
        <v>480285</v>
      </c>
      <c r="C4951" s="418">
        <v>3010</v>
      </c>
      <c r="D4951" s="406">
        <v>2602025</v>
      </c>
      <c r="E4951" s="406" t="s">
        <v>1076</v>
      </c>
      <c r="F4951" s="418">
        <v>125</v>
      </c>
      <c r="G4951" s="419">
        <v>46293</v>
      </c>
      <c r="H4951" s="419">
        <v>46296</v>
      </c>
      <c r="I4951" s="406" t="s">
        <v>175</v>
      </c>
      <c r="J4951" s="406"/>
      <c r="K4951" s="420" t="b">
        <v>0</v>
      </c>
      <c r="L4951" s="406"/>
      <c r="M4951" s="406"/>
    </row>
    <row r="4952" spans="1:13">
      <c r="A4952" s="418">
        <v>5001</v>
      </c>
      <c r="B4952" s="418">
        <v>465001</v>
      </c>
      <c r="C4952" s="418">
        <v>3000</v>
      </c>
      <c r="D4952" s="406">
        <v>260212025</v>
      </c>
      <c r="E4952" s="406" t="s">
        <v>563</v>
      </c>
      <c r="F4952" s="418">
        <v>10</v>
      </c>
      <c r="G4952" s="419">
        <v>46001</v>
      </c>
      <c r="H4952" s="419">
        <v>46010</v>
      </c>
      <c r="I4952" s="406" t="s">
        <v>15</v>
      </c>
      <c r="J4952" s="406"/>
      <c r="K4952" s="420" t="b">
        <v>0</v>
      </c>
      <c r="L4952" s="406"/>
      <c r="M4952" s="419">
        <v>46010</v>
      </c>
    </row>
    <row r="4953" spans="1:13">
      <c r="A4953" s="418">
        <v>5001</v>
      </c>
      <c r="B4953" s="418">
        <v>409970</v>
      </c>
      <c r="C4953" s="418">
        <v>3000</v>
      </c>
      <c r="D4953" s="406">
        <v>260222025</v>
      </c>
      <c r="E4953" s="406" t="s">
        <v>37</v>
      </c>
      <c r="F4953" s="418">
        <v>375</v>
      </c>
      <c r="G4953" s="419">
        <v>46067</v>
      </c>
      <c r="H4953" s="419">
        <v>46072</v>
      </c>
      <c r="I4953" s="406" t="s">
        <v>15</v>
      </c>
      <c r="J4953" s="406"/>
      <c r="K4953" s="420" t="b">
        <v>0</v>
      </c>
      <c r="L4953" s="406"/>
      <c r="M4953" s="419">
        <v>46072</v>
      </c>
    </row>
    <row r="4954" spans="1:13">
      <c r="A4954" s="418">
        <v>5001</v>
      </c>
      <c r="B4954" s="418">
        <v>460951</v>
      </c>
      <c r="C4954" s="418">
        <v>3000</v>
      </c>
      <c r="D4954" s="406">
        <v>260242025</v>
      </c>
      <c r="E4954" s="406" t="s">
        <v>232</v>
      </c>
      <c r="F4954" s="418">
        <v>425</v>
      </c>
      <c r="G4954" s="419">
        <v>46050</v>
      </c>
      <c r="H4954" s="419">
        <v>46051</v>
      </c>
      <c r="I4954" s="406" t="s">
        <v>15</v>
      </c>
      <c r="J4954" s="406"/>
      <c r="K4954" s="420" t="b">
        <v>0</v>
      </c>
      <c r="L4954" s="406"/>
      <c r="M4954" s="419">
        <v>46051</v>
      </c>
    </row>
    <row r="4955" spans="1:13">
      <c r="A4955" s="418">
        <v>5001</v>
      </c>
      <c r="B4955" s="418">
        <v>453081</v>
      </c>
      <c r="C4955" s="418">
        <v>3000</v>
      </c>
      <c r="D4955" s="406">
        <v>260252025</v>
      </c>
      <c r="E4955" s="406" t="s">
        <v>499</v>
      </c>
      <c r="F4955" s="418">
        <v>84000</v>
      </c>
      <c r="G4955" s="419">
        <v>46030</v>
      </c>
      <c r="H4955" s="419">
        <v>46036</v>
      </c>
      <c r="I4955" s="406" t="s">
        <v>15</v>
      </c>
      <c r="J4955" s="406"/>
      <c r="K4955" s="420" t="b">
        <v>0</v>
      </c>
      <c r="L4955" s="406"/>
      <c r="M4955" s="419">
        <v>46036</v>
      </c>
    </row>
    <row r="4956" spans="1:13">
      <c r="A4956" s="418">
        <v>5001</v>
      </c>
      <c r="B4956" s="418">
        <v>472567</v>
      </c>
      <c r="C4956" s="418">
        <v>3000</v>
      </c>
      <c r="D4956" s="406">
        <v>260262025</v>
      </c>
      <c r="E4956" s="406" t="s">
        <v>322</v>
      </c>
      <c r="F4956" s="418">
        <v>66</v>
      </c>
      <c r="G4956" s="419">
        <v>46043</v>
      </c>
      <c r="H4956" s="419">
        <v>46049</v>
      </c>
      <c r="I4956" s="406" t="s">
        <v>15</v>
      </c>
      <c r="J4956" s="406"/>
      <c r="K4956" s="420" t="b">
        <v>0</v>
      </c>
      <c r="L4956" s="406"/>
      <c r="M4956" s="419">
        <v>46049</v>
      </c>
    </row>
    <row r="4957" spans="1:13">
      <c r="A4957" s="418">
        <v>5001</v>
      </c>
      <c r="B4957" s="418">
        <v>438007</v>
      </c>
      <c r="C4957" s="418">
        <v>3000</v>
      </c>
      <c r="D4957" s="406">
        <v>260272025</v>
      </c>
      <c r="E4957" s="406" t="s">
        <v>468</v>
      </c>
      <c r="F4957" s="418">
        <v>180</v>
      </c>
      <c r="G4957" s="419">
        <v>46001</v>
      </c>
      <c r="H4957" s="419">
        <v>46004</v>
      </c>
      <c r="I4957" s="406" t="s">
        <v>15</v>
      </c>
      <c r="J4957" s="406"/>
      <c r="K4957" s="420" t="b">
        <v>0</v>
      </c>
      <c r="L4957" s="406"/>
      <c r="M4957" s="419">
        <v>46004</v>
      </c>
    </row>
    <row r="4958" spans="1:13">
      <c r="A4958" s="418">
        <v>5001</v>
      </c>
      <c r="B4958" s="418">
        <v>410046</v>
      </c>
      <c r="C4958" s="418">
        <v>3000</v>
      </c>
      <c r="D4958" s="406">
        <v>260282025</v>
      </c>
      <c r="E4958" s="406" t="s">
        <v>190</v>
      </c>
      <c r="F4958" s="418">
        <v>125</v>
      </c>
      <c r="G4958" s="419">
        <v>46051</v>
      </c>
      <c r="H4958" s="419">
        <v>46059</v>
      </c>
      <c r="I4958" s="406" t="s">
        <v>15</v>
      </c>
      <c r="J4958" s="406"/>
      <c r="K4958" s="420" t="b">
        <v>0</v>
      </c>
      <c r="L4958" s="406"/>
      <c r="M4958" s="419">
        <v>46059</v>
      </c>
    </row>
    <row r="4959" spans="1:13">
      <c r="A4959" s="418">
        <v>5001</v>
      </c>
      <c r="B4959" s="418">
        <v>422423</v>
      </c>
      <c r="C4959" s="418">
        <v>3000</v>
      </c>
      <c r="D4959" s="406">
        <v>260292025</v>
      </c>
      <c r="E4959" s="406" t="s">
        <v>373</v>
      </c>
      <c r="F4959" s="418">
        <v>75</v>
      </c>
      <c r="G4959" s="419">
        <v>46031</v>
      </c>
      <c r="H4959" s="419">
        <v>46038</v>
      </c>
      <c r="I4959" s="406" t="s">
        <v>15</v>
      </c>
      <c r="J4959" s="406"/>
      <c r="K4959" s="420" t="b">
        <v>0</v>
      </c>
      <c r="L4959" s="406"/>
      <c r="M4959" s="419">
        <v>46039</v>
      </c>
    </row>
    <row r="4960" spans="1:13">
      <c r="A4960" s="418">
        <v>2017</v>
      </c>
      <c r="B4960" s="418">
        <v>471652</v>
      </c>
      <c r="C4960" s="418">
        <v>3010</v>
      </c>
      <c r="D4960" s="406">
        <v>26032025</v>
      </c>
      <c r="E4960" s="406" t="s">
        <v>1080</v>
      </c>
      <c r="F4960" s="418">
        <v>425</v>
      </c>
      <c r="G4960" s="406"/>
      <c r="H4960" s="406"/>
      <c r="I4960" s="406" t="s">
        <v>21</v>
      </c>
      <c r="J4960" s="406"/>
      <c r="K4960" s="420" t="b">
        <v>0</v>
      </c>
      <c r="L4960" s="406"/>
      <c r="M4960" s="406"/>
    </row>
    <row r="4961" spans="1:13">
      <c r="A4961" s="418">
        <v>5001</v>
      </c>
      <c r="B4961" s="418">
        <v>438127</v>
      </c>
      <c r="C4961" s="418">
        <v>3000</v>
      </c>
      <c r="D4961" s="406">
        <v>260332025</v>
      </c>
      <c r="E4961" s="406" t="s">
        <v>405</v>
      </c>
      <c r="F4961" s="418">
        <v>70</v>
      </c>
      <c r="G4961" s="419">
        <v>46058</v>
      </c>
      <c r="H4961" s="419">
        <v>46059</v>
      </c>
      <c r="I4961" s="406" t="s">
        <v>15</v>
      </c>
      <c r="J4961" s="406"/>
      <c r="K4961" s="420" t="b">
        <v>0</v>
      </c>
      <c r="L4961" s="406"/>
      <c r="M4961" s="419">
        <v>46059</v>
      </c>
    </row>
    <row r="4962" spans="1:13">
      <c r="A4962" s="418">
        <v>5001</v>
      </c>
      <c r="B4962" s="418">
        <v>471198</v>
      </c>
      <c r="C4962" s="418">
        <v>3000</v>
      </c>
      <c r="D4962" s="406">
        <v>260342025</v>
      </c>
      <c r="E4962" s="406" t="s">
        <v>656</v>
      </c>
      <c r="F4962" s="418">
        <v>50</v>
      </c>
      <c r="G4962" s="419">
        <v>46030</v>
      </c>
      <c r="H4962" s="419">
        <v>46036</v>
      </c>
      <c r="I4962" s="406" t="s">
        <v>15</v>
      </c>
      <c r="J4962" s="406"/>
      <c r="K4962" s="420" t="b">
        <v>0</v>
      </c>
      <c r="L4962" s="406"/>
      <c r="M4962" s="419">
        <v>46037</v>
      </c>
    </row>
    <row r="4963" spans="1:13">
      <c r="A4963" s="418">
        <v>5001</v>
      </c>
      <c r="B4963" s="418">
        <v>425462</v>
      </c>
      <c r="C4963" s="418">
        <v>3000</v>
      </c>
      <c r="D4963" s="406">
        <v>260362025</v>
      </c>
      <c r="E4963" s="406" t="s">
        <v>74</v>
      </c>
      <c r="F4963" s="418">
        <v>200</v>
      </c>
      <c r="G4963" s="419">
        <v>46030</v>
      </c>
      <c r="H4963" s="419">
        <v>46035</v>
      </c>
      <c r="I4963" s="406" t="s">
        <v>15</v>
      </c>
      <c r="J4963" s="406"/>
      <c r="K4963" s="420" t="b">
        <v>0</v>
      </c>
      <c r="L4963" s="406"/>
      <c r="M4963" s="419">
        <v>46035</v>
      </c>
    </row>
    <row r="4964" spans="1:13">
      <c r="A4964" s="418">
        <v>5001</v>
      </c>
      <c r="B4964" s="418">
        <v>405369</v>
      </c>
      <c r="C4964" s="418">
        <v>3000</v>
      </c>
      <c r="D4964" s="406">
        <v>260372025</v>
      </c>
      <c r="E4964" s="406" t="s">
        <v>843</v>
      </c>
      <c r="F4964" s="418">
        <v>640</v>
      </c>
      <c r="G4964" s="419">
        <v>46043</v>
      </c>
      <c r="H4964" s="419">
        <v>46044</v>
      </c>
      <c r="I4964" s="406" t="s">
        <v>15</v>
      </c>
      <c r="J4964" s="406"/>
      <c r="K4964" s="420" t="b">
        <v>0</v>
      </c>
      <c r="L4964" s="406"/>
      <c r="M4964" s="419">
        <v>46044</v>
      </c>
    </row>
    <row r="4965" spans="1:13">
      <c r="A4965" s="418">
        <v>5001</v>
      </c>
      <c r="B4965" s="418">
        <v>460286</v>
      </c>
      <c r="C4965" s="418">
        <v>3000</v>
      </c>
      <c r="D4965" s="406">
        <v>260382025</v>
      </c>
      <c r="E4965" s="406" t="s">
        <v>457</v>
      </c>
      <c r="F4965" s="418">
        <v>391</v>
      </c>
      <c r="G4965" s="419">
        <v>46001</v>
      </c>
      <c r="H4965" s="419">
        <v>46010</v>
      </c>
      <c r="I4965" s="406" t="s">
        <v>15</v>
      </c>
      <c r="J4965" s="406"/>
      <c r="K4965" s="420" t="b">
        <v>0</v>
      </c>
      <c r="L4965" s="406"/>
      <c r="M4965" s="419">
        <v>46010</v>
      </c>
    </row>
    <row r="4966" spans="1:13">
      <c r="A4966" s="418">
        <v>5001</v>
      </c>
      <c r="B4966" s="418">
        <v>445544</v>
      </c>
      <c r="C4966" s="418">
        <v>3000</v>
      </c>
      <c r="D4966" s="406">
        <v>260392025</v>
      </c>
      <c r="E4966" s="406" t="s">
        <v>143</v>
      </c>
      <c r="F4966" s="418">
        <v>150</v>
      </c>
      <c r="G4966" s="419">
        <v>45995</v>
      </c>
      <c r="H4966" s="419">
        <v>46003</v>
      </c>
      <c r="I4966" s="406" t="s">
        <v>15</v>
      </c>
      <c r="J4966" s="406"/>
      <c r="K4966" s="420" t="b">
        <v>0</v>
      </c>
      <c r="L4966" s="406"/>
      <c r="M4966" s="419">
        <v>46003</v>
      </c>
    </row>
    <row r="4967" spans="1:13">
      <c r="A4967" s="418">
        <v>5001</v>
      </c>
      <c r="B4967" s="418">
        <v>422338</v>
      </c>
      <c r="C4967" s="418">
        <v>3000</v>
      </c>
      <c r="D4967" s="406">
        <v>260402025</v>
      </c>
      <c r="E4967" s="406" t="s">
        <v>267</v>
      </c>
      <c r="F4967" s="418">
        <v>2275</v>
      </c>
      <c r="G4967" s="419">
        <v>46030</v>
      </c>
      <c r="H4967" s="419">
        <v>46036</v>
      </c>
      <c r="I4967" s="406" t="s">
        <v>15</v>
      </c>
      <c r="J4967" s="406"/>
      <c r="K4967" s="420" t="b">
        <v>0</v>
      </c>
      <c r="L4967" s="406"/>
      <c r="M4967" s="419">
        <v>46036</v>
      </c>
    </row>
    <row r="4968" spans="1:13">
      <c r="A4968" s="418">
        <v>5001</v>
      </c>
      <c r="B4968" s="418">
        <v>422338</v>
      </c>
      <c r="C4968" s="418">
        <v>3000</v>
      </c>
      <c r="D4968" s="406">
        <v>260412025</v>
      </c>
      <c r="E4968" s="406" t="s">
        <v>267</v>
      </c>
      <c r="F4968" s="418">
        <v>1625</v>
      </c>
      <c r="G4968" s="419">
        <v>46032</v>
      </c>
      <c r="H4968" s="419">
        <v>46036</v>
      </c>
      <c r="I4968" s="406" t="s">
        <v>15</v>
      </c>
      <c r="J4968" s="406"/>
      <c r="K4968" s="420" t="b">
        <v>0</v>
      </c>
      <c r="L4968" s="406"/>
      <c r="M4968" s="419">
        <v>46036</v>
      </c>
    </row>
    <row r="4969" spans="1:13">
      <c r="A4969" s="418">
        <v>2017</v>
      </c>
      <c r="B4969" s="418">
        <v>471652</v>
      </c>
      <c r="C4969" s="418">
        <v>3010</v>
      </c>
      <c r="D4969" s="406">
        <v>26042025</v>
      </c>
      <c r="E4969" s="406" t="s">
        <v>1080</v>
      </c>
      <c r="F4969" s="418">
        <v>1475</v>
      </c>
      <c r="G4969" s="406"/>
      <c r="H4969" s="406"/>
      <c r="I4969" s="406" t="s">
        <v>21</v>
      </c>
      <c r="J4969" s="406"/>
      <c r="K4969" s="420" t="b">
        <v>0</v>
      </c>
      <c r="L4969" s="406"/>
      <c r="M4969" s="406"/>
    </row>
    <row r="4970" spans="1:13">
      <c r="A4970" s="418">
        <v>5001</v>
      </c>
      <c r="B4970" s="418">
        <v>410034</v>
      </c>
      <c r="C4970" s="418">
        <v>3000</v>
      </c>
      <c r="D4970" s="406">
        <v>260462025</v>
      </c>
      <c r="E4970" s="406" t="s">
        <v>383</v>
      </c>
      <c r="F4970" s="418">
        <v>2625</v>
      </c>
      <c r="G4970" s="419">
        <v>46039</v>
      </c>
      <c r="H4970" s="419">
        <v>46043</v>
      </c>
      <c r="I4970" s="406" t="s">
        <v>15</v>
      </c>
      <c r="J4970" s="406"/>
      <c r="K4970" s="420" t="b">
        <v>0</v>
      </c>
      <c r="L4970" s="406"/>
      <c r="M4970" s="419">
        <v>46044</v>
      </c>
    </row>
    <row r="4971" spans="1:13">
      <c r="A4971" s="418">
        <v>5001</v>
      </c>
      <c r="B4971" s="418">
        <v>410034</v>
      </c>
      <c r="C4971" s="418">
        <v>3000</v>
      </c>
      <c r="D4971" s="406">
        <v>260472025</v>
      </c>
      <c r="E4971" s="406" t="s">
        <v>383</v>
      </c>
      <c r="F4971" s="418">
        <v>2625</v>
      </c>
      <c r="G4971" s="419">
        <v>46042</v>
      </c>
      <c r="H4971" s="419">
        <v>46043</v>
      </c>
      <c r="I4971" s="406" t="s">
        <v>15</v>
      </c>
      <c r="J4971" s="406"/>
      <c r="K4971" s="420" t="b">
        <v>0</v>
      </c>
      <c r="L4971" s="406"/>
      <c r="M4971" s="419">
        <v>46044</v>
      </c>
    </row>
    <row r="4972" spans="1:13">
      <c r="A4972" s="418">
        <v>5001</v>
      </c>
      <c r="B4972" s="418">
        <v>410034</v>
      </c>
      <c r="C4972" s="418">
        <v>3000</v>
      </c>
      <c r="D4972" s="406">
        <v>260482025</v>
      </c>
      <c r="E4972" s="406" t="s">
        <v>383</v>
      </c>
      <c r="F4972" s="418">
        <v>2610</v>
      </c>
      <c r="G4972" s="419">
        <v>46049</v>
      </c>
      <c r="H4972" s="419">
        <v>46050</v>
      </c>
      <c r="I4972" s="406" t="s">
        <v>15</v>
      </c>
      <c r="J4972" s="406"/>
      <c r="K4972" s="420" t="b">
        <v>0</v>
      </c>
      <c r="L4972" s="406"/>
      <c r="M4972" s="419">
        <v>46050</v>
      </c>
    </row>
    <row r="4973" spans="1:13">
      <c r="A4973" s="418">
        <v>5001</v>
      </c>
      <c r="B4973" s="418">
        <v>410034</v>
      </c>
      <c r="C4973" s="418">
        <v>3000</v>
      </c>
      <c r="D4973" s="406">
        <v>260502025</v>
      </c>
      <c r="E4973" s="406" t="s">
        <v>383</v>
      </c>
      <c r="F4973" s="418">
        <v>2580</v>
      </c>
      <c r="G4973" s="419">
        <v>46049</v>
      </c>
      <c r="H4973" s="419">
        <v>46050</v>
      </c>
      <c r="I4973" s="406" t="s">
        <v>15</v>
      </c>
      <c r="J4973" s="406"/>
      <c r="K4973" s="420" t="b">
        <v>0</v>
      </c>
      <c r="L4973" s="406"/>
      <c r="M4973" s="419">
        <v>46050</v>
      </c>
    </row>
    <row r="4974" spans="1:13">
      <c r="A4974" s="418">
        <v>5001</v>
      </c>
      <c r="B4974" s="418">
        <v>410034</v>
      </c>
      <c r="C4974" s="418">
        <v>3000</v>
      </c>
      <c r="D4974" s="406">
        <v>260522025</v>
      </c>
      <c r="E4974" s="406" t="s">
        <v>383</v>
      </c>
      <c r="F4974" s="418">
        <v>2085</v>
      </c>
      <c r="G4974" s="419">
        <v>46050</v>
      </c>
      <c r="H4974" s="419">
        <v>46052</v>
      </c>
      <c r="I4974" s="406" t="s">
        <v>15</v>
      </c>
      <c r="J4974" s="406"/>
      <c r="K4974" s="420" t="b">
        <v>0</v>
      </c>
      <c r="L4974" s="406"/>
      <c r="M4974" s="419">
        <v>46052</v>
      </c>
    </row>
    <row r="4975" spans="1:13">
      <c r="A4975" s="418">
        <v>2017</v>
      </c>
      <c r="B4975" s="418">
        <v>212228</v>
      </c>
      <c r="C4975" s="418">
        <v>3010</v>
      </c>
      <c r="D4975" s="406">
        <v>26072025</v>
      </c>
      <c r="E4975" s="406" t="s">
        <v>723</v>
      </c>
      <c r="F4975" s="418">
        <v>30</v>
      </c>
      <c r="G4975" s="419">
        <v>46003</v>
      </c>
      <c r="H4975" s="419">
        <v>46009</v>
      </c>
      <c r="I4975" s="406" t="s">
        <v>15</v>
      </c>
      <c r="J4975" s="406"/>
      <c r="K4975" s="420" t="b">
        <v>0</v>
      </c>
      <c r="L4975" s="406"/>
      <c r="M4975" s="419">
        <v>46009</v>
      </c>
    </row>
    <row r="4976" spans="1:13">
      <c r="A4976" s="418">
        <v>2010</v>
      </c>
      <c r="B4976" s="418">
        <v>211904</v>
      </c>
      <c r="C4976" s="418">
        <v>3000</v>
      </c>
      <c r="D4976" s="406">
        <v>2612026</v>
      </c>
      <c r="E4976" s="406" t="s">
        <v>31</v>
      </c>
      <c r="F4976" s="418">
        <v>32090</v>
      </c>
      <c r="G4976" s="419">
        <v>46084</v>
      </c>
      <c r="H4976" s="419">
        <v>46084</v>
      </c>
      <c r="I4976" s="406" t="s">
        <v>15</v>
      </c>
      <c r="J4976" s="406"/>
      <c r="K4976" s="420" t="b">
        <v>0</v>
      </c>
      <c r="L4976" s="406"/>
      <c r="M4976" s="419">
        <v>46084</v>
      </c>
    </row>
    <row r="4977" spans="1:13">
      <c r="A4977" s="418">
        <v>2017</v>
      </c>
      <c r="B4977" s="418">
        <v>211404</v>
      </c>
      <c r="C4977" s="418">
        <v>3010</v>
      </c>
      <c r="D4977" s="406">
        <v>26122025</v>
      </c>
      <c r="E4977" s="406" t="s">
        <v>207</v>
      </c>
      <c r="F4977" s="418">
        <v>710</v>
      </c>
      <c r="G4977" s="419">
        <v>46038</v>
      </c>
      <c r="H4977" s="419">
        <v>46044</v>
      </c>
      <c r="I4977" s="406" t="s">
        <v>15</v>
      </c>
      <c r="J4977" s="406"/>
      <c r="K4977" s="420" t="b">
        <v>0</v>
      </c>
      <c r="L4977" s="406"/>
      <c r="M4977" s="419">
        <v>46044</v>
      </c>
    </row>
    <row r="4978" spans="1:13">
      <c r="A4978" s="418">
        <v>5001</v>
      </c>
      <c r="B4978" s="418">
        <v>425890</v>
      </c>
      <c r="C4978" s="418">
        <v>3000</v>
      </c>
      <c r="D4978" s="406">
        <v>26132026</v>
      </c>
      <c r="E4978" s="406" t="s">
        <v>583</v>
      </c>
      <c r="F4978" s="418">
        <v>125</v>
      </c>
      <c r="G4978" s="419">
        <v>46060</v>
      </c>
      <c r="H4978" s="419">
        <v>46114</v>
      </c>
      <c r="I4978" s="406" t="s">
        <v>15</v>
      </c>
      <c r="J4978" s="406"/>
      <c r="K4978" s="420" t="b">
        <v>0</v>
      </c>
      <c r="L4978" s="406"/>
      <c r="M4978" s="419">
        <v>46114</v>
      </c>
    </row>
    <row r="4979" spans="1:13">
      <c r="A4979" s="418">
        <v>2017</v>
      </c>
      <c r="B4979" s="418">
        <v>461289</v>
      </c>
      <c r="C4979" s="418">
        <v>3010</v>
      </c>
      <c r="D4979" s="406">
        <v>26142025</v>
      </c>
      <c r="E4979" s="406" t="s">
        <v>659</v>
      </c>
      <c r="F4979" s="418">
        <v>726</v>
      </c>
      <c r="G4979" s="419">
        <v>45976</v>
      </c>
      <c r="H4979" s="419">
        <v>45979</v>
      </c>
      <c r="I4979" s="406" t="s">
        <v>15</v>
      </c>
      <c r="J4979" s="406"/>
      <c r="K4979" s="420" t="b">
        <v>0</v>
      </c>
      <c r="L4979" s="406"/>
      <c r="M4979" s="419">
        <v>45979</v>
      </c>
    </row>
    <row r="4980" spans="1:13">
      <c r="A4980" s="418">
        <v>2017</v>
      </c>
      <c r="B4980" s="418">
        <v>485594</v>
      </c>
      <c r="C4980" s="418">
        <v>3010</v>
      </c>
      <c r="D4980" s="406">
        <v>26162025</v>
      </c>
      <c r="E4980" s="406" t="s">
        <v>1081</v>
      </c>
      <c r="F4980" s="418">
        <v>950</v>
      </c>
      <c r="G4980" s="419">
        <v>46003</v>
      </c>
      <c r="H4980" s="419">
        <v>46007</v>
      </c>
      <c r="I4980" s="406" t="s">
        <v>15</v>
      </c>
      <c r="J4980" s="406"/>
      <c r="K4980" s="420" t="b">
        <v>0</v>
      </c>
      <c r="L4980" s="406"/>
      <c r="M4980" s="419">
        <v>46008</v>
      </c>
    </row>
    <row r="4981" spans="1:13">
      <c r="A4981" s="418">
        <v>5001</v>
      </c>
      <c r="B4981" s="418">
        <v>414310</v>
      </c>
      <c r="C4981" s="418">
        <v>3000</v>
      </c>
      <c r="D4981" s="406">
        <v>261642025</v>
      </c>
      <c r="E4981" s="406" t="s">
        <v>204</v>
      </c>
      <c r="F4981" s="418">
        <v>15000</v>
      </c>
      <c r="G4981" s="419">
        <v>45981</v>
      </c>
      <c r="H4981" s="419">
        <v>45983</v>
      </c>
      <c r="I4981" s="406" t="s">
        <v>15</v>
      </c>
      <c r="J4981" s="406"/>
      <c r="K4981" s="420" t="b">
        <v>0</v>
      </c>
      <c r="L4981" s="406"/>
      <c r="M4981" s="419">
        <v>45983</v>
      </c>
    </row>
    <row r="4982" spans="1:13">
      <c r="A4982" s="418">
        <v>5001</v>
      </c>
      <c r="B4982" s="418">
        <v>439078</v>
      </c>
      <c r="C4982" s="418">
        <v>3000</v>
      </c>
      <c r="D4982" s="406">
        <v>261902024</v>
      </c>
      <c r="E4982" s="406" t="s">
        <v>660</v>
      </c>
      <c r="F4982" s="418">
        <v>200</v>
      </c>
      <c r="G4982" s="419">
        <v>45920</v>
      </c>
      <c r="H4982" s="419">
        <v>45931</v>
      </c>
      <c r="I4982" s="406" t="s">
        <v>15</v>
      </c>
      <c r="J4982" s="406"/>
      <c r="K4982" s="420" t="b">
        <v>0</v>
      </c>
      <c r="L4982" s="406"/>
      <c r="M4982" s="419">
        <v>45931</v>
      </c>
    </row>
    <row r="4983" spans="1:13">
      <c r="A4983" s="418">
        <v>5001</v>
      </c>
      <c r="B4983" s="418">
        <v>410072</v>
      </c>
      <c r="C4983" s="418">
        <v>3000</v>
      </c>
      <c r="D4983" s="406">
        <v>262042025</v>
      </c>
      <c r="E4983" s="406" t="s">
        <v>30</v>
      </c>
      <c r="F4983" s="418">
        <v>10030</v>
      </c>
      <c r="G4983" s="419">
        <v>45982</v>
      </c>
      <c r="H4983" s="419">
        <v>45988</v>
      </c>
      <c r="I4983" s="406" t="s">
        <v>15</v>
      </c>
      <c r="J4983" s="406"/>
      <c r="K4983" s="420" t="b">
        <v>0</v>
      </c>
      <c r="L4983" s="406"/>
      <c r="M4983" s="419">
        <v>45988</v>
      </c>
    </row>
    <row r="4984" spans="1:13">
      <c r="A4984" s="418">
        <v>5001</v>
      </c>
      <c r="B4984" s="418">
        <v>458390</v>
      </c>
      <c r="C4984" s="418">
        <v>3000</v>
      </c>
      <c r="D4984" s="406">
        <v>262172025</v>
      </c>
      <c r="E4984" s="406" t="s">
        <v>954</v>
      </c>
      <c r="F4984" s="418">
        <v>220</v>
      </c>
      <c r="G4984" s="419">
        <v>45996</v>
      </c>
      <c r="H4984" s="419">
        <v>46002</v>
      </c>
      <c r="I4984" s="406" t="s">
        <v>15</v>
      </c>
      <c r="J4984" s="406"/>
      <c r="K4984" s="420" t="b">
        <v>0</v>
      </c>
      <c r="L4984" s="406"/>
      <c r="M4984" s="419">
        <v>46002</v>
      </c>
    </row>
    <row r="4985" spans="1:13">
      <c r="A4985" s="418">
        <v>5001</v>
      </c>
      <c r="B4985" s="418">
        <v>456973</v>
      </c>
      <c r="C4985" s="418">
        <v>3000</v>
      </c>
      <c r="D4985" s="406">
        <v>262182025</v>
      </c>
      <c r="E4985" s="406" t="s">
        <v>195</v>
      </c>
      <c r="F4985" s="418">
        <v>150</v>
      </c>
      <c r="G4985" s="419">
        <v>46030</v>
      </c>
      <c r="H4985" s="419">
        <v>46031</v>
      </c>
      <c r="I4985" s="406" t="s">
        <v>15</v>
      </c>
      <c r="J4985" s="406"/>
      <c r="K4985" s="420" t="b">
        <v>0</v>
      </c>
      <c r="L4985" s="406"/>
      <c r="M4985" s="419">
        <v>46031</v>
      </c>
    </row>
    <row r="4986" spans="1:13">
      <c r="A4986" s="418">
        <v>5001</v>
      </c>
      <c r="B4986" s="418">
        <v>410028</v>
      </c>
      <c r="C4986" s="418">
        <v>3000</v>
      </c>
      <c r="D4986" s="406">
        <v>2622026</v>
      </c>
      <c r="E4986" s="406" t="s">
        <v>541</v>
      </c>
      <c r="F4986" s="418">
        <v>1</v>
      </c>
      <c r="G4986" s="406"/>
      <c r="H4986" s="406"/>
      <c r="I4986" s="406" t="s">
        <v>15</v>
      </c>
      <c r="J4986" s="406"/>
      <c r="K4986" s="420" t="b">
        <v>0</v>
      </c>
      <c r="L4986" s="406" t="s">
        <v>6578</v>
      </c>
      <c r="M4986" s="419">
        <v>46269</v>
      </c>
    </row>
    <row r="4987" spans="1:13">
      <c r="A4987" s="418">
        <v>5001</v>
      </c>
      <c r="B4987" s="418">
        <v>470526</v>
      </c>
      <c r="C4987" s="418">
        <v>3000</v>
      </c>
      <c r="D4987" s="406">
        <v>262212025</v>
      </c>
      <c r="E4987" s="406" t="s">
        <v>1055</v>
      </c>
      <c r="F4987" s="418">
        <v>50</v>
      </c>
      <c r="G4987" s="419">
        <v>45995</v>
      </c>
      <c r="H4987" s="419">
        <v>46000</v>
      </c>
      <c r="I4987" s="406" t="s">
        <v>15</v>
      </c>
      <c r="J4987" s="406"/>
      <c r="K4987" s="420" t="b">
        <v>0</v>
      </c>
      <c r="L4987" s="406"/>
      <c r="M4987" s="419">
        <v>46001</v>
      </c>
    </row>
    <row r="4988" spans="1:13">
      <c r="A4988" s="418">
        <v>5001</v>
      </c>
      <c r="B4988" s="418">
        <v>470526</v>
      </c>
      <c r="C4988" s="418">
        <v>3000</v>
      </c>
      <c r="D4988" s="406">
        <v>262222025</v>
      </c>
      <c r="E4988" s="406" t="s">
        <v>1055</v>
      </c>
      <c r="F4988" s="418">
        <v>50</v>
      </c>
      <c r="G4988" s="419">
        <v>45993</v>
      </c>
      <c r="H4988" s="419">
        <v>46000</v>
      </c>
      <c r="I4988" s="406" t="s">
        <v>15</v>
      </c>
      <c r="J4988" s="406"/>
      <c r="K4988" s="420" t="b">
        <v>0</v>
      </c>
      <c r="L4988" s="406"/>
      <c r="M4988" s="419">
        <v>46000</v>
      </c>
    </row>
    <row r="4989" spans="1:13">
      <c r="A4989" s="418">
        <v>5001</v>
      </c>
      <c r="B4989" s="418">
        <v>464274</v>
      </c>
      <c r="C4989" s="418">
        <v>3000</v>
      </c>
      <c r="D4989" s="406">
        <v>262232025</v>
      </c>
      <c r="E4989" s="406" t="s">
        <v>1082</v>
      </c>
      <c r="F4989" s="418">
        <v>125</v>
      </c>
      <c r="G4989" s="419">
        <v>46043</v>
      </c>
      <c r="H4989" s="419">
        <v>46046</v>
      </c>
      <c r="I4989" s="406" t="s">
        <v>15</v>
      </c>
      <c r="J4989" s="406"/>
      <c r="K4989" s="420" t="b">
        <v>0</v>
      </c>
      <c r="L4989" s="406"/>
      <c r="M4989" s="419">
        <v>46048</v>
      </c>
    </row>
    <row r="4990" spans="1:13">
      <c r="A4990" s="418">
        <v>5001</v>
      </c>
      <c r="B4990" s="418">
        <v>460226</v>
      </c>
      <c r="C4990" s="418">
        <v>3000</v>
      </c>
      <c r="D4990" s="406">
        <v>262242025</v>
      </c>
      <c r="E4990" s="406" t="s">
        <v>127</v>
      </c>
      <c r="F4990" s="418">
        <v>50</v>
      </c>
      <c r="G4990" s="419">
        <v>46030</v>
      </c>
      <c r="H4990" s="419">
        <v>46044</v>
      </c>
      <c r="I4990" s="406" t="s">
        <v>58</v>
      </c>
      <c r="J4990" s="406"/>
      <c r="K4990" s="420" t="b">
        <v>0</v>
      </c>
      <c r="L4990" s="406"/>
      <c r="M4990" s="419">
        <v>46044</v>
      </c>
    </row>
    <row r="4991" spans="1:13">
      <c r="A4991" s="418">
        <v>5001</v>
      </c>
      <c r="B4991" s="418">
        <v>438035</v>
      </c>
      <c r="C4991" s="418">
        <v>3000</v>
      </c>
      <c r="D4991" s="406">
        <v>262252025</v>
      </c>
      <c r="E4991" s="406" t="s">
        <v>115</v>
      </c>
      <c r="F4991" s="418">
        <v>408</v>
      </c>
      <c r="G4991" s="419">
        <v>46003</v>
      </c>
      <c r="H4991" s="419">
        <v>46007</v>
      </c>
      <c r="I4991" s="406" t="s">
        <v>15</v>
      </c>
      <c r="J4991" s="406"/>
      <c r="K4991" s="420" t="b">
        <v>0</v>
      </c>
      <c r="L4991" s="406"/>
      <c r="M4991" s="419">
        <v>46007</v>
      </c>
    </row>
    <row r="4992" spans="1:13">
      <c r="A4992" s="418">
        <v>5001</v>
      </c>
      <c r="B4992" s="418">
        <v>410045</v>
      </c>
      <c r="C4992" s="418">
        <v>3000</v>
      </c>
      <c r="D4992" s="406">
        <v>262262025</v>
      </c>
      <c r="E4992" s="406" t="s">
        <v>382</v>
      </c>
      <c r="F4992" s="418">
        <v>4085</v>
      </c>
      <c r="G4992" s="419">
        <v>46031</v>
      </c>
      <c r="H4992" s="419">
        <v>46036</v>
      </c>
      <c r="I4992" s="406" t="s">
        <v>15</v>
      </c>
      <c r="J4992" s="406"/>
      <c r="K4992" s="420" t="b">
        <v>0</v>
      </c>
      <c r="L4992" s="406"/>
      <c r="M4992" s="419">
        <v>46036</v>
      </c>
    </row>
    <row r="4993" spans="1:13">
      <c r="A4993" s="418">
        <v>5001</v>
      </c>
      <c r="B4993" s="418">
        <v>410045</v>
      </c>
      <c r="C4993" s="418">
        <v>3000</v>
      </c>
      <c r="D4993" s="406">
        <v>262272025</v>
      </c>
      <c r="E4993" s="406" t="s">
        <v>382</v>
      </c>
      <c r="F4993" s="418">
        <v>5375</v>
      </c>
      <c r="G4993" s="419">
        <v>46031</v>
      </c>
      <c r="H4993" s="419">
        <v>46036</v>
      </c>
      <c r="I4993" s="406" t="s">
        <v>15</v>
      </c>
      <c r="J4993" s="406"/>
      <c r="K4993" s="420" t="b">
        <v>0</v>
      </c>
      <c r="L4993" s="406"/>
      <c r="M4993" s="419">
        <v>46036</v>
      </c>
    </row>
    <row r="4994" spans="1:13">
      <c r="A4994" s="418">
        <v>5001</v>
      </c>
      <c r="B4994" s="418">
        <v>423617</v>
      </c>
      <c r="C4994" s="418">
        <v>3000</v>
      </c>
      <c r="D4994" s="406">
        <v>262312025</v>
      </c>
      <c r="E4994" s="406" t="s">
        <v>171</v>
      </c>
      <c r="F4994" s="418">
        <v>3000</v>
      </c>
      <c r="G4994" s="406"/>
      <c r="H4994" s="406"/>
      <c r="I4994" s="406" t="s">
        <v>21</v>
      </c>
      <c r="J4994" s="406"/>
      <c r="K4994" s="420" t="b">
        <v>0</v>
      </c>
      <c r="L4994" s="406"/>
      <c r="M4994" s="406"/>
    </row>
    <row r="4995" spans="1:13">
      <c r="A4995" s="418">
        <v>5001</v>
      </c>
      <c r="B4995" s="418">
        <v>424171</v>
      </c>
      <c r="C4995" s="418">
        <v>3000</v>
      </c>
      <c r="D4995" s="406">
        <v>262522025</v>
      </c>
      <c r="E4995" s="406" t="s">
        <v>120</v>
      </c>
      <c r="F4995" s="418">
        <v>250</v>
      </c>
      <c r="G4995" s="419">
        <v>46032</v>
      </c>
      <c r="H4995" s="419">
        <v>46045</v>
      </c>
      <c r="I4995" s="406" t="s">
        <v>15</v>
      </c>
      <c r="J4995" s="406"/>
      <c r="K4995" s="420" t="b">
        <v>0</v>
      </c>
      <c r="L4995" s="406"/>
      <c r="M4995" s="419">
        <v>46045</v>
      </c>
    </row>
    <row r="4996" spans="1:13">
      <c r="A4996" s="418">
        <v>5001</v>
      </c>
      <c r="B4996" s="418">
        <v>425414</v>
      </c>
      <c r="C4996" s="418">
        <v>3000</v>
      </c>
      <c r="D4996" s="406">
        <v>262532025</v>
      </c>
      <c r="E4996" s="406" t="s">
        <v>481</v>
      </c>
      <c r="F4996" s="418">
        <v>30</v>
      </c>
      <c r="G4996" s="419">
        <v>46031</v>
      </c>
      <c r="H4996" s="419">
        <v>46043</v>
      </c>
      <c r="I4996" s="406" t="s">
        <v>15</v>
      </c>
      <c r="J4996" s="406"/>
      <c r="K4996" s="420" t="b">
        <v>0</v>
      </c>
      <c r="L4996" s="406"/>
      <c r="M4996" s="419">
        <v>46044</v>
      </c>
    </row>
    <row r="4997" spans="1:13">
      <c r="A4997" s="418">
        <v>5001</v>
      </c>
      <c r="B4997" s="418">
        <v>461074</v>
      </c>
      <c r="C4997" s="418">
        <v>3000</v>
      </c>
      <c r="D4997" s="406">
        <v>262542025</v>
      </c>
      <c r="E4997" s="406" t="s">
        <v>709</v>
      </c>
      <c r="F4997" s="418">
        <v>110</v>
      </c>
      <c r="G4997" s="419">
        <v>45987</v>
      </c>
      <c r="H4997" s="419">
        <v>46003</v>
      </c>
      <c r="I4997" s="406" t="s">
        <v>15</v>
      </c>
      <c r="J4997" s="406"/>
      <c r="K4997" s="420" t="b">
        <v>0</v>
      </c>
      <c r="L4997" s="406"/>
      <c r="M4997" s="419">
        <v>46003</v>
      </c>
    </row>
    <row r="4998" spans="1:13">
      <c r="A4998" s="418">
        <v>5001</v>
      </c>
      <c r="B4998" s="418">
        <v>415165</v>
      </c>
      <c r="C4998" s="418">
        <v>3000</v>
      </c>
      <c r="D4998" s="406">
        <v>262552025</v>
      </c>
      <c r="E4998" s="406" t="s">
        <v>772</v>
      </c>
      <c r="F4998" s="418">
        <v>100</v>
      </c>
      <c r="G4998" s="419">
        <v>46043</v>
      </c>
      <c r="H4998" s="419">
        <v>46050</v>
      </c>
      <c r="I4998" s="406" t="s">
        <v>15</v>
      </c>
      <c r="J4998" s="406"/>
      <c r="K4998" s="420" t="b">
        <v>0</v>
      </c>
      <c r="L4998" s="406"/>
      <c r="M4998" s="419">
        <v>46050</v>
      </c>
    </row>
    <row r="4999" spans="1:13">
      <c r="A4999" s="418">
        <v>5001</v>
      </c>
      <c r="B4999" s="418">
        <v>477531</v>
      </c>
      <c r="C4999" s="418">
        <v>3000</v>
      </c>
      <c r="D4999" s="406">
        <v>262562025</v>
      </c>
      <c r="E4999" s="406" t="s">
        <v>114</v>
      </c>
      <c r="F4999" s="418">
        <v>400</v>
      </c>
      <c r="G4999" s="419">
        <v>46001</v>
      </c>
      <c r="H4999" s="419">
        <v>46004</v>
      </c>
      <c r="I4999" s="406" t="s">
        <v>15</v>
      </c>
      <c r="J4999" s="406"/>
      <c r="K4999" s="420" t="b">
        <v>0</v>
      </c>
      <c r="L4999" s="406"/>
      <c r="M4999" s="419">
        <v>46004</v>
      </c>
    </row>
    <row r="5000" spans="1:13">
      <c r="A5000" s="418">
        <v>5001</v>
      </c>
      <c r="B5000" s="418">
        <v>410013</v>
      </c>
      <c r="C5000" s="418">
        <v>3000</v>
      </c>
      <c r="D5000" s="406">
        <v>262572025</v>
      </c>
      <c r="E5000" s="406" t="s">
        <v>698</v>
      </c>
      <c r="F5000" s="418">
        <v>5000</v>
      </c>
      <c r="G5000" s="419">
        <v>46032</v>
      </c>
      <c r="H5000" s="419">
        <v>46038</v>
      </c>
      <c r="I5000" s="406" t="s">
        <v>15</v>
      </c>
      <c r="J5000" s="406"/>
      <c r="K5000" s="420" t="b">
        <v>0</v>
      </c>
      <c r="L5000" s="406"/>
      <c r="M5000" s="419">
        <v>46038</v>
      </c>
    </row>
    <row r="5001" spans="1:13">
      <c r="A5001" s="418">
        <v>5001</v>
      </c>
      <c r="B5001" s="418">
        <v>410017</v>
      </c>
      <c r="C5001" s="418">
        <v>3000</v>
      </c>
      <c r="D5001" s="406">
        <v>262592025</v>
      </c>
      <c r="E5001" s="406" t="s">
        <v>408</v>
      </c>
      <c r="F5001" s="418">
        <v>200</v>
      </c>
      <c r="G5001" s="419">
        <v>46038</v>
      </c>
      <c r="H5001" s="419">
        <v>46046</v>
      </c>
      <c r="I5001" s="406" t="s">
        <v>15</v>
      </c>
      <c r="J5001" s="406"/>
      <c r="K5001" s="420" t="b">
        <v>0</v>
      </c>
      <c r="L5001" s="406"/>
      <c r="M5001" s="419">
        <v>46046</v>
      </c>
    </row>
    <row r="5002" spans="1:13">
      <c r="A5002" s="418">
        <v>5001</v>
      </c>
      <c r="B5002" s="418">
        <v>410433</v>
      </c>
      <c r="C5002" s="418">
        <v>3000</v>
      </c>
      <c r="D5002" s="406">
        <v>262602025</v>
      </c>
      <c r="E5002" s="406" t="s">
        <v>1083</v>
      </c>
      <c r="F5002" s="418">
        <v>20</v>
      </c>
      <c r="G5002" s="419">
        <v>45990</v>
      </c>
      <c r="H5002" s="419">
        <v>45996</v>
      </c>
      <c r="I5002" s="406" t="s">
        <v>15</v>
      </c>
      <c r="J5002" s="406"/>
      <c r="K5002" s="420" t="b">
        <v>0</v>
      </c>
      <c r="L5002" s="406"/>
      <c r="M5002" s="419">
        <v>45996</v>
      </c>
    </row>
    <row r="5003" spans="1:13">
      <c r="A5003" s="418">
        <v>5001</v>
      </c>
      <c r="B5003" s="418">
        <v>410433</v>
      </c>
      <c r="C5003" s="418">
        <v>3000</v>
      </c>
      <c r="D5003" s="406">
        <v>262612025</v>
      </c>
      <c r="E5003" s="406" t="s">
        <v>1083</v>
      </c>
      <c r="F5003" s="418">
        <v>40</v>
      </c>
      <c r="G5003" s="419">
        <v>45990</v>
      </c>
      <c r="H5003" s="419">
        <v>45996</v>
      </c>
      <c r="I5003" s="406" t="s">
        <v>15</v>
      </c>
      <c r="J5003" s="406"/>
      <c r="K5003" s="420" t="b">
        <v>0</v>
      </c>
      <c r="L5003" s="406"/>
      <c r="M5003" s="419">
        <v>46003</v>
      </c>
    </row>
    <row r="5004" spans="1:13">
      <c r="A5004" s="418">
        <v>5001</v>
      </c>
      <c r="B5004" s="418">
        <v>463133</v>
      </c>
      <c r="C5004" s="418">
        <v>3000</v>
      </c>
      <c r="D5004" s="406">
        <v>262712025</v>
      </c>
      <c r="E5004" s="406" t="s">
        <v>1084</v>
      </c>
      <c r="F5004" s="418">
        <v>10</v>
      </c>
      <c r="G5004" s="419">
        <v>46035</v>
      </c>
      <c r="H5004" s="419">
        <v>46049</v>
      </c>
      <c r="I5004" s="406" t="s">
        <v>15</v>
      </c>
      <c r="J5004" s="406"/>
      <c r="K5004" s="420" t="b">
        <v>0</v>
      </c>
      <c r="L5004" s="406"/>
      <c r="M5004" s="419">
        <v>46049</v>
      </c>
    </row>
    <row r="5005" spans="1:13">
      <c r="A5005" s="418">
        <v>5001</v>
      </c>
      <c r="B5005" s="418">
        <v>410042</v>
      </c>
      <c r="C5005" s="418">
        <v>3000</v>
      </c>
      <c r="D5005" s="406">
        <v>262722025</v>
      </c>
      <c r="E5005" s="406" t="s">
        <v>495</v>
      </c>
      <c r="F5005" s="418">
        <v>748</v>
      </c>
      <c r="G5005" s="419">
        <v>45994</v>
      </c>
      <c r="H5005" s="419">
        <v>46000</v>
      </c>
      <c r="I5005" s="406" t="s">
        <v>15</v>
      </c>
      <c r="J5005" s="406"/>
      <c r="K5005" s="420" t="b">
        <v>0</v>
      </c>
      <c r="L5005" s="406"/>
      <c r="M5005" s="419">
        <v>46000</v>
      </c>
    </row>
    <row r="5006" spans="1:13">
      <c r="A5006" s="418">
        <v>5001</v>
      </c>
      <c r="B5006" s="418">
        <v>457215</v>
      </c>
      <c r="C5006" s="418">
        <v>3000</v>
      </c>
      <c r="D5006" s="406">
        <v>262732025</v>
      </c>
      <c r="E5006" s="406" t="s">
        <v>705</v>
      </c>
      <c r="F5006" s="418">
        <v>67</v>
      </c>
      <c r="G5006" s="419">
        <v>46059</v>
      </c>
      <c r="H5006" s="419">
        <v>46060</v>
      </c>
      <c r="I5006" s="406" t="s">
        <v>15</v>
      </c>
      <c r="J5006" s="406"/>
      <c r="K5006" s="420" t="b">
        <v>0</v>
      </c>
      <c r="L5006" s="406"/>
      <c r="M5006" s="419">
        <v>46064</v>
      </c>
    </row>
    <row r="5007" spans="1:13">
      <c r="A5007" s="418">
        <v>5001</v>
      </c>
      <c r="B5007" s="418">
        <v>422454</v>
      </c>
      <c r="C5007" s="418">
        <v>3000</v>
      </c>
      <c r="D5007" s="406">
        <v>262762025</v>
      </c>
      <c r="E5007" s="406" t="s">
        <v>787</v>
      </c>
      <c r="F5007" s="418">
        <v>54</v>
      </c>
      <c r="G5007" s="419">
        <v>46044</v>
      </c>
      <c r="H5007" s="419">
        <v>46055</v>
      </c>
      <c r="I5007" s="406" t="s">
        <v>15</v>
      </c>
      <c r="J5007" s="406"/>
      <c r="K5007" s="420" t="b">
        <v>0</v>
      </c>
      <c r="L5007" s="406"/>
      <c r="M5007" s="419">
        <v>46056</v>
      </c>
    </row>
    <row r="5008" spans="1:13">
      <c r="A5008" s="418">
        <v>5001</v>
      </c>
      <c r="B5008" s="418">
        <v>410048</v>
      </c>
      <c r="C5008" s="418">
        <v>3000</v>
      </c>
      <c r="D5008" s="406">
        <v>262772025</v>
      </c>
      <c r="E5008" s="406" t="s">
        <v>1085</v>
      </c>
      <c r="F5008" s="418">
        <v>180</v>
      </c>
      <c r="G5008" s="419">
        <v>46008</v>
      </c>
      <c r="H5008" s="419">
        <v>46034</v>
      </c>
      <c r="I5008" s="406" t="s">
        <v>15</v>
      </c>
      <c r="J5008" s="406"/>
      <c r="K5008" s="420" t="b">
        <v>0</v>
      </c>
      <c r="L5008" s="406"/>
      <c r="M5008" s="419">
        <v>46035</v>
      </c>
    </row>
    <row r="5009" spans="1:13">
      <c r="A5009" s="418">
        <v>5001</v>
      </c>
      <c r="B5009" s="418">
        <v>410116</v>
      </c>
      <c r="C5009" s="418">
        <v>3000</v>
      </c>
      <c r="D5009" s="406">
        <v>262782025</v>
      </c>
      <c r="E5009" s="406" t="s">
        <v>81</v>
      </c>
      <c r="F5009" s="418">
        <v>360</v>
      </c>
      <c r="G5009" s="419">
        <v>46032</v>
      </c>
      <c r="H5009" s="419">
        <v>46036</v>
      </c>
      <c r="I5009" s="406" t="s">
        <v>15</v>
      </c>
      <c r="J5009" s="406"/>
      <c r="K5009" s="420" t="b">
        <v>0</v>
      </c>
      <c r="L5009" s="406"/>
      <c r="M5009" s="419">
        <v>46037</v>
      </c>
    </row>
    <row r="5010" spans="1:13">
      <c r="A5010" s="418">
        <v>5001</v>
      </c>
      <c r="B5010" s="418">
        <v>410108</v>
      </c>
      <c r="C5010" s="418">
        <v>3000</v>
      </c>
      <c r="D5010" s="406">
        <v>262802025</v>
      </c>
      <c r="E5010" s="406" t="s">
        <v>349</v>
      </c>
      <c r="F5010" s="418">
        <v>160</v>
      </c>
      <c r="G5010" s="419">
        <v>46035</v>
      </c>
      <c r="H5010" s="419">
        <v>46041</v>
      </c>
      <c r="I5010" s="406" t="s">
        <v>15</v>
      </c>
      <c r="J5010" s="406"/>
      <c r="K5010" s="420" t="b">
        <v>0</v>
      </c>
      <c r="L5010" s="406"/>
      <c r="M5010" s="419">
        <v>46041</v>
      </c>
    </row>
    <row r="5011" spans="1:13">
      <c r="A5011" s="418">
        <v>2017</v>
      </c>
      <c r="B5011" s="418">
        <v>464211</v>
      </c>
      <c r="C5011" s="418">
        <v>3010</v>
      </c>
      <c r="D5011" s="406">
        <v>26282025</v>
      </c>
      <c r="E5011" s="406" t="s">
        <v>688</v>
      </c>
      <c r="F5011" s="418">
        <v>2500</v>
      </c>
      <c r="G5011" s="419">
        <v>45989</v>
      </c>
      <c r="H5011" s="419">
        <v>45995</v>
      </c>
      <c r="I5011" s="406" t="s">
        <v>15</v>
      </c>
      <c r="J5011" s="406"/>
      <c r="K5011" s="420" t="b">
        <v>0</v>
      </c>
      <c r="L5011" s="406"/>
      <c r="M5011" s="419">
        <v>45995</v>
      </c>
    </row>
    <row r="5012" spans="1:13">
      <c r="A5012" s="418">
        <v>5001</v>
      </c>
      <c r="B5012" s="418">
        <v>423551</v>
      </c>
      <c r="C5012" s="418">
        <v>3000</v>
      </c>
      <c r="D5012" s="406">
        <v>262832025</v>
      </c>
      <c r="E5012" s="406" t="s">
        <v>165</v>
      </c>
      <c r="F5012" s="418">
        <v>1250</v>
      </c>
      <c r="G5012" s="419">
        <v>46002</v>
      </c>
      <c r="H5012" s="419">
        <v>46006</v>
      </c>
      <c r="I5012" s="406" t="s">
        <v>15</v>
      </c>
      <c r="J5012" s="406"/>
      <c r="K5012" s="420" t="b">
        <v>0</v>
      </c>
      <c r="L5012" s="406"/>
      <c r="M5012" s="419">
        <v>46006</v>
      </c>
    </row>
    <row r="5013" spans="1:13">
      <c r="A5013" s="418">
        <v>5001</v>
      </c>
      <c r="B5013" s="418">
        <v>410072</v>
      </c>
      <c r="C5013" s="418">
        <v>3000</v>
      </c>
      <c r="D5013" s="406">
        <v>262842025</v>
      </c>
      <c r="E5013" s="406" t="s">
        <v>30</v>
      </c>
      <c r="F5013" s="418">
        <v>9010</v>
      </c>
      <c r="G5013" s="419">
        <v>45987</v>
      </c>
      <c r="H5013" s="419">
        <v>45996</v>
      </c>
      <c r="I5013" s="406" t="s">
        <v>15</v>
      </c>
      <c r="J5013" s="406"/>
      <c r="K5013" s="420" t="b">
        <v>0</v>
      </c>
      <c r="L5013" s="406"/>
      <c r="M5013" s="419">
        <v>45996</v>
      </c>
    </row>
    <row r="5014" spans="1:13">
      <c r="A5014" s="418">
        <v>5001</v>
      </c>
      <c r="B5014" s="418">
        <v>410034</v>
      </c>
      <c r="C5014" s="418">
        <v>3000</v>
      </c>
      <c r="D5014" s="406">
        <v>262882025</v>
      </c>
      <c r="E5014" s="406" t="s">
        <v>383</v>
      </c>
      <c r="F5014" s="418">
        <v>2610</v>
      </c>
      <c r="G5014" s="419">
        <v>46050</v>
      </c>
      <c r="H5014" s="419">
        <v>46052</v>
      </c>
      <c r="I5014" s="406" t="s">
        <v>15</v>
      </c>
      <c r="J5014" s="406"/>
      <c r="K5014" s="420" t="b">
        <v>0</v>
      </c>
      <c r="L5014" s="406"/>
      <c r="M5014" s="419">
        <v>46052</v>
      </c>
    </row>
    <row r="5015" spans="1:13">
      <c r="A5015" s="418">
        <v>5001</v>
      </c>
      <c r="B5015" s="418">
        <v>410034</v>
      </c>
      <c r="C5015" s="418">
        <v>3000</v>
      </c>
      <c r="D5015" s="406">
        <v>262902025</v>
      </c>
      <c r="E5015" s="406" t="s">
        <v>383</v>
      </c>
      <c r="F5015" s="418">
        <v>2595</v>
      </c>
      <c r="G5015" s="419">
        <v>46053</v>
      </c>
      <c r="H5015" s="419">
        <v>46056</v>
      </c>
      <c r="I5015" s="406" t="s">
        <v>15</v>
      </c>
      <c r="J5015" s="406"/>
      <c r="K5015" s="420" t="b">
        <v>0</v>
      </c>
      <c r="L5015" s="406"/>
      <c r="M5015" s="419">
        <v>46056</v>
      </c>
    </row>
    <row r="5016" spans="1:13">
      <c r="A5016" s="418">
        <v>5001</v>
      </c>
      <c r="B5016" s="418">
        <v>410034</v>
      </c>
      <c r="C5016" s="418">
        <v>3000</v>
      </c>
      <c r="D5016" s="406">
        <v>262922025</v>
      </c>
      <c r="E5016" s="406" t="s">
        <v>383</v>
      </c>
      <c r="F5016" s="418">
        <v>2595</v>
      </c>
      <c r="G5016" s="419">
        <v>46052</v>
      </c>
      <c r="H5016" s="419">
        <v>46053</v>
      </c>
      <c r="I5016" s="406" t="s">
        <v>15</v>
      </c>
      <c r="J5016" s="406"/>
      <c r="K5016" s="420" t="b">
        <v>0</v>
      </c>
      <c r="L5016" s="406"/>
      <c r="M5016" s="419">
        <v>46053</v>
      </c>
    </row>
    <row r="5017" spans="1:13">
      <c r="A5017" s="418">
        <v>5001</v>
      </c>
      <c r="B5017" s="418">
        <v>410034</v>
      </c>
      <c r="C5017" s="418">
        <v>3000</v>
      </c>
      <c r="D5017" s="406">
        <v>262942025</v>
      </c>
      <c r="E5017" s="406" t="s">
        <v>383</v>
      </c>
      <c r="F5017" s="418">
        <v>2595</v>
      </c>
      <c r="G5017" s="419">
        <v>46053</v>
      </c>
      <c r="H5017" s="419">
        <v>46056</v>
      </c>
      <c r="I5017" s="406" t="s">
        <v>15</v>
      </c>
      <c r="J5017" s="406"/>
      <c r="K5017" s="420" t="b">
        <v>0</v>
      </c>
      <c r="L5017" s="406"/>
      <c r="M5017" s="419">
        <v>46058</v>
      </c>
    </row>
    <row r="5018" spans="1:13">
      <c r="A5018" s="418">
        <v>5001</v>
      </c>
      <c r="B5018" s="418">
        <v>410034</v>
      </c>
      <c r="C5018" s="418">
        <v>3000</v>
      </c>
      <c r="D5018" s="406">
        <v>262962025</v>
      </c>
      <c r="E5018" s="406" t="s">
        <v>383</v>
      </c>
      <c r="F5018" s="418">
        <v>2085</v>
      </c>
      <c r="G5018" s="419">
        <v>46063</v>
      </c>
      <c r="H5018" s="406"/>
      <c r="I5018" s="406" t="s">
        <v>15</v>
      </c>
      <c r="J5018" s="406"/>
      <c r="K5018" s="420" t="b">
        <v>0</v>
      </c>
      <c r="L5018" s="406"/>
      <c r="M5018" s="419">
        <v>46065</v>
      </c>
    </row>
    <row r="5019" spans="1:13">
      <c r="A5019" s="418">
        <v>5001</v>
      </c>
      <c r="B5019" s="418">
        <v>410049</v>
      </c>
      <c r="C5019" s="418">
        <v>3000</v>
      </c>
      <c r="D5019" s="406">
        <v>263002025</v>
      </c>
      <c r="E5019" s="406" t="s">
        <v>76</v>
      </c>
      <c r="F5019" s="418">
        <v>22400</v>
      </c>
      <c r="G5019" s="419">
        <v>46002</v>
      </c>
      <c r="H5019" s="419">
        <v>46009</v>
      </c>
      <c r="I5019" s="406" t="s">
        <v>15</v>
      </c>
      <c r="J5019" s="406"/>
      <c r="K5019" s="420" t="b">
        <v>0</v>
      </c>
      <c r="L5019" s="406"/>
      <c r="M5019" s="419">
        <v>46010</v>
      </c>
    </row>
    <row r="5020" spans="1:13">
      <c r="A5020" s="418">
        <v>5001</v>
      </c>
      <c r="B5020" s="418">
        <v>474229</v>
      </c>
      <c r="C5020" s="418">
        <v>3000</v>
      </c>
      <c r="D5020" s="406">
        <v>263012023</v>
      </c>
      <c r="E5020" s="406" t="s">
        <v>639</v>
      </c>
      <c r="F5020" s="418">
        <v>50</v>
      </c>
      <c r="G5020" s="406"/>
      <c r="H5020" s="406"/>
      <c r="I5020" s="406" t="s">
        <v>21</v>
      </c>
      <c r="J5020" s="406"/>
      <c r="K5020" s="420" t="b">
        <v>0</v>
      </c>
      <c r="L5020" s="406"/>
      <c r="M5020" s="406"/>
    </row>
    <row r="5021" spans="1:13">
      <c r="A5021" s="418">
        <v>5001</v>
      </c>
      <c r="B5021" s="418">
        <v>474191</v>
      </c>
      <c r="C5021" s="418">
        <v>3000</v>
      </c>
      <c r="D5021" s="406">
        <v>263012025</v>
      </c>
      <c r="E5021" s="406" t="s">
        <v>423</v>
      </c>
      <c r="F5021" s="418">
        <v>300</v>
      </c>
      <c r="G5021" s="419">
        <v>45983</v>
      </c>
      <c r="H5021" s="419">
        <v>46003</v>
      </c>
      <c r="I5021" s="406" t="s">
        <v>15</v>
      </c>
      <c r="J5021" s="406"/>
      <c r="K5021" s="420" t="b">
        <v>0</v>
      </c>
      <c r="L5021" s="406"/>
      <c r="M5021" s="419">
        <v>46003</v>
      </c>
    </row>
    <row r="5022" spans="1:13">
      <c r="A5022" s="418">
        <v>2017</v>
      </c>
      <c r="B5022" s="418">
        <v>459770</v>
      </c>
      <c r="C5022" s="418">
        <v>3010</v>
      </c>
      <c r="D5022" s="406">
        <v>26302025</v>
      </c>
      <c r="E5022" s="406" t="s">
        <v>272</v>
      </c>
      <c r="F5022" s="418">
        <v>570</v>
      </c>
      <c r="G5022" s="419">
        <v>45975</v>
      </c>
      <c r="H5022" s="419">
        <v>45980</v>
      </c>
      <c r="I5022" s="406" t="s">
        <v>15</v>
      </c>
      <c r="J5022" s="406"/>
      <c r="K5022" s="420" t="b">
        <v>0</v>
      </c>
      <c r="L5022" s="406"/>
      <c r="M5022" s="419">
        <v>45980</v>
      </c>
    </row>
    <row r="5023" spans="1:13">
      <c r="A5023" s="418">
        <v>5001</v>
      </c>
      <c r="B5023" s="418">
        <v>410072</v>
      </c>
      <c r="C5023" s="418">
        <v>3000</v>
      </c>
      <c r="D5023" s="406">
        <v>263022025</v>
      </c>
      <c r="E5023" s="406" t="s">
        <v>30</v>
      </c>
      <c r="F5023" s="418">
        <v>8500</v>
      </c>
      <c r="G5023" s="419">
        <v>45985</v>
      </c>
      <c r="H5023" s="419">
        <v>45996</v>
      </c>
      <c r="I5023" s="406" t="s">
        <v>15</v>
      </c>
      <c r="J5023" s="406"/>
      <c r="K5023" s="420" t="b">
        <v>0</v>
      </c>
      <c r="L5023" s="406"/>
      <c r="M5023" s="419">
        <v>45996</v>
      </c>
    </row>
    <row r="5024" spans="1:13">
      <c r="A5024" s="418">
        <v>5001</v>
      </c>
      <c r="B5024" s="418">
        <v>410072</v>
      </c>
      <c r="C5024" s="418">
        <v>3000</v>
      </c>
      <c r="D5024" s="406">
        <v>263042025</v>
      </c>
      <c r="E5024" s="406" t="s">
        <v>30</v>
      </c>
      <c r="F5024" s="418">
        <v>10540</v>
      </c>
      <c r="G5024" s="419">
        <v>45983</v>
      </c>
      <c r="H5024" s="419">
        <v>45988</v>
      </c>
      <c r="I5024" s="406" t="s">
        <v>15</v>
      </c>
      <c r="J5024" s="406"/>
      <c r="K5024" s="420" t="b">
        <v>0</v>
      </c>
      <c r="L5024" s="406"/>
      <c r="M5024" s="419">
        <v>45988</v>
      </c>
    </row>
    <row r="5025" spans="1:13">
      <c r="A5025" s="418">
        <v>5001</v>
      </c>
      <c r="B5025" s="418">
        <v>474191</v>
      </c>
      <c r="C5025" s="418">
        <v>3000</v>
      </c>
      <c r="D5025" s="406">
        <v>263052025</v>
      </c>
      <c r="E5025" s="406" t="s">
        <v>423</v>
      </c>
      <c r="F5025" s="418">
        <v>300</v>
      </c>
      <c r="G5025" s="419">
        <v>45996</v>
      </c>
      <c r="H5025" s="419">
        <v>46003</v>
      </c>
      <c r="I5025" s="406" t="s">
        <v>15</v>
      </c>
      <c r="J5025" s="406"/>
      <c r="K5025" s="420" t="b">
        <v>0</v>
      </c>
      <c r="L5025" s="406"/>
      <c r="M5025" s="419">
        <v>46010</v>
      </c>
    </row>
    <row r="5026" spans="1:13">
      <c r="A5026" s="418">
        <v>5001</v>
      </c>
      <c r="B5026" s="418">
        <v>410063</v>
      </c>
      <c r="C5026" s="418">
        <v>3000</v>
      </c>
      <c r="D5026" s="406">
        <v>263082025</v>
      </c>
      <c r="E5026" s="406" t="s">
        <v>768</v>
      </c>
      <c r="F5026" s="418">
        <v>160</v>
      </c>
      <c r="G5026" s="419">
        <v>46004</v>
      </c>
      <c r="H5026" s="419">
        <v>46032</v>
      </c>
      <c r="I5026" s="406" t="s">
        <v>15</v>
      </c>
      <c r="J5026" s="406"/>
      <c r="K5026" s="420" t="b">
        <v>0</v>
      </c>
      <c r="L5026" s="406"/>
      <c r="M5026" s="419">
        <v>46037</v>
      </c>
    </row>
    <row r="5027" spans="1:13">
      <c r="A5027" s="418">
        <v>5001</v>
      </c>
      <c r="B5027" s="418">
        <v>474231</v>
      </c>
      <c r="C5027" s="418">
        <v>3000</v>
      </c>
      <c r="D5027" s="406">
        <v>263152025</v>
      </c>
      <c r="E5027" s="406" t="s">
        <v>462</v>
      </c>
      <c r="F5027" s="418">
        <v>475</v>
      </c>
      <c r="G5027" s="419">
        <v>45994</v>
      </c>
      <c r="H5027" s="419">
        <v>46002</v>
      </c>
      <c r="I5027" s="406" t="s">
        <v>15</v>
      </c>
      <c r="J5027" s="406"/>
      <c r="K5027" s="420" t="b">
        <v>0</v>
      </c>
      <c r="L5027" s="406"/>
      <c r="M5027" s="419">
        <v>46036</v>
      </c>
    </row>
    <row r="5028" spans="1:13">
      <c r="A5028" s="418">
        <v>5001</v>
      </c>
      <c r="B5028" s="418">
        <v>410028</v>
      </c>
      <c r="C5028" s="418">
        <v>3000</v>
      </c>
      <c r="D5028" s="406">
        <v>2632026</v>
      </c>
      <c r="E5028" s="406" t="s">
        <v>541</v>
      </c>
      <c r="F5028" s="418">
        <v>725</v>
      </c>
      <c r="G5028" s="406"/>
      <c r="H5028" s="406"/>
      <c r="I5028" s="406" t="s">
        <v>15</v>
      </c>
      <c r="J5028" s="406"/>
      <c r="K5028" s="420" t="b">
        <v>0</v>
      </c>
      <c r="L5028" s="406" t="s">
        <v>6578</v>
      </c>
      <c r="M5028" s="419">
        <v>46269</v>
      </c>
    </row>
    <row r="5029" spans="1:13">
      <c r="A5029" s="418">
        <v>5001</v>
      </c>
      <c r="B5029" s="418">
        <v>477066</v>
      </c>
      <c r="C5029" s="418">
        <v>3000</v>
      </c>
      <c r="D5029" s="406">
        <v>263222025</v>
      </c>
      <c r="E5029" s="406" t="s">
        <v>788</v>
      </c>
      <c r="F5029" s="418">
        <v>9300000</v>
      </c>
      <c r="G5029" s="419">
        <v>45986</v>
      </c>
      <c r="H5029" s="419">
        <v>45987</v>
      </c>
      <c r="I5029" s="406" t="s">
        <v>15</v>
      </c>
      <c r="J5029" s="406"/>
      <c r="K5029" s="420" t="b">
        <v>0</v>
      </c>
      <c r="L5029" s="406"/>
      <c r="M5029" s="419">
        <v>45990</v>
      </c>
    </row>
    <row r="5030" spans="1:13">
      <c r="A5030" s="418">
        <v>5001</v>
      </c>
      <c r="B5030" s="418">
        <v>410033</v>
      </c>
      <c r="C5030" s="418">
        <v>3000</v>
      </c>
      <c r="D5030" s="406">
        <v>263452025</v>
      </c>
      <c r="E5030" s="406" t="s">
        <v>234</v>
      </c>
      <c r="F5030" s="418">
        <v>2595</v>
      </c>
      <c r="G5030" s="419">
        <v>46046</v>
      </c>
      <c r="H5030" s="419">
        <v>46050</v>
      </c>
      <c r="I5030" s="406" t="s">
        <v>15</v>
      </c>
      <c r="J5030" s="406"/>
      <c r="K5030" s="420" t="b">
        <v>0</v>
      </c>
      <c r="L5030" s="406"/>
      <c r="M5030" s="419">
        <v>46050</v>
      </c>
    </row>
    <row r="5031" spans="1:13">
      <c r="A5031" s="418">
        <v>5001</v>
      </c>
      <c r="B5031" s="418">
        <v>410033</v>
      </c>
      <c r="C5031" s="418">
        <v>3000</v>
      </c>
      <c r="D5031" s="406">
        <v>263472025</v>
      </c>
      <c r="E5031" s="406" t="s">
        <v>234</v>
      </c>
      <c r="F5031" s="418">
        <v>2625</v>
      </c>
      <c r="G5031" s="419">
        <v>46028</v>
      </c>
      <c r="H5031" s="419">
        <v>46032</v>
      </c>
      <c r="I5031" s="406" t="s">
        <v>15</v>
      </c>
      <c r="J5031" s="406"/>
      <c r="K5031" s="420" t="b">
        <v>0</v>
      </c>
      <c r="L5031" s="406"/>
      <c r="M5031" s="419">
        <v>46034</v>
      </c>
    </row>
    <row r="5032" spans="1:13">
      <c r="A5032" s="418">
        <v>5001</v>
      </c>
      <c r="B5032" s="418">
        <v>410033</v>
      </c>
      <c r="C5032" s="418">
        <v>3000</v>
      </c>
      <c r="D5032" s="406">
        <v>263482025</v>
      </c>
      <c r="E5032" s="406" t="s">
        <v>234</v>
      </c>
      <c r="F5032" s="418">
        <v>2625</v>
      </c>
      <c r="G5032" s="419">
        <v>46043</v>
      </c>
      <c r="H5032" s="419">
        <v>46045</v>
      </c>
      <c r="I5032" s="406" t="s">
        <v>15</v>
      </c>
      <c r="J5032" s="406"/>
      <c r="K5032" s="420" t="b">
        <v>0</v>
      </c>
      <c r="L5032" s="406"/>
      <c r="M5032" s="419">
        <v>46048</v>
      </c>
    </row>
    <row r="5033" spans="1:13">
      <c r="A5033" s="418">
        <v>5001</v>
      </c>
      <c r="B5033" s="418">
        <v>410033</v>
      </c>
      <c r="C5033" s="418">
        <v>3000</v>
      </c>
      <c r="D5033" s="406">
        <v>263492025</v>
      </c>
      <c r="E5033" s="406" t="s">
        <v>234</v>
      </c>
      <c r="F5033" s="418">
        <v>2610</v>
      </c>
      <c r="G5033" s="419">
        <v>46050</v>
      </c>
      <c r="H5033" s="419">
        <v>46052</v>
      </c>
      <c r="I5033" s="406" t="s">
        <v>15</v>
      </c>
      <c r="J5033" s="406"/>
      <c r="K5033" s="420" t="b">
        <v>0</v>
      </c>
      <c r="L5033" s="406"/>
      <c r="M5033" s="419">
        <v>46052</v>
      </c>
    </row>
    <row r="5034" spans="1:13">
      <c r="A5034" s="418">
        <v>5001</v>
      </c>
      <c r="B5034" s="418">
        <v>410033</v>
      </c>
      <c r="C5034" s="418">
        <v>3000</v>
      </c>
      <c r="D5034" s="406">
        <v>263502025</v>
      </c>
      <c r="E5034" s="406" t="s">
        <v>234</v>
      </c>
      <c r="F5034" s="418">
        <v>15</v>
      </c>
      <c r="G5034" s="406"/>
      <c r="H5034" s="406"/>
      <c r="I5034" s="406" t="s">
        <v>21</v>
      </c>
      <c r="J5034" s="406"/>
      <c r="K5034" s="420" t="b">
        <v>1</v>
      </c>
      <c r="L5034" s="406"/>
      <c r="M5034" s="406"/>
    </row>
    <row r="5035" spans="1:13">
      <c r="A5035" s="418">
        <v>2017</v>
      </c>
      <c r="B5035" s="418">
        <v>210308</v>
      </c>
      <c r="C5035" s="418">
        <v>3010</v>
      </c>
      <c r="D5035" s="406">
        <v>26372025</v>
      </c>
      <c r="E5035" s="406" t="s">
        <v>14</v>
      </c>
      <c r="F5035" s="418">
        <v>720</v>
      </c>
      <c r="G5035" s="419">
        <v>46037</v>
      </c>
      <c r="H5035" s="419">
        <v>46038</v>
      </c>
      <c r="I5035" s="406" t="s">
        <v>15</v>
      </c>
      <c r="J5035" s="406"/>
      <c r="K5035" s="420" t="b">
        <v>0</v>
      </c>
      <c r="L5035" s="406"/>
      <c r="M5035" s="419">
        <v>46038</v>
      </c>
    </row>
    <row r="5036" spans="1:13">
      <c r="A5036" s="418">
        <v>2017</v>
      </c>
      <c r="B5036" s="418">
        <v>484824</v>
      </c>
      <c r="C5036" s="418">
        <v>3010</v>
      </c>
      <c r="D5036" s="406">
        <v>26382025</v>
      </c>
      <c r="E5036" s="406" t="s">
        <v>1086</v>
      </c>
      <c r="F5036" s="418">
        <v>900</v>
      </c>
      <c r="G5036" s="419">
        <v>46004</v>
      </c>
      <c r="H5036" s="419">
        <v>46010</v>
      </c>
      <c r="I5036" s="406" t="s">
        <v>15</v>
      </c>
      <c r="J5036" s="406"/>
      <c r="K5036" s="420" t="b">
        <v>0</v>
      </c>
      <c r="L5036" s="406"/>
      <c r="M5036" s="419">
        <v>46010</v>
      </c>
    </row>
    <row r="5037" spans="1:13">
      <c r="A5037" s="418">
        <v>5001</v>
      </c>
      <c r="B5037" s="418">
        <v>423619</v>
      </c>
      <c r="C5037" s="418">
        <v>3000</v>
      </c>
      <c r="D5037" s="406">
        <v>264132025</v>
      </c>
      <c r="E5037" s="406" t="s">
        <v>867</v>
      </c>
      <c r="F5037" s="418">
        <v>675</v>
      </c>
      <c r="G5037" s="419">
        <v>45989</v>
      </c>
      <c r="H5037" s="419">
        <v>45994</v>
      </c>
      <c r="I5037" s="406" t="s">
        <v>15</v>
      </c>
      <c r="J5037" s="406"/>
      <c r="K5037" s="420" t="b">
        <v>0</v>
      </c>
      <c r="L5037" s="406"/>
      <c r="M5037" s="419">
        <v>45996</v>
      </c>
    </row>
    <row r="5038" spans="1:13">
      <c r="A5038" s="418">
        <v>5001</v>
      </c>
      <c r="B5038" s="418">
        <v>410028</v>
      </c>
      <c r="C5038" s="418">
        <v>3000</v>
      </c>
      <c r="D5038" s="406">
        <v>2642026</v>
      </c>
      <c r="E5038" s="406" t="s">
        <v>541</v>
      </c>
      <c r="F5038" s="418">
        <v>2</v>
      </c>
      <c r="G5038" s="406"/>
      <c r="H5038" s="406"/>
      <c r="I5038" s="406" t="s">
        <v>15</v>
      </c>
      <c r="J5038" s="406"/>
      <c r="K5038" s="420" t="b">
        <v>0</v>
      </c>
      <c r="L5038" s="406" t="s">
        <v>6578</v>
      </c>
      <c r="M5038" s="419">
        <v>46270</v>
      </c>
    </row>
    <row r="5039" spans="1:13">
      <c r="A5039" s="418">
        <v>5001</v>
      </c>
      <c r="B5039" s="418">
        <v>422359</v>
      </c>
      <c r="C5039" s="418">
        <v>3000</v>
      </c>
      <c r="D5039" s="406">
        <v>26432024</v>
      </c>
      <c r="E5039" s="406" t="s">
        <v>624</v>
      </c>
      <c r="F5039" s="418">
        <v>25</v>
      </c>
      <c r="G5039" s="419">
        <v>45880</v>
      </c>
      <c r="H5039" s="419">
        <v>45915</v>
      </c>
      <c r="I5039" s="406" t="s">
        <v>15</v>
      </c>
      <c r="J5039" s="406"/>
      <c r="K5039" s="420" t="b">
        <v>0</v>
      </c>
      <c r="L5039" s="406"/>
      <c r="M5039" s="419">
        <v>45936</v>
      </c>
    </row>
    <row r="5040" spans="1:13">
      <c r="A5040" s="418">
        <v>2017</v>
      </c>
      <c r="B5040" s="418">
        <v>461291</v>
      </c>
      <c r="C5040" s="418">
        <v>3010</v>
      </c>
      <c r="D5040" s="406">
        <v>26432025</v>
      </c>
      <c r="E5040" s="406" t="s">
        <v>999</v>
      </c>
      <c r="F5040" s="418">
        <v>5000</v>
      </c>
      <c r="G5040" s="419">
        <v>45973</v>
      </c>
      <c r="H5040" s="419">
        <v>45973</v>
      </c>
      <c r="I5040" s="406" t="s">
        <v>15</v>
      </c>
      <c r="J5040" s="406"/>
      <c r="K5040" s="420" t="b">
        <v>0</v>
      </c>
      <c r="L5040" s="406"/>
      <c r="M5040" s="419">
        <v>45973</v>
      </c>
    </row>
    <row r="5041" spans="1:13">
      <c r="A5041" s="418">
        <v>5001</v>
      </c>
      <c r="B5041" s="418">
        <v>425434</v>
      </c>
      <c r="C5041" s="418">
        <v>3000</v>
      </c>
      <c r="D5041" s="406">
        <v>264782024</v>
      </c>
      <c r="E5041" s="406" t="s">
        <v>352</v>
      </c>
      <c r="F5041" s="418">
        <v>275</v>
      </c>
      <c r="G5041" s="419">
        <v>46032</v>
      </c>
      <c r="H5041" s="419">
        <v>46036</v>
      </c>
      <c r="I5041" s="406" t="s">
        <v>15</v>
      </c>
      <c r="J5041" s="406"/>
      <c r="K5041" s="420" t="b">
        <v>0</v>
      </c>
      <c r="L5041" s="406"/>
      <c r="M5041" s="419">
        <v>46036</v>
      </c>
    </row>
    <row r="5042" spans="1:13">
      <c r="A5042" s="418">
        <v>2017</v>
      </c>
      <c r="B5042" s="418">
        <v>453040</v>
      </c>
      <c r="C5042" s="418">
        <v>3010</v>
      </c>
      <c r="D5042" s="406">
        <v>26482025</v>
      </c>
      <c r="E5042" s="406" t="s">
        <v>424</v>
      </c>
      <c r="F5042" s="418">
        <v>675</v>
      </c>
      <c r="G5042" s="419">
        <v>45981</v>
      </c>
      <c r="H5042" s="419">
        <v>45987</v>
      </c>
      <c r="I5042" s="406" t="s">
        <v>15</v>
      </c>
      <c r="J5042" s="406"/>
      <c r="K5042" s="420" t="b">
        <v>0</v>
      </c>
      <c r="L5042" s="406"/>
      <c r="M5042" s="419">
        <v>45987</v>
      </c>
    </row>
    <row r="5043" spans="1:13">
      <c r="A5043" s="418">
        <v>2017</v>
      </c>
      <c r="B5043" s="418">
        <v>453040</v>
      </c>
      <c r="C5043" s="418">
        <v>3010</v>
      </c>
      <c r="D5043" s="406">
        <v>26492025</v>
      </c>
      <c r="E5043" s="406" t="s">
        <v>424</v>
      </c>
      <c r="F5043" s="418">
        <v>500</v>
      </c>
      <c r="G5043" s="419">
        <v>45981</v>
      </c>
      <c r="H5043" s="419">
        <v>45987</v>
      </c>
      <c r="I5043" s="406" t="s">
        <v>15</v>
      </c>
      <c r="J5043" s="406"/>
      <c r="K5043" s="420" t="b">
        <v>0</v>
      </c>
      <c r="L5043" s="406"/>
      <c r="M5043" s="419">
        <v>45987</v>
      </c>
    </row>
    <row r="5044" spans="1:13">
      <c r="A5044" s="418">
        <v>5001</v>
      </c>
      <c r="B5044" s="418">
        <v>423619</v>
      </c>
      <c r="C5044" s="418">
        <v>3000</v>
      </c>
      <c r="D5044" s="406">
        <v>265102025</v>
      </c>
      <c r="E5044" s="406" t="s">
        <v>867</v>
      </c>
      <c r="F5044" s="418">
        <v>1875</v>
      </c>
      <c r="G5044" s="419">
        <v>45994</v>
      </c>
      <c r="H5044" s="419">
        <v>46007</v>
      </c>
      <c r="I5044" s="406" t="s">
        <v>15</v>
      </c>
      <c r="J5044" s="406"/>
      <c r="K5044" s="420" t="b">
        <v>0</v>
      </c>
      <c r="L5044" s="406"/>
      <c r="M5044" s="419">
        <v>46007</v>
      </c>
    </row>
    <row r="5045" spans="1:13">
      <c r="A5045" s="418">
        <v>2017</v>
      </c>
      <c r="B5045" s="418">
        <v>470605</v>
      </c>
      <c r="C5045" s="418">
        <v>3010</v>
      </c>
      <c r="D5045" s="406">
        <v>26512025</v>
      </c>
      <c r="E5045" s="406" t="s">
        <v>581</v>
      </c>
      <c r="F5045" s="418">
        <v>725</v>
      </c>
      <c r="G5045" s="406"/>
      <c r="H5045" s="406"/>
      <c r="I5045" s="406" t="s">
        <v>21</v>
      </c>
      <c r="J5045" s="406"/>
      <c r="K5045" s="420" t="b">
        <v>0</v>
      </c>
      <c r="L5045" s="406"/>
      <c r="M5045" s="406"/>
    </row>
    <row r="5046" spans="1:13">
      <c r="A5046" s="418">
        <v>5001</v>
      </c>
      <c r="B5046" s="418">
        <v>414310</v>
      </c>
      <c r="C5046" s="418">
        <v>3000</v>
      </c>
      <c r="D5046" s="406">
        <v>265122025</v>
      </c>
      <c r="E5046" s="406" t="s">
        <v>204</v>
      </c>
      <c r="F5046" s="418">
        <v>15000</v>
      </c>
      <c r="G5046" s="419">
        <v>45987</v>
      </c>
      <c r="H5046" s="419">
        <v>45990</v>
      </c>
      <c r="I5046" s="406" t="s">
        <v>15</v>
      </c>
      <c r="J5046" s="406"/>
      <c r="K5046" s="420" t="b">
        <v>0</v>
      </c>
      <c r="L5046" s="406"/>
      <c r="M5046" s="419">
        <v>45990</v>
      </c>
    </row>
    <row r="5047" spans="1:13">
      <c r="A5047" s="418">
        <v>5001</v>
      </c>
      <c r="B5047" s="418">
        <v>464997</v>
      </c>
      <c r="C5047" s="418">
        <v>3000</v>
      </c>
      <c r="D5047" s="406">
        <v>265382025</v>
      </c>
      <c r="E5047" s="406" t="s">
        <v>458</v>
      </c>
      <c r="F5047" s="418">
        <v>1200</v>
      </c>
      <c r="G5047" s="419">
        <v>45997</v>
      </c>
      <c r="H5047" s="419">
        <v>46004</v>
      </c>
      <c r="I5047" s="406" t="s">
        <v>15</v>
      </c>
      <c r="J5047" s="406"/>
      <c r="K5047" s="420" t="b">
        <v>0</v>
      </c>
      <c r="L5047" s="406"/>
      <c r="M5047" s="419">
        <v>46004</v>
      </c>
    </row>
    <row r="5048" spans="1:13">
      <c r="A5048" s="418">
        <v>5001</v>
      </c>
      <c r="B5048" s="418">
        <v>464997</v>
      </c>
      <c r="C5048" s="418">
        <v>3000</v>
      </c>
      <c r="D5048" s="406">
        <v>265392025</v>
      </c>
      <c r="E5048" s="406" t="s">
        <v>458</v>
      </c>
      <c r="F5048" s="418">
        <v>1200</v>
      </c>
      <c r="G5048" s="419">
        <v>45997</v>
      </c>
      <c r="H5048" s="419">
        <v>46004</v>
      </c>
      <c r="I5048" s="406" t="s">
        <v>15</v>
      </c>
      <c r="J5048" s="406"/>
      <c r="K5048" s="420" t="b">
        <v>0</v>
      </c>
      <c r="L5048" s="406"/>
      <c r="M5048" s="419">
        <v>46004</v>
      </c>
    </row>
    <row r="5049" spans="1:13">
      <c r="A5049" s="418">
        <v>5001</v>
      </c>
      <c r="B5049" s="418">
        <v>464997</v>
      </c>
      <c r="C5049" s="418">
        <v>3000</v>
      </c>
      <c r="D5049" s="406">
        <v>265402025</v>
      </c>
      <c r="E5049" s="406" t="s">
        <v>458</v>
      </c>
      <c r="F5049" s="418">
        <v>1200</v>
      </c>
      <c r="G5049" s="419">
        <v>45997</v>
      </c>
      <c r="H5049" s="419">
        <v>46004</v>
      </c>
      <c r="I5049" s="406" t="s">
        <v>15</v>
      </c>
      <c r="J5049" s="406"/>
      <c r="K5049" s="420" t="b">
        <v>0</v>
      </c>
      <c r="L5049" s="406"/>
      <c r="M5049" s="419">
        <v>46004</v>
      </c>
    </row>
    <row r="5050" spans="1:13">
      <c r="A5050" s="418">
        <v>5001</v>
      </c>
      <c r="B5050" s="418">
        <v>464997</v>
      </c>
      <c r="C5050" s="418">
        <v>3000</v>
      </c>
      <c r="D5050" s="406">
        <v>265412025</v>
      </c>
      <c r="E5050" s="406" t="s">
        <v>458</v>
      </c>
      <c r="F5050" s="418">
        <v>1200</v>
      </c>
      <c r="G5050" s="419">
        <v>45996</v>
      </c>
      <c r="H5050" s="419">
        <v>46003</v>
      </c>
      <c r="I5050" s="406" t="s">
        <v>15</v>
      </c>
      <c r="J5050" s="406"/>
      <c r="K5050" s="420" t="b">
        <v>0</v>
      </c>
      <c r="L5050" s="406"/>
      <c r="M5050" s="419">
        <v>46003</v>
      </c>
    </row>
    <row r="5051" spans="1:13">
      <c r="A5051" s="418">
        <v>5001</v>
      </c>
      <c r="B5051" s="418">
        <v>464997</v>
      </c>
      <c r="C5051" s="418">
        <v>3000</v>
      </c>
      <c r="D5051" s="406">
        <v>265422025</v>
      </c>
      <c r="E5051" s="406" t="s">
        <v>458</v>
      </c>
      <c r="F5051" s="418">
        <v>1200</v>
      </c>
      <c r="G5051" s="419">
        <v>45996</v>
      </c>
      <c r="H5051" s="419">
        <v>46003</v>
      </c>
      <c r="I5051" s="406" t="s">
        <v>15</v>
      </c>
      <c r="J5051" s="406"/>
      <c r="K5051" s="420" t="b">
        <v>0</v>
      </c>
      <c r="L5051" s="406"/>
      <c r="M5051" s="419">
        <v>46003</v>
      </c>
    </row>
    <row r="5052" spans="1:13">
      <c r="A5052" s="418">
        <v>5001</v>
      </c>
      <c r="B5052" s="418">
        <v>464997</v>
      </c>
      <c r="C5052" s="418">
        <v>3000</v>
      </c>
      <c r="D5052" s="406">
        <v>265432025</v>
      </c>
      <c r="E5052" s="406" t="s">
        <v>458</v>
      </c>
      <c r="F5052" s="418">
        <v>25</v>
      </c>
      <c r="G5052" s="419">
        <v>45989</v>
      </c>
      <c r="H5052" s="419">
        <v>45999</v>
      </c>
      <c r="I5052" s="406" t="s">
        <v>15</v>
      </c>
      <c r="J5052" s="406"/>
      <c r="K5052" s="420" t="b">
        <v>0</v>
      </c>
      <c r="L5052" s="406"/>
      <c r="M5052" s="419">
        <v>45999</v>
      </c>
    </row>
    <row r="5053" spans="1:13">
      <c r="A5053" s="418">
        <v>5001</v>
      </c>
      <c r="B5053" s="418">
        <v>464997</v>
      </c>
      <c r="C5053" s="418">
        <v>3000</v>
      </c>
      <c r="D5053" s="406">
        <v>265442025</v>
      </c>
      <c r="E5053" s="406" t="s">
        <v>458</v>
      </c>
      <c r="F5053" s="418">
        <v>1175</v>
      </c>
      <c r="G5053" s="419">
        <v>46000</v>
      </c>
      <c r="H5053" s="419">
        <v>46004</v>
      </c>
      <c r="I5053" s="406" t="s">
        <v>15</v>
      </c>
      <c r="J5053" s="406"/>
      <c r="K5053" s="420" t="b">
        <v>0</v>
      </c>
      <c r="L5053" s="406"/>
      <c r="M5053" s="419">
        <v>46004</v>
      </c>
    </row>
    <row r="5054" spans="1:13">
      <c r="A5054" s="418">
        <v>5001</v>
      </c>
      <c r="B5054" s="418">
        <v>464997</v>
      </c>
      <c r="C5054" s="418">
        <v>3000</v>
      </c>
      <c r="D5054" s="406">
        <v>265452025</v>
      </c>
      <c r="E5054" s="406" t="s">
        <v>458</v>
      </c>
      <c r="F5054" s="418">
        <v>1200</v>
      </c>
      <c r="G5054" s="419">
        <v>46000</v>
      </c>
      <c r="H5054" s="419">
        <v>46004</v>
      </c>
      <c r="I5054" s="406" t="s">
        <v>15</v>
      </c>
      <c r="J5054" s="406"/>
      <c r="K5054" s="420" t="b">
        <v>0</v>
      </c>
      <c r="L5054" s="406"/>
      <c r="M5054" s="419">
        <v>46029</v>
      </c>
    </row>
    <row r="5055" spans="1:13">
      <c r="A5055" s="418">
        <v>5001</v>
      </c>
      <c r="B5055" s="418">
        <v>464997</v>
      </c>
      <c r="C5055" s="418">
        <v>3000</v>
      </c>
      <c r="D5055" s="406">
        <v>265462025</v>
      </c>
      <c r="E5055" s="406" t="s">
        <v>458</v>
      </c>
      <c r="F5055" s="418">
        <v>400</v>
      </c>
      <c r="G5055" s="419">
        <v>46001</v>
      </c>
      <c r="H5055" s="419">
        <v>46004</v>
      </c>
      <c r="I5055" s="406" t="s">
        <v>15</v>
      </c>
      <c r="J5055" s="406"/>
      <c r="K5055" s="420" t="b">
        <v>0</v>
      </c>
      <c r="L5055" s="406"/>
      <c r="M5055" s="419">
        <v>46006</v>
      </c>
    </row>
    <row r="5056" spans="1:13">
      <c r="A5056" s="418">
        <v>5001</v>
      </c>
      <c r="B5056" s="418">
        <v>464997</v>
      </c>
      <c r="C5056" s="418">
        <v>3000</v>
      </c>
      <c r="D5056" s="406">
        <v>265472025</v>
      </c>
      <c r="E5056" s="406" t="s">
        <v>458</v>
      </c>
      <c r="F5056" s="418">
        <v>1200</v>
      </c>
      <c r="G5056" s="419">
        <v>46002</v>
      </c>
      <c r="H5056" s="419">
        <v>46030</v>
      </c>
      <c r="I5056" s="406" t="s">
        <v>15</v>
      </c>
      <c r="J5056" s="406"/>
      <c r="K5056" s="420" t="b">
        <v>0</v>
      </c>
      <c r="L5056" s="406"/>
      <c r="M5056" s="419">
        <v>46030</v>
      </c>
    </row>
    <row r="5057" spans="1:13">
      <c r="A5057" s="418">
        <v>5001</v>
      </c>
      <c r="B5057" s="418">
        <v>464997</v>
      </c>
      <c r="C5057" s="418">
        <v>3000</v>
      </c>
      <c r="D5057" s="406">
        <v>265482025</v>
      </c>
      <c r="E5057" s="406" t="s">
        <v>458</v>
      </c>
      <c r="F5057" s="418">
        <v>1200</v>
      </c>
      <c r="G5057" s="419">
        <v>45995</v>
      </c>
      <c r="H5057" s="419">
        <v>45999</v>
      </c>
      <c r="I5057" s="406" t="s">
        <v>15</v>
      </c>
      <c r="J5057" s="406"/>
      <c r="K5057" s="420" t="b">
        <v>0</v>
      </c>
      <c r="L5057" s="406"/>
      <c r="M5057" s="419">
        <v>45999</v>
      </c>
    </row>
    <row r="5058" spans="1:13">
      <c r="A5058" s="418">
        <v>5001</v>
      </c>
      <c r="B5058" s="418">
        <v>410072</v>
      </c>
      <c r="C5058" s="418">
        <v>3000</v>
      </c>
      <c r="D5058" s="406">
        <v>265492025</v>
      </c>
      <c r="E5058" s="406" t="s">
        <v>30</v>
      </c>
      <c r="F5058" s="418">
        <v>10030</v>
      </c>
      <c r="G5058" s="419">
        <v>46001</v>
      </c>
      <c r="H5058" s="419">
        <v>46004</v>
      </c>
      <c r="I5058" s="406" t="s">
        <v>15</v>
      </c>
      <c r="J5058" s="406"/>
      <c r="K5058" s="420" t="b">
        <v>0</v>
      </c>
      <c r="L5058" s="406"/>
      <c r="M5058" s="419">
        <v>46006</v>
      </c>
    </row>
    <row r="5059" spans="1:13">
      <c r="A5059" s="418">
        <v>5001</v>
      </c>
      <c r="B5059" s="418">
        <v>410072</v>
      </c>
      <c r="C5059" s="418">
        <v>3000</v>
      </c>
      <c r="D5059" s="406">
        <v>265502025</v>
      </c>
      <c r="E5059" s="406" t="s">
        <v>30</v>
      </c>
      <c r="F5059" s="418">
        <v>6460</v>
      </c>
      <c r="G5059" s="419">
        <v>46043</v>
      </c>
      <c r="H5059" s="419">
        <v>46046</v>
      </c>
      <c r="I5059" s="406" t="s">
        <v>15</v>
      </c>
      <c r="J5059" s="406"/>
      <c r="K5059" s="420" t="b">
        <v>0</v>
      </c>
      <c r="L5059" s="406"/>
      <c r="M5059" s="419">
        <v>46057</v>
      </c>
    </row>
    <row r="5060" spans="1:13">
      <c r="A5060" s="418">
        <v>5001</v>
      </c>
      <c r="B5060" s="418">
        <v>410072</v>
      </c>
      <c r="C5060" s="418">
        <v>3000</v>
      </c>
      <c r="D5060" s="406">
        <v>265512025</v>
      </c>
      <c r="E5060" s="406" t="s">
        <v>30</v>
      </c>
      <c r="F5060" s="418">
        <v>8500</v>
      </c>
      <c r="G5060" s="419">
        <v>46042</v>
      </c>
      <c r="H5060" s="419">
        <v>46046</v>
      </c>
      <c r="I5060" s="406" t="s">
        <v>15</v>
      </c>
      <c r="J5060" s="406"/>
      <c r="K5060" s="420" t="b">
        <v>0</v>
      </c>
      <c r="L5060" s="406"/>
      <c r="M5060" s="419">
        <v>46048</v>
      </c>
    </row>
    <row r="5061" spans="1:13">
      <c r="A5061" s="418">
        <v>5001</v>
      </c>
      <c r="B5061" s="418">
        <v>464997</v>
      </c>
      <c r="C5061" s="418">
        <v>3000</v>
      </c>
      <c r="D5061" s="406">
        <v>265522025</v>
      </c>
      <c r="E5061" s="406" t="s">
        <v>458</v>
      </c>
      <c r="F5061" s="418">
        <v>500</v>
      </c>
      <c r="G5061" s="419">
        <v>46001</v>
      </c>
      <c r="H5061" s="419">
        <v>46004</v>
      </c>
      <c r="I5061" s="406" t="s">
        <v>15</v>
      </c>
      <c r="J5061" s="406"/>
      <c r="K5061" s="420" t="b">
        <v>0</v>
      </c>
      <c r="L5061" s="406"/>
      <c r="M5061" s="419">
        <v>46004</v>
      </c>
    </row>
    <row r="5062" spans="1:13">
      <c r="A5062" s="418">
        <v>5001</v>
      </c>
      <c r="B5062" s="418">
        <v>464997</v>
      </c>
      <c r="C5062" s="418">
        <v>3000</v>
      </c>
      <c r="D5062" s="406">
        <v>265532025</v>
      </c>
      <c r="E5062" s="406" t="s">
        <v>458</v>
      </c>
      <c r="F5062" s="418">
        <v>1225</v>
      </c>
      <c r="G5062" s="419">
        <v>46001</v>
      </c>
      <c r="H5062" s="419">
        <v>46006</v>
      </c>
      <c r="I5062" s="406" t="s">
        <v>15</v>
      </c>
      <c r="J5062" s="406"/>
      <c r="K5062" s="420" t="b">
        <v>0</v>
      </c>
      <c r="L5062" s="406"/>
      <c r="M5062" s="419">
        <v>46029</v>
      </c>
    </row>
    <row r="5063" spans="1:13">
      <c r="A5063" s="418">
        <v>5001</v>
      </c>
      <c r="B5063" s="418">
        <v>405369</v>
      </c>
      <c r="C5063" s="418">
        <v>3000</v>
      </c>
      <c r="D5063" s="406">
        <v>26562026</v>
      </c>
      <c r="E5063" s="406" t="s">
        <v>843</v>
      </c>
      <c r="F5063" s="418">
        <v>80</v>
      </c>
      <c r="G5063" s="419">
        <v>46114</v>
      </c>
      <c r="H5063" s="419">
        <v>46118</v>
      </c>
      <c r="I5063" s="406" t="s">
        <v>15</v>
      </c>
      <c r="J5063" s="406"/>
      <c r="K5063" s="420" t="b">
        <v>0</v>
      </c>
      <c r="L5063" s="406"/>
      <c r="M5063" s="419">
        <v>46119</v>
      </c>
    </row>
    <row r="5064" spans="1:13">
      <c r="A5064" s="418">
        <v>5001</v>
      </c>
      <c r="B5064" s="418">
        <v>464997</v>
      </c>
      <c r="C5064" s="418">
        <v>3000</v>
      </c>
      <c r="D5064" s="406">
        <v>265642025</v>
      </c>
      <c r="E5064" s="406" t="s">
        <v>458</v>
      </c>
      <c r="F5064" s="418">
        <v>1250</v>
      </c>
      <c r="G5064" s="419">
        <v>46008</v>
      </c>
      <c r="H5064" s="419">
        <v>46030</v>
      </c>
      <c r="I5064" s="406" t="s">
        <v>15</v>
      </c>
      <c r="J5064" s="406"/>
      <c r="K5064" s="420" t="b">
        <v>0</v>
      </c>
      <c r="L5064" s="406"/>
      <c r="M5064" s="419">
        <v>46030</v>
      </c>
    </row>
    <row r="5065" spans="1:13">
      <c r="A5065" s="418">
        <v>5001</v>
      </c>
      <c r="B5065" s="418">
        <v>464997</v>
      </c>
      <c r="C5065" s="418">
        <v>3000</v>
      </c>
      <c r="D5065" s="406">
        <v>265652025</v>
      </c>
      <c r="E5065" s="406" t="s">
        <v>458</v>
      </c>
      <c r="F5065" s="418">
        <v>1250</v>
      </c>
      <c r="G5065" s="419">
        <v>46008</v>
      </c>
      <c r="H5065" s="419">
        <v>46030</v>
      </c>
      <c r="I5065" s="406" t="s">
        <v>15</v>
      </c>
      <c r="J5065" s="406"/>
      <c r="K5065" s="420" t="b">
        <v>0</v>
      </c>
      <c r="L5065" s="406"/>
      <c r="M5065" s="419">
        <v>46030</v>
      </c>
    </row>
    <row r="5066" spans="1:13">
      <c r="A5066" s="418">
        <v>5001</v>
      </c>
      <c r="B5066" s="418">
        <v>410072</v>
      </c>
      <c r="C5066" s="418">
        <v>3000</v>
      </c>
      <c r="D5066" s="406">
        <v>265662025</v>
      </c>
      <c r="E5066" s="406" t="s">
        <v>30</v>
      </c>
      <c r="F5066" s="418">
        <v>6460</v>
      </c>
      <c r="G5066" s="419">
        <v>46007</v>
      </c>
      <c r="H5066" s="419">
        <v>46010</v>
      </c>
      <c r="I5066" s="406" t="s">
        <v>15</v>
      </c>
      <c r="J5066" s="406"/>
      <c r="K5066" s="420" t="b">
        <v>0</v>
      </c>
      <c r="L5066" s="406"/>
      <c r="M5066" s="419">
        <v>46027</v>
      </c>
    </row>
    <row r="5067" spans="1:13">
      <c r="A5067" s="418">
        <v>5001</v>
      </c>
      <c r="B5067" s="418">
        <v>410072</v>
      </c>
      <c r="C5067" s="418">
        <v>3000</v>
      </c>
      <c r="D5067" s="406">
        <v>265672025</v>
      </c>
      <c r="E5067" s="406" t="s">
        <v>30</v>
      </c>
      <c r="F5067" s="418">
        <v>7990</v>
      </c>
      <c r="G5067" s="419">
        <v>46003</v>
      </c>
      <c r="H5067" s="419">
        <v>46004</v>
      </c>
      <c r="I5067" s="406" t="s">
        <v>15</v>
      </c>
      <c r="J5067" s="406"/>
      <c r="K5067" s="420" t="b">
        <v>0</v>
      </c>
      <c r="L5067" s="406"/>
      <c r="M5067" s="419">
        <v>46008</v>
      </c>
    </row>
    <row r="5068" spans="1:13">
      <c r="A5068" s="418">
        <v>5001</v>
      </c>
      <c r="B5068" s="418">
        <v>478553</v>
      </c>
      <c r="C5068" s="418">
        <v>3000</v>
      </c>
      <c r="D5068" s="406">
        <v>265682025</v>
      </c>
      <c r="E5068" s="406" t="s">
        <v>42</v>
      </c>
      <c r="F5068" s="418">
        <v>3900</v>
      </c>
      <c r="G5068" s="419">
        <v>46045</v>
      </c>
      <c r="H5068" s="419">
        <v>46052</v>
      </c>
      <c r="I5068" s="406" t="s">
        <v>15</v>
      </c>
      <c r="J5068" s="406"/>
      <c r="K5068" s="420" t="b">
        <v>0</v>
      </c>
      <c r="L5068" s="406"/>
      <c r="M5068" s="419">
        <v>46052</v>
      </c>
    </row>
    <row r="5069" spans="1:13">
      <c r="A5069" s="418">
        <v>5001</v>
      </c>
      <c r="B5069" s="418">
        <v>478553</v>
      </c>
      <c r="C5069" s="418">
        <v>3000</v>
      </c>
      <c r="D5069" s="406">
        <v>265702025</v>
      </c>
      <c r="E5069" s="406" t="s">
        <v>42</v>
      </c>
      <c r="F5069" s="418">
        <v>3900</v>
      </c>
      <c r="G5069" s="419">
        <v>46049</v>
      </c>
      <c r="H5069" s="419">
        <v>46059</v>
      </c>
      <c r="I5069" s="406" t="s">
        <v>15</v>
      </c>
      <c r="J5069" s="406"/>
      <c r="K5069" s="420" t="b">
        <v>0</v>
      </c>
      <c r="L5069" s="406"/>
      <c r="M5069" s="419">
        <v>46059</v>
      </c>
    </row>
    <row r="5070" spans="1:13">
      <c r="A5070" s="418">
        <v>5001</v>
      </c>
      <c r="B5070" s="418">
        <v>478553</v>
      </c>
      <c r="C5070" s="418">
        <v>3000</v>
      </c>
      <c r="D5070" s="406">
        <v>265752025</v>
      </c>
      <c r="E5070" s="406" t="s">
        <v>42</v>
      </c>
      <c r="F5070" s="418">
        <v>3400</v>
      </c>
      <c r="G5070" s="419">
        <v>46035</v>
      </c>
      <c r="H5070" s="419">
        <v>46041</v>
      </c>
      <c r="I5070" s="406" t="s">
        <v>15</v>
      </c>
      <c r="J5070" s="406"/>
      <c r="K5070" s="420" t="b">
        <v>0</v>
      </c>
      <c r="L5070" s="406"/>
      <c r="M5070" s="419">
        <v>46041</v>
      </c>
    </row>
    <row r="5071" spans="1:13">
      <c r="A5071" s="418">
        <v>5001</v>
      </c>
      <c r="B5071" s="418">
        <v>438023</v>
      </c>
      <c r="C5071" s="418">
        <v>3000</v>
      </c>
      <c r="D5071" s="406">
        <v>265852025</v>
      </c>
      <c r="E5071" s="406" t="s">
        <v>686</v>
      </c>
      <c r="F5071" s="418">
        <v>180</v>
      </c>
      <c r="G5071" s="419">
        <v>46051</v>
      </c>
      <c r="H5071" s="419">
        <v>46052</v>
      </c>
      <c r="I5071" s="406" t="s">
        <v>15</v>
      </c>
      <c r="J5071" s="406"/>
      <c r="K5071" s="420" t="b">
        <v>0</v>
      </c>
      <c r="L5071" s="406"/>
      <c r="M5071" s="419">
        <v>46052</v>
      </c>
    </row>
    <row r="5072" spans="1:13">
      <c r="A5072" s="418">
        <v>5001</v>
      </c>
      <c r="B5072" s="418">
        <v>417654</v>
      </c>
      <c r="C5072" s="418">
        <v>3000</v>
      </c>
      <c r="D5072" s="406">
        <v>266022025</v>
      </c>
      <c r="E5072" s="406" t="s">
        <v>604</v>
      </c>
      <c r="F5072" s="418">
        <v>1600</v>
      </c>
      <c r="G5072" s="419">
        <v>46000</v>
      </c>
      <c r="H5072" s="419">
        <v>46008</v>
      </c>
      <c r="I5072" s="406" t="s">
        <v>15</v>
      </c>
      <c r="J5072" s="406"/>
      <c r="K5072" s="420" t="b">
        <v>0</v>
      </c>
      <c r="L5072" s="406"/>
      <c r="M5072" s="419">
        <v>46043</v>
      </c>
    </row>
    <row r="5073" spans="1:13">
      <c r="A5073" s="418">
        <v>5001</v>
      </c>
      <c r="B5073" s="418">
        <v>410072</v>
      </c>
      <c r="C5073" s="418">
        <v>3000</v>
      </c>
      <c r="D5073" s="406">
        <v>266032025</v>
      </c>
      <c r="E5073" s="406" t="s">
        <v>30</v>
      </c>
      <c r="F5073" s="418">
        <v>7140</v>
      </c>
      <c r="G5073" s="419">
        <v>46032</v>
      </c>
      <c r="H5073" s="419">
        <v>46036</v>
      </c>
      <c r="I5073" s="406" t="s">
        <v>15</v>
      </c>
      <c r="J5073" s="406"/>
      <c r="K5073" s="420" t="b">
        <v>0</v>
      </c>
      <c r="L5073" s="406"/>
      <c r="M5073" s="419">
        <v>46037</v>
      </c>
    </row>
    <row r="5074" spans="1:13">
      <c r="A5074" s="418">
        <v>5001</v>
      </c>
      <c r="B5074" s="418">
        <v>410072</v>
      </c>
      <c r="C5074" s="418">
        <v>3000</v>
      </c>
      <c r="D5074" s="406">
        <v>266042025</v>
      </c>
      <c r="E5074" s="406" t="s">
        <v>30</v>
      </c>
      <c r="F5074" s="418">
        <v>7140</v>
      </c>
      <c r="G5074" s="419">
        <v>46032</v>
      </c>
      <c r="H5074" s="419">
        <v>46036</v>
      </c>
      <c r="I5074" s="406" t="s">
        <v>15</v>
      </c>
      <c r="J5074" s="406"/>
      <c r="K5074" s="420" t="b">
        <v>0</v>
      </c>
      <c r="L5074" s="406"/>
      <c r="M5074" s="419">
        <v>46037</v>
      </c>
    </row>
    <row r="5075" spans="1:13">
      <c r="A5075" s="418">
        <v>5001</v>
      </c>
      <c r="B5075" s="418">
        <v>464475</v>
      </c>
      <c r="C5075" s="418">
        <v>3000</v>
      </c>
      <c r="D5075" s="406">
        <v>266052023</v>
      </c>
      <c r="E5075" s="406" t="s">
        <v>63</v>
      </c>
      <c r="F5075" s="418">
        <v>6000</v>
      </c>
      <c r="G5075" s="419">
        <v>45442</v>
      </c>
      <c r="H5075" s="406"/>
      <c r="I5075" s="406" t="s">
        <v>15</v>
      </c>
      <c r="J5075" s="406"/>
      <c r="K5075" s="420" t="b">
        <v>0</v>
      </c>
      <c r="L5075" s="406"/>
      <c r="M5075" s="419">
        <v>45454</v>
      </c>
    </row>
    <row r="5076" spans="1:13">
      <c r="A5076" s="418">
        <v>5001</v>
      </c>
      <c r="B5076" s="418">
        <v>457567</v>
      </c>
      <c r="C5076" s="418">
        <v>3000</v>
      </c>
      <c r="D5076" s="406">
        <v>266092025</v>
      </c>
      <c r="E5076" s="406" t="s">
        <v>245</v>
      </c>
      <c r="F5076" s="418">
        <v>75</v>
      </c>
      <c r="G5076" s="419">
        <v>46042</v>
      </c>
      <c r="H5076" s="419">
        <v>46042</v>
      </c>
      <c r="I5076" s="406" t="s">
        <v>15</v>
      </c>
      <c r="J5076" s="406"/>
      <c r="K5076" s="420" t="b">
        <v>0</v>
      </c>
      <c r="L5076" s="406"/>
      <c r="M5076" s="419">
        <v>46042</v>
      </c>
    </row>
    <row r="5077" spans="1:13">
      <c r="A5077" s="418">
        <v>2017</v>
      </c>
      <c r="B5077" s="418">
        <v>461845</v>
      </c>
      <c r="C5077" s="418">
        <v>3010</v>
      </c>
      <c r="D5077" s="406">
        <v>26612025</v>
      </c>
      <c r="E5077" s="406" t="s">
        <v>1087</v>
      </c>
      <c r="F5077" s="418">
        <v>25</v>
      </c>
      <c r="G5077" s="419">
        <v>45973</v>
      </c>
      <c r="H5077" s="419">
        <v>45979</v>
      </c>
      <c r="I5077" s="406" t="s">
        <v>15</v>
      </c>
      <c r="J5077" s="406"/>
      <c r="K5077" s="420" t="b">
        <v>0</v>
      </c>
      <c r="L5077" s="406"/>
      <c r="M5077" s="419">
        <v>45979</v>
      </c>
    </row>
    <row r="5078" spans="1:13">
      <c r="A5078" s="418">
        <v>5001</v>
      </c>
      <c r="B5078" s="418">
        <v>425414</v>
      </c>
      <c r="C5078" s="418">
        <v>3000</v>
      </c>
      <c r="D5078" s="406">
        <v>2662026</v>
      </c>
      <c r="E5078" s="406" t="s">
        <v>481</v>
      </c>
      <c r="F5078" s="418">
        <v>10</v>
      </c>
      <c r="G5078" s="406"/>
      <c r="H5078" s="406"/>
      <c r="I5078" s="406" t="s">
        <v>15</v>
      </c>
      <c r="J5078" s="406"/>
      <c r="K5078" s="420" t="b">
        <v>0</v>
      </c>
      <c r="L5078" s="406" t="s">
        <v>6578</v>
      </c>
      <c r="M5078" s="419">
        <v>46279</v>
      </c>
    </row>
    <row r="5079" spans="1:13">
      <c r="A5079" s="418">
        <v>2017</v>
      </c>
      <c r="B5079" s="418">
        <v>449460</v>
      </c>
      <c r="C5079" s="418">
        <v>3010</v>
      </c>
      <c r="D5079" s="406">
        <v>26622025</v>
      </c>
      <c r="E5079" s="406" t="s">
        <v>1088</v>
      </c>
      <c r="F5079" s="418">
        <v>50</v>
      </c>
      <c r="G5079" s="419">
        <v>45973</v>
      </c>
      <c r="H5079" s="419">
        <v>45979</v>
      </c>
      <c r="I5079" s="406" t="s">
        <v>15</v>
      </c>
      <c r="J5079" s="406"/>
      <c r="K5079" s="420" t="b">
        <v>0</v>
      </c>
      <c r="L5079" s="406"/>
      <c r="M5079" s="419">
        <v>45980</v>
      </c>
    </row>
    <row r="5080" spans="1:13">
      <c r="A5080" s="418">
        <v>2017</v>
      </c>
      <c r="B5080" s="418">
        <v>457673</v>
      </c>
      <c r="C5080" s="418">
        <v>3010</v>
      </c>
      <c r="D5080" s="406">
        <v>26632025</v>
      </c>
      <c r="E5080" s="406" t="s">
        <v>23</v>
      </c>
      <c r="F5080" s="418">
        <v>100</v>
      </c>
      <c r="G5080" s="419">
        <v>45981</v>
      </c>
      <c r="H5080" s="419">
        <v>45987</v>
      </c>
      <c r="I5080" s="406" t="s">
        <v>15</v>
      </c>
      <c r="J5080" s="406"/>
      <c r="K5080" s="420" t="b">
        <v>0</v>
      </c>
      <c r="L5080" s="406"/>
      <c r="M5080" s="419">
        <v>45987</v>
      </c>
    </row>
    <row r="5081" spans="1:13">
      <c r="A5081" s="418">
        <v>5001</v>
      </c>
      <c r="B5081" s="418">
        <v>432239</v>
      </c>
      <c r="C5081" s="418">
        <v>3000</v>
      </c>
      <c r="D5081" s="406">
        <v>266732025</v>
      </c>
      <c r="E5081" s="406" t="s">
        <v>384</v>
      </c>
      <c r="F5081" s="418">
        <v>5</v>
      </c>
      <c r="G5081" s="419">
        <v>45994</v>
      </c>
      <c r="H5081" s="419">
        <v>46066</v>
      </c>
      <c r="I5081" s="406" t="s">
        <v>15</v>
      </c>
      <c r="J5081" s="406"/>
      <c r="K5081" s="420" t="b">
        <v>0</v>
      </c>
      <c r="L5081" s="406"/>
      <c r="M5081" s="419">
        <v>46067</v>
      </c>
    </row>
    <row r="5082" spans="1:13">
      <c r="A5082" s="418">
        <v>5001</v>
      </c>
      <c r="B5082" s="418">
        <v>458344</v>
      </c>
      <c r="C5082" s="418">
        <v>3000</v>
      </c>
      <c r="D5082" s="406">
        <v>266742025</v>
      </c>
      <c r="E5082" s="406" t="s">
        <v>430</v>
      </c>
      <c r="F5082" s="418">
        <v>50</v>
      </c>
      <c r="G5082" s="419">
        <v>45989</v>
      </c>
      <c r="H5082" s="419">
        <v>45996</v>
      </c>
      <c r="I5082" s="406" t="s">
        <v>15</v>
      </c>
      <c r="J5082" s="406"/>
      <c r="K5082" s="420" t="b">
        <v>0</v>
      </c>
      <c r="L5082" s="406"/>
      <c r="M5082" s="419">
        <v>45996</v>
      </c>
    </row>
    <row r="5083" spans="1:13">
      <c r="A5083" s="418">
        <v>5001</v>
      </c>
      <c r="B5083" s="418">
        <v>425418</v>
      </c>
      <c r="C5083" s="418">
        <v>3000</v>
      </c>
      <c r="D5083" s="406">
        <v>266762025</v>
      </c>
      <c r="E5083" s="406" t="s">
        <v>337</v>
      </c>
      <c r="F5083" s="418">
        <v>400</v>
      </c>
      <c r="G5083" s="419">
        <v>46002</v>
      </c>
      <c r="H5083" s="419">
        <v>46007</v>
      </c>
      <c r="I5083" s="406" t="s">
        <v>15</v>
      </c>
      <c r="J5083" s="406"/>
      <c r="K5083" s="420" t="b">
        <v>0</v>
      </c>
      <c r="L5083" s="406"/>
      <c r="M5083" s="419">
        <v>46007</v>
      </c>
    </row>
    <row r="5084" spans="1:13">
      <c r="A5084" s="418">
        <v>5001</v>
      </c>
      <c r="B5084" s="418">
        <v>462836</v>
      </c>
      <c r="C5084" s="418">
        <v>3000</v>
      </c>
      <c r="D5084" s="406">
        <v>266772025</v>
      </c>
      <c r="E5084" s="406" t="s">
        <v>622</v>
      </c>
      <c r="F5084" s="418">
        <v>60</v>
      </c>
      <c r="G5084" s="419">
        <v>45989</v>
      </c>
      <c r="H5084" s="419">
        <v>46003</v>
      </c>
      <c r="I5084" s="406" t="s">
        <v>15</v>
      </c>
      <c r="J5084" s="406"/>
      <c r="K5084" s="420" t="b">
        <v>0</v>
      </c>
      <c r="L5084" s="406"/>
      <c r="M5084" s="419">
        <v>46003</v>
      </c>
    </row>
    <row r="5085" spans="1:13">
      <c r="A5085" s="418">
        <v>5001</v>
      </c>
      <c r="B5085" s="418">
        <v>410036</v>
      </c>
      <c r="C5085" s="418">
        <v>3000</v>
      </c>
      <c r="D5085" s="406">
        <v>266782025</v>
      </c>
      <c r="E5085" s="406" t="s">
        <v>856</v>
      </c>
      <c r="F5085" s="418">
        <v>225</v>
      </c>
      <c r="G5085" s="419">
        <v>46004</v>
      </c>
      <c r="H5085" s="419">
        <v>46031</v>
      </c>
      <c r="I5085" s="406" t="s">
        <v>15</v>
      </c>
      <c r="J5085" s="406"/>
      <c r="K5085" s="420" t="b">
        <v>0</v>
      </c>
      <c r="L5085" s="406"/>
      <c r="M5085" s="419">
        <v>46032</v>
      </c>
    </row>
    <row r="5086" spans="1:13">
      <c r="A5086" s="418">
        <v>5001</v>
      </c>
      <c r="B5086" s="418">
        <v>472128</v>
      </c>
      <c r="C5086" s="418">
        <v>3000</v>
      </c>
      <c r="D5086" s="406">
        <v>266882024</v>
      </c>
      <c r="E5086" s="406" t="s">
        <v>104</v>
      </c>
      <c r="F5086" s="418">
        <v>40</v>
      </c>
      <c r="G5086" s="419">
        <v>45861</v>
      </c>
      <c r="H5086" s="419">
        <v>45909</v>
      </c>
      <c r="I5086" s="406" t="s">
        <v>15</v>
      </c>
      <c r="J5086" s="406"/>
      <c r="K5086" s="420" t="b">
        <v>0</v>
      </c>
      <c r="L5086" s="406" t="s">
        <v>17</v>
      </c>
      <c r="M5086" s="419">
        <v>45909</v>
      </c>
    </row>
    <row r="5087" spans="1:13">
      <c r="A5087" s="418">
        <v>5001</v>
      </c>
      <c r="B5087" s="418">
        <v>477220</v>
      </c>
      <c r="C5087" s="418">
        <v>3000</v>
      </c>
      <c r="D5087" s="406">
        <v>266902025</v>
      </c>
      <c r="E5087" s="406" t="s">
        <v>521</v>
      </c>
      <c r="F5087" s="418">
        <v>2990</v>
      </c>
      <c r="G5087" s="419">
        <v>46000</v>
      </c>
      <c r="H5087" s="419">
        <v>46002</v>
      </c>
      <c r="I5087" s="406" t="s">
        <v>15</v>
      </c>
      <c r="J5087" s="406"/>
      <c r="K5087" s="420" t="b">
        <v>0</v>
      </c>
      <c r="L5087" s="406"/>
      <c r="M5087" s="419">
        <v>46003</v>
      </c>
    </row>
    <row r="5088" spans="1:13">
      <c r="A5088" s="418">
        <v>5001</v>
      </c>
      <c r="B5088" s="418">
        <v>465100</v>
      </c>
      <c r="C5088" s="418">
        <v>3000</v>
      </c>
      <c r="D5088" s="406">
        <v>266912025</v>
      </c>
      <c r="E5088" s="406" t="s">
        <v>135</v>
      </c>
      <c r="F5088" s="418">
        <v>275</v>
      </c>
      <c r="G5088" s="419">
        <v>46000</v>
      </c>
      <c r="H5088" s="419">
        <v>46006</v>
      </c>
      <c r="I5088" s="406" t="s">
        <v>15</v>
      </c>
      <c r="J5088" s="406"/>
      <c r="K5088" s="420" t="b">
        <v>0</v>
      </c>
      <c r="L5088" s="406"/>
      <c r="M5088" s="419">
        <v>46006</v>
      </c>
    </row>
    <row r="5089" spans="1:13">
      <c r="A5089" s="418">
        <v>5001</v>
      </c>
      <c r="B5089" s="418">
        <v>465100</v>
      </c>
      <c r="C5089" s="418">
        <v>3000</v>
      </c>
      <c r="D5089" s="406">
        <v>266922025</v>
      </c>
      <c r="E5089" s="406" t="s">
        <v>135</v>
      </c>
      <c r="F5089" s="418">
        <v>400</v>
      </c>
      <c r="G5089" s="419">
        <v>46000</v>
      </c>
      <c r="H5089" s="419">
        <v>46006</v>
      </c>
      <c r="I5089" s="406" t="s">
        <v>15</v>
      </c>
      <c r="J5089" s="406"/>
      <c r="K5089" s="420" t="b">
        <v>0</v>
      </c>
      <c r="L5089" s="406"/>
      <c r="M5089" s="419">
        <v>46007</v>
      </c>
    </row>
    <row r="5090" spans="1:13">
      <c r="A5090" s="418">
        <v>5001</v>
      </c>
      <c r="B5090" s="418">
        <v>465100</v>
      </c>
      <c r="C5090" s="418">
        <v>3000</v>
      </c>
      <c r="D5090" s="406">
        <v>266932025</v>
      </c>
      <c r="E5090" s="406" t="s">
        <v>135</v>
      </c>
      <c r="F5090" s="418">
        <v>50</v>
      </c>
      <c r="G5090" s="419">
        <v>46004</v>
      </c>
      <c r="H5090" s="419">
        <v>46009</v>
      </c>
      <c r="I5090" s="406" t="s">
        <v>15</v>
      </c>
      <c r="J5090" s="406"/>
      <c r="K5090" s="420" t="b">
        <v>0</v>
      </c>
      <c r="L5090" s="406"/>
      <c r="M5090" s="419">
        <v>46010</v>
      </c>
    </row>
    <row r="5091" spans="1:13">
      <c r="A5091" s="418">
        <v>5001</v>
      </c>
      <c r="B5091" s="418">
        <v>465100</v>
      </c>
      <c r="C5091" s="418">
        <v>3000</v>
      </c>
      <c r="D5091" s="406">
        <v>266942025</v>
      </c>
      <c r="E5091" s="406" t="s">
        <v>135</v>
      </c>
      <c r="F5091" s="418">
        <v>100</v>
      </c>
      <c r="G5091" s="419">
        <v>46002</v>
      </c>
      <c r="H5091" s="419">
        <v>46008</v>
      </c>
      <c r="I5091" s="406" t="s">
        <v>15</v>
      </c>
      <c r="J5091" s="406"/>
      <c r="K5091" s="420" t="b">
        <v>0</v>
      </c>
      <c r="L5091" s="406"/>
      <c r="M5091" s="419">
        <v>46008</v>
      </c>
    </row>
    <row r="5092" spans="1:13">
      <c r="A5092" s="418">
        <v>5001</v>
      </c>
      <c r="B5092" s="418">
        <v>465100</v>
      </c>
      <c r="C5092" s="418">
        <v>3000</v>
      </c>
      <c r="D5092" s="406">
        <v>266952025</v>
      </c>
      <c r="E5092" s="406" t="s">
        <v>135</v>
      </c>
      <c r="F5092" s="418">
        <v>400</v>
      </c>
      <c r="G5092" s="419">
        <v>46000</v>
      </c>
      <c r="H5092" s="419">
        <v>46006</v>
      </c>
      <c r="I5092" s="406" t="s">
        <v>15</v>
      </c>
      <c r="J5092" s="406"/>
      <c r="K5092" s="420" t="b">
        <v>0</v>
      </c>
      <c r="L5092" s="406"/>
      <c r="M5092" s="419">
        <v>46006</v>
      </c>
    </row>
    <row r="5093" spans="1:13">
      <c r="A5093" s="418">
        <v>5001</v>
      </c>
      <c r="B5093" s="418">
        <v>465100</v>
      </c>
      <c r="C5093" s="418">
        <v>3000</v>
      </c>
      <c r="D5093" s="406">
        <v>266962025</v>
      </c>
      <c r="E5093" s="406" t="s">
        <v>135</v>
      </c>
      <c r="F5093" s="418">
        <v>375</v>
      </c>
      <c r="G5093" s="419">
        <v>46000</v>
      </c>
      <c r="H5093" s="419">
        <v>46006</v>
      </c>
      <c r="I5093" s="406" t="s">
        <v>15</v>
      </c>
      <c r="J5093" s="406"/>
      <c r="K5093" s="420" t="b">
        <v>0</v>
      </c>
      <c r="L5093" s="406"/>
      <c r="M5093" s="419">
        <v>46006</v>
      </c>
    </row>
    <row r="5094" spans="1:13">
      <c r="A5094" s="418">
        <v>5001</v>
      </c>
      <c r="B5094" s="418">
        <v>465100</v>
      </c>
      <c r="C5094" s="418">
        <v>3000</v>
      </c>
      <c r="D5094" s="406">
        <v>266972025</v>
      </c>
      <c r="E5094" s="406" t="s">
        <v>135</v>
      </c>
      <c r="F5094" s="418">
        <v>400</v>
      </c>
      <c r="G5094" s="419">
        <v>46000</v>
      </c>
      <c r="H5094" s="419">
        <v>46006</v>
      </c>
      <c r="I5094" s="406" t="s">
        <v>15</v>
      </c>
      <c r="J5094" s="406"/>
      <c r="K5094" s="420" t="b">
        <v>0</v>
      </c>
      <c r="L5094" s="406"/>
      <c r="M5094" s="419">
        <v>46007</v>
      </c>
    </row>
    <row r="5095" spans="1:13">
      <c r="A5095" s="418">
        <v>5001</v>
      </c>
      <c r="B5095" s="418">
        <v>425414</v>
      </c>
      <c r="C5095" s="418">
        <v>3000</v>
      </c>
      <c r="D5095" s="406">
        <v>2672026</v>
      </c>
      <c r="E5095" s="406" t="s">
        <v>481</v>
      </c>
      <c r="F5095" s="418">
        <v>80</v>
      </c>
      <c r="G5095" s="406"/>
      <c r="H5095" s="406"/>
      <c r="I5095" s="406" t="s">
        <v>15</v>
      </c>
      <c r="J5095" s="406"/>
      <c r="K5095" s="420" t="b">
        <v>0</v>
      </c>
      <c r="L5095" s="406" t="s">
        <v>6578</v>
      </c>
      <c r="M5095" s="419">
        <v>46279</v>
      </c>
    </row>
    <row r="5096" spans="1:13">
      <c r="A5096" s="418">
        <v>5001</v>
      </c>
      <c r="B5096" s="418">
        <v>410300</v>
      </c>
      <c r="C5096" s="418">
        <v>3000</v>
      </c>
      <c r="D5096" s="406">
        <v>26722023</v>
      </c>
      <c r="E5096" s="406" t="s">
        <v>1089</v>
      </c>
      <c r="F5096" s="418">
        <v>200</v>
      </c>
      <c r="G5096" s="419">
        <v>46007</v>
      </c>
      <c r="H5096" s="419">
        <v>46035</v>
      </c>
      <c r="I5096" s="406" t="s">
        <v>15</v>
      </c>
      <c r="J5096" s="406"/>
      <c r="K5096" s="420" t="b">
        <v>0</v>
      </c>
      <c r="L5096" s="406"/>
      <c r="M5096" s="419">
        <v>46035</v>
      </c>
    </row>
    <row r="5097" spans="1:13">
      <c r="A5097" s="418">
        <v>5001</v>
      </c>
      <c r="B5097" s="418">
        <v>476416</v>
      </c>
      <c r="C5097" s="418">
        <v>3000</v>
      </c>
      <c r="D5097" s="406">
        <v>267232025</v>
      </c>
      <c r="E5097" s="406" t="s">
        <v>83</v>
      </c>
      <c r="F5097" s="418">
        <v>360</v>
      </c>
      <c r="G5097" s="419">
        <v>45990</v>
      </c>
      <c r="H5097" s="419">
        <v>45995</v>
      </c>
      <c r="I5097" s="406" t="s">
        <v>15</v>
      </c>
      <c r="J5097" s="406"/>
      <c r="K5097" s="420" t="b">
        <v>0</v>
      </c>
      <c r="L5097" s="406"/>
      <c r="M5097" s="419">
        <v>45995</v>
      </c>
    </row>
    <row r="5098" spans="1:13">
      <c r="A5098" s="418">
        <v>5001</v>
      </c>
      <c r="B5098" s="418">
        <v>438077</v>
      </c>
      <c r="C5098" s="418">
        <v>3000</v>
      </c>
      <c r="D5098" s="406">
        <v>267262025</v>
      </c>
      <c r="E5098" s="406" t="s">
        <v>683</v>
      </c>
      <c r="F5098" s="418">
        <v>50</v>
      </c>
      <c r="G5098" s="419">
        <v>46055</v>
      </c>
      <c r="H5098" s="419">
        <v>46063</v>
      </c>
      <c r="I5098" s="406" t="s">
        <v>15</v>
      </c>
      <c r="J5098" s="406"/>
      <c r="K5098" s="420" t="b">
        <v>0</v>
      </c>
      <c r="L5098" s="406"/>
      <c r="M5098" s="419">
        <v>46063</v>
      </c>
    </row>
    <row r="5099" spans="1:13">
      <c r="A5099" s="418">
        <v>5001</v>
      </c>
      <c r="B5099" s="418">
        <v>462789</v>
      </c>
      <c r="C5099" s="418">
        <v>3000</v>
      </c>
      <c r="D5099" s="406">
        <v>267272025</v>
      </c>
      <c r="E5099" s="406" t="s">
        <v>759</v>
      </c>
      <c r="F5099" s="418">
        <v>24</v>
      </c>
      <c r="G5099" s="419">
        <v>46000</v>
      </c>
      <c r="H5099" s="419">
        <v>46004</v>
      </c>
      <c r="I5099" s="406" t="s">
        <v>15</v>
      </c>
      <c r="J5099" s="406"/>
      <c r="K5099" s="420" t="b">
        <v>0</v>
      </c>
      <c r="L5099" s="406"/>
      <c r="M5099" s="419">
        <v>46006</v>
      </c>
    </row>
    <row r="5100" spans="1:13">
      <c r="A5100" s="418">
        <v>5001</v>
      </c>
      <c r="B5100" s="418">
        <v>460227</v>
      </c>
      <c r="C5100" s="418">
        <v>3000</v>
      </c>
      <c r="D5100" s="406">
        <v>267282025</v>
      </c>
      <c r="E5100" s="406" t="s">
        <v>823</v>
      </c>
      <c r="F5100" s="418">
        <v>28</v>
      </c>
      <c r="G5100" s="419">
        <v>46000</v>
      </c>
      <c r="H5100" s="419">
        <v>46004</v>
      </c>
      <c r="I5100" s="406" t="s">
        <v>15</v>
      </c>
      <c r="J5100" s="406"/>
      <c r="K5100" s="420" t="b">
        <v>0</v>
      </c>
      <c r="L5100" s="406"/>
      <c r="M5100" s="419">
        <v>46006</v>
      </c>
    </row>
    <row r="5101" spans="1:13">
      <c r="A5101" s="418">
        <v>5001</v>
      </c>
      <c r="B5101" s="418">
        <v>460227</v>
      </c>
      <c r="C5101" s="418">
        <v>3000</v>
      </c>
      <c r="D5101" s="406">
        <v>267292025</v>
      </c>
      <c r="E5101" s="406" t="s">
        <v>823</v>
      </c>
      <c r="F5101" s="418">
        <v>10</v>
      </c>
      <c r="G5101" s="419">
        <v>46000</v>
      </c>
      <c r="H5101" s="419">
        <v>46007</v>
      </c>
      <c r="I5101" s="406" t="s">
        <v>15</v>
      </c>
      <c r="J5101" s="406"/>
      <c r="K5101" s="420" t="b">
        <v>0</v>
      </c>
      <c r="L5101" s="406"/>
      <c r="M5101" s="419">
        <v>46007</v>
      </c>
    </row>
    <row r="5102" spans="1:13">
      <c r="A5102" s="418">
        <v>5001</v>
      </c>
      <c r="B5102" s="418">
        <v>461242</v>
      </c>
      <c r="C5102" s="418">
        <v>3000</v>
      </c>
      <c r="D5102" s="406">
        <v>267312025</v>
      </c>
      <c r="E5102" s="406" t="s">
        <v>492</v>
      </c>
      <c r="F5102" s="418">
        <v>1</v>
      </c>
      <c r="G5102" s="419">
        <v>46041</v>
      </c>
      <c r="H5102" s="419">
        <v>46051</v>
      </c>
      <c r="I5102" s="406" t="s">
        <v>15</v>
      </c>
      <c r="J5102" s="406"/>
      <c r="K5102" s="420" t="b">
        <v>0</v>
      </c>
      <c r="L5102" s="406"/>
      <c r="M5102" s="419">
        <v>46051</v>
      </c>
    </row>
    <row r="5103" spans="1:13">
      <c r="A5103" s="418">
        <v>5001</v>
      </c>
      <c r="B5103" s="418">
        <v>410300</v>
      </c>
      <c r="C5103" s="418">
        <v>3000</v>
      </c>
      <c r="D5103" s="406">
        <v>26732023</v>
      </c>
      <c r="E5103" s="406" t="s">
        <v>1089</v>
      </c>
      <c r="F5103" s="418">
        <v>200</v>
      </c>
      <c r="G5103" s="419">
        <v>46007</v>
      </c>
      <c r="H5103" s="419">
        <v>46035</v>
      </c>
      <c r="I5103" s="406" t="s">
        <v>15</v>
      </c>
      <c r="J5103" s="406"/>
      <c r="K5103" s="420" t="b">
        <v>0</v>
      </c>
      <c r="L5103" s="406"/>
      <c r="M5103" s="419">
        <v>46035</v>
      </c>
    </row>
    <row r="5104" spans="1:13">
      <c r="A5104" s="418">
        <v>5001</v>
      </c>
      <c r="B5104" s="418">
        <v>461242</v>
      </c>
      <c r="C5104" s="418">
        <v>3000</v>
      </c>
      <c r="D5104" s="406">
        <v>267322025</v>
      </c>
      <c r="E5104" s="406" t="s">
        <v>492</v>
      </c>
      <c r="F5104" s="418">
        <v>10</v>
      </c>
      <c r="G5104" s="419">
        <v>46041</v>
      </c>
      <c r="H5104" s="419">
        <v>46052</v>
      </c>
      <c r="I5104" s="406" t="s">
        <v>15</v>
      </c>
      <c r="J5104" s="406"/>
      <c r="K5104" s="420" t="b">
        <v>0</v>
      </c>
      <c r="L5104" s="406"/>
      <c r="M5104" s="419">
        <v>46052</v>
      </c>
    </row>
    <row r="5105" spans="1:13">
      <c r="A5105" s="418">
        <v>5001</v>
      </c>
      <c r="B5105" s="418">
        <v>461242</v>
      </c>
      <c r="C5105" s="418">
        <v>3000</v>
      </c>
      <c r="D5105" s="406">
        <v>267332025</v>
      </c>
      <c r="E5105" s="406" t="s">
        <v>492</v>
      </c>
      <c r="F5105" s="418">
        <v>12</v>
      </c>
      <c r="G5105" s="419">
        <v>46041</v>
      </c>
      <c r="H5105" s="419">
        <v>46051</v>
      </c>
      <c r="I5105" s="406" t="s">
        <v>15</v>
      </c>
      <c r="J5105" s="406"/>
      <c r="K5105" s="420" t="b">
        <v>0</v>
      </c>
      <c r="L5105" s="406"/>
      <c r="M5105" s="419">
        <v>46051</v>
      </c>
    </row>
    <row r="5106" spans="1:13">
      <c r="A5106" s="418">
        <v>5001</v>
      </c>
      <c r="B5106" s="418">
        <v>471702</v>
      </c>
      <c r="C5106" s="418">
        <v>3000</v>
      </c>
      <c r="D5106" s="406">
        <v>267342025</v>
      </c>
      <c r="E5106" s="406" t="s">
        <v>230</v>
      </c>
      <c r="F5106" s="418">
        <v>50</v>
      </c>
      <c r="G5106" s="419">
        <v>46046</v>
      </c>
      <c r="H5106" s="419">
        <v>46051</v>
      </c>
      <c r="I5106" s="406" t="s">
        <v>15</v>
      </c>
      <c r="J5106" s="406"/>
      <c r="K5106" s="420" t="b">
        <v>0</v>
      </c>
      <c r="L5106" s="406"/>
      <c r="M5106" s="419">
        <v>46051</v>
      </c>
    </row>
    <row r="5107" spans="1:13">
      <c r="A5107" s="418">
        <v>5001</v>
      </c>
      <c r="B5107" s="418">
        <v>465268</v>
      </c>
      <c r="C5107" s="418">
        <v>3000</v>
      </c>
      <c r="D5107" s="406">
        <v>267352024</v>
      </c>
      <c r="E5107" s="406" t="s">
        <v>986</v>
      </c>
      <c r="F5107" s="418">
        <v>40</v>
      </c>
      <c r="G5107" s="406"/>
      <c r="H5107" s="406"/>
      <c r="I5107" s="406" t="s">
        <v>21</v>
      </c>
      <c r="J5107" s="406"/>
      <c r="K5107" s="420" t="b">
        <v>0</v>
      </c>
      <c r="L5107" s="406"/>
      <c r="M5107" s="406"/>
    </row>
    <row r="5108" spans="1:13">
      <c r="A5108" s="418">
        <v>5001</v>
      </c>
      <c r="B5108" s="418">
        <v>461770</v>
      </c>
      <c r="C5108" s="418">
        <v>3000</v>
      </c>
      <c r="D5108" s="406">
        <v>267352025</v>
      </c>
      <c r="E5108" s="406" t="s">
        <v>886</v>
      </c>
      <c r="F5108" s="418">
        <v>20</v>
      </c>
      <c r="G5108" s="419">
        <v>46030</v>
      </c>
      <c r="H5108" s="419">
        <v>46034</v>
      </c>
      <c r="I5108" s="406" t="s">
        <v>15</v>
      </c>
      <c r="J5108" s="406"/>
      <c r="K5108" s="420" t="b">
        <v>0</v>
      </c>
      <c r="L5108" s="406"/>
      <c r="M5108" s="419">
        <v>46034</v>
      </c>
    </row>
    <row r="5109" spans="1:13">
      <c r="A5109" s="418">
        <v>5001</v>
      </c>
      <c r="B5109" s="418">
        <v>460230</v>
      </c>
      <c r="C5109" s="418">
        <v>3000</v>
      </c>
      <c r="D5109" s="406">
        <v>267372025</v>
      </c>
      <c r="E5109" s="406" t="s">
        <v>253</v>
      </c>
      <c r="F5109" s="418">
        <v>3</v>
      </c>
      <c r="G5109" s="419">
        <v>46000</v>
      </c>
      <c r="H5109" s="419">
        <v>46007</v>
      </c>
      <c r="I5109" s="406" t="s">
        <v>15</v>
      </c>
      <c r="J5109" s="406"/>
      <c r="K5109" s="420" t="b">
        <v>0</v>
      </c>
      <c r="L5109" s="406"/>
      <c r="M5109" s="419">
        <v>46007</v>
      </c>
    </row>
    <row r="5110" spans="1:13">
      <c r="A5110" s="418">
        <v>5001</v>
      </c>
      <c r="B5110" s="418">
        <v>457567</v>
      </c>
      <c r="C5110" s="418">
        <v>3000</v>
      </c>
      <c r="D5110" s="406">
        <v>267382025</v>
      </c>
      <c r="E5110" s="406" t="s">
        <v>245</v>
      </c>
      <c r="F5110" s="418">
        <v>225</v>
      </c>
      <c r="G5110" s="419">
        <v>46062</v>
      </c>
      <c r="H5110" s="419">
        <v>46070</v>
      </c>
      <c r="I5110" s="406" t="s">
        <v>15</v>
      </c>
      <c r="J5110" s="406"/>
      <c r="K5110" s="420" t="b">
        <v>0</v>
      </c>
      <c r="L5110" s="406"/>
      <c r="M5110" s="419">
        <v>46070</v>
      </c>
    </row>
    <row r="5111" spans="1:13">
      <c r="A5111" s="418">
        <v>2017</v>
      </c>
      <c r="B5111" s="418">
        <v>484304</v>
      </c>
      <c r="C5111" s="418">
        <v>3010</v>
      </c>
      <c r="D5111" s="406">
        <v>26752025</v>
      </c>
      <c r="E5111" s="406" t="s">
        <v>1090</v>
      </c>
      <c r="F5111" s="418">
        <v>5</v>
      </c>
      <c r="G5111" s="419">
        <v>45983</v>
      </c>
      <c r="H5111" s="419">
        <v>45988</v>
      </c>
      <c r="I5111" s="406" t="s">
        <v>15</v>
      </c>
      <c r="J5111" s="406"/>
      <c r="K5111" s="420" t="b">
        <v>0</v>
      </c>
      <c r="L5111" s="406"/>
      <c r="M5111" s="419">
        <v>45989</v>
      </c>
    </row>
    <row r="5112" spans="1:13">
      <c r="A5112" s="418">
        <v>2017</v>
      </c>
      <c r="B5112" s="418">
        <v>479128</v>
      </c>
      <c r="C5112" s="418">
        <v>3010</v>
      </c>
      <c r="D5112" s="406">
        <v>26762023</v>
      </c>
      <c r="E5112" s="406" t="s">
        <v>967</v>
      </c>
      <c r="F5112" s="418">
        <v>80</v>
      </c>
      <c r="G5112" s="406"/>
      <c r="H5112" s="406"/>
      <c r="I5112" s="406" t="s">
        <v>21</v>
      </c>
      <c r="J5112" s="406"/>
      <c r="K5112" s="420" t="b">
        <v>1</v>
      </c>
      <c r="L5112" s="406"/>
      <c r="M5112" s="406"/>
    </row>
    <row r="5113" spans="1:13">
      <c r="A5113" s="418">
        <v>2017</v>
      </c>
      <c r="B5113" s="418">
        <v>464211</v>
      </c>
      <c r="C5113" s="418">
        <v>3010</v>
      </c>
      <c r="D5113" s="406">
        <v>26762025</v>
      </c>
      <c r="E5113" s="406" t="s">
        <v>688</v>
      </c>
      <c r="F5113" s="418">
        <v>2000</v>
      </c>
      <c r="G5113" s="419">
        <v>45995</v>
      </c>
      <c r="H5113" s="419">
        <v>46001</v>
      </c>
      <c r="I5113" s="406" t="s">
        <v>15</v>
      </c>
      <c r="J5113" s="406"/>
      <c r="K5113" s="420" t="b">
        <v>0</v>
      </c>
      <c r="L5113" s="406"/>
      <c r="M5113" s="419">
        <v>46001</v>
      </c>
    </row>
    <row r="5114" spans="1:13">
      <c r="A5114" s="418">
        <v>5001</v>
      </c>
      <c r="B5114" s="418">
        <v>409965</v>
      </c>
      <c r="C5114" s="418">
        <v>3000</v>
      </c>
      <c r="D5114" s="406">
        <v>267672025</v>
      </c>
      <c r="E5114" s="406" t="s">
        <v>488</v>
      </c>
      <c r="F5114" s="418">
        <v>15000</v>
      </c>
      <c r="G5114" s="419">
        <v>45989</v>
      </c>
      <c r="H5114" s="419">
        <v>45990</v>
      </c>
      <c r="I5114" s="406" t="s">
        <v>15</v>
      </c>
      <c r="J5114" s="406"/>
      <c r="K5114" s="420" t="b">
        <v>0</v>
      </c>
      <c r="L5114" s="406"/>
      <c r="M5114" s="419">
        <v>45990</v>
      </c>
    </row>
    <row r="5115" spans="1:13">
      <c r="A5115" s="418">
        <v>2017</v>
      </c>
      <c r="B5115" s="418">
        <v>461284</v>
      </c>
      <c r="C5115" s="418">
        <v>3010</v>
      </c>
      <c r="D5115" s="406">
        <v>26772025</v>
      </c>
      <c r="E5115" s="406" t="s">
        <v>129</v>
      </c>
      <c r="F5115" s="418">
        <v>675</v>
      </c>
      <c r="G5115" s="419">
        <v>46057</v>
      </c>
      <c r="H5115" s="419">
        <v>46058</v>
      </c>
      <c r="I5115" s="406" t="s">
        <v>15</v>
      </c>
      <c r="J5115" s="406"/>
      <c r="K5115" s="420" t="b">
        <v>0</v>
      </c>
      <c r="L5115" s="406"/>
      <c r="M5115" s="419">
        <v>46059</v>
      </c>
    </row>
    <row r="5116" spans="1:13">
      <c r="A5116" s="418">
        <v>5001</v>
      </c>
      <c r="B5116" s="418">
        <v>425423</v>
      </c>
      <c r="C5116" s="418">
        <v>1007</v>
      </c>
      <c r="D5116" s="406">
        <v>26782022</v>
      </c>
      <c r="E5116" s="406" t="s">
        <v>1091</v>
      </c>
      <c r="F5116" s="418">
        <v>16</v>
      </c>
      <c r="G5116" s="406"/>
      <c r="H5116" s="406"/>
      <c r="I5116" s="406" t="s">
        <v>21</v>
      </c>
      <c r="J5116" s="406"/>
      <c r="K5116" s="420" t="b">
        <v>0</v>
      </c>
      <c r="L5116" s="406" t="s">
        <v>41</v>
      </c>
      <c r="M5116" s="406"/>
    </row>
    <row r="5117" spans="1:13">
      <c r="A5117" s="418">
        <v>2017</v>
      </c>
      <c r="B5117" s="418">
        <v>461284</v>
      </c>
      <c r="C5117" s="418">
        <v>3010</v>
      </c>
      <c r="D5117" s="406">
        <v>26782025</v>
      </c>
      <c r="E5117" s="406" t="s">
        <v>129</v>
      </c>
      <c r="F5117" s="418">
        <v>150</v>
      </c>
      <c r="G5117" s="419">
        <v>46050</v>
      </c>
      <c r="H5117" s="419">
        <v>46058</v>
      </c>
      <c r="I5117" s="406" t="s">
        <v>15</v>
      </c>
      <c r="J5117" s="406"/>
      <c r="K5117" s="420" t="b">
        <v>0</v>
      </c>
      <c r="L5117" s="406"/>
      <c r="M5117" s="419">
        <v>46058</v>
      </c>
    </row>
    <row r="5118" spans="1:13">
      <c r="A5118" s="418">
        <v>5001</v>
      </c>
      <c r="B5118" s="418">
        <v>410030</v>
      </c>
      <c r="C5118" s="418">
        <v>3000</v>
      </c>
      <c r="D5118" s="406">
        <v>267832025</v>
      </c>
      <c r="E5118" s="406" t="s">
        <v>558</v>
      </c>
      <c r="F5118" s="418">
        <v>34</v>
      </c>
      <c r="G5118" s="419">
        <v>45992</v>
      </c>
      <c r="H5118" s="419">
        <v>46044</v>
      </c>
      <c r="I5118" s="406" t="s">
        <v>15</v>
      </c>
      <c r="J5118" s="406"/>
      <c r="K5118" s="420" t="b">
        <v>0</v>
      </c>
      <c r="L5118" s="406"/>
      <c r="M5118" s="419">
        <v>46044</v>
      </c>
    </row>
    <row r="5119" spans="1:13">
      <c r="A5119" s="418">
        <v>5001</v>
      </c>
      <c r="B5119" s="418">
        <v>409966</v>
      </c>
      <c r="C5119" s="418">
        <v>3000</v>
      </c>
      <c r="D5119" s="406">
        <v>267842025</v>
      </c>
      <c r="E5119" s="406" t="s">
        <v>528</v>
      </c>
      <c r="F5119" s="418">
        <v>10080</v>
      </c>
      <c r="G5119" s="419">
        <v>45996</v>
      </c>
      <c r="H5119" s="419">
        <v>45996</v>
      </c>
      <c r="I5119" s="406" t="s">
        <v>15</v>
      </c>
      <c r="J5119" s="406"/>
      <c r="K5119" s="420" t="b">
        <v>0</v>
      </c>
      <c r="L5119" s="406"/>
      <c r="M5119" s="419">
        <v>45996</v>
      </c>
    </row>
    <row r="5120" spans="1:13">
      <c r="A5120" s="418">
        <v>5001</v>
      </c>
      <c r="B5120" s="418">
        <v>210201</v>
      </c>
      <c r="C5120" s="418">
        <v>3000</v>
      </c>
      <c r="D5120" s="406">
        <v>267902025</v>
      </c>
      <c r="E5120" s="406" t="s">
        <v>795</v>
      </c>
      <c r="F5120" s="418">
        <v>275</v>
      </c>
      <c r="G5120" s="419">
        <v>46044</v>
      </c>
      <c r="H5120" s="419">
        <v>46065</v>
      </c>
      <c r="I5120" s="406" t="s">
        <v>15</v>
      </c>
      <c r="J5120" s="406"/>
      <c r="K5120" s="420" t="b">
        <v>0</v>
      </c>
      <c r="L5120" s="406"/>
      <c r="M5120" s="419">
        <v>46065</v>
      </c>
    </row>
    <row r="5121" spans="1:13">
      <c r="A5121" s="418">
        <v>5001</v>
      </c>
      <c r="B5121" s="418">
        <v>210201</v>
      </c>
      <c r="C5121" s="418">
        <v>3000</v>
      </c>
      <c r="D5121" s="406">
        <v>267912025</v>
      </c>
      <c r="E5121" s="406" t="s">
        <v>795</v>
      </c>
      <c r="F5121" s="418">
        <v>100</v>
      </c>
      <c r="G5121" s="419">
        <v>46037</v>
      </c>
      <c r="H5121" s="419">
        <v>46043</v>
      </c>
      <c r="I5121" s="406" t="s">
        <v>15</v>
      </c>
      <c r="J5121" s="406"/>
      <c r="K5121" s="420" t="b">
        <v>0</v>
      </c>
      <c r="L5121" s="406"/>
      <c r="M5121" s="419">
        <v>46044</v>
      </c>
    </row>
    <row r="5122" spans="1:13">
      <c r="A5122" s="418">
        <v>2017</v>
      </c>
      <c r="B5122" s="418">
        <v>476944</v>
      </c>
      <c r="C5122" s="418">
        <v>3010</v>
      </c>
      <c r="D5122" s="406">
        <v>26792025</v>
      </c>
      <c r="E5122" s="406" t="s">
        <v>704</v>
      </c>
      <c r="F5122" s="418">
        <v>30</v>
      </c>
      <c r="G5122" s="419">
        <v>46059</v>
      </c>
      <c r="H5122" s="419">
        <v>46065</v>
      </c>
      <c r="I5122" s="406" t="s">
        <v>15</v>
      </c>
      <c r="J5122" s="406"/>
      <c r="K5122" s="420" t="b">
        <v>0</v>
      </c>
      <c r="L5122" s="406"/>
      <c r="M5122" s="419">
        <v>46065</v>
      </c>
    </row>
    <row r="5123" spans="1:13">
      <c r="A5123" s="418">
        <v>5001</v>
      </c>
      <c r="B5123" s="418">
        <v>210201</v>
      </c>
      <c r="C5123" s="418">
        <v>3000</v>
      </c>
      <c r="D5123" s="406">
        <v>267922025</v>
      </c>
      <c r="E5123" s="406" t="s">
        <v>795</v>
      </c>
      <c r="F5123" s="418">
        <v>1800</v>
      </c>
      <c r="G5123" s="419">
        <v>46038</v>
      </c>
      <c r="H5123" s="419">
        <v>46043</v>
      </c>
      <c r="I5123" s="406" t="s">
        <v>15</v>
      </c>
      <c r="J5123" s="406"/>
      <c r="K5123" s="420" t="b">
        <v>0</v>
      </c>
      <c r="L5123" s="406"/>
      <c r="M5123" s="419">
        <v>46043</v>
      </c>
    </row>
    <row r="5124" spans="1:13">
      <c r="A5124" s="418">
        <v>5001</v>
      </c>
      <c r="B5124" s="418">
        <v>210201</v>
      </c>
      <c r="C5124" s="418">
        <v>3000</v>
      </c>
      <c r="D5124" s="406">
        <v>267932025</v>
      </c>
      <c r="E5124" s="406" t="s">
        <v>795</v>
      </c>
      <c r="F5124" s="418">
        <v>425</v>
      </c>
      <c r="G5124" s="419">
        <v>46038</v>
      </c>
      <c r="H5124" s="419">
        <v>46043</v>
      </c>
      <c r="I5124" s="406" t="s">
        <v>15</v>
      </c>
      <c r="J5124" s="406"/>
      <c r="K5124" s="420" t="b">
        <v>0</v>
      </c>
      <c r="L5124" s="406"/>
      <c r="M5124" s="419">
        <v>46044</v>
      </c>
    </row>
    <row r="5125" spans="1:13">
      <c r="A5125" s="418">
        <v>5001</v>
      </c>
      <c r="B5125" s="418">
        <v>210201</v>
      </c>
      <c r="C5125" s="418">
        <v>3000</v>
      </c>
      <c r="D5125" s="406">
        <v>267942025</v>
      </c>
      <c r="E5125" s="406" t="s">
        <v>795</v>
      </c>
      <c r="F5125" s="418">
        <v>150</v>
      </c>
      <c r="G5125" s="419">
        <v>46037</v>
      </c>
      <c r="H5125" s="419">
        <v>46043</v>
      </c>
      <c r="I5125" s="406" t="s">
        <v>15</v>
      </c>
      <c r="J5125" s="406"/>
      <c r="K5125" s="420" t="b">
        <v>0</v>
      </c>
      <c r="L5125" s="406"/>
      <c r="M5125" s="419">
        <v>46044</v>
      </c>
    </row>
    <row r="5126" spans="1:13">
      <c r="A5126" s="418">
        <v>2017</v>
      </c>
      <c r="B5126" s="418">
        <v>455445</v>
      </c>
      <c r="C5126" s="418">
        <v>3010</v>
      </c>
      <c r="D5126" s="406">
        <v>26802025</v>
      </c>
      <c r="E5126" s="406" t="s">
        <v>399</v>
      </c>
      <c r="F5126" s="418">
        <v>225</v>
      </c>
      <c r="G5126" s="419">
        <v>45981</v>
      </c>
      <c r="H5126" s="419">
        <v>45982</v>
      </c>
      <c r="I5126" s="406" t="s">
        <v>15</v>
      </c>
      <c r="J5126" s="406"/>
      <c r="K5126" s="420" t="b">
        <v>0</v>
      </c>
      <c r="L5126" s="406"/>
      <c r="M5126" s="419">
        <v>45982</v>
      </c>
    </row>
    <row r="5127" spans="1:13">
      <c r="A5127" s="418">
        <v>5001</v>
      </c>
      <c r="B5127" s="418">
        <v>423535</v>
      </c>
      <c r="C5127" s="418">
        <v>3000</v>
      </c>
      <c r="D5127" s="406">
        <v>268092025</v>
      </c>
      <c r="E5127" s="406" t="s">
        <v>520</v>
      </c>
      <c r="F5127" s="418">
        <v>1820</v>
      </c>
      <c r="G5127" s="419">
        <v>46062</v>
      </c>
      <c r="H5127" s="419">
        <v>46064</v>
      </c>
      <c r="I5127" s="406" t="s">
        <v>15</v>
      </c>
      <c r="J5127" s="406"/>
      <c r="K5127" s="420" t="b">
        <v>0</v>
      </c>
      <c r="L5127" s="406"/>
      <c r="M5127" s="419">
        <v>46067</v>
      </c>
    </row>
    <row r="5128" spans="1:13">
      <c r="A5128" s="418">
        <v>5001</v>
      </c>
      <c r="B5128" s="418">
        <v>423535</v>
      </c>
      <c r="C5128" s="418">
        <v>3000</v>
      </c>
      <c r="D5128" s="406">
        <v>268102025</v>
      </c>
      <c r="E5128" s="406" t="s">
        <v>520</v>
      </c>
      <c r="F5128" s="418">
        <v>1764</v>
      </c>
      <c r="G5128" s="419">
        <v>46008</v>
      </c>
      <c r="H5128" s="419">
        <v>46030</v>
      </c>
      <c r="I5128" s="406" t="s">
        <v>15</v>
      </c>
      <c r="J5128" s="406"/>
      <c r="K5128" s="420" t="b">
        <v>0</v>
      </c>
      <c r="L5128" s="406"/>
      <c r="M5128" s="419">
        <v>46030</v>
      </c>
    </row>
    <row r="5129" spans="1:13">
      <c r="A5129" s="418">
        <v>2015</v>
      </c>
      <c r="B5129" s="418">
        <v>457350</v>
      </c>
      <c r="C5129" s="418">
        <v>3010</v>
      </c>
      <c r="D5129" s="406">
        <v>2682026</v>
      </c>
      <c r="E5129" s="406" t="s">
        <v>34</v>
      </c>
      <c r="F5129" s="418">
        <v>50</v>
      </c>
      <c r="G5129" s="406"/>
      <c r="H5129" s="406"/>
      <c r="I5129" s="406" t="s">
        <v>21</v>
      </c>
      <c r="J5129" s="406"/>
      <c r="K5129" s="420" t="b">
        <v>0</v>
      </c>
      <c r="L5129" s="406"/>
      <c r="M5129" s="406"/>
    </row>
    <row r="5130" spans="1:13">
      <c r="A5130" s="418">
        <v>5001</v>
      </c>
      <c r="B5130" s="418">
        <v>425414</v>
      </c>
      <c r="C5130" s="418">
        <v>3000</v>
      </c>
      <c r="D5130" s="406">
        <v>2682026</v>
      </c>
      <c r="E5130" s="406" t="s">
        <v>481</v>
      </c>
      <c r="F5130" s="418">
        <v>10</v>
      </c>
      <c r="G5130" s="406"/>
      <c r="H5130" s="406"/>
      <c r="I5130" s="406" t="s">
        <v>15</v>
      </c>
      <c r="J5130" s="406"/>
      <c r="K5130" s="420" t="b">
        <v>0</v>
      </c>
      <c r="L5130" s="406" t="s">
        <v>6578</v>
      </c>
      <c r="M5130" s="419">
        <v>46279</v>
      </c>
    </row>
    <row r="5131" spans="1:13">
      <c r="A5131" s="418">
        <v>5001</v>
      </c>
      <c r="B5131" s="418">
        <v>461077</v>
      </c>
      <c r="C5131" s="418">
        <v>3000</v>
      </c>
      <c r="D5131" s="406">
        <v>268212025</v>
      </c>
      <c r="E5131" s="406" t="s">
        <v>312</v>
      </c>
      <c r="F5131" s="418">
        <v>250</v>
      </c>
      <c r="G5131" s="419">
        <v>46030</v>
      </c>
      <c r="H5131" s="419">
        <v>46036</v>
      </c>
      <c r="I5131" s="406" t="s">
        <v>15</v>
      </c>
      <c r="J5131" s="406"/>
      <c r="K5131" s="420" t="b">
        <v>0</v>
      </c>
      <c r="L5131" s="406"/>
      <c r="M5131" s="419">
        <v>46037</v>
      </c>
    </row>
    <row r="5132" spans="1:13">
      <c r="A5132" s="418">
        <v>5001</v>
      </c>
      <c r="B5132" s="418">
        <v>485607</v>
      </c>
      <c r="C5132" s="418">
        <v>3000</v>
      </c>
      <c r="D5132" s="406">
        <v>268222025</v>
      </c>
      <c r="E5132" s="406" t="s">
        <v>512</v>
      </c>
      <c r="F5132" s="418">
        <v>25</v>
      </c>
      <c r="G5132" s="419">
        <v>46046</v>
      </c>
      <c r="H5132" s="419">
        <v>46055</v>
      </c>
      <c r="I5132" s="406" t="s">
        <v>15</v>
      </c>
      <c r="J5132" s="406"/>
      <c r="K5132" s="420" t="b">
        <v>0</v>
      </c>
      <c r="L5132" s="406"/>
      <c r="M5132" s="419">
        <v>46055</v>
      </c>
    </row>
    <row r="5133" spans="1:13">
      <c r="A5133" s="418">
        <v>5001</v>
      </c>
      <c r="B5133" s="418">
        <v>438109</v>
      </c>
      <c r="C5133" s="418">
        <v>3000</v>
      </c>
      <c r="D5133" s="406">
        <v>268242025</v>
      </c>
      <c r="E5133" s="406" t="s">
        <v>332</v>
      </c>
      <c r="F5133" s="418">
        <v>275</v>
      </c>
      <c r="G5133" s="419">
        <v>46030</v>
      </c>
      <c r="H5133" s="419">
        <v>46032</v>
      </c>
      <c r="I5133" s="406" t="s">
        <v>15</v>
      </c>
      <c r="J5133" s="406"/>
      <c r="K5133" s="420" t="b">
        <v>0</v>
      </c>
      <c r="L5133" s="406"/>
      <c r="M5133" s="419">
        <v>46032</v>
      </c>
    </row>
    <row r="5134" spans="1:13">
      <c r="A5134" s="418">
        <v>5001</v>
      </c>
      <c r="B5134" s="418">
        <v>409921</v>
      </c>
      <c r="C5134" s="418">
        <v>3000</v>
      </c>
      <c r="D5134" s="406">
        <v>268282024</v>
      </c>
      <c r="E5134" s="406" t="s">
        <v>730</v>
      </c>
      <c r="F5134" s="418">
        <v>1000</v>
      </c>
      <c r="G5134" s="419">
        <v>45951</v>
      </c>
      <c r="H5134" s="419">
        <v>45988</v>
      </c>
      <c r="I5134" s="406" t="s">
        <v>15</v>
      </c>
      <c r="J5134" s="406"/>
      <c r="K5134" s="420" t="b">
        <v>0</v>
      </c>
      <c r="L5134" s="406"/>
      <c r="M5134" s="419">
        <v>45988</v>
      </c>
    </row>
    <row r="5135" spans="1:13">
      <c r="A5135" s="418">
        <v>5001</v>
      </c>
      <c r="B5135" s="418">
        <v>438007</v>
      </c>
      <c r="C5135" s="418">
        <v>3000</v>
      </c>
      <c r="D5135" s="406">
        <v>268312025</v>
      </c>
      <c r="E5135" s="406" t="s">
        <v>468</v>
      </c>
      <c r="F5135" s="418">
        <v>80</v>
      </c>
      <c r="G5135" s="419">
        <v>46008</v>
      </c>
      <c r="H5135" s="419">
        <v>46010</v>
      </c>
      <c r="I5135" s="406" t="s">
        <v>15</v>
      </c>
      <c r="J5135" s="406"/>
      <c r="K5135" s="420" t="b">
        <v>0</v>
      </c>
      <c r="L5135" s="406"/>
      <c r="M5135" s="419">
        <v>46010</v>
      </c>
    </row>
    <row r="5136" spans="1:13">
      <c r="A5136" s="418">
        <v>5001</v>
      </c>
      <c r="B5136" s="418">
        <v>438007</v>
      </c>
      <c r="C5136" s="418">
        <v>3000</v>
      </c>
      <c r="D5136" s="406">
        <v>268322025</v>
      </c>
      <c r="E5136" s="406" t="s">
        <v>468</v>
      </c>
      <c r="F5136" s="418">
        <v>220</v>
      </c>
      <c r="G5136" s="419">
        <v>46008</v>
      </c>
      <c r="H5136" s="419">
        <v>46010</v>
      </c>
      <c r="I5136" s="406" t="s">
        <v>15</v>
      </c>
      <c r="J5136" s="406"/>
      <c r="K5136" s="420" t="b">
        <v>0</v>
      </c>
      <c r="L5136" s="406"/>
      <c r="M5136" s="419">
        <v>46010</v>
      </c>
    </row>
    <row r="5137" spans="1:13">
      <c r="A5137" s="418">
        <v>5001</v>
      </c>
      <c r="B5137" s="418">
        <v>410489</v>
      </c>
      <c r="C5137" s="418">
        <v>3000</v>
      </c>
      <c r="D5137" s="406">
        <v>268332025</v>
      </c>
      <c r="E5137" s="406" t="s">
        <v>483</v>
      </c>
      <c r="F5137" s="418">
        <v>175</v>
      </c>
      <c r="G5137" s="419">
        <v>46046</v>
      </c>
      <c r="H5137" s="419">
        <v>46056</v>
      </c>
      <c r="I5137" s="406" t="s">
        <v>15</v>
      </c>
      <c r="J5137" s="406"/>
      <c r="K5137" s="420" t="b">
        <v>0</v>
      </c>
      <c r="L5137" s="406"/>
      <c r="M5137" s="419">
        <v>46056</v>
      </c>
    </row>
    <row r="5138" spans="1:13">
      <c r="A5138" s="418">
        <v>5001</v>
      </c>
      <c r="B5138" s="418">
        <v>604360</v>
      </c>
      <c r="C5138" s="418">
        <v>3000</v>
      </c>
      <c r="D5138" s="406">
        <v>268342025</v>
      </c>
      <c r="E5138" s="406" t="s">
        <v>846</v>
      </c>
      <c r="F5138" s="418">
        <v>1050</v>
      </c>
      <c r="G5138" s="419">
        <v>46053</v>
      </c>
      <c r="H5138" s="419">
        <v>46058</v>
      </c>
      <c r="I5138" s="406" t="s">
        <v>15</v>
      </c>
      <c r="J5138" s="406"/>
      <c r="K5138" s="420" t="b">
        <v>0</v>
      </c>
      <c r="L5138" s="406"/>
      <c r="M5138" s="419">
        <v>46058</v>
      </c>
    </row>
    <row r="5139" spans="1:13">
      <c r="A5139" s="418">
        <v>5001</v>
      </c>
      <c r="B5139" s="418">
        <v>410112</v>
      </c>
      <c r="C5139" s="418">
        <v>3000</v>
      </c>
      <c r="D5139" s="406">
        <v>268352025</v>
      </c>
      <c r="E5139" s="406" t="s">
        <v>792</v>
      </c>
      <c r="F5139" s="418">
        <v>20</v>
      </c>
      <c r="G5139" s="419">
        <v>46001</v>
      </c>
      <c r="H5139" s="419">
        <v>46004</v>
      </c>
      <c r="I5139" s="406" t="s">
        <v>15</v>
      </c>
      <c r="J5139" s="406"/>
      <c r="K5139" s="420" t="b">
        <v>0</v>
      </c>
      <c r="L5139" s="406"/>
      <c r="M5139" s="419">
        <v>46006</v>
      </c>
    </row>
    <row r="5140" spans="1:13">
      <c r="A5140" s="418">
        <v>5001</v>
      </c>
      <c r="B5140" s="418">
        <v>408474</v>
      </c>
      <c r="C5140" s="418">
        <v>3000</v>
      </c>
      <c r="D5140" s="406">
        <v>268522025</v>
      </c>
      <c r="E5140" s="406" t="s">
        <v>778</v>
      </c>
      <c r="F5140" s="418">
        <v>45</v>
      </c>
      <c r="G5140" s="419">
        <v>46030</v>
      </c>
      <c r="H5140" s="419">
        <v>46031</v>
      </c>
      <c r="I5140" s="406" t="s">
        <v>15</v>
      </c>
      <c r="J5140" s="406"/>
      <c r="K5140" s="420" t="b">
        <v>0</v>
      </c>
      <c r="L5140" s="406"/>
      <c r="M5140" s="419">
        <v>46031</v>
      </c>
    </row>
    <row r="5141" spans="1:13">
      <c r="A5141" s="418">
        <v>5001</v>
      </c>
      <c r="B5141" s="418">
        <v>210899</v>
      </c>
      <c r="C5141" s="418">
        <v>3000</v>
      </c>
      <c r="D5141" s="406">
        <v>268542025</v>
      </c>
      <c r="E5141" s="406" t="s">
        <v>855</v>
      </c>
      <c r="F5141" s="418">
        <v>170</v>
      </c>
      <c r="G5141" s="419">
        <v>46030</v>
      </c>
      <c r="H5141" s="419">
        <v>46037</v>
      </c>
      <c r="I5141" s="406" t="s">
        <v>15</v>
      </c>
      <c r="J5141" s="406"/>
      <c r="K5141" s="420" t="b">
        <v>0</v>
      </c>
      <c r="L5141" s="406"/>
      <c r="M5141" s="419">
        <v>46050</v>
      </c>
    </row>
    <row r="5142" spans="1:13">
      <c r="A5142" s="418">
        <v>5001</v>
      </c>
      <c r="B5142" s="418">
        <v>410037</v>
      </c>
      <c r="C5142" s="418">
        <v>3000</v>
      </c>
      <c r="D5142" s="406">
        <v>268552025</v>
      </c>
      <c r="E5142" s="406" t="s">
        <v>237</v>
      </c>
      <c r="F5142" s="418">
        <v>50</v>
      </c>
      <c r="G5142" s="419">
        <v>46057</v>
      </c>
      <c r="H5142" s="419">
        <v>46065</v>
      </c>
      <c r="I5142" s="406" t="s">
        <v>15</v>
      </c>
      <c r="J5142" s="406"/>
      <c r="K5142" s="420" t="b">
        <v>0</v>
      </c>
      <c r="L5142" s="406"/>
      <c r="M5142" s="419">
        <v>46065</v>
      </c>
    </row>
    <row r="5143" spans="1:13">
      <c r="A5143" s="418">
        <v>5001</v>
      </c>
      <c r="B5143" s="418">
        <v>425427</v>
      </c>
      <c r="C5143" s="418">
        <v>3000</v>
      </c>
      <c r="D5143" s="406">
        <v>268582025</v>
      </c>
      <c r="E5143" s="406" t="s">
        <v>254</v>
      </c>
      <c r="F5143" s="418">
        <v>100</v>
      </c>
      <c r="G5143" s="419">
        <v>46000</v>
      </c>
      <c r="H5143" s="419">
        <v>46007</v>
      </c>
      <c r="I5143" s="406" t="s">
        <v>15</v>
      </c>
      <c r="J5143" s="406"/>
      <c r="K5143" s="420" t="b">
        <v>0</v>
      </c>
      <c r="L5143" s="406"/>
      <c r="M5143" s="419">
        <v>46007</v>
      </c>
    </row>
    <row r="5144" spans="1:13">
      <c r="A5144" s="418">
        <v>5001</v>
      </c>
      <c r="B5144" s="418">
        <v>438109</v>
      </c>
      <c r="C5144" s="418">
        <v>3000</v>
      </c>
      <c r="D5144" s="406">
        <v>268592025</v>
      </c>
      <c r="E5144" s="406" t="s">
        <v>332</v>
      </c>
      <c r="F5144" s="418">
        <v>75</v>
      </c>
      <c r="G5144" s="419">
        <v>46000</v>
      </c>
      <c r="H5144" s="419">
        <v>46007</v>
      </c>
      <c r="I5144" s="406" t="s">
        <v>15</v>
      </c>
      <c r="J5144" s="406"/>
      <c r="K5144" s="420" t="b">
        <v>0</v>
      </c>
      <c r="L5144" s="406"/>
      <c r="M5144" s="419">
        <v>46007</v>
      </c>
    </row>
    <row r="5145" spans="1:13">
      <c r="A5145" s="418">
        <v>5001</v>
      </c>
      <c r="B5145" s="418">
        <v>438109</v>
      </c>
      <c r="C5145" s="418">
        <v>3000</v>
      </c>
      <c r="D5145" s="406">
        <v>268602025</v>
      </c>
      <c r="E5145" s="406" t="s">
        <v>332</v>
      </c>
      <c r="F5145" s="418">
        <v>50</v>
      </c>
      <c r="G5145" s="419">
        <v>46030</v>
      </c>
      <c r="H5145" s="419">
        <v>46032</v>
      </c>
      <c r="I5145" s="406" t="s">
        <v>15</v>
      </c>
      <c r="J5145" s="406"/>
      <c r="K5145" s="420" t="b">
        <v>0</v>
      </c>
      <c r="L5145" s="406"/>
      <c r="M5145" s="419">
        <v>46032</v>
      </c>
    </row>
    <row r="5146" spans="1:13">
      <c r="A5146" s="418">
        <v>5001</v>
      </c>
      <c r="B5146" s="418">
        <v>473502</v>
      </c>
      <c r="C5146" s="418">
        <v>3000</v>
      </c>
      <c r="D5146" s="406">
        <v>268652025</v>
      </c>
      <c r="E5146" s="406" t="s">
        <v>256</v>
      </c>
      <c r="F5146" s="418">
        <v>60</v>
      </c>
      <c r="G5146" s="419">
        <v>46030</v>
      </c>
      <c r="H5146" s="419">
        <v>46035</v>
      </c>
      <c r="I5146" s="406" t="s">
        <v>15</v>
      </c>
      <c r="J5146" s="406"/>
      <c r="K5146" s="420" t="b">
        <v>0</v>
      </c>
      <c r="L5146" s="406"/>
      <c r="M5146" s="419">
        <v>46035</v>
      </c>
    </row>
    <row r="5147" spans="1:13">
      <c r="A5147" s="418">
        <v>5001</v>
      </c>
      <c r="B5147" s="418">
        <v>477066</v>
      </c>
      <c r="C5147" s="418">
        <v>3000</v>
      </c>
      <c r="D5147" s="406">
        <v>269052025</v>
      </c>
      <c r="E5147" s="406" t="s">
        <v>788</v>
      </c>
      <c r="F5147" s="418">
        <v>2700000</v>
      </c>
      <c r="G5147" s="419">
        <v>45995</v>
      </c>
      <c r="H5147" s="419">
        <v>46000</v>
      </c>
      <c r="I5147" s="406" t="s">
        <v>15</v>
      </c>
      <c r="J5147" s="406"/>
      <c r="K5147" s="420" t="b">
        <v>0</v>
      </c>
      <c r="L5147" s="406"/>
      <c r="M5147" s="419">
        <v>46000</v>
      </c>
    </row>
    <row r="5148" spans="1:13">
      <c r="A5148" s="418">
        <v>5001</v>
      </c>
      <c r="B5148" s="418">
        <v>464208</v>
      </c>
      <c r="C5148" s="418">
        <v>3000</v>
      </c>
      <c r="D5148" s="406">
        <v>269162023</v>
      </c>
      <c r="E5148" s="406" t="s">
        <v>1092</v>
      </c>
      <c r="F5148" s="418">
        <v>5960</v>
      </c>
      <c r="G5148" s="419">
        <v>46007</v>
      </c>
      <c r="H5148" s="419">
        <v>46031</v>
      </c>
      <c r="I5148" s="406" t="s">
        <v>15</v>
      </c>
      <c r="J5148" s="406"/>
      <c r="K5148" s="420" t="b">
        <v>0</v>
      </c>
      <c r="L5148" s="406"/>
      <c r="M5148" s="419">
        <v>46032</v>
      </c>
    </row>
    <row r="5149" spans="1:13">
      <c r="A5149" s="418">
        <v>2015</v>
      </c>
      <c r="B5149" s="418">
        <v>410043</v>
      </c>
      <c r="C5149" s="418">
        <v>3010</v>
      </c>
      <c r="D5149" s="406">
        <v>2692023</v>
      </c>
      <c r="E5149" s="406" t="s">
        <v>593</v>
      </c>
      <c r="F5149" s="418">
        <v>1000</v>
      </c>
      <c r="G5149" s="406"/>
      <c r="H5149" s="406"/>
      <c r="I5149" s="406" t="s">
        <v>21</v>
      </c>
      <c r="J5149" s="406"/>
      <c r="K5149" s="420" t="b">
        <v>1</v>
      </c>
      <c r="L5149" s="406"/>
      <c r="M5149" s="406"/>
    </row>
    <row r="5150" spans="1:13">
      <c r="A5150" s="418">
        <v>2017</v>
      </c>
      <c r="B5150" s="418">
        <v>461736</v>
      </c>
      <c r="C5150" s="418">
        <v>3010</v>
      </c>
      <c r="D5150" s="406">
        <v>2692023</v>
      </c>
      <c r="E5150" s="406" t="s">
        <v>362</v>
      </c>
      <c r="F5150" s="418">
        <v>0</v>
      </c>
      <c r="G5150" s="406"/>
      <c r="H5150" s="406"/>
      <c r="I5150" s="406" t="s">
        <v>21</v>
      </c>
      <c r="J5150" s="406"/>
      <c r="K5150" s="420" t="b">
        <v>1</v>
      </c>
      <c r="L5150" s="406"/>
      <c r="M5150" s="406"/>
    </row>
    <row r="5151" spans="1:13">
      <c r="A5151" s="418">
        <v>5001</v>
      </c>
      <c r="B5151" s="418">
        <v>410072</v>
      </c>
      <c r="C5151" s="418">
        <v>3000</v>
      </c>
      <c r="D5151" s="406">
        <v>26932026</v>
      </c>
      <c r="E5151" s="406" t="s">
        <v>30</v>
      </c>
      <c r="F5151" s="418">
        <v>8</v>
      </c>
      <c r="G5151" s="419">
        <v>46072</v>
      </c>
      <c r="H5151" s="419">
        <v>46074</v>
      </c>
      <c r="I5151" s="406" t="s">
        <v>15</v>
      </c>
      <c r="J5151" s="406"/>
      <c r="K5151" s="420" t="b">
        <v>0</v>
      </c>
      <c r="L5151" s="406"/>
      <c r="M5151" s="419">
        <v>46076</v>
      </c>
    </row>
    <row r="5152" spans="1:13">
      <c r="A5152" s="418">
        <v>5001</v>
      </c>
      <c r="B5152" s="418">
        <v>410344</v>
      </c>
      <c r="C5152" s="418">
        <v>3000</v>
      </c>
      <c r="D5152" s="406">
        <v>269622025</v>
      </c>
      <c r="E5152" s="406" t="s">
        <v>205</v>
      </c>
      <c r="F5152" s="418">
        <v>725</v>
      </c>
      <c r="G5152" s="406"/>
      <c r="H5152" s="406"/>
      <c r="I5152" s="406" t="s">
        <v>21</v>
      </c>
      <c r="J5152" s="406"/>
      <c r="K5152" s="420" t="b">
        <v>0</v>
      </c>
      <c r="L5152" s="406"/>
      <c r="M5152" s="406"/>
    </row>
    <row r="5153" spans="1:13">
      <c r="A5153" s="418">
        <v>5001</v>
      </c>
      <c r="B5153" s="418">
        <v>410344</v>
      </c>
      <c r="C5153" s="418">
        <v>3000</v>
      </c>
      <c r="D5153" s="406">
        <v>269632025</v>
      </c>
      <c r="E5153" s="406" t="s">
        <v>205</v>
      </c>
      <c r="F5153" s="418">
        <v>725</v>
      </c>
      <c r="G5153" s="406"/>
      <c r="H5153" s="406"/>
      <c r="I5153" s="406" t="s">
        <v>21</v>
      </c>
      <c r="J5153" s="406"/>
      <c r="K5153" s="420" t="b">
        <v>0</v>
      </c>
      <c r="L5153" s="406"/>
      <c r="M5153" s="406"/>
    </row>
    <row r="5154" spans="1:13">
      <c r="A5154" s="418">
        <v>5001</v>
      </c>
      <c r="B5154" s="418">
        <v>410344</v>
      </c>
      <c r="C5154" s="418">
        <v>3000</v>
      </c>
      <c r="D5154" s="406">
        <v>269642025</v>
      </c>
      <c r="E5154" s="406" t="s">
        <v>205</v>
      </c>
      <c r="F5154" s="418">
        <v>725</v>
      </c>
      <c r="G5154" s="406"/>
      <c r="H5154" s="406"/>
      <c r="I5154" s="406" t="s">
        <v>21</v>
      </c>
      <c r="J5154" s="406"/>
      <c r="K5154" s="420" t="b">
        <v>0</v>
      </c>
      <c r="L5154" s="406"/>
      <c r="M5154" s="406"/>
    </row>
    <row r="5155" spans="1:13">
      <c r="A5155" s="418">
        <v>5001</v>
      </c>
      <c r="B5155" s="418">
        <v>410344</v>
      </c>
      <c r="C5155" s="418">
        <v>3000</v>
      </c>
      <c r="D5155" s="406">
        <v>269652025</v>
      </c>
      <c r="E5155" s="406" t="s">
        <v>205</v>
      </c>
      <c r="F5155" s="418">
        <v>700</v>
      </c>
      <c r="G5155" s="406"/>
      <c r="H5155" s="406"/>
      <c r="I5155" s="406" t="s">
        <v>21</v>
      </c>
      <c r="J5155" s="406"/>
      <c r="K5155" s="420" t="b">
        <v>0</v>
      </c>
      <c r="L5155" s="406"/>
      <c r="M5155" s="406"/>
    </row>
    <row r="5156" spans="1:13">
      <c r="A5156" s="418">
        <v>5001</v>
      </c>
      <c r="B5156" s="418">
        <v>410344</v>
      </c>
      <c r="C5156" s="418">
        <v>3000</v>
      </c>
      <c r="D5156" s="406">
        <v>269662025</v>
      </c>
      <c r="E5156" s="406" t="s">
        <v>205</v>
      </c>
      <c r="F5156" s="418">
        <v>725</v>
      </c>
      <c r="G5156" s="406"/>
      <c r="H5156" s="406"/>
      <c r="I5156" s="406" t="s">
        <v>21</v>
      </c>
      <c r="J5156" s="406"/>
      <c r="K5156" s="420" t="b">
        <v>0</v>
      </c>
      <c r="L5156" s="406"/>
      <c r="M5156" s="406"/>
    </row>
    <row r="5157" spans="1:13">
      <c r="A5157" s="418">
        <v>5001</v>
      </c>
      <c r="B5157" s="418">
        <v>410344</v>
      </c>
      <c r="C5157" s="418">
        <v>3000</v>
      </c>
      <c r="D5157" s="406">
        <v>269672025</v>
      </c>
      <c r="E5157" s="406" t="s">
        <v>205</v>
      </c>
      <c r="F5157" s="418">
        <v>725</v>
      </c>
      <c r="G5157" s="406"/>
      <c r="H5157" s="406"/>
      <c r="I5157" s="406" t="s">
        <v>21</v>
      </c>
      <c r="J5157" s="406"/>
      <c r="K5157" s="420" t="b">
        <v>0</v>
      </c>
      <c r="L5157" s="406"/>
      <c r="M5157" s="406"/>
    </row>
    <row r="5158" spans="1:13">
      <c r="A5158" s="418">
        <v>5001</v>
      </c>
      <c r="B5158" s="418">
        <v>410344</v>
      </c>
      <c r="C5158" s="418">
        <v>3000</v>
      </c>
      <c r="D5158" s="406">
        <v>269682025</v>
      </c>
      <c r="E5158" s="406" t="s">
        <v>205</v>
      </c>
      <c r="F5158" s="418">
        <v>725</v>
      </c>
      <c r="G5158" s="406"/>
      <c r="H5158" s="406"/>
      <c r="I5158" s="406" t="s">
        <v>21</v>
      </c>
      <c r="J5158" s="406"/>
      <c r="K5158" s="420" t="b">
        <v>0</v>
      </c>
      <c r="L5158" s="406"/>
      <c r="M5158" s="406"/>
    </row>
    <row r="5159" spans="1:13">
      <c r="A5159" s="418">
        <v>5001</v>
      </c>
      <c r="B5159" s="418">
        <v>410344</v>
      </c>
      <c r="C5159" s="418">
        <v>3000</v>
      </c>
      <c r="D5159" s="406">
        <v>269692025</v>
      </c>
      <c r="E5159" s="406" t="s">
        <v>205</v>
      </c>
      <c r="F5159" s="418">
        <v>725</v>
      </c>
      <c r="G5159" s="406"/>
      <c r="H5159" s="406"/>
      <c r="I5159" s="406" t="s">
        <v>21</v>
      </c>
      <c r="J5159" s="406"/>
      <c r="K5159" s="420" t="b">
        <v>0</v>
      </c>
      <c r="L5159" s="406"/>
      <c r="M5159" s="406"/>
    </row>
    <row r="5160" spans="1:13">
      <c r="A5160" s="418">
        <v>5001</v>
      </c>
      <c r="B5160" s="418">
        <v>410344</v>
      </c>
      <c r="C5160" s="418">
        <v>3000</v>
      </c>
      <c r="D5160" s="406">
        <v>269702025</v>
      </c>
      <c r="E5160" s="406" t="s">
        <v>205</v>
      </c>
      <c r="F5160" s="418">
        <v>725</v>
      </c>
      <c r="G5160" s="406"/>
      <c r="H5160" s="406"/>
      <c r="I5160" s="406" t="s">
        <v>21</v>
      </c>
      <c r="J5160" s="406"/>
      <c r="K5160" s="420" t="b">
        <v>0</v>
      </c>
      <c r="L5160" s="406"/>
      <c r="M5160" s="406"/>
    </row>
    <row r="5161" spans="1:13">
      <c r="A5161" s="418">
        <v>5001</v>
      </c>
      <c r="B5161" s="418">
        <v>410344</v>
      </c>
      <c r="C5161" s="418">
        <v>3000</v>
      </c>
      <c r="D5161" s="406">
        <v>269712025</v>
      </c>
      <c r="E5161" s="406" t="s">
        <v>205</v>
      </c>
      <c r="F5161" s="418">
        <v>725</v>
      </c>
      <c r="G5161" s="406"/>
      <c r="H5161" s="406"/>
      <c r="I5161" s="406" t="s">
        <v>21</v>
      </c>
      <c r="J5161" s="406"/>
      <c r="K5161" s="420" t="b">
        <v>0</v>
      </c>
      <c r="L5161" s="406"/>
      <c r="M5161" s="406"/>
    </row>
    <row r="5162" spans="1:13">
      <c r="A5162" s="418">
        <v>5001</v>
      </c>
      <c r="B5162" s="418">
        <v>410344</v>
      </c>
      <c r="C5162" s="418">
        <v>3000</v>
      </c>
      <c r="D5162" s="406">
        <v>269722025</v>
      </c>
      <c r="E5162" s="406" t="s">
        <v>205</v>
      </c>
      <c r="F5162" s="418">
        <v>425</v>
      </c>
      <c r="G5162" s="406"/>
      <c r="H5162" s="406"/>
      <c r="I5162" s="406" t="s">
        <v>21</v>
      </c>
      <c r="J5162" s="406"/>
      <c r="K5162" s="420" t="b">
        <v>0</v>
      </c>
      <c r="L5162" s="406"/>
      <c r="M5162" s="406"/>
    </row>
    <row r="5163" spans="1:13">
      <c r="A5163" s="418">
        <v>5001</v>
      </c>
      <c r="B5163" s="418">
        <v>410344</v>
      </c>
      <c r="C5163" s="418">
        <v>3000</v>
      </c>
      <c r="D5163" s="406">
        <v>269732025</v>
      </c>
      <c r="E5163" s="406" t="s">
        <v>205</v>
      </c>
      <c r="F5163" s="418">
        <v>725</v>
      </c>
      <c r="G5163" s="406"/>
      <c r="H5163" s="406"/>
      <c r="I5163" s="406" t="s">
        <v>21</v>
      </c>
      <c r="J5163" s="406"/>
      <c r="K5163" s="420" t="b">
        <v>0</v>
      </c>
      <c r="L5163" s="406"/>
      <c r="M5163" s="406"/>
    </row>
    <row r="5164" spans="1:13">
      <c r="A5164" s="418">
        <v>5001</v>
      </c>
      <c r="B5164" s="418">
        <v>410344</v>
      </c>
      <c r="C5164" s="418">
        <v>3000</v>
      </c>
      <c r="D5164" s="406">
        <v>269742025</v>
      </c>
      <c r="E5164" s="406" t="s">
        <v>205</v>
      </c>
      <c r="F5164" s="418">
        <v>725</v>
      </c>
      <c r="G5164" s="406"/>
      <c r="H5164" s="406"/>
      <c r="I5164" s="406" t="s">
        <v>21</v>
      </c>
      <c r="J5164" s="406"/>
      <c r="K5164" s="420" t="b">
        <v>0</v>
      </c>
      <c r="L5164" s="406"/>
      <c r="M5164" s="406"/>
    </row>
    <row r="5165" spans="1:13">
      <c r="A5165" s="418">
        <v>5001</v>
      </c>
      <c r="B5165" s="418">
        <v>410344</v>
      </c>
      <c r="C5165" s="418">
        <v>3000</v>
      </c>
      <c r="D5165" s="406">
        <v>269752025</v>
      </c>
      <c r="E5165" s="406" t="s">
        <v>205</v>
      </c>
      <c r="F5165" s="418">
        <v>725</v>
      </c>
      <c r="G5165" s="406"/>
      <c r="H5165" s="406"/>
      <c r="I5165" s="406" t="s">
        <v>21</v>
      </c>
      <c r="J5165" s="406"/>
      <c r="K5165" s="420" t="b">
        <v>0</v>
      </c>
      <c r="L5165" s="406"/>
      <c r="M5165" s="406"/>
    </row>
    <row r="5166" spans="1:13">
      <c r="A5166" s="418">
        <v>5001</v>
      </c>
      <c r="B5166" s="418">
        <v>410344</v>
      </c>
      <c r="C5166" s="418">
        <v>3000</v>
      </c>
      <c r="D5166" s="406">
        <v>269762025</v>
      </c>
      <c r="E5166" s="406" t="s">
        <v>205</v>
      </c>
      <c r="F5166" s="418">
        <v>725</v>
      </c>
      <c r="G5166" s="406"/>
      <c r="H5166" s="406"/>
      <c r="I5166" s="406" t="s">
        <v>21</v>
      </c>
      <c r="J5166" s="406"/>
      <c r="K5166" s="420" t="b">
        <v>0</v>
      </c>
      <c r="L5166" s="406"/>
      <c r="M5166" s="406"/>
    </row>
    <row r="5167" spans="1:13">
      <c r="A5167" s="418">
        <v>5001</v>
      </c>
      <c r="B5167" s="418">
        <v>410344</v>
      </c>
      <c r="C5167" s="418">
        <v>3000</v>
      </c>
      <c r="D5167" s="406">
        <v>269772025</v>
      </c>
      <c r="E5167" s="406" t="s">
        <v>205</v>
      </c>
      <c r="F5167" s="418">
        <v>725</v>
      </c>
      <c r="G5167" s="406"/>
      <c r="H5167" s="406"/>
      <c r="I5167" s="406" t="s">
        <v>21</v>
      </c>
      <c r="J5167" s="406"/>
      <c r="K5167" s="420" t="b">
        <v>0</v>
      </c>
      <c r="L5167" s="406"/>
      <c r="M5167" s="406"/>
    </row>
    <row r="5168" spans="1:13">
      <c r="A5168" s="418">
        <v>5001</v>
      </c>
      <c r="B5168" s="418">
        <v>410344</v>
      </c>
      <c r="C5168" s="418">
        <v>3000</v>
      </c>
      <c r="D5168" s="406">
        <v>269782025</v>
      </c>
      <c r="E5168" s="406" t="s">
        <v>205</v>
      </c>
      <c r="F5168" s="418">
        <v>725</v>
      </c>
      <c r="G5168" s="406"/>
      <c r="H5168" s="406"/>
      <c r="I5168" s="406" t="s">
        <v>21</v>
      </c>
      <c r="J5168" s="406"/>
      <c r="K5168" s="420" t="b">
        <v>0</v>
      </c>
      <c r="L5168" s="406"/>
      <c r="M5168" s="406"/>
    </row>
    <row r="5169" spans="1:13">
      <c r="A5169" s="418">
        <v>2017</v>
      </c>
      <c r="B5169" s="418">
        <v>484365</v>
      </c>
      <c r="C5169" s="418">
        <v>3010</v>
      </c>
      <c r="D5169" s="406">
        <v>27002025</v>
      </c>
      <c r="E5169" s="406" t="s">
        <v>703</v>
      </c>
      <c r="F5169" s="418">
        <v>50</v>
      </c>
      <c r="G5169" s="419">
        <v>46037</v>
      </c>
      <c r="H5169" s="419">
        <v>46051</v>
      </c>
      <c r="I5169" s="406" t="s">
        <v>15</v>
      </c>
      <c r="J5169" s="406"/>
      <c r="K5169" s="420" t="b">
        <v>0</v>
      </c>
      <c r="L5169" s="406"/>
      <c r="M5169" s="419">
        <v>46051</v>
      </c>
    </row>
    <row r="5170" spans="1:13">
      <c r="A5170" s="418">
        <v>5001</v>
      </c>
      <c r="B5170" s="418">
        <v>425424</v>
      </c>
      <c r="C5170" s="418">
        <v>3000</v>
      </c>
      <c r="D5170" s="406">
        <v>270062025</v>
      </c>
      <c r="E5170" s="406" t="s">
        <v>444</v>
      </c>
      <c r="F5170" s="418">
        <v>1190</v>
      </c>
      <c r="G5170" s="419">
        <v>46179</v>
      </c>
      <c r="H5170" s="419">
        <v>46183</v>
      </c>
      <c r="I5170" s="406" t="s">
        <v>15</v>
      </c>
      <c r="J5170" s="406"/>
      <c r="K5170" s="420" t="b">
        <v>0</v>
      </c>
      <c r="L5170" s="406"/>
      <c r="M5170" s="419">
        <v>46184</v>
      </c>
    </row>
    <row r="5171" spans="1:13">
      <c r="A5171" s="418">
        <v>2017</v>
      </c>
      <c r="B5171" s="418">
        <v>484365</v>
      </c>
      <c r="C5171" s="418">
        <v>3010</v>
      </c>
      <c r="D5171" s="406">
        <v>27012025</v>
      </c>
      <c r="E5171" s="406" t="s">
        <v>703</v>
      </c>
      <c r="F5171" s="418">
        <v>225</v>
      </c>
      <c r="G5171" s="419">
        <v>46043</v>
      </c>
      <c r="H5171" s="419">
        <v>46051</v>
      </c>
      <c r="I5171" s="406" t="s">
        <v>15</v>
      </c>
      <c r="J5171" s="406"/>
      <c r="K5171" s="420" t="b">
        <v>0</v>
      </c>
      <c r="L5171" s="406"/>
      <c r="M5171" s="419">
        <v>46051</v>
      </c>
    </row>
    <row r="5172" spans="1:13">
      <c r="A5172" s="418">
        <v>2017</v>
      </c>
      <c r="B5172" s="418">
        <v>484365</v>
      </c>
      <c r="C5172" s="418">
        <v>3010</v>
      </c>
      <c r="D5172" s="406">
        <v>27022025</v>
      </c>
      <c r="E5172" s="406" t="s">
        <v>703</v>
      </c>
      <c r="F5172" s="418">
        <v>100</v>
      </c>
      <c r="G5172" s="419">
        <v>46043</v>
      </c>
      <c r="H5172" s="419">
        <v>46051</v>
      </c>
      <c r="I5172" s="406" t="s">
        <v>15</v>
      </c>
      <c r="J5172" s="406"/>
      <c r="K5172" s="420" t="b">
        <v>0</v>
      </c>
      <c r="L5172" s="406"/>
      <c r="M5172" s="419">
        <v>46051</v>
      </c>
    </row>
    <row r="5173" spans="1:13">
      <c r="A5173" s="418">
        <v>5001</v>
      </c>
      <c r="B5173" s="418">
        <v>475337</v>
      </c>
      <c r="C5173" s="418">
        <v>3000</v>
      </c>
      <c r="D5173" s="406">
        <v>270422025</v>
      </c>
      <c r="E5173" s="406" t="s">
        <v>733</v>
      </c>
      <c r="F5173" s="418">
        <v>50</v>
      </c>
      <c r="G5173" s="419">
        <v>45995</v>
      </c>
      <c r="H5173" s="419">
        <v>46002</v>
      </c>
      <c r="I5173" s="406" t="s">
        <v>15</v>
      </c>
      <c r="J5173" s="406"/>
      <c r="K5173" s="420" t="b">
        <v>0</v>
      </c>
      <c r="L5173" s="406"/>
      <c r="M5173" s="419">
        <v>46002</v>
      </c>
    </row>
    <row r="5174" spans="1:13">
      <c r="A5174" s="418">
        <v>5001</v>
      </c>
      <c r="B5174" s="418">
        <v>471747</v>
      </c>
      <c r="C5174" s="418">
        <v>3000</v>
      </c>
      <c r="D5174" s="406">
        <v>270432025</v>
      </c>
      <c r="E5174" s="406" t="s">
        <v>649</v>
      </c>
      <c r="F5174" s="418">
        <v>75</v>
      </c>
      <c r="G5174" s="419">
        <v>45995</v>
      </c>
      <c r="H5174" s="419">
        <v>46002</v>
      </c>
      <c r="I5174" s="406" t="s">
        <v>15</v>
      </c>
      <c r="J5174" s="406"/>
      <c r="K5174" s="420" t="b">
        <v>0</v>
      </c>
      <c r="L5174" s="406"/>
      <c r="M5174" s="419">
        <v>46002</v>
      </c>
    </row>
    <row r="5175" spans="1:13">
      <c r="A5175" s="418">
        <v>5001</v>
      </c>
      <c r="B5175" s="418">
        <v>471747</v>
      </c>
      <c r="C5175" s="418">
        <v>3000</v>
      </c>
      <c r="D5175" s="406">
        <v>270442025</v>
      </c>
      <c r="E5175" s="406" t="s">
        <v>649</v>
      </c>
      <c r="F5175" s="418">
        <v>25</v>
      </c>
      <c r="G5175" s="419">
        <v>45995</v>
      </c>
      <c r="H5175" s="419">
        <v>46010</v>
      </c>
      <c r="I5175" s="406" t="s">
        <v>15</v>
      </c>
      <c r="J5175" s="406"/>
      <c r="K5175" s="420" t="b">
        <v>0</v>
      </c>
      <c r="L5175" s="406"/>
      <c r="M5175" s="419">
        <v>46010</v>
      </c>
    </row>
    <row r="5176" spans="1:13">
      <c r="A5176" s="418">
        <v>2017</v>
      </c>
      <c r="B5176" s="418">
        <v>484917</v>
      </c>
      <c r="C5176" s="418">
        <v>3010</v>
      </c>
      <c r="D5176" s="406">
        <v>27052025</v>
      </c>
      <c r="E5176" s="406" t="s">
        <v>1093</v>
      </c>
      <c r="F5176" s="418">
        <v>300</v>
      </c>
      <c r="G5176" s="419">
        <v>46002</v>
      </c>
      <c r="H5176" s="419">
        <v>46007</v>
      </c>
      <c r="I5176" s="406" t="s">
        <v>15</v>
      </c>
      <c r="J5176" s="406"/>
      <c r="K5176" s="420" t="b">
        <v>0</v>
      </c>
      <c r="L5176" s="406"/>
      <c r="M5176" s="419">
        <v>46007</v>
      </c>
    </row>
    <row r="5177" spans="1:13">
      <c r="A5177" s="418">
        <v>5001</v>
      </c>
      <c r="B5177" s="418">
        <v>464150</v>
      </c>
      <c r="C5177" s="418">
        <v>3000</v>
      </c>
      <c r="D5177" s="406">
        <v>270672024</v>
      </c>
      <c r="E5177" s="406" t="s">
        <v>235</v>
      </c>
      <c r="F5177" s="418">
        <v>600</v>
      </c>
      <c r="G5177" s="419">
        <v>46034</v>
      </c>
      <c r="H5177" s="419">
        <v>46041</v>
      </c>
      <c r="I5177" s="406" t="s">
        <v>15</v>
      </c>
      <c r="J5177" s="406"/>
      <c r="K5177" s="420" t="b">
        <v>0</v>
      </c>
      <c r="L5177" s="406"/>
      <c r="M5177" s="419">
        <v>46041</v>
      </c>
    </row>
    <row r="5178" spans="1:13">
      <c r="A5178" s="418">
        <v>5001</v>
      </c>
      <c r="B5178" s="418">
        <v>410072</v>
      </c>
      <c r="C5178" s="418">
        <v>3000</v>
      </c>
      <c r="D5178" s="406">
        <v>271042025</v>
      </c>
      <c r="E5178" s="406" t="s">
        <v>30</v>
      </c>
      <c r="F5178" s="418">
        <v>960</v>
      </c>
      <c r="G5178" s="406"/>
      <c r="H5178" s="406"/>
      <c r="I5178" s="406" t="s">
        <v>21</v>
      </c>
      <c r="J5178" s="406"/>
      <c r="K5178" s="420" t="b">
        <v>0</v>
      </c>
      <c r="L5178" s="406"/>
      <c r="M5178" s="406"/>
    </row>
    <row r="5179" spans="1:13">
      <c r="A5179" s="418">
        <v>5001</v>
      </c>
      <c r="B5179" s="418">
        <v>410072</v>
      </c>
      <c r="C5179" s="418">
        <v>3000</v>
      </c>
      <c r="D5179" s="406">
        <v>271052025</v>
      </c>
      <c r="E5179" s="406" t="s">
        <v>30</v>
      </c>
      <c r="F5179" s="418">
        <v>640</v>
      </c>
      <c r="G5179" s="406"/>
      <c r="H5179" s="406"/>
      <c r="I5179" s="406" t="s">
        <v>21</v>
      </c>
      <c r="J5179" s="406"/>
      <c r="K5179" s="420" t="b">
        <v>0</v>
      </c>
      <c r="L5179" s="406"/>
      <c r="M5179" s="406"/>
    </row>
    <row r="5180" spans="1:13">
      <c r="A5180" s="418">
        <v>5001</v>
      </c>
      <c r="B5180" s="418">
        <v>410072</v>
      </c>
      <c r="C5180" s="418">
        <v>3000</v>
      </c>
      <c r="D5180" s="406">
        <v>271062025</v>
      </c>
      <c r="E5180" s="406" t="s">
        <v>30</v>
      </c>
      <c r="F5180" s="418">
        <v>640</v>
      </c>
      <c r="G5180" s="406"/>
      <c r="H5180" s="406"/>
      <c r="I5180" s="406" t="s">
        <v>21</v>
      </c>
      <c r="J5180" s="406"/>
      <c r="K5180" s="420" t="b">
        <v>0</v>
      </c>
      <c r="L5180" s="406"/>
      <c r="M5180" s="406"/>
    </row>
    <row r="5181" spans="1:13">
      <c r="A5181" s="418">
        <v>5001</v>
      </c>
      <c r="B5181" s="418">
        <v>410072</v>
      </c>
      <c r="C5181" s="418">
        <v>3000</v>
      </c>
      <c r="D5181" s="406">
        <v>271072025</v>
      </c>
      <c r="E5181" s="406" t="s">
        <v>30</v>
      </c>
      <c r="F5181" s="418">
        <v>1120</v>
      </c>
      <c r="G5181" s="419">
        <v>46105</v>
      </c>
      <c r="H5181" s="419">
        <v>46107</v>
      </c>
      <c r="I5181" s="406" t="s">
        <v>15</v>
      </c>
      <c r="J5181" s="406"/>
      <c r="K5181" s="420" t="b">
        <v>0</v>
      </c>
      <c r="L5181" s="406"/>
      <c r="M5181" s="419">
        <v>46111</v>
      </c>
    </row>
    <row r="5182" spans="1:13">
      <c r="A5182" s="418">
        <v>5001</v>
      </c>
      <c r="B5182" s="418">
        <v>410072</v>
      </c>
      <c r="C5182" s="418">
        <v>3000</v>
      </c>
      <c r="D5182" s="406">
        <v>271082025</v>
      </c>
      <c r="E5182" s="406" t="s">
        <v>30</v>
      </c>
      <c r="F5182" s="418">
        <v>4000</v>
      </c>
      <c r="G5182" s="419">
        <v>46008</v>
      </c>
      <c r="H5182" s="419">
        <v>46010</v>
      </c>
      <c r="I5182" s="406" t="s">
        <v>15</v>
      </c>
      <c r="J5182" s="406"/>
      <c r="K5182" s="420" t="b">
        <v>0</v>
      </c>
      <c r="L5182" s="406"/>
      <c r="M5182" s="419">
        <v>46027</v>
      </c>
    </row>
    <row r="5183" spans="1:13">
      <c r="A5183" s="418">
        <v>5001</v>
      </c>
      <c r="B5183" s="418">
        <v>410072</v>
      </c>
      <c r="C5183" s="418">
        <v>3000</v>
      </c>
      <c r="D5183" s="406">
        <v>271092025</v>
      </c>
      <c r="E5183" s="406" t="s">
        <v>30</v>
      </c>
      <c r="F5183" s="418">
        <v>4160</v>
      </c>
      <c r="G5183" s="419">
        <v>46003</v>
      </c>
      <c r="H5183" s="419">
        <v>46010</v>
      </c>
      <c r="I5183" s="406" t="s">
        <v>15</v>
      </c>
      <c r="J5183" s="406"/>
      <c r="K5183" s="420" t="b">
        <v>0</v>
      </c>
      <c r="L5183" s="406"/>
      <c r="M5183" s="419">
        <v>46010</v>
      </c>
    </row>
    <row r="5184" spans="1:13">
      <c r="A5184" s="418">
        <v>5001</v>
      </c>
      <c r="B5184" s="418">
        <v>410072</v>
      </c>
      <c r="C5184" s="418">
        <v>3000</v>
      </c>
      <c r="D5184" s="406">
        <v>271102025</v>
      </c>
      <c r="E5184" s="406" t="s">
        <v>30</v>
      </c>
      <c r="F5184" s="418">
        <v>4000</v>
      </c>
      <c r="G5184" s="419">
        <v>46035</v>
      </c>
      <c r="H5184" s="419">
        <v>46043</v>
      </c>
      <c r="I5184" s="406" t="s">
        <v>15</v>
      </c>
      <c r="J5184" s="406"/>
      <c r="K5184" s="420" t="b">
        <v>0</v>
      </c>
      <c r="L5184" s="406"/>
      <c r="M5184" s="419">
        <v>46043</v>
      </c>
    </row>
    <row r="5185" spans="1:13">
      <c r="A5185" s="418">
        <v>5001</v>
      </c>
      <c r="B5185" s="418">
        <v>476451</v>
      </c>
      <c r="C5185" s="418">
        <v>3000</v>
      </c>
      <c r="D5185" s="406">
        <v>271112025</v>
      </c>
      <c r="E5185" s="406" t="s">
        <v>818</v>
      </c>
      <c r="F5185" s="418">
        <v>100</v>
      </c>
      <c r="G5185" s="419">
        <v>46029</v>
      </c>
      <c r="H5185" s="419">
        <v>46034</v>
      </c>
      <c r="I5185" s="406" t="s">
        <v>15</v>
      </c>
      <c r="J5185" s="406"/>
      <c r="K5185" s="420" t="b">
        <v>0</v>
      </c>
      <c r="L5185" s="406"/>
      <c r="M5185" s="419">
        <v>46034</v>
      </c>
    </row>
    <row r="5186" spans="1:13">
      <c r="A5186" s="418">
        <v>5001</v>
      </c>
      <c r="B5186" s="418">
        <v>423601</v>
      </c>
      <c r="C5186" s="418">
        <v>3000</v>
      </c>
      <c r="D5186" s="406">
        <v>27112023</v>
      </c>
      <c r="E5186" s="406" t="s">
        <v>388</v>
      </c>
      <c r="F5186" s="418">
        <v>169</v>
      </c>
      <c r="G5186" s="419">
        <v>46148</v>
      </c>
      <c r="H5186" s="419">
        <v>46158</v>
      </c>
      <c r="I5186" s="406" t="s">
        <v>15</v>
      </c>
      <c r="J5186" s="406"/>
      <c r="K5186" s="420" t="b">
        <v>0</v>
      </c>
      <c r="L5186" s="406" t="s">
        <v>41</v>
      </c>
      <c r="M5186" s="419">
        <v>46160</v>
      </c>
    </row>
    <row r="5187" spans="1:13">
      <c r="A5187" s="418">
        <v>5001</v>
      </c>
      <c r="B5187" s="418">
        <v>449416</v>
      </c>
      <c r="C5187" s="418">
        <v>3000</v>
      </c>
      <c r="D5187" s="406">
        <v>271122025</v>
      </c>
      <c r="E5187" s="406" t="s">
        <v>796</v>
      </c>
      <c r="F5187" s="418">
        <v>100000</v>
      </c>
      <c r="G5187" s="419">
        <v>46030</v>
      </c>
      <c r="H5187" s="419">
        <v>46031</v>
      </c>
      <c r="I5187" s="406" t="s">
        <v>15</v>
      </c>
      <c r="J5187" s="406"/>
      <c r="K5187" s="420" t="b">
        <v>0</v>
      </c>
      <c r="L5187" s="406"/>
      <c r="M5187" s="419">
        <v>46031</v>
      </c>
    </row>
    <row r="5188" spans="1:13">
      <c r="A5188" s="418">
        <v>5001</v>
      </c>
      <c r="B5188" s="418">
        <v>449764</v>
      </c>
      <c r="C5188" s="418">
        <v>3000</v>
      </c>
      <c r="D5188" s="406">
        <v>271132025</v>
      </c>
      <c r="E5188" s="406" t="s">
        <v>1013</v>
      </c>
      <c r="F5188" s="418">
        <v>25000</v>
      </c>
      <c r="G5188" s="419">
        <v>46029</v>
      </c>
      <c r="H5188" s="419">
        <v>46029</v>
      </c>
      <c r="I5188" s="406" t="s">
        <v>15</v>
      </c>
      <c r="J5188" s="406"/>
      <c r="K5188" s="420" t="b">
        <v>0</v>
      </c>
      <c r="L5188" s="406"/>
      <c r="M5188" s="419">
        <v>46029</v>
      </c>
    </row>
    <row r="5189" spans="1:13">
      <c r="A5189" s="418">
        <v>5001</v>
      </c>
      <c r="B5189" s="418">
        <v>409966</v>
      </c>
      <c r="C5189" s="418">
        <v>3000</v>
      </c>
      <c r="D5189" s="406">
        <v>271142025</v>
      </c>
      <c r="E5189" s="406" t="s">
        <v>528</v>
      </c>
      <c r="F5189" s="418">
        <v>8640</v>
      </c>
      <c r="G5189" s="419">
        <v>46004</v>
      </c>
      <c r="H5189" s="419">
        <v>46035</v>
      </c>
      <c r="I5189" s="406" t="s">
        <v>15</v>
      </c>
      <c r="J5189" s="406"/>
      <c r="K5189" s="420" t="b">
        <v>0</v>
      </c>
      <c r="L5189" s="406"/>
      <c r="M5189" s="419">
        <v>46036</v>
      </c>
    </row>
    <row r="5190" spans="1:13">
      <c r="A5190" s="418">
        <v>2010</v>
      </c>
      <c r="B5190" s="418">
        <v>463129</v>
      </c>
      <c r="C5190" s="418">
        <v>3000</v>
      </c>
      <c r="D5190" s="406">
        <v>2712026</v>
      </c>
      <c r="E5190" s="406" t="s">
        <v>54</v>
      </c>
      <c r="F5190" s="418">
        <v>50</v>
      </c>
      <c r="G5190" s="419">
        <v>46086</v>
      </c>
      <c r="H5190" s="419">
        <v>46086</v>
      </c>
      <c r="I5190" s="406" t="s">
        <v>15</v>
      </c>
      <c r="J5190" s="406"/>
      <c r="K5190" s="420" t="b">
        <v>0</v>
      </c>
      <c r="L5190" s="406"/>
      <c r="M5190" s="419">
        <v>46086</v>
      </c>
    </row>
    <row r="5191" spans="1:13">
      <c r="A5191" s="418">
        <v>5001</v>
      </c>
      <c r="B5191" s="418">
        <v>470046</v>
      </c>
      <c r="C5191" s="418">
        <v>3000</v>
      </c>
      <c r="D5191" s="406">
        <v>271392025</v>
      </c>
      <c r="E5191" s="406" t="s">
        <v>1043</v>
      </c>
      <c r="F5191" s="418">
        <v>500</v>
      </c>
      <c r="G5191" s="419">
        <v>45997</v>
      </c>
      <c r="H5191" s="419">
        <v>46003</v>
      </c>
      <c r="I5191" s="406" t="s">
        <v>15</v>
      </c>
      <c r="J5191" s="406"/>
      <c r="K5191" s="420" t="b">
        <v>0</v>
      </c>
      <c r="L5191" s="406"/>
      <c r="M5191" s="419">
        <v>46003</v>
      </c>
    </row>
    <row r="5192" spans="1:13">
      <c r="A5192" s="418">
        <v>5001</v>
      </c>
      <c r="B5192" s="418">
        <v>470046</v>
      </c>
      <c r="C5192" s="418">
        <v>3000</v>
      </c>
      <c r="D5192" s="406">
        <v>271402025</v>
      </c>
      <c r="E5192" s="406" t="s">
        <v>1043</v>
      </c>
      <c r="F5192" s="418">
        <v>100</v>
      </c>
      <c r="G5192" s="419">
        <v>46002</v>
      </c>
      <c r="H5192" s="419">
        <v>46008</v>
      </c>
      <c r="I5192" s="406" t="s">
        <v>15</v>
      </c>
      <c r="J5192" s="406"/>
      <c r="K5192" s="420" t="b">
        <v>0</v>
      </c>
      <c r="L5192" s="406"/>
      <c r="M5192" s="419">
        <v>46008</v>
      </c>
    </row>
    <row r="5193" spans="1:13">
      <c r="A5193" s="418">
        <v>5001</v>
      </c>
      <c r="B5193" s="418">
        <v>470046</v>
      </c>
      <c r="C5193" s="418">
        <v>3000</v>
      </c>
      <c r="D5193" s="406">
        <v>271412025</v>
      </c>
      <c r="E5193" s="406" t="s">
        <v>1043</v>
      </c>
      <c r="F5193" s="418">
        <v>500</v>
      </c>
      <c r="G5193" s="419">
        <v>45997</v>
      </c>
      <c r="H5193" s="419">
        <v>46003</v>
      </c>
      <c r="I5193" s="406" t="s">
        <v>15</v>
      </c>
      <c r="J5193" s="406"/>
      <c r="K5193" s="420" t="b">
        <v>0</v>
      </c>
      <c r="L5193" s="406"/>
      <c r="M5193" s="419">
        <v>46003</v>
      </c>
    </row>
    <row r="5194" spans="1:13">
      <c r="A5194" s="418">
        <v>5001</v>
      </c>
      <c r="B5194" s="418">
        <v>470046</v>
      </c>
      <c r="C5194" s="418">
        <v>3000</v>
      </c>
      <c r="D5194" s="406">
        <v>271422025</v>
      </c>
      <c r="E5194" s="406" t="s">
        <v>1043</v>
      </c>
      <c r="F5194" s="418">
        <v>425</v>
      </c>
      <c r="G5194" s="419">
        <v>46003</v>
      </c>
      <c r="H5194" s="419">
        <v>46009</v>
      </c>
      <c r="I5194" s="406" t="s">
        <v>15</v>
      </c>
      <c r="J5194" s="406"/>
      <c r="K5194" s="420" t="b">
        <v>0</v>
      </c>
      <c r="L5194" s="406"/>
      <c r="M5194" s="419">
        <v>46009</v>
      </c>
    </row>
    <row r="5195" spans="1:13">
      <c r="A5195" s="418">
        <v>5001</v>
      </c>
      <c r="B5195" s="418">
        <v>470046</v>
      </c>
      <c r="C5195" s="418">
        <v>3000</v>
      </c>
      <c r="D5195" s="406">
        <v>271432025</v>
      </c>
      <c r="E5195" s="406" t="s">
        <v>1043</v>
      </c>
      <c r="F5195" s="418">
        <v>500</v>
      </c>
      <c r="G5195" s="419">
        <v>45997</v>
      </c>
      <c r="H5195" s="419">
        <v>46003</v>
      </c>
      <c r="I5195" s="406" t="s">
        <v>15</v>
      </c>
      <c r="J5195" s="406"/>
      <c r="K5195" s="420" t="b">
        <v>0</v>
      </c>
      <c r="L5195" s="406"/>
      <c r="M5195" s="419">
        <v>46003</v>
      </c>
    </row>
    <row r="5196" spans="1:13">
      <c r="A5196" s="418">
        <v>5001</v>
      </c>
      <c r="B5196" s="418">
        <v>470046</v>
      </c>
      <c r="C5196" s="418">
        <v>3000</v>
      </c>
      <c r="D5196" s="406">
        <v>271442025</v>
      </c>
      <c r="E5196" s="406" t="s">
        <v>1043</v>
      </c>
      <c r="F5196" s="418">
        <v>500</v>
      </c>
      <c r="G5196" s="419">
        <v>46000</v>
      </c>
      <c r="H5196" s="419">
        <v>46003</v>
      </c>
      <c r="I5196" s="406" t="s">
        <v>15</v>
      </c>
      <c r="J5196" s="406"/>
      <c r="K5196" s="420" t="b">
        <v>0</v>
      </c>
      <c r="L5196" s="406"/>
      <c r="M5196" s="419">
        <v>46004</v>
      </c>
    </row>
    <row r="5197" spans="1:13">
      <c r="A5197" s="418">
        <v>5001</v>
      </c>
      <c r="B5197" s="418">
        <v>470046</v>
      </c>
      <c r="C5197" s="418">
        <v>3000</v>
      </c>
      <c r="D5197" s="406">
        <v>271452025</v>
      </c>
      <c r="E5197" s="406" t="s">
        <v>1043</v>
      </c>
      <c r="F5197" s="418">
        <v>500</v>
      </c>
      <c r="G5197" s="419">
        <v>46000</v>
      </c>
      <c r="H5197" s="419">
        <v>46004</v>
      </c>
      <c r="I5197" s="406" t="s">
        <v>15</v>
      </c>
      <c r="J5197" s="406"/>
      <c r="K5197" s="420" t="b">
        <v>0</v>
      </c>
      <c r="L5197" s="406"/>
      <c r="M5197" s="419">
        <v>46004</v>
      </c>
    </row>
    <row r="5198" spans="1:13">
      <c r="A5198" s="418">
        <v>5001</v>
      </c>
      <c r="B5198" s="418">
        <v>470046</v>
      </c>
      <c r="C5198" s="418">
        <v>3000</v>
      </c>
      <c r="D5198" s="406">
        <v>271462025</v>
      </c>
      <c r="E5198" s="406" t="s">
        <v>1043</v>
      </c>
      <c r="F5198" s="418">
        <v>325</v>
      </c>
      <c r="G5198" s="419">
        <v>46003</v>
      </c>
      <c r="H5198" s="419">
        <v>46008</v>
      </c>
      <c r="I5198" s="406" t="s">
        <v>15</v>
      </c>
      <c r="J5198" s="406"/>
      <c r="K5198" s="420" t="b">
        <v>0</v>
      </c>
      <c r="L5198" s="406"/>
      <c r="M5198" s="419">
        <v>46008</v>
      </c>
    </row>
    <row r="5199" spans="1:13">
      <c r="A5199" s="418">
        <v>5001</v>
      </c>
      <c r="B5199" s="418">
        <v>470046</v>
      </c>
      <c r="C5199" s="418">
        <v>3000</v>
      </c>
      <c r="D5199" s="406">
        <v>271472025</v>
      </c>
      <c r="E5199" s="406" t="s">
        <v>1043</v>
      </c>
      <c r="F5199" s="418">
        <v>250</v>
      </c>
      <c r="G5199" s="419">
        <v>46003</v>
      </c>
      <c r="H5199" s="419">
        <v>46009</v>
      </c>
      <c r="I5199" s="406" t="s">
        <v>15</v>
      </c>
      <c r="J5199" s="406"/>
      <c r="K5199" s="420" t="b">
        <v>0</v>
      </c>
      <c r="L5199" s="406"/>
      <c r="M5199" s="419">
        <v>46009</v>
      </c>
    </row>
    <row r="5200" spans="1:13">
      <c r="A5200" s="418">
        <v>5001</v>
      </c>
      <c r="B5200" s="418">
        <v>470046</v>
      </c>
      <c r="C5200" s="418">
        <v>3000</v>
      </c>
      <c r="D5200" s="406">
        <v>271482025</v>
      </c>
      <c r="E5200" s="406" t="s">
        <v>1043</v>
      </c>
      <c r="F5200" s="418">
        <v>250</v>
      </c>
      <c r="G5200" s="419">
        <v>46003</v>
      </c>
      <c r="H5200" s="419">
        <v>46008</v>
      </c>
      <c r="I5200" s="406" t="s">
        <v>15</v>
      </c>
      <c r="J5200" s="406"/>
      <c r="K5200" s="420" t="b">
        <v>0</v>
      </c>
      <c r="L5200" s="406"/>
      <c r="M5200" s="419">
        <v>46008</v>
      </c>
    </row>
    <row r="5201" spans="1:13">
      <c r="A5201" s="418">
        <v>5001</v>
      </c>
      <c r="B5201" s="418">
        <v>470046</v>
      </c>
      <c r="C5201" s="418">
        <v>3000</v>
      </c>
      <c r="D5201" s="406">
        <v>271492025</v>
      </c>
      <c r="E5201" s="406" t="s">
        <v>1043</v>
      </c>
      <c r="F5201" s="418">
        <v>375</v>
      </c>
      <c r="G5201" s="419">
        <v>46003</v>
      </c>
      <c r="H5201" s="419">
        <v>46008</v>
      </c>
      <c r="I5201" s="406" t="s">
        <v>15</v>
      </c>
      <c r="J5201" s="406"/>
      <c r="K5201" s="420" t="b">
        <v>0</v>
      </c>
      <c r="L5201" s="406"/>
      <c r="M5201" s="419">
        <v>46008</v>
      </c>
    </row>
    <row r="5202" spans="1:13">
      <c r="A5202" s="418">
        <v>5001</v>
      </c>
      <c r="B5202" s="418">
        <v>470046</v>
      </c>
      <c r="C5202" s="418">
        <v>3000</v>
      </c>
      <c r="D5202" s="406">
        <v>271502025</v>
      </c>
      <c r="E5202" s="406" t="s">
        <v>1043</v>
      </c>
      <c r="F5202" s="418">
        <v>500</v>
      </c>
      <c r="G5202" s="419">
        <v>46002</v>
      </c>
      <c r="H5202" s="419">
        <v>46008</v>
      </c>
      <c r="I5202" s="406" t="s">
        <v>15</v>
      </c>
      <c r="J5202" s="406"/>
      <c r="K5202" s="420" t="b">
        <v>0</v>
      </c>
      <c r="L5202" s="406"/>
      <c r="M5202" s="419">
        <v>46008</v>
      </c>
    </row>
    <row r="5203" spans="1:13">
      <c r="A5203" s="418">
        <v>5001</v>
      </c>
      <c r="B5203" s="418">
        <v>470046</v>
      </c>
      <c r="C5203" s="418">
        <v>3000</v>
      </c>
      <c r="D5203" s="406">
        <v>271512025</v>
      </c>
      <c r="E5203" s="406" t="s">
        <v>1043</v>
      </c>
      <c r="F5203" s="418">
        <v>350</v>
      </c>
      <c r="G5203" s="419">
        <v>46003</v>
      </c>
      <c r="H5203" s="419">
        <v>46008</v>
      </c>
      <c r="I5203" s="406" t="s">
        <v>15</v>
      </c>
      <c r="J5203" s="406"/>
      <c r="K5203" s="420" t="b">
        <v>0</v>
      </c>
      <c r="L5203" s="406"/>
      <c r="M5203" s="419">
        <v>46008</v>
      </c>
    </row>
    <row r="5204" spans="1:13">
      <c r="A5204" s="418">
        <v>5001</v>
      </c>
      <c r="B5204" s="418">
        <v>470046</v>
      </c>
      <c r="C5204" s="418">
        <v>3000</v>
      </c>
      <c r="D5204" s="406">
        <v>271522025</v>
      </c>
      <c r="E5204" s="406" t="s">
        <v>1043</v>
      </c>
      <c r="F5204" s="418">
        <v>500</v>
      </c>
      <c r="G5204" s="419">
        <v>46003</v>
      </c>
      <c r="H5204" s="419">
        <v>46009</v>
      </c>
      <c r="I5204" s="406" t="s">
        <v>15</v>
      </c>
      <c r="J5204" s="406"/>
      <c r="K5204" s="420" t="b">
        <v>0</v>
      </c>
      <c r="L5204" s="406"/>
      <c r="M5204" s="419">
        <v>46009</v>
      </c>
    </row>
    <row r="5205" spans="1:13">
      <c r="A5205" s="418">
        <v>5001</v>
      </c>
      <c r="B5205" s="418">
        <v>470046</v>
      </c>
      <c r="C5205" s="418">
        <v>3000</v>
      </c>
      <c r="D5205" s="406">
        <v>271532025</v>
      </c>
      <c r="E5205" s="406" t="s">
        <v>1043</v>
      </c>
      <c r="F5205" s="418">
        <v>500</v>
      </c>
      <c r="G5205" s="419">
        <v>46000</v>
      </c>
      <c r="H5205" s="419">
        <v>46004</v>
      </c>
      <c r="I5205" s="406" t="s">
        <v>15</v>
      </c>
      <c r="J5205" s="406"/>
      <c r="K5205" s="420" t="b">
        <v>0</v>
      </c>
      <c r="L5205" s="406"/>
      <c r="M5205" s="419">
        <v>46006</v>
      </c>
    </row>
    <row r="5206" spans="1:13">
      <c r="A5206" s="418">
        <v>5001</v>
      </c>
      <c r="B5206" s="418">
        <v>470046</v>
      </c>
      <c r="C5206" s="418">
        <v>3000</v>
      </c>
      <c r="D5206" s="406">
        <v>271542025</v>
      </c>
      <c r="E5206" s="406" t="s">
        <v>1043</v>
      </c>
      <c r="F5206" s="418">
        <v>375</v>
      </c>
      <c r="G5206" s="419">
        <v>46007</v>
      </c>
      <c r="H5206" s="419">
        <v>46030</v>
      </c>
      <c r="I5206" s="406" t="s">
        <v>15</v>
      </c>
      <c r="J5206" s="406"/>
      <c r="K5206" s="420" t="b">
        <v>0</v>
      </c>
      <c r="L5206" s="406"/>
      <c r="M5206" s="419">
        <v>46030</v>
      </c>
    </row>
    <row r="5207" spans="1:13">
      <c r="A5207" s="418">
        <v>5001</v>
      </c>
      <c r="B5207" s="418">
        <v>410077</v>
      </c>
      <c r="C5207" s="418">
        <v>3000</v>
      </c>
      <c r="D5207" s="406">
        <v>271772025</v>
      </c>
      <c r="E5207" s="406" t="s">
        <v>1011</v>
      </c>
      <c r="F5207" s="418">
        <v>25</v>
      </c>
      <c r="G5207" s="419">
        <v>46004</v>
      </c>
      <c r="H5207" s="419">
        <v>46010</v>
      </c>
      <c r="I5207" s="406" t="s">
        <v>15</v>
      </c>
      <c r="J5207" s="406"/>
      <c r="K5207" s="420" t="b">
        <v>0</v>
      </c>
      <c r="L5207" s="406"/>
      <c r="M5207" s="419">
        <v>46010</v>
      </c>
    </row>
    <row r="5208" spans="1:13">
      <c r="A5208" s="418">
        <v>5001</v>
      </c>
      <c r="B5208" s="418">
        <v>438026</v>
      </c>
      <c r="C5208" s="418">
        <v>3000</v>
      </c>
      <c r="D5208" s="406">
        <v>271792025</v>
      </c>
      <c r="E5208" s="406" t="s">
        <v>342</v>
      </c>
      <c r="F5208" s="418">
        <v>420</v>
      </c>
      <c r="G5208" s="419">
        <v>46051</v>
      </c>
      <c r="H5208" s="419">
        <v>46056</v>
      </c>
      <c r="I5208" s="406" t="s">
        <v>15</v>
      </c>
      <c r="J5208" s="406"/>
      <c r="K5208" s="420" t="b">
        <v>0</v>
      </c>
      <c r="L5208" s="406"/>
      <c r="M5208" s="419">
        <v>46056</v>
      </c>
    </row>
    <row r="5209" spans="1:13">
      <c r="A5209" s="418">
        <v>5001</v>
      </c>
      <c r="B5209" s="418">
        <v>425420</v>
      </c>
      <c r="C5209" s="418">
        <v>3000</v>
      </c>
      <c r="D5209" s="406">
        <v>271802025</v>
      </c>
      <c r="E5209" s="406" t="s">
        <v>87</v>
      </c>
      <c r="F5209" s="418">
        <v>537</v>
      </c>
      <c r="G5209" s="419">
        <v>46036</v>
      </c>
      <c r="H5209" s="419">
        <v>46043</v>
      </c>
      <c r="I5209" s="406" t="s">
        <v>15</v>
      </c>
      <c r="J5209" s="406"/>
      <c r="K5209" s="420" t="b">
        <v>0</v>
      </c>
      <c r="L5209" s="406"/>
      <c r="M5209" s="419">
        <v>46043</v>
      </c>
    </row>
    <row r="5210" spans="1:13">
      <c r="A5210" s="418">
        <v>5001</v>
      </c>
      <c r="B5210" s="418">
        <v>458389</v>
      </c>
      <c r="C5210" s="418">
        <v>3000</v>
      </c>
      <c r="D5210" s="406">
        <v>271832025</v>
      </c>
      <c r="E5210" s="406" t="s">
        <v>263</v>
      </c>
      <c r="F5210" s="418">
        <v>180</v>
      </c>
      <c r="G5210" s="419">
        <v>46030</v>
      </c>
      <c r="H5210" s="419">
        <v>46031</v>
      </c>
      <c r="I5210" s="406" t="s">
        <v>15</v>
      </c>
      <c r="J5210" s="406"/>
      <c r="K5210" s="420" t="b">
        <v>0</v>
      </c>
      <c r="L5210" s="406"/>
      <c r="M5210" s="419">
        <v>46031</v>
      </c>
    </row>
    <row r="5211" spans="1:13">
      <c r="A5211" s="418">
        <v>5001</v>
      </c>
      <c r="B5211" s="418">
        <v>410128</v>
      </c>
      <c r="C5211" s="418">
        <v>3000</v>
      </c>
      <c r="D5211" s="406">
        <v>271882025</v>
      </c>
      <c r="E5211" s="406" t="s">
        <v>1041</v>
      </c>
      <c r="F5211" s="418">
        <v>50</v>
      </c>
      <c r="G5211" s="419">
        <v>46030</v>
      </c>
      <c r="H5211" s="419">
        <v>46035</v>
      </c>
      <c r="I5211" s="406" t="s">
        <v>15</v>
      </c>
      <c r="J5211" s="406"/>
      <c r="K5211" s="420" t="b">
        <v>0</v>
      </c>
      <c r="L5211" s="406"/>
      <c r="M5211" s="419">
        <v>46035</v>
      </c>
    </row>
    <row r="5212" spans="1:13">
      <c r="A5212" s="418">
        <v>5001</v>
      </c>
      <c r="B5212" s="418">
        <v>410166</v>
      </c>
      <c r="C5212" s="418">
        <v>3000</v>
      </c>
      <c r="D5212" s="406">
        <v>271892025</v>
      </c>
      <c r="E5212" s="406" t="s">
        <v>279</v>
      </c>
      <c r="F5212" s="418">
        <v>50</v>
      </c>
      <c r="G5212" s="419">
        <v>46009</v>
      </c>
      <c r="H5212" s="419">
        <v>46028</v>
      </c>
      <c r="I5212" s="406" t="s">
        <v>15</v>
      </c>
      <c r="J5212" s="406"/>
      <c r="K5212" s="420" t="b">
        <v>0</v>
      </c>
      <c r="L5212" s="406"/>
      <c r="M5212" s="419">
        <v>46030</v>
      </c>
    </row>
    <row r="5213" spans="1:13">
      <c r="A5213" s="418">
        <v>5001</v>
      </c>
      <c r="B5213" s="418">
        <v>438137</v>
      </c>
      <c r="C5213" s="418">
        <v>3000</v>
      </c>
      <c r="D5213" s="406">
        <v>272102025</v>
      </c>
      <c r="E5213" s="406" t="s">
        <v>613</v>
      </c>
      <c r="F5213" s="418">
        <v>25</v>
      </c>
      <c r="G5213" s="419">
        <v>45995</v>
      </c>
      <c r="H5213" s="419">
        <v>46003</v>
      </c>
      <c r="I5213" s="406" t="s">
        <v>15</v>
      </c>
      <c r="J5213" s="406"/>
      <c r="K5213" s="420" t="b">
        <v>0</v>
      </c>
      <c r="L5213" s="406"/>
      <c r="M5213" s="419">
        <v>46003</v>
      </c>
    </row>
    <row r="5214" spans="1:13">
      <c r="A5214" s="418">
        <v>5001</v>
      </c>
      <c r="B5214" s="418">
        <v>438137</v>
      </c>
      <c r="C5214" s="418">
        <v>3000</v>
      </c>
      <c r="D5214" s="406">
        <v>272112025</v>
      </c>
      <c r="E5214" s="406" t="s">
        <v>613</v>
      </c>
      <c r="F5214" s="418">
        <v>15</v>
      </c>
      <c r="G5214" s="419">
        <v>45995</v>
      </c>
      <c r="H5214" s="419">
        <v>46003</v>
      </c>
      <c r="I5214" s="406" t="s">
        <v>15</v>
      </c>
      <c r="J5214" s="406"/>
      <c r="K5214" s="420" t="b">
        <v>0</v>
      </c>
      <c r="L5214" s="406"/>
      <c r="M5214" s="419">
        <v>46003</v>
      </c>
    </row>
    <row r="5215" spans="1:13">
      <c r="A5215" s="418">
        <v>5001</v>
      </c>
      <c r="B5215" s="418">
        <v>438137</v>
      </c>
      <c r="C5215" s="418">
        <v>3000</v>
      </c>
      <c r="D5215" s="406">
        <v>272122025</v>
      </c>
      <c r="E5215" s="406" t="s">
        <v>613</v>
      </c>
      <c r="F5215" s="418">
        <v>25</v>
      </c>
      <c r="G5215" s="419">
        <v>45995</v>
      </c>
      <c r="H5215" s="419">
        <v>46007</v>
      </c>
      <c r="I5215" s="406" t="s">
        <v>15</v>
      </c>
      <c r="J5215" s="406"/>
      <c r="K5215" s="420" t="b">
        <v>0</v>
      </c>
      <c r="L5215" s="406"/>
      <c r="M5215" s="419">
        <v>46007</v>
      </c>
    </row>
    <row r="5216" spans="1:13">
      <c r="A5216" s="418">
        <v>5001</v>
      </c>
      <c r="B5216" s="418">
        <v>460817</v>
      </c>
      <c r="C5216" s="418">
        <v>3000</v>
      </c>
      <c r="D5216" s="406">
        <v>272132025</v>
      </c>
      <c r="E5216" s="406" t="s">
        <v>746</v>
      </c>
      <c r="F5216" s="418">
        <v>20</v>
      </c>
      <c r="G5216" s="419">
        <v>45995</v>
      </c>
      <c r="H5216" s="419">
        <v>46010</v>
      </c>
      <c r="I5216" s="406" t="s">
        <v>15</v>
      </c>
      <c r="J5216" s="406"/>
      <c r="K5216" s="420" t="b">
        <v>0</v>
      </c>
      <c r="L5216" s="406"/>
      <c r="M5216" s="419">
        <v>46010</v>
      </c>
    </row>
    <row r="5217" spans="1:13">
      <c r="A5217" s="418">
        <v>5001</v>
      </c>
      <c r="B5217" s="418">
        <v>410031</v>
      </c>
      <c r="C5217" s="418">
        <v>3000</v>
      </c>
      <c r="D5217" s="406">
        <v>272142025</v>
      </c>
      <c r="E5217" s="406" t="s">
        <v>321</v>
      </c>
      <c r="F5217" s="418">
        <v>300</v>
      </c>
      <c r="G5217" s="419">
        <v>45996</v>
      </c>
      <c r="H5217" s="419">
        <v>46007</v>
      </c>
      <c r="I5217" s="406" t="s">
        <v>15</v>
      </c>
      <c r="J5217" s="406"/>
      <c r="K5217" s="420" t="b">
        <v>0</v>
      </c>
      <c r="L5217" s="406"/>
      <c r="M5217" s="419">
        <v>46007</v>
      </c>
    </row>
    <row r="5218" spans="1:13">
      <c r="A5218" s="418">
        <v>5001</v>
      </c>
      <c r="B5218" s="418">
        <v>410031</v>
      </c>
      <c r="C5218" s="418">
        <v>3000</v>
      </c>
      <c r="D5218" s="406">
        <v>272152025</v>
      </c>
      <c r="E5218" s="406" t="s">
        <v>321</v>
      </c>
      <c r="F5218" s="418">
        <v>140</v>
      </c>
      <c r="G5218" s="419">
        <v>45996</v>
      </c>
      <c r="H5218" s="419">
        <v>46007</v>
      </c>
      <c r="I5218" s="406" t="s">
        <v>15</v>
      </c>
      <c r="J5218" s="406"/>
      <c r="K5218" s="420" t="b">
        <v>0</v>
      </c>
      <c r="L5218" s="406"/>
      <c r="M5218" s="419">
        <v>46007</v>
      </c>
    </row>
    <row r="5219" spans="1:13">
      <c r="A5219" s="418">
        <v>5001</v>
      </c>
      <c r="B5219" s="418">
        <v>470046</v>
      </c>
      <c r="C5219" s="418">
        <v>3000</v>
      </c>
      <c r="D5219" s="406">
        <v>272372025</v>
      </c>
      <c r="E5219" s="406" t="s">
        <v>1043</v>
      </c>
      <c r="F5219" s="418">
        <v>400</v>
      </c>
      <c r="G5219" s="419">
        <v>46003</v>
      </c>
      <c r="H5219" s="419">
        <v>46008</v>
      </c>
      <c r="I5219" s="406" t="s">
        <v>15</v>
      </c>
      <c r="J5219" s="406"/>
      <c r="K5219" s="420" t="b">
        <v>0</v>
      </c>
      <c r="L5219" s="406"/>
      <c r="M5219" s="419">
        <v>46008</v>
      </c>
    </row>
    <row r="5220" spans="1:13">
      <c r="A5220" s="418">
        <v>5001</v>
      </c>
      <c r="B5220" s="418">
        <v>470046</v>
      </c>
      <c r="C5220" s="418">
        <v>3000</v>
      </c>
      <c r="D5220" s="406">
        <v>272382025</v>
      </c>
      <c r="E5220" s="406" t="s">
        <v>1043</v>
      </c>
      <c r="F5220" s="418">
        <v>75</v>
      </c>
      <c r="G5220" s="419">
        <v>46008</v>
      </c>
      <c r="H5220" s="419">
        <v>46063</v>
      </c>
      <c r="I5220" s="406" t="s">
        <v>15</v>
      </c>
      <c r="J5220" s="406"/>
      <c r="K5220" s="420" t="b">
        <v>0</v>
      </c>
      <c r="L5220" s="406"/>
      <c r="M5220" s="419">
        <v>46064</v>
      </c>
    </row>
    <row r="5221" spans="1:13">
      <c r="A5221" s="418">
        <v>5001</v>
      </c>
      <c r="B5221" s="418">
        <v>459184</v>
      </c>
      <c r="C5221" s="418">
        <v>3000</v>
      </c>
      <c r="D5221" s="406">
        <v>272552025</v>
      </c>
      <c r="E5221" s="406" t="s">
        <v>817</v>
      </c>
      <c r="F5221" s="418">
        <v>125</v>
      </c>
      <c r="G5221" s="419">
        <v>45997</v>
      </c>
      <c r="H5221" s="419">
        <v>46038</v>
      </c>
      <c r="I5221" s="406" t="s">
        <v>15</v>
      </c>
      <c r="J5221" s="406"/>
      <c r="K5221" s="420" t="b">
        <v>0</v>
      </c>
      <c r="L5221" s="406"/>
      <c r="M5221" s="419">
        <v>46039</v>
      </c>
    </row>
    <row r="5222" spans="1:13">
      <c r="A5222" s="418">
        <v>5001</v>
      </c>
      <c r="B5222" s="418">
        <v>457155</v>
      </c>
      <c r="C5222" s="418">
        <v>3000</v>
      </c>
      <c r="D5222" s="406">
        <v>272562025</v>
      </c>
      <c r="E5222" s="406" t="s">
        <v>1094</v>
      </c>
      <c r="F5222" s="418">
        <v>10</v>
      </c>
      <c r="G5222" s="419">
        <v>46058</v>
      </c>
      <c r="H5222" s="419">
        <v>46059</v>
      </c>
      <c r="I5222" s="406" t="s">
        <v>15</v>
      </c>
      <c r="J5222" s="406"/>
      <c r="K5222" s="420" t="b">
        <v>0</v>
      </c>
      <c r="L5222" s="406"/>
      <c r="M5222" s="419">
        <v>46059</v>
      </c>
    </row>
    <row r="5223" spans="1:13">
      <c r="A5223" s="418">
        <v>5001</v>
      </c>
      <c r="B5223" s="418">
        <v>461770</v>
      </c>
      <c r="C5223" s="418">
        <v>3000</v>
      </c>
      <c r="D5223" s="406">
        <v>272572025</v>
      </c>
      <c r="E5223" s="406" t="s">
        <v>886</v>
      </c>
      <c r="F5223" s="418">
        <v>6</v>
      </c>
      <c r="G5223" s="419">
        <v>46030</v>
      </c>
      <c r="H5223" s="419">
        <v>46031</v>
      </c>
      <c r="I5223" s="406" t="s">
        <v>15</v>
      </c>
      <c r="J5223" s="406"/>
      <c r="K5223" s="420" t="b">
        <v>0</v>
      </c>
      <c r="L5223" s="406"/>
      <c r="M5223" s="419">
        <v>46031</v>
      </c>
    </row>
    <row r="5224" spans="1:13">
      <c r="A5224" s="418">
        <v>5001</v>
      </c>
      <c r="B5224" s="418">
        <v>460353</v>
      </c>
      <c r="C5224" s="418">
        <v>3000</v>
      </c>
      <c r="D5224" s="406">
        <v>272592025</v>
      </c>
      <c r="E5224" s="406" t="s">
        <v>761</v>
      </c>
      <c r="F5224" s="418">
        <v>5</v>
      </c>
      <c r="G5224" s="419">
        <v>46073</v>
      </c>
      <c r="H5224" s="419">
        <v>46074</v>
      </c>
      <c r="I5224" s="406" t="s">
        <v>15</v>
      </c>
      <c r="J5224" s="406"/>
      <c r="K5224" s="420" t="b">
        <v>0</v>
      </c>
      <c r="L5224" s="406"/>
      <c r="M5224" s="419">
        <v>46074</v>
      </c>
    </row>
    <row r="5225" spans="1:13">
      <c r="A5225" s="418">
        <v>5001</v>
      </c>
      <c r="B5225" s="418">
        <v>465153</v>
      </c>
      <c r="C5225" s="418">
        <v>3000</v>
      </c>
      <c r="D5225" s="406">
        <v>272622025</v>
      </c>
      <c r="E5225" s="406" t="s">
        <v>1038</v>
      </c>
      <c r="F5225" s="418">
        <v>25</v>
      </c>
      <c r="G5225" s="419">
        <v>46046</v>
      </c>
      <c r="H5225" s="419">
        <v>46051</v>
      </c>
      <c r="I5225" s="406" t="s">
        <v>15</v>
      </c>
      <c r="J5225" s="406"/>
      <c r="K5225" s="420" t="b">
        <v>0</v>
      </c>
      <c r="L5225" s="406"/>
      <c r="M5225" s="419">
        <v>46053</v>
      </c>
    </row>
    <row r="5226" spans="1:13">
      <c r="A5226" s="418">
        <v>5001</v>
      </c>
      <c r="B5226" s="418">
        <v>410371</v>
      </c>
      <c r="C5226" s="418">
        <v>3000</v>
      </c>
      <c r="D5226" s="406">
        <v>272632025</v>
      </c>
      <c r="E5226" s="406" t="s">
        <v>1066</v>
      </c>
      <c r="F5226" s="418">
        <v>50</v>
      </c>
      <c r="G5226" s="419">
        <v>46007</v>
      </c>
      <c r="H5226" s="419">
        <v>46031</v>
      </c>
      <c r="I5226" s="406" t="s">
        <v>15</v>
      </c>
      <c r="J5226" s="406"/>
      <c r="K5226" s="420" t="b">
        <v>0</v>
      </c>
      <c r="L5226" s="406"/>
      <c r="M5226" s="419">
        <v>46032</v>
      </c>
    </row>
    <row r="5227" spans="1:13">
      <c r="A5227" s="418">
        <v>5001</v>
      </c>
      <c r="B5227" s="418">
        <v>477935</v>
      </c>
      <c r="C5227" s="418">
        <v>3000</v>
      </c>
      <c r="D5227" s="406">
        <v>272642025</v>
      </c>
      <c r="E5227" s="406" t="s">
        <v>857</v>
      </c>
      <c r="F5227" s="418">
        <v>617</v>
      </c>
      <c r="G5227" s="419">
        <v>46007</v>
      </c>
      <c r="H5227" s="419">
        <v>46029</v>
      </c>
      <c r="I5227" s="406" t="s">
        <v>15</v>
      </c>
      <c r="J5227" s="406"/>
      <c r="K5227" s="420" t="b">
        <v>0</v>
      </c>
      <c r="L5227" s="406"/>
      <c r="M5227" s="419">
        <v>46029</v>
      </c>
    </row>
    <row r="5228" spans="1:13">
      <c r="A5228" s="418">
        <v>5001</v>
      </c>
      <c r="B5228" s="418">
        <v>477935</v>
      </c>
      <c r="C5228" s="418">
        <v>3000</v>
      </c>
      <c r="D5228" s="406">
        <v>272652025</v>
      </c>
      <c r="E5228" s="406" t="s">
        <v>857</v>
      </c>
      <c r="F5228" s="418">
        <v>541</v>
      </c>
      <c r="G5228" s="419">
        <v>46007</v>
      </c>
      <c r="H5228" s="419">
        <v>46029</v>
      </c>
      <c r="I5228" s="406" t="s">
        <v>15</v>
      </c>
      <c r="J5228" s="406"/>
      <c r="K5228" s="420" t="b">
        <v>0</v>
      </c>
      <c r="L5228" s="406"/>
      <c r="M5228" s="419">
        <v>46038</v>
      </c>
    </row>
    <row r="5229" spans="1:13">
      <c r="A5229" s="418">
        <v>5001</v>
      </c>
      <c r="B5229" s="418">
        <v>477935</v>
      </c>
      <c r="C5229" s="418">
        <v>3000</v>
      </c>
      <c r="D5229" s="406">
        <v>272662025</v>
      </c>
      <c r="E5229" s="406" t="s">
        <v>857</v>
      </c>
      <c r="F5229" s="418">
        <v>412</v>
      </c>
      <c r="G5229" s="419">
        <v>46007</v>
      </c>
      <c r="H5229" s="419">
        <v>46029</v>
      </c>
      <c r="I5229" s="406" t="s">
        <v>15</v>
      </c>
      <c r="J5229" s="406"/>
      <c r="K5229" s="420" t="b">
        <v>0</v>
      </c>
      <c r="L5229" s="406"/>
      <c r="M5229" s="419">
        <v>46029</v>
      </c>
    </row>
    <row r="5230" spans="1:13">
      <c r="A5230" s="418">
        <v>5001</v>
      </c>
      <c r="B5230" s="418">
        <v>477935</v>
      </c>
      <c r="C5230" s="418">
        <v>3000</v>
      </c>
      <c r="D5230" s="406">
        <v>272662025</v>
      </c>
      <c r="E5230" s="406" t="s">
        <v>857</v>
      </c>
      <c r="F5230" s="418">
        <v>412</v>
      </c>
      <c r="G5230" s="419">
        <v>46107</v>
      </c>
      <c r="H5230" s="419">
        <v>46118</v>
      </c>
      <c r="I5230" s="406" t="s">
        <v>15</v>
      </c>
      <c r="J5230" s="406"/>
      <c r="K5230" s="420" t="b">
        <v>0</v>
      </c>
      <c r="L5230" s="406" t="s">
        <v>72</v>
      </c>
      <c r="M5230" s="419">
        <v>46118</v>
      </c>
    </row>
    <row r="5231" spans="1:13">
      <c r="A5231" s="418">
        <v>5001</v>
      </c>
      <c r="B5231" s="418">
        <v>410015</v>
      </c>
      <c r="C5231" s="418">
        <v>3000</v>
      </c>
      <c r="D5231" s="406">
        <v>272702025</v>
      </c>
      <c r="E5231" s="406" t="s">
        <v>107</v>
      </c>
      <c r="F5231" s="418">
        <v>2400</v>
      </c>
      <c r="G5231" s="419">
        <v>46049</v>
      </c>
      <c r="H5231" s="419">
        <v>46052</v>
      </c>
      <c r="I5231" s="406" t="s">
        <v>15</v>
      </c>
      <c r="J5231" s="406"/>
      <c r="K5231" s="420" t="b">
        <v>0</v>
      </c>
      <c r="L5231" s="406"/>
      <c r="M5231" s="419">
        <v>46053</v>
      </c>
    </row>
    <row r="5232" spans="1:13">
      <c r="A5232" s="418">
        <v>5001</v>
      </c>
      <c r="B5232" s="418">
        <v>410015</v>
      </c>
      <c r="C5232" s="418">
        <v>3000</v>
      </c>
      <c r="D5232" s="406">
        <v>272712025</v>
      </c>
      <c r="E5232" s="406" t="s">
        <v>107</v>
      </c>
      <c r="F5232" s="418">
        <v>2400</v>
      </c>
      <c r="G5232" s="419">
        <v>46051</v>
      </c>
      <c r="H5232" s="419">
        <v>46052</v>
      </c>
      <c r="I5232" s="406" t="s">
        <v>15</v>
      </c>
      <c r="J5232" s="406"/>
      <c r="K5232" s="420" t="b">
        <v>0</v>
      </c>
      <c r="L5232" s="406"/>
      <c r="M5232" s="419">
        <v>46053</v>
      </c>
    </row>
    <row r="5233" spans="1:13">
      <c r="A5233" s="418">
        <v>5001</v>
      </c>
      <c r="B5233" s="418">
        <v>425466</v>
      </c>
      <c r="C5233" s="418">
        <v>3000</v>
      </c>
      <c r="D5233" s="406">
        <v>272922024</v>
      </c>
      <c r="E5233" s="406" t="s">
        <v>650</v>
      </c>
      <c r="F5233" s="418">
        <v>50</v>
      </c>
      <c r="G5233" s="419">
        <v>45920</v>
      </c>
      <c r="H5233" s="419">
        <v>45930</v>
      </c>
      <c r="I5233" s="406" t="s">
        <v>15</v>
      </c>
      <c r="J5233" s="406"/>
      <c r="K5233" s="420" t="b">
        <v>0</v>
      </c>
      <c r="L5233" s="406"/>
      <c r="M5233" s="419">
        <v>45930</v>
      </c>
    </row>
    <row r="5234" spans="1:13">
      <c r="A5234" s="418">
        <v>2017</v>
      </c>
      <c r="B5234" s="418">
        <v>470735</v>
      </c>
      <c r="C5234" s="418">
        <v>3010</v>
      </c>
      <c r="D5234" s="406">
        <v>27302025</v>
      </c>
      <c r="E5234" s="406" t="s">
        <v>448</v>
      </c>
      <c r="F5234" s="418">
        <v>4000</v>
      </c>
      <c r="G5234" s="419">
        <v>45983</v>
      </c>
      <c r="H5234" s="419">
        <v>45989</v>
      </c>
      <c r="I5234" s="406" t="s">
        <v>15</v>
      </c>
      <c r="J5234" s="406"/>
      <c r="K5234" s="420" t="b">
        <v>0</v>
      </c>
      <c r="L5234" s="406"/>
      <c r="M5234" s="419">
        <v>45989</v>
      </c>
    </row>
    <row r="5235" spans="1:13">
      <c r="A5235" s="418">
        <v>5001</v>
      </c>
      <c r="B5235" s="418">
        <v>464152</v>
      </c>
      <c r="C5235" s="418">
        <v>3000</v>
      </c>
      <c r="D5235" s="406">
        <v>27332026</v>
      </c>
      <c r="E5235" s="406" t="s">
        <v>1095</v>
      </c>
      <c r="F5235" s="418">
        <v>1</v>
      </c>
      <c r="G5235" s="419">
        <v>46064</v>
      </c>
      <c r="H5235" s="419">
        <v>46074</v>
      </c>
      <c r="I5235" s="406" t="s">
        <v>15</v>
      </c>
      <c r="J5235" s="406"/>
      <c r="K5235" s="420" t="b">
        <v>0</v>
      </c>
      <c r="L5235" s="406"/>
      <c r="M5235" s="419">
        <v>46074</v>
      </c>
    </row>
    <row r="5236" spans="1:13">
      <c r="A5236" s="418">
        <v>5001</v>
      </c>
      <c r="B5236" s="418">
        <v>464152</v>
      </c>
      <c r="C5236" s="418">
        <v>3000</v>
      </c>
      <c r="D5236" s="406">
        <v>27342026</v>
      </c>
      <c r="E5236" s="406" t="s">
        <v>1095</v>
      </c>
      <c r="F5236" s="418">
        <v>850</v>
      </c>
      <c r="G5236" s="419">
        <v>46064</v>
      </c>
      <c r="H5236" s="419">
        <v>46074</v>
      </c>
      <c r="I5236" s="406" t="s">
        <v>15</v>
      </c>
      <c r="J5236" s="406"/>
      <c r="K5236" s="420" t="b">
        <v>0</v>
      </c>
      <c r="L5236" s="406"/>
      <c r="M5236" s="419">
        <v>46074</v>
      </c>
    </row>
    <row r="5237" spans="1:13">
      <c r="A5237" s="418">
        <v>5001</v>
      </c>
      <c r="B5237" s="418">
        <v>464152</v>
      </c>
      <c r="C5237" s="418">
        <v>3000</v>
      </c>
      <c r="D5237" s="406">
        <v>27342026</v>
      </c>
      <c r="E5237" s="406" t="s">
        <v>1095</v>
      </c>
      <c r="F5237" s="418">
        <v>850</v>
      </c>
      <c r="G5237" s="419">
        <v>46205</v>
      </c>
      <c r="H5237" s="419">
        <v>46209</v>
      </c>
      <c r="I5237" s="406" t="s">
        <v>15</v>
      </c>
      <c r="J5237" s="406"/>
      <c r="K5237" s="420" t="b">
        <v>0</v>
      </c>
      <c r="L5237" s="406" t="s">
        <v>72</v>
      </c>
      <c r="M5237" s="419">
        <v>46210</v>
      </c>
    </row>
    <row r="5238" spans="1:13">
      <c r="A5238" s="418">
        <v>5001</v>
      </c>
      <c r="B5238" s="418">
        <v>464152</v>
      </c>
      <c r="C5238" s="418">
        <v>3000</v>
      </c>
      <c r="D5238" s="406" t="s">
        <v>1096</v>
      </c>
      <c r="E5238" s="406" t="s">
        <v>1095</v>
      </c>
      <c r="F5238" s="418">
        <v>850</v>
      </c>
      <c r="G5238" s="419">
        <v>46139</v>
      </c>
      <c r="H5238" s="406"/>
      <c r="I5238" s="406" t="s">
        <v>985</v>
      </c>
      <c r="J5238" s="406"/>
      <c r="K5238" s="420" t="b">
        <v>1</v>
      </c>
      <c r="L5238" s="406" t="s">
        <v>72</v>
      </c>
      <c r="M5238" s="406"/>
    </row>
    <row r="5239" spans="1:13">
      <c r="A5239" s="418">
        <v>5001</v>
      </c>
      <c r="B5239" s="418">
        <v>410547</v>
      </c>
      <c r="C5239" s="418">
        <v>3000</v>
      </c>
      <c r="D5239" s="406">
        <v>27352026</v>
      </c>
      <c r="E5239" s="406" t="s">
        <v>416</v>
      </c>
      <c r="F5239" s="418">
        <v>6</v>
      </c>
      <c r="G5239" s="406"/>
      <c r="H5239" s="406"/>
      <c r="I5239" s="406" t="s">
        <v>21</v>
      </c>
      <c r="J5239" s="406"/>
      <c r="K5239" s="420" t="b">
        <v>1</v>
      </c>
      <c r="L5239" s="406"/>
      <c r="M5239" s="406"/>
    </row>
    <row r="5240" spans="1:13">
      <c r="A5240" s="418">
        <v>5001</v>
      </c>
      <c r="B5240" s="418">
        <v>410547</v>
      </c>
      <c r="C5240" s="418">
        <v>3000</v>
      </c>
      <c r="D5240" s="406">
        <v>27362026</v>
      </c>
      <c r="E5240" s="406" t="s">
        <v>416</v>
      </c>
      <c r="F5240" s="418">
        <v>6</v>
      </c>
      <c r="G5240" s="406"/>
      <c r="H5240" s="406"/>
      <c r="I5240" s="406" t="s">
        <v>21</v>
      </c>
      <c r="J5240" s="406"/>
      <c r="K5240" s="420" t="b">
        <v>1</v>
      </c>
      <c r="L5240" s="406"/>
      <c r="M5240" s="406"/>
    </row>
    <row r="5241" spans="1:13">
      <c r="A5241" s="418">
        <v>5001</v>
      </c>
      <c r="B5241" s="418">
        <v>460858</v>
      </c>
      <c r="C5241" s="418">
        <v>3000</v>
      </c>
      <c r="D5241" s="406">
        <v>273712025</v>
      </c>
      <c r="E5241" s="406" t="s">
        <v>911</v>
      </c>
      <c r="F5241" s="418">
        <v>25</v>
      </c>
      <c r="G5241" s="419">
        <v>46036</v>
      </c>
      <c r="H5241" s="419">
        <v>46066</v>
      </c>
      <c r="I5241" s="406" t="s">
        <v>15</v>
      </c>
      <c r="J5241" s="406"/>
      <c r="K5241" s="420" t="b">
        <v>0</v>
      </c>
      <c r="L5241" s="406"/>
      <c r="M5241" s="419">
        <v>46067</v>
      </c>
    </row>
    <row r="5242" spans="1:13">
      <c r="A5242" s="418">
        <v>5001</v>
      </c>
      <c r="B5242" s="418">
        <v>410547</v>
      </c>
      <c r="C5242" s="418">
        <v>3000</v>
      </c>
      <c r="D5242" s="406">
        <v>27372026</v>
      </c>
      <c r="E5242" s="406" t="s">
        <v>416</v>
      </c>
      <c r="F5242" s="418">
        <v>6</v>
      </c>
      <c r="G5242" s="406"/>
      <c r="H5242" s="406"/>
      <c r="I5242" s="406" t="s">
        <v>21</v>
      </c>
      <c r="J5242" s="406"/>
      <c r="K5242" s="420" t="b">
        <v>1</v>
      </c>
      <c r="L5242" s="406"/>
      <c r="M5242" s="406"/>
    </row>
    <row r="5243" spans="1:13">
      <c r="A5243" s="418">
        <v>5001</v>
      </c>
      <c r="B5243" s="418">
        <v>438084</v>
      </c>
      <c r="C5243" s="418">
        <v>3000</v>
      </c>
      <c r="D5243" s="406">
        <v>273732025</v>
      </c>
      <c r="E5243" s="406" t="s">
        <v>109</v>
      </c>
      <c r="F5243" s="418">
        <v>165</v>
      </c>
      <c r="G5243" s="419">
        <v>45999</v>
      </c>
      <c r="H5243" s="419">
        <v>46000</v>
      </c>
      <c r="I5243" s="406" t="s">
        <v>15</v>
      </c>
      <c r="J5243" s="406"/>
      <c r="K5243" s="420" t="b">
        <v>0</v>
      </c>
      <c r="L5243" s="406"/>
      <c r="M5243" s="419">
        <v>46000</v>
      </c>
    </row>
    <row r="5244" spans="1:13">
      <c r="A5244" s="418">
        <v>5001</v>
      </c>
      <c r="B5244" s="418">
        <v>409988</v>
      </c>
      <c r="C5244" s="418">
        <v>3000</v>
      </c>
      <c r="D5244" s="406">
        <v>273772025</v>
      </c>
      <c r="E5244" s="406" t="s">
        <v>501</v>
      </c>
      <c r="F5244" s="418">
        <v>204</v>
      </c>
      <c r="G5244" s="419">
        <v>46030</v>
      </c>
      <c r="H5244" s="419">
        <v>46036</v>
      </c>
      <c r="I5244" s="406" t="s">
        <v>15</v>
      </c>
      <c r="J5244" s="406"/>
      <c r="K5244" s="420" t="b">
        <v>0</v>
      </c>
      <c r="L5244" s="406"/>
      <c r="M5244" s="419">
        <v>46037</v>
      </c>
    </row>
    <row r="5245" spans="1:13">
      <c r="A5245" s="418">
        <v>5001</v>
      </c>
      <c r="B5245" s="418">
        <v>410547</v>
      </c>
      <c r="C5245" s="418">
        <v>3000</v>
      </c>
      <c r="D5245" s="406">
        <v>27382026</v>
      </c>
      <c r="E5245" s="406" t="s">
        <v>416</v>
      </c>
      <c r="F5245" s="418">
        <v>1</v>
      </c>
      <c r="G5245" s="406"/>
      <c r="H5245" s="406"/>
      <c r="I5245" s="406" t="s">
        <v>21</v>
      </c>
      <c r="J5245" s="406"/>
      <c r="K5245" s="420" t="b">
        <v>1</v>
      </c>
      <c r="L5245" s="406"/>
      <c r="M5245" s="406"/>
    </row>
    <row r="5246" spans="1:13">
      <c r="A5246" s="418">
        <v>5001</v>
      </c>
      <c r="B5246" s="418">
        <v>438060</v>
      </c>
      <c r="C5246" s="418">
        <v>3000</v>
      </c>
      <c r="D5246" s="406">
        <v>273982024</v>
      </c>
      <c r="E5246" s="406" t="s">
        <v>1097</v>
      </c>
      <c r="F5246" s="418">
        <v>80</v>
      </c>
      <c r="G5246" s="419">
        <v>45806</v>
      </c>
      <c r="H5246" s="419">
        <v>46053</v>
      </c>
      <c r="I5246" s="406" t="s">
        <v>15</v>
      </c>
      <c r="J5246" s="406"/>
      <c r="K5246" s="420" t="b">
        <v>0</v>
      </c>
      <c r="L5246" s="406"/>
      <c r="M5246" s="419">
        <v>46053</v>
      </c>
    </row>
    <row r="5247" spans="1:13">
      <c r="A5247" s="418">
        <v>5001</v>
      </c>
      <c r="B5247" s="418">
        <v>473180</v>
      </c>
      <c r="C5247" s="418">
        <v>3000</v>
      </c>
      <c r="D5247" s="406">
        <v>27402025</v>
      </c>
      <c r="E5247" s="406" t="s">
        <v>209</v>
      </c>
      <c r="F5247" s="418">
        <v>450</v>
      </c>
      <c r="G5247" s="419">
        <v>45911</v>
      </c>
      <c r="H5247" s="419">
        <v>45927</v>
      </c>
      <c r="I5247" s="406" t="s">
        <v>15</v>
      </c>
      <c r="J5247" s="406"/>
      <c r="K5247" s="420" t="b">
        <v>0</v>
      </c>
      <c r="L5247" s="406"/>
      <c r="M5247" s="419">
        <v>45947</v>
      </c>
    </row>
    <row r="5248" spans="1:13">
      <c r="A5248" s="418">
        <v>5001</v>
      </c>
      <c r="B5248" s="418">
        <v>459561</v>
      </c>
      <c r="C5248" s="418">
        <v>3000</v>
      </c>
      <c r="D5248" s="406">
        <v>274042024</v>
      </c>
      <c r="E5248" s="406" t="s">
        <v>1098</v>
      </c>
      <c r="F5248" s="418">
        <v>25</v>
      </c>
      <c r="G5248" s="419">
        <v>45776</v>
      </c>
      <c r="H5248" s="406"/>
      <c r="I5248" s="406" t="s">
        <v>124</v>
      </c>
      <c r="J5248" s="406"/>
      <c r="K5248" s="420" t="b">
        <v>0</v>
      </c>
      <c r="L5248" s="406"/>
      <c r="M5248" s="406"/>
    </row>
    <row r="5249" spans="1:13">
      <c r="A5249" s="418">
        <v>5001</v>
      </c>
      <c r="B5249" s="418">
        <v>410527</v>
      </c>
      <c r="C5249" s="418">
        <v>3000</v>
      </c>
      <c r="D5249" s="406">
        <v>274252025</v>
      </c>
      <c r="E5249" s="406" t="s">
        <v>378</v>
      </c>
      <c r="F5249" s="418">
        <v>500</v>
      </c>
      <c r="G5249" s="419">
        <v>46000</v>
      </c>
      <c r="H5249" s="419">
        <v>46006</v>
      </c>
      <c r="I5249" s="406" t="s">
        <v>15</v>
      </c>
      <c r="J5249" s="406"/>
      <c r="K5249" s="420" t="b">
        <v>0</v>
      </c>
      <c r="L5249" s="406"/>
      <c r="M5249" s="419">
        <v>46007</v>
      </c>
    </row>
    <row r="5250" spans="1:13">
      <c r="A5250" s="418">
        <v>5001</v>
      </c>
      <c r="B5250" s="418">
        <v>410527</v>
      </c>
      <c r="C5250" s="418">
        <v>3000</v>
      </c>
      <c r="D5250" s="406">
        <v>274262025</v>
      </c>
      <c r="E5250" s="406" t="s">
        <v>378</v>
      </c>
      <c r="F5250" s="418">
        <v>500</v>
      </c>
      <c r="G5250" s="419">
        <v>46000</v>
      </c>
      <c r="H5250" s="419">
        <v>46006</v>
      </c>
      <c r="I5250" s="406" t="s">
        <v>15</v>
      </c>
      <c r="J5250" s="406"/>
      <c r="K5250" s="420" t="b">
        <v>0</v>
      </c>
      <c r="L5250" s="406"/>
      <c r="M5250" s="419">
        <v>46007</v>
      </c>
    </row>
    <row r="5251" spans="1:13">
      <c r="A5251" s="418">
        <v>5001</v>
      </c>
      <c r="B5251" s="418">
        <v>410527</v>
      </c>
      <c r="C5251" s="418">
        <v>3000</v>
      </c>
      <c r="D5251" s="406">
        <v>274272025</v>
      </c>
      <c r="E5251" s="406" t="s">
        <v>378</v>
      </c>
      <c r="F5251" s="418">
        <v>500</v>
      </c>
      <c r="G5251" s="419">
        <v>46001</v>
      </c>
      <c r="H5251" s="419">
        <v>46006</v>
      </c>
      <c r="I5251" s="406" t="s">
        <v>15</v>
      </c>
      <c r="J5251" s="406"/>
      <c r="K5251" s="420" t="b">
        <v>0</v>
      </c>
      <c r="L5251" s="406"/>
      <c r="M5251" s="419">
        <v>46006</v>
      </c>
    </row>
    <row r="5252" spans="1:13">
      <c r="A5252" s="418">
        <v>5001</v>
      </c>
      <c r="B5252" s="418">
        <v>410527</v>
      </c>
      <c r="C5252" s="418">
        <v>3000</v>
      </c>
      <c r="D5252" s="406">
        <v>274282025</v>
      </c>
      <c r="E5252" s="406" t="s">
        <v>378</v>
      </c>
      <c r="F5252" s="418">
        <v>500</v>
      </c>
      <c r="G5252" s="419">
        <v>46001</v>
      </c>
      <c r="H5252" s="419">
        <v>46006</v>
      </c>
      <c r="I5252" s="406" t="s">
        <v>15</v>
      </c>
      <c r="J5252" s="406"/>
      <c r="K5252" s="420" t="b">
        <v>0</v>
      </c>
      <c r="L5252" s="406"/>
      <c r="M5252" s="419">
        <v>46006</v>
      </c>
    </row>
    <row r="5253" spans="1:13">
      <c r="A5253" s="418">
        <v>5001</v>
      </c>
      <c r="B5253" s="418">
        <v>463132</v>
      </c>
      <c r="C5253" s="418">
        <v>3000</v>
      </c>
      <c r="D5253" s="406">
        <v>274432025</v>
      </c>
      <c r="E5253" s="406" t="s">
        <v>815</v>
      </c>
      <c r="F5253" s="418">
        <v>35</v>
      </c>
      <c r="G5253" s="419">
        <v>46008</v>
      </c>
      <c r="H5253" s="419">
        <v>46032</v>
      </c>
      <c r="I5253" s="406" t="s">
        <v>15</v>
      </c>
      <c r="J5253" s="406"/>
      <c r="K5253" s="420" t="b">
        <v>0</v>
      </c>
      <c r="L5253" s="406"/>
      <c r="M5253" s="419">
        <v>46034</v>
      </c>
    </row>
    <row r="5254" spans="1:13">
      <c r="A5254" s="418">
        <v>5001</v>
      </c>
      <c r="B5254" s="418">
        <v>427729</v>
      </c>
      <c r="C5254" s="418">
        <v>3000</v>
      </c>
      <c r="D5254" s="406">
        <v>274452025</v>
      </c>
      <c r="E5254" s="406" t="s">
        <v>568</v>
      </c>
      <c r="F5254" s="418">
        <v>8</v>
      </c>
      <c r="G5254" s="419">
        <v>46003</v>
      </c>
      <c r="H5254" s="419">
        <v>46009</v>
      </c>
      <c r="I5254" s="406" t="s">
        <v>15</v>
      </c>
      <c r="J5254" s="406"/>
      <c r="K5254" s="420" t="b">
        <v>0</v>
      </c>
      <c r="L5254" s="406"/>
      <c r="M5254" s="419">
        <v>46009</v>
      </c>
    </row>
    <row r="5255" spans="1:13">
      <c r="A5255" s="418">
        <v>5001</v>
      </c>
      <c r="B5255" s="418">
        <v>427729</v>
      </c>
      <c r="C5255" s="418">
        <v>3000</v>
      </c>
      <c r="D5255" s="406">
        <v>274462025</v>
      </c>
      <c r="E5255" s="406" t="s">
        <v>568</v>
      </c>
      <c r="F5255" s="418">
        <v>69</v>
      </c>
      <c r="G5255" s="419">
        <v>46001</v>
      </c>
      <c r="H5255" s="419">
        <v>46009</v>
      </c>
      <c r="I5255" s="406" t="s">
        <v>15</v>
      </c>
      <c r="J5255" s="406"/>
      <c r="K5255" s="420" t="b">
        <v>0</v>
      </c>
      <c r="L5255" s="406"/>
      <c r="M5255" s="419">
        <v>46009</v>
      </c>
    </row>
    <row r="5256" spans="1:13">
      <c r="A5256" s="418">
        <v>5001</v>
      </c>
      <c r="B5256" s="418">
        <v>427729</v>
      </c>
      <c r="C5256" s="418">
        <v>3000</v>
      </c>
      <c r="D5256" s="406">
        <v>274482025</v>
      </c>
      <c r="E5256" s="406" t="s">
        <v>568</v>
      </c>
      <c r="F5256" s="418">
        <v>67</v>
      </c>
      <c r="G5256" s="419">
        <v>46001</v>
      </c>
      <c r="H5256" s="419">
        <v>46009</v>
      </c>
      <c r="I5256" s="406" t="s">
        <v>15</v>
      </c>
      <c r="J5256" s="406"/>
      <c r="K5256" s="420" t="b">
        <v>0</v>
      </c>
      <c r="L5256" s="406"/>
      <c r="M5256" s="419">
        <v>46009</v>
      </c>
    </row>
    <row r="5257" spans="1:13">
      <c r="A5257" s="418">
        <v>5001</v>
      </c>
      <c r="B5257" s="418">
        <v>427729</v>
      </c>
      <c r="C5257" s="418">
        <v>3000</v>
      </c>
      <c r="D5257" s="406">
        <v>274492025</v>
      </c>
      <c r="E5257" s="406" t="s">
        <v>568</v>
      </c>
      <c r="F5257" s="418">
        <v>32</v>
      </c>
      <c r="G5257" s="419">
        <v>46002</v>
      </c>
      <c r="H5257" s="419">
        <v>46009</v>
      </c>
      <c r="I5257" s="406" t="s">
        <v>15</v>
      </c>
      <c r="J5257" s="406"/>
      <c r="K5257" s="420" t="b">
        <v>0</v>
      </c>
      <c r="L5257" s="406"/>
      <c r="M5257" s="419">
        <v>46009</v>
      </c>
    </row>
    <row r="5258" spans="1:13">
      <c r="A5258" s="418">
        <v>5001</v>
      </c>
      <c r="B5258" s="418">
        <v>427729</v>
      </c>
      <c r="C5258" s="418">
        <v>3000</v>
      </c>
      <c r="D5258" s="406">
        <v>274502025</v>
      </c>
      <c r="E5258" s="406" t="s">
        <v>568</v>
      </c>
      <c r="F5258" s="418">
        <v>20</v>
      </c>
      <c r="G5258" s="419">
        <v>46002</v>
      </c>
      <c r="H5258" s="419">
        <v>46009</v>
      </c>
      <c r="I5258" s="406" t="s">
        <v>15</v>
      </c>
      <c r="J5258" s="406"/>
      <c r="K5258" s="420" t="b">
        <v>0</v>
      </c>
      <c r="L5258" s="406"/>
      <c r="M5258" s="419">
        <v>46009</v>
      </c>
    </row>
    <row r="5259" spans="1:13">
      <c r="A5259" s="418">
        <v>5001</v>
      </c>
      <c r="B5259" s="418">
        <v>427729</v>
      </c>
      <c r="C5259" s="418">
        <v>3000</v>
      </c>
      <c r="D5259" s="406">
        <v>274512025</v>
      </c>
      <c r="E5259" s="406" t="s">
        <v>568</v>
      </c>
      <c r="F5259" s="418">
        <v>41</v>
      </c>
      <c r="G5259" s="419">
        <v>46002</v>
      </c>
      <c r="H5259" s="419">
        <v>46009</v>
      </c>
      <c r="I5259" s="406" t="s">
        <v>15</v>
      </c>
      <c r="J5259" s="406"/>
      <c r="K5259" s="420" t="b">
        <v>0</v>
      </c>
      <c r="L5259" s="406"/>
      <c r="M5259" s="419">
        <v>46009</v>
      </c>
    </row>
    <row r="5260" spans="1:13">
      <c r="A5260" s="418">
        <v>5001</v>
      </c>
      <c r="B5260" s="418">
        <v>427729</v>
      </c>
      <c r="C5260" s="418">
        <v>3000</v>
      </c>
      <c r="D5260" s="406">
        <v>274522025</v>
      </c>
      <c r="E5260" s="406" t="s">
        <v>568</v>
      </c>
      <c r="F5260" s="418">
        <v>14</v>
      </c>
      <c r="G5260" s="419">
        <v>46002</v>
      </c>
      <c r="H5260" s="419">
        <v>46009</v>
      </c>
      <c r="I5260" s="406" t="s">
        <v>15</v>
      </c>
      <c r="J5260" s="406"/>
      <c r="K5260" s="420" t="b">
        <v>0</v>
      </c>
      <c r="L5260" s="406"/>
      <c r="M5260" s="419">
        <v>46009</v>
      </c>
    </row>
    <row r="5261" spans="1:13">
      <c r="A5261" s="418">
        <v>5001</v>
      </c>
      <c r="B5261" s="418">
        <v>476877</v>
      </c>
      <c r="C5261" s="418">
        <v>3000</v>
      </c>
      <c r="D5261" s="406">
        <v>274652025</v>
      </c>
      <c r="E5261" s="406" t="s">
        <v>556</v>
      </c>
      <c r="F5261" s="418">
        <v>360</v>
      </c>
      <c r="G5261" s="419">
        <v>46001</v>
      </c>
      <c r="H5261" s="419">
        <v>46002</v>
      </c>
      <c r="I5261" s="406" t="s">
        <v>15</v>
      </c>
      <c r="J5261" s="406"/>
      <c r="K5261" s="420" t="b">
        <v>0</v>
      </c>
      <c r="L5261" s="406"/>
      <c r="M5261" s="419">
        <v>46006</v>
      </c>
    </row>
    <row r="5262" spans="1:13">
      <c r="A5262" s="418">
        <v>5001</v>
      </c>
      <c r="B5262" s="418">
        <v>465000</v>
      </c>
      <c r="C5262" s="418">
        <v>3000</v>
      </c>
      <c r="D5262" s="406">
        <v>27472025</v>
      </c>
      <c r="E5262" s="406" t="s">
        <v>180</v>
      </c>
      <c r="F5262" s="418">
        <v>50</v>
      </c>
      <c r="G5262" s="419">
        <v>45929</v>
      </c>
      <c r="H5262" s="419">
        <v>46112</v>
      </c>
      <c r="I5262" s="406" t="s">
        <v>15</v>
      </c>
      <c r="J5262" s="406"/>
      <c r="K5262" s="420" t="b">
        <v>0</v>
      </c>
      <c r="L5262" s="406"/>
      <c r="M5262" s="419">
        <v>46113</v>
      </c>
    </row>
    <row r="5263" spans="1:13">
      <c r="A5263" s="418">
        <v>5001</v>
      </c>
      <c r="B5263" s="418">
        <v>439334</v>
      </c>
      <c r="C5263" s="418">
        <v>3000</v>
      </c>
      <c r="D5263" s="406">
        <v>274732025</v>
      </c>
      <c r="E5263" s="406" t="s">
        <v>864</v>
      </c>
      <c r="F5263" s="418">
        <v>100</v>
      </c>
      <c r="G5263" s="419">
        <v>46043</v>
      </c>
      <c r="H5263" s="419">
        <v>46051</v>
      </c>
      <c r="I5263" s="406" t="s">
        <v>15</v>
      </c>
      <c r="J5263" s="406"/>
      <c r="K5263" s="420" t="b">
        <v>0</v>
      </c>
      <c r="L5263" s="406"/>
      <c r="M5263" s="419">
        <v>46055</v>
      </c>
    </row>
    <row r="5264" spans="1:13">
      <c r="A5264" s="418">
        <v>5001</v>
      </c>
      <c r="B5264" s="418">
        <v>473180</v>
      </c>
      <c r="C5264" s="418">
        <v>3000</v>
      </c>
      <c r="D5264" s="406">
        <v>274762023</v>
      </c>
      <c r="E5264" s="406" t="s">
        <v>209</v>
      </c>
      <c r="F5264" s="418">
        <v>450</v>
      </c>
      <c r="G5264" s="419">
        <v>45925</v>
      </c>
      <c r="H5264" s="419">
        <v>45968</v>
      </c>
      <c r="I5264" s="406" t="s">
        <v>15</v>
      </c>
      <c r="J5264" s="406"/>
      <c r="K5264" s="420" t="b">
        <v>0</v>
      </c>
      <c r="L5264" s="406"/>
      <c r="M5264" s="419">
        <v>45971</v>
      </c>
    </row>
    <row r="5265" spans="1:13">
      <c r="A5265" s="418">
        <v>5001</v>
      </c>
      <c r="B5265" s="418">
        <v>477220</v>
      </c>
      <c r="C5265" s="418">
        <v>3000</v>
      </c>
      <c r="D5265" s="406">
        <v>274762025</v>
      </c>
      <c r="E5265" s="406" t="s">
        <v>521</v>
      </c>
      <c r="F5265" s="418">
        <v>3910</v>
      </c>
      <c r="G5265" s="419">
        <v>46001</v>
      </c>
      <c r="H5265" s="419">
        <v>46006</v>
      </c>
      <c r="I5265" s="406" t="s">
        <v>15</v>
      </c>
      <c r="J5265" s="406"/>
      <c r="K5265" s="420" t="b">
        <v>0</v>
      </c>
      <c r="L5265" s="406"/>
      <c r="M5265" s="419">
        <v>46006</v>
      </c>
    </row>
    <row r="5266" spans="1:13">
      <c r="A5266" s="418">
        <v>5001</v>
      </c>
      <c r="B5266" s="418">
        <v>410350</v>
      </c>
      <c r="C5266" s="418">
        <v>3000</v>
      </c>
      <c r="D5266" s="406">
        <v>274772025</v>
      </c>
      <c r="E5266" s="406" t="s">
        <v>48</v>
      </c>
      <c r="F5266" s="418">
        <v>25</v>
      </c>
      <c r="G5266" s="419">
        <v>46004</v>
      </c>
      <c r="H5266" s="419">
        <v>46029</v>
      </c>
      <c r="I5266" s="406" t="s">
        <v>15</v>
      </c>
      <c r="J5266" s="406"/>
      <c r="K5266" s="420" t="b">
        <v>0</v>
      </c>
      <c r="L5266" s="406"/>
      <c r="M5266" s="419">
        <v>46029</v>
      </c>
    </row>
    <row r="5267" spans="1:13">
      <c r="A5267" s="418">
        <v>5001</v>
      </c>
      <c r="B5267" s="418">
        <v>410350</v>
      </c>
      <c r="C5267" s="418">
        <v>3000</v>
      </c>
      <c r="D5267" s="406">
        <v>274782025</v>
      </c>
      <c r="E5267" s="406" t="s">
        <v>48</v>
      </c>
      <c r="F5267" s="418">
        <v>100</v>
      </c>
      <c r="G5267" s="419">
        <v>46000</v>
      </c>
      <c r="H5267" s="419">
        <v>46006</v>
      </c>
      <c r="I5267" s="406" t="s">
        <v>15</v>
      </c>
      <c r="J5267" s="406"/>
      <c r="K5267" s="420" t="b">
        <v>0</v>
      </c>
      <c r="L5267" s="406"/>
      <c r="M5267" s="419">
        <v>46006</v>
      </c>
    </row>
    <row r="5268" spans="1:13">
      <c r="A5268" s="418">
        <v>5001</v>
      </c>
      <c r="B5268" s="418">
        <v>410350</v>
      </c>
      <c r="C5268" s="418">
        <v>3000</v>
      </c>
      <c r="D5268" s="406">
        <v>274792025</v>
      </c>
      <c r="E5268" s="406" t="s">
        <v>48</v>
      </c>
      <c r="F5268" s="418">
        <v>100</v>
      </c>
      <c r="G5268" s="419">
        <v>46000</v>
      </c>
      <c r="H5268" s="419">
        <v>46006</v>
      </c>
      <c r="I5268" s="406" t="s">
        <v>15</v>
      </c>
      <c r="J5268" s="406"/>
      <c r="K5268" s="420" t="b">
        <v>0</v>
      </c>
      <c r="L5268" s="406"/>
      <c r="M5268" s="419">
        <v>46007</v>
      </c>
    </row>
    <row r="5269" spans="1:13">
      <c r="A5269" s="418">
        <v>5001</v>
      </c>
      <c r="B5269" s="418">
        <v>410350</v>
      </c>
      <c r="C5269" s="418">
        <v>3000</v>
      </c>
      <c r="D5269" s="406">
        <v>274802025</v>
      </c>
      <c r="E5269" s="406" t="s">
        <v>48</v>
      </c>
      <c r="F5269" s="418">
        <v>100</v>
      </c>
      <c r="G5269" s="419">
        <v>46000</v>
      </c>
      <c r="H5269" s="419">
        <v>46006</v>
      </c>
      <c r="I5269" s="406" t="s">
        <v>15</v>
      </c>
      <c r="J5269" s="406"/>
      <c r="K5269" s="420" t="b">
        <v>0</v>
      </c>
      <c r="L5269" s="406"/>
      <c r="M5269" s="419">
        <v>46007</v>
      </c>
    </row>
    <row r="5270" spans="1:13">
      <c r="A5270" s="418">
        <v>5001</v>
      </c>
      <c r="B5270" s="418">
        <v>410350</v>
      </c>
      <c r="C5270" s="418">
        <v>3000</v>
      </c>
      <c r="D5270" s="406">
        <v>274812025</v>
      </c>
      <c r="E5270" s="406" t="s">
        <v>48</v>
      </c>
      <c r="F5270" s="418">
        <v>100</v>
      </c>
      <c r="G5270" s="419">
        <v>46001</v>
      </c>
      <c r="H5270" s="419">
        <v>46006</v>
      </c>
      <c r="I5270" s="406" t="s">
        <v>15</v>
      </c>
      <c r="J5270" s="406"/>
      <c r="K5270" s="420" t="b">
        <v>0</v>
      </c>
      <c r="L5270" s="406"/>
      <c r="M5270" s="419">
        <v>46007</v>
      </c>
    </row>
    <row r="5271" spans="1:13">
      <c r="A5271" s="418">
        <v>5001</v>
      </c>
      <c r="B5271" s="418">
        <v>410350</v>
      </c>
      <c r="C5271" s="418">
        <v>3000</v>
      </c>
      <c r="D5271" s="406">
        <v>274822025</v>
      </c>
      <c r="E5271" s="406" t="s">
        <v>48</v>
      </c>
      <c r="F5271" s="418">
        <v>100</v>
      </c>
      <c r="G5271" s="419">
        <v>46001</v>
      </c>
      <c r="H5271" s="419">
        <v>46006</v>
      </c>
      <c r="I5271" s="406" t="s">
        <v>15</v>
      </c>
      <c r="J5271" s="406"/>
      <c r="K5271" s="420" t="b">
        <v>0</v>
      </c>
      <c r="L5271" s="406"/>
      <c r="M5271" s="419">
        <v>46006</v>
      </c>
    </row>
    <row r="5272" spans="1:13">
      <c r="A5272" s="418">
        <v>5001</v>
      </c>
      <c r="B5272" s="418">
        <v>410350</v>
      </c>
      <c r="C5272" s="418">
        <v>3000</v>
      </c>
      <c r="D5272" s="406">
        <v>274832025</v>
      </c>
      <c r="E5272" s="406" t="s">
        <v>48</v>
      </c>
      <c r="F5272" s="418">
        <v>100</v>
      </c>
      <c r="G5272" s="419">
        <v>46002</v>
      </c>
      <c r="H5272" s="419">
        <v>46006</v>
      </c>
      <c r="I5272" s="406" t="s">
        <v>15</v>
      </c>
      <c r="J5272" s="406"/>
      <c r="K5272" s="420" t="b">
        <v>0</v>
      </c>
      <c r="L5272" s="406"/>
      <c r="M5272" s="419">
        <v>46007</v>
      </c>
    </row>
    <row r="5273" spans="1:13">
      <c r="A5273" s="418">
        <v>5001</v>
      </c>
      <c r="B5273" s="418">
        <v>410350</v>
      </c>
      <c r="C5273" s="418">
        <v>3000</v>
      </c>
      <c r="D5273" s="406">
        <v>274842025</v>
      </c>
      <c r="E5273" s="406" t="s">
        <v>48</v>
      </c>
      <c r="F5273" s="418">
        <v>100</v>
      </c>
      <c r="G5273" s="419">
        <v>46002</v>
      </c>
      <c r="H5273" s="419">
        <v>46006</v>
      </c>
      <c r="I5273" s="406" t="s">
        <v>15</v>
      </c>
      <c r="J5273" s="406"/>
      <c r="K5273" s="420" t="b">
        <v>0</v>
      </c>
      <c r="L5273" s="406"/>
      <c r="M5273" s="419">
        <v>46006</v>
      </c>
    </row>
    <row r="5274" spans="1:13">
      <c r="A5274" s="418">
        <v>5001</v>
      </c>
      <c r="B5274" s="418">
        <v>410350</v>
      </c>
      <c r="C5274" s="418">
        <v>3000</v>
      </c>
      <c r="D5274" s="406">
        <v>274852025</v>
      </c>
      <c r="E5274" s="406" t="s">
        <v>48</v>
      </c>
      <c r="F5274" s="418">
        <v>100</v>
      </c>
      <c r="G5274" s="419">
        <v>46007</v>
      </c>
      <c r="H5274" s="419">
        <v>46029</v>
      </c>
      <c r="I5274" s="406" t="s">
        <v>15</v>
      </c>
      <c r="J5274" s="406"/>
      <c r="K5274" s="420" t="b">
        <v>0</v>
      </c>
      <c r="L5274" s="406"/>
      <c r="M5274" s="419">
        <v>46029</v>
      </c>
    </row>
    <row r="5275" spans="1:13">
      <c r="A5275" s="418">
        <v>5001</v>
      </c>
      <c r="B5275" s="418">
        <v>410350</v>
      </c>
      <c r="C5275" s="418">
        <v>3000</v>
      </c>
      <c r="D5275" s="406">
        <v>274862025</v>
      </c>
      <c r="E5275" s="406" t="s">
        <v>48</v>
      </c>
      <c r="F5275" s="418">
        <v>100</v>
      </c>
      <c r="G5275" s="419">
        <v>46007</v>
      </c>
      <c r="H5275" s="419">
        <v>46029</v>
      </c>
      <c r="I5275" s="406" t="s">
        <v>15</v>
      </c>
      <c r="J5275" s="406"/>
      <c r="K5275" s="420" t="b">
        <v>0</v>
      </c>
      <c r="L5275" s="406"/>
      <c r="M5275" s="419">
        <v>46029</v>
      </c>
    </row>
    <row r="5276" spans="1:13">
      <c r="A5276" s="418">
        <v>5001</v>
      </c>
      <c r="B5276" s="418">
        <v>410350</v>
      </c>
      <c r="C5276" s="418">
        <v>3000</v>
      </c>
      <c r="D5276" s="406">
        <v>274872025</v>
      </c>
      <c r="E5276" s="406" t="s">
        <v>48</v>
      </c>
      <c r="F5276" s="418">
        <v>100</v>
      </c>
      <c r="G5276" s="419">
        <v>46004</v>
      </c>
      <c r="H5276" s="419">
        <v>46029</v>
      </c>
      <c r="I5276" s="406" t="s">
        <v>15</v>
      </c>
      <c r="J5276" s="406"/>
      <c r="K5276" s="420" t="b">
        <v>0</v>
      </c>
      <c r="L5276" s="406"/>
      <c r="M5276" s="419">
        <v>46029</v>
      </c>
    </row>
    <row r="5277" spans="1:13">
      <c r="A5277" s="418">
        <v>5001</v>
      </c>
      <c r="B5277" s="418">
        <v>410350</v>
      </c>
      <c r="C5277" s="418">
        <v>3000</v>
      </c>
      <c r="D5277" s="406">
        <v>274882025</v>
      </c>
      <c r="E5277" s="406" t="s">
        <v>48</v>
      </c>
      <c r="F5277" s="418">
        <v>100</v>
      </c>
      <c r="G5277" s="419">
        <v>46004</v>
      </c>
      <c r="H5277" s="419">
        <v>46029</v>
      </c>
      <c r="I5277" s="406" t="s">
        <v>15</v>
      </c>
      <c r="J5277" s="406"/>
      <c r="K5277" s="420" t="b">
        <v>0</v>
      </c>
      <c r="L5277" s="406"/>
      <c r="M5277" s="419">
        <v>46029</v>
      </c>
    </row>
    <row r="5278" spans="1:13">
      <c r="A5278" s="418">
        <v>5001</v>
      </c>
      <c r="B5278" s="418">
        <v>465266</v>
      </c>
      <c r="C5278" s="418">
        <v>3000</v>
      </c>
      <c r="D5278" s="406">
        <v>27502026</v>
      </c>
      <c r="E5278" s="406" t="s">
        <v>1099</v>
      </c>
      <c r="F5278" s="418">
        <v>300</v>
      </c>
      <c r="G5278" s="419">
        <v>46192</v>
      </c>
      <c r="H5278" s="419">
        <v>46199</v>
      </c>
      <c r="I5278" s="406" t="s">
        <v>15</v>
      </c>
      <c r="J5278" s="406"/>
      <c r="K5278" s="420" t="b">
        <v>0</v>
      </c>
      <c r="L5278" s="406" t="s">
        <v>72</v>
      </c>
      <c r="M5278" s="419">
        <v>46204</v>
      </c>
    </row>
    <row r="5279" spans="1:13">
      <c r="A5279" s="418">
        <v>2015</v>
      </c>
      <c r="B5279" s="418">
        <v>422463</v>
      </c>
      <c r="C5279" s="418">
        <v>3010</v>
      </c>
      <c r="D5279" s="406">
        <v>2752026</v>
      </c>
      <c r="E5279" s="406" t="s">
        <v>249</v>
      </c>
      <c r="F5279" s="418">
        <v>360</v>
      </c>
      <c r="G5279" s="406"/>
      <c r="H5279" s="406"/>
      <c r="I5279" s="406" t="s">
        <v>21</v>
      </c>
      <c r="J5279" s="406"/>
      <c r="K5279" s="420" t="b">
        <v>0</v>
      </c>
      <c r="L5279" s="406"/>
      <c r="M5279" s="406"/>
    </row>
    <row r="5280" spans="1:13">
      <c r="A5280" s="418">
        <v>5001</v>
      </c>
      <c r="B5280" s="418">
        <v>410137</v>
      </c>
      <c r="C5280" s="418">
        <v>3000</v>
      </c>
      <c r="D5280" s="406">
        <v>275502024</v>
      </c>
      <c r="E5280" s="406" t="s">
        <v>1100</v>
      </c>
      <c r="F5280" s="418">
        <v>20</v>
      </c>
      <c r="G5280" s="419">
        <v>45995</v>
      </c>
      <c r="H5280" s="419">
        <v>45999</v>
      </c>
      <c r="I5280" s="406" t="s">
        <v>15</v>
      </c>
      <c r="J5280" s="406"/>
      <c r="K5280" s="420" t="b">
        <v>0</v>
      </c>
      <c r="L5280" s="406"/>
      <c r="M5280" s="419">
        <v>46000</v>
      </c>
    </row>
    <row r="5281" spans="1:13">
      <c r="A5281" s="418">
        <v>5001</v>
      </c>
      <c r="B5281" s="418">
        <v>410014</v>
      </c>
      <c r="C5281" s="418">
        <v>3000</v>
      </c>
      <c r="D5281" s="406">
        <v>275542025</v>
      </c>
      <c r="E5281" s="406" t="s">
        <v>305</v>
      </c>
      <c r="F5281" s="418">
        <v>2880</v>
      </c>
      <c r="G5281" s="419">
        <v>45997</v>
      </c>
      <c r="H5281" s="419">
        <v>45999</v>
      </c>
      <c r="I5281" s="406" t="s">
        <v>15</v>
      </c>
      <c r="J5281" s="406"/>
      <c r="K5281" s="420" t="b">
        <v>0</v>
      </c>
      <c r="L5281" s="406"/>
      <c r="M5281" s="419">
        <v>45999</v>
      </c>
    </row>
    <row r="5282" spans="1:13">
      <c r="A5282" s="418">
        <v>5001</v>
      </c>
      <c r="B5282" s="418">
        <v>410014</v>
      </c>
      <c r="C5282" s="418">
        <v>3000</v>
      </c>
      <c r="D5282" s="406">
        <v>275552025</v>
      </c>
      <c r="E5282" s="406" t="s">
        <v>305</v>
      </c>
      <c r="F5282" s="418">
        <v>1440</v>
      </c>
      <c r="G5282" s="419">
        <v>45997</v>
      </c>
      <c r="H5282" s="419">
        <v>45999</v>
      </c>
      <c r="I5282" s="406" t="s">
        <v>15</v>
      </c>
      <c r="J5282" s="406"/>
      <c r="K5282" s="420" t="b">
        <v>0</v>
      </c>
      <c r="L5282" s="406"/>
      <c r="M5282" s="419">
        <v>45999</v>
      </c>
    </row>
    <row r="5283" spans="1:13">
      <c r="A5283" s="418">
        <v>5001</v>
      </c>
      <c r="B5283" s="418">
        <v>474992</v>
      </c>
      <c r="C5283" s="418">
        <v>3000</v>
      </c>
      <c r="D5283" s="406">
        <v>275562025</v>
      </c>
      <c r="E5283" s="406" t="s">
        <v>1101</v>
      </c>
      <c r="F5283" s="418">
        <v>75</v>
      </c>
      <c r="G5283" s="419">
        <v>46008</v>
      </c>
      <c r="H5283" s="419">
        <v>46032</v>
      </c>
      <c r="I5283" s="406" t="s">
        <v>15</v>
      </c>
      <c r="J5283" s="406"/>
      <c r="K5283" s="420" t="b">
        <v>0</v>
      </c>
      <c r="L5283" s="406"/>
      <c r="M5283" s="419">
        <v>46032</v>
      </c>
    </row>
    <row r="5284" spans="1:13">
      <c r="A5284" s="418">
        <v>5001</v>
      </c>
      <c r="B5284" s="418">
        <v>410527</v>
      </c>
      <c r="C5284" s="418">
        <v>3000</v>
      </c>
      <c r="D5284" s="406">
        <v>275572025</v>
      </c>
      <c r="E5284" s="406" t="s">
        <v>378</v>
      </c>
      <c r="F5284" s="418">
        <v>500</v>
      </c>
      <c r="G5284" s="419">
        <v>46008</v>
      </c>
      <c r="H5284" s="419">
        <v>46045</v>
      </c>
      <c r="I5284" s="406" t="s">
        <v>15</v>
      </c>
      <c r="J5284" s="406"/>
      <c r="K5284" s="420" t="b">
        <v>0</v>
      </c>
      <c r="L5284" s="406"/>
      <c r="M5284" s="419">
        <v>46045</v>
      </c>
    </row>
    <row r="5285" spans="1:13">
      <c r="A5285" s="418">
        <v>5001</v>
      </c>
      <c r="B5285" s="418">
        <v>410527</v>
      </c>
      <c r="C5285" s="418">
        <v>3000</v>
      </c>
      <c r="D5285" s="406">
        <v>275582025</v>
      </c>
      <c r="E5285" s="406" t="s">
        <v>378</v>
      </c>
      <c r="F5285" s="418">
        <v>500</v>
      </c>
      <c r="G5285" s="419">
        <v>46008</v>
      </c>
      <c r="H5285" s="419">
        <v>46045</v>
      </c>
      <c r="I5285" s="406" t="s">
        <v>15</v>
      </c>
      <c r="J5285" s="406"/>
      <c r="K5285" s="420" t="b">
        <v>0</v>
      </c>
      <c r="L5285" s="406"/>
      <c r="M5285" s="419">
        <v>46045</v>
      </c>
    </row>
    <row r="5286" spans="1:13">
      <c r="A5286" s="418">
        <v>5001</v>
      </c>
      <c r="B5286" s="418">
        <v>410527</v>
      </c>
      <c r="C5286" s="418">
        <v>3000</v>
      </c>
      <c r="D5286" s="406">
        <v>275592025</v>
      </c>
      <c r="E5286" s="406" t="s">
        <v>378</v>
      </c>
      <c r="F5286" s="418">
        <v>500</v>
      </c>
      <c r="G5286" s="419">
        <v>46008</v>
      </c>
      <c r="H5286" s="419">
        <v>46035</v>
      </c>
      <c r="I5286" s="406" t="s">
        <v>15</v>
      </c>
      <c r="J5286" s="406"/>
      <c r="K5286" s="420" t="b">
        <v>0</v>
      </c>
      <c r="L5286" s="406"/>
      <c r="M5286" s="419">
        <v>46035</v>
      </c>
    </row>
    <row r="5287" spans="1:13">
      <c r="A5287" s="418">
        <v>5001</v>
      </c>
      <c r="B5287" s="418">
        <v>410527</v>
      </c>
      <c r="C5287" s="418">
        <v>3000</v>
      </c>
      <c r="D5287" s="406">
        <v>275602025</v>
      </c>
      <c r="E5287" s="406" t="s">
        <v>378</v>
      </c>
      <c r="F5287" s="418">
        <v>500</v>
      </c>
      <c r="G5287" s="419">
        <v>46008</v>
      </c>
      <c r="H5287" s="419">
        <v>46035</v>
      </c>
      <c r="I5287" s="406" t="s">
        <v>15</v>
      </c>
      <c r="J5287" s="406"/>
      <c r="K5287" s="420" t="b">
        <v>0</v>
      </c>
      <c r="L5287" s="406"/>
      <c r="M5287" s="419">
        <v>46035</v>
      </c>
    </row>
    <row r="5288" spans="1:13">
      <c r="A5288" s="418">
        <v>2017</v>
      </c>
      <c r="B5288" s="418">
        <v>461636</v>
      </c>
      <c r="C5288" s="418">
        <v>3010</v>
      </c>
      <c r="D5288" s="406">
        <v>27592025</v>
      </c>
      <c r="E5288" s="406" t="s">
        <v>133</v>
      </c>
      <c r="F5288" s="418">
        <v>525</v>
      </c>
      <c r="G5288" s="406"/>
      <c r="H5288" s="406"/>
      <c r="I5288" s="406" t="s">
        <v>21</v>
      </c>
      <c r="J5288" s="406"/>
      <c r="K5288" s="420" t="b">
        <v>0</v>
      </c>
      <c r="L5288" s="406"/>
      <c r="M5288" s="406"/>
    </row>
    <row r="5289" spans="1:13">
      <c r="A5289" s="418">
        <v>2017</v>
      </c>
      <c r="B5289" s="418">
        <v>461636</v>
      </c>
      <c r="C5289" s="418">
        <v>3010</v>
      </c>
      <c r="D5289" s="406">
        <v>27602025</v>
      </c>
      <c r="E5289" s="406" t="s">
        <v>133</v>
      </c>
      <c r="F5289" s="418">
        <v>1050</v>
      </c>
      <c r="G5289" s="406"/>
      <c r="H5289" s="406"/>
      <c r="I5289" s="406" t="s">
        <v>21</v>
      </c>
      <c r="J5289" s="406"/>
      <c r="K5289" s="420" t="b">
        <v>0</v>
      </c>
      <c r="L5289" s="406"/>
      <c r="M5289" s="406"/>
    </row>
    <row r="5290" spans="1:13">
      <c r="A5290" s="418">
        <v>5001</v>
      </c>
      <c r="B5290" s="418">
        <v>474342</v>
      </c>
      <c r="C5290" s="418">
        <v>3000</v>
      </c>
      <c r="D5290" s="406">
        <v>276372025</v>
      </c>
      <c r="E5290" s="406" t="s">
        <v>648</v>
      </c>
      <c r="F5290" s="418">
        <v>1400</v>
      </c>
      <c r="G5290" s="419">
        <v>46036</v>
      </c>
      <c r="H5290" s="419">
        <v>46039</v>
      </c>
      <c r="I5290" s="406" t="s">
        <v>15</v>
      </c>
      <c r="J5290" s="406"/>
      <c r="K5290" s="420" t="b">
        <v>0</v>
      </c>
      <c r="L5290" s="406"/>
      <c r="M5290" s="419">
        <v>46041</v>
      </c>
    </row>
    <row r="5291" spans="1:13">
      <c r="A5291" s="418">
        <v>5001</v>
      </c>
      <c r="B5291" s="418">
        <v>409947</v>
      </c>
      <c r="C5291" s="418">
        <v>3000</v>
      </c>
      <c r="D5291" s="406">
        <v>276392024</v>
      </c>
      <c r="E5291" s="406" t="s">
        <v>1102</v>
      </c>
      <c r="F5291" s="418">
        <v>225</v>
      </c>
      <c r="G5291" s="406"/>
      <c r="H5291" s="419">
        <v>46165</v>
      </c>
      <c r="I5291" s="406" t="s">
        <v>15</v>
      </c>
      <c r="J5291" s="406"/>
      <c r="K5291" s="420" t="b">
        <v>0</v>
      </c>
      <c r="L5291" s="406" t="s">
        <v>72</v>
      </c>
      <c r="M5291" s="419">
        <v>46165</v>
      </c>
    </row>
    <row r="5292" spans="1:13">
      <c r="A5292" s="418">
        <v>2017</v>
      </c>
      <c r="B5292" s="418">
        <v>475537</v>
      </c>
      <c r="C5292" s="418">
        <v>3010</v>
      </c>
      <c r="D5292" s="406">
        <v>27652025</v>
      </c>
      <c r="E5292" s="406" t="s">
        <v>475</v>
      </c>
      <c r="F5292" s="418">
        <v>20</v>
      </c>
      <c r="G5292" s="419">
        <v>46226</v>
      </c>
      <c r="H5292" s="419">
        <v>46233</v>
      </c>
      <c r="I5292" s="406" t="s">
        <v>15</v>
      </c>
      <c r="J5292" s="406"/>
      <c r="K5292" s="420" t="b">
        <v>0</v>
      </c>
      <c r="L5292" s="406"/>
      <c r="M5292" s="419">
        <v>46233</v>
      </c>
    </row>
    <row r="5293" spans="1:13">
      <c r="A5293" s="418">
        <v>5001</v>
      </c>
      <c r="B5293" s="418">
        <v>410548</v>
      </c>
      <c r="C5293" s="418">
        <v>3000</v>
      </c>
      <c r="D5293" s="406">
        <v>276572023</v>
      </c>
      <c r="E5293" s="406" t="s">
        <v>32</v>
      </c>
      <c r="F5293" s="418">
        <v>43</v>
      </c>
      <c r="G5293" s="419">
        <v>45897</v>
      </c>
      <c r="H5293" s="419">
        <v>46050</v>
      </c>
      <c r="I5293" s="406" t="s">
        <v>15</v>
      </c>
      <c r="J5293" s="406"/>
      <c r="K5293" s="420" t="b">
        <v>0</v>
      </c>
      <c r="L5293" s="406"/>
      <c r="M5293" s="419">
        <v>46050</v>
      </c>
    </row>
    <row r="5294" spans="1:13">
      <c r="A5294" s="418">
        <v>5001</v>
      </c>
      <c r="B5294" s="418">
        <v>410548</v>
      </c>
      <c r="C5294" s="418">
        <v>3000</v>
      </c>
      <c r="D5294" s="406">
        <v>276592023</v>
      </c>
      <c r="E5294" s="406" t="s">
        <v>32</v>
      </c>
      <c r="F5294" s="418">
        <v>8</v>
      </c>
      <c r="G5294" s="419">
        <v>45897</v>
      </c>
      <c r="H5294" s="419">
        <v>46050</v>
      </c>
      <c r="I5294" s="406" t="s">
        <v>15</v>
      </c>
      <c r="J5294" s="406"/>
      <c r="K5294" s="420" t="b">
        <v>0</v>
      </c>
      <c r="L5294" s="406"/>
      <c r="M5294" s="419">
        <v>46050</v>
      </c>
    </row>
    <row r="5295" spans="1:13">
      <c r="A5295" s="418">
        <v>5001</v>
      </c>
      <c r="B5295" s="418">
        <v>410548</v>
      </c>
      <c r="C5295" s="418">
        <v>3000</v>
      </c>
      <c r="D5295" s="406">
        <v>276612023</v>
      </c>
      <c r="E5295" s="406" t="s">
        <v>32</v>
      </c>
      <c r="F5295" s="418">
        <v>7</v>
      </c>
      <c r="G5295" s="419">
        <v>45929</v>
      </c>
      <c r="H5295" s="419">
        <v>46050</v>
      </c>
      <c r="I5295" s="406" t="s">
        <v>15</v>
      </c>
      <c r="J5295" s="406"/>
      <c r="K5295" s="420" t="b">
        <v>0</v>
      </c>
      <c r="L5295" s="406"/>
      <c r="M5295" s="419">
        <v>46050</v>
      </c>
    </row>
    <row r="5296" spans="1:13">
      <c r="A5296" s="418">
        <v>5001</v>
      </c>
      <c r="B5296" s="418">
        <v>410548</v>
      </c>
      <c r="C5296" s="418">
        <v>3000</v>
      </c>
      <c r="D5296" s="406">
        <v>276622023</v>
      </c>
      <c r="E5296" s="406" t="s">
        <v>32</v>
      </c>
      <c r="F5296" s="418">
        <v>57</v>
      </c>
      <c r="G5296" s="419">
        <v>45897</v>
      </c>
      <c r="H5296" s="419">
        <v>46050</v>
      </c>
      <c r="I5296" s="406" t="s">
        <v>15</v>
      </c>
      <c r="J5296" s="406"/>
      <c r="K5296" s="420" t="b">
        <v>0</v>
      </c>
      <c r="L5296" s="406"/>
      <c r="M5296" s="419">
        <v>46050</v>
      </c>
    </row>
    <row r="5297" spans="1:13">
      <c r="A5297" s="418">
        <v>5001</v>
      </c>
      <c r="B5297" s="418">
        <v>438101</v>
      </c>
      <c r="C5297" s="418">
        <v>3000</v>
      </c>
      <c r="D5297" s="406">
        <v>276632025</v>
      </c>
      <c r="E5297" s="406" t="s">
        <v>128</v>
      </c>
      <c r="F5297" s="418">
        <v>232</v>
      </c>
      <c r="G5297" s="419">
        <v>46070</v>
      </c>
      <c r="H5297" s="419">
        <v>46078</v>
      </c>
      <c r="I5297" s="406" t="s">
        <v>15</v>
      </c>
      <c r="J5297" s="406"/>
      <c r="K5297" s="420" t="b">
        <v>0</v>
      </c>
      <c r="L5297" s="406"/>
      <c r="M5297" s="419">
        <v>46078</v>
      </c>
    </row>
    <row r="5298" spans="1:13">
      <c r="A5298" s="418">
        <v>5001</v>
      </c>
      <c r="B5298" s="418">
        <v>438078</v>
      </c>
      <c r="C5298" s="418">
        <v>3000</v>
      </c>
      <c r="D5298" s="406">
        <v>276682025</v>
      </c>
      <c r="E5298" s="406" t="s">
        <v>1103</v>
      </c>
      <c r="F5298" s="418">
        <v>185</v>
      </c>
      <c r="G5298" s="419">
        <v>46031</v>
      </c>
      <c r="H5298" s="419">
        <v>46032</v>
      </c>
      <c r="I5298" s="406" t="s">
        <v>15</v>
      </c>
      <c r="J5298" s="406"/>
      <c r="K5298" s="420" t="b">
        <v>0</v>
      </c>
      <c r="L5298" s="406"/>
      <c r="M5298" s="419">
        <v>46032</v>
      </c>
    </row>
    <row r="5299" spans="1:13">
      <c r="A5299" s="418">
        <v>2017</v>
      </c>
      <c r="B5299" s="418">
        <v>458737</v>
      </c>
      <c r="C5299" s="418">
        <v>3010</v>
      </c>
      <c r="D5299" s="406">
        <v>27672025</v>
      </c>
      <c r="E5299" s="406" t="s">
        <v>440</v>
      </c>
      <c r="F5299" s="418">
        <v>25</v>
      </c>
      <c r="G5299" s="419">
        <v>45997</v>
      </c>
      <c r="H5299" s="419">
        <v>46000</v>
      </c>
      <c r="I5299" s="406" t="s">
        <v>15</v>
      </c>
      <c r="J5299" s="406"/>
      <c r="K5299" s="420" t="b">
        <v>0</v>
      </c>
      <c r="L5299" s="406"/>
      <c r="M5299" s="419">
        <v>46000</v>
      </c>
    </row>
    <row r="5300" spans="1:13">
      <c r="A5300" s="418">
        <v>5001</v>
      </c>
      <c r="B5300" s="418">
        <v>410192</v>
      </c>
      <c r="C5300" s="418">
        <v>3000</v>
      </c>
      <c r="D5300" s="406">
        <v>276792023</v>
      </c>
      <c r="E5300" s="406" t="s">
        <v>969</v>
      </c>
      <c r="F5300" s="418">
        <v>25</v>
      </c>
      <c r="G5300" s="406"/>
      <c r="H5300" s="406"/>
      <c r="I5300" s="406" t="s">
        <v>21</v>
      </c>
      <c r="J5300" s="406"/>
      <c r="K5300" s="420" t="b">
        <v>0</v>
      </c>
      <c r="L5300" s="406"/>
      <c r="M5300" s="406"/>
    </row>
    <row r="5301" spans="1:13">
      <c r="A5301" s="418">
        <v>2017</v>
      </c>
      <c r="B5301" s="418">
        <v>211502</v>
      </c>
      <c r="C5301" s="418">
        <v>3010</v>
      </c>
      <c r="D5301" s="406">
        <v>27682025</v>
      </c>
      <c r="E5301" s="406" t="s">
        <v>1104</v>
      </c>
      <c r="F5301" s="418">
        <v>200</v>
      </c>
      <c r="G5301" s="419">
        <v>46049</v>
      </c>
      <c r="H5301" s="419">
        <v>46055</v>
      </c>
      <c r="I5301" s="406" t="s">
        <v>15</v>
      </c>
      <c r="J5301" s="406"/>
      <c r="K5301" s="420" t="b">
        <v>0</v>
      </c>
      <c r="L5301" s="406"/>
      <c r="M5301" s="419">
        <v>46062</v>
      </c>
    </row>
    <row r="5302" spans="1:13">
      <c r="A5302" s="418">
        <v>2017</v>
      </c>
      <c r="B5302" s="418">
        <v>485414</v>
      </c>
      <c r="C5302" s="418">
        <v>3010</v>
      </c>
      <c r="D5302" s="406">
        <v>27692025</v>
      </c>
      <c r="E5302" s="406" t="s">
        <v>1105</v>
      </c>
      <c r="F5302" s="418">
        <v>18</v>
      </c>
      <c r="G5302" s="419">
        <v>46003</v>
      </c>
      <c r="H5302" s="419">
        <v>46009</v>
      </c>
      <c r="I5302" s="406" t="s">
        <v>15</v>
      </c>
      <c r="J5302" s="406"/>
      <c r="K5302" s="420" t="b">
        <v>0</v>
      </c>
      <c r="L5302" s="406"/>
      <c r="M5302" s="419">
        <v>46009</v>
      </c>
    </row>
    <row r="5303" spans="1:13">
      <c r="A5303" s="418">
        <v>5001</v>
      </c>
      <c r="B5303" s="418">
        <v>417349</v>
      </c>
      <c r="C5303" s="418">
        <v>3000</v>
      </c>
      <c r="D5303" s="406">
        <v>276922025</v>
      </c>
      <c r="E5303" s="406" t="s">
        <v>961</v>
      </c>
      <c r="F5303" s="418">
        <v>3750000</v>
      </c>
      <c r="G5303" s="419">
        <v>46009</v>
      </c>
      <c r="H5303" s="419">
        <v>46029</v>
      </c>
      <c r="I5303" s="406" t="s">
        <v>15</v>
      </c>
      <c r="J5303" s="406"/>
      <c r="K5303" s="420" t="b">
        <v>0</v>
      </c>
      <c r="L5303" s="406"/>
      <c r="M5303" s="419">
        <v>46029</v>
      </c>
    </row>
    <row r="5304" spans="1:13">
      <c r="A5304" s="418">
        <v>5001</v>
      </c>
      <c r="B5304" s="418">
        <v>439398</v>
      </c>
      <c r="C5304" s="418">
        <v>3000</v>
      </c>
      <c r="D5304" s="406">
        <v>276942025</v>
      </c>
      <c r="E5304" s="406" t="s">
        <v>1070</v>
      </c>
      <c r="F5304" s="418">
        <v>2125000</v>
      </c>
      <c r="G5304" s="419">
        <v>46008</v>
      </c>
      <c r="H5304" s="419">
        <v>46027</v>
      </c>
      <c r="I5304" s="406" t="s">
        <v>15</v>
      </c>
      <c r="J5304" s="406"/>
      <c r="K5304" s="420" t="b">
        <v>0</v>
      </c>
      <c r="L5304" s="406"/>
      <c r="M5304" s="419">
        <v>46027</v>
      </c>
    </row>
    <row r="5305" spans="1:13">
      <c r="A5305" s="418">
        <v>2017</v>
      </c>
      <c r="B5305" s="418">
        <v>453040</v>
      </c>
      <c r="C5305" s="418">
        <v>3010</v>
      </c>
      <c r="D5305" s="406">
        <v>27702025</v>
      </c>
      <c r="E5305" s="406" t="s">
        <v>424</v>
      </c>
      <c r="F5305" s="418">
        <v>100</v>
      </c>
      <c r="G5305" s="419">
        <v>45987</v>
      </c>
      <c r="H5305" s="419">
        <v>45993</v>
      </c>
      <c r="I5305" s="406" t="s">
        <v>15</v>
      </c>
      <c r="J5305" s="406"/>
      <c r="K5305" s="420" t="b">
        <v>0</v>
      </c>
      <c r="L5305" s="406"/>
      <c r="M5305" s="419">
        <v>45993</v>
      </c>
    </row>
    <row r="5306" spans="1:13">
      <c r="A5306" s="418">
        <v>2017</v>
      </c>
      <c r="B5306" s="418">
        <v>453040</v>
      </c>
      <c r="C5306" s="418">
        <v>3010</v>
      </c>
      <c r="D5306" s="406">
        <v>27712025</v>
      </c>
      <c r="E5306" s="406" t="s">
        <v>424</v>
      </c>
      <c r="F5306" s="418">
        <v>1025</v>
      </c>
      <c r="G5306" s="419">
        <v>45986</v>
      </c>
      <c r="H5306" s="419">
        <v>45992</v>
      </c>
      <c r="I5306" s="406" t="s">
        <v>15</v>
      </c>
      <c r="J5306" s="406"/>
      <c r="K5306" s="420" t="b">
        <v>0</v>
      </c>
      <c r="L5306" s="406"/>
      <c r="M5306" s="419">
        <v>45992</v>
      </c>
    </row>
    <row r="5307" spans="1:13">
      <c r="A5307" s="418">
        <v>5001</v>
      </c>
      <c r="B5307" s="418">
        <v>410547</v>
      </c>
      <c r="C5307" s="418">
        <v>3000</v>
      </c>
      <c r="D5307" s="406">
        <v>27712026</v>
      </c>
      <c r="E5307" s="406" t="s">
        <v>416</v>
      </c>
      <c r="F5307" s="418">
        <v>6</v>
      </c>
      <c r="G5307" s="406"/>
      <c r="H5307" s="406"/>
      <c r="I5307" s="406" t="s">
        <v>21</v>
      </c>
      <c r="J5307" s="406"/>
      <c r="K5307" s="420" t="b">
        <v>0</v>
      </c>
      <c r="L5307" s="406"/>
      <c r="M5307" s="406"/>
    </row>
    <row r="5308" spans="1:13">
      <c r="A5308" s="418">
        <v>5001</v>
      </c>
      <c r="B5308" s="418">
        <v>410018</v>
      </c>
      <c r="C5308" s="418">
        <v>3000</v>
      </c>
      <c r="D5308" s="406">
        <v>277142025</v>
      </c>
      <c r="E5308" s="406" t="s">
        <v>38</v>
      </c>
      <c r="F5308" s="418">
        <v>3680</v>
      </c>
      <c r="G5308" s="419">
        <v>46056</v>
      </c>
      <c r="H5308" s="419">
        <v>46062</v>
      </c>
      <c r="I5308" s="406" t="s">
        <v>15</v>
      </c>
      <c r="J5308" s="406"/>
      <c r="K5308" s="420" t="b">
        <v>0</v>
      </c>
      <c r="L5308" s="406"/>
      <c r="M5308" s="419">
        <v>46063</v>
      </c>
    </row>
    <row r="5309" spans="1:13">
      <c r="A5309" s="418">
        <v>5001</v>
      </c>
      <c r="B5309" s="418">
        <v>410018</v>
      </c>
      <c r="C5309" s="418">
        <v>3000</v>
      </c>
      <c r="D5309" s="406">
        <v>277152025</v>
      </c>
      <c r="E5309" s="406" t="s">
        <v>38</v>
      </c>
      <c r="F5309" s="418">
        <v>230</v>
      </c>
      <c r="G5309" s="419">
        <v>46056</v>
      </c>
      <c r="H5309" s="419">
        <v>46062</v>
      </c>
      <c r="I5309" s="406" t="s">
        <v>15</v>
      </c>
      <c r="J5309" s="406"/>
      <c r="K5309" s="420" t="b">
        <v>0</v>
      </c>
      <c r="L5309" s="406"/>
      <c r="M5309" s="419">
        <v>46063</v>
      </c>
    </row>
    <row r="5310" spans="1:13">
      <c r="A5310" s="418">
        <v>2017</v>
      </c>
      <c r="B5310" s="418">
        <v>453040</v>
      </c>
      <c r="C5310" s="418">
        <v>3010</v>
      </c>
      <c r="D5310" s="406">
        <v>27722025</v>
      </c>
      <c r="E5310" s="406" t="s">
        <v>424</v>
      </c>
      <c r="F5310" s="418">
        <v>950</v>
      </c>
      <c r="G5310" s="419">
        <v>45986</v>
      </c>
      <c r="H5310" s="419">
        <v>45992</v>
      </c>
      <c r="I5310" s="406" t="s">
        <v>15</v>
      </c>
      <c r="J5310" s="406"/>
      <c r="K5310" s="420" t="b">
        <v>0</v>
      </c>
      <c r="L5310" s="406"/>
      <c r="M5310" s="419">
        <v>45992</v>
      </c>
    </row>
    <row r="5311" spans="1:13">
      <c r="A5311" s="418">
        <v>5001</v>
      </c>
      <c r="B5311" s="418">
        <v>410235</v>
      </c>
      <c r="C5311" s="418">
        <v>3000</v>
      </c>
      <c r="D5311" s="406">
        <v>277222025</v>
      </c>
      <c r="E5311" s="406" t="s">
        <v>73</v>
      </c>
      <c r="F5311" s="418">
        <v>8300</v>
      </c>
      <c r="G5311" s="419">
        <v>46008</v>
      </c>
      <c r="H5311" s="419">
        <v>46027</v>
      </c>
      <c r="I5311" s="406" t="s">
        <v>15</v>
      </c>
      <c r="J5311" s="406"/>
      <c r="K5311" s="420" t="b">
        <v>0</v>
      </c>
      <c r="L5311" s="406"/>
      <c r="M5311" s="419">
        <v>46028</v>
      </c>
    </row>
    <row r="5312" spans="1:13">
      <c r="A5312" s="418">
        <v>5001</v>
      </c>
      <c r="B5312" s="418">
        <v>410235</v>
      </c>
      <c r="C5312" s="418">
        <v>3000</v>
      </c>
      <c r="D5312" s="406">
        <v>277232025</v>
      </c>
      <c r="E5312" s="406" t="s">
        <v>73</v>
      </c>
      <c r="F5312" s="418">
        <v>2325</v>
      </c>
      <c r="G5312" s="419">
        <v>46036</v>
      </c>
      <c r="H5312" s="419">
        <v>46043</v>
      </c>
      <c r="I5312" s="406" t="s">
        <v>15</v>
      </c>
      <c r="J5312" s="406"/>
      <c r="K5312" s="420" t="b">
        <v>0</v>
      </c>
      <c r="L5312" s="406"/>
      <c r="M5312" s="419">
        <v>46044</v>
      </c>
    </row>
    <row r="5313" spans="1:13">
      <c r="A5313" s="418">
        <v>5001</v>
      </c>
      <c r="B5313" s="418">
        <v>410235</v>
      </c>
      <c r="C5313" s="418">
        <v>3000</v>
      </c>
      <c r="D5313" s="406">
        <v>277242025</v>
      </c>
      <c r="E5313" s="406" t="s">
        <v>73</v>
      </c>
      <c r="F5313" s="418">
        <v>9375</v>
      </c>
      <c r="G5313" s="419">
        <v>46028</v>
      </c>
      <c r="H5313" s="419">
        <v>46030</v>
      </c>
      <c r="I5313" s="406" t="s">
        <v>15</v>
      </c>
      <c r="J5313" s="406"/>
      <c r="K5313" s="420" t="b">
        <v>0</v>
      </c>
      <c r="L5313" s="406"/>
      <c r="M5313" s="419">
        <v>46034</v>
      </c>
    </row>
    <row r="5314" spans="1:13">
      <c r="A5314" s="418">
        <v>5001</v>
      </c>
      <c r="B5314" s="418">
        <v>458061</v>
      </c>
      <c r="C5314" s="418">
        <v>3000</v>
      </c>
      <c r="D5314" s="406">
        <v>277252025</v>
      </c>
      <c r="E5314" s="406" t="s">
        <v>62</v>
      </c>
      <c r="F5314" s="418">
        <v>360</v>
      </c>
      <c r="G5314" s="419">
        <v>46036</v>
      </c>
      <c r="H5314" s="419">
        <v>46041</v>
      </c>
      <c r="I5314" s="406" t="s">
        <v>15</v>
      </c>
      <c r="J5314" s="406"/>
      <c r="K5314" s="420" t="b">
        <v>0</v>
      </c>
      <c r="L5314" s="406"/>
      <c r="M5314" s="419">
        <v>46041</v>
      </c>
    </row>
    <row r="5315" spans="1:13">
      <c r="A5315" s="418">
        <v>5001</v>
      </c>
      <c r="B5315" s="418">
        <v>445540</v>
      </c>
      <c r="C5315" s="418">
        <v>3000</v>
      </c>
      <c r="D5315" s="406">
        <v>277262025</v>
      </c>
      <c r="E5315" s="406" t="s">
        <v>888</v>
      </c>
      <c r="F5315" s="418">
        <v>225</v>
      </c>
      <c r="G5315" s="419">
        <v>46059</v>
      </c>
      <c r="H5315" s="419">
        <v>46059</v>
      </c>
      <c r="I5315" s="406" t="s">
        <v>15</v>
      </c>
      <c r="J5315" s="406"/>
      <c r="K5315" s="420" t="b">
        <v>0</v>
      </c>
      <c r="L5315" s="406"/>
      <c r="M5315" s="419">
        <v>46059</v>
      </c>
    </row>
    <row r="5316" spans="1:13">
      <c r="A5316" s="418">
        <v>5001</v>
      </c>
      <c r="B5316" s="418">
        <v>447228</v>
      </c>
      <c r="C5316" s="418">
        <v>3000</v>
      </c>
      <c r="D5316" s="406">
        <v>277272024</v>
      </c>
      <c r="E5316" s="406" t="s">
        <v>1018</v>
      </c>
      <c r="F5316" s="418">
        <v>125</v>
      </c>
      <c r="G5316" s="419">
        <v>45889</v>
      </c>
      <c r="H5316" s="419">
        <v>45910</v>
      </c>
      <c r="I5316" s="406" t="s">
        <v>15</v>
      </c>
      <c r="J5316" s="406"/>
      <c r="K5316" s="420" t="b">
        <v>0</v>
      </c>
      <c r="L5316" s="406"/>
      <c r="M5316" s="419">
        <v>45910</v>
      </c>
    </row>
    <row r="5317" spans="1:13">
      <c r="A5317" s="418">
        <v>2017</v>
      </c>
      <c r="B5317" s="418">
        <v>453040</v>
      </c>
      <c r="C5317" s="418">
        <v>3010</v>
      </c>
      <c r="D5317" s="406">
        <v>27732025</v>
      </c>
      <c r="E5317" s="406" t="s">
        <v>424</v>
      </c>
      <c r="F5317" s="418">
        <v>975</v>
      </c>
      <c r="G5317" s="419">
        <v>45986</v>
      </c>
      <c r="H5317" s="419">
        <v>45992</v>
      </c>
      <c r="I5317" s="406" t="s">
        <v>15</v>
      </c>
      <c r="J5317" s="406"/>
      <c r="K5317" s="420" t="b">
        <v>0</v>
      </c>
      <c r="L5317" s="406"/>
      <c r="M5317" s="419">
        <v>45992</v>
      </c>
    </row>
    <row r="5318" spans="1:13">
      <c r="A5318" s="418">
        <v>5001</v>
      </c>
      <c r="B5318" s="418">
        <v>477935</v>
      </c>
      <c r="C5318" s="418">
        <v>3000</v>
      </c>
      <c r="D5318" s="406">
        <v>277372024</v>
      </c>
      <c r="E5318" s="406" t="s">
        <v>857</v>
      </c>
      <c r="F5318" s="418">
        <v>234</v>
      </c>
      <c r="G5318" s="419">
        <v>45904</v>
      </c>
      <c r="H5318" s="419">
        <v>45916</v>
      </c>
      <c r="I5318" s="406" t="s">
        <v>15</v>
      </c>
      <c r="J5318" s="406"/>
      <c r="K5318" s="420" t="b">
        <v>0</v>
      </c>
      <c r="L5318" s="406"/>
      <c r="M5318" s="419">
        <v>45917</v>
      </c>
    </row>
    <row r="5319" spans="1:13">
      <c r="A5319" s="418">
        <v>5001</v>
      </c>
      <c r="B5319" s="418">
        <v>477935</v>
      </c>
      <c r="C5319" s="418">
        <v>3000</v>
      </c>
      <c r="D5319" s="406">
        <v>277392024</v>
      </c>
      <c r="E5319" s="406" t="s">
        <v>857</v>
      </c>
      <c r="F5319" s="418">
        <v>272</v>
      </c>
      <c r="G5319" s="419">
        <v>45904</v>
      </c>
      <c r="H5319" s="419">
        <v>45916</v>
      </c>
      <c r="I5319" s="406" t="s">
        <v>15</v>
      </c>
      <c r="J5319" s="406"/>
      <c r="K5319" s="420" t="b">
        <v>0</v>
      </c>
      <c r="L5319" s="406"/>
      <c r="M5319" s="419">
        <v>45917</v>
      </c>
    </row>
    <row r="5320" spans="1:13">
      <c r="A5320" s="418">
        <v>5001</v>
      </c>
      <c r="B5320" s="418">
        <v>477935</v>
      </c>
      <c r="C5320" s="418">
        <v>3000</v>
      </c>
      <c r="D5320" s="406">
        <v>277402024</v>
      </c>
      <c r="E5320" s="406" t="s">
        <v>857</v>
      </c>
      <c r="F5320" s="418">
        <v>300</v>
      </c>
      <c r="G5320" s="419">
        <v>45905</v>
      </c>
      <c r="H5320" s="419">
        <v>45916</v>
      </c>
      <c r="I5320" s="406" t="s">
        <v>15</v>
      </c>
      <c r="J5320" s="406"/>
      <c r="K5320" s="420" t="b">
        <v>0</v>
      </c>
      <c r="L5320" s="406"/>
      <c r="M5320" s="419">
        <v>45917</v>
      </c>
    </row>
    <row r="5321" spans="1:13">
      <c r="A5321" s="418">
        <v>5001</v>
      </c>
      <c r="B5321" s="418">
        <v>477935</v>
      </c>
      <c r="C5321" s="418">
        <v>3000</v>
      </c>
      <c r="D5321" s="406">
        <v>277412024</v>
      </c>
      <c r="E5321" s="406" t="s">
        <v>857</v>
      </c>
      <c r="F5321" s="418">
        <v>124</v>
      </c>
      <c r="G5321" s="419">
        <v>45905</v>
      </c>
      <c r="H5321" s="419">
        <v>45916</v>
      </c>
      <c r="I5321" s="406" t="s">
        <v>15</v>
      </c>
      <c r="J5321" s="406"/>
      <c r="K5321" s="420" t="b">
        <v>0</v>
      </c>
      <c r="L5321" s="406"/>
      <c r="M5321" s="419">
        <v>45917</v>
      </c>
    </row>
    <row r="5322" spans="1:13">
      <c r="A5322" s="418">
        <v>5001</v>
      </c>
      <c r="B5322" s="418">
        <v>477935</v>
      </c>
      <c r="C5322" s="418">
        <v>3000</v>
      </c>
      <c r="D5322" s="406">
        <v>277422024</v>
      </c>
      <c r="E5322" s="406" t="s">
        <v>857</v>
      </c>
      <c r="F5322" s="418">
        <v>24</v>
      </c>
      <c r="G5322" s="419">
        <v>45904</v>
      </c>
      <c r="H5322" s="419">
        <v>45916</v>
      </c>
      <c r="I5322" s="406" t="s">
        <v>15</v>
      </c>
      <c r="J5322" s="406"/>
      <c r="K5322" s="420" t="b">
        <v>0</v>
      </c>
      <c r="L5322" s="406"/>
      <c r="M5322" s="419">
        <v>45917</v>
      </c>
    </row>
    <row r="5323" spans="1:13">
      <c r="A5323" s="418">
        <v>5001</v>
      </c>
      <c r="B5323" s="418">
        <v>477935</v>
      </c>
      <c r="C5323" s="418">
        <v>3000</v>
      </c>
      <c r="D5323" s="406">
        <v>277432024</v>
      </c>
      <c r="E5323" s="406" t="s">
        <v>857</v>
      </c>
      <c r="F5323" s="418">
        <v>138</v>
      </c>
      <c r="G5323" s="419">
        <v>45905</v>
      </c>
      <c r="H5323" s="419">
        <v>45916</v>
      </c>
      <c r="I5323" s="406" t="s">
        <v>15</v>
      </c>
      <c r="J5323" s="406"/>
      <c r="K5323" s="420" t="b">
        <v>0</v>
      </c>
      <c r="L5323" s="406"/>
      <c r="M5323" s="419">
        <v>45917</v>
      </c>
    </row>
    <row r="5324" spans="1:13">
      <c r="A5324" s="418">
        <v>5001</v>
      </c>
      <c r="B5324" s="418">
        <v>410033</v>
      </c>
      <c r="C5324" s="418">
        <v>3000</v>
      </c>
      <c r="D5324" s="406">
        <v>277522025</v>
      </c>
      <c r="E5324" s="406" t="s">
        <v>234</v>
      </c>
      <c r="F5324" s="418">
        <v>2625</v>
      </c>
      <c r="G5324" s="419">
        <v>46044</v>
      </c>
      <c r="H5324" s="419">
        <v>46046</v>
      </c>
      <c r="I5324" s="406" t="s">
        <v>15</v>
      </c>
      <c r="J5324" s="406"/>
      <c r="K5324" s="420" t="b">
        <v>0</v>
      </c>
      <c r="L5324" s="406"/>
      <c r="M5324" s="419">
        <v>46046</v>
      </c>
    </row>
    <row r="5325" spans="1:13">
      <c r="A5325" s="418">
        <v>5001</v>
      </c>
      <c r="B5325" s="418">
        <v>410033</v>
      </c>
      <c r="C5325" s="418">
        <v>3000</v>
      </c>
      <c r="D5325" s="406">
        <v>277542025</v>
      </c>
      <c r="E5325" s="406" t="s">
        <v>234</v>
      </c>
      <c r="F5325" s="418">
        <v>2625</v>
      </c>
      <c r="G5325" s="419">
        <v>46050</v>
      </c>
      <c r="H5325" s="419">
        <v>46052</v>
      </c>
      <c r="I5325" s="406" t="s">
        <v>15</v>
      </c>
      <c r="J5325" s="406"/>
      <c r="K5325" s="420" t="b">
        <v>0</v>
      </c>
      <c r="L5325" s="406"/>
      <c r="M5325" s="419">
        <v>46052</v>
      </c>
    </row>
    <row r="5326" spans="1:13">
      <c r="A5326" s="418">
        <v>5001</v>
      </c>
      <c r="B5326" s="418">
        <v>410033</v>
      </c>
      <c r="C5326" s="418">
        <v>3000</v>
      </c>
      <c r="D5326" s="406">
        <v>277552025</v>
      </c>
      <c r="E5326" s="406" t="s">
        <v>234</v>
      </c>
      <c r="F5326" s="418">
        <v>2625</v>
      </c>
      <c r="G5326" s="419">
        <v>46049</v>
      </c>
      <c r="H5326" s="419">
        <v>46050</v>
      </c>
      <c r="I5326" s="406" t="s">
        <v>15</v>
      </c>
      <c r="J5326" s="406"/>
      <c r="K5326" s="420" t="b">
        <v>0</v>
      </c>
      <c r="L5326" s="406"/>
      <c r="M5326" s="419">
        <v>46050</v>
      </c>
    </row>
    <row r="5327" spans="1:13">
      <c r="A5327" s="418">
        <v>5001</v>
      </c>
      <c r="B5327" s="418">
        <v>410033</v>
      </c>
      <c r="C5327" s="418">
        <v>3000</v>
      </c>
      <c r="D5327" s="406">
        <v>277562025</v>
      </c>
      <c r="E5327" s="406" t="s">
        <v>234</v>
      </c>
      <c r="F5327" s="418">
        <v>2625</v>
      </c>
      <c r="G5327" s="419">
        <v>46044</v>
      </c>
      <c r="H5327" s="419">
        <v>46046</v>
      </c>
      <c r="I5327" s="406" t="s">
        <v>15</v>
      </c>
      <c r="J5327" s="406"/>
      <c r="K5327" s="420" t="b">
        <v>0</v>
      </c>
      <c r="L5327" s="406"/>
      <c r="M5327" s="419">
        <v>46046</v>
      </c>
    </row>
    <row r="5328" spans="1:13">
      <c r="A5328" s="418">
        <v>5001</v>
      </c>
      <c r="B5328" s="418">
        <v>475273</v>
      </c>
      <c r="C5328" s="418">
        <v>3000</v>
      </c>
      <c r="D5328" s="406">
        <v>277592023</v>
      </c>
      <c r="E5328" s="406" t="s">
        <v>318</v>
      </c>
      <c r="F5328" s="418">
        <v>150</v>
      </c>
      <c r="G5328" s="419">
        <v>45331</v>
      </c>
      <c r="H5328" s="406"/>
      <c r="I5328" s="406" t="s">
        <v>124</v>
      </c>
      <c r="J5328" s="406"/>
      <c r="K5328" s="420" t="b">
        <v>1</v>
      </c>
      <c r="L5328" s="406" t="s">
        <v>17</v>
      </c>
      <c r="M5328" s="406"/>
    </row>
    <row r="5329" spans="1:13">
      <c r="A5329" s="418">
        <v>5001</v>
      </c>
      <c r="B5329" s="418">
        <v>410143</v>
      </c>
      <c r="C5329" s="418">
        <v>3000</v>
      </c>
      <c r="D5329" s="406">
        <v>277712025</v>
      </c>
      <c r="E5329" s="406" t="s">
        <v>463</v>
      </c>
      <c r="F5329" s="418">
        <v>100</v>
      </c>
      <c r="G5329" s="419">
        <v>46037</v>
      </c>
      <c r="H5329" s="419">
        <v>46044</v>
      </c>
      <c r="I5329" s="406" t="s">
        <v>15</v>
      </c>
      <c r="J5329" s="406"/>
      <c r="K5329" s="420" t="b">
        <v>0</v>
      </c>
      <c r="L5329" s="406"/>
      <c r="M5329" s="419">
        <v>46044</v>
      </c>
    </row>
    <row r="5330" spans="1:13">
      <c r="A5330" s="418">
        <v>2017</v>
      </c>
      <c r="B5330" s="418">
        <v>454934</v>
      </c>
      <c r="C5330" s="418">
        <v>3010</v>
      </c>
      <c r="D5330" s="406">
        <v>27772025</v>
      </c>
      <c r="E5330" s="406" t="s">
        <v>438</v>
      </c>
      <c r="F5330" s="418">
        <v>640</v>
      </c>
      <c r="G5330" s="419">
        <v>45990</v>
      </c>
      <c r="H5330" s="419">
        <v>45993</v>
      </c>
      <c r="I5330" s="406" t="s">
        <v>15</v>
      </c>
      <c r="J5330" s="406"/>
      <c r="K5330" s="420" t="b">
        <v>0</v>
      </c>
      <c r="L5330" s="406"/>
      <c r="M5330" s="419">
        <v>45993</v>
      </c>
    </row>
    <row r="5331" spans="1:13">
      <c r="A5331" s="418">
        <v>5001</v>
      </c>
      <c r="B5331" s="418">
        <v>470924</v>
      </c>
      <c r="C5331" s="418">
        <v>3000</v>
      </c>
      <c r="D5331" s="406">
        <v>277752024</v>
      </c>
      <c r="E5331" s="406" t="s">
        <v>1106</v>
      </c>
      <c r="F5331" s="418">
        <v>1000</v>
      </c>
      <c r="G5331" s="419">
        <v>46042</v>
      </c>
      <c r="H5331" s="419">
        <v>46050</v>
      </c>
      <c r="I5331" s="406" t="s">
        <v>15</v>
      </c>
      <c r="J5331" s="406"/>
      <c r="K5331" s="420" t="b">
        <v>0</v>
      </c>
      <c r="L5331" s="406" t="s">
        <v>17</v>
      </c>
      <c r="M5331" s="419">
        <v>46050</v>
      </c>
    </row>
    <row r="5332" spans="1:13">
      <c r="A5332" s="418">
        <v>5001</v>
      </c>
      <c r="B5332" s="418">
        <v>438127</v>
      </c>
      <c r="C5332" s="418">
        <v>3000</v>
      </c>
      <c r="D5332" s="406">
        <v>27782026</v>
      </c>
      <c r="E5332" s="406" t="s">
        <v>405</v>
      </c>
      <c r="F5332" s="418">
        <v>30</v>
      </c>
      <c r="G5332" s="419">
        <v>46112</v>
      </c>
      <c r="H5332" s="419">
        <v>46112</v>
      </c>
      <c r="I5332" s="406" t="s">
        <v>15</v>
      </c>
      <c r="J5332" s="406"/>
      <c r="K5332" s="420" t="b">
        <v>0</v>
      </c>
      <c r="L5332" s="406"/>
      <c r="M5332" s="419">
        <v>46112</v>
      </c>
    </row>
    <row r="5333" spans="1:13">
      <c r="A5333" s="418">
        <v>2017</v>
      </c>
      <c r="B5333" s="418">
        <v>485042</v>
      </c>
      <c r="C5333" s="418">
        <v>3010</v>
      </c>
      <c r="D5333" s="406">
        <v>27802025</v>
      </c>
      <c r="E5333" s="406" t="s">
        <v>1107</v>
      </c>
      <c r="F5333" s="418">
        <v>180</v>
      </c>
      <c r="G5333" s="419">
        <v>46043</v>
      </c>
      <c r="H5333" s="419">
        <v>46049</v>
      </c>
      <c r="I5333" s="406" t="s">
        <v>15</v>
      </c>
      <c r="J5333" s="406"/>
      <c r="K5333" s="420" t="b">
        <v>0</v>
      </c>
      <c r="L5333" s="406"/>
      <c r="M5333" s="419">
        <v>46049</v>
      </c>
    </row>
    <row r="5334" spans="1:13">
      <c r="A5334" s="418">
        <v>5001</v>
      </c>
      <c r="B5334" s="418">
        <v>410072</v>
      </c>
      <c r="C5334" s="418">
        <v>3000</v>
      </c>
      <c r="D5334" s="406">
        <v>278022023</v>
      </c>
      <c r="E5334" s="406" t="s">
        <v>30</v>
      </c>
      <c r="F5334" s="418">
        <v>100</v>
      </c>
      <c r="G5334" s="419">
        <v>45944</v>
      </c>
      <c r="H5334" s="419">
        <v>45952</v>
      </c>
      <c r="I5334" s="406" t="s">
        <v>15</v>
      </c>
      <c r="J5334" s="406"/>
      <c r="K5334" s="420" t="b">
        <v>0</v>
      </c>
      <c r="L5334" s="406"/>
      <c r="M5334" s="419">
        <v>45954</v>
      </c>
    </row>
    <row r="5335" spans="1:13">
      <c r="A5335" s="418">
        <v>5001</v>
      </c>
      <c r="B5335" s="418">
        <v>474968</v>
      </c>
      <c r="C5335" s="418">
        <v>3000</v>
      </c>
      <c r="D5335" s="406">
        <v>278062025</v>
      </c>
      <c r="E5335" s="406" t="s">
        <v>1108</v>
      </c>
      <c r="F5335" s="418">
        <v>10</v>
      </c>
      <c r="G5335" s="419">
        <v>46031</v>
      </c>
      <c r="H5335" s="419">
        <v>46036</v>
      </c>
      <c r="I5335" s="406" t="s">
        <v>15</v>
      </c>
      <c r="J5335" s="406"/>
      <c r="K5335" s="420" t="b">
        <v>0</v>
      </c>
      <c r="L5335" s="406"/>
      <c r="M5335" s="419">
        <v>46037</v>
      </c>
    </row>
    <row r="5336" spans="1:13">
      <c r="A5336" s="418">
        <v>5001</v>
      </c>
      <c r="B5336" s="418">
        <v>454449</v>
      </c>
      <c r="C5336" s="418">
        <v>3000</v>
      </c>
      <c r="D5336" s="406">
        <v>278072025</v>
      </c>
      <c r="E5336" s="406" t="s">
        <v>221</v>
      </c>
      <c r="F5336" s="418">
        <v>60</v>
      </c>
      <c r="G5336" s="419">
        <v>46031</v>
      </c>
      <c r="H5336" s="419">
        <v>46036</v>
      </c>
      <c r="I5336" s="406" t="s">
        <v>15</v>
      </c>
      <c r="J5336" s="406"/>
      <c r="K5336" s="420" t="b">
        <v>0</v>
      </c>
      <c r="L5336" s="406"/>
      <c r="M5336" s="419">
        <v>46036</v>
      </c>
    </row>
    <row r="5337" spans="1:13">
      <c r="A5337" s="418">
        <v>5001</v>
      </c>
      <c r="B5337" s="418">
        <v>423829</v>
      </c>
      <c r="C5337" s="418">
        <v>3000</v>
      </c>
      <c r="D5337" s="406">
        <v>278112024</v>
      </c>
      <c r="E5337" s="406" t="s">
        <v>1109</v>
      </c>
      <c r="F5337" s="418">
        <v>531</v>
      </c>
      <c r="G5337" s="419">
        <v>45778</v>
      </c>
      <c r="H5337" s="419">
        <v>45911</v>
      </c>
      <c r="I5337" s="406" t="s">
        <v>15</v>
      </c>
      <c r="J5337" s="406"/>
      <c r="K5337" s="420" t="b">
        <v>0</v>
      </c>
      <c r="L5337" s="406"/>
      <c r="M5337" s="419">
        <v>45911</v>
      </c>
    </row>
    <row r="5338" spans="1:13">
      <c r="A5338" s="418">
        <v>5001</v>
      </c>
      <c r="B5338" s="418">
        <v>445541</v>
      </c>
      <c r="C5338" s="418">
        <v>3000</v>
      </c>
      <c r="D5338" s="406">
        <v>278112025</v>
      </c>
      <c r="E5338" s="406" t="s">
        <v>614</v>
      </c>
      <c r="F5338" s="418">
        <v>160</v>
      </c>
      <c r="G5338" s="419">
        <v>46114</v>
      </c>
      <c r="H5338" s="419">
        <v>46116</v>
      </c>
      <c r="I5338" s="406" t="s">
        <v>15</v>
      </c>
      <c r="J5338" s="406"/>
      <c r="K5338" s="420" t="b">
        <v>0</v>
      </c>
      <c r="L5338" s="406"/>
      <c r="M5338" s="419">
        <v>46116</v>
      </c>
    </row>
    <row r="5339" spans="1:13">
      <c r="A5339" s="418">
        <v>2017</v>
      </c>
      <c r="B5339" s="418">
        <v>485044</v>
      </c>
      <c r="C5339" s="418">
        <v>3010</v>
      </c>
      <c r="D5339" s="406">
        <v>27812025</v>
      </c>
      <c r="E5339" s="406" t="s">
        <v>308</v>
      </c>
      <c r="F5339" s="418">
        <v>20</v>
      </c>
      <c r="G5339" s="419">
        <v>46003</v>
      </c>
      <c r="H5339" s="419">
        <v>46009</v>
      </c>
      <c r="I5339" s="406" t="s">
        <v>15</v>
      </c>
      <c r="J5339" s="406"/>
      <c r="K5339" s="420" t="b">
        <v>0</v>
      </c>
      <c r="L5339" s="406"/>
      <c r="M5339" s="419">
        <v>46010</v>
      </c>
    </row>
    <row r="5340" spans="1:13">
      <c r="A5340" s="418">
        <v>5001</v>
      </c>
      <c r="B5340" s="418">
        <v>445539</v>
      </c>
      <c r="C5340" s="418">
        <v>3000</v>
      </c>
      <c r="D5340" s="406">
        <v>278122025</v>
      </c>
      <c r="E5340" s="406" t="s">
        <v>684</v>
      </c>
      <c r="F5340" s="418">
        <v>92</v>
      </c>
      <c r="G5340" s="419">
        <v>46059</v>
      </c>
      <c r="H5340" s="419">
        <v>46059</v>
      </c>
      <c r="I5340" s="406" t="s">
        <v>15</v>
      </c>
      <c r="J5340" s="406"/>
      <c r="K5340" s="420" t="b">
        <v>0</v>
      </c>
      <c r="L5340" s="406"/>
      <c r="M5340" s="419">
        <v>46059</v>
      </c>
    </row>
    <row r="5341" spans="1:13">
      <c r="A5341" s="418">
        <v>5001</v>
      </c>
      <c r="B5341" s="418">
        <v>439340</v>
      </c>
      <c r="C5341" s="418">
        <v>3000</v>
      </c>
      <c r="D5341" s="406">
        <v>278142025</v>
      </c>
      <c r="E5341" s="406" t="s">
        <v>1054</v>
      </c>
      <c r="F5341" s="418">
        <v>50</v>
      </c>
      <c r="G5341" s="419">
        <v>46039</v>
      </c>
      <c r="H5341" s="419">
        <v>46044</v>
      </c>
      <c r="I5341" s="406" t="s">
        <v>15</v>
      </c>
      <c r="J5341" s="406"/>
      <c r="K5341" s="420" t="b">
        <v>0</v>
      </c>
      <c r="L5341" s="406"/>
      <c r="M5341" s="419">
        <v>46044</v>
      </c>
    </row>
    <row r="5342" spans="1:13">
      <c r="A5342" s="418">
        <v>5001</v>
      </c>
      <c r="B5342" s="418">
        <v>445539</v>
      </c>
      <c r="C5342" s="418">
        <v>3000</v>
      </c>
      <c r="D5342" s="406">
        <v>278172025</v>
      </c>
      <c r="E5342" s="406" t="s">
        <v>684</v>
      </c>
      <c r="F5342" s="418">
        <v>18</v>
      </c>
      <c r="G5342" s="419">
        <v>46112</v>
      </c>
      <c r="H5342" s="419">
        <v>46114</v>
      </c>
      <c r="I5342" s="406" t="s">
        <v>15</v>
      </c>
      <c r="J5342" s="406"/>
      <c r="K5342" s="420" t="b">
        <v>0</v>
      </c>
      <c r="L5342" s="406"/>
      <c r="M5342" s="419">
        <v>46114</v>
      </c>
    </row>
    <row r="5343" spans="1:13">
      <c r="A5343" s="418">
        <v>5001</v>
      </c>
      <c r="B5343" s="418">
        <v>409998</v>
      </c>
      <c r="C5343" s="418">
        <v>3000</v>
      </c>
      <c r="D5343" s="406">
        <v>278192025</v>
      </c>
      <c r="E5343" s="406" t="s">
        <v>346</v>
      </c>
      <c r="F5343" s="418">
        <v>50</v>
      </c>
      <c r="G5343" s="419">
        <v>46046</v>
      </c>
      <c r="H5343" s="419">
        <v>46052</v>
      </c>
      <c r="I5343" s="406" t="s">
        <v>15</v>
      </c>
      <c r="J5343" s="406"/>
      <c r="K5343" s="420" t="b">
        <v>0</v>
      </c>
      <c r="L5343" s="406"/>
      <c r="M5343" s="419">
        <v>46052</v>
      </c>
    </row>
    <row r="5344" spans="1:13">
      <c r="A5344" s="418">
        <v>5001</v>
      </c>
      <c r="B5344" s="418">
        <v>471773</v>
      </c>
      <c r="C5344" s="418">
        <v>3000</v>
      </c>
      <c r="D5344" s="406">
        <v>278202025</v>
      </c>
      <c r="E5344" s="406" t="s">
        <v>173</v>
      </c>
      <c r="F5344" s="418">
        <v>150</v>
      </c>
      <c r="G5344" s="419">
        <v>46036</v>
      </c>
      <c r="H5344" s="419">
        <v>46064</v>
      </c>
      <c r="I5344" s="406" t="s">
        <v>15</v>
      </c>
      <c r="J5344" s="406"/>
      <c r="K5344" s="420" t="b">
        <v>0</v>
      </c>
      <c r="L5344" s="406"/>
      <c r="M5344" s="419">
        <v>46111</v>
      </c>
    </row>
    <row r="5345" spans="1:13">
      <c r="A5345" s="418">
        <v>2017</v>
      </c>
      <c r="B5345" s="418">
        <v>485044</v>
      </c>
      <c r="C5345" s="418">
        <v>3010</v>
      </c>
      <c r="D5345" s="406">
        <v>27822025</v>
      </c>
      <c r="E5345" s="406" t="s">
        <v>308</v>
      </c>
      <c r="F5345" s="418">
        <v>300</v>
      </c>
      <c r="G5345" s="419">
        <v>46043</v>
      </c>
      <c r="H5345" s="419">
        <v>46049</v>
      </c>
      <c r="I5345" s="406" t="s">
        <v>15</v>
      </c>
      <c r="J5345" s="406"/>
      <c r="K5345" s="420" t="b">
        <v>0</v>
      </c>
      <c r="L5345" s="406"/>
      <c r="M5345" s="419">
        <v>46049</v>
      </c>
    </row>
    <row r="5346" spans="1:13">
      <c r="A5346" s="418">
        <v>5001</v>
      </c>
      <c r="B5346" s="418">
        <v>438062</v>
      </c>
      <c r="C5346" s="418">
        <v>3000</v>
      </c>
      <c r="D5346" s="406">
        <v>278222025</v>
      </c>
      <c r="E5346" s="406" t="s">
        <v>530</v>
      </c>
      <c r="F5346" s="418">
        <v>400</v>
      </c>
      <c r="G5346" s="419">
        <v>46053</v>
      </c>
      <c r="H5346" s="419">
        <v>46058</v>
      </c>
      <c r="I5346" s="406" t="s">
        <v>15</v>
      </c>
      <c r="J5346" s="406"/>
      <c r="K5346" s="420" t="b">
        <v>0</v>
      </c>
      <c r="L5346" s="406"/>
      <c r="M5346" s="419">
        <v>46058</v>
      </c>
    </row>
    <row r="5347" spans="1:13">
      <c r="A5347" s="418">
        <v>5001</v>
      </c>
      <c r="B5347" s="418">
        <v>414310</v>
      </c>
      <c r="C5347" s="418">
        <v>3000</v>
      </c>
      <c r="D5347" s="406">
        <v>278252025</v>
      </c>
      <c r="E5347" s="406" t="s">
        <v>204</v>
      </c>
      <c r="F5347" s="418">
        <v>15000</v>
      </c>
      <c r="G5347" s="419">
        <v>46002</v>
      </c>
      <c r="H5347" s="419">
        <v>46022</v>
      </c>
      <c r="I5347" s="406" t="s">
        <v>15</v>
      </c>
      <c r="J5347" s="406"/>
      <c r="K5347" s="420" t="b">
        <v>0</v>
      </c>
      <c r="L5347" s="406"/>
      <c r="M5347" s="419">
        <v>46003</v>
      </c>
    </row>
    <row r="5348" spans="1:13">
      <c r="A5348" s="418">
        <v>2017</v>
      </c>
      <c r="B5348" s="418">
        <v>485044</v>
      </c>
      <c r="C5348" s="418">
        <v>3010</v>
      </c>
      <c r="D5348" s="406">
        <v>27832025</v>
      </c>
      <c r="E5348" s="406" t="s">
        <v>308</v>
      </c>
      <c r="F5348" s="418">
        <v>80</v>
      </c>
      <c r="G5348" s="419">
        <v>46041</v>
      </c>
      <c r="H5348" s="419">
        <v>46045</v>
      </c>
      <c r="I5348" s="406" t="s">
        <v>15</v>
      </c>
      <c r="J5348" s="406"/>
      <c r="K5348" s="420" t="b">
        <v>0</v>
      </c>
      <c r="L5348" s="406"/>
      <c r="M5348" s="419">
        <v>46048</v>
      </c>
    </row>
    <row r="5349" spans="1:13">
      <c r="A5349" s="418">
        <v>5001</v>
      </c>
      <c r="B5349" s="418">
        <v>463950</v>
      </c>
      <c r="C5349" s="418">
        <v>3000</v>
      </c>
      <c r="D5349" s="406">
        <v>278872025</v>
      </c>
      <c r="E5349" s="406" t="s">
        <v>133</v>
      </c>
      <c r="F5349" s="418">
        <v>1035</v>
      </c>
      <c r="G5349" s="419">
        <v>46031</v>
      </c>
      <c r="H5349" s="419">
        <v>46037</v>
      </c>
      <c r="I5349" s="406" t="s">
        <v>15</v>
      </c>
      <c r="J5349" s="406"/>
      <c r="K5349" s="420" t="b">
        <v>0</v>
      </c>
      <c r="L5349" s="406"/>
      <c r="M5349" s="419">
        <v>46038</v>
      </c>
    </row>
    <row r="5350" spans="1:13">
      <c r="A5350" s="418">
        <v>2017</v>
      </c>
      <c r="B5350" s="418">
        <v>471652</v>
      </c>
      <c r="C5350" s="418">
        <v>3010</v>
      </c>
      <c r="D5350" s="406">
        <v>27902025</v>
      </c>
      <c r="E5350" s="406" t="s">
        <v>1080</v>
      </c>
      <c r="F5350" s="418">
        <v>825</v>
      </c>
      <c r="G5350" s="406"/>
      <c r="H5350" s="406"/>
      <c r="I5350" s="406" t="s">
        <v>21</v>
      </c>
      <c r="J5350" s="406"/>
      <c r="K5350" s="420" t="b">
        <v>0</v>
      </c>
      <c r="L5350" s="406"/>
      <c r="M5350" s="406"/>
    </row>
    <row r="5351" spans="1:13">
      <c r="A5351" s="418">
        <v>2017</v>
      </c>
      <c r="B5351" s="418">
        <v>471849</v>
      </c>
      <c r="C5351" s="418">
        <v>3010</v>
      </c>
      <c r="D5351" s="406">
        <v>27912025</v>
      </c>
      <c r="E5351" s="406" t="s">
        <v>584</v>
      </c>
      <c r="F5351" s="418">
        <v>2400</v>
      </c>
      <c r="G5351" s="419">
        <v>45993</v>
      </c>
      <c r="H5351" s="419">
        <v>45995</v>
      </c>
      <c r="I5351" s="406" t="s">
        <v>15</v>
      </c>
      <c r="J5351" s="406"/>
      <c r="K5351" s="420" t="b">
        <v>0</v>
      </c>
      <c r="L5351" s="406"/>
      <c r="M5351" s="419">
        <v>45995</v>
      </c>
    </row>
    <row r="5352" spans="1:13">
      <c r="A5352" s="418">
        <v>5001</v>
      </c>
      <c r="B5352" s="418">
        <v>474189</v>
      </c>
      <c r="C5352" s="418">
        <v>3000</v>
      </c>
      <c r="D5352" s="406">
        <v>279202025</v>
      </c>
      <c r="E5352" s="406" t="s">
        <v>137</v>
      </c>
      <c r="F5352" s="418">
        <v>925</v>
      </c>
      <c r="G5352" s="419">
        <v>46010</v>
      </c>
      <c r="H5352" s="419">
        <v>46036</v>
      </c>
      <c r="I5352" s="406" t="s">
        <v>15</v>
      </c>
      <c r="J5352" s="406"/>
      <c r="K5352" s="420" t="b">
        <v>0</v>
      </c>
      <c r="L5352" s="406"/>
      <c r="M5352" s="419">
        <v>46036</v>
      </c>
    </row>
    <row r="5353" spans="1:13">
      <c r="A5353" s="418">
        <v>5001</v>
      </c>
      <c r="B5353" s="418">
        <v>474189</v>
      </c>
      <c r="C5353" s="418">
        <v>3000</v>
      </c>
      <c r="D5353" s="406">
        <v>279212025</v>
      </c>
      <c r="E5353" s="406" t="s">
        <v>137</v>
      </c>
      <c r="F5353" s="418">
        <v>925</v>
      </c>
      <c r="G5353" s="419">
        <v>46010</v>
      </c>
      <c r="H5353" s="419">
        <v>46036</v>
      </c>
      <c r="I5353" s="406" t="s">
        <v>15</v>
      </c>
      <c r="J5353" s="406"/>
      <c r="K5353" s="420" t="b">
        <v>0</v>
      </c>
      <c r="L5353" s="406"/>
      <c r="M5353" s="419">
        <v>46036</v>
      </c>
    </row>
    <row r="5354" spans="1:13">
      <c r="A5354" s="418">
        <v>5001</v>
      </c>
      <c r="B5354" s="418">
        <v>474189</v>
      </c>
      <c r="C5354" s="418">
        <v>3000</v>
      </c>
      <c r="D5354" s="406">
        <v>279292025</v>
      </c>
      <c r="E5354" s="406" t="s">
        <v>137</v>
      </c>
      <c r="F5354" s="418">
        <v>925</v>
      </c>
      <c r="G5354" s="419">
        <v>46036</v>
      </c>
      <c r="H5354" s="419">
        <v>46045</v>
      </c>
      <c r="I5354" s="406" t="s">
        <v>15</v>
      </c>
      <c r="J5354" s="406"/>
      <c r="K5354" s="420" t="b">
        <v>0</v>
      </c>
      <c r="L5354" s="406"/>
      <c r="M5354" s="419">
        <v>46046</v>
      </c>
    </row>
    <row r="5355" spans="1:13">
      <c r="A5355" s="418">
        <v>5001</v>
      </c>
      <c r="B5355" s="418">
        <v>446413</v>
      </c>
      <c r="C5355" s="418">
        <v>3000</v>
      </c>
      <c r="D5355" s="406">
        <v>279322025</v>
      </c>
      <c r="E5355" s="406" t="s">
        <v>850</v>
      </c>
      <c r="F5355" s="418">
        <v>1250000</v>
      </c>
      <c r="G5355" s="419">
        <v>46009</v>
      </c>
      <c r="H5355" s="419">
        <v>46030</v>
      </c>
      <c r="I5355" s="406" t="s">
        <v>15</v>
      </c>
      <c r="J5355" s="406"/>
      <c r="K5355" s="420" t="b">
        <v>0</v>
      </c>
      <c r="L5355" s="406"/>
      <c r="M5355" s="419">
        <v>46030</v>
      </c>
    </row>
    <row r="5356" spans="1:13">
      <c r="A5356" s="418">
        <v>5001</v>
      </c>
      <c r="B5356" s="418">
        <v>477066</v>
      </c>
      <c r="C5356" s="418">
        <v>3000</v>
      </c>
      <c r="D5356" s="406">
        <v>279352025</v>
      </c>
      <c r="E5356" s="406" t="s">
        <v>788</v>
      </c>
      <c r="F5356" s="418">
        <v>400000</v>
      </c>
      <c r="G5356" s="419">
        <v>46045</v>
      </c>
      <c r="H5356" s="419">
        <v>46072</v>
      </c>
      <c r="I5356" s="406" t="s">
        <v>15</v>
      </c>
      <c r="J5356" s="406"/>
      <c r="K5356" s="420" t="b">
        <v>0</v>
      </c>
      <c r="L5356" s="406"/>
      <c r="M5356" s="419">
        <v>46072</v>
      </c>
    </row>
    <row r="5357" spans="1:13">
      <c r="A5357" s="418">
        <v>5001</v>
      </c>
      <c r="B5357" s="418">
        <v>477066</v>
      </c>
      <c r="C5357" s="418">
        <v>3000</v>
      </c>
      <c r="D5357" s="406">
        <v>279362025</v>
      </c>
      <c r="E5357" s="406" t="s">
        <v>788</v>
      </c>
      <c r="F5357" s="418">
        <v>8600000</v>
      </c>
      <c r="G5357" s="419">
        <v>46046</v>
      </c>
      <c r="H5357" s="419">
        <v>46072</v>
      </c>
      <c r="I5357" s="406" t="s">
        <v>15</v>
      </c>
      <c r="J5357" s="406"/>
      <c r="K5357" s="420" t="b">
        <v>0</v>
      </c>
      <c r="L5357" s="406"/>
      <c r="M5357" s="419">
        <v>46072</v>
      </c>
    </row>
    <row r="5358" spans="1:13">
      <c r="A5358" s="418">
        <v>5001</v>
      </c>
      <c r="B5358" s="418">
        <v>410502</v>
      </c>
      <c r="C5358" s="418">
        <v>3000</v>
      </c>
      <c r="D5358" s="406">
        <v>279782025</v>
      </c>
      <c r="E5358" s="406" t="s">
        <v>547</v>
      </c>
      <c r="F5358" s="418">
        <v>30</v>
      </c>
      <c r="G5358" s="419">
        <v>46003</v>
      </c>
      <c r="H5358" s="419">
        <v>46010</v>
      </c>
      <c r="I5358" s="406" t="s">
        <v>15</v>
      </c>
      <c r="J5358" s="406"/>
      <c r="K5358" s="420" t="b">
        <v>0</v>
      </c>
      <c r="L5358" s="406"/>
      <c r="M5358" s="419">
        <v>46010</v>
      </c>
    </row>
    <row r="5359" spans="1:13">
      <c r="A5359" s="418">
        <v>2017</v>
      </c>
      <c r="B5359" s="418">
        <v>481624</v>
      </c>
      <c r="C5359" s="418">
        <v>3010</v>
      </c>
      <c r="D5359" s="406">
        <v>27982025</v>
      </c>
      <c r="E5359" s="406" t="s">
        <v>1110</v>
      </c>
      <c r="F5359" s="418">
        <v>250</v>
      </c>
      <c r="G5359" s="419">
        <v>46030</v>
      </c>
      <c r="H5359" s="419">
        <v>46038</v>
      </c>
      <c r="I5359" s="406" t="s">
        <v>15</v>
      </c>
      <c r="J5359" s="406"/>
      <c r="K5359" s="420" t="b">
        <v>0</v>
      </c>
      <c r="L5359" s="406"/>
      <c r="M5359" s="419">
        <v>46038</v>
      </c>
    </row>
    <row r="5360" spans="1:13">
      <c r="A5360" s="418">
        <v>5001</v>
      </c>
      <c r="B5360" s="418">
        <v>481063</v>
      </c>
      <c r="C5360" s="418">
        <v>3000</v>
      </c>
      <c r="D5360" s="406">
        <v>279892025</v>
      </c>
      <c r="E5360" s="406" t="s">
        <v>1111</v>
      </c>
      <c r="F5360" s="418">
        <v>150</v>
      </c>
      <c r="G5360" s="419">
        <v>46003</v>
      </c>
      <c r="H5360" s="419">
        <v>46010</v>
      </c>
      <c r="I5360" s="406" t="s">
        <v>15</v>
      </c>
      <c r="J5360" s="406"/>
      <c r="K5360" s="420" t="b">
        <v>0</v>
      </c>
      <c r="L5360" s="406"/>
      <c r="M5360" s="419">
        <v>46010</v>
      </c>
    </row>
    <row r="5361" spans="1:13">
      <c r="A5361" s="418">
        <v>5001</v>
      </c>
      <c r="B5361" s="418">
        <v>410033</v>
      </c>
      <c r="C5361" s="418">
        <v>3000</v>
      </c>
      <c r="D5361" s="406">
        <v>279992025</v>
      </c>
      <c r="E5361" s="406" t="s">
        <v>234</v>
      </c>
      <c r="F5361" s="418">
        <v>2085</v>
      </c>
      <c r="G5361" s="419">
        <v>46058</v>
      </c>
      <c r="H5361" s="419">
        <v>46058</v>
      </c>
      <c r="I5361" s="406" t="s">
        <v>15</v>
      </c>
      <c r="J5361" s="406"/>
      <c r="K5361" s="420" t="b">
        <v>0</v>
      </c>
      <c r="L5361" s="406"/>
      <c r="M5361" s="419">
        <v>46059</v>
      </c>
    </row>
    <row r="5362" spans="1:13">
      <c r="A5362" s="418">
        <v>5001</v>
      </c>
      <c r="B5362" s="418">
        <v>410033</v>
      </c>
      <c r="C5362" s="418">
        <v>3000</v>
      </c>
      <c r="D5362" s="406">
        <v>280012025</v>
      </c>
      <c r="E5362" s="406" t="s">
        <v>234</v>
      </c>
      <c r="F5362" s="418">
        <v>2610</v>
      </c>
      <c r="G5362" s="419">
        <v>46052</v>
      </c>
      <c r="H5362" s="419">
        <v>46053</v>
      </c>
      <c r="I5362" s="406" t="s">
        <v>15</v>
      </c>
      <c r="J5362" s="406"/>
      <c r="K5362" s="420" t="b">
        <v>0</v>
      </c>
      <c r="L5362" s="406"/>
      <c r="M5362" s="419">
        <v>46053</v>
      </c>
    </row>
    <row r="5363" spans="1:13">
      <c r="A5363" s="418">
        <v>5001</v>
      </c>
      <c r="B5363" s="418">
        <v>410033</v>
      </c>
      <c r="C5363" s="418">
        <v>3000</v>
      </c>
      <c r="D5363" s="406">
        <v>280032025</v>
      </c>
      <c r="E5363" s="406" t="s">
        <v>234</v>
      </c>
      <c r="F5363" s="418">
        <v>2580</v>
      </c>
      <c r="G5363" s="419">
        <v>46052</v>
      </c>
      <c r="H5363" s="419">
        <v>46056</v>
      </c>
      <c r="I5363" s="406" t="s">
        <v>15</v>
      </c>
      <c r="J5363" s="406"/>
      <c r="K5363" s="420" t="b">
        <v>0</v>
      </c>
      <c r="L5363" s="406"/>
      <c r="M5363" s="419">
        <v>46056</v>
      </c>
    </row>
    <row r="5364" spans="1:13">
      <c r="A5364" s="418">
        <v>5001</v>
      </c>
      <c r="B5364" s="418">
        <v>410033</v>
      </c>
      <c r="C5364" s="418">
        <v>3000</v>
      </c>
      <c r="D5364" s="406">
        <v>280052025</v>
      </c>
      <c r="E5364" s="406" t="s">
        <v>234</v>
      </c>
      <c r="F5364" s="418">
        <v>2610</v>
      </c>
      <c r="G5364" s="419">
        <v>46057</v>
      </c>
      <c r="H5364" s="419">
        <v>46058</v>
      </c>
      <c r="I5364" s="406" t="s">
        <v>15</v>
      </c>
      <c r="J5364" s="406"/>
      <c r="K5364" s="420" t="b">
        <v>0</v>
      </c>
      <c r="L5364" s="406"/>
      <c r="M5364" s="419">
        <v>46059</v>
      </c>
    </row>
    <row r="5365" spans="1:13">
      <c r="A5365" s="418">
        <v>5001</v>
      </c>
      <c r="B5365" s="418">
        <v>439351</v>
      </c>
      <c r="C5365" s="418">
        <v>3000</v>
      </c>
      <c r="D5365" s="406">
        <v>2802026</v>
      </c>
      <c r="E5365" s="406" t="s">
        <v>925</v>
      </c>
      <c r="F5365" s="418">
        <v>250</v>
      </c>
      <c r="G5365" s="419">
        <v>46032</v>
      </c>
      <c r="H5365" s="419">
        <v>46042</v>
      </c>
      <c r="I5365" s="406" t="s">
        <v>15</v>
      </c>
      <c r="J5365" s="406"/>
      <c r="K5365" s="420" t="b">
        <v>0</v>
      </c>
      <c r="L5365" s="406"/>
      <c r="M5365" s="419">
        <v>46042</v>
      </c>
    </row>
    <row r="5366" spans="1:13">
      <c r="A5366" s="418">
        <v>5001</v>
      </c>
      <c r="B5366" s="418">
        <v>408606</v>
      </c>
      <c r="C5366" s="418">
        <v>3000</v>
      </c>
      <c r="D5366" s="406">
        <v>280492025</v>
      </c>
      <c r="E5366" s="406" t="s">
        <v>454</v>
      </c>
      <c r="F5366" s="418">
        <v>200</v>
      </c>
      <c r="G5366" s="419">
        <v>46029</v>
      </c>
      <c r="H5366" s="419">
        <v>46034</v>
      </c>
      <c r="I5366" s="406" t="s">
        <v>15</v>
      </c>
      <c r="J5366" s="406"/>
      <c r="K5366" s="420" t="b">
        <v>0</v>
      </c>
      <c r="L5366" s="406"/>
      <c r="M5366" s="419">
        <v>46034</v>
      </c>
    </row>
    <row r="5367" spans="1:13">
      <c r="A5367" s="418">
        <v>2017</v>
      </c>
      <c r="B5367" s="418">
        <v>484997</v>
      </c>
      <c r="C5367" s="418">
        <v>3010</v>
      </c>
      <c r="D5367" s="406">
        <v>28052025</v>
      </c>
      <c r="E5367" s="406" t="s">
        <v>634</v>
      </c>
      <c r="F5367" s="418">
        <v>120</v>
      </c>
      <c r="G5367" s="419">
        <v>46004</v>
      </c>
      <c r="H5367" s="419">
        <v>46009</v>
      </c>
      <c r="I5367" s="406" t="s">
        <v>15</v>
      </c>
      <c r="J5367" s="406"/>
      <c r="K5367" s="420" t="b">
        <v>0</v>
      </c>
      <c r="L5367" s="406"/>
      <c r="M5367" s="419">
        <v>46009</v>
      </c>
    </row>
    <row r="5368" spans="1:13">
      <c r="A5368" s="418">
        <v>5001</v>
      </c>
      <c r="B5368" s="418">
        <v>465501</v>
      </c>
      <c r="C5368" s="418">
        <v>3000</v>
      </c>
      <c r="D5368" s="406">
        <v>280542025</v>
      </c>
      <c r="E5368" s="406" t="s">
        <v>1005</v>
      </c>
      <c r="F5368" s="418">
        <v>525</v>
      </c>
      <c r="G5368" s="419">
        <v>46045</v>
      </c>
      <c r="H5368" s="419">
        <v>46050</v>
      </c>
      <c r="I5368" s="406" t="s">
        <v>15</v>
      </c>
      <c r="J5368" s="406"/>
      <c r="K5368" s="420" t="b">
        <v>0</v>
      </c>
      <c r="L5368" s="406"/>
      <c r="M5368" s="419">
        <v>46050</v>
      </c>
    </row>
    <row r="5369" spans="1:13">
      <c r="A5369" s="418">
        <v>5001</v>
      </c>
      <c r="B5369" s="418">
        <v>445544</v>
      </c>
      <c r="C5369" s="418">
        <v>3000</v>
      </c>
      <c r="D5369" s="406">
        <v>280552025</v>
      </c>
      <c r="E5369" s="406" t="s">
        <v>143</v>
      </c>
      <c r="F5369" s="418">
        <v>150</v>
      </c>
      <c r="G5369" s="419">
        <v>46056</v>
      </c>
      <c r="H5369" s="419">
        <v>46062</v>
      </c>
      <c r="I5369" s="406" t="s">
        <v>15</v>
      </c>
      <c r="J5369" s="406"/>
      <c r="K5369" s="420" t="b">
        <v>0</v>
      </c>
      <c r="L5369" s="406"/>
      <c r="M5369" s="419">
        <v>46062</v>
      </c>
    </row>
    <row r="5370" spans="1:13">
      <c r="A5370" s="418">
        <v>5001</v>
      </c>
      <c r="B5370" s="418">
        <v>465734</v>
      </c>
      <c r="C5370" s="418">
        <v>3000</v>
      </c>
      <c r="D5370" s="406">
        <v>280562025</v>
      </c>
      <c r="E5370" s="406" t="s">
        <v>197</v>
      </c>
      <c r="F5370" s="418">
        <v>625</v>
      </c>
      <c r="G5370" s="419">
        <v>46037</v>
      </c>
      <c r="H5370" s="419">
        <v>46062</v>
      </c>
      <c r="I5370" s="406" t="s">
        <v>15</v>
      </c>
      <c r="J5370" s="406"/>
      <c r="K5370" s="420" t="b">
        <v>0</v>
      </c>
      <c r="L5370" s="406"/>
      <c r="M5370" s="419">
        <v>46098</v>
      </c>
    </row>
    <row r="5371" spans="1:13">
      <c r="A5371" s="418">
        <v>5001</v>
      </c>
      <c r="B5371" s="418">
        <v>465734</v>
      </c>
      <c r="C5371" s="418">
        <v>3000</v>
      </c>
      <c r="D5371" s="406">
        <v>280562025</v>
      </c>
      <c r="E5371" s="406" t="s">
        <v>197</v>
      </c>
      <c r="F5371" s="418">
        <v>625</v>
      </c>
      <c r="G5371" s="419">
        <v>46241</v>
      </c>
      <c r="H5371" s="419">
        <v>46268</v>
      </c>
      <c r="I5371" s="406" t="s">
        <v>15</v>
      </c>
      <c r="J5371" s="406"/>
      <c r="K5371" s="420" t="b">
        <v>0</v>
      </c>
      <c r="L5371" s="406" t="s">
        <v>72</v>
      </c>
      <c r="M5371" s="419">
        <v>46268</v>
      </c>
    </row>
    <row r="5372" spans="1:13">
      <c r="A5372" s="418">
        <v>5001</v>
      </c>
      <c r="B5372" s="418">
        <v>465734</v>
      </c>
      <c r="C5372" s="418">
        <v>3000</v>
      </c>
      <c r="D5372" s="406">
        <v>280572025</v>
      </c>
      <c r="E5372" s="406" t="s">
        <v>197</v>
      </c>
      <c r="F5372" s="418">
        <v>650</v>
      </c>
      <c r="G5372" s="419">
        <v>46038</v>
      </c>
      <c r="H5372" s="419">
        <v>46062</v>
      </c>
      <c r="I5372" s="406" t="s">
        <v>15</v>
      </c>
      <c r="J5372" s="406"/>
      <c r="K5372" s="420" t="b">
        <v>0</v>
      </c>
      <c r="L5372" s="406"/>
      <c r="M5372" s="419">
        <v>46098</v>
      </c>
    </row>
    <row r="5373" spans="1:13">
      <c r="A5373" s="418">
        <v>2017</v>
      </c>
      <c r="B5373" s="418">
        <v>456300</v>
      </c>
      <c r="C5373" s="418">
        <v>3010</v>
      </c>
      <c r="D5373" s="406">
        <v>28082025</v>
      </c>
      <c r="E5373" s="406" t="s">
        <v>1112</v>
      </c>
      <c r="F5373" s="418">
        <v>40</v>
      </c>
      <c r="G5373" s="419">
        <v>46039</v>
      </c>
      <c r="H5373" s="419">
        <v>46044</v>
      </c>
      <c r="I5373" s="406" t="s">
        <v>15</v>
      </c>
      <c r="J5373" s="406"/>
      <c r="K5373" s="420" t="b">
        <v>0</v>
      </c>
      <c r="L5373" s="406"/>
      <c r="M5373" s="419">
        <v>46044</v>
      </c>
    </row>
    <row r="5374" spans="1:13">
      <c r="A5374" s="418">
        <v>5001</v>
      </c>
      <c r="B5374" s="418">
        <v>409965</v>
      </c>
      <c r="C5374" s="418">
        <v>3000</v>
      </c>
      <c r="D5374" s="406">
        <v>280902025</v>
      </c>
      <c r="E5374" s="406" t="s">
        <v>488</v>
      </c>
      <c r="F5374" s="418">
        <v>15000</v>
      </c>
      <c r="G5374" s="406"/>
      <c r="H5374" s="419">
        <v>46004</v>
      </c>
      <c r="I5374" s="406" t="s">
        <v>15</v>
      </c>
      <c r="J5374" s="406"/>
      <c r="K5374" s="420" t="b">
        <v>0</v>
      </c>
      <c r="L5374" s="406"/>
      <c r="M5374" s="419">
        <v>46004</v>
      </c>
    </row>
    <row r="5375" spans="1:13">
      <c r="A5375" s="418">
        <v>2017</v>
      </c>
      <c r="B5375" s="418">
        <v>455469</v>
      </c>
      <c r="C5375" s="418">
        <v>3010</v>
      </c>
      <c r="D5375" s="406">
        <v>28092025</v>
      </c>
      <c r="E5375" s="406" t="s">
        <v>225</v>
      </c>
      <c r="F5375" s="418">
        <v>320</v>
      </c>
      <c r="G5375" s="419">
        <v>45996</v>
      </c>
      <c r="H5375" s="419">
        <v>45997</v>
      </c>
      <c r="I5375" s="406" t="s">
        <v>15</v>
      </c>
      <c r="J5375" s="406"/>
      <c r="K5375" s="420" t="b">
        <v>0</v>
      </c>
      <c r="L5375" s="406"/>
      <c r="M5375" s="419">
        <v>45997</v>
      </c>
    </row>
    <row r="5376" spans="1:13">
      <c r="A5376" s="418">
        <v>5001</v>
      </c>
      <c r="B5376" s="418">
        <v>438092</v>
      </c>
      <c r="C5376" s="418">
        <v>3000</v>
      </c>
      <c r="D5376" s="406">
        <v>281112025</v>
      </c>
      <c r="E5376" s="406" t="s">
        <v>376</v>
      </c>
      <c r="F5376" s="418">
        <v>1000</v>
      </c>
      <c r="G5376" s="419">
        <v>46004</v>
      </c>
      <c r="H5376" s="419">
        <v>46043</v>
      </c>
      <c r="I5376" s="406" t="s">
        <v>15</v>
      </c>
      <c r="J5376" s="406"/>
      <c r="K5376" s="420" t="b">
        <v>0</v>
      </c>
      <c r="L5376" s="406"/>
      <c r="M5376" s="419">
        <v>46050</v>
      </c>
    </row>
    <row r="5377" spans="1:13">
      <c r="A5377" s="418">
        <v>2017</v>
      </c>
      <c r="B5377" s="418">
        <v>461289</v>
      </c>
      <c r="C5377" s="418">
        <v>3010</v>
      </c>
      <c r="D5377" s="406">
        <v>28112025</v>
      </c>
      <c r="E5377" s="406" t="s">
        <v>659</v>
      </c>
      <c r="F5377" s="418">
        <v>363</v>
      </c>
      <c r="G5377" s="419">
        <v>46058</v>
      </c>
      <c r="H5377" s="419">
        <v>46064</v>
      </c>
      <c r="I5377" s="406" t="s">
        <v>15</v>
      </c>
      <c r="J5377" s="406"/>
      <c r="K5377" s="420" t="b">
        <v>0</v>
      </c>
      <c r="L5377" s="406"/>
      <c r="M5377" s="419">
        <v>46064</v>
      </c>
    </row>
    <row r="5378" spans="1:13">
      <c r="A5378" s="418">
        <v>2017</v>
      </c>
      <c r="B5378" s="418">
        <v>484917</v>
      </c>
      <c r="C5378" s="418">
        <v>3010</v>
      </c>
      <c r="D5378" s="406">
        <v>28122025</v>
      </c>
      <c r="E5378" s="406" t="s">
        <v>1093</v>
      </c>
      <c r="F5378" s="418">
        <v>100</v>
      </c>
      <c r="G5378" s="419">
        <v>45997</v>
      </c>
      <c r="H5378" s="419">
        <v>46003</v>
      </c>
      <c r="I5378" s="406" t="s">
        <v>15</v>
      </c>
      <c r="J5378" s="406"/>
      <c r="K5378" s="420" t="b">
        <v>0</v>
      </c>
      <c r="L5378" s="406"/>
      <c r="M5378" s="419">
        <v>46003</v>
      </c>
    </row>
    <row r="5379" spans="1:13">
      <c r="A5379" s="418">
        <v>5001</v>
      </c>
      <c r="B5379" s="418">
        <v>456970</v>
      </c>
      <c r="C5379" s="418">
        <v>3000</v>
      </c>
      <c r="D5379" s="406">
        <v>281232025</v>
      </c>
      <c r="E5379" s="406" t="s">
        <v>615</v>
      </c>
      <c r="F5379" s="418">
        <v>75</v>
      </c>
      <c r="G5379" s="419">
        <v>46004</v>
      </c>
      <c r="H5379" s="419">
        <v>46010</v>
      </c>
      <c r="I5379" s="406" t="s">
        <v>15</v>
      </c>
      <c r="J5379" s="406"/>
      <c r="K5379" s="420" t="b">
        <v>0</v>
      </c>
      <c r="L5379" s="406"/>
      <c r="M5379" s="419">
        <v>46010</v>
      </c>
    </row>
    <row r="5380" spans="1:13">
      <c r="A5380" s="418">
        <v>2017</v>
      </c>
      <c r="B5380" s="418">
        <v>455445</v>
      </c>
      <c r="C5380" s="418">
        <v>3010</v>
      </c>
      <c r="D5380" s="406">
        <v>28132025</v>
      </c>
      <c r="E5380" s="406" t="s">
        <v>399</v>
      </c>
      <c r="F5380" s="418">
        <v>150</v>
      </c>
      <c r="G5380" s="419">
        <v>45997</v>
      </c>
      <c r="H5380" s="419">
        <v>46000</v>
      </c>
      <c r="I5380" s="406" t="s">
        <v>15</v>
      </c>
      <c r="J5380" s="406"/>
      <c r="K5380" s="420" t="b">
        <v>0</v>
      </c>
      <c r="L5380" s="406"/>
      <c r="M5380" s="419">
        <v>46000</v>
      </c>
    </row>
    <row r="5381" spans="1:13">
      <c r="A5381" s="418">
        <v>5001</v>
      </c>
      <c r="B5381" s="418">
        <v>481711</v>
      </c>
      <c r="C5381" s="418">
        <v>3000</v>
      </c>
      <c r="D5381" s="406">
        <v>281622025</v>
      </c>
      <c r="E5381" s="406" t="s">
        <v>1113</v>
      </c>
      <c r="F5381" s="418">
        <v>200</v>
      </c>
      <c r="G5381" s="419">
        <v>46004</v>
      </c>
      <c r="H5381" s="419">
        <v>46028</v>
      </c>
      <c r="I5381" s="406" t="s">
        <v>15</v>
      </c>
      <c r="J5381" s="406"/>
      <c r="K5381" s="420" t="b">
        <v>0</v>
      </c>
      <c r="L5381" s="406"/>
      <c r="M5381" s="419">
        <v>46053</v>
      </c>
    </row>
    <row r="5382" spans="1:13">
      <c r="A5382" s="418">
        <v>5001</v>
      </c>
      <c r="B5382" s="418">
        <v>473819</v>
      </c>
      <c r="C5382" s="418">
        <v>3000</v>
      </c>
      <c r="D5382" s="406">
        <v>281632025</v>
      </c>
      <c r="E5382" s="406" t="s">
        <v>1025</v>
      </c>
      <c r="F5382" s="418">
        <v>50</v>
      </c>
      <c r="G5382" s="406"/>
      <c r="H5382" s="419">
        <v>46010</v>
      </c>
      <c r="I5382" s="406" t="s">
        <v>15</v>
      </c>
      <c r="J5382" s="406"/>
      <c r="K5382" s="420" t="b">
        <v>0</v>
      </c>
      <c r="L5382" s="406"/>
      <c r="M5382" s="419">
        <v>46010</v>
      </c>
    </row>
    <row r="5383" spans="1:13">
      <c r="A5383" s="418">
        <v>5001</v>
      </c>
      <c r="B5383" s="418">
        <v>456980</v>
      </c>
      <c r="C5383" s="418">
        <v>3000</v>
      </c>
      <c r="D5383" s="406">
        <v>281682025</v>
      </c>
      <c r="E5383" s="406" t="s">
        <v>449</v>
      </c>
      <c r="F5383" s="418">
        <v>4050000</v>
      </c>
      <c r="G5383" s="406"/>
      <c r="H5383" s="419">
        <v>46010</v>
      </c>
      <c r="I5383" s="406" t="s">
        <v>15</v>
      </c>
      <c r="J5383" s="406"/>
      <c r="K5383" s="420" t="b">
        <v>0</v>
      </c>
      <c r="L5383" s="406"/>
      <c r="M5383" s="419">
        <v>46010</v>
      </c>
    </row>
    <row r="5384" spans="1:13">
      <c r="A5384" s="418">
        <v>5001</v>
      </c>
      <c r="B5384" s="418">
        <v>411115</v>
      </c>
      <c r="C5384" s="418">
        <v>3000</v>
      </c>
      <c r="D5384" s="406">
        <v>281692025</v>
      </c>
      <c r="E5384" s="406" t="s">
        <v>1114</v>
      </c>
      <c r="F5384" s="418">
        <v>1225000</v>
      </c>
      <c r="G5384" s="406"/>
      <c r="H5384" s="419">
        <v>46009</v>
      </c>
      <c r="I5384" s="406" t="s">
        <v>15</v>
      </c>
      <c r="J5384" s="406"/>
      <c r="K5384" s="420" t="b">
        <v>0</v>
      </c>
      <c r="L5384" s="406"/>
      <c r="M5384" s="419">
        <v>46010</v>
      </c>
    </row>
    <row r="5385" spans="1:13">
      <c r="A5385" s="418">
        <v>5001</v>
      </c>
      <c r="B5385" s="418">
        <v>411112</v>
      </c>
      <c r="C5385" s="418">
        <v>3000</v>
      </c>
      <c r="D5385" s="406">
        <v>281702025</v>
      </c>
      <c r="E5385" s="406" t="s">
        <v>386</v>
      </c>
      <c r="F5385" s="418">
        <v>3675000</v>
      </c>
      <c r="G5385" s="419">
        <v>46007</v>
      </c>
      <c r="H5385" s="419">
        <v>46027</v>
      </c>
      <c r="I5385" s="406" t="s">
        <v>15</v>
      </c>
      <c r="J5385" s="406"/>
      <c r="K5385" s="420" t="b">
        <v>0</v>
      </c>
      <c r="L5385" s="406"/>
      <c r="M5385" s="419">
        <v>46027</v>
      </c>
    </row>
    <row r="5386" spans="1:13">
      <c r="A5386" s="418">
        <v>5001</v>
      </c>
      <c r="B5386" s="418">
        <v>411112</v>
      </c>
      <c r="C5386" s="418">
        <v>3000</v>
      </c>
      <c r="D5386" s="406">
        <v>281712025</v>
      </c>
      <c r="E5386" s="406" t="s">
        <v>386</v>
      </c>
      <c r="F5386" s="418">
        <v>3850000</v>
      </c>
      <c r="G5386" s="419">
        <v>46006</v>
      </c>
      <c r="H5386" s="419">
        <v>46027</v>
      </c>
      <c r="I5386" s="406" t="s">
        <v>15</v>
      </c>
      <c r="J5386" s="406"/>
      <c r="K5386" s="420" t="b">
        <v>0</v>
      </c>
      <c r="L5386" s="406"/>
      <c r="M5386" s="419">
        <v>46027</v>
      </c>
    </row>
    <row r="5387" spans="1:13">
      <c r="A5387" s="418">
        <v>5001</v>
      </c>
      <c r="B5387" s="418">
        <v>411120</v>
      </c>
      <c r="C5387" s="418">
        <v>3000</v>
      </c>
      <c r="D5387" s="406">
        <v>281722025</v>
      </c>
      <c r="E5387" s="406" t="s">
        <v>977</v>
      </c>
      <c r="F5387" s="418">
        <v>1575000</v>
      </c>
      <c r="G5387" s="419">
        <v>46006</v>
      </c>
      <c r="H5387" s="419">
        <v>46027</v>
      </c>
      <c r="I5387" s="406" t="s">
        <v>15</v>
      </c>
      <c r="J5387" s="406"/>
      <c r="K5387" s="420" t="b">
        <v>0</v>
      </c>
      <c r="L5387" s="406"/>
      <c r="M5387" s="419">
        <v>46027</v>
      </c>
    </row>
    <row r="5388" spans="1:13">
      <c r="A5388" s="418">
        <v>5001</v>
      </c>
      <c r="B5388" s="418">
        <v>474231</v>
      </c>
      <c r="C5388" s="418">
        <v>3000</v>
      </c>
      <c r="D5388" s="406">
        <v>281732025</v>
      </c>
      <c r="E5388" s="406" t="s">
        <v>462</v>
      </c>
      <c r="F5388" s="418">
        <v>50</v>
      </c>
      <c r="G5388" s="419">
        <v>46199</v>
      </c>
      <c r="H5388" s="419">
        <v>46254</v>
      </c>
      <c r="I5388" s="406" t="s">
        <v>15</v>
      </c>
      <c r="J5388" s="406"/>
      <c r="K5388" s="420" t="b">
        <v>0</v>
      </c>
      <c r="L5388" s="406" t="s">
        <v>17</v>
      </c>
      <c r="M5388" s="419">
        <v>46256</v>
      </c>
    </row>
    <row r="5389" spans="1:13">
      <c r="A5389" s="418">
        <v>5001</v>
      </c>
      <c r="B5389" s="418">
        <v>478068</v>
      </c>
      <c r="C5389" s="418">
        <v>3000</v>
      </c>
      <c r="D5389" s="406">
        <v>281742025</v>
      </c>
      <c r="E5389" s="406" t="s">
        <v>491</v>
      </c>
      <c r="F5389" s="418">
        <v>106</v>
      </c>
      <c r="G5389" s="419">
        <v>46031</v>
      </c>
      <c r="H5389" s="419">
        <v>46036</v>
      </c>
      <c r="I5389" s="406" t="s">
        <v>15</v>
      </c>
      <c r="J5389" s="406"/>
      <c r="K5389" s="420" t="b">
        <v>0</v>
      </c>
      <c r="L5389" s="406"/>
      <c r="M5389" s="419">
        <v>46036</v>
      </c>
    </row>
    <row r="5390" spans="1:13">
      <c r="A5390" s="418">
        <v>5001</v>
      </c>
      <c r="B5390" s="418">
        <v>478068</v>
      </c>
      <c r="C5390" s="418">
        <v>3000</v>
      </c>
      <c r="D5390" s="406">
        <v>281752025</v>
      </c>
      <c r="E5390" s="406" t="s">
        <v>491</v>
      </c>
      <c r="F5390" s="418">
        <v>119</v>
      </c>
      <c r="G5390" s="419">
        <v>46037</v>
      </c>
      <c r="H5390" s="419">
        <v>46037</v>
      </c>
      <c r="I5390" s="406" t="s">
        <v>15</v>
      </c>
      <c r="J5390" s="406"/>
      <c r="K5390" s="420" t="b">
        <v>0</v>
      </c>
      <c r="L5390" s="406"/>
      <c r="M5390" s="419">
        <v>46037</v>
      </c>
    </row>
    <row r="5391" spans="1:13">
      <c r="A5391" s="418">
        <v>5001</v>
      </c>
      <c r="B5391" s="418">
        <v>409958</v>
      </c>
      <c r="C5391" s="418">
        <v>3000</v>
      </c>
      <c r="D5391" s="406">
        <v>281832025</v>
      </c>
      <c r="E5391" s="406" t="s">
        <v>727</v>
      </c>
      <c r="F5391" s="418">
        <v>250</v>
      </c>
      <c r="G5391" s="419">
        <v>46052</v>
      </c>
      <c r="H5391" s="419">
        <v>46067</v>
      </c>
      <c r="I5391" s="406" t="s">
        <v>15</v>
      </c>
      <c r="J5391" s="406"/>
      <c r="K5391" s="420" t="b">
        <v>0</v>
      </c>
      <c r="L5391" s="406"/>
      <c r="M5391" s="419">
        <v>46070</v>
      </c>
    </row>
    <row r="5392" spans="1:13">
      <c r="A5392" s="418">
        <v>2010</v>
      </c>
      <c r="B5392" s="418">
        <v>418175</v>
      </c>
      <c r="C5392" s="418">
        <v>3000</v>
      </c>
      <c r="D5392" s="406">
        <v>2822026</v>
      </c>
      <c r="E5392" s="406" t="s">
        <v>1115</v>
      </c>
      <c r="F5392" s="418">
        <v>10</v>
      </c>
      <c r="G5392" s="419">
        <v>46093</v>
      </c>
      <c r="H5392" s="419">
        <v>46093</v>
      </c>
      <c r="I5392" s="406" t="s">
        <v>15</v>
      </c>
      <c r="J5392" s="406"/>
      <c r="K5392" s="420" t="b">
        <v>0</v>
      </c>
      <c r="L5392" s="406"/>
      <c r="M5392" s="419">
        <v>46093</v>
      </c>
    </row>
    <row r="5393" spans="1:13">
      <c r="A5393" s="418">
        <v>5001</v>
      </c>
      <c r="B5393" s="418">
        <v>410014</v>
      </c>
      <c r="C5393" s="418">
        <v>3000</v>
      </c>
      <c r="D5393" s="406">
        <v>282282025</v>
      </c>
      <c r="E5393" s="406" t="s">
        <v>305</v>
      </c>
      <c r="F5393" s="418">
        <v>2025</v>
      </c>
      <c r="G5393" s="419">
        <v>46050</v>
      </c>
      <c r="H5393" s="419">
        <v>46056</v>
      </c>
      <c r="I5393" s="406" t="s">
        <v>58</v>
      </c>
      <c r="J5393" s="406"/>
      <c r="K5393" s="420" t="b">
        <v>0</v>
      </c>
      <c r="L5393" s="406"/>
      <c r="M5393" s="419">
        <v>46056</v>
      </c>
    </row>
    <row r="5394" spans="1:13">
      <c r="A5394" s="418">
        <v>5001</v>
      </c>
      <c r="B5394" s="418">
        <v>425452</v>
      </c>
      <c r="C5394" s="418">
        <v>3000</v>
      </c>
      <c r="D5394" s="406">
        <v>282292025</v>
      </c>
      <c r="E5394" s="406" t="s">
        <v>222</v>
      </c>
      <c r="F5394" s="418">
        <v>1870</v>
      </c>
      <c r="G5394" s="419">
        <v>46060</v>
      </c>
      <c r="H5394" s="419">
        <v>46064</v>
      </c>
      <c r="I5394" s="406" t="s">
        <v>15</v>
      </c>
      <c r="J5394" s="406"/>
      <c r="K5394" s="420" t="b">
        <v>0</v>
      </c>
      <c r="L5394" s="406"/>
      <c r="M5394" s="419">
        <v>46065</v>
      </c>
    </row>
    <row r="5395" spans="1:13">
      <c r="A5395" s="418">
        <v>5001</v>
      </c>
      <c r="B5395" s="418">
        <v>410010</v>
      </c>
      <c r="C5395" s="418">
        <v>3000</v>
      </c>
      <c r="D5395" s="406">
        <v>282312025</v>
      </c>
      <c r="E5395" s="406" t="s">
        <v>803</v>
      </c>
      <c r="F5395" s="418">
        <v>110</v>
      </c>
      <c r="G5395" s="419">
        <v>46044</v>
      </c>
      <c r="H5395" s="419">
        <v>46049</v>
      </c>
      <c r="I5395" s="406" t="s">
        <v>15</v>
      </c>
      <c r="J5395" s="406"/>
      <c r="K5395" s="420" t="b">
        <v>0</v>
      </c>
      <c r="L5395" s="406"/>
      <c r="M5395" s="419">
        <v>46049</v>
      </c>
    </row>
    <row r="5396" spans="1:13">
      <c r="A5396" s="418">
        <v>5001</v>
      </c>
      <c r="B5396" s="418">
        <v>410014</v>
      </c>
      <c r="C5396" s="418">
        <v>3000</v>
      </c>
      <c r="D5396" s="406">
        <v>282322025</v>
      </c>
      <c r="E5396" s="406" t="s">
        <v>305</v>
      </c>
      <c r="F5396" s="418">
        <v>3000</v>
      </c>
      <c r="G5396" s="419">
        <v>46034</v>
      </c>
      <c r="H5396" s="419">
        <v>46045</v>
      </c>
      <c r="I5396" s="406" t="s">
        <v>58</v>
      </c>
      <c r="J5396" s="406"/>
      <c r="K5396" s="420" t="b">
        <v>0</v>
      </c>
      <c r="L5396" s="406"/>
      <c r="M5396" s="419">
        <v>46045</v>
      </c>
    </row>
    <row r="5397" spans="1:13">
      <c r="A5397" s="418">
        <v>5001</v>
      </c>
      <c r="B5397" s="418">
        <v>456976</v>
      </c>
      <c r="C5397" s="418">
        <v>3000</v>
      </c>
      <c r="D5397" s="406">
        <v>282362025</v>
      </c>
      <c r="E5397" s="406" t="s">
        <v>510</v>
      </c>
      <c r="F5397" s="418">
        <v>218</v>
      </c>
      <c r="G5397" s="419">
        <v>46031</v>
      </c>
      <c r="H5397" s="419">
        <v>46037</v>
      </c>
      <c r="I5397" s="406" t="s">
        <v>15</v>
      </c>
      <c r="J5397" s="406"/>
      <c r="K5397" s="420" t="b">
        <v>0</v>
      </c>
      <c r="L5397" s="406"/>
      <c r="M5397" s="419">
        <v>46037</v>
      </c>
    </row>
    <row r="5398" spans="1:13">
      <c r="A5398" s="418">
        <v>5001</v>
      </c>
      <c r="B5398" s="418">
        <v>456976</v>
      </c>
      <c r="C5398" s="418">
        <v>3000</v>
      </c>
      <c r="D5398" s="406">
        <v>282372025</v>
      </c>
      <c r="E5398" s="406" t="s">
        <v>510</v>
      </c>
      <c r="F5398" s="418">
        <v>218</v>
      </c>
      <c r="G5398" s="419">
        <v>46055</v>
      </c>
      <c r="H5398" s="419">
        <v>46063</v>
      </c>
      <c r="I5398" s="406" t="s">
        <v>15</v>
      </c>
      <c r="J5398" s="406"/>
      <c r="K5398" s="420" t="b">
        <v>0</v>
      </c>
      <c r="L5398" s="406"/>
      <c r="M5398" s="419">
        <v>46063</v>
      </c>
    </row>
    <row r="5399" spans="1:13">
      <c r="A5399" s="418">
        <v>5001</v>
      </c>
      <c r="B5399" s="418">
        <v>447818</v>
      </c>
      <c r="C5399" s="418">
        <v>3000</v>
      </c>
      <c r="D5399" s="406">
        <v>282382025</v>
      </c>
      <c r="E5399" s="406" t="s">
        <v>323</v>
      </c>
      <c r="F5399" s="418">
        <v>25</v>
      </c>
      <c r="G5399" s="419">
        <v>46036</v>
      </c>
      <c r="H5399" s="419">
        <v>46048</v>
      </c>
      <c r="I5399" s="406" t="s">
        <v>15</v>
      </c>
      <c r="J5399" s="406"/>
      <c r="K5399" s="420" t="b">
        <v>0</v>
      </c>
      <c r="L5399" s="406"/>
      <c r="M5399" s="419">
        <v>46048</v>
      </c>
    </row>
    <row r="5400" spans="1:13">
      <c r="A5400" s="418">
        <v>5001</v>
      </c>
      <c r="B5400" s="418">
        <v>447818</v>
      </c>
      <c r="C5400" s="418">
        <v>3000</v>
      </c>
      <c r="D5400" s="406">
        <v>282392025</v>
      </c>
      <c r="E5400" s="406" t="s">
        <v>323</v>
      </c>
      <c r="F5400" s="418">
        <v>75</v>
      </c>
      <c r="G5400" s="406"/>
      <c r="H5400" s="419">
        <v>46048</v>
      </c>
      <c r="I5400" s="406" t="s">
        <v>15</v>
      </c>
      <c r="J5400" s="406"/>
      <c r="K5400" s="420" t="b">
        <v>0</v>
      </c>
      <c r="L5400" s="406"/>
      <c r="M5400" s="419">
        <v>46048</v>
      </c>
    </row>
    <row r="5401" spans="1:13">
      <c r="A5401" s="418">
        <v>5001</v>
      </c>
      <c r="B5401" s="418">
        <v>445541</v>
      </c>
      <c r="C5401" s="418">
        <v>3000</v>
      </c>
      <c r="D5401" s="406">
        <v>282402025</v>
      </c>
      <c r="E5401" s="406" t="s">
        <v>614</v>
      </c>
      <c r="F5401" s="418">
        <v>420</v>
      </c>
      <c r="G5401" s="419">
        <v>46053</v>
      </c>
      <c r="H5401" s="419">
        <v>46056</v>
      </c>
      <c r="I5401" s="406" t="s">
        <v>15</v>
      </c>
      <c r="J5401" s="406"/>
      <c r="K5401" s="420" t="b">
        <v>0</v>
      </c>
      <c r="L5401" s="406"/>
      <c r="M5401" s="419">
        <v>46056</v>
      </c>
    </row>
    <row r="5402" spans="1:13">
      <c r="A5402" s="418">
        <v>5001</v>
      </c>
      <c r="B5402" s="418">
        <v>425421</v>
      </c>
      <c r="C5402" s="418">
        <v>3000</v>
      </c>
      <c r="D5402" s="406">
        <v>282422025</v>
      </c>
      <c r="E5402" s="406" t="s">
        <v>661</v>
      </c>
      <c r="F5402" s="418">
        <v>380</v>
      </c>
      <c r="G5402" s="419">
        <v>46043</v>
      </c>
      <c r="H5402" s="419">
        <v>46056</v>
      </c>
      <c r="I5402" s="406" t="s">
        <v>15</v>
      </c>
      <c r="J5402" s="406"/>
      <c r="K5402" s="420" t="b">
        <v>0</v>
      </c>
      <c r="L5402" s="406"/>
      <c r="M5402" s="419">
        <v>46057</v>
      </c>
    </row>
    <row r="5403" spans="1:13">
      <c r="A5403" s="418">
        <v>5001</v>
      </c>
      <c r="B5403" s="418">
        <v>425421</v>
      </c>
      <c r="C5403" s="418">
        <v>3000</v>
      </c>
      <c r="D5403" s="406">
        <v>282432025</v>
      </c>
      <c r="E5403" s="406" t="s">
        <v>661</v>
      </c>
      <c r="F5403" s="418">
        <v>220</v>
      </c>
      <c r="G5403" s="419">
        <v>46043</v>
      </c>
      <c r="H5403" s="419">
        <v>46056</v>
      </c>
      <c r="I5403" s="406" t="s">
        <v>15</v>
      </c>
      <c r="J5403" s="406"/>
      <c r="K5403" s="420" t="b">
        <v>0</v>
      </c>
      <c r="L5403" s="406"/>
      <c r="M5403" s="419">
        <v>46057</v>
      </c>
    </row>
    <row r="5404" spans="1:13">
      <c r="A5404" s="418">
        <v>5001</v>
      </c>
      <c r="B5404" s="418">
        <v>409926</v>
      </c>
      <c r="C5404" s="418">
        <v>3000</v>
      </c>
      <c r="D5404" s="406">
        <v>282462025</v>
      </c>
      <c r="E5404" s="406" t="s">
        <v>916</v>
      </c>
      <c r="F5404" s="418">
        <v>1062</v>
      </c>
      <c r="G5404" s="419">
        <v>46049</v>
      </c>
      <c r="H5404" s="419">
        <v>46052</v>
      </c>
      <c r="I5404" s="406" t="s">
        <v>15</v>
      </c>
      <c r="J5404" s="406"/>
      <c r="K5404" s="420" t="b">
        <v>0</v>
      </c>
      <c r="L5404" s="406"/>
      <c r="M5404" s="419">
        <v>46055</v>
      </c>
    </row>
    <row r="5405" spans="1:13">
      <c r="A5405" s="418">
        <v>5001</v>
      </c>
      <c r="B5405" s="418">
        <v>457350</v>
      </c>
      <c r="C5405" s="418">
        <v>3000</v>
      </c>
      <c r="D5405" s="406">
        <v>282472025</v>
      </c>
      <c r="E5405" s="406" t="s">
        <v>34</v>
      </c>
      <c r="F5405" s="418">
        <v>275</v>
      </c>
      <c r="G5405" s="419">
        <v>46141</v>
      </c>
      <c r="H5405" s="419">
        <v>46151</v>
      </c>
      <c r="I5405" s="406" t="s">
        <v>15</v>
      </c>
      <c r="J5405" s="406"/>
      <c r="K5405" s="420" t="b">
        <v>0</v>
      </c>
      <c r="L5405" s="406"/>
      <c r="M5405" s="419">
        <v>46151</v>
      </c>
    </row>
    <row r="5406" spans="1:13">
      <c r="A5406" s="418">
        <v>5001</v>
      </c>
      <c r="B5406" s="418">
        <v>457350</v>
      </c>
      <c r="C5406" s="418">
        <v>3000</v>
      </c>
      <c r="D5406" s="406">
        <v>282502025</v>
      </c>
      <c r="E5406" s="406" t="s">
        <v>34</v>
      </c>
      <c r="F5406" s="418">
        <v>300</v>
      </c>
      <c r="G5406" s="419">
        <v>46058</v>
      </c>
      <c r="H5406" s="419">
        <v>46065</v>
      </c>
      <c r="I5406" s="406" t="s">
        <v>15</v>
      </c>
      <c r="J5406" s="406"/>
      <c r="K5406" s="420" t="b">
        <v>0</v>
      </c>
      <c r="L5406" s="406"/>
      <c r="M5406" s="419">
        <v>46065</v>
      </c>
    </row>
    <row r="5407" spans="1:13">
      <c r="A5407" s="418">
        <v>5001</v>
      </c>
      <c r="B5407" s="418">
        <v>475330</v>
      </c>
      <c r="C5407" s="418">
        <v>3000</v>
      </c>
      <c r="D5407" s="406">
        <v>282782025</v>
      </c>
      <c r="E5407" s="406" t="s">
        <v>873</v>
      </c>
      <c r="F5407" s="418">
        <v>10</v>
      </c>
      <c r="G5407" s="419">
        <v>46044</v>
      </c>
      <c r="H5407" s="419">
        <v>46049</v>
      </c>
      <c r="I5407" s="406" t="s">
        <v>15</v>
      </c>
      <c r="J5407" s="406"/>
      <c r="K5407" s="420" t="b">
        <v>0</v>
      </c>
      <c r="L5407" s="406"/>
      <c r="M5407" s="419">
        <v>46049</v>
      </c>
    </row>
    <row r="5408" spans="1:13">
      <c r="A5408" s="418">
        <v>5001</v>
      </c>
      <c r="B5408" s="418">
        <v>463386</v>
      </c>
      <c r="C5408" s="418">
        <v>3000</v>
      </c>
      <c r="D5408" s="406">
        <v>282802025</v>
      </c>
      <c r="E5408" s="406" t="s">
        <v>403</v>
      </c>
      <c r="F5408" s="418">
        <v>340</v>
      </c>
      <c r="G5408" s="419">
        <v>46044</v>
      </c>
      <c r="H5408" s="419">
        <v>46049</v>
      </c>
      <c r="I5408" s="406" t="s">
        <v>15</v>
      </c>
      <c r="J5408" s="406"/>
      <c r="K5408" s="420" t="b">
        <v>0</v>
      </c>
      <c r="L5408" s="406"/>
      <c r="M5408" s="419">
        <v>46049</v>
      </c>
    </row>
    <row r="5409" spans="1:13">
      <c r="A5409" s="418">
        <v>5001</v>
      </c>
      <c r="B5409" s="418">
        <v>422413</v>
      </c>
      <c r="C5409" s="418">
        <v>3000</v>
      </c>
      <c r="D5409" s="406">
        <v>282812025</v>
      </c>
      <c r="E5409" s="406" t="s">
        <v>766</v>
      </c>
      <c r="F5409" s="418">
        <v>1650</v>
      </c>
      <c r="G5409" s="419">
        <v>46046</v>
      </c>
      <c r="H5409" s="419">
        <v>46050</v>
      </c>
      <c r="I5409" s="406" t="s">
        <v>15</v>
      </c>
      <c r="J5409" s="406"/>
      <c r="K5409" s="420" t="b">
        <v>0</v>
      </c>
      <c r="L5409" s="406"/>
      <c r="M5409" s="419">
        <v>46052</v>
      </c>
    </row>
    <row r="5410" spans="1:13">
      <c r="A5410" s="418">
        <v>5001</v>
      </c>
      <c r="B5410" s="418">
        <v>404576</v>
      </c>
      <c r="C5410" s="418">
        <v>3000</v>
      </c>
      <c r="D5410" s="406">
        <v>282832025</v>
      </c>
      <c r="E5410" s="406" t="s">
        <v>849</v>
      </c>
      <c r="F5410" s="418">
        <v>250</v>
      </c>
      <c r="G5410" s="419">
        <v>46046</v>
      </c>
      <c r="H5410" s="419">
        <v>46058</v>
      </c>
      <c r="I5410" s="406" t="s">
        <v>15</v>
      </c>
      <c r="J5410" s="406"/>
      <c r="K5410" s="420" t="b">
        <v>0</v>
      </c>
      <c r="L5410" s="406"/>
      <c r="M5410" s="419">
        <v>46085</v>
      </c>
    </row>
    <row r="5411" spans="1:13">
      <c r="A5411" s="418">
        <v>5001</v>
      </c>
      <c r="B5411" s="418">
        <v>404576</v>
      </c>
      <c r="C5411" s="418">
        <v>3000</v>
      </c>
      <c r="D5411" s="406">
        <v>282842025</v>
      </c>
      <c r="E5411" s="406" t="s">
        <v>849</v>
      </c>
      <c r="F5411" s="418">
        <v>200</v>
      </c>
      <c r="G5411" s="419">
        <v>46051</v>
      </c>
      <c r="H5411" s="419">
        <v>46058</v>
      </c>
      <c r="I5411" s="406" t="s">
        <v>15</v>
      </c>
      <c r="J5411" s="406"/>
      <c r="K5411" s="420" t="b">
        <v>0</v>
      </c>
      <c r="L5411" s="406"/>
      <c r="M5411" s="419">
        <v>46085</v>
      </c>
    </row>
    <row r="5412" spans="1:13">
      <c r="A5412" s="418">
        <v>5001</v>
      </c>
      <c r="B5412" s="418">
        <v>480288</v>
      </c>
      <c r="C5412" s="418">
        <v>3000</v>
      </c>
      <c r="D5412" s="406">
        <v>282892025</v>
      </c>
      <c r="E5412" s="406" t="s">
        <v>1116</v>
      </c>
      <c r="F5412" s="418">
        <v>200</v>
      </c>
      <c r="G5412" s="419">
        <v>46039</v>
      </c>
      <c r="H5412" s="419">
        <v>46076</v>
      </c>
      <c r="I5412" s="406" t="s">
        <v>15</v>
      </c>
      <c r="J5412" s="406"/>
      <c r="K5412" s="420" t="b">
        <v>0</v>
      </c>
      <c r="L5412" s="406"/>
      <c r="M5412" s="419">
        <v>46080</v>
      </c>
    </row>
    <row r="5413" spans="1:13">
      <c r="A5413" s="418">
        <v>5001</v>
      </c>
      <c r="B5413" s="418">
        <v>410049</v>
      </c>
      <c r="C5413" s="418">
        <v>3000</v>
      </c>
      <c r="D5413" s="406">
        <v>283072025</v>
      </c>
      <c r="E5413" s="406" t="s">
        <v>76</v>
      </c>
      <c r="F5413" s="418">
        <v>22400</v>
      </c>
      <c r="G5413" s="419">
        <v>46049</v>
      </c>
      <c r="H5413" s="419">
        <v>46053</v>
      </c>
      <c r="I5413" s="406" t="s">
        <v>15</v>
      </c>
      <c r="J5413" s="406"/>
      <c r="K5413" s="420" t="b">
        <v>0</v>
      </c>
      <c r="L5413" s="406"/>
      <c r="M5413" s="419">
        <v>46058</v>
      </c>
    </row>
    <row r="5414" spans="1:13">
      <c r="A5414" s="418">
        <v>2017</v>
      </c>
      <c r="B5414" s="418">
        <v>474224</v>
      </c>
      <c r="C5414" s="418">
        <v>3010</v>
      </c>
      <c r="D5414" s="406">
        <v>2832025</v>
      </c>
      <c r="E5414" s="406" t="s">
        <v>1117</v>
      </c>
      <c r="F5414" s="418">
        <v>50</v>
      </c>
      <c r="G5414" s="419">
        <v>46214</v>
      </c>
      <c r="H5414" s="419">
        <v>46221</v>
      </c>
      <c r="I5414" s="406" t="s">
        <v>15</v>
      </c>
      <c r="J5414" s="406"/>
      <c r="K5414" s="420" t="b">
        <v>0</v>
      </c>
      <c r="L5414" s="406" t="s">
        <v>17</v>
      </c>
      <c r="M5414" s="419">
        <v>46221</v>
      </c>
    </row>
    <row r="5415" spans="1:13">
      <c r="A5415" s="418">
        <v>5001</v>
      </c>
      <c r="B5415" s="418">
        <v>410350</v>
      </c>
      <c r="C5415" s="418">
        <v>3000</v>
      </c>
      <c r="D5415" s="406">
        <v>28322026</v>
      </c>
      <c r="E5415" s="406" t="s">
        <v>48</v>
      </c>
      <c r="F5415" s="418">
        <v>100</v>
      </c>
      <c r="G5415" s="419">
        <v>46079</v>
      </c>
      <c r="H5415" s="419">
        <v>46113</v>
      </c>
      <c r="I5415" s="406" t="s">
        <v>15</v>
      </c>
      <c r="J5415" s="406"/>
      <c r="K5415" s="420" t="b">
        <v>0</v>
      </c>
      <c r="L5415" s="406"/>
      <c r="M5415" s="419">
        <v>46113</v>
      </c>
    </row>
    <row r="5416" spans="1:13">
      <c r="A5416" s="418">
        <v>5001</v>
      </c>
      <c r="B5416" s="418">
        <v>463224</v>
      </c>
      <c r="C5416" s="418">
        <v>3000</v>
      </c>
      <c r="D5416" s="406">
        <v>283382025</v>
      </c>
      <c r="E5416" s="406" t="s">
        <v>1118</v>
      </c>
      <c r="F5416" s="418">
        <v>10</v>
      </c>
      <c r="G5416" s="419">
        <v>46059</v>
      </c>
      <c r="H5416" s="419">
        <v>46063</v>
      </c>
      <c r="I5416" s="406" t="s">
        <v>15</v>
      </c>
      <c r="J5416" s="406"/>
      <c r="K5416" s="420" t="b">
        <v>0</v>
      </c>
      <c r="L5416" s="406"/>
      <c r="M5416" s="419">
        <v>46063</v>
      </c>
    </row>
    <row r="5417" spans="1:13">
      <c r="A5417" s="418">
        <v>5001</v>
      </c>
      <c r="B5417" s="418">
        <v>457568</v>
      </c>
      <c r="C5417" s="418">
        <v>3000</v>
      </c>
      <c r="D5417" s="406">
        <v>283702025</v>
      </c>
      <c r="E5417" s="406" t="s">
        <v>108</v>
      </c>
      <c r="F5417" s="418">
        <v>60</v>
      </c>
      <c r="G5417" s="419">
        <v>46083</v>
      </c>
      <c r="H5417" s="419">
        <v>46095</v>
      </c>
      <c r="I5417" s="406" t="s">
        <v>15</v>
      </c>
      <c r="J5417" s="406"/>
      <c r="K5417" s="420" t="b">
        <v>0</v>
      </c>
      <c r="L5417" s="406"/>
      <c r="M5417" s="419">
        <v>46095</v>
      </c>
    </row>
    <row r="5418" spans="1:13">
      <c r="A5418" s="418">
        <v>5001</v>
      </c>
      <c r="B5418" s="418">
        <v>471702</v>
      </c>
      <c r="C5418" s="418">
        <v>3000</v>
      </c>
      <c r="D5418" s="406">
        <v>283722025</v>
      </c>
      <c r="E5418" s="406" t="s">
        <v>230</v>
      </c>
      <c r="F5418" s="418">
        <v>35</v>
      </c>
      <c r="G5418" s="419">
        <v>46043</v>
      </c>
      <c r="H5418" s="419">
        <v>46049</v>
      </c>
      <c r="I5418" s="406" t="s">
        <v>15</v>
      </c>
      <c r="J5418" s="406"/>
      <c r="K5418" s="420" t="b">
        <v>0</v>
      </c>
      <c r="L5418" s="406"/>
      <c r="M5418" s="419">
        <v>46049</v>
      </c>
    </row>
    <row r="5419" spans="1:13">
      <c r="A5419" s="418">
        <v>5001</v>
      </c>
      <c r="B5419" s="418">
        <v>438009</v>
      </c>
      <c r="C5419" s="418">
        <v>3000</v>
      </c>
      <c r="D5419" s="406">
        <v>283972025</v>
      </c>
      <c r="E5419" s="406" t="s">
        <v>138</v>
      </c>
      <c r="F5419" s="418">
        <v>1000</v>
      </c>
      <c r="G5419" s="419">
        <v>46031</v>
      </c>
      <c r="H5419" s="419">
        <v>46042</v>
      </c>
      <c r="I5419" s="406" t="s">
        <v>15</v>
      </c>
      <c r="J5419" s="406"/>
      <c r="K5419" s="420" t="b">
        <v>0</v>
      </c>
      <c r="L5419" s="406"/>
      <c r="M5419" s="419">
        <v>46042</v>
      </c>
    </row>
    <row r="5420" spans="1:13">
      <c r="A5420" s="418">
        <v>5001</v>
      </c>
      <c r="B5420" s="418">
        <v>458091</v>
      </c>
      <c r="C5420" s="418">
        <v>3000</v>
      </c>
      <c r="D5420" s="406">
        <v>283982025</v>
      </c>
      <c r="E5420" s="406" t="s">
        <v>529</v>
      </c>
      <c r="F5420" s="418">
        <v>50</v>
      </c>
      <c r="G5420" s="419">
        <v>46031</v>
      </c>
      <c r="H5420" s="419">
        <v>46042</v>
      </c>
      <c r="I5420" s="406" t="s">
        <v>15</v>
      </c>
      <c r="J5420" s="406"/>
      <c r="K5420" s="420" t="b">
        <v>0</v>
      </c>
      <c r="L5420" s="406"/>
      <c r="M5420" s="419">
        <v>46042</v>
      </c>
    </row>
    <row r="5421" spans="1:13">
      <c r="A5421" s="418">
        <v>5001</v>
      </c>
      <c r="B5421" s="418">
        <v>476359</v>
      </c>
      <c r="C5421" s="418">
        <v>3000</v>
      </c>
      <c r="D5421" s="406">
        <v>283992025</v>
      </c>
      <c r="E5421" s="406" t="s">
        <v>387</v>
      </c>
      <c r="F5421" s="418">
        <v>115</v>
      </c>
      <c r="G5421" s="419">
        <v>46031</v>
      </c>
      <c r="H5421" s="419">
        <v>46037</v>
      </c>
      <c r="I5421" s="406" t="s">
        <v>15</v>
      </c>
      <c r="J5421" s="406"/>
      <c r="K5421" s="420" t="b">
        <v>0</v>
      </c>
      <c r="L5421" s="406"/>
      <c r="M5421" s="419">
        <v>46037</v>
      </c>
    </row>
    <row r="5422" spans="1:13">
      <c r="A5422" s="418">
        <v>5001</v>
      </c>
      <c r="B5422" s="418">
        <v>410065</v>
      </c>
      <c r="C5422" s="418">
        <v>3000</v>
      </c>
      <c r="D5422" s="406">
        <v>284012025</v>
      </c>
      <c r="E5422" s="406" t="s">
        <v>1119</v>
      </c>
      <c r="F5422" s="418">
        <v>44</v>
      </c>
      <c r="G5422" s="419">
        <v>46106</v>
      </c>
      <c r="H5422" s="419">
        <v>46111</v>
      </c>
      <c r="I5422" s="406" t="s">
        <v>15</v>
      </c>
      <c r="J5422" s="406"/>
      <c r="K5422" s="420" t="b">
        <v>0</v>
      </c>
      <c r="L5422" s="406"/>
      <c r="M5422" s="419">
        <v>46111</v>
      </c>
    </row>
    <row r="5423" spans="1:13">
      <c r="A5423" s="418">
        <v>5001</v>
      </c>
      <c r="B5423" s="418">
        <v>410065</v>
      </c>
      <c r="C5423" s="418">
        <v>3000</v>
      </c>
      <c r="D5423" s="406">
        <v>284032025</v>
      </c>
      <c r="E5423" s="406" t="s">
        <v>1119</v>
      </c>
      <c r="F5423" s="418">
        <v>161</v>
      </c>
      <c r="G5423" s="419">
        <v>46154</v>
      </c>
      <c r="H5423" s="419">
        <v>46156</v>
      </c>
      <c r="I5423" s="406" t="s">
        <v>15</v>
      </c>
      <c r="J5423" s="406"/>
      <c r="K5423" s="420" t="b">
        <v>0</v>
      </c>
      <c r="L5423" s="406"/>
      <c r="M5423" s="419">
        <v>46160</v>
      </c>
    </row>
    <row r="5424" spans="1:13">
      <c r="A5424" s="418">
        <v>5001</v>
      </c>
      <c r="B5424" s="418">
        <v>465100</v>
      </c>
      <c r="C5424" s="418">
        <v>3000</v>
      </c>
      <c r="D5424" s="406">
        <v>28412026</v>
      </c>
      <c r="E5424" s="406" t="s">
        <v>135</v>
      </c>
      <c r="F5424" s="418">
        <v>200</v>
      </c>
      <c r="G5424" s="419">
        <v>46205</v>
      </c>
      <c r="H5424" s="419">
        <v>46213</v>
      </c>
      <c r="I5424" s="406" t="s">
        <v>15</v>
      </c>
      <c r="J5424" s="406"/>
      <c r="K5424" s="420" t="b">
        <v>0</v>
      </c>
      <c r="L5424" s="406" t="s">
        <v>72</v>
      </c>
      <c r="M5424" s="419">
        <v>46217</v>
      </c>
    </row>
    <row r="5425" spans="1:13">
      <c r="A5425" s="418">
        <v>5001</v>
      </c>
      <c r="B5425" s="418">
        <v>465100</v>
      </c>
      <c r="C5425" s="418">
        <v>3000</v>
      </c>
      <c r="D5425" s="406">
        <v>28422026</v>
      </c>
      <c r="E5425" s="406" t="s">
        <v>135</v>
      </c>
      <c r="F5425" s="418">
        <v>400</v>
      </c>
      <c r="G5425" s="419">
        <v>46228</v>
      </c>
      <c r="H5425" s="419">
        <v>46235</v>
      </c>
      <c r="I5425" s="406" t="s">
        <v>15</v>
      </c>
      <c r="J5425" s="406"/>
      <c r="K5425" s="420" t="b">
        <v>0</v>
      </c>
      <c r="L5425" s="406"/>
      <c r="M5425" s="419">
        <v>46238</v>
      </c>
    </row>
    <row r="5426" spans="1:13">
      <c r="A5426" s="418">
        <v>5001</v>
      </c>
      <c r="B5426" s="418">
        <v>410511</v>
      </c>
      <c r="C5426" s="418">
        <v>3000</v>
      </c>
      <c r="D5426" s="406">
        <v>284222025</v>
      </c>
      <c r="E5426" s="406" t="s">
        <v>871</v>
      </c>
      <c r="F5426" s="418">
        <v>125</v>
      </c>
      <c r="G5426" s="419">
        <v>46063</v>
      </c>
      <c r="H5426" s="419">
        <v>46067</v>
      </c>
      <c r="I5426" s="406" t="s">
        <v>15</v>
      </c>
      <c r="J5426" s="406"/>
      <c r="K5426" s="420" t="b">
        <v>0</v>
      </c>
      <c r="L5426" s="406"/>
      <c r="M5426" s="419">
        <v>46070</v>
      </c>
    </row>
    <row r="5427" spans="1:13">
      <c r="A5427" s="418">
        <v>5001</v>
      </c>
      <c r="B5427" s="418">
        <v>475355</v>
      </c>
      <c r="C5427" s="418">
        <v>3000</v>
      </c>
      <c r="D5427" s="406">
        <v>284282025</v>
      </c>
      <c r="E5427" s="406" t="s">
        <v>68</v>
      </c>
      <c r="F5427" s="418">
        <v>2000</v>
      </c>
      <c r="G5427" s="419">
        <v>46038</v>
      </c>
      <c r="H5427" s="419">
        <v>46045</v>
      </c>
      <c r="I5427" s="406" t="s">
        <v>15</v>
      </c>
      <c r="J5427" s="406"/>
      <c r="K5427" s="420" t="b">
        <v>0</v>
      </c>
      <c r="L5427" s="406"/>
      <c r="M5427" s="419">
        <v>46048</v>
      </c>
    </row>
    <row r="5428" spans="1:13">
      <c r="A5428" s="418">
        <v>5001</v>
      </c>
      <c r="B5428" s="418">
        <v>427729</v>
      </c>
      <c r="C5428" s="418">
        <v>3000</v>
      </c>
      <c r="D5428" s="406">
        <v>284292025</v>
      </c>
      <c r="E5428" s="406" t="s">
        <v>568</v>
      </c>
      <c r="F5428" s="418">
        <v>50</v>
      </c>
      <c r="G5428" s="419">
        <v>46030</v>
      </c>
      <c r="H5428" s="419">
        <v>46037</v>
      </c>
      <c r="I5428" s="406" t="s">
        <v>15</v>
      </c>
      <c r="J5428" s="406"/>
      <c r="K5428" s="420" t="b">
        <v>0</v>
      </c>
      <c r="L5428" s="406"/>
      <c r="M5428" s="419">
        <v>46038</v>
      </c>
    </row>
    <row r="5429" spans="1:13">
      <c r="A5429" s="418">
        <v>5001</v>
      </c>
      <c r="B5429" s="418">
        <v>427729</v>
      </c>
      <c r="C5429" s="418">
        <v>3000</v>
      </c>
      <c r="D5429" s="406">
        <v>284302025</v>
      </c>
      <c r="E5429" s="406" t="s">
        <v>568</v>
      </c>
      <c r="F5429" s="418">
        <v>50</v>
      </c>
      <c r="G5429" s="419">
        <v>46032</v>
      </c>
      <c r="H5429" s="419">
        <v>46037</v>
      </c>
      <c r="I5429" s="406" t="s">
        <v>15</v>
      </c>
      <c r="J5429" s="406"/>
      <c r="K5429" s="420" t="b">
        <v>0</v>
      </c>
      <c r="L5429" s="406"/>
      <c r="M5429" s="419">
        <v>46038</v>
      </c>
    </row>
    <row r="5430" spans="1:13">
      <c r="A5430" s="418">
        <v>5001</v>
      </c>
      <c r="B5430" s="418">
        <v>456973</v>
      </c>
      <c r="C5430" s="418">
        <v>3000</v>
      </c>
      <c r="D5430" s="406">
        <v>284812025</v>
      </c>
      <c r="E5430" s="406" t="s">
        <v>195</v>
      </c>
      <c r="F5430" s="418">
        <v>100</v>
      </c>
      <c r="G5430" s="419">
        <v>46036</v>
      </c>
      <c r="H5430" s="419">
        <v>46039</v>
      </c>
      <c r="I5430" s="406" t="s">
        <v>15</v>
      </c>
      <c r="J5430" s="406"/>
      <c r="K5430" s="420" t="b">
        <v>0</v>
      </c>
      <c r="L5430" s="406"/>
      <c r="M5430" s="419">
        <v>46039</v>
      </c>
    </row>
    <row r="5431" spans="1:13">
      <c r="A5431" s="418">
        <v>5001</v>
      </c>
      <c r="B5431" s="418">
        <v>465145</v>
      </c>
      <c r="C5431" s="418">
        <v>3000</v>
      </c>
      <c r="D5431" s="406">
        <v>284822025</v>
      </c>
      <c r="E5431" s="406" t="s">
        <v>402</v>
      </c>
      <c r="F5431" s="418">
        <v>50</v>
      </c>
      <c r="G5431" s="419">
        <v>46030</v>
      </c>
      <c r="H5431" s="419">
        <v>46035</v>
      </c>
      <c r="I5431" s="406" t="s">
        <v>15</v>
      </c>
      <c r="J5431" s="406"/>
      <c r="K5431" s="420" t="b">
        <v>0</v>
      </c>
      <c r="L5431" s="406"/>
      <c r="M5431" s="419">
        <v>46035</v>
      </c>
    </row>
    <row r="5432" spans="1:13">
      <c r="A5432" s="418">
        <v>5001</v>
      </c>
      <c r="B5432" s="418">
        <v>409973</v>
      </c>
      <c r="C5432" s="418">
        <v>3000</v>
      </c>
      <c r="D5432" s="406">
        <v>284832025</v>
      </c>
      <c r="E5432" s="406" t="s">
        <v>862</v>
      </c>
      <c r="F5432" s="418">
        <v>50</v>
      </c>
      <c r="G5432" s="419">
        <v>46037</v>
      </c>
      <c r="H5432" s="419">
        <v>46043</v>
      </c>
      <c r="I5432" s="406" t="s">
        <v>15</v>
      </c>
      <c r="J5432" s="406"/>
      <c r="K5432" s="420" t="b">
        <v>0</v>
      </c>
      <c r="L5432" s="406"/>
      <c r="M5432" s="419">
        <v>46044</v>
      </c>
    </row>
    <row r="5433" spans="1:13">
      <c r="A5433" s="418">
        <v>5001</v>
      </c>
      <c r="B5433" s="418">
        <v>460667</v>
      </c>
      <c r="C5433" s="418">
        <v>3000</v>
      </c>
      <c r="D5433" s="406">
        <v>284862025</v>
      </c>
      <c r="E5433" s="406" t="s">
        <v>1120</v>
      </c>
      <c r="F5433" s="418">
        <v>40</v>
      </c>
      <c r="G5433" s="419">
        <v>46070</v>
      </c>
      <c r="H5433" s="419">
        <v>46111</v>
      </c>
      <c r="I5433" s="406" t="s">
        <v>15</v>
      </c>
      <c r="J5433" s="406"/>
      <c r="K5433" s="420" t="b">
        <v>0</v>
      </c>
      <c r="L5433" s="406"/>
      <c r="M5433" s="419">
        <v>46111</v>
      </c>
    </row>
    <row r="5434" spans="1:13">
      <c r="A5434" s="418">
        <v>5001</v>
      </c>
      <c r="B5434" s="418">
        <v>438098</v>
      </c>
      <c r="C5434" s="418">
        <v>3000</v>
      </c>
      <c r="D5434" s="406">
        <v>284892025</v>
      </c>
      <c r="E5434" s="406" t="s">
        <v>933</v>
      </c>
      <c r="F5434" s="418">
        <v>30</v>
      </c>
      <c r="G5434" s="419">
        <v>46041</v>
      </c>
      <c r="H5434" s="419">
        <v>46045</v>
      </c>
      <c r="I5434" s="406" t="s">
        <v>15</v>
      </c>
      <c r="J5434" s="406"/>
      <c r="K5434" s="420" t="b">
        <v>0</v>
      </c>
      <c r="L5434" s="406"/>
      <c r="M5434" s="419">
        <v>46046</v>
      </c>
    </row>
    <row r="5435" spans="1:13">
      <c r="A5435" s="418">
        <v>5001</v>
      </c>
      <c r="B5435" s="418">
        <v>452976</v>
      </c>
      <c r="C5435" s="418">
        <v>3000</v>
      </c>
      <c r="D5435" s="406">
        <v>284922025</v>
      </c>
      <c r="E5435" s="406" t="s">
        <v>748</v>
      </c>
      <c r="F5435" s="418">
        <v>425000</v>
      </c>
      <c r="G5435" s="419">
        <v>46053</v>
      </c>
      <c r="H5435" s="419">
        <v>46053</v>
      </c>
      <c r="I5435" s="406" t="s">
        <v>15</v>
      </c>
      <c r="J5435" s="406"/>
      <c r="K5435" s="420" t="b">
        <v>0</v>
      </c>
      <c r="L5435" s="406"/>
      <c r="M5435" s="419">
        <v>46053</v>
      </c>
    </row>
    <row r="5436" spans="1:13">
      <c r="A5436" s="418">
        <v>5001</v>
      </c>
      <c r="B5436" s="418">
        <v>405369</v>
      </c>
      <c r="C5436" s="418">
        <v>3000</v>
      </c>
      <c r="D5436" s="406">
        <v>284942025</v>
      </c>
      <c r="E5436" s="406" t="s">
        <v>843</v>
      </c>
      <c r="F5436" s="418">
        <v>880</v>
      </c>
      <c r="G5436" s="419">
        <v>46031</v>
      </c>
      <c r="H5436" s="419">
        <v>46037</v>
      </c>
      <c r="I5436" s="406" t="s">
        <v>15</v>
      </c>
      <c r="J5436" s="406"/>
      <c r="K5436" s="420" t="b">
        <v>0</v>
      </c>
      <c r="L5436" s="406"/>
      <c r="M5436" s="419">
        <v>46037</v>
      </c>
    </row>
    <row r="5437" spans="1:13">
      <c r="A5437" s="418">
        <v>5001</v>
      </c>
      <c r="B5437" s="418">
        <v>423548</v>
      </c>
      <c r="C5437" s="418">
        <v>3000</v>
      </c>
      <c r="D5437" s="406">
        <v>284972025</v>
      </c>
      <c r="E5437" s="406" t="s">
        <v>731</v>
      </c>
      <c r="F5437" s="418">
        <v>2420</v>
      </c>
      <c r="G5437" s="419">
        <v>46039</v>
      </c>
      <c r="H5437" s="419">
        <v>46053</v>
      </c>
      <c r="I5437" s="406" t="s">
        <v>15</v>
      </c>
      <c r="J5437" s="406"/>
      <c r="K5437" s="420" t="b">
        <v>0</v>
      </c>
      <c r="L5437" s="406"/>
      <c r="M5437" s="419">
        <v>46065</v>
      </c>
    </row>
    <row r="5438" spans="1:13">
      <c r="A5438" s="418">
        <v>5001</v>
      </c>
      <c r="B5438" s="418">
        <v>210407</v>
      </c>
      <c r="C5438" s="418">
        <v>3000</v>
      </c>
      <c r="D5438" s="406">
        <v>285012025</v>
      </c>
      <c r="E5438" s="406" t="s">
        <v>413</v>
      </c>
      <c r="F5438" s="418">
        <v>55</v>
      </c>
      <c r="G5438" s="419">
        <v>46034</v>
      </c>
      <c r="H5438" s="419">
        <v>46041</v>
      </c>
      <c r="I5438" s="406" t="s">
        <v>15</v>
      </c>
      <c r="J5438" s="406"/>
      <c r="K5438" s="420" t="b">
        <v>0</v>
      </c>
      <c r="L5438" s="406"/>
      <c r="M5438" s="419">
        <v>46042</v>
      </c>
    </row>
    <row r="5439" spans="1:13">
      <c r="A5439" s="418">
        <v>5001</v>
      </c>
      <c r="B5439" s="418">
        <v>410058</v>
      </c>
      <c r="C5439" s="418">
        <v>3000</v>
      </c>
      <c r="D5439" s="406">
        <v>285032025</v>
      </c>
      <c r="E5439" s="406" t="s">
        <v>955</v>
      </c>
      <c r="F5439" s="418">
        <v>3080</v>
      </c>
      <c r="G5439" s="419">
        <v>46046</v>
      </c>
      <c r="H5439" s="419">
        <v>46050</v>
      </c>
      <c r="I5439" s="406" t="s">
        <v>15</v>
      </c>
      <c r="J5439" s="406"/>
      <c r="K5439" s="420" t="b">
        <v>0</v>
      </c>
      <c r="L5439" s="406"/>
      <c r="M5439" s="419">
        <v>46051</v>
      </c>
    </row>
    <row r="5440" spans="1:13">
      <c r="A5440" s="418">
        <v>5001</v>
      </c>
      <c r="B5440" s="418">
        <v>462166</v>
      </c>
      <c r="C5440" s="418">
        <v>3000</v>
      </c>
      <c r="D5440" s="406">
        <v>285062025</v>
      </c>
      <c r="E5440" s="406" t="s">
        <v>657</v>
      </c>
      <c r="F5440" s="418">
        <v>1</v>
      </c>
      <c r="G5440" s="419">
        <v>46030</v>
      </c>
      <c r="H5440" s="419">
        <v>46036</v>
      </c>
      <c r="I5440" s="406" t="s">
        <v>15</v>
      </c>
      <c r="J5440" s="406"/>
      <c r="K5440" s="420" t="b">
        <v>0</v>
      </c>
      <c r="L5440" s="406"/>
      <c r="M5440" s="419">
        <v>46036</v>
      </c>
    </row>
    <row r="5441" spans="1:13">
      <c r="A5441" s="418">
        <v>5001</v>
      </c>
      <c r="B5441" s="418">
        <v>409970</v>
      </c>
      <c r="C5441" s="418">
        <v>3000</v>
      </c>
      <c r="D5441" s="406">
        <v>285092025</v>
      </c>
      <c r="E5441" s="406" t="s">
        <v>37</v>
      </c>
      <c r="F5441" s="418">
        <v>450</v>
      </c>
      <c r="G5441" s="419">
        <v>46156</v>
      </c>
      <c r="H5441" s="419">
        <v>46172</v>
      </c>
      <c r="I5441" s="406" t="s">
        <v>15</v>
      </c>
      <c r="J5441" s="406"/>
      <c r="K5441" s="420" t="b">
        <v>0</v>
      </c>
      <c r="L5441" s="406"/>
      <c r="M5441" s="419">
        <v>46172</v>
      </c>
    </row>
    <row r="5442" spans="1:13">
      <c r="A5442" s="418">
        <v>5001</v>
      </c>
      <c r="B5442" s="418">
        <v>422413</v>
      </c>
      <c r="C5442" s="418">
        <v>3000</v>
      </c>
      <c r="D5442" s="406">
        <v>285182025</v>
      </c>
      <c r="E5442" s="406" t="s">
        <v>766</v>
      </c>
      <c r="F5442" s="418">
        <v>1200</v>
      </c>
      <c r="G5442" s="419">
        <v>46052</v>
      </c>
      <c r="H5442" s="419">
        <v>46058</v>
      </c>
      <c r="I5442" s="406" t="s">
        <v>15</v>
      </c>
      <c r="J5442" s="406"/>
      <c r="K5442" s="420" t="b">
        <v>0</v>
      </c>
      <c r="L5442" s="406"/>
      <c r="M5442" s="419">
        <v>46059</v>
      </c>
    </row>
    <row r="5443" spans="1:13">
      <c r="A5443" s="418">
        <v>5001</v>
      </c>
      <c r="B5443" s="418">
        <v>410072</v>
      </c>
      <c r="C5443" s="418">
        <v>3000</v>
      </c>
      <c r="D5443" s="406">
        <v>285192025</v>
      </c>
      <c r="E5443" s="406" t="s">
        <v>30</v>
      </c>
      <c r="F5443" s="418">
        <v>15300</v>
      </c>
      <c r="G5443" s="419">
        <v>46035</v>
      </c>
      <c r="H5443" s="419">
        <v>46036</v>
      </c>
      <c r="I5443" s="406" t="s">
        <v>15</v>
      </c>
      <c r="J5443" s="406"/>
      <c r="K5443" s="420" t="b">
        <v>0</v>
      </c>
      <c r="L5443" s="406"/>
      <c r="M5443" s="419">
        <v>46041</v>
      </c>
    </row>
    <row r="5444" spans="1:13">
      <c r="A5444" s="418">
        <v>2015</v>
      </c>
      <c r="B5444" s="418">
        <v>422463</v>
      </c>
      <c r="C5444" s="418">
        <v>3010</v>
      </c>
      <c r="D5444" s="406">
        <v>2852025</v>
      </c>
      <c r="E5444" s="406" t="s">
        <v>249</v>
      </c>
      <c r="F5444" s="418">
        <v>360</v>
      </c>
      <c r="G5444" s="419">
        <v>45926</v>
      </c>
      <c r="H5444" s="419">
        <v>45932</v>
      </c>
      <c r="I5444" s="406" t="s">
        <v>15</v>
      </c>
      <c r="J5444" s="406"/>
      <c r="K5444" s="420" t="b">
        <v>0</v>
      </c>
      <c r="L5444" s="406"/>
      <c r="M5444" s="419">
        <v>45932</v>
      </c>
    </row>
    <row r="5445" spans="1:13">
      <c r="A5445" s="418">
        <v>5001</v>
      </c>
      <c r="B5445" s="418">
        <v>210040</v>
      </c>
      <c r="C5445" s="418">
        <v>3000</v>
      </c>
      <c r="D5445" s="406">
        <v>285392025</v>
      </c>
      <c r="E5445" s="406" t="s">
        <v>395</v>
      </c>
      <c r="F5445" s="418">
        <v>50</v>
      </c>
      <c r="G5445" s="419">
        <v>46109</v>
      </c>
      <c r="H5445" s="419">
        <v>46114</v>
      </c>
      <c r="I5445" s="406" t="s">
        <v>15</v>
      </c>
      <c r="J5445" s="406"/>
      <c r="K5445" s="420" t="b">
        <v>0</v>
      </c>
      <c r="L5445" s="406"/>
      <c r="M5445" s="419">
        <v>46114</v>
      </c>
    </row>
    <row r="5446" spans="1:13">
      <c r="A5446" s="418">
        <v>5001</v>
      </c>
      <c r="B5446" s="418">
        <v>462074</v>
      </c>
      <c r="C5446" s="418">
        <v>3000</v>
      </c>
      <c r="D5446" s="406">
        <v>285472025</v>
      </c>
      <c r="E5446" s="406" t="s">
        <v>1007</v>
      </c>
      <c r="F5446" s="418">
        <v>50</v>
      </c>
      <c r="G5446" s="419">
        <v>46030</v>
      </c>
      <c r="H5446" s="419">
        <v>46036</v>
      </c>
      <c r="I5446" s="406" t="s">
        <v>15</v>
      </c>
      <c r="J5446" s="406"/>
      <c r="K5446" s="420" t="b">
        <v>0</v>
      </c>
      <c r="L5446" s="406"/>
      <c r="M5446" s="419">
        <v>46036</v>
      </c>
    </row>
    <row r="5447" spans="1:13">
      <c r="A5447" s="418">
        <v>5001</v>
      </c>
      <c r="B5447" s="418">
        <v>445540</v>
      </c>
      <c r="C5447" s="418">
        <v>3000</v>
      </c>
      <c r="D5447" s="406">
        <v>285482025</v>
      </c>
      <c r="E5447" s="406" t="s">
        <v>888</v>
      </c>
      <c r="F5447" s="418">
        <v>100</v>
      </c>
      <c r="G5447" s="419">
        <v>46049</v>
      </c>
      <c r="H5447" s="419">
        <v>46050</v>
      </c>
      <c r="I5447" s="406" t="s">
        <v>15</v>
      </c>
      <c r="J5447" s="406"/>
      <c r="K5447" s="420" t="b">
        <v>0</v>
      </c>
      <c r="L5447" s="406"/>
      <c r="M5447" s="419">
        <v>46050</v>
      </c>
    </row>
    <row r="5448" spans="1:13">
      <c r="A5448" s="418">
        <v>5001</v>
      </c>
      <c r="B5448" s="418">
        <v>410069</v>
      </c>
      <c r="C5448" s="418">
        <v>3000</v>
      </c>
      <c r="D5448" s="406">
        <v>285582025</v>
      </c>
      <c r="E5448" s="406" t="s">
        <v>928</v>
      </c>
      <c r="F5448" s="418">
        <v>100</v>
      </c>
      <c r="G5448" s="406"/>
      <c r="H5448" s="406"/>
      <c r="I5448" s="406" t="s">
        <v>21</v>
      </c>
      <c r="J5448" s="406"/>
      <c r="K5448" s="420" t="b">
        <v>0</v>
      </c>
      <c r="L5448" s="406"/>
      <c r="M5448" s="406"/>
    </row>
    <row r="5449" spans="1:13">
      <c r="A5449" s="418">
        <v>5001</v>
      </c>
      <c r="B5449" s="418">
        <v>422423</v>
      </c>
      <c r="C5449" s="418">
        <v>3000</v>
      </c>
      <c r="D5449" s="406">
        <v>285592025</v>
      </c>
      <c r="E5449" s="406" t="s">
        <v>373</v>
      </c>
      <c r="F5449" s="418">
        <v>50</v>
      </c>
      <c r="G5449" s="419">
        <v>46044</v>
      </c>
      <c r="H5449" s="419">
        <v>46049</v>
      </c>
      <c r="I5449" s="406" t="s">
        <v>15</v>
      </c>
      <c r="J5449" s="406"/>
      <c r="K5449" s="420" t="b">
        <v>0</v>
      </c>
      <c r="L5449" s="406"/>
      <c r="M5449" s="419">
        <v>46049</v>
      </c>
    </row>
    <row r="5450" spans="1:13">
      <c r="A5450" s="418">
        <v>5001</v>
      </c>
      <c r="B5450" s="418">
        <v>422423</v>
      </c>
      <c r="C5450" s="418">
        <v>3000</v>
      </c>
      <c r="D5450" s="406">
        <v>285602025</v>
      </c>
      <c r="E5450" s="406" t="s">
        <v>373</v>
      </c>
      <c r="F5450" s="418">
        <v>50</v>
      </c>
      <c r="G5450" s="419">
        <v>46037</v>
      </c>
      <c r="H5450" s="419">
        <v>46049</v>
      </c>
      <c r="I5450" s="406" t="s">
        <v>15</v>
      </c>
      <c r="J5450" s="406"/>
      <c r="K5450" s="420" t="b">
        <v>0</v>
      </c>
      <c r="L5450" s="406"/>
      <c r="M5450" s="419">
        <v>46049</v>
      </c>
    </row>
    <row r="5451" spans="1:13">
      <c r="A5451" s="418">
        <v>5001</v>
      </c>
      <c r="B5451" s="418">
        <v>422338</v>
      </c>
      <c r="C5451" s="418">
        <v>3000</v>
      </c>
      <c r="D5451" s="406">
        <v>285612025</v>
      </c>
      <c r="E5451" s="406" t="s">
        <v>267</v>
      </c>
      <c r="F5451" s="418">
        <v>900</v>
      </c>
      <c r="G5451" s="419">
        <v>46058</v>
      </c>
      <c r="H5451" s="419">
        <v>46070</v>
      </c>
      <c r="I5451" s="406" t="s">
        <v>15</v>
      </c>
      <c r="J5451" s="406"/>
      <c r="K5451" s="420" t="b">
        <v>0</v>
      </c>
      <c r="L5451" s="406"/>
      <c r="M5451" s="419">
        <v>46070</v>
      </c>
    </row>
    <row r="5452" spans="1:13">
      <c r="A5452" s="418">
        <v>5001</v>
      </c>
      <c r="B5452" s="418">
        <v>422338</v>
      </c>
      <c r="C5452" s="418">
        <v>3000</v>
      </c>
      <c r="D5452" s="406">
        <v>285622025</v>
      </c>
      <c r="E5452" s="406" t="s">
        <v>267</v>
      </c>
      <c r="F5452" s="418">
        <v>850</v>
      </c>
      <c r="G5452" s="419">
        <v>46059</v>
      </c>
      <c r="H5452" s="419">
        <v>46070</v>
      </c>
      <c r="I5452" s="406" t="s">
        <v>15</v>
      </c>
      <c r="J5452" s="406"/>
      <c r="K5452" s="420" t="b">
        <v>0</v>
      </c>
      <c r="L5452" s="406"/>
      <c r="M5452" s="419">
        <v>46070</v>
      </c>
    </row>
    <row r="5453" spans="1:13">
      <c r="A5453" s="418">
        <v>5001</v>
      </c>
      <c r="B5453" s="418">
        <v>425435</v>
      </c>
      <c r="C5453" s="418">
        <v>3000</v>
      </c>
      <c r="D5453" s="406">
        <v>285632025</v>
      </c>
      <c r="E5453" s="406" t="s">
        <v>517</v>
      </c>
      <c r="F5453" s="418">
        <v>275</v>
      </c>
      <c r="G5453" s="419">
        <v>46031</v>
      </c>
      <c r="H5453" s="419">
        <v>46037</v>
      </c>
      <c r="I5453" s="406" t="s">
        <v>15</v>
      </c>
      <c r="J5453" s="406"/>
      <c r="K5453" s="420" t="b">
        <v>0</v>
      </c>
      <c r="L5453" s="406"/>
      <c r="M5453" s="419">
        <v>46037</v>
      </c>
    </row>
    <row r="5454" spans="1:13">
      <c r="A5454" s="418">
        <v>5001</v>
      </c>
      <c r="B5454" s="418">
        <v>425435</v>
      </c>
      <c r="C5454" s="418">
        <v>3000</v>
      </c>
      <c r="D5454" s="406">
        <v>285642025</v>
      </c>
      <c r="E5454" s="406" t="s">
        <v>517</v>
      </c>
      <c r="F5454" s="418">
        <v>100</v>
      </c>
      <c r="G5454" s="419">
        <v>46031</v>
      </c>
      <c r="H5454" s="419">
        <v>46037</v>
      </c>
      <c r="I5454" s="406" t="s">
        <v>15</v>
      </c>
      <c r="J5454" s="406"/>
      <c r="K5454" s="420" t="b">
        <v>0</v>
      </c>
      <c r="L5454" s="406"/>
      <c r="M5454" s="419">
        <v>46037</v>
      </c>
    </row>
    <row r="5455" spans="1:13">
      <c r="A5455" s="418">
        <v>5001</v>
      </c>
      <c r="B5455" s="418">
        <v>476180</v>
      </c>
      <c r="C5455" s="418">
        <v>3000</v>
      </c>
      <c r="D5455" s="406">
        <v>285652025</v>
      </c>
      <c r="E5455" s="406" t="s">
        <v>389</v>
      </c>
      <c r="F5455" s="418">
        <v>260</v>
      </c>
      <c r="G5455" s="419">
        <v>46036</v>
      </c>
      <c r="H5455" s="419">
        <v>46041</v>
      </c>
      <c r="I5455" s="406" t="s">
        <v>15</v>
      </c>
      <c r="J5455" s="406"/>
      <c r="K5455" s="420" t="b">
        <v>0</v>
      </c>
      <c r="L5455" s="406"/>
      <c r="M5455" s="419">
        <v>46041</v>
      </c>
    </row>
    <row r="5456" spans="1:13">
      <c r="A5456" s="418">
        <v>5001</v>
      </c>
      <c r="B5456" s="418">
        <v>476819</v>
      </c>
      <c r="C5456" s="418">
        <v>3000</v>
      </c>
      <c r="D5456" s="406">
        <v>285712025</v>
      </c>
      <c r="E5456" s="406" t="s">
        <v>391</v>
      </c>
      <c r="F5456" s="418">
        <v>50</v>
      </c>
      <c r="G5456" s="419">
        <v>46036</v>
      </c>
      <c r="H5456" s="419">
        <v>46041</v>
      </c>
      <c r="I5456" s="406" t="s">
        <v>15</v>
      </c>
      <c r="J5456" s="406"/>
      <c r="K5456" s="420" t="b">
        <v>0</v>
      </c>
      <c r="L5456" s="406"/>
      <c r="M5456" s="419">
        <v>46041</v>
      </c>
    </row>
    <row r="5457" spans="1:13">
      <c r="A5457" s="418">
        <v>5001</v>
      </c>
      <c r="B5457" s="418">
        <v>410034</v>
      </c>
      <c r="C5457" s="418">
        <v>3000</v>
      </c>
      <c r="D5457" s="406">
        <v>285812025</v>
      </c>
      <c r="E5457" s="406" t="s">
        <v>383</v>
      </c>
      <c r="F5457" s="418">
        <v>2625</v>
      </c>
      <c r="G5457" s="419">
        <v>46049</v>
      </c>
      <c r="H5457" s="419">
        <v>46050</v>
      </c>
      <c r="I5457" s="406" t="s">
        <v>15</v>
      </c>
      <c r="J5457" s="406"/>
      <c r="K5457" s="420" t="b">
        <v>0</v>
      </c>
      <c r="L5457" s="406"/>
      <c r="M5457" s="419">
        <v>46051</v>
      </c>
    </row>
    <row r="5458" spans="1:13">
      <c r="A5458" s="418">
        <v>5001</v>
      </c>
      <c r="B5458" s="418">
        <v>410034</v>
      </c>
      <c r="C5458" s="418">
        <v>3000</v>
      </c>
      <c r="D5458" s="406">
        <v>285842025</v>
      </c>
      <c r="E5458" s="406" t="s">
        <v>383</v>
      </c>
      <c r="F5458" s="418">
        <v>2625</v>
      </c>
      <c r="G5458" s="419">
        <v>46037</v>
      </c>
      <c r="H5458" s="419">
        <v>46041</v>
      </c>
      <c r="I5458" s="406" t="s">
        <v>15</v>
      </c>
      <c r="J5458" s="406"/>
      <c r="K5458" s="420" t="b">
        <v>0</v>
      </c>
      <c r="L5458" s="406"/>
      <c r="M5458" s="419">
        <v>46041</v>
      </c>
    </row>
    <row r="5459" spans="1:13">
      <c r="A5459" s="418">
        <v>5001</v>
      </c>
      <c r="B5459" s="418">
        <v>410049</v>
      </c>
      <c r="C5459" s="418">
        <v>3000</v>
      </c>
      <c r="D5459" s="406">
        <v>285922025</v>
      </c>
      <c r="E5459" s="406" t="s">
        <v>76</v>
      </c>
      <c r="F5459" s="418">
        <v>16240</v>
      </c>
      <c r="G5459" s="419">
        <v>46056</v>
      </c>
      <c r="H5459" s="419">
        <v>46064</v>
      </c>
      <c r="I5459" s="406" t="s">
        <v>15</v>
      </c>
      <c r="J5459" s="406"/>
      <c r="K5459" s="420" t="b">
        <v>0</v>
      </c>
      <c r="L5459" s="406"/>
      <c r="M5459" s="419">
        <v>46064</v>
      </c>
    </row>
    <row r="5460" spans="1:13">
      <c r="A5460" s="418">
        <v>5001</v>
      </c>
      <c r="B5460" s="418">
        <v>463956</v>
      </c>
      <c r="C5460" s="418">
        <v>3000</v>
      </c>
      <c r="D5460" s="406">
        <v>285942025</v>
      </c>
      <c r="E5460" s="406" t="s">
        <v>669</v>
      </c>
      <c r="F5460" s="418">
        <v>25</v>
      </c>
      <c r="G5460" s="419">
        <v>46030</v>
      </c>
      <c r="H5460" s="419">
        <v>46036</v>
      </c>
      <c r="I5460" s="406" t="s">
        <v>15</v>
      </c>
      <c r="J5460" s="406"/>
      <c r="K5460" s="420" t="b">
        <v>0</v>
      </c>
      <c r="L5460" s="406"/>
      <c r="M5460" s="419">
        <v>46036</v>
      </c>
    </row>
    <row r="5461" spans="1:13">
      <c r="A5461" s="418">
        <v>2017</v>
      </c>
      <c r="B5461" s="418">
        <v>460032</v>
      </c>
      <c r="C5461" s="418">
        <v>3010</v>
      </c>
      <c r="D5461" s="406">
        <v>28602025</v>
      </c>
      <c r="E5461" s="406" t="s">
        <v>1121</v>
      </c>
      <c r="F5461" s="418">
        <v>20</v>
      </c>
      <c r="G5461" s="419">
        <v>46004</v>
      </c>
      <c r="H5461" s="419">
        <v>46010</v>
      </c>
      <c r="I5461" s="406" t="s">
        <v>15</v>
      </c>
      <c r="J5461" s="406"/>
      <c r="K5461" s="420" t="b">
        <v>0</v>
      </c>
      <c r="L5461" s="406"/>
      <c r="M5461" s="419">
        <v>46010</v>
      </c>
    </row>
    <row r="5462" spans="1:13">
      <c r="A5462" s="418">
        <v>2017</v>
      </c>
      <c r="B5462" s="418">
        <v>471852</v>
      </c>
      <c r="C5462" s="418">
        <v>3010</v>
      </c>
      <c r="D5462" s="406">
        <v>28612025</v>
      </c>
      <c r="E5462" s="406" t="s">
        <v>577</v>
      </c>
      <c r="F5462" s="418">
        <v>60</v>
      </c>
      <c r="G5462" s="419">
        <v>46003</v>
      </c>
      <c r="H5462" s="419">
        <v>46009</v>
      </c>
      <c r="I5462" s="406" t="s">
        <v>15</v>
      </c>
      <c r="J5462" s="406"/>
      <c r="K5462" s="420" t="b">
        <v>0</v>
      </c>
      <c r="L5462" s="406"/>
      <c r="M5462" s="419">
        <v>46009</v>
      </c>
    </row>
    <row r="5463" spans="1:13">
      <c r="A5463" s="418">
        <v>2010</v>
      </c>
      <c r="B5463" s="418">
        <v>418175</v>
      </c>
      <c r="C5463" s="418">
        <v>3000</v>
      </c>
      <c r="D5463" s="406">
        <v>2862026</v>
      </c>
      <c r="E5463" s="406" t="s">
        <v>1115</v>
      </c>
      <c r="F5463" s="418">
        <v>10</v>
      </c>
      <c r="G5463" s="419">
        <v>46093</v>
      </c>
      <c r="H5463" s="406"/>
      <c r="I5463" s="406" t="s">
        <v>15</v>
      </c>
      <c r="J5463" s="406"/>
      <c r="K5463" s="420" t="b">
        <v>0</v>
      </c>
      <c r="L5463" s="406"/>
      <c r="M5463" s="419">
        <v>46094</v>
      </c>
    </row>
    <row r="5464" spans="1:13">
      <c r="A5464" s="418">
        <v>5001</v>
      </c>
      <c r="B5464" s="418">
        <v>409953</v>
      </c>
      <c r="C5464" s="418">
        <v>3000</v>
      </c>
      <c r="D5464" s="406">
        <v>286582025</v>
      </c>
      <c r="E5464" s="406" t="s">
        <v>464</v>
      </c>
      <c r="F5464" s="418">
        <v>4140</v>
      </c>
      <c r="G5464" s="406"/>
      <c r="H5464" s="406"/>
      <c r="I5464" s="406" t="s">
        <v>21</v>
      </c>
      <c r="J5464" s="406"/>
      <c r="K5464" s="420" t="b">
        <v>1</v>
      </c>
      <c r="L5464" s="406"/>
      <c r="M5464" s="406"/>
    </row>
    <row r="5465" spans="1:13">
      <c r="A5465" s="418">
        <v>5001</v>
      </c>
      <c r="B5465" s="418">
        <v>410030</v>
      </c>
      <c r="C5465" s="418">
        <v>3000</v>
      </c>
      <c r="D5465" s="406">
        <v>286602025</v>
      </c>
      <c r="E5465" s="406" t="s">
        <v>558</v>
      </c>
      <c r="F5465" s="418">
        <v>20</v>
      </c>
      <c r="G5465" s="419">
        <v>46044</v>
      </c>
      <c r="H5465" s="419">
        <v>46045</v>
      </c>
      <c r="I5465" s="406" t="s">
        <v>15</v>
      </c>
      <c r="J5465" s="406"/>
      <c r="K5465" s="420" t="b">
        <v>0</v>
      </c>
      <c r="L5465" s="406"/>
      <c r="M5465" s="419">
        <v>46049</v>
      </c>
    </row>
    <row r="5466" spans="1:13">
      <c r="A5466" s="418">
        <v>5001</v>
      </c>
      <c r="B5466" s="418">
        <v>410030</v>
      </c>
      <c r="C5466" s="418">
        <v>3000</v>
      </c>
      <c r="D5466" s="406">
        <v>286612025</v>
      </c>
      <c r="E5466" s="406" t="s">
        <v>558</v>
      </c>
      <c r="F5466" s="418">
        <v>14</v>
      </c>
      <c r="G5466" s="419">
        <v>46038</v>
      </c>
      <c r="H5466" s="419">
        <v>46043</v>
      </c>
      <c r="I5466" s="406" t="s">
        <v>15</v>
      </c>
      <c r="J5466" s="406"/>
      <c r="K5466" s="420" t="b">
        <v>0</v>
      </c>
      <c r="L5466" s="406"/>
      <c r="M5466" s="419">
        <v>46043</v>
      </c>
    </row>
    <row r="5467" spans="1:13">
      <c r="A5467" s="418">
        <v>5001</v>
      </c>
      <c r="B5467" s="418">
        <v>425418</v>
      </c>
      <c r="C5467" s="418">
        <v>3000</v>
      </c>
      <c r="D5467" s="406">
        <v>286622025</v>
      </c>
      <c r="E5467" s="406" t="s">
        <v>337</v>
      </c>
      <c r="F5467" s="418">
        <v>100</v>
      </c>
      <c r="G5467" s="419">
        <v>46038</v>
      </c>
      <c r="H5467" s="419">
        <v>46044</v>
      </c>
      <c r="I5467" s="406" t="s">
        <v>15</v>
      </c>
      <c r="J5467" s="406"/>
      <c r="K5467" s="420" t="b">
        <v>0</v>
      </c>
      <c r="L5467" s="406"/>
      <c r="M5467" s="419">
        <v>46044</v>
      </c>
    </row>
    <row r="5468" spans="1:13">
      <c r="A5468" s="418">
        <v>5001</v>
      </c>
      <c r="B5468" s="418">
        <v>410036</v>
      </c>
      <c r="C5468" s="418">
        <v>3000</v>
      </c>
      <c r="D5468" s="406">
        <v>286632025</v>
      </c>
      <c r="E5468" s="406" t="s">
        <v>856</v>
      </c>
      <c r="F5468" s="418">
        <v>425</v>
      </c>
      <c r="G5468" s="419">
        <v>46037</v>
      </c>
      <c r="H5468" s="419">
        <v>46045</v>
      </c>
      <c r="I5468" s="406" t="s">
        <v>15</v>
      </c>
      <c r="J5468" s="406"/>
      <c r="K5468" s="420" t="b">
        <v>0</v>
      </c>
      <c r="L5468" s="406"/>
      <c r="M5468" s="419">
        <v>46046</v>
      </c>
    </row>
    <row r="5469" spans="1:13">
      <c r="A5469" s="418">
        <v>5001</v>
      </c>
      <c r="B5469" s="418">
        <v>409927</v>
      </c>
      <c r="C5469" s="418">
        <v>3000</v>
      </c>
      <c r="D5469" s="406">
        <v>286762025</v>
      </c>
      <c r="E5469" s="406" t="s">
        <v>365</v>
      </c>
      <c r="F5469" s="418">
        <v>2720</v>
      </c>
      <c r="G5469" s="419">
        <v>46035</v>
      </c>
      <c r="H5469" s="419">
        <v>46043</v>
      </c>
      <c r="I5469" s="406" t="s">
        <v>15</v>
      </c>
      <c r="J5469" s="406"/>
      <c r="K5469" s="420" t="b">
        <v>0</v>
      </c>
      <c r="L5469" s="406"/>
      <c r="M5469" s="419">
        <v>46043</v>
      </c>
    </row>
    <row r="5470" spans="1:13">
      <c r="A5470" s="418">
        <v>5001</v>
      </c>
      <c r="B5470" s="418">
        <v>409927</v>
      </c>
      <c r="C5470" s="418">
        <v>3000</v>
      </c>
      <c r="D5470" s="406">
        <v>286772025</v>
      </c>
      <c r="E5470" s="406" t="s">
        <v>365</v>
      </c>
      <c r="F5470" s="418">
        <v>340</v>
      </c>
      <c r="G5470" s="419">
        <v>46036</v>
      </c>
      <c r="H5470" s="419">
        <v>46043</v>
      </c>
      <c r="I5470" s="406" t="s">
        <v>15</v>
      </c>
      <c r="J5470" s="406"/>
      <c r="K5470" s="420" t="b">
        <v>0</v>
      </c>
      <c r="L5470" s="406"/>
      <c r="M5470" s="419">
        <v>46043</v>
      </c>
    </row>
    <row r="5471" spans="1:13">
      <c r="A5471" s="418">
        <v>5001</v>
      </c>
      <c r="B5471" s="418">
        <v>422224</v>
      </c>
      <c r="C5471" s="418">
        <v>3000</v>
      </c>
      <c r="D5471" s="406">
        <v>286792025</v>
      </c>
      <c r="E5471" s="406" t="s">
        <v>46</v>
      </c>
      <c r="F5471" s="418">
        <v>18150</v>
      </c>
      <c r="G5471" s="419">
        <v>46039</v>
      </c>
      <c r="H5471" s="419">
        <v>46045</v>
      </c>
      <c r="I5471" s="406" t="s">
        <v>15</v>
      </c>
      <c r="J5471" s="406"/>
      <c r="K5471" s="420" t="b">
        <v>0</v>
      </c>
      <c r="L5471" s="406"/>
      <c r="M5471" s="419">
        <v>46050</v>
      </c>
    </row>
    <row r="5472" spans="1:13">
      <c r="A5472" s="418">
        <v>5001</v>
      </c>
      <c r="B5472" s="418">
        <v>410034</v>
      </c>
      <c r="C5472" s="418">
        <v>3000</v>
      </c>
      <c r="D5472" s="406">
        <v>287102025</v>
      </c>
      <c r="E5472" s="406" t="s">
        <v>383</v>
      </c>
      <c r="F5472" s="418">
        <v>2625</v>
      </c>
      <c r="G5472" s="419">
        <v>46036</v>
      </c>
      <c r="H5472" s="419">
        <v>46041</v>
      </c>
      <c r="I5472" s="406" t="s">
        <v>15</v>
      </c>
      <c r="J5472" s="406"/>
      <c r="K5472" s="420" t="b">
        <v>0</v>
      </c>
      <c r="L5472" s="406"/>
      <c r="M5472" s="419">
        <v>46041</v>
      </c>
    </row>
    <row r="5473" spans="1:13">
      <c r="A5473" s="418">
        <v>5001</v>
      </c>
      <c r="B5473" s="418">
        <v>410034</v>
      </c>
      <c r="C5473" s="418">
        <v>3000</v>
      </c>
      <c r="D5473" s="406">
        <v>287112025</v>
      </c>
      <c r="E5473" s="406" t="s">
        <v>383</v>
      </c>
      <c r="F5473" s="418">
        <v>2625</v>
      </c>
      <c r="G5473" s="419">
        <v>46036</v>
      </c>
      <c r="H5473" s="419">
        <v>46041</v>
      </c>
      <c r="I5473" s="406" t="s">
        <v>15</v>
      </c>
      <c r="J5473" s="406"/>
      <c r="K5473" s="420" t="b">
        <v>0</v>
      </c>
      <c r="L5473" s="406"/>
      <c r="M5473" s="419">
        <v>46041</v>
      </c>
    </row>
    <row r="5474" spans="1:13">
      <c r="A5474" s="418">
        <v>5001</v>
      </c>
      <c r="B5474" s="418">
        <v>410034</v>
      </c>
      <c r="C5474" s="418">
        <v>3000</v>
      </c>
      <c r="D5474" s="406">
        <v>287122025</v>
      </c>
      <c r="E5474" s="406" t="s">
        <v>383</v>
      </c>
      <c r="F5474" s="418">
        <v>2625</v>
      </c>
      <c r="G5474" s="419">
        <v>46036</v>
      </c>
      <c r="H5474" s="419">
        <v>46041</v>
      </c>
      <c r="I5474" s="406" t="s">
        <v>15</v>
      </c>
      <c r="J5474" s="406"/>
      <c r="K5474" s="420" t="b">
        <v>0</v>
      </c>
      <c r="L5474" s="406"/>
      <c r="M5474" s="419">
        <v>46041</v>
      </c>
    </row>
    <row r="5475" spans="1:13">
      <c r="A5475" s="418">
        <v>5001</v>
      </c>
      <c r="B5475" s="418">
        <v>410034</v>
      </c>
      <c r="C5475" s="418">
        <v>3000</v>
      </c>
      <c r="D5475" s="406">
        <v>287132025</v>
      </c>
      <c r="E5475" s="406" t="s">
        <v>383</v>
      </c>
      <c r="F5475" s="418">
        <v>2625</v>
      </c>
      <c r="G5475" s="419">
        <v>46049</v>
      </c>
      <c r="H5475" s="419">
        <v>46050</v>
      </c>
      <c r="I5475" s="406" t="s">
        <v>15</v>
      </c>
      <c r="J5475" s="406"/>
      <c r="K5475" s="420" t="b">
        <v>0</v>
      </c>
      <c r="L5475" s="406"/>
      <c r="M5475" s="419">
        <v>46058</v>
      </c>
    </row>
    <row r="5476" spans="1:13">
      <c r="A5476" s="418">
        <v>5001</v>
      </c>
      <c r="B5476" s="418">
        <v>463405</v>
      </c>
      <c r="C5476" s="418">
        <v>3000</v>
      </c>
      <c r="D5476" s="406">
        <v>287202025</v>
      </c>
      <c r="E5476" s="406" t="s">
        <v>880</v>
      </c>
      <c r="F5476" s="418">
        <v>20</v>
      </c>
      <c r="G5476" s="419">
        <v>46064</v>
      </c>
      <c r="H5476" s="419">
        <v>46070</v>
      </c>
      <c r="I5476" s="406" t="s">
        <v>15</v>
      </c>
      <c r="J5476" s="406"/>
      <c r="K5476" s="420" t="b">
        <v>0</v>
      </c>
      <c r="L5476" s="406"/>
      <c r="M5476" s="419">
        <v>46070</v>
      </c>
    </row>
    <row r="5477" spans="1:13">
      <c r="A5477" s="418">
        <v>5001</v>
      </c>
      <c r="B5477" s="418">
        <v>460227</v>
      </c>
      <c r="C5477" s="418">
        <v>3000</v>
      </c>
      <c r="D5477" s="406">
        <v>287212025</v>
      </c>
      <c r="E5477" s="406" t="s">
        <v>823</v>
      </c>
      <c r="F5477" s="418">
        <v>7</v>
      </c>
      <c r="G5477" s="419">
        <v>46064</v>
      </c>
      <c r="H5477" s="419">
        <v>46065</v>
      </c>
      <c r="I5477" s="406" t="s">
        <v>15</v>
      </c>
      <c r="J5477" s="406"/>
      <c r="K5477" s="420" t="b">
        <v>0</v>
      </c>
      <c r="L5477" s="406"/>
      <c r="M5477" s="419">
        <v>46065</v>
      </c>
    </row>
    <row r="5478" spans="1:13">
      <c r="A5478" s="418">
        <v>5001</v>
      </c>
      <c r="B5478" s="418">
        <v>414310</v>
      </c>
      <c r="C5478" s="418">
        <v>3000</v>
      </c>
      <c r="D5478" s="406">
        <v>287782025</v>
      </c>
      <c r="E5478" s="406" t="s">
        <v>204</v>
      </c>
      <c r="F5478" s="418">
        <v>15000</v>
      </c>
      <c r="G5478" s="419">
        <v>46009</v>
      </c>
      <c r="H5478" s="419">
        <v>46010</v>
      </c>
      <c r="I5478" s="406" t="s">
        <v>15</v>
      </c>
      <c r="J5478" s="406"/>
      <c r="K5478" s="420" t="b">
        <v>0</v>
      </c>
      <c r="L5478" s="406"/>
      <c r="M5478" s="419">
        <v>46010</v>
      </c>
    </row>
    <row r="5479" spans="1:13">
      <c r="A5479" s="418">
        <v>5001</v>
      </c>
      <c r="B5479" s="418">
        <v>458383</v>
      </c>
      <c r="C5479" s="418">
        <v>3000</v>
      </c>
      <c r="D5479" s="406">
        <v>287982025</v>
      </c>
      <c r="E5479" s="406" t="s">
        <v>921</v>
      </c>
      <c r="F5479" s="418">
        <v>5</v>
      </c>
      <c r="G5479" s="419">
        <v>46066</v>
      </c>
      <c r="H5479" s="419">
        <v>46095</v>
      </c>
      <c r="I5479" s="406" t="s">
        <v>15</v>
      </c>
      <c r="J5479" s="406"/>
      <c r="K5479" s="420" t="b">
        <v>0</v>
      </c>
      <c r="L5479" s="406"/>
      <c r="M5479" s="419">
        <v>46095</v>
      </c>
    </row>
    <row r="5480" spans="1:13">
      <c r="A5480" s="418">
        <v>5001</v>
      </c>
      <c r="B5480" s="418">
        <v>448868</v>
      </c>
      <c r="C5480" s="418">
        <v>3000</v>
      </c>
      <c r="D5480" s="406">
        <v>28802026</v>
      </c>
      <c r="E5480" s="406" t="s">
        <v>227</v>
      </c>
      <c r="F5480" s="418">
        <v>1</v>
      </c>
      <c r="G5480" s="419">
        <v>46064</v>
      </c>
      <c r="H5480" s="419">
        <v>46065</v>
      </c>
      <c r="I5480" s="406" t="s">
        <v>15</v>
      </c>
      <c r="J5480" s="406"/>
      <c r="K5480" s="420" t="b">
        <v>0</v>
      </c>
      <c r="L5480" s="406"/>
      <c r="M5480" s="419">
        <v>46067</v>
      </c>
    </row>
    <row r="5481" spans="1:13">
      <c r="A5481" s="418">
        <v>5001</v>
      </c>
      <c r="B5481" s="418">
        <v>445545</v>
      </c>
      <c r="C5481" s="418">
        <v>3000</v>
      </c>
      <c r="D5481" s="406">
        <v>288052025</v>
      </c>
      <c r="E5481" s="406" t="s">
        <v>1122</v>
      </c>
      <c r="F5481" s="418">
        <v>25</v>
      </c>
      <c r="G5481" s="419">
        <v>46112</v>
      </c>
      <c r="H5481" s="419">
        <v>46112</v>
      </c>
      <c r="I5481" s="406" t="s">
        <v>15</v>
      </c>
      <c r="J5481" s="406"/>
      <c r="K5481" s="420" t="b">
        <v>0</v>
      </c>
      <c r="L5481" s="406"/>
      <c r="M5481" s="419">
        <v>46112</v>
      </c>
    </row>
    <row r="5482" spans="1:13">
      <c r="A5482" s="418">
        <v>5001</v>
      </c>
      <c r="B5482" s="418">
        <v>425414</v>
      </c>
      <c r="C5482" s="418">
        <v>3000</v>
      </c>
      <c r="D5482" s="406">
        <v>288082025</v>
      </c>
      <c r="E5482" s="406" t="s">
        <v>481</v>
      </c>
      <c r="F5482" s="418">
        <v>110</v>
      </c>
      <c r="G5482" s="419">
        <v>46031</v>
      </c>
      <c r="H5482" s="419">
        <v>46043</v>
      </c>
      <c r="I5482" s="406" t="s">
        <v>15</v>
      </c>
      <c r="J5482" s="406"/>
      <c r="K5482" s="420" t="b">
        <v>0</v>
      </c>
      <c r="L5482" s="406"/>
      <c r="M5482" s="419">
        <v>46043</v>
      </c>
    </row>
    <row r="5483" spans="1:13">
      <c r="A5483" s="418">
        <v>5001</v>
      </c>
      <c r="B5483" s="418">
        <v>475571</v>
      </c>
      <c r="C5483" s="418">
        <v>3000</v>
      </c>
      <c r="D5483" s="406">
        <v>288092025</v>
      </c>
      <c r="E5483" s="406" t="s">
        <v>728</v>
      </c>
      <c r="F5483" s="418">
        <v>200</v>
      </c>
      <c r="G5483" s="419">
        <v>46031</v>
      </c>
      <c r="H5483" s="419">
        <v>46042</v>
      </c>
      <c r="I5483" s="406" t="s">
        <v>15</v>
      </c>
      <c r="J5483" s="406"/>
      <c r="K5483" s="420" t="b">
        <v>0</v>
      </c>
      <c r="L5483" s="406"/>
      <c r="M5483" s="419">
        <v>46042</v>
      </c>
    </row>
    <row r="5484" spans="1:13">
      <c r="A5484" s="418">
        <v>5001</v>
      </c>
      <c r="B5484" s="418">
        <v>448868</v>
      </c>
      <c r="C5484" s="418">
        <v>3000</v>
      </c>
      <c r="D5484" s="406">
        <v>28812026</v>
      </c>
      <c r="E5484" s="406" t="s">
        <v>227</v>
      </c>
      <c r="F5484" s="418">
        <v>1</v>
      </c>
      <c r="G5484" s="419">
        <v>46071</v>
      </c>
      <c r="H5484" s="419">
        <v>46074</v>
      </c>
      <c r="I5484" s="406" t="s">
        <v>15</v>
      </c>
      <c r="J5484" s="406"/>
      <c r="K5484" s="420" t="b">
        <v>0</v>
      </c>
      <c r="L5484" s="406"/>
      <c r="M5484" s="419">
        <v>46074</v>
      </c>
    </row>
    <row r="5485" spans="1:13">
      <c r="A5485" s="418">
        <v>5001</v>
      </c>
      <c r="B5485" s="418">
        <v>478233</v>
      </c>
      <c r="C5485" s="418">
        <v>3000</v>
      </c>
      <c r="D5485" s="406">
        <v>288142025</v>
      </c>
      <c r="E5485" s="406" t="s">
        <v>163</v>
      </c>
      <c r="F5485" s="418">
        <v>20</v>
      </c>
      <c r="G5485" s="419">
        <v>46043</v>
      </c>
      <c r="H5485" s="419">
        <v>46065</v>
      </c>
      <c r="I5485" s="406" t="s">
        <v>58</v>
      </c>
      <c r="J5485" s="406"/>
      <c r="K5485" s="420" t="b">
        <v>0</v>
      </c>
      <c r="L5485" s="406"/>
      <c r="M5485" s="419">
        <v>46065</v>
      </c>
    </row>
    <row r="5486" spans="1:13">
      <c r="A5486" s="418">
        <v>5001</v>
      </c>
      <c r="B5486" s="418">
        <v>463856</v>
      </c>
      <c r="C5486" s="418">
        <v>3000</v>
      </c>
      <c r="D5486" s="406">
        <v>288152025</v>
      </c>
      <c r="E5486" s="406" t="s">
        <v>825</v>
      </c>
      <c r="F5486" s="418">
        <v>200</v>
      </c>
      <c r="G5486" s="419">
        <v>46041</v>
      </c>
      <c r="H5486" s="419">
        <v>46050</v>
      </c>
      <c r="I5486" s="406" t="s">
        <v>15</v>
      </c>
      <c r="J5486" s="406"/>
      <c r="K5486" s="420" t="b">
        <v>0</v>
      </c>
      <c r="L5486" s="406"/>
      <c r="M5486" s="419">
        <v>46051</v>
      </c>
    </row>
    <row r="5487" spans="1:13">
      <c r="A5487" s="418">
        <v>5001</v>
      </c>
      <c r="B5487" s="418">
        <v>425434</v>
      </c>
      <c r="C5487" s="418">
        <v>3000</v>
      </c>
      <c r="D5487" s="406">
        <v>288162025</v>
      </c>
      <c r="E5487" s="406" t="s">
        <v>352</v>
      </c>
      <c r="F5487" s="418">
        <v>950</v>
      </c>
      <c r="G5487" s="419">
        <v>46032</v>
      </c>
      <c r="H5487" s="419">
        <v>46036</v>
      </c>
      <c r="I5487" s="406" t="s">
        <v>15</v>
      </c>
      <c r="J5487" s="406"/>
      <c r="K5487" s="420" t="b">
        <v>0</v>
      </c>
      <c r="L5487" s="406"/>
      <c r="M5487" s="419">
        <v>46036</v>
      </c>
    </row>
    <row r="5488" spans="1:13">
      <c r="A5488" s="418">
        <v>5001</v>
      </c>
      <c r="B5488" s="418">
        <v>465507</v>
      </c>
      <c r="C5488" s="418">
        <v>3000</v>
      </c>
      <c r="D5488" s="406">
        <v>288542025</v>
      </c>
      <c r="E5488" s="406" t="s">
        <v>767</v>
      </c>
      <c r="F5488" s="418">
        <v>50</v>
      </c>
      <c r="G5488" s="419">
        <v>46044</v>
      </c>
      <c r="H5488" s="419">
        <v>46044</v>
      </c>
      <c r="I5488" s="406" t="s">
        <v>15</v>
      </c>
      <c r="J5488" s="406"/>
      <c r="K5488" s="420" t="b">
        <v>0</v>
      </c>
      <c r="L5488" s="406"/>
      <c r="M5488" s="419">
        <v>46044</v>
      </c>
    </row>
    <row r="5489" spans="1:13">
      <c r="A5489" s="418">
        <v>5001</v>
      </c>
      <c r="B5489" s="418">
        <v>409953</v>
      </c>
      <c r="C5489" s="418">
        <v>3000</v>
      </c>
      <c r="D5489" s="406">
        <v>288572025</v>
      </c>
      <c r="E5489" s="406" t="s">
        <v>464</v>
      </c>
      <c r="F5489" s="418">
        <v>4140</v>
      </c>
      <c r="G5489" s="419">
        <v>46030</v>
      </c>
      <c r="H5489" s="419">
        <v>46035</v>
      </c>
      <c r="I5489" s="406" t="s">
        <v>15</v>
      </c>
      <c r="J5489" s="406"/>
      <c r="K5489" s="420" t="b">
        <v>0</v>
      </c>
      <c r="L5489" s="406"/>
      <c r="M5489" s="419">
        <v>46035</v>
      </c>
    </row>
    <row r="5490" spans="1:13">
      <c r="A5490" s="418">
        <v>5001</v>
      </c>
      <c r="B5490" s="418">
        <v>409953</v>
      </c>
      <c r="C5490" s="418">
        <v>3000</v>
      </c>
      <c r="D5490" s="406">
        <v>288572025</v>
      </c>
      <c r="E5490" s="406" t="s">
        <v>464</v>
      </c>
      <c r="F5490" s="418">
        <v>468</v>
      </c>
      <c r="G5490" s="419">
        <v>46204</v>
      </c>
      <c r="H5490" s="419">
        <v>46217</v>
      </c>
      <c r="I5490" s="406" t="s">
        <v>15</v>
      </c>
      <c r="J5490" s="406"/>
      <c r="K5490" s="420" t="b">
        <v>0</v>
      </c>
      <c r="L5490" s="406" t="s">
        <v>41</v>
      </c>
      <c r="M5490" s="419">
        <v>46218</v>
      </c>
    </row>
    <row r="5491" spans="1:13">
      <c r="A5491" s="418">
        <v>5001</v>
      </c>
      <c r="B5491" s="418">
        <v>472490</v>
      </c>
      <c r="C5491" s="418">
        <v>3000</v>
      </c>
      <c r="D5491" s="406">
        <v>288582025</v>
      </c>
      <c r="E5491" s="406" t="s">
        <v>569</v>
      </c>
      <c r="F5491" s="418">
        <v>195</v>
      </c>
      <c r="G5491" s="419">
        <v>46039</v>
      </c>
      <c r="H5491" s="419">
        <v>46045</v>
      </c>
      <c r="I5491" s="406" t="s">
        <v>15</v>
      </c>
      <c r="J5491" s="406"/>
      <c r="K5491" s="420" t="b">
        <v>0</v>
      </c>
      <c r="L5491" s="406"/>
      <c r="M5491" s="419">
        <v>46048</v>
      </c>
    </row>
    <row r="5492" spans="1:13">
      <c r="A5492" s="418">
        <v>5001</v>
      </c>
      <c r="B5492" s="418">
        <v>472490</v>
      </c>
      <c r="C5492" s="418">
        <v>3000</v>
      </c>
      <c r="D5492" s="406">
        <v>288592025</v>
      </c>
      <c r="E5492" s="406" t="s">
        <v>569</v>
      </c>
      <c r="F5492" s="418">
        <v>195</v>
      </c>
      <c r="G5492" s="419">
        <v>46038</v>
      </c>
      <c r="H5492" s="419">
        <v>46045</v>
      </c>
      <c r="I5492" s="406" t="s">
        <v>15</v>
      </c>
      <c r="J5492" s="406"/>
      <c r="K5492" s="420" t="b">
        <v>0</v>
      </c>
      <c r="L5492" s="406"/>
      <c r="M5492" s="419">
        <v>46048</v>
      </c>
    </row>
    <row r="5493" spans="1:13">
      <c r="A5493" s="418">
        <v>5001</v>
      </c>
      <c r="B5493" s="418">
        <v>472490</v>
      </c>
      <c r="C5493" s="418">
        <v>3000</v>
      </c>
      <c r="D5493" s="406">
        <v>288602025</v>
      </c>
      <c r="E5493" s="406" t="s">
        <v>569</v>
      </c>
      <c r="F5493" s="418">
        <v>195</v>
      </c>
      <c r="G5493" s="419">
        <v>46038</v>
      </c>
      <c r="H5493" s="419">
        <v>46045</v>
      </c>
      <c r="I5493" s="406" t="s">
        <v>15</v>
      </c>
      <c r="J5493" s="406"/>
      <c r="K5493" s="420" t="b">
        <v>0</v>
      </c>
      <c r="L5493" s="406"/>
      <c r="M5493" s="419">
        <v>46048</v>
      </c>
    </row>
    <row r="5494" spans="1:13">
      <c r="A5494" s="418">
        <v>5001</v>
      </c>
      <c r="B5494" s="418">
        <v>472490</v>
      </c>
      <c r="C5494" s="418">
        <v>3000</v>
      </c>
      <c r="D5494" s="406">
        <v>288612025</v>
      </c>
      <c r="E5494" s="406" t="s">
        <v>569</v>
      </c>
      <c r="F5494" s="418">
        <v>195</v>
      </c>
      <c r="G5494" s="419">
        <v>46042</v>
      </c>
      <c r="H5494" s="419">
        <v>46045</v>
      </c>
      <c r="I5494" s="406" t="s">
        <v>15</v>
      </c>
      <c r="J5494" s="406"/>
      <c r="K5494" s="420" t="b">
        <v>0</v>
      </c>
      <c r="L5494" s="406"/>
      <c r="M5494" s="419">
        <v>46049</v>
      </c>
    </row>
    <row r="5495" spans="1:13">
      <c r="A5495" s="418">
        <v>5001</v>
      </c>
      <c r="B5495" s="418">
        <v>448868</v>
      </c>
      <c r="C5495" s="418">
        <v>3000</v>
      </c>
      <c r="D5495" s="406">
        <v>28862026</v>
      </c>
      <c r="E5495" s="406" t="s">
        <v>227</v>
      </c>
      <c r="F5495" s="418">
        <v>1</v>
      </c>
      <c r="G5495" s="419">
        <v>46064</v>
      </c>
      <c r="H5495" s="419">
        <v>46071</v>
      </c>
      <c r="I5495" s="406" t="s">
        <v>15</v>
      </c>
      <c r="J5495" s="406"/>
      <c r="K5495" s="420" t="b">
        <v>0</v>
      </c>
      <c r="L5495" s="406"/>
      <c r="M5495" s="419">
        <v>46074</v>
      </c>
    </row>
    <row r="5496" spans="1:13">
      <c r="A5496" s="418">
        <v>5001</v>
      </c>
      <c r="B5496" s="418">
        <v>465148</v>
      </c>
      <c r="C5496" s="418">
        <v>3000</v>
      </c>
      <c r="D5496" s="406">
        <v>288622025</v>
      </c>
      <c r="E5496" s="406" t="s">
        <v>742</v>
      </c>
      <c r="F5496" s="418">
        <v>362</v>
      </c>
      <c r="G5496" s="419">
        <v>46052</v>
      </c>
      <c r="H5496" s="419">
        <v>46059</v>
      </c>
      <c r="I5496" s="406" t="s">
        <v>15</v>
      </c>
      <c r="J5496" s="406"/>
      <c r="K5496" s="420" t="b">
        <v>0</v>
      </c>
      <c r="L5496" s="406"/>
      <c r="M5496" s="419">
        <v>46060</v>
      </c>
    </row>
    <row r="5497" spans="1:13">
      <c r="A5497" s="418">
        <v>5001</v>
      </c>
      <c r="B5497" s="418">
        <v>465148</v>
      </c>
      <c r="C5497" s="418">
        <v>3000</v>
      </c>
      <c r="D5497" s="406">
        <v>288632025</v>
      </c>
      <c r="E5497" s="406" t="s">
        <v>742</v>
      </c>
      <c r="F5497" s="418">
        <v>541</v>
      </c>
      <c r="G5497" s="419">
        <v>46052</v>
      </c>
      <c r="H5497" s="419">
        <v>46059</v>
      </c>
      <c r="I5497" s="406" t="s">
        <v>15</v>
      </c>
      <c r="J5497" s="406"/>
      <c r="K5497" s="420" t="b">
        <v>0</v>
      </c>
      <c r="L5497" s="406"/>
      <c r="M5497" s="419">
        <v>46059</v>
      </c>
    </row>
    <row r="5498" spans="1:13">
      <c r="A5498" s="418">
        <v>5001</v>
      </c>
      <c r="B5498" s="418">
        <v>465148</v>
      </c>
      <c r="C5498" s="418">
        <v>3000</v>
      </c>
      <c r="D5498" s="406">
        <v>288642025</v>
      </c>
      <c r="E5498" s="406" t="s">
        <v>742</v>
      </c>
      <c r="F5498" s="418">
        <v>97</v>
      </c>
      <c r="G5498" s="419">
        <v>46059</v>
      </c>
      <c r="H5498" s="419">
        <v>46071</v>
      </c>
      <c r="I5498" s="406" t="s">
        <v>15</v>
      </c>
      <c r="J5498" s="406"/>
      <c r="K5498" s="420" t="b">
        <v>0</v>
      </c>
      <c r="L5498" s="406"/>
      <c r="M5498" s="419">
        <v>46071</v>
      </c>
    </row>
    <row r="5499" spans="1:13">
      <c r="A5499" s="418">
        <v>5001</v>
      </c>
      <c r="B5499" s="418">
        <v>409927</v>
      </c>
      <c r="C5499" s="418">
        <v>3000</v>
      </c>
      <c r="D5499" s="406">
        <v>288662025</v>
      </c>
      <c r="E5499" s="406" t="s">
        <v>365</v>
      </c>
      <c r="F5499" s="418">
        <v>2890</v>
      </c>
      <c r="G5499" s="419">
        <v>46055</v>
      </c>
      <c r="H5499" s="419">
        <v>46058</v>
      </c>
      <c r="I5499" s="406" t="s">
        <v>15</v>
      </c>
      <c r="J5499" s="406"/>
      <c r="K5499" s="420" t="b">
        <v>0</v>
      </c>
      <c r="L5499" s="406"/>
      <c r="M5499" s="419">
        <v>46059</v>
      </c>
    </row>
    <row r="5500" spans="1:13">
      <c r="A5500" s="418">
        <v>5001</v>
      </c>
      <c r="B5500" s="418">
        <v>464483</v>
      </c>
      <c r="C5500" s="418">
        <v>3000</v>
      </c>
      <c r="D5500" s="406">
        <v>288682025</v>
      </c>
      <c r="E5500" s="406" t="s">
        <v>453</v>
      </c>
      <c r="F5500" s="418">
        <v>73</v>
      </c>
      <c r="G5500" s="419">
        <v>46055</v>
      </c>
      <c r="H5500" s="419">
        <v>46070</v>
      </c>
      <c r="I5500" s="406" t="s">
        <v>15</v>
      </c>
      <c r="J5500" s="406"/>
      <c r="K5500" s="420" t="b">
        <v>0</v>
      </c>
      <c r="L5500" s="406"/>
      <c r="M5500" s="419">
        <v>46070</v>
      </c>
    </row>
    <row r="5501" spans="1:13">
      <c r="A5501" s="418">
        <v>5001</v>
      </c>
      <c r="B5501" s="418">
        <v>465508</v>
      </c>
      <c r="C5501" s="418">
        <v>3000</v>
      </c>
      <c r="D5501" s="406">
        <v>288702025</v>
      </c>
      <c r="E5501" s="406" t="s">
        <v>678</v>
      </c>
      <c r="F5501" s="418">
        <v>20</v>
      </c>
      <c r="G5501" s="419">
        <v>46050</v>
      </c>
      <c r="H5501" s="419">
        <v>46051</v>
      </c>
      <c r="I5501" s="406" t="s">
        <v>15</v>
      </c>
      <c r="J5501" s="406"/>
      <c r="K5501" s="420" t="b">
        <v>0</v>
      </c>
      <c r="L5501" s="406"/>
      <c r="M5501" s="419">
        <v>46051</v>
      </c>
    </row>
    <row r="5502" spans="1:13">
      <c r="A5502" s="418">
        <v>5001</v>
      </c>
      <c r="B5502" s="418">
        <v>456974</v>
      </c>
      <c r="C5502" s="418">
        <v>3000</v>
      </c>
      <c r="D5502" s="406">
        <v>288722025</v>
      </c>
      <c r="E5502" s="406" t="s">
        <v>992</v>
      </c>
      <c r="F5502" s="418">
        <v>612</v>
      </c>
      <c r="G5502" s="419">
        <v>46045</v>
      </c>
      <c r="H5502" s="419">
        <v>46048</v>
      </c>
      <c r="I5502" s="406" t="s">
        <v>15</v>
      </c>
      <c r="J5502" s="406"/>
      <c r="K5502" s="420" t="b">
        <v>0</v>
      </c>
      <c r="L5502" s="406"/>
      <c r="M5502" s="419">
        <v>46048</v>
      </c>
    </row>
    <row r="5503" spans="1:13">
      <c r="A5503" s="418">
        <v>5001</v>
      </c>
      <c r="B5503" s="418">
        <v>458094</v>
      </c>
      <c r="C5503" s="418">
        <v>3000</v>
      </c>
      <c r="D5503" s="406">
        <v>288732025</v>
      </c>
      <c r="E5503" s="406" t="s">
        <v>355</v>
      </c>
      <c r="F5503" s="418">
        <v>200</v>
      </c>
      <c r="G5503" s="419">
        <v>46031</v>
      </c>
      <c r="H5503" s="419">
        <v>46035</v>
      </c>
      <c r="I5503" s="406" t="s">
        <v>15</v>
      </c>
      <c r="J5503" s="406"/>
      <c r="K5503" s="420" t="b">
        <v>0</v>
      </c>
      <c r="L5503" s="406"/>
      <c r="M5503" s="419">
        <v>46035</v>
      </c>
    </row>
    <row r="5504" spans="1:13">
      <c r="A5504" s="418">
        <v>5001</v>
      </c>
      <c r="B5504" s="418">
        <v>445542</v>
      </c>
      <c r="C5504" s="418">
        <v>3000</v>
      </c>
      <c r="D5504" s="406">
        <v>288752025</v>
      </c>
      <c r="E5504" s="406" t="s">
        <v>111</v>
      </c>
      <c r="F5504" s="418">
        <v>525</v>
      </c>
      <c r="G5504" s="419">
        <v>46045</v>
      </c>
      <c r="H5504" s="419">
        <v>46049</v>
      </c>
      <c r="I5504" s="406" t="s">
        <v>15</v>
      </c>
      <c r="J5504" s="406"/>
      <c r="K5504" s="420" t="b">
        <v>0</v>
      </c>
      <c r="L5504" s="406"/>
      <c r="M5504" s="419">
        <v>46049</v>
      </c>
    </row>
    <row r="5505" spans="1:13">
      <c r="A5505" s="418">
        <v>5001</v>
      </c>
      <c r="B5505" s="418">
        <v>448868</v>
      </c>
      <c r="C5505" s="418">
        <v>3000</v>
      </c>
      <c r="D5505" s="406">
        <v>28892026</v>
      </c>
      <c r="E5505" s="406" t="s">
        <v>227</v>
      </c>
      <c r="F5505" s="418">
        <v>1</v>
      </c>
      <c r="G5505" s="419">
        <v>46065</v>
      </c>
      <c r="H5505" s="419">
        <v>46071</v>
      </c>
      <c r="I5505" s="406" t="s">
        <v>15</v>
      </c>
      <c r="J5505" s="406"/>
      <c r="K5505" s="420" t="b">
        <v>0</v>
      </c>
      <c r="L5505" s="406"/>
      <c r="M5505" s="419">
        <v>46076</v>
      </c>
    </row>
    <row r="5506" spans="1:13">
      <c r="A5506" s="418">
        <v>5001</v>
      </c>
      <c r="B5506" s="418">
        <v>464134</v>
      </c>
      <c r="C5506" s="418">
        <v>3000</v>
      </c>
      <c r="D5506" s="406">
        <v>28902025</v>
      </c>
      <c r="E5506" s="406" t="s">
        <v>65</v>
      </c>
      <c r="F5506" s="418">
        <v>50</v>
      </c>
      <c r="G5506" s="419">
        <v>45926</v>
      </c>
      <c r="H5506" s="419">
        <v>45941</v>
      </c>
      <c r="I5506" s="406" t="s">
        <v>15</v>
      </c>
      <c r="J5506" s="406"/>
      <c r="K5506" s="420" t="b">
        <v>0</v>
      </c>
      <c r="L5506" s="406" t="s">
        <v>41</v>
      </c>
      <c r="M5506" s="419">
        <v>45941</v>
      </c>
    </row>
    <row r="5507" spans="1:13">
      <c r="A5507" s="418">
        <v>5001</v>
      </c>
      <c r="B5507" s="418">
        <v>464134</v>
      </c>
      <c r="C5507" s="418">
        <v>3000</v>
      </c>
      <c r="D5507" s="406">
        <v>28902025</v>
      </c>
      <c r="E5507" s="406" t="s">
        <v>65</v>
      </c>
      <c r="F5507" s="418">
        <v>50</v>
      </c>
      <c r="G5507" s="419">
        <v>46030</v>
      </c>
      <c r="H5507" s="419">
        <v>46038</v>
      </c>
      <c r="I5507" s="406" t="s">
        <v>15</v>
      </c>
      <c r="J5507" s="406"/>
      <c r="K5507" s="420" t="b">
        <v>0</v>
      </c>
      <c r="L5507" s="406" t="s">
        <v>41</v>
      </c>
      <c r="M5507" s="419">
        <v>46038</v>
      </c>
    </row>
    <row r="5508" spans="1:13">
      <c r="A5508" s="418">
        <v>5001</v>
      </c>
      <c r="B5508" s="418">
        <v>464134</v>
      </c>
      <c r="C5508" s="418">
        <v>3000</v>
      </c>
      <c r="D5508" s="406">
        <v>28902025</v>
      </c>
      <c r="E5508" s="406" t="s">
        <v>65</v>
      </c>
      <c r="F5508" s="418">
        <v>21</v>
      </c>
      <c r="G5508" s="419">
        <v>46140</v>
      </c>
      <c r="H5508" s="419">
        <v>46149</v>
      </c>
      <c r="I5508" s="406" t="s">
        <v>15</v>
      </c>
      <c r="J5508" s="406"/>
      <c r="K5508" s="420" t="b">
        <v>0</v>
      </c>
      <c r="L5508" s="406" t="s">
        <v>41</v>
      </c>
      <c r="M5508" s="419">
        <v>46150</v>
      </c>
    </row>
    <row r="5509" spans="1:13">
      <c r="A5509" s="418">
        <v>5001</v>
      </c>
      <c r="B5509" s="418">
        <v>448868</v>
      </c>
      <c r="C5509" s="418">
        <v>3000</v>
      </c>
      <c r="D5509" s="406">
        <v>28902026</v>
      </c>
      <c r="E5509" s="406" t="s">
        <v>227</v>
      </c>
      <c r="F5509" s="418">
        <v>1</v>
      </c>
      <c r="G5509" s="419">
        <v>46064</v>
      </c>
      <c r="H5509" s="419">
        <v>46066</v>
      </c>
      <c r="I5509" s="406" t="s">
        <v>15</v>
      </c>
      <c r="J5509" s="406"/>
      <c r="K5509" s="420" t="b">
        <v>0</v>
      </c>
      <c r="L5509" s="406"/>
      <c r="M5509" s="419">
        <v>46072</v>
      </c>
    </row>
    <row r="5510" spans="1:13">
      <c r="A5510" s="418">
        <v>5001</v>
      </c>
      <c r="B5510" s="418">
        <v>448868</v>
      </c>
      <c r="C5510" s="418">
        <v>3000</v>
      </c>
      <c r="D5510" s="406">
        <v>28912026</v>
      </c>
      <c r="E5510" s="406" t="s">
        <v>227</v>
      </c>
      <c r="F5510" s="418">
        <v>1</v>
      </c>
      <c r="G5510" s="419">
        <v>46064</v>
      </c>
      <c r="H5510" s="419">
        <v>46066</v>
      </c>
      <c r="I5510" s="406" t="s">
        <v>15</v>
      </c>
      <c r="J5510" s="406"/>
      <c r="K5510" s="420" t="b">
        <v>0</v>
      </c>
      <c r="L5510" s="406"/>
      <c r="M5510" s="419">
        <v>46072</v>
      </c>
    </row>
    <row r="5511" spans="1:13">
      <c r="A5511" s="418">
        <v>5001</v>
      </c>
      <c r="B5511" s="418">
        <v>448868</v>
      </c>
      <c r="C5511" s="418">
        <v>3000</v>
      </c>
      <c r="D5511" s="406">
        <v>28922026</v>
      </c>
      <c r="E5511" s="406" t="s">
        <v>227</v>
      </c>
      <c r="F5511" s="418">
        <v>1</v>
      </c>
      <c r="G5511" s="419">
        <v>46064</v>
      </c>
      <c r="H5511" s="419">
        <v>46066</v>
      </c>
      <c r="I5511" s="406" t="s">
        <v>15</v>
      </c>
      <c r="J5511" s="406"/>
      <c r="K5511" s="420" t="b">
        <v>0</v>
      </c>
      <c r="L5511" s="406"/>
      <c r="M5511" s="419">
        <v>46072</v>
      </c>
    </row>
    <row r="5512" spans="1:13">
      <c r="A5512" s="418">
        <v>5001</v>
      </c>
      <c r="B5512" s="418">
        <v>448868</v>
      </c>
      <c r="C5512" s="418">
        <v>3000</v>
      </c>
      <c r="D5512" s="406">
        <v>28932026</v>
      </c>
      <c r="E5512" s="406" t="s">
        <v>227</v>
      </c>
      <c r="F5512" s="418">
        <v>1</v>
      </c>
      <c r="G5512" s="419">
        <v>46065</v>
      </c>
      <c r="H5512" s="419">
        <v>46071</v>
      </c>
      <c r="I5512" s="406" t="s">
        <v>15</v>
      </c>
      <c r="J5512" s="406"/>
      <c r="K5512" s="420" t="b">
        <v>0</v>
      </c>
      <c r="L5512" s="406"/>
      <c r="M5512" s="419">
        <v>46076</v>
      </c>
    </row>
    <row r="5513" spans="1:13">
      <c r="A5513" s="418">
        <v>5001</v>
      </c>
      <c r="B5513" s="418">
        <v>474298</v>
      </c>
      <c r="C5513" s="418">
        <v>3000</v>
      </c>
      <c r="D5513" s="406">
        <v>28942025</v>
      </c>
      <c r="E5513" s="406" t="s">
        <v>61</v>
      </c>
      <c r="F5513" s="418">
        <v>4300</v>
      </c>
      <c r="G5513" s="419">
        <v>45932</v>
      </c>
      <c r="H5513" s="419">
        <v>45939</v>
      </c>
      <c r="I5513" s="406" t="s">
        <v>15</v>
      </c>
      <c r="J5513" s="406"/>
      <c r="K5513" s="420" t="b">
        <v>0</v>
      </c>
      <c r="L5513" s="406"/>
      <c r="M5513" s="419">
        <v>45944</v>
      </c>
    </row>
    <row r="5514" spans="1:13">
      <c r="A5514" s="418">
        <v>5001</v>
      </c>
      <c r="B5514" s="418">
        <v>448868</v>
      </c>
      <c r="C5514" s="418">
        <v>3000</v>
      </c>
      <c r="D5514" s="406">
        <v>28942026</v>
      </c>
      <c r="E5514" s="406" t="s">
        <v>227</v>
      </c>
      <c r="F5514" s="418">
        <v>1</v>
      </c>
      <c r="G5514" s="419">
        <v>46064</v>
      </c>
      <c r="H5514" s="419">
        <v>46066</v>
      </c>
      <c r="I5514" s="406" t="s">
        <v>15</v>
      </c>
      <c r="J5514" s="406"/>
      <c r="K5514" s="420" t="b">
        <v>0</v>
      </c>
      <c r="L5514" s="406"/>
      <c r="M5514" s="419">
        <v>46072</v>
      </c>
    </row>
    <row r="5515" spans="1:13">
      <c r="A5515" s="418">
        <v>5001</v>
      </c>
      <c r="B5515" s="418">
        <v>464275</v>
      </c>
      <c r="C5515" s="418">
        <v>3000</v>
      </c>
      <c r="D5515" s="406">
        <v>289452025</v>
      </c>
      <c r="E5515" s="406" t="s">
        <v>435</v>
      </c>
      <c r="F5515" s="418">
        <v>103</v>
      </c>
      <c r="G5515" s="419">
        <v>46105</v>
      </c>
      <c r="H5515" s="419">
        <v>46113</v>
      </c>
      <c r="I5515" s="406" t="s">
        <v>15</v>
      </c>
      <c r="J5515" s="406"/>
      <c r="K5515" s="420" t="b">
        <v>0</v>
      </c>
      <c r="L5515" s="406"/>
      <c r="M5515" s="419">
        <v>46114</v>
      </c>
    </row>
    <row r="5516" spans="1:13">
      <c r="A5516" s="418">
        <v>5001</v>
      </c>
      <c r="B5516" s="418">
        <v>464275</v>
      </c>
      <c r="C5516" s="418">
        <v>3000</v>
      </c>
      <c r="D5516" s="406">
        <v>289472025</v>
      </c>
      <c r="E5516" s="406" t="s">
        <v>435</v>
      </c>
      <c r="F5516" s="418">
        <v>104</v>
      </c>
      <c r="G5516" s="419">
        <v>46105</v>
      </c>
      <c r="H5516" s="419">
        <v>46113</v>
      </c>
      <c r="I5516" s="406" t="s">
        <v>15</v>
      </c>
      <c r="J5516" s="406"/>
      <c r="K5516" s="420" t="b">
        <v>0</v>
      </c>
      <c r="L5516" s="406"/>
      <c r="M5516" s="419">
        <v>46114</v>
      </c>
    </row>
    <row r="5517" spans="1:13">
      <c r="A5517" s="418">
        <v>5001</v>
      </c>
      <c r="B5517" s="418">
        <v>464275</v>
      </c>
      <c r="C5517" s="418">
        <v>3000</v>
      </c>
      <c r="D5517" s="406">
        <v>289492025</v>
      </c>
      <c r="E5517" s="406" t="s">
        <v>435</v>
      </c>
      <c r="F5517" s="418">
        <v>103</v>
      </c>
      <c r="G5517" s="419">
        <v>46105</v>
      </c>
      <c r="H5517" s="419">
        <v>46113</v>
      </c>
      <c r="I5517" s="406" t="s">
        <v>15</v>
      </c>
      <c r="J5517" s="406"/>
      <c r="K5517" s="420" t="b">
        <v>0</v>
      </c>
      <c r="L5517" s="406"/>
      <c r="M5517" s="419">
        <v>46114</v>
      </c>
    </row>
    <row r="5518" spans="1:13">
      <c r="A5518" s="418">
        <v>5001</v>
      </c>
      <c r="B5518" s="418">
        <v>410154</v>
      </c>
      <c r="C5518" s="418">
        <v>3000</v>
      </c>
      <c r="D5518" s="406">
        <v>289512025</v>
      </c>
      <c r="E5518" s="406" t="s">
        <v>477</v>
      </c>
      <c r="F5518" s="418">
        <v>75</v>
      </c>
      <c r="G5518" s="419">
        <v>46032</v>
      </c>
      <c r="H5518" s="419">
        <v>46043</v>
      </c>
      <c r="I5518" s="406" t="s">
        <v>15</v>
      </c>
      <c r="J5518" s="406"/>
      <c r="K5518" s="420" t="b">
        <v>0</v>
      </c>
      <c r="L5518" s="406"/>
      <c r="M5518" s="419">
        <v>46044</v>
      </c>
    </row>
    <row r="5519" spans="1:13">
      <c r="A5519" s="418">
        <v>5001</v>
      </c>
      <c r="B5519" s="418">
        <v>414687</v>
      </c>
      <c r="C5519" s="418">
        <v>3000</v>
      </c>
      <c r="D5519" s="406">
        <v>289522025</v>
      </c>
      <c r="E5519" s="406" t="s">
        <v>154</v>
      </c>
      <c r="F5519" s="418">
        <v>10</v>
      </c>
      <c r="G5519" s="419">
        <v>46032</v>
      </c>
      <c r="H5519" s="419">
        <v>46051</v>
      </c>
      <c r="I5519" s="406" t="s">
        <v>15</v>
      </c>
      <c r="J5519" s="406"/>
      <c r="K5519" s="420" t="b">
        <v>0</v>
      </c>
      <c r="L5519" s="406"/>
      <c r="M5519" s="419">
        <v>46051</v>
      </c>
    </row>
    <row r="5520" spans="1:13">
      <c r="A5520" s="418">
        <v>2017</v>
      </c>
      <c r="B5520" s="418">
        <v>457341</v>
      </c>
      <c r="C5520" s="418">
        <v>3010</v>
      </c>
      <c r="D5520" s="406">
        <v>28962025</v>
      </c>
      <c r="E5520" s="406" t="s">
        <v>902</v>
      </c>
      <c r="F5520" s="418">
        <v>2700000</v>
      </c>
      <c r="G5520" s="419">
        <v>46039</v>
      </c>
      <c r="H5520" s="419">
        <v>46114</v>
      </c>
      <c r="I5520" s="406" t="s">
        <v>15</v>
      </c>
      <c r="J5520" s="406"/>
      <c r="K5520" s="420" t="b">
        <v>0</v>
      </c>
      <c r="L5520" s="406"/>
      <c r="M5520" s="419">
        <v>46114</v>
      </c>
    </row>
    <row r="5521" spans="1:13">
      <c r="A5521" s="418">
        <v>5001</v>
      </c>
      <c r="B5521" s="418">
        <v>465170</v>
      </c>
      <c r="C5521" s="418">
        <v>3000</v>
      </c>
      <c r="D5521" s="406">
        <v>28982025</v>
      </c>
      <c r="E5521" s="406" t="s">
        <v>341</v>
      </c>
      <c r="F5521" s="418">
        <v>2150</v>
      </c>
      <c r="G5521" s="419">
        <v>45878</v>
      </c>
      <c r="H5521" s="419">
        <v>45927</v>
      </c>
      <c r="I5521" s="406" t="s">
        <v>15</v>
      </c>
      <c r="J5521" s="406"/>
      <c r="K5521" s="420" t="b">
        <v>0</v>
      </c>
      <c r="L5521" s="406"/>
      <c r="M5521" s="419">
        <v>45927</v>
      </c>
    </row>
    <row r="5522" spans="1:13">
      <c r="A5522" s="418">
        <v>2017</v>
      </c>
      <c r="B5522" s="418">
        <v>477272</v>
      </c>
      <c r="C5522" s="418">
        <v>3010</v>
      </c>
      <c r="D5522" s="406">
        <v>28992025</v>
      </c>
      <c r="E5522" s="406" t="s">
        <v>228</v>
      </c>
      <c r="F5522" s="418">
        <v>120</v>
      </c>
      <c r="G5522" s="419">
        <v>46122</v>
      </c>
      <c r="H5522" s="419">
        <v>46123</v>
      </c>
      <c r="I5522" s="406" t="s">
        <v>15</v>
      </c>
      <c r="J5522" s="406"/>
      <c r="K5522" s="420" t="b">
        <v>0</v>
      </c>
      <c r="L5522" s="406"/>
      <c r="M5522" s="419">
        <v>46123</v>
      </c>
    </row>
    <row r="5523" spans="1:13">
      <c r="A5523" s="418">
        <v>5001</v>
      </c>
      <c r="B5523" s="418">
        <v>465170</v>
      </c>
      <c r="C5523" s="418">
        <v>3000</v>
      </c>
      <c r="D5523" s="406">
        <v>28992025</v>
      </c>
      <c r="E5523" s="406" t="s">
        <v>341</v>
      </c>
      <c r="F5523" s="418">
        <v>1725</v>
      </c>
      <c r="G5523" s="419">
        <v>45878</v>
      </c>
      <c r="H5523" s="419">
        <v>45927</v>
      </c>
      <c r="I5523" s="406" t="s">
        <v>15</v>
      </c>
      <c r="J5523" s="406"/>
      <c r="K5523" s="420" t="b">
        <v>0</v>
      </c>
      <c r="L5523" s="406"/>
      <c r="M5523" s="419">
        <v>45927</v>
      </c>
    </row>
    <row r="5524" spans="1:13">
      <c r="A5524" s="418">
        <v>2017</v>
      </c>
      <c r="B5524" s="418">
        <v>454934</v>
      </c>
      <c r="C5524" s="418">
        <v>3010</v>
      </c>
      <c r="D5524" s="406">
        <v>29002025</v>
      </c>
      <c r="E5524" s="406" t="s">
        <v>438</v>
      </c>
      <c r="F5524" s="418">
        <v>300</v>
      </c>
      <c r="G5524" s="419">
        <v>46038</v>
      </c>
      <c r="H5524" s="419">
        <v>46048</v>
      </c>
      <c r="I5524" s="406" t="s">
        <v>15</v>
      </c>
      <c r="J5524" s="406"/>
      <c r="K5524" s="420" t="b">
        <v>0</v>
      </c>
      <c r="L5524" s="406"/>
      <c r="M5524" s="419">
        <v>46048</v>
      </c>
    </row>
    <row r="5525" spans="1:13">
      <c r="A5525" s="418">
        <v>2017</v>
      </c>
      <c r="B5525" s="418">
        <v>212241</v>
      </c>
      <c r="C5525" s="418">
        <v>3010</v>
      </c>
      <c r="D5525" s="406">
        <v>2902025</v>
      </c>
      <c r="E5525" s="406" t="s">
        <v>1123</v>
      </c>
      <c r="F5525" s="418">
        <v>6250</v>
      </c>
      <c r="G5525" s="419">
        <v>46038</v>
      </c>
      <c r="H5525" s="419">
        <v>46048</v>
      </c>
      <c r="I5525" s="406" t="s">
        <v>15</v>
      </c>
      <c r="J5525" s="406"/>
      <c r="K5525" s="420" t="b">
        <v>0</v>
      </c>
      <c r="L5525" s="406"/>
      <c r="M5525" s="419">
        <v>46048</v>
      </c>
    </row>
    <row r="5526" spans="1:13">
      <c r="A5526" s="418">
        <v>2017</v>
      </c>
      <c r="B5526" s="418">
        <v>465362</v>
      </c>
      <c r="C5526" s="418">
        <v>3010</v>
      </c>
      <c r="D5526" s="406">
        <v>29042025</v>
      </c>
      <c r="E5526" s="406" t="s">
        <v>490</v>
      </c>
      <c r="F5526" s="418">
        <v>360</v>
      </c>
      <c r="G5526" s="406"/>
      <c r="H5526" s="406"/>
      <c r="I5526" s="406" t="s">
        <v>21</v>
      </c>
      <c r="J5526" s="406"/>
      <c r="K5526" s="420" t="b">
        <v>0</v>
      </c>
      <c r="L5526" s="406"/>
      <c r="M5526" s="406"/>
    </row>
    <row r="5527" spans="1:13">
      <c r="A5527" s="418">
        <v>2017</v>
      </c>
      <c r="B5527" s="418">
        <v>403704</v>
      </c>
      <c r="C5527" s="418">
        <v>3010</v>
      </c>
      <c r="D5527" s="406">
        <v>29102025</v>
      </c>
      <c r="E5527" s="406" t="s">
        <v>611</v>
      </c>
      <c r="F5527" s="418">
        <v>1000</v>
      </c>
      <c r="G5527" s="419">
        <v>46051</v>
      </c>
      <c r="H5527" s="419">
        <v>46052</v>
      </c>
      <c r="I5527" s="406" t="s">
        <v>15</v>
      </c>
      <c r="J5527" s="406"/>
      <c r="K5527" s="420" t="b">
        <v>0</v>
      </c>
      <c r="L5527" s="406"/>
      <c r="M5527" s="419">
        <v>46052</v>
      </c>
    </row>
    <row r="5528" spans="1:13">
      <c r="A5528" s="418">
        <v>2017</v>
      </c>
      <c r="B5528" s="418">
        <v>455469</v>
      </c>
      <c r="C5528" s="418">
        <v>3010</v>
      </c>
      <c r="D5528" s="406">
        <v>29112025</v>
      </c>
      <c r="E5528" s="406" t="s">
        <v>225</v>
      </c>
      <c r="F5528" s="418">
        <v>240</v>
      </c>
      <c r="G5528" s="419">
        <v>46051</v>
      </c>
      <c r="H5528" s="419">
        <v>46057</v>
      </c>
      <c r="I5528" s="406" t="s">
        <v>15</v>
      </c>
      <c r="J5528" s="406"/>
      <c r="K5528" s="420" t="b">
        <v>0</v>
      </c>
      <c r="L5528" s="406"/>
      <c r="M5528" s="419">
        <v>46057</v>
      </c>
    </row>
    <row r="5529" spans="1:13">
      <c r="A5529" s="418">
        <v>2015</v>
      </c>
      <c r="B5529" s="418">
        <v>212101</v>
      </c>
      <c r="C5529" s="418">
        <v>3010</v>
      </c>
      <c r="D5529" s="406">
        <v>2912025</v>
      </c>
      <c r="E5529" s="406" t="s">
        <v>192</v>
      </c>
      <c r="F5529" s="418">
        <v>332</v>
      </c>
      <c r="G5529" s="419">
        <v>45906</v>
      </c>
      <c r="H5529" s="419">
        <v>45917</v>
      </c>
      <c r="I5529" s="406" t="s">
        <v>15</v>
      </c>
      <c r="J5529" s="406"/>
      <c r="K5529" s="420" t="b">
        <v>0</v>
      </c>
      <c r="L5529" s="406"/>
      <c r="M5529" s="419">
        <v>45917</v>
      </c>
    </row>
    <row r="5530" spans="1:13">
      <c r="A5530" s="418">
        <v>2017</v>
      </c>
      <c r="B5530" s="418">
        <v>211404</v>
      </c>
      <c r="C5530" s="418">
        <v>3010</v>
      </c>
      <c r="D5530" s="406">
        <v>2912025</v>
      </c>
      <c r="E5530" s="406" t="s">
        <v>207</v>
      </c>
      <c r="F5530" s="418">
        <v>700</v>
      </c>
      <c r="G5530" s="419">
        <v>45997</v>
      </c>
      <c r="H5530" s="419">
        <v>46000</v>
      </c>
      <c r="I5530" s="406" t="s">
        <v>15</v>
      </c>
      <c r="J5530" s="406"/>
      <c r="K5530" s="420" t="b">
        <v>0</v>
      </c>
      <c r="L5530" s="406"/>
      <c r="M5530" s="419">
        <v>46000</v>
      </c>
    </row>
    <row r="5531" spans="1:13">
      <c r="A5531" s="418">
        <v>2010</v>
      </c>
      <c r="B5531" s="418">
        <v>474323</v>
      </c>
      <c r="C5531" s="418">
        <v>3000</v>
      </c>
      <c r="D5531" s="406">
        <v>2912026</v>
      </c>
      <c r="E5531" s="406" t="s">
        <v>99</v>
      </c>
      <c r="F5531" s="418">
        <v>150</v>
      </c>
      <c r="G5531" s="419">
        <v>46093</v>
      </c>
      <c r="H5531" s="419">
        <v>46094</v>
      </c>
      <c r="I5531" s="406" t="s">
        <v>15</v>
      </c>
      <c r="J5531" s="406"/>
      <c r="K5531" s="420" t="b">
        <v>0</v>
      </c>
      <c r="L5531" s="406"/>
      <c r="M5531" s="419">
        <v>46094</v>
      </c>
    </row>
    <row r="5532" spans="1:13">
      <c r="A5532" s="418">
        <v>2017</v>
      </c>
      <c r="B5532" s="418">
        <v>461291</v>
      </c>
      <c r="C5532" s="418">
        <v>3010</v>
      </c>
      <c r="D5532" s="406">
        <v>2912026</v>
      </c>
      <c r="E5532" s="406" t="s">
        <v>999</v>
      </c>
      <c r="F5532" s="418">
        <v>5</v>
      </c>
      <c r="G5532" s="419">
        <v>46070</v>
      </c>
      <c r="H5532" s="419">
        <v>46070</v>
      </c>
      <c r="I5532" s="406" t="s">
        <v>15</v>
      </c>
      <c r="J5532" s="406"/>
      <c r="K5532" s="420" t="b">
        <v>0</v>
      </c>
      <c r="L5532" s="406"/>
      <c r="M5532" s="419">
        <v>46070</v>
      </c>
    </row>
    <row r="5533" spans="1:13">
      <c r="A5533" s="418">
        <v>5001</v>
      </c>
      <c r="B5533" s="418">
        <v>402706</v>
      </c>
      <c r="C5533" s="418">
        <v>3000</v>
      </c>
      <c r="D5533" s="406">
        <v>2912026</v>
      </c>
      <c r="E5533" s="406" t="s">
        <v>930</v>
      </c>
      <c r="F5533" s="418">
        <v>800</v>
      </c>
      <c r="G5533" s="406"/>
      <c r="H5533" s="406"/>
      <c r="I5533" s="406" t="s">
        <v>15</v>
      </c>
      <c r="J5533" s="406"/>
      <c r="K5533" s="420" t="b">
        <v>0</v>
      </c>
      <c r="L5533" s="406" t="s">
        <v>6578</v>
      </c>
      <c r="M5533" s="419">
        <v>46279</v>
      </c>
    </row>
    <row r="5534" spans="1:13">
      <c r="A5534" s="418">
        <v>2017</v>
      </c>
      <c r="B5534" s="418">
        <v>460573</v>
      </c>
      <c r="C5534" s="418">
        <v>3010</v>
      </c>
      <c r="D5534" s="406">
        <v>29122025</v>
      </c>
      <c r="E5534" s="406" t="s">
        <v>949</v>
      </c>
      <c r="F5534" s="418">
        <v>15</v>
      </c>
      <c r="G5534" s="419">
        <v>46031</v>
      </c>
      <c r="H5534" s="419">
        <v>46037</v>
      </c>
      <c r="I5534" s="406" t="s">
        <v>15</v>
      </c>
      <c r="J5534" s="406"/>
      <c r="K5534" s="420" t="b">
        <v>0</v>
      </c>
      <c r="L5534" s="406"/>
      <c r="M5534" s="419">
        <v>46037</v>
      </c>
    </row>
    <row r="5535" spans="1:13">
      <c r="A5535" s="418">
        <v>2017</v>
      </c>
      <c r="B5535" s="418">
        <v>453040</v>
      </c>
      <c r="C5535" s="418">
        <v>3010</v>
      </c>
      <c r="D5535" s="406">
        <v>29182025</v>
      </c>
      <c r="E5535" s="406" t="s">
        <v>424</v>
      </c>
      <c r="F5535" s="418">
        <v>600</v>
      </c>
      <c r="G5535" s="419">
        <v>46009</v>
      </c>
      <c r="H5535" s="419">
        <v>46027</v>
      </c>
      <c r="I5535" s="406" t="s">
        <v>15</v>
      </c>
      <c r="J5535" s="406"/>
      <c r="K5535" s="420" t="b">
        <v>0</v>
      </c>
      <c r="L5535" s="406"/>
      <c r="M5535" s="419">
        <v>46027</v>
      </c>
    </row>
    <row r="5536" spans="1:13">
      <c r="A5536" s="418">
        <v>2017</v>
      </c>
      <c r="B5536" s="418">
        <v>453040</v>
      </c>
      <c r="C5536" s="418">
        <v>3010</v>
      </c>
      <c r="D5536" s="406">
        <v>29192025</v>
      </c>
      <c r="E5536" s="406" t="s">
        <v>424</v>
      </c>
      <c r="F5536" s="418">
        <v>725</v>
      </c>
      <c r="G5536" s="419">
        <v>46009</v>
      </c>
      <c r="H5536" s="419">
        <v>46027</v>
      </c>
      <c r="I5536" s="406" t="s">
        <v>15</v>
      </c>
      <c r="J5536" s="406"/>
      <c r="K5536" s="420" t="b">
        <v>0</v>
      </c>
      <c r="L5536" s="406"/>
      <c r="M5536" s="419">
        <v>46027</v>
      </c>
    </row>
    <row r="5537" spans="1:13">
      <c r="A5537" s="418">
        <v>2017</v>
      </c>
      <c r="B5537" s="418">
        <v>453040</v>
      </c>
      <c r="C5537" s="418">
        <v>3010</v>
      </c>
      <c r="D5537" s="406">
        <v>29202025</v>
      </c>
      <c r="E5537" s="406" t="s">
        <v>424</v>
      </c>
      <c r="F5537" s="418">
        <v>600</v>
      </c>
      <c r="G5537" s="419">
        <v>46009</v>
      </c>
      <c r="H5537" s="419">
        <v>46027</v>
      </c>
      <c r="I5537" s="406" t="s">
        <v>15</v>
      </c>
      <c r="J5537" s="406"/>
      <c r="K5537" s="420" t="b">
        <v>0</v>
      </c>
      <c r="L5537" s="406"/>
      <c r="M5537" s="419">
        <v>46027</v>
      </c>
    </row>
    <row r="5538" spans="1:13">
      <c r="A5538" s="418">
        <v>2010</v>
      </c>
      <c r="B5538" s="418">
        <v>210206</v>
      </c>
      <c r="C5538" s="418">
        <v>3000</v>
      </c>
      <c r="D5538" s="406">
        <v>292026</v>
      </c>
      <c r="E5538" s="406" t="s">
        <v>24</v>
      </c>
      <c r="F5538" s="418">
        <v>20</v>
      </c>
      <c r="G5538" s="419">
        <v>46044</v>
      </c>
      <c r="H5538" s="419">
        <v>46051</v>
      </c>
      <c r="I5538" s="406" t="s">
        <v>15</v>
      </c>
      <c r="J5538" s="406"/>
      <c r="K5538" s="420" t="b">
        <v>0</v>
      </c>
      <c r="L5538" s="406"/>
      <c r="M5538" s="419">
        <v>46051</v>
      </c>
    </row>
    <row r="5539" spans="1:13">
      <c r="A5539" s="418">
        <v>2017</v>
      </c>
      <c r="B5539" s="418">
        <v>461636</v>
      </c>
      <c r="C5539" s="418">
        <v>3010</v>
      </c>
      <c r="D5539" s="406">
        <v>292026</v>
      </c>
      <c r="E5539" s="406" t="s">
        <v>133</v>
      </c>
      <c r="F5539" s="418">
        <v>1575</v>
      </c>
      <c r="G5539" s="406"/>
      <c r="H5539" s="406"/>
      <c r="I5539" s="406" t="s">
        <v>21</v>
      </c>
      <c r="J5539" s="406"/>
      <c r="K5539" s="420" t="b">
        <v>0</v>
      </c>
      <c r="L5539" s="406"/>
      <c r="M5539" s="406"/>
    </row>
    <row r="5540" spans="1:13">
      <c r="A5540" s="418">
        <v>2017</v>
      </c>
      <c r="B5540" s="418">
        <v>453040</v>
      </c>
      <c r="C5540" s="418">
        <v>3010</v>
      </c>
      <c r="D5540" s="406">
        <v>29212025</v>
      </c>
      <c r="E5540" s="406" t="s">
        <v>424</v>
      </c>
      <c r="F5540" s="418">
        <v>675</v>
      </c>
      <c r="G5540" s="419">
        <v>46009</v>
      </c>
      <c r="H5540" s="419">
        <v>46027</v>
      </c>
      <c r="I5540" s="406" t="s">
        <v>15</v>
      </c>
      <c r="J5540" s="406"/>
      <c r="K5540" s="420" t="b">
        <v>0</v>
      </c>
      <c r="L5540" s="406"/>
      <c r="M5540" s="419">
        <v>46027</v>
      </c>
    </row>
    <row r="5541" spans="1:13">
      <c r="A5541" s="418">
        <v>2015</v>
      </c>
      <c r="B5541" s="418">
        <v>212101</v>
      </c>
      <c r="C5541" s="418">
        <v>3010</v>
      </c>
      <c r="D5541" s="406">
        <v>2922025</v>
      </c>
      <c r="E5541" s="406" t="s">
        <v>192</v>
      </c>
      <c r="F5541" s="418">
        <v>1700</v>
      </c>
      <c r="G5541" s="419">
        <v>45906</v>
      </c>
      <c r="H5541" s="419">
        <v>45916</v>
      </c>
      <c r="I5541" s="406" t="s">
        <v>15</v>
      </c>
      <c r="J5541" s="406"/>
      <c r="K5541" s="420" t="b">
        <v>0</v>
      </c>
      <c r="L5541" s="406"/>
      <c r="M5541" s="419">
        <v>45916</v>
      </c>
    </row>
    <row r="5542" spans="1:13">
      <c r="A5542" s="418">
        <v>2010</v>
      </c>
      <c r="B5542" s="418">
        <v>464096</v>
      </c>
      <c r="C5542" s="418">
        <v>3000</v>
      </c>
      <c r="D5542" s="406">
        <v>2922026</v>
      </c>
      <c r="E5542" s="406" t="s">
        <v>268</v>
      </c>
      <c r="F5542" s="418">
        <v>80</v>
      </c>
      <c r="G5542" s="419">
        <v>46097</v>
      </c>
      <c r="H5542" s="419">
        <v>46098</v>
      </c>
      <c r="I5542" s="406" t="s">
        <v>15</v>
      </c>
      <c r="J5542" s="406"/>
      <c r="K5542" s="420" t="b">
        <v>0</v>
      </c>
      <c r="L5542" s="406"/>
      <c r="M5542" s="419">
        <v>46098</v>
      </c>
    </row>
    <row r="5543" spans="1:13">
      <c r="A5543" s="418">
        <v>2017</v>
      </c>
      <c r="B5543" s="418">
        <v>453040</v>
      </c>
      <c r="C5543" s="418">
        <v>3010</v>
      </c>
      <c r="D5543" s="406">
        <v>29222025</v>
      </c>
      <c r="E5543" s="406" t="s">
        <v>424</v>
      </c>
      <c r="F5543" s="418">
        <v>600</v>
      </c>
      <c r="G5543" s="419">
        <v>46009</v>
      </c>
      <c r="H5543" s="419">
        <v>46027</v>
      </c>
      <c r="I5543" s="406" t="s">
        <v>15</v>
      </c>
      <c r="J5543" s="406"/>
      <c r="K5543" s="420" t="b">
        <v>0</v>
      </c>
      <c r="L5543" s="406"/>
      <c r="M5543" s="419">
        <v>46027</v>
      </c>
    </row>
    <row r="5544" spans="1:13">
      <c r="A5544" s="418">
        <v>2017</v>
      </c>
      <c r="B5544" s="418">
        <v>453040</v>
      </c>
      <c r="C5544" s="418">
        <v>3010</v>
      </c>
      <c r="D5544" s="406">
        <v>29232025</v>
      </c>
      <c r="E5544" s="406" t="s">
        <v>424</v>
      </c>
      <c r="F5544" s="418">
        <v>600</v>
      </c>
      <c r="G5544" s="419">
        <v>46009</v>
      </c>
      <c r="H5544" s="419">
        <v>46027</v>
      </c>
      <c r="I5544" s="406" t="s">
        <v>15</v>
      </c>
      <c r="J5544" s="406"/>
      <c r="K5544" s="420" t="b">
        <v>0</v>
      </c>
      <c r="L5544" s="406"/>
      <c r="M5544" s="419">
        <v>46027</v>
      </c>
    </row>
    <row r="5545" spans="1:13">
      <c r="A5545" s="418">
        <v>5001</v>
      </c>
      <c r="B5545" s="418">
        <v>410047</v>
      </c>
      <c r="C5545" s="418">
        <v>3000</v>
      </c>
      <c r="D5545" s="406">
        <v>29242024</v>
      </c>
      <c r="E5545" s="406" t="s">
        <v>148</v>
      </c>
      <c r="F5545" s="418">
        <v>227</v>
      </c>
      <c r="G5545" s="406"/>
      <c r="H5545" s="406"/>
      <c r="I5545" s="406" t="s">
        <v>21</v>
      </c>
      <c r="J5545" s="406"/>
      <c r="K5545" s="420" t="b">
        <v>1</v>
      </c>
      <c r="L5545" s="406"/>
      <c r="M5545" s="406"/>
    </row>
    <row r="5546" spans="1:13">
      <c r="A5546" s="418">
        <v>2017</v>
      </c>
      <c r="B5546" s="418">
        <v>453040</v>
      </c>
      <c r="C5546" s="418">
        <v>3010</v>
      </c>
      <c r="D5546" s="406">
        <v>29242025</v>
      </c>
      <c r="E5546" s="406" t="s">
        <v>424</v>
      </c>
      <c r="F5546" s="418">
        <v>600</v>
      </c>
      <c r="G5546" s="419">
        <v>46009</v>
      </c>
      <c r="H5546" s="419">
        <v>46029</v>
      </c>
      <c r="I5546" s="406" t="s">
        <v>15</v>
      </c>
      <c r="J5546" s="406"/>
      <c r="K5546" s="420" t="b">
        <v>0</v>
      </c>
      <c r="L5546" s="406"/>
      <c r="M5546" s="419">
        <v>46029</v>
      </c>
    </row>
    <row r="5547" spans="1:13">
      <c r="A5547" s="418">
        <v>2017</v>
      </c>
      <c r="B5547" s="418">
        <v>453040</v>
      </c>
      <c r="C5547" s="418">
        <v>3010</v>
      </c>
      <c r="D5547" s="406">
        <v>29252025</v>
      </c>
      <c r="E5547" s="406" t="s">
        <v>424</v>
      </c>
      <c r="F5547" s="418">
        <v>600</v>
      </c>
      <c r="G5547" s="419">
        <v>46009</v>
      </c>
      <c r="H5547" s="419">
        <v>46029</v>
      </c>
      <c r="I5547" s="406" t="s">
        <v>15</v>
      </c>
      <c r="J5547" s="406"/>
      <c r="K5547" s="420" t="b">
        <v>0</v>
      </c>
      <c r="L5547" s="406"/>
      <c r="M5547" s="419">
        <v>46029</v>
      </c>
    </row>
    <row r="5548" spans="1:13">
      <c r="A5548" s="418">
        <v>5001</v>
      </c>
      <c r="B5548" s="418">
        <v>473717</v>
      </c>
      <c r="C5548" s="418">
        <v>3000</v>
      </c>
      <c r="D5548" s="406">
        <v>29252025</v>
      </c>
      <c r="E5548" s="406" t="s">
        <v>525</v>
      </c>
      <c r="F5548" s="418">
        <v>575</v>
      </c>
      <c r="G5548" s="419">
        <v>45700</v>
      </c>
      <c r="H5548" s="419">
        <v>45979</v>
      </c>
      <c r="I5548" s="406" t="s">
        <v>15</v>
      </c>
      <c r="J5548" s="406"/>
      <c r="K5548" s="420" t="b">
        <v>0</v>
      </c>
      <c r="L5548" s="406"/>
      <c r="M5548" s="419">
        <v>45979</v>
      </c>
    </row>
    <row r="5549" spans="1:13">
      <c r="A5549" s="418">
        <v>2017</v>
      </c>
      <c r="B5549" s="418">
        <v>470505</v>
      </c>
      <c r="C5549" s="418">
        <v>3010</v>
      </c>
      <c r="D5549" s="406">
        <v>29262025</v>
      </c>
      <c r="E5549" s="406" t="s">
        <v>555</v>
      </c>
      <c r="F5549" s="418">
        <v>250</v>
      </c>
      <c r="G5549" s="419">
        <v>46038</v>
      </c>
      <c r="H5549" s="419">
        <v>46039</v>
      </c>
      <c r="I5549" s="406" t="s">
        <v>15</v>
      </c>
      <c r="J5549" s="406"/>
      <c r="K5549" s="420" t="b">
        <v>0</v>
      </c>
      <c r="L5549" s="406"/>
      <c r="M5549" s="419">
        <v>46044</v>
      </c>
    </row>
    <row r="5550" spans="1:13">
      <c r="A5550" s="418">
        <v>2017</v>
      </c>
      <c r="B5550" s="418">
        <v>471538</v>
      </c>
      <c r="C5550" s="418">
        <v>3010</v>
      </c>
      <c r="D5550" s="406">
        <v>29292025</v>
      </c>
      <c r="E5550" s="406" t="s">
        <v>671</v>
      </c>
      <c r="F5550" s="418">
        <v>80</v>
      </c>
      <c r="G5550" s="419">
        <v>46134</v>
      </c>
      <c r="H5550" s="419">
        <v>46140</v>
      </c>
      <c r="I5550" s="406" t="s">
        <v>15</v>
      </c>
      <c r="J5550" s="406"/>
      <c r="K5550" s="420" t="b">
        <v>0</v>
      </c>
      <c r="L5550" s="406"/>
      <c r="M5550" s="419">
        <v>46140</v>
      </c>
    </row>
    <row r="5551" spans="1:13">
      <c r="A5551" s="418">
        <v>2017</v>
      </c>
      <c r="B5551" s="418">
        <v>464420</v>
      </c>
      <c r="C5551" s="418">
        <v>3010</v>
      </c>
      <c r="D5551" s="406">
        <v>29302025</v>
      </c>
      <c r="E5551" s="406" t="s">
        <v>324</v>
      </c>
      <c r="F5551" s="418">
        <v>50</v>
      </c>
      <c r="G5551" s="419">
        <v>46059</v>
      </c>
      <c r="H5551" s="419">
        <v>46065</v>
      </c>
      <c r="I5551" s="406" t="s">
        <v>15</v>
      </c>
      <c r="J5551" s="406"/>
      <c r="K5551" s="420" t="b">
        <v>0</v>
      </c>
      <c r="L5551" s="406"/>
      <c r="M5551" s="419">
        <v>46065</v>
      </c>
    </row>
    <row r="5552" spans="1:13">
      <c r="A5552" s="418">
        <v>2017</v>
      </c>
      <c r="B5552" s="418">
        <v>474311</v>
      </c>
      <c r="C5552" s="418">
        <v>3010</v>
      </c>
      <c r="D5552" s="406">
        <v>29312025</v>
      </c>
      <c r="E5552" s="406" t="s">
        <v>900</v>
      </c>
      <c r="F5552" s="418">
        <v>25</v>
      </c>
      <c r="G5552" s="406"/>
      <c r="H5552" s="406"/>
      <c r="I5552" s="406" t="s">
        <v>21</v>
      </c>
      <c r="J5552" s="406"/>
      <c r="K5552" s="420" t="b">
        <v>0</v>
      </c>
      <c r="L5552" s="406"/>
      <c r="M5552" s="406"/>
    </row>
    <row r="5553" spans="1:13">
      <c r="A5553" s="418">
        <v>2010</v>
      </c>
      <c r="B5553" s="418">
        <v>464096</v>
      </c>
      <c r="C5553" s="418">
        <v>3000</v>
      </c>
      <c r="D5553" s="406">
        <v>2932026</v>
      </c>
      <c r="E5553" s="406" t="s">
        <v>268</v>
      </c>
      <c r="F5553" s="418">
        <v>20</v>
      </c>
      <c r="G5553" s="419">
        <v>46097</v>
      </c>
      <c r="H5553" s="419">
        <v>46098</v>
      </c>
      <c r="I5553" s="406" t="s">
        <v>15</v>
      </c>
      <c r="J5553" s="406"/>
      <c r="K5553" s="420" t="b">
        <v>0</v>
      </c>
      <c r="L5553" s="406"/>
      <c r="M5553" s="419">
        <v>46098</v>
      </c>
    </row>
    <row r="5554" spans="1:13">
      <c r="A5554" s="418">
        <v>2017</v>
      </c>
      <c r="B5554" s="418">
        <v>459770</v>
      </c>
      <c r="C5554" s="418">
        <v>3010</v>
      </c>
      <c r="D5554" s="406">
        <v>29322025</v>
      </c>
      <c r="E5554" s="406" t="s">
        <v>272</v>
      </c>
      <c r="F5554" s="418">
        <v>760</v>
      </c>
      <c r="G5554" s="419">
        <v>46039</v>
      </c>
      <c r="H5554" s="419">
        <v>46044</v>
      </c>
      <c r="I5554" s="406" t="s">
        <v>15</v>
      </c>
      <c r="J5554" s="406"/>
      <c r="K5554" s="420" t="b">
        <v>0</v>
      </c>
      <c r="L5554" s="406"/>
      <c r="M5554" s="419">
        <v>46044</v>
      </c>
    </row>
    <row r="5555" spans="1:13">
      <c r="A5555" s="418">
        <v>2010</v>
      </c>
      <c r="B5555" s="418">
        <v>459671</v>
      </c>
      <c r="C5555" s="418">
        <v>3000</v>
      </c>
      <c r="D5555" s="406">
        <v>2942026</v>
      </c>
      <c r="E5555" s="406" t="s">
        <v>89</v>
      </c>
      <c r="F5555" s="418">
        <v>20</v>
      </c>
      <c r="G5555" s="419">
        <v>46097</v>
      </c>
      <c r="H5555" s="419">
        <v>46098</v>
      </c>
      <c r="I5555" s="406" t="s">
        <v>15</v>
      </c>
      <c r="J5555" s="406"/>
      <c r="K5555" s="420" t="b">
        <v>0</v>
      </c>
      <c r="L5555" s="406"/>
      <c r="M5555" s="419">
        <v>46098</v>
      </c>
    </row>
    <row r="5556" spans="1:13">
      <c r="A5556" s="418">
        <v>5001</v>
      </c>
      <c r="B5556" s="418">
        <v>410302</v>
      </c>
      <c r="C5556" s="418">
        <v>3000</v>
      </c>
      <c r="D5556" s="406">
        <v>29562025</v>
      </c>
      <c r="E5556" s="406" t="s">
        <v>1002</v>
      </c>
      <c r="F5556" s="418"/>
      <c r="G5556" s="419">
        <v>46174</v>
      </c>
      <c r="H5556" s="419">
        <v>46188</v>
      </c>
      <c r="I5556" s="406" t="s">
        <v>15</v>
      </c>
      <c r="J5556" s="406"/>
      <c r="K5556" s="420" t="b">
        <v>0</v>
      </c>
      <c r="L5556" s="406" t="s">
        <v>600</v>
      </c>
      <c r="M5556" s="419">
        <v>46190</v>
      </c>
    </row>
    <row r="5557" spans="1:13">
      <c r="A5557" s="418">
        <v>2010</v>
      </c>
      <c r="B5557" s="418">
        <v>460291</v>
      </c>
      <c r="C5557" s="418">
        <v>3000</v>
      </c>
      <c r="D5557" s="406">
        <v>2962026</v>
      </c>
      <c r="E5557" s="406" t="s">
        <v>421</v>
      </c>
      <c r="F5557" s="418">
        <v>26</v>
      </c>
      <c r="G5557" s="419">
        <v>46097</v>
      </c>
      <c r="H5557" s="419">
        <v>46098</v>
      </c>
      <c r="I5557" s="406" t="s">
        <v>15</v>
      </c>
      <c r="J5557" s="406"/>
      <c r="K5557" s="420" t="b">
        <v>0</v>
      </c>
      <c r="L5557" s="406"/>
      <c r="M5557" s="419">
        <v>46098</v>
      </c>
    </row>
    <row r="5558" spans="1:13">
      <c r="A5558" s="418">
        <v>2017</v>
      </c>
      <c r="B5558" s="418">
        <v>464419</v>
      </c>
      <c r="C5558" s="418">
        <v>3010</v>
      </c>
      <c r="D5558" s="406">
        <v>29662025</v>
      </c>
      <c r="E5558" s="406" t="s">
        <v>1124</v>
      </c>
      <c r="F5558" s="418">
        <v>25</v>
      </c>
      <c r="G5558" s="419">
        <v>46036</v>
      </c>
      <c r="H5558" s="419">
        <v>46039</v>
      </c>
      <c r="I5558" s="406" t="s">
        <v>15</v>
      </c>
      <c r="J5558" s="406"/>
      <c r="K5558" s="420" t="b">
        <v>0</v>
      </c>
      <c r="L5558" s="406"/>
      <c r="M5558" s="419">
        <v>46042</v>
      </c>
    </row>
    <row r="5559" spans="1:13">
      <c r="A5559" s="418">
        <v>2010</v>
      </c>
      <c r="B5559" s="418">
        <v>460298</v>
      </c>
      <c r="C5559" s="418">
        <v>3000</v>
      </c>
      <c r="D5559" s="406">
        <v>2972026</v>
      </c>
      <c r="E5559" s="406" t="s">
        <v>18</v>
      </c>
      <c r="F5559" s="418">
        <v>75</v>
      </c>
      <c r="G5559" s="419">
        <v>46094</v>
      </c>
      <c r="H5559" s="419">
        <v>46104</v>
      </c>
      <c r="I5559" s="406" t="s">
        <v>15</v>
      </c>
      <c r="J5559" s="406"/>
      <c r="K5559" s="420" t="b">
        <v>0</v>
      </c>
      <c r="L5559" s="406"/>
      <c r="M5559" s="419">
        <v>46104</v>
      </c>
    </row>
    <row r="5560" spans="1:13">
      <c r="A5560" s="418">
        <v>5001</v>
      </c>
      <c r="B5560" s="418">
        <v>457059</v>
      </c>
      <c r="C5560" s="418">
        <v>3000</v>
      </c>
      <c r="D5560" s="406">
        <v>29722026</v>
      </c>
      <c r="E5560" s="406" t="s">
        <v>667</v>
      </c>
      <c r="F5560" s="418">
        <v>250</v>
      </c>
      <c r="G5560" s="419">
        <v>46065</v>
      </c>
      <c r="H5560" s="419">
        <v>46071</v>
      </c>
      <c r="I5560" s="406" t="s">
        <v>15</v>
      </c>
      <c r="J5560" s="406"/>
      <c r="K5560" s="420" t="b">
        <v>0</v>
      </c>
      <c r="L5560" s="406"/>
      <c r="M5560" s="419">
        <v>46072</v>
      </c>
    </row>
    <row r="5561" spans="1:13">
      <c r="A5561" s="418">
        <v>2017</v>
      </c>
      <c r="B5561" s="418">
        <v>464096</v>
      </c>
      <c r="C5561" s="418">
        <v>3010</v>
      </c>
      <c r="D5561" s="406">
        <v>29752025</v>
      </c>
      <c r="E5561" s="406" t="s">
        <v>268</v>
      </c>
      <c r="F5561" s="418">
        <v>240</v>
      </c>
      <c r="G5561" s="419">
        <v>46037</v>
      </c>
      <c r="H5561" s="419">
        <v>46043</v>
      </c>
      <c r="I5561" s="406" t="s">
        <v>15</v>
      </c>
      <c r="J5561" s="406"/>
      <c r="K5561" s="420" t="b">
        <v>0</v>
      </c>
      <c r="L5561" s="406"/>
      <c r="M5561" s="419">
        <v>46043</v>
      </c>
    </row>
    <row r="5562" spans="1:13">
      <c r="A5562" s="418">
        <v>2017</v>
      </c>
      <c r="B5562" s="418">
        <v>464096</v>
      </c>
      <c r="C5562" s="418">
        <v>3010</v>
      </c>
      <c r="D5562" s="406">
        <v>29762025</v>
      </c>
      <c r="E5562" s="406" t="s">
        <v>268</v>
      </c>
      <c r="F5562" s="418">
        <v>60</v>
      </c>
      <c r="G5562" s="419">
        <v>46038</v>
      </c>
      <c r="H5562" s="419">
        <v>46042</v>
      </c>
      <c r="I5562" s="406" t="s">
        <v>15</v>
      </c>
      <c r="J5562" s="406"/>
      <c r="K5562" s="420" t="b">
        <v>0</v>
      </c>
      <c r="L5562" s="406"/>
      <c r="M5562" s="419">
        <v>46042</v>
      </c>
    </row>
    <row r="5563" spans="1:13">
      <c r="A5563" s="418">
        <v>2017</v>
      </c>
      <c r="B5563" s="418">
        <v>464211</v>
      </c>
      <c r="C5563" s="418">
        <v>3010</v>
      </c>
      <c r="D5563" s="406">
        <v>29792025</v>
      </c>
      <c r="E5563" s="406" t="s">
        <v>688</v>
      </c>
      <c r="F5563" s="418">
        <v>250</v>
      </c>
      <c r="G5563" s="419">
        <v>46038</v>
      </c>
      <c r="H5563" s="419">
        <v>46043</v>
      </c>
      <c r="I5563" s="406" t="s">
        <v>15</v>
      </c>
      <c r="J5563" s="406"/>
      <c r="K5563" s="420" t="b">
        <v>0</v>
      </c>
      <c r="L5563" s="406"/>
      <c r="M5563" s="419">
        <v>46043</v>
      </c>
    </row>
    <row r="5564" spans="1:13">
      <c r="A5564" s="418">
        <v>2017</v>
      </c>
      <c r="B5564" s="418">
        <v>470398</v>
      </c>
      <c r="C5564" s="418">
        <v>3010</v>
      </c>
      <c r="D5564" s="406">
        <v>2982026</v>
      </c>
      <c r="E5564" s="406" t="s">
        <v>594</v>
      </c>
      <c r="F5564" s="418">
        <v>50</v>
      </c>
      <c r="G5564" s="406"/>
      <c r="H5564" s="406"/>
      <c r="I5564" s="406" t="s">
        <v>21</v>
      </c>
      <c r="J5564" s="406"/>
      <c r="K5564" s="420" t="b">
        <v>0</v>
      </c>
      <c r="L5564" s="406"/>
      <c r="M5564" s="406"/>
    </row>
    <row r="5565" spans="1:13">
      <c r="A5565" s="418">
        <v>2017</v>
      </c>
      <c r="B5565" s="418">
        <v>470356</v>
      </c>
      <c r="C5565" s="418">
        <v>3010</v>
      </c>
      <c r="D5565" s="406">
        <v>29822025</v>
      </c>
      <c r="E5565" s="406" t="s">
        <v>1125</v>
      </c>
      <c r="F5565" s="418">
        <v>325</v>
      </c>
      <c r="G5565" s="406"/>
      <c r="H5565" s="406"/>
      <c r="I5565" s="406" t="s">
        <v>21</v>
      </c>
      <c r="J5565" s="406"/>
      <c r="K5565" s="420" t="b">
        <v>0</v>
      </c>
      <c r="L5565" s="406"/>
      <c r="M5565" s="406"/>
    </row>
    <row r="5566" spans="1:13">
      <c r="A5566" s="418">
        <v>2017</v>
      </c>
      <c r="B5566" s="418">
        <v>471652</v>
      </c>
      <c r="C5566" s="418">
        <v>3000</v>
      </c>
      <c r="D5566" s="406">
        <v>2992023</v>
      </c>
      <c r="E5566" s="406" t="s">
        <v>1080</v>
      </c>
      <c r="F5566" s="418">
        <v>25</v>
      </c>
      <c r="G5566" s="406"/>
      <c r="H5566" s="406"/>
      <c r="I5566" s="406" t="s">
        <v>21</v>
      </c>
      <c r="J5566" s="406"/>
      <c r="K5566" s="420" t="b">
        <v>0</v>
      </c>
      <c r="L5566" s="406" t="s">
        <v>17</v>
      </c>
      <c r="M5566" s="406"/>
    </row>
    <row r="5567" spans="1:13">
      <c r="A5567" s="418">
        <v>5001</v>
      </c>
      <c r="B5567" s="418">
        <v>464363</v>
      </c>
      <c r="C5567" s="418">
        <v>3000</v>
      </c>
      <c r="D5567" s="406">
        <v>30002021</v>
      </c>
      <c r="E5567" s="406" t="s">
        <v>825</v>
      </c>
      <c r="F5567" s="418">
        <v>36</v>
      </c>
      <c r="G5567" s="419">
        <v>45588</v>
      </c>
      <c r="H5567" s="406"/>
      <c r="I5567" s="406" t="s">
        <v>1126</v>
      </c>
      <c r="J5567" s="406"/>
      <c r="K5567" s="420" t="b">
        <v>1</v>
      </c>
      <c r="L5567" s="406" t="s">
        <v>17</v>
      </c>
      <c r="M5567" s="406"/>
    </row>
    <row r="5568" spans="1:13">
      <c r="A5568" s="418">
        <v>5001</v>
      </c>
      <c r="B5568" s="418">
        <v>465338</v>
      </c>
      <c r="C5568" s="418">
        <v>3000</v>
      </c>
      <c r="D5568" s="406">
        <v>3002026</v>
      </c>
      <c r="E5568" s="406" t="s">
        <v>889</v>
      </c>
      <c r="F5568" s="418">
        <v>900</v>
      </c>
      <c r="G5568" s="406"/>
      <c r="H5568" s="406"/>
      <c r="I5568" s="406" t="s">
        <v>15</v>
      </c>
      <c r="J5568" s="406"/>
      <c r="K5568" s="420" t="b">
        <v>0</v>
      </c>
      <c r="L5568" s="406" t="s">
        <v>6578</v>
      </c>
      <c r="M5568" s="419">
        <v>46291</v>
      </c>
    </row>
    <row r="5569" spans="1:13">
      <c r="A5569" s="418">
        <v>5001</v>
      </c>
      <c r="B5569" s="418">
        <v>471703</v>
      </c>
      <c r="C5569" s="418">
        <v>3000</v>
      </c>
      <c r="D5569" s="406">
        <v>30032026</v>
      </c>
      <c r="E5569" s="406" t="s">
        <v>219</v>
      </c>
      <c r="F5569" s="418">
        <v>1</v>
      </c>
      <c r="G5569" s="419">
        <v>46143</v>
      </c>
      <c r="H5569" s="419">
        <v>46143</v>
      </c>
      <c r="I5569" s="406" t="s">
        <v>15</v>
      </c>
      <c r="J5569" s="406"/>
      <c r="K5569" s="420" t="b">
        <v>0</v>
      </c>
      <c r="L5569" s="406"/>
      <c r="M5569" s="419">
        <v>46144</v>
      </c>
    </row>
    <row r="5570" spans="1:13">
      <c r="A5570" s="418">
        <v>2017</v>
      </c>
      <c r="B5570" s="418">
        <v>471652</v>
      </c>
      <c r="C5570" s="418">
        <v>3010</v>
      </c>
      <c r="D5570" s="406">
        <v>3012026</v>
      </c>
      <c r="E5570" s="406" t="s">
        <v>1080</v>
      </c>
      <c r="F5570" s="418">
        <v>2</v>
      </c>
      <c r="G5570" s="406"/>
      <c r="H5570" s="406"/>
      <c r="I5570" s="406" t="s">
        <v>21</v>
      </c>
      <c r="J5570" s="406"/>
      <c r="K5570" s="420" t="b">
        <v>0</v>
      </c>
      <c r="L5570" s="406"/>
      <c r="M5570" s="406"/>
    </row>
    <row r="5571" spans="1:13">
      <c r="A5571" s="418">
        <v>5001</v>
      </c>
      <c r="B5571" s="418">
        <v>465338</v>
      </c>
      <c r="C5571" s="418">
        <v>3000</v>
      </c>
      <c r="D5571" s="406">
        <v>3012026</v>
      </c>
      <c r="E5571" s="406" t="s">
        <v>889</v>
      </c>
      <c r="F5571" s="418">
        <v>850</v>
      </c>
      <c r="G5571" s="406"/>
      <c r="H5571" s="406"/>
      <c r="I5571" s="406" t="s">
        <v>15</v>
      </c>
      <c r="J5571" s="406"/>
      <c r="K5571" s="420" t="b">
        <v>0</v>
      </c>
      <c r="L5571" s="406" t="s">
        <v>6578</v>
      </c>
      <c r="M5571" s="419">
        <v>46279</v>
      </c>
    </row>
    <row r="5572" spans="1:13">
      <c r="A5572" s="418">
        <v>2017</v>
      </c>
      <c r="B5572" s="418">
        <v>470411</v>
      </c>
      <c r="C5572" s="418">
        <v>3010</v>
      </c>
      <c r="D5572" s="406">
        <v>30242022</v>
      </c>
      <c r="E5572" s="406" t="s">
        <v>1127</v>
      </c>
      <c r="F5572" s="418">
        <v>2000</v>
      </c>
      <c r="G5572" s="406"/>
      <c r="H5572" s="406"/>
      <c r="I5572" s="406" t="s">
        <v>21</v>
      </c>
      <c r="J5572" s="406"/>
      <c r="K5572" s="420" t="b">
        <v>0</v>
      </c>
      <c r="L5572" s="406"/>
      <c r="M5572" s="406"/>
    </row>
    <row r="5573" spans="1:13">
      <c r="A5573" s="418">
        <v>2017</v>
      </c>
      <c r="B5573" s="418">
        <v>470411</v>
      </c>
      <c r="C5573" s="418">
        <v>3010</v>
      </c>
      <c r="D5573" s="406">
        <v>30252022</v>
      </c>
      <c r="E5573" s="406" t="s">
        <v>1127</v>
      </c>
      <c r="F5573" s="418">
        <v>3000</v>
      </c>
      <c r="G5573" s="406"/>
      <c r="H5573" s="406"/>
      <c r="I5573" s="406" t="s">
        <v>21</v>
      </c>
      <c r="J5573" s="406"/>
      <c r="K5573" s="420" t="b">
        <v>0</v>
      </c>
      <c r="L5573" s="406"/>
      <c r="M5573" s="406"/>
    </row>
    <row r="5574" spans="1:13">
      <c r="A5574" s="418">
        <v>2010</v>
      </c>
      <c r="B5574" s="418">
        <v>211904</v>
      </c>
      <c r="C5574" s="418">
        <v>3000</v>
      </c>
      <c r="D5574" s="406">
        <v>3042026</v>
      </c>
      <c r="E5574" s="406" t="s">
        <v>31</v>
      </c>
      <c r="F5574" s="418">
        <v>32</v>
      </c>
      <c r="G5574" s="419">
        <v>46094</v>
      </c>
      <c r="H5574" s="419">
        <v>46094</v>
      </c>
      <c r="I5574" s="406" t="s">
        <v>15</v>
      </c>
      <c r="J5574" s="406"/>
      <c r="K5574" s="420" t="b">
        <v>0</v>
      </c>
      <c r="L5574" s="406"/>
      <c r="M5574" s="419">
        <v>46094</v>
      </c>
    </row>
    <row r="5575" spans="1:13">
      <c r="A5575" s="418">
        <v>2017</v>
      </c>
      <c r="B5575" s="418">
        <v>473183</v>
      </c>
      <c r="C5575" s="418">
        <v>3010</v>
      </c>
      <c r="D5575" s="406">
        <v>30922022</v>
      </c>
      <c r="E5575" s="406" t="s">
        <v>1128</v>
      </c>
      <c r="F5575" s="418">
        <v>390</v>
      </c>
      <c r="G5575" s="419">
        <v>46162</v>
      </c>
      <c r="H5575" s="419">
        <v>46190</v>
      </c>
      <c r="I5575" s="406" t="s">
        <v>15</v>
      </c>
      <c r="J5575" s="406"/>
      <c r="K5575" s="420" t="b">
        <v>0</v>
      </c>
      <c r="L5575" s="406" t="s">
        <v>17</v>
      </c>
      <c r="M5575" s="419">
        <v>46191</v>
      </c>
    </row>
    <row r="5576" spans="1:13">
      <c r="A5576" s="418">
        <v>5001</v>
      </c>
      <c r="B5576" s="418">
        <v>410194</v>
      </c>
      <c r="C5576" s="418">
        <v>3000</v>
      </c>
      <c r="D5576" s="406">
        <v>30942025</v>
      </c>
      <c r="E5576" s="406" t="s">
        <v>1074</v>
      </c>
      <c r="F5576" s="418">
        <v>50</v>
      </c>
      <c r="G5576" s="419">
        <v>46042</v>
      </c>
      <c r="H5576" s="419">
        <v>46046</v>
      </c>
      <c r="I5576" s="406" t="s">
        <v>15</v>
      </c>
      <c r="J5576" s="406"/>
      <c r="K5576" s="420" t="b">
        <v>0</v>
      </c>
      <c r="L5576" s="406"/>
      <c r="M5576" s="419">
        <v>46048</v>
      </c>
    </row>
    <row r="5577" spans="1:13">
      <c r="A5577" s="418">
        <v>5001</v>
      </c>
      <c r="B5577" s="418">
        <v>464363</v>
      </c>
      <c r="C5577" s="418">
        <v>3000</v>
      </c>
      <c r="D5577" s="406">
        <v>30972022</v>
      </c>
      <c r="E5577" s="406" t="s">
        <v>825</v>
      </c>
      <c r="F5577" s="418">
        <v>0</v>
      </c>
      <c r="G5577" s="406"/>
      <c r="H5577" s="406"/>
      <c r="I5577" s="406" t="s">
        <v>21</v>
      </c>
      <c r="J5577" s="406"/>
      <c r="K5577" s="420" t="b">
        <v>1</v>
      </c>
      <c r="L5577" s="406" t="s">
        <v>17</v>
      </c>
      <c r="M5577" s="406"/>
    </row>
    <row r="5578" spans="1:13">
      <c r="A5578" s="418">
        <v>2010</v>
      </c>
      <c r="B5578" s="418">
        <v>211904</v>
      </c>
      <c r="C5578" s="418">
        <v>3000</v>
      </c>
      <c r="D5578" s="406">
        <v>3112026</v>
      </c>
      <c r="E5578" s="406" t="s">
        <v>31</v>
      </c>
      <c r="F5578" s="418">
        <v>32</v>
      </c>
      <c r="G5578" s="419">
        <v>46097</v>
      </c>
      <c r="H5578" s="419">
        <v>46097</v>
      </c>
      <c r="I5578" s="406" t="s">
        <v>15</v>
      </c>
      <c r="J5578" s="406"/>
      <c r="K5578" s="420" t="b">
        <v>0</v>
      </c>
      <c r="L5578" s="406"/>
      <c r="M5578" s="419">
        <v>46097</v>
      </c>
    </row>
    <row r="5579" spans="1:13">
      <c r="A5579" s="418">
        <v>2017</v>
      </c>
      <c r="B5579" s="418">
        <v>463148</v>
      </c>
      <c r="C5579" s="418">
        <v>3010</v>
      </c>
      <c r="D5579" s="406">
        <v>31202022</v>
      </c>
      <c r="E5579" s="406" t="s">
        <v>53</v>
      </c>
      <c r="F5579" s="418">
        <v>2000</v>
      </c>
      <c r="G5579" s="419">
        <v>46197</v>
      </c>
      <c r="H5579" s="419">
        <v>46198</v>
      </c>
      <c r="I5579" s="406" t="s">
        <v>15</v>
      </c>
      <c r="J5579" s="406"/>
      <c r="K5579" s="420" t="b">
        <v>0</v>
      </c>
      <c r="L5579" s="406" t="s">
        <v>41</v>
      </c>
      <c r="M5579" s="419">
        <v>46205</v>
      </c>
    </row>
    <row r="5580" spans="1:13">
      <c r="A5580" s="418">
        <v>5001</v>
      </c>
      <c r="B5580" s="418">
        <v>464332</v>
      </c>
      <c r="C5580" s="418">
        <v>3000</v>
      </c>
      <c r="D5580" s="406">
        <v>31372022</v>
      </c>
      <c r="E5580" s="406" t="s">
        <v>1129</v>
      </c>
      <c r="F5580" s="418">
        <v>150</v>
      </c>
      <c r="G5580" s="419">
        <v>46030</v>
      </c>
      <c r="H5580" s="419">
        <v>46038</v>
      </c>
      <c r="I5580" s="406" t="s">
        <v>15</v>
      </c>
      <c r="J5580" s="406"/>
      <c r="K5580" s="420" t="b">
        <v>0</v>
      </c>
      <c r="L5580" s="406" t="s">
        <v>41</v>
      </c>
      <c r="M5580" s="419">
        <v>46038</v>
      </c>
    </row>
    <row r="5581" spans="1:13">
      <c r="A5581" s="418">
        <v>5001</v>
      </c>
      <c r="B5581" s="418">
        <v>464332</v>
      </c>
      <c r="C5581" s="418">
        <v>3000</v>
      </c>
      <c r="D5581" s="406">
        <v>31372022</v>
      </c>
      <c r="E5581" s="406" t="s">
        <v>1129</v>
      </c>
      <c r="F5581" s="418">
        <v>150</v>
      </c>
      <c r="G5581" s="419">
        <v>46067</v>
      </c>
      <c r="H5581" s="419">
        <v>46073</v>
      </c>
      <c r="I5581" s="406" t="s">
        <v>15</v>
      </c>
      <c r="J5581" s="406"/>
      <c r="K5581" s="420" t="b">
        <v>0</v>
      </c>
      <c r="L5581" s="406" t="s">
        <v>41</v>
      </c>
      <c r="M5581" s="419">
        <v>46073</v>
      </c>
    </row>
    <row r="5582" spans="1:13">
      <c r="A5582" s="418">
        <v>5001</v>
      </c>
      <c r="B5582" s="418">
        <v>464332</v>
      </c>
      <c r="C5582" s="418">
        <v>3000</v>
      </c>
      <c r="D5582" s="406">
        <v>31392022</v>
      </c>
      <c r="E5582" s="406" t="s">
        <v>1129</v>
      </c>
      <c r="F5582" s="418">
        <v>261</v>
      </c>
      <c r="G5582" s="406"/>
      <c r="H5582" s="419">
        <v>45918</v>
      </c>
      <c r="I5582" s="406" t="s">
        <v>15</v>
      </c>
      <c r="J5582" s="406"/>
      <c r="K5582" s="420" t="b">
        <v>0</v>
      </c>
      <c r="L5582" s="406" t="s">
        <v>41</v>
      </c>
      <c r="M5582" s="419">
        <v>45918</v>
      </c>
    </row>
    <row r="5583" spans="1:13">
      <c r="A5583" s="418">
        <v>5001</v>
      </c>
      <c r="B5583" s="418">
        <v>464332</v>
      </c>
      <c r="C5583" s="418">
        <v>3000</v>
      </c>
      <c r="D5583" s="406">
        <v>31392022</v>
      </c>
      <c r="E5583" s="406" t="s">
        <v>1129</v>
      </c>
      <c r="F5583" s="418">
        <v>261</v>
      </c>
      <c r="G5583" s="419">
        <v>46030</v>
      </c>
      <c r="H5583" s="419">
        <v>46038</v>
      </c>
      <c r="I5583" s="406" t="s">
        <v>15</v>
      </c>
      <c r="J5583" s="406"/>
      <c r="K5583" s="420" t="b">
        <v>0</v>
      </c>
      <c r="L5583" s="406" t="s">
        <v>41</v>
      </c>
      <c r="M5583" s="419">
        <v>46038</v>
      </c>
    </row>
    <row r="5584" spans="1:13">
      <c r="A5584" s="418">
        <v>5001</v>
      </c>
      <c r="B5584" s="418">
        <v>464332</v>
      </c>
      <c r="C5584" s="418">
        <v>3000</v>
      </c>
      <c r="D5584" s="406">
        <v>31392022</v>
      </c>
      <c r="E5584" s="406" t="s">
        <v>1129</v>
      </c>
      <c r="F5584" s="418">
        <v>261</v>
      </c>
      <c r="G5584" s="419">
        <v>46087</v>
      </c>
      <c r="H5584" s="419">
        <v>46094</v>
      </c>
      <c r="I5584" s="406" t="s">
        <v>15</v>
      </c>
      <c r="J5584" s="406"/>
      <c r="K5584" s="420" t="b">
        <v>0</v>
      </c>
      <c r="L5584" s="406" t="s">
        <v>41</v>
      </c>
      <c r="M5584" s="419">
        <v>46095</v>
      </c>
    </row>
    <row r="5585" spans="1:13">
      <c r="A5585" s="418">
        <v>5001</v>
      </c>
      <c r="B5585" s="418">
        <v>465502</v>
      </c>
      <c r="C5585" s="418">
        <v>3000</v>
      </c>
      <c r="D5585" s="406">
        <v>3162026</v>
      </c>
      <c r="E5585" s="406" t="s">
        <v>147</v>
      </c>
      <c r="F5585" s="418">
        <v>6</v>
      </c>
      <c r="G5585" s="419">
        <v>46032</v>
      </c>
      <c r="H5585" s="419">
        <v>46038</v>
      </c>
      <c r="I5585" s="406" t="s">
        <v>15</v>
      </c>
      <c r="J5585" s="406"/>
      <c r="K5585" s="420" t="b">
        <v>0</v>
      </c>
      <c r="L5585" s="406"/>
      <c r="M5585" s="419">
        <v>46038</v>
      </c>
    </row>
    <row r="5586" spans="1:13">
      <c r="A5586" s="418">
        <v>5001</v>
      </c>
      <c r="B5586" s="418">
        <v>476472</v>
      </c>
      <c r="C5586" s="418">
        <v>3000</v>
      </c>
      <c r="D5586" s="406">
        <v>3162026</v>
      </c>
      <c r="E5586" s="406" t="s">
        <v>842</v>
      </c>
      <c r="F5586" s="418">
        <v>350</v>
      </c>
      <c r="G5586" s="406"/>
      <c r="H5586" s="406"/>
      <c r="I5586" s="406" t="s">
        <v>15</v>
      </c>
      <c r="J5586" s="406"/>
      <c r="K5586" s="420" t="b">
        <v>0</v>
      </c>
      <c r="L5586" s="406" t="s">
        <v>6578</v>
      </c>
      <c r="M5586" s="419">
        <v>46279</v>
      </c>
    </row>
    <row r="5587" spans="1:13">
      <c r="A5587" s="418">
        <v>5001</v>
      </c>
      <c r="B5587" s="418">
        <v>476472</v>
      </c>
      <c r="C5587" s="418">
        <v>3000</v>
      </c>
      <c r="D5587" s="406">
        <v>3172026</v>
      </c>
      <c r="E5587" s="406" t="s">
        <v>842</v>
      </c>
      <c r="F5587" s="418">
        <v>50</v>
      </c>
      <c r="G5587" s="406"/>
      <c r="H5587" s="406"/>
      <c r="I5587" s="406" t="s">
        <v>15</v>
      </c>
      <c r="J5587" s="406"/>
      <c r="K5587" s="420" t="b">
        <v>0</v>
      </c>
      <c r="L5587" s="406" t="s">
        <v>6578</v>
      </c>
      <c r="M5587" s="419">
        <v>46279</v>
      </c>
    </row>
    <row r="5588" spans="1:13">
      <c r="A5588" s="418">
        <v>5001</v>
      </c>
      <c r="B5588" s="418">
        <v>422423</v>
      </c>
      <c r="C5588" s="418">
        <v>3000</v>
      </c>
      <c r="D5588" s="406">
        <v>31912026</v>
      </c>
      <c r="E5588" s="406" t="s">
        <v>373</v>
      </c>
      <c r="F5588" s="418">
        <v>125</v>
      </c>
      <c r="G5588" s="419">
        <v>46067</v>
      </c>
      <c r="H5588" s="419">
        <v>46072</v>
      </c>
      <c r="I5588" s="406" t="s">
        <v>15</v>
      </c>
      <c r="J5588" s="406"/>
      <c r="K5588" s="420" t="b">
        <v>0</v>
      </c>
      <c r="L5588" s="406"/>
      <c r="M5588" s="419">
        <v>46073</v>
      </c>
    </row>
    <row r="5589" spans="1:13">
      <c r="A5589" s="418">
        <v>5001</v>
      </c>
      <c r="B5589" s="418">
        <v>465396</v>
      </c>
      <c r="C5589" s="418">
        <v>3000</v>
      </c>
      <c r="D5589" s="406">
        <v>3192026</v>
      </c>
      <c r="E5589" s="406" t="s">
        <v>519</v>
      </c>
      <c r="F5589" s="418">
        <v>3</v>
      </c>
      <c r="G5589" s="419">
        <v>46032</v>
      </c>
      <c r="H5589" s="419">
        <v>46055</v>
      </c>
      <c r="I5589" s="406" t="s">
        <v>15</v>
      </c>
      <c r="J5589" s="406"/>
      <c r="K5589" s="420" t="b">
        <v>0</v>
      </c>
      <c r="L5589" s="406"/>
      <c r="M5589" s="419">
        <v>46058</v>
      </c>
    </row>
    <row r="5590" spans="1:13">
      <c r="A5590" s="418">
        <v>5001</v>
      </c>
      <c r="B5590" s="418">
        <v>460592</v>
      </c>
      <c r="C5590" s="418">
        <v>3000</v>
      </c>
      <c r="D5590" s="406">
        <v>3202023</v>
      </c>
      <c r="E5590" s="406" t="s">
        <v>574</v>
      </c>
      <c r="F5590" s="418">
        <v>11</v>
      </c>
      <c r="G5590" s="419">
        <v>45888</v>
      </c>
      <c r="H5590" s="419">
        <v>45915</v>
      </c>
      <c r="I5590" s="406" t="s">
        <v>15</v>
      </c>
      <c r="J5590" s="406"/>
      <c r="K5590" s="420" t="b">
        <v>0</v>
      </c>
      <c r="L5590" s="406" t="s">
        <v>17</v>
      </c>
      <c r="M5590" s="419">
        <v>45915</v>
      </c>
    </row>
    <row r="5591" spans="1:13">
      <c r="A5591" s="418">
        <v>5001</v>
      </c>
      <c r="B5591" s="418">
        <v>438029</v>
      </c>
      <c r="C5591" s="418">
        <v>3000</v>
      </c>
      <c r="D5591" s="406">
        <v>3202025</v>
      </c>
      <c r="E5591" s="406" t="s">
        <v>1130</v>
      </c>
      <c r="F5591" s="418">
        <v>40</v>
      </c>
      <c r="G5591" s="419">
        <v>45806</v>
      </c>
      <c r="H5591" s="419">
        <v>46049</v>
      </c>
      <c r="I5591" s="406" t="s">
        <v>15</v>
      </c>
      <c r="J5591" s="406"/>
      <c r="K5591" s="420" t="b">
        <v>0</v>
      </c>
      <c r="L5591" s="406"/>
      <c r="M5591" s="419">
        <v>46056</v>
      </c>
    </row>
    <row r="5592" spans="1:13">
      <c r="A5592" s="418">
        <v>5001</v>
      </c>
      <c r="B5592" s="418">
        <v>462166</v>
      </c>
      <c r="C5592" s="418">
        <v>3000</v>
      </c>
      <c r="D5592" s="406">
        <v>3202026</v>
      </c>
      <c r="E5592" s="406" t="s">
        <v>657</v>
      </c>
      <c r="F5592" s="418">
        <v>1</v>
      </c>
      <c r="G5592" s="419">
        <v>46044</v>
      </c>
      <c r="H5592" s="419">
        <v>46049</v>
      </c>
      <c r="I5592" s="406" t="s">
        <v>15</v>
      </c>
      <c r="J5592" s="406"/>
      <c r="K5592" s="420" t="b">
        <v>0</v>
      </c>
      <c r="L5592" s="406"/>
      <c r="M5592" s="419">
        <v>46049</v>
      </c>
    </row>
    <row r="5593" spans="1:13">
      <c r="A5593" s="418">
        <v>2010</v>
      </c>
      <c r="B5593" s="418">
        <v>460028</v>
      </c>
      <c r="C5593" s="418">
        <v>3000</v>
      </c>
      <c r="D5593" s="406">
        <v>32026</v>
      </c>
      <c r="E5593" s="406" t="s">
        <v>94</v>
      </c>
      <c r="F5593" s="418">
        <v>318</v>
      </c>
      <c r="G5593" s="419">
        <v>46041</v>
      </c>
      <c r="H5593" s="419">
        <v>46046</v>
      </c>
      <c r="I5593" s="406" t="s">
        <v>15</v>
      </c>
      <c r="J5593" s="406"/>
      <c r="K5593" s="420" t="b">
        <v>0</v>
      </c>
      <c r="L5593" s="406"/>
      <c r="M5593" s="419">
        <v>46046</v>
      </c>
    </row>
    <row r="5594" spans="1:13">
      <c r="A5594" s="418">
        <v>5001</v>
      </c>
      <c r="B5594" s="418">
        <v>464332</v>
      </c>
      <c r="C5594" s="418">
        <v>3000</v>
      </c>
      <c r="D5594" s="406">
        <v>32092022</v>
      </c>
      <c r="E5594" s="406" t="s">
        <v>1129</v>
      </c>
      <c r="F5594" s="418">
        <v>135</v>
      </c>
      <c r="G5594" s="419">
        <v>46030</v>
      </c>
      <c r="H5594" s="419">
        <v>46038</v>
      </c>
      <c r="I5594" s="406" t="s">
        <v>15</v>
      </c>
      <c r="J5594" s="406"/>
      <c r="K5594" s="420" t="b">
        <v>0</v>
      </c>
      <c r="L5594" s="406" t="s">
        <v>41</v>
      </c>
      <c r="M5594" s="419">
        <v>46038</v>
      </c>
    </row>
    <row r="5595" spans="1:13">
      <c r="A5595" s="418">
        <v>2010</v>
      </c>
      <c r="B5595" s="418">
        <v>210206</v>
      </c>
      <c r="C5595" s="418">
        <v>3000</v>
      </c>
      <c r="D5595" s="406">
        <v>322026</v>
      </c>
      <c r="E5595" s="406" t="s">
        <v>24</v>
      </c>
      <c r="F5595" s="418">
        <v>12</v>
      </c>
      <c r="G5595" s="419">
        <v>46044</v>
      </c>
      <c r="H5595" s="419">
        <v>46051</v>
      </c>
      <c r="I5595" s="406" t="s">
        <v>15</v>
      </c>
      <c r="J5595" s="406"/>
      <c r="K5595" s="420" t="b">
        <v>0</v>
      </c>
      <c r="L5595" s="406"/>
      <c r="M5595" s="419">
        <v>46051</v>
      </c>
    </row>
    <row r="5596" spans="1:13">
      <c r="A5596" s="418">
        <v>2017</v>
      </c>
      <c r="B5596" s="418">
        <v>461636</v>
      </c>
      <c r="C5596" s="418">
        <v>3010</v>
      </c>
      <c r="D5596" s="406">
        <v>322026</v>
      </c>
      <c r="E5596" s="406" t="s">
        <v>133</v>
      </c>
      <c r="F5596" s="418">
        <v>2625</v>
      </c>
      <c r="G5596" s="406"/>
      <c r="H5596" s="406"/>
      <c r="I5596" s="406" t="s">
        <v>21</v>
      </c>
      <c r="J5596" s="406"/>
      <c r="K5596" s="420" t="b">
        <v>0</v>
      </c>
      <c r="L5596" s="406"/>
      <c r="M5596" s="406"/>
    </row>
    <row r="5597" spans="1:13">
      <c r="A5597" s="418">
        <v>2017</v>
      </c>
      <c r="B5597" s="418">
        <v>463148</v>
      </c>
      <c r="C5597" s="418">
        <v>3010</v>
      </c>
      <c r="D5597" s="406">
        <v>32262022</v>
      </c>
      <c r="E5597" s="406" t="s">
        <v>53</v>
      </c>
      <c r="F5597" s="418">
        <v>1225</v>
      </c>
      <c r="G5597" s="406"/>
      <c r="H5597" s="419">
        <v>46148</v>
      </c>
      <c r="I5597" s="406" t="s">
        <v>15</v>
      </c>
      <c r="J5597" s="406"/>
      <c r="K5597" s="420" t="b">
        <v>0</v>
      </c>
      <c r="L5597" s="406" t="s">
        <v>41</v>
      </c>
      <c r="M5597" s="419">
        <v>46148</v>
      </c>
    </row>
    <row r="5598" spans="1:13">
      <c r="A5598" s="418">
        <v>2017</v>
      </c>
      <c r="B5598" s="418">
        <v>463148</v>
      </c>
      <c r="C5598" s="418">
        <v>3010</v>
      </c>
      <c r="D5598" s="406">
        <v>32262022</v>
      </c>
      <c r="E5598" s="406" t="s">
        <v>53</v>
      </c>
      <c r="F5598" s="418">
        <v>1225</v>
      </c>
      <c r="G5598" s="419">
        <v>46148</v>
      </c>
      <c r="H5598" s="419">
        <v>46148</v>
      </c>
      <c r="I5598" s="406" t="s">
        <v>15</v>
      </c>
      <c r="J5598" s="406"/>
      <c r="K5598" s="420" t="b">
        <v>0</v>
      </c>
      <c r="L5598" s="406" t="s">
        <v>41</v>
      </c>
      <c r="M5598" s="419">
        <v>46148</v>
      </c>
    </row>
    <row r="5599" spans="1:13">
      <c r="A5599" s="418">
        <v>2017</v>
      </c>
      <c r="B5599" s="418">
        <v>463148</v>
      </c>
      <c r="C5599" s="418">
        <v>3010</v>
      </c>
      <c r="D5599" s="406">
        <v>32282022</v>
      </c>
      <c r="E5599" s="406" t="s">
        <v>53</v>
      </c>
      <c r="F5599" s="418">
        <v>2000</v>
      </c>
      <c r="G5599" s="419">
        <v>46148</v>
      </c>
      <c r="H5599" s="419">
        <v>46148</v>
      </c>
      <c r="I5599" s="406" t="s">
        <v>15</v>
      </c>
      <c r="J5599" s="406"/>
      <c r="K5599" s="420" t="b">
        <v>0</v>
      </c>
      <c r="L5599" s="406" t="s">
        <v>41</v>
      </c>
      <c r="M5599" s="419">
        <v>46148</v>
      </c>
    </row>
    <row r="5600" spans="1:13">
      <c r="A5600" s="418">
        <v>5001</v>
      </c>
      <c r="B5600" s="418">
        <v>410547</v>
      </c>
      <c r="C5600" s="418">
        <v>3000</v>
      </c>
      <c r="D5600" s="406">
        <v>3232026</v>
      </c>
      <c r="E5600" s="406" t="s">
        <v>416</v>
      </c>
      <c r="F5600" s="418">
        <v>5640</v>
      </c>
      <c r="G5600" s="406"/>
      <c r="H5600" s="406"/>
      <c r="I5600" s="406" t="s">
        <v>21</v>
      </c>
      <c r="J5600" s="406"/>
      <c r="K5600" s="420" t="b">
        <v>1</v>
      </c>
      <c r="L5600" s="406"/>
      <c r="M5600" s="406"/>
    </row>
    <row r="5601" spans="1:13">
      <c r="A5601" s="418">
        <v>5001</v>
      </c>
      <c r="B5601" s="418">
        <v>410547</v>
      </c>
      <c r="C5601" s="418">
        <v>3000</v>
      </c>
      <c r="D5601" s="406">
        <v>3242026</v>
      </c>
      <c r="E5601" s="406" t="s">
        <v>416</v>
      </c>
      <c r="F5601" s="418">
        <v>5640</v>
      </c>
      <c r="G5601" s="406"/>
      <c r="H5601" s="406"/>
      <c r="I5601" s="406" t="s">
        <v>21</v>
      </c>
      <c r="J5601" s="406"/>
      <c r="K5601" s="420" t="b">
        <v>0</v>
      </c>
      <c r="L5601" s="406"/>
      <c r="M5601" s="406"/>
    </row>
    <row r="5602" spans="1:13">
      <c r="A5602" s="418">
        <v>5001</v>
      </c>
      <c r="B5602" s="418">
        <v>456964</v>
      </c>
      <c r="C5602" s="418">
        <v>3000</v>
      </c>
      <c r="D5602" s="406">
        <v>32462026</v>
      </c>
      <c r="E5602" s="406" t="s">
        <v>573</v>
      </c>
      <c r="F5602" s="418">
        <v>80</v>
      </c>
      <c r="G5602" s="419">
        <v>46093</v>
      </c>
      <c r="H5602" s="419">
        <v>46099</v>
      </c>
      <c r="I5602" s="406" t="s">
        <v>15</v>
      </c>
      <c r="J5602" s="406"/>
      <c r="K5602" s="420" t="b">
        <v>0</v>
      </c>
      <c r="L5602" s="406"/>
      <c r="M5602" s="419">
        <v>46099</v>
      </c>
    </row>
    <row r="5603" spans="1:13">
      <c r="A5603" s="418">
        <v>2017</v>
      </c>
      <c r="B5603" s="418">
        <v>459671</v>
      </c>
      <c r="C5603" s="418">
        <v>3010</v>
      </c>
      <c r="D5603" s="406">
        <v>32672022</v>
      </c>
      <c r="E5603" s="406" t="s">
        <v>89</v>
      </c>
      <c r="F5603" s="418">
        <v>100</v>
      </c>
      <c r="G5603" s="406"/>
      <c r="H5603" s="406"/>
      <c r="I5603" s="406" t="s">
        <v>21</v>
      </c>
      <c r="J5603" s="406"/>
      <c r="K5603" s="420" t="b">
        <v>1</v>
      </c>
      <c r="L5603" s="406"/>
      <c r="M5603" s="406"/>
    </row>
    <row r="5604" spans="1:13">
      <c r="A5604" s="418">
        <v>2017</v>
      </c>
      <c r="B5604" s="418">
        <v>459671</v>
      </c>
      <c r="C5604" s="418">
        <v>3010</v>
      </c>
      <c r="D5604" s="406">
        <v>32672022</v>
      </c>
      <c r="E5604" s="406" t="s">
        <v>89</v>
      </c>
      <c r="F5604" s="418">
        <v>100</v>
      </c>
      <c r="G5604" s="406"/>
      <c r="H5604" s="406"/>
      <c r="I5604" s="406" t="s">
        <v>21</v>
      </c>
      <c r="J5604" s="406"/>
      <c r="K5604" s="420" t="b">
        <v>1</v>
      </c>
      <c r="L5604" s="406" t="s">
        <v>17</v>
      </c>
      <c r="M5604" s="406"/>
    </row>
    <row r="5605" spans="1:13">
      <c r="A5605" s="418">
        <v>2017</v>
      </c>
      <c r="B5605" s="418">
        <v>483410</v>
      </c>
      <c r="C5605" s="418">
        <v>3010</v>
      </c>
      <c r="D5605" s="406">
        <v>3312025</v>
      </c>
      <c r="E5605" s="406" t="s">
        <v>1131</v>
      </c>
      <c r="F5605" s="418">
        <v>1102</v>
      </c>
      <c r="G5605" s="406"/>
      <c r="H5605" s="406"/>
      <c r="I5605" s="406" t="s">
        <v>21</v>
      </c>
      <c r="J5605" s="406"/>
      <c r="K5605" s="420" t="b">
        <v>0</v>
      </c>
      <c r="L5605" s="406"/>
      <c r="M5605" s="406"/>
    </row>
    <row r="5606" spans="1:13">
      <c r="A5606" s="418">
        <v>5001</v>
      </c>
      <c r="B5606" s="418">
        <v>478265</v>
      </c>
      <c r="C5606" s="418">
        <v>3000</v>
      </c>
      <c r="D5606" s="406">
        <v>33132023</v>
      </c>
      <c r="E5606" s="406" t="s">
        <v>1132</v>
      </c>
      <c r="F5606" s="418">
        <v>7000</v>
      </c>
      <c r="G5606" s="406"/>
      <c r="H5606" s="406"/>
      <c r="I5606" s="406" t="s">
        <v>21</v>
      </c>
      <c r="J5606" s="406"/>
      <c r="K5606" s="420" t="b">
        <v>1</v>
      </c>
      <c r="L5606" s="406" t="s">
        <v>17</v>
      </c>
      <c r="M5606" s="406"/>
    </row>
    <row r="5607" spans="1:13">
      <c r="A5607" s="418">
        <v>5001</v>
      </c>
      <c r="B5607" s="418">
        <v>438099</v>
      </c>
      <c r="C5607" s="418">
        <v>3000</v>
      </c>
      <c r="D5607" s="406">
        <v>33142026</v>
      </c>
      <c r="E5607" s="406" t="s">
        <v>853</v>
      </c>
      <c r="F5607" s="418">
        <v>50</v>
      </c>
      <c r="G5607" s="419">
        <v>46112</v>
      </c>
      <c r="H5607" s="419">
        <v>46112</v>
      </c>
      <c r="I5607" s="406" t="s">
        <v>15</v>
      </c>
      <c r="J5607" s="406"/>
      <c r="K5607" s="420" t="b">
        <v>0</v>
      </c>
      <c r="L5607" s="406"/>
      <c r="M5607" s="419">
        <v>46112</v>
      </c>
    </row>
    <row r="5608" spans="1:13">
      <c r="A5608" s="418">
        <v>2010</v>
      </c>
      <c r="B5608" s="418">
        <v>210206</v>
      </c>
      <c r="C5608" s="418">
        <v>3000</v>
      </c>
      <c r="D5608" s="406">
        <v>332026</v>
      </c>
      <c r="E5608" s="406" t="s">
        <v>24</v>
      </c>
      <c r="F5608" s="418">
        <v>8</v>
      </c>
      <c r="G5608" s="419">
        <v>46045</v>
      </c>
      <c r="H5608" s="419">
        <v>46055</v>
      </c>
      <c r="I5608" s="406" t="s">
        <v>15</v>
      </c>
      <c r="J5608" s="406"/>
      <c r="K5608" s="420" t="b">
        <v>0</v>
      </c>
      <c r="L5608" s="406"/>
      <c r="M5608" s="419">
        <v>46055</v>
      </c>
    </row>
    <row r="5609" spans="1:13">
      <c r="A5609" s="418">
        <v>2017</v>
      </c>
      <c r="B5609" s="418">
        <v>461636</v>
      </c>
      <c r="C5609" s="418">
        <v>3010</v>
      </c>
      <c r="D5609" s="406">
        <v>332026</v>
      </c>
      <c r="E5609" s="406" t="s">
        <v>133</v>
      </c>
      <c r="F5609" s="418">
        <v>2625</v>
      </c>
      <c r="G5609" s="406"/>
      <c r="H5609" s="406"/>
      <c r="I5609" s="406" t="s">
        <v>21</v>
      </c>
      <c r="J5609" s="406"/>
      <c r="K5609" s="420" t="b">
        <v>0</v>
      </c>
      <c r="L5609" s="406"/>
      <c r="M5609" s="406"/>
    </row>
    <row r="5610" spans="1:13">
      <c r="A5610" s="418">
        <v>2017</v>
      </c>
      <c r="B5610" s="418">
        <v>483410</v>
      </c>
      <c r="C5610" s="418">
        <v>3010</v>
      </c>
      <c r="D5610" s="406">
        <v>3322025</v>
      </c>
      <c r="E5610" s="406" t="s">
        <v>1131</v>
      </c>
      <c r="F5610" s="418">
        <v>1100</v>
      </c>
      <c r="G5610" s="406"/>
      <c r="H5610" s="406"/>
      <c r="I5610" s="406" t="s">
        <v>21</v>
      </c>
      <c r="J5610" s="406"/>
      <c r="K5610" s="420" t="b">
        <v>1</v>
      </c>
      <c r="L5610" s="406"/>
      <c r="M5610" s="406"/>
    </row>
    <row r="5611" spans="1:13">
      <c r="A5611" s="418">
        <v>2017</v>
      </c>
      <c r="B5611" s="418">
        <v>483410</v>
      </c>
      <c r="C5611" s="418">
        <v>3010</v>
      </c>
      <c r="D5611" s="406">
        <v>3332025</v>
      </c>
      <c r="E5611" s="406" t="s">
        <v>1131</v>
      </c>
      <c r="F5611" s="418">
        <v>863</v>
      </c>
      <c r="G5611" s="406"/>
      <c r="H5611" s="406"/>
      <c r="I5611" s="406" t="s">
        <v>21</v>
      </c>
      <c r="J5611" s="406"/>
      <c r="K5611" s="420" t="b">
        <v>1</v>
      </c>
      <c r="L5611" s="406"/>
      <c r="M5611" s="406"/>
    </row>
    <row r="5612" spans="1:13">
      <c r="A5612" s="418">
        <v>5001</v>
      </c>
      <c r="B5612" s="418">
        <v>485477</v>
      </c>
      <c r="C5612" s="418">
        <v>3000</v>
      </c>
      <c r="D5612" s="406">
        <v>3332026</v>
      </c>
      <c r="E5612" s="406" t="s">
        <v>6582</v>
      </c>
      <c r="F5612" s="418">
        <v>300</v>
      </c>
      <c r="G5612" s="406"/>
      <c r="H5612" s="406"/>
      <c r="I5612" s="406" t="s">
        <v>15</v>
      </c>
      <c r="J5612" s="406"/>
      <c r="K5612" s="420" t="b">
        <v>0</v>
      </c>
      <c r="L5612" s="406" t="s">
        <v>6578</v>
      </c>
      <c r="M5612" s="419">
        <v>46270</v>
      </c>
    </row>
    <row r="5613" spans="1:13">
      <c r="A5613" s="418">
        <v>2015</v>
      </c>
      <c r="B5613" s="418">
        <v>422463</v>
      </c>
      <c r="C5613" s="418">
        <v>3010</v>
      </c>
      <c r="D5613" s="406">
        <v>3342025</v>
      </c>
      <c r="E5613" s="406" t="s">
        <v>249</v>
      </c>
      <c r="F5613" s="418">
        <v>360</v>
      </c>
      <c r="G5613" s="419">
        <v>45951</v>
      </c>
      <c r="H5613" s="419">
        <v>45965</v>
      </c>
      <c r="I5613" s="406" t="s">
        <v>15</v>
      </c>
      <c r="J5613" s="406"/>
      <c r="K5613" s="420" t="b">
        <v>0</v>
      </c>
      <c r="L5613" s="406"/>
      <c r="M5613" s="419">
        <v>45967</v>
      </c>
    </row>
    <row r="5614" spans="1:13">
      <c r="A5614" s="418">
        <v>2017</v>
      </c>
      <c r="B5614" s="418">
        <v>483410</v>
      </c>
      <c r="C5614" s="418">
        <v>3010</v>
      </c>
      <c r="D5614" s="406">
        <v>3352025</v>
      </c>
      <c r="E5614" s="406" t="s">
        <v>1131</v>
      </c>
      <c r="F5614" s="418">
        <v>1118</v>
      </c>
      <c r="G5614" s="406"/>
      <c r="H5614" s="406"/>
      <c r="I5614" s="406" t="s">
        <v>21</v>
      </c>
      <c r="J5614" s="406"/>
      <c r="K5614" s="420" t="b">
        <v>1</v>
      </c>
      <c r="L5614" s="406"/>
      <c r="M5614" s="406"/>
    </row>
    <row r="5615" spans="1:13">
      <c r="A5615" s="418">
        <v>2015</v>
      </c>
      <c r="B5615" s="418">
        <v>457350</v>
      </c>
      <c r="C5615" s="418">
        <v>3010</v>
      </c>
      <c r="D5615" s="406">
        <v>3392025</v>
      </c>
      <c r="E5615" s="406" t="s">
        <v>34</v>
      </c>
      <c r="F5615" s="418">
        <v>50</v>
      </c>
      <c r="G5615" s="419">
        <v>45955</v>
      </c>
      <c r="H5615" s="419">
        <v>45965</v>
      </c>
      <c r="I5615" s="406" t="s">
        <v>15</v>
      </c>
      <c r="J5615" s="406"/>
      <c r="K5615" s="420" t="b">
        <v>0</v>
      </c>
      <c r="L5615" s="406"/>
      <c r="M5615" s="419">
        <v>45965</v>
      </c>
    </row>
    <row r="5616" spans="1:13">
      <c r="A5616" s="418">
        <v>2015</v>
      </c>
      <c r="B5616" s="418">
        <v>410043</v>
      </c>
      <c r="C5616" s="418">
        <v>3010</v>
      </c>
      <c r="D5616" s="406">
        <v>3402025</v>
      </c>
      <c r="E5616" s="406" t="s">
        <v>593</v>
      </c>
      <c r="F5616" s="418">
        <v>1000</v>
      </c>
      <c r="G5616" s="419">
        <v>45941</v>
      </c>
      <c r="H5616" s="419">
        <v>45950</v>
      </c>
      <c r="I5616" s="406" t="s">
        <v>15</v>
      </c>
      <c r="J5616" s="406"/>
      <c r="K5616" s="420" t="b">
        <v>0</v>
      </c>
      <c r="L5616" s="406"/>
      <c r="M5616" s="419">
        <v>45952</v>
      </c>
    </row>
    <row r="5617" spans="1:13">
      <c r="A5617" s="418">
        <v>2010</v>
      </c>
      <c r="B5617" s="418">
        <v>465362</v>
      </c>
      <c r="C5617" s="418">
        <v>3000</v>
      </c>
      <c r="D5617" s="406">
        <v>3402026</v>
      </c>
      <c r="E5617" s="406" t="s">
        <v>490</v>
      </c>
      <c r="F5617" s="418">
        <v>220</v>
      </c>
      <c r="G5617" s="419">
        <v>46105</v>
      </c>
      <c r="H5617" s="419">
        <v>46112</v>
      </c>
      <c r="I5617" s="406" t="s">
        <v>15</v>
      </c>
      <c r="J5617" s="406"/>
      <c r="K5617" s="420" t="b">
        <v>0</v>
      </c>
      <c r="L5617" s="406"/>
      <c r="M5617" s="419">
        <v>46112</v>
      </c>
    </row>
    <row r="5618" spans="1:13">
      <c r="A5618" s="418">
        <v>5001</v>
      </c>
      <c r="B5618" s="418">
        <v>462455</v>
      </c>
      <c r="C5618" s="418">
        <v>3000</v>
      </c>
      <c r="D5618" s="406">
        <v>34072023</v>
      </c>
      <c r="E5618" s="406" t="s">
        <v>562</v>
      </c>
      <c r="F5618" s="418">
        <v>4</v>
      </c>
      <c r="G5618" s="419">
        <v>46212</v>
      </c>
      <c r="H5618" s="419">
        <v>46220</v>
      </c>
      <c r="I5618" s="406" t="s">
        <v>15</v>
      </c>
      <c r="J5618" s="406"/>
      <c r="K5618" s="420" t="b">
        <v>0</v>
      </c>
      <c r="L5618" s="406" t="s">
        <v>17</v>
      </c>
      <c r="M5618" s="419">
        <v>46223</v>
      </c>
    </row>
    <row r="5619" spans="1:13">
      <c r="A5619" s="418">
        <v>2010</v>
      </c>
      <c r="B5619" s="418">
        <v>465256</v>
      </c>
      <c r="C5619" s="418">
        <v>3000</v>
      </c>
      <c r="D5619" s="406">
        <v>3412026</v>
      </c>
      <c r="E5619" s="406" t="s">
        <v>47</v>
      </c>
      <c r="F5619" s="418">
        <v>250</v>
      </c>
      <c r="G5619" s="419">
        <v>46105</v>
      </c>
      <c r="H5619" s="419">
        <v>46113</v>
      </c>
      <c r="I5619" s="406" t="s">
        <v>15</v>
      </c>
      <c r="J5619" s="406"/>
      <c r="K5619" s="420" t="b">
        <v>0</v>
      </c>
      <c r="L5619" s="406"/>
      <c r="M5619" s="419">
        <v>46113</v>
      </c>
    </row>
    <row r="5620" spans="1:13">
      <c r="A5620" s="418">
        <v>5001</v>
      </c>
      <c r="B5620" s="418">
        <v>477220</v>
      </c>
      <c r="C5620" s="418">
        <v>3000</v>
      </c>
      <c r="D5620" s="406">
        <v>34192025</v>
      </c>
      <c r="E5620" s="406" t="s">
        <v>521</v>
      </c>
      <c r="F5620" s="418">
        <v>16</v>
      </c>
      <c r="G5620" s="419">
        <v>45853</v>
      </c>
      <c r="H5620" s="419">
        <v>45911</v>
      </c>
      <c r="I5620" s="406" t="s">
        <v>15</v>
      </c>
      <c r="J5620" s="406"/>
      <c r="K5620" s="420" t="b">
        <v>0</v>
      </c>
      <c r="L5620" s="406"/>
      <c r="M5620" s="419">
        <v>45911</v>
      </c>
    </row>
    <row r="5621" spans="1:13">
      <c r="A5621" s="418">
        <v>2010</v>
      </c>
      <c r="B5621" s="418">
        <v>210308</v>
      </c>
      <c r="C5621" s="418">
        <v>3000</v>
      </c>
      <c r="D5621" s="406">
        <v>3432026</v>
      </c>
      <c r="E5621" s="406" t="s">
        <v>14</v>
      </c>
      <c r="F5621" s="418">
        <v>180</v>
      </c>
      <c r="G5621" s="419">
        <v>46106</v>
      </c>
      <c r="H5621" s="419">
        <v>46107</v>
      </c>
      <c r="I5621" s="406" t="s">
        <v>15</v>
      </c>
      <c r="J5621" s="406"/>
      <c r="K5621" s="420" t="b">
        <v>0</v>
      </c>
      <c r="L5621" s="406"/>
      <c r="M5621" s="419">
        <v>46107</v>
      </c>
    </row>
    <row r="5622" spans="1:13">
      <c r="A5622" s="418">
        <v>2010</v>
      </c>
      <c r="B5622" s="418">
        <v>449452</v>
      </c>
      <c r="C5622" s="418">
        <v>3000</v>
      </c>
      <c r="D5622" s="406">
        <v>3442026</v>
      </c>
      <c r="E5622" s="406" t="s">
        <v>75</v>
      </c>
      <c r="F5622" s="418">
        <v>2</v>
      </c>
      <c r="G5622" s="419">
        <v>46106</v>
      </c>
      <c r="H5622" s="419">
        <v>46146</v>
      </c>
      <c r="I5622" s="406" t="s">
        <v>15</v>
      </c>
      <c r="J5622" s="406"/>
      <c r="K5622" s="420" t="b">
        <v>0</v>
      </c>
      <c r="L5622" s="406"/>
      <c r="M5622" s="419">
        <v>46146</v>
      </c>
    </row>
    <row r="5623" spans="1:13">
      <c r="A5623" s="418">
        <v>5001</v>
      </c>
      <c r="B5623" s="418">
        <v>410072</v>
      </c>
      <c r="C5623" s="418">
        <v>3000</v>
      </c>
      <c r="D5623" s="406">
        <v>34442025</v>
      </c>
      <c r="E5623" s="406" t="s">
        <v>30</v>
      </c>
      <c r="F5623" s="418">
        <v>10370</v>
      </c>
      <c r="G5623" s="419">
        <v>45994</v>
      </c>
      <c r="H5623" s="419">
        <v>45996</v>
      </c>
      <c r="I5623" s="406" t="s">
        <v>15</v>
      </c>
      <c r="J5623" s="406"/>
      <c r="K5623" s="420" t="b">
        <v>0</v>
      </c>
      <c r="L5623" s="406"/>
      <c r="M5623" s="419">
        <v>46000</v>
      </c>
    </row>
    <row r="5624" spans="1:13">
      <c r="A5624" s="418">
        <v>5001</v>
      </c>
      <c r="B5624" s="418">
        <v>425452</v>
      </c>
      <c r="C5624" s="418">
        <v>3000</v>
      </c>
      <c r="D5624" s="406">
        <v>34502025</v>
      </c>
      <c r="E5624" s="406" t="s">
        <v>222</v>
      </c>
      <c r="F5624" s="418">
        <v>510</v>
      </c>
      <c r="G5624" s="419">
        <v>45925</v>
      </c>
      <c r="H5624" s="419">
        <v>45972</v>
      </c>
      <c r="I5624" s="406" t="s">
        <v>15</v>
      </c>
      <c r="J5624" s="406"/>
      <c r="K5624" s="420" t="b">
        <v>0</v>
      </c>
      <c r="L5624" s="406"/>
      <c r="M5624" s="419">
        <v>45973</v>
      </c>
    </row>
    <row r="5625" spans="1:13">
      <c r="A5625" s="418">
        <v>5001</v>
      </c>
      <c r="B5625" s="418">
        <v>481711</v>
      </c>
      <c r="C5625" s="418">
        <v>3000</v>
      </c>
      <c r="D5625" s="406">
        <v>34552026</v>
      </c>
      <c r="E5625" s="406" t="s">
        <v>1113</v>
      </c>
      <c r="F5625" s="418">
        <v>400</v>
      </c>
      <c r="G5625" s="419">
        <v>46072</v>
      </c>
      <c r="H5625" s="419">
        <v>46095</v>
      </c>
      <c r="I5625" s="406" t="s">
        <v>15</v>
      </c>
      <c r="J5625" s="406"/>
      <c r="K5625" s="420" t="b">
        <v>0</v>
      </c>
      <c r="L5625" s="406"/>
      <c r="M5625" s="419">
        <v>46129</v>
      </c>
    </row>
    <row r="5626" spans="1:13">
      <c r="A5626" s="418">
        <v>2010</v>
      </c>
      <c r="B5626" s="418">
        <v>465257</v>
      </c>
      <c r="C5626" s="418">
        <v>3000</v>
      </c>
      <c r="D5626" s="406">
        <v>3462026</v>
      </c>
      <c r="E5626" s="406" t="s">
        <v>162</v>
      </c>
      <c r="F5626" s="418">
        <v>40</v>
      </c>
      <c r="G5626" s="419">
        <v>46105</v>
      </c>
      <c r="H5626" s="419">
        <v>46107</v>
      </c>
      <c r="I5626" s="406" t="s">
        <v>15</v>
      </c>
      <c r="J5626" s="406"/>
      <c r="K5626" s="420" t="b">
        <v>0</v>
      </c>
      <c r="L5626" s="406"/>
      <c r="M5626" s="419">
        <v>46107</v>
      </c>
    </row>
    <row r="5627" spans="1:13">
      <c r="A5627" s="418">
        <v>2010</v>
      </c>
      <c r="B5627" s="418">
        <v>465257</v>
      </c>
      <c r="C5627" s="418">
        <v>3000</v>
      </c>
      <c r="D5627" s="406">
        <v>3472026</v>
      </c>
      <c r="E5627" s="406" t="s">
        <v>162</v>
      </c>
      <c r="F5627" s="418">
        <v>360</v>
      </c>
      <c r="G5627" s="419">
        <v>46105</v>
      </c>
      <c r="H5627" s="419">
        <v>46107</v>
      </c>
      <c r="I5627" s="406" t="s">
        <v>15</v>
      </c>
      <c r="J5627" s="406"/>
      <c r="K5627" s="420" t="b">
        <v>0</v>
      </c>
      <c r="L5627" s="406"/>
      <c r="M5627" s="419">
        <v>46107</v>
      </c>
    </row>
    <row r="5628" spans="1:13">
      <c r="A5628" s="418">
        <v>5001</v>
      </c>
      <c r="B5628" s="418">
        <v>439078</v>
      </c>
      <c r="C5628" s="418">
        <v>3000</v>
      </c>
      <c r="D5628" s="406">
        <v>34832025</v>
      </c>
      <c r="E5628" s="406" t="s">
        <v>660</v>
      </c>
      <c r="F5628" s="418">
        <v>200</v>
      </c>
      <c r="G5628" s="419">
        <v>45924</v>
      </c>
      <c r="H5628" s="419">
        <v>45933</v>
      </c>
      <c r="I5628" s="406" t="s">
        <v>15</v>
      </c>
      <c r="J5628" s="406"/>
      <c r="K5628" s="420" t="b">
        <v>0</v>
      </c>
      <c r="L5628" s="406"/>
      <c r="M5628" s="419">
        <v>45933</v>
      </c>
    </row>
    <row r="5629" spans="1:13">
      <c r="A5629" s="418">
        <v>5001</v>
      </c>
      <c r="B5629" s="418">
        <v>463057</v>
      </c>
      <c r="C5629" s="418">
        <v>3000</v>
      </c>
      <c r="D5629" s="406">
        <v>3492026</v>
      </c>
      <c r="E5629" s="406" t="s">
        <v>43</v>
      </c>
      <c r="F5629" s="418">
        <v>2050</v>
      </c>
      <c r="G5629" s="419">
        <v>46100</v>
      </c>
      <c r="H5629" s="419">
        <v>46107</v>
      </c>
      <c r="I5629" s="406" t="s">
        <v>15</v>
      </c>
      <c r="J5629" s="406"/>
      <c r="K5629" s="420" t="b">
        <v>0</v>
      </c>
      <c r="L5629" s="406"/>
      <c r="M5629" s="419">
        <v>46116</v>
      </c>
    </row>
    <row r="5630" spans="1:13">
      <c r="A5630" s="418">
        <v>2010</v>
      </c>
      <c r="B5630" s="418">
        <v>403523</v>
      </c>
      <c r="C5630" s="418">
        <v>3000</v>
      </c>
      <c r="D5630" s="406">
        <v>3502026</v>
      </c>
      <c r="E5630" s="406" t="s">
        <v>132</v>
      </c>
      <c r="F5630" s="418">
        <v>900</v>
      </c>
      <c r="G5630" s="419">
        <v>46105</v>
      </c>
      <c r="H5630" s="419">
        <v>46107</v>
      </c>
      <c r="I5630" s="406" t="s">
        <v>15</v>
      </c>
      <c r="J5630" s="406"/>
      <c r="K5630" s="420" t="b">
        <v>0</v>
      </c>
      <c r="L5630" s="406"/>
      <c r="M5630" s="419">
        <v>46107</v>
      </c>
    </row>
    <row r="5631" spans="1:13">
      <c r="A5631" s="418">
        <v>2010</v>
      </c>
      <c r="B5631" s="418">
        <v>403523</v>
      </c>
      <c r="C5631" s="418">
        <v>3000</v>
      </c>
      <c r="D5631" s="406">
        <v>3512026</v>
      </c>
      <c r="E5631" s="406" t="s">
        <v>132</v>
      </c>
      <c r="F5631" s="418">
        <v>2</v>
      </c>
      <c r="G5631" s="419">
        <v>46105</v>
      </c>
      <c r="H5631" s="419">
        <v>46107</v>
      </c>
      <c r="I5631" s="406" t="s">
        <v>15</v>
      </c>
      <c r="J5631" s="406"/>
      <c r="K5631" s="420" t="b">
        <v>0</v>
      </c>
      <c r="L5631" s="406"/>
      <c r="M5631" s="419">
        <v>46107</v>
      </c>
    </row>
    <row r="5632" spans="1:13">
      <c r="A5632" s="418">
        <v>2017</v>
      </c>
      <c r="B5632" s="418">
        <v>483080</v>
      </c>
      <c r="C5632" s="418">
        <v>3010</v>
      </c>
      <c r="D5632" s="406">
        <v>3522025</v>
      </c>
      <c r="E5632" s="406" t="s">
        <v>1133</v>
      </c>
      <c r="F5632" s="418">
        <v>175</v>
      </c>
      <c r="G5632" s="419">
        <v>46262</v>
      </c>
      <c r="H5632" s="419">
        <v>46273</v>
      </c>
      <c r="I5632" s="406" t="s">
        <v>15</v>
      </c>
      <c r="J5632" s="406"/>
      <c r="K5632" s="420" t="b">
        <v>0</v>
      </c>
      <c r="L5632" s="406" t="s">
        <v>17</v>
      </c>
      <c r="M5632" s="419">
        <v>46273</v>
      </c>
    </row>
    <row r="5633" spans="1:13">
      <c r="A5633" s="418">
        <v>5001</v>
      </c>
      <c r="B5633" s="418">
        <v>439333</v>
      </c>
      <c r="C5633" s="418">
        <v>3000</v>
      </c>
      <c r="D5633" s="406">
        <v>35302021</v>
      </c>
      <c r="E5633" s="406" t="s">
        <v>1134</v>
      </c>
      <c r="F5633" s="418">
        <v>3580</v>
      </c>
      <c r="G5633" s="406"/>
      <c r="H5633" s="406"/>
      <c r="I5633" s="406" t="s">
        <v>21</v>
      </c>
      <c r="J5633" s="406"/>
      <c r="K5633" s="420" t="b">
        <v>1</v>
      </c>
      <c r="L5633" s="406"/>
      <c r="M5633" s="406"/>
    </row>
    <row r="5634" spans="1:13">
      <c r="A5634" s="418">
        <v>2017</v>
      </c>
      <c r="B5634" s="418">
        <v>477329</v>
      </c>
      <c r="C5634" s="418">
        <v>1006</v>
      </c>
      <c r="D5634" s="406">
        <v>3532023</v>
      </c>
      <c r="E5634" s="406" t="s">
        <v>1135</v>
      </c>
      <c r="F5634" s="418">
        <v>20</v>
      </c>
      <c r="G5634" s="406"/>
      <c r="H5634" s="406"/>
      <c r="I5634" s="406" t="s">
        <v>21</v>
      </c>
      <c r="J5634" s="406"/>
      <c r="K5634" s="420" t="b">
        <v>1</v>
      </c>
      <c r="L5634" s="406"/>
      <c r="M5634" s="406"/>
    </row>
    <row r="5635" spans="1:13">
      <c r="A5635" s="418">
        <v>2017</v>
      </c>
      <c r="B5635" s="418">
        <v>477329</v>
      </c>
      <c r="C5635" s="418">
        <v>3010</v>
      </c>
      <c r="D5635" s="406">
        <v>3532023</v>
      </c>
      <c r="E5635" s="406" t="s">
        <v>1135</v>
      </c>
      <c r="F5635" s="418">
        <v>20</v>
      </c>
      <c r="G5635" s="406"/>
      <c r="H5635" s="406"/>
      <c r="I5635" s="406" t="s">
        <v>21</v>
      </c>
      <c r="J5635" s="406"/>
      <c r="K5635" s="420" t="b">
        <v>1</v>
      </c>
      <c r="L5635" s="406"/>
      <c r="M5635" s="406"/>
    </row>
    <row r="5636" spans="1:13">
      <c r="A5636" s="418">
        <v>2015</v>
      </c>
      <c r="B5636" s="418">
        <v>422463</v>
      </c>
      <c r="C5636" s="418">
        <v>3010</v>
      </c>
      <c r="D5636" s="406">
        <v>3532025</v>
      </c>
      <c r="E5636" s="406" t="s">
        <v>249</v>
      </c>
      <c r="F5636" s="418">
        <v>360</v>
      </c>
      <c r="G5636" s="419">
        <v>46000</v>
      </c>
      <c r="H5636" s="419">
        <v>46003</v>
      </c>
      <c r="I5636" s="406" t="s">
        <v>15</v>
      </c>
      <c r="J5636" s="406"/>
      <c r="K5636" s="420" t="b">
        <v>0</v>
      </c>
      <c r="L5636" s="406"/>
      <c r="M5636" s="419">
        <v>46006</v>
      </c>
    </row>
    <row r="5637" spans="1:13">
      <c r="A5637" s="418">
        <v>5001</v>
      </c>
      <c r="B5637" s="418">
        <v>461731</v>
      </c>
      <c r="C5637" s="418">
        <v>3000</v>
      </c>
      <c r="D5637" s="406">
        <v>35392025</v>
      </c>
      <c r="E5637" s="406" t="s">
        <v>1136</v>
      </c>
      <c r="F5637" s="418">
        <v>75</v>
      </c>
      <c r="G5637" s="406"/>
      <c r="H5637" s="406"/>
      <c r="I5637" s="406" t="s">
        <v>21</v>
      </c>
      <c r="J5637" s="406"/>
      <c r="K5637" s="420" t="b">
        <v>0</v>
      </c>
      <c r="L5637" s="406"/>
      <c r="M5637" s="406"/>
    </row>
    <row r="5638" spans="1:13">
      <c r="A5638" s="418">
        <v>5001</v>
      </c>
      <c r="B5638" s="418">
        <v>462838</v>
      </c>
      <c r="C5638" s="418">
        <v>3000</v>
      </c>
      <c r="D5638" s="406">
        <v>3582024</v>
      </c>
      <c r="E5638" s="406" t="s">
        <v>374</v>
      </c>
      <c r="F5638" s="418">
        <v>25</v>
      </c>
      <c r="G5638" s="419">
        <v>45464</v>
      </c>
      <c r="H5638" s="406"/>
      <c r="I5638" s="406" t="s">
        <v>49</v>
      </c>
      <c r="J5638" s="406"/>
      <c r="K5638" s="420" t="b">
        <v>0</v>
      </c>
      <c r="L5638" s="406" t="s">
        <v>17</v>
      </c>
      <c r="M5638" s="406"/>
    </row>
    <row r="5639" spans="1:13">
      <c r="A5639" s="418">
        <v>5001</v>
      </c>
      <c r="B5639" s="418">
        <v>438029</v>
      </c>
      <c r="C5639" s="418">
        <v>3000</v>
      </c>
      <c r="D5639" s="406">
        <v>35872025</v>
      </c>
      <c r="E5639" s="406" t="s">
        <v>1130</v>
      </c>
      <c r="F5639" s="418">
        <v>80</v>
      </c>
      <c r="G5639" s="419">
        <v>45806</v>
      </c>
      <c r="H5639" s="419">
        <v>46049</v>
      </c>
      <c r="I5639" s="406" t="s">
        <v>15</v>
      </c>
      <c r="J5639" s="406"/>
      <c r="K5639" s="420" t="b">
        <v>0</v>
      </c>
      <c r="L5639" s="406"/>
      <c r="M5639" s="419">
        <v>46049</v>
      </c>
    </row>
    <row r="5640" spans="1:13">
      <c r="A5640" s="418">
        <v>2017</v>
      </c>
      <c r="B5640" s="418">
        <v>461283</v>
      </c>
      <c r="C5640" s="418">
        <v>3010</v>
      </c>
      <c r="D5640" s="406">
        <v>3612023</v>
      </c>
      <c r="E5640" s="406" t="s">
        <v>447</v>
      </c>
      <c r="F5640" s="418">
        <v>901</v>
      </c>
      <c r="G5640" s="419">
        <v>45993</v>
      </c>
      <c r="H5640" s="419">
        <v>45994</v>
      </c>
      <c r="I5640" s="406" t="s">
        <v>15</v>
      </c>
      <c r="J5640" s="406"/>
      <c r="K5640" s="420" t="b">
        <v>0</v>
      </c>
      <c r="L5640" s="406" t="s">
        <v>41</v>
      </c>
      <c r="M5640" s="419">
        <v>45994</v>
      </c>
    </row>
    <row r="5641" spans="1:13">
      <c r="A5641" s="418">
        <v>2017</v>
      </c>
      <c r="B5641" s="418">
        <v>213099</v>
      </c>
      <c r="C5641" s="418">
        <v>3010</v>
      </c>
      <c r="D5641" s="406">
        <v>3612025</v>
      </c>
      <c r="E5641" s="406" t="s">
        <v>112</v>
      </c>
      <c r="F5641" s="418">
        <v>300</v>
      </c>
      <c r="G5641" s="419">
        <v>45931</v>
      </c>
      <c r="H5641" s="419">
        <v>45939</v>
      </c>
      <c r="I5641" s="406" t="s">
        <v>15</v>
      </c>
      <c r="J5641" s="406"/>
      <c r="K5641" s="420" t="b">
        <v>0</v>
      </c>
      <c r="L5641" s="406"/>
      <c r="M5641" s="419">
        <v>45939</v>
      </c>
    </row>
    <row r="5642" spans="1:13">
      <c r="A5642" s="418">
        <v>5001</v>
      </c>
      <c r="B5642" s="418">
        <v>460806</v>
      </c>
      <c r="C5642" s="418">
        <v>3000</v>
      </c>
      <c r="D5642" s="406">
        <v>36292026</v>
      </c>
      <c r="E5642" s="406" t="s">
        <v>363</v>
      </c>
      <c r="F5642" s="418">
        <v>50</v>
      </c>
      <c r="G5642" s="419">
        <v>46093</v>
      </c>
      <c r="H5642" s="419">
        <v>46095</v>
      </c>
      <c r="I5642" s="406" t="s">
        <v>15</v>
      </c>
      <c r="J5642" s="406"/>
      <c r="K5642" s="420" t="b">
        <v>0</v>
      </c>
      <c r="L5642" s="406"/>
      <c r="M5642" s="419">
        <v>46095</v>
      </c>
    </row>
    <row r="5643" spans="1:13">
      <c r="A5643" s="418">
        <v>2010</v>
      </c>
      <c r="B5643" s="418">
        <v>456979</v>
      </c>
      <c r="C5643" s="418">
        <v>3000</v>
      </c>
      <c r="D5643" s="406">
        <v>3632026</v>
      </c>
      <c r="E5643" s="406" t="s">
        <v>302</v>
      </c>
      <c r="F5643" s="418">
        <v>100</v>
      </c>
      <c r="G5643" s="419">
        <v>46111</v>
      </c>
      <c r="H5643" s="419">
        <v>46113</v>
      </c>
      <c r="I5643" s="406" t="s">
        <v>15</v>
      </c>
      <c r="J5643" s="406"/>
      <c r="K5643" s="420" t="b">
        <v>0</v>
      </c>
      <c r="L5643" s="406"/>
      <c r="M5643" s="419">
        <v>46113</v>
      </c>
    </row>
    <row r="5644" spans="1:13">
      <c r="A5644" s="418">
        <v>2017</v>
      </c>
      <c r="B5644" s="418">
        <v>461283</v>
      </c>
      <c r="C5644" s="418">
        <v>3010</v>
      </c>
      <c r="D5644" s="406">
        <v>3672023</v>
      </c>
      <c r="E5644" s="406" t="s">
        <v>447</v>
      </c>
      <c r="F5644" s="418">
        <v>450</v>
      </c>
      <c r="G5644" s="406"/>
      <c r="H5644" s="419">
        <v>45920</v>
      </c>
      <c r="I5644" s="406" t="s">
        <v>15</v>
      </c>
      <c r="J5644" s="406"/>
      <c r="K5644" s="420" t="b">
        <v>0</v>
      </c>
      <c r="L5644" s="406" t="s">
        <v>41</v>
      </c>
      <c r="M5644" s="419">
        <v>45920</v>
      </c>
    </row>
    <row r="5645" spans="1:13">
      <c r="A5645" s="418">
        <v>2017</v>
      </c>
      <c r="B5645" s="418">
        <v>461283</v>
      </c>
      <c r="C5645" s="418">
        <v>3010</v>
      </c>
      <c r="D5645" s="406">
        <v>3672023</v>
      </c>
      <c r="E5645" s="406" t="s">
        <v>447</v>
      </c>
      <c r="F5645" s="418">
        <v>363</v>
      </c>
      <c r="G5645" s="419">
        <v>45980</v>
      </c>
      <c r="H5645" s="419">
        <v>45981</v>
      </c>
      <c r="I5645" s="406" t="s">
        <v>15</v>
      </c>
      <c r="J5645" s="406"/>
      <c r="K5645" s="420" t="b">
        <v>0</v>
      </c>
      <c r="L5645" s="406" t="s">
        <v>41</v>
      </c>
      <c r="M5645" s="419">
        <v>45981</v>
      </c>
    </row>
    <row r="5646" spans="1:13">
      <c r="A5646" s="418">
        <v>5001</v>
      </c>
      <c r="B5646" s="418">
        <v>210851</v>
      </c>
      <c r="C5646" s="418">
        <v>3000</v>
      </c>
      <c r="D5646" s="406">
        <v>3672023</v>
      </c>
      <c r="E5646" s="406" t="s">
        <v>537</v>
      </c>
      <c r="F5646" s="418">
        <v>358</v>
      </c>
      <c r="G5646" s="419">
        <v>46086</v>
      </c>
      <c r="H5646" s="419">
        <v>46092</v>
      </c>
      <c r="I5646" s="406" t="s">
        <v>15</v>
      </c>
      <c r="J5646" s="406"/>
      <c r="K5646" s="420" t="b">
        <v>0</v>
      </c>
      <c r="L5646" s="406" t="s">
        <v>41</v>
      </c>
      <c r="M5646" s="419">
        <v>46100</v>
      </c>
    </row>
    <row r="5647" spans="1:13">
      <c r="A5647" s="418">
        <v>2017</v>
      </c>
      <c r="B5647" s="418">
        <v>212241</v>
      </c>
      <c r="C5647" s="418">
        <v>3010</v>
      </c>
      <c r="D5647" s="406">
        <v>3672025</v>
      </c>
      <c r="E5647" s="406" t="s">
        <v>1123</v>
      </c>
      <c r="F5647" s="418">
        <v>7500</v>
      </c>
      <c r="G5647" s="406"/>
      <c r="H5647" s="406"/>
      <c r="I5647" s="406" t="s">
        <v>21</v>
      </c>
      <c r="J5647" s="406"/>
      <c r="K5647" s="420" t="b">
        <v>0</v>
      </c>
      <c r="L5647" s="406"/>
      <c r="M5647" s="406"/>
    </row>
    <row r="5648" spans="1:13">
      <c r="A5648" s="418">
        <v>2010</v>
      </c>
      <c r="B5648" s="418">
        <v>210632</v>
      </c>
      <c r="C5648" s="418">
        <v>3000</v>
      </c>
      <c r="D5648" s="406">
        <v>3672026</v>
      </c>
      <c r="E5648" s="406" t="s">
        <v>157</v>
      </c>
      <c r="F5648" s="418">
        <v>120</v>
      </c>
      <c r="G5648" s="419">
        <v>46111</v>
      </c>
      <c r="H5648" s="419">
        <v>46118</v>
      </c>
      <c r="I5648" s="406" t="s">
        <v>15</v>
      </c>
      <c r="J5648" s="406"/>
      <c r="K5648" s="420" t="b">
        <v>0</v>
      </c>
      <c r="L5648" s="406"/>
      <c r="M5648" s="419">
        <v>46118</v>
      </c>
    </row>
    <row r="5649" spans="1:13">
      <c r="A5649" s="418">
        <v>2017</v>
      </c>
      <c r="B5649" s="418">
        <v>479804</v>
      </c>
      <c r="C5649" s="418">
        <v>3010</v>
      </c>
      <c r="D5649" s="406">
        <v>3682025</v>
      </c>
      <c r="E5649" s="406" t="s">
        <v>596</v>
      </c>
      <c r="F5649" s="418">
        <v>90</v>
      </c>
      <c r="G5649" s="419">
        <v>45947</v>
      </c>
      <c r="H5649" s="419">
        <v>45951</v>
      </c>
      <c r="I5649" s="406" t="s">
        <v>15</v>
      </c>
      <c r="J5649" s="406"/>
      <c r="K5649" s="420" t="b">
        <v>0</v>
      </c>
      <c r="L5649" s="406"/>
      <c r="M5649" s="419">
        <v>45951</v>
      </c>
    </row>
    <row r="5650" spans="1:13">
      <c r="A5650" s="418">
        <v>5001</v>
      </c>
      <c r="B5650" s="418">
        <v>410065</v>
      </c>
      <c r="C5650" s="418">
        <v>3000</v>
      </c>
      <c r="D5650" s="406">
        <v>36822026</v>
      </c>
      <c r="E5650" s="406" t="s">
        <v>1119</v>
      </c>
      <c r="F5650" s="418">
        <v>231</v>
      </c>
      <c r="G5650" s="419">
        <v>46154</v>
      </c>
      <c r="H5650" s="419">
        <v>46156</v>
      </c>
      <c r="I5650" s="406" t="s">
        <v>15</v>
      </c>
      <c r="J5650" s="406"/>
      <c r="K5650" s="420" t="b">
        <v>0</v>
      </c>
      <c r="L5650" s="406"/>
      <c r="M5650" s="419">
        <v>46160</v>
      </c>
    </row>
    <row r="5651" spans="1:13">
      <c r="A5651" s="418">
        <v>5001</v>
      </c>
      <c r="B5651" s="418">
        <v>410065</v>
      </c>
      <c r="C5651" s="418">
        <v>3000</v>
      </c>
      <c r="D5651" s="406">
        <v>36832026</v>
      </c>
      <c r="E5651" s="406" t="s">
        <v>1119</v>
      </c>
      <c r="F5651" s="418">
        <v>89</v>
      </c>
      <c r="G5651" s="419">
        <v>46106</v>
      </c>
      <c r="H5651" s="419">
        <v>46107</v>
      </c>
      <c r="I5651" s="406" t="s">
        <v>15</v>
      </c>
      <c r="J5651" s="406"/>
      <c r="K5651" s="420" t="b">
        <v>0</v>
      </c>
      <c r="L5651" s="406"/>
      <c r="M5651" s="419">
        <v>46111</v>
      </c>
    </row>
    <row r="5652" spans="1:13">
      <c r="A5652" s="418">
        <v>5001</v>
      </c>
      <c r="B5652" s="418">
        <v>459659</v>
      </c>
      <c r="C5652" s="418">
        <v>3000</v>
      </c>
      <c r="D5652" s="406">
        <v>36842026</v>
      </c>
      <c r="E5652" s="406" t="s">
        <v>1137</v>
      </c>
      <c r="F5652" s="418">
        <v>100</v>
      </c>
      <c r="G5652" s="419">
        <v>46093</v>
      </c>
      <c r="H5652" s="419">
        <v>46099</v>
      </c>
      <c r="I5652" s="406" t="s">
        <v>15</v>
      </c>
      <c r="J5652" s="406"/>
      <c r="K5652" s="420" t="b">
        <v>0</v>
      </c>
      <c r="L5652" s="406"/>
      <c r="M5652" s="419">
        <v>46099</v>
      </c>
    </row>
    <row r="5653" spans="1:13">
      <c r="A5653" s="418">
        <v>2017</v>
      </c>
      <c r="B5653" s="418">
        <v>463148</v>
      </c>
      <c r="C5653" s="418">
        <v>3010</v>
      </c>
      <c r="D5653" s="406">
        <v>36902022</v>
      </c>
      <c r="E5653" s="406" t="s">
        <v>53</v>
      </c>
      <c r="F5653" s="418">
        <v>2000</v>
      </c>
      <c r="G5653" s="406"/>
      <c r="H5653" s="406"/>
      <c r="I5653" s="406" t="s">
        <v>21</v>
      </c>
      <c r="J5653" s="406"/>
      <c r="K5653" s="420" t="b">
        <v>1</v>
      </c>
      <c r="L5653" s="406"/>
      <c r="M5653" s="406"/>
    </row>
    <row r="5654" spans="1:13">
      <c r="A5654" s="418">
        <v>2017</v>
      </c>
      <c r="B5654" s="418">
        <v>463148</v>
      </c>
      <c r="C5654" s="418">
        <v>3010</v>
      </c>
      <c r="D5654" s="406">
        <v>36912022</v>
      </c>
      <c r="E5654" s="406" t="s">
        <v>53</v>
      </c>
      <c r="F5654" s="418">
        <v>2225</v>
      </c>
      <c r="G5654" s="406"/>
      <c r="H5654" s="406"/>
      <c r="I5654" s="406" t="s">
        <v>21</v>
      </c>
      <c r="J5654" s="406"/>
      <c r="K5654" s="420" t="b">
        <v>1</v>
      </c>
      <c r="L5654" s="406"/>
      <c r="M5654" s="406"/>
    </row>
    <row r="5655" spans="1:13">
      <c r="A5655" s="418">
        <v>2017</v>
      </c>
      <c r="B5655" s="418">
        <v>463148</v>
      </c>
      <c r="C5655" s="418">
        <v>3010</v>
      </c>
      <c r="D5655" s="406">
        <v>36912022</v>
      </c>
      <c r="E5655" s="406" t="s">
        <v>53</v>
      </c>
      <c r="F5655" s="418">
        <v>2225</v>
      </c>
      <c r="G5655" s="419">
        <v>46055</v>
      </c>
      <c r="H5655" s="419">
        <v>46055</v>
      </c>
      <c r="I5655" s="406" t="s">
        <v>15</v>
      </c>
      <c r="J5655" s="406"/>
      <c r="K5655" s="420" t="b">
        <v>0</v>
      </c>
      <c r="L5655" s="406" t="s">
        <v>41</v>
      </c>
      <c r="M5655" s="419">
        <v>46055</v>
      </c>
    </row>
    <row r="5656" spans="1:13">
      <c r="A5656" s="418">
        <v>2017</v>
      </c>
      <c r="B5656" s="418">
        <v>461284</v>
      </c>
      <c r="C5656" s="418">
        <v>3010</v>
      </c>
      <c r="D5656" s="406">
        <v>3692023</v>
      </c>
      <c r="E5656" s="406" t="s">
        <v>129</v>
      </c>
      <c r="F5656" s="418">
        <v>731</v>
      </c>
      <c r="G5656" s="406"/>
      <c r="H5656" s="419">
        <v>45922</v>
      </c>
      <c r="I5656" s="406" t="s">
        <v>15</v>
      </c>
      <c r="J5656" s="406"/>
      <c r="K5656" s="420" t="b">
        <v>0</v>
      </c>
      <c r="L5656" s="406" t="s">
        <v>41</v>
      </c>
      <c r="M5656" s="419">
        <v>45922</v>
      </c>
    </row>
    <row r="5657" spans="1:13">
      <c r="A5657" s="418">
        <v>2017</v>
      </c>
      <c r="B5657" s="418">
        <v>460298</v>
      </c>
      <c r="C5657" s="418">
        <v>3010</v>
      </c>
      <c r="D5657" s="406">
        <v>3692025</v>
      </c>
      <c r="E5657" s="406" t="s">
        <v>18</v>
      </c>
      <c r="F5657" s="418">
        <v>50</v>
      </c>
      <c r="G5657" s="419">
        <v>45896</v>
      </c>
      <c r="H5657" s="419">
        <v>45904</v>
      </c>
      <c r="I5657" s="406" t="s">
        <v>15</v>
      </c>
      <c r="J5657" s="406"/>
      <c r="K5657" s="420" t="b">
        <v>0</v>
      </c>
      <c r="L5657" s="406"/>
      <c r="M5657" s="419">
        <v>45908</v>
      </c>
    </row>
    <row r="5658" spans="1:13">
      <c r="A5658" s="418">
        <v>2017</v>
      </c>
      <c r="B5658" s="418">
        <v>463148</v>
      </c>
      <c r="C5658" s="418">
        <v>3010</v>
      </c>
      <c r="D5658" s="406">
        <v>36922022</v>
      </c>
      <c r="E5658" s="406" t="s">
        <v>53</v>
      </c>
      <c r="F5658" s="418">
        <v>1825</v>
      </c>
      <c r="G5658" s="406"/>
      <c r="H5658" s="406"/>
      <c r="I5658" s="406" t="s">
        <v>21</v>
      </c>
      <c r="J5658" s="406"/>
      <c r="K5658" s="420" t="b">
        <v>1</v>
      </c>
      <c r="L5658" s="406"/>
      <c r="M5658" s="406"/>
    </row>
    <row r="5659" spans="1:13">
      <c r="A5659" s="418">
        <v>2017</v>
      </c>
      <c r="B5659" s="418">
        <v>463148</v>
      </c>
      <c r="C5659" s="418">
        <v>3010</v>
      </c>
      <c r="D5659" s="406">
        <v>36952022</v>
      </c>
      <c r="E5659" s="406" t="s">
        <v>53</v>
      </c>
      <c r="F5659" s="418">
        <v>2000</v>
      </c>
      <c r="G5659" s="406"/>
      <c r="H5659" s="406"/>
      <c r="I5659" s="406" t="s">
        <v>21</v>
      </c>
      <c r="J5659" s="406"/>
      <c r="K5659" s="420" t="b">
        <v>1</v>
      </c>
      <c r="L5659" s="406"/>
      <c r="M5659" s="406"/>
    </row>
    <row r="5660" spans="1:13">
      <c r="A5660" s="418">
        <v>5001</v>
      </c>
      <c r="B5660" s="418">
        <v>403483</v>
      </c>
      <c r="C5660" s="418">
        <v>3000</v>
      </c>
      <c r="D5660" s="406">
        <v>36982025</v>
      </c>
      <c r="E5660" s="406" t="s">
        <v>258</v>
      </c>
      <c r="F5660" s="418">
        <v>90</v>
      </c>
      <c r="G5660" s="419">
        <v>45835</v>
      </c>
      <c r="H5660" s="419">
        <v>45923</v>
      </c>
      <c r="I5660" s="406" t="s">
        <v>15</v>
      </c>
      <c r="J5660" s="406"/>
      <c r="K5660" s="420" t="b">
        <v>0</v>
      </c>
      <c r="L5660" s="406"/>
      <c r="M5660" s="419">
        <v>45923</v>
      </c>
    </row>
    <row r="5661" spans="1:13">
      <c r="A5661" s="418">
        <v>5001</v>
      </c>
      <c r="B5661" s="418">
        <v>410072</v>
      </c>
      <c r="C5661" s="418">
        <v>3000</v>
      </c>
      <c r="D5661" s="406">
        <v>37002025</v>
      </c>
      <c r="E5661" s="406" t="s">
        <v>30</v>
      </c>
      <c r="F5661" s="418">
        <v>340</v>
      </c>
      <c r="G5661" s="419">
        <v>46057</v>
      </c>
      <c r="H5661" s="419">
        <v>46059</v>
      </c>
      <c r="I5661" s="406" t="s">
        <v>15</v>
      </c>
      <c r="J5661" s="406"/>
      <c r="K5661" s="420" t="b">
        <v>0</v>
      </c>
      <c r="L5661" s="406"/>
      <c r="M5661" s="419">
        <v>46062</v>
      </c>
    </row>
    <row r="5662" spans="1:13">
      <c r="A5662" s="418">
        <v>2017</v>
      </c>
      <c r="B5662" s="418">
        <v>461284</v>
      </c>
      <c r="C5662" s="418">
        <v>3010</v>
      </c>
      <c r="D5662" s="406">
        <v>3702023</v>
      </c>
      <c r="E5662" s="406" t="s">
        <v>129</v>
      </c>
      <c r="F5662" s="418">
        <v>600</v>
      </c>
      <c r="G5662" s="406"/>
      <c r="H5662" s="419">
        <v>45922</v>
      </c>
      <c r="I5662" s="406" t="s">
        <v>15</v>
      </c>
      <c r="J5662" s="406"/>
      <c r="K5662" s="420" t="b">
        <v>0</v>
      </c>
      <c r="L5662" s="406" t="s">
        <v>41</v>
      </c>
      <c r="M5662" s="419">
        <v>45922</v>
      </c>
    </row>
    <row r="5663" spans="1:13">
      <c r="A5663" s="418">
        <v>2010</v>
      </c>
      <c r="B5663" s="418">
        <v>402662</v>
      </c>
      <c r="C5663" s="418">
        <v>3000</v>
      </c>
      <c r="D5663" s="406">
        <v>3702026</v>
      </c>
      <c r="E5663" s="406" t="s">
        <v>134</v>
      </c>
      <c r="F5663" s="418">
        <v>100</v>
      </c>
      <c r="G5663" s="419">
        <v>46111</v>
      </c>
      <c r="H5663" s="419">
        <v>46118</v>
      </c>
      <c r="I5663" s="406" t="s">
        <v>15</v>
      </c>
      <c r="J5663" s="406"/>
      <c r="K5663" s="420" t="b">
        <v>0</v>
      </c>
      <c r="L5663" s="406"/>
      <c r="M5663" s="419">
        <v>46118</v>
      </c>
    </row>
    <row r="5664" spans="1:13">
      <c r="A5664" s="418">
        <v>5001</v>
      </c>
      <c r="B5664" s="418">
        <v>410162</v>
      </c>
      <c r="C5664" s="418">
        <v>3000</v>
      </c>
      <c r="D5664" s="406">
        <v>37042025</v>
      </c>
      <c r="E5664" s="406" t="s">
        <v>46</v>
      </c>
      <c r="F5664" s="418">
        <v>3750</v>
      </c>
      <c r="G5664" s="419">
        <v>45835</v>
      </c>
      <c r="H5664" s="419">
        <v>45880</v>
      </c>
      <c r="I5664" s="406" t="s">
        <v>15</v>
      </c>
      <c r="J5664" s="406"/>
      <c r="K5664" s="420" t="b">
        <v>0</v>
      </c>
      <c r="L5664" s="406"/>
      <c r="M5664" s="419">
        <v>45934</v>
      </c>
    </row>
    <row r="5665" spans="1:13">
      <c r="A5665" s="418">
        <v>5001</v>
      </c>
      <c r="B5665" s="418">
        <v>463057</v>
      </c>
      <c r="C5665" s="418">
        <v>3000</v>
      </c>
      <c r="D5665" s="406">
        <v>37282025</v>
      </c>
      <c r="E5665" s="406" t="s">
        <v>43</v>
      </c>
      <c r="F5665" s="418">
        <v>875</v>
      </c>
      <c r="G5665" s="419">
        <v>45975</v>
      </c>
      <c r="H5665" s="419">
        <v>45987</v>
      </c>
      <c r="I5665" s="406" t="s">
        <v>15</v>
      </c>
      <c r="J5665" s="406"/>
      <c r="K5665" s="420" t="b">
        <v>0</v>
      </c>
      <c r="L5665" s="406"/>
      <c r="M5665" s="419">
        <v>45988</v>
      </c>
    </row>
    <row r="5666" spans="1:13">
      <c r="A5666" s="418">
        <v>2017</v>
      </c>
      <c r="B5666" s="418">
        <v>422415</v>
      </c>
      <c r="C5666" s="418">
        <v>3010</v>
      </c>
      <c r="D5666" s="406">
        <v>3732025</v>
      </c>
      <c r="E5666" s="406" t="s">
        <v>1138</v>
      </c>
      <c r="F5666" s="418">
        <v>125</v>
      </c>
      <c r="G5666" s="419">
        <v>46293</v>
      </c>
      <c r="H5666" s="419">
        <v>46296</v>
      </c>
      <c r="I5666" s="406" t="s">
        <v>175</v>
      </c>
      <c r="J5666" s="406"/>
      <c r="K5666" s="420" t="b">
        <v>0</v>
      </c>
      <c r="L5666" s="406"/>
      <c r="M5666" s="406"/>
    </row>
    <row r="5667" spans="1:13">
      <c r="A5667" s="418">
        <v>5001</v>
      </c>
      <c r="B5667" s="418">
        <v>410279</v>
      </c>
      <c r="C5667" s="418">
        <v>3000</v>
      </c>
      <c r="D5667" s="406">
        <v>3752025</v>
      </c>
      <c r="E5667" s="406" t="s">
        <v>812</v>
      </c>
      <c r="F5667" s="418">
        <v>600</v>
      </c>
      <c r="G5667" s="406"/>
      <c r="H5667" s="406"/>
      <c r="I5667" s="406" t="s">
        <v>21</v>
      </c>
      <c r="J5667" s="406"/>
      <c r="K5667" s="420" t="b">
        <v>0</v>
      </c>
      <c r="L5667" s="406"/>
      <c r="M5667" s="406"/>
    </row>
    <row r="5668" spans="1:13">
      <c r="A5668" s="418">
        <v>2017</v>
      </c>
      <c r="B5668" s="418">
        <v>461284</v>
      </c>
      <c r="C5668" s="418">
        <v>3010</v>
      </c>
      <c r="D5668" s="406">
        <v>3762023</v>
      </c>
      <c r="E5668" s="406" t="s">
        <v>129</v>
      </c>
      <c r="F5668" s="418">
        <v>225</v>
      </c>
      <c r="G5668" s="419">
        <v>45993</v>
      </c>
      <c r="H5668" s="419">
        <v>45994</v>
      </c>
      <c r="I5668" s="406" t="s">
        <v>15</v>
      </c>
      <c r="J5668" s="406"/>
      <c r="K5668" s="420" t="b">
        <v>0</v>
      </c>
      <c r="L5668" s="406" t="s">
        <v>41</v>
      </c>
      <c r="M5668" s="419">
        <v>45994</v>
      </c>
    </row>
    <row r="5669" spans="1:13">
      <c r="A5669" s="418">
        <v>2010</v>
      </c>
      <c r="B5669" s="418">
        <v>211904</v>
      </c>
      <c r="C5669" s="418">
        <v>3000</v>
      </c>
      <c r="D5669" s="406">
        <v>3762026</v>
      </c>
      <c r="E5669" s="406" t="s">
        <v>31</v>
      </c>
      <c r="F5669" s="418">
        <v>33</v>
      </c>
      <c r="G5669" s="419">
        <v>46111</v>
      </c>
      <c r="H5669" s="419">
        <v>46111</v>
      </c>
      <c r="I5669" s="406" t="s">
        <v>15</v>
      </c>
      <c r="J5669" s="406"/>
      <c r="K5669" s="420" t="b">
        <v>0</v>
      </c>
      <c r="L5669" s="406"/>
      <c r="M5669" s="419">
        <v>46111</v>
      </c>
    </row>
    <row r="5670" spans="1:13">
      <c r="A5670" s="418">
        <v>2015</v>
      </c>
      <c r="B5670" s="418">
        <v>212101</v>
      </c>
      <c r="C5670" s="418">
        <v>3010</v>
      </c>
      <c r="D5670" s="406">
        <v>3772025</v>
      </c>
      <c r="E5670" s="406" t="s">
        <v>192</v>
      </c>
      <c r="F5670" s="418">
        <v>2040</v>
      </c>
      <c r="G5670" s="419">
        <v>46057</v>
      </c>
      <c r="H5670" s="419">
        <v>46060</v>
      </c>
      <c r="I5670" s="406" t="s">
        <v>15</v>
      </c>
      <c r="J5670" s="406"/>
      <c r="K5670" s="420" t="b">
        <v>0</v>
      </c>
      <c r="L5670" s="406"/>
      <c r="M5670" s="419">
        <v>46062</v>
      </c>
    </row>
    <row r="5671" spans="1:13">
      <c r="A5671" s="418">
        <v>2017</v>
      </c>
      <c r="B5671" s="418">
        <v>404949</v>
      </c>
      <c r="C5671" s="418">
        <v>3010</v>
      </c>
      <c r="D5671" s="406">
        <v>3782025</v>
      </c>
      <c r="E5671" s="406" t="s">
        <v>160</v>
      </c>
      <c r="F5671" s="418">
        <v>360</v>
      </c>
      <c r="G5671" s="419">
        <v>45902</v>
      </c>
      <c r="H5671" s="419">
        <v>45910</v>
      </c>
      <c r="I5671" s="406" t="s">
        <v>15</v>
      </c>
      <c r="J5671" s="406"/>
      <c r="K5671" s="420" t="b">
        <v>0</v>
      </c>
      <c r="L5671" s="406" t="s">
        <v>17</v>
      </c>
      <c r="M5671" s="419">
        <v>45910</v>
      </c>
    </row>
    <row r="5672" spans="1:13">
      <c r="A5672" s="418">
        <v>5001</v>
      </c>
      <c r="B5672" s="418">
        <v>451033</v>
      </c>
      <c r="C5672" s="418">
        <v>3000</v>
      </c>
      <c r="D5672" s="406">
        <v>37972025</v>
      </c>
      <c r="E5672" s="406" t="s">
        <v>116</v>
      </c>
      <c r="F5672" s="418">
        <v>1575</v>
      </c>
      <c r="G5672" s="419">
        <v>45933</v>
      </c>
      <c r="H5672" s="419">
        <v>45951</v>
      </c>
      <c r="I5672" s="406" t="s">
        <v>15</v>
      </c>
      <c r="J5672" s="406"/>
      <c r="K5672" s="420" t="b">
        <v>0</v>
      </c>
      <c r="L5672" s="406"/>
      <c r="M5672" s="419">
        <v>45951</v>
      </c>
    </row>
    <row r="5673" spans="1:13">
      <c r="A5673" s="418">
        <v>5001</v>
      </c>
      <c r="B5673" s="418">
        <v>451033</v>
      </c>
      <c r="C5673" s="418">
        <v>3000</v>
      </c>
      <c r="D5673" s="406">
        <v>37982025</v>
      </c>
      <c r="E5673" s="406" t="s">
        <v>116</v>
      </c>
      <c r="F5673" s="418">
        <v>925</v>
      </c>
      <c r="G5673" s="419">
        <v>45995</v>
      </c>
      <c r="H5673" s="419">
        <v>45999</v>
      </c>
      <c r="I5673" s="406" t="s">
        <v>15</v>
      </c>
      <c r="J5673" s="406"/>
      <c r="K5673" s="420" t="b">
        <v>0</v>
      </c>
      <c r="L5673" s="406"/>
      <c r="M5673" s="419">
        <v>46000</v>
      </c>
    </row>
    <row r="5674" spans="1:13">
      <c r="A5674" s="418">
        <v>2010</v>
      </c>
      <c r="B5674" s="418">
        <v>459667</v>
      </c>
      <c r="C5674" s="418">
        <v>3000</v>
      </c>
      <c r="D5674" s="406">
        <v>3802026</v>
      </c>
      <c r="E5674" s="406" t="s">
        <v>67</v>
      </c>
      <c r="F5674" s="418">
        <v>5</v>
      </c>
      <c r="G5674" s="419">
        <v>46114</v>
      </c>
      <c r="H5674" s="406"/>
      <c r="I5674" s="406" t="s">
        <v>15</v>
      </c>
      <c r="J5674" s="406"/>
      <c r="K5674" s="420" t="b">
        <v>0</v>
      </c>
      <c r="L5674" s="406"/>
      <c r="M5674" s="419">
        <v>46120</v>
      </c>
    </row>
    <row r="5675" spans="1:13">
      <c r="A5675" s="418">
        <v>5001</v>
      </c>
      <c r="B5675" s="418">
        <v>465107</v>
      </c>
      <c r="C5675" s="418">
        <v>3000</v>
      </c>
      <c r="D5675" s="406">
        <v>3802026</v>
      </c>
      <c r="E5675" s="406" t="s">
        <v>779</v>
      </c>
      <c r="F5675" s="418">
        <v>1000</v>
      </c>
      <c r="G5675" s="419">
        <v>46035</v>
      </c>
      <c r="H5675" s="419">
        <v>46038</v>
      </c>
      <c r="I5675" s="406" t="s">
        <v>15</v>
      </c>
      <c r="J5675" s="406"/>
      <c r="K5675" s="420" t="b">
        <v>0</v>
      </c>
      <c r="L5675" s="406"/>
      <c r="M5675" s="419">
        <v>46041</v>
      </c>
    </row>
    <row r="5676" spans="1:13">
      <c r="A5676" s="418">
        <v>5001</v>
      </c>
      <c r="B5676" s="418">
        <v>465107</v>
      </c>
      <c r="C5676" s="418">
        <v>3000</v>
      </c>
      <c r="D5676" s="406">
        <v>3812026</v>
      </c>
      <c r="E5676" s="406" t="s">
        <v>779</v>
      </c>
      <c r="F5676" s="418">
        <v>1000</v>
      </c>
      <c r="G5676" s="419">
        <v>46035</v>
      </c>
      <c r="H5676" s="419">
        <v>46038</v>
      </c>
      <c r="I5676" s="406" t="s">
        <v>15</v>
      </c>
      <c r="J5676" s="406"/>
      <c r="K5676" s="420" t="b">
        <v>0</v>
      </c>
      <c r="L5676" s="406"/>
      <c r="M5676" s="419">
        <v>46038</v>
      </c>
    </row>
    <row r="5677" spans="1:13">
      <c r="A5677" s="418">
        <v>2010</v>
      </c>
      <c r="B5677" s="418">
        <v>210206</v>
      </c>
      <c r="C5677" s="418">
        <v>3000</v>
      </c>
      <c r="D5677" s="406">
        <v>382026</v>
      </c>
      <c r="E5677" s="406" t="s">
        <v>24</v>
      </c>
      <c r="F5677" s="418">
        <v>9</v>
      </c>
      <c r="G5677" s="419">
        <v>46048</v>
      </c>
      <c r="H5677" s="419">
        <v>46055</v>
      </c>
      <c r="I5677" s="406" t="s">
        <v>15</v>
      </c>
      <c r="J5677" s="406"/>
      <c r="K5677" s="420" t="b">
        <v>0</v>
      </c>
      <c r="L5677" s="406"/>
      <c r="M5677" s="419">
        <v>46055</v>
      </c>
    </row>
    <row r="5678" spans="1:13">
      <c r="A5678" s="418">
        <v>2017</v>
      </c>
      <c r="B5678" s="418">
        <v>453040</v>
      </c>
      <c r="C5678" s="418">
        <v>3010</v>
      </c>
      <c r="D5678" s="406">
        <v>382026</v>
      </c>
      <c r="E5678" s="406" t="s">
        <v>424</v>
      </c>
      <c r="F5678" s="418">
        <v>600</v>
      </c>
      <c r="G5678" s="419">
        <v>46039</v>
      </c>
      <c r="H5678" s="419">
        <v>46044</v>
      </c>
      <c r="I5678" s="406" t="s">
        <v>15</v>
      </c>
      <c r="J5678" s="406"/>
      <c r="K5678" s="420" t="b">
        <v>0</v>
      </c>
      <c r="L5678" s="406"/>
      <c r="M5678" s="419">
        <v>46044</v>
      </c>
    </row>
    <row r="5679" spans="1:13">
      <c r="A5679" s="418">
        <v>2010</v>
      </c>
      <c r="B5679" s="418">
        <v>447229</v>
      </c>
      <c r="C5679" s="418">
        <v>3000</v>
      </c>
      <c r="D5679" s="406">
        <v>3822026</v>
      </c>
      <c r="E5679" s="406" t="s">
        <v>196</v>
      </c>
      <c r="F5679" s="418">
        <v>800</v>
      </c>
      <c r="G5679" s="419">
        <v>46114</v>
      </c>
      <c r="H5679" s="419">
        <v>46116</v>
      </c>
      <c r="I5679" s="406" t="s">
        <v>15</v>
      </c>
      <c r="J5679" s="406"/>
      <c r="K5679" s="420" t="b">
        <v>0</v>
      </c>
      <c r="L5679" s="406"/>
      <c r="M5679" s="419">
        <v>46118</v>
      </c>
    </row>
    <row r="5680" spans="1:13">
      <c r="A5680" s="418">
        <v>2010</v>
      </c>
      <c r="B5680" s="418">
        <v>403523</v>
      </c>
      <c r="C5680" s="418">
        <v>3000</v>
      </c>
      <c r="D5680" s="406">
        <v>3832026</v>
      </c>
      <c r="E5680" s="406" t="s">
        <v>132</v>
      </c>
      <c r="F5680" s="418">
        <v>2</v>
      </c>
      <c r="G5680" s="419">
        <v>46114</v>
      </c>
      <c r="H5680" s="419">
        <v>46118</v>
      </c>
      <c r="I5680" s="406" t="s">
        <v>15</v>
      </c>
      <c r="J5680" s="406"/>
      <c r="K5680" s="420" t="b">
        <v>0</v>
      </c>
      <c r="L5680" s="406"/>
      <c r="M5680" s="419">
        <v>46118</v>
      </c>
    </row>
    <row r="5681" spans="1:13">
      <c r="A5681" s="418">
        <v>5001</v>
      </c>
      <c r="B5681" s="418">
        <v>471098</v>
      </c>
      <c r="C5681" s="418">
        <v>3000</v>
      </c>
      <c r="D5681" s="406">
        <v>3832026</v>
      </c>
      <c r="E5681" s="406" t="s">
        <v>1139</v>
      </c>
      <c r="F5681" s="418">
        <v>188</v>
      </c>
      <c r="G5681" s="406"/>
      <c r="H5681" s="406"/>
      <c r="I5681" s="406" t="s">
        <v>21</v>
      </c>
      <c r="J5681" s="406"/>
      <c r="K5681" s="420" t="b">
        <v>0</v>
      </c>
      <c r="L5681" s="406"/>
      <c r="M5681" s="406"/>
    </row>
    <row r="5682" spans="1:13">
      <c r="A5682" s="418">
        <v>2017</v>
      </c>
      <c r="B5682" s="418">
        <v>461297</v>
      </c>
      <c r="C5682" s="418">
        <v>3010</v>
      </c>
      <c r="D5682" s="406">
        <v>3842023</v>
      </c>
      <c r="E5682" s="406" t="s">
        <v>290</v>
      </c>
      <c r="F5682" s="418">
        <v>138</v>
      </c>
      <c r="G5682" s="419">
        <v>45986</v>
      </c>
      <c r="H5682" s="419">
        <v>45987</v>
      </c>
      <c r="I5682" s="406" t="s">
        <v>15</v>
      </c>
      <c r="J5682" s="406"/>
      <c r="K5682" s="420" t="b">
        <v>0</v>
      </c>
      <c r="L5682" s="406" t="s">
        <v>41</v>
      </c>
      <c r="M5682" s="419">
        <v>45987</v>
      </c>
    </row>
    <row r="5683" spans="1:13">
      <c r="A5683" s="418">
        <v>2017</v>
      </c>
      <c r="B5683" s="418">
        <v>461297</v>
      </c>
      <c r="C5683" s="418">
        <v>3010</v>
      </c>
      <c r="D5683" s="406">
        <v>3852023</v>
      </c>
      <c r="E5683" s="406" t="s">
        <v>290</v>
      </c>
      <c r="F5683" s="418">
        <v>525</v>
      </c>
      <c r="G5683" s="419">
        <v>45986</v>
      </c>
      <c r="H5683" s="419">
        <v>45987</v>
      </c>
      <c r="I5683" s="406" t="s">
        <v>15</v>
      </c>
      <c r="J5683" s="406"/>
      <c r="K5683" s="420" t="b">
        <v>0</v>
      </c>
      <c r="L5683" s="406" t="s">
        <v>41</v>
      </c>
      <c r="M5683" s="419">
        <v>45987</v>
      </c>
    </row>
    <row r="5684" spans="1:13">
      <c r="A5684" s="418">
        <v>2017</v>
      </c>
      <c r="B5684" s="418">
        <v>462299</v>
      </c>
      <c r="C5684" s="418">
        <v>3010</v>
      </c>
      <c r="D5684" s="406">
        <v>3862023</v>
      </c>
      <c r="E5684" s="406" t="s">
        <v>829</v>
      </c>
      <c r="F5684" s="418">
        <v>1850</v>
      </c>
      <c r="G5684" s="406"/>
      <c r="H5684" s="406"/>
      <c r="I5684" s="406" t="s">
        <v>21</v>
      </c>
      <c r="J5684" s="406"/>
      <c r="K5684" s="420" t="b">
        <v>0</v>
      </c>
      <c r="L5684" s="406"/>
      <c r="M5684" s="406"/>
    </row>
    <row r="5685" spans="1:13">
      <c r="A5685" s="418">
        <v>2010</v>
      </c>
      <c r="B5685" s="418">
        <v>403523</v>
      </c>
      <c r="C5685" s="418">
        <v>3000</v>
      </c>
      <c r="D5685" s="406">
        <v>3862026</v>
      </c>
      <c r="E5685" s="406" t="s">
        <v>132</v>
      </c>
      <c r="F5685" s="418">
        <v>900</v>
      </c>
      <c r="G5685" s="406"/>
      <c r="H5685" s="419">
        <v>46118</v>
      </c>
      <c r="I5685" s="406" t="s">
        <v>15</v>
      </c>
      <c r="J5685" s="406"/>
      <c r="K5685" s="420" t="b">
        <v>0</v>
      </c>
      <c r="L5685" s="406"/>
      <c r="M5685" s="419">
        <v>46118</v>
      </c>
    </row>
    <row r="5686" spans="1:13">
      <c r="A5686" s="418">
        <v>5001</v>
      </c>
      <c r="B5686" s="418">
        <v>410162</v>
      </c>
      <c r="C5686" s="418">
        <v>3000</v>
      </c>
      <c r="D5686" s="406">
        <v>38682026</v>
      </c>
      <c r="E5686" s="406" t="s">
        <v>46</v>
      </c>
      <c r="F5686" s="418">
        <v>9</v>
      </c>
      <c r="G5686" s="419">
        <v>46196</v>
      </c>
      <c r="H5686" s="419">
        <v>46199</v>
      </c>
      <c r="I5686" s="406" t="s">
        <v>15</v>
      </c>
      <c r="J5686" s="406"/>
      <c r="K5686" s="420" t="b">
        <v>0</v>
      </c>
      <c r="L5686" s="406"/>
      <c r="M5686" s="419">
        <v>46210</v>
      </c>
    </row>
    <row r="5687" spans="1:13">
      <c r="A5687" s="418">
        <v>2017</v>
      </c>
      <c r="B5687" s="418">
        <v>213099</v>
      </c>
      <c r="C5687" s="418">
        <v>3010</v>
      </c>
      <c r="D5687" s="406">
        <v>38692022</v>
      </c>
      <c r="E5687" s="406" t="s">
        <v>112</v>
      </c>
      <c r="F5687" s="418">
        <v>25</v>
      </c>
      <c r="G5687" s="406"/>
      <c r="H5687" s="406"/>
      <c r="I5687" s="406" t="s">
        <v>21</v>
      </c>
      <c r="J5687" s="406"/>
      <c r="K5687" s="420" t="b">
        <v>1</v>
      </c>
      <c r="L5687" s="406"/>
      <c r="M5687" s="406"/>
    </row>
    <row r="5688" spans="1:13">
      <c r="A5688" s="418">
        <v>5001</v>
      </c>
      <c r="B5688" s="418">
        <v>410221</v>
      </c>
      <c r="C5688" s="418">
        <v>3000</v>
      </c>
      <c r="D5688" s="406">
        <v>38712025</v>
      </c>
      <c r="E5688" s="406" t="s">
        <v>101</v>
      </c>
      <c r="F5688" s="418">
        <v>250</v>
      </c>
      <c r="G5688" s="419">
        <v>45762</v>
      </c>
      <c r="H5688" s="419">
        <v>45987</v>
      </c>
      <c r="I5688" s="406" t="s">
        <v>15</v>
      </c>
      <c r="J5688" s="406"/>
      <c r="K5688" s="420" t="b">
        <v>0</v>
      </c>
      <c r="L5688" s="406"/>
      <c r="M5688" s="419">
        <v>45987</v>
      </c>
    </row>
    <row r="5689" spans="1:13">
      <c r="A5689" s="418">
        <v>5001</v>
      </c>
      <c r="B5689" s="418">
        <v>410221</v>
      </c>
      <c r="C5689" s="418">
        <v>3000</v>
      </c>
      <c r="D5689" s="406">
        <v>38722025</v>
      </c>
      <c r="E5689" s="406" t="s">
        <v>101</v>
      </c>
      <c r="F5689" s="418">
        <v>250</v>
      </c>
      <c r="G5689" s="419">
        <v>45762</v>
      </c>
      <c r="H5689" s="419">
        <v>45987</v>
      </c>
      <c r="I5689" s="406" t="s">
        <v>15</v>
      </c>
      <c r="J5689" s="406"/>
      <c r="K5689" s="420" t="b">
        <v>0</v>
      </c>
      <c r="L5689" s="406"/>
      <c r="M5689" s="419">
        <v>45988</v>
      </c>
    </row>
    <row r="5690" spans="1:13">
      <c r="A5690" s="418">
        <v>5001</v>
      </c>
      <c r="B5690" s="418">
        <v>423619</v>
      </c>
      <c r="C5690" s="418">
        <v>3000</v>
      </c>
      <c r="D5690" s="406">
        <v>38862026</v>
      </c>
      <c r="E5690" s="406" t="s">
        <v>867</v>
      </c>
      <c r="F5690" s="418">
        <v>2</v>
      </c>
      <c r="G5690" s="419">
        <v>46079</v>
      </c>
      <c r="H5690" s="419">
        <v>46084</v>
      </c>
      <c r="I5690" s="406" t="s">
        <v>15</v>
      </c>
      <c r="J5690" s="406"/>
      <c r="K5690" s="420" t="b">
        <v>0</v>
      </c>
      <c r="L5690" s="406"/>
      <c r="M5690" s="419">
        <v>46084</v>
      </c>
    </row>
    <row r="5691" spans="1:13">
      <c r="A5691" s="418">
        <v>2017</v>
      </c>
      <c r="B5691" s="418">
        <v>461792</v>
      </c>
      <c r="C5691" s="418">
        <v>3010</v>
      </c>
      <c r="D5691" s="406">
        <v>38962022</v>
      </c>
      <c r="E5691" s="406" t="s">
        <v>1140</v>
      </c>
      <c r="F5691" s="418">
        <v>5000</v>
      </c>
      <c r="G5691" s="406"/>
      <c r="H5691" s="406"/>
      <c r="I5691" s="406" t="s">
        <v>21</v>
      </c>
      <c r="J5691" s="406"/>
      <c r="K5691" s="420" t="b">
        <v>0</v>
      </c>
      <c r="L5691" s="406"/>
      <c r="M5691" s="406"/>
    </row>
    <row r="5692" spans="1:13">
      <c r="A5692" s="418">
        <v>2017</v>
      </c>
      <c r="B5692" s="418">
        <v>210116</v>
      </c>
      <c r="C5692" s="418">
        <v>3010</v>
      </c>
      <c r="D5692" s="406">
        <v>38982022</v>
      </c>
      <c r="E5692" s="406" t="s">
        <v>300</v>
      </c>
      <c r="F5692" s="418">
        <v>2000</v>
      </c>
      <c r="G5692" s="406"/>
      <c r="H5692" s="406"/>
      <c r="I5692" s="406" t="s">
        <v>21</v>
      </c>
      <c r="J5692" s="406"/>
      <c r="K5692" s="420" t="b">
        <v>0</v>
      </c>
      <c r="L5692" s="406" t="s">
        <v>41</v>
      </c>
      <c r="M5692" s="406"/>
    </row>
    <row r="5693" spans="1:13">
      <c r="A5693" s="418">
        <v>5001</v>
      </c>
      <c r="B5693" s="418">
        <v>465515</v>
      </c>
      <c r="C5693" s="418">
        <v>3000</v>
      </c>
      <c r="D5693" s="406">
        <v>39012025</v>
      </c>
      <c r="E5693" s="406" t="s">
        <v>5575</v>
      </c>
      <c r="F5693" s="418">
        <v>193</v>
      </c>
      <c r="G5693" s="406"/>
      <c r="H5693" s="406"/>
      <c r="I5693" s="406" t="s">
        <v>21</v>
      </c>
      <c r="J5693" s="406"/>
      <c r="K5693" s="420" t="b">
        <v>0</v>
      </c>
      <c r="L5693" s="406" t="s">
        <v>41</v>
      </c>
      <c r="M5693" s="406"/>
    </row>
    <row r="5694" spans="1:13">
      <c r="A5694" s="418">
        <v>5001</v>
      </c>
      <c r="B5694" s="418">
        <v>485618</v>
      </c>
      <c r="C5694" s="418">
        <v>3000</v>
      </c>
      <c r="D5694" s="406">
        <v>39052025</v>
      </c>
      <c r="E5694" s="406" t="s">
        <v>1141</v>
      </c>
      <c r="F5694" s="418">
        <v>667</v>
      </c>
      <c r="G5694" s="419">
        <v>46246</v>
      </c>
      <c r="H5694" s="419">
        <v>46253</v>
      </c>
      <c r="I5694" s="406" t="s">
        <v>15</v>
      </c>
      <c r="J5694" s="406"/>
      <c r="K5694" s="420" t="b">
        <v>0</v>
      </c>
      <c r="L5694" s="406" t="s">
        <v>41</v>
      </c>
      <c r="M5694" s="419">
        <v>46253</v>
      </c>
    </row>
    <row r="5695" spans="1:13">
      <c r="A5695" s="418">
        <v>2010</v>
      </c>
      <c r="B5695" s="418">
        <v>210206</v>
      </c>
      <c r="C5695" s="418">
        <v>3000</v>
      </c>
      <c r="D5695" s="406">
        <v>392026</v>
      </c>
      <c r="E5695" s="406" t="s">
        <v>24</v>
      </c>
      <c r="F5695" s="418">
        <v>11</v>
      </c>
      <c r="G5695" s="419">
        <v>46048</v>
      </c>
      <c r="H5695" s="419">
        <v>46055</v>
      </c>
      <c r="I5695" s="406" t="s">
        <v>15</v>
      </c>
      <c r="J5695" s="406"/>
      <c r="K5695" s="420" t="b">
        <v>0</v>
      </c>
      <c r="L5695" s="406"/>
      <c r="M5695" s="419">
        <v>46055</v>
      </c>
    </row>
    <row r="5696" spans="1:13">
      <c r="A5696" s="418">
        <v>2017</v>
      </c>
      <c r="B5696" s="418">
        <v>453040</v>
      </c>
      <c r="C5696" s="418">
        <v>3010</v>
      </c>
      <c r="D5696" s="406">
        <v>392026</v>
      </c>
      <c r="E5696" s="406" t="s">
        <v>424</v>
      </c>
      <c r="F5696" s="418">
        <v>475</v>
      </c>
      <c r="G5696" s="419">
        <v>46038</v>
      </c>
      <c r="H5696" s="419">
        <v>46043</v>
      </c>
      <c r="I5696" s="406" t="s">
        <v>15</v>
      </c>
      <c r="J5696" s="406"/>
      <c r="K5696" s="420" t="b">
        <v>0</v>
      </c>
      <c r="L5696" s="406"/>
      <c r="M5696" s="419">
        <v>46043</v>
      </c>
    </row>
    <row r="5697" spans="1:13">
      <c r="A5697" s="418">
        <v>5001</v>
      </c>
      <c r="B5697" s="418">
        <v>461673</v>
      </c>
      <c r="C5697" s="418">
        <v>3000</v>
      </c>
      <c r="D5697" s="406">
        <v>3932023</v>
      </c>
      <c r="E5697" s="406" t="s">
        <v>485</v>
      </c>
      <c r="F5697" s="418">
        <v>8</v>
      </c>
      <c r="G5697" s="406"/>
      <c r="H5697" s="406"/>
      <c r="I5697" s="406" t="s">
        <v>21</v>
      </c>
      <c r="J5697" s="406"/>
      <c r="K5697" s="420" t="b">
        <v>0</v>
      </c>
      <c r="L5697" s="406" t="s">
        <v>17</v>
      </c>
      <c r="M5697" s="406"/>
    </row>
    <row r="5698" spans="1:13">
      <c r="A5698" s="418">
        <v>2010</v>
      </c>
      <c r="B5698" s="418">
        <v>210207</v>
      </c>
      <c r="C5698" s="418">
        <v>3000</v>
      </c>
      <c r="D5698" s="406">
        <v>3952026</v>
      </c>
      <c r="E5698" s="406" t="s">
        <v>113</v>
      </c>
      <c r="F5698" s="418">
        <v>125</v>
      </c>
      <c r="G5698" s="419">
        <v>46119</v>
      </c>
      <c r="H5698" s="406"/>
      <c r="I5698" s="406" t="s">
        <v>15</v>
      </c>
      <c r="J5698" s="406"/>
      <c r="K5698" s="420" t="b">
        <v>0</v>
      </c>
      <c r="L5698" s="406"/>
      <c r="M5698" s="419">
        <v>46125</v>
      </c>
    </row>
    <row r="5699" spans="1:13">
      <c r="A5699" s="418">
        <v>5001</v>
      </c>
      <c r="B5699" s="418">
        <v>410300</v>
      </c>
      <c r="C5699" s="418">
        <v>3000</v>
      </c>
      <c r="D5699" s="406">
        <v>39562023</v>
      </c>
      <c r="E5699" s="406" t="s">
        <v>1089</v>
      </c>
      <c r="F5699" s="418">
        <v>200</v>
      </c>
      <c r="G5699" s="419">
        <v>45562</v>
      </c>
      <c r="H5699" s="419">
        <v>45947</v>
      </c>
      <c r="I5699" s="406" t="s">
        <v>15</v>
      </c>
      <c r="J5699" s="406"/>
      <c r="K5699" s="420" t="b">
        <v>0</v>
      </c>
      <c r="L5699" s="406"/>
      <c r="M5699" s="419">
        <v>45947</v>
      </c>
    </row>
    <row r="5700" spans="1:13">
      <c r="A5700" s="418">
        <v>5001</v>
      </c>
      <c r="B5700" s="418">
        <v>410300</v>
      </c>
      <c r="C5700" s="418">
        <v>3000</v>
      </c>
      <c r="D5700" s="406">
        <v>39572023</v>
      </c>
      <c r="E5700" s="406" t="s">
        <v>1089</v>
      </c>
      <c r="F5700" s="418">
        <v>200</v>
      </c>
      <c r="G5700" s="419">
        <v>45563</v>
      </c>
      <c r="H5700" s="419">
        <v>45955</v>
      </c>
      <c r="I5700" s="406" t="s">
        <v>15</v>
      </c>
      <c r="J5700" s="406"/>
      <c r="K5700" s="420" t="b">
        <v>0</v>
      </c>
      <c r="L5700" s="406"/>
      <c r="M5700" s="419">
        <v>45959</v>
      </c>
    </row>
    <row r="5701" spans="1:13">
      <c r="A5701" s="418">
        <v>5001</v>
      </c>
      <c r="B5701" s="418">
        <v>410300</v>
      </c>
      <c r="C5701" s="418">
        <v>3000</v>
      </c>
      <c r="D5701" s="406">
        <v>39592023</v>
      </c>
      <c r="E5701" s="406" t="s">
        <v>1089</v>
      </c>
      <c r="F5701" s="418">
        <v>200</v>
      </c>
      <c r="G5701" s="419">
        <v>45562</v>
      </c>
      <c r="H5701" s="419">
        <v>46035</v>
      </c>
      <c r="I5701" s="406" t="s">
        <v>15</v>
      </c>
      <c r="J5701" s="406"/>
      <c r="K5701" s="420" t="b">
        <v>0</v>
      </c>
      <c r="L5701" s="406"/>
      <c r="M5701" s="419">
        <v>46035</v>
      </c>
    </row>
    <row r="5702" spans="1:13">
      <c r="A5702" s="418">
        <v>5001</v>
      </c>
      <c r="B5702" s="418">
        <v>410300</v>
      </c>
      <c r="C5702" s="418">
        <v>3000</v>
      </c>
      <c r="D5702" s="406">
        <v>39602023</v>
      </c>
      <c r="E5702" s="406" t="s">
        <v>1089</v>
      </c>
      <c r="F5702" s="418">
        <v>200</v>
      </c>
      <c r="G5702" s="419">
        <v>45563</v>
      </c>
      <c r="H5702" s="419">
        <v>46035</v>
      </c>
      <c r="I5702" s="406" t="s">
        <v>15</v>
      </c>
      <c r="J5702" s="406"/>
      <c r="K5702" s="420" t="b">
        <v>0</v>
      </c>
      <c r="L5702" s="406"/>
      <c r="M5702" s="419">
        <v>46042</v>
      </c>
    </row>
    <row r="5703" spans="1:13">
      <c r="A5703" s="418">
        <v>5001</v>
      </c>
      <c r="B5703" s="418">
        <v>410300</v>
      </c>
      <c r="C5703" s="418">
        <v>3000</v>
      </c>
      <c r="D5703" s="406">
        <v>39612023</v>
      </c>
      <c r="E5703" s="406" t="s">
        <v>1089</v>
      </c>
      <c r="F5703" s="418">
        <v>200</v>
      </c>
      <c r="G5703" s="419">
        <v>45563</v>
      </c>
      <c r="H5703" s="419">
        <v>46035</v>
      </c>
      <c r="I5703" s="406" t="s">
        <v>15</v>
      </c>
      <c r="J5703" s="406"/>
      <c r="K5703" s="420" t="b">
        <v>0</v>
      </c>
      <c r="L5703" s="406"/>
      <c r="M5703" s="419">
        <v>46042</v>
      </c>
    </row>
    <row r="5704" spans="1:13">
      <c r="A5704" s="418">
        <v>5001</v>
      </c>
      <c r="B5704" s="418">
        <v>410300</v>
      </c>
      <c r="C5704" s="418">
        <v>3000</v>
      </c>
      <c r="D5704" s="406">
        <v>39622023</v>
      </c>
      <c r="E5704" s="406" t="s">
        <v>1089</v>
      </c>
      <c r="F5704" s="418">
        <v>200</v>
      </c>
      <c r="G5704" s="419">
        <v>45563</v>
      </c>
      <c r="H5704" s="419">
        <v>46035</v>
      </c>
      <c r="I5704" s="406" t="s">
        <v>15</v>
      </c>
      <c r="J5704" s="406"/>
      <c r="K5704" s="420" t="b">
        <v>0</v>
      </c>
      <c r="L5704" s="406"/>
      <c r="M5704" s="419">
        <v>46042</v>
      </c>
    </row>
    <row r="5705" spans="1:13">
      <c r="A5705" s="418">
        <v>5001</v>
      </c>
      <c r="B5705" s="418">
        <v>410235</v>
      </c>
      <c r="C5705" s="418">
        <v>3000</v>
      </c>
      <c r="D5705" s="406">
        <v>39622026</v>
      </c>
      <c r="E5705" s="406" t="s">
        <v>73</v>
      </c>
      <c r="F5705" s="418">
        <v>2</v>
      </c>
      <c r="G5705" s="419">
        <v>46109</v>
      </c>
      <c r="H5705" s="419">
        <v>46119</v>
      </c>
      <c r="I5705" s="406" t="s">
        <v>15</v>
      </c>
      <c r="J5705" s="406"/>
      <c r="K5705" s="420" t="b">
        <v>0</v>
      </c>
      <c r="L5705" s="406"/>
      <c r="M5705" s="419">
        <v>46127</v>
      </c>
    </row>
    <row r="5706" spans="1:13">
      <c r="A5706" s="418">
        <v>5001</v>
      </c>
      <c r="B5706" s="418">
        <v>410300</v>
      </c>
      <c r="C5706" s="418">
        <v>3000</v>
      </c>
      <c r="D5706" s="406">
        <v>39632023</v>
      </c>
      <c r="E5706" s="406" t="s">
        <v>1089</v>
      </c>
      <c r="F5706" s="418">
        <v>175</v>
      </c>
      <c r="G5706" s="419">
        <v>45570</v>
      </c>
      <c r="H5706" s="419">
        <v>45955</v>
      </c>
      <c r="I5706" s="406" t="s">
        <v>15</v>
      </c>
      <c r="J5706" s="406"/>
      <c r="K5706" s="420" t="b">
        <v>0</v>
      </c>
      <c r="L5706" s="406"/>
      <c r="M5706" s="419">
        <v>45955</v>
      </c>
    </row>
    <row r="5707" spans="1:13">
      <c r="A5707" s="418">
        <v>5001</v>
      </c>
      <c r="B5707" s="418">
        <v>410300</v>
      </c>
      <c r="C5707" s="418">
        <v>3000</v>
      </c>
      <c r="D5707" s="406">
        <v>39652023</v>
      </c>
      <c r="E5707" s="406" t="s">
        <v>1089</v>
      </c>
      <c r="F5707" s="418">
        <v>200</v>
      </c>
      <c r="G5707" s="419">
        <v>45569</v>
      </c>
      <c r="H5707" s="419">
        <v>45959</v>
      </c>
      <c r="I5707" s="406" t="s">
        <v>15</v>
      </c>
      <c r="J5707" s="406"/>
      <c r="K5707" s="420" t="b">
        <v>0</v>
      </c>
      <c r="L5707" s="406"/>
      <c r="M5707" s="419">
        <v>45959</v>
      </c>
    </row>
    <row r="5708" spans="1:13">
      <c r="A5708" s="418">
        <v>5001</v>
      </c>
      <c r="B5708" s="418">
        <v>410300</v>
      </c>
      <c r="C5708" s="418">
        <v>3000</v>
      </c>
      <c r="D5708" s="406">
        <v>39662023</v>
      </c>
      <c r="E5708" s="406" t="s">
        <v>1089</v>
      </c>
      <c r="F5708" s="418">
        <v>175</v>
      </c>
      <c r="G5708" s="419">
        <v>45570</v>
      </c>
      <c r="H5708" s="419">
        <v>45955</v>
      </c>
      <c r="I5708" s="406" t="s">
        <v>15</v>
      </c>
      <c r="J5708" s="406"/>
      <c r="K5708" s="420" t="b">
        <v>0</v>
      </c>
      <c r="L5708" s="406"/>
      <c r="M5708" s="419">
        <v>45955</v>
      </c>
    </row>
    <row r="5709" spans="1:13">
      <c r="A5709" s="418">
        <v>5001</v>
      </c>
      <c r="B5709" s="418">
        <v>410300</v>
      </c>
      <c r="C5709" s="418">
        <v>3000</v>
      </c>
      <c r="D5709" s="406">
        <v>39682023</v>
      </c>
      <c r="E5709" s="406" t="s">
        <v>1089</v>
      </c>
      <c r="F5709" s="418">
        <v>200</v>
      </c>
      <c r="G5709" s="419">
        <v>45572</v>
      </c>
      <c r="H5709" s="419">
        <v>46035</v>
      </c>
      <c r="I5709" s="406" t="s">
        <v>58</v>
      </c>
      <c r="J5709" s="406"/>
      <c r="K5709" s="420" t="b">
        <v>0</v>
      </c>
      <c r="L5709" s="406"/>
      <c r="M5709" s="419">
        <v>46064</v>
      </c>
    </row>
    <row r="5710" spans="1:13">
      <c r="A5710" s="418">
        <v>5001</v>
      </c>
      <c r="B5710" s="418">
        <v>410300</v>
      </c>
      <c r="C5710" s="418">
        <v>3000</v>
      </c>
      <c r="D5710" s="406">
        <v>39732023</v>
      </c>
      <c r="E5710" s="406" t="s">
        <v>1089</v>
      </c>
      <c r="F5710" s="418">
        <v>200</v>
      </c>
      <c r="G5710" s="419">
        <v>46198</v>
      </c>
      <c r="H5710" s="419">
        <v>46213</v>
      </c>
      <c r="I5710" s="406" t="s">
        <v>15</v>
      </c>
      <c r="J5710" s="406"/>
      <c r="K5710" s="420" t="b">
        <v>0</v>
      </c>
      <c r="L5710" s="406"/>
      <c r="M5710" s="419">
        <v>46216</v>
      </c>
    </row>
    <row r="5711" spans="1:13">
      <c r="A5711" s="418">
        <v>5001</v>
      </c>
      <c r="B5711" s="418">
        <v>410072</v>
      </c>
      <c r="C5711" s="418">
        <v>3000</v>
      </c>
      <c r="D5711" s="406">
        <v>40142025</v>
      </c>
      <c r="E5711" s="406" t="s">
        <v>30</v>
      </c>
      <c r="F5711" s="418">
        <v>320</v>
      </c>
      <c r="G5711" s="419">
        <v>45898</v>
      </c>
      <c r="H5711" s="419">
        <v>45911</v>
      </c>
      <c r="I5711" s="406" t="s">
        <v>15</v>
      </c>
      <c r="J5711" s="406"/>
      <c r="K5711" s="420" t="b">
        <v>0</v>
      </c>
      <c r="L5711" s="406"/>
      <c r="M5711" s="419">
        <v>45911</v>
      </c>
    </row>
    <row r="5712" spans="1:13">
      <c r="A5712" s="418">
        <v>5001</v>
      </c>
      <c r="B5712" s="418">
        <v>410072</v>
      </c>
      <c r="C5712" s="418">
        <v>3000</v>
      </c>
      <c r="D5712" s="406">
        <v>40162025</v>
      </c>
      <c r="E5712" s="406" t="s">
        <v>30</v>
      </c>
      <c r="F5712" s="418">
        <v>160</v>
      </c>
      <c r="G5712" s="419">
        <v>45909</v>
      </c>
      <c r="H5712" s="419">
        <v>46043</v>
      </c>
      <c r="I5712" s="406" t="s">
        <v>15</v>
      </c>
      <c r="J5712" s="406"/>
      <c r="K5712" s="420" t="b">
        <v>0</v>
      </c>
      <c r="L5712" s="406"/>
      <c r="M5712" s="419">
        <v>46043</v>
      </c>
    </row>
    <row r="5713" spans="1:13">
      <c r="A5713" s="418">
        <v>5001</v>
      </c>
      <c r="B5713" s="418">
        <v>410072</v>
      </c>
      <c r="C5713" s="418">
        <v>3000</v>
      </c>
      <c r="D5713" s="406">
        <v>40172025</v>
      </c>
      <c r="E5713" s="406" t="s">
        <v>30</v>
      </c>
      <c r="F5713" s="418">
        <v>160</v>
      </c>
      <c r="G5713" s="419">
        <v>45909</v>
      </c>
      <c r="H5713" s="419">
        <v>45916</v>
      </c>
      <c r="I5713" s="406" t="s">
        <v>15</v>
      </c>
      <c r="J5713" s="406"/>
      <c r="K5713" s="420" t="b">
        <v>0</v>
      </c>
      <c r="L5713" s="406"/>
      <c r="M5713" s="419">
        <v>45916</v>
      </c>
    </row>
    <row r="5714" spans="1:13">
      <c r="A5714" s="418">
        <v>5001</v>
      </c>
      <c r="B5714" s="418">
        <v>210407</v>
      </c>
      <c r="C5714" s="418">
        <v>3000</v>
      </c>
      <c r="D5714" s="406">
        <v>40172026</v>
      </c>
      <c r="E5714" s="406" t="s">
        <v>413</v>
      </c>
      <c r="F5714" s="418">
        <v>55</v>
      </c>
      <c r="G5714" s="419">
        <v>46216</v>
      </c>
      <c r="H5714" s="419">
        <v>46223</v>
      </c>
      <c r="I5714" s="406" t="s">
        <v>15</v>
      </c>
      <c r="J5714" s="406"/>
      <c r="K5714" s="420" t="b">
        <v>0</v>
      </c>
      <c r="L5714" s="406"/>
      <c r="M5714" s="419">
        <v>46223</v>
      </c>
    </row>
    <row r="5715" spans="1:13">
      <c r="A5715" s="418">
        <v>2010</v>
      </c>
      <c r="B5715" s="418">
        <v>465257</v>
      </c>
      <c r="C5715" s="418">
        <v>3000</v>
      </c>
      <c r="D5715" s="406">
        <v>402026</v>
      </c>
      <c r="E5715" s="406" t="s">
        <v>162</v>
      </c>
      <c r="F5715" s="418">
        <v>840</v>
      </c>
      <c r="G5715" s="419">
        <v>46048</v>
      </c>
      <c r="H5715" s="419">
        <v>46048</v>
      </c>
      <c r="I5715" s="406" t="s">
        <v>15</v>
      </c>
      <c r="J5715" s="406"/>
      <c r="K5715" s="420" t="b">
        <v>0</v>
      </c>
      <c r="L5715" s="406"/>
      <c r="M5715" s="419">
        <v>46048</v>
      </c>
    </row>
    <row r="5716" spans="1:13">
      <c r="A5716" s="418">
        <v>2017</v>
      </c>
      <c r="B5716" s="418">
        <v>453040</v>
      </c>
      <c r="C5716" s="418">
        <v>3010</v>
      </c>
      <c r="D5716" s="406">
        <v>402026</v>
      </c>
      <c r="E5716" s="406" t="s">
        <v>424</v>
      </c>
      <c r="F5716" s="418">
        <v>600</v>
      </c>
      <c r="G5716" s="419">
        <v>46038</v>
      </c>
      <c r="H5716" s="419">
        <v>46045</v>
      </c>
      <c r="I5716" s="406" t="s">
        <v>15</v>
      </c>
      <c r="J5716" s="406"/>
      <c r="K5716" s="420" t="b">
        <v>0</v>
      </c>
      <c r="L5716" s="406"/>
      <c r="M5716" s="419">
        <v>46045</v>
      </c>
    </row>
    <row r="5717" spans="1:13">
      <c r="A5717" s="418">
        <v>2017</v>
      </c>
      <c r="B5717" s="418">
        <v>470409</v>
      </c>
      <c r="C5717" s="418">
        <v>3010</v>
      </c>
      <c r="D5717" s="406">
        <v>4022024</v>
      </c>
      <c r="E5717" s="406" t="s">
        <v>1142</v>
      </c>
      <c r="F5717" s="418">
        <v>25</v>
      </c>
      <c r="G5717" s="406"/>
      <c r="H5717" s="406"/>
      <c r="I5717" s="406" t="s">
        <v>21</v>
      </c>
      <c r="J5717" s="406"/>
      <c r="K5717" s="420" t="b">
        <v>0</v>
      </c>
      <c r="L5717" s="406"/>
      <c r="M5717" s="406"/>
    </row>
    <row r="5718" spans="1:13">
      <c r="A5718" s="418">
        <v>2015</v>
      </c>
      <c r="B5718" s="418">
        <v>422453</v>
      </c>
      <c r="C5718" s="418">
        <v>3010</v>
      </c>
      <c r="D5718" s="406">
        <v>4022025</v>
      </c>
      <c r="E5718" s="406" t="s">
        <v>1143</v>
      </c>
      <c r="F5718" s="418">
        <v>2000</v>
      </c>
      <c r="G5718" s="419">
        <v>46001</v>
      </c>
      <c r="H5718" s="419">
        <v>46004</v>
      </c>
      <c r="I5718" s="406" t="s">
        <v>15</v>
      </c>
      <c r="J5718" s="406"/>
      <c r="K5718" s="420" t="b">
        <v>0</v>
      </c>
      <c r="L5718" s="406"/>
      <c r="M5718" s="419">
        <v>46006</v>
      </c>
    </row>
    <row r="5719" spans="1:13">
      <c r="A5719" s="418">
        <v>5001</v>
      </c>
      <c r="B5719" s="418">
        <v>453082</v>
      </c>
      <c r="C5719" s="418">
        <v>3000</v>
      </c>
      <c r="D5719" s="406">
        <v>40252026</v>
      </c>
      <c r="E5719" s="406" t="s">
        <v>1144</v>
      </c>
      <c r="F5719" s="418">
        <v>816</v>
      </c>
      <c r="G5719" s="419">
        <v>46136</v>
      </c>
      <c r="H5719" s="419">
        <v>46141</v>
      </c>
      <c r="I5719" s="406" t="s">
        <v>15</v>
      </c>
      <c r="J5719" s="406"/>
      <c r="K5719" s="420" t="b">
        <v>0</v>
      </c>
      <c r="L5719" s="406"/>
      <c r="M5719" s="419">
        <v>46141</v>
      </c>
    </row>
    <row r="5720" spans="1:13">
      <c r="A5720" s="418">
        <v>5001</v>
      </c>
      <c r="B5720" s="418">
        <v>448013</v>
      </c>
      <c r="C5720" s="418">
        <v>3000</v>
      </c>
      <c r="D5720" s="406">
        <v>40312025</v>
      </c>
      <c r="E5720" s="406" t="s">
        <v>653</v>
      </c>
      <c r="F5720" s="418">
        <v>107</v>
      </c>
      <c r="G5720" s="419">
        <v>46160</v>
      </c>
      <c r="H5720" s="419">
        <v>46160</v>
      </c>
      <c r="I5720" s="406" t="s">
        <v>15</v>
      </c>
      <c r="J5720" s="406"/>
      <c r="K5720" s="420" t="b">
        <v>0</v>
      </c>
      <c r="L5720" s="406" t="s">
        <v>41</v>
      </c>
      <c r="M5720" s="419">
        <v>46160</v>
      </c>
    </row>
    <row r="5721" spans="1:13">
      <c r="A5721" s="418">
        <v>2017</v>
      </c>
      <c r="B5721" s="418">
        <v>212241</v>
      </c>
      <c r="C5721" s="418">
        <v>3010</v>
      </c>
      <c r="D5721" s="406">
        <v>4052025</v>
      </c>
      <c r="E5721" s="406" t="s">
        <v>1123</v>
      </c>
      <c r="F5721" s="418">
        <v>5000</v>
      </c>
      <c r="G5721" s="406"/>
      <c r="H5721" s="406"/>
      <c r="I5721" s="406" t="s">
        <v>21</v>
      </c>
      <c r="J5721" s="406"/>
      <c r="K5721" s="420" t="b">
        <v>0</v>
      </c>
      <c r="L5721" s="406"/>
      <c r="M5721" s="406"/>
    </row>
    <row r="5722" spans="1:13">
      <c r="A5722" s="418">
        <v>5001</v>
      </c>
      <c r="B5722" s="418">
        <v>465148</v>
      </c>
      <c r="C5722" s="418">
        <v>3000</v>
      </c>
      <c r="D5722" s="406">
        <v>40522024</v>
      </c>
      <c r="E5722" s="406" t="s">
        <v>742</v>
      </c>
      <c r="F5722" s="418">
        <v>88</v>
      </c>
      <c r="G5722" s="419">
        <v>45903</v>
      </c>
      <c r="H5722" s="419">
        <v>45936</v>
      </c>
      <c r="I5722" s="406" t="s">
        <v>15</v>
      </c>
      <c r="J5722" s="406"/>
      <c r="K5722" s="420" t="b">
        <v>0</v>
      </c>
      <c r="L5722" s="406"/>
      <c r="M5722" s="419">
        <v>45957</v>
      </c>
    </row>
    <row r="5723" spans="1:13">
      <c r="A5723" s="418">
        <v>2017</v>
      </c>
      <c r="B5723" s="418">
        <v>459671</v>
      </c>
      <c r="C5723" s="418">
        <v>3010</v>
      </c>
      <c r="D5723" s="406">
        <v>4062025</v>
      </c>
      <c r="E5723" s="406" t="s">
        <v>89</v>
      </c>
      <c r="F5723" s="418">
        <v>840</v>
      </c>
      <c r="G5723" s="406"/>
      <c r="H5723" s="406"/>
      <c r="I5723" s="406" t="s">
        <v>21</v>
      </c>
      <c r="J5723" s="406"/>
      <c r="K5723" s="420" t="b">
        <v>0</v>
      </c>
      <c r="L5723" s="406"/>
      <c r="M5723" s="406"/>
    </row>
    <row r="5724" spans="1:13">
      <c r="A5724" s="418">
        <v>5001</v>
      </c>
      <c r="B5724" s="418">
        <v>438021</v>
      </c>
      <c r="C5724" s="418">
        <v>3000</v>
      </c>
      <c r="D5724" s="406">
        <v>4062026</v>
      </c>
      <c r="E5724" s="406" t="s">
        <v>471</v>
      </c>
      <c r="F5724" s="418">
        <v>420</v>
      </c>
      <c r="G5724" s="419">
        <v>46035</v>
      </c>
      <c r="H5724" s="419">
        <v>46041</v>
      </c>
      <c r="I5724" s="406" t="s">
        <v>15</v>
      </c>
      <c r="J5724" s="406"/>
      <c r="K5724" s="420" t="b">
        <v>0</v>
      </c>
      <c r="L5724" s="406"/>
      <c r="M5724" s="419">
        <v>46041</v>
      </c>
    </row>
    <row r="5725" spans="1:13">
      <c r="A5725" s="418">
        <v>5001</v>
      </c>
      <c r="B5725" s="418">
        <v>478553</v>
      </c>
      <c r="C5725" s="418">
        <v>3000</v>
      </c>
      <c r="D5725" s="406">
        <v>4072026</v>
      </c>
      <c r="E5725" s="406" t="s">
        <v>42</v>
      </c>
      <c r="F5725" s="418">
        <v>3900</v>
      </c>
      <c r="G5725" s="419">
        <v>46043</v>
      </c>
      <c r="H5725" s="419">
        <v>46052</v>
      </c>
      <c r="I5725" s="406" t="s">
        <v>15</v>
      </c>
      <c r="J5725" s="406"/>
      <c r="K5725" s="420" t="b">
        <v>0</v>
      </c>
      <c r="L5725" s="406"/>
      <c r="M5725" s="419">
        <v>46052</v>
      </c>
    </row>
    <row r="5726" spans="1:13">
      <c r="A5726" s="418">
        <v>5001</v>
      </c>
      <c r="B5726" s="418">
        <v>463406</v>
      </c>
      <c r="C5726" s="418">
        <v>3000</v>
      </c>
      <c r="D5726" s="406">
        <v>40782026</v>
      </c>
      <c r="E5726" s="406" t="s">
        <v>371</v>
      </c>
      <c r="F5726" s="418">
        <v>212</v>
      </c>
      <c r="G5726" s="406"/>
      <c r="H5726" s="406"/>
      <c r="I5726" s="406" t="s">
        <v>21</v>
      </c>
      <c r="J5726" s="406"/>
      <c r="K5726" s="420" t="b">
        <v>0</v>
      </c>
      <c r="L5726" s="406" t="s">
        <v>17</v>
      </c>
      <c r="M5726" s="406"/>
    </row>
    <row r="5727" spans="1:13">
      <c r="A5727" s="418">
        <v>5001</v>
      </c>
      <c r="B5727" s="418">
        <v>478553</v>
      </c>
      <c r="C5727" s="418">
        <v>3000</v>
      </c>
      <c r="D5727" s="406">
        <v>4082026</v>
      </c>
      <c r="E5727" s="406" t="s">
        <v>42</v>
      </c>
      <c r="F5727" s="418">
        <v>3900</v>
      </c>
      <c r="G5727" s="419">
        <v>46046</v>
      </c>
      <c r="H5727" s="419">
        <v>46052</v>
      </c>
      <c r="I5727" s="406" t="s">
        <v>15</v>
      </c>
      <c r="J5727" s="406"/>
      <c r="K5727" s="420" t="b">
        <v>0</v>
      </c>
      <c r="L5727" s="406"/>
      <c r="M5727" s="419">
        <v>46057</v>
      </c>
    </row>
    <row r="5728" spans="1:13">
      <c r="A5728" s="418">
        <v>5001</v>
      </c>
      <c r="B5728" s="418">
        <v>463614</v>
      </c>
      <c r="C5728" s="418">
        <v>3000</v>
      </c>
      <c r="D5728" s="406">
        <v>40882023</v>
      </c>
      <c r="E5728" s="406" t="s">
        <v>183</v>
      </c>
      <c r="F5728" s="418">
        <v>0</v>
      </c>
      <c r="G5728" s="406"/>
      <c r="H5728" s="406"/>
      <c r="I5728" s="406" t="s">
        <v>21</v>
      </c>
      <c r="J5728" s="406"/>
      <c r="K5728" s="420" t="b">
        <v>1</v>
      </c>
      <c r="L5728" s="406"/>
      <c r="M5728" s="406"/>
    </row>
    <row r="5729" spans="1:13">
      <c r="A5729" s="418">
        <v>5001</v>
      </c>
      <c r="B5729" s="418">
        <v>463614</v>
      </c>
      <c r="C5729" s="418">
        <v>3000</v>
      </c>
      <c r="D5729" s="406">
        <v>40892023</v>
      </c>
      <c r="E5729" s="406" t="s">
        <v>183</v>
      </c>
      <c r="F5729" s="418">
        <v>0</v>
      </c>
      <c r="G5729" s="406"/>
      <c r="H5729" s="406"/>
      <c r="I5729" s="406" t="s">
        <v>21</v>
      </c>
      <c r="J5729" s="406"/>
      <c r="K5729" s="420" t="b">
        <v>1</v>
      </c>
      <c r="L5729" s="406"/>
      <c r="M5729" s="406"/>
    </row>
    <row r="5730" spans="1:13">
      <c r="A5730" s="418">
        <v>5001</v>
      </c>
      <c r="B5730" s="418">
        <v>463614</v>
      </c>
      <c r="C5730" s="418">
        <v>3000</v>
      </c>
      <c r="D5730" s="406">
        <v>40902023</v>
      </c>
      <c r="E5730" s="406" t="s">
        <v>183</v>
      </c>
      <c r="F5730" s="418">
        <v>0</v>
      </c>
      <c r="G5730" s="406"/>
      <c r="H5730" s="406"/>
      <c r="I5730" s="406" t="s">
        <v>21</v>
      </c>
      <c r="J5730" s="406"/>
      <c r="K5730" s="420" t="b">
        <v>1</v>
      </c>
      <c r="L5730" s="406"/>
      <c r="M5730" s="406"/>
    </row>
    <row r="5731" spans="1:13">
      <c r="A5731" s="418">
        <v>5001</v>
      </c>
      <c r="B5731" s="418">
        <v>463614</v>
      </c>
      <c r="C5731" s="418">
        <v>3000</v>
      </c>
      <c r="D5731" s="406">
        <v>40912023</v>
      </c>
      <c r="E5731" s="406" t="s">
        <v>183</v>
      </c>
      <c r="F5731" s="418">
        <v>0</v>
      </c>
      <c r="G5731" s="406"/>
      <c r="H5731" s="406"/>
      <c r="I5731" s="406" t="s">
        <v>21</v>
      </c>
      <c r="J5731" s="406"/>
      <c r="K5731" s="420" t="b">
        <v>1</v>
      </c>
      <c r="L5731" s="406"/>
      <c r="M5731" s="406"/>
    </row>
    <row r="5732" spans="1:13">
      <c r="A5732" s="418">
        <v>5001</v>
      </c>
      <c r="B5732" s="418">
        <v>463614</v>
      </c>
      <c r="C5732" s="418">
        <v>3000</v>
      </c>
      <c r="D5732" s="406">
        <v>40922023</v>
      </c>
      <c r="E5732" s="406" t="s">
        <v>183</v>
      </c>
      <c r="F5732" s="418">
        <v>0</v>
      </c>
      <c r="G5732" s="406"/>
      <c r="H5732" s="406"/>
      <c r="I5732" s="406" t="s">
        <v>21</v>
      </c>
      <c r="J5732" s="406"/>
      <c r="K5732" s="420" t="b">
        <v>1</v>
      </c>
      <c r="L5732" s="406"/>
      <c r="M5732" s="406"/>
    </row>
    <row r="5733" spans="1:13">
      <c r="A5733" s="418">
        <v>5001</v>
      </c>
      <c r="B5733" s="418">
        <v>463614</v>
      </c>
      <c r="C5733" s="418">
        <v>3000</v>
      </c>
      <c r="D5733" s="406">
        <v>40932023</v>
      </c>
      <c r="E5733" s="406" t="s">
        <v>183</v>
      </c>
      <c r="F5733" s="418">
        <v>0</v>
      </c>
      <c r="G5733" s="406"/>
      <c r="H5733" s="406"/>
      <c r="I5733" s="406" t="s">
        <v>21</v>
      </c>
      <c r="J5733" s="406"/>
      <c r="K5733" s="420" t="b">
        <v>1</v>
      </c>
      <c r="L5733" s="406"/>
      <c r="M5733" s="406"/>
    </row>
    <row r="5734" spans="1:13">
      <c r="A5734" s="418">
        <v>2015</v>
      </c>
      <c r="B5734" s="418">
        <v>210407</v>
      </c>
      <c r="C5734" s="418">
        <v>3010</v>
      </c>
      <c r="D5734" s="406">
        <v>4102025</v>
      </c>
      <c r="E5734" s="406" t="s">
        <v>413</v>
      </c>
      <c r="F5734" s="418">
        <v>25</v>
      </c>
      <c r="G5734" s="419">
        <v>46037</v>
      </c>
      <c r="H5734" s="419">
        <v>46041</v>
      </c>
      <c r="I5734" s="406" t="s">
        <v>15</v>
      </c>
      <c r="J5734" s="406"/>
      <c r="K5734" s="420" t="b">
        <v>0</v>
      </c>
      <c r="L5734" s="406"/>
      <c r="M5734" s="419">
        <v>46042</v>
      </c>
    </row>
    <row r="5735" spans="1:13">
      <c r="A5735" s="418">
        <v>2010</v>
      </c>
      <c r="B5735" s="418">
        <v>449452</v>
      </c>
      <c r="C5735" s="418">
        <v>3000</v>
      </c>
      <c r="D5735" s="406">
        <v>4112026</v>
      </c>
      <c r="E5735" s="406" t="s">
        <v>75</v>
      </c>
      <c r="F5735" s="418">
        <v>675</v>
      </c>
      <c r="G5735" s="419">
        <v>46125</v>
      </c>
      <c r="H5735" s="419">
        <v>46146</v>
      </c>
      <c r="I5735" s="406" t="s">
        <v>15</v>
      </c>
      <c r="J5735" s="406"/>
      <c r="K5735" s="420" t="b">
        <v>0</v>
      </c>
      <c r="L5735" s="406"/>
      <c r="M5735" s="419">
        <v>46146</v>
      </c>
    </row>
    <row r="5736" spans="1:13">
      <c r="A5736" s="418">
        <v>5001</v>
      </c>
      <c r="B5736" s="418">
        <v>478553</v>
      </c>
      <c r="C5736" s="418">
        <v>3000</v>
      </c>
      <c r="D5736" s="406">
        <v>4112026</v>
      </c>
      <c r="E5736" s="406" t="s">
        <v>42</v>
      </c>
      <c r="F5736" s="418">
        <v>4000</v>
      </c>
      <c r="G5736" s="419">
        <v>46043</v>
      </c>
      <c r="H5736" s="419">
        <v>46052</v>
      </c>
      <c r="I5736" s="406" t="s">
        <v>15</v>
      </c>
      <c r="J5736" s="406"/>
      <c r="K5736" s="420" t="b">
        <v>0</v>
      </c>
      <c r="L5736" s="406"/>
      <c r="M5736" s="419">
        <v>46052</v>
      </c>
    </row>
    <row r="5737" spans="1:13">
      <c r="A5737" s="418">
        <v>2010</v>
      </c>
      <c r="B5737" s="418">
        <v>454973</v>
      </c>
      <c r="C5737" s="418">
        <v>3000</v>
      </c>
      <c r="D5737" s="406">
        <v>412026</v>
      </c>
      <c r="E5737" s="406" t="s">
        <v>1145</v>
      </c>
      <c r="F5737" s="418">
        <v>7</v>
      </c>
      <c r="G5737" s="419">
        <v>46045</v>
      </c>
      <c r="H5737" s="419">
        <v>46055</v>
      </c>
      <c r="I5737" s="406" t="s">
        <v>15</v>
      </c>
      <c r="J5737" s="406"/>
      <c r="K5737" s="420" t="b">
        <v>0</v>
      </c>
      <c r="L5737" s="406"/>
      <c r="M5737" s="419">
        <v>46055</v>
      </c>
    </row>
    <row r="5738" spans="1:13">
      <c r="A5738" s="418">
        <v>2017</v>
      </c>
      <c r="B5738" s="418">
        <v>453040</v>
      </c>
      <c r="C5738" s="418">
        <v>3010</v>
      </c>
      <c r="D5738" s="406">
        <v>412026</v>
      </c>
      <c r="E5738" s="406" t="s">
        <v>424</v>
      </c>
      <c r="F5738" s="418">
        <v>600</v>
      </c>
      <c r="G5738" s="419">
        <v>46038</v>
      </c>
      <c r="H5738" s="419">
        <v>46043</v>
      </c>
      <c r="I5738" s="406" t="s">
        <v>15</v>
      </c>
      <c r="J5738" s="406"/>
      <c r="K5738" s="420" t="b">
        <v>0</v>
      </c>
      <c r="L5738" s="406"/>
      <c r="M5738" s="419">
        <v>46043</v>
      </c>
    </row>
    <row r="5739" spans="1:13">
      <c r="A5739" s="418">
        <v>2010</v>
      </c>
      <c r="B5739" s="418">
        <v>449452</v>
      </c>
      <c r="C5739" s="418">
        <v>3000</v>
      </c>
      <c r="D5739" s="406">
        <v>4122026</v>
      </c>
      <c r="E5739" s="406" t="s">
        <v>75</v>
      </c>
      <c r="F5739" s="418">
        <v>405</v>
      </c>
      <c r="G5739" s="419">
        <v>46125</v>
      </c>
      <c r="H5739" s="419">
        <v>46146</v>
      </c>
      <c r="I5739" s="406" t="s">
        <v>15</v>
      </c>
      <c r="J5739" s="406"/>
      <c r="K5739" s="420" t="b">
        <v>0</v>
      </c>
      <c r="L5739" s="406"/>
      <c r="M5739" s="419">
        <v>46146</v>
      </c>
    </row>
    <row r="5740" spans="1:13">
      <c r="A5740" s="418">
        <v>2010</v>
      </c>
      <c r="B5740" s="418">
        <v>471849</v>
      </c>
      <c r="C5740" s="418">
        <v>3000</v>
      </c>
      <c r="D5740" s="406">
        <v>4132026</v>
      </c>
      <c r="E5740" s="406" t="s">
        <v>584</v>
      </c>
      <c r="F5740" s="418">
        <v>550</v>
      </c>
      <c r="G5740" s="419">
        <v>46122</v>
      </c>
      <c r="H5740" s="419">
        <v>46125</v>
      </c>
      <c r="I5740" s="406" t="s">
        <v>15</v>
      </c>
      <c r="J5740" s="406"/>
      <c r="K5740" s="420" t="b">
        <v>0</v>
      </c>
      <c r="L5740" s="406"/>
      <c r="M5740" s="419">
        <v>46125</v>
      </c>
    </row>
    <row r="5741" spans="1:13">
      <c r="A5741" s="418">
        <v>5001</v>
      </c>
      <c r="B5741" s="418">
        <v>410507</v>
      </c>
      <c r="C5741" s="418">
        <v>3000</v>
      </c>
      <c r="D5741" s="406">
        <v>41362025</v>
      </c>
      <c r="E5741" s="406" t="s">
        <v>1146</v>
      </c>
      <c r="F5741" s="418">
        <v>400</v>
      </c>
      <c r="G5741" s="406"/>
      <c r="H5741" s="406"/>
      <c r="I5741" s="406" t="s">
        <v>21</v>
      </c>
      <c r="J5741" s="406"/>
      <c r="K5741" s="420" t="b">
        <v>0</v>
      </c>
      <c r="L5741" s="406"/>
      <c r="M5741" s="406"/>
    </row>
    <row r="5742" spans="1:13">
      <c r="A5742" s="418">
        <v>2010</v>
      </c>
      <c r="B5742" s="418">
        <v>210032</v>
      </c>
      <c r="C5742" s="418">
        <v>3000</v>
      </c>
      <c r="D5742" s="406">
        <v>4142026</v>
      </c>
      <c r="E5742" s="406" t="s">
        <v>79</v>
      </c>
      <c r="F5742" s="418">
        <v>45</v>
      </c>
      <c r="G5742" s="419">
        <v>46122</v>
      </c>
      <c r="H5742" s="419">
        <v>46129</v>
      </c>
      <c r="I5742" s="406" t="s">
        <v>15</v>
      </c>
      <c r="J5742" s="406"/>
      <c r="K5742" s="420" t="b">
        <v>0</v>
      </c>
      <c r="L5742" s="406"/>
      <c r="M5742" s="419">
        <v>46129</v>
      </c>
    </row>
    <row r="5743" spans="1:13">
      <c r="A5743" s="418">
        <v>5001</v>
      </c>
      <c r="B5743" s="418">
        <v>410507</v>
      </c>
      <c r="C5743" s="418">
        <v>3000</v>
      </c>
      <c r="D5743" s="406">
        <v>41422025</v>
      </c>
      <c r="E5743" s="406" t="s">
        <v>1146</v>
      </c>
      <c r="F5743" s="418">
        <v>1000</v>
      </c>
      <c r="G5743" s="419">
        <v>46291</v>
      </c>
      <c r="H5743" s="406"/>
      <c r="I5743" s="406" t="s">
        <v>49</v>
      </c>
      <c r="J5743" s="406"/>
      <c r="K5743" s="420" t="b">
        <v>0</v>
      </c>
      <c r="L5743" s="406"/>
      <c r="M5743" s="406"/>
    </row>
    <row r="5744" spans="1:13">
      <c r="A5744" s="418">
        <v>5001</v>
      </c>
      <c r="B5744" s="418">
        <v>410507</v>
      </c>
      <c r="C5744" s="418">
        <v>3000</v>
      </c>
      <c r="D5744" s="406">
        <v>41442025</v>
      </c>
      <c r="E5744" s="406" t="s">
        <v>1146</v>
      </c>
      <c r="F5744" s="418">
        <v>1000</v>
      </c>
      <c r="G5744" s="406"/>
      <c r="H5744" s="406"/>
      <c r="I5744" s="406" t="s">
        <v>21</v>
      </c>
      <c r="J5744" s="406"/>
      <c r="K5744" s="420" t="b">
        <v>0</v>
      </c>
      <c r="L5744" s="406"/>
      <c r="M5744" s="406"/>
    </row>
    <row r="5745" spans="1:13">
      <c r="A5745" s="418">
        <v>5001</v>
      </c>
      <c r="B5745" s="418">
        <v>410507</v>
      </c>
      <c r="C5745" s="418">
        <v>3000</v>
      </c>
      <c r="D5745" s="406">
        <v>41452025</v>
      </c>
      <c r="E5745" s="406" t="s">
        <v>1146</v>
      </c>
      <c r="F5745" s="418">
        <v>1000</v>
      </c>
      <c r="G5745" s="406"/>
      <c r="H5745" s="406"/>
      <c r="I5745" s="406" t="s">
        <v>21</v>
      </c>
      <c r="J5745" s="406"/>
      <c r="K5745" s="420" t="b">
        <v>0</v>
      </c>
      <c r="L5745" s="406"/>
      <c r="M5745" s="406"/>
    </row>
    <row r="5746" spans="1:13">
      <c r="A5746" s="418">
        <v>2010</v>
      </c>
      <c r="B5746" s="418">
        <v>210808</v>
      </c>
      <c r="C5746" s="418">
        <v>3000</v>
      </c>
      <c r="D5746" s="406">
        <v>4152026</v>
      </c>
      <c r="E5746" s="406" t="s">
        <v>51</v>
      </c>
      <c r="F5746" s="418">
        <v>75</v>
      </c>
      <c r="G5746" s="419">
        <v>46122</v>
      </c>
      <c r="H5746" s="419">
        <v>46129</v>
      </c>
      <c r="I5746" s="406" t="s">
        <v>15</v>
      </c>
      <c r="J5746" s="406"/>
      <c r="K5746" s="420" t="b">
        <v>0</v>
      </c>
      <c r="L5746" s="406"/>
      <c r="M5746" s="419">
        <v>46129</v>
      </c>
    </row>
    <row r="5747" spans="1:13">
      <c r="A5747" s="418">
        <v>5001</v>
      </c>
      <c r="B5747" s="418">
        <v>450549</v>
      </c>
      <c r="C5747" s="418">
        <v>3000</v>
      </c>
      <c r="D5747" s="406">
        <v>41562025</v>
      </c>
      <c r="E5747" s="406" t="s">
        <v>1147</v>
      </c>
      <c r="F5747" s="418">
        <v>1050</v>
      </c>
      <c r="G5747" s="419">
        <v>45958</v>
      </c>
      <c r="H5747" s="419">
        <v>45967</v>
      </c>
      <c r="I5747" s="406" t="s">
        <v>15</v>
      </c>
      <c r="J5747" s="406"/>
      <c r="K5747" s="420" t="b">
        <v>0</v>
      </c>
      <c r="L5747" s="406"/>
      <c r="M5747" s="419">
        <v>45968</v>
      </c>
    </row>
    <row r="5748" spans="1:13">
      <c r="A5748" s="418">
        <v>5001</v>
      </c>
      <c r="B5748" s="418">
        <v>410072</v>
      </c>
      <c r="C5748" s="418">
        <v>3000</v>
      </c>
      <c r="D5748" s="406">
        <v>41612025</v>
      </c>
      <c r="E5748" s="406" t="s">
        <v>30</v>
      </c>
      <c r="F5748" s="418">
        <v>480</v>
      </c>
      <c r="G5748" s="419">
        <v>46057</v>
      </c>
      <c r="H5748" s="419">
        <v>46059</v>
      </c>
      <c r="I5748" s="406" t="s">
        <v>15</v>
      </c>
      <c r="J5748" s="406"/>
      <c r="K5748" s="420" t="b">
        <v>0</v>
      </c>
      <c r="L5748" s="406"/>
      <c r="M5748" s="419">
        <v>46062</v>
      </c>
    </row>
    <row r="5749" spans="1:13">
      <c r="A5749" s="418">
        <v>5001</v>
      </c>
      <c r="B5749" s="418">
        <v>422349</v>
      </c>
      <c r="C5749" s="418">
        <v>3000</v>
      </c>
      <c r="D5749" s="406">
        <v>4162025</v>
      </c>
      <c r="E5749" s="406" t="s">
        <v>287</v>
      </c>
      <c r="F5749" s="418">
        <v>350</v>
      </c>
      <c r="G5749" s="406"/>
      <c r="H5749" s="406"/>
      <c r="I5749" s="406" t="s">
        <v>21</v>
      </c>
      <c r="J5749" s="406"/>
      <c r="K5749" s="420" t="b">
        <v>0</v>
      </c>
      <c r="L5749" s="406"/>
      <c r="M5749" s="406"/>
    </row>
    <row r="5750" spans="1:13">
      <c r="A5750" s="418">
        <v>2010</v>
      </c>
      <c r="B5750" s="418">
        <v>111305</v>
      </c>
      <c r="C5750" s="418">
        <v>3000</v>
      </c>
      <c r="D5750" s="406">
        <v>4162026</v>
      </c>
      <c r="E5750" s="406" t="s">
        <v>106</v>
      </c>
      <c r="F5750" s="418">
        <v>500</v>
      </c>
      <c r="G5750" s="419">
        <v>46125</v>
      </c>
      <c r="H5750" s="419">
        <v>46125</v>
      </c>
      <c r="I5750" s="406" t="s">
        <v>15</v>
      </c>
      <c r="J5750" s="406"/>
      <c r="K5750" s="420" t="b">
        <v>0</v>
      </c>
      <c r="L5750" s="406"/>
      <c r="M5750" s="419">
        <v>46125</v>
      </c>
    </row>
    <row r="5751" spans="1:13">
      <c r="A5751" s="418">
        <v>5001</v>
      </c>
      <c r="B5751" s="418">
        <v>410072</v>
      </c>
      <c r="C5751" s="418">
        <v>3000</v>
      </c>
      <c r="D5751" s="406">
        <v>41632025</v>
      </c>
      <c r="E5751" s="406" t="s">
        <v>30</v>
      </c>
      <c r="F5751" s="418">
        <v>640</v>
      </c>
      <c r="G5751" s="419">
        <v>46058</v>
      </c>
      <c r="H5751" s="419">
        <v>46059</v>
      </c>
      <c r="I5751" s="406" t="s">
        <v>15</v>
      </c>
      <c r="J5751" s="406"/>
      <c r="K5751" s="420" t="b">
        <v>0</v>
      </c>
      <c r="L5751" s="406"/>
      <c r="M5751" s="419">
        <v>46063</v>
      </c>
    </row>
    <row r="5752" spans="1:13">
      <c r="A5752" s="418">
        <v>5001</v>
      </c>
      <c r="B5752" s="418">
        <v>461770</v>
      </c>
      <c r="C5752" s="418">
        <v>3000</v>
      </c>
      <c r="D5752" s="406">
        <v>41632026</v>
      </c>
      <c r="E5752" s="406" t="s">
        <v>886</v>
      </c>
      <c r="F5752" s="418">
        <v>6</v>
      </c>
      <c r="G5752" s="419">
        <v>46093</v>
      </c>
      <c r="H5752" s="419">
        <v>46095</v>
      </c>
      <c r="I5752" s="406" t="s">
        <v>15</v>
      </c>
      <c r="J5752" s="406"/>
      <c r="K5752" s="420" t="b">
        <v>0</v>
      </c>
      <c r="L5752" s="406"/>
      <c r="M5752" s="419">
        <v>46095</v>
      </c>
    </row>
    <row r="5753" spans="1:13">
      <c r="A5753" s="418">
        <v>5001</v>
      </c>
      <c r="B5753" s="418">
        <v>438040</v>
      </c>
      <c r="C5753" s="418">
        <v>3000</v>
      </c>
      <c r="D5753" s="406">
        <v>41652026</v>
      </c>
      <c r="E5753" s="406" t="s">
        <v>968</v>
      </c>
      <c r="F5753" s="418">
        <v>91</v>
      </c>
      <c r="G5753" s="419">
        <v>46086</v>
      </c>
      <c r="H5753" s="419">
        <v>46104</v>
      </c>
      <c r="I5753" s="406" t="s">
        <v>15</v>
      </c>
      <c r="J5753" s="406"/>
      <c r="K5753" s="420" t="b">
        <v>0</v>
      </c>
      <c r="L5753" s="406"/>
      <c r="M5753" s="419">
        <v>46104</v>
      </c>
    </row>
    <row r="5754" spans="1:13">
      <c r="A5754" s="418">
        <v>2010</v>
      </c>
      <c r="B5754" s="418">
        <v>460028</v>
      </c>
      <c r="C5754" s="418">
        <v>3000</v>
      </c>
      <c r="D5754" s="406">
        <v>4172026</v>
      </c>
      <c r="E5754" s="406" t="s">
        <v>94</v>
      </c>
      <c r="F5754" s="418">
        <v>339</v>
      </c>
      <c r="G5754" s="419">
        <v>46125</v>
      </c>
      <c r="H5754" s="419">
        <v>46132</v>
      </c>
      <c r="I5754" s="406" t="s">
        <v>15</v>
      </c>
      <c r="J5754" s="406"/>
      <c r="K5754" s="420" t="b">
        <v>0</v>
      </c>
      <c r="L5754" s="406"/>
      <c r="M5754" s="419">
        <v>46132</v>
      </c>
    </row>
    <row r="5755" spans="1:13">
      <c r="A5755" s="418">
        <v>2017</v>
      </c>
      <c r="B5755" s="418">
        <v>474336</v>
      </c>
      <c r="C5755" s="418">
        <v>3010</v>
      </c>
      <c r="D5755" s="406">
        <v>4182024</v>
      </c>
      <c r="E5755" s="406" t="s">
        <v>1148</v>
      </c>
      <c r="F5755" s="418">
        <v>65</v>
      </c>
      <c r="G5755" s="419">
        <v>46263</v>
      </c>
      <c r="H5755" s="406"/>
      <c r="I5755" s="406" t="s">
        <v>124</v>
      </c>
      <c r="J5755" s="406"/>
      <c r="K5755" s="420" t="b">
        <v>0</v>
      </c>
      <c r="L5755" s="406"/>
      <c r="M5755" s="406"/>
    </row>
    <row r="5756" spans="1:13">
      <c r="A5756" s="418">
        <v>2010</v>
      </c>
      <c r="B5756" s="418">
        <v>460028</v>
      </c>
      <c r="C5756" s="418">
        <v>3000</v>
      </c>
      <c r="D5756" s="406">
        <v>4182026</v>
      </c>
      <c r="E5756" s="406" t="s">
        <v>94</v>
      </c>
      <c r="F5756" s="418">
        <v>488</v>
      </c>
      <c r="G5756" s="419">
        <v>46125</v>
      </c>
      <c r="H5756" s="419">
        <v>46132</v>
      </c>
      <c r="I5756" s="406" t="s">
        <v>15</v>
      </c>
      <c r="J5756" s="406"/>
      <c r="K5756" s="420" t="b">
        <v>0</v>
      </c>
      <c r="L5756" s="406"/>
      <c r="M5756" s="419">
        <v>46132</v>
      </c>
    </row>
    <row r="5757" spans="1:13">
      <c r="A5757" s="418">
        <v>2010</v>
      </c>
      <c r="B5757" s="418">
        <v>210632</v>
      </c>
      <c r="C5757" s="418">
        <v>3000</v>
      </c>
      <c r="D5757" s="406">
        <v>422026</v>
      </c>
      <c r="E5757" s="406" t="s">
        <v>157</v>
      </c>
      <c r="F5757" s="418">
        <v>80</v>
      </c>
      <c r="G5757" s="419">
        <v>46045</v>
      </c>
      <c r="H5757" s="419">
        <v>46055</v>
      </c>
      <c r="I5757" s="406" t="s">
        <v>15</v>
      </c>
      <c r="J5757" s="406"/>
      <c r="K5757" s="420" t="b">
        <v>0</v>
      </c>
      <c r="L5757" s="406"/>
      <c r="M5757" s="419">
        <v>46055</v>
      </c>
    </row>
    <row r="5758" spans="1:13">
      <c r="A5758" s="418">
        <v>2017</v>
      </c>
      <c r="B5758" s="418">
        <v>465258</v>
      </c>
      <c r="C5758" s="418">
        <v>3010</v>
      </c>
      <c r="D5758" s="406">
        <v>422026</v>
      </c>
      <c r="E5758" s="406" t="s">
        <v>442</v>
      </c>
      <c r="F5758" s="418">
        <v>40</v>
      </c>
      <c r="G5758" s="419">
        <v>46057</v>
      </c>
      <c r="H5758" s="419">
        <v>46058</v>
      </c>
      <c r="I5758" s="406" t="s">
        <v>15</v>
      </c>
      <c r="J5758" s="406"/>
      <c r="K5758" s="420" t="b">
        <v>0</v>
      </c>
      <c r="L5758" s="406"/>
      <c r="M5758" s="419">
        <v>46058</v>
      </c>
    </row>
    <row r="5759" spans="1:13">
      <c r="A5759" s="418">
        <v>5001</v>
      </c>
      <c r="B5759" s="418">
        <v>409992</v>
      </c>
      <c r="C5759" s="418">
        <v>3000</v>
      </c>
      <c r="D5759" s="406">
        <v>42282024</v>
      </c>
      <c r="E5759" s="406" t="s">
        <v>1149</v>
      </c>
      <c r="F5759" s="418">
        <v>12</v>
      </c>
      <c r="G5759" s="419">
        <v>46000</v>
      </c>
      <c r="H5759" s="419">
        <v>46004</v>
      </c>
      <c r="I5759" s="406" t="s">
        <v>15</v>
      </c>
      <c r="J5759" s="406"/>
      <c r="K5759" s="420" t="b">
        <v>0</v>
      </c>
      <c r="L5759" s="406"/>
      <c r="M5759" s="419">
        <v>46004</v>
      </c>
    </row>
    <row r="5760" spans="1:13">
      <c r="A5760" s="418">
        <v>5001</v>
      </c>
      <c r="B5760" s="418">
        <v>403473</v>
      </c>
      <c r="C5760" s="418">
        <v>3000</v>
      </c>
      <c r="D5760" s="406">
        <v>42362024</v>
      </c>
      <c r="E5760" s="406" t="s">
        <v>1150</v>
      </c>
      <c r="F5760" s="418">
        <v>10000</v>
      </c>
      <c r="G5760" s="406"/>
      <c r="H5760" s="419">
        <v>46114</v>
      </c>
      <c r="I5760" s="406" t="s">
        <v>15</v>
      </c>
      <c r="J5760" s="406"/>
      <c r="K5760" s="420" t="b">
        <v>0</v>
      </c>
      <c r="L5760" s="406"/>
      <c r="M5760" s="419">
        <v>46114</v>
      </c>
    </row>
    <row r="5761" spans="1:13">
      <c r="A5761" s="418">
        <v>5001</v>
      </c>
      <c r="B5761" s="418">
        <v>463406</v>
      </c>
      <c r="C5761" s="418">
        <v>3000</v>
      </c>
      <c r="D5761" s="406">
        <v>42472023</v>
      </c>
      <c r="E5761" s="406" t="s">
        <v>371</v>
      </c>
      <c r="F5761" s="418">
        <v>19</v>
      </c>
      <c r="G5761" s="419">
        <v>45918</v>
      </c>
      <c r="H5761" s="419">
        <v>45931</v>
      </c>
      <c r="I5761" s="406" t="s">
        <v>15</v>
      </c>
      <c r="J5761" s="406"/>
      <c r="K5761" s="420" t="b">
        <v>0</v>
      </c>
      <c r="L5761" s="406" t="s">
        <v>17</v>
      </c>
      <c r="M5761" s="419">
        <v>45931</v>
      </c>
    </row>
    <row r="5762" spans="1:13">
      <c r="A5762" s="418">
        <v>5001</v>
      </c>
      <c r="B5762" s="418">
        <v>477677</v>
      </c>
      <c r="C5762" s="418">
        <v>3000</v>
      </c>
      <c r="D5762" s="406">
        <v>42472023</v>
      </c>
      <c r="E5762" s="406" t="s">
        <v>381</v>
      </c>
      <c r="F5762" s="418">
        <v>19</v>
      </c>
      <c r="G5762" s="406"/>
      <c r="H5762" s="406"/>
      <c r="I5762" s="406" t="s">
        <v>21</v>
      </c>
      <c r="J5762" s="406"/>
      <c r="K5762" s="420" t="b">
        <v>0</v>
      </c>
      <c r="L5762" s="406" t="s">
        <v>17</v>
      </c>
      <c r="M5762" s="406"/>
    </row>
    <row r="5763" spans="1:13">
      <c r="A5763" s="418">
        <v>5001</v>
      </c>
      <c r="B5763" s="418">
        <v>410452</v>
      </c>
      <c r="C5763" s="418">
        <v>3000</v>
      </c>
      <c r="D5763" s="406">
        <v>4252025</v>
      </c>
      <c r="E5763" s="406" t="s">
        <v>59</v>
      </c>
      <c r="F5763" s="418">
        <v>146</v>
      </c>
      <c r="G5763" s="419">
        <v>46056</v>
      </c>
      <c r="H5763" s="419">
        <v>46062</v>
      </c>
      <c r="I5763" s="406" t="s">
        <v>15</v>
      </c>
      <c r="J5763" s="406"/>
      <c r="K5763" s="420" t="b">
        <v>0</v>
      </c>
      <c r="L5763" s="406"/>
      <c r="M5763" s="419">
        <v>46062</v>
      </c>
    </row>
    <row r="5764" spans="1:13">
      <c r="A5764" s="418">
        <v>2010</v>
      </c>
      <c r="B5764" s="418">
        <v>460290</v>
      </c>
      <c r="C5764" s="418">
        <v>3000</v>
      </c>
      <c r="D5764" s="406">
        <v>4252026</v>
      </c>
      <c r="E5764" s="406" t="s">
        <v>1151</v>
      </c>
      <c r="F5764" s="418">
        <v>300</v>
      </c>
      <c r="G5764" s="419">
        <v>46125</v>
      </c>
      <c r="H5764" s="419">
        <v>46129</v>
      </c>
      <c r="I5764" s="406" t="s">
        <v>15</v>
      </c>
      <c r="J5764" s="406"/>
      <c r="K5764" s="420" t="b">
        <v>0</v>
      </c>
      <c r="L5764" s="406"/>
      <c r="M5764" s="419">
        <v>46129</v>
      </c>
    </row>
    <row r="5765" spans="1:13">
      <c r="A5765" s="418">
        <v>2017</v>
      </c>
      <c r="B5765" s="418">
        <v>461297</v>
      </c>
      <c r="C5765" s="418">
        <v>3010</v>
      </c>
      <c r="D5765" s="406">
        <v>4262023</v>
      </c>
      <c r="E5765" s="406" t="s">
        <v>290</v>
      </c>
      <c r="F5765" s="418">
        <v>975</v>
      </c>
      <c r="G5765" s="419">
        <v>45993</v>
      </c>
      <c r="H5765" s="419">
        <v>45994</v>
      </c>
      <c r="I5765" s="406" t="s">
        <v>15</v>
      </c>
      <c r="J5765" s="406"/>
      <c r="K5765" s="420" t="b">
        <v>0</v>
      </c>
      <c r="L5765" s="406" t="s">
        <v>41</v>
      </c>
      <c r="M5765" s="419">
        <v>45994</v>
      </c>
    </row>
    <row r="5766" spans="1:13">
      <c r="A5766" s="418">
        <v>5001</v>
      </c>
      <c r="B5766" s="418">
        <v>422364</v>
      </c>
      <c r="C5766" s="418">
        <v>3000</v>
      </c>
      <c r="D5766" s="406">
        <v>42652026</v>
      </c>
      <c r="E5766" s="406" t="s">
        <v>699</v>
      </c>
      <c r="F5766" s="418">
        <v>800</v>
      </c>
      <c r="G5766" s="406"/>
      <c r="H5766" s="406"/>
      <c r="I5766" s="406" t="s">
        <v>21</v>
      </c>
      <c r="J5766" s="406"/>
      <c r="K5766" s="420" t="b">
        <v>1</v>
      </c>
      <c r="L5766" s="406"/>
      <c r="M5766" s="406"/>
    </row>
    <row r="5767" spans="1:13">
      <c r="A5767" s="418">
        <v>5001</v>
      </c>
      <c r="B5767" s="418">
        <v>422364</v>
      </c>
      <c r="C5767" s="418">
        <v>3000</v>
      </c>
      <c r="D5767" s="406">
        <v>42662026</v>
      </c>
      <c r="E5767" s="406" t="s">
        <v>699</v>
      </c>
      <c r="F5767" s="418">
        <v>200</v>
      </c>
      <c r="G5767" s="406"/>
      <c r="H5767" s="406"/>
      <c r="I5767" s="406" t="s">
        <v>21</v>
      </c>
      <c r="J5767" s="406"/>
      <c r="K5767" s="420" t="b">
        <v>1</v>
      </c>
      <c r="L5767" s="406"/>
      <c r="M5767" s="406"/>
    </row>
    <row r="5768" spans="1:13">
      <c r="A5768" s="418">
        <v>5001</v>
      </c>
      <c r="B5768" s="418">
        <v>422364</v>
      </c>
      <c r="C5768" s="418">
        <v>3000</v>
      </c>
      <c r="D5768" s="406">
        <v>42672026</v>
      </c>
      <c r="E5768" s="406" t="s">
        <v>699</v>
      </c>
      <c r="F5768" s="418">
        <v>1</v>
      </c>
      <c r="G5768" s="406"/>
      <c r="H5768" s="406"/>
      <c r="I5768" s="406" t="s">
        <v>21</v>
      </c>
      <c r="J5768" s="406"/>
      <c r="K5768" s="420" t="b">
        <v>1</v>
      </c>
      <c r="L5768" s="406"/>
      <c r="M5768" s="406"/>
    </row>
    <row r="5769" spans="1:13">
      <c r="A5769" s="418">
        <v>5001</v>
      </c>
      <c r="B5769" s="418">
        <v>422364</v>
      </c>
      <c r="C5769" s="418">
        <v>3000</v>
      </c>
      <c r="D5769" s="406">
        <v>42682026</v>
      </c>
      <c r="E5769" s="406" t="s">
        <v>699</v>
      </c>
      <c r="F5769" s="418">
        <v>1</v>
      </c>
      <c r="G5769" s="406"/>
      <c r="H5769" s="406"/>
      <c r="I5769" s="406" t="s">
        <v>21</v>
      </c>
      <c r="J5769" s="406"/>
      <c r="K5769" s="420" t="b">
        <v>1</v>
      </c>
      <c r="L5769" s="406"/>
      <c r="M5769" s="406"/>
    </row>
    <row r="5770" spans="1:13">
      <c r="A5770" s="418">
        <v>5001</v>
      </c>
      <c r="B5770" s="418">
        <v>422364</v>
      </c>
      <c r="C5770" s="418">
        <v>3000</v>
      </c>
      <c r="D5770" s="406">
        <v>42692026</v>
      </c>
      <c r="E5770" s="406" t="s">
        <v>699</v>
      </c>
      <c r="F5770" s="418">
        <v>600</v>
      </c>
      <c r="G5770" s="406"/>
      <c r="H5770" s="406"/>
      <c r="I5770" s="406" t="s">
        <v>21</v>
      </c>
      <c r="J5770" s="406"/>
      <c r="K5770" s="420" t="b">
        <v>1</v>
      </c>
      <c r="L5770" s="406"/>
      <c r="M5770" s="406"/>
    </row>
    <row r="5771" spans="1:13">
      <c r="A5771" s="418">
        <v>5001</v>
      </c>
      <c r="B5771" s="418">
        <v>422364</v>
      </c>
      <c r="C5771" s="418">
        <v>3000</v>
      </c>
      <c r="D5771" s="406">
        <v>42702026</v>
      </c>
      <c r="E5771" s="406" t="s">
        <v>699</v>
      </c>
      <c r="F5771" s="418">
        <v>1</v>
      </c>
      <c r="G5771" s="406"/>
      <c r="H5771" s="406"/>
      <c r="I5771" s="406" t="s">
        <v>21</v>
      </c>
      <c r="J5771" s="406"/>
      <c r="K5771" s="420" t="b">
        <v>1</v>
      </c>
      <c r="L5771" s="406"/>
      <c r="M5771" s="406"/>
    </row>
    <row r="5772" spans="1:13">
      <c r="A5772" s="418">
        <v>5001</v>
      </c>
      <c r="B5772" s="418">
        <v>422364</v>
      </c>
      <c r="C5772" s="418">
        <v>3000</v>
      </c>
      <c r="D5772" s="406">
        <v>42712026</v>
      </c>
      <c r="E5772" s="406" t="s">
        <v>699</v>
      </c>
      <c r="F5772" s="418">
        <v>600</v>
      </c>
      <c r="G5772" s="406"/>
      <c r="H5772" s="406"/>
      <c r="I5772" s="406" t="s">
        <v>21</v>
      </c>
      <c r="J5772" s="406"/>
      <c r="K5772" s="420" t="b">
        <v>1</v>
      </c>
      <c r="L5772" s="406"/>
      <c r="M5772" s="406"/>
    </row>
    <row r="5773" spans="1:13">
      <c r="A5773" s="418">
        <v>2017</v>
      </c>
      <c r="B5773" s="418">
        <v>461297</v>
      </c>
      <c r="C5773" s="418">
        <v>3010</v>
      </c>
      <c r="D5773" s="406">
        <v>4272023</v>
      </c>
      <c r="E5773" s="406" t="s">
        <v>290</v>
      </c>
      <c r="F5773" s="418">
        <v>156</v>
      </c>
      <c r="G5773" s="406"/>
      <c r="H5773" s="419">
        <v>45922</v>
      </c>
      <c r="I5773" s="406" t="s">
        <v>15</v>
      </c>
      <c r="J5773" s="406"/>
      <c r="K5773" s="420" t="b">
        <v>0</v>
      </c>
      <c r="L5773" s="406" t="s">
        <v>41</v>
      </c>
      <c r="M5773" s="419">
        <v>45922</v>
      </c>
    </row>
    <row r="5774" spans="1:13">
      <c r="A5774" s="418">
        <v>5001</v>
      </c>
      <c r="B5774" s="418">
        <v>422364</v>
      </c>
      <c r="C5774" s="418">
        <v>3000</v>
      </c>
      <c r="D5774" s="406">
        <v>42722026</v>
      </c>
      <c r="E5774" s="406" t="s">
        <v>699</v>
      </c>
      <c r="F5774" s="418">
        <v>600</v>
      </c>
      <c r="G5774" s="406"/>
      <c r="H5774" s="406"/>
      <c r="I5774" s="406" t="s">
        <v>21</v>
      </c>
      <c r="J5774" s="406"/>
      <c r="K5774" s="420" t="b">
        <v>1</v>
      </c>
      <c r="L5774" s="406"/>
      <c r="M5774" s="406"/>
    </row>
    <row r="5775" spans="1:13">
      <c r="A5775" s="418">
        <v>5001</v>
      </c>
      <c r="B5775" s="418">
        <v>422364</v>
      </c>
      <c r="C5775" s="418">
        <v>3000</v>
      </c>
      <c r="D5775" s="406">
        <v>42732026</v>
      </c>
      <c r="E5775" s="406" t="s">
        <v>699</v>
      </c>
      <c r="F5775" s="418">
        <v>200</v>
      </c>
      <c r="G5775" s="406"/>
      <c r="H5775" s="406"/>
      <c r="I5775" s="406" t="s">
        <v>21</v>
      </c>
      <c r="J5775" s="406"/>
      <c r="K5775" s="420" t="b">
        <v>1</v>
      </c>
      <c r="L5775" s="406"/>
      <c r="M5775" s="406"/>
    </row>
    <row r="5776" spans="1:13">
      <c r="A5776" s="418">
        <v>5001</v>
      </c>
      <c r="B5776" s="418">
        <v>422364</v>
      </c>
      <c r="C5776" s="418">
        <v>3000</v>
      </c>
      <c r="D5776" s="406">
        <v>42742026</v>
      </c>
      <c r="E5776" s="406" t="s">
        <v>699</v>
      </c>
      <c r="F5776" s="418">
        <v>400</v>
      </c>
      <c r="G5776" s="406"/>
      <c r="H5776" s="406"/>
      <c r="I5776" s="406" t="s">
        <v>21</v>
      </c>
      <c r="J5776" s="406"/>
      <c r="K5776" s="420" t="b">
        <v>1</v>
      </c>
      <c r="L5776" s="406"/>
      <c r="M5776" s="406"/>
    </row>
    <row r="5777" spans="1:13">
      <c r="A5777" s="418">
        <v>5001</v>
      </c>
      <c r="B5777" s="418">
        <v>422364</v>
      </c>
      <c r="C5777" s="418">
        <v>3000</v>
      </c>
      <c r="D5777" s="406">
        <v>42752026</v>
      </c>
      <c r="E5777" s="406" t="s">
        <v>699</v>
      </c>
      <c r="F5777" s="418">
        <v>600</v>
      </c>
      <c r="G5777" s="406"/>
      <c r="H5777" s="406"/>
      <c r="I5777" s="406" t="s">
        <v>21</v>
      </c>
      <c r="J5777" s="406"/>
      <c r="K5777" s="420" t="b">
        <v>1</v>
      </c>
      <c r="L5777" s="406"/>
      <c r="M5777" s="406"/>
    </row>
    <row r="5778" spans="1:13">
      <c r="A5778" s="418">
        <v>5001</v>
      </c>
      <c r="B5778" s="418">
        <v>422364</v>
      </c>
      <c r="C5778" s="418">
        <v>3000</v>
      </c>
      <c r="D5778" s="406">
        <v>42762026</v>
      </c>
      <c r="E5778" s="406" t="s">
        <v>699</v>
      </c>
      <c r="F5778" s="418">
        <v>400</v>
      </c>
      <c r="G5778" s="406"/>
      <c r="H5778" s="406"/>
      <c r="I5778" s="406" t="s">
        <v>21</v>
      </c>
      <c r="J5778" s="406"/>
      <c r="K5778" s="420" t="b">
        <v>1</v>
      </c>
      <c r="L5778" s="406"/>
      <c r="M5778" s="406"/>
    </row>
    <row r="5779" spans="1:13">
      <c r="A5779" s="418">
        <v>5001</v>
      </c>
      <c r="B5779" s="418">
        <v>422364</v>
      </c>
      <c r="C5779" s="418">
        <v>3000</v>
      </c>
      <c r="D5779" s="406">
        <v>42772026</v>
      </c>
      <c r="E5779" s="406" t="s">
        <v>699</v>
      </c>
      <c r="F5779" s="418">
        <v>800</v>
      </c>
      <c r="G5779" s="406"/>
      <c r="H5779" s="406"/>
      <c r="I5779" s="406" t="s">
        <v>21</v>
      </c>
      <c r="J5779" s="406"/>
      <c r="K5779" s="420" t="b">
        <v>1</v>
      </c>
      <c r="L5779" s="406"/>
      <c r="M5779" s="406"/>
    </row>
    <row r="5780" spans="1:13">
      <c r="A5780" s="418">
        <v>5001</v>
      </c>
      <c r="B5780" s="418">
        <v>422364</v>
      </c>
      <c r="C5780" s="418">
        <v>3000</v>
      </c>
      <c r="D5780" s="406">
        <v>42782026</v>
      </c>
      <c r="E5780" s="406" t="s">
        <v>699</v>
      </c>
      <c r="F5780" s="418">
        <v>200</v>
      </c>
      <c r="G5780" s="406"/>
      <c r="H5780" s="406"/>
      <c r="I5780" s="406" t="s">
        <v>21</v>
      </c>
      <c r="J5780" s="406"/>
      <c r="K5780" s="420" t="b">
        <v>1</v>
      </c>
      <c r="L5780" s="406"/>
      <c r="M5780" s="406"/>
    </row>
    <row r="5781" spans="1:13">
      <c r="A5781" s="418">
        <v>5001</v>
      </c>
      <c r="B5781" s="418">
        <v>422364</v>
      </c>
      <c r="C5781" s="418">
        <v>3000</v>
      </c>
      <c r="D5781" s="406">
        <v>42792026</v>
      </c>
      <c r="E5781" s="406" t="s">
        <v>699</v>
      </c>
      <c r="F5781" s="418">
        <v>800</v>
      </c>
      <c r="G5781" s="406"/>
      <c r="H5781" s="406"/>
      <c r="I5781" s="406" t="s">
        <v>21</v>
      </c>
      <c r="J5781" s="406"/>
      <c r="K5781" s="420" t="b">
        <v>1</v>
      </c>
      <c r="L5781" s="406"/>
      <c r="M5781" s="406"/>
    </row>
    <row r="5782" spans="1:13">
      <c r="A5782" s="418">
        <v>5001</v>
      </c>
      <c r="B5782" s="418">
        <v>422364</v>
      </c>
      <c r="C5782" s="418">
        <v>3000</v>
      </c>
      <c r="D5782" s="406">
        <v>42802026</v>
      </c>
      <c r="E5782" s="406" t="s">
        <v>699</v>
      </c>
      <c r="F5782" s="418">
        <v>400</v>
      </c>
      <c r="G5782" s="406"/>
      <c r="H5782" s="406"/>
      <c r="I5782" s="406" t="s">
        <v>21</v>
      </c>
      <c r="J5782" s="406"/>
      <c r="K5782" s="420" t="b">
        <v>1</v>
      </c>
      <c r="L5782" s="406"/>
      <c r="M5782" s="406"/>
    </row>
    <row r="5783" spans="1:13">
      <c r="A5783" s="418">
        <v>2017</v>
      </c>
      <c r="B5783" s="418">
        <v>461297</v>
      </c>
      <c r="C5783" s="418">
        <v>3010</v>
      </c>
      <c r="D5783" s="406">
        <v>4282023</v>
      </c>
      <c r="E5783" s="406" t="s">
        <v>290</v>
      </c>
      <c r="F5783" s="418">
        <v>500</v>
      </c>
      <c r="G5783" s="406"/>
      <c r="H5783" s="419">
        <v>45922</v>
      </c>
      <c r="I5783" s="406" t="s">
        <v>15</v>
      </c>
      <c r="J5783" s="406"/>
      <c r="K5783" s="420" t="b">
        <v>0</v>
      </c>
      <c r="L5783" s="406" t="s">
        <v>41</v>
      </c>
      <c r="M5783" s="419">
        <v>45922</v>
      </c>
    </row>
    <row r="5784" spans="1:13">
      <c r="A5784" s="418">
        <v>2017</v>
      </c>
      <c r="B5784" s="418">
        <v>210116</v>
      </c>
      <c r="C5784" s="418">
        <v>3010</v>
      </c>
      <c r="D5784" s="406">
        <v>4282026</v>
      </c>
      <c r="E5784" s="406" t="s">
        <v>300</v>
      </c>
      <c r="F5784" s="418">
        <v>750</v>
      </c>
      <c r="G5784" s="406"/>
      <c r="H5784" s="406"/>
      <c r="I5784" s="406" t="s">
        <v>21</v>
      </c>
      <c r="J5784" s="406"/>
      <c r="K5784" s="420" t="b">
        <v>0</v>
      </c>
      <c r="L5784" s="406"/>
      <c r="M5784" s="406"/>
    </row>
    <row r="5785" spans="1:13">
      <c r="A5785" s="418">
        <v>5001</v>
      </c>
      <c r="B5785" s="418">
        <v>422364</v>
      </c>
      <c r="C5785" s="418">
        <v>3000</v>
      </c>
      <c r="D5785" s="406">
        <v>42892026</v>
      </c>
      <c r="E5785" s="406" t="s">
        <v>699</v>
      </c>
      <c r="F5785" s="418">
        <v>200</v>
      </c>
      <c r="G5785" s="419">
        <v>46093</v>
      </c>
      <c r="H5785" s="419">
        <v>46104</v>
      </c>
      <c r="I5785" s="406" t="s">
        <v>15</v>
      </c>
      <c r="J5785" s="406"/>
      <c r="K5785" s="420" t="b">
        <v>0</v>
      </c>
      <c r="L5785" s="406"/>
      <c r="M5785" s="419">
        <v>46108</v>
      </c>
    </row>
    <row r="5786" spans="1:13">
      <c r="A5786" s="418">
        <v>5001</v>
      </c>
      <c r="B5786" s="418">
        <v>422364</v>
      </c>
      <c r="C5786" s="418">
        <v>3000</v>
      </c>
      <c r="D5786" s="406">
        <v>42932026</v>
      </c>
      <c r="E5786" s="406" t="s">
        <v>699</v>
      </c>
      <c r="F5786" s="418">
        <v>200</v>
      </c>
      <c r="G5786" s="419">
        <v>46094</v>
      </c>
      <c r="H5786" s="419">
        <v>46104</v>
      </c>
      <c r="I5786" s="406" t="s">
        <v>15</v>
      </c>
      <c r="J5786" s="406"/>
      <c r="K5786" s="420" t="b">
        <v>0</v>
      </c>
      <c r="L5786" s="406"/>
      <c r="M5786" s="419">
        <v>46108</v>
      </c>
    </row>
    <row r="5787" spans="1:13">
      <c r="A5787" s="418">
        <v>5001</v>
      </c>
      <c r="B5787" s="418">
        <v>422364</v>
      </c>
      <c r="C5787" s="418">
        <v>3000</v>
      </c>
      <c r="D5787" s="406">
        <v>42942026</v>
      </c>
      <c r="E5787" s="406" t="s">
        <v>699</v>
      </c>
      <c r="F5787" s="418">
        <v>200</v>
      </c>
      <c r="G5787" s="419">
        <v>46093</v>
      </c>
      <c r="H5787" s="419">
        <v>46104</v>
      </c>
      <c r="I5787" s="406" t="s">
        <v>15</v>
      </c>
      <c r="J5787" s="406"/>
      <c r="K5787" s="420" t="b">
        <v>0</v>
      </c>
      <c r="L5787" s="406"/>
      <c r="M5787" s="419">
        <v>46108</v>
      </c>
    </row>
    <row r="5788" spans="1:13">
      <c r="A5788" s="418">
        <v>5001</v>
      </c>
      <c r="B5788" s="418">
        <v>422364</v>
      </c>
      <c r="C5788" s="418">
        <v>3000</v>
      </c>
      <c r="D5788" s="406">
        <v>42982026</v>
      </c>
      <c r="E5788" s="406" t="s">
        <v>699</v>
      </c>
      <c r="F5788" s="418">
        <v>200</v>
      </c>
      <c r="G5788" s="419">
        <v>46093</v>
      </c>
      <c r="H5788" s="419">
        <v>46104</v>
      </c>
      <c r="I5788" s="406" t="s">
        <v>15</v>
      </c>
      <c r="J5788" s="406"/>
      <c r="K5788" s="420" t="b">
        <v>0</v>
      </c>
      <c r="L5788" s="406"/>
      <c r="M5788" s="419">
        <v>46108</v>
      </c>
    </row>
    <row r="5789" spans="1:13">
      <c r="A5789" s="418">
        <v>5001</v>
      </c>
      <c r="B5789" s="418">
        <v>473833</v>
      </c>
      <c r="C5789" s="418">
        <v>3000</v>
      </c>
      <c r="D5789" s="406">
        <v>43012025</v>
      </c>
      <c r="E5789" s="406" t="s">
        <v>1152</v>
      </c>
      <c r="F5789" s="418">
        <v>1925</v>
      </c>
      <c r="G5789" s="419">
        <v>45902</v>
      </c>
      <c r="H5789" s="419">
        <v>45906</v>
      </c>
      <c r="I5789" s="406" t="s">
        <v>15</v>
      </c>
      <c r="J5789" s="406"/>
      <c r="K5789" s="420" t="b">
        <v>0</v>
      </c>
      <c r="L5789" s="406"/>
      <c r="M5789" s="419">
        <v>45908</v>
      </c>
    </row>
    <row r="5790" spans="1:13">
      <c r="A5790" s="418">
        <v>2017</v>
      </c>
      <c r="B5790" s="418">
        <v>465258</v>
      </c>
      <c r="C5790" s="418">
        <v>3010</v>
      </c>
      <c r="D5790" s="406">
        <v>432026</v>
      </c>
      <c r="E5790" s="406" t="s">
        <v>442</v>
      </c>
      <c r="F5790" s="418">
        <v>20</v>
      </c>
      <c r="G5790" s="419">
        <v>46058</v>
      </c>
      <c r="H5790" s="419">
        <v>46059</v>
      </c>
      <c r="I5790" s="406" t="s">
        <v>15</v>
      </c>
      <c r="J5790" s="406"/>
      <c r="K5790" s="420" t="b">
        <v>0</v>
      </c>
      <c r="L5790" s="406"/>
      <c r="M5790" s="419">
        <v>46059</v>
      </c>
    </row>
    <row r="5791" spans="1:13">
      <c r="A5791" s="418">
        <v>5001</v>
      </c>
      <c r="B5791" s="418">
        <v>459860</v>
      </c>
      <c r="C5791" s="418">
        <v>3000</v>
      </c>
      <c r="D5791" s="406">
        <v>43522025</v>
      </c>
      <c r="E5791" s="406" t="s">
        <v>1153</v>
      </c>
      <c r="F5791" s="418">
        <v>50</v>
      </c>
      <c r="G5791" s="419">
        <v>45790</v>
      </c>
      <c r="H5791" s="419">
        <v>46032</v>
      </c>
      <c r="I5791" s="406" t="s">
        <v>15</v>
      </c>
      <c r="J5791" s="406"/>
      <c r="K5791" s="420" t="b">
        <v>0</v>
      </c>
      <c r="L5791" s="406"/>
      <c r="M5791" s="419">
        <v>46032</v>
      </c>
    </row>
    <row r="5792" spans="1:13">
      <c r="A5792" s="418">
        <v>5001</v>
      </c>
      <c r="B5792" s="418">
        <v>403483</v>
      </c>
      <c r="C5792" s="418">
        <v>3000</v>
      </c>
      <c r="D5792" s="406">
        <v>4362023</v>
      </c>
      <c r="E5792" s="406" t="s">
        <v>258</v>
      </c>
      <c r="F5792" s="418">
        <v>90</v>
      </c>
      <c r="G5792" s="406"/>
      <c r="H5792" s="406"/>
      <c r="I5792" s="406" t="s">
        <v>21</v>
      </c>
      <c r="J5792" s="406"/>
      <c r="K5792" s="420" t="b">
        <v>1</v>
      </c>
      <c r="L5792" s="406" t="s">
        <v>1154</v>
      </c>
      <c r="M5792" s="406"/>
    </row>
    <row r="5793" spans="1:13">
      <c r="A5793" s="418">
        <v>2010</v>
      </c>
      <c r="B5793" s="418">
        <v>211404</v>
      </c>
      <c r="C5793" s="418">
        <v>3000</v>
      </c>
      <c r="D5793" s="406">
        <v>4392026</v>
      </c>
      <c r="E5793" s="406" t="s">
        <v>207</v>
      </c>
      <c r="F5793" s="418">
        <v>20</v>
      </c>
      <c r="G5793" s="419">
        <v>46127</v>
      </c>
      <c r="H5793" s="419">
        <v>46127</v>
      </c>
      <c r="I5793" s="406" t="s">
        <v>15</v>
      </c>
      <c r="J5793" s="406"/>
      <c r="K5793" s="420" t="b">
        <v>0</v>
      </c>
      <c r="L5793" s="406"/>
      <c r="M5793" s="419">
        <v>46128</v>
      </c>
    </row>
    <row r="5794" spans="1:13">
      <c r="A5794" s="418">
        <v>5001</v>
      </c>
      <c r="B5794" s="418">
        <v>459147</v>
      </c>
      <c r="C5794" s="418">
        <v>3000</v>
      </c>
      <c r="D5794" s="406">
        <v>4402022</v>
      </c>
      <c r="E5794" s="406" t="s">
        <v>1155</v>
      </c>
      <c r="F5794" s="418">
        <v>10</v>
      </c>
      <c r="G5794" s="406"/>
      <c r="H5794" s="406"/>
      <c r="I5794" s="406" t="s">
        <v>21</v>
      </c>
      <c r="J5794" s="406"/>
      <c r="K5794" s="420" t="b">
        <v>0</v>
      </c>
      <c r="L5794" s="406" t="s">
        <v>17</v>
      </c>
      <c r="M5794" s="406"/>
    </row>
    <row r="5795" spans="1:13">
      <c r="A5795" s="418">
        <v>2010</v>
      </c>
      <c r="B5795" s="418">
        <v>211404</v>
      </c>
      <c r="C5795" s="418">
        <v>3000</v>
      </c>
      <c r="D5795" s="406">
        <v>4402026</v>
      </c>
      <c r="E5795" s="406" t="s">
        <v>207</v>
      </c>
      <c r="F5795" s="418">
        <v>6</v>
      </c>
      <c r="G5795" s="419">
        <v>46127</v>
      </c>
      <c r="H5795" s="419">
        <v>46127</v>
      </c>
      <c r="I5795" s="406" t="s">
        <v>15</v>
      </c>
      <c r="J5795" s="406"/>
      <c r="K5795" s="420" t="b">
        <v>0</v>
      </c>
      <c r="L5795" s="406"/>
      <c r="M5795" s="419">
        <v>46128</v>
      </c>
    </row>
    <row r="5796" spans="1:13">
      <c r="A5796" s="418">
        <v>2017</v>
      </c>
      <c r="B5796" s="418">
        <v>465258</v>
      </c>
      <c r="C5796" s="418">
        <v>3010</v>
      </c>
      <c r="D5796" s="406">
        <v>442026</v>
      </c>
      <c r="E5796" s="406" t="s">
        <v>442</v>
      </c>
      <c r="F5796" s="418">
        <v>10</v>
      </c>
      <c r="G5796" s="419">
        <v>46058</v>
      </c>
      <c r="H5796" s="419">
        <v>46059</v>
      </c>
      <c r="I5796" s="406" t="s">
        <v>15</v>
      </c>
      <c r="J5796" s="406"/>
      <c r="K5796" s="420" t="b">
        <v>0</v>
      </c>
      <c r="L5796" s="406"/>
      <c r="M5796" s="419">
        <v>46059</v>
      </c>
    </row>
    <row r="5797" spans="1:13">
      <c r="A5797" s="418">
        <v>2010</v>
      </c>
      <c r="B5797" s="418">
        <v>459973</v>
      </c>
      <c r="C5797" s="418">
        <v>3000</v>
      </c>
      <c r="D5797" s="406">
        <v>4432026</v>
      </c>
      <c r="E5797" s="406" t="s">
        <v>217</v>
      </c>
      <c r="F5797" s="418">
        <v>400</v>
      </c>
      <c r="G5797" s="419">
        <v>46126</v>
      </c>
      <c r="H5797" s="419">
        <v>46127</v>
      </c>
      <c r="I5797" s="406" t="s">
        <v>15</v>
      </c>
      <c r="J5797" s="406"/>
      <c r="K5797" s="420" t="b">
        <v>0</v>
      </c>
      <c r="L5797" s="406"/>
      <c r="M5797" s="419">
        <v>46127</v>
      </c>
    </row>
    <row r="5798" spans="1:13">
      <c r="A5798" s="418">
        <v>2017</v>
      </c>
      <c r="B5798" s="418">
        <v>476063</v>
      </c>
      <c r="C5798" s="418">
        <v>3010</v>
      </c>
      <c r="D5798" s="406">
        <v>4432026</v>
      </c>
      <c r="E5798" s="406" t="s">
        <v>1156</v>
      </c>
      <c r="F5798" s="418">
        <v>100</v>
      </c>
      <c r="G5798" s="406"/>
      <c r="H5798" s="406"/>
      <c r="I5798" s="406" t="s">
        <v>21</v>
      </c>
      <c r="J5798" s="406"/>
      <c r="K5798" s="420" t="b">
        <v>0</v>
      </c>
      <c r="L5798" s="406"/>
      <c r="M5798" s="406"/>
    </row>
    <row r="5799" spans="1:13">
      <c r="A5799" s="418">
        <v>5001</v>
      </c>
      <c r="B5799" s="418">
        <v>410034</v>
      </c>
      <c r="C5799" s="418">
        <v>3000</v>
      </c>
      <c r="D5799" s="406">
        <v>44392023</v>
      </c>
      <c r="E5799" s="406" t="s">
        <v>383</v>
      </c>
      <c r="F5799" s="418">
        <v>2298410</v>
      </c>
      <c r="G5799" s="419">
        <v>46070</v>
      </c>
      <c r="H5799" s="419">
        <v>46073</v>
      </c>
      <c r="I5799" s="406" t="s">
        <v>15</v>
      </c>
      <c r="J5799" s="406"/>
      <c r="K5799" s="420" t="b">
        <v>0</v>
      </c>
      <c r="L5799" s="406" t="s">
        <v>41</v>
      </c>
      <c r="M5799" s="419">
        <v>46076</v>
      </c>
    </row>
    <row r="5800" spans="1:13">
      <c r="A5800" s="418">
        <v>2010</v>
      </c>
      <c r="B5800" s="418">
        <v>459973</v>
      </c>
      <c r="C5800" s="418">
        <v>3000</v>
      </c>
      <c r="D5800" s="406">
        <v>4442026</v>
      </c>
      <c r="E5800" s="406" t="s">
        <v>217</v>
      </c>
      <c r="F5800" s="418">
        <v>380</v>
      </c>
      <c r="G5800" s="419">
        <v>46126</v>
      </c>
      <c r="H5800" s="419">
        <v>46127</v>
      </c>
      <c r="I5800" s="406" t="s">
        <v>15</v>
      </c>
      <c r="J5800" s="406"/>
      <c r="K5800" s="420" t="b">
        <v>0</v>
      </c>
      <c r="L5800" s="406"/>
      <c r="M5800" s="419">
        <v>46127</v>
      </c>
    </row>
    <row r="5801" spans="1:13">
      <c r="A5801" s="418">
        <v>5001</v>
      </c>
      <c r="B5801" s="418">
        <v>422364</v>
      </c>
      <c r="C5801" s="418">
        <v>3000</v>
      </c>
      <c r="D5801" s="406">
        <v>44462026</v>
      </c>
      <c r="E5801" s="406" t="s">
        <v>699</v>
      </c>
      <c r="F5801" s="418">
        <v>1600</v>
      </c>
      <c r="G5801" s="406"/>
      <c r="H5801" s="406"/>
      <c r="I5801" s="406" t="s">
        <v>21</v>
      </c>
      <c r="J5801" s="406"/>
      <c r="K5801" s="420" t="b">
        <v>1</v>
      </c>
      <c r="L5801" s="406"/>
      <c r="M5801" s="406"/>
    </row>
    <row r="5802" spans="1:13">
      <c r="A5802" s="418">
        <v>5001</v>
      </c>
      <c r="B5802" s="418">
        <v>422364</v>
      </c>
      <c r="C5802" s="418">
        <v>3000</v>
      </c>
      <c r="D5802" s="406">
        <v>44472026</v>
      </c>
      <c r="E5802" s="406" t="s">
        <v>699</v>
      </c>
      <c r="F5802" s="418">
        <v>1000</v>
      </c>
      <c r="G5802" s="406"/>
      <c r="H5802" s="406"/>
      <c r="I5802" s="406" t="s">
        <v>21</v>
      </c>
      <c r="J5802" s="406"/>
      <c r="K5802" s="420" t="b">
        <v>1</v>
      </c>
      <c r="L5802" s="406"/>
      <c r="M5802" s="406"/>
    </row>
    <row r="5803" spans="1:13">
      <c r="A5803" s="418">
        <v>5001</v>
      </c>
      <c r="B5803" s="418">
        <v>422364</v>
      </c>
      <c r="C5803" s="418">
        <v>3000</v>
      </c>
      <c r="D5803" s="406">
        <v>44482026</v>
      </c>
      <c r="E5803" s="406" t="s">
        <v>699</v>
      </c>
      <c r="F5803" s="418">
        <v>1400</v>
      </c>
      <c r="G5803" s="406"/>
      <c r="H5803" s="406"/>
      <c r="I5803" s="406" t="s">
        <v>21</v>
      </c>
      <c r="J5803" s="406"/>
      <c r="K5803" s="420" t="b">
        <v>1</v>
      </c>
      <c r="L5803" s="406"/>
      <c r="M5803" s="406"/>
    </row>
    <row r="5804" spans="1:13">
      <c r="A5804" s="418">
        <v>5001</v>
      </c>
      <c r="B5804" s="418">
        <v>422364</v>
      </c>
      <c r="C5804" s="418">
        <v>3000</v>
      </c>
      <c r="D5804" s="406">
        <v>44492026</v>
      </c>
      <c r="E5804" s="406" t="s">
        <v>699</v>
      </c>
      <c r="F5804" s="418">
        <v>400</v>
      </c>
      <c r="G5804" s="406"/>
      <c r="H5804" s="406"/>
      <c r="I5804" s="406" t="s">
        <v>21</v>
      </c>
      <c r="J5804" s="406"/>
      <c r="K5804" s="420" t="b">
        <v>1</v>
      </c>
      <c r="L5804" s="406"/>
      <c r="M5804" s="406"/>
    </row>
    <row r="5805" spans="1:13">
      <c r="A5805" s="418">
        <v>5001</v>
      </c>
      <c r="B5805" s="418">
        <v>422364</v>
      </c>
      <c r="C5805" s="418">
        <v>3000</v>
      </c>
      <c r="D5805" s="406">
        <v>44502026</v>
      </c>
      <c r="E5805" s="406" t="s">
        <v>699</v>
      </c>
      <c r="F5805" s="418">
        <v>1600</v>
      </c>
      <c r="G5805" s="406"/>
      <c r="H5805" s="406"/>
      <c r="I5805" s="406" t="s">
        <v>21</v>
      </c>
      <c r="J5805" s="406"/>
      <c r="K5805" s="420" t="b">
        <v>1</v>
      </c>
      <c r="L5805" s="406"/>
      <c r="M5805" s="406"/>
    </row>
    <row r="5806" spans="1:13">
      <c r="A5806" s="418">
        <v>5001</v>
      </c>
      <c r="B5806" s="418">
        <v>422364</v>
      </c>
      <c r="C5806" s="418">
        <v>3000</v>
      </c>
      <c r="D5806" s="406">
        <v>44512026</v>
      </c>
      <c r="E5806" s="406" t="s">
        <v>699</v>
      </c>
      <c r="F5806" s="418">
        <v>400</v>
      </c>
      <c r="G5806" s="406"/>
      <c r="H5806" s="406"/>
      <c r="I5806" s="406" t="s">
        <v>21</v>
      </c>
      <c r="J5806" s="406"/>
      <c r="K5806" s="420" t="b">
        <v>1</v>
      </c>
      <c r="L5806" s="406"/>
      <c r="M5806" s="406"/>
    </row>
    <row r="5807" spans="1:13">
      <c r="A5807" s="418">
        <v>2017</v>
      </c>
      <c r="B5807" s="418">
        <v>460291</v>
      </c>
      <c r="C5807" s="418">
        <v>3010</v>
      </c>
      <c r="D5807" s="406">
        <v>4452025</v>
      </c>
      <c r="E5807" s="406" t="s">
        <v>421</v>
      </c>
      <c r="F5807" s="418">
        <v>630</v>
      </c>
      <c r="G5807" s="419">
        <v>45911</v>
      </c>
      <c r="H5807" s="419">
        <v>45916</v>
      </c>
      <c r="I5807" s="406" t="s">
        <v>15</v>
      </c>
      <c r="J5807" s="406"/>
      <c r="K5807" s="420" t="b">
        <v>0</v>
      </c>
      <c r="L5807" s="406"/>
      <c r="M5807" s="419">
        <v>45916</v>
      </c>
    </row>
    <row r="5808" spans="1:13">
      <c r="A5808" s="418">
        <v>5001</v>
      </c>
      <c r="B5808" s="418">
        <v>422364</v>
      </c>
      <c r="C5808" s="418">
        <v>3000</v>
      </c>
      <c r="D5808" s="406">
        <v>44542026</v>
      </c>
      <c r="E5808" s="406" t="s">
        <v>699</v>
      </c>
      <c r="F5808" s="418">
        <v>800</v>
      </c>
      <c r="G5808" s="406"/>
      <c r="H5808" s="406"/>
      <c r="I5808" s="406" t="s">
        <v>21</v>
      </c>
      <c r="J5808" s="406"/>
      <c r="K5808" s="420" t="b">
        <v>1</v>
      </c>
      <c r="L5808" s="406"/>
      <c r="M5808" s="406"/>
    </row>
    <row r="5809" spans="1:13">
      <c r="A5809" s="418">
        <v>5001</v>
      </c>
      <c r="B5809" s="418">
        <v>422364</v>
      </c>
      <c r="C5809" s="418">
        <v>3000</v>
      </c>
      <c r="D5809" s="406">
        <v>44552026</v>
      </c>
      <c r="E5809" s="406" t="s">
        <v>699</v>
      </c>
      <c r="F5809" s="418">
        <v>200</v>
      </c>
      <c r="G5809" s="406"/>
      <c r="H5809" s="406"/>
      <c r="I5809" s="406" t="s">
        <v>21</v>
      </c>
      <c r="J5809" s="406"/>
      <c r="K5809" s="420" t="b">
        <v>1</v>
      </c>
      <c r="L5809" s="406"/>
      <c r="M5809" s="406"/>
    </row>
    <row r="5810" spans="1:13">
      <c r="A5810" s="418">
        <v>5001</v>
      </c>
      <c r="B5810" s="418">
        <v>422364</v>
      </c>
      <c r="C5810" s="418">
        <v>3000</v>
      </c>
      <c r="D5810" s="406">
        <v>44562026</v>
      </c>
      <c r="E5810" s="406" t="s">
        <v>699</v>
      </c>
      <c r="F5810" s="418">
        <v>1000</v>
      </c>
      <c r="G5810" s="406"/>
      <c r="H5810" s="406"/>
      <c r="I5810" s="406" t="s">
        <v>21</v>
      </c>
      <c r="J5810" s="406"/>
      <c r="K5810" s="420" t="b">
        <v>1</v>
      </c>
      <c r="L5810" s="406"/>
      <c r="M5810" s="406"/>
    </row>
    <row r="5811" spans="1:13">
      <c r="A5811" s="418">
        <v>5001</v>
      </c>
      <c r="B5811" s="418">
        <v>422364</v>
      </c>
      <c r="C5811" s="418">
        <v>3000</v>
      </c>
      <c r="D5811" s="406">
        <v>44572026</v>
      </c>
      <c r="E5811" s="406" t="s">
        <v>699</v>
      </c>
      <c r="F5811" s="418">
        <v>1000</v>
      </c>
      <c r="G5811" s="406"/>
      <c r="H5811" s="406"/>
      <c r="I5811" s="406" t="s">
        <v>21</v>
      </c>
      <c r="J5811" s="406"/>
      <c r="K5811" s="420" t="b">
        <v>1</v>
      </c>
      <c r="L5811" s="406"/>
      <c r="M5811" s="406"/>
    </row>
    <row r="5812" spans="1:13">
      <c r="A5812" s="418">
        <v>5001</v>
      </c>
      <c r="B5812" s="418">
        <v>422364</v>
      </c>
      <c r="C5812" s="418">
        <v>3000</v>
      </c>
      <c r="D5812" s="406">
        <v>44582026</v>
      </c>
      <c r="E5812" s="406" t="s">
        <v>699</v>
      </c>
      <c r="F5812" s="418">
        <v>200</v>
      </c>
      <c r="G5812" s="406"/>
      <c r="H5812" s="406"/>
      <c r="I5812" s="406" t="s">
        <v>21</v>
      </c>
      <c r="J5812" s="406"/>
      <c r="K5812" s="420" t="b">
        <v>1</v>
      </c>
      <c r="L5812" s="406"/>
      <c r="M5812" s="406"/>
    </row>
    <row r="5813" spans="1:13">
      <c r="A5813" s="418">
        <v>2017</v>
      </c>
      <c r="B5813" s="418">
        <v>460291</v>
      </c>
      <c r="C5813" s="418">
        <v>3010</v>
      </c>
      <c r="D5813" s="406">
        <v>4462025</v>
      </c>
      <c r="E5813" s="406" t="s">
        <v>421</v>
      </c>
      <c r="F5813" s="418">
        <v>570</v>
      </c>
      <c r="G5813" s="419">
        <v>45924</v>
      </c>
      <c r="H5813" s="419">
        <v>45930</v>
      </c>
      <c r="I5813" s="406" t="s">
        <v>15</v>
      </c>
      <c r="J5813" s="406"/>
      <c r="K5813" s="420" t="b">
        <v>0</v>
      </c>
      <c r="L5813" s="406"/>
      <c r="M5813" s="419">
        <v>45930</v>
      </c>
    </row>
    <row r="5814" spans="1:13">
      <c r="A5814" s="418">
        <v>5001</v>
      </c>
      <c r="B5814" s="418">
        <v>482857</v>
      </c>
      <c r="C5814" s="418">
        <v>3000</v>
      </c>
      <c r="D5814" s="406">
        <v>44882025</v>
      </c>
      <c r="E5814" s="406" t="s">
        <v>982</v>
      </c>
      <c r="F5814" s="418">
        <v>274</v>
      </c>
      <c r="G5814" s="419">
        <v>46009</v>
      </c>
      <c r="H5814" s="419">
        <v>46042</v>
      </c>
      <c r="I5814" s="406" t="s">
        <v>15</v>
      </c>
      <c r="J5814" s="406"/>
      <c r="K5814" s="420" t="b">
        <v>0</v>
      </c>
      <c r="L5814" s="406" t="s">
        <v>17</v>
      </c>
      <c r="M5814" s="419">
        <v>46043</v>
      </c>
    </row>
    <row r="5815" spans="1:13">
      <c r="A5815" s="418">
        <v>5001</v>
      </c>
      <c r="B5815" s="418">
        <v>464999</v>
      </c>
      <c r="C5815" s="418">
        <v>3000</v>
      </c>
      <c r="D5815" s="406">
        <v>44902025</v>
      </c>
      <c r="E5815" s="406" t="s">
        <v>212</v>
      </c>
      <c r="F5815" s="418">
        <v>900</v>
      </c>
      <c r="G5815" s="419">
        <v>45988</v>
      </c>
      <c r="H5815" s="419">
        <v>45994</v>
      </c>
      <c r="I5815" s="406" t="s">
        <v>15</v>
      </c>
      <c r="J5815" s="406"/>
      <c r="K5815" s="420" t="b">
        <v>0</v>
      </c>
      <c r="L5815" s="406"/>
      <c r="M5815" s="419">
        <v>45994</v>
      </c>
    </row>
    <row r="5816" spans="1:13">
      <c r="A5816" s="418">
        <v>5001</v>
      </c>
      <c r="B5816" s="418">
        <v>464999</v>
      </c>
      <c r="C5816" s="418">
        <v>3000</v>
      </c>
      <c r="D5816" s="406">
        <v>44912025</v>
      </c>
      <c r="E5816" s="406" t="s">
        <v>212</v>
      </c>
      <c r="F5816" s="418">
        <v>343</v>
      </c>
      <c r="G5816" s="419">
        <v>45731</v>
      </c>
      <c r="H5816" s="419">
        <v>45994</v>
      </c>
      <c r="I5816" s="406" t="s">
        <v>15</v>
      </c>
      <c r="J5816" s="406"/>
      <c r="K5816" s="420" t="b">
        <v>0</v>
      </c>
      <c r="L5816" s="406"/>
      <c r="M5816" s="419">
        <v>46038</v>
      </c>
    </row>
    <row r="5817" spans="1:13">
      <c r="A5817" s="418">
        <v>5001</v>
      </c>
      <c r="B5817" s="418">
        <v>454445</v>
      </c>
      <c r="C5817" s="418">
        <v>3000</v>
      </c>
      <c r="D5817" s="406">
        <v>44952024</v>
      </c>
      <c r="E5817" s="406" t="s">
        <v>19</v>
      </c>
      <c r="F5817" s="418">
        <v>75</v>
      </c>
      <c r="G5817" s="406"/>
      <c r="H5817" s="406"/>
      <c r="I5817" s="406" t="s">
        <v>21</v>
      </c>
      <c r="J5817" s="406"/>
      <c r="K5817" s="420" t="b">
        <v>0</v>
      </c>
      <c r="L5817" s="406"/>
      <c r="M5817" s="406"/>
    </row>
    <row r="5818" spans="1:13">
      <c r="A5818" s="418">
        <v>2017</v>
      </c>
      <c r="B5818" s="418">
        <v>485060</v>
      </c>
      <c r="C5818" s="418">
        <v>3010</v>
      </c>
      <c r="D5818" s="406">
        <v>452026</v>
      </c>
      <c r="E5818" s="406" t="s">
        <v>1157</v>
      </c>
      <c r="F5818" s="418">
        <v>25</v>
      </c>
      <c r="G5818" s="419">
        <v>46268</v>
      </c>
      <c r="H5818" s="419">
        <v>46279</v>
      </c>
      <c r="I5818" s="406" t="s">
        <v>15</v>
      </c>
      <c r="J5818" s="406"/>
      <c r="K5818" s="420" t="b">
        <v>0</v>
      </c>
      <c r="L5818" s="406" t="s">
        <v>17</v>
      </c>
      <c r="M5818" s="419">
        <v>46279</v>
      </c>
    </row>
    <row r="5819" spans="1:13">
      <c r="A5819" s="418">
        <v>2017</v>
      </c>
      <c r="B5819" s="418">
        <v>470359</v>
      </c>
      <c r="C5819" s="418">
        <v>3010</v>
      </c>
      <c r="D5819" s="406">
        <v>4522026</v>
      </c>
      <c r="E5819" s="406" t="s">
        <v>1047</v>
      </c>
      <c r="F5819" s="418">
        <v>75</v>
      </c>
      <c r="G5819" s="419">
        <v>46247</v>
      </c>
      <c r="H5819" s="419">
        <v>46251</v>
      </c>
      <c r="I5819" s="406" t="s">
        <v>15</v>
      </c>
      <c r="J5819" s="406"/>
      <c r="K5819" s="420" t="b">
        <v>0</v>
      </c>
      <c r="L5819" s="406"/>
      <c r="M5819" s="419">
        <v>46252</v>
      </c>
    </row>
    <row r="5820" spans="1:13">
      <c r="A5820" s="418">
        <v>5001</v>
      </c>
      <c r="B5820" s="418">
        <v>473833</v>
      </c>
      <c r="C5820" s="418">
        <v>3000</v>
      </c>
      <c r="D5820" s="406">
        <v>45242023</v>
      </c>
      <c r="E5820" s="406" t="s">
        <v>1152</v>
      </c>
      <c r="F5820" s="418">
        <v>3000</v>
      </c>
      <c r="G5820" s="406"/>
      <c r="H5820" s="406"/>
      <c r="I5820" s="406" t="s">
        <v>21</v>
      </c>
      <c r="J5820" s="406"/>
      <c r="K5820" s="420" t="b">
        <v>1</v>
      </c>
      <c r="L5820" s="406"/>
      <c r="M5820" s="406"/>
    </row>
    <row r="5821" spans="1:13">
      <c r="A5821" s="418">
        <v>2017</v>
      </c>
      <c r="B5821" s="418">
        <v>461297</v>
      </c>
      <c r="C5821" s="418">
        <v>3010</v>
      </c>
      <c r="D5821" s="406">
        <v>4532023</v>
      </c>
      <c r="E5821" s="406" t="s">
        <v>290</v>
      </c>
      <c r="F5821" s="418">
        <v>28</v>
      </c>
      <c r="G5821" s="406"/>
      <c r="H5821" s="419">
        <v>45920</v>
      </c>
      <c r="I5821" s="406" t="s">
        <v>15</v>
      </c>
      <c r="J5821" s="406"/>
      <c r="K5821" s="420" t="b">
        <v>0</v>
      </c>
      <c r="L5821" s="406" t="s">
        <v>41</v>
      </c>
      <c r="M5821" s="419">
        <v>45920</v>
      </c>
    </row>
    <row r="5822" spans="1:13">
      <c r="A5822" s="418">
        <v>2017</v>
      </c>
      <c r="B5822" s="418">
        <v>404949</v>
      </c>
      <c r="C5822" s="418">
        <v>3010</v>
      </c>
      <c r="D5822" s="406">
        <v>4532025</v>
      </c>
      <c r="E5822" s="406" t="s">
        <v>160</v>
      </c>
      <c r="F5822" s="418">
        <v>2100</v>
      </c>
      <c r="G5822" s="406"/>
      <c r="H5822" s="406"/>
      <c r="I5822" s="406" t="s">
        <v>21</v>
      </c>
      <c r="J5822" s="406"/>
      <c r="K5822" s="420" t="b">
        <v>0</v>
      </c>
      <c r="L5822" s="406"/>
      <c r="M5822" s="406"/>
    </row>
    <row r="5823" spans="1:13">
      <c r="A5823" s="418">
        <v>2010</v>
      </c>
      <c r="B5823" s="418">
        <v>211904</v>
      </c>
      <c r="C5823" s="418">
        <v>3000</v>
      </c>
      <c r="D5823" s="406">
        <v>4532026</v>
      </c>
      <c r="E5823" s="406" t="s">
        <v>31</v>
      </c>
      <c r="F5823" s="418">
        <v>32</v>
      </c>
      <c r="G5823" s="419">
        <v>46126</v>
      </c>
      <c r="H5823" s="406"/>
      <c r="I5823" s="406" t="s">
        <v>15</v>
      </c>
      <c r="J5823" s="406"/>
      <c r="K5823" s="420" t="b">
        <v>0</v>
      </c>
      <c r="L5823" s="406"/>
      <c r="M5823" s="419">
        <v>46126</v>
      </c>
    </row>
    <row r="5824" spans="1:13">
      <c r="A5824" s="418">
        <v>2017</v>
      </c>
      <c r="B5824" s="418">
        <v>470366</v>
      </c>
      <c r="C5824" s="418">
        <v>3010</v>
      </c>
      <c r="D5824" s="406">
        <v>4532026</v>
      </c>
      <c r="E5824" s="406" t="s">
        <v>578</v>
      </c>
      <c r="F5824" s="418">
        <v>575</v>
      </c>
      <c r="G5824" s="406"/>
      <c r="H5824" s="406"/>
      <c r="I5824" s="406" t="s">
        <v>21</v>
      </c>
      <c r="J5824" s="406"/>
      <c r="K5824" s="420" t="b">
        <v>0</v>
      </c>
      <c r="L5824" s="406"/>
      <c r="M5824" s="406"/>
    </row>
    <row r="5825" spans="1:13">
      <c r="A5825" s="418">
        <v>5001</v>
      </c>
      <c r="B5825" s="418">
        <v>210216</v>
      </c>
      <c r="C5825" s="418">
        <v>3000</v>
      </c>
      <c r="D5825" s="406">
        <v>4542025</v>
      </c>
      <c r="E5825" s="406" t="s">
        <v>176</v>
      </c>
      <c r="F5825" s="418">
        <v>12</v>
      </c>
      <c r="G5825" s="406"/>
      <c r="H5825" s="406"/>
      <c r="I5825" s="406" t="s">
        <v>15</v>
      </c>
      <c r="J5825" s="406"/>
      <c r="K5825" s="420" t="b">
        <v>0</v>
      </c>
      <c r="L5825" s="406" t="s">
        <v>6578</v>
      </c>
      <c r="M5825" s="419">
        <v>46279</v>
      </c>
    </row>
    <row r="5826" spans="1:13">
      <c r="A5826" s="418">
        <v>2017</v>
      </c>
      <c r="B5826" s="418">
        <v>470410</v>
      </c>
      <c r="C5826" s="418">
        <v>3010</v>
      </c>
      <c r="D5826" s="406">
        <v>4542026</v>
      </c>
      <c r="E5826" s="406" t="s">
        <v>489</v>
      </c>
      <c r="F5826" s="418">
        <v>80</v>
      </c>
      <c r="G5826" s="406"/>
      <c r="H5826" s="406"/>
      <c r="I5826" s="406" t="s">
        <v>21</v>
      </c>
      <c r="J5826" s="406"/>
      <c r="K5826" s="420" t="b">
        <v>0</v>
      </c>
      <c r="L5826" s="406"/>
      <c r="M5826" s="406"/>
    </row>
    <row r="5827" spans="1:13">
      <c r="A5827" s="418">
        <v>5001</v>
      </c>
      <c r="B5827" s="418">
        <v>425414</v>
      </c>
      <c r="C5827" s="418">
        <v>3000</v>
      </c>
      <c r="D5827" s="406">
        <v>4542026</v>
      </c>
      <c r="E5827" s="406" t="s">
        <v>481</v>
      </c>
      <c r="F5827" s="418">
        <v>200</v>
      </c>
      <c r="G5827" s="406"/>
      <c r="H5827" s="406"/>
      <c r="I5827" s="406" t="s">
        <v>15</v>
      </c>
      <c r="J5827" s="406"/>
      <c r="K5827" s="420" t="b">
        <v>0</v>
      </c>
      <c r="L5827" s="406" t="s">
        <v>6578</v>
      </c>
      <c r="M5827" s="419">
        <v>46279</v>
      </c>
    </row>
    <row r="5828" spans="1:13">
      <c r="A5828" s="418">
        <v>2010</v>
      </c>
      <c r="B5828" s="418">
        <v>212225</v>
      </c>
      <c r="C5828" s="418">
        <v>3000</v>
      </c>
      <c r="D5828" s="406">
        <v>4552026</v>
      </c>
      <c r="E5828" s="406" t="s">
        <v>22</v>
      </c>
      <c r="F5828" s="418">
        <v>25</v>
      </c>
      <c r="G5828" s="419">
        <v>46129</v>
      </c>
      <c r="H5828" s="419">
        <v>46149</v>
      </c>
      <c r="I5828" s="406" t="s">
        <v>15</v>
      </c>
      <c r="J5828" s="406"/>
      <c r="K5828" s="420" t="b">
        <v>0</v>
      </c>
      <c r="L5828" s="406"/>
      <c r="M5828" s="419">
        <v>46149</v>
      </c>
    </row>
    <row r="5829" spans="1:13">
      <c r="A5829" s="418">
        <v>2017</v>
      </c>
      <c r="B5829" s="418">
        <v>470398</v>
      </c>
      <c r="C5829" s="418">
        <v>3010</v>
      </c>
      <c r="D5829" s="406">
        <v>4552026</v>
      </c>
      <c r="E5829" s="406" t="s">
        <v>594</v>
      </c>
      <c r="F5829" s="418">
        <v>50</v>
      </c>
      <c r="G5829" s="406"/>
      <c r="H5829" s="406"/>
      <c r="I5829" s="406" t="s">
        <v>21</v>
      </c>
      <c r="J5829" s="406"/>
      <c r="K5829" s="420" t="b">
        <v>0</v>
      </c>
      <c r="L5829" s="406"/>
      <c r="M5829" s="406"/>
    </row>
    <row r="5830" spans="1:13">
      <c r="A5830" s="418">
        <v>2010</v>
      </c>
      <c r="B5830" s="418">
        <v>212225</v>
      </c>
      <c r="C5830" s="418">
        <v>3000</v>
      </c>
      <c r="D5830" s="406">
        <v>4562026</v>
      </c>
      <c r="E5830" s="406" t="s">
        <v>22</v>
      </c>
      <c r="F5830" s="418">
        <v>125</v>
      </c>
      <c r="G5830" s="419">
        <v>46129</v>
      </c>
      <c r="H5830" s="406"/>
      <c r="I5830" s="406" t="s">
        <v>15</v>
      </c>
      <c r="J5830" s="406"/>
      <c r="K5830" s="420" t="b">
        <v>0</v>
      </c>
      <c r="L5830" s="406"/>
      <c r="M5830" s="419">
        <v>46149</v>
      </c>
    </row>
    <row r="5831" spans="1:13">
      <c r="A5831" s="418">
        <v>5001</v>
      </c>
      <c r="B5831" s="418">
        <v>422347</v>
      </c>
      <c r="C5831" s="418">
        <v>3000</v>
      </c>
      <c r="D5831" s="406">
        <v>45702026</v>
      </c>
      <c r="E5831" s="406" t="s">
        <v>1033</v>
      </c>
      <c r="F5831" s="418">
        <v>507</v>
      </c>
      <c r="G5831" s="419">
        <v>46136</v>
      </c>
      <c r="H5831" s="419">
        <v>46155</v>
      </c>
      <c r="I5831" s="406" t="s">
        <v>15</v>
      </c>
      <c r="J5831" s="406"/>
      <c r="K5831" s="420" t="b">
        <v>0</v>
      </c>
      <c r="L5831" s="406"/>
      <c r="M5831" s="419">
        <v>46211</v>
      </c>
    </row>
    <row r="5832" spans="1:13">
      <c r="A5832" s="418">
        <v>5001</v>
      </c>
      <c r="B5832" s="418">
        <v>464220</v>
      </c>
      <c r="C5832" s="418">
        <v>3000</v>
      </c>
      <c r="D5832" s="406">
        <v>4572021</v>
      </c>
      <c r="E5832" s="406" t="s">
        <v>1158</v>
      </c>
      <c r="F5832" s="418">
        <v>49</v>
      </c>
      <c r="G5832" s="406"/>
      <c r="H5832" s="406"/>
      <c r="I5832" s="406" t="s">
        <v>21</v>
      </c>
      <c r="J5832" s="406"/>
      <c r="K5832" s="420" t="b">
        <v>0</v>
      </c>
      <c r="L5832" s="406" t="s">
        <v>17</v>
      </c>
      <c r="M5832" s="406"/>
    </row>
    <row r="5833" spans="1:13">
      <c r="A5833" s="418">
        <v>2010</v>
      </c>
      <c r="B5833" s="418">
        <v>460298</v>
      </c>
      <c r="C5833" s="418">
        <v>3000</v>
      </c>
      <c r="D5833" s="406">
        <v>4572026</v>
      </c>
      <c r="E5833" s="406" t="s">
        <v>18</v>
      </c>
      <c r="F5833" s="418">
        <v>50</v>
      </c>
      <c r="G5833" s="419">
        <v>46129</v>
      </c>
      <c r="H5833" s="419">
        <v>46136</v>
      </c>
      <c r="I5833" s="406" t="s">
        <v>15</v>
      </c>
      <c r="J5833" s="406"/>
      <c r="K5833" s="420" t="b">
        <v>0</v>
      </c>
      <c r="L5833" s="406"/>
      <c r="M5833" s="419">
        <v>46136</v>
      </c>
    </row>
    <row r="5834" spans="1:13">
      <c r="A5834" s="418">
        <v>2010</v>
      </c>
      <c r="B5834" s="418">
        <v>460291</v>
      </c>
      <c r="C5834" s="418">
        <v>3000</v>
      </c>
      <c r="D5834" s="406">
        <v>4582026</v>
      </c>
      <c r="E5834" s="406" t="s">
        <v>421</v>
      </c>
      <c r="F5834" s="418">
        <v>10</v>
      </c>
      <c r="G5834" s="419">
        <v>46129</v>
      </c>
      <c r="H5834" s="419">
        <v>46134</v>
      </c>
      <c r="I5834" s="406" t="s">
        <v>15</v>
      </c>
      <c r="J5834" s="406"/>
      <c r="K5834" s="420" t="b">
        <v>0</v>
      </c>
      <c r="L5834" s="406"/>
      <c r="M5834" s="419">
        <v>46134</v>
      </c>
    </row>
    <row r="5835" spans="1:13">
      <c r="A5835" s="418">
        <v>5001</v>
      </c>
      <c r="B5835" s="418">
        <v>410235</v>
      </c>
      <c r="C5835" s="418">
        <v>3000</v>
      </c>
      <c r="D5835" s="406">
        <v>45822025</v>
      </c>
      <c r="E5835" s="406" t="s">
        <v>73</v>
      </c>
      <c r="F5835" s="418">
        <v>1900</v>
      </c>
      <c r="G5835" s="419">
        <v>45895</v>
      </c>
      <c r="H5835" s="419">
        <v>45911</v>
      </c>
      <c r="I5835" s="406" t="s">
        <v>15</v>
      </c>
      <c r="J5835" s="406"/>
      <c r="K5835" s="420" t="b">
        <v>0</v>
      </c>
      <c r="L5835" s="406"/>
      <c r="M5835" s="419">
        <v>45911</v>
      </c>
    </row>
    <row r="5836" spans="1:13">
      <c r="A5836" s="418">
        <v>2010</v>
      </c>
      <c r="B5836" s="418">
        <v>454973</v>
      </c>
      <c r="C5836" s="418">
        <v>3000</v>
      </c>
      <c r="D5836" s="406">
        <v>4592026</v>
      </c>
      <c r="E5836" s="406" t="s">
        <v>1145</v>
      </c>
      <c r="F5836" s="418">
        <v>7</v>
      </c>
      <c r="G5836" s="419">
        <v>46129</v>
      </c>
      <c r="H5836" s="419">
        <v>46149</v>
      </c>
      <c r="I5836" s="406" t="s">
        <v>124</v>
      </c>
      <c r="J5836" s="406"/>
      <c r="K5836" s="420" t="b">
        <v>0</v>
      </c>
      <c r="L5836" s="406"/>
      <c r="M5836" s="419">
        <v>46149</v>
      </c>
    </row>
    <row r="5837" spans="1:13">
      <c r="A5837" s="418">
        <v>2017</v>
      </c>
      <c r="B5837" s="418">
        <v>213099</v>
      </c>
      <c r="C5837" s="418">
        <v>3010</v>
      </c>
      <c r="D5837" s="406">
        <v>4592026</v>
      </c>
      <c r="E5837" s="406" t="s">
        <v>112</v>
      </c>
      <c r="F5837" s="418">
        <v>550</v>
      </c>
      <c r="G5837" s="406"/>
      <c r="H5837" s="406"/>
      <c r="I5837" s="406" t="s">
        <v>21</v>
      </c>
      <c r="J5837" s="406"/>
      <c r="K5837" s="420" t="b">
        <v>0</v>
      </c>
      <c r="L5837" s="406"/>
      <c r="M5837" s="406"/>
    </row>
    <row r="5838" spans="1:13">
      <c r="A5838" s="418">
        <v>2017</v>
      </c>
      <c r="B5838" s="418">
        <v>463148</v>
      </c>
      <c r="C5838" s="418">
        <v>3010</v>
      </c>
      <c r="D5838" s="406">
        <v>4622023</v>
      </c>
      <c r="E5838" s="406" t="s">
        <v>53</v>
      </c>
      <c r="F5838" s="418">
        <v>1200</v>
      </c>
      <c r="G5838" s="406"/>
      <c r="H5838" s="406"/>
      <c r="I5838" s="406" t="s">
        <v>21</v>
      </c>
      <c r="J5838" s="406"/>
      <c r="K5838" s="420" t="b">
        <v>0</v>
      </c>
      <c r="L5838" s="406"/>
      <c r="M5838" s="406"/>
    </row>
    <row r="5839" spans="1:13">
      <c r="A5839" s="418">
        <v>2017</v>
      </c>
      <c r="B5839" s="418">
        <v>463148</v>
      </c>
      <c r="C5839" s="418">
        <v>3010</v>
      </c>
      <c r="D5839" s="406">
        <v>4622023</v>
      </c>
      <c r="E5839" s="406" t="s">
        <v>53</v>
      </c>
      <c r="F5839" s="418">
        <v>1200</v>
      </c>
      <c r="G5839" s="419">
        <v>45905</v>
      </c>
      <c r="H5839" s="419">
        <v>45960</v>
      </c>
      <c r="I5839" s="406" t="s">
        <v>15</v>
      </c>
      <c r="J5839" s="406"/>
      <c r="K5839" s="420" t="b">
        <v>0</v>
      </c>
      <c r="L5839" s="406" t="s">
        <v>41</v>
      </c>
      <c r="M5839" s="419">
        <v>45961</v>
      </c>
    </row>
    <row r="5840" spans="1:13">
      <c r="A5840" s="418">
        <v>2017</v>
      </c>
      <c r="B5840" s="418">
        <v>463148</v>
      </c>
      <c r="C5840" s="418">
        <v>3010</v>
      </c>
      <c r="D5840" s="406">
        <v>4632023</v>
      </c>
      <c r="E5840" s="406" t="s">
        <v>53</v>
      </c>
      <c r="F5840" s="418">
        <v>2125</v>
      </c>
      <c r="G5840" s="406"/>
      <c r="H5840" s="419">
        <v>46234</v>
      </c>
      <c r="I5840" s="406" t="s">
        <v>15</v>
      </c>
      <c r="J5840" s="406"/>
      <c r="K5840" s="420" t="b">
        <v>0</v>
      </c>
      <c r="L5840" s="406"/>
      <c r="M5840" s="419">
        <v>46234</v>
      </c>
    </row>
    <row r="5841" spans="1:13">
      <c r="A5841" s="418">
        <v>5001</v>
      </c>
      <c r="B5841" s="418">
        <v>410072</v>
      </c>
      <c r="C5841" s="418">
        <v>3000</v>
      </c>
      <c r="D5841" s="406">
        <v>46322026</v>
      </c>
      <c r="E5841" s="406" t="s">
        <v>30</v>
      </c>
      <c r="F5841" s="418">
        <v>800</v>
      </c>
      <c r="G5841" s="419">
        <v>46147</v>
      </c>
      <c r="H5841" s="419">
        <v>46147</v>
      </c>
      <c r="I5841" s="406" t="s">
        <v>15</v>
      </c>
      <c r="J5841" s="406"/>
      <c r="K5841" s="420" t="b">
        <v>0</v>
      </c>
      <c r="L5841" s="406"/>
      <c r="M5841" s="419">
        <v>46153</v>
      </c>
    </row>
    <row r="5842" spans="1:13">
      <c r="A5842" s="418">
        <v>2017</v>
      </c>
      <c r="B5842" s="418">
        <v>461410</v>
      </c>
      <c r="C5842" s="418">
        <v>3010</v>
      </c>
      <c r="D5842" s="406">
        <v>4652026</v>
      </c>
      <c r="E5842" s="406" t="s">
        <v>439</v>
      </c>
      <c r="F5842" s="418">
        <v>25</v>
      </c>
      <c r="G5842" s="419">
        <v>46228</v>
      </c>
      <c r="H5842" s="419">
        <v>46232</v>
      </c>
      <c r="I5842" s="406" t="s">
        <v>15</v>
      </c>
      <c r="J5842" s="406"/>
      <c r="K5842" s="420" t="b">
        <v>0</v>
      </c>
      <c r="L5842" s="406"/>
      <c r="M5842" s="419">
        <v>46234</v>
      </c>
    </row>
    <row r="5843" spans="1:13">
      <c r="A5843" s="418">
        <v>5001</v>
      </c>
      <c r="B5843" s="418">
        <v>410072</v>
      </c>
      <c r="C5843" s="418">
        <v>3000</v>
      </c>
      <c r="D5843" s="406">
        <v>46662025</v>
      </c>
      <c r="E5843" s="406" t="s">
        <v>30</v>
      </c>
      <c r="F5843" s="418">
        <v>160</v>
      </c>
      <c r="G5843" s="419">
        <v>46058</v>
      </c>
      <c r="H5843" s="419">
        <v>46059</v>
      </c>
      <c r="I5843" s="406" t="s">
        <v>15</v>
      </c>
      <c r="J5843" s="406"/>
      <c r="K5843" s="420" t="b">
        <v>0</v>
      </c>
      <c r="L5843" s="406"/>
      <c r="M5843" s="419">
        <v>46063</v>
      </c>
    </row>
    <row r="5844" spans="1:13">
      <c r="A5844" s="418">
        <v>5001</v>
      </c>
      <c r="B5844" s="418">
        <v>410072</v>
      </c>
      <c r="C5844" s="418">
        <v>3000</v>
      </c>
      <c r="D5844" s="406">
        <v>46672025</v>
      </c>
      <c r="E5844" s="406" t="s">
        <v>30</v>
      </c>
      <c r="F5844" s="418">
        <v>2400</v>
      </c>
      <c r="G5844" s="419">
        <v>46042</v>
      </c>
      <c r="H5844" s="419">
        <v>46046</v>
      </c>
      <c r="I5844" s="406" t="s">
        <v>15</v>
      </c>
      <c r="J5844" s="406"/>
      <c r="K5844" s="420" t="b">
        <v>0</v>
      </c>
      <c r="L5844" s="406"/>
      <c r="M5844" s="419">
        <v>46048</v>
      </c>
    </row>
    <row r="5845" spans="1:13">
      <c r="A5845" s="418">
        <v>5001</v>
      </c>
      <c r="B5845" s="418">
        <v>410072</v>
      </c>
      <c r="C5845" s="418">
        <v>3000</v>
      </c>
      <c r="D5845" s="406">
        <v>46682025</v>
      </c>
      <c r="E5845" s="406" t="s">
        <v>30</v>
      </c>
      <c r="F5845" s="418">
        <v>480</v>
      </c>
      <c r="G5845" s="419">
        <v>46058</v>
      </c>
      <c r="H5845" s="419">
        <v>46059</v>
      </c>
      <c r="I5845" s="406" t="s">
        <v>15</v>
      </c>
      <c r="J5845" s="406"/>
      <c r="K5845" s="420" t="b">
        <v>0</v>
      </c>
      <c r="L5845" s="406"/>
      <c r="M5845" s="419">
        <v>46063</v>
      </c>
    </row>
    <row r="5846" spans="1:13">
      <c r="A5846" s="418">
        <v>5001</v>
      </c>
      <c r="B5846" s="418">
        <v>410072</v>
      </c>
      <c r="C5846" s="418">
        <v>3000</v>
      </c>
      <c r="D5846" s="406">
        <v>46692025</v>
      </c>
      <c r="E5846" s="406" t="s">
        <v>30</v>
      </c>
      <c r="F5846" s="418">
        <v>2400</v>
      </c>
      <c r="G5846" s="419">
        <v>46041</v>
      </c>
      <c r="H5846" s="419">
        <v>46051</v>
      </c>
      <c r="I5846" s="406" t="s">
        <v>15</v>
      </c>
      <c r="J5846" s="406"/>
      <c r="K5846" s="420" t="b">
        <v>0</v>
      </c>
      <c r="L5846" s="406"/>
      <c r="M5846" s="419">
        <v>46051</v>
      </c>
    </row>
    <row r="5847" spans="1:13">
      <c r="A5847" s="418">
        <v>5001</v>
      </c>
      <c r="B5847" s="418">
        <v>410072</v>
      </c>
      <c r="C5847" s="418">
        <v>3000</v>
      </c>
      <c r="D5847" s="406">
        <v>46702025</v>
      </c>
      <c r="E5847" s="406" t="s">
        <v>30</v>
      </c>
      <c r="F5847" s="418">
        <v>160</v>
      </c>
      <c r="G5847" s="419">
        <v>46059</v>
      </c>
      <c r="H5847" s="419">
        <v>46064</v>
      </c>
      <c r="I5847" s="406" t="s">
        <v>15</v>
      </c>
      <c r="J5847" s="406"/>
      <c r="K5847" s="420" t="b">
        <v>0</v>
      </c>
      <c r="L5847" s="406"/>
      <c r="M5847" s="419">
        <v>46064</v>
      </c>
    </row>
    <row r="5848" spans="1:13">
      <c r="A5848" s="418">
        <v>5001</v>
      </c>
      <c r="B5848" s="418">
        <v>458389</v>
      </c>
      <c r="C5848" s="418">
        <v>3000</v>
      </c>
      <c r="D5848" s="406">
        <v>46812026</v>
      </c>
      <c r="E5848" s="406" t="s">
        <v>263</v>
      </c>
      <c r="F5848" s="418">
        <v>180</v>
      </c>
      <c r="G5848" s="419">
        <v>46095</v>
      </c>
      <c r="H5848" s="419">
        <v>46099</v>
      </c>
      <c r="I5848" s="406" t="s">
        <v>15</v>
      </c>
      <c r="J5848" s="406"/>
      <c r="K5848" s="420" t="b">
        <v>0</v>
      </c>
      <c r="L5848" s="406"/>
      <c r="M5848" s="419">
        <v>46099</v>
      </c>
    </row>
    <row r="5849" spans="1:13">
      <c r="A5849" s="418">
        <v>5001</v>
      </c>
      <c r="B5849" s="418">
        <v>463386</v>
      </c>
      <c r="C5849" s="418">
        <v>3000</v>
      </c>
      <c r="D5849" s="406">
        <v>46852025</v>
      </c>
      <c r="E5849" s="406" t="s">
        <v>403</v>
      </c>
      <c r="F5849" s="418">
        <v>100</v>
      </c>
      <c r="G5849" s="419">
        <v>45790</v>
      </c>
      <c r="H5849" s="419">
        <v>45901</v>
      </c>
      <c r="I5849" s="406" t="s">
        <v>15</v>
      </c>
      <c r="J5849" s="406"/>
      <c r="K5849" s="420" t="b">
        <v>0</v>
      </c>
      <c r="L5849" s="406"/>
      <c r="M5849" s="419">
        <v>45901</v>
      </c>
    </row>
    <row r="5850" spans="1:13">
      <c r="A5850" s="418">
        <v>2010</v>
      </c>
      <c r="B5850" s="418">
        <v>211904</v>
      </c>
      <c r="C5850" s="418">
        <v>3000</v>
      </c>
      <c r="D5850" s="406">
        <v>4692026</v>
      </c>
      <c r="E5850" s="406" t="s">
        <v>31</v>
      </c>
      <c r="F5850" s="418">
        <v>32</v>
      </c>
      <c r="G5850" s="419">
        <v>46132</v>
      </c>
      <c r="H5850" s="419">
        <v>46132</v>
      </c>
      <c r="I5850" s="406" t="s">
        <v>15</v>
      </c>
      <c r="J5850" s="406"/>
      <c r="K5850" s="420" t="b">
        <v>0</v>
      </c>
      <c r="L5850" s="406"/>
      <c r="M5850" s="419">
        <v>46132</v>
      </c>
    </row>
    <row r="5851" spans="1:13">
      <c r="A5851" s="418">
        <v>5001</v>
      </c>
      <c r="B5851" s="418">
        <v>410123</v>
      </c>
      <c r="C5851" s="418">
        <v>3000</v>
      </c>
      <c r="D5851" s="406">
        <v>47102025</v>
      </c>
      <c r="E5851" s="406" t="s">
        <v>1159</v>
      </c>
      <c r="F5851" s="418">
        <v>708</v>
      </c>
      <c r="G5851" s="406"/>
      <c r="H5851" s="406"/>
      <c r="I5851" s="406" t="s">
        <v>21</v>
      </c>
      <c r="J5851" s="406"/>
      <c r="K5851" s="420" t="b">
        <v>1</v>
      </c>
      <c r="L5851" s="406"/>
      <c r="M5851" s="406"/>
    </row>
    <row r="5852" spans="1:13">
      <c r="A5852" s="418">
        <v>5001</v>
      </c>
      <c r="B5852" s="418">
        <v>471111</v>
      </c>
      <c r="C5852" s="418">
        <v>3000</v>
      </c>
      <c r="D5852" s="406">
        <v>47112022</v>
      </c>
      <c r="E5852" s="406" t="s">
        <v>1160</v>
      </c>
      <c r="F5852" s="418">
        <v>23</v>
      </c>
      <c r="G5852" s="406"/>
      <c r="H5852" s="406"/>
      <c r="I5852" s="406" t="s">
        <v>21</v>
      </c>
      <c r="J5852" s="406"/>
      <c r="K5852" s="420" t="b">
        <v>1</v>
      </c>
      <c r="L5852" s="406" t="s">
        <v>17</v>
      </c>
      <c r="M5852" s="406"/>
    </row>
    <row r="5853" spans="1:13">
      <c r="A5853" s="418">
        <v>5001</v>
      </c>
      <c r="B5853" s="418">
        <v>410144</v>
      </c>
      <c r="C5853" s="418">
        <v>3000</v>
      </c>
      <c r="D5853" s="406">
        <v>47112025</v>
      </c>
      <c r="E5853" s="406" t="s">
        <v>46</v>
      </c>
      <c r="F5853" s="418">
        <v>1250</v>
      </c>
      <c r="G5853" s="406"/>
      <c r="H5853" s="406"/>
      <c r="I5853" s="406" t="s">
        <v>21</v>
      </c>
      <c r="J5853" s="406"/>
      <c r="K5853" s="420" t="b">
        <v>1</v>
      </c>
      <c r="L5853" s="406"/>
      <c r="M5853" s="406"/>
    </row>
    <row r="5854" spans="1:13">
      <c r="A5854" s="418">
        <v>5001</v>
      </c>
      <c r="B5854" s="418">
        <v>410123</v>
      </c>
      <c r="C5854" s="418">
        <v>3000</v>
      </c>
      <c r="D5854" s="406">
        <v>47122025</v>
      </c>
      <c r="E5854" s="406" t="s">
        <v>1159</v>
      </c>
      <c r="F5854" s="418">
        <v>670</v>
      </c>
      <c r="G5854" s="406"/>
      <c r="H5854" s="406"/>
      <c r="I5854" s="406" t="s">
        <v>21</v>
      </c>
      <c r="J5854" s="406"/>
      <c r="K5854" s="420" t="b">
        <v>1</v>
      </c>
      <c r="L5854" s="406"/>
      <c r="M5854" s="406"/>
    </row>
    <row r="5855" spans="1:13">
      <c r="A5855" s="418">
        <v>5001</v>
      </c>
      <c r="B5855" s="418">
        <v>410072</v>
      </c>
      <c r="C5855" s="418">
        <v>3000</v>
      </c>
      <c r="D5855" s="406">
        <v>47162024</v>
      </c>
      <c r="E5855" s="406" t="s">
        <v>30</v>
      </c>
      <c r="F5855" s="418">
        <v>275</v>
      </c>
      <c r="G5855" s="419">
        <v>45919</v>
      </c>
      <c r="H5855" s="419">
        <v>45939</v>
      </c>
      <c r="I5855" s="406" t="s">
        <v>15</v>
      </c>
      <c r="J5855" s="406"/>
      <c r="K5855" s="420" t="b">
        <v>0</v>
      </c>
      <c r="L5855" s="406"/>
      <c r="M5855" s="419">
        <v>45940</v>
      </c>
    </row>
    <row r="5856" spans="1:13">
      <c r="A5856" s="418">
        <v>2017</v>
      </c>
      <c r="B5856" s="418">
        <v>484825</v>
      </c>
      <c r="C5856" s="418">
        <v>3010</v>
      </c>
      <c r="D5856" s="406">
        <v>472026</v>
      </c>
      <c r="E5856" s="406" t="s">
        <v>1161</v>
      </c>
      <c r="F5856" s="418">
        <v>50</v>
      </c>
      <c r="G5856" s="419">
        <v>46158</v>
      </c>
      <c r="H5856" s="419">
        <v>46183</v>
      </c>
      <c r="I5856" s="406" t="s">
        <v>15</v>
      </c>
      <c r="J5856" s="406"/>
      <c r="K5856" s="420" t="b">
        <v>0</v>
      </c>
      <c r="L5856" s="406" t="s">
        <v>17</v>
      </c>
      <c r="M5856" s="419">
        <v>46183</v>
      </c>
    </row>
    <row r="5857" spans="1:13">
      <c r="A5857" s="418">
        <v>5001</v>
      </c>
      <c r="B5857" s="418">
        <v>410072</v>
      </c>
      <c r="C5857" s="418">
        <v>3000</v>
      </c>
      <c r="D5857" s="406">
        <v>47302024</v>
      </c>
      <c r="E5857" s="406" t="s">
        <v>30</v>
      </c>
      <c r="F5857" s="418">
        <v>175</v>
      </c>
      <c r="G5857" s="419">
        <v>45959</v>
      </c>
      <c r="H5857" s="419">
        <v>45965</v>
      </c>
      <c r="I5857" s="406" t="s">
        <v>15</v>
      </c>
      <c r="J5857" s="406"/>
      <c r="K5857" s="420" t="b">
        <v>0</v>
      </c>
      <c r="L5857" s="406"/>
      <c r="M5857" s="419">
        <v>45965</v>
      </c>
    </row>
    <row r="5858" spans="1:13">
      <c r="A5858" s="418">
        <v>5001</v>
      </c>
      <c r="B5858" s="418">
        <v>410072</v>
      </c>
      <c r="C5858" s="418">
        <v>3000</v>
      </c>
      <c r="D5858" s="406">
        <v>47362024</v>
      </c>
      <c r="E5858" s="406" t="s">
        <v>30</v>
      </c>
      <c r="F5858" s="418">
        <v>50</v>
      </c>
      <c r="G5858" s="419">
        <v>46035</v>
      </c>
      <c r="H5858" s="419">
        <v>46036</v>
      </c>
      <c r="I5858" s="406" t="s">
        <v>15</v>
      </c>
      <c r="J5858" s="406"/>
      <c r="K5858" s="420" t="b">
        <v>0</v>
      </c>
      <c r="L5858" s="406"/>
      <c r="M5858" s="419">
        <v>46041</v>
      </c>
    </row>
    <row r="5859" spans="1:13">
      <c r="A5859" s="418">
        <v>5001</v>
      </c>
      <c r="B5859" s="418">
        <v>410072</v>
      </c>
      <c r="C5859" s="418">
        <v>3000</v>
      </c>
      <c r="D5859" s="406">
        <v>47372024</v>
      </c>
      <c r="E5859" s="406" t="s">
        <v>30</v>
      </c>
      <c r="F5859" s="418">
        <v>100</v>
      </c>
      <c r="G5859" s="419">
        <v>46035</v>
      </c>
      <c r="H5859" s="419">
        <v>46036</v>
      </c>
      <c r="I5859" s="406" t="s">
        <v>15</v>
      </c>
      <c r="J5859" s="406"/>
      <c r="K5859" s="420" t="b">
        <v>0</v>
      </c>
      <c r="L5859" s="406"/>
      <c r="M5859" s="419">
        <v>46041</v>
      </c>
    </row>
    <row r="5860" spans="1:13">
      <c r="A5860" s="418">
        <v>2017</v>
      </c>
      <c r="B5860" s="418">
        <v>461736</v>
      </c>
      <c r="C5860" s="418">
        <v>3010</v>
      </c>
      <c r="D5860" s="406">
        <v>4762025</v>
      </c>
      <c r="E5860" s="406" t="s">
        <v>362</v>
      </c>
      <c r="F5860" s="418">
        <v>10000</v>
      </c>
      <c r="G5860" s="419">
        <v>46039</v>
      </c>
      <c r="H5860" s="419">
        <v>46050</v>
      </c>
      <c r="I5860" s="406" t="s">
        <v>15</v>
      </c>
      <c r="J5860" s="406"/>
      <c r="K5860" s="420" t="b">
        <v>0</v>
      </c>
      <c r="L5860" s="406"/>
      <c r="M5860" s="419">
        <v>46051</v>
      </c>
    </row>
    <row r="5861" spans="1:13">
      <c r="A5861" s="418">
        <v>5001</v>
      </c>
      <c r="B5861" s="418">
        <v>423584</v>
      </c>
      <c r="C5861" s="418">
        <v>3000</v>
      </c>
      <c r="D5861" s="406">
        <v>47992025</v>
      </c>
      <c r="E5861" s="406" t="s">
        <v>1162</v>
      </c>
      <c r="F5861" s="418">
        <v>50</v>
      </c>
      <c r="G5861" s="419">
        <v>46042</v>
      </c>
      <c r="H5861" s="419">
        <v>46042</v>
      </c>
      <c r="I5861" s="406" t="s">
        <v>15</v>
      </c>
      <c r="J5861" s="406"/>
      <c r="K5861" s="420" t="b">
        <v>0</v>
      </c>
      <c r="L5861" s="406"/>
      <c r="M5861" s="419">
        <v>46042</v>
      </c>
    </row>
    <row r="5862" spans="1:13">
      <c r="A5862" s="418">
        <v>2017</v>
      </c>
      <c r="B5862" s="418">
        <v>461736</v>
      </c>
      <c r="C5862" s="418">
        <v>3010</v>
      </c>
      <c r="D5862" s="406">
        <v>4802025</v>
      </c>
      <c r="E5862" s="406" t="s">
        <v>362</v>
      </c>
      <c r="F5862" s="418">
        <v>20000</v>
      </c>
      <c r="G5862" s="419">
        <v>45910</v>
      </c>
      <c r="H5862" s="419">
        <v>45912</v>
      </c>
      <c r="I5862" s="406" t="s">
        <v>15</v>
      </c>
      <c r="J5862" s="406"/>
      <c r="K5862" s="420" t="b">
        <v>0</v>
      </c>
      <c r="L5862" s="406"/>
      <c r="M5862" s="419">
        <v>45912</v>
      </c>
    </row>
    <row r="5863" spans="1:13">
      <c r="A5863" s="418">
        <v>2010</v>
      </c>
      <c r="B5863" s="418">
        <v>459667</v>
      </c>
      <c r="C5863" s="418">
        <v>3000</v>
      </c>
      <c r="D5863" s="406">
        <v>4802026</v>
      </c>
      <c r="E5863" s="406" t="s">
        <v>67</v>
      </c>
      <c r="F5863" s="418">
        <v>4</v>
      </c>
      <c r="G5863" s="419">
        <v>46135</v>
      </c>
      <c r="H5863" s="419">
        <v>46144</v>
      </c>
      <c r="I5863" s="406" t="s">
        <v>15</v>
      </c>
      <c r="J5863" s="406"/>
      <c r="K5863" s="420" t="b">
        <v>0</v>
      </c>
      <c r="L5863" s="406"/>
      <c r="M5863" s="419">
        <v>46144</v>
      </c>
    </row>
    <row r="5864" spans="1:13">
      <c r="A5864" s="418">
        <v>2010</v>
      </c>
      <c r="B5864" s="418">
        <v>211800</v>
      </c>
      <c r="C5864" s="418">
        <v>3000</v>
      </c>
      <c r="D5864" s="406">
        <v>4812026</v>
      </c>
      <c r="E5864" s="406" t="s">
        <v>82</v>
      </c>
      <c r="F5864" s="418">
        <v>2</v>
      </c>
      <c r="G5864" s="419">
        <v>46136</v>
      </c>
      <c r="H5864" s="419">
        <v>46144</v>
      </c>
      <c r="I5864" s="406" t="s">
        <v>15</v>
      </c>
      <c r="J5864" s="406"/>
      <c r="K5864" s="420" t="b">
        <v>0</v>
      </c>
      <c r="L5864" s="406"/>
      <c r="M5864" s="419">
        <v>46144</v>
      </c>
    </row>
    <row r="5865" spans="1:13">
      <c r="A5865" s="418">
        <v>5001</v>
      </c>
      <c r="B5865" s="418">
        <v>462568</v>
      </c>
      <c r="C5865" s="418">
        <v>3000</v>
      </c>
      <c r="D5865" s="406">
        <v>48212026</v>
      </c>
      <c r="E5865" s="406" t="s">
        <v>474</v>
      </c>
      <c r="F5865" s="418">
        <v>3</v>
      </c>
      <c r="G5865" s="419">
        <v>46098</v>
      </c>
      <c r="H5865" s="419">
        <v>46100</v>
      </c>
      <c r="I5865" s="406" t="s">
        <v>15</v>
      </c>
      <c r="J5865" s="406"/>
      <c r="K5865" s="420" t="b">
        <v>0</v>
      </c>
      <c r="L5865" s="406"/>
      <c r="M5865" s="419">
        <v>46113</v>
      </c>
    </row>
    <row r="5866" spans="1:13">
      <c r="A5866" s="418">
        <v>5001</v>
      </c>
      <c r="B5866" s="418">
        <v>477315</v>
      </c>
      <c r="C5866" s="418">
        <v>3000</v>
      </c>
      <c r="D5866" s="406">
        <v>4822022</v>
      </c>
      <c r="E5866" s="406" t="s">
        <v>570</v>
      </c>
      <c r="F5866" s="418">
        <v>4</v>
      </c>
      <c r="G5866" s="406"/>
      <c r="H5866" s="406"/>
      <c r="I5866" s="406" t="s">
        <v>21</v>
      </c>
      <c r="J5866" s="406"/>
      <c r="K5866" s="420" t="b">
        <v>0</v>
      </c>
      <c r="L5866" s="406" t="s">
        <v>17</v>
      </c>
      <c r="M5866" s="406"/>
    </row>
    <row r="5867" spans="1:13">
      <c r="A5867" s="418">
        <v>2010</v>
      </c>
      <c r="B5867" s="418">
        <v>211800</v>
      </c>
      <c r="C5867" s="418">
        <v>3000</v>
      </c>
      <c r="D5867" s="406">
        <v>4822026</v>
      </c>
      <c r="E5867" s="406" t="s">
        <v>82</v>
      </c>
      <c r="F5867" s="418">
        <v>20</v>
      </c>
      <c r="G5867" s="419">
        <v>46136</v>
      </c>
      <c r="H5867" s="406"/>
      <c r="I5867" s="406" t="s">
        <v>15</v>
      </c>
      <c r="J5867" s="406"/>
      <c r="K5867" s="420" t="b">
        <v>0</v>
      </c>
      <c r="L5867" s="406"/>
      <c r="M5867" s="419">
        <v>46144</v>
      </c>
    </row>
    <row r="5868" spans="1:13">
      <c r="A5868" s="418">
        <v>2017</v>
      </c>
      <c r="B5868" s="418">
        <v>476944</v>
      </c>
      <c r="C5868" s="418">
        <v>3010</v>
      </c>
      <c r="D5868" s="406">
        <v>4832025</v>
      </c>
      <c r="E5868" s="406" t="s">
        <v>704</v>
      </c>
      <c r="F5868" s="418">
        <v>15</v>
      </c>
      <c r="G5868" s="419">
        <v>45911</v>
      </c>
      <c r="H5868" s="419">
        <v>45912</v>
      </c>
      <c r="I5868" s="406" t="s">
        <v>15</v>
      </c>
      <c r="J5868" s="406"/>
      <c r="K5868" s="420" t="b">
        <v>0</v>
      </c>
      <c r="L5868" s="406"/>
      <c r="M5868" s="419">
        <v>45912</v>
      </c>
    </row>
    <row r="5869" spans="1:13">
      <c r="A5869" s="418">
        <v>2017</v>
      </c>
      <c r="B5869" s="418">
        <v>453040</v>
      </c>
      <c r="C5869" s="418">
        <v>3010</v>
      </c>
      <c r="D5869" s="406">
        <v>4852025</v>
      </c>
      <c r="E5869" s="406" t="s">
        <v>424</v>
      </c>
      <c r="F5869" s="418">
        <v>150</v>
      </c>
      <c r="G5869" s="419">
        <v>45925</v>
      </c>
      <c r="H5869" s="419">
        <v>45930</v>
      </c>
      <c r="I5869" s="406" t="s">
        <v>15</v>
      </c>
      <c r="J5869" s="406"/>
      <c r="K5869" s="420" t="b">
        <v>0</v>
      </c>
      <c r="L5869" s="406"/>
      <c r="M5869" s="419">
        <v>45930</v>
      </c>
    </row>
    <row r="5870" spans="1:13">
      <c r="A5870" s="418">
        <v>2010</v>
      </c>
      <c r="B5870" s="418">
        <v>211800</v>
      </c>
      <c r="C5870" s="418">
        <v>3000</v>
      </c>
      <c r="D5870" s="406">
        <v>4862026</v>
      </c>
      <c r="E5870" s="406" t="s">
        <v>82</v>
      </c>
      <c r="F5870" s="418">
        <v>20</v>
      </c>
      <c r="G5870" s="419">
        <v>46139</v>
      </c>
      <c r="H5870" s="419">
        <v>46146</v>
      </c>
      <c r="I5870" s="406" t="s">
        <v>15</v>
      </c>
      <c r="J5870" s="406"/>
      <c r="K5870" s="420" t="b">
        <v>0</v>
      </c>
      <c r="L5870" s="406"/>
      <c r="M5870" s="419">
        <v>46146</v>
      </c>
    </row>
    <row r="5871" spans="1:13">
      <c r="A5871" s="418">
        <v>5001</v>
      </c>
      <c r="B5871" s="418">
        <v>410038</v>
      </c>
      <c r="C5871" s="418">
        <v>3000</v>
      </c>
      <c r="D5871" s="406">
        <v>48642026</v>
      </c>
      <c r="E5871" s="406" t="s">
        <v>257</v>
      </c>
      <c r="F5871" s="418">
        <v>150</v>
      </c>
      <c r="G5871" s="406"/>
      <c r="H5871" s="406"/>
      <c r="I5871" s="406" t="s">
        <v>21</v>
      </c>
      <c r="J5871" s="406"/>
      <c r="K5871" s="420" t="b">
        <v>0</v>
      </c>
      <c r="L5871" s="406"/>
      <c r="M5871" s="406"/>
    </row>
    <row r="5872" spans="1:13">
      <c r="A5872" s="418">
        <v>5001</v>
      </c>
      <c r="B5872" s="418">
        <v>410038</v>
      </c>
      <c r="C5872" s="418">
        <v>3000</v>
      </c>
      <c r="D5872" s="406">
        <v>48642026</v>
      </c>
      <c r="E5872" s="406" t="s">
        <v>257</v>
      </c>
      <c r="F5872" s="418">
        <v>150</v>
      </c>
      <c r="G5872" s="419">
        <v>46277</v>
      </c>
      <c r="H5872" s="419">
        <v>46281</v>
      </c>
      <c r="I5872" s="406" t="s">
        <v>15</v>
      </c>
      <c r="J5872" s="406"/>
      <c r="K5872" s="420" t="b">
        <v>0</v>
      </c>
      <c r="L5872" s="406" t="s">
        <v>41</v>
      </c>
      <c r="M5872" s="419">
        <v>46281</v>
      </c>
    </row>
    <row r="5873" spans="1:13">
      <c r="A5873" s="418">
        <v>5001</v>
      </c>
      <c r="B5873" s="418">
        <v>410038</v>
      </c>
      <c r="C5873" s="418">
        <v>3000</v>
      </c>
      <c r="D5873" s="406">
        <v>48652026</v>
      </c>
      <c r="E5873" s="406" t="s">
        <v>257</v>
      </c>
      <c r="F5873" s="418">
        <v>1000</v>
      </c>
      <c r="G5873" s="406"/>
      <c r="H5873" s="406"/>
      <c r="I5873" s="406" t="s">
        <v>21</v>
      </c>
      <c r="J5873" s="406"/>
      <c r="K5873" s="420" t="b">
        <v>0</v>
      </c>
      <c r="L5873" s="406"/>
      <c r="M5873" s="406"/>
    </row>
    <row r="5874" spans="1:13">
      <c r="A5874" s="418">
        <v>5001</v>
      </c>
      <c r="B5874" s="418">
        <v>410038</v>
      </c>
      <c r="C5874" s="418">
        <v>3000</v>
      </c>
      <c r="D5874" s="406">
        <v>48652026</v>
      </c>
      <c r="E5874" s="406" t="s">
        <v>257</v>
      </c>
      <c r="F5874" s="418">
        <v>1000</v>
      </c>
      <c r="G5874" s="419">
        <v>46277</v>
      </c>
      <c r="H5874" s="419">
        <v>46281</v>
      </c>
      <c r="I5874" s="406" t="s">
        <v>15</v>
      </c>
      <c r="J5874" s="406"/>
      <c r="K5874" s="420" t="b">
        <v>0</v>
      </c>
      <c r="L5874" s="406" t="s">
        <v>41</v>
      </c>
      <c r="M5874" s="419">
        <v>46281</v>
      </c>
    </row>
    <row r="5875" spans="1:13">
      <c r="A5875" s="418">
        <v>5001</v>
      </c>
      <c r="B5875" s="418">
        <v>410038</v>
      </c>
      <c r="C5875" s="418">
        <v>3000</v>
      </c>
      <c r="D5875" s="406">
        <v>48662026</v>
      </c>
      <c r="E5875" s="406" t="s">
        <v>257</v>
      </c>
      <c r="F5875" s="418">
        <v>350</v>
      </c>
      <c r="G5875" s="406"/>
      <c r="H5875" s="406"/>
      <c r="I5875" s="406" t="s">
        <v>21</v>
      </c>
      <c r="J5875" s="406"/>
      <c r="K5875" s="420" t="b">
        <v>0</v>
      </c>
      <c r="L5875" s="406"/>
      <c r="M5875" s="406"/>
    </row>
    <row r="5876" spans="1:13">
      <c r="A5876" s="418">
        <v>5001</v>
      </c>
      <c r="B5876" s="418">
        <v>410038</v>
      </c>
      <c r="C5876" s="418">
        <v>3000</v>
      </c>
      <c r="D5876" s="406">
        <v>48662026</v>
      </c>
      <c r="E5876" s="406" t="s">
        <v>257</v>
      </c>
      <c r="F5876" s="418">
        <v>350</v>
      </c>
      <c r="G5876" s="419">
        <v>46277</v>
      </c>
      <c r="H5876" s="419">
        <v>46281</v>
      </c>
      <c r="I5876" s="406" t="s">
        <v>15</v>
      </c>
      <c r="J5876" s="406"/>
      <c r="K5876" s="420" t="b">
        <v>0</v>
      </c>
      <c r="L5876" s="406" t="s">
        <v>41</v>
      </c>
      <c r="M5876" s="419">
        <v>46281</v>
      </c>
    </row>
    <row r="5877" spans="1:13">
      <c r="A5877" s="418">
        <v>2010</v>
      </c>
      <c r="B5877" s="418">
        <v>211800</v>
      </c>
      <c r="C5877" s="418">
        <v>3000</v>
      </c>
      <c r="D5877" s="406">
        <v>4872026</v>
      </c>
      <c r="E5877" s="406" t="s">
        <v>82</v>
      </c>
      <c r="F5877" s="418">
        <v>2</v>
      </c>
      <c r="G5877" s="419">
        <v>46139</v>
      </c>
      <c r="H5877" s="419">
        <v>46146</v>
      </c>
      <c r="I5877" s="406" t="s">
        <v>15</v>
      </c>
      <c r="J5877" s="406"/>
      <c r="K5877" s="420" t="b">
        <v>0</v>
      </c>
      <c r="L5877" s="406"/>
      <c r="M5877" s="419">
        <v>46146</v>
      </c>
    </row>
    <row r="5878" spans="1:13">
      <c r="A5878" s="418">
        <v>5001</v>
      </c>
      <c r="B5878" s="418">
        <v>465328</v>
      </c>
      <c r="C5878" s="418">
        <v>3000</v>
      </c>
      <c r="D5878" s="406">
        <v>4902026</v>
      </c>
      <c r="E5878" s="406" t="s">
        <v>282</v>
      </c>
      <c r="F5878" s="418">
        <v>25</v>
      </c>
      <c r="G5878" s="406"/>
      <c r="H5878" s="406"/>
      <c r="I5878" s="406" t="s">
        <v>15</v>
      </c>
      <c r="J5878" s="406"/>
      <c r="K5878" s="420" t="b">
        <v>0</v>
      </c>
      <c r="L5878" s="406" t="s">
        <v>6578</v>
      </c>
      <c r="M5878" s="419">
        <v>46270</v>
      </c>
    </row>
    <row r="5879" spans="1:13">
      <c r="A5879" s="418">
        <v>5001</v>
      </c>
      <c r="B5879" s="418">
        <v>410452</v>
      </c>
      <c r="C5879" s="418">
        <v>3000</v>
      </c>
      <c r="D5879" s="406">
        <v>49332026</v>
      </c>
      <c r="E5879" s="406" t="s">
        <v>59</v>
      </c>
      <c r="F5879" s="418">
        <v>36</v>
      </c>
      <c r="G5879" s="419">
        <v>46118</v>
      </c>
      <c r="H5879" s="419">
        <v>46142</v>
      </c>
      <c r="I5879" s="406" t="s">
        <v>15</v>
      </c>
      <c r="J5879" s="406"/>
      <c r="K5879" s="420" t="b">
        <v>0</v>
      </c>
      <c r="L5879" s="406"/>
      <c r="M5879" s="419">
        <v>46142</v>
      </c>
    </row>
    <row r="5880" spans="1:13">
      <c r="A5880" s="418">
        <v>5001</v>
      </c>
      <c r="B5880" s="418">
        <v>410452</v>
      </c>
      <c r="C5880" s="418">
        <v>3000</v>
      </c>
      <c r="D5880" s="406">
        <v>49342026</v>
      </c>
      <c r="E5880" s="406" t="s">
        <v>59</v>
      </c>
      <c r="F5880" s="418">
        <v>194</v>
      </c>
      <c r="G5880" s="419">
        <v>46106</v>
      </c>
      <c r="H5880" s="419">
        <v>46114</v>
      </c>
      <c r="I5880" s="406" t="s">
        <v>15</v>
      </c>
      <c r="J5880" s="406"/>
      <c r="K5880" s="420" t="b">
        <v>0</v>
      </c>
      <c r="L5880" s="406"/>
      <c r="M5880" s="419">
        <v>46114</v>
      </c>
    </row>
    <row r="5881" spans="1:13">
      <c r="A5881" s="418">
        <v>5001</v>
      </c>
      <c r="B5881" s="418">
        <v>410452</v>
      </c>
      <c r="C5881" s="418">
        <v>3000</v>
      </c>
      <c r="D5881" s="406">
        <v>49352026</v>
      </c>
      <c r="E5881" s="406" t="s">
        <v>59</v>
      </c>
      <c r="F5881" s="418">
        <v>182</v>
      </c>
      <c r="G5881" s="419">
        <v>46106</v>
      </c>
      <c r="H5881" s="419">
        <v>46114</v>
      </c>
      <c r="I5881" s="406" t="s">
        <v>15</v>
      </c>
      <c r="J5881" s="406"/>
      <c r="K5881" s="420" t="b">
        <v>0</v>
      </c>
      <c r="L5881" s="406"/>
      <c r="M5881" s="419">
        <v>46114</v>
      </c>
    </row>
    <row r="5882" spans="1:13">
      <c r="A5882" s="418">
        <v>5001</v>
      </c>
      <c r="B5882" s="418">
        <v>425446</v>
      </c>
      <c r="C5882" s="418">
        <v>1006</v>
      </c>
      <c r="D5882" s="406">
        <v>49402022</v>
      </c>
      <c r="E5882" s="406" t="s">
        <v>270</v>
      </c>
      <c r="F5882" s="418">
        <v>50</v>
      </c>
      <c r="G5882" s="406"/>
      <c r="H5882" s="406"/>
      <c r="I5882" s="406" t="s">
        <v>21</v>
      </c>
      <c r="J5882" s="406"/>
      <c r="K5882" s="420" t="b">
        <v>1</v>
      </c>
      <c r="L5882" s="406"/>
      <c r="M5882" s="406"/>
    </row>
    <row r="5883" spans="1:13">
      <c r="A5883" s="418">
        <v>2010</v>
      </c>
      <c r="B5883" s="418">
        <v>210632</v>
      </c>
      <c r="C5883" s="418">
        <v>3000</v>
      </c>
      <c r="D5883" s="406">
        <v>4972026</v>
      </c>
      <c r="E5883" s="406" t="s">
        <v>157</v>
      </c>
      <c r="F5883" s="418">
        <v>160</v>
      </c>
      <c r="G5883" s="419">
        <v>46140</v>
      </c>
      <c r="H5883" s="419">
        <v>46148</v>
      </c>
      <c r="I5883" s="406" t="s">
        <v>15</v>
      </c>
      <c r="J5883" s="406"/>
      <c r="K5883" s="420" t="b">
        <v>0</v>
      </c>
      <c r="L5883" s="406"/>
      <c r="M5883" s="419">
        <v>46148</v>
      </c>
    </row>
    <row r="5884" spans="1:13">
      <c r="A5884" s="418">
        <v>5001</v>
      </c>
      <c r="B5884" s="418">
        <v>410300</v>
      </c>
      <c r="C5884" s="418">
        <v>3000</v>
      </c>
      <c r="D5884" s="406">
        <v>49772023</v>
      </c>
      <c r="E5884" s="406" t="s">
        <v>1089</v>
      </c>
      <c r="F5884" s="418">
        <v>200</v>
      </c>
      <c r="G5884" s="419">
        <v>46198</v>
      </c>
      <c r="H5884" s="419">
        <v>46213</v>
      </c>
      <c r="I5884" s="406" t="s">
        <v>15</v>
      </c>
      <c r="J5884" s="406"/>
      <c r="K5884" s="420" t="b">
        <v>0</v>
      </c>
      <c r="L5884" s="406"/>
      <c r="M5884" s="419">
        <v>46216</v>
      </c>
    </row>
    <row r="5885" spans="1:13">
      <c r="A5885" s="418">
        <v>5001</v>
      </c>
      <c r="B5885" s="418">
        <v>448387</v>
      </c>
      <c r="C5885" s="418">
        <v>3000</v>
      </c>
      <c r="D5885" s="406">
        <v>50212026</v>
      </c>
      <c r="E5885" s="406" t="s">
        <v>958</v>
      </c>
      <c r="F5885" s="418">
        <v>420</v>
      </c>
      <c r="G5885" s="419">
        <v>46112</v>
      </c>
      <c r="H5885" s="419">
        <v>46112</v>
      </c>
      <c r="I5885" s="406" t="s">
        <v>15</v>
      </c>
      <c r="J5885" s="406"/>
      <c r="K5885" s="420" t="b">
        <v>0</v>
      </c>
      <c r="L5885" s="406"/>
      <c r="M5885" s="419">
        <v>46112</v>
      </c>
    </row>
    <row r="5886" spans="1:13">
      <c r="A5886" s="418">
        <v>2010</v>
      </c>
      <c r="B5886" s="418">
        <v>211904</v>
      </c>
      <c r="C5886" s="418">
        <v>3000</v>
      </c>
      <c r="D5886" s="406">
        <v>5022026</v>
      </c>
      <c r="E5886" s="406" t="s">
        <v>31</v>
      </c>
      <c r="F5886" s="418">
        <v>32</v>
      </c>
      <c r="G5886" s="419">
        <v>46141</v>
      </c>
      <c r="H5886" s="419">
        <v>46141</v>
      </c>
      <c r="I5886" s="406" t="s">
        <v>15</v>
      </c>
      <c r="J5886" s="406"/>
      <c r="K5886" s="420" t="b">
        <v>0</v>
      </c>
      <c r="L5886" s="406"/>
      <c r="M5886" s="419">
        <v>46141</v>
      </c>
    </row>
    <row r="5887" spans="1:13">
      <c r="A5887" s="418">
        <v>5001</v>
      </c>
      <c r="B5887" s="418">
        <v>460361</v>
      </c>
      <c r="C5887" s="418">
        <v>3000</v>
      </c>
      <c r="D5887" s="406">
        <v>50232026</v>
      </c>
      <c r="E5887" s="406" t="s">
        <v>39</v>
      </c>
      <c r="F5887" s="418">
        <v>465</v>
      </c>
      <c r="G5887" s="419">
        <v>46113</v>
      </c>
      <c r="H5887" s="419">
        <v>46114</v>
      </c>
      <c r="I5887" s="406" t="s">
        <v>15</v>
      </c>
      <c r="J5887" s="406"/>
      <c r="K5887" s="420" t="b">
        <v>0</v>
      </c>
      <c r="L5887" s="406"/>
      <c r="M5887" s="419">
        <v>46114</v>
      </c>
    </row>
    <row r="5888" spans="1:13">
      <c r="A5888" s="418">
        <v>5001</v>
      </c>
      <c r="B5888" s="418">
        <v>438130</v>
      </c>
      <c r="C5888" s="418">
        <v>3000</v>
      </c>
      <c r="D5888" s="406">
        <v>50242026</v>
      </c>
      <c r="E5888" s="406" t="s">
        <v>609</v>
      </c>
      <c r="F5888" s="418">
        <v>350</v>
      </c>
      <c r="G5888" s="419">
        <v>46114</v>
      </c>
      <c r="H5888" s="419">
        <v>46125</v>
      </c>
      <c r="I5888" s="406" t="s">
        <v>15</v>
      </c>
      <c r="J5888" s="406"/>
      <c r="K5888" s="420" t="b">
        <v>0</v>
      </c>
      <c r="L5888" s="406"/>
      <c r="M5888" s="419">
        <v>46125</v>
      </c>
    </row>
    <row r="5889" spans="1:13">
      <c r="A5889" s="418">
        <v>5001</v>
      </c>
      <c r="B5889" s="418">
        <v>438129</v>
      </c>
      <c r="C5889" s="418">
        <v>3000</v>
      </c>
      <c r="D5889" s="406">
        <v>50252026</v>
      </c>
      <c r="E5889" s="406" t="s">
        <v>534</v>
      </c>
      <c r="F5889" s="418">
        <v>240</v>
      </c>
      <c r="G5889" s="419">
        <v>46112</v>
      </c>
      <c r="H5889" s="419">
        <v>46116</v>
      </c>
      <c r="I5889" s="406" t="s">
        <v>15</v>
      </c>
      <c r="J5889" s="406"/>
      <c r="K5889" s="420" t="b">
        <v>0</v>
      </c>
      <c r="L5889" s="406"/>
      <c r="M5889" s="419">
        <v>46116</v>
      </c>
    </row>
    <row r="5890" spans="1:13">
      <c r="A5890" s="418">
        <v>5001</v>
      </c>
      <c r="B5890" s="418">
        <v>459562</v>
      </c>
      <c r="C5890" s="418">
        <v>3000</v>
      </c>
      <c r="D5890" s="406">
        <v>50282026</v>
      </c>
      <c r="E5890" s="406" t="s">
        <v>585</v>
      </c>
      <c r="F5890" s="418">
        <v>225</v>
      </c>
      <c r="G5890" s="419">
        <v>46112</v>
      </c>
      <c r="H5890" s="419">
        <v>46121</v>
      </c>
      <c r="I5890" s="406" t="s">
        <v>15</v>
      </c>
      <c r="J5890" s="406"/>
      <c r="K5890" s="420" t="b">
        <v>0</v>
      </c>
      <c r="L5890" s="406"/>
      <c r="M5890" s="419">
        <v>46121</v>
      </c>
    </row>
    <row r="5891" spans="1:13">
      <c r="A5891" s="418">
        <v>2010</v>
      </c>
      <c r="B5891" s="418">
        <v>459973</v>
      </c>
      <c r="C5891" s="418">
        <v>3000</v>
      </c>
      <c r="D5891" s="406">
        <v>5042026</v>
      </c>
      <c r="E5891" s="406" t="s">
        <v>217</v>
      </c>
      <c r="F5891" s="418">
        <v>400</v>
      </c>
      <c r="G5891" s="419">
        <v>46142</v>
      </c>
      <c r="H5891" s="419">
        <v>46146</v>
      </c>
      <c r="I5891" s="406" t="s">
        <v>15</v>
      </c>
      <c r="J5891" s="406"/>
      <c r="K5891" s="420" t="b">
        <v>0</v>
      </c>
      <c r="L5891" s="406"/>
      <c r="M5891" s="419">
        <v>46146</v>
      </c>
    </row>
    <row r="5892" spans="1:13">
      <c r="A5892" s="418">
        <v>2010</v>
      </c>
      <c r="B5892" s="418">
        <v>457981</v>
      </c>
      <c r="C5892" s="418">
        <v>3000</v>
      </c>
      <c r="D5892" s="406">
        <v>5052026</v>
      </c>
      <c r="E5892" s="406" t="s">
        <v>177</v>
      </c>
      <c r="F5892" s="418">
        <v>336</v>
      </c>
      <c r="G5892" s="419">
        <v>46142</v>
      </c>
      <c r="H5892" s="419">
        <v>46150</v>
      </c>
      <c r="I5892" s="406" t="s">
        <v>15</v>
      </c>
      <c r="J5892" s="406"/>
      <c r="K5892" s="420" t="b">
        <v>0</v>
      </c>
      <c r="L5892" s="406"/>
      <c r="M5892" s="419">
        <v>46150</v>
      </c>
    </row>
    <row r="5893" spans="1:13">
      <c r="A5893" s="418">
        <v>5001</v>
      </c>
      <c r="B5893" s="418">
        <v>410072</v>
      </c>
      <c r="C5893" s="418">
        <v>3000</v>
      </c>
      <c r="D5893" s="406">
        <v>50622025</v>
      </c>
      <c r="E5893" s="406" t="s">
        <v>30</v>
      </c>
      <c r="F5893" s="418">
        <v>160</v>
      </c>
      <c r="G5893" s="419">
        <v>45919</v>
      </c>
      <c r="H5893" s="419">
        <v>45932</v>
      </c>
      <c r="I5893" s="406" t="s">
        <v>15</v>
      </c>
      <c r="J5893" s="406"/>
      <c r="K5893" s="420" t="b">
        <v>0</v>
      </c>
      <c r="L5893" s="406"/>
      <c r="M5893" s="419">
        <v>45933</v>
      </c>
    </row>
    <row r="5894" spans="1:13">
      <c r="A5894" s="418">
        <v>5001</v>
      </c>
      <c r="B5894" s="418">
        <v>410072</v>
      </c>
      <c r="C5894" s="418">
        <v>3000</v>
      </c>
      <c r="D5894" s="406">
        <v>50632025</v>
      </c>
      <c r="E5894" s="406" t="s">
        <v>30</v>
      </c>
      <c r="F5894" s="418">
        <v>160</v>
      </c>
      <c r="G5894" s="419">
        <v>45919</v>
      </c>
      <c r="H5894" s="419">
        <v>45932</v>
      </c>
      <c r="I5894" s="406" t="s">
        <v>15</v>
      </c>
      <c r="J5894" s="406"/>
      <c r="K5894" s="420" t="b">
        <v>0</v>
      </c>
      <c r="L5894" s="406"/>
      <c r="M5894" s="419">
        <v>45933</v>
      </c>
    </row>
    <row r="5895" spans="1:13">
      <c r="A5895" s="418">
        <v>5001</v>
      </c>
      <c r="B5895" s="418">
        <v>435151</v>
      </c>
      <c r="C5895" s="418">
        <v>3000</v>
      </c>
      <c r="D5895" s="406">
        <v>50702026</v>
      </c>
      <c r="E5895" s="406" t="s">
        <v>1163</v>
      </c>
      <c r="F5895" s="418">
        <v>30</v>
      </c>
      <c r="G5895" s="419">
        <v>46105</v>
      </c>
      <c r="H5895" s="419">
        <v>46108</v>
      </c>
      <c r="I5895" s="406" t="s">
        <v>15</v>
      </c>
      <c r="J5895" s="406"/>
      <c r="K5895" s="420" t="b">
        <v>0</v>
      </c>
      <c r="L5895" s="406"/>
      <c r="M5895" s="419">
        <v>46111</v>
      </c>
    </row>
    <row r="5896" spans="1:13">
      <c r="A5896" s="418">
        <v>5001</v>
      </c>
      <c r="B5896" s="418">
        <v>425461</v>
      </c>
      <c r="C5896" s="418">
        <v>3000</v>
      </c>
      <c r="D5896" s="406">
        <v>50712026</v>
      </c>
      <c r="E5896" s="406" t="s">
        <v>1164</v>
      </c>
      <c r="F5896" s="418">
        <v>10</v>
      </c>
      <c r="G5896" s="406"/>
      <c r="H5896" s="406"/>
      <c r="I5896" s="406" t="s">
        <v>21</v>
      </c>
      <c r="J5896" s="406"/>
      <c r="K5896" s="420" t="b">
        <v>0</v>
      </c>
      <c r="L5896" s="406"/>
      <c r="M5896" s="406"/>
    </row>
    <row r="5897" spans="1:13">
      <c r="A5897" s="418">
        <v>5001</v>
      </c>
      <c r="B5897" s="418">
        <v>438024</v>
      </c>
      <c r="C5897" s="418">
        <v>3000</v>
      </c>
      <c r="D5897" s="406">
        <v>50722026</v>
      </c>
      <c r="E5897" s="406" t="s">
        <v>450</v>
      </c>
      <c r="F5897" s="418">
        <v>209</v>
      </c>
      <c r="G5897" s="419">
        <v>46106</v>
      </c>
      <c r="H5897" s="419">
        <v>46112</v>
      </c>
      <c r="I5897" s="406" t="s">
        <v>15</v>
      </c>
      <c r="J5897" s="406"/>
      <c r="K5897" s="420" t="b">
        <v>0</v>
      </c>
      <c r="L5897" s="406"/>
      <c r="M5897" s="419">
        <v>46112</v>
      </c>
    </row>
    <row r="5898" spans="1:13">
      <c r="A5898" s="418">
        <v>2017</v>
      </c>
      <c r="B5898" s="418">
        <v>463148</v>
      </c>
      <c r="C5898" s="418">
        <v>3010</v>
      </c>
      <c r="D5898" s="406">
        <v>5122023</v>
      </c>
      <c r="E5898" s="406" t="s">
        <v>53</v>
      </c>
      <c r="F5898" s="418">
        <v>2000</v>
      </c>
      <c r="G5898" s="406"/>
      <c r="H5898" s="419">
        <v>46234</v>
      </c>
      <c r="I5898" s="406" t="s">
        <v>15</v>
      </c>
      <c r="J5898" s="406"/>
      <c r="K5898" s="420" t="b">
        <v>0</v>
      </c>
      <c r="L5898" s="406"/>
      <c r="M5898" s="419">
        <v>46234</v>
      </c>
    </row>
    <row r="5899" spans="1:13">
      <c r="A5899" s="418">
        <v>2017</v>
      </c>
      <c r="B5899" s="418">
        <v>463148</v>
      </c>
      <c r="C5899" s="418">
        <v>3010</v>
      </c>
      <c r="D5899" s="406">
        <v>5142023</v>
      </c>
      <c r="E5899" s="406" t="s">
        <v>53</v>
      </c>
      <c r="F5899" s="418">
        <v>1600</v>
      </c>
      <c r="G5899" s="406"/>
      <c r="H5899" s="406"/>
      <c r="I5899" s="406" t="s">
        <v>21</v>
      </c>
      <c r="J5899" s="406"/>
      <c r="K5899" s="420" t="b">
        <v>0</v>
      </c>
      <c r="L5899" s="406"/>
      <c r="M5899" s="406"/>
    </row>
    <row r="5900" spans="1:13">
      <c r="A5900" s="418">
        <v>5001</v>
      </c>
      <c r="B5900" s="418">
        <v>451033</v>
      </c>
      <c r="C5900" s="418">
        <v>3000</v>
      </c>
      <c r="D5900" s="406">
        <v>51462026</v>
      </c>
      <c r="E5900" s="406" t="s">
        <v>116</v>
      </c>
      <c r="F5900" s="418">
        <v>600</v>
      </c>
      <c r="G5900" s="419">
        <v>46176</v>
      </c>
      <c r="H5900" s="419">
        <v>46188</v>
      </c>
      <c r="I5900" s="406" t="s">
        <v>15</v>
      </c>
      <c r="J5900" s="406"/>
      <c r="K5900" s="420" t="b">
        <v>0</v>
      </c>
      <c r="L5900" s="406"/>
      <c r="M5900" s="419">
        <v>46189</v>
      </c>
    </row>
    <row r="5901" spans="1:13">
      <c r="A5901" s="418">
        <v>5001</v>
      </c>
      <c r="B5901" s="418">
        <v>410031</v>
      </c>
      <c r="C5901" s="418">
        <v>3000</v>
      </c>
      <c r="D5901" s="406">
        <v>5202026</v>
      </c>
      <c r="E5901" s="406" t="s">
        <v>321</v>
      </c>
      <c r="F5901" s="418">
        <v>180</v>
      </c>
      <c r="G5901" s="419">
        <v>46036</v>
      </c>
      <c r="H5901" s="419">
        <v>46044</v>
      </c>
      <c r="I5901" s="406" t="s">
        <v>15</v>
      </c>
      <c r="J5901" s="406"/>
      <c r="K5901" s="420" t="b">
        <v>0</v>
      </c>
      <c r="L5901" s="406"/>
      <c r="M5901" s="419">
        <v>46052</v>
      </c>
    </row>
    <row r="5902" spans="1:13">
      <c r="A5902" s="418">
        <v>2017</v>
      </c>
      <c r="B5902" s="418">
        <v>475536</v>
      </c>
      <c r="C5902" s="418">
        <v>3010</v>
      </c>
      <c r="D5902" s="406">
        <v>52025</v>
      </c>
      <c r="E5902" s="406" t="s">
        <v>706</v>
      </c>
      <c r="F5902" s="418">
        <v>20</v>
      </c>
      <c r="G5902" s="406"/>
      <c r="H5902" s="406"/>
      <c r="I5902" s="406" t="s">
        <v>21</v>
      </c>
      <c r="J5902" s="406"/>
      <c r="K5902" s="420" t="b">
        <v>0</v>
      </c>
      <c r="L5902" s="406"/>
      <c r="M5902" s="406"/>
    </row>
    <row r="5903" spans="1:13">
      <c r="A5903" s="418">
        <v>5001</v>
      </c>
      <c r="B5903" s="418">
        <v>465097</v>
      </c>
      <c r="C5903" s="418">
        <v>3000</v>
      </c>
      <c r="D5903" s="406">
        <v>52072025</v>
      </c>
      <c r="E5903" s="406" t="s">
        <v>781</v>
      </c>
      <c r="F5903" s="418">
        <v>15</v>
      </c>
      <c r="G5903" s="406"/>
      <c r="H5903" s="406"/>
      <c r="I5903" s="406" t="s">
        <v>21</v>
      </c>
      <c r="J5903" s="406"/>
      <c r="K5903" s="420" t="b">
        <v>0</v>
      </c>
      <c r="L5903" s="406"/>
      <c r="M5903" s="406"/>
    </row>
    <row r="5904" spans="1:13">
      <c r="A5904" s="418">
        <v>5001</v>
      </c>
      <c r="B5904" s="418">
        <v>410072</v>
      </c>
      <c r="C5904" s="418">
        <v>3000</v>
      </c>
      <c r="D5904" s="406">
        <v>52312025</v>
      </c>
      <c r="E5904" s="406" t="s">
        <v>30</v>
      </c>
      <c r="F5904" s="418">
        <v>340</v>
      </c>
      <c r="G5904" s="419">
        <v>46059</v>
      </c>
      <c r="H5904" s="419">
        <v>46064</v>
      </c>
      <c r="I5904" s="406" t="s">
        <v>15</v>
      </c>
      <c r="J5904" s="406"/>
      <c r="K5904" s="420" t="b">
        <v>0</v>
      </c>
      <c r="L5904" s="406"/>
      <c r="M5904" s="419">
        <v>46064</v>
      </c>
    </row>
    <row r="5905" spans="1:13">
      <c r="A5905" s="418">
        <v>2017</v>
      </c>
      <c r="B5905" s="418">
        <v>484917</v>
      </c>
      <c r="C5905" s="418">
        <v>3010</v>
      </c>
      <c r="D5905" s="406">
        <v>5232026</v>
      </c>
      <c r="E5905" s="406" t="s">
        <v>1093</v>
      </c>
      <c r="F5905" s="418">
        <v>105</v>
      </c>
      <c r="G5905" s="419">
        <v>46108</v>
      </c>
      <c r="H5905" s="419">
        <v>46113</v>
      </c>
      <c r="I5905" s="406" t="s">
        <v>15</v>
      </c>
      <c r="J5905" s="406"/>
      <c r="K5905" s="420" t="b">
        <v>0</v>
      </c>
      <c r="L5905" s="406"/>
      <c r="M5905" s="419">
        <v>46113</v>
      </c>
    </row>
    <row r="5906" spans="1:13">
      <c r="A5906" s="418">
        <v>5001</v>
      </c>
      <c r="B5906" s="418">
        <v>476451</v>
      </c>
      <c r="C5906" s="418">
        <v>3000</v>
      </c>
      <c r="D5906" s="406">
        <v>52462026</v>
      </c>
      <c r="E5906" s="406" t="s">
        <v>818</v>
      </c>
      <c r="F5906" s="418">
        <v>50</v>
      </c>
      <c r="G5906" s="419">
        <v>46107</v>
      </c>
      <c r="H5906" s="419">
        <v>46112</v>
      </c>
      <c r="I5906" s="406" t="s">
        <v>15</v>
      </c>
      <c r="J5906" s="406"/>
      <c r="K5906" s="420" t="b">
        <v>0</v>
      </c>
      <c r="L5906" s="406"/>
      <c r="M5906" s="419">
        <v>46112</v>
      </c>
    </row>
    <row r="5907" spans="1:13">
      <c r="A5907" s="418">
        <v>2010</v>
      </c>
      <c r="B5907" s="418">
        <v>418175</v>
      </c>
      <c r="C5907" s="418">
        <v>3000</v>
      </c>
      <c r="D5907" s="406">
        <v>5262026</v>
      </c>
      <c r="E5907" s="406" t="s">
        <v>1115</v>
      </c>
      <c r="F5907" s="418">
        <v>20</v>
      </c>
      <c r="G5907" s="419">
        <v>46150</v>
      </c>
      <c r="H5907" s="419">
        <v>46153</v>
      </c>
      <c r="I5907" s="406" t="s">
        <v>15</v>
      </c>
      <c r="J5907" s="406"/>
      <c r="K5907" s="420" t="b">
        <v>0</v>
      </c>
      <c r="L5907" s="406"/>
      <c r="M5907" s="419">
        <v>46153</v>
      </c>
    </row>
    <row r="5908" spans="1:13">
      <c r="A5908" s="418">
        <v>5001</v>
      </c>
      <c r="B5908" s="418">
        <v>410047</v>
      </c>
      <c r="C5908" s="418">
        <v>3000</v>
      </c>
      <c r="D5908" s="406">
        <v>52672024</v>
      </c>
      <c r="E5908" s="406" t="s">
        <v>148</v>
      </c>
      <c r="F5908" s="418">
        <v>272</v>
      </c>
      <c r="G5908" s="406"/>
      <c r="H5908" s="406"/>
      <c r="I5908" s="406" t="s">
        <v>21</v>
      </c>
      <c r="J5908" s="406"/>
      <c r="K5908" s="420" t="b">
        <v>1</v>
      </c>
      <c r="L5908" s="406"/>
      <c r="M5908" s="406"/>
    </row>
    <row r="5909" spans="1:13">
      <c r="A5909" s="418">
        <v>5001</v>
      </c>
      <c r="B5909" s="418">
        <v>481854</v>
      </c>
      <c r="C5909" s="418">
        <v>3000</v>
      </c>
      <c r="D5909" s="406">
        <v>52802026</v>
      </c>
      <c r="E5909" s="406" t="s">
        <v>1165</v>
      </c>
      <c r="F5909" s="418">
        <v>117</v>
      </c>
      <c r="G5909" s="419">
        <v>46148</v>
      </c>
      <c r="H5909" s="419">
        <v>46150</v>
      </c>
      <c r="I5909" s="406" t="s">
        <v>15</v>
      </c>
      <c r="J5909" s="406"/>
      <c r="K5909" s="420" t="b">
        <v>0</v>
      </c>
      <c r="L5909" s="406"/>
      <c r="M5909" s="419">
        <v>46195</v>
      </c>
    </row>
    <row r="5910" spans="1:13">
      <c r="A5910" s="418">
        <v>5001</v>
      </c>
      <c r="B5910" s="418">
        <v>481854</v>
      </c>
      <c r="C5910" s="418">
        <v>3000</v>
      </c>
      <c r="D5910" s="406">
        <v>52812026</v>
      </c>
      <c r="E5910" s="406" t="s">
        <v>1165</v>
      </c>
      <c r="F5910" s="418">
        <v>148</v>
      </c>
      <c r="G5910" s="419">
        <v>46129</v>
      </c>
      <c r="H5910" s="419">
        <v>46130</v>
      </c>
      <c r="I5910" s="406" t="s">
        <v>15</v>
      </c>
      <c r="J5910" s="406"/>
      <c r="K5910" s="420" t="b">
        <v>0</v>
      </c>
      <c r="L5910" s="406"/>
      <c r="M5910" s="419">
        <v>46195</v>
      </c>
    </row>
    <row r="5911" spans="1:13">
      <c r="A5911" s="418">
        <v>5001</v>
      </c>
      <c r="B5911" s="418">
        <v>480964</v>
      </c>
      <c r="C5911" s="418">
        <v>3000</v>
      </c>
      <c r="D5911" s="406">
        <v>52892026</v>
      </c>
      <c r="E5911" s="406" t="s">
        <v>1166</v>
      </c>
      <c r="F5911" s="418">
        <v>20</v>
      </c>
      <c r="G5911" s="419">
        <v>46115</v>
      </c>
      <c r="H5911" s="419">
        <v>46129</v>
      </c>
      <c r="I5911" s="406" t="s">
        <v>15</v>
      </c>
      <c r="J5911" s="406"/>
      <c r="K5911" s="420" t="b">
        <v>0</v>
      </c>
      <c r="L5911" s="406"/>
      <c r="M5911" s="419">
        <v>46182</v>
      </c>
    </row>
    <row r="5912" spans="1:13">
      <c r="A5912" s="418">
        <v>5001</v>
      </c>
      <c r="B5912" s="418">
        <v>473546</v>
      </c>
      <c r="C5912" s="418">
        <v>3000</v>
      </c>
      <c r="D5912" s="406">
        <v>52912026</v>
      </c>
      <c r="E5912" s="406" t="s">
        <v>260</v>
      </c>
      <c r="F5912" s="418">
        <v>32</v>
      </c>
      <c r="G5912" s="419">
        <v>46106</v>
      </c>
      <c r="H5912" s="419">
        <v>46112</v>
      </c>
      <c r="I5912" s="406" t="s">
        <v>15</v>
      </c>
      <c r="J5912" s="406"/>
      <c r="K5912" s="420" t="b">
        <v>0</v>
      </c>
      <c r="L5912" s="406"/>
      <c r="M5912" s="419">
        <v>46112</v>
      </c>
    </row>
    <row r="5913" spans="1:13">
      <c r="A5913" s="418">
        <v>5001</v>
      </c>
      <c r="B5913" s="418">
        <v>473546</v>
      </c>
      <c r="C5913" s="418">
        <v>3000</v>
      </c>
      <c r="D5913" s="406">
        <v>52922026</v>
      </c>
      <c r="E5913" s="406" t="s">
        <v>260</v>
      </c>
      <c r="F5913" s="418">
        <v>240</v>
      </c>
      <c r="G5913" s="419">
        <v>46106</v>
      </c>
      <c r="H5913" s="419">
        <v>46112</v>
      </c>
      <c r="I5913" s="406" t="s">
        <v>15</v>
      </c>
      <c r="J5913" s="406"/>
      <c r="K5913" s="420" t="b">
        <v>0</v>
      </c>
      <c r="L5913" s="406"/>
      <c r="M5913" s="419">
        <v>46112</v>
      </c>
    </row>
    <row r="5914" spans="1:13">
      <c r="A5914" s="418">
        <v>5001</v>
      </c>
      <c r="B5914" s="418">
        <v>457763</v>
      </c>
      <c r="C5914" s="418">
        <v>3000</v>
      </c>
      <c r="D5914" s="406">
        <v>53102026</v>
      </c>
      <c r="E5914" s="406" t="s">
        <v>459</v>
      </c>
      <c r="F5914" s="418">
        <v>1</v>
      </c>
      <c r="G5914" s="419">
        <v>46128</v>
      </c>
      <c r="H5914" s="419">
        <v>46139</v>
      </c>
      <c r="I5914" s="406" t="s">
        <v>15</v>
      </c>
      <c r="J5914" s="406"/>
      <c r="K5914" s="420" t="b">
        <v>0</v>
      </c>
      <c r="L5914" s="406"/>
      <c r="M5914" s="419">
        <v>46140</v>
      </c>
    </row>
    <row r="5915" spans="1:13">
      <c r="A5915" s="418">
        <v>5001</v>
      </c>
      <c r="B5915" s="418">
        <v>460667</v>
      </c>
      <c r="C5915" s="418">
        <v>3000</v>
      </c>
      <c r="D5915" s="406">
        <v>53142025</v>
      </c>
      <c r="E5915" s="406" t="s">
        <v>1120</v>
      </c>
      <c r="F5915" s="418">
        <v>30</v>
      </c>
      <c r="G5915" s="419">
        <v>45790</v>
      </c>
      <c r="H5915" s="419">
        <v>45999</v>
      </c>
      <c r="I5915" s="406" t="s">
        <v>15</v>
      </c>
      <c r="J5915" s="406"/>
      <c r="K5915" s="420" t="b">
        <v>0</v>
      </c>
      <c r="L5915" s="406"/>
      <c r="M5915" s="419">
        <v>45999</v>
      </c>
    </row>
    <row r="5916" spans="1:13">
      <c r="A5916" s="418">
        <v>5001</v>
      </c>
      <c r="B5916" s="418">
        <v>425422</v>
      </c>
      <c r="C5916" s="418">
        <v>3000</v>
      </c>
      <c r="D5916" s="406">
        <v>53252025</v>
      </c>
      <c r="E5916" s="406" t="s">
        <v>213</v>
      </c>
      <c r="F5916" s="418">
        <v>50</v>
      </c>
      <c r="G5916" s="419">
        <v>46042</v>
      </c>
      <c r="H5916" s="419">
        <v>46057</v>
      </c>
      <c r="I5916" s="406" t="s">
        <v>15</v>
      </c>
      <c r="J5916" s="406"/>
      <c r="K5916" s="420" t="b">
        <v>0</v>
      </c>
      <c r="L5916" s="406"/>
      <c r="M5916" s="419">
        <v>46057</v>
      </c>
    </row>
    <row r="5917" spans="1:13">
      <c r="A5917" s="418">
        <v>5001</v>
      </c>
      <c r="B5917" s="418">
        <v>463614</v>
      </c>
      <c r="C5917" s="418">
        <v>3000</v>
      </c>
      <c r="D5917" s="406">
        <v>53352026</v>
      </c>
      <c r="E5917" s="406" t="s">
        <v>183</v>
      </c>
      <c r="F5917" s="418">
        <v>2</v>
      </c>
      <c r="G5917" s="406"/>
      <c r="H5917" s="406"/>
      <c r="I5917" s="406" t="s">
        <v>21</v>
      </c>
      <c r="J5917" s="406"/>
      <c r="K5917" s="420" t="b">
        <v>1</v>
      </c>
      <c r="L5917" s="406"/>
      <c r="M5917" s="406"/>
    </row>
    <row r="5918" spans="1:13">
      <c r="A5918" s="418">
        <v>5001</v>
      </c>
      <c r="B5918" s="418">
        <v>454448</v>
      </c>
      <c r="C5918" s="418">
        <v>3000</v>
      </c>
      <c r="D5918" s="406">
        <v>53462024</v>
      </c>
      <c r="E5918" s="406" t="s">
        <v>1167</v>
      </c>
      <c r="F5918" s="418">
        <v>25</v>
      </c>
      <c r="G5918" s="406"/>
      <c r="H5918" s="406"/>
      <c r="I5918" s="406" t="s">
        <v>21</v>
      </c>
      <c r="J5918" s="406"/>
      <c r="K5918" s="420" t="b">
        <v>0</v>
      </c>
      <c r="L5918" s="406" t="s">
        <v>41</v>
      </c>
      <c r="M5918" s="406"/>
    </row>
    <row r="5919" spans="1:13">
      <c r="A5919" s="418">
        <v>2017</v>
      </c>
      <c r="B5919" s="418">
        <v>465167</v>
      </c>
      <c r="C5919" s="418">
        <v>3010</v>
      </c>
      <c r="D5919" s="406">
        <v>5352022</v>
      </c>
      <c r="E5919" s="406" t="s">
        <v>295</v>
      </c>
      <c r="F5919" s="418">
        <v>400</v>
      </c>
      <c r="G5919" s="406"/>
      <c r="H5919" s="419">
        <v>45922</v>
      </c>
      <c r="I5919" s="406" t="s">
        <v>15</v>
      </c>
      <c r="J5919" s="406"/>
      <c r="K5919" s="420" t="b">
        <v>0</v>
      </c>
      <c r="L5919" s="406" t="s">
        <v>41</v>
      </c>
      <c r="M5919" s="419">
        <v>45922</v>
      </c>
    </row>
    <row r="5920" spans="1:13">
      <c r="A5920" s="418">
        <v>2017</v>
      </c>
      <c r="B5920" s="418">
        <v>465167</v>
      </c>
      <c r="C5920" s="418">
        <v>3010</v>
      </c>
      <c r="D5920" s="406">
        <v>5352022</v>
      </c>
      <c r="E5920" s="406" t="s">
        <v>295</v>
      </c>
      <c r="F5920" s="418">
        <v>400</v>
      </c>
      <c r="G5920" s="419">
        <v>45986</v>
      </c>
      <c r="H5920" s="419">
        <v>45987</v>
      </c>
      <c r="I5920" s="406" t="s">
        <v>15</v>
      </c>
      <c r="J5920" s="406"/>
      <c r="K5920" s="420" t="b">
        <v>0</v>
      </c>
      <c r="L5920" s="406" t="s">
        <v>41</v>
      </c>
      <c r="M5920" s="419">
        <v>45987</v>
      </c>
    </row>
    <row r="5921" spans="1:13">
      <c r="A5921" s="418">
        <v>2017</v>
      </c>
      <c r="B5921" s="418">
        <v>470366</v>
      </c>
      <c r="C5921" s="418">
        <v>3010</v>
      </c>
      <c r="D5921" s="406">
        <v>5352026</v>
      </c>
      <c r="E5921" s="406" t="s">
        <v>578</v>
      </c>
      <c r="F5921" s="418">
        <v>575</v>
      </c>
      <c r="G5921" s="406"/>
      <c r="H5921" s="406"/>
      <c r="I5921" s="406" t="s">
        <v>21</v>
      </c>
      <c r="J5921" s="406"/>
      <c r="K5921" s="420" t="b">
        <v>1</v>
      </c>
      <c r="L5921" s="406"/>
      <c r="M5921" s="406"/>
    </row>
    <row r="5922" spans="1:13">
      <c r="A5922" s="418">
        <v>2017</v>
      </c>
      <c r="B5922" s="418">
        <v>470361</v>
      </c>
      <c r="C5922" s="418">
        <v>3010</v>
      </c>
      <c r="D5922" s="406">
        <v>5372026</v>
      </c>
      <c r="E5922" s="406" t="s">
        <v>821</v>
      </c>
      <c r="F5922" s="418">
        <v>25</v>
      </c>
      <c r="G5922" s="419">
        <v>46251</v>
      </c>
      <c r="H5922" s="419">
        <v>46256</v>
      </c>
      <c r="I5922" s="406" t="s">
        <v>15</v>
      </c>
      <c r="J5922" s="406"/>
      <c r="K5922" s="420" t="b">
        <v>0</v>
      </c>
      <c r="L5922" s="406"/>
      <c r="M5922" s="419">
        <v>46256</v>
      </c>
    </row>
    <row r="5923" spans="1:13">
      <c r="A5923" s="418">
        <v>2017</v>
      </c>
      <c r="B5923" s="418">
        <v>470361</v>
      </c>
      <c r="C5923" s="418">
        <v>3010</v>
      </c>
      <c r="D5923" s="406">
        <v>5382026</v>
      </c>
      <c r="E5923" s="406" t="s">
        <v>821</v>
      </c>
      <c r="F5923" s="418">
        <v>550</v>
      </c>
      <c r="G5923" s="406"/>
      <c r="H5923" s="406"/>
      <c r="I5923" s="406" t="s">
        <v>21</v>
      </c>
      <c r="J5923" s="406"/>
      <c r="K5923" s="420" t="b">
        <v>1</v>
      </c>
      <c r="L5923" s="406"/>
      <c r="M5923" s="406"/>
    </row>
    <row r="5924" spans="1:13">
      <c r="A5924" s="418">
        <v>5001</v>
      </c>
      <c r="B5924" s="418">
        <v>477273</v>
      </c>
      <c r="C5924" s="418">
        <v>3000</v>
      </c>
      <c r="D5924" s="406">
        <v>53842026</v>
      </c>
      <c r="E5924" s="406" t="s">
        <v>70</v>
      </c>
      <c r="F5924" s="418">
        <v>5</v>
      </c>
      <c r="G5924" s="419">
        <v>46151</v>
      </c>
      <c r="H5924" s="419">
        <v>46219</v>
      </c>
      <c r="I5924" s="406" t="s">
        <v>15</v>
      </c>
      <c r="J5924" s="406"/>
      <c r="K5924" s="420" t="b">
        <v>0</v>
      </c>
      <c r="L5924" s="406"/>
      <c r="M5924" s="419">
        <v>46220</v>
      </c>
    </row>
    <row r="5925" spans="1:13">
      <c r="A5925" s="418">
        <v>5001</v>
      </c>
      <c r="B5925" s="418">
        <v>425428</v>
      </c>
      <c r="C5925" s="418">
        <v>3000</v>
      </c>
      <c r="D5925" s="406">
        <v>53862025</v>
      </c>
      <c r="E5925" s="406" t="s">
        <v>1168</v>
      </c>
      <c r="F5925" s="418">
        <v>20</v>
      </c>
      <c r="G5925" s="419">
        <v>46043</v>
      </c>
      <c r="H5925" s="419">
        <v>46049</v>
      </c>
      <c r="I5925" s="406" t="s">
        <v>15</v>
      </c>
      <c r="J5925" s="406"/>
      <c r="K5925" s="420" t="b">
        <v>0</v>
      </c>
      <c r="L5925" s="406"/>
      <c r="M5925" s="419">
        <v>46049</v>
      </c>
    </row>
    <row r="5926" spans="1:13">
      <c r="A5926" s="418">
        <v>5001</v>
      </c>
      <c r="B5926" s="418">
        <v>464483</v>
      </c>
      <c r="C5926" s="418">
        <v>3000</v>
      </c>
      <c r="D5926" s="406">
        <v>53882026</v>
      </c>
      <c r="E5926" s="406" t="s">
        <v>453</v>
      </c>
      <c r="F5926" s="418">
        <v>181</v>
      </c>
      <c r="G5926" s="419">
        <v>46106</v>
      </c>
      <c r="H5926" s="419">
        <v>46111</v>
      </c>
      <c r="I5926" s="406" t="s">
        <v>15</v>
      </c>
      <c r="J5926" s="406"/>
      <c r="K5926" s="420" t="b">
        <v>0</v>
      </c>
      <c r="L5926" s="406"/>
      <c r="M5926" s="419">
        <v>46111</v>
      </c>
    </row>
    <row r="5927" spans="1:13">
      <c r="A5927" s="418">
        <v>5001</v>
      </c>
      <c r="B5927" s="418">
        <v>458743</v>
      </c>
      <c r="C5927" s="418">
        <v>3000</v>
      </c>
      <c r="D5927" s="406">
        <v>53892026</v>
      </c>
      <c r="E5927" s="406" t="s">
        <v>1169</v>
      </c>
      <c r="F5927" s="418">
        <v>143</v>
      </c>
      <c r="G5927" s="419">
        <v>46142</v>
      </c>
      <c r="H5927" s="419">
        <v>46142</v>
      </c>
      <c r="I5927" s="406" t="s">
        <v>15</v>
      </c>
      <c r="J5927" s="406"/>
      <c r="K5927" s="420" t="b">
        <v>0</v>
      </c>
      <c r="L5927" s="406"/>
      <c r="M5927" s="419">
        <v>46142</v>
      </c>
    </row>
    <row r="5928" spans="1:13">
      <c r="A5928" s="418">
        <v>2010</v>
      </c>
      <c r="B5928" s="418">
        <v>457673</v>
      </c>
      <c r="C5928" s="418">
        <v>3000</v>
      </c>
      <c r="D5928" s="406">
        <v>5402026</v>
      </c>
      <c r="E5928" s="406" t="s">
        <v>23</v>
      </c>
      <c r="F5928" s="418">
        <v>60</v>
      </c>
      <c r="G5928" s="419">
        <v>46136</v>
      </c>
      <c r="H5928" s="419">
        <v>46136</v>
      </c>
      <c r="I5928" s="406" t="s">
        <v>15</v>
      </c>
      <c r="J5928" s="406"/>
      <c r="K5928" s="420" t="b">
        <v>0</v>
      </c>
      <c r="L5928" s="406"/>
      <c r="M5928" s="419">
        <v>46136</v>
      </c>
    </row>
    <row r="5929" spans="1:13">
      <c r="A5929" s="418">
        <v>2010</v>
      </c>
      <c r="B5929" s="418">
        <v>463129</v>
      </c>
      <c r="C5929" s="418">
        <v>3000</v>
      </c>
      <c r="D5929" s="406">
        <v>5402026</v>
      </c>
      <c r="E5929" s="406" t="s">
        <v>54</v>
      </c>
      <c r="F5929" s="418">
        <v>50</v>
      </c>
      <c r="G5929" s="419">
        <v>46153</v>
      </c>
      <c r="H5929" s="419">
        <v>46160</v>
      </c>
      <c r="I5929" s="406" t="s">
        <v>15</v>
      </c>
      <c r="J5929" s="406"/>
      <c r="K5929" s="420" t="b">
        <v>0</v>
      </c>
      <c r="L5929" s="406"/>
      <c r="M5929" s="419">
        <v>46160</v>
      </c>
    </row>
    <row r="5930" spans="1:13">
      <c r="A5930" s="418">
        <v>2010</v>
      </c>
      <c r="B5930" s="418">
        <v>474323</v>
      </c>
      <c r="C5930" s="418">
        <v>3000</v>
      </c>
      <c r="D5930" s="406">
        <v>5412026</v>
      </c>
      <c r="E5930" s="406" t="s">
        <v>99</v>
      </c>
      <c r="F5930" s="418">
        <v>100</v>
      </c>
      <c r="G5930" s="419">
        <v>46153</v>
      </c>
      <c r="H5930" s="419">
        <v>46160</v>
      </c>
      <c r="I5930" s="406" t="s">
        <v>15</v>
      </c>
      <c r="J5930" s="406"/>
      <c r="K5930" s="420" t="b">
        <v>0</v>
      </c>
      <c r="L5930" s="406"/>
      <c r="M5930" s="419">
        <v>46160</v>
      </c>
    </row>
    <row r="5931" spans="1:13">
      <c r="A5931" s="418">
        <v>2017</v>
      </c>
      <c r="B5931" s="418">
        <v>213099</v>
      </c>
      <c r="C5931" s="418">
        <v>3010</v>
      </c>
      <c r="D5931" s="406">
        <v>5412026</v>
      </c>
      <c r="E5931" s="406" t="s">
        <v>112</v>
      </c>
      <c r="F5931" s="418">
        <v>725</v>
      </c>
      <c r="G5931" s="406"/>
      <c r="H5931" s="406"/>
      <c r="I5931" s="406" t="s">
        <v>21</v>
      </c>
      <c r="J5931" s="406"/>
      <c r="K5931" s="420" t="b">
        <v>0</v>
      </c>
      <c r="L5931" s="406"/>
      <c r="M5931" s="406"/>
    </row>
    <row r="5932" spans="1:13">
      <c r="A5932" s="418">
        <v>2010</v>
      </c>
      <c r="B5932" s="418">
        <v>453040</v>
      </c>
      <c r="C5932" s="418">
        <v>3000</v>
      </c>
      <c r="D5932" s="406">
        <v>5422026</v>
      </c>
      <c r="E5932" s="406" t="s">
        <v>424</v>
      </c>
      <c r="F5932" s="418">
        <v>50</v>
      </c>
      <c r="G5932" s="419">
        <v>46153</v>
      </c>
      <c r="H5932" s="419">
        <v>46160</v>
      </c>
      <c r="I5932" s="406" t="s">
        <v>15</v>
      </c>
      <c r="J5932" s="406"/>
      <c r="K5932" s="420" t="b">
        <v>0</v>
      </c>
      <c r="L5932" s="406"/>
      <c r="M5932" s="419">
        <v>46160</v>
      </c>
    </row>
    <row r="5933" spans="1:13">
      <c r="A5933" s="418">
        <v>2017</v>
      </c>
      <c r="B5933" s="418">
        <v>213099</v>
      </c>
      <c r="C5933" s="418">
        <v>3010</v>
      </c>
      <c r="D5933" s="406">
        <v>5422026</v>
      </c>
      <c r="E5933" s="406" t="s">
        <v>112</v>
      </c>
      <c r="F5933" s="418">
        <v>250</v>
      </c>
      <c r="G5933" s="406"/>
      <c r="H5933" s="406"/>
      <c r="I5933" s="406" t="s">
        <v>21</v>
      </c>
      <c r="J5933" s="406"/>
      <c r="K5933" s="420" t="b">
        <v>0</v>
      </c>
      <c r="L5933" s="406"/>
      <c r="M5933" s="406"/>
    </row>
    <row r="5934" spans="1:13">
      <c r="A5934" s="418">
        <v>2010</v>
      </c>
      <c r="B5934" s="418">
        <v>453040</v>
      </c>
      <c r="C5934" s="418">
        <v>3000</v>
      </c>
      <c r="D5934" s="406">
        <v>5432026</v>
      </c>
      <c r="E5934" s="406" t="s">
        <v>424</v>
      </c>
      <c r="F5934" s="418">
        <v>125</v>
      </c>
      <c r="G5934" s="419">
        <v>46153</v>
      </c>
      <c r="H5934" s="419">
        <v>46160</v>
      </c>
      <c r="I5934" s="406" t="s">
        <v>15</v>
      </c>
      <c r="J5934" s="406"/>
      <c r="K5934" s="420" t="b">
        <v>0</v>
      </c>
      <c r="L5934" s="406"/>
      <c r="M5934" s="419">
        <v>46160</v>
      </c>
    </row>
    <row r="5935" spans="1:13">
      <c r="A5935" s="418">
        <v>2017</v>
      </c>
      <c r="B5935" s="418">
        <v>461636</v>
      </c>
      <c r="C5935" s="418">
        <v>3010</v>
      </c>
      <c r="D5935" s="406">
        <v>5442025</v>
      </c>
      <c r="E5935" s="406" t="s">
        <v>133</v>
      </c>
      <c r="F5935" s="418">
        <v>525</v>
      </c>
      <c r="G5935" s="419">
        <v>45919</v>
      </c>
      <c r="H5935" s="419">
        <v>45925</v>
      </c>
      <c r="I5935" s="406" t="s">
        <v>15</v>
      </c>
      <c r="J5935" s="406"/>
      <c r="K5935" s="420" t="b">
        <v>0</v>
      </c>
      <c r="L5935" s="406"/>
      <c r="M5935" s="419">
        <v>45925</v>
      </c>
    </row>
    <row r="5936" spans="1:13">
      <c r="A5936" s="418">
        <v>2010</v>
      </c>
      <c r="B5936" s="418">
        <v>449452</v>
      </c>
      <c r="C5936" s="418">
        <v>3000</v>
      </c>
      <c r="D5936" s="406">
        <v>5462026</v>
      </c>
      <c r="E5936" s="406" t="s">
        <v>75</v>
      </c>
      <c r="F5936" s="418">
        <v>2700</v>
      </c>
      <c r="G5936" s="419">
        <v>46153</v>
      </c>
      <c r="H5936" s="419">
        <v>46153</v>
      </c>
      <c r="I5936" s="406" t="s">
        <v>15</v>
      </c>
      <c r="J5936" s="406"/>
      <c r="K5936" s="420" t="b">
        <v>0</v>
      </c>
      <c r="L5936" s="406"/>
      <c r="M5936" s="419">
        <v>46153</v>
      </c>
    </row>
    <row r="5937" spans="1:13">
      <c r="A5937" s="418">
        <v>5001</v>
      </c>
      <c r="B5937" s="418">
        <v>410308</v>
      </c>
      <c r="C5937" s="418">
        <v>3000</v>
      </c>
      <c r="D5937" s="406">
        <v>54622023</v>
      </c>
      <c r="E5937" s="406" t="s">
        <v>838</v>
      </c>
      <c r="F5937" s="418"/>
      <c r="G5937" s="406"/>
      <c r="H5937" s="419">
        <v>46234</v>
      </c>
      <c r="I5937" s="406" t="s">
        <v>15</v>
      </c>
      <c r="J5937" s="406"/>
      <c r="K5937" s="420" t="b">
        <v>0</v>
      </c>
      <c r="L5937" s="406" t="s">
        <v>72</v>
      </c>
      <c r="M5937" s="419">
        <v>46234</v>
      </c>
    </row>
    <row r="5938" spans="1:13">
      <c r="A5938" s="418">
        <v>5001</v>
      </c>
      <c r="B5938" s="418">
        <v>439826</v>
      </c>
      <c r="C5938" s="418">
        <v>3000</v>
      </c>
      <c r="D5938" s="406">
        <v>54642026</v>
      </c>
      <c r="E5938" s="406" t="s">
        <v>962</v>
      </c>
      <c r="F5938" s="418">
        <v>1125000</v>
      </c>
      <c r="G5938" s="419">
        <v>46105</v>
      </c>
      <c r="H5938" s="419">
        <v>46113</v>
      </c>
      <c r="I5938" s="406" t="s">
        <v>15</v>
      </c>
      <c r="J5938" s="406"/>
      <c r="K5938" s="420" t="b">
        <v>0</v>
      </c>
      <c r="L5938" s="406"/>
      <c r="M5938" s="419">
        <v>46113</v>
      </c>
    </row>
    <row r="5939" spans="1:13">
      <c r="A5939" s="418">
        <v>5001</v>
      </c>
      <c r="B5939" s="418">
        <v>410422</v>
      </c>
      <c r="C5939" s="418">
        <v>3000</v>
      </c>
      <c r="D5939" s="406">
        <v>55122026</v>
      </c>
      <c r="E5939" s="406" t="s">
        <v>434</v>
      </c>
      <c r="F5939" s="418">
        <v>75</v>
      </c>
      <c r="G5939" s="419">
        <v>46214</v>
      </c>
      <c r="H5939" s="419">
        <v>46227</v>
      </c>
      <c r="I5939" s="406" t="s">
        <v>15</v>
      </c>
      <c r="J5939" s="406"/>
      <c r="K5939" s="420" t="b">
        <v>0</v>
      </c>
      <c r="L5939" s="406"/>
      <c r="M5939" s="419">
        <v>46232</v>
      </c>
    </row>
    <row r="5940" spans="1:13">
      <c r="A5940" s="418">
        <v>5001</v>
      </c>
      <c r="B5940" s="418">
        <v>405369</v>
      </c>
      <c r="C5940" s="418">
        <v>3000</v>
      </c>
      <c r="D5940" s="406">
        <v>55312025</v>
      </c>
      <c r="E5940" s="406" t="s">
        <v>843</v>
      </c>
      <c r="F5940" s="418">
        <v>20</v>
      </c>
      <c r="G5940" s="419">
        <v>45731</v>
      </c>
      <c r="H5940" s="419">
        <v>46066</v>
      </c>
      <c r="I5940" s="406" t="s">
        <v>58</v>
      </c>
      <c r="J5940" s="406"/>
      <c r="K5940" s="420" t="b">
        <v>0</v>
      </c>
      <c r="L5940" s="406"/>
      <c r="M5940" s="419">
        <v>46066</v>
      </c>
    </row>
    <row r="5941" spans="1:13">
      <c r="A5941" s="418">
        <v>5001</v>
      </c>
      <c r="B5941" s="418">
        <v>212217</v>
      </c>
      <c r="C5941" s="418">
        <v>3000</v>
      </c>
      <c r="D5941" s="406">
        <v>55322024</v>
      </c>
      <c r="E5941" s="406" t="s">
        <v>1170</v>
      </c>
      <c r="F5941" s="418">
        <v>500</v>
      </c>
      <c r="G5941" s="406"/>
      <c r="H5941" s="406"/>
      <c r="I5941" s="406" t="s">
        <v>21</v>
      </c>
      <c r="J5941" s="406"/>
      <c r="K5941" s="420" t="b">
        <v>1</v>
      </c>
      <c r="L5941" s="406"/>
      <c r="M5941" s="406"/>
    </row>
    <row r="5942" spans="1:13">
      <c r="A5942" s="418">
        <v>2010</v>
      </c>
      <c r="B5942" s="418">
        <v>474588</v>
      </c>
      <c r="C5942" s="418">
        <v>3000</v>
      </c>
      <c r="D5942" s="406">
        <v>5542026</v>
      </c>
      <c r="E5942" s="406" t="s">
        <v>224</v>
      </c>
      <c r="F5942" s="418">
        <v>80</v>
      </c>
      <c r="G5942" s="419">
        <v>46153</v>
      </c>
      <c r="H5942" s="406"/>
      <c r="I5942" s="406" t="s">
        <v>15</v>
      </c>
      <c r="J5942" s="406"/>
      <c r="K5942" s="420" t="b">
        <v>0</v>
      </c>
      <c r="L5942" s="406"/>
      <c r="M5942" s="419">
        <v>46153</v>
      </c>
    </row>
    <row r="5943" spans="1:13">
      <c r="A5943" s="418">
        <v>5001</v>
      </c>
      <c r="B5943" s="418">
        <v>465729</v>
      </c>
      <c r="C5943" s="418">
        <v>3000</v>
      </c>
      <c r="D5943" s="406">
        <v>55492026</v>
      </c>
      <c r="E5943" s="406" t="s">
        <v>1171</v>
      </c>
      <c r="F5943" s="418">
        <v>12</v>
      </c>
      <c r="G5943" s="406"/>
      <c r="H5943" s="406"/>
      <c r="I5943" s="406" t="s">
        <v>21</v>
      </c>
      <c r="J5943" s="406"/>
      <c r="K5943" s="420" t="b">
        <v>0</v>
      </c>
      <c r="L5943" s="406"/>
      <c r="M5943" s="406"/>
    </row>
    <row r="5944" spans="1:13">
      <c r="A5944" s="418">
        <v>5001</v>
      </c>
      <c r="B5944" s="418">
        <v>465729</v>
      </c>
      <c r="C5944" s="418">
        <v>3000</v>
      </c>
      <c r="D5944" s="406">
        <v>55532026</v>
      </c>
      <c r="E5944" s="406" t="s">
        <v>1171</v>
      </c>
      <c r="F5944" s="418">
        <v>42</v>
      </c>
      <c r="G5944" s="406"/>
      <c r="H5944" s="406"/>
      <c r="I5944" s="406" t="s">
        <v>21</v>
      </c>
      <c r="J5944" s="406"/>
      <c r="K5944" s="420" t="b">
        <v>1</v>
      </c>
      <c r="L5944" s="406"/>
      <c r="M5944" s="406"/>
    </row>
    <row r="5945" spans="1:13">
      <c r="A5945" s="418">
        <v>5001</v>
      </c>
      <c r="B5945" s="418">
        <v>465729</v>
      </c>
      <c r="C5945" s="418">
        <v>3000</v>
      </c>
      <c r="D5945" s="406">
        <v>55542026</v>
      </c>
      <c r="E5945" s="406" t="s">
        <v>1171</v>
      </c>
      <c r="F5945" s="418">
        <v>40</v>
      </c>
      <c r="G5945" s="419">
        <v>46261</v>
      </c>
      <c r="H5945" s="406"/>
      <c r="I5945" s="406" t="s">
        <v>49</v>
      </c>
      <c r="J5945" s="406"/>
      <c r="K5945" s="420" t="b">
        <v>1</v>
      </c>
      <c r="L5945" s="406"/>
      <c r="M5945" s="406"/>
    </row>
    <row r="5946" spans="1:13">
      <c r="A5946" s="418">
        <v>5001</v>
      </c>
      <c r="B5946" s="418">
        <v>465729</v>
      </c>
      <c r="C5946" s="418">
        <v>3000</v>
      </c>
      <c r="D5946" s="406">
        <v>55552026</v>
      </c>
      <c r="E5946" s="406" t="s">
        <v>1171</v>
      </c>
      <c r="F5946" s="418">
        <v>39</v>
      </c>
      <c r="G5946" s="406"/>
      <c r="H5946" s="406"/>
      <c r="I5946" s="406" t="s">
        <v>21</v>
      </c>
      <c r="J5946" s="406"/>
      <c r="K5946" s="420" t="b">
        <v>1</v>
      </c>
      <c r="L5946" s="406"/>
      <c r="M5946" s="406"/>
    </row>
    <row r="5947" spans="1:13">
      <c r="A5947" s="418">
        <v>5001</v>
      </c>
      <c r="B5947" s="418">
        <v>465729</v>
      </c>
      <c r="C5947" s="418">
        <v>3000</v>
      </c>
      <c r="D5947" s="406">
        <v>55562026</v>
      </c>
      <c r="E5947" s="406" t="s">
        <v>1171</v>
      </c>
      <c r="F5947" s="418">
        <v>40</v>
      </c>
      <c r="G5947" s="406"/>
      <c r="H5947" s="406"/>
      <c r="I5947" s="406" t="s">
        <v>21</v>
      </c>
      <c r="J5947" s="406"/>
      <c r="K5947" s="420" t="b">
        <v>1</v>
      </c>
      <c r="L5947" s="406"/>
      <c r="M5947" s="406"/>
    </row>
    <row r="5948" spans="1:13">
      <c r="A5948" s="418">
        <v>5001</v>
      </c>
      <c r="B5948" s="418">
        <v>465729</v>
      </c>
      <c r="C5948" s="418">
        <v>3000</v>
      </c>
      <c r="D5948" s="406">
        <v>55572026</v>
      </c>
      <c r="E5948" s="406" t="s">
        <v>1171</v>
      </c>
      <c r="F5948" s="418">
        <v>27</v>
      </c>
      <c r="G5948" s="406"/>
      <c r="H5948" s="406"/>
      <c r="I5948" s="406" t="s">
        <v>21</v>
      </c>
      <c r="J5948" s="406"/>
      <c r="K5948" s="420" t="b">
        <v>1</v>
      </c>
      <c r="L5948" s="406"/>
      <c r="M5948" s="406"/>
    </row>
    <row r="5949" spans="1:13">
      <c r="A5949" s="418">
        <v>5001</v>
      </c>
      <c r="B5949" s="418">
        <v>465729</v>
      </c>
      <c r="C5949" s="418">
        <v>3000</v>
      </c>
      <c r="D5949" s="406">
        <v>55582026</v>
      </c>
      <c r="E5949" s="406" t="s">
        <v>1171</v>
      </c>
      <c r="F5949" s="418">
        <v>40</v>
      </c>
      <c r="G5949" s="406"/>
      <c r="H5949" s="406"/>
      <c r="I5949" s="406" t="s">
        <v>21</v>
      </c>
      <c r="J5949" s="406"/>
      <c r="K5949" s="420" t="b">
        <v>1</v>
      </c>
      <c r="L5949" s="406"/>
      <c r="M5949" s="406"/>
    </row>
    <row r="5950" spans="1:13">
      <c r="A5950" s="418">
        <v>2010</v>
      </c>
      <c r="B5950" s="418">
        <v>403704</v>
      </c>
      <c r="C5950" s="418">
        <v>3000</v>
      </c>
      <c r="D5950" s="406">
        <v>5562026</v>
      </c>
      <c r="E5950" s="406" t="s">
        <v>611</v>
      </c>
      <c r="F5950" s="418">
        <v>350</v>
      </c>
      <c r="G5950" s="419">
        <v>46154</v>
      </c>
      <c r="H5950" s="419">
        <v>46154</v>
      </c>
      <c r="I5950" s="406" t="s">
        <v>15</v>
      </c>
      <c r="J5950" s="406"/>
      <c r="K5950" s="420" t="b">
        <v>0</v>
      </c>
      <c r="L5950" s="406"/>
      <c r="M5950" s="419">
        <v>46154</v>
      </c>
    </row>
    <row r="5951" spans="1:13">
      <c r="A5951" s="418">
        <v>2017</v>
      </c>
      <c r="B5951" s="418">
        <v>461677</v>
      </c>
      <c r="C5951" s="418">
        <v>3010</v>
      </c>
      <c r="D5951" s="406">
        <v>5572025</v>
      </c>
      <c r="E5951" s="406" t="s">
        <v>1172</v>
      </c>
      <c r="F5951" s="418">
        <v>227</v>
      </c>
      <c r="G5951" s="419">
        <v>46280</v>
      </c>
      <c r="H5951" s="419">
        <v>46281</v>
      </c>
      <c r="I5951" s="406" t="s">
        <v>15</v>
      </c>
      <c r="J5951" s="406"/>
      <c r="K5951" s="420" t="b">
        <v>0</v>
      </c>
      <c r="L5951" s="406" t="s">
        <v>41</v>
      </c>
      <c r="M5951" s="419">
        <v>46281</v>
      </c>
    </row>
    <row r="5952" spans="1:13">
      <c r="A5952" s="418">
        <v>2010</v>
      </c>
      <c r="B5952" s="418">
        <v>403704</v>
      </c>
      <c r="C5952" s="418">
        <v>3000</v>
      </c>
      <c r="D5952" s="406">
        <v>5572026</v>
      </c>
      <c r="E5952" s="406" t="s">
        <v>611</v>
      </c>
      <c r="F5952" s="418">
        <v>1650</v>
      </c>
      <c r="G5952" s="419">
        <v>46154</v>
      </c>
      <c r="H5952" s="406"/>
      <c r="I5952" s="406" t="s">
        <v>15</v>
      </c>
      <c r="J5952" s="406"/>
      <c r="K5952" s="420" t="b">
        <v>0</v>
      </c>
      <c r="L5952" s="406"/>
      <c r="M5952" s="419">
        <v>46154</v>
      </c>
    </row>
    <row r="5953" spans="1:13">
      <c r="A5953" s="418">
        <v>5001</v>
      </c>
      <c r="B5953" s="418">
        <v>453728</v>
      </c>
      <c r="C5953" s="418">
        <v>3000</v>
      </c>
      <c r="D5953" s="406">
        <v>55782024</v>
      </c>
      <c r="E5953" s="406" t="s">
        <v>273</v>
      </c>
      <c r="F5953" s="418">
        <v>75</v>
      </c>
      <c r="G5953" s="406"/>
      <c r="H5953" s="406"/>
      <c r="I5953" s="406" t="s">
        <v>21</v>
      </c>
      <c r="J5953" s="406"/>
      <c r="K5953" s="420" t="b">
        <v>0</v>
      </c>
      <c r="L5953" s="406"/>
      <c r="M5953" s="406"/>
    </row>
    <row r="5954" spans="1:13">
      <c r="A5954" s="418">
        <v>5001</v>
      </c>
      <c r="B5954" s="418">
        <v>477935</v>
      </c>
      <c r="C5954" s="418">
        <v>3000</v>
      </c>
      <c r="D5954" s="406">
        <v>55782026</v>
      </c>
      <c r="E5954" s="406" t="s">
        <v>857</v>
      </c>
      <c r="F5954" s="418">
        <v>150</v>
      </c>
      <c r="G5954" s="419">
        <v>46118</v>
      </c>
      <c r="H5954" s="419">
        <v>46129</v>
      </c>
      <c r="I5954" s="406" t="s">
        <v>15</v>
      </c>
      <c r="J5954" s="406"/>
      <c r="K5954" s="420" t="b">
        <v>0</v>
      </c>
      <c r="L5954" s="406"/>
      <c r="M5954" s="419">
        <v>46130</v>
      </c>
    </row>
    <row r="5955" spans="1:13">
      <c r="A5955" s="418">
        <v>5001</v>
      </c>
      <c r="B5955" s="418">
        <v>447818</v>
      </c>
      <c r="C5955" s="418">
        <v>3000</v>
      </c>
      <c r="D5955" s="406">
        <v>55792026</v>
      </c>
      <c r="E5955" s="406" t="s">
        <v>323</v>
      </c>
      <c r="F5955" s="418">
        <v>100</v>
      </c>
      <c r="G5955" s="419">
        <v>46106</v>
      </c>
      <c r="H5955" s="419">
        <v>46112</v>
      </c>
      <c r="I5955" s="406" t="s">
        <v>15</v>
      </c>
      <c r="J5955" s="406"/>
      <c r="K5955" s="420" t="b">
        <v>0</v>
      </c>
      <c r="L5955" s="406"/>
      <c r="M5955" s="419">
        <v>46112</v>
      </c>
    </row>
    <row r="5956" spans="1:13">
      <c r="A5956" s="418">
        <v>5001</v>
      </c>
      <c r="B5956" s="418">
        <v>438037</v>
      </c>
      <c r="C5956" s="418">
        <v>3000</v>
      </c>
      <c r="D5956" s="406">
        <v>5582026</v>
      </c>
      <c r="E5956" s="406" t="s">
        <v>1173</v>
      </c>
      <c r="F5956" s="418">
        <v>160</v>
      </c>
      <c r="G5956" s="419">
        <v>46039</v>
      </c>
      <c r="H5956" s="419">
        <v>46043</v>
      </c>
      <c r="I5956" s="406" t="s">
        <v>15</v>
      </c>
      <c r="J5956" s="406"/>
      <c r="K5956" s="420" t="b">
        <v>0</v>
      </c>
      <c r="L5956" s="406"/>
      <c r="M5956" s="419">
        <v>46043</v>
      </c>
    </row>
    <row r="5957" spans="1:13">
      <c r="A5957" s="418">
        <v>2010</v>
      </c>
      <c r="B5957" s="418">
        <v>212225</v>
      </c>
      <c r="C5957" s="418">
        <v>3000</v>
      </c>
      <c r="D5957" s="406">
        <v>5602023</v>
      </c>
      <c r="E5957" s="406" t="s">
        <v>22</v>
      </c>
      <c r="F5957" s="418">
        <v>300</v>
      </c>
      <c r="G5957" s="406"/>
      <c r="H5957" s="406"/>
      <c r="I5957" s="406" t="s">
        <v>21</v>
      </c>
      <c r="J5957" s="406"/>
      <c r="K5957" s="420" t="b">
        <v>1</v>
      </c>
      <c r="L5957" s="406"/>
      <c r="M5957" s="406"/>
    </row>
    <row r="5958" spans="1:13">
      <c r="A5958" s="418">
        <v>5001</v>
      </c>
      <c r="B5958" s="418">
        <v>439352</v>
      </c>
      <c r="C5958" s="418">
        <v>3000</v>
      </c>
      <c r="D5958" s="406">
        <v>56082026</v>
      </c>
      <c r="E5958" s="406" t="s">
        <v>1174</v>
      </c>
      <c r="F5958" s="418">
        <v>35</v>
      </c>
      <c r="G5958" s="419">
        <v>46277</v>
      </c>
      <c r="H5958" s="419">
        <v>46281</v>
      </c>
      <c r="I5958" s="406" t="s">
        <v>15</v>
      </c>
      <c r="J5958" s="406"/>
      <c r="K5958" s="420" t="b">
        <v>0</v>
      </c>
      <c r="L5958" s="406" t="s">
        <v>41</v>
      </c>
      <c r="M5958" s="419">
        <v>46282</v>
      </c>
    </row>
    <row r="5959" spans="1:13">
      <c r="A5959" s="418">
        <v>5001</v>
      </c>
      <c r="B5959" s="418">
        <v>438130</v>
      </c>
      <c r="C5959" s="418">
        <v>3000</v>
      </c>
      <c r="D5959" s="406">
        <v>56112026</v>
      </c>
      <c r="E5959" s="406" t="s">
        <v>609</v>
      </c>
      <c r="F5959" s="418">
        <v>525</v>
      </c>
      <c r="G5959" s="419">
        <v>46106</v>
      </c>
      <c r="H5959" s="419">
        <v>46113</v>
      </c>
      <c r="I5959" s="406" t="s">
        <v>15</v>
      </c>
      <c r="J5959" s="406"/>
      <c r="K5959" s="420" t="b">
        <v>0</v>
      </c>
      <c r="L5959" s="406"/>
      <c r="M5959" s="419">
        <v>46113</v>
      </c>
    </row>
    <row r="5960" spans="1:13">
      <c r="A5960" s="418">
        <v>5001</v>
      </c>
      <c r="B5960" s="418">
        <v>460361</v>
      </c>
      <c r="C5960" s="418">
        <v>3000</v>
      </c>
      <c r="D5960" s="406">
        <v>56122026</v>
      </c>
      <c r="E5960" s="406" t="s">
        <v>39</v>
      </c>
      <c r="F5960" s="418">
        <v>310</v>
      </c>
      <c r="G5960" s="419">
        <v>46104</v>
      </c>
      <c r="H5960" s="419">
        <v>46106</v>
      </c>
      <c r="I5960" s="406" t="s">
        <v>15</v>
      </c>
      <c r="J5960" s="406"/>
      <c r="K5960" s="420" t="b">
        <v>0</v>
      </c>
      <c r="L5960" s="406"/>
      <c r="M5960" s="419">
        <v>46106</v>
      </c>
    </row>
    <row r="5961" spans="1:13">
      <c r="A5961" s="418">
        <v>5001</v>
      </c>
      <c r="B5961" s="418">
        <v>438115</v>
      </c>
      <c r="C5961" s="418">
        <v>3000</v>
      </c>
      <c r="D5961" s="406">
        <v>56132026</v>
      </c>
      <c r="E5961" s="406" t="s">
        <v>755</v>
      </c>
      <c r="F5961" s="418">
        <v>500</v>
      </c>
      <c r="G5961" s="419">
        <v>46136</v>
      </c>
      <c r="H5961" s="419">
        <v>46142</v>
      </c>
      <c r="I5961" s="406" t="s">
        <v>15</v>
      </c>
      <c r="J5961" s="406"/>
      <c r="K5961" s="420" t="b">
        <v>0</v>
      </c>
      <c r="L5961" s="406"/>
      <c r="M5961" s="419">
        <v>46142</v>
      </c>
    </row>
    <row r="5962" spans="1:13">
      <c r="A5962" s="418">
        <v>5001</v>
      </c>
      <c r="B5962" s="418">
        <v>438129</v>
      </c>
      <c r="C5962" s="418">
        <v>3000</v>
      </c>
      <c r="D5962" s="406">
        <v>56142026</v>
      </c>
      <c r="E5962" s="406" t="s">
        <v>534</v>
      </c>
      <c r="F5962" s="418">
        <v>240</v>
      </c>
      <c r="G5962" s="419">
        <v>46112</v>
      </c>
      <c r="H5962" s="419">
        <v>46116</v>
      </c>
      <c r="I5962" s="406" t="s">
        <v>15</v>
      </c>
      <c r="J5962" s="406"/>
      <c r="K5962" s="420" t="b">
        <v>0</v>
      </c>
      <c r="L5962" s="406"/>
      <c r="M5962" s="419">
        <v>46116</v>
      </c>
    </row>
    <row r="5963" spans="1:13">
      <c r="A5963" s="418">
        <v>5001</v>
      </c>
      <c r="B5963" s="418">
        <v>438141</v>
      </c>
      <c r="C5963" s="418">
        <v>3000</v>
      </c>
      <c r="D5963" s="406">
        <v>56162026</v>
      </c>
      <c r="E5963" s="406" t="s">
        <v>88</v>
      </c>
      <c r="F5963" s="418">
        <v>1</v>
      </c>
      <c r="G5963" s="419">
        <v>46120</v>
      </c>
      <c r="H5963" s="419">
        <v>46120</v>
      </c>
      <c r="I5963" s="406" t="s">
        <v>15</v>
      </c>
      <c r="J5963" s="406"/>
      <c r="K5963" s="420" t="b">
        <v>0</v>
      </c>
      <c r="L5963" s="406"/>
      <c r="M5963" s="419">
        <v>46120</v>
      </c>
    </row>
    <row r="5964" spans="1:13">
      <c r="A5964" s="418">
        <v>2010</v>
      </c>
      <c r="B5964" s="418">
        <v>447229</v>
      </c>
      <c r="C5964" s="418">
        <v>3000</v>
      </c>
      <c r="D5964" s="406">
        <v>5632026</v>
      </c>
      <c r="E5964" s="406" t="s">
        <v>196</v>
      </c>
      <c r="F5964" s="418">
        <v>125</v>
      </c>
      <c r="G5964" s="419">
        <v>46154</v>
      </c>
      <c r="H5964" s="419">
        <v>46154</v>
      </c>
      <c r="I5964" s="406" t="s">
        <v>15</v>
      </c>
      <c r="J5964" s="406"/>
      <c r="K5964" s="420" t="b">
        <v>0</v>
      </c>
      <c r="L5964" s="406"/>
      <c r="M5964" s="419">
        <v>46154</v>
      </c>
    </row>
    <row r="5965" spans="1:13">
      <c r="A5965" s="418">
        <v>2010</v>
      </c>
      <c r="B5965" s="418">
        <v>447229</v>
      </c>
      <c r="C5965" s="418">
        <v>3000</v>
      </c>
      <c r="D5965" s="406">
        <v>5642026</v>
      </c>
      <c r="E5965" s="406" t="s">
        <v>196</v>
      </c>
      <c r="F5965" s="418">
        <v>625</v>
      </c>
      <c r="G5965" s="419">
        <v>46154</v>
      </c>
      <c r="H5965" s="419">
        <v>46154</v>
      </c>
      <c r="I5965" s="406" t="s">
        <v>15</v>
      </c>
      <c r="J5965" s="406"/>
      <c r="K5965" s="420" t="b">
        <v>0</v>
      </c>
      <c r="L5965" s="406"/>
      <c r="M5965" s="419">
        <v>46154</v>
      </c>
    </row>
    <row r="5966" spans="1:13">
      <c r="A5966" s="418">
        <v>5001</v>
      </c>
      <c r="B5966" s="418">
        <v>451033</v>
      </c>
      <c r="C5966" s="418">
        <v>3000</v>
      </c>
      <c r="D5966" s="406">
        <v>56442025</v>
      </c>
      <c r="E5966" s="406" t="s">
        <v>116</v>
      </c>
      <c r="F5966" s="418">
        <v>575</v>
      </c>
      <c r="G5966" s="419">
        <v>45995</v>
      </c>
      <c r="H5966" s="419">
        <v>46000</v>
      </c>
      <c r="I5966" s="406" t="s">
        <v>15</v>
      </c>
      <c r="J5966" s="406"/>
      <c r="K5966" s="420" t="b">
        <v>0</v>
      </c>
      <c r="L5966" s="406"/>
      <c r="M5966" s="419">
        <v>46000</v>
      </c>
    </row>
    <row r="5967" spans="1:13">
      <c r="A5967" s="418">
        <v>5001</v>
      </c>
      <c r="B5967" s="418">
        <v>451033</v>
      </c>
      <c r="C5967" s="418">
        <v>3000</v>
      </c>
      <c r="D5967" s="406">
        <v>56452025</v>
      </c>
      <c r="E5967" s="406" t="s">
        <v>116</v>
      </c>
      <c r="F5967" s="418">
        <v>1450</v>
      </c>
      <c r="G5967" s="419">
        <v>45976</v>
      </c>
      <c r="H5967" s="419">
        <v>45987</v>
      </c>
      <c r="I5967" s="406" t="s">
        <v>15</v>
      </c>
      <c r="J5967" s="406"/>
      <c r="K5967" s="420" t="b">
        <v>0</v>
      </c>
      <c r="L5967" s="406"/>
      <c r="M5967" s="419">
        <v>45999</v>
      </c>
    </row>
    <row r="5968" spans="1:13">
      <c r="A5968" s="418">
        <v>5001</v>
      </c>
      <c r="B5968" s="418">
        <v>474727</v>
      </c>
      <c r="C5968" s="418">
        <v>3000</v>
      </c>
      <c r="D5968" s="406">
        <v>56622025</v>
      </c>
      <c r="E5968" s="406" t="s">
        <v>1175</v>
      </c>
      <c r="F5968" s="418">
        <v>5000</v>
      </c>
      <c r="G5968" s="419">
        <v>45734</v>
      </c>
      <c r="H5968" s="419">
        <v>46118</v>
      </c>
      <c r="I5968" s="406" t="s">
        <v>15</v>
      </c>
      <c r="J5968" s="406"/>
      <c r="K5968" s="420" t="b">
        <v>0</v>
      </c>
      <c r="L5968" s="406"/>
      <c r="M5968" s="419">
        <v>46118</v>
      </c>
    </row>
    <row r="5969" spans="1:13">
      <c r="A5969" s="418">
        <v>2010</v>
      </c>
      <c r="B5969" s="418">
        <v>457673</v>
      </c>
      <c r="C5969" s="418">
        <v>3000</v>
      </c>
      <c r="D5969" s="406">
        <v>5692026</v>
      </c>
      <c r="E5969" s="406" t="s">
        <v>23</v>
      </c>
      <c r="F5969" s="418">
        <v>60</v>
      </c>
      <c r="G5969" s="419">
        <v>46154</v>
      </c>
      <c r="H5969" s="419">
        <v>46154</v>
      </c>
      <c r="I5969" s="406" t="s">
        <v>15</v>
      </c>
      <c r="J5969" s="406"/>
      <c r="K5969" s="420" t="b">
        <v>0</v>
      </c>
      <c r="L5969" s="406"/>
      <c r="M5969" s="419">
        <v>46154</v>
      </c>
    </row>
    <row r="5970" spans="1:13">
      <c r="A5970" s="418">
        <v>5001</v>
      </c>
      <c r="B5970" s="418">
        <v>458345</v>
      </c>
      <c r="C5970" s="418">
        <v>3000</v>
      </c>
      <c r="D5970" s="406">
        <v>57052025</v>
      </c>
      <c r="E5970" s="406" t="s">
        <v>1176</v>
      </c>
      <c r="F5970" s="418">
        <v>20</v>
      </c>
      <c r="G5970" s="419">
        <v>45889</v>
      </c>
      <c r="H5970" s="419">
        <v>45967</v>
      </c>
      <c r="I5970" s="406" t="s">
        <v>15</v>
      </c>
      <c r="J5970" s="406"/>
      <c r="K5970" s="420" t="b">
        <v>0</v>
      </c>
      <c r="L5970" s="406"/>
      <c r="M5970" s="419">
        <v>45967</v>
      </c>
    </row>
    <row r="5971" spans="1:13">
      <c r="A5971" s="418">
        <v>5001</v>
      </c>
      <c r="B5971" s="418">
        <v>486009</v>
      </c>
      <c r="C5971" s="418">
        <v>2000</v>
      </c>
      <c r="D5971" s="406">
        <v>57212026</v>
      </c>
      <c r="E5971" s="406" t="s">
        <v>417</v>
      </c>
      <c r="F5971" s="418">
        <v>19</v>
      </c>
      <c r="G5971" s="406"/>
      <c r="H5971" s="419">
        <v>46099</v>
      </c>
      <c r="I5971" s="406" t="s">
        <v>15</v>
      </c>
      <c r="J5971" s="406"/>
      <c r="K5971" s="420" t="b">
        <v>0</v>
      </c>
      <c r="L5971" s="406"/>
      <c r="M5971" s="419">
        <v>46099</v>
      </c>
    </row>
    <row r="5972" spans="1:13">
      <c r="A5972" s="418">
        <v>2010</v>
      </c>
      <c r="B5972" s="418">
        <v>111305</v>
      </c>
      <c r="C5972" s="418">
        <v>3000</v>
      </c>
      <c r="D5972" s="406">
        <v>5722026</v>
      </c>
      <c r="E5972" s="406" t="s">
        <v>106</v>
      </c>
      <c r="F5972" s="418">
        <v>625</v>
      </c>
      <c r="G5972" s="419">
        <v>46156</v>
      </c>
      <c r="H5972" s="419">
        <v>46156</v>
      </c>
      <c r="I5972" s="406" t="s">
        <v>15</v>
      </c>
      <c r="J5972" s="406"/>
      <c r="K5972" s="420" t="b">
        <v>0</v>
      </c>
      <c r="L5972" s="406"/>
      <c r="M5972" s="419">
        <v>46156</v>
      </c>
    </row>
    <row r="5973" spans="1:13">
      <c r="A5973" s="418">
        <v>2017</v>
      </c>
      <c r="B5973" s="418">
        <v>461636</v>
      </c>
      <c r="C5973" s="418">
        <v>3010</v>
      </c>
      <c r="D5973" s="406">
        <v>5722026</v>
      </c>
      <c r="E5973" s="406" t="s">
        <v>133</v>
      </c>
      <c r="F5973" s="418">
        <v>3</v>
      </c>
      <c r="G5973" s="406"/>
      <c r="H5973" s="406"/>
      <c r="I5973" s="406" t="s">
        <v>21</v>
      </c>
      <c r="J5973" s="406"/>
      <c r="K5973" s="420" t="b">
        <v>0</v>
      </c>
      <c r="L5973" s="406"/>
      <c r="M5973" s="406"/>
    </row>
    <row r="5974" spans="1:13">
      <c r="A5974" s="418">
        <v>5001</v>
      </c>
      <c r="B5974" s="418">
        <v>438132</v>
      </c>
      <c r="C5974" s="418">
        <v>3000</v>
      </c>
      <c r="D5974" s="406">
        <v>57292026</v>
      </c>
      <c r="E5974" s="406" t="s">
        <v>816</v>
      </c>
      <c r="F5974" s="418">
        <v>700</v>
      </c>
      <c r="G5974" s="419">
        <v>46136</v>
      </c>
      <c r="H5974" s="419">
        <v>46141</v>
      </c>
      <c r="I5974" s="406" t="s">
        <v>15</v>
      </c>
      <c r="J5974" s="406"/>
      <c r="K5974" s="420" t="b">
        <v>0</v>
      </c>
      <c r="L5974" s="406"/>
      <c r="M5974" s="419">
        <v>46141</v>
      </c>
    </row>
    <row r="5975" spans="1:13">
      <c r="A5975" s="418">
        <v>5001</v>
      </c>
      <c r="B5975" s="418">
        <v>456973</v>
      </c>
      <c r="C5975" s="418">
        <v>3000</v>
      </c>
      <c r="D5975" s="406">
        <v>57302026</v>
      </c>
      <c r="E5975" s="406" t="s">
        <v>195</v>
      </c>
      <c r="F5975" s="418">
        <v>125</v>
      </c>
      <c r="G5975" s="419">
        <v>46113</v>
      </c>
      <c r="H5975" s="419">
        <v>46114</v>
      </c>
      <c r="I5975" s="406" t="s">
        <v>15</v>
      </c>
      <c r="J5975" s="406"/>
      <c r="K5975" s="420" t="b">
        <v>0</v>
      </c>
      <c r="L5975" s="406"/>
      <c r="M5975" s="419">
        <v>46114</v>
      </c>
    </row>
    <row r="5976" spans="1:13">
      <c r="A5976" s="418">
        <v>2017</v>
      </c>
      <c r="B5976" s="418">
        <v>461636</v>
      </c>
      <c r="C5976" s="418">
        <v>3010</v>
      </c>
      <c r="D5976" s="406">
        <v>5732026</v>
      </c>
      <c r="E5976" s="406" t="s">
        <v>133</v>
      </c>
      <c r="F5976" s="418">
        <v>3</v>
      </c>
      <c r="G5976" s="406"/>
      <c r="H5976" s="406"/>
      <c r="I5976" s="406" t="s">
        <v>21</v>
      </c>
      <c r="J5976" s="406"/>
      <c r="K5976" s="420" t="b">
        <v>0</v>
      </c>
      <c r="L5976" s="406"/>
      <c r="M5976" s="406"/>
    </row>
    <row r="5977" spans="1:13">
      <c r="A5977" s="418">
        <v>2017</v>
      </c>
      <c r="B5977" s="418">
        <v>461636</v>
      </c>
      <c r="C5977" s="418">
        <v>3010</v>
      </c>
      <c r="D5977" s="406">
        <v>5742026</v>
      </c>
      <c r="E5977" s="406" t="s">
        <v>133</v>
      </c>
      <c r="F5977" s="418">
        <v>2</v>
      </c>
      <c r="G5977" s="406"/>
      <c r="H5977" s="406"/>
      <c r="I5977" s="406" t="s">
        <v>21</v>
      </c>
      <c r="J5977" s="406"/>
      <c r="K5977" s="420" t="b">
        <v>0</v>
      </c>
      <c r="L5977" s="406"/>
      <c r="M5977" s="406"/>
    </row>
    <row r="5978" spans="1:13">
      <c r="A5978" s="418">
        <v>5001</v>
      </c>
      <c r="B5978" s="418">
        <v>472255</v>
      </c>
      <c r="C5978" s="418">
        <v>3000</v>
      </c>
      <c r="D5978" s="406">
        <v>57602026</v>
      </c>
      <c r="E5978" s="406" t="s">
        <v>589</v>
      </c>
      <c r="F5978" s="418">
        <v>3</v>
      </c>
      <c r="G5978" s="406"/>
      <c r="H5978" s="406"/>
      <c r="I5978" s="406" t="s">
        <v>21</v>
      </c>
      <c r="J5978" s="406"/>
      <c r="K5978" s="420" t="b">
        <v>0</v>
      </c>
      <c r="L5978" s="406"/>
      <c r="M5978" s="406"/>
    </row>
    <row r="5979" spans="1:13">
      <c r="A5979" s="418">
        <v>5001</v>
      </c>
      <c r="B5979" s="418">
        <v>465152</v>
      </c>
      <c r="C5979" s="418">
        <v>3000</v>
      </c>
      <c r="D5979" s="406">
        <v>5762025</v>
      </c>
      <c r="E5979" s="406" t="s">
        <v>164</v>
      </c>
      <c r="F5979" s="418">
        <v>50</v>
      </c>
      <c r="G5979" s="419">
        <v>45920</v>
      </c>
      <c r="H5979" s="419">
        <v>45940</v>
      </c>
      <c r="I5979" s="406" t="s">
        <v>15</v>
      </c>
      <c r="J5979" s="406"/>
      <c r="K5979" s="420" t="b">
        <v>0</v>
      </c>
      <c r="L5979" s="406"/>
      <c r="M5979" s="419">
        <v>45954</v>
      </c>
    </row>
    <row r="5980" spans="1:13">
      <c r="A5980" s="418">
        <v>5001</v>
      </c>
      <c r="B5980" s="418">
        <v>410343</v>
      </c>
      <c r="C5980" s="418">
        <v>3000</v>
      </c>
      <c r="D5980" s="406">
        <v>57622026</v>
      </c>
      <c r="E5980" s="406" t="s">
        <v>582</v>
      </c>
      <c r="F5980" s="418">
        <v>125</v>
      </c>
      <c r="G5980" s="419">
        <v>46161</v>
      </c>
      <c r="H5980" s="419">
        <v>46212</v>
      </c>
      <c r="I5980" s="406" t="s">
        <v>15</v>
      </c>
      <c r="J5980" s="406"/>
      <c r="K5980" s="420" t="b">
        <v>0</v>
      </c>
      <c r="L5980" s="406"/>
      <c r="M5980" s="419">
        <v>46214</v>
      </c>
    </row>
    <row r="5981" spans="1:13">
      <c r="A5981" s="418">
        <v>5001</v>
      </c>
      <c r="B5981" s="418">
        <v>410385</v>
      </c>
      <c r="C5981" s="418">
        <v>3000</v>
      </c>
      <c r="D5981" s="406">
        <v>57692026</v>
      </c>
      <c r="E5981" s="406" t="s">
        <v>20</v>
      </c>
      <c r="F5981" s="418">
        <v>6</v>
      </c>
      <c r="G5981" s="406"/>
      <c r="H5981" s="406"/>
      <c r="I5981" s="406" t="s">
        <v>21</v>
      </c>
      <c r="J5981" s="406"/>
      <c r="K5981" s="420" t="b">
        <v>0</v>
      </c>
      <c r="L5981" s="406"/>
      <c r="M5981" s="406"/>
    </row>
    <row r="5982" spans="1:13">
      <c r="A5982" s="418">
        <v>5001</v>
      </c>
      <c r="B5982" s="418">
        <v>456970</v>
      </c>
      <c r="C5982" s="418">
        <v>3000</v>
      </c>
      <c r="D5982" s="406">
        <v>57732026</v>
      </c>
      <c r="E5982" s="406" t="s">
        <v>615</v>
      </c>
      <c r="F5982" s="418">
        <v>50</v>
      </c>
      <c r="G5982" s="419">
        <v>46119</v>
      </c>
      <c r="H5982" s="419">
        <v>46120</v>
      </c>
      <c r="I5982" s="406" t="s">
        <v>15</v>
      </c>
      <c r="J5982" s="406"/>
      <c r="K5982" s="420" t="b">
        <v>0</v>
      </c>
      <c r="L5982" s="406"/>
      <c r="M5982" s="419">
        <v>46120</v>
      </c>
    </row>
    <row r="5983" spans="1:13">
      <c r="A5983" s="418">
        <v>5001</v>
      </c>
      <c r="B5983" s="418">
        <v>456970</v>
      </c>
      <c r="C5983" s="418">
        <v>3000</v>
      </c>
      <c r="D5983" s="406">
        <v>57742026</v>
      </c>
      <c r="E5983" s="406" t="s">
        <v>615</v>
      </c>
      <c r="F5983" s="418">
        <v>15</v>
      </c>
      <c r="G5983" s="419">
        <v>46106</v>
      </c>
      <c r="H5983" s="419">
        <v>46111</v>
      </c>
      <c r="I5983" s="406" t="s">
        <v>15</v>
      </c>
      <c r="J5983" s="406"/>
      <c r="K5983" s="420" t="b">
        <v>0</v>
      </c>
      <c r="L5983" s="406"/>
      <c r="M5983" s="419">
        <v>46111</v>
      </c>
    </row>
    <row r="5984" spans="1:13">
      <c r="A5984" s="418">
        <v>2010</v>
      </c>
      <c r="B5984" s="418">
        <v>403523</v>
      </c>
      <c r="C5984" s="418">
        <v>3000</v>
      </c>
      <c r="D5984" s="406">
        <v>5782026</v>
      </c>
      <c r="E5984" s="406" t="s">
        <v>132</v>
      </c>
      <c r="F5984" s="418">
        <v>2</v>
      </c>
      <c r="G5984" s="419">
        <v>46157</v>
      </c>
      <c r="H5984" s="419">
        <v>46160</v>
      </c>
      <c r="I5984" s="406" t="s">
        <v>15</v>
      </c>
      <c r="J5984" s="406"/>
      <c r="K5984" s="420" t="b">
        <v>0</v>
      </c>
      <c r="L5984" s="406"/>
      <c r="M5984" s="419">
        <v>46160</v>
      </c>
    </row>
    <row r="5985" spans="1:13">
      <c r="A5985" s="418">
        <v>2010</v>
      </c>
      <c r="B5985" s="418">
        <v>403523</v>
      </c>
      <c r="C5985" s="418">
        <v>3000</v>
      </c>
      <c r="D5985" s="406">
        <v>5792026</v>
      </c>
      <c r="E5985" s="406" t="s">
        <v>132</v>
      </c>
      <c r="F5985" s="418">
        <v>3</v>
      </c>
      <c r="G5985" s="419">
        <v>46157</v>
      </c>
      <c r="H5985" s="419">
        <v>46160</v>
      </c>
      <c r="I5985" s="406" t="s">
        <v>15</v>
      </c>
      <c r="J5985" s="406"/>
      <c r="K5985" s="420" t="b">
        <v>0</v>
      </c>
      <c r="L5985" s="406"/>
      <c r="M5985" s="419">
        <v>46160</v>
      </c>
    </row>
    <row r="5986" spans="1:13">
      <c r="A5986" s="418">
        <v>2017</v>
      </c>
      <c r="B5986" s="418">
        <v>485594</v>
      </c>
      <c r="C5986" s="418">
        <v>3010</v>
      </c>
      <c r="D5986" s="406">
        <v>5792026</v>
      </c>
      <c r="E5986" s="406" t="s">
        <v>1081</v>
      </c>
      <c r="F5986" s="418">
        <v>375</v>
      </c>
      <c r="G5986" s="419">
        <v>46165</v>
      </c>
      <c r="H5986" s="419">
        <v>46212</v>
      </c>
      <c r="I5986" s="406" t="s">
        <v>15</v>
      </c>
      <c r="J5986" s="406"/>
      <c r="K5986" s="420" t="b">
        <v>0</v>
      </c>
      <c r="L5986" s="406"/>
      <c r="M5986" s="419">
        <v>46212</v>
      </c>
    </row>
    <row r="5987" spans="1:13">
      <c r="A5987" s="418">
        <v>2010</v>
      </c>
      <c r="B5987" s="418">
        <v>454445</v>
      </c>
      <c r="C5987" s="418">
        <v>3000</v>
      </c>
      <c r="D5987" s="406">
        <v>5802026</v>
      </c>
      <c r="E5987" s="406" t="s">
        <v>19</v>
      </c>
      <c r="F5987" s="418">
        <v>100</v>
      </c>
      <c r="G5987" s="419">
        <v>46157</v>
      </c>
      <c r="H5987" s="419">
        <v>46160</v>
      </c>
      <c r="I5987" s="406" t="s">
        <v>15</v>
      </c>
      <c r="J5987" s="406"/>
      <c r="K5987" s="420" t="b">
        <v>0</v>
      </c>
      <c r="L5987" s="406"/>
      <c r="M5987" s="419">
        <v>46160</v>
      </c>
    </row>
    <row r="5988" spans="1:13">
      <c r="A5988" s="418">
        <v>5001</v>
      </c>
      <c r="B5988" s="418">
        <v>485618</v>
      </c>
      <c r="C5988" s="418">
        <v>3000</v>
      </c>
      <c r="D5988" s="406">
        <v>58072024</v>
      </c>
      <c r="E5988" s="406" t="s">
        <v>1141</v>
      </c>
      <c r="F5988" s="418">
        <v>743</v>
      </c>
      <c r="G5988" s="419">
        <v>46221</v>
      </c>
      <c r="H5988" s="419">
        <v>46253</v>
      </c>
      <c r="I5988" s="406" t="s">
        <v>15</v>
      </c>
      <c r="J5988" s="406"/>
      <c r="K5988" s="420" t="b">
        <v>0</v>
      </c>
      <c r="L5988" s="406" t="s">
        <v>41</v>
      </c>
      <c r="M5988" s="419">
        <v>46253</v>
      </c>
    </row>
    <row r="5989" spans="1:13">
      <c r="A5989" s="418">
        <v>5001</v>
      </c>
      <c r="B5989" s="418">
        <v>438063</v>
      </c>
      <c r="C5989" s="418">
        <v>3000</v>
      </c>
      <c r="D5989" s="406">
        <v>58072026</v>
      </c>
      <c r="E5989" s="406" t="s">
        <v>906</v>
      </c>
      <c r="F5989" s="418">
        <v>30</v>
      </c>
      <c r="G5989" s="419">
        <v>46107</v>
      </c>
      <c r="H5989" s="419">
        <v>46112</v>
      </c>
      <c r="I5989" s="406" t="s">
        <v>15</v>
      </c>
      <c r="J5989" s="406"/>
      <c r="K5989" s="420" t="b">
        <v>0</v>
      </c>
      <c r="L5989" s="406"/>
      <c r="M5989" s="419">
        <v>46112</v>
      </c>
    </row>
    <row r="5990" spans="1:13">
      <c r="A5990" s="418">
        <v>5001</v>
      </c>
      <c r="B5990" s="418">
        <v>445540</v>
      </c>
      <c r="C5990" s="418">
        <v>3000</v>
      </c>
      <c r="D5990" s="406">
        <v>58082026</v>
      </c>
      <c r="E5990" s="406" t="s">
        <v>888</v>
      </c>
      <c r="F5990" s="418">
        <v>125</v>
      </c>
      <c r="G5990" s="419">
        <v>46120</v>
      </c>
      <c r="H5990" s="419">
        <v>46122</v>
      </c>
      <c r="I5990" s="406" t="s">
        <v>15</v>
      </c>
      <c r="J5990" s="406"/>
      <c r="K5990" s="420" t="b">
        <v>0</v>
      </c>
      <c r="L5990" s="406"/>
      <c r="M5990" s="419">
        <v>46122</v>
      </c>
    </row>
    <row r="5991" spans="1:13">
      <c r="A5991" s="418">
        <v>5001</v>
      </c>
      <c r="B5991" s="418">
        <v>438109</v>
      </c>
      <c r="C5991" s="418">
        <v>3000</v>
      </c>
      <c r="D5991" s="406">
        <v>58102026</v>
      </c>
      <c r="E5991" s="406" t="s">
        <v>332</v>
      </c>
      <c r="F5991" s="418">
        <v>175</v>
      </c>
      <c r="G5991" s="419">
        <v>46113</v>
      </c>
      <c r="H5991" s="419">
        <v>46114</v>
      </c>
      <c r="I5991" s="406" t="s">
        <v>15</v>
      </c>
      <c r="J5991" s="406"/>
      <c r="K5991" s="420" t="b">
        <v>0</v>
      </c>
      <c r="L5991" s="406"/>
      <c r="M5991" s="419">
        <v>46114</v>
      </c>
    </row>
    <row r="5992" spans="1:13">
      <c r="A5992" s="418">
        <v>5001</v>
      </c>
      <c r="B5992" s="418">
        <v>470976</v>
      </c>
      <c r="C5992" s="418">
        <v>3000</v>
      </c>
      <c r="D5992" s="406">
        <v>58152026</v>
      </c>
      <c r="E5992" s="406" t="s">
        <v>1177</v>
      </c>
      <c r="F5992" s="418">
        <v>400</v>
      </c>
      <c r="G5992" s="406"/>
      <c r="H5992" s="406"/>
      <c r="I5992" s="406" t="s">
        <v>21</v>
      </c>
      <c r="J5992" s="406"/>
      <c r="K5992" s="420" t="b">
        <v>0</v>
      </c>
      <c r="L5992" s="406"/>
      <c r="M5992" s="406"/>
    </row>
    <row r="5993" spans="1:13">
      <c r="A5993" s="418">
        <v>5001</v>
      </c>
      <c r="B5993" s="418">
        <v>470976</v>
      </c>
      <c r="C5993" s="418">
        <v>3000</v>
      </c>
      <c r="D5993" s="406">
        <v>58162026</v>
      </c>
      <c r="E5993" s="406" t="s">
        <v>1177</v>
      </c>
      <c r="F5993" s="418">
        <v>200</v>
      </c>
      <c r="G5993" s="419">
        <v>46234</v>
      </c>
      <c r="H5993" s="406"/>
      <c r="I5993" s="406" t="s">
        <v>49</v>
      </c>
      <c r="J5993" s="406"/>
      <c r="K5993" s="420" t="b">
        <v>0</v>
      </c>
      <c r="L5993" s="406"/>
      <c r="M5993" s="406"/>
    </row>
    <row r="5994" spans="1:13">
      <c r="A5994" s="418">
        <v>5001</v>
      </c>
      <c r="B5994" s="418">
        <v>456968</v>
      </c>
      <c r="C5994" s="418">
        <v>3000</v>
      </c>
      <c r="D5994" s="406">
        <v>58202026</v>
      </c>
      <c r="E5994" s="406" t="s">
        <v>194</v>
      </c>
      <c r="F5994" s="418">
        <v>2</v>
      </c>
      <c r="G5994" s="419">
        <v>46109</v>
      </c>
      <c r="H5994" s="419">
        <v>46113</v>
      </c>
      <c r="I5994" s="406" t="s">
        <v>15</v>
      </c>
      <c r="J5994" s="406"/>
      <c r="K5994" s="420" t="b">
        <v>0</v>
      </c>
      <c r="L5994" s="406"/>
      <c r="M5994" s="419">
        <v>46113</v>
      </c>
    </row>
    <row r="5995" spans="1:13">
      <c r="A5995" s="418">
        <v>5001</v>
      </c>
      <c r="B5995" s="418">
        <v>425424</v>
      </c>
      <c r="C5995" s="418">
        <v>3000</v>
      </c>
      <c r="D5995" s="406">
        <v>58212026</v>
      </c>
      <c r="E5995" s="406" t="s">
        <v>444</v>
      </c>
      <c r="F5995" s="418">
        <v>510</v>
      </c>
      <c r="G5995" s="419">
        <v>46216</v>
      </c>
      <c r="H5995" s="419">
        <v>46224</v>
      </c>
      <c r="I5995" s="406" t="s">
        <v>15</v>
      </c>
      <c r="J5995" s="406"/>
      <c r="K5995" s="420" t="b">
        <v>0</v>
      </c>
      <c r="L5995" s="406"/>
      <c r="M5995" s="419">
        <v>46224</v>
      </c>
    </row>
    <row r="5996" spans="1:13">
      <c r="A5996" s="418">
        <v>2010</v>
      </c>
      <c r="B5996" s="418">
        <v>474266</v>
      </c>
      <c r="C5996" s="418">
        <v>3000</v>
      </c>
      <c r="D5996" s="406">
        <v>5842026</v>
      </c>
      <c r="E5996" s="406" t="s">
        <v>306</v>
      </c>
      <c r="F5996" s="418">
        <v>3</v>
      </c>
      <c r="G5996" s="419">
        <v>46157</v>
      </c>
      <c r="H5996" s="419">
        <v>46160</v>
      </c>
      <c r="I5996" s="406" t="s">
        <v>15</v>
      </c>
      <c r="J5996" s="406"/>
      <c r="K5996" s="420" t="b">
        <v>0</v>
      </c>
      <c r="L5996" s="406"/>
      <c r="M5996" s="419">
        <v>46160</v>
      </c>
    </row>
    <row r="5997" spans="1:13">
      <c r="A5997" s="418">
        <v>2010</v>
      </c>
      <c r="B5997" s="418">
        <v>474266</v>
      </c>
      <c r="C5997" s="418">
        <v>3000</v>
      </c>
      <c r="D5997" s="406">
        <v>5852026</v>
      </c>
      <c r="E5997" s="406" t="s">
        <v>306</v>
      </c>
      <c r="F5997" s="418">
        <v>2</v>
      </c>
      <c r="G5997" s="419">
        <v>46157</v>
      </c>
      <c r="H5997" s="419">
        <v>46160</v>
      </c>
      <c r="I5997" s="406" t="s">
        <v>15</v>
      </c>
      <c r="J5997" s="406"/>
      <c r="K5997" s="420" t="b">
        <v>0</v>
      </c>
      <c r="L5997" s="406"/>
      <c r="M5997" s="419">
        <v>46160</v>
      </c>
    </row>
    <row r="5998" spans="1:13">
      <c r="A5998" s="418">
        <v>2017</v>
      </c>
      <c r="B5998" s="418">
        <v>213099</v>
      </c>
      <c r="C5998" s="418">
        <v>3010</v>
      </c>
      <c r="D5998" s="406">
        <v>5862025</v>
      </c>
      <c r="E5998" s="406" t="s">
        <v>112</v>
      </c>
      <c r="F5998" s="418">
        <v>50</v>
      </c>
      <c r="G5998" s="419">
        <v>46118</v>
      </c>
      <c r="H5998" s="419">
        <v>46122</v>
      </c>
      <c r="I5998" s="406" t="s">
        <v>15</v>
      </c>
      <c r="J5998" s="406"/>
      <c r="K5998" s="420" t="b">
        <v>0</v>
      </c>
      <c r="L5998" s="406"/>
      <c r="M5998" s="419">
        <v>46122</v>
      </c>
    </row>
    <row r="5999" spans="1:13">
      <c r="A5999" s="418">
        <v>2010</v>
      </c>
      <c r="B5999" s="418">
        <v>464096</v>
      </c>
      <c r="C5999" s="418">
        <v>3000</v>
      </c>
      <c r="D5999" s="406">
        <v>5862026</v>
      </c>
      <c r="E5999" s="406" t="s">
        <v>268</v>
      </c>
      <c r="F5999" s="418">
        <v>100</v>
      </c>
      <c r="G5999" s="419">
        <v>46157</v>
      </c>
      <c r="H5999" s="419">
        <v>46160</v>
      </c>
      <c r="I5999" s="406" t="s">
        <v>15</v>
      </c>
      <c r="J5999" s="406"/>
      <c r="K5999" s="420" t="b">
        <v>0</v>
      </c>
      <c r="L5999" s="406"/>
      <c r="M5999" s="419">
        <v>46160</v>
      </c>
    </row>
    <row r="6000" spans="1:13">
      <c r="A6000" s="418">
        <v>2010</v>
      </c>
      <c r="B6000" s="418">
        <v>457981</v>
      </c>
      <c r="C6000" s="418">
        <v>3000</v>
      </c>
      <c r="D6000" s="406">
        <v>5882026</v>
      </c>
      <c r="E6000" s="406" t="s">
        <v>177</v>
      </c>
      <c r="F6000" s="418">
        <v>168</v>
      </c>
      <c r="G6000" s="419">
        <v>46160</v>
      </c>
      <c r="H6000" s="419">
        <v>46161</v>
      </c>
      <c r="I6000" s="406" t="s">
        <v>15</v>
      </c>
      <c r="J6000" s="406"/>
      <c r="K6000" s="420" t="b">
        <v>0</v>
      </c>
      <c r="L6000" s="406"/>
      <c r="M6000" s="419">
        <v>46161</v>
      </c>
    </row>
    <row r="6001" spans="1:13">
      <c r="A6001" s="418">
        <v>5001</v>
      </c>
      <c r="B6001" s="418">
        <v>438020</v>
      </c>
      <c r="C6001" s="418">
        <v>3000</v>
      </c>
      <c r="D6001" s="406">
        <v>5892023</v>
      </c>
      <c r="E6001" s="406" t="s">
        <v>532</v>
      </c>
      <c r="F6001" s="418">
        <v>25</v>
      </c>
      <c r="G6001" s="419">
        <v>46074</v>
      </c>
      <c r="H6001" s="419">
        <v>46079</v>
      </c>
      <c r="I6001" s="406" t="s">
        <v>15</v>
      </c>
      <c r="J6001" s="406"/>
      <c r="K6001" s="420" t="b">
        <v>0</v>
      </c>
      <c r="L6001" s="406" t="s">
        <v>17</v>
      </c>
      <c r="M6001" s="419">
        <v>46080</v>
      </c>
    </row>
    <row r="6002" spans="1:13">
      <c r="A6002" s="418">
        <v>2017</v>
      </c>
      <c r="B6002" s="418">
        <v>470356</v>
      </c>
      <c r="C6002" s="418">
        <v>3010</v>
      </c>
      <c r="D6002" s="406">
        <v>5892025</v>
      </c>
      <c r="E6002" s="406" t="s">
        <v>1125</v>
      </c>
      <c r="F6002" s="418">
        <v>275</v>
      </c>
      <c r="G6002" s="406"/>
      <c r="H6002" s="406"/>
      <c r="I6002" s="406" t="s">
        <v>21</v>
      </c>
      <c r="J6002" s="406"/>
      <c r="K6002" s="420" t="b">
        <v>0</v>
      </c>
      <c r="L6002" s="406"/>
      <c r="M6002" s="406"/>
    </row>
    <row r="6003" spans="1:13">
      <c r="A6003" s="418">
        <v>2010</v>
      </c>
      <c r="B6003" s="418">
        <v>457981</v>
      </c>
      <c r="C6003" s="418">
        <v>3000</v>
      </c>
      <c r="D6003" s="406">
        <v>5892026</v>
      </c>
      <c r="E6003" s="406" t="s">
        <v>177</v>
      </c>
      <c r="F6003" s="418">
        <v>280</v>
      </c>
      <c r="G6003" s="419">
        <v>46160</v>
      </c>
      <c r="H6003" s="419">
        <v>46161</v>
      </c>
      <c r="I6003" s="406" t="s">
        <v>15</v>
      </c>
      <c r="J6003" s="406"/>
      <c r="K6003" s="420" t="b">
        <v>0</v>
      </c>
      <c r="L6003" s="406"/>
      <c r="M6003" s="419">
        <v>46161</v>
      </c>
    </row>
    <row r="6004" spans="1:13">
      <c r="A6004" s="418">
        <v>2010</v>
      </c>
      <c r="B6004" s="418">
        <v>211904</v>
      </c>
      <c r="C6004" s="418">
        <v>3000</v>
      </c>
      <c r="D6004" s="406">
        <v>5912026</v>
      </c>
      <c r="E6004" s="406" t="s">
        <v>31</v>
      </c>
      <c r="F6004" s="418">
        <v>32</v>
      </c>
      <c r="G6004" s="406"/>
      <c r="H6004" s="419">
        <v>46156</v>
      </c>
      <c r="I6004" s="406" t="s">
        <v>15</v>
      </c>
      <c r="J6004" s="406"/>
      <c r="K6004" s="420" t="b">
        <v>0</v>
      </c>
      <c r="L6004" s="406"/>
      <c r="M6004" s="419">
        <v>46156</v>
      </c>
    </row>
    <row r="6005" spans="1:13">
      <c r="A6005" s="418">
        <v>2010</v>
      </c>
      <c r="B6005" s="418">
        <v>210308</v>
      </c>
      <c r="C6005" s="418">
        <v>3000</v>
      </c>
      <c r="D6005" s="406">
        <v>592026</v>
      </c>
      <c r="E6005" s="406" t="s">
        <v>14</v>
      </c>
      <c r="F6005" s="418">
        <v>360</v>
      </c>
      <c r="G6005" s="419">
        <v>46049</v>
      </c>
      <c r="H6005" s="419">
        <v>46055</v>
      </c>
      <c r="I6005" s="406" t="s">
        <v>15</v>
      </c>
      <c r="J6005" s="406"/>
      <c r="K6005" s="420" t="b">
        <v>0</v>
      </c>
      <c r="L6005" s="406"/>
      <c r="M6005" s="419">
        <v>46055</v>
      </c>
    </row>
    <row r="6006" spans="1:13">
      <c r="A6006" s="418">
        <v>2017</v>
      </c>
      <c r="B6006" s="418">
        <v>461291</v>
      </c>
      <c r="C6006" s="418">
        <v>3010</v>
      </c>
      <c r="D6006" s="406">
        <v>592026</v>
      </c>
      <c r="E6006" s="406" t="s">
        <v>999</v>
      </c>
      <c r="F6006" s="418">
        <v>5000</v>
      </c>
      <c r="G6006" s="419">
        <v>46039</v>
      </c>
      <c r="H6006" s="419">
        <v>46041</v>
      </c>
      <c r="I6006" s="406" t="s">
        <v>15</v>
      </c>
      <c r="J6006" s="406"/>
      <c r="K6006" s="420" t="b">
        <v>0</v>
      </c>
      <c r="L6006" s="406"/>
      <c r="M6006" s="419">
        <v>46041</v>
      </c>
    </row>
    <row r="6007" spans="1:13">
      <c r="A6007" s="418">
        <v>2010</v>
      </c>
      <c r="B6007" s="418">
        <v>210308</v>
      </c>
      <c r="C6007" s="418">
        <v>3000</v>
      </c>
      <c r="D6007" s="406">
        <v>5922026</v>
      </c>
      <c r="E6007" s="406" t="s">
        <v>14</v>
      </c>
      <c r="F6007" s="418">
        <v>210</v>
      </c>
      <c r="G6007" s="419">
        <v>46160</v>
      </c>
      <c r="H6007" s="419">
        <v>46161</v>
      </c>
      <c r="I6007" s="406" t="s">
        <v>15</v>
      </c>
      <c r="J6007" s="406"/>
      <c r="K6007" s="420" t="b">
        <v>0</v>
      </c>
      <c r="L6007" s="406"/>
      <c r="M6007" s="419">
        <v>46161</v>
      </c>
    </row>
    <row r="6008" spans="1:13">
      <c r="A6008" s="418">
        <v>2010</v>
      </c>
      <c r="B6008" s="418">
        <v>210308</v>
      </c>
      <c r="C6008" s="418">
        <v>3000</v>
      </c>
      <c r="D6008" s="406">
        <v>5932026</v>
      </c>
      <c r="E6008" s="406" t="s">
        <v>14</v>
      </c>
      <c r="F6008" s="418">
        <v>150</v>
      </c>
      <c r="G6008" s="419">
        <v>46160</v>
      </c>
      <c r="H6008" s="419">
        <v>46161</v>
      </c>
      <c r="I6008" s="406" t="s">
        <v>15</v>
      </c>
      <c r="J6008" s="406"/>
      <c r="K6008" s="420" t="b">
        <v>0</v>
      </c>
      <c r="L6008" s="406"/>
      <c r="M6008" s="419">
        <v>46161</v>
      </c>
    </row>
    <row r="6009" spans="1:13">
      <c r="A6009" s="418">
        <v>2010</v>
      </c>
      <c r="B6009" s="418">
        <v>459973</v>
      </c>
      <c r="C6009" s="418">
        <v>3000</v>
      </c>
      <c r="D6009" s="406">
        <v>5942026</v>
      </c>
      <c r="E6009" s="406" t="s">
        <v>217</v>
      </c>
      <c r="F6009" s="418">
        <v>480</v>
      </c>
      <c r="G6009" s="419">
        <v>46160</v>
      </c>
      <c r="H6009" s="419">
        <v>46161</v>
      </c>
      <c r="I6009" s="406" t="s">
        <v>15</v>
      </c>
      <c r="J6009" s="406"/>
      <c r="K6009" s="420" t="b">
        <v>0</v>
      </c>
      <c r="L6009" s="406"/>
      <c r="M6009" s="419">
        <v>46161</v>
      </c>
    </row>
    <row r="6010" spans="1:13">
      <c r="A6010" s="418">
        <v>5001</v>
      </c>
      <c r="B6010" s="418">
        <v>464996</v>
      </c>
      <c r="C6010" s="418">
        <v>3000</v>
      </c>
      <c r="D6010" s="406">
        <v>5942026</v>
      </c>
      <c r="E6010" s="406" t="s">
        <v>621</v>
      </c>
      <c r="F6010" s="418">
        <v>3000</v>
      </c>
      <c r="G6010" s="419">
        <v>46053</v>
      </c>
      <c r="H6010" s="419">
        <v>46059</v>
      </c>
      <c r="I6010" s="406" t="s">
        <v>15</v>
      </c>
      <c r="J6010" s="406"/>
      <c r="K6010" s="420" t="b">
        <v>0</v>
      </c>
      <c r="L6010" s="406"/>
      <c r="M6010" s="419">
        <v>46059</v>
      </c>
    </row>
    <row r="6011" spans="1:13">
      <c r="A6011" s="418">
        <v>5001</v>
      </c>
      <c r="B6011" s="418">
        <v>431315</v>
      </c>
      <c r="C6011" s="418">
        <v>3000</v>
      </c>
      <c r="D6011" s="406">
        <v>5962026</v>
      </c>
      <c r="E6011" s="406" t="s">
        <v>1031</v>
      </c>
      <c r="F6011" s="418">
        <v>400</v>
      </c>
      <c r="G6011" s="419">
        <v>46045</v>
      </c>
      <c r="H6011" s="419">
        <v>46050</v>
      </c>
      <c r="I6011" s="406" t="s">
        <v>15</v>
      </c>
      <c r="J6011" s="406"/>
      <c r="K6011" s="420" t="b">
        <v>0</v>
      </c>
      <c r="L6011" s="406"/>
      <c r="M6011" s="419">
        <v>46050</v>
      </c>
    </row>
    <row r="6012" spans="1:13">
      <c r="A6012" s="418">
        <v>5001</v>
      </c>
      <c r="B6012" s="418">
        <v>423621</v>
      </c>
      <c r="C6012" s="418">
        <v>3000</v>
      </c>
      <c r="D6012" s="406">
        <v>5982026</v>
      </c>
      <c r="E6012" s="406" t="s">
        <v>775</v>
      </c>
      <c r="F6012" s="418">
        <v>1700</v>
      </c>
      <c r="G6012" s="419">
        <v>46046</v>
      </c>
      <c r="H6012" s="419">
        <v>46056</v>
      </c>
      <c r="I6012" s="406" t="s">
        <v>15</v>
      </c>
      <c r="J6012" s="406"/>
      <c r="K6012" s="420" t="b">
        <v>0</v>
      </c>
      <c r="L6012" s="406"/>
      <c r="M6012" s="419">
        <v>46056</v>
      </c>
    </row>
    <row r="6013" spans="1:13">
      <c r="A6013" s="418">
        <v>5001</v>
      </c>
      <c r="B6013" s="418">
        <v>423621</v>
      </c>
      <c r="C6013" s="418">
        <v>3000</v>
      </c>
      <c r="D6013" s="406">
        <v>5992026</v>
      </c>
      <c r="E6013" s="406" t="s">
        <v>775</v>
      </c>
      <c r="F6013" s="418">
        <v>1375</v>
      </c>
      <c r="G6013" s="419">
        <v>46050</v>
      </c>
      <c r="H6013" s="419">
        <v>46056</v>
      </c>
      <c r="I6013" s="406" t="s">
        <v>15</v>
      </c>
      <c r="J6013" s="406"/>
      <c r="K6013" s="420" t="b">
        <v>0</v>
      </c>
      <c r="L6013" s="406"/>
      <c r="M6013" s="419">
        <v>46056</v>
      </c>
    </row>
    <row r="6014" spans="1:13">
      <c r="A6014" s="418">
        <v>5001</v>
      </c>
      <c r="B6014" s="418">
        <v>473622</v>
      </c>
      <c r="C6014" s="418">
        <v>3000</v>
      </c>
      <c r="D6014" s="406">
        <v>60102025</v>
      </c>
      <c r="E6014" s="406" t="s">
        <v>1053</v>
      </c>
      <c r="F6014" s="418">
        <v>50</v>
      </c>
      <c r="G6014" s="419">
        <v>45780</v>
      </c>
      <c r="H6014" s="419">
        <v>45944</v>
      </c>
      <c r="I6014" s="406" t="s">
        <v>15</v>
      </c>
      <c r="J6014" s="406"/>
      <c r="K6014" s="420" t="b">
        <v>0</v>
      </c>
      <c r="L6014" s="406"/>
      <c r="M6014" s="419">
        <v>45946</v>
      </c>
    </row>
    <row r="6015" spans="1:13">
      <c r="A6015" s="418">
        <v>5001</v>
      </c>
      <c r="B6015" s="418">
        <v>438129</v>
      </c>
      <c r="C6015" s="418">
        <v>3000</v>
      </c>
      <c r="D6015" s="406">
        <v>6012023</v>
      </c>
      <c r="E6015" s="406" t="s">
        <v>534</v>
      </c>
      <c r="F6015" s="418">
        <v>88</v>
      </c>
      <c r="G6015" s="406"/>
      <c r="H6015" s="406"/>
      <c r="I6015" s="406" t="s">
        <v>21</v>
      </c>
      <c r="J6015" s="406"/>
      <c r="K6015" s="420" t="b">
        <v>0</v>
      </c>
      <c r="L6015" s="406" t="s">
        <v>41</v>
      </c>
      <c r="M6015" s="406"/>
    </row>
    <row r="6016" spans="1:13">
      <c r="A6016" s="418">
        <v>2017</v>
      </c>
      <c r="B6016" s="418">
        <v>455469</v>
      </c>
      <c r="C6016" s="418">
        <v>3010</v>
      </c>
      <c r="D6016" s="406">
        <v>6012024</v>
      </c>
      <c r="E6016" s="406" t="s">
        <v>225</v>
      </c>
      <c r="F6016" s="418">
        <v>140</v>
      </c>
      <c r="G6016" s="406"/>
      <c r="H6016" s="406"/>
      <c r="I6016" s="406" t="s">
        <v>21</v>
      </c>
      <c r="J6016" s="406"/>
      <c r="K6016" s="420" t="b">
        <v>1</v>
      </c>
      <c r="L6016" s="406"/>
      <c r="M6016" s="406"/>
    </row>
    <row r="6017" spans="1:13">
      <c r="A6017" s="418">
        <v>5001</v>
      </c>
      <c r="B6017" s="418">
        <v>402911</v>
      </c>
      <c r="C6017" s="418">
        <v>3000</v>
      </c>
      <c r="D6017" s="406">
        <v>60572025</v>
      </c>
      <c r="E6017" s="406" t="s">
        <v>785</v>
      </c>
      <c r="F6017" s="418">
        <v>23</v>
      </c>
      <c r="G6017" s="419">
        <v>46035</v>
      </c>
      <c r="H6017" s="419">
        <v>46045</v>
      </c>
      <c r="I6017" s="406" t="s">
        <v>15</v>
      </c>
      <c r="J6017" s="406"/>
      <c r="K6017" s="420" t="b">
        <v>0</v>
      </c>
      <c r="L6017" s="406"/>
      <c r="M6017" s="419">
        <v>46045</v>
      </c>
    </row>
    <row r="6018" spans="1:13">
      <c r="A6018" s="418">
        <v>5001</v>
      </c>
      <c r="B6018" s="418">
        <v>482710</v>
      </c>
      <c r="C6018" s="418">
        <v>3000</v>
      </c>
      <c r="D6018" s="406">
        <v>61042025</v>
      </c>
      <c r="E6018" s="406" t="s">
        <v>1178</v>
      </c>
      <c r="F6018" s="418">
        <v>219</v>
      </c>
      <c r="G6018" s="419">
        <v>45995</v>
      </c>
      <c r="H6018" s="419">
        <v>46038</v>
      </c>
      <c r="I6018" s="406" t="s">
        <v>15</v>
      </c>
      <c r="J6018" s="406"/>
      <c r="K6018" s="420" t="b">
        <v>0</v>
      </c>
      <c r="L6018" s="406"/>
      <c r="M6018" s="419">
        <v>46041</v>
      </c>
    </row>
    <row r="6019" spans="1:13">
      <c r="A6019" s="418">
        <v>5001</v>
      </c>
      <c r="B6019" s="418">
        <v>410072</v>
      </c>
      <c r="C6019" s="418">
        <v>3000</v>
      </c>
      <c r="D6019" s="406">
        <v>61092025</v>
      </c>
      <c r="E6019" s="406" t="s">
        <v>30</v>
      </c>
      <c r="F6019" s="418">
        <v>340</v>
      </c>
      <c r="G6019" s="419">
        <v>46062</v>
      </c>
      <c r="H6019" s="419">
        <v>46064</v>
      </c>
      <c r="I6019" s="406" t="s">
        <v>15</v>
      </c>
      <c r="J6019" s="406"/>
      <c r="K6019" s="420" t="b">
        <v>0</v>
      </c>
      <c r="L6019" s="406"/>
      <c r="M6019" s="419">
        <v>46067</v>
      </c>
    </row>
    <row r="6020" spans="1:13">
      <c r="A6020" s="418">
        <v>5001</v>
      </c>
      <c r="B6020" s="418">
        <v>410072</v>
      </c>
      <c r="C6020" s="418">
        <v>3000</v>
      </c>
      <c r="D6020" s="406">
        <v>61122025</v>
      </c>
      <c r="E6020" s="406" t="s">
        <v>30</v>
      </c>
      <c r="F6020" s="418">
        <v>640</v>
      </c>
      <c r="G6020" s="419">
        <v>46064</v>
      </c>
      <c r="H6020" s="419">
        <v>46067</v>
      </c>
      <c r="I6020" s="406" t="s">
        <v>15</v>
      </c>
      <c r="J6020" s="406"/>
      <c r="K6020" s="420" t="b">
        <v>0</v>
      </c>
      <c r="L6020" s="406"/>
      <c r="M6020" s="419">
        <v>46070</v>
      </c>
    </row>
    <row r="6021" spans="1:13">
      <c r="A6021" s="418">
        <v>5001</v>
      </c>
      <c r="B6021" s="418">
        <v>410072</v>
      </c>
      <c r="C6021" s="418">
        <v>3000</v>
      </c>
      <c r="D6021" s="406">
        <v>61132025</v>
      </c>
      <c r="E6021" s="406" t="s">
        <v>30</v>
      </c>
      <c r="F6021" s="418">
        <v>2720</v>
      </c>
      <c r="G6021" s="419">
        <v>46052</v>
      </c>
      <c r="H6021" s="419">
        <v>46056</v>
      </c>
      <c r="I6021" s="406" t="s">
        <v>15</v>
      </c>
      <c r="J6021" s="406"/>
      <c r="K6021" s="420" t="b">
        <v>0</v>
      </c>
      <c r="L6021" s="406"/>
      <c r="M6021" s="419">
        <v>46057</v>
      </c>
    </row>
    <row r="6022" spans="1:13">
      <c r="A6022" s="418">
        <v>5001</v>
      </c>
      <c r="B6022" s="418">
        <v>410072</v>
      </c>
      <c r="C6022" s="418">
        <v>3000</v>
      </c>
      <c r="D6022" s="406">
        <v>61142025</v>
      </c>
      <c r="E6022" s="406" t="s">
        <v>30</v>
      </c>
      <c r="F6022" s="418">
        <v>160</v>
      </c>
      <c r="G6022" s="419">
        <v>46064</v>
      </c>
      <c r="H6022" s="419">
        <v>46067</v>
      </c>
      <c r="I6022" s="406" t="s">
        <v>15</v>
      </c>
      <c r="J6022" s="406"/>
      <c r="K6022" s="420" t="b">
        <v>0</v>
      </c>
      <c r="L6022" s="406"/>
      <c r="M6022" s="419">
        <v>46070</v>
      </c>
    </row>
    <row r="6023" spans="1:13">
      <c r="A6023" s="418">
        <v>5001</v>
      </c>
      <c r="B6023" s="418">
        <v>465378</v>
      </c>
      <c r="C6023" s="418">
        <v>3000</v>
      </c>
      <c r="D6023" s="406">
        <v>61482026</v>
      </c>
      <c r="E6023" s="406" t="s">
        <v>1179</v>
      </c>
      <c r="F6023" s="418">
        <v>68</v>
      </c>
      <c r="G6023" s="419">
        <v>46107</v>
      </c>
      <c r="H6023" s="419">
        <v>46112</v>
      </c>
      <c r="I6023" s="406" t="s">
        <v>15</v>
      </c>
      <c r="J6023" s="406"/>
      <c r="K6023" s="420" t="b">
        <v>0</v>
      </c>
      <c r="L6023" s="406"/>
      <c r="M6023" s="419">
        <v>46112</v>
      </c>
    </row>
    <row r="6024" spans="1:13">
      <c r="A6024" s="418">
        <v>5001</v>
      </c>
      <c r="B6024" s="418">
        <v>475789</v>
      </c>
      <c r="C6024" s="418">
        <v>3000</v>
      </c>
      <c r="D6024" s="406">
        <v>61662025</v>
      </c>
      <c r="E6024" s="406" t="s">
        <v>702</v>
      </c>
      <c r="F6024" s="418">
        <v>172</v>
      </c>
      <c r="G6024" s="419">
        <v>45817</v>
      </c>
      <c r="H6024" s="419">
        <v>45920</v>
      </c>
      <c r="I6024" s="406" t="s">
        <v>15</v>
      </c>
      <c r="J6024" s="406"/>
      <c r="K6024" s="420" t="b">
        <v>0</v>
      </c>
      <c r="L6024" s="406"/>
      <c r="M6024" s="419">
        <v>45986</v>
      </c>
    </row>
    <row r="6025" spans="1:13">
      <c r="A6025" s="418">
        <v>5001</v>
      </c>
      <c r="B6025" s="418">
        <v>475789</v>
      </c>
      <c r="C6025" s="418">
        <v>3000</v>
      </c>
      <c r="D6025" s="406">
        <v>61682025</v>
      </c>
      <c r="E6025" s="406" t="s">
        <v>702</v>
      </c>
      <c r="F6025" s="418">
        <v>44</v>
      </c>
      <c r="G6025" s="419">
        <v>45817</v>
      </c>
      <c r="H6025" s="419">
        <v>45920</v>
      </c>
      <c r="I6025" s="406" t="s">
        <v>15</v>
      </c>
      <c r="J6025" s="406"/>
      <c r="K6025" s="420" t="b">
        <v>0</v>
      </c>
      <c r="L6025" s="406"/>
      <c r="M6025" s="419">
        <v>45981</v>
      </c>
    </row>
    <row r="6026" spans="1:13">
      <c r="A6026" s="418">
        <v>5001</v>
      </c>
      <c r="B6026" s="418">
        <v>475789</v>
      </c>
      <c r="C6026" s="418">
        <v>3000</v>
      </c>
      <c r="D6026" s="406">
        <v>61692025</v>
      </c>
      <c r="E6026" s="406" t="s">
        <v>702</v>
      </c>
      <c r="F6026" s="418">
        <v>110</v>
      </c>
      <c r="G6026" s="419">
        <v>45817</v>
      </c>
      <c r="H6026" s="419">
        <v>45923</v>
      </c>
      <c r="I6026" s="406" t="s">
        <v>15</v>
      </c>
      <c r="J6026" s="406"/>
      <c r="K6026" s="420" t="b">
        <v>0</v>
      </c>
      <c r="L6026" s="406"/>
      <c r="M6026" s="419">
        <v>45923</v>
      </c>
    </row>
    <row r="6027" spans="1:13">
      <c r="A6027" s="418">
        <v>5001</v>
      </c>
      <c r="B6027" s="418">
        <v>475789</v>
      </c>
      <c r="C6027" s="418">
        <v>3000</v>
      </c>
      <c r="D6027" s="406">
        <v>61712025</v>
      </c>
      <c r="E6027" s="406" t="s">
        <v>702</v>
      </c>
      <c r="F6027" s="418">
        <v>53</v>
      </c>
      <c r="G6027" s="419">
        <v>45819</v>
      </c>
      <c r="H6027" s="419">
        <v>45910</v>
      </c>
      <c r="I6027" s="406" t="s">
        <v>15</v>
      </c>
      <c r="J6027" s="406"/>
      <c r="K6027" s="420" t="b">
        <v>0</v>
      </c>
      <c r="L6027" s="406"/>
      <c r="M6027" s="419">
        <v>45988</v>
      </c>
    </row>
    <row r="6028" spans="1:13">
      <c r="A6028" s="418">
        <v>2010</v>
      </c>
      <c r="B6028" s="418">
        <v>212225</v>
      </c>
      <c r="C6028" s="418">
        <v>3000</v>
      </c>
      <c r="D6028" s="406">
        <v>6172026</v>
      </c>
      <c r="E6028" s="406" t="s">
        <v>22</v>
      </c>
      <c r="F6028" s="418">
        <v>175</v>
      </c>
      <c r="G6028" s="419">
        <v>46162</v>
      </c>
      <c r="H6028" s="419">
        <v>46163</v>
      </c>
      <c r="I6028" s="406" t="s">
        <v>15</v>
      </c>
      <c r="J6028" s="406"/>
      <c r="K6028" s="420" t="b">
        <v>0</v>
      </c>
      <c r="L6028" s="406"/>
      <c r="M6028" s="419">
        <v>46163</v>
      </c>
    </row>
    <row r="6029" spans="1:13">
      <c r="A6029" s="418">
        <v>5001</v>
      </c>
      <c r="B6029" s="418">
        <v>425402</v>
      </c>
      <c r="C6029" s="418">
        <v>3000</v>
      </c>
      <c r="D6029" s="406">
        <v>6182026</v>
      </c>
      <c r="E6029" s="406" t="s">
        <v>1050</v>
      </c>
      <c r="F6029" s="418">
        <v>200</v>
      </c>
      <c r="G6029" s="406"/>
      <c r="H6029" s="406"/>
      <c r="I6029" s="406" t="s">
        <v>15</v>
      </c>
      <c r="J6029" s="406"/>
      <c r="K6029" s="420" t="b">
        <v>0</v>
      </c>
      <c r="L6029" s="406" t="s">
        <v>6578</v>
      </c>
      <c r="M6029" s="419">
        <v>46282</v>
      </c>
    </row>
    <row r="6030" spans="1:13">
      <c r="A6030" s="418">
        <v>5001</v>
      </c>
      <c r="B6030" s="418">
        <v>478553</v>
      </c>
      <c r="C6030" s="418">
        <v>3000</v>
      </c>
      <c r="D6030" s="406">
        <v>61992026</v>
      </c>
      <c r="E6030" s="406" t="s">
        <v>42</v>
      </c>
      <c r="F6030" s="418">
        <v>100</v>
      </c>
      <c r="G6030" s="406"/>
      <c r="H6030" s="406"/>
      <c r="I6030" s="406" t="s">
        <v>21</v>
      </c>
      <c r="J6030" s="406"/>
      <c r="K6030" s="420" t="b">
        <v>0</v>
      </c>
      <c r="L6030" s="406"/>
      <c r="M6030" s="406"/>
    </row>
    <row r="6031" spans="1:13">
      <c r="A6031" s="418">
        <v>5001</v>
      </c>
      <c r="B6031" s="418">
        <v>478553</v>
      </c>
      <c r="C6031" s="418">
        <v>3000</v>
      </c>
      <c r="D6031" s="406">
        <v>62002026</v>
      </c>
      <c r="E6031" s="406" t="s">
        <v>42</v>
      </c>
      <c r="F6031" s="418">
        <v>100</v>
      </c>
      <c r="G6031" s="406"/>
      <c r="H6031" s="406"/>
      <c r="I6031" s="406" t="s">
        <v>21</v>
      </c>
      <c r="J6031" s="406"/>
      <c r="K6031" s="420" t="b">
        <v>0</v>
      </c>
      <c r="L6031" s="406"/>
      <c r="M6031" s="406"/>
    </row>
    <row r="6032" spans="1:13">
      <c r="A6032" s="418">
        <v>5001</v>
      </c>
      <c r="B6032" s="418">
        <v>478553</v>
      </c>
      <c r="C6032" s="418">
        <v>3000</v>
      </c>
      <c r="D6032" s="406">
        <v>62012026</v>
      </c>
      <c r="E6032" s="406" t="s">
        <v>42</v>
      </c>
      <c r="F6032" s="418">
        <v>100</v>
      </c>
      <c r="G6032" s="406"/>
      <c r="H6032" s="406"/>
      <c r="I6032" s="406" t="s">
        <v>21</v>
      </c>
      <c r="J6032" s="406"/>
      <c r="K6032" s="420" t="b">
        <v>0</v>
      </c>
      <c r="L6032" s="406"/>
      <c r="M6032" s="406"/>
    </row>
    <row r="6033" spans="1:13">
      <c r="A6033" s="418">
        <v>5001</v>
      </c>
      <c r="B6033" s="418">
        <v>478553</v>
      </c>
      <c r="C6033" s="418">
        <v>3000</v>
      </c>
      <c r="D6033" s="406">
        <v>62022026</v>
      </c>
      <c r="E6033" s="406" t="s">
        <v>42</v>
      </c>
      <c r="F6033" s="418">
        <v>100</v>
      </c>
      <c r="G6033" s="406"/>
      <c r="H6033" s="406"/>
      <c r="I6033" s="406" t="s">
        <v>21</v>
      </c>
      <c r="J6033" s="406"/>
      <c r="K6033" s="420" t="b">
        <v>0</v>
      </c>
      <c r="L6033" s="406"/>
      <c r="M6033" s="406"/>
    </row>
    <row r="6034" spans="1:13">
      <c r="A6034" s="418">
        <v>5001</v>
      </c>
      <c r="B6034" s="418">
        <v>438007</v>
      </c>
      <c r="C6034" s="418">
        <v>3000</v>
      </c>
      <c r="D6034" s="406">
        <v>62092026</v>
      </c>
      <c r="E6034" s="406" t="s">
        <v>468</v>
      </c>
      <c r="F6034" s="418">
        <v>20</v>
      </c>
      <c r="G6034" s="419">
        <v>46111</v>
      </c>
      <c r="H6034" s="419">
        <v>46115</v>
      </c>
      <c r="I6034" s="406" t="s">
        <v>15</v>
      </c>
      <c r="J6034" s="406"/>
      <c r="K6034" s="420" t="b">
        <v>0</v>
      </c>
      <c r="L6034" s="406"/>
      <c r="M6034" s="419">
        <v>46116</v>
      </c>
    </row>
    <row r="6035" spans="1:13">
      <c r="A6035" s="418">
        <v>5001</v>
      </c>
      <c r="B6035" s="418">
        <v>438007</v>
      </c>
      <c r="C6035" s="418">
        <v>3000</v>
      </c>
      <c r="D6035" s="406">
        <v>62102026</v>
      </c>
      <c r="E6035" s="406" t="s">
        <v>468</v>
      </c>
      <c r="F6035" s="418">
        <v>400</v>
      </c>
      <c r="G6035" s="419">
        <v>46112</v>
      </c>
      <c r="H6035" s="419">
        <v>46115</v>
      </c>
      <c r="I6035" s="406" t="s">
        <v>15</v>
      </c>
      <c r="J6035" s="406"/>
      <c r="K6035" s="420" t="b">
        <v>0</v>
      </c>
      <c r="L6035" s="406"/>
      <c r="M6035" s="419">
        <v>46116</v>
      </c>
    </row>
    <row r="6036" spans="1:13">
      <c r="A6036" s="418">
        <v>5001</v>
      </c>
      <c r="B6036" s="418">
        <v>438023</v>
      </c>
      <c r="C6036" s="418">
        <v>3000</v>
      </c>
      <c r="D6036" s="406">
        <v>62122026</v>
      </c>
      <c r="E6036" s="406" t="s">
        <v>686</v>
      </c>
      <c r="F6036" s="418">
        <v>140</v>
      </c>
      <c r="G6036" s="419">
        <v>46120</v>
      </c>
      <c r="H6036" s="419">
        <v>46127</v>
      </c>
      <c r="I6036" s="406" t="s">
        <v>15</v>
      </c>
      <c r="J6036" s="406"/>
      <c r="K6036" s="420" t="b">
        <v>0</v>
      </c>
      <c r="L6036" s="406"/>
      <c r="M6036" s="419">
        <v>46127</v>
      </c>
    </row>
    <row r="6037" spans="1:13">
      <c r="A6037" s="418">
        <v>5001</v>
      </c>
      <c r="B6037" s="418">
        <v>438023</v>
      </c>
      <c r="C6037" s="418">
        <v>3000</v>
      </c>
      <c r="D6037" s="406">
        <v>62132026</v>
      </c>
      <c r="E6037" s="406" t="s">
        <v>686</v>
      </c>
      <c r="F6037" s="418">
        <v>20</v>
      </c>
      <c r="G6037" s="419">
        <v>46120</v>
      </c>
      <c r="H6037" s="419">
        <v>46122</v>
      </c>
      <c r="I6037" s="406" t="s">
        <v>15</v>
      </c>
      <c r="J6037" s="406"/>
      <c r="K6037" s="420" t="b">
        <v>0</v>
      </c>
      <c r="L6037" s="406"/>
      <c r="M6037" s="419">
        <v>46122</v>
      </c>
    </row>
    <row r="6038" spans="1:13">
      <c r="A6038" s="418">
        <v>5001</v>
      </c>
      <c r="B6038" s="418">
        <v>476360</v>
      </c>
      <c r="C6038" s="418">
        <v>3000</v>
      </c>
      <c r="D6038" s="406">
        <v>62202026</v>
      </c>
      <c r="E6038" s="406" t="s">
        <v>361</v>
      </c>
      <c r="F6038" s="418">
        <v>25</v>
      </c>
      <c r="G6038" s="419">
        <v>46118</v>
      </c>
      <c r="H6038" s="419">
        <v>46125</v>
      </c>
      <c r="I6038" s="406" t="s">
        <v>15</v>
      </c>
      <c r="J6038" s="406"/>
      <c r="K6038" s="420" t="b">
        <v>0</v>
      </c>
      <c r="L6038" s="406"/>
      <c r="M6038" s="419">
        <v>46125</v>
      </c>
    </row>
    <row r="6039" spans="1:13">
      <c r="A6039" s="418">
        <v>2017</v>
      </c>
      <c r="B6039" s="418">
        <v>461636</v>
      </c>
      <c r="C6039" s="418">
        <v>3010</v>
      </c>
      <c r="D6039" s="406">
        <v>622026</v>
      </c>
      <c r="E6039" s="406" t="s">
        <v>133</v>
      </c>
      <c r="F6039" s="418">
        <v>2625</v>
      </c>
      <c r="G6039" s="406"/>
      <c r="H6039" s="406"/>
      <c r="I6039" s="406" t="s">
        <v>21</v>
      </c>
      <c r="J6039" s="406"/>
      <c r="K6039" s="420" t="b">
        <v>0</v>
      </c>
      <c r="L6039" s="406"/>
      <c r="M6039" s="406"/>
    </row>
    <row r="6040" spans="1:13">
      <c r="A6040" s="418">
        <v>5001</v>
      </c>
      <c r="B6040" s="418">
        <v>425462</v>
      </c>
      <c r="C6040" s="418">
        <v>3000</v>
      </c>
      <c r="D6040" s="406">
        <v>6232023</v>
      </c>
      <c r="E6040" s="406" t="s">
        <v>74</v>
      </c>
      <c r="F6040" s="418">
        <v>25</v>
      </c>
      <c r="G6040" s="406"/>
      <c r="H6040" s="406"/>
      <c r="I6040" s="406" t="s">
        <v>21</v>
      </c>
      <c r="J6040" s="406"/>
      <c r="K6040" s="420" t="b">
        <v>1</v>
      </c>
      <c r="L6040" s="406"/>
      <c r="M6040" s="406"/>
    </row>
    <row r="6041" spans="1:13">
      <c r="A6041" s="418">
        <v>2017</v>
      </c>
      <c r="B6041" s="418">
        <v>461296</v>
      </c>
      <c r="C6041" s="418">
        <v>3010</v>
      </c>
      <c r="D6041" s="406">
        <v>6262022</v>
      </c>
      <c r="E6041" s="406" t="s">
        <v>297</v>
      </c>
      <c r="F6041" s="418">
        <v>175</v>
      </c>
      <c r="G6041" s="406"/>
      <c r="H6041" s="419">
        <v>45922</v>
      </c>
      <c r="I6041" s="406" t="s">
        <v>15</v>
      </c>
      <c r="J6041" s="406"/>
      <c r="K6041" s="420" t="b">
        <v>0</v>
      </c>
      <c r="L6041" s="406" t="s">
        <v>41</v>
      </c>
      <c r="M6041" s="419">
        <v>45922</v>
      </c>
    </row>
    <row r="6042" spans="1:13">
      <c r="A6042" s="418">
        <v>2017</v>
      </c>
      <c r="B6042" s="418">
        <v>453040</v>
      </c>
      <c r="C6042" s="418">
        <v>3010</v>
      </c>
      <c r="D6042" s="406">
        <v>6282026</v>
      </c>
      <c r="E6042" s="406" t="s">
        <v>424</v>
      </c>
      <c r="F6042" s="418">
        <v>50</v>
      </c>
      <c r="G6042" s="406"/>
      <c r="H6042" s="406"/>
      <c r="I6042" s="406" t="s">
        <v>21</v>
      </c>
      <c r="J6042" s="406"/>
      <c r="K6042" s="420" t="b">
        <v>0</v>
      </c>
      <c r="L6042" s="406"/>
      <c r="M6042" s="406"/>
    </row>
    <row r="6043" spans="1:13">
      <c r="A6043" s="418">
        <v>5001</v>
      </c>
      <c r="B6043" s="418">
        <v>465000</v>
      </c>
      <c r="C6043" s="418">
        <v>3000</v>
      </c>
      <c r="D6043" s="406">
        <v>62842025</v>
      </c>
      <c r="E6043" s="406" t="s">
        <v>180</v>
      </c>
      <c r="F6043" s="418">
        <v>75</v>
      </c>
      <c r="G6043" s="419">
        <v>45884</v>
      </c>
      <c r="H6043" s="419">
        <v>45905</v>
      </c>
      <c r="I6043" s="406" t="s">
        <v>15</v>
      </c>
      <c r="J6043" s="406"/>
      <c r="K6043" s="420" t="b">
        <v>0</v>
      </c>
      <c r="L6043" s="406"/>
      <c r="M6043" s="419">
        <v>45905</v>
      </c>
    </row>
    <row r="6044" spans="1:13">
      <c r="A6044" s="418">
        <v>5001</v>
      </c>
      <c r="B6044" s="418">
        <v>453085</v>
      </c>
      <c r="C6044" s="418">
        <v>3000</v>
      </c>
      <c r="D6044" s="406">
        <v>62842026</v>
      </c>
      <c r="E6044" s="406" t="s">
        <v>60</v>
      </c>
      <c r="F6044" s="418">
        <v>342</v>
      </c>
      <c r="G6044" s="419">
        <v>46116</v>
      </c>
      <c r="H6044" s="419">
        <v>46118</v>
      </c>
      <c r="I6044" s="406" t="s">
        <v>15</v>
      </c>
      <c r="J6044" s="406"/>
      <c r="K6044" s="420" t="b">
        <v>0</v>
      </c>
      <c r="L6044" s="406"/>
      <c r="M6044" s="419">
        <v>46118</v>
      </c>
    </row>
    <row r="6045" spans="1:13">
      <c r="A6045" s="418">
        <v>2010</v>
      </c>
      <c r="B6045" s="418">
        <v>460028</v>
      </c>
      <c r="C6045" s="418">
        <v>3000</v>
      </c>
      <c r="D6045" s="406">
        <v>6302026</v>
      </c>
      <c r="E6045" s="406" t="s">
        <v>94</v>
      </c>
      <c r="F6045" s="418">
        <v>509</v>
      </c>
      <c r="G6045" s="419">
        <v>46164</v>
      </c>
      <c r="H6045" s="419">
        <v>46171</v>
      </c>
      <c r="I6045" s="406" t="s">
        <v>15</v>
      </c>
      <c r="J6045" s="406"/>
      <c r="K6045" s="420" t="b">
        <v>0</v>
      </c>
      <c r="L6045" s="406"/>
      <c r="M6045" s="419">
        <v>46171</v>
      </c>
    </row>
    <row r="6046" spans="1:13">
      <c r="A6046" s="418">
        <v>2010</v>
      </c>
      <c r="B6046" s="418">
        <v>460028</v>
      </c>
      <c r="C6046" s="418">
        <v>3000</v>
      </c>
      <c r="D6046" s="406">
        <v>6312026</v>
      </c>
      <c r="E6046" s="406" t="s">
        <v>94</v>
      </c>
      <c r="F6046" s="418">
        <v>572</v>
      </c>
      <c r="G6046" s="419">
        <v>46164</v>
      </c>
      <c r="H6046" s="419">
        <v>46171</v>
      </c>
      <c r="I6046" s="406" t="s">
        <v>15</v>
      </c>
      <c r="J6046" s="406"/>
      <c r="K6046" s="420" t="b">
        <v>0</v>
      </c>
      <c r="L6046" s="406"/>
      <c r="M6046" s="419">
        <v>46171</v>
      </c>
    </row>
    <row r="6047" spans="1:13">
      <c r="A6047" s="418">
        <v>2017</v>
      </c>
      <c r="B6047" s="418">
        <v>461636</v>
      </c>
      <c r="C6047" s="418">
        <v>3010</v>
      </c>
      <c r="D6047" s="406">
        <v>632026</v>
      </c>
      <c r="E6047" s="406" t="s">
        <v>133</v>
      </c>
      <c r="F6047" s="418">
        <v>1575</v>
      </c>
      <c r="G6047" s="406"/>
      <c r="H6047" s="406"/>
      <c r="I6047" s="406" t="s">
        <v>21</v>
      </c>
      <c r="J6047" s="406"/>
      <c r="K6047" s="420" t="b">
        <v>0</v>
      </c>
      <c r="L6047" s="406"/>
      <c r="M6047" s="406"/>
    </row>
    <row r="6048" spans="1:13">
      <c r="A6048" s="418">
        <v>2010</v>
      </c>
      <c r="B6048" s="418">
        <v>449452</v>
      </c>
      <c r="C6048" s="418">
        <v>3000</v>
      </c>
      <c r="D6048" s="406">
        <v>6332026</v>
      </c>
      <c r="E6048" s="406" t="s">
        <v>75</v>
      </c>
      <c r="F6048" s="418">
        <v>3</v>
      </c>
      <c r="G6048" s="419">
        <v>46167</v>
      </c>
      <c r="H6048" s="419">
        <v>46169</v>
      </c>
      <c r="I6048" s="406" t="s">
        <v>15</v>
      </c>
      <c r="J6048" s="406"/>
      <c r="K6048" s="420" t="b">
        <v>0</v>
      </c>
      <c r="L6048" s="406"/>
      <c r="M6048" s="419">
        <v>46169</v>
      </c>
    </row>
    <row r="6049" spans="1:13">
      <c r="A6049" s="418">
        <v>2010</v>
      </c>
      <c r="B6049" s="418">
        <v>210808</v>
      </c>
      <c r="C6049" s="418">
        <v>3000</v>
      </c>
      <c r="D6049" s="406">
        <v>6342026</v>
      </c>
      <c r="E6049" s="406" t="s">
        <v>51</v>
      </c>
      <c r="F6049" s="418">
        <v>575</v>
      </c>
      <c r="G6049" s="419">
        <v>46167</v>
      </c>
      <c r="H6049" s="419">
        <v>46175</v>
      </c>
      <c r="I6049" s="406" t="s">
        <v>15</v>
      </c>
      <c r="J6049" s="406"/>
      <c r="K6049" s="420" t="b">
        <v>0</v>
      </c>
      <c r="L6049" s="406"/>
      <c r="M6049" s="419">
        <v>46175</v>
      </c>
    </row>
    <row r="6050" spans="1:13">
      <c r="A6050" s="418">
        <v>5001</v>
      </c>
      <c r="B6050" s="418">
        <v>607587</v>
      </c>
      <c r="C6050" s="418">
        <v>3000</v>
      </c>
      <c r="D6050" s="406">
        <v>6352026</v>
      </c>
      <c r="E6050" s="406" t="s">
        <v>658</v>
      </c>
      <c r="F6050" s="418">
        <v>1400000</v>
      </c>
      <c r="G6050" s="419">
        <v>46060</v>
      </c>
      <c r="H6050" s="419">
        <v>46071</v>
      </c>
      <c r="I6050" s="406" t="s">
        <v>15</v>
      </c>
      <c r="J6050" s="406"/>
      <c r="K6050" s="420" t="b">
        <v>0</v>
      </c>
      <c r="L6050" s="406"/>
      <c r="M6050" s="419">
        <v>46071</v>
      </c>
    </row>
    <row r="6051" spans="1:13">
      <c r="A6051" s="418">
        <v>5001</v>
      </c>
      <c r="B6051" s="418">
        <v>410200</v>
      </c>
      <c r="C6051" s="418">
        <v>3000</v>
      </c>
      <c r="D6051" s="406">
        <v>63552026</v>
      </c>
      <c r="E6051" s="406" t="s">
        <v>251</v>
      </c>
      <c r="F6051" s="418">
        <v>275</v>
      </c>
      <c r="G6051" s="419">
        <v>46106</v>
      </c>
      <c r="H6051" s="419">
        <v>46111</v>
      </c>
      <c r="I6051" s="406" t="s">
        <v>15</v>
      </c>
      <c r="J6051" s="406"/>
      <c r="K6051" s="420" t="b">
        <v>0</v>
      </c>
      <c r="L6051" s="406"/>
      <c r="M6051" s="419">
        <v>46112</v>
      </c>
    </row>
    <row r="6052" spans="1:13">
      <c r="A6052" s="418">
        <v>2010</v>
      </c>
      <c r="B6052" s="418">
        <v>479142</v>
      </c>
      <c r="C6052" s="418">
        <v>3000</v>
      </c>
      <c r="D6052" s="406">
        <v>6372026</v>
      </c>
      <c r="E6052" s="406" t="s">
        <v>248</v>
      </c>
      <c r="F6052" s="418">
        <v>90</v>
      </c>
      <c r="G6052" s="419">
        <v>46167</v>
      </c>
      <c r="H6052" s="419">
        <v>46175</v>
      </c>
      <c r="I6052" s="406" t="s">
        <v>15</v>
      </c>
      <c r="J6052" s="406"/>
      <c r="K6052" s="420" t="b">
        <v>0</v>
      </c>
      <c r="L6052" s="406"/>
      <c r="M6052" s="419">
        <v>46175</v>
      </c>
    </row>
    <row r="6053" spans="1:13">
      <c r="A6053" s="418">
        <v>5001</v>
      </c>
      <c r="B6053" s="418">
        <v>423829</v>
      </c>
      <c r="C6053" s="418">
        <v>3000</v>
      </c>
      <c r="D6053" s="406">
        <v>63762025</v>
      </c>
      <c r="E6053" s="406" t="s">
        <v>1109</v>
      </c>
      <c r="F6053" s="418">
        <v>510</v>
      </c>
      <c r="G6053" s="419">
        <v>45839</v>
      </c>
      <c r="H6053" s="419">
        <v>45911</v>
      </c>
      <c r="I6053" s="406" t="s">
        <v>15</v>
      </c>
      <c r="J6053" s="406"/>
      <c r="K6053" s="420" t="b">
        <v>0</v>
      </c>
      <c r="L6053" s="406"/>
      <c r="M6053" s="419">
        <v>45911</v>
      </c>
    </row>
    <row r="6054" spans="1:13">
      <c r="A6054" s="418">
        <v>2010</v>
      </c>
      <c r="B6054" s="418">
        <v>479142</v>
      </c>
      <c r="C6054" s="418">
        <v>3000</v>
      </c>
      <c r="D6054" s="406">
        <v>6382026</v>
      </c>
      <c r="E6054" s="406" t="s">
        <v>248</v>
      </c>
      <c r="F6054" s="418">
        <v>60</v>
      </c>
      <c r="G6054" s="419">
        <v>46167</v>
      </c>
      <c r="H6054" s="419">
        <v>46175</v>
      </c>
      <c r="I6054" s="406" t="s">
        <v>15</v>
      </c>
      <c r="J6054" s="406"/>
      <c r="K6054" s="420" t="b">
        <v>0</v>
      </c>
      <c r="L6054" s="406"/>
      <c r="M6054" s="419">
        <v>46175</v>
      </c>
    </row>
    <row r="6055" spans="1:13">
      <c r="A6055" s="418">
        <v>2010</v>
      </c>
      <c r="B6055" s="418">
        <v>479142</v>
      </c>
      <c r="C6055" s="418">
        <v>3000</v>
      </c>
      <c r="D6055" s="406">
        <v>6392026</v>
      </c>
      <c r="E6055" s="406" t="s">
        <v>248</v>
      </c>
      <c r="F6055" s="418">
        <v>45</v>
      </c>
      <c r="G6055" s="419">
        <v>46167</v>
      </c>
      <c r="H6055" s="419">
        <v>46175</v>
      </c>
      <c r="I6055" s="406" t="s">
        <v>15</v>
      </c>
      <c r="J6055" s="406"/>
      <c r="K6055" s="420" t="b">
        <v>0</v>
      </c>
      <c r="L6055" s="406"/>
      <c r="M6055" s="419">
        <v>46175</v>
      </c>
    </row>
    <row r="6056" spans="1:13">
      <c r="A6056" s="418">
        <v>5001</v>
      </c>
      <c r="B6056" s="418">
        <v>460199</v>
      </c>
      <c r="C6056" s="418">
        <v>3000</v>
      </c>
      <c r="D6056" s="406">
        <v>63962026</v>
      </c>
      <c r="E6056" s="406" t="s">
        <v>364</v>
      </c>
      <c r="F6056" s="418">
        <v>50</v>
      </c>
      <c r="G6056" s="419">
        <v>46120</v>
      </c>
      <c r="H6056" s="419">
        <v>46125</v>
      </c>
      <c r="I6056" s="406" t="s">
        <v>15</v>
      </c>
      <c r="J6056" s="406"/>
      <c r="K6056" s="420" t="b">
        <v>0</v>
      </c>
      <c r="L6056" s="406"/>
      <c r="M6056" s="419">
        <v>46125</v>
      </c>
    </row>
    <row r="6057" spans="1:13">
      <c r="A6057" s="418">
        <v>2010</v>
      </c>
      <c r="B6057" s="418">
        <v>211904</v>
      </c>
      <c r="C6057" s="418">
        <v>3000</v>
      </c>
      <c r="D6057" s="406">
        <v>6412026</v>
      </c>
      <c r="E6057" s="406" t="s">
        <v>31</v>
      </c>
      <c r="F6057" s="418">
        <v>32300</v>
      </c>
      <c r="G6057" s="419">
        <v>46167</v>
      </c>
      <c r="H6057" s="419">
        <v>46167</v>
      </c>
      <c r="I6057" s="406" t="s">
        <v>15</v>
      </c>
      <c r="J6057" s="406"/>
      <c r="K6057" s="420" t="b">
        <v>0</v>
      </c>
      <c r="L6057" s="406"/>
      <c r="M6057" s="419">
        <v>46167</v>
      </c>
    </row>
    <row r="6058" spans="1:13">
      <c r="A6058" s="418">
        <v>5001</v>
      </c>
      <c r="B6058" s="418">
        <v>461770</v>
      </c>
      <c r="C6058" s="418">
        <v>3000</v>
      </c>
      <c r="D6058" s="406">
        <v>64332026</v>
      </c>
      <c r="E6058" s="406" t="s">
        <v>886</v>
      </c>
      <c r="F6058" s="418">
        <v>10</v>
      </c>
      <c r="G6058" s="419">
        <v>46120</v>
      </c>
      <c r="H6058" s="419">
        <v>46122</v>
      </c>
      <c r="I6058" s="406" t="s">
        <v>15</v>
      </c>
      <c r="J6058" s="406"/>
      <c r="K6058" s="420" t="b">
        <v>0</v>
      </c>
      <c r="L6058" s="406"/>
      <c r="M6058" s="419">
        <v>46122</v>
      </c>
    </row>
    <row r="6059" spans="1:13">
      <c r="A6059" s="418">
        <v>5001</v>
      </c>
      <c r="B6059" s="418">
        <v>457567</v>
      </c>
      <c r="C6059" s="418">
        <v>3000</v>
      </c>
      <c r="D6059" s="406">
        <v>64362026</v>
      </c>
      <c r="E6059" s="406" t="s">
        <v>245</v>
      </c>
      <c r="F6059" s="418">
        <v>50</v>
      </c>
      <c r="G6059" s="419">
        <v>46119</v>
      </c>
      <c r="H6059" s="419">
        <v>46120</v>
      </c>
      <c r="I6059" s="406" t="s">
        <v>15</v>
      </c>
      <c r="J6059" s="406"/>
      <c r="K6059" s="420" t="b">
        <v>0</v>
      </c>
      <c r="L6059" s="406"/>
      <c r="M6059" s="419">
        <v>46120</v>
      </c>
    </row>
    <row r="6060" spans="1:13">
      <c r="A6060" s="418">
        <v>5001</v>
      </c>
      <c r="B6060" s="418">
        <v>457567</v>
      </c>
      <c r="C6060" s="418">
        <v>3000</v>
      </c>
      <c r="D6060" s="406">
        <v>64372026</v>
      </c>
      <c r="E6060" s="406" t="s">
        <v>245</v>
      </c>
      <c r="F6060" s="418">
        <v>10</v>
      </c>
      <c r="G6060" s="419">
        <v>46119</v>
      </c>
      <c r="H6060" s="419">
        <v>46120</v>
      </c>
      <c r="I6060" s="406" t="s">
        <v>15</v>
      </c>
      <c r="J6060" s="406"/>
      <c r="K6060" s="420" t="b">
        <v>0</v>
      </c>
      <c r="L6060" s="406"/>
      <c r="M6060" s="419">
        <v>46120</v>
      </c>
    </row>
    <row r="6061" spans="1:13">
      <c r="A6061" s="418">
        <v>5001</v>
      </c>
      <c r="B6061" s="418">
        <v>458259</v>
      </c>
      <c r="C6061" s="418">
        <v>3000</v>
      </c>
      <c r="D6061" s="406">
        <v>64382026</v>
      </c>
      <c r="E6061" s="406" t="s">
        <v>223</v>
      </c>
      <c r="F6061" s="418">
        <v>70</v>
      </c>
      <c r="G6061" s="419">
        <v>46120</v>
      </c>
      <c r="H6061" s="419">
        <v>46122</v>
      </c>
      <c r="I6061" s="406" t="s">
        <v>15</v>
      </c>
      <c r="J6061" s="406"/>
      <c r="K6061" s="420" t="b">
        <v>0</v>
      </c>
      <c r="L6061" s="406"/>
      <c r="M6061" s="419">
        <v>46122</v>
      </c>
    </row>
    <row r="6062" spans="1:13">
      <c r="A6062" s="418">
        <v>5001</v>
      </c>
      <c r="B6062" s="418">
        <v>458259</v>
      </c>
      <c r="C6062" s="418">
        <v>3000</v>
      </c>
      <c r="D6062" s="406">
        <v>64392026</v>
      </c>
      <c r="E6062" s="406" t="s">
        <v>223</v>
      </c>
      <c r="F6062" s="418">
        <v>50</v>
      </c>
      <c r="G6062" s="419">
        <v>46120</v>
      </c>
      <c r="H6062" s="419">
        <v>46122</v>
      </c>
      <c r="I6062" s="406" t="s">
        <v>15</v>
      </c>
      <c r="J6062" s="406"/>
      <c r="K6062" s="420" t="b">
        <v>0</v>
      </c>
      <c r="L6062" s="406"/>
      <c r="M6062" s="419">
        <v>46122</v>
      </c>
    </row>
    <row r="6063" spans="1:13">
      <c r="A6063" s="418">
        <v>5001</v>
      </c>
      <c r="B6063" s="418">
        <v>463212</v>
      </c>
      <c r="C6063" s="418">
        <v>3000</v>
      </c>
      <c r="D6063" s="406">
        <v>64452026</v>
      </c>
      <c r="E6063" s="406" t="s">
        <v>25</v>
      </c>
      <c r="F6063" s="418">
        <v>10</v>
      </c>
      <c r="G6063" s="419">
        <v>46120</v>
      </c>
      <c r="H6063" s="419">
        <v>46122</v>
      </c>
      <c r="I6063" s="406" t="s">
        <v>15</v>
      </c>
      <c r="J6063" s="406"/>
      <c r="K6063" s="420" t="b">
        <v>0</v>
      </c>
      <c r="L6063" s="406"/>
      <c r="M6063" s="419">
        <v>46122</v>
      </c>
    </row>
    <row r="6064" spans="1:13">
      <c r="A6064" s="418">
        <v>5001</v>
      </c>
      <c r="B6064" s="418">
        <v>463212</v>
      </c>
      <c r="C6064" s="418">
        <v>3000</v>
      </c>
      <c r="D6064" s="406">
        <v>64462026</v>
      </c>
      <c r="E6064" s="406" t="s">
        <v>25</v>
      </c>
      <c r="F6064" s="418">
        <v>1</v>
      </c>
      <c r="G6064" s="419">
        <v>46120</v>
      </c>
      <c r="H6064" s="419">
        <v>46122</v>
      </c>
      <c r="I6064" s="406" t="s">
        <v>15</v>
      </c>
      <c r="J6064" s="406"/>
      <c r="K6064" s="420" t="b">
        <v>0</v>
      </c>
      <c r="L6064" s="406"/>
      <c r="M6064" s="419">
        <v>46122</v>
      </c>
    </row>
    <row r="6065" spans="1:13">
      <c r="A6065" s="418">
        <v>5001</v>
      </c>
      <c r="B6065" s="418">
        <v>438035</v>
      </c>
      <c r="C6065" s="418">
        <v>3000</v>
      </c>
      <c r="D6065" s="406">
        <v>64472026</v>
      </c>
      <c r="E6065" s="406" t="s">
        <v>115</v>
      </c>
      <c r="F6065" s="418">
        <v>136</v>
      </c>
      <c r="G6065" s="419">
        <v>46120</v>
      </c>
      <c r="H6065" s="419">
        <v>46125</v>
      </c>
      <c r="I6065" s="406" t="s">
        <v>15</v>
      </c>
      <c r="J6065" s="406"/>
      <c r="K6065" s="420" t="b">
        <v>0</v>
      </c>
      <c r="L6065" s="406"/>
      <c r="M6065" s="419">
        <v>46125</v>
      </c>
    </row>
    <row r="6066" spans="1:13">
      <c r="A6066" s="418">
        <v>5001</v>
      </c>
      <c r="B6066" s="418">
        <v>409953</v>
      </c>
      <c r="C6066" s="418">
        <v>3000</v>
      </c>
      <c r="D6066" s="406">
        <v>64512025</v>
      </c>
      <c r="E6066" s="406" t="s">
        <v>464</v>
      </c>
      <c r="F6066" s="418">
        <v>2732038</v>
      </c>
      <c r="G6066" s="419">
        <v>45967</v>
      </c>
      <c r="H6066" s="419">
        <v>45975</v>
      </c>
      <c r="I6066" s="406" t="s">
        <v>15</v>
      </c>
      <c r="J6066" s="406"/>
      <c r="K6066" s="420" t="b">
        <v>0</v>
      </c>
      <c r="L6066" s="406" t="s">
        <v>41</v>
      </c>
      <c r="M6066" s="419">
        <v>45975</v>
      </c>
    </row>
    <row r="6067" spans="1:13">
      <c r="A6067" s="418">
        <v>2010</v>
      </c>
      <c r="B6067" s="418">
        <v>456979</v>
      </c>
      <c r="C6067" s="418">
        <v>3000</v>
      </c>
      <c r="D6067" s="406">
        <v>6462026</v>
      </c>
      <c r="E6067" s="406" t="s">
        <v>302</v>
      </c>
      <c r="F6067" s="418">
        <v>90</v>
      </c>
      <c r="G6067" s="419">
        <v>46169</v>
      </c>
      <c r="H6067" s="419">
        <v>46170</v>
      </c>
      <c r="I6067" s="406" t="s">
        <v>15</v>
      </c>
      <c r="J6067" s="406"/>
      <c r="K6067" s="420" t="b">
        <v>0</v>
      </c>
      <c r="L6067" s="406"/>
      <c r="M6067" s="419">
        <v>46170</v>
      </c>
    </row>
    <row r="6068" spans="1:13">
      <c r="A6068" s="418">
        <v>2010</v>
      </c>
      <c r="B6068" s="418">
        <v>456979</v>
      </c>
      <c r="C6068" s="418">
        <v>3000</v>
      </c>
      <c r="D6068" s="406">
        <v>6472026</v>
      </c>
      <c r="E6068" s="406" t="s">
        <v>302</v>
      </c>
      <c r="F6068" s="418">
        <v>70</v>
      </c>
      <c r="G6068" s="419">
        <v>46169</v>
      </c>
      <c r="H6068" s="419">
        <v>46170</v>
      </c>
      <c r="I6068" s="406" t="s">
        <v>15</v>
      </c>
      <c r="J6068" s="406"/>
      <c r="K6068" s="420" t="b">
        <v>0</v>
      </c>
      <c r="L6068" s="406"/>
      <c r="M6068" s="419">
        <v>46170</v>
      </c>
    </row>
    <row r="6069" spans="1:13">
      <c r="A6069" s="418">
        <v>5001</v>
      </c>
      <c r="B6069" s="418">
        <v>477531</v>
      </c>
      <c r="C6069" s="418">
        <v>3000</v>
      </c>
      <c r="D6069" s="406">
        <v>64722026</v>
      </c>
      <c r="E6069" s="406" t="s">
        <v>114</v>
      </c>
      <c r="F6069" s="418">
        <v>25</v>
      </c>
      <c r="G6069" s="419">
        <v>46108</v>
      </c>
      <c r="H6069" s="419">
        <v>46120</v>
      </c>
      <c r="I6069" s="406" t="s">
        <v>15</v>
      </c>
      <c r="J6069" s="406"/>
      <c r="K6069" s="420" t="b">
        <v>0</v>
      </c>
      <c r="L6069" s="406"/>
      <c r="M6069" s="419">
        <v>46120</v>
      </c>
    </row>
    <row r="6070" spans="1:13">
      <c r="A6070" s="418">
        <v>2010</v>
      </c>
      <c r="B6070" s="418">
        <v>465256</v>
      </c>
      <c r="C6070" s="418">
        <v>3000</v>
      </c>
      <c r="D6070" s="406">
        <v>6482026</v>
      </c>
      <c r="E6070" s="406" t="s">
        <v>47</v>
      </c>
      <c r="F6070" s="418">
        <v>75</v>
      </c>
      <c r="G6070" s="419">
        <v>46169</v>
      </c>
      <c r="H6070" s="419">
        <v>46174</v>
      </c>
      <c r="I6070" s="406" t="s">
        <v>15</v>
      </c>
      <c r="J6070" s="406"/>
      <c r="K6070" s="420" t="b">
        <v>0</v>
      </c>
      <c r="L6070" s="406"/>
      <c r="M6070" s="419">
        <v>46174</v>
      </c>
    </row>
    <row r="6071" spans="1:13">
      <c r="A6071" s="418">
        <v>2017</v>
      </c>
      <c r="B6071" s="418">
        <v>453040</v>
      </c>
      <c r="C6071" s="418">
        <v>3010</v>
      </c>
      <c r="D6071" s="406">
        <v>6582024</v>
      </c>
      <c r="E6071" s="406" t="s">
        <v>424</v>
      </c>
      <c r="F6071" s="418">
        <v>25</v>
      </c>
      <c r="G6071" s="419">
        <v>45931</v>
      </c>
      <c r="H6071" s="419">
        <v>45954</v>
      </c>
      <c r="I6071" s="406" t="s">
        <v>15</v>
      </c>
      <c r="J6071" s="406"/>
      <c r="K6071" s="420" t="b">
        <v>0</v>
      </c>
      <c r="L6071" s="406"/>
      <c r="M6071" s="419">
        <v>45954</v>
      </c>
    </row>
    <row r="6072" spans="1:13">
      <c r="A6072" s="418">
        <v>2017</v>
      </c>
      <c r="B6072" s="418">
        <v>453040</v>
      </c>
      <c r="C6072" s="418">
        <v>3010</v>
      </c>
      <c r="D6072" s="406">
        <v>6592024</v>
      </c>
      <c r="E6072" s="406" t="s">
        <v>424</v>
      </c>
      <c r="F6072" s="418">
        <v>25</v>
      </c>
      <c r="G6072" s="419">
        <v>45931</v>
      </c>
      <c r="H6072" s="419">
        <v>45954</v>
      </c>
      <c r="I6072" s="406" t="s">
        <v>15</v>
      </c>
      <c r="J6072" s="406"/>
      <c r="K6072" s="420" t="b">
        <v>0</v>
      </c>
      <c r="L6072" s="406"/>
      <c r="M6072" s="419">
        <v>45954</v>
      </c>
    </row>
    <row r="6073" spans="1:13">
      <c r="A6073" s="418">
        <v>2017</v>
      </c>
      <c r="B6073" s="418">
        <v>453040</v>
      </c>
      <c r="C6073" s="418">
        <v>3010</v>
      </c>
      <c r="D6073" s="406">
        <v>6602024</v>
      </c>
      <c r="E6073" s="406" t="s">
        <v>424</v>
      </c>
      <c r="F6073" s="418">
        <v>25</v>
      </c>
      <c r="G6073" s="419">
        <v>45931</v>
      </c>
      <c r="H6073" s="419">
        <v>45952</v>
      </c>
      <c r="I6073" s="406" t="s">
        <v>15</v>
      </c>
      <c r="J6073" s="406"/>
      <c r="K6073" s="420" t="b">
        <v>0</v>
      </c>
      <c r="L6073" s="406"/>
      <c r="M6073" s="419">
        <v>45952</v>
      </c>
    </row>
    <row r="6074" spans="1:13">
      <c r="A6074" s="418">
        <v>5001</v>
      </c>
      <c r="B6074" s="418">
        <v>409966</v>
      </c>
      <c r="C6074" s="418">
        <v>3000</v>
      </c>
      <c r="D6074" s="406">
        <v>66132026</v>
      </c>
      <c r="E6074" s="406" t="s">
        <v>528</v>
      </c>
      <c r="F6074" s="418">
        <v>2</v>
      </c>
      <c r="G6074" s="406"/>
      <c r="H6074" s="406"/>
      <c r="I6074" s="406" t="s">
        <v>21</v>
      </c>
      <c r="J6074" s="406"/>
      <c r="K6074" s="420" t="b">
        <v>1</v>
      </c>
      <c r="L6074" s="406"/>
      <c r="M6074" s="406"/>
    </row>
    <row r="6075" spans="1:13">
      <c r="A6075" s="418">
        <v>5001</v>
      </c>
      <c r="B6075" s="418">
        <v>409966</v>
      </c>
      <c r="C6075" s="418">
        <v>3000</v>
      </c>
      <c r="D6075" s="406">
        <v>66142026</v>
      </c>
      <c r="E6075" s="406" t="s">
        <v>528</v>
      </c>
      <c r="F6075" s="418">
        <v>6</v>
      </c>
      <c r="G6075" s="406"/>
      <c r="H6075" s="406"/>
      <c r="I6075" s="406" t="s">
        <v>21</v>
      </c>
      <c r="J6075" s="406"/>
      <c r="K6075" s="420" t="b">
        <v>1</v>
      </c>
      <c r="L6075" s="406"/>
      <c r="M6075" s="406"/>
    </row>
    <row r="6076" spans="1:13">
      <c r="A6076" s="418">
        <v>5001</v>
      </c>
      <c r="B6076" s="418">
        <v>409966</v>
      </c>
      <c r="C6076" s="418">
        <v>3000</v>
      </c>
      <c r="D6076" s="406">
        <v>66152026</v>
      </c>
      <c r="E6076" s="406" t="s">
        <v>528</v>
      </c>
      <c r="F6076" s="418">
        <v>1</v>
      </c>
      <c r="G6076" s="406"/>
      <c r="H6076" s="406"/>
      <c r="I6076" s="406" t="s">
        <v>21</v>
      </c>
      <c r="J6076" s="406"/>
      <c r="K6076" s="420" t="b">
        <v>1</v>
      </c>
      <c r="L6076" s="406"/>
      <c r="M6076" s="406"/>
    </row>
    <row r="6077" spans="1:13">
      <c r="A6077" s="418">
        <v>5001</v>
      </c>
      <c r="B6077" s="418">
        <v>409966</v>
      </c>
      <c r="C6077" s="418">
        <v>3000</v>
      </c>
      <c r="D6077" s="406">
        <v>66162026</v>
      </c>
      <c r="E6077" s="406" t="s">
        <v>528</v>
      </c>
      <c r="F6077" s="418">
        <v>900</v>
      </c>
      <c r="G6077" s="406"/>
      <c r="H6077" s="406"/>
      <c r="I6077" s="406" t="s">
        <v>21</v>
      </c>
      <c r="J6077" s="406"/>
      <c r="K6077" s="420" t="b">
        <v>1</v>
      </c>
      <c r="L6077" s="406"/>
      <c r="M6077" s="406"/>
    </row>
    <row r="6078" spans="1:13">
      <c r="A6078" s="418">
        <v>5001</v>
      </c>
      <c r="B6078" s="418">
        <v>458344</v>
      </c>
      <c r="C6078" s="418">
        <v>3000</v>
      </c>
      <c r="D6078" s="406">
        <v>66172026</v>
      </c>
      <c r="E6078" s="406" t="s">
        <v>430</v>
      </c>
      <c r="F6078" s="418">
        <v>50</v>
      </c>
      <c r="G6078" s="419">
        <v>46109</v>
      </c>
      <c r="H6078" s="419">
        <v>46112</v>
      </c>
      <c r="I6078" s="406" t="s">
        <v>15</v>
      </c>
      <c r="J6078" s="406"/>
      <c r="K6078" s="420" t="b">
        <v>0</v>
      </c>
      <c r="L6078" s="406"/>
      <c r="M6078" s="419">
        <v>46112</v>
      </c>
    </row>
    <row r="6079" spans="1:13">
      <c r="A6079" s="418">
        <v>2010</v>
      </c>
      <c r="B6079" s="418">
        <v>210117</v>
      </c>
      <c r="C6079" s="418">
        <v>3000</v>
      </c>
      <c r="D6079" s="406">
        <v>6622026</v>
      </c>
      <c r="E6079" s="406" t="s">
        <v>185</v>
      </c>
      <c r="F6079" s="418">
        <v>8</v>
      </c>
      <c r="G6079" s="419">
        <v>46170</v>
      </c>
      <c r="H6079" s="419">
        <v>46170</v>
      </c>
      <c r="I6079" s="406" t="s">
        <v>15</v>
      </c>
      <c r="J6079" s="406"/>
      <c r="K6079" s="420" t="b">
        <v>0</v>
      </c>
      <c r="L6079" s="406"/>
      <c r="M6079" s="419">
        <v>46170</v>
      </c>
    </row>
    <row r="6080" spans="1:13">
      <c r="A6080" s="418">
        <v>5001</v>
      </c>
      <c r="B6080" s="418">
        <v>425424</v>
      </c>
      <c r="C6080" s="418">
        <v>3000</v>
      </c>
      <c r="D6080" s="406">
        <v>66282024</v>
      </c>
      <c r="E6080" s="406" t="s">
        <v>444</v>
      </c>
      <c r="F6080" s="418">
        <v>510</v>
      </c>
      <c r="G6080" s="419">
        <v>45934</v>
      </c>
      <c r="H6080" s="419">
        <v>45972</v>
      </c>
      <c r="I6080" s="406" t="s">
        <v>15</v>
      </c>
      <c r="J6080" s="406"/>
      <c r="K6080" s="420" t="b">
        <v>0</v>
      </c>
      <c r="L6080" s="406"/>
      <c r="M6080" s="419">
        <v>45972</v>
      </c>
    </row>
    <row r="6081" spans="1:13">
      <c r="A6081" s="418">
        <v>2010</v>
      </c>
      <c r="B6081" s="418">
        <v>475273</v>
      </c>
      <c r="C6081" s="418">
        <v>3000</v>
      </c>
      <c r="D6081" s="406">
        <v>6632026</v>
      </c>
      <c r="E6081" s="406" t="s">
        <v>318</v>
      </c>
      <c r="F6081" s="418">
        <v>550</v>
      </c>
      <c r="G6081" s="419">
        <v>46171</v>
      </c>
      <c r="H6081" s="419">
        <v>46172</v>
      </c>
      <c r="I6081" s="406" t="s">
        <v>15</v>
      </c>
      <c r="J6081" s="406"/>
      <c r="K6081" s="420" t="b">
        <v>0</v>
      </c>
      <c r="L6081" s="406"/>
      <c r="M6081" s="419">
        <v>46172</v>
      </c>
    </row>
    <row r="6082" spans="1:13">
      <c r="A6082" s="418">
        <v>5001</v>
      </c>
      <c r="B6082" s="418">
        <v>474229</v>
      </c>
      <c r="C6082" s="418">
        <v>3000</v>
      </c>
      <c r="D6082" s="406">
        <v>6642024</v>
      </c>
      <c r="E6082" s="406" t="s">
        <v>639</v>
      </c>
      <c r="F6082" s="418">
        <v>75</v>
      </c>
      <c r="G6082" s="406"/>
      <c r="H6082" s="406"/>
      <c r="I6082" s="406" t="s">
        <v>21</v>
      </c>
      <c r="J6082" s="406"/>
      <c r="K6082" s="420" t="b">
        <v>1</v>
      </c>
      <c r="L6082" s="406"/>
      <c r="M6082" s="406"/>
    </row>
    <row r="6083" spans="1:13">
      <c r="A6083" s="418">
        <v>5001</v>
      </c>
      <c r="B6083" s="418">
        <v>481711</v>
      </c>
      <c r="C6083" s="418">
        <v>3000</v>
      </c>
      <c r="D6083" s="406">
        <v>66432025</v>
      </c>
      <c r="E6083" s="406" t="s">
        <v>1113</v>
      </c>
      <c r="F6083" s="418">
        <v>100</v>
      </c>
      <c r="G6083" s="419">
        <v>45945</v>
      </c>
      <c r="H6083" s="419">
        <v>46030</v>
      </c>
      <c r="I6083" s="406" t="s">
        <v>15</v>
      </c>
      <c r="J6083" s="406"/>
      <c r="K6083" s="420" t="b">
        <v>0</v>
      </c>
      <c r="L6083" s="406" t="s">
        <v>17</v>
      </c>
      <c r="M6083" s="419">
        <v>46030</v>
      </c>
    </row>
    <row r="6084" spans="1:13">
      <c r="A6084" s="418">
        <v>5001</v>
      </c>
      <c r="B6084" s="418">
        <v>410072</v>
      </c>
      <c r="C6084" s="418">
        <v>3000</v>
      </c>
      <c r="D6084" s="406">
        <v>66582025</v>
      </c>
      <c r="E6084" s="406" t="s">
        <v>30</v>
      </c>
      <c r="F6084" s="418">
        <v>2080</v>
      </c>
      <c r="G6084" s="419">
        <v>45763</v>
      </c>
      <c r="H6084" s="419">
        <v>45778</v>
      </c>
      <c r="I6084" s="406" t="s">
        <v>15</v>
      </c>
      <c r="J6084" s="406"/>
      <c r="K6084" s="420" t="b">
        <v>0</v>
      </c>
      <c r="L6084" s="406"/>
      <c r="M6084" s="419">
        <v>45986</v>
      </c>
    </row>
    <row r="6085" spans="1:13">
      <c r="A6085" s="418">
        <v>5001</v>
      </c>
      <c r="B6085" s="418">
        <v>465338</v>
      </c>
      <c r="C6085" s="418">
        <v>3000</v>
      </c>
      <c r="D6085" s="406">
        <v>6662026</v>
      </c>
      <c r="E6085" s="406" t="s">
        <v>965</v>
      </c>
      <c r="F6085" s="418">
        <v>1</v>
      </c>
      <c r="G6085" s="406"/>
      <c r="H6085" s="406"/>
      <c r="I6085" s="406" t="s">
        <v>15</v>
      </c>
      <c r="J6085" s="406"/>
      <c r="K6085" s="420" t="b">
        <v>0</v>
      </c>
      <c r="L6085" s="406" t="s">
        <v>6578</v>
      </c>
      <c r="M6085" s="419">
        <v>46282</v>
      </c>
    </row>
    <row r="6086" spans="1:13">
      <c r="A6086" s="418">
        <v>5001</v>
      </c>
      <c r="B6086" s="418">
        <v>485170</v>
      </c>
      <c r="C6086" s="418">
        <v>3000</v>
      </c>
      <c r="D6086" s="406">
        <v>66842026</v>
      </c>
      <c r="E6086" s="406" t="s">
        <v>715</v>
      </c>
      <c r="F6086" s="418">
        <v>5</v>
      </c>
      <c r="G6086" s="419">
        <v>46119</v>
      </c>
      <c r="H6086" s="419">
        <v>46127</v>
      </c>
      <c r="I6086" s="406" t="s">
        <v>15</v>
      </c>
      <c r="J6086" s="406"/>
      <c r="K6086" s="420" t="b">
        <v>0</v>
      </c>
      <c r="L6086" s="406"/>
      <c r="M6086" s="419">
        <v>46127</v>
      </c>
    </row>
    <row r="6087" spans="1:13">
      <c r="A6087" s="418">
        <v>5001</v>
      </c>
      <c r="B6087" s="418">
        <v>477531</v>
      </c>
      <c r="C6087" s="418">
        <v>3000</v>
      </c>
      <c r="D6087" s="406">
        <v>66882026</v>
      </c>
      <c r="E6087" s="406" t="s">
        <v>114</v>
      </c>
      <c r="F6087" s="418">
        <v>25</v>
      </c>
      <c r="G6087" s="406"/>
      <c r="H6087" s="406"/>
      <c r="I6087" s="406" t="s">
        <v>21</v>
      </c>
      <c r="J6087" s="406"/>
      <c r="K6087" s="420" t="b">
        <v>0</v>
      </c>
      <c r="L6087" s="406"/>
      <c r="M6087" s="406"/>
    </row>
    <row r="6088" spans="1:13">
      <c r="A6088" s="418">
        <v>2017</v>
      </c>
      <c r="B6088" s="418">
        <v>477251</v>
      </c>
      <c r="C6088" s="418">
        <v>3010</v>
      </c>
      <c r="D6088" s="406">
        <v>6702026</v>
      </c>
      <c r="E6088" s="406" t="s">
        <v>606</v>
      </c>
      <c r="F6088" s="418">
        <v>816</v>
      </c>
      <c r="G6088" s="419">
        <v>46149</v>
      </c>
      <c r="H6088" s="419">
        <v>46163</v>
      </c>
      <c r="I6088" s="406" t="s">
        <v>15</v>
      </c>
      <c r="J6088" s="406"/>
      <c r="K6088" s="420" t="b">
        <v>0</v>
      </c>
      <c r="L6088" s="406"/>
      <c r="M6088" s="419">
        <v>46164</v>
      </c>
    </row>
    <row r="6089" spans="1:13">
      <c r="A6089" s="418">
        <v>5001</v>
      </c>
      <c r="B6089" s="418">
        <v>423618</v>
      </c>
      <c r="C6089" s="418">
        <v>3000</v>
      </c>
      <c r="D6089" s="406">
        <v>67212025</v>
      </c>
      <c r="E6089" s="406" t="s">
        <v>150</v>
      </c>
      <c r="F6089" s="418">
        <v>2500</v>
      </c>
      <c r="G6089" s="419">
        <v>45803</v>
      </c>
      <c r="H6089" s="419">
        <v>45873</v>
      </c>
      <c r="I6089" s="406" t="s">
        <v>15</v>
      </c>
      <c r="J6089" s="406"/>
      <c r="K6089" s="420" t="b">
        <v>0</v>
      </c>
      <c r="L6089" s="406"/>
      <c r="M6089" s="419">
        <v>45905</v>
      </c>
    </row>
    <row r="6090" spans="1:13">
      <c r="A6090" s="418">
        <v>5001</v>
      </c>
      <c r="B6090" s="418">
        <v>463057</v>
      </c>
      <c r="C6090" s="418">
        <v>3000</v>
      </c>
      <c r="D6090" s="406">
        <v>67272026</v>
      </c>
      <c r="E6090" s="406" t="s">
        <v>43</v>
      </c>
      <c r="F6090" s="418">
        <v>475</v>
      </c>
      <c r="G6090" s="406"/>
      <c r="H6090" s="406"/>
      <c r="I6090" s="406" t="s">
        <v>21</v>
      </c>
      <c r="J6090" s="406"/>
      <c r="K6090" s="420" t="b">
        <v>0</v>
      </c>
      <c r="L6090" s="406"/>
      <c r="M6090" s="406"/>
    </row>
    <row r="6091" spans="1:13">
      <c r="A6091" s="418">
        <v>5001</v>
      </c>
      <c r="B6091" s="418">
        <v>463057</v>
      </c>
      <c r="C6091" s="418">
        <v>3000</v>
      </c>
      <c r="D6091" s="406">
        <v>67282026</v>
      </c>
      <c r="E6091" s="406" t="s">
        <v>43</v>
      </c>
      <c r="F6091" s="418">
        <v>75</v>
      </c>
      <c r="G6091" s="406"/>
      <c r="H6091" s="406"/>
      <c r="I6091" s="406" t="s">
        <v>21</v>
      </c>
      <c r="J6091" s="406"/>
      <c r="K6091" s="420" t="b">
        <v>0</v>
      </c>
      <c r="L6091" s="406"/>
      <c r="M6091" s="406"/>
    </row>
    <row r="6092" spans="1:13">
      <c r="A6092" s="418">
        <v>5001</v>
      </c>
      <c r="B6092" s="418">
        <v>410518</v>
      </c>
      <c r="C6092" s="418">
        <v>3000</v>
      </c>
      <c r="D6092" s="406">
        <v>67322023</v>
      </c>
      <c r="E6092" s="406" t="s">
        <v>317</v>
      </c>
      <c r="F6092" s="418">
        <v>1</v>
      </c>
      <c r="G6092" s="406"/>
      <c r="H6092" s="406"/>
      <c r="I6092" s="406" t="s">
        <v>21</v>
      </c>
      <c r="J6092" s="406"/>
      <c r="K6092" s="420" t="b">
        <v>1</v>
      </c>
      <c r="L6092" s="406"/>
      <c r="M6092" s="406"/>
    </row>
    <row r="6093" spans="1:13">
      <c r="A6093" s="418">
        <v>5001</v>
      </c>
      <c r="B6093" s="418">
        <v>422376</v>
      </c>
      <c r="C6093" s="418">
        <v>3000</v>
      </c>
      <c r="D6093" s="406">
        <v>67502026</v>
      </c>
      <c r="E6093" s="406" t="s">
        <v>191</v>
      </c>
      <c r="F6093" s="418">
        <v>50</v>
      </c>
      <c r="G6093" s="419">
        <v>46226</v>
      </c>
      <c r="H6093" s="419">
        <v>46262</v>
      </c>
      <c r="I6093" s="406" t="s">
        <v>15</v>
      </c>
      <c r="J6093" s="406"/>
      <c r="K6093" s="420" t="b">
        <v>0</v>
      </c>
      <c r="L6093" s="406"/>
      <c r="M6093" s="419">
        <v>46262</v>
      </c>
    </row>
    <row r="6094" spans="1:13">
      <c r="A6094" s="418">
        <v>5001</v>
      </c>
      <c r="B6094" s="418">
        <v>465148</v>
      </c>
      <c r="C6094" s="418">
        <v>3000</v>
      </c>
      <c r="D6094" s="406">
        <v>67512025</v>
      </c>
      <c r="E6094" s="406" t="s">
        <v>742</v>
      </c>
      <c r="F6094" s="418">
        <v>526</v>
      </c>
      <c r="G6094" s="419">
        <v>45901</v>
      </c>
      <c r="H6094" s="419">
        <v>45936</v>
      </c>
      <c r="I6094" s="406" t="s">
        <v>15</v>
      </c>
      <c r="J6094" s="406"/>
      <c r="K6094" s="420" t="b">
        <v>0</v>
      </c>
      <c r="L6094" s="406"/>
      <c r="M6094" s="419">
        <v>45957</v>
      </c>
    </row>
    <row r="6095" spans="1:13">
      <c r="A6095" s="418">
        <v>2017</v>
      </c>
      <c r="B6095" s="418">
        <v>461290</v>
      </c>
      <c r="C6095" s="418">
        <v>3010</v>
      </c>
      <c r="D6095" s="406">
        <v>6752025</v>
      </c>
      <c r="E6095" s="406" t="s">
        <v>618</v>
      </c>
      <c r="F6095" s="418">
        <v>1200</v>
      </c>
      <c r="G6095" s="419">
        <v>45902</v>
      </c>
      <c r="H6095" s="419">
        <v>45904</v>
      </c>
      <c r="I6095" s="406" t="s">
        <v>15</v>
      </c>
      <c r="J6095" s="406"/>
      <c r="K6095" s="420" t="b">
        <v>0</v>
      </c>
      <c r="L6095" s="406"/>
      <c r="M6095" s="419">
        <v>45904</v>
      </c>
    </row>
    <row r="6096" spans="1:13">
      <c r="A6096" s="418">
        <v>5001</v>
      </c>
      <c r="B6096" s="418">
        <v>477220</v>
      </c>
      <c r="C6096" s="418">
        <v>3000</v>
      </c>
      <c r="D6096" s="406">
        <v>67532025</v>
      </c>
      <c r="E6096" s="406" t="s">
        <v>521</v>
      </c>
      <c r="F6096" s="418">
        <v>2496</v>
      </c>
      <c r="G6096" s="419">
        <v>45897</v>
      </c>
      <c r="H6096" s="419">
        <v>45911</v>
      </c>
      <c r="I6096" s="406" t="s">
        <v>15</v>
      </c>
      <c r="J6096" s="406"/>
      <c r="K6096" s="420" t="b">
        <v>0</v>
      </c>
      <c r="L6096" s="406" t="s">
        <v>41</v>
      </c>
      <c r="M6096" s="419">
        <v>45911</v>
      </c>
    </row>
    <row r="6097" spans="1:13">
      <c r="A6097" s="418">
        <v>5001</v>
      </c>
      <c r="B6097" s="418">
        <v>477220</v>
      </c>
      <c r="C6097" s="418">
        <v>3000</v>
      </c>
      <c r="D6097" s="406">
        <v>67532025</v>
      </c>
      <c r="E6097" s="406" t="s">
        <v>521</v>
      </c>
      <c r="F6097" s="418">
        <v>210</v>
      </c>
      <c r="G6097" s="419">
        <v>45982</v>
      </c>
      <c r="H6097" s="419">
        <v>45989</v>
      </c>
      <c r="I6097" s="406" t="s">
        <v>15</v>
      </c>
      <c r="J6097" s="406"/>
      <c r="K6097" s="420" t="b">
        <v>0</v>
      </c>
      <c r="L6097" s="406" t="s">
        <v>41</v>
      </c>
      <c r="M6097" s="419">
        <v>45990</v>
      </c>
    </row>
    <row r="6098" spans="1:13">
      <c r="A6098" s="418">
        <v>5001</v>
      </c>
      <c r="B6098" s="418">
        <v>445741</v>
      </c>
      <c r="C6098" s="418">
        <v>3000</v>
      </c>
      <c r="D6098" s="406">
        <v>67552025</v>
      </c>
      <c r="E6098" s="406" t="s">
        <v>1180</v>
      </c>
      <c r="F6098" s="418">
        <v>25380</v>
      </c>
      <c r="G6098" s="406"/>
      <c r="H6098" s="406"/>
      <c r="I6098" s="406" t="s">
        <v>21</v>
      </c>
      <c r="J6098" s="406"/>
      <c r="K6098" s="420" t="b">
        <v>0</v>
      </c>
      <c r="L6098" s="406"/>
      <c r="M6098" s="406"/>
    </row>
    <row r="6099" spans="1:13">
      <c r="A6099" s="418">
        <v>5001</v>
      </c>
      <c r="B6099" s="418">
        <v>451033</v>
      </c>
      <c r="C6099" s="418">
        <v>3000</v>
      </c>
      <c r="D6099" s="406">
        <v>67602025</v>
      </c>
      <c r="E6099" s="406" t="s">
        <v>116</v>
      </c>
      <c r="F6099" s="418">
        <v>750</v>
      </c>
      <c r="G6099" s="406"/>
      <c r="H6099" s="419">
        <v>46232</v>
      </c>
      <c r="I6099" s="406" t="s">
        <v>15</v>
      </c>
      <c r="J6099" s="406"/>
      <c r="K6099" s="420" t="b">
        <v>0</v>
      </c>
      <c r="L6099" s="406" t="s">
        <v>72</v>
      </c>
      <c r="M6099" s="419">
        <v>46232</v>
      </c>
    </row>
    <row r="6100" spans="1:13">
      <c r="A6100" s="418">
        <v>5001</v>
      </c>
      <c r="B6100" s="418">
        <v>451033</v>
      </c>
      <c r="C6100" s="418">
        <v>3000</v>
      </c>
      <c r="D6100" s="406">
        <v>67602025</v>
      </c>
      <c r="E6100" s="406" t="s">
        <v>116</v>
      </c>
      <c r="F6100" s="418">
        <v>750</v>
      </c>
      <c r="G6100" s="419">
        <v>45995</v>
      </c>
      <c r="H6100" s="419">
        <v>45999</v>
      </c>
      <c r="I6100" s="406" t="s">
        <v>15</v>
      </c>
      <c r="J6100" s="406"/>
      <c r="K6100" s="420" t="b">
        <v>0</v>
      </c>
      <c r="L6100" s="406"/>
      <c r="M6100" s="419">
        <v>46000</v>
      </c>
    </row>
    <row r="6101" spans="1:13">
      <c r="A6101" s="418">
        <v>5001</v>
      </c>
      <c r="B6101" s="418">
        <v>465146</v>
      </c>
      <c r="C6101" s="418">
        <v>3000</v>
      </c>
      <c r="D6101" s="406">
        <v>67602026</v>
      </c>
      <c r="E6101" s="406" t="s">
        <v>595</v>
      </c>
      <c r="F6101" s="418">
        <v>50</v>
      </c>
      <c r="G6101" s="419">
        <v>46127</v>
      </c>
      <c r="H6101" s="419">
        <v>46142</v>
      </c>
      <c r="I6101" s="406" t="s">
        <v>15</v>
      </c>
      <c r="J6101" s="406"/>
      <c r="K6101" s="420" t="b">
        <v>0</v>
      </c>
      <c r="L6101" s="406"/>
      <c r="M6101" s="419">
        <v>46142</v>
      </c>
    </row>
    <row r="6102" spans="1:13">
      <c r="A6102" s="418">
        <v>2010</v>
      </c>
      <c r="B6102" s="418">
        <v>402675</v>
      </c>
      <c r="C6102" s="418">
        <v>3000</v>
      </c>
      <c r="D6102" s="406">
        <v>6762026</v>
      </c>
      <c r="E6102" s="406" t="s">
        <v>400</v>
      </c>
      <c r="F6102" s="418">
        <v>23950</v>
      </c>
      <c r="G6102" s="419">
        <v>46178</v>
      </c>
      <c r="H6102" s="419">
        <v>46182</v>
      </c>
      <c r="I6102" s="406" t="s">
        <v>15</v>
      </c>
      <c r="J6102" s="406"/>
      <c r="K6102" s="420" t="b">
        <v>0</v>
      </c>
      <c r="L6102" s="406"/>
      <c r="M6102" s="419">
        <v>46182</v>
      </c>
    </row>
    <row r="6103" spans="1:13">
      <c r="A6103" s="418">
        <v>5001</v>
      </c>
      <c r="B6103" s="418">
        <v>423527</v>
      </c>
      <c r="C6103" s="418">
        <v>3000</v>
      </c>
      <c r="D6103" s="406">
        <v>67622024</v>
      </c>
      <c r="E6103" s="406" t="s">
        <v>433</v>
      </c>
      <c r="F6103" s="418">
        <v>50</v>
      </c>
      <c r="G6103" s="406"/>
      <c r="H6103" s="406"/>
      <c r="I6103" s="406" t="s">
        <v>21</v>
      </c>
      <c r="J6103" s="406"/>
      <c r="K6103" s="420" t="b">
        <v>0</v>
      </c>
      <c r="L6103" s="406"/>
      <c r="M6103" s="406"/>
    </row>
    <row r="6104" spans="1:13">
      <c r="A6104" s="418">
        <v>5001</v>
      </c>
      <c r="B6104" s="418">
        <v>410089</v>
      </c>
      <c r="C6104" s="418">
        <v>3000</v>
      </c>
      <c r="D6104" s="406">
        <v>67622026</v>
      </c>
      <c r="E6104" s="406" t="s">
        <v>531</v>
      </c>
      <c r="F6104" s="418">
        <v>100</v>
      </c>
      <c r="G6104" s="419">
        <v>46162</v>
      </c>
      <c r="H6104" s="419">
        <v>46165</v>
      </c>
      <c r="I6104" s="406" t="s">
        <v>15</v>
      </c>
      <c r="J6104" s="406"/>
      <c r="K6104" s="420" t="b">
        <v>0</v>
      </c>
      <c r="L6104" s="406"/>
      <c r="M6104" s="419">
        <v>46170</v>
      </c>
    </row>
    <row r="6105" spans="1:13">
      <c r="A6105" s="418">
        <v>5001</v>
      </c>
      <c r="B6105" s="418">
        <v>451033</v>
      </c>
      <c r="C6105" s="418">
        <v>3000</v>
      </c>
      <c r="D6105" s="406">
        <v>67642025</v>
      </c>
      <c r="E6105" s="406" t="s">
        <v>116</v>
      </c>
      <c r="F6105" s="418">
        <v>1600</v>
      </c>
      <c r="G6105" s="419">
        <v>45896</v>
      </c>
      <c r="H6105" s="419">
        <v>45908</v>
      </c>
      <c r="I6105" s="406" t="s">
        <v>15</v>
      </c>
      <c r="J6105" s="406"/>
      <c r="K6105" s="420" t="b">
        <v>0</v>
      </c>
      <c r="L6105" s="406"/>
      <c r="M6105" s="419">
        <v>45909</v>
      </c>
    </row>
    <row r="6106" spans="1:13">
      <c r="A6106" s="418">
        <v>5001</v>
      </c>
      <c r="B6106" s="418">
        <v>454445</v>
      </c>
      <c r="C6106" s="418">
        <v>3000</v>
      </c>
      <c r="D6106" s="406">
        <v>67662024</v>
      </c>
      <c r="E6106" s="406" t="s">
        <v>19</v>
      </c>
      <c r="F6106" s="418">
        <v>250</v>
      </c>
      <c r="G6106" s="406"/>
      <c r="H6106" s="406"/>
      <c r="I6106" s="406" t="s">
        <v>21</v>
      </c>
      <c r="J6106" s="406"/>
      <c r="K6106" s="420" t="b">
        <v>0</v>
      </c>
      <c r="L6106" s="406"/>
      <c r="M6106" s="406"/>
    </row>
    <row r="6107" spans="1:13">
      <c r="A6107" s="418">
        <v>5001</v>
      </c>
      <c r="B6107" s="418">
        <v>410120</v>
      </c>
      <c r="C6107" s="418">
        <v>3000</v>
      </c>
      <c r="D6107" s="406">
        <v>67842025</v>
      </c>
      <c r="E6107" s="406" t="s">
        <v>166</v>
      </c>
      <c r="F6107" s="418">
        <v>45</v>
      </c>
      <c r="G6107" s="419">
        <v>45860</v>
      </c>
      <c r="H6107" s="419">
        <v>45945</v>
      </c>
      <c r="I6107" s="406" t="s">
        <v>15</v>
      </c>
      <c r="J6107" s="406"/>
      <c r="K6107" s="420" t="b">
        <v>0</v>
      </c>
      <c r="L6107" s="406"/>
      <c r="M6107" s="419">
        <v>45946</v>
      </c>
    </row>
    <row r="6108" spans="1:13">
      <c r="A6108" s="418">
        <v>5001</v>
      </c>
      <c r="B6108" s="418">
        <v>422387</v>
      </c>
      <c r="C6108" s="418">
        <v>3000</v>
      </c>
      <c r="D6108" s="406">
        <v>68092023</v>
      </c>
      <c r="E6108" s="406" t="s">
        <v>43</v>
      </c>
      <c r="F6108" s="418">
        <v>597</v>
      </c>
      <c r="G6108" s="419">
        <v>45978</v>
      </c>
      <c r="H6108" s="419">
        <v>45995</v>
      </c>
      <c r="I6108" s="406" t="s">
        <v>15</v>
      </c>
      <c r="J6108" s="406"/>
      <c r="K6108" s="420" t="b">
        <v>0</v>
      </c>
      <c r="L6108" s="406" t="s">
        <v>41</v>
      </c>
      <c r="M6108" s="419">
        <v>45995</v>
      </c>
    </row>
    <row r="6109" spans="1:13">
      <c r="A6109" s="418">
        <v>5001</v>
      </c>
      <c r="B6109" s="418">
        <v>422387</v>
      </c>
      <c r="C6109" s="418">
        <v>3000</v>
      </c>
      <c r="D6109" s="406">
        <v>68092023</v>
      </c>
      <c r="E6109" s="406" t="s">
        <v>43</v>
      </c>
      <c r="F6109" s="418">
        <v>597</v>
      </c>
      <c r="G6109" s="419">
        <v>46008</v>
      </c>
      <c r="H6109" s="419">
        <v>46032</v>
      </c>
      <c r="I6109" s="406" t="s">
        <v>15</v>
      </c>
      <c r="J6109" s="406"/>
      <c r="K6109" s="420" t="b">
        <v>0</v>
      </c>
      <c r="L6109" s="406" t="s">
        <v>41</v>
      </c>
      <c r="M6109" s="419">
        <v>46032</v>
      </c>
    </row>
    <row r="6110" spans="1:13">
      <c r="A6110" s="418">
        <v>5001</v>
      </c>
      <c r="B6110" s="418">
        <v>422387</v>
      </c>
      <c r="C6110" s="418">
        <v>3000</v>
      </c>
      <c r="D6110" s="406">
        <v>68122023</v>
      </c>
      <c r="E6110" s="406" t="s">
        <v>43</v>
      </c>
      <c r="F6110" s="418">
        <v>2200</v>
      </c>
      <c r="G6110" s="419">
        <v>45917</v>
      </c>
      <c r="H6110" s="419">
        <v>45924</v>
      </c>
      <c r="I6110" s="406" t="s">
        <v>15</v>
      </c>
      <c r="J6110" s="406"/>
      <c r="K6110" s="420" t="b">
        <v>0</v>
      </c>
      <c r="L6110" s="406" t="s">
        <v>41</v>
      </c>
      <c r="M6110" s="419">
        <v>45924</v>
      </c>
    </row>
    <row r="6111" spans="1:13">
      <c r="A6111" s="418">
        <v>5001</v>
      </c>
      <c r="B6111" s="418">
        <v>422387</v>
      </c>
      <c r="C6111" s="418">
        <v>3000</v>
      </c>
      <c r="D6111" s="406">
        <v>68122023</v>
      </c>
      <c r="E6111" s="406" t="s">
        <v>43</v>
      </c>
      <c r="F6111" s="418">
        <v>2200</v>
      </c>
      <c r="G6111" s="419">
        <v>45965</v>
      </c>
      <c r="H6111" s="419">
        <v>45967</v>
      </c>
      <c r="I6111" s="406" t="s">
        <v>15</v>
      </c>
      <c r="J6111" s="406"/>
      <c r="K6111" s="420" t="b">
        <v>0</v>
      </c>
      <c r="L6111" s="406" t="s">
        <v>41</v>
      </c>
      <c r="M6111" s="419">
        <v>45971</v>
      </c>
    </row>
    <row r="6112" spans="1:13">
      <c r="A6112" s="418">
        <v>5001</v>
      </c>
      <c r="B6112" s="418">
        <v>422387</v>
      </c>
      <c r="C6112" s="418">
        <v>3000</v>
      </c>
      <c r="D6112" s="406">
        <v>68132023</v>
      </c>
      <c r="E6112" s="406" t="s">
        <v>43</v>
      </c>
      <c r="F6112" s="418">
        <v>2175</v>
      </c>
      <c r="G6112" s="419">
        <v>45918</v>
      </c>
      <c r="H6112" s="419">
        <v>45924</v>
      </c>
      <c r="I6112" s="406" t="s">
        <v>15</v>
      </c>
      <c r="J6112" s="406"/>
      <c r="K6112" s="420" t="b">
        <v>0</v>
      </c>
      <c r="L6112" s="406" t="s">
        <v>41</v>
      </c>
      <c r="M6112" s="419">
        <v>45924</v>
      </c>
    </row>
    <row r="6113" spans="1:13">
      <c r="A6113" s="418">
        <v>5001</v>
      </c>
      <c r="B6113" s="418">
        <v>422387</v>
      </c>
      <c r="C6113" s="418">
        <v>3000</v>
      </c>
      <c r="D6113" s="406">
        <v>68132023</v>
      </c>
      <c r="E6113" s="406" t="s">
        <v>43</v>
      </c>
      <c r="F6113" s="418">
        <v>2175</v>
      </c>
      <c r="G6113" s="419">
        <v>45966</v>
      </c>
      <c r="H6113" s="419">
        <v>45982</v>
      </c>
      <c r="I6113" s="406" t="s">
        <v>15</v>
      </c>
      <c r="J6113" s="406"/>
      <c r="K6113" s="420" t="b">
        <v>0</v>
      </c>
      <c r="L6113" s="406" t="s">
        <v>41</v>
      </c>
      <c r="M6113" s="419">
        <v>45982</v>
      </c>
    </row>
    <row r="6114" spans="1:13">
      <c r="A6114" s="418">
        <v>5001</v>
      </c>
      <c r="B6114" s="418">
        <v>422387</v>
      </c>
      <c r="C6114" s="418">
        <v>3000</v>
      </c>
      <c r="D6114" s="406">
        <v>68142023</v>
      </c>
      <c r="E6114" s="406" t="s">
        <v>43</v>
      </c>
      <c r="F6114" s="418">
        <v>439</v>
      </c>
      <c r="G6114" s="419">
        <v>45923</v>
      </c>
      <c r="H6114" s="419">
        <v>45929</v>
      </c>
      <c r="I6114" s="406" t="s">
        <v>15</v>
      </c>
      <c r="J6114" s="406"/>
      <c r="K6114" s="420" t="b">
        <v>0</v>
      </c>
      <c r="L6114" s="406" t="s">
        <v>41</v>
      </c>
      <c r="M6114" s="419">
        <v>45932</v>
      </c>
    </row>
    <row r="6115" spans="1:13">
      <c r="A6115" s="418">
        <v>5001</v>
      </c>
      <c r="B6115" s="418">
        <v>422387</v>
      </c>
      <c r="C6115" s="418">
        <v>3000</v>
      </c>
      <c r="D6115" s="406">
        <v>68142023</v>
      </c>
      <c r="E6115" s="406" t="s">
        <v>43</v>
      </c>
      <c r="F6115" s="418">
        <v>439</v>
      </c>
      <c r="G6115" s="419">
        <v>45967</v>
      </c>
      <c r="H6115" s="419">
        <v>45982</v>
      </c>
      <c r="I6115" s="406" t="s">
        <v>15</v>
      </c>
      <c r="J6115" s="406"/>
      <c r="K6115" s="420" t="b">
        <v>0</v>
      </c>
      <c r="L6115" s="406" t="s">
        <v>41</v>
      </c>
      <c r="M6115" s="419">
        <v>45985</v>
      </c>
    </row>
    <row r="6116" spans="1:13">
      <c r="A6116" s="418">
        <v>5001</v>
      </c>
      <c r="B6116" s="418">
        <v>422387</v>
      </c>
      <c r="C6116" s="418">
        <v>3000</v>
      </c>
      <c r="D6116" s="406">
        <v>68152023</v>
      </c>
      <c r="E6116" s="406" t="s">
        <v>43</v>
      </c>
      <c r="F6116" s="418">
        <v>2200</v>
      </c>
      <c r="G6116" s="419">
        <v>45917</v>
      </c>
      <c r="H6116" s="419">
        <v>45924</v>
      </c>
      <c r="I6116" s="406" t="s">
        <v>15</v>
      </c>
      <c r="J6116" s="406"/>
      <c r="K6116" s="420" t="b">
        <v>0</v>
      </c>
      <c r="L6116" s="406" t="s">
        <v>41</v>
      </c>
      <c r="M6116" s="419">
        <v>45924</v>
      </c>
    </row>
    <row r="6117" spans="1:13">
      <c r="A6117" s="418">
        <v>5001</v>
      </c>
      <c r="B6117" s="418">
        <v>422387</v>
      </c>
      <c r="C6117" s="418">
        <v>3000</v>
      </c>
      <c r="D6117" s="406">
        <v>68152023</v>
      </c>
      <c r="E6117" s="406" t="s">
        <v>43</v>
      </c>
      <c r="F6117" s="418">
        <v>2200</v>
      </c>
      <c r="G6117" s="419">
        <v>45965</v>
      </c>
      <c r="H6117" s="419">
        <v>45967</v>
      </c>
      <c r="I6117" s="406" t="s">
        <v>15</v>
      </c>
      <c r="J6117" s="406"/>
      <c r="K6117" s="420" t="b">
        <v>0</v>
      </c>
      <c r="L6117" s="406" t="s">
        <v>41</v>
      </c>
      <c r="M6117" s="419">
        <v>45971</v>
      </c>
    </row>
    <row r="6118" spans="1:13">
      <c r="A6118" s="418">
        <v>5001</v>
      </c>
      <c r="B6118" s="418">
        <v>422387</v>
      </c>
      <c r="C6118" s="418">
        <v>3000</v>
      </c>
      <c r="D6118" s="406">
        <v>68162023</v>
      </c>
      <c r="E6118" s="406" t="s">
        <v>43</v>
      </c>
      <c r="F6118" s="418">
        <v>2175</v>
      </c>
      <c r="G6118" s="419">
        <v>45924</v>
      </c>
      <c r="H6118" s="419">
        <v>45924</v>
      </c>
      <c r="I6118" s="406" t="s">
        <v>15</v>
      </c>
      <c r="J6118" s="406"/>
      <c r="K6118" s="420" t="b">
        <v>0</v>
      </c>
      <c r="L6118" s="406" t="s">
        <v>41</v>
      </c>
      <c r="M6118" s="419">
        <v>45924</v>
      </c>
    </row>
    <row r="6119" spans="1:13">
      <c r="A6119" s="418">
        <v>5001</v>
      </c>
      <c r="B6119" s="418">
        <v>422387</v>
      </c>
      <c r="C6119" s="418">
        <v>3000</v>
      </c>
      <c r="D6119" s="406">
        <v>68162023</v>
      </c>
      <c r="E6119" s="406" t="s">
        <v>43</v>
      </c>
      <c r="F6119" s="418">
        <v>2175</v>
      </c>
      <c r="G6119" s="419">
        <v>45966</v>
      </c>
      <c r="H6119" s="419">
        <v>45982</v>
      </c>
      <c r="I6119" s="406" t="s">
        <v>15</v>
      </c>
      <c r="J6119" s="406"/>
      <c r="K6119" s="420" t="b">
        <v>0</v>
      </c>
      <c r="L6119" s="406" t="s">
        <v>41</v>
      </c>
      <c r="M6119" s="419">
        <v>45985</v>
      </c>
    </row>
    <row r="6120" spans="1:13">
      <c r="A6120" s="418">
        <v>5001</v>
      </c>
      <c r="B6120" s="418">
        <v>422387</v>
      </c>
      <c r="C6120" s="418">
        <v>3000</v>
      </c>
      <c r="D6120" s="406">
        <v>68172023</v>
      </c>
      <c r="E6120" s="406" t="s">
        <v>43</v>
      </c>
      <c r="F6120" s="418">
        <v>1025</v>
      </c>
      <c r="G6120" s="419">
        <v>45923</v>
      </c>
      <c r="H6120" s="419">
        <v>45929</v>
      </c>
      <c r="I6120" s="406" t="s">
        <v>15</v>
      </c>
      <c r="J6120" s="406"/>
      <c r="K6120" s="420" t="b">
        <v>0</v>
      </c>
      <c r="L6120" s="406" t="s">
        <v>41</v>
      </c>
      <c r="M6120" s="419">
        <v>45932</v>
      </c>
    </row>
    <row r="6121" spans="1:13">
      <c r="A6121" s="418">
        <v>5001</v>
      </c>
      <c r="B6121" s="418">
        <v>422387</v>
      </c>
      <c r="C6121" s="418">
        <v>3000</v>
      </c>
      <c r="D6121" s="406">
        <v>68172023</v>
      </c>
      <c r="E6121" s="406" t="s">
        <v>43</v>
      </c>
      <c r="F6121" s="418">
        <v>1025</v>
      </c>
      <c r="G6121" s="419">
        <v>45966</v>
      </c>
      <c r="H6121" s="419">
        <v>45999</v>
      </c>
      <c r="I6121" s="406" t="s">
        <v>58</v>
      </c>
      <c r="J6121" s="406"/>
      <c r="K6121" s="420" t="b">
        <v>0</v>
      </c>
      <c r="L6121" s="406" t="s">
        <v>41</v>
      </c>
      <c r="M6121" s="419">
        <v>46006</v>
      </c>
    </row>
    <row r="6122" spans="1:13">
      <c r="A6122" s="418">
        <v>5001</v>
      </c>
      <c r="B6122" s="418">
        <v>431724</v>
      </c>
      <c r="C6122" s="418">
        <v>3000</v>
      </c>
      <c r="D6122" s="406">
        <v>68492026</v>
      </c>
      <c r="E6122" s="406" t="s">
        <v>216</v>
      </c>
      <c r="F6122" s="418">
        <v>300000000000000</v>
      </c>
      <c r="G6122" s="406"/>
      <c r="H6122" s="406"/>
      <c r="I6122" s="406" t="s">
        <v>21</v>
      </c>
      <c r="J6122" s="406"/>
      <c r="K6122" s="420" t="b">
        <v>0</v>
      </c>
      <c r="L6122" s="406"/>
      <c r="M6122" s="406"/>
    </row>
    <row r="6123" spans="1:13">
      <c r="A6123" s="418">
        <v>5001</v>
      </c>
      <c r="B6123" s="418">
        <v>462166</v>
      </c>
      <c r="C6123" s="418">
        <v>3000</v>
      </c>
      <c r="D6123" s="406">
        <v>68562026</v>
      </c>
      <c r="E6123" s="406" t="s">
        <v>657</v>
      </c>
      <c r="F6123" s="418">
        <v>10</v>
      </c>
      <c r="G6123" s="419">
        <v>46113</v>
      </c>
      <c r="H6123" s="419">
        <v>46118</v>
      </c>
      <c r="I6123" s="406" t="s">
        <v>15</v>
      </c>
      <c r="J6123" s="406"/>
      <c r="K6123" s="420" t="b">
        <v>0</v>
      </c>
      <c r="L6123" s="406"/>
      <c r="M6123" s="419">
        <v>46118</v>
      </c>
    </row>
    <row r="6124" spans="1:13">
      <c r="A6124" s="418">
        <v>5001</v>
      </c>
      <c r="B6124" s="418">
        <v>462166</v>
      </c>
      <c r="C6124" s="418">
        <v>3000</v>
      </c>
      <c r="D6124" s="406">
        <v>68572026</v>
      </c>
      <c r="E6124" s="406" t="s">
        <v>657</v>
      </c>
      <c r="F6124" s="418">
        <v>40</v>
      </c>
      <c r="G6124" s="419">
        <v>46113</v>
      </c>
      <c r="H6124" s="419">
        <v>46118</v>
      </c>
      <c r="I6124" s="406" t="s">
        <v>15</v>
      </c>
      <c r="J6124" s="406"/>
      <c r="K6124" s="420" t="b">
        <v>0</v>
      </c>
      <c r="L6124" s="406"/>
      <c r="M6124" s="419">
        <v>46118</v>
      </c>
    </row>
    <row r="6125" spans="1:13">
      <c r="A6125" s="418">
        <v>5001</v>
      </c>
      <c r="B6125" s="418">
        <v>460361</v>
      </c>
      <c r="C6125" s="418">
        <v>3000</v>
      </c>
      <c r="D6125" s="406">
        <v>68582026</v>
      </c>
      <c r="E6125" s="406" t="s">
        <v>39</v>
      </c>
      <c r="F6125" s="418">
        <v>155</v>
      </c>
      <c r="G6125" s="419">
        <v>46111</v>
      </c>
      <c r="H6125" s="419">
        <v>46112</v>
      </c>
      <c r="I6125" s="406" t="s">
        <v>15</v>
      </c>
      <c r="J6125" s="406"/>
      <c r="K6125" s="420" t="b">
        <v>0</v>
      </c>
      <c r="L6125" s="406"/>
      <c r="M6125" s="419">
        <v>46112</v>
      </c>
    </row>
    <row r="6126" spans="1:13">
      <c r="A6126" s="418">
        <v>5001</v>
      </c>
      <c r="B6126" s="418">
        <v>449768</v>
      </c>
      <c r="C6126" s="418">
        <v>3000</v>
      </c>
      <c r="D6126" s="406">
        <v>68612026</v>
      </c>
      <c r="E6126" s="406" t="s">
        <v>545</v>
      </c>
      <c r="F6126" s="418">
        <v>50</v>
      </c>
      <c r="G6126" s="419">
        <v>46111</v>
      </c>
      <c r="H6126" s="419">
        <v>46114</v>
      </c>
      <c r="I6126" s="406" t="s">
        <v>15</v>
      </c>
      <c r="J6126" s="406"/>
      <c r="K6126" s="420" t="b">
        <v>0</v>
      </c>
      <c r="L6126" s="406"/>
      <c r="M6126" s="419">
        <v>46114</v>
      </c>
    </row>
    <row r="6127" spans="1:13">
      <c r="A6127" s="418">
        <v>5001</v>
      </c>
      <c r="B6127" s="418">
        <v>438136</v>
      </c>
      <c r="C6127" s="418">
        <v>3000</v>
      </c>
      <c r="D6127" s="406">
        <v>68752023</v>
      </c>
      <c r="E6127" s="406" t="s">
        <v>1181</v>
      </c>
      <c r="F6127" s="418">
        <v>3200</v>
      </c>
      <c r="G6127" s="406"/>
      <c r="H6127" s="406"/>
      <c r="I6127" s="406" t="s">
        <v>21</v>
      </c>
      <c r="J6127" s="406"/>
      <c r="K6127" s="420" t="b">
        <v>1</v>
      </c>
      <c r="L6127" s="406"/>
      <c r="M6127" s="406"/>
    </row>
    <row r="6128" spans="1:13">
      <c r="A6128" s="418">
        <v>5001</v>
      </c>
      <c r="B6128" s="418">
        <v>438136</v>
      </c>
      <c r="C6128" s="418">
        <v>3000</v>
      </c>
      <c r="D6128" s="406">
        <v>68762023</v>
      </c>
      <c r="E6128" s="406" t="s">
        <v>1181</v>
      </c>
      <c r="F6128" s="418">
        <v>600</v>
      </c>
      <c r="G6128" s="406"/>
      <c r="H6128" s="406"/>
      <c r="I6128" s="406" t="s">
        <v>21</v>
      </c>
      <c r="J6128" s="406"/>
      <c r="K6128" s="420" t="b">
        <v>1</v>
      </c>
      <c r="L6128" s="406"/>
      <c r="M6128" s="406"/>
    </row>
    <row r="6129" spans="1:13">
      <c r="A6129" s="418">
        <v>5001</v>
      </c>
      <c r="B6129" s="418">
        <v>423558</v>
      </c>
      <c r="C6129" s="418">
        <v>3000</v>
      </c>
      <c r="D6129" s="406">
        <v>68792023</v>
      </c>
      <c r="E6129" s="406" t="s">
        <v>1182</v>
      </c>
      <c r="F6129" s="418">
        <v>1450</v>
      </c>
      <c r="G6129" s="406"/>
      <c r="H6129" s="406"/>
      <c r="I6129" s="406" t="s">
        <v>21</v>
      </c>
      <c r="J6129" s="406"/>
      <c r="K6129" s="420" t="b">
        <v>0</v>
      </c>
      <c r="L6129" s="406"/>
      <c r="M6129" s="406"/>
    </row>
    <row r="6130" spans="1:13">
      <c r="A6130" s="418">
        <v>5001</v>
      </c>
      <c r="B6130" s="418">
        <v>423558</v>
      </c>
      <c r="C6130" s="418">
        <v>3000</v>
      </c>
      <c r="D6130" s="406">
        <v>68802023</v>
      </c>
      <c r="E6130" s="406" t="s">
        <v>1182</v>
      </c>
      <c r="F6130" s="418">
        <v>1450</v>
      </c>
      <c r="G6130" s="406"/>
      <c r="H6130" s="406"/>
      <c r="I6130" s="406" t="s">
        <v>21</v>
      </c>
      <c r="J6130" s="406"/>
      <c r="K6130" s="420" t="b">
        <v>0</v>
      </c>
      <c r="L6130" s="406"/>
      <c r="M6130" s="406"/>
    </row>
    <row r="6131" spans="1:13">
      <c r="A6131" s="418">
        <v>5001</v>
      </c>
      <c r="B6131" s="418">
        <v>423558</v>
      </c>
      <c r="C6131" s="418">
        <v>3000</v>
      </c>
      <c r="D6131" s="406">
        <v>68812023</v>
      </c>
      <c r="E6131" s="406" t="s">
        <v>1182</v>
      </c>
      <c r="F6131" s="418">
        <v>9100</v>
      </c>
      <c r="G6131" s="406"/>
      <c r="H6131" s="406"/>
      <c r="I6131" s="406" t="s">
        <v>21</v>
      </c>
      <c r="J6131" s="406"/>
      <c r="K6131" s="420" t="b">
        <v>0</v>
      </c>
      <c r="L6131" s="406"/>
      <c r="M6131" s="406"/>
    </row>
    <row r="6132" spans="1:13">
      <c r="A6132" s="418">
        <v>5001</v>
      </c>
      <c r="B6132" s="418">
        <v>414310</v>
      </c>
      <c r="C6132" s="418">
        <v>3000</v>
      </c>
      <c r="D6132" s="406">
        <v>69032026</v>
      </c>
      <c r="E6132" s="406" t="s">
        <v>204</v>
      </c>
      <c r="F6132" s="418">
        <v>15</v>
      </c>
      <c r="G6132" s="406"/>
      <c r="H6132" s="419">
        <v>46114</v>
      </c>
      <c r="I6132" s="406" t="s">
        <v>15</v>
      </c>
      <c r="J6132" s="406"/>
      <c r="K6132" s="420" t="b">
        <v>0</v>
      </c>
      <c r="L6132" s="406"/>
      <c r="M6132" s="419">
        <v>46114</v>
      </c>
    </row>
    <row r="6133" spans="1:13">
      <c r="A6133" s="418">
        <v>5001</v>
      </c>
      <c r="B6133" s="418">
        <v>410072</v>
      </c>
      <c r="C6133" s="418">
        <v>3000</v>
      </c>
      <c r="D6133" s="406">
        <v>69262025</v>
      </c>
      <c r="E6133" s="406" t="s">
        <v>30</v>
      </c>
      <c r="F6133" s="418">
        <v>2560</v>
      </c>
      <c r="G6133" s="419">
        <v>46052</v>
      </c>
      <c r="H6133" s="419">
        <v>46056</v>
      </c>
      <c r="I6133" s="406" t="s">
        <v>15</v>
      </c>
      <c r="J6133" s="406"/>
      <c r="K6133" s="420" t="b">
        <v>0</v>
      </c>
      <c r="L6133" s="406"/>
      <c r="M6133" s="419">
        <v>46057</v>
      </c>
    </row>
    <row r="6134" spans="1:13">
      <c r="A6134" s="418">
        <v>5001</v>
      </c>
      <c r="B6134" s="418">
        <v>438021</v>
      </c>
      <c r="C6134" s="418">
        <v>3000</v>
      </c>
      <c r="D6134" s="406">
        <v>69362026</v>
      </c>
      <c r="E6134" s="406" t="s">
        <v>471</v>
      </c>
      <c r="F6134" s="418"/>
      <c r="G6134" s="419">
        <v>46120</v>
      </c>
      <c r="H6134" s="419">
        <v>46122</v>
      </c>
      <c r="I6134" s="406" t="s">
        <v>15</v>
      </c>
      <c r="J6134" s="406"/>
      <c r="K6134" s="420" t="b">
        <v>0</v>
      </c>
      <c r="L6134" s="406"/>
      <c r="M6134" s="419">
        <v>46122</v>
      </c>
    </row>
    <row r="6135" spans="1:13">
      <c r="A6135" s="418">
        <v>5001</v>
      </c>
      <c r="B6135" s="418">
        <v>410072</v>
      </c>
      <c r="C6135" s="418">
        <v>3000</v>
      </c>
      <c r="D6135" s="406">
        <v>69402026</v>
      </c>
      <c r="E6135" s="406" t="s">
        <v>30</v>
      </c>
      <c r="F6135" s="418"/>
      <c r="G6135" s="406"/>
      <c r="H6135" s="406"/>
      <c r="I6135" s="406" t="s">
        <v>21</v>
      </c>
      <c r="J6135" s="406"/>
      <c r="K6135" s="420" t="b">
        <v>0</v>
      </c>
      <c r="L6135" s="406"/>
      <c r="M6135" s="406"/>
    </row>
    <row r="6136" spans="1:13">
      <c r="A6136" s="418">
        <v>5001</v>
      </c>
      <c r="B6136" s="418">
        <v>410072</v>
      </c>
      <c r="C6136" s="418">
        <v>3000</v>
      </c>
      <c r="D6136" s="406">
        <v>69412026</v>
      </c>
      <c r="E6136" s="406" t="s">
        <v>30</v>
      </c>
      <c r="F6136" s="418"/>
      <c r="G6136" s="406"/>
      <c r="H6136" s="406"/>
      <c r="I6136" s="406" t="s">
        <v>21</v>
      </c>
      <c r="J6136" s="406"/>
      <c r="K6136" s="420" t="b">
        <v>0</v>
      </c>
      <c r="L6136" s="406"/>
      <c r="M6136" s="406"/>
    </row>
    <row r="6137" spans="1:13">
      <c r="A6137" s="418">
        <v>5001</v>
      </c>
      <c r="B6137" s="418">
        <v>410072</v>
      </c>
      <c r="C6137" s="418">
        <v>3000</v>
      </c>
      <c r="D6137" s="406">
        <v>69422026</v>
      </c>
      <c r="E6137" s="406" t="s">
        <v>30</v>
      </c>
      <c r="F6137" s="418"/>
      <c r="G6137" s="419">
        <v>46121</v>
      </c>
      <c r="H6137" s="419">
        <v>46126</v>
      </c>
      <c r="I6137" s="406" t="s">
        <v>15</v>
      </c>
      <c r="J6137" s="406"/>
      <c r="K6137" s="420" t="b">
        <v>0</v>
      </c>
      <c r="L6137" s="406"/>
      <c r="M6137" s="419">
        <v>46133</v>
      </c>
    </row>
    <row r="6138" spans="1:13">
      <c r="A6138" s="418">
        <v>5001</v>
      </c>
      <c r="B6138" s="418">
        <v>410072</v>
      </c>
      <c r="C6138" s="418">
        <v>3000</v>
      </c>
      <c r="D6138" s="406">
        <v>69432026</v>
      </c>
      <c r="E6138" s="406" t="s">
        <v>30</v>
      </c>
      <c r="F6138" s="418"/>
      <c r="G6138" s="419">
        <v>46119</v>
      </c>
      <c r="H6138" s="419">
        <v>46126</v>
      </c>
      <c r="I6138" s="406" t="s">
        <v>15</v>
      </c>
      <c r="J6138" s="406"/>
      <c r="K6138" s="420" t="b">
        <v>0</v>
      </c>
      <c r="L6138" s="406"/>
      <c r="M6138" s="419">
        <v>46126</v>
      </c>
    </row>
    <row r="6139" spans="1:13">
      <c r="A6139" s="418">
        <v>5001</v>
      </c>
      <c r="B6139" s="418">
        <v>410072</v>
      </c>
      <c r="C6139" s="418">
        <v>3000</v>
      </c>
      <c r="D6139" s="406">
        <v>69602024</v>
      </c>
      <c r="E6139" s="406" t="s">
        <v>30</v>
      </c>
      <c r="F6139" s="418">
        <v>150</v>
      </c>
      <c r="G6139" s="419">
        <v>45931</v>
      </c>
      <c r="H6139" s="419">
        <v>45952</v>
      </c>
      <c r="I6139" s="406" t="s">
        <v>15</v>
      </c>
      <c r="J6139" s="406"/>
      <c r="K6139" s="420" t="b">
        <v>0</v>
      </c>
      <c r="L6139" s="406"/>
      <c r="M6139" s="419">
        <v>45952</v>
      </c>
    </row>
    <row r="6140" spans="1:13">
      <c r="A6140" s="418">
        <v>5001</v>
      </c>
      <c r="B6140" s="418">
        <v>410015</v>
      </c>
      <c r="C6140" s="418">
        <v>3000</v>
      </c>
      <c r="D6140" s="406">
        <v>6962023</v>
      </c>
      <c r="E6140" s="406" t="s">
        <v>107</v>
      </c>
      <c r="F6140" s="418">
        <v>45</v>
      </c>
      <c r="G6140" s="406"/>
      <c r="H6140" s="406"/>
      <c r="I6140" s="406" t="s">
        <v>21</v>
      </c>
      <c r="J6140" s="406"/>
      <c r="K6140" s="420" t="b">
        <v>0</v>
      </c>
      <c r="L6140" s="406" t="s">
        <v>17</v>
      </c>
      <c r="M6140" s="406"/>
    </row>
    <row r="6141" spans="1:13">
      <c r="A6141" s="418">
        <v>5001</v>
      </c>
      <c r="B6141" s="418">
        <v>410013</v>
      </c>
      <c r="C6141" s="418">
        <v>3000</v>
      </c>
      <c r="D6141" s="406">
        <v>6962026</v>
      </c>
      <c r="E6141" s="406" t="s">
        <v>698</v>
      </c>
      <c r="F6141" s="418">
        <v>3500</v>
      </c>
      <c r="G6141" s="419">
        <v>46058</v>
      </c>
      <c r="H6141" s="419">
        <v>46064</v>
      </c>
      <c r="I6141" s="406" t="s">
        <v>15</v>
      </c>
      <c r="J6141" s="406"/>
      <c r="K6141" s="420" t="b">
        <v>0</v>
      </c>
      <c r="L6141" s="406"/>
      <c r="M6141" s="419">
        <v>46065</v>
      </c>
    </row>
    <row r="6142" spans="1:13">
      <c r="A6142" s="418">
        <v>5001</v>
      </c>
      <c r="B6142" s="418">
        <v>475575</v>
      </c>
      <c r="C6142" s="418">
        <v>3000</v>
      </c>
      <c r="D6142" s="406">
        <v>6972026</v>
      </c>
      <c r="E6142" s="406" t="s">
        <v>1079</v>
      </c>
      <c r="F6142" s="418">
        <v>600</v>
      </c>
      <c r="G6142" s="419">
        <v>46043</v>
      </c>
      <c r="H6142" s="419">
        <v>46049</v>
      </c>
      <c r="I6142" s="406" t="s">
        <v>15</v>
      </c>
      <c r="J6142" s="406"/>
      <c r="K6142" s="420" t="b">
        <v>0</v>
      </c>
      <c r="L6142" s="406"/>
      <c r="M6142" s="419">
        <v>46049</v>
      </c>
    </row>
    <row r="6143" spans="1:13">
      <c r="A6143" s="418">
        <v>5001</v>
      </c>
      <c r="B6143" s="418">
        <v>460226</v>
      </c>
      <c r="C6143" s="418">
        <v>3000</v>
      </c>
      <c r="D6143" s="406">
        <v>6992026</v>
      </c>
      <c r="E6143" s="406" t="s">
        <v>127</v>
      </c>
      <c r="F6143" s="418">
        <v>50</v>
      </c>
      <c r="G6143" s="419">
        <v>46046</v>
      </c>
      <c r="H6143" s="419">
        <v>46050</v>
      </c>
      <c r="I6143" s="406" t="s">
        <v>58</v>
      </c>
      <c r="J6143" s="406"/>
      <c r="K6143" s="420" t="b">
        <v>0</v>
      </c>
      <c r="L6143" s="406"/>
      <c r="M6143" s="419">
        <v>46051</v>
      </c>
    </row>
    <row r="6144" spans="1:13">
      <c r="A6144" s="418">
        <v>2017</v>
      </c>
      <c r="B6144" s="418">
        <v>461636</v>
      </c>
      <c r="C6144" s="418">
        <v>3010</v>
      </c>
      <c r="D6144" s="406">
        <v>7002026</v>
      </c>
      <c r="E6144" s="406" t="s">
        <v>133</v>
      </c>
      <c r="F6144" s="418">
        <v>525</v>
      </c>
      <c r="G6144" s="406"/>
      <c r="H6144" s="406"/>
      <c r="I6144" s="406" t="s">
        <v>21</v>
      </c>
      <c r="J6144" s="406"/>
      <c r="K6144" s="420" t="b">
        <v>0</v>
      </c>
      <c r="L6144" s="406"/>
      <c r="M6144" s="406"/>
    </row>
    <row r="6145" spans="1:13">
      <c r="A6145" s="418">
        <v>2017</v>
      </c>
      <c r="B6145" s="418">
        <v>461636</v>
      </c>
      <c r="C6145" s="418">
        <v>3010</v>
      </c>
      <c r="D6145" s="406">
        <v>7012026</v>
      </c>
      <c r="E6145" s="406" t="s">
        <v>133</v>
      </c>
      <c r="F6145" s="418">
        <v>525</v>
      </c>
      <c r="G6145" s="406"/>
      <c r="H6145" s="406"/>
      <c r="I6145" s="406" t="s">
        <v>21</v>
      </c>
      <c r="J6145" s="406"/>
      <c r="K6145" s="420" t="b">
        <v>0</v>
      </c>
      <c r="L6145" s="406"/>
      <c r="M6145" s="406"/>
    </row>
    <row r="6146" spans="1:13">
      <c r="A6146" s="418">
        <v>2010</v>
      </c>
      <c r="B6146" s="418">
        <v>211904</v>
      </c>
      <c r="C6146" s="418">
        <v>3000</v>
      </c>
      <c r="D6146" s="406">
        <v>7022026</v>
      </c>
      <c r="E6146" s="406" t="s">
        <v>31</v>
      </c>
      <c r="F6146" s="418">
        <v>32</v>
      </c>
      <c r="G6146" s="419">
        <v>46184</v>
      </c>
      <c r="H6146" s="419">
        <v>46185</v>
      </c>
      <c r="I6146" s="406" t="s">
        <v>15</v>
      </c>
      <c r="J6146" s="406"/>
      <c r="K6146" s="420" t="b">
        <v>0</v>
      </c>
      <c r="L6146" s="406"/>
      <c r="M6146" s="419">
        <v>46185</v>
      </c>
    </row>
    <row r="6147" spans="1:13">
      <c r="A6147" s="418">
        <v>2017</v>
      </c>
      <c r="B6147" s="418">
        <v>461636</v>
      </c>
      <c r="C6147" s="418">
        <v>3010</v>
      </c>
      <c r="D6147" s="406">
        <v>7022026</v>
      </c>
      <c r="E6147" s="406" t="s">
        <v>133</v>
      </c>
      <c r="F6147" s="418">
        <v>3</v>
      </c>
      <c r="G6147" s="406"/>
      <c r="H6147" s="406"/>
      <c r="I6147" s="406" t="s">
        <v>21</v>
      </c>
      <c r="J6147" s="406"/>
      <c r="K6147" s="420" t="b">
        <v>0</v>
      </c>
      <c r="L6147" s="406"/>
      <c r="M6147" s="406"/>
    </row>
    <row r="6148" spans="1:13">
      <c r="A6148" s="418">
        <v>2017</v>
      </c>
      <c r="B6148" s="418">
        <v>461636</v>
      </c>
      <c r="C6148" s="418">
        <v>3010</v>
      </c>
      <c r="D6148" s="406">
        <v>7032026</v>
      </c>
      <c r="E6148" s="406" t="s">
        <v>133</v>
      </c>
      <c r="F6148" s="418">
        <v>3</v>
      </c>
      <c r="G6148" s="406"/>
      <c r="H6148" s="406"/>
      <c r="I6148" s="406" t="s">
        <v>21</v>
      </c>
      <c r="J6148" s="406"/>
      <c r="K6148" s="420" t="b">
        <v>0</v>
      </c>
      <c r="L6148" s="406"/>
      <c r="M6148" s="406"/>
    </row>
    <row r="6149" spans="1:13">
      <c r="A6149" s="418">
        <v>2017</v>
      </c>
      <c r="B6149" s="418">
        <v>461636</v>
      </c>
      <c r="C6149" s="418">
        <v>3010</v>
      </c>
      <c r="D6149" s="406">
        <v>7042026</v>
      </c>
      <c r="E6149" s="406" t="s">
        <v>133</v>
      </c>
      <c r="F6149" s="418">
        <v>3</v>
      </c>
      <c r="G6149" s="406"/>
      <c r="H6149" s="406"/>
      <c r="I6149" s="406" t="s">
        <v>21</v>
      </c>
      <c r="J6149" s="406"/>
      <c r="K6149" s="420" t="b">
        <v>0</v>
      </c>
      <c r="L6149" s="406"/>
      <c r="M6149" s="406"/>
    </row>
    <row r="6150" spans="1:13">
      <c r="A6150" s="418">
        <v>5001</v>
      </c>
      <c r="B6150" s="418">
        <v>477531</v>
      </c>
      <c r="C6150" s="418">
        <v>3000</v>
      </c>
      <c r="D6150" s="406">
        <v>7052026</v>
      </c>
      <c r="E6150" s="406" t="s">
        <v>114</v>
      </c>
      <c r="F6150" s="418">
        <v>375</v>
      </c>
      <c r="G6150" s="419">
        <v>46043</v>
      </c>
      <c r="H6150" s="419">
        <v>46051</v>
      </c>
      <c r="I6150" s="406" t="s">
        <v>15</v>
      </c>
      <c r="J6150" s="406"/>
      <c r="K6150" s="420" t="b">
        <v>0</v>
      </c>
      <c r="L6150" s="406"/>
      <c r="M6150" s="419">
        <v>46052</v>
      </c>
    </row>
    <row r="6151" spans="1:13">
      <c r="A6151" s="418">
        <v>5001</v>
      </c>
      <c r="B6151" s="418">
        <v>410094</v>
      </c>
      <c r="C6151" s="418">
        <v>3000</v>
      </c>
      <c r="D6151" s="406">
        <v>70522023</v>
      </c>
      <c r="E6151" s="406" t="s">
        <v>1183</v>
      </c>
      <c r="F6151" s="418">
        <v>1807</v>
      </c>
      <c r="G6151" s="406"/>
      <c r="H6151" s="406"/>
      <c r="I6151" s="406" t="s">
        <v>21</v>
      </c>
      <c r="J6151" s="406"/>
      <c r="K6151" s="420" t="b">
        <v>1</v>
      </c>
      <c r="L6151" s="406"/>
      <c r="M6151" s="406"/>
    </row>
    <row r="6152" spans="1:13">
      <c r="A6152" s="418">
        <v>5001</v>
      </c>
      <c r="B6152" s="418">
        <v>447818</v>
      </c>
      <c r="C6152" s="418">
        <v>3000</v>
      </c>
      <c r="D6152" s="406">
        <v>70592026</v>
      </c>
      <c r="E6152" s="406" t="s">
        <v>323</v>
      </c>
      <c r="F6152" s="418"/>
      <c r="G6152" s="419">
        <v>46125</v>
      </c>
      <c r="H6152" s="419">
        <v>46130</v>
      </c>
      <c r="I6152" s="406" t="s">
        <v>15</v>
      </c>
      <c r="J6152" s="406"/>
      <c r="K6152" s="420" t="b">
        <v>0</v>
      </c>
      <c r="L6152" s="406"/>
      <c r="M6152" s="419">
        <v>46130</v>
      </c>
    </row>
    <row r="6153" spans="1:13">
      <c r="A6153" s="418">
        <v>2017</v>
      </c>
      <c r="B6153" s="418">
        <v>476939</v>
      </c>
      <c r="C6153" s="418">
        <v>3010</v>
      </c>
      <c r="D6153" s="406">
        <v>7062023</v>
      </c>
      <c r="E6153" s="406" t="s">
        <v>1184</v>
      </c>
      <c r="F6153" s="418">
        <v>25</v>
      </c>
      <c r="G6153" s="406"/>
      <c r="H6153" s="406"/>
      <c r="I6153" s="406" t="s">
        <v>21</v>
      </c>
      <c r="J6153" s="406"/>
      <c r="K6153" s="420" t="b">
        <v>1</v>
      </c>
      <c r="L6153" s="406"/>
      <c r="M6153" s="406"/>
    </row>
    <row r="6154" spans="1:13">
      <c r="A6154" s="418">
        <v>2017</v>
      </c>
      <c r="B6154" s="418">
        <v>476939</v>
      </c>
      <c r="C6154" s="418">
        <v>3010</v>
      </c>
      <c r="D6154" s="406">
        <v>7062023</v>
      </c>
      <c r="E6154" s="406" t="s">
        <v>1184</v>
      </c>
      <c r="F6154" s="418">
        <v>25</v>
      </c>
      <c r="G6154" s="419">
        <v>45268</v>
      </c>
      <c r="H6154" s="406"/>
      <c r="I6154" s="406" t="s">
        <v>1185</v>
      </c>
      <c r="J6154" s="406"/>
      <c r="K6154" s="420" t="b">
        <v>1</v>
      </c>
      <c r="L6154" s="406" t="s">
        <v>17</v>
      </c>
      <c r="M6154" s="406"/>
    </row>
    <row r="6155" spans="1:13">
      <c r="A6155" s="418">
        <v>5001</v>
      </c>
      <c r="B6155" s="418">
        <v>422359</v>
      </c>
      <c r="C6155" s="418">
        <v>3000</v>
      </c>
      <c r="D6155" s="406">
        <v>70872025</v>
      </c>
      <c r="E6155" s="406" t="s">
        <v>624</v>
      </c>
      <c r="F6155" s="418">
        <v>1075</v>
      </c>
      <c r="G6155" s="419">
        <v>45888</v>
      </c>
      <c r="H6155" s="419">
        <v>45913</v>
      </c>
      <c r="I6155" s="406" t="s">
        <v>15</v>
      </c>
      <c r="J6155" s="406"/>
      <c r="K6155" s="420" t="b">
        <v>0</v>
      </c>
      <c r="L6155" s="406"/>
      <c r="M6155" s="419">
        <v>45913</v>
      </c>
    </row>
    <row r="6156" spans="1:13">
      <c r="A6156" s="418">
        <v>2010</v>
      </c>
      <c r="B6156" s="418">
        <v>453040</v>
      </c>
      <c r="C6156" s="418">
        <v>3000</v>
      </c>
      <c r="D6156" s="406">
        <v>7112026</v>
      </c>
      <c r="E6156" s="406" t="s">
        <v>424</v>
      </c>
      <c r="F6156" s="418">
        <v>150</v>
      </c>
      <c r="G6156" s="419">
        <v>46188</v>
      </c>
      <c r="H6156" s="419">
        <v>46191</v>
      </c>
      <c r="I6156" s="406" t="s">
        <v>15</v>
      </c>
      <c r="J6156" s="406"/>
      <c r="K6156" s="420" t="b">
        <v>0</v>
      </c>
      <c r="L6156" s="406"/>
      <c r="M6156" s="419">
        <v>46191</v>
      </c>
    </row>
    <row r="6157" spans="1:13">
      <c r="A6157" s="418">
        <v>5001</v>
      </c>
      <c r="B6157" s="418">
        <v>475516</v>
      </c>
      <c r="C6157" s="418">
        <v>3000</v>
      </c>
      <c r="D6157" s="406">
        <v>71172025</v>
      </c>
      <c r="E6157" s="406" t="s">
        <v>1186</v>
      </c>
      <c r="F6157" s="418">
        <v>1</v>
      </c>
      <c r="G6157" s="419">
        <v>45773</v>
      </c>
      <c r="H6157" s="419">
        <v>45925</v>
      </c>
      <c r="I6157" s="406" t="s">
        <v>15</v>
      </c>
      <c r="J6157" s="406"/>
      <c r="K6157" s="420" t="b">
        <v>0</v>
      </c>
      <c r="L6157" s="406"/>
      <c r="M6157" s="419">
        <v>45925</v>
      </c>
    </row>
    <row r="6158" spans="1:13">
      <c r="A6158" s="418">
        <v>5001</v>
      </c>
      <c r="B6158" s="418">
        <v>451191</v>
      </c>
      <c r="C6158" s="418">
        <v>3000</v>
      </c>
      <c r="D6158" s="406">
        <v>71202025</v>
      </c>
      <c r="E6158" s="406" t="s">
        <v>904</v>
      </c>
      <c r="F6158" s="418">
        <v>50</v>
      </c>
      <c r="G6158" s="419">
        <v>45988</v>
      </c>
      <c r="H6158" s="419">
        <v>45989</v>
      </c>
      <c r="I6158" s="406" t="s">
        <v>15</v>
      </c>
      <c r="J6158" s="406"/>
      <c r="K6158" s="420" t="b">
        <v>0</v>
      </c>
      <c r="L6158" s="406" t="s">
        <v>41</v>
      </c>
      <c r="M6158" s="419">
        <v>45989</v>
      </c>
    </row>
    <row r="6159" spans="1:13">
      <c r="A6159" s="418">
        <v>2010</v>
      </c>
      <c r="B6159" s="418">
        <v>481215</v>
      </c>
      <c r="C6159" s="418">
        <v>3000</v>
      </c>
      <c r="D6159" s="406">
        <v>7122026</v>
      </c>
      <c r="E6159" s="406" t="s">
        <v>246</v>
      </c>
      <c r="F6159" s="418">
        <v>580</v>
      </c>
      <c r="G6159" s="419">
        <v>46188</v>
      </c>
      <c r="H6159" s="419">
        <v>46191</v>
      </c>
      <c r="I6159" s="406" t="s">
        <v>15</v>
      </c>
      <c r="J6159" s="406"/>
      <c r="K6159" s="420" t="b">
        <v>0</v>
      </c>
      <c r="L6159" s="406"/>
      <c r="M6159" s="419">
        <v>46191</v>
      </c>
    </row>
    <row r="6160" spans="1:13">
      <c r="A6160" s="418">
        <v>5001</v>
      </c>
      <c r="B6160" s="418">
        <v>473833</v>
      </c>
      <c r="C6160" s="418">
        <v>3000</v>
      </c>
      <c r="D6160" s="406">
        <v>71392024</v>
      </c>
      <c r="E6160" s="406" t="s">
        <v>1152</v>
      </c>
      <c r="F6160" s="418">
        <v>2000</v>
      </c>
      <c r="G6160" s="419">
        <v>46050</v>
      </c>
      <c r="H6160" s="419">
        <v>46070</v>
      </c>
      <c r="I6160" s="406" t="s">
        <v>15</v>
      </c>
      <c r="J6160" s="406"/>
      <c r="K6160" s="420" t="b">
        <v>0</v>
      </c>
      <c r="L6160" s="406"/>
      <c r="M6160" s="419">
        <v>46070</v>
      </c>
    </row>
    <row r="6161" spans="1:13">
      <c r="A6161" s="418">
        <v>5001</v>
      </c>
      <c r="B6161" s="418">
        <v>483040</v>
      </c>
      <c r="C6161" s="418">
        <v>3000</v>
      </c>
      <c r="D6161" s="406">
        <v>71412025</v>
      </c>
      <c r="E6161" s="406" t="s">
        <v>601</v>
      </c>
      <c r="F6161" s="418">
        <v>15</v>
      </c>
      <c r="G6161" s="419">
        <v>45965</v>
      </c>
      <c r="H6161" s="419">
        <v>45974</v>
      </c>
      <c r="I6161" s="406" t="s">
        <v>15</v>
      </c>
      <c r="J6161" s="406"/>
      <c r="K6161" s="420" t="b">
        <v>0</v>
      </c>
      <c r="L6161" s="406" t="s">
        <v>17</v>
      </c>
      <c r="M6161" s="419">
        <v>45975</v>
      </c>
    </row>
    <row r="6162" spans="1:13">
      <c r="A6162" s="418">
        <v>5001</v>
      </c>
      <c r="B6162" s="418">
        <v>410289</v>
      </c>
      <c r="C6162" s="418">
        <v>3000</v>
      </c>
      <c r="D6162" s="406">
        <v>71462026</v>
      </c>
      <c r="E6162" s="406" t="s">
        <v>629</v>
      </c>
      <c r="F6162" s="418">
        <v>661</v>
      </c>
      <c r="G6162" s="419">
        <v>46206</v>
      </c>
      <c r="H6162" s="419">
        <v>46233</v>
      </c>
      <c r="I6162" s="406" t="s">
        <v>15</v>
      </c>
      <c r="J6162" s="406"/>
      <c r="K6162" s="420" t="b">
        <v>0</v>
      </c>
      <c r="L6162" s="406"/>
      <c r="M6162" s="419">
        <v>46233</v>
      </c>
    </row>
    <row r="6163" spans="1:13">
      <c r="A6163" s="418">
        <v>5001</v>
      </c>
      <c r="B6163" s="418">
        <v>410289</v>
      </c>
      <c r="C6163" s="418">
        <v>3000</v>
      </c>
      <c r="D6163" s="406">
        <v>71472026</v>
      </c>
      <c r="E6163" s="406" t="s">
        <v>629</v>
      </c>
      <c r="F6163" s="418">
        <v>191</v>
      </c>
      <c r="G6163" s="406"/>
      <c r="H6163" s="406"/>
      <c r="I6163" s="406" t="s">
        <v>21</v>
      </c>
      <c r="J6163" s="406"/>
      <c r="K6163" s="420" t="b">
        <v>0</v>
      </c>
      <c r="L6163" s="406"/>
      <c r="M6163" s="406"/>
    </row>
    <row r="6164" spans="1:13">
      <c r="A6164" s="418">
        <v>2017</v>
      </c>
      <c r="B6164" s="418">
        <v>465362</v>
      </c>
      <c r="C6164" s="418">
        <v>3010</v>
      </c>
      <c r="D6164" s="406">
        <v>7172023</v>
      </c>
      <c r="E6164" s="406" t="s">
        <v>490</v>
      </c>
      <c r="F6164" s="418">
        <v>966</v>
      </c>
      <c r="G6164" s="419">
        <v>45944</v>
      </c>
      <c r="H6164" s="419">
        <v>45944</v>
      </c>
      <c r="I6164" s="406" t="s">
        <v>15</v>
      </c>
      <c r="J6164" s="406"/>
      <c r="K6164" s="420" t="b">
        <v>0</v>
      </c>
      <c r="L6164" s="406" t="s">
        <v>17</v>
      </c>
      <c r="M6164" s="419">
        <v>45944</v>
      </c>
    </row>
    <row r="6165" spans="1:13">
      <c r="A6165" s="418">
        <v>5001</v>
      </c>
      <c r="B6165" s="418">
        <v>410072</v>
      </c>
      <c r="C6165" s="418">
        <v>3000</v>
      </c>
      <c r="D6165" s="406">
        <v>71792026</v>
      </c>
      <c r="E6165" s="406" t="s">
        <v>30</v>
      </c>
      <c r="F6165" s="418">
        <v>5</v>
      </c>
      <c r="G6165" s="419">
        <v>46123</v>
      </c>
      <c r="H6165" s="419">
        <v>46128</v>
      </c>
      <c r="I6165" s="406" t="s">
        <v>15</v>
      </c>
      <c r="J6165" s="406"/>
      <c r="K6165" s="420" t="b">
        <v>0</v>
      </c>
      <c r="L6165" s="406"/>
      <c r="M6165" s="419">
        <v>46133</v>
      </c>
    </row>
    <row r="6166" spans="1:13">
      <c r="A6166" s="418">
        <v>2010</v>
      </c>
      <c r="B6166" s="418">
        <v>465362</v>
      </c>
      <c r="C6166" s="418">
        <v>3000</v>
      </c>
      <c r="D6166" s="406">
        <v>7182023</v>
      </c>
      <c r="E6166" s="406" t="s">
        <v>490</v>
      </c>
      <c r="F6166" s="418">
        <v>20</v>
      </c>
      <c r="G6166" s="419">
        <v>46121</v>
      </c>
      <c r="H6166" s="419">
        <v>46128</v>
      </c>
      <c r="I6166" s="406" t="s">
        <v>15</v>
      </c>
      <c r="J6166" s="406"/>
      <c r="K6166" s="420" t="b">
        <v>0</v>
      </c>
      <c r="L6166" s="406"/>
      <c r="M6166" s="419">
        <v>46128</v>
      </c>
    </row>
    <row r="6167" spans="1:13">
      <c r="A6167" s="418">
        <v>2017</v>
      </c>
      <c r="B6167" s="418">
        <v>465362</v>
      </c>
      <c r="C6167" s="418">
        <v>3010</v>
      </c>
      <c r="D6167" s="406">
        <v>7182023</v>
      </c>
      <c r="E6167" s="406" t="s">
        <v>490</v>
      </c>
      <c r="F6167" s="418">
        <v>4120</v>
      </c>
      <c r="G6167" s="419">
        <v>45930</v>
      </c>
      <c r="H6167" s="419">
        <v>45937</v>
      </c>
      <c r="I6167" s="406" t="s">
        <v>15</v>
      </c>
      <c r="J6167" s="406"/>
      <c r="K6167" s="420" t="b">
        <v>0</v>
      </c>
      <c r="L6167" s="406" t="s">
        <v>17</v>
      </c>
      <c r="M6167" s="419">
        <v>45937</v>
      </c>
    </row>
    <row r="6168" spans="1:13">
      <c r="A6168" s="418">
        <v>5001</v>
      </c>
      <c r="B6168" s="418">
        <v>410413</v>
      </c>
      <c r="C6168" s="418">
        <v>3000</v>
      </c>
      <c r="D6168" s="406">
        <v>72612025</v>
      </c>
      <c r="E6168" s="406" t="s">
        <v>1187</v>
      </c>
      <c r="F6168" s="418">
        <v>1</v>
      </c>
      <c r="G6168" s="419">
        <v>45776</v>
      </c>
      <c r="H6168" s="419">
        <v>45931</v>
      </c>
      <c r="I6168" s="406" t="s">
        <v>15</v>
      </c>
      <c r="J6168" s="406"/>
      <c r="K6168" s="420" t="b">
        <v>0</v>
      </c>
      <c r="L6168" s="406"/>
      <c r="M6168" s="419">
        <v>45932</v>
      </c>
    </row>
    <row r="6169" spans="1:13">
      <c r="A6169" s="418">
        <v>5001</v>
      </c>
      <c r="B6169" s="418">
        <v>461520</v>
      </c>
      <c r="C6169" s="418">
        <v>3000</v>
      </c>
      <c r="D6169" s="406">
        <v>72662026</v>
      </c>
      <c r="E6169" s="406" t="s">
        <v>429</v>
      </c>
      <c r="F6169" s="418">
        <v>100</v>
      </c>
      <c r="G6169" s="419">
        <v>46126</v>
      </c>
      <c r="H6169" s="419">
        <v>46128</v>
      </c>
      <c r="I6169" s="406" t="s">
        <v>15</v>
      </c>
      <c r="J6169" s="406"/>
      <c r="K6169" s="420" t="b">
        <v>0</v>
      </c>
      <c r="L6169" s="406"/>
      <c r="M6169" s="419">
        <v>46128</v>
      </c>
    </row>
    <row r="6170" spans="1:13">
      <c r="A6170" s="418">
        <v>5001</v>
      </c>
      <c r="B6170" s="418">
        <v>458537</v>
      </c>
      <c r="C6170" s="418">
        <v>3000</v>
      </c>
      <c r="D6170" s="406">
        <v>72682026</v>
      </c>
      <c r="E6170" s="406" t="s">
        <v>146</v>
      </c>
      <c r="F6170" s="418">
        <v>40</v>
      </c>
      <c r="G6170" s="406"/>
      <c r="H6170" s="406"/>
      <c r="I6170" s="406" t="s">
        <v>21</v>
      </c>
      <c r="J6170" s="406"/>
      <c r="K6170" s="420" t="b">
        <v>0</v>
      </c>
      <c r="L6170" s="406"/>
      <c r="M6170" s="406"/>
    </row>
    <row r="6171" spans="1:13">
      <c r="A6171" s="418">
        <v>5001</v>
      </c>
      <c r="B6171" s="418">
        <v>462838</v>
      </c>
      <c r="C6171" s="418">
        <v>3000</v>
      </c>
      <c r="D6171" s="406">
        <v>72722025</v>
      </c>
      <c r="E6171" s="406" t="s">
        <v>374</v>
      </c>
      <c r="F6171" s="418">
        <v>50</v>
      </c>
      <c r="G6171" s="419">
        <v>46042</v>
      </c>
      <c r="H6171" s="406"/>
      <c r="I6171" s="406" t="s">
        <v>49</v>
      </c>
      <c r="J6171" s="406"/>
      <c r="K6171" s="420" t="b">
        <v>0</v>
      </c>
      <c r="L6171" s="406"/>
      <c r="M6171" s="406"/>
    </row>
    <row r="6172" spans="1:13">
      <c r="A6172" s="418">
        <v>5001</v>
      </c>
      <c r="B6172" s="418">
        <v>409953</v>
      </c>
      <c r="C6172" s="418">
        <v>3000</v>
      </c>
      <c r="D6172" s="406">
        <v>72752025</v>
      </c>
      <c r="E6172" s="406" t="s">
        <v>464</v>
      </c>
      <c r="F6172" s="418">
        <v>2529670</v>
      </c>
      <c r="G6172" s="419">
        <v>45967</v>
      </c>
      <c r="H6172" s="419">
        <v>45975</v>
      </c>
      <c r="I6172" s="406" t="s">
        <v>15</v>
      </c>
      <c r="J6172" s="406"/>
      <c r="K6172" s="420" t="b">
        <v>0</v>
      </c>
      <c r="L6172" s="406" t="s">
        <v>41</v>
      </c>
      <c r="M6172" s="419">
        <v>45975</v>
      </c>
    </row>
    <row r="6173" spans="1:13">
      <c r="A6173" s="418">
        <v>5001</v>
      </c>
      <c r="B6173" s="418">
        <v>409953</v>
      </c>
      <c r="C6173" s="418">
        <v>3000</v>
      </c>
      <c r="D6173" s="406">
        <v>72752025</v>
      </c>
      <c r="E6173" s="406" t="s">
        <v>464</v>
      </c>
      <c r="F6173" s="418">
        <v>2529670</v>
      </c>
      <c r="G6173" s="419">
        <v>46030</v>
      </c>
      <c r="H6173" s="419">
        <v>46035</v>
      </c>
      <c r="I6173" s="406" t="s">
        <v>15</v>
      </c>
      <c r="J6173" s="406"/>
      <c r="K6173" s="420" t="b">
        <v>0</v>
      </c>
      <c r="L6173" s="406" t="s">
        <v>41</v>
      </c>
      <c r="M6173" s="419">
        <v>46035</v>
      </c>
    </row>
    <row r="6174" spans="1:13">
      <c r="A6174" s="418">
        <v>5001</v>
      </c>
      <c r="B6174" s="418">
        <v>409953</v>
      </c>
      <c r="C6174" s="418">
        <v>3000</v>
      </c>
      <c r="D6174" s="406">
        <v>72752025</v>
      </c>
      <c r="E6174" s="406" t="s">
        <v>464</v>
      </c>
      <c r="F6174" s="418">
        <v>2529670</v>
      </c>
      <c r="G6174" s="419">
        <v>46081</v>
      </c>
      <c r="H6174" s="419">
        <v>46088</v>
      </c>
      <c r="I6174" s="406" t="s">
        <v>15</v>
      </c>
      <c r="J6174" s="406"/>
      <c r="K6174" s="420" t="b">
        <v>0</v>
      </c>
      <c r="L6174" s="406" t="s">
        <v>41</v>
      </c>
      <c r="M6174" s="419">
        <v>46090</v>
      </c>
    </row>
    <row r="6175" spans="1:13">
      <c r="A6175" s="418">
        <v>5001</v>
      </c>
      <c r="B6175" s="418">
        <v>409953</v>
      </c>
      <c r="C6175" s="418">
        <v>3000</v>
      </c>
      <c r="D6175" s="406">
        <v>72752025</v>
      </c>
      <c r="E6175" s="406" t="s">
        <v>464</v>
      </c>
      <c r="F6175" s="418">
        <v>2529670</v>
      </c>
      <c r="G6175" s="419">
        <v>46148</v>
      </c>
      <c r="H6175" s="419">
        <v>46155</v>
      </c>
      <c r="I6175" s="406" t="s">
        <v>15</v>
      </c>
      <c r="J6175" s="406"/>
      <c r="K6175" s="420" t="b">
        <v>0</v>
      </c>
      <c r="L6175" s="406" t="s">
        <v>41</v>
      </c>
      <c r="M6175" s="419">
        <v>46156</v>
      </c>
    </row>
    <row r="6176" spans="1:13">
      <c r="A6176" s="418">
        <v>5001</v>
      </c>
      <c r="B6176" s="418">
        <v>461520</v>
      </c>
      <c r="C6176" s="418">
        <v>3000</v>
      </c>
      <c r="D6176" s="406">
        <v>72762026</v>
      </c>
      <c r="E6176" s="406" t="s">
        <v>429</v>
      </c>
      <c r="F6176" s="418">
        <v>100</v>
      </c>
      <c r="G6176" s="419">
        <v>46126</v>
      </c>
      <c r="H6176" s="419">
        <v>46128</v>
      </c>
      <c r="I6176" s="406" t="s">
        <v>15</v>
      </c>
      <c r="J6176" s="406"/>
      <c r="K6176" s="420" t="b">
        <v>0</v>
      </c>
      <c r="L6176" s="406"/>
      <c r="M6176" s="419">
        <v>46128</v>
      </c>
    </row>
    <row r="6177" spans="1:13">
      <c r="A6177" s="418">
        <v>5001</v>
      </c>
      <c r="B6177" s="418">
        <v>475330</v>
      </c>
      <c r="C6177" s="418">
        <v>3000</v>
      </c>
      <c r="D6177" s="406">
        <v>7282026</v>
      </c>
      <c r="E6177" s="406" t="s">
        <v>873</v>
      </c>
      <c r="F6177" s="418">
        <v>20</v>
      </c>
      <c r="G6177" s="419">
        <v>46038</v>
      </c>
      <c r="H6177" s="419">
        <v>46045</v>
      </c>
      <c r="I6177" s="406" t="s">
        <v>15</v>
      </c>
      <c r="J6177" s="406"/>
      <c r="K6177" s="420" t="b">
        <v>0</v>
      </c>
      <c r="L6177" s="406"/>
      <c r="M6177" s="419">
        <v>46045</v>
      </c>
    </row>
    <row r="6178" spans="1:13">
      <c r="A6178" s="418">
        <v>2010</v>
      </c>
      <c r="B6178" s="418">
        <v>460028</v>
      </c>
      <c r="C6178" s="418">
        <v>3000</v>
      </c>
      <c r="D6178" s="406">
        <v>7292026</v>
      </c>
      <c r="E6178" s="406" t="s">
        <v>94</v>
      </c>
      <c r="F6178" s="418">
        <v>509</v>
      </c>
      <c r="G6178" s="419">
        <v>46191</v>
      </c>
      <c r="H6178" s="419">
        <v>46199</v>
      </c>
      <c r="I6178" s="406" t="s">
        <v>15</v>
      </c>
      <c r="J6178" s="406"/>
      <c r="K6178" s="420" t="b">
        <v>0</v>
      </c>
      <c r="L6178" s="406"/>
      <c r="M6178" s="419">
        <v>46199</v>
      </c>
    </row>
    <row r="6179" spans="1:13">
      <c r="A6179" s="418">
        <v>2017</v>
      </c>
      <c r="B6179" s="418">
        <v>475537</v>
      </c>
      <c r="C6179" s="418">
        <v>3010</v>
      </c>
      <c r="D6179" s="406">
        <v>7302025</v>
      </c>
      <c r="E6179" s="406" t="s">
        <v>475</v>
      </c>
      <c r="F6179" s="418">
        <v>20</v>
      </c>
      <c r="G6179" s="406"/>
      <c r="H6179" s="406"/>
      <c r="I6179" s="406" t="s">
        <v>21</v>
      </c>
      <c r="J6179" s="406"/>
      <c r="K6179" s="420" t="b">
        <v>0</v>
      </c>
      <c r="L6179" s="406"/>
      <c r="M6179" s="406"/>
    </row>
    <row r="6180" spans="1:13">
      <c r="A6180" s="418">
        <v>5001</v>
      </c>
      <c r="B6180" s="418">
        <v>422364</v>
      </c>
      <c r="C6180" s="418">
        <v>3000</v>
      </c>
      <c r="D6180" s="406">
        <v>73172025</v>
      </c>
      <c r="E6180" s="406" t="s">
        <v>699</v>
      </c>
      <c r="F6180" s="418">
        <v>600</v>
      </c>
      <c r="G6180" s="419">
        <v>45883</v>
      </c>
      <c r="H6180" s="419">
        <v>45903</v>
      </c>
      <c r="I6180" s="406" t="s">
        <v>15</v>
      </c>
      <c r="J6180" s="406"/>
      <c r="K6180" s="420" t="b">
        <v>0</v>
      </c>
      <c r="L6180" s="406"/>
      <c r="M6180" s="419">
        <v>45903</v>
      </c>
    </row>
    <row r="6181" spans="1:13">
      <c r="A6181" s="418">
        <v>2010</v>
      </c>
      <c r="B6181" s="418">
        <v>454445</v>
      </c>
      <c r="C6181" s="418">
        <v>3000</v>
      </c>
      <c r="D6181" s="406">
        <v>732026</v>
      </c>
      <c r="E6181" s="406" t="s">
        <v>19</v>
      </c>
      <c r="F6181" s="418">
        <v>75</v>
      </c>
      <c r="G6181" s="419">
        <v>46049</v>
      </c>
      <c r="H6181" s="419">
        <v>46055</v>
      </c>
      <c r="I6181" s="406" t="s">
        <v>15</v>
      </c>
      <c r="J6181" s="406"/>
      <c r="K6181" s="420" t="b">
        <v>0</v>
      </c>
      <c r="L6181" s="406"/>
      <c r="M6181" s="419">
        <v>46055</v>
      </c>
    </row>
    <row r="6182" spans="1:13">
      <c r="A6182" s="418">
        <v>5001</v>
      </c>
      <c r="B6182" s="418">
        <v>422364</v>
      </c>
      <c r="C6182" s="418">
        <v>3000</v>
      </c>
      <c r="D6182" s="406">
        <v>73212025</v>
      </c>
      <c r="E6182" s="406" t="s">
        <v>699</v>
      </c>
      <c r="F6182" s="418">
        <v>1000</v>
      </c>
      <c r="G6182" s="419">
        <v>45825</v>
      </c>
      <c r="H6182" s="419">
        <v>45902</v>
      </c>
      <c r="I6182" s="406" t="s">
        <v>15</v>
      </c>
      <c r="J6182" s="406"/>
      <c r="K6182" s="420" t="b">
        <v>0</v>
      </c>
      <c r="L6182" s="406"/>
      <c r="M6182" s="419">
        <v>45902</v>
      </c>
    </row>
    <row r="6183" spans="1:13">
      <c r="A6183" s="418">
        <v>5001</v>
      </c>
      <c r="B6183" s="418">
        <v>422364</v>
      </c>
      <c r="C6183" s="418">
        <v>3000</v>
      </c>
      <c r="D6183" s="406">
        <v>73232025</v>
      </c>
      <c r="E6183" s="406" t="s">
        <v>699</v>
      </c>
      <c r="F6183" s="418">
        <v>1000</v>
      </c>
      <c r="G6183" s="419">
        <v>45878</v>
      </c>
      <c r="H6183" s="419">
        <v>45903</v>
      </c>
      <c r="I6183" s="406" t="s">
        <v>15</v>
      </c>
      <c r="J6183" s="406"/>
      <c r="K6183" s="420" t="b">
        <v>0</v>
      </c>
      <c r="L6183" s="406"/>
      <c r="M6183" s="419">
        <v>45903</v>
      </c>
    </row>
    <row r="6184" spans="1:13">
      <c r="A6184" s="418">
        <v>5001</v>
      </c>
      <c r="B6184" s="418">
        <v>422364</v>
      </c>
      <c r="C6184" s="418">
        <v>3000</v>
      </c>
      <c r="D6184" s="406">
        <v>73242025</v>
      </c>
      <c r="E6184" s="406" t="s">
        <v>699</v>
      </c>
      <c r="F6184" s="418">
        <v>1000</v>
      </c>
      <c r="G6184" s="419">
        <v>45881</v>
      </c>
      <c r="H6184" s="419">
        <v>45903</v>
      </c>
      <c r="I6184" s="406" t="s">
        <v>15</v>
      </c>
      <c r="J6184" s="406"/>
      <c r="K6184" s="420" t="b">
        <v>0</v>
      </c>
      <c r="L6184" s="406"/>
      <c r="M6184" s="419">
        <v>45903</v>
      </c>
    </row>
    <row r="6185" spans="1:13">
      <c r="A6185" s="418">
        <v>5001</v>
      </c>
      <c r="B6185" s="418">
        <v>422364</v>
      </c>
      <c r="C6185" s="418">
        <v>3000</v>
      </c>
      <c r="D6185" s="406">
        <v>73252025</v>
      </c>
      <c r="E6185" s="406" t="s">
        <v>699</v>
      </c>
      <c r="F6185" s="418">
        <v>1000</v>
      </c>
      <c r="G6185" s="419">
        <v>45882</v>
      </c>
      <c r="H6185" s="419">
        <v>45903</v>
      </c>
      <c r="I6185" s="406" t="s">
        <v>15</v>
      </c>
      <c r="J6185" s="406"/>
      <c r="K6185" s="420" t="b">
        <v>0</v>
      </c>
      <c r="L6185" s="406"/>
      <c r="M6185" s="419">
        <v>45903</v>
      </c>
    </row>
    <row r="6186" spans="1:13">
      <c r="A6186" s="418">
        <v>5001</v>
      </c>
      <c r="B6186" s="418">
        <v>422364</v>
      </c>
      <c r="C6186" s="418">
        <v>3000</v>
      </c>
      <c r="D6186" s="406">
        <v>73262025</v>
      </c>
      <c r="E6186" s="406" t="s">
        <v>699</v>
      </c>
      <c r="F6186" s="418">
        <v>1000</v>
      </c>
      <c r="G6186" s="419">
        <v>45882</v>
      </c>
      <c r="H6186" s="419">
        <v>45902</v>
      </c>
      <c r="I6186" s="406" t="s">
        <v>15</v>
      </c>
      <c r="J6186" s="406"/>
      <c r="K6186" s="420" t="b">
        <v>0</v>
      </c>
      <c r="L6186" s="406"/>
      <c r="M6186" s="419">
        <v>45902</v>
      </c>
    </row>
    <row r="6187" spans="1:13">
      <c r="A6187" s="418">
        <v>5001</v>
      </c>
      <c r="B6187" s="418">
        <v>463132</v>
      </c>
      <c r="C6187" s="418">
        <v>3000</v>
      </c>
      <c r="D6187" s="406">
        <v>73472023</v>
      </c>
      <c r="E6187" s="406" t="s">
        <v>815</v>
      </c>
      <c r="F6187" s="418">
        <v>5</v>
      </c>
      <c r="G6187" s="419">
        <v>45937</v>
      </c>
      <c r="H6187" s="419">
        <v>45965</v>
      </c>
      <c r="I6187" s="406" t="s">
        <v>15</v>
      </c>
      <c r="J6187" s="406"/>
      <c r="K6187" s="420" t="b">
        <v>0</v>
      </c>
      <c r="L6187" s="406" t="s">
        <v>17</v>
      </c>
      <c r="M6187" s="419">
        <v>45965</v>
      </c>
    </row>
    <row r="6188" spans="1:13">
      <c r="A6188" s="418">
        <v>5001</v>
      </c>
      <c r="B6188" s="418">
        <v>410422</v>
      </c>
      <c r="C6188" s="418">
        <v>3000</v>
      </c>
      <c r="D6188" s="406">
        <v>73482025</v>
      </c>
      <c r="E6188" s="406" t="s">
        <v>434</v>
      </c>
      <c r="F6188" s="418">
        <v>100</v>
      </c>
      <c r="G6188" s="419">
        <v>45903</v>
      </c>
      <c r="H6188" s="419">
        <v>45911</v>
      </c>
      <c r="I6188" s="406" t="s">
        <v>15</v>
      </c>
      <c r="J6188" s="406"/>
      <c r="K6188" s="420" t="b">
        <v>0</v>
      </c>
      <c r="L6188" s="406"/>
      <c r="M6188" s="419">
        <v>45911</v>
      </c>
    </row>
    <row r="6189" spans="1:13">
      <c r="A6189" s="418">
        <v>5001</v>
      </c>
      <c r="B6189" s="418">
        <v>472490</v>
      </c>
      <c r="C6189" s="418">
        <v>3000</v>
      </c>
      <c r="D6189" s="406">
        <v>73512026</v>
      </c>
      <c r="E6189" s="406" t="s">
        <v>569</v>
      </c>
      <c r="F6189" s="418">
        <v>195</v>
      </c>
      <c r="G6189" s="419">
        <v>46282</v>
      </c>
      <c r="H6189" s="419">
        <v>46291</v>
      </c>
      <c r="I6189" s="406" t="s">
        <v>15</v>
      </c>
      <c r="J6189" s="406"/>
      <c r="K6189" s="420" t="b">
        <v>0</v>
      </c>
      <c r="L6189" s="406"/>
      <c r="M6189" s="419">
        <v>46293</v>
      </c>
    </row>
    <row r="6190" spans="1:13">
      <c r="A6190" s="418">
        <v>2010</v>
      </c>
      <c r="B6190" s="418">
        <v>453728</v>
      </c>
      <c r="C6190" s="418">
        <v>3000</v>
      </c>
      <c r="D6190" s="406">
        <v>7352026</v>
      </c>
      <c r="E6190" s="406" t="s">
        <v>273</v>
      </c>
      <c r="F6190" s="418">
        <v>50</v>
      </c>
      <c r="G6190" s="419">
        <v>46191</v>
      </c>
      <c r="H6190" s="419">
        <v>46192</v>
      </c>
      <c r="I6190" s="406" t="s">
        <v>15</v>
      </c>
      <c r="J6190" s="406"/>
      <c r="K6190" s="420" t="b">
        <v>0</v>
      </c>
      <c r="L6190" s="406"/>
      <c r="M6190" s="419">
        <v>46192</v>
      </c>
    </row>
    <row r="6191" spans="1:13">
      <c r="A6191" s="418">
        <v>5001</v>
      </c>
      <c r="B6191" s="418">
        <v>410300</v>
      </c>
      <c r="C6191" s="418">
        <v>3000</v>
      </c>
      <c r="D6191" s="406">
        <v>7372023</v>
      </c>
      <c r="E6191" s="406" t="s">
        <v>1089</v>
      </c>
      <c r="F6191" s="418">
        <v>200</v>
      </c>
      <c r="G6191" s="419">
        <v>46007</v>
      </c>
      <c r="H6191" s="419">
        <v>46035</v>
      </c>
      <c r="I6191" s="406" t="s">
        <v>15</v>
      </c>
      <c r="J6191" s="406"/>
      <c r="K6191" s="420" t="b">
        <v>0</v>
      </c>
      <c r="L6191" s="406"/>
      <c r="M6191" s="419">
        <v>46037</v>
      </c>
    </row>
    <row r="6192" spans="1:13">
      <c r="A6192" s="418">
        <v>5001</v>
      </c>
      <c r="B6192" s="418">
        <v>410300</v>
      </c>
      <c r="C6192" s="418">
        <v>3000</v>
      </c>
      <c r="D6192" s="406">
        <v>7382023</v>
      </c>
      <c r="E6192" s="406" t="s">
        <v>1089</v>
      </c>
      <c r="F6192" s="418">
        <v>200</v>
      </c>
      <c r="G6192" s="419">
        <v>45940</v>
      </c>
      <c r="H6192" s="419">
        <v>46037</v>
      </c>
      <c r="I6192" s="406" t="s">
        <v>15</v>
      </c>
      <c r="J6192" s="406"/>
      <c r="K6192" s="420" t="b">
        <v>0</v>
      </c>
      <c r="L6192" s="406"/>
      <c r="M6192" s="419">
        <v>46037</v>
      </c>
    </row>
    <row r="6193" spans="1:13">
      <c r="A6193" s="418">
        <v>2017</v>
      </c>
      <c r="B6193" s="418">
        <v>465167</v>
      </c>
      <c r="C6193" s="418">
        <v>3010</v>
      </c>
      <c r="D6193" s="406">
        <v>7382025</v>
      </c>
      <c r="E6193" s="406" t="s">
        <v>295</v>
      </c>
      <c r="F6193" s="418">
        <v>175</v>
      </c>
      <c r="G6193" s="419">
        <v>45925</v>
      </c>
      <c r="H6193" s="419">
        <v>45927</v>
      </c>
      <c r="I6193" s="406" t="s">
        <v>15</v>
      </c>
      <c r="J6193" s="406"/>
      <c r="K6193" s="420" t="b">
        <v>0</v>
      </c>
      <c r="L6193" s="406"/>
      <c r="M6193" s="419">
        <v>45927</v>
      </c>
    </row>
    <row r="6194" spans="1:13">
      <c r="A6194" s="418">
        <v>2010</v>
      </c>
      <c r="B6194" s="418">
        <v>210632</v>
      </c>
      <c r="C6194" s="418">
        <v>3000</v>
      </c>
      <c r="D6194" s="406">
        <v>7382026</v>
      </c>
      <c r="E6194" s="406" t="s">
        <v>157</v>
      </c>
      <c r="F6194" s="418">
        <v>120</v>
      </c>
      <c r="G6194" s="419">
        <v>46191</v>
      </c>
      <c r="H6194" s="419">
        <v>46192</v>
      </c>
      <c r="I6194" s="406" t="s">
        <v>15</v>
      </c>
      <c r="J6194" s="406"/>
      <c r="K6194" s="420" t="b">
        <v>0</v>
      </c>
      <c r="L6194" s="406"/>
      <c r="M6194" s="419">
        <v>46192</v>
      </c>
    </row>
    <row r="6195" spans="1:13">
      <c r="A6195" s="418">
        <v>2017</v>
      </c>
      <c r="B6195" s="418">
        <v>479122</v>
      </c>
      <c r="C6195" s="418">
        <v>3010</v>
      </c>
      <c r="D6195" s="406">
        <v>7382026</v>
      </c>
      <c r="E6195" s="406" t="s">
        <v>957</v>
      </c>
      <c r="F6195" s="418">
        <v>2</v>
      </c>
      <c r="G6195" s="419">
        <v>46179</v>
      </c>
      <c r="H6195" s="419">
        <v>46197</v>
      </c>
      <c r="I6195" s="406" t="s">
        <v>15</v>
      </c>
      <c r="J6195" s="406"/>
      <c r="K6195" s="420" t="b">
        <v>0</v>
      </c>
      <c r="L6195" s="406"/>
      <c r="M6195" s="419">
        <v>46197</v>
      </c>
    </row>
    <row r="6196" spans="1:13">
      <c r="A6196" s="418">
        <v>5001</v>
      </c>
      <c r="B6196" s="418">
        <v>485618</v>
      </c>
      <c r="C6196" s="418">
        <v>3000</v>
      </c>
      <c r="D6196" s="406">
        <v>73832024</v>
      </c>
      <c r="E6196" s="406" t="s">
        <v>1141</v>
      </c>
      <c r="F6196" s="418">
        <v>516</v>
      </c>
      <c r="G6196" s="419">
        <v>46220</v>
      </c>
      <c r="H6196" s="419">
        <v>46230</v>
      </c>
      <c r="I6196" s="406" t="s">
        <v>15</v>
      </c>
      <c r="J6196" s="406"/>
      <c r="K6196" s="420" t="b">
        <v>0</v>
      </c>
      <c r="L6196" s="406" t="s">
        <v>41</v>
      </c>
      <c r="M6196" s="419">
        <v>46231</v>
      </c>
    </row>
    <row r="6197" spans="1:13">
      <c r="A6197" s="418">
        <v>5001</v>
      </c>
      <c r="B6197" s="418">
        <v>485618</v>
      </c>
      <c r="C6197" s="418">
        <v>3000</v>
      </c>
      <c r="D6197" s="406">
        <v>73842024</v>
      </c>
      <c r="E6197" s="406" t="s">
        <v>1141</v>
      </c>
      <c r="F6197" s="418">
        <v>189</v>
      </c>
      <c r="G6197" s="419">
        <v>46220</v>
      </c>
      <c r="H6197" s="419">
        <v>46230</v>
      </c>
      <c r="I6197" s="406" t="s">
        <v>15</v>
      </c>
      <c r="J6197" s="406"/>
      <c r="K6197" s="420" t="b">
        <v>0</v>
      </c>
      <c r="L6197" s="406" t="s">
        <v>41</v>
      </c>
      <c r="M6197" s="419">
        <v>46231</v>
      </c>
    </row>
    <row r="6198" spans="1:13">
      <c r="A6198" s="418">
        <v>5001</v>
      </c>
      <c r="B6198" s="418">
        <v>485618</v>
      </c>
      <c r="C6198" s="418">
        <v>3000</v>
      </c>
      <c r="D6198" s="406">
        <v>73862024</v>
      </c>
      <c r="E6198" s="406" t="s">
        <v>1141</v>
      </c>
      <c r="F6198" s="418">
        <v>500</v>
      </c>
      <c r="G6198" s="419">
        <v>46220</v>
      </c>
      <c r="H6198" s="419">
        <v>46253</v>
      </c>
      <c r="I6198" s="406" t="s">
        <v>15</v>
      </c>
      <c r="J6198" s="406"/>
      <c r="K6198" s="420" t="b">
        <v>0</v>
      </c>
      <c r="L6198" s="406" t="s">
        <v>41</v>
      </c>
      <c r="M6198" s="419">
        <v>46253</v>
      </c>
    </row>
    <row r="6199" spans="1:13">
      <c r="A6199" s="418">
        <v>5001</v>
      </c>
      <c r="B6199" s="418">
        <v>485618</v>
      </c>
      <c r="C6199" s="418">
        <v>3000</v>
      </c>
      <c r="D6199" s="406">
        <v>73872024</v>
      </c>
      <c r="E6199" s="406" t="s">
        <v>1141</v>
      </c>
      <c r="F6199" s="418">
        <v>162</v>
      </c>
      <c r="G6199" s="419">
        <v>46220</v>
      </c>
      <c r="H6199" s="419">
        <v>46230</v>
      </c>
      <c r="I6199" s="406" t="s">
        <v>15</v>
      </c>
      <c r="J6199" s="406"/>
      <c r="K6199" s="420" t="b">
        <v>0</v>
      </c>
      <c r="L6199" s="406" t="s">
        <v>41</v>
      </c>
      <c r="M6199" s="419">
        <v>46231</v>
      </c>
    </row>
    <row r="6200" spans="1:13">
      <c r="A6200" s="418">
        <v>5001</v>
      </c>
      <c r="B6200" s="418">
        <v>456976</v>
      </c>
      <c r="C6200" s="418">
        <v>3000</v>
      </c>
      <c r="D6200" s="406">
        <v>73882024</v>
      </c>
      <c r="E6200" s="406" t="s">
        <v>510</v>
      </c>
      <c r="F6200" s="418">
        <v>200</v>
      </c>
      <c r="G6200" s="419">
        <v>45898</v>
      </c>
      <c r="H6200" s="419">
        <v>45912</v>
      </c>
      <c r="I6200" s="406" t="s">
        <v>15</v>
      </c>
      <c r="J6200" s="406"/>
      <c r="K6200" s="420" t="b">
        <v>0</v>
      </c>
      <c r="L6200" s="406" t="s">
        <v>41</v>
      </c>
      <c r="M6200" s="419">
        <v>45912</v>
      </c>
    </row>
    <row r="6201" spans="1:13">
      <c r="A6201" s="418">
        <v>5001</v>
      </c>
      <c r="B6201" s="418">
        <v>410072</v>
      </c>
      <c r="C6201" s="418">
        <v>3000</v>
      </c>
      <c r="D6201" s="406">
        <v>73892026</v>
      </c>
      <c r="E6201" s="406" t="s">
        <v>30</v>
      </c>
      <c r="F6201" s="418">
        <v>3</v>
      </c>
      <c r="G6201" s="419">
        <v>46150</v>
      </c>
      <c r="H6201" s="419">
        <v>46153</v>
      </c>
      <c r="I6201" s="406" t="s">
        <v>15</v>
      </c>
      <c r="J6201" s="406"/>
      <c r="K6201" s="420" t="b">
        <v>0</v>
      </c>
      <c r="L6201" s="406"/>
      <c r="M6201" s="419">
        <v>46155</v>
      </c>
    </row>
    <row r="6202" spans="1:13">
      <c r="A6202" s="418">
        <v>5001</v>
      </c>
      <c r="B6202" s="418">
        <v>410072</v>
      </c>
      <c r="C6202" s="418">
        <v>3000</v>
      </c>
      <c r="D6202" s="406">
        <v>73922026</v>
      </c>
      <c r="E6202" s="406" t="s">
        <v>30</v>
      </c>
      <c r="F6202" s="418">
        <v>640</v>
      </c>
      <c r="G6202" s="406"/>
      <c r="H6202" s="406"/>
      <c r="I6202" s="406" t="s">
        <v>21</v>
      </c>
      <c r="J6202" s="406"/>
      <c r="K6202" s="420" t="b">
        <v>1</v>
      </c>
      <c r="L6202" s="406"/>
      <c r="M6202" s="406"/>
    </row>
    <row r="6203" spans="1:13">
      <c r="A6203" s="418">
        <v>5001</v>
      </c>
      <c r="B6203" s="418">
        <v>410300</v>
      </c>
      <c r="C6203" s="418">
        <v>3000</v>
      </c>
      <c r="D6203" s="406">
        <v>7412023</v>
      </c>
      <c r="E6203" s="406" t="s">
        <v>1089</v>
      </c>
      <c r="F6203" s="418">
        <v>200</v>
      </c>
      <c r="G6203" s="419">
        <v>46007</v>
      </c>
      <c r="H6203" s="419">
        <v>46035</v>
      </c>
      <c r="I6203" s="406" t="s">
        <v>15</v>
      </c>
      <c r="J6203" s="406"/>
      <c r="K6203" s="420" t="b">
        <v>0</v>
      </c>
      <c r="L6203" s="406"/>
      <c r="M6203" s="419">
        <v>46035</v>
      </c>
    </row>
    <row r="6204" spans="1:13">
      <c r="A6204" s="418">
        <v>2010</v>
      </c>
      <c r="B6204" s="418">
        <v>481215</v>
      </c>
      <c r="C6204" s="418">
        <v>3000</v>
      </c>
      <c r="D6204" s="406">
        <v>742026</v>
      </c>
      <c r="E6204" s="406" t="s">
        <v>246</v>
      </c>
      <c r="F6204" s="418">
        <v>160</v>
      </c>
      <c r="G6204" s="419">
        <v>46049</v>
      </c>
      <c r="H6204" s="419">
        <v>46055</v>
      </c>
      <c r="I6204" s="406" t="s">
        <v>15</v>
      </c>
      <c r="J6204" s="406"/>
      <c r="K6204" s="420" t="b">
        <v>0</v>
      </c>
      <c r="L6204" s="406"/>
      <c r="M6204" s="419">
        <v>46055</v>
      </c>
    </row>
    <row r="6205" spans="1:13">
      <c r="A6205" s="418">
        <v>2010</v>
      </c>
      <c r="B6205" s="418">
        <v>211904</v>
      </c>
      <c r="C6205" s="418">
        <v>3000</v>
      </c>
      <c r="D6205" s="406">
        <v>7422026</v>
      </c>
      <c r="E6205" s="406" t="s">
        <v>31</v>
      </c>
      <c r="F6205" s="418">
        <v>32</v>
      </c>
      <c r="G6205" s="419">
        <v>46191</v>
      </c>
      <c r="H6205" s="406"/>
      <c r="I6205" s="406" t="s">
        <v>15</v>
      </c>
      <c r="J6205" s="406"/>
      <c r="K6205" s="420" t="b">
        <v>0</v>
      </c>
      <c r="L6205" s="406"/>
      <c r="M6205" s="419">
        <v>46192</v>
      </c>
    </row>
    <row r="6206" spans="1:13">
      <c r="A6206" s="418">
        <v>5001</v>
      </c>
      <c r="B6206" s="418">
        <v>446239</v>
      </c>
      <c r="C6206" s="418">
        <v>3000</v>
      </c>
      <c r="D6206" s="406">
        <v>74242023</v>
      </c>
      <c r="E6206" s="406" t="s">
        <v>945</v>
      </c>
      <c r="F6206" s="418">
        <v>472</v>
      </c>
      <c r="G6206" s="406"/>
      <c r="H6206" s="406"/>
      <c r="I6206" s="406" t="s">
        <v>21</v>
      </c>
      <c r="J6206" s="406"/>
      <c r="K6206" s="420" t="b">
        <v>0</v>
      </c>
      <c r="L6206" s="406" t="s">
        <v>41</v>
      </c>
      <c r="M6206" s="406"/>
    </row>
    <row r="6207" spans="1:13">
      <c r="A6207" s="418">
        <v>5001</v>
      </c>
      <c r="B6207" s="418">
        <v>410300</v>
      </c>
      <c r="C6207" s="418">
        <v>3000</v>
      </c>
      <c r="D6207" s="406">
        <v>7432023</v>
      </c>
      <c r="E6207" s="406" t="s">
        <v>1089</v>
      </c>
      <c r="F6207" s="418">
        <v>200</v>
      </c>
      <c r="G6207" s="419">
        <v>46009</v>
      </c>
      <c r="H6207" s="419">
        <v>46034</v>
      </c>
      <c r="I6207" s="406" t="s">
        <v>15</v>
      </c>
      <c r="J6207" s="406"/>
      <c r="K6207" s="420" t="b">
        <v>0</v>
      </c>
      <c r="L6207" s="406"/>
      <c r="M6207" s="419">
        <v>46034</v>
      </c>
    </row>
    <row r="6208" spans="1:13">
      <c r="A6208" s="418">
        <v>5001</v>
      </c>
      <c r="B6208" s="418">
        <v>210849</v>
      </c>
      <c r="C6208" s="418">
        <v>3000</v>
      </c>
      <c r="D6208" s="406">
        <v>74392025</v>
      </c>
      <c r="E6208" s="406" t="s">
        <v>1188</v>
      </c>
      <c r="F6208" s="418">
        <v>525</v>
      </c>
      <c r="G6208" s="419">
        <v>45911</v>
      </c>
      <c r="H6208" s="419">
        <v>45917</v>
      </c>
      <c r="I6208" s="406" t="s">
        <v>15</v>
      </c>
      <c r="J6208" s="406"/>
      <c r="K6208" s="420" t="b">
        <v>0</v>
      </c>
      <c r="L6208" s="406"/>
      <c r="M6208" s="419">
        <v>45917</v>
      </c>
    </row>
    <row r="6209" spans="1:13">
      <c r="A6209" s="418">
        <v>5001</v>
      </c>
      <c r="B6209" s="418">
        <v>460227</v>
      </c>
      <c r="C6209" s="418">
        <v>3000</v>
      </c>
      <c r="D6209" s="406">
        <v>74402025</v>
      </c>
      <c r="E6209" s="406" t="s">
        <v>823</v>
      </c>
      <c r="F6209" s="418">
        <v>2</v>
      </c>
      <c r="G6209" s="419">
        <v>45919</v>
      </c>
      <c r="H6209" s="419">
        <v>45932</v>
      </c>
      <c r="I6209" s="406" t="s">
        <v>15</v>
      </c>
      <c r="J6209" s="406"/>
      <c r="K6209" s="420" t="b">
        <v>0</v>
      </c>
      <c r="L6209" s="406"/>
      <c r="M6209" s="419">
        <v>45932</v>
      </c>
    </row>
    <row r="6210" spans="1:13">
      <c r="A6210" s="418">
        <v>5001</v>
      </c>
      <c r="B6210" s="418">
        <v>463209</v>
      </c>
      <c r="C6210" s="418">
        <v>3000</v>
      </c>
      <c r="D6210" s="406">
        <v>74442026</v>
      </c>
      <c r="E6210" s="406" t="s">
        <v>172</v>
      </c>
      <c r="F6210" s="418">
        <v>75</v>
      </c>
      <c r="G6210" s="419">
        <v>46127</v>
      </c>
      <c r="H6210" s="419">
        <v>46127</v>
      </c>
      <c r="I6210" s="406" t="s">
        <v>15</v>
      </c>
      <c r="J6210" s="406"/>
      <c r="K6210" s="420" t="b">
        <v>0</v>
      </c>
      <c r="L6210" s="406"/>
      <c r="M6210" s="419">
        <v>46127</v>
      </c>
    </row>
    <row r="6211" spans="1:13">
      <c r="A6211" s="418">
        <v>2017</v>
      </c>
      <c r="B6211" s="418">
        <v>461291</v>
      </c>
      <c r="C6211" s="418">
        <v>3010</v>
      </c>
      <c r="D6211" s="406">
        <v>7462026</v>
      </c>
      <c r="E6211" s="406" t="s">
        <v>999</v>
      </c>
      <c r="F6211" s="418">
        <v>2</v>
      </c>
      <c r="G6211" s="419">
        <v>46151</v>
      </c>
      <c r="H6211" s="419">
        <v>46169</v>
      </c>
      <c r="I6211" s="406" t="s">
        <v>15</v>
      </c>
      <c r="J6211" s="406"/>
      <c r="K6211" s="420" t="b">
        <v>0</v>
      </c>
      <c r="L6211" s="406"/>
      <c r="M6211" s="419">
        <v>46169</v>
      </c>
    </row>
    <row r="6212" spans="1:13">
      <c r="A6212" s="418">
        <v>5001</v>
      </c>
      <c r="B6212" s="418">
        <v>479428</v>
      </c>
      <c r="C6212" s="418">
        <v>3000</v>
      </c>
      <c r="D6212" s="406">
        <v>74812026</v>
      </c>
      <c r="E6212" s="406" t="s">
        <v>1189</v>
      </c>
      <c r="F6212" s="418">
        <v>314</v>
      </c>
      <c r="G6212" s="406"/>
      <c r="H6212" s="406"/>
      <c r="I6212" s="406" t="s">
        <v>21</v>
      </c>
      <c r="J6212" s="406"/>
      <c r="K6212" s="420" t="b">
        <v>0</v>
      </c>
      <c r="L6212" s="406"/>
      <c r="M6212" s="406"/>
    </row>
    <row r="6213" spans="1:13">
      <c r="A6213" s="418">
        <v>2010</v>
      </c>
      <c r="B6213" s="418">
        <v>479142</v>
      </c>
      <c r="C6213" s="418">
        <v>3000</v>
      </c>
      <c r="D6213" s="406">
        <v>7492026</v>
      </c>
      <c r="E6213" s="406" t="s">
        <v>248</v>
      </c>
      <c r="F6213" s="418">
        <v>40</v>
      </c>
      <c r="G6213" s="419">
        <v>46196</v>
      </c>
      <c r="H6213" s="419">
        <v>46196</v>
      </c>
      <c r="I6213" s="406" t="s">
        <v>15</v>
      </c>
      <c r="J6213" s="406"/>
      <c r="K6213" s="420" t="b">
        <v>0</v>
      </c>
      <c r="L6213" s="406"/>
      <c r="M6213" s="419">
        <v>46203</v>
      </c>
    </row>
    <row r="6214" spans="1:13">
      <c r="A6214" s="418">
        <v>5001</v>
      </c>
      <c r="B6214" s="418">
        <v>409971</v>
      </c>
      <c r="C6214" s="418">
        <v>3000</v>
      </c>
      <c r="D6214" s="406">
        <v>75032025</v>
      </c>
      <c r="E6214" s="406" t="s">
        <v>898</v>
      </c>
      <c r="F6214" s="418">
        <v>75</v>
      </c>
      <c r="G6214" s="419">
        <v>45897</v>
      </c>
      <c r="H6214" s="419">
        <v>45903</v>
      </c>
      <c r="I6214" s="406" t="s">
        <v>15</v>
      </c>
      <c r="J6214" s="406"/>
      <c r="K6214" s="420" t="b">
        <v>0</v>
      </c>
      <c r="L6214" s="406"/>
      <c r="M6214" s="419">
        <v>45904</v>
      </c>
    </row>
    <row r="6215" spans="1:13">
      <c r="A6215" s="418">
        <v>5001</v>
      </c>
      <c r="B6215" s="418">
        <v>465165</v>
      </c>
      <c r="C6215" s="418">
        <v>3000</v>
      </c>
      <c r="D6215" s="406">
        <v>75132024</v>
      </c>
      <c r="E6215" s="406" t="s">
        <v>1190</v>
      </c>
      <c r="F6215" s="418">
        <v>125</v>
      </c>
      <c r="G6215" s="419">
        <v>46192</v>
      </c>
      <c r="H6215" s="419">
        <v>46233</v>
      </c>
      <c r="I6215" s="406" t="s">
        <v>15</v>
      </c>
      <c r="J6215" s="406"/>
      <c r="K6215" s="420" t="b">
        <v>0</v>
      </c>
      <c r="L6215" s="406" t="s">
        <v>72</v>
      </c>
      <c r="M6215" s="419">
        <v>46234</v>
      </c>
    </row>
    <row r="6216" spans="1:13">
      <c r="A6216" s="418">
        <v>5001</v>
      </c>
      <c r="B6216" s="418">
        <v>482050</v>
      </c>
      <c r="C6216" s="418">
        <v>3000</v>
      </c>
      <c r="D6216" s="406">
        <v>75142026</v>
      </c>
      <c r="E6216" s="406" t="s">
        <v>1191</v>
      </c>
      <c r="F6216" s="418">
        <v>280</v>
      </c>
      <c r="G6216" s="419">
        <v>46203</v>
      </c>
      <c r="H6216" s="419">
        <v>46225</v>
      </c>
      <c r="I6216" s="406" t="s">
        <v>15</v>
      </c>
      <c r="J6216" s="406"/>
      <c r="K6216" s="420" t="b">
        <v>0</v>
      </c>
      <c r="L6216" s="406"/>
      <c r="M6216" s="419">
        <v>46225</v>
      </c>
    </row>
    <row r="6217" spans="1:13">
      <c r="A6217" s="418">
        <v>5001</v>
      </c>
      <c r="B6217" s="418">
        <v>210410</v>
      </c>
      <c r="C6217" s="418">
        <v>3000</v>
      </c>
      <c r="D6217" s="406">
        <v>75202025</v>
      </c>
      <c r="E6217" s="406" t="s">
        <v>1192</v>
      </c>
      <c r="F6217" s="418">
        <v>20</v>
      </c>
      <c r="G6217" s="419">
        <v>46035</v>
      </c>
      <c r="H6217" s="419">
        <v>46038</v>
      </c>
      <c r="I6217" s="406" t="s">
        <v>15</v>
      </c>
      <c r="J6217" s="406"/>
      <c r="K6217" s="420" t="b">
        <v>0</v>
      </c>
      <c r="L6217" s="406"/>
      <c r="M6217" s="419">
        <v>46041</v>
      </c>
    </row>
    <row r="6218" spans="1:13">
      <c r="A6218" s="418">
        <v>2010</v>
      </c>
      <c r="B6218" s="418">
        <v>210207</v>
      </c>
      <c r="C6218" s="418">
        <v>3000</v>
      </c>
      <c r="D6218" s="406">
        <v>752026</v>
      </c>
      <c r="E6218" s="406" t="s">
        <v>113</v>
      </c>
      <c r="F6218" s="418">
        <v>50</v>
      </c>
      <c r="G6218" s="419">
        <v>46049</v>
      </c>
      <c r="H6218" s="419">
        <v>46055</v>
      </c>
      <c r="I6218" s="406" t="s">
        <v>15</v>
      </c>
      <c r="J6218" s="406"/>
      <c r="K6218" s="420" t="b">
        <v>0</v>
      </c>
      <c r="L6218" s="406"/>
      <c r="M6218" s="419">
        <v>46055</v>
      </c>
    </row>
    <row r="6219" spans="1:13">
      <c r="A6219" s="418">
        <v>2010</v>
      </c>
      <c r="B6219" s="418">
        <v>457673</v>
      </c>
      <c r="C6219" s="418">
        <v>3000</v>
      </c>
      <c r="D6219" s="406">
        <v>7522026</v>
      </c>
      <c r="E6219" s="406" t="s">
        <v>23</v>
      </c>
      <c r="F6219" s="418">
        <v>80</v>
      </c>
      <c r="G6219" s="419">
        <v>46197</v>
      </c>
      <c r="H6219" s="419">
        <v>46197</v>
      </c>
      <c r="I6219" s="406" t="s">
        <v>15</v>
      </c>
      <c r="J6219" s="406"/>
      <c r="K6219" s="420" t="b">
        <v>0</v>
      </c>
      <c r="L6219" s="406"/>
      <c r="M6219" s="419">
        <v>46197</v>
      </c>
    </row>
    <row r="6220" spans="1:13">
      <c r="A6220" s="418">
        <v>2010</v>
      </c>
      <c r="B6220" s="418">
        <v>463148</v>
      </c>
      <c r="C6220" s="418">
        <v>3000</v>
      </c>
      <c r="D6220" s="406">
        <v>7542026</v>
      </c>
      <c r="E6220" s="406" t="s">
        <v>53</v>
      </c>
      <c r="F6220" s="418">
        <v>1</v>
      </c>
      <c r="G6220" s="419">
        <v>46198</v>
      </c>
      <c r="H6220" s="419">
        <v>46198</v>
      </c>
      <c r="I6220" s="406" t="s">
        <v>15</v>
      </c>
      <c r="J6220" s="406"/>
      <c r="K6220" s="420" t="b">
        <v>0</v>
      </c>
      <c r="L6220" s="406"/>
      <c r="M6220" s="419">
        <v>46198</v>
      </c>
    </row>
    <row r="6221" spans="1:13">
      <c r="A6221" s="418">
        <v>2010</v>
      </c>
      <c r="B6221" s="418">
        <v>463148</v>
      </c>
      <c r="C6221" s="418">
        <v>3000</v>
      </c>
      <c r="D6221" s="406">
        <v>7552026</v>
      </c>
      <c r="E6221" s="406" t="s">
        <v>53</v>
      </c>
      <c r="F6221" s="418">
        <v>1</v>
      </c>
      <c r="G6221" s="419">
        <v>46198</v>
      </c>
      <c r="H6221" s="419">
        <v>46198</v>
      </c>
      <c r="I6221" s="406" t="s">
        <v>15</v>
      </c>
      <c r="J6221" s="406"/>
      <c r="K6221" s="420" t="b">
        <v>0</v>
      </c>
      <c r="L6221" s="406"/>
      <c r="M6221" s="419">
        <v>46198</v>
      </c>
    </row>
    <row r="6222" spans="1:13">
      <c r="A6222" s="418">
        <v>5001</v>
      </c>
      <c r="B6222" s="418">
        <v>410502</v>
      </c>
      <c r="C6222" s="418">
        <v>3000</v>
      </c>
      <c r="D6222" s="406" t="s">
        <v>1193</v>
      </c>
      <c r="E6222" s="406" t="s">
        <v>547</v>
      </c>
      <c r="F6222" s="418">
        <v>30</v>
      </c>
      <c r="G6222" s="419">
        <v>45896</v>
      </c>
      <c r="H6222" s="419">
        <v>45905</v>
      </c>
      <c r="I6222" s="406" t="s">
        <v>15</v>
      </c>
      <c r="J6222" s="406"/>
      <c r="K6222" s="420" t="b">
        <v>0</v>
      </c>
      <c r="L6222" s="406" t="s">
        <v>72</v>
      </c>
      <c r="M6222" s="419">
        <v>45901</v>
      </c>
    </row>
    <row r="6223" spans="1:13">
      <c r="A6223" s="418">
        <v>5001</v>
      </c>
      <c r="B6223" s="418">
        <v>410350</v>
      </c>
      <c r="C6223" s="418">
        <v>3000</v>
      </c>
      <c r="D6223" s="406">
        <v>75762025</v>
      </c>
      <c r="E6223" s="406" t="s">
        <v>48</v>
      </c>
      <c r="F6223" s="418">
        <v>100</v>
      </c>
      <c r="G6223" s="419">
        <v>45769</v>
      </c>
      <c r="H6223" s="419">
        <v>45917</v>
      </c>
      <c r="I6223" s="406" t="s">
        <v>15</v>
      </c>
      <c r="J6223" s="406"/>
      <c r="K6223" s="420" t="b">
        <v>0</v>
      </c>
      <c r="L6223" s="406"/>
      <c r="M6223" s="419">
        <v>45917</v>
      </c>
    </row>
    <row r="6224" spans="1:13">
      <c r="A6224" s="418">
        <v>5001</v>
      </c>
      <c r="B6224" s="418">
        <v>465170</v>
      </c>
      <c r="C6224" s="418">
        <v>3000</v>
      </c>
      <c r="D6224" s="406">
        <v>75892025</v>
      </c>
      <c r="E6224" s="406" t="s">
        <v>341</v>
      </c>
      <c r="F6224" s="418">
        <v>525</v>
      </c>
      <c r="G6224" s="419">
        <v>45776</v>
      </c>
      <c r="H6224" s="419">
        <v>45927</v>
      </c>
      <c r="I6224" s="406" t="s">
        <v>15</v>
      </c>
      <c r="J6224" s="406"/>
      <c r="K6224" s="420" t="b">
        <v>0</v>
      </c>
      <c r="L6224" s="406"/>
      <c r="M6224" s="419">
        <v>45927</v>
      </c>
    </row>
    <row r="6225" spans="1:13">
      <c r="A6225" s="418">
        <v>5001</v>
      </c>
      <c r="B6225" s="418">
        <v>456980</v>
      </c>
      <c r="C6225" s="418">
        <v>3000</v>
      </c>
      <c r="D6225" s="406">
        <v>75902023</v>
      </c>
      <c r="E6225" s="406" t="s">
        <v>1194</v>
      </c>
      <c r="F6225" s="418"/>
      <c r="G6225" s="406"/>
      <c r="H6225" s="406"/>
      <c r="I6225" s="406" t="s">
        <v>21</v>
      </c>
      <c r="J6225" s="406"/>
      <c r="K6225" s="420" t="b">
        <v>0</v>
      </c>
      <c r="L6225" s="406" t="s">
        <v>17</v>
      </c>
      <c r="M6225" s="406"/>
    </row>
    <row r="6226" spans="1:13">
      <c r="A6226" s="418">
        <v>5001</v>
      </c>
      <c r="B6226" s="418">
        <v>460230</v>
      </c>
      <c r="C6226" s="418">
        <v>3000</v>
      </c>
      <c r="D6226" s="406">
        <v>76292026</v>
      </c>
      <c r="E6226" s="406" t="s">
        <v>253</v>
      </c>
      <c r="F6226" s="418">
        <v>40</v>
      </c>
      <c r="G6226" s="419">
        <v>46135</v>
      </c>
      <c r="H6226" s="419">
        <v>46140</v>
      </c>
      <c r="I6226" s="406" t="s">
        <v>15</v>
      </c>
      <c r="J6226" s="406"/>
      <c r="K6226" s="420" t="b">
        <v>0</v>
      </c>
      <c r="L6226" s="406"/>
      <c r="M6226" s="419">
        <v>46140</v>
      </c>
    </row>
    <row r="6227" spans="1:13">
      <c r="A6227" s="418">
        <v>5001</v>
      </c>
      <c r="B6227" s="418">
        <v>438035</v>
      </c>
      <c r="C6227" s="418">
        <v>3000</v>
      </c>
      <c r="D6227" s="406">
        <v>76322026</v>
      </c>
      <c r="E6227" s="406" t="s">
        <v>115</v>
      </c>
      <c r="F6227" s="418">
        <v>13608</v>
      </c>
      <c r="G6227" s="419">
        <v>46136</v>
      </c>
      <c r="H6227" s="419">
        <v>46142</v>
      </c>
      <c r="I6227" s="406" t="s">
        <v>15</v>
      </c>
      <c r="J6227" s="406"/>
      <c r="K6227" s="420" t="b">
        <v>0</v>
      </c>
      <c r="L6227" s="406"/>
      <c r="M6227" s="419">
        <v>46142</v>
      </c>
    </row>
    <row r="6228" spans="1:13">
      <c r="A6228" s="418">
        <v>5001</v>
      </c>
      <c r="B6228" s="418">
        <v>445542</v>
      </c>
      <c r="C6228" s="418">
        <v>3000</v>
      </c>
      <c r="D6228" s="406">
        <v>76372026</v>
      </c>
      <c r="E6228" s="406" t="s">
        <v>111</v>
      </c>
      <c r="F6228" s="418">
        <v>35</v>
      </c>
      <c r="G6228" s="419">
        <v>46137</v>
      </c>
      <c r="H6228" s="419">
        <v>46140</v>
      </c>
      <c r="I6228" s="406" t="s">
        <v>15</v>
      </c>
      <c r="J6228" s="406"/>
      <c r="K6228" s="420" t="b">
        <v>0</v>
      </c>
      <c r="L6228" s="406"/>
      <c r="M6228" s="419">
        <v>46140</v>
      </c>
    </row>
    <row r="6229" spans="1:13">
      <c r="A6229" s="418">
        <v>5001</v>
      </c>
      <c r="B6229" s="418">
        <v>446412</v>
      </c>
      <c r="C6229" s="418">
        <v>3000</v>
      </c>
      <c r="D6229" s="406">
        <v>76602023</v>
      </c>
      <c r="E6229" s="406" t="s">
        <v>591</v>
      </c>
      <c r="F6229" s="418">
        <v>4275000</v>
      </c>
      <c r="G6229" s="419">
        <v>45435</v>
      </c>
      <c r="H6229" s="406"/>
      <c r="I6229" s="406" t="s">
        <v>15</v>
      </c>
      <c r="J6229" s="406"/>
      <c r="K6229" s="420" t="b">
        <v>0</v>
      </c>
      <c r="L6229" s="406"/>
      <c r="M6229" s="419">
        <v>45453</v>
      </c>
    </row>
    <row r="6230" spans="1:13">
      <c r="A6230" s="418">
        <v>2010</v>
      </c>
      <c r="B6230" s="418">
        <v>457981</v>
      </c>
      <c r="C6230" s="418">
        <v>3000</v>
      </c>
      <c r="D6230" s="406">
        <v>7662026</v>
      </c>
      <c r="E6230" s="406" t="s">
        <v>177</v>
      </c>
      <c r="F6230" s="418">
        <v>364</v>
      </c>
      <c r="G6230" s="419">
        <v>46202</v>
      </c>
      <c r="H6230" s="419">
        <v>46203</v>
      </c>
      <c r="I6230" s="406" t="s">
        <v>15</v>
      </c>
      <c r="J6230" s="406"/>
      <c r="K6230" s="420" t="b">
        <v>0</v>
      </c>
      <c r="L6230" s="406"/>
      <c r="M6230" s="419">
        <v>46203</v>
      </c>
    </row>
    <row r="6231" spans="1:13">
      <c r="A6231" s="418">
        <v>5001</v>
      </c>
      <c r="B6231" s="418">
        <v>475337</v>
      </c>
      <c r="C6231" s="418">
        <v>3000</v>
      </c>
      <c r="D6231" s="406">
        <v>7692026</v>
      </c>
      <c r="E6231" s="406" t="s">
        <v>733</v>
      </c>
      <c r="F6231" s="418">
        <v>50</v>
      </c>
      <c r="G6231" s="419">
        <v>46050</v>
      </c>
      <c r="H6231" s="419">
        <v>46055</v>
      </c>
      <c r="I6231" s="406" t="s">
        <v>15</v>
      </c>
      <c r="J6231" s="406"/>
      <c r="K6231" s="420" t="b">
        <v>0</v>
      </c>
      <c r="L6231" s="406"/>
      <c r="M6231" s="419">
        <v>46055</v>
      </c>
    </row>
    <row r="6232" spans="1:13">
      <c r="A6232" s="418">
        <v>5001</v>
      </c>
      <c r="B6232" s="418">
        <v>475337</v>
      </c>
      <c r="C6232" s="418">
        <v>3000</v>
      </c>
      <c r="D6232" s="406">
        <v>7702026</v>
      </c>
      <c r="E6232" s="406" t="s">
        <v>733</v>
      </c>
      <c r="F6232" s="418">
        <v>100</v>
      </c>
      <c r="G6232" s="419">
        <v>46050</v>
      </c>
      <c r="H6232" s="419">
        <v>46055</v>
      </c>
      <c r="I6232" s="406" t="s">
        <v>15</v>
      </c>
      <c r="J6232" s="406"/>
      <c r="K6232" s="420" t="b">
        <v>0</v>
      </c>
      <c r="L6232" s="406"/>
      <c r="M6232" s="419">
        <v>46055</v>
      </c>
    </row>
    <row r="6233" spans="1:13">
      <c r="A6233" s="418">
        <v>5001</v>
      </c>
      <c r="B6233" s="418">
        <v>410200</v>
      </c>
      <c r="C6233" s="418">
        <v>3000</v>
      </c>
      <c r="D6233" s="406">
        <v>7722026</v>
      </c>
      <c r="E6233" s="406" t="s">
        <v>251</v>
      </c>
      <c r="F6233" s="418">
        <v>825</v>
      </c>
      <c r="G6233" s="419">
        <v>46067</v>
      </c>
      <c r="H6233" s="419">
        <v>46073</v>
      </c>
      <c r="I6233" s="406" t="s">
        <v>15</v>
      </c>
      <c r="J6233" s="406"/>
      <c r="K6233" s="420" t="b">
        <v>0</v>
      </c>
      <c r="L6233" s="406"/>
      <c r="M6233" s="419">
        <v>46073</v>
      </c>
    </row>
    <row r="6234" spans="1:13">
      <c r="A6234" s="418">
        <v>5001</v>
      </c>
      <c r="B6234" s="418">
        <v>410050</v>
      </c>
      <c r="C6234" s="418">
        <v>3000</v>
      </c>
      <c r="D6234" s="406">
        <v>77472026</v>
      </c>
      <c r="E6234" s="406" t="s">
        <v>271</v>
      </c>
      <c r="F6234" s="418">
        <v>925</v>
      </c>
      <c r="G6234" s="419">
        <v>46157</v>
      </c>
      <c r="H6234" s="419">
        <v>46163</v>
      </c>
      <c r="I6234" s="406" t="s">
        <v>15</v>
      </c>
      <c r="J6234" s="406"/>
      <c r="K6234" s="420" t="b">
        <v>0</v>
      </c>
      <c r="L6234" s="406"/>
      <c r="M6234" s="419">
        <v>46163</v>
      </c>
    </row>
    <row r="6235" spans="1:13">
      <c r="A6235" s="418">
        <v>2017</v>
      </c>
      <c r="B6235" s="418">
        <v>461291</v>
      </c>
      <c r="C6235" s="418">
        <v>3010</v>
      </c>
      <c r="D6235" s="406">
        <v>7752026</v>
      </c>
      <c r="E6235" s="406" t="s">
        <v>999</v>
      </c>
      <c r="F6235" s="418">
        <v>5</v>
      </c>
      <c r="G6235" s="419">
        <v>46151</v>
      </c>
      <c r="H6235" s="419">
        <v>46169</v>
      </c>
      <c r="I6235" s="406" t="s">
        <v>15</v>
      </c>
      <c r="J6235" s="406"/>
      <c r="K6235" s="420" t="b">
        <v>0</v>
      </c>
      <c r="L6235" s="406"/>
      <c r="M6235" s="419">
        <v>46169</v>
      </c>
    </row>
    <row r="6236" spans="1:13">
      <c r="A6236" s="418">
        <v>5001</v>
      </c>
      <c r="B6236" s="418">
        <v>438099</v>
      </c>
      <c r="C6236" s="418">
        <v>3000</v>
      </c>
      <c r="D6236" s="406">
        <v>77552023</v>
      </c>
      <c r="E6236" s="406" t="s">
        <v>853</v>
      </c>
      <c r="F6236" s="418">
        <v>0</v>
      </c>
      <c r="G6236" s="406"/>
      <c r="H6236" s="406"/>
      <c r="I6236" s="406" t="s">
        <v>21</v>
      </c>
      <c r="J6236" s="406"/>
      <c r="K6236" s="420" t="b">
        <v>1</v>
      </c>
      <c r="L6236" s="406"/>
      <c r="M6236" s="406"/>
    </row>
    <row r="6237" spans="1:13">
      <c r="A6237" s="418">
        <v>5001</v>
      </c>
      <c r="B6237" s="418">
        <v>423538</v>
      </c>
      <c r="C6237" s="418">
        <v>3000</v>
      </c>
      <c r="D6237" s="406">
        <v>77562023</v>
      </c>
      <c r="E6237" s="406" t="s">
        <v>1195</v>
      </c>
      <c r="F6237" s="418">
        <v>0</v>
      </c>
      <c r="G6237" s="406"/>
      <c r="H6237" s="406"/>
      <c r="I6237" s="406" t="s">
        <v>21</v>
      </c>
      <c r="J6237" s="406"/>
      <c r="K6237" s="420" t="b">
        <v>1</v>
      </c>
      <c r="L6237" s="406"/>
      <c r="M6237" s="406"/>
    </row>
    <row r="6238" spans="1:13">
      <c r="A6238" s="418">
        <v>5001</v>
      </c>
      <c r="B6238" s="418">
        <v>418750</v>
      </c>
      <c r="C6238" s="418">
        <v>3000</v>
      </c>
      <c r="D6238" s="406">
        <v>77572023</v>
      </c>
      <c r="E6238" s="406" t="s">
        <v>360</v>
      </c>
      <c r="F6238" s="418">
        <v>0</v>
      </c>
      <c r="G6238" s="406"/>
      <c r="H6238" s="406"/>
      <c r="I6238" s="406" t="s">
        <v>21</v>
      </c>
      <c r="J6238" s="406"/>
      <c r="K6238" s="420" t="b">
        <v>1</v>
      </c>
      <c r="L6238" s="406"/>
      <c r="M6238" s="406"/>
    </row>
    <row r="6239" spans="1:13">
      <c r="A6239" s="418">
        <v>5001</v>
      </c>
      <c r="B6239" s="418">
        <v>210407</v>
      </c>
      <c r="C6239" s="418">
        <v>3000</v>
      </c>
      <c r="D6239" s="406">
        <v>77592023</v>
      </c>
      <c r="E6239" s="406" t="s">
        <v>413</v>
      </c>
      <c r="F6239" s="418">
        <v>0</v>
      </c>
      <c r="G6239" s="406"/>
      <c r="H6239" s="406"/>
      <c r="I6239" s="406" t="s">
        <v>21</v>
      </c>
      <c r="J6239" s="406"/>
      <c r="K6239" s="420" t="b">
        <v>1</v>
      </c>
      <c r="L6239" s="406"/>
      <c r="M6239" s="406"/>
    </row>
    <row r="6240" spans="1:13">
      <c r="A6240" s="418">
        <v>5001</v>
      </c>
      <c r="B6240" s="418">
        <v>405369</v>
      </c>
      <c r="C6240" s="418">
        <v>3000</v>
      </c>
      <c r="D6240" s="406">
        <v>77622026</v>
      </c>
      <c r="E6240" s="406" t="s">
        <v>843</v>
      </c>
      <c r="F6240" s="418">
        <v>2</v>
      </c>
      <c r="G6240" s="419">
        <v>46136</v>
      </c>
      <c r="H6240" s="419">
        <v>46140</v>
      </c>
      <c r="I6240" s="406" t="s">
        <v>15</v>
      </c>
      <c r="J6240" s="406"/>
      <c r="K6240" s="420" t="b">
        <v>0</v>
      </c>
      <c r="L6240" s="406"/>
      <c r="M6240" s="419">
        <v>46140</v>
      </c>
    </row>
    <row r="6241" spans="1:13">
      <c r="A6241" s="418">
        <v>5001</v>
      </c>
      <c r="B6241" s="418">
        <v>422469</v>
      </c>
      <c r="C6241" s="418">
        <v>3000</v>
      </c>
      <c r="D6241" s="406">
        <v>77632023</v>
      </c>
      <c r="E6241" s="406" t="s">
        <v>1196</v>
      </c>
      <c r="F6241" s="418">
        <v>0</v>
      </c>
      <c r="G6241" s="406"/>
      <c r="H6241" s="406"/>
      <c r="I6241" s="406" t="s">
        <v>21</v>
      </c>
      <c r="J6241" s="406"/>
      <c r="K6241" s="420" t="b">
        <v>1</v>
      </c>
      <c r="L6241" s="406"/>
      <c r="M6241" s="406"/>
    </row>
    <row r="6242" spans="1:13">
      <c r="A6242" s="418">
        <v>5001</v>
      </c>
      <c r="B6242" s="418">
        <v>438007</v>
      </c>
      <c r="C6242" s="418">
        <v>3000</v>
      </c>
      <c r="D6242" s="406">
        <v>77652023</v>
      </c>
      <c r="E6242" s="406" t="s">
        <v>468</v>
      </c>
      <c r="F6242" s="418">
        <v>0</v>
      </c>
      <c r="G6242" s="406"/>
      <c r="H6242" s="406"/>
      <c r="I6242" s="406" t="s">
        <v>21</v>
      </c>
      <c r="J6242" s="406"/>
      <c r="K6242" s="420" t="b">
        <v>1</v>
      </c>
      <c r="L6242" s="406"/>
      <c r="M6242" s="406"/>
    </row>
    <row r="6243" spans="1:13">
      <c r="A6243" s="418">
        <v>5001</v>
      </c>
      <c r="B6243" s="418">
        <v>438007</v>
      </c>
      <c r="C6243" s="418">
        <v>3000</v>
      </c>
      <c r="D6243" s="406">
        <v>77662023</v>
      </c>
      <c r="E6243" s="406" t="s">
        <v>468</v>
      </c>
      <c r="F6243" s="418">
        <v>0</v>
      </c>
      <c r="G6243" s="406"/>
      <c r="H6243" s="406"/>
      <c r="I6243" s="406" t="s">
        <v>21</v>
      </c>
      <c r="J6243" s="406"/>
      <c r="K6243" s="420" t="b">
        <v>1</v>
      </c>
      <c r="L6243" s="406"/>
      <c r="M6243" s="406"/>
    </row>
    <row r="6244" spans="1:13">
      <c r="A6244" s="418">
        <v>5001</v>
      </c>
      <c r="B6244" s="418">
        <v>409972</v>
      </c>
      <c r="C6244" s="418">
        <v>3000</v>
      </c>
      <c r="D6244" s="406">
        <v>77672023</v>
      </c>
      <c r="E6244" s="406" t="s">
        <v>286</v>
      </c>
      <c r="F6244" s="418">
        <v>0</v>
      </c>
      <c r="G6244" s="406"/>
      <c r="H6244" s="406"/>
      <c r="I6244" s="406" t="s">
        <v>21</v>
      </c>
      <c r="J6244" s="406"/>
      <c r="K6244" s="420" t="b">
        <v>1</v>
      </c>
      <c r="L6244" s="406"/>
      <c r="M6244" s="406"/>
    </row>
    <row r="6245" spans="1:13">
      <c r="A6245" s="418">
        <v>5001</v>
      </c>
      <c r="B6245" s="418">
        <v>410116</v>
      </c>
      <c r="C6245" s="418">
        <v>3000</v>
      </c>
      <c r="D6245" s="406">
        <v>77702023</v>
      </c>
      <c r="E6245" s="406" t="s">
        <v>81</v>
      </c>
      <c r="F6245" s="418">
        <v>0</v>
      </c>
      <c r="G6245" s="406"/>
      <c r="H6245" s="406"/>
      <c r="I6245" s="406" t="s">
        <v>21</v>
      </c>
      <c r="J6245" s="406"/>
      <c r="K6245" s="420" t="b">
        <v>1</v>
      </c>
      <c r="L6245" s="406"/>
      <c r="M6245" s="406"/>
    </row>
    <row r="6246" spans="1:13">
      <c r="A6246" s="418">
        <v>5001</v>
      </c>
      <c r="B6246" s="418">
        <v>410116</v>
      </c>
      <c r="C6246" s="418">
        <v>3000</v>
      </c>
      <c r="D6246" s="406">
        <v>77712023</v>
      </c>
      <c r="E6246" s="406" t="s">
        <v>81</v>
      </c>
      <c r="F6246" s="418">
        <v>0</v>
      </c>
      <c r="G6246" s="406"/>
      <c r="H6246" s="406"/>
      <c r="I6246" s="406" t="s">
        <v>21</v>
      </c>
      <c r="J6246" s="406"/>
      <c r="K6246" s="420" t="b">
        <v>1</v>
      </c>
      <c r="L6246" s="406"/>
      <c r="M6246" s="406"/>
    </row>
    <row r="6247" spans="1:13">
      <c r="A6247" s="418">
        <v>5001</v>
      </c>
      <c r="B6247" s="418">
        <v>422348</v>
      </c>
      <c r="C6247" s="418">
        <v>3000</v>
      </c>
      <c r="D6247" s="406">
        <v>7792025</v>
      </c>
      <c r="E6247" s="406" t="s">
        <v>91</v>
      </c>
      <c r="F6247" s="418">
        <v>1100</v>
      </c>
      <c r="G6247" s="419">
        <v>45934</v>
      </c>
      <c r="H6247" s="419">
        <v>45941</v>
      </c>
      <c r="I6247" s="406" t="s">
        <v>15</v>
      </c>
      <c r="J6247" s="406"/>
      <c r="K6247" s="420" t="b">
        <v>0</v>
      </c>
      <c r="L6247" s="406"/>
      <c r="M6247" s="419">
        <v>45943</v>
      </c>
    </row>
    <row r="6248" spans="1:13">
      <c r="A6248" s="418">
        <v>5001</v>
      </c>
      <c r="B6248" s="418">
        <v>410072</v>
      </c>
      <c r="C6248" s="418">
        <v>3000</v>
      </c>
      <c r="D6248" s="406">
        <v>77952025</v>
      </c>
      <c r="E6248" s="406" t="s">
        <v>30</v>
      </c>
      <c r="F6248" s="418">
        <v>2720</v>
      </c>
      <c r="G6248" s="419">
        <v>46055</v>
      </c>
      <c r="H6248" s="419">
        <v>46059</v>
      </c>
      <c r="I6248" s="406" t="s">
        <v>15</v>
      </c>
      <c r="J6248" s="406"/>
      <c r="K6248" s="420" t="b">
        <v>0</v>
      </c>
      <c r="L6248" s="406"/>
      <c r="M6248" s="419">
        <v>46060</v>
      </c>
    </row>
    <row r="6249" spans="1:13">
      <c r="A6249" s="418">
        <v>5001</v>
      </c>
      <c r="B6249" s="418">
        <v>410072</v>
      </c>
      <c r="C6249" s="418">
        <v>3000</v>
      </c>
      <c r="D6249" s="406">
        <v>77972025</v>
      </c>
      <c r="E6249" s="406" t="s">
        <v>30</v>
      </c>
      <c r="F6249" s="418">
        <v>3360</v>
      </c>
      <c r="G6249" s="419">
        <v>45840</v>
      </c>
      <c r="H6249" s="419">
        <v>45897</v>
      </c>
      <c r="I6249" s="406" t="s">
        <v>15</v>
      </c>
      <c r="J6249" s="406"/>
      <c r="K6249" s="420" t="b">
        <v>0</v>
      </c>
      <c r="L6249" s="406"/>
      <c r="M6249" s="419">
        <v>45916</v>
      </c>
    </row>
    <row r="6250" spans="1:13">
      <c r="A6250" s="418">
        <v>5001</v>
      </c>
      <c r="B6250" s="418">
        <v>410072</v>
      </c>
      <c r="C6250" s="418">
        <v>3000</v>
      </c>
      <c r="D6250" s="406">
        <v>77992025</v>
      </c>
      <c r="E6250" s="406" t="s">
        <v>30</v>
      </c>
      <c r="F6250" s="418">
        <v>960</v>
      </c>
      <c r="G6250" s="406"/>
      <c r="H6250" s="406"/>
      <c r="I6250" s="406" t="s">
        <v>21</v>
      </c>
      <c r="J6250" s="406"/>
      <c r="K6250" s="420" t="b">
        <v>0</v>
      </c>
      <c r="L6250" s="406"/>
      <c r="M6250" s="406"/>
    </row>
    <row r="6251" spans="1:13">
      <c r="A6251" s="418">
        <v>5001</v>
      </c>
      <c r="B6251" s="418">
        <v>410072</v>
      </c>
      <c r="C6251" s="418">
        <v>3000</v>
      </c>
      <c r="D6251" s="406">
        <v>78002025</v>
      </c>
      <c r="E6251" s="406" t="s">
        <v>30</v>
      </c>
      <c r="F6251" s="418">
        <v>160</v>
      </c>
      <c r="G6251" s="406"/>
      <c r="H6251" s="406"/>
      <c r="I6251" s="406" t="s">
        <v>21</v>
      </c>
      <c r="J6251" s="406"/>
      <c r="K6251" s="420" t="b">
        <v>0</v>
      </c>
      <c r="L6251" s="406"/>
      <c r="M6251" s="406"/>
    </row>
    <row r="6252" spans="1:13">
      <c r="A6252" s="418">
        <v>5001</v>
      </c>
      <c r="B6252" s="418">
        <v>422348</v>
      </c>
      <c r="C6252" s="418">
        <v>3000</v>
      </c>
      <c r="D6252" s="406">
        <v>7802025</v>
      </c>
      <c r="E6252" s="406" t="s">
        <v>91</v>
      </c>
      <c r="F6252" s="418">
        <v>900</v>
      </c>
      <c r="G6252" s="419">
        <v>45990</v>
      </c>
      <c r="H6252" s="419">
        <v>46044</v>
      </c>
      <c r="I6252" s="406" t="s">
        <v>15</v>
      </c>
      <c r="J6252" s="406"/>
      <c r="K6252" s="420" t="b">
        <v>0</v>
      </c>
      <c r="L6252" s="406"/>
      <c r="M6252" s="419">
        <v>46045</v>
      </c>
    </row>
    <row r="6253" spans="1:13">
      <c r="A6253" s="418">
        <v>5001</v>
      </c>
      <c r="B6253" s="418">
        <v>480287</v>
      </c>
      <c r="C6253" s="418">
        <v>3000</v>
      </c>
      <c r="D6253" s="406">
        <v>78032026</v>
      </c>
      <c r="E6253" s="406" t="s">
        <v>1197</v>
      </c>
      <c r="F6253" s="418">
        <v>3</v>
      </c>
      <c r="G6253" s="419">
        <v>46244</v>
      </c>
      <c r="H6253" s="406"/>
      <c r="I6253" s="406" t="s">
        <v>175</v>
      </c>
      <c r="J6253" s="406"/>
      <c r="K6253" s="420" t="b">
        <v>0</v>
      </c>
      <c r="L6253" s="406"/>
      <c r="M6253" s="406"/>
    </row>
    <row r="6254" spans="1:13">
      <c r="A6254" s="418">
        <v>5001</v>
      </c>
      <c r="B6254" s="418">
        <v>480287</v>
      </c>
      <c r="C6254" s="418">
        <v>3000</v>
      </c>
      <c r="D6254" s="406">
        <v>78042026</v>
      </c>
      <c r="E6254" s="406" t="s">
        <v>1197</v>
      </c>
      <c r="F6254" s="418">
        <v>1</v>
      </c>
      <c r="G6254" s="419">
        <v>46242</v>
      </c>
      <c r="H6254" s="406"/>
      <c r="I6254" s="406" t="s">
        <v>175</v>
      </c>
      <c r="J6254" s="406"/>
      <c r="K6254" s="420" t="b">
        <v>0</v>
      </c>
      <c r="L6254" s="406"/>
      <c r="M6254" s="406"/>
    </row>
    <row r="6255" spans="1:13">
      <c r="A6255" s="418">
        <v>5001</v>
      </c>
      <c r="B6255" s="418">
        <v>480287</v>
      </c>
      <c r="C6255" s="418">
        <v>3000</v>
      </c>
      <c r="D6255" s="406">
        <v>78062026</v>
      </c>
      <c r="E6255" s="406" t="s">
        <v>1197</v>
      </c>
      <c r="F6255" s="418">
        <v>3</v>
      </c>
      <c r="G6255" s="419">
        <v>46276</v>
      </c>
      <c r="H6255" s="406"/>
      <c r="I6255" s="406" t="s">
        <v>175</v>
      </c>
      <c r="J6255" s="406"/>
      <c r="K6255" s="420" t="b">
        <v>0</v>
      </c>
      <c r="L6255" s="406"/>
      <c r="M6255" s="406"/>
    </row>
    <row r="6256" spans="1:13">
      <c r="A6256" s="418">
        <v>5001</v>
      </c>
      <c r="B6256" s="418">
        <v>480287</v>
      </c>
      <c r="C6256" s="418">
        <v>3000</v>
      </c>
      <c r="D6256" s="406">
        <v>78072026</v>
      </c>
      <c r="E6256" s="406" t="s">
        <v>1197</v>
      </c>
      <c r="F6256" s="418">
        <v>375</v>
      </c>
      <c r="G6256" s="419">
        <v>46277</v>
      </c>
      <c r="H6256" s="406"/>
      <c r="I6256" s="406" t="s">
        <v>175</v>
      </c>
      <c r="J6256" s="406"/>
      <c r="K6256" s="420" t="b">
        <v>0</v>
      </c>
      <c r="L6256" s="406"/>
      <c r="M6256" s="406"/>
    </row>
    <row r="6257" spans="1:13">
      <c r="A6257" s="418">
        <v>5001</v>
      </c>
      <c r="B6257" s="418">
        <v>422348</v>
      </c>
      <c r="C6257" s="418">
        <v>3000</v>
      </c>
      <c r="D6257" s="406">
        <v>7812025</v>
      </c>
      <c r="E6257" s="406" t="s">
        <v>91</v>
      </c>
      <c r="F6257" s="418">
        <v>1050</v>
      </c>
      <c r="G6257" s="419">
        <v>45992</v>
      </c>
      <c r="H6257" s="419">
        <v>46044</v>
      </c>
      <c r="I6257" s="406" t="s">
        <v>15</v>
      </c>
      <c r="J6257" s="406"/>
      <c r="K6257" s="420" t="b">
        <v>0</v>
      </c>
      <c r="L6257" s="406"/>
      <c r="M6257" s="419">
        <v>46045</v>
      </c>
    </row>
    <row r="6258" spans="1:13">
      <c r="A6258" s="418">
        <v>5001</v>
      </c>
      <c r="B6258" s="418">
        <v>410065</v>
      </c>
      <c r="C6258" s="418">
        <v>3000</v>
      </c>
      <c r="D6258" s="406">
        <v>78472026</v>
      </c>
      <c r="E6258" s="406" t="s">
        <v>1119</v>
      </c>
      <c r="F6258" s="418">
        <v>52</v>
      </c>
      <c r="G6258" s="419">
        <v>46135</v>
      </c>
      <c r="H6258" s="419">
        <v>46140</v>
      </c>
      <c r="I6258" s="406" t="s">
        <v>15</v>
      </c>
      <c r="J6258" s="406"/>
      <c r="K6258" s="420" t="b">
        <v>0</v>
      </c>
      <c r="L6258" s="406"/>
      <c r="M6258" s="419">
        <v>46140</v>
      </c>
    </row>
    <row r="6259" spans="1:13">
      <c r="A6259" s="418">
        <v>5001</v>
      </c>
      <c r="B6259" s="418">
        <v>422364</v>
      </c>
      <c r="C6259" s="418">
        <v>3000</v>
      </c>
      <c r="D6259" s="406">
        <v>78722026</v>
      </c>
      <c r="E6259" s="406" t="s">
        <v>699</v>
      </c>
      <c r="F6259" s="418">
        <v>800</v>
      </c>
      <c r="G6259" s="406"/>
      <c r="H6259" s="406"/>
      <c r="I6259" s="406" t="s">
        <v>21</v>
      </c>
      <c r="J6259" s="406"/>
      <c r="K6259" s="420" t="b">
        <v>0</v>
      </c>
      <c r="L6259" s="406"/>
      <c r="M6259" s="406"/>
    </row>
    <row r="6260" spans="1:13">
      <c r="A6260" s="418">
        <v>5001</v>
      </c>
      <c r="B6260" s="418">
        <v>422364</v>
      </c>
      <c r="C6260" s="418">
        <v>3000</v>
      </c>
      <c r="D6260" s="406">
        <v>78802026</v>
      </c>
      <c r="E6260" s="406" t="s">
        <v>699</v>
      </c>
      <c r="F6260" s="418">
        <v>200</v>
      </c>
      <c r="G6260" s="419">
        <v>46276</v>
      </c>
      <c r="H6260" s="419">
        <v>46286</v>
      </c>
      <c r="I6260" s="406" t="s">
        <v>15</v>
      </c>
      <c r="J6260" s="406"/>
      <c r="K6260" s="420" t="b">
        <v>0</v>
      </c>
      <c r="L6260" s="406"/>
      <c r="M6260" s="419">
        <v>46287</v>
      </c>
    </row>
    <row r="6261" spans="1:13">
      <c r="A6261" s="418">
        <v>5001</v>
      </c>
      <c r="B6261" s="418">
        <v>410034</v>
      </c>
      <c r="C6261" s="418">
        <v>3000</v>
      </c>
      <c r="D6261" s="406">
        <v>78972026</v>
      </c>
      <c r="E6261" s="406" t="s">
        <v>383</v>
      </c>
      <c r="F6261" s="418">
        <v>3</v>
      </c>
      <c r="G6261" s="419">
        <v>46169</v>
      </c>
      <c r="H6261" s="419">
        <v>46170</v>
      </c>
      <c r="I6261" s="406" t="s">
        <v>15</v>
      </c>
      <c r="J6261" s="406"/>
      <c r="K6261" s="420" t="b">
        <v>0</v>
      </c>
      <c r="L6261" s="406"/>
      <c r="M6261" s="419">
        <v>46171</v>
      </c>
    </row>
    <row r="6262" spans="1:13">
      <c r="A6262" s="418">
        <v>5001</v>
      </c>
      <c r="B6262" s="418">
        <v>438023</v>
      </c>
      <c r="C6262" s="418">
        <v>3000</v>
      </c>
      <c r="D6262" s="406">
        <v>79002026</v>
      </c>
      <c r="E6262" s="406" t="s">
        <v>686</v>
      </c>
      <c r="F6262" s="418">
        <v>100</v>
      </c>
      <c r="G6262" s="419">
        <v>46136</v>
      </c>
      <c r="H6262" s="419">
        <v>46140</v>
      </c>
      <c r="I6262" s="406" t="s">
        <v>15</v>
      </c>
      <c r="J6262" s="406"/>
      <c r="K6262" s="420" t="b">
        <v>0</v>
      </c>
      <c r="L6262" s="406"/>
      <c r="M6262" s="419">
        <v>46140</v>
      </c>
    </row>
    <row r="6263" spans="1:13">
      <c r="A6263" s="418">
        <v>5001</v>
      </c>
      <c r="B6263" s="418">
        <v>410092</v>
      </c>
      <c r="C6263" s="418">
        <v>3000</v>
      </c>
      <c r="D6263" s="406">
        <v>79012026</v>
      </c>
      <c r="E6263" s="406" t="s">
        <v>299</v>
      </c>
      <c r="F6263" s="418">
        <v>240</v>
      </c>
      <c r="G6263" s="419">
        <v>46134</v>
      </c>
      <c r="H6263" s="419">
        <v>46150</v>
      </c>
      <c r="I6263" s="406" t="s">
        <v>15</v>
      </c>
      <c r="J6263" s="406"/>
      <c r="K6263" s="420" t="b">
        <v>0</v>
      </c>
      <c r="L6263" s="406"/>
      <c r="M6263" s="419">
        <v>46151</v>
      </c>
    </row>
    <row r="6264" spans="1:13">
      <c r="A6264" s="418">
        <v>5001</v>
      </c>
      <c r="B6264" s="418">
        <v>425452</v>
      </c>
      <c r="C6264" s="418">
        <v>3000</v>
      </c>
      <c r="D6264" s="406">
        <v>7902026</v>
      </c>
      <c r="E6264" s="406" t="s">
        <v>222</v>
      </c>
      <c r="F6264" s="418">
        <v>2890</v>
      </c>
      <c r="G6264" s="419">
        <v>46050</v>
      </c>
      <c r="H6264" s="419">
        <v>46055</v>
      </c>
      <c r="I6264" s="406" t="s">
        <v>15</v>
      </c>
      <c r="J6264" s="406"/>
      <c r="K6264" s="420" t="b">
        <v>0</v>
      </c>
      <c r="L6264" s="406"/>
      <c r="M6264" s="419">
        <v>46055</v>
      </c>
    </row>
    <row r="6265" spans="1:13">
      <c r="A6265" s="418">
        <v>5001</v>
      </c>
      <c r="B6265" s="418">
        <v>438132</v>
      </c>
      <c r="C6265" s="418">
        <v>3000</v>
      </c>
      <c r="D6265" s="406">
        <v>79022026</v>
      </c>
      <c r="E6265" s="406" t="s">
        <v>816</v>
      </c>
      <c r="F6265" s="418">
        <v>740</v>
      </c>
      <c r="G6265" s="419">
        <v>46142</v>
      </c>
      <c r="H6265" s="419">
        <v>46142</v>
      </c>
      <c r="I6265" s="406" t="s">
        <v>15</v>
      </c>
      <c r="J6265" s="406"/>
      <c r="K6265" s="420" t="b">
        <v>0</v>
      </c>
      <c r="L6265" s="406"/>
      <c r="M6265" s="419">
        <v>46142</v>
      </c>
    </row>
    <row r="6266" spans="1:13">
      <c r="A6266" s="418">
        <v>5001</v>
      </c>
      <c r="B6266" s="418">
        <v>445542</v>
      </c>
      <c r="C6266" s="418">
        <v>3000</v>
      </c>
      <c r="D6266" s="406">
        <v>79042026</v>
      </c>
      <c r="E6266" s="406" t="s">
        <v>111</v>
      </c>
      <c r="F6266" s="418">
        <v>875</v>
      </c>
      <c r="G6266" s="419">
        <v>46137</v>
      </c>
      <c r="H6266" s="419">
        <v>46142</v>
      </c>
      <c r="I6266" s="406" t="s">
        <v>15</v>
      </c>
      <c r="J6266" s="406"/>
      <c r="K6266" s="420" t="b">
        <v>0</v>
      </c>
      <c r="L6266" s="406"/>
      <c r="M6266" s="419">
        <v>46142</v>
      </c>
    </row>
    <row r="6267" spans="1:13">
      <c r="A6267" s="418">
        <v>5001</v>
      </c>
      <c r="B6267" s="418">
        <v>480480</v>
      </c>
      <c r="C6267" s="418">
        <v>3000</v>
      </c>
      <c r="D6267" s="406">
        <v>79062026</v>
      </c>
      <c r="E6267" s="406" t="s">
        <v>874</v>
      </c>
      <c r="F6267" s="418">
        <v>30</v>
      </c>
      <c r="G6267" s="419">
        <v>46136</v>
      </c>
      <c r="H6267" s="419">
        <v>46142</v>
      </c>
      <c r="I6267" s="406" t="s">
        <v>15</v>
      </c>
      <c r="J6267" s="406"/>
      <c r="K6267" s="420" t="b">
        <v>0</v>
      </c>
      <c r="L6267" s="406"/>
      <c r="M6267" s="419">
        <v>46142</v>
      </c>
    </row>
    <row r="6268" spans="1:13">
      <c r="A6268" s="418">
        <v>5001</v>
      </c>
      <c r="B6268" s="418">
        <v>438013</v>
      </c>
      <c r="C6268" s="418">
        <v>3000</v>
      </c>
      <c r="D6268" s="406">
        <v>79102026</v>
      </c>
      <c r="E6268" s="406" t="s">
        <v>69</v>
      </c>
      <c r="F6268" s="418">
        <v>300</v>
      </c>
      <c r="G6268" s="419">
        <v>46136</v>
      </c>
      <c r="H6268" s="419">
        <v>46142</v>
      </c>
      <c r="I6268" s="406" t="s">
        <v>15</v>
      </c>
      <c r="J6268" s="406"/>
      <c r="K6268" s="420" t="b">
        <v>0</v>
      </c>
      <c r="L6268" s="406"/>
      <c r="M6268" s="419">
        <v>46142</v>
      </c>
    </row>
    <row r="6269" spans="1:13">
      <c r="A6269" s="418">
        <v>5001</v>
      </c>
      <c r="B6269" s="418">
        <v>435160</v>
      </c>
      <c r="C6269" s="418">
        <v>3000</v>
      </c>
      <c r="D6269" s="406">
        <v>7912026</v>
      </c>
      <c r="E6269" s="406" t="s">
        <v>747</v>
      </c>
      <c r="F6269" s="418">
        <v>460</v>
      </c>
      <c r="G6269" s="419">
        <v>46052</v>
      </c>
      <c r="H6269" s="419">
        <v>46057</v>
      </c>
      <c r="I6269" s="406" t="s">
        <v>15</v>
      </c>
      <c r="J6269" s="406"/>
      <c r="K6269" s="420" t="b">
        <v>0</v>
      </c>
      <c r="L6269" s="406"/>
      <c r="M6269" s="419">
        <v>46057</v>
      </c>
    </row>
    <row r="6270" spans="1:13">
      <c r="A6270" s="418">
        <v>2010</v>
      </c>
      <c r="B6270" s="418">
        <v>211904</v>
      </c>
      <c r="C6270" s="418">
        <v>3000</v>
      </c>
      <c r="D6270" s="406">
        <v>792026</v>
      </c>
      <c r="E6270" s="406" t="s">
        <v>31</v>
      </c>
      <c r="F6270" s="418">
        <v>32</v>
      </c>
      <c r="G6270" s="419">
        <v>46049</v>
      </c>
      <c r="H6270" s="419">
        <v>46050</v>
      </c>
      <c r="I6270" s="406" t="s">
        <v>15</v>
      </c>
      <c r="J6270" s="406"/>
      <c r="K6270" s="420" t="b">
        <v>0</v>
      </c>
      <c r="L6270" s="406"/>
      <c r="M6270" s="419">
        <v>46050</v>
      </c>
    </row>
    <row r="6271" spans="1:13">
      <c r="A6271" s="418">
        <v>2015</v>
      </c>
      <c r="B6271" s="418">
        <v>457350</v>
      </c>
      <c r="C6271" s="418">
        <v>3010</v>
      </c>
      <c r="D6271" s="406">
        <v>792026</v>
      </c>
      <c r="E6271" s="406" t="s">
        <v>34</v>
      </c>
      <c r="F6271" s="418">
        <v>50</v>
      </c>
      <c r="G6271" s="406"/>
      <c r="H6271" s="406"/>
      <c r="I6271" s="406" t="s">
        <v>21</v>
      </c>
      <c r="J6271" s="406"/>
      <c r="K6271" s="420" t="b">
        <v>0</v>
      </c>
      <c r="L6271" s="406"/>
      <c r="M6271" s="406"/>
    </row>
    <row r="6272" spans="1:13">
      <c r="A6272" s="418">
        <v>5001</v>
      </c>
      <c r="B6272" s="418">
        <v>422387</v>
      </c>
      <c r="C6272" s="418">
        <v>3000</v>
      </c>
      <c r="D6272" s="406">
        <v>79212023</v>
      </c>
      <c r="E6272" s="406" t="s">
        <v>43</v>
      </c>
      <c r="F6272" s="418">
        <v>1649</v>
      </c>
      <c r="G6272" s="419">
        <v>45967</v>
      </c>
      <c r="H6272" s="419">
        <v>46000</v>
      </c>
      <c r="I6272" s="406" t="s">
        <v>58</v>
      </c>
      <c r="J6272" s="406"/>
      <c r="K6272" s="420" t="b">
        <v>0</v>
      </c>
      <c r="L6272" s="406" t="s">
        <v>41</v>
      </c>
      <c r="M6272" s="419">
        <v>46006</v>
      </c>
    </row>
    <row r="6273" spans="1:13">
      <c r="A6273" s="418">
        <v>5001</v>
      </c>
      <c r="B6273" s="418">
        <v>473717</v>
      </c>
      <c r="C6273" s="418">
        <v>3000</v>
      </c>
      <c r="D6273" s="406">
        <v>79212025</v>
      </c>
      <c r="E6273" s="406" t="s">
        <v>525</v>
      </c>
      <c r="F6273" s="418">
        <v>75</v>
      </c>
      <c r="G6273" s="406"/>
      <c r="H6273" s="406"/>
      <c r="I6273" s="406" t="s">
        <v>21</v>
      </c>
      <c r="J6273" s="406"/>
      <c r="K6273" s="420" t="b">
        <v>1</v>
      </c>
      <c r="L6273" s="406"/>
      <c r="M6273" s="406"/>
    </row>
    <row r="6274" spans="1:13">
      <c r="A6274" s="418">
        <v>5001</v>
      </c>
      <c r="B6274" s="418">
        <v>473717</v>
      </c>
      <c r="C6274" s="418">
        <v>3000</v>
      </c>
      <c r="D6274" s="406">
        <v>79222025</v>
      </c>
      <c r="E6274" s="406" t="s">
        <v>525</v>
      </c>
      <c r="F6274" s="418">
        <v>800</v>
      </c>
      <c r="G6274" s="406"/>
      <c r="H6274" s="406"/>
      <c r="I6274" s="406" t="s">
        <v>21</v>
      </c>
      <c r="J6274" s="406"/>
      <c r="K6274" s="420" t="b">
        <v>1</v>
      </c>
      <c r="L6274" s="406"/>
      <c r="M6274" s="406"/>
    </row>
    <row r="6275" spans="1:13">
      <c r="A6275" s="418">
        <v>5001</v>
      </c>
      <c r="B6275" s="418">
        <v>473717</v>
      </c>
      <c r="C6275" s="418">
        <v>3000</v>
      </c>
      <c r="D6275" s="406">
        <v>79232025</v>
      </c>
      <c r="E6275" s="406" t="s">
        <v>525</v>
      </c>
      <c r="F6275" s="418">
        <v>800</v>
      </c>
      <c r="G6275" s="406"/>
      <c r="H6275" s="406"/>
      <c r="I6275" s="406" t="s">
        <v>21</v>
      </c>
      <c r="J6275" s="406"/>
      <c r="K6275" s="420" t="b">
        <v>1</v>
      </c>
      <c r="L6275" s="406"/>
      <c r="M6275" s="406"/>
    </row>
    <row r="6276" spans="1:13">
      <c r="A6276" s="418">
        <v>5001</v>
      </c>
      <c r="B6276" s="418">
        <v>422387</v>
      </c>
      <c r="C6276" s="418">
        <v>3000</v>
      </c>
      <c r="D6276" s="406">
        <v>79242023</v>
      </c>
      <c r="E6276" s="406" t="s">
        <v>43</v>
      </c>
      <c r="F6276" s="418">
        <v>212361</v>
      </c>
      <c r="G6276" s="419">
        <v>45911</v>
      </c>
      <c r="H6276" s="419">
        <v>45926</v>
      </c>
      <c r="I6276" s="406" t="s">
        <v>15</v>
      </c>
      <c r="J6276" s="406"/>
      <c r="K6276" s="420" t="b">
        <v>0</v>
      </c>
      <c r="L6276" s="406" t="s">
        <v>41</v>
      </c>
      <c r="M6276" s="419">
        <v>45926</v>
      </c>
    </row>
    <row r="6277" spans="1:13">
      <c r="A6277" s="418">
        <v>5001</v>
      </c>
      <c r="B6277" s="418">
        <v>422387</v>
      </c>
      <c r="C6277" s="418">
        <v>3000</v>
      </c>
      <c r="D6277" s="406">
        <v>79242023</v>
      </c>
      <c r="E6277" s="406" t="s">
        <v>43</v>
      </c>
      <c r="F6277" s="418">
        <v>2225</v>
      </c>
      <c r="G6277" s="419">
        <v>45965</v>
      </c>
      <c r="H6277" s="419">
        <v>45967</v>
      </c>
      <c r="I6277" s="406" t="s">
        <v>15</v>
      </c>
      <c r="J6277" s="406"/>
      <c r="K6277" s="420" t="b">
        <v>0</v>
      </c>
      <c r="L6277" s="406" t="s">
        <v>41</v>
      </c>
      <c r="M6277" s="419">
        <v>45971</v>
      </c>
    </row>
    <row r="6278" spans="1:13">
      <c r="A6278" s="418">
        <v>5001</v>
      </c>
      <c r="B6278" s="418">
        <v>473717</v>
      </c>
      <c r="C6278" s="418">
        <v>3000</v>
      </c>
      <c r="D6278" s="406">
        <v>79242025</v>
      </c>
      <c r="E6278" s="406" t="s">
        <v>525</v>
      </c>
      <c r="F6278" s="418">
        <v>800</v>
      </c>
      <c r="G6278" s="406"/>
      <c r="H6278" s="406"/>
      <c r="I6278" s="406" t="s">
        <v>21</v>
      </c>
      <c r="J6278" s="406"/>
      <c r="K6278" s="420" t="b">
        <v>1</v>
      </c>
      <c r="L6278" s="406"/>
      <c r="M6278" s="406"/>
    </row>
    <row r="6279" spans="1:13">
      <c r="A6279" s="418">
        <v>5001</v>
      </c>
      <c r="B6279" s="418">
        <v>422387</v>
      </c>
      <c r="C6279" s="418">
        <v>3000</v>
      </c>
      <c r="D6279" s="406">
        <v>79252023</v>
      </c>
      <c r="E6279" s="406" t="s">
        <v>43</v>
      </c>
      <c r="F6279" s="418">
        <v>2225</v>
      </c>
      <c r="G6279" s="419">
        <v>45917</v>
      </c>
      <c r="H6279" s="419">
        <v>45924</v>
      </c>
      <c r="I6279" s="406" t="s">
        <v>15</v>
      </c>
      <c r="J6279" s="406"/>
      <c r="K6279" s="420" t="b">
        <v>0</v>
      </c>
      <c r="L6279" s="406" t="s">
        <v>41</v>
      </c>
      <c r="M6279" s="419">
        <v>45925</v>
      </c>
    </row>
    <row r="6280" spans="1:13">
      <c r="A6280" s="418">
        <v>5001</v>
      </c>
      <c r="B6280" s="418">
        <v>422387</v>
      </c>
      <c r="C6280" s="418">
        <v>3000</v>
      </c>
      <c r="D6280" s="406">
        <v>79252023</v>
      </c>
      <c r="E6280" s="406" t="s">
        <v>43</v>
      </c>
      <c r="F6280" s="418">
        <v>2225</v>
      </c>
      <c r="G6280" s="419">
        <v>45965</v>
      </c>
      <c r="H6280" s="419">
        <v>45967</v>
      </c>
      <c r="I6280" s="406" t="s">
        <v>15</v>
      </c>
      <c r="J6280" s="406"/>
      <c r="K6280" s="420" t="b">
        <v>0</v>
      </c>
      <c r="L6280" s="406" t="s">
        <v>41</v>
      </c>
      <c r="M6280" s="419">
        <v>45971</v>
      </c>
    </row>
    <row r="6281" spans="1:13">
      <c r="A6281" s="418">
        <v>5001</v>
      </c>
      <c r="B6281" s="418">
        <v>473717</v>
      </c>
      <c r="C6281" s="418">
        <v>3000</v>
      </c>
      <c r="D6281" s="406">
        <v>79252025</v>
      </c>
      <c r="E6281" s="406" t="s">
        <v>525</v>
      </c>
      <c r="F6281" s="418">
        <v>775</v>
      </c>
      <c r="G6281" s="406"/>
      <c r="H6281" s="406"/>
      <c r="I6281" s="406" t="s">
        <v>21</v>
      </c>
      <c r="J6281" s="406"/>
      <c r="K6281" s="420" t="b">
        <v>1</v>
      </c>
      <c r="L6281" s="406"/>
      <c r="M6281" s="406"/>
    </row>
    <row r="6282" spans="1:13">
      <c r="A6282" s="418">
        <v>5001</v>
      </c>
      <c r="B6282" s="418">
        <v>473717</v>
      </c>
      <c r="C6282" s="418">
        <v>3000</v>
      </c>
      <c r="D6282" s="406">
        <v>79262025</v>
      </c>
      <c r="E6282" s="406" t="s">
        <v>525</v>
      </c>
      <c r="F6282" s="418">
        <v>775</v>
      </c>
      <c r="G6282" s="406"/>
      <c r="H6282" s="406"/>
      <c r="I6282" s="406" t="s">
        <v>21</v>
      </c>
      <c r="J6282" s="406"/>
      <c r="K6282" s="420" t="b">
        <v>1</v>
      </c>
      <c r="L6282" s="406"/>
      <c r="M6282" s="406"/>
    </row>
    <row r="6283" spans="1:13">
      <c r="A6283" s="418">
        <v>5001</v>
      </c>
      <c r="B6283" s="418">
        <v>422387</v>
      </c>
      <c r="C6283" s="418">
        <v>3000</v>
      </c>
      <c r="D6283" s="406">
        <v>79272023</v>
      </c>
      <c r="E6283" s="406" t="s">
        <v>43</v>
      </c>
      <c r="F6283" s="418">
        <v>212</v>
      </c>
      <c r="G6283" s="419">
        <v>45941</v>
      </c>
      <c r="H6283" s="419">
        <v>45948</v>
      </c>
      <c r="I6283" s="406" t="s">
        <v>15</v>
      </c>
      <c r="J6283" s="406"/>
      <c r="K6283" s="420" t="b">
        <v>0</v>
      </c>
      <c r="L6283" s="406" t="s">
        <v>41</v>
      </c>
      <c r="M6283" s="419">
        <v>45951</v>
      </c>
    </row>
    <row r="6284" spans="1:13">
      <c r="A6284" s="418">
        <v>5001</v>
      </c>
      <c r="B6284" s="418">
        <v>473717</v>
      </c>
      <c r="C6284" s="418">
        <v>3000</v>
      </c>
      <c r="D6284" s="406">
        <v>79272025</v>
      </c>
      <c r="E6284" s="406" t="s">
        <v>525</v>
      </c>
      <c r="F6284" s="418">
        <v>775</v>
      </c>
      <c r="G6284" s="406"/>
      <c r="H6284" s="406"/>
      <c r="I6284" s="406" t="s">
        <v>21</v>
      </c>
      <c r="J6284" s="406"/>
      <c r="K6284" s="420" t="b">
        <v>1</v>
      </c>
      <c r="L6284" s="406"/>
      <c r="M6284" s="406"/>
    </row>
    <row r="6285" spans="1:13">
      <c r="A6285" s="418">
        <v>5001</v>
      </c>
      <c r="B6285" s="418">
        <v>473717</v>
      </c>
      <c r="C6285" s="418">
        <v>3000</v>
      </c>
      <c r="D6285" s="406">
        <v>79282025</v>
      </c>
      <c r="E6285" s="406" t="s">
        <v>525</v>
      </c>
      <c r="F6285" s="418">
        <v>1175</v>
      </c>
      <c r="G6285" s="406"/>
      <c r="H6285" s="406"/>
      <c r="I6285" s="406" t="s">
        <v>21</v>
      </c>
      <c r="J6285" s="406"/>
      <c r="K6285" s="420" t="b">
        <v>1</v>
      </c>
      <c r="L6285" s="406"/>
      <c r="M6285" s="406"/>
    </row>
    <row r="6286" spans="1:13">
      <c r="A6286" s="418">
        <v>5001</v>
      </c>
      <c r="B6286" s="418">
        <v>473717</v>
      </c>
      <c r="C6286" s="418">
        <v>3000</v>
      </c>
      <c r="D6286" s="406">
        <v>79292025</v>
      </c>
      <c r="E6286" s="406" t="s">
        <v>525</v>
      </c>
      <c r="F6286" s="418">
        <v>800</v>
      </c>
      <c r="G6286" s="406"/>
      <c r="H6286" s="406"/>
      <c r="I6286" s="406" t="s">
        <v>21</v>
      </c>
      <c r="J6286" s="406"/>
      <c r="K6286" s="420" t="b">
        <v>1</v>
      </c>
      <c r="L6286" s="406"/>
      <c r="M6286" s="406"/>
    </row>
    <row r="6287" spans="1:13">
      <c r="A6287" s="418">
        <v>5001</v>
      </c>
      <c r="B6287" s="418">
        <v>473717</v>
      </c>
      <c r="C6287" s="418">
        <v>3000</v>
      </c>
      <c r="D6287" s="406">
        <v>79302025</v>
      </c>
      <c r="E6287" s="406" t="s">
        <v>525</v>
      </c>
      <c r="F6287" s="418">
        <v>800</v>
      </c>
      <c r="G6287" s="406"/>
      <c r="H6287" s="406"/>
      <c r="I6287" s="406" t="s">
        <v>21</v>
      </c>
      <c r="J6287" s="406"/>
      <c r="K6287" s="420" t="b">
        <v>1</v>
      </c>
      <c r="L6287" s="406"/>
      <c r="M6287" s="406"/>
    </row>
    <row r="6288" spans="1:13">
      <c r="A6288" s="418">
        <v>5001</v>
      </c>
      <c r="B6288" s="418">
        <v>473717</v>
      </c>
      <c r="C6288" s="418">
        <v>3000</v>
      </c>
      <c r="D6288" s="406">
        <v>79312025</v>
      </c>
      <c r="E6288" s="406" t="s">
        <v>525</v>
      </c>
      <c r="F6288" s="418">
        <v>425</v>
      </c>
      <c r="G6288" s="406"/>
      <c r="H6288" s="406"/>
      <c r="I6288" s="406" t="s">
        <v>21</v>
      </c>
      <c r="J6288" s="406"/>
      <c r="K6288" s="420" t="b">
        <v>1</v>
      </c>
      <c r="L6288" s="406"/>
      <c r="M6288" s="406"/>
    </row>
    <row r="6289" spans="1:13">
      <c r="A6289" s="418">
        <v>2010</v>
      </c>
      <c r="B6289" s="418">
        <v>211904</v>
      </c>
      <c r="C6289" s="418">
        <v>3000</v>
      </c>
      <c r="D6289" s="406">
        <v>7932026</v>
      </c>
      <c r="E6289" s="406" t="s">
        <v>31</v>
      </c>
      <c r="F6289" s="418">
        <v>32</v>
      </c>
      <c r="G6289" s="419">
        <v>46202</v>
      </c>
      <c r="H6289" s="419">
        <v>46203</v>
      </c>
      <c r="I6289" s="406" t="s">
        <v>15</v>
      </c>
      <c r="J6289" s="406"/>
      <c r="K6289" s="420" t="b">
        <v>0</v>
      </c>
      <c r="L6289" s="406"/>
      <c r="M6289" s="419">
        <v>46203</v>
      </c>
    </row>
    <row r="6290" spans="1:13">
      <c r="A6290" s="418">
        <v>2017</v>
      </c>
      <c r="B6290" s="418">
        <v>472586</v>
      </c>
      <c r="C6290" s="418">
        <v>3010</v>
      </c>
      <c r="D6290" s="406">
        <v>7932026</v>
      </c>
      <c r="E6290" s="406" t="s">
        <v>903</v>
      </c>
      <c r="F6290" s="418">
        <v>1000000</v>
      </c>
      <c r="G6290" s="406"/>
      <c r="H6290" s="406"/>
      <c r="I6290" s="406" t="s">
        <v>21</v>
      </c>
      <c r="J6290" s="406"/>
      <c r="K6290" s="420" t="b">
        <v>1</v>
      </c>
      <c r="L6290" s="406"/>
      <c r="M6290" s="406"/>
    </row>
    <row r="6291" spans="1:13">
      <c r="A6291" s="418">
        <v>5001</v>
      </c>
      <c r="B6291" s="418">
        <v>423621</v>
      </c>
      <c r="C6291" s="418">
        <v>3000</v>
      </c>
      <c r="D6291" s="406">
        <v>79352025</v>
      </c>
      <c r="E6291" s="406" t="s">
        <v>775</v>
      </c>
      <c r="F6291" s="418">
        <v>1775</v>
      </c>
      <c r="G6291" s="406"/>
      <c r="H6291" s="406"/>
      <c r="I6291" s="406" t="s">
        <v>21</v>
      </c>
      <c r="J6291" s="406"/>
      <c r="K6291" s="420" t="b">
        <v>0</v>
      </c>
      <c r="L6291" s="406"/>
      <c r="M6291" s="406"/>
    </row>
    <row r="6292" spans="1:13">
      <c r="A6292" s="418">
        <v>5001</v>
      </c>
      <c r="B6292" s="418">
        <v>422413</v>
      </c>
      <c r="C6292" s="418">
        <v>3000</v>
      </c>
      <c r="D6292" s="406">
        <v>79362025</v>
      </c>
      <c r="E6292" s="406" t="s">
        <v>766</v>
      </c>
      <c r="F6292" s="418">
        <v>950</v>
      </c>
      <c r="G6292" s="406"/>
      <c r="H6292" s="406"/>
      <c r="I6292" s="406" t="s">
        <v>21</v>
      </c>
      <c r="J6292" s="406"/>
      <c r="K6292" s="420" t="b">
        <v>0</v>
      </c>
      <c r="L6292" s="406" t="s">
        <v>17</v>
      </c>
      <c r="M6292" s="406"/>
    </row>
    <row r="6293" spans="1:13">
      <c r="A6293" s="418">
        <v>2010</v>
      </c>
      <c r="B6293" s="418">
        <v>459973</v>
      </c>
      <c r="C6293" s="418">
        <v>3000</v>
      </c>
      <c r="D6293" s="406">
        <v>7942024</v>
      </c>
      <c r="E6293" s="406" t="s">
        <v>217</v>
      </c>
      <c r="F6293" s="418">
        <v>5800</v>
      </c>
      <c r="G6293" s="406"/>
      <c r="H6293" s="406"/>
      <c r="I6293" s="406" t="s">
        <v>21</v>
      </c>
      <c r="J6293" s="406"/>
      <c r="K6293" s="420" t="b">
        <v>1</v>
      </c>
      <c r="L6293" s="406"/>
      <c r="M6293" s="406"/>
    </row>
    <row r="6294" spans="1:13">
      <c r="A6294" s="418">
        <v>2017</v>
      </c>
      <c r="B6294" s="418">
        <v>472586</v>
      </c>
      <c r="C6294" s="418">
        <v>3010</v>
      </c>
      <c r="D6294" s="406">
        <v>7942026</v>
      </c>
      <c r="E6294" s="406" t="s">
        <v>903</v>
      </c>
      <c r="F6294" s="418">
        <v>1000000</v>
      </c>
      <c r="G6294" s="406"/>
      <c r="H6294" s="406"/>
      <c r="I6294" s="406" t="s">
        <v>21</v>
      </c>
      <c r="J6294" s="406"/>
      <c r="K6294" s="420" t="b">
        <v>1</v>
      </c>
      <c r="L6294" s="406"/>
      <c r="M6294" s="406"/>
    </row>
    <row r="6295" spans="1:13">
      <c r="A6295" s="418">
        <v>5001</v>
      </c>
      <c r="B6295" s="418">
        <v>410072</v>
      </c>
      <c r="C6295" s="418">
        <v>3000</v>
      </c>
      <c r="D6295" s="406">
        <v>79632025</v>
      </c>
      <c r="E6295" s="406" t="s">
        <v>30</v>
      </c>
      <c r="F6295" s="418">
        <v>320</v>
      </c>
      <c r="G6295" s="406"/>
      <c r="H6295" s="406"/>
      <c r="I6295" s="406" t="s">
        <v>21</v>
      </c>
      <c r="J6295" s="406"/>
      <c r="K6295" s="420" t="b">
        <v>0</v>
      </c>
      <c r="L6295" s="406"/>
      <c r="M6295" s="406"/>
    </row>
    <row r="6296" spans="1:13">
      <c r="A6296" s="418">
        <v>5001</v>
      </c>
      <c r="B6296" s="418">
        <v>410072</v>
      </c>
      <c r="C6296" s="418">
        <v>3000</v>
      </c>
      <c r="D6296" s="406">
        <v>79672025</v>
      </c>
      <c r="E6296" s="406" t="s">
        <v>30</v>
      </c>
      <c r="F6296" s="418">
        <v>2880</v>
      </c>
      <c r="G6296" s="419">
        <v>46001</v>
      </c>
      <c r="H6296" s="419">
        <v>46004</v>
      </c>
      <c r="I6296" s="406" t="s">
        <v>15</v>
      </c>
      <c r="J6296" s="406"/>
      <c r="K6296" s="420" t="b">
        <v>0</v>
      </c>
      <c r="L6296" s="406"/>
      <c r="M6296" s="419">
        <v>46010</v>
      </c>
    </row>
    <row r="6297" spans="1:13">
      <c r="A6297" s="418">
        <v>5001</v>
      </c>
      <c r="B6297" s="418">
        <v>410072</v>
      </c>
      <c r="C6297" s="418">
        <v>3000</v>
      </c>
      <c r="D6297" s="406">
        <v>79702025</v>
      </c>
      <c r="E6297" s="406" t="s">
        <v>30</v>
      </c>
      <c r="F6297" s="418">
        <v>640</v>
      </c>
      <c r="G6297" s="406"/>
      <c r="H6297" s="406"/>
      <c r="I6297" s="406" t="s">
        <v>21</v>
      </c>
      <c r="J6297" s="406"/>
      <c r="K6297" s="420" t="b">
        <v>0</v>
      </c>
      <c r="L6297" s="406"/>
      <c r="M6297" s="406"/>
    </row>
    <row r="6298" spans="1:13">
      <c r="A6298" s="418">
        <v>2010</v>
      </c>
      <c r="B6298" s="418">
        <v>481215</v>
      </c>
      <c r="C6298" s="418">
        <v>3000</v>
      </c>
      <c r="D6298" s="406">
        <v>7972024</v>
      </c>
      <c r="E6298" s="406" t="s">
        <v>246</v>
      </c>
      <c r="F6298" s="418">
        <v>100</v>
      </c>
      <c r="G6298" s="406"/>
      <c r="H6298" s="406"/>
      <c r="I6298" s="406" t="s">
        <v>21</v>
      </c>
      <c r="J6298" s="406"/>
      <c r="K6298" s="420" t="b">
        <v>1</v>
      </c>
      <c r="L6298" s="406"/>
      <c r="M6298" s="406"/>
    </row>
    <row r="6299" spans="1:13">
      <c r="A6299" s="418">
        <v>2010</v>
      </c>
      <c r="B6299" s="418">
        <v>453726</v>
      </c>
      <c r="C6299" s="418">
        <v>3000</v>
      </c>
      <c r="D6299" s="406">
        <v>7972026</v>
      </c>
      <c r="E6299" s="406" t="s">
        <v>243</v>
      </c>
      <c r="F6299" s="418">
        <v>40</v>
      </c>
      <c r="G6299" s="419">
        <v>46204</v>
      </c>
      <c r="H6299" s="419">
        <v>46211</v>
      </c>
      <c r="I6299" s="406" t="s">
        <v>15</v>
      </c>
      <c r="J6299" s="406"/>
      <c r="K6299" s="420" t="b">
        <v>0</v>
      </c>
      <c r="L6299" s="406"/>
      <c r="M6299" s="419">
        <v>46211</v>
      </c>
    </row>
    <row r="6300" spans="1:13">
      <c r="A6300" s="418">
        <v>5001</v>
      </c>
      <c r="B6300" s="418">
        <v>409927</v>
      </c>
      <c r="C6300" s="418">
        <v>3000</v>
      </c>
      <c r="D6300" s="406">
        <v>7972026</v>
      </c>
      <c r="E6300" s="406" t="s">
        <v>365</v>
      </c>
      <c r="F6300" s="418">
        <v>3740</v>
      </c>
      <c r="G6300" s="419">
        <v>46052</v>
      </c>
      <c r="H6300" s="419">
        <v>46058</v>
      </c>
      <c r="I6300" s="406" t="s">
        <v>15</v>
      </c>
      <c r="J6300" s="406"/>
      <c r="K6300" s="420" t="b">
        <v>0</v>
      </c>
      <c r="L6300" s="406"/>
      <c r="M6300" s="419">
        <v>46059</v>
      </c>
    </row>
    <row r="6301" spans="1:13">
      <c r="A6301" s="418">
        <v>5001</v>
      </c>
      <c r="B6301" s="418">
        <v>402706</v>
      </c>
      <c r="C6301" s="418">
        <v>3000</v>
      </c>
      <c r="D6301" s="406">
        <v>79722024</v>
      </c>
      <c r="E6301" s="406" t="s">
        <v>930</v>
      </c>
      <c r="F6301" s="418">
        <v>1300</v>
      </c>
      <c r="G6301" s="406"/>
      <c r="H6301" s="406"/>
      <c r="I6301" s="406" t="s">
        <v>21</v>
      </c>
      <c r="J6301" s="406"/>
      <c r="K6301" s="420" t="b">
        <v>0</v>
      </c>
      <c r="L6301" s="406"/>
      <c r="M6301" s="406"/>
    </row>
    <row r="6302" spans="1:13">
      <c r="A6302" s="418">
        <v>5001</v>
      </c>
      <c r="B6302" s="418">
        <v>460417</v>
      </c>
      <c r="C6302" s="418">
        <v>3000</v>
      </c>
      <c r="D6302" s="406">
        <v>79952024</v>
      </c>
      <c r="E6302" s="406" t="s">
        <v>103</v>
      </c>
      <c r="F6302" s="418">
        <v>40</v>
      </c>
      <c r="G6302" s="406"/>
      <c r="H6302" s="406"/>
      <c r="I6302" s="406" t="s">
        <v>21</v>
      </c>
      <c r="J6302" s="406"/>
      <c r="K6302" s="420" t="b">
        <v>0</v>
      </c>
      <c r="L6302" s="406"/>
      <c r="M6302" s="406"/>
    </row>
    <row r="6303" spans="1:13">
      <c r="A6303" s="418">
        <v>5001</v>
      </c>
      <c r="B6303" s="418">
        <v>438016</v>
      </c>
      <c r="C6303" s="418">
        <v>3000</v>
      </c>
      <c r="D6303" s="406">
        <v>80052026</v>
      </c>
      <c r="E6303" s="406" t="s">
        <v>275</v>
      </c>
      <c r="F6303" s="418">
        <v>585</v>
      </c>
      <c r="G6303" s="419">
        <v>46136</v>
      </c>
      <c r="H6303" s="419">
        <v>46141</v>
      </c>
      <c r="I6303" s="406" t="s">
        <v>15</v>
      </c>
      <c r="J6303" s="406"/>
      <c r="K6303" s="420" t="b">
        <v>0</v>
      </c>
      <c r="L6303" s="406"/>
      <c r="M6303" s="419">
        <v>46141</v>
      </c>
    </row>
    <row r="6304" spans="1:13">
      <c r="A6304" s="418">
        <v>5001</v>
      </c>
      <c r="B6304" s="418">
        <v>476367</v>
      </c>
      <c r="C6304" s="418">
        <v>3000</v>
      </c>
      <c r="D6304" s="406">
        <v>80162026</v>
      </c>
      <c r="E6304" s="406" t="s">
        <v>654</v>
      </c>
      <c r="F6304" s="418">
        <v>200</v>
      </c>
      <c r="G6304" s="419">
        <v>46161</v>
      </c>
      <c r="H6304" s="419">
        <v>46163</v>
      </c>
      <c r="I6304" s="406" t="s">
        <v>15</v>
      </c>
      <c r="J6304" s="406"/>
      <c r="K6304" s="420" t="b">
        <v>0</v>
      </c>
      <c r="L6304" s="406"/>
      <c r="M6304" s="419">
        <v>46163</v>
      </c>
    </row>
    <row r="6305" spans="1:13">
      <c r="A6305" s="418">
        <v>2010</v>
      </c>
      <c r="B6305" s="418">
        <v>210206</v>
      </c>
      <c r="C6305" s="418">
        <v>3000</v>
      </c>
      <c r="D6305" s="406">
        <v>802026</v>
      </c>
      <c r="E6305" s="406" t="s">
        <v>24</v>
      </c>
      <c r="F6305" s="418">
        <v>7</v>
      </c>
      <c r="G6305" s="419">
        <v>46052</v>
      </c>
      <c r="H6305" s="419">
        <v>46057</v>
      </c>
      <c r="I6305" s="406" t="s">
        <v>15</v>
      </c>
      <c r="J6305" s="406"/>
      <c r="K6305" s="420" t="b">
        <v>0</v>
      </c>
      <c r="L6305" s="406"/>
      <c r="M6305" s="419">
        <v>46057</v>
      </c>
    </row>
    <row r="6306" spans="1:13">
      <c r="A6306" s="418">
        <v>2010</v>
      </c>
      <c r="B6306" s="418">
        <v>439695</v>
      </c>
      <c r="C6306" s="418">
        <v>3000</v>
      </c>
      <c r="D6306" s="406">
        <v>8022026</v>
      </c>
      <c r="E6306" s="406" t="s">
        <v>50</v>
      </c>
      <c r="F6306" s="418">
        <v>2</v>
      </c>
      <c r="G6306" s="419">
        <v>46206</v>
      </c>
      <c r="H6306" s="419">
        <v>46209</v>
      </c>
      <c r="I6306" s="406" t="s">
        <v>15</v>
      </c>
      <c r="J6306" s="406"/>
      <c r="K6306" s="420" t="b">
        <v>0</v>
      </c>
      <c r="L6306" s="406"/>
      <c r="M6306" s="419">
        <v>46209</v>
      </c>
    </row>
    <row r="6307" spans="1:13">
      <c r="A6307" s="418">
        <v>2010</v>
      </c>
      <c r="B6307" s="418">
        <v>464096</v>
      </c>
      <c r="C6307" s="418">
        <v>3000</v>
      </c>
      <c r="D6307" s="406">
        <v>8032026</v>
      </c>
      <c r="E6307" s="406" t="s">
        <v>268</v>
      </c>
      <c r="F6307" s="418">
        <v>240</v>
      </c>
      <c r="G6307" s="419">
        <v>46206</v>
      </c>
      <c r="H6307" s="419">
        <v>46209</v>
      </c>
      <c r="I6307" s="406" t="s">
        <v>15</v>
      </c>
      <c r="J6307" s="406"/>
      <c r="K6307" s="420" t="b">
        <v>0</v>
      </c>
      <c r="L6307" s="406"/>
      <c r="M6307" s="419">
        <v>46209</v>
      </c>
    </row>
    <row r="6308" spans="1:13">
      <c r="A6308" s="418">
        <v>2010</v>
      </c>
      <c r="B6308" s="418">
        <v>404949</v>
      </c>
      <c r="C6308" s="418">
        <v>3000</v>
      </c>
      <c r="D6308" s="406">
        <v>8042026</v>
      </c>
      <c r="E6308" s="406" t="s">
        <v>160</v>
      </c>
      <c r="F6308" s="418">
        <v>525</v>
      </c>
      <c r="G6308" s="419">
        <v>46206</v>
      </c>
      <c r="H6308" s="419">
        <v>46209</v>
      </c>
      <c r="I6308" s="406" t="s">
        <v>15</v>
      </c>
      <c r="J6308" s="406"/>
      <c r="K6308" s="420" t="b">
        <v>0</v>
      </c>
      <c r="L6308" s="406"/>
      <c r="M6308" s="419">
        <v>46209</v>
      </c>
    </row>
    <row r="6309" spans="1:13">
      <c r="A6309" s="418">
        <v>2010</v>
      </c>
      <c r="B6309" s="418">
        <v>210032</v>
      </c>
      <c r="C6309" s="418">
        <v>3000</v>
      </c>
      <c r="D6309" s="406">
        <v>8052026</v>
      </c>
      <c r="E6309" s="406" t="s">
        <v>79</v>
      </c>
      <c r="F6309" s="418">
        <v>575</v>
      </c>
      <c r="G6309" s="419">
        <v>46206</v>
      </c>
      <c r="H6309" s="419">
        <v>46216</v>
      </c>
      <c r="I6309" s="406" t="s">
        <v>15</v>
      </c>
      <c r="J6309" s="406"/>
      <c r="K6309" s="420" t="b">
        <v>0</v>
      </c>
      <c r="L6309" s="406"/>
      <c r="M6309" s="419">
        <v>46216</v>
      </c>
    </row>
    <row r="6310" spans="1:13">
      <c r="A6310" s="418">
        <v>2017</v>
      </c>
      <c r="B6310" s="418">
        <v>463075</v>
      </c>
      <c r="C6310" s="418">
        <v>3010</v>
      </c>
      <c r="D6310" s="406">
        <v>8082023</v>
      </c>
      <c r="E6310" s="406" t="s">
        <v>307</v>
      </c>
      <c r="F6310" s="418">
        <v>150</v>
      </c>
      <c r="G6310" s="406"/>
      <c r="H6310" s="406"/>
      <c r="I6310" s="406" t="s">
        <v>21</v>
      </c>
      <c r="J6310" s="406"/>
      <c r="K6310" s="420" t="b">
        <v>1</v>
      </c>
      <c r="L6310" s="406"/>
      <c r="M6310" s="406"/>
    </row>
    <row r="6311" spans="1:13">
      <c r="A6311" s="418">
        <v>5001</v>
      </c>
      <c r="B6311" s="418">
        <v>410511</v>
      </c>
      <c r="C6311" s="418">
        <v>3000</v>
      </c>
      <c r="D6311" s="406">
        <v>8092026</v>
      </c>
      <c r="E6311" s="406" t="s">
        <v>871</v>
      </c>
      <c r="F6311" s="418">
        <v>100</v>
      </c>
      <c r="G6311" s="406"/>
      <c r="H6311" s="406"/>
      <c r="I6311" s="406" t="s">
        <v>15</v>
      </c>
      <c r="J6311" s="406"/>
      <c r="K6311" s="420" t="b">
        <v>0</v>
      </c>
      <c r="L6311" s="406" t="s">
        <v>6578</v>
      </c>
      <c r="M6311" s="419">
        <v>46282</v>
      </c>
    </row>
    <row r="6312" spans="1:13">
      <c r="A6312" s="418">
        <v>2010</v>
      </c>
      <c r="B6312" s="418">
        <v>210206</v>
      </c>
      <c r="C6312" s="418">
        <v>3000</v>
      </c>
      <c r="D6312" s="406">
        <v>8102026</v>
      </c>
      <c r="E6312" s="406" t="s">
        <v>24</v>
      </c>
      <c r="F6312" s="418">
        <v>7</v>
      </c>
      <c r="G6312" s="419">
        <v>46207</v>
      </c>
      <c r="H6312" s="419">
        <v>46213</v>
      </c>
      <c r="I6312" s="406" t="s">
        <v>15</v>
      </c>
      <c r="J6312" s="406"/>
      <c r="K6312" s="420" t="b">
        <v>0</v>
      </c>
      <c r="L6312" s="406"/>
      <c r="M6312" s="419">
        <v>46213</v>
      </c>
    </row>
    <row r="6313" spans="1:13">
      <c r="A6313" s="418">
        <v>2010</v>
      </c>
      <c r="B6313" s="418">
        <v>210206</v>
      </c>
      <c r="C6313" s="418">
        <v>3000</v>
      </c>
      <c r="D6313" s="406">
        <v>8112026</v>
      </c>
      <c r="E6313" s="406" t="s">
        <v>24</v>
      </c>
      <c r="F6313" s="418">
        <v>4</v>
      </c>
      <c r="G6313" s="419">
        <v>46207</v>
      </c>
      <c r="H6313" s="406"/>
      <c r="I6313" s="406" t="s">
        <v>15</v>
      </c>
      <c r="J6313" s="406"/>
      <c r="K6313" s="420" t="b">
        <v>0</v>
      </c>
      <c r="L6313" s="406"/>
      <c r="M6313" s="419">
        <v>46213</v>
      </c>
    </row>
    <row r="6314" spans="1:13">
      <c r="A6314" s="418">
        <v>2010</v>
      </c>
      <c r="B6314" s="418">
        <v>210206</v>
      </c>
      <c r="C6314" s="418">
        <v>3000</v>
      </c>
      <c r="D6314" s="406">
        <v>812026</v>
      </c>
      <c r="E6314" s="406" t="s">
        <v>24</v>
      </c>
      <c r="F6314" s="418">
        <v>7</v>
      </c>
      <c r="G6314" s="419">
        <v>46052</v>
      </c>
      <c r="H6314" s="419">
        <v>46057</v>
      </c>
      <c r="I6314" s="406" t="s">
        <v>15</v>
      </c>
      <c r="J6314" s="406"/>
      <c r="K6314" s="420" t="b">
        <v>0</v>
      </c>
      <c r="L6314" s="406"/>
      <c r="M6314" s="419">
        <v>46057</v>
      </c>
    </row>
    <row r="6315" spans="1:13">
      <c r="A6315" s="418">
        <v>5001</v>
      </c>
      <c r="B6315" s="418">
        <v>459324</v>
      </c>
      <c r="C6315" s="418">
        <v>3000</v>
      </c>
      <c r="D6315" s="406">
        <v>8122025</v>
      </c>
      <c r="E6315" s="406" t="s">
        <v>948</v>
      </c>
      <c r="F6315" s="418">
        <v>204</v>
      </c>
      <c r="G6315" s="419">
        <v>45755</v>
      </c>
      <c r="H6315" s="419">
        <v>45958</v>
      </c>
      <c r="I6315" s="406" t="s">
        <v>15</v>
      </c>
      <c r="J6315" s="406"/>
      <c r="K6315" s="420" t="b">
        <v>0</v>
      </c>
      <c r="L6315" s="406"/>
      <c r="M6315" s="419">
        <v>45958</v>
      </c>
    </row>
    <row r="6316" spans="1:13">
      <c r="A6316" s="418">
        <v>2010</v>
      </c>
      <c r="B6316" s="418">
        <v>210206</v>
      </c>
      <c r="C6316" s="418">
        <v>3000</v>
      </c>
      <c r="D6316" s="406">
        <v>8122026</v>
      </c>
      <c r="E6316" s="406" t="s">
        <v>24</v>
      </c>
      <c r="F6316" s="418">
        <v>9</v>
      </c>
      <c r="G6316" s="419">
        <v>46207</v>
      </c>
      <c r="H6316" s="419">
        <v>46213</v>
      </c>
      <c r="I6316" s="406" t="s">
        <v>15</v>
      </c>
      <c r="J6316" s="406"/>
      <c r="K6316" s="420" t="b">
        <v>0</v>
      </c>
      <c r="L6316" s="406"/>
      <c r="M6316" s="419">
        <v>46213</v>
      </c>
    </row>
    <row r="6317" spans="1:13">
      <c r="A6317" s="418">
        <v>5001</v>
      </c>
      <c r="B6317" s="418">
        <v>477935</v>
      </c>
      <c r="C6317" s="418">
        <v>3000</v>
      </c>
      <c r="D6317" s="406">
        <v>8182025</v>
      </c>
      <c r="E6317" s="406" t="s">
        <v>857</v>
      </c>
      <c r="F6317" s="418">
        <v>48</v>
      </c>
      <c r="G6317" s="419">
        <v>45904</v>
      </c>
      <c r="H6317" s="419">
        <v>45916</v>
      </c>
      <c r="I6317" s="406" t="s">
        <v>15</v>
      </c>
      <c r="J6317" s="406"/>
      <c r="K6317" s="420" t="b">
        <v>0</v>
      </c>
      <c r="L6317" s="406"/>
      <c r="M6317" s="419">
        <v>45917</v>
      </c>
    </row>
    <row r="6318" spans="1:13">
      <c r="A6318" s="418">
        <v>5001</v>
      </c>
      <c r="B6318" s="418">
        <v>410350</v>
      </c>
      <c r="C6318" s="418">
        <v>3000</v>
      </c>
      <c r="D6318" s="406">
        <v>81862025</v>
      </c>
      <c r="E6318" s="406" t="s">
        <v>48</v>
      </c>
      <c r="F6318" s="418">
        <v>100</v>
      </c>
      <c r="G6318" s="419">
        <v>45937</v>
      </c>
      <c r="H6318" s="419">
        <v>45943</v>
      </c>
      <c r="I6318" s="406" t="s">
        <v>15</v>
      </c>
      <c r="J6318" s="406"/>
      <c r="K6318" s="420" t="b">
        <v>0</v>
      </c>
      <c r="L6318" s="406"/>
      <c r="M6318" s="419">
        <v>45947</v>
      </c>
    </row>
    <row r="6319" spans="1:13">
      <c r="A6319" s="418">
        <v>5001</v>
      </c>
      <c r="B6319" s="418">
        <v>477935</v>
      </c>
      <c r="C6319" s="418">
        <v>3000</v>
      </c>
      <c r="D6319" s="406">
        <v>8192025</v>
      </c>
      <c r="E6319" s="406" t="s">
        <v>857</v>
      </c>
      <c r="F6319" s="418">
        <v>560</v>
      </c>
      <c r="G6319" s="419">
        <v>45904</v>
      </c>
      <c r="H6319" s="419">
        <v>45913</v>
      </c>
      <c r="I6319" s="406" t="s">
        <v>15</v>
      </c>
      <c r="J6319" s="406"/>
      <c r="K6319" s="420" t="b">
        <v>0</v>
      </c>
      <c r="L6319" s="406"/>
      <c r="M6319" s="419">
        <v>45913</v>
      </c>
    </row>
    <row r="6320" spans="1:13">
      <c r="A6320" s="418">
        <v>5001</v>
      </c>
      <c r="B6320" s="418">
        <v>409972</v>
      </c>
      <c r="C6320" s="418">
        <v>3000</v>
      </c>
      <c r="D6320" s="406">
        <v>81922025</v>
      </c>
      <c r="E6320" s="406" t="s">
        <v>286</v>
      </c>
      <c r="F6320" s="418">
        <v>450</v>
      </c>
      <c r="G6320" s="419">
        <v>45987</v>
      </c>
      <c r="H6320" s="419">
        <v>45994</v>
      </c>
      <c r="I6320" s="406" t="s">
        <v>15</v>
      </c>
      <c r="J6320" s="406"/>
      <c r="K6320" s="420" t="b">
        <v>0</v>
      </c>
      <c r="L6320" s="406"/>
      <c r="M6320" s="419">
        <v>45994</v>
      </c>
    </row>
    <row r="6321" spans="1:13">
      <c r="A6321" s="418">
        <v>5001</v>
      </c>
      <c r="B6321" s="418">
        <v>477935</v>
      </c>
      <c r="C6321" s="418">
        <v>3000</v>
      </c>
      <c r="D6321" s="406">
        <v>8202025</v>
      </c>
      <c r="E6321" s="406" t="s">
        <v>857</v>
      </c>
      <c r="F6321" s="418">
        <v>421</v>
      </c>
      <c r="G6321" s="419">
        <v>45905</v>
      </c>
      <c r="H6321" s="419">
        <v>45916</v>
      </c>
      <c r="I6321" s="406" t="s">
        <v>15</v>
      </c>
      <c r="J6321" s="406"/>
      <c r="K6321" s="420" t="b">
        <v>0</v>
      </c>
      <c r="L6321" s="406"/>
      <c r="M6321" s="419">
        <v>45917</v>
      </c>
    </row>
    <row r="6322" spans="1:13">
      <c r="A6322" s="418">
        <v>2017</v>
      </c>
      <c r="B6322" s="418">
        <v>474463</v>
      </c>
      <c r="C6322" s="418">
        <v>3010</v>
      </c>
      <c r="D6322" s="406">
        <v>82025</v>
      </c>
      <c r="E6322" s="406" t="s">
        <v>255</v>
      </c>
      <c r="F6322" s="418">
        <v>20</v>
      </c>
      <c r="G6322" s="419">
        <v>45918</v>
      </c>
      <c r="H6322" s="419">
        <v>45924</v>
      </c>
      <c r="I6322" s="406" t="s">
        <v>15</v>
      </c>
      <c r="J6322" s="406"/>
      <c r="K6322" s="420" t="b">
        <v>0</v>
      </c>
      <c r="L6322" s="406"/>
      <c r="M6322" s="419">
        <v>45924</v>
      </c>
    </row>
    <row r="6323" spans="1:13">
      <c r="A6323" s="418">
        <v>5001</v>
      </c>
      <c r="B6323" s="418">
        <v>423538</v>
      </c>
      <c r="C6323" s="418">
        <v>3000</v>
      </c>
      <c r="D6323" s="406">
        <v>82032025</v>
      </c>
      <c r="E6323" s="406" t="s">
        <v>1195</v>
      </c>
      <c r="F6323" s="418">
        <v>25</v>
      </c>
      <c r="G6323" s="419">
        <v>45923</v>
      </c>
      <c r="H6323" s="419">
        <v>45929</v>
      </c>
      <c r="I6323" s="406" t="s">
        <v>15</v>
      </c>
      <c r="J6323" s="406"/>
      <c r="K6323" s="420" t="b">
        <v>0</v>
      </c>
      <c r="L6323" s="406"/>
      <c r="M6323" s="419">
        <v>45930</v>
      </c>
    </row>
    <row r="6324" spans="1:13">
      <c r="A6324" s="418">
        <v>5001</v>
      </c>
      <c r="B6324" s="418">
        <v>456982</v>
      </c>
      <c r="C6324" s="418">
        <v>3000</v>
      </c>
      <c r="D6324" s="406">
        <v>82102025</v>
      </c>
      <c r="E6324" s="406" t="s">
        <v>1198</v>
      </c>
      <c r="F6324" s="418">
        <v>60</v>
      </c>
      <c r="G6324" s="419">
        <v>45890</v>
      </c>
      <c r="H6324" s="419">
        <v>45910</v>
      </c>
      <c r="I6324" s="406" t="s">
        <v>15</v>
      </c>
      <c r="J6324" s="406"/>
      <c r="K6324" s="420" t="b">
        <v>0</v>
      </c>
      <c r="L6324" s="406"/>
      <c r="M6324" s="419">
        <v>45910</v>
      </c>
    </row>
    <row r="6325" spans="1:13">
      <c r="A6325" s="418">
        <v>5001</v>
      </c>
      <c r="B6325" s="418">
        <v>410072</v>
      </c>
      <c r="C6325" s="418">
        <v>3000</v>
      </c>
      <c r="D6325" s="406">
        <v>82252025</v>
      </c>
      <c r="E6325" s="406" t="s">
        <v>30</v>
      </c>
      <c r="F6325" s="418">
        <v>680</v>
      </c>
      <c r="G6325" s="419">
        <v>46137</v>
      </c>
      <c r="H6325" s="419">
        <v>46141</v>
      </c>
      <c r="I6325" s="406" t="s">
        <v>15</v>
      </c>
      <c r="J6325" s="406"/>
      <c r="K6325" s="420" t="b">
        <v>0</v>
      </c>
      <c r="L6325" s="406"/>
      <c r="M6325" s="419">
        <v>46142</v>
      </c>
    </row>
    <row r="6326" spans="1:13">
      <c r="A6326" s="418">
        <v>5001</v>
      </c>
      <c r="B6326" s="418">
        <v>409927</v>
      </c>
      <c r="C6326" s="418">
        <v>3000</v>
      </c>
      <c r="D6326" s="406">
        <v>82482025</v>
      </c>
      <c r="E6326" s="406" t="s">
        <v>365</v>
      </c>
      <c r="F6326" s="418">
        <v>2890</v>
      </c>
      <c r="G6326" s="419">
        <v>45912</v>
      </c>
      <c r="H6326" s="419">
        <v>45917</v>
      </c>
      <c r="I6326" s="406" t="s">
        <v>15</v>
      </c>
      <c r="J6326" s="406"/>
      <c r="K6326" s="420" t="b">
        <v>0</v>
      </c>
      <c r="L6326" s="406"/>
      <c r="M6326" s="419">
        <v>45917</v>
      </c>
    </row>
    <row r="6327" spans="1:13">
      <c r="A6327" s="418">
        <v>5001</v>
      </c>
      <c r="B6327" s="418">
        <v>402910</v>
      </c>
      <c r="C6327" s="418">
        <v>3000</v>
      </c>
      <c r="D6327" s="406">
        <v>82692025</v>
      </c>
      <c r="E6327" s="406" t="s">
        <v>1199</v>
      </c>
      <c r="F6327" s="418">
        <v>400</v>
      </c>
      <c r="G6327" s="406"/>
      <c r="H6327" s="406"/>
      <c r="I6327" s="406" t="s">
        <v>21</v>
      </c>
      <c r="J6327" s="406"/>
      <c r="K6327" s="420" t="b">
        <v>0</v>
      </c>
      <c r="L6327" s="406"/>
      <c r="M6327" s="406"/>
    </row>
    <row r="6328" spans="1:13">
      <c r="A6328" s="418">
        <v>2010</v>
      </c>
      <c r="B6328" s="418">
        <v>211904</v>
      </c>
      <c r="C6328" s="418">
        <v>3000</v>
      </c>
      <c r="D6328" s="406">
        <v>8272026</v>
      </c>
      <c r="E6328" s="406" t="s">
        <v>31</v>
      </c>
      <c r="F6328" s="418">
        <v>32</v>
      </c>
      <c r="G6328" s="419">
        <v>46210</v>
      </c>
      <c r="H6328" s="419">
        <v>46211</v>
      </c>
      <c r="I6328" s="406" t="s">
        <v>15</v>
      </c>
      <c r="J6328" s="406"/>
      <c r="K6328" s="420" t="b">
        <v>0</v>
      </c>
      <c r="L6328" s="406"/>
      <c r="M6328" s="419">
        <v>46211</v>
      </c>
    </row>
    <row r="6329" spans="1:13">
      <c r="A6329" s="418">
        <v>5001</v>
      </c>
      <c r="B6329" s="418">
        <v>460028</v>
      </c>
      <c r="C6329" s="418">
        <v>3000</v>
      </c>
      <c r="D6329" s="406">
        <v>82752024</v>
      </c>
      <c r="E6329" s="406" t="s">
        <v>94</v>
      </c>
      <c r="F6329" s="418">
        <v>551</v>
      </c>
      <c r="G6329" s="406"/>
      <c r="H6329" s="406"/>
      <c r="I6329" s="406" t="s">
        <v>21</v>
      </c>
      <c r="J6329" s="406"/>
      <c r="K6329" s="420" t="b">
        <v>0</v>
      </c>
      <c r="L6329" s="406"/>
      <c r="M6329" s="406"/>
    </row>
    <row r="6330" spans="1:13">
      <c r="A6330" s="418">
        <v>2010</v>
      </c>
      <c r="B6330" s="418">
        <v>210206</v>
      </c>
      <c r="C6330" s="418">
        <v>3000</v>
      </c>
      <c r="D6330" s="406">
        <v>8282026</v>
      </c>
      <c r="E6330" s="406" t="s">
        <v>24</v>
      </c>
      <c r="F6330" s="418">
        <v>7</v>
      </c>
      <c r="G6330" s="419">
        <v>46210</v>
      </c>
      <c r="H6330" s="419">
        <v>46218</v>
      </c>
      <c r="I6330" s="406" t="s">
        <v>15</v>
      </c>
      <c r="J6330" s="406"/>
      <c r="K6330" s="420" t="b">
        <v>0</v>
      </c>
      <c r="L6330" s="406"/>
      <c r="M6330" s="419">
        <v>46218</v>
      </c>
    </row>
    <row r="6331" spans="1:13">
      <c r="A6331" s="418">
        <v>5001</v>
      </c>
      <c r="B6331" s="418">
        <v>210401</v>
      </c>
      <c r="C6331" s="418">
        <v>3000</v>
      </c>
      <c r="D6331" s="406">
        <v>82912024</v>
      </c>
      <c r="E6331" s="406" t="s">
        <v>487</v>
      </c>
      <c r="F6331" s="418">
        <v>105</v>
      </c>
      <c r="G6331" s="406"/>
      <c r="H6331" s="406"/>
      <c r="I6331" s="406" t="s">
        <v>21</v>
      </c>
      <c r="J6331" s="406"/>
      <c r="K6331" s="420" t="b">
        <v>0</v>
      </c>
      <c r="L6331" s="406"/>
      <c r="M6331" s="406"/>
    </row>
    <row r="6332" spans="1:13">
      <c r="A6332" s="418">
        <v>2010</v>
      </c>
      <c r="B6332" s="418">
        <v>210206</v>
      </c>
      <c r="C6332" s="418">
        <v>3000</v>
      </c>
      <c r="D6332" s="406">
        <v>8292026</v>
      </c>
      <c r="E6332" s="406" t="s">
        <v>24</v>
      </c>
      <c r="F6332" s="418">
        <v>7</v>
      </c>
      <c r="G6332" s="419">
        <v>46211</v>
      </c>
      <c r="H6332" s="419">
        <v>46218</v>
      </c>
      <c r="I6332" s="406" t="s">
        <v>15</v>
      </c>
      <c r="J6332" s="406"/>
      <c r="K6332" s="420" t="b">
        <v>0</v>
      </c>
      <c r="L6332" s="406"/>
      <c r="M6332" s="419">
        <v>46218</v>
      </c>
    </row>
    <row r="6333" spans="1:13">
      <c r="A6333" s="418">
        <v>2010</v>
      </c>
      <c r="B6333" s="418">
        <v>471849</v>
      </c>
      <c r="C6333" s="418">
        <v>3000</v>
      </c>
      <c r="D6333" s="406">
        <v>8302025</v>
      </c>
      <c r="E6333" s="406" t="s">
        <v>584</v>
      </c>
      <c r="F6333" s="418">
        <v>300</v>
      </c>
      <c r="G6333" s="419">
        <v>45841</v>
      </c>
      <c r="H6333" s="406"/>
      <c r="I6333" s="406" t="s">
        <v>175</v>
      </c>
      <c r="J6333" s="406"/>
      <c r="K6333" s="420" t="b">
        <v>0</v>
      </c>
      <c r="L6333" s="406"/>
      <c r="M6333" s="419">
        <v>45850</v>
      </c>
    </row>
    <row r="6334" spans="1:13">
      <c r="A6334" s="418">
        <v>2010</v>
      </c>
      <c r="B6334" s="418">
        <v>210206</v>
      </c>
      <c r="C6334" s="418">
        <v>3000</v>
      </c>
      <c r="D6334" s="406">
        <v>8302026</v>
      </c>
      <c r="E6334" s="406" t="s">
        <v>24</v>
      </c>
      <c r="F6334" s="418">
        <v>6</v>
      </c>
      <c r="G6334" s="419">
        <v>46210</v>
      </c>
      <c r="H6334" s="419">
        <v>46218</v>
      </c>
      <c r="I6334" s="406" t="s">
        <v>15</v>
      </c>
      <c r="J6334" s="406"/>
      <c r="K6334" s="420" t="b">
        <v>0</v>
      </c>
      <c r="L6334" s="406"/>
      <c r="M6334" s="419">
        <v>46218</v>
      </c>
    </row>
    <row r="6335" spans="1:13">
      <c r="A6335" s="418">
        <v>5001</v>
      </c>
      <c r="B6335" s="418">
        <v>460806</v>
      </c>
      <c r="C6335" s="418">
        <v>3000</v>
      </c>
      <c r="D6335" s="406">
        <v>83082026</v>
      </c>
      <c r="E6335" s="406" t="s">
        <v>363</v>
      </c>
      <c r="F6335" s="418">
        <v>50</v>
      </c>
      <c r="G6335" s="419">
        <v>46142</v>
      </c>
      <c r="H6335" s="419">
        <v>46142</v>
      </c>
      <c r="I6335" s="406" t="s">
        <v>15</v>
      </c>
      <c r="J6335" s="406"/>
      <c r="K6335" s="420" t="b">
        <v>0</v>
      </c>
      <c r="L6335" s="406"/>
      <c r="M6335" s="419">
        <v>46142</v>
      </c>
    </row>
    <row r="6336" spans="1:13">
      <c r="A6336" s="418">
        <v>5001</v>
      </c>
      <c r="B6336" s="418">
        <v>438130</v>
      </c>
      <c r="C6336" s="418">
        <v>3000</v>
      </c>
      <c r="D6336" s="406">
        <v>83102026</v>
      </c>
      <c r="E6336" s="406" t="s">
        <v>609</v>
      </c>
      <c r="F6336" s="418">
        <v>700</v>
      </c>
      <c r="G6336" s="419">
        <v>46137</v>
      </c>
      <c r="H6336" s="419">
        <v>46142</v>
      </c>
      <c r="I6336" s="406" t="s">
        <v>15</v>
      </c>
      <c r="J6336" s="406"/>
      <c r="K6336" s="420" t="b">
        <v>0</v>
      </c>
      <c r="L6336" s="406"/>
      <c r="M6336" s="419">
        <v>46142</v>
      </c>
    </row>
    <row r="6337" spans="1:13">
      <c r="A6337" s="418">
        <v>5001</v>
      </c>
      <c r="B6337" s="418">
        <v>445539</v>
      </c>
      <c r="C6337" s="418">
        <v>3000</v>
      </c>
      <c r="D6337" s="406">
        <v>83112026</v>
      </c>
      <c r="E6337" s="406" t="s">
        <v>684</v>
      </c>
      <c r="F6337" s="418">
        <v>92</v>
      </c>
      <c r="G6337" s="419">
        <v>46139</v>
      </c>
      <c r="H6337" s="419">
        <v>46140</v>
      </c>
      <c r="I6337" s="406" t="s">
        <v>15</v>
      </c>
      <c r="J6337" s="406"/>
      <c r="K6337" s="420" t="b">
        <v>0</v>
      </c>
      <c r="L6337" s="406"/>
      <c r="M6337" s="419">
        <v>46140</v>
      </c>
    </row>
    <row r="6338" spans="1:13">
      <c r="A6338" s="418">
        <v>5001</v>
      </c>
      <c r="B6338" s="418">
        <v>445538</v>
      </c>
      <c r="C6338" s="418">
        <v>3000</v>
      </c>
      <c r="D6338" s="406">
        <v>83132026</v>
      </c>
      <c r="E6338" s="406" t="s">
        <v>682</v>
      </c>
      <c r="F6338" s="418">
        <v>680</v>
      </c>
      <c r="G6338" s="419">
        <v>46139</v>
      </c>
      <c r="H6338" s="406"/>
      <c r="I6338" s="406" t="s">
        <v>15</v>
      </c>
      <c r="J6338" s="406"/>
      <c r="K6338" s="420" t="b">
        <v>0</v>
      </c>
      <c r="L6338" s="406"/>
      <c r="M6338" s="419">
        <v>46144</v>
      </c>
    </row>
    <row r="6339" spans="1:13">
      <c r="A6339" s="418">
        <v>5001</v>
      </c>
      <c r="B6339" s="418">
        <v>425452</v>
      </c>
      <c r="C6339" s="418">
        <v>3000</v>
      </c>
      <c r="D6339" s="406">
        <v>83152026</v>
      </c>
      <c r="E6339" s="406" t="s">
        <v>222</v>
      </c>
      <c r="F6339" s="418">
        <v>340</v>
      </c>
      <c r="G6339" s="419">
        <v>46214</v>
      </c>
      <c r="H6339" s="419">
        <v>46219</v>
      </c>
      <c r="I6339" s="406" t="s">
        <v>15</v>
      </c>
      <c r="J6339" s="406"/>
      <c r="K6339" s="420" t="b">
        <v>0</v>
      </c>
      <c r="L6339" s="406"/>
      <c r="M6339" s="419">
        <v>46219</v>
      </c>
    </row>
    <row r="6340" spans="1:13">
      <c r="A6340" s="418">
        <v>5001</v>
      </c>
      <c r="B6340" s="418">
        <v>425452</v>
      </c>
      <c r="C6340" s="418">
        <v>3000</v>
      </c>
      <c r="D6340" s="406">
        <v>83162026</v>
      </c>
      <c r="E6340" s="406" t="s">
        <v>222</v>
      </c>
      <c r="F6340" s="418">
        <v>2</v>
      </c>
      <c r="G6340" s="419">
        <v>46214</v>
      </c>
      <c r="H6340" s="419">
        <v>46219</v>
      </c>
      <c r="I6340" s="406" t="s">
        <v>15</v>
      </c>
      <c r="J6340" s="406"/>
      <c r="K6340" s="420" t="b">
        <v>0</v>
      </c>
      <c r="L6340" s="406"/>
      <c r="M6340" s="419">
        <v>46219</v>
      </c>
    </row>
    <row r="6341" spans="1:13">
      <c r="A6341" s="418">
        <v>5001</v>
      </c>
      <c r="B6341" s="418">
        <v>456982</v>
      </c>
      <c r="C6341" s="418">
        <v>3000</v>
      </c>
      <c r="D6341" s="406">
        <v>83202026</v>
      </c>
      <c r="E6341" s="406" t="s">
        <v>1198</v>
      </c>
      <c r="F6341" s="418">
        <v>20</v>
      </c>
      <c r="G6341" s="419">
        <v>46136</v>
      </c>
      <c r="H6341" s="419">
        <v>46142</v>
      </c>
      <c r="I6341" s="406" t="s">
        <v>15</v>
      </c>
      <c r="J6341" s="406"/>
      <c r="K6341" s="420" t="b">
        <v>0</v>
      </c>
      <c r="L6341" s="406"/>
      <c r="M6341" s="419">
        <v>46142</v>
      </c>
    </row>
    <row r="6342" spans="1:13">
      <c r="A6342" s="418">
        <v>2010</v>
      </c>
      <c r="B6342" s="418">
        <v>210206</v>
      </c>
      <c r="C6342" s="418">
        <v>3000</v>
      </c>
      <c r="D6342" s="406">
        <v>832026</v>
      </c>
      <c r="E6342" s="406" t="s">
        <v>24</v>
      </c>
      <c r="F6342" s="418">
        <v>6</v>
      </c>
      <c r="G6342" s="419">
        <v>46051</v>
      </c>
      <c r="H6342" s="419">
        <v>46057</v>
      </c>
      <c r="I6342" s="406" t="s">
        <v>15</v>
      </c>
      <c r="J6342" s="406"/>
      <c r="K6342" s="420" t="b">
        <v>0</v>
      </c>
      <c r="L6342" s="406"/>
      <c r="M6342" s="419">
        <v>46057</v>
      </c>
    </row>
    <row r="6343" spans="1:13">
      <c r="A6343" s="418">
        <v>2017</v>
      </c>
      <c r="B6343" s="418">
        <v>460573</v>
      </c>
      <c r="C6343" s="418">
        <v>3010</v>
      </c>
      <c r="D6343" s="406">
        <v>832026</v>
      </c>
      <c r="E6343" s="406" t="s">
        <v>949</v>
      </c>
      <c r="F6343" s="418">
        <v>10</v>
      </c>
      <c r="G6343" s="419">
        <v>46050</v>
      </c>
      <c r="H6343" s="419">
        <v>46056</v>
      </c>
      <c r="I6343" s="406" t="s">
        <v>15</v>
      </c>
      <c r="J6343" s="406"/>
      <c r="K6343" s="420" t="b">
        <v>0</v>
      </c>
      <c r="L6343" s="406"/>
      <c r="M6343" s="419">
        <v>46056</v>
      </c>
    </row>
    <row r="6344" spans="1:13">
      <c r="A6344" s="418">
        <v>5001</v>
      </c>
      <c r="B6344" s="418">
        <v>445539</v>
      </c>
      <c r="C6344" s="418">
        <v>3000</v>
      </c>
      <c r="D6344" s="406">
        <v>83242026</v>
      </c>
      <c r="E6344" s="406" t="s">
        <v>684</v>
      </c>
      <c r="F6344" s="418">
        <v>92</v>
      </c>
      <c r="G6344" s="419">
        <v>46139</v>
      </c>
      <c r="H6344" s="419">
        <v>46140</v>
      </c>
      <c r="I6344" s="406" t="s">
        <v>15</v>
      </c>
      <c r="J6344" s="406"/>
      <c r="K6344" s="420" t="b">
        <v>0</v>
      </c>
      <c r="L6344" s="406"/>
      <c r="M6344" s="419">
        <v>46140</v>
      </c>
    </row>
    <row r="6345" spans="1:13">
      <c r="A6345" s="418">
        <v>5001</v>
      </c>
      <c r="B6345" s="418">
        <v>445541</v>
      </c>
      <c r="C6345" s="418">
        <v>3000</v>
      </c>
      <c r="D6345" s="406">
        <v>83252026</v>
      </c>
      <c r="E6345" s="406" t="s">
        <v>614</v>
      </c>
      <c r="F6345" s="418">
        <v>260</v>
      </c>
      <c r="G6345" s="419">
        <v>46139</v>
      </c>
      <c r="H6345" s="406"/>
      <c r="I6345" s="406" t="s">
        <v>15</v>
      </c>
      <c r="J6345" s="406"/>
      <c r="K6345" s="420" t="b">
        <v>0</v>
      </c>
      <c r="L6345" s="406"/>
      <c r="M6345" s="419">
        <v>46144</v>
      </c>
    </row>
    <row r="6346" spans="1:13">
      <c r="A6346" s="418">
        <v>5001</v>
      </c>
      <c r="B6346" s="418">
        <v>460951</v>
      </c>
      <c r="C6346" s="418">
        <v>3000</v>
      </c>
      <c r="D6346" s="406">
        <v>83292026</v>
      </c>
      <c r="E6346" s="406" t="s">
        <v>232</v>
      </c>
      <c r="F6346" s="418">
        <v>50</v>
      </c>
      <c r="G6346" s="419">
        <v>46142</v>
      </c>
      <c r="H6346" s="419">
        <v>46142</v>
      </c>
      <c r="I6346" s="406" t="s">
        <v>15</v>
      </c>
      <c r="J6346" s="406"/>
      <c r="K6346" s="420" t="b">
        <v>0</v>
      </c>
      <c r="L6346" s="406"/>
      <c r="M6346" s="419">
        <v>46142</v>
      </c>
    </row>
    <row r="6347" spans="1:13">
      <c r="A6347" s="418">
        <v>5001</v>
      </c>
      <c r="B6347" s="418">
        <v>460951</v>
      </c>
      <c r="C6347" s="418">
        <v>3000</v>
      </c>
      <c r="D6347" s="406">
        <v>83302026</v>
      </c>
      <c r="E6347" s="406" t="s">
        <v>232</v>
      </c>
      <c r="F6347" s="418">
        <v>175</v>
      </c>
      <c r="G6347" s="419">
        <v>46142</v>
      </c>
      <c r="H6347" s="419">
        <v>46142</v>
      </c>
      <c r="I6347" s="406" t="s">
        <v>15</v>
      </c>
      <c r="J6347" s="406"/>
      <c r="K6347" s="420" t="b">
        <v>0</v>
      </c>
      <c r="L6347" s="406"/>
      <c r="M6347" s="419">
        <v>46142</v>
      </c>
    </row>
    <row r="6348" spans="1:13">
      <c r="A6348" s="418">
        <v>2010</v>
      </c>
      <c r="B6348" s="418">
        <v>210206</v>
      </c>
      <c r="C6348" s="418">
        <v>3000</v>
      </c>
      <c r="D6348" s="406">
        <v>8332026</v>
      </c>
      <c r="E6348" s="406" t="s">
        <v>24</v>
      </c>
      <c r="F6348" s="418">
        <v>6</v>
      </c>
      <c r="G6348" s="419">
        <v>46211</v>
      </c>
      <c r="H6348" s="419">
        <v>46219</v>
      </c>
      <c r="I6348" s="406" t="s">
        <v>15</v>
      </c>
      <c r="J6348" s="406"/>
      <c r="K6348" s="420" t="b">
        <v>0</v>
      </c>
      <c r="L6348" s="406"/>
      <c r="M6348" s="419">
        <v>46219</v>
      </c>
    </row>
    <row r="6349" spans="1:13">
      <c r="A6349" s="418">
        <v>5001</v>
      </c>
      <c r="B6349" s="418">
        <v>447818</v>
      </c>
      <c r="C6349" s="418">
        <v>3000</v>
      </c>
      <c r="D6349" s="406">
        <v>83332026</v>
      </c>
      <c r="E6349" s="406" t="s">
        <v>323</v>
      </c>
      <c r="F6349" s="418">
        <v>75</v>
      </c>
      <c r="G6349" s="419">
        <v>46139</v>
      </c>
      <c r="H6349" s="406"/>
      <c r="I6349" s="406" t="s">
        <v>15</v>
      </c>
      <c r="J6349" s="406"/>
      <c r="K6349" s="420" t="b">
        <v>0</v>
      </c>
      <c r="L6349" s="406"/>
      <c r="M6349" s="419">
        <v>46144</v>
      </c>
    </row>
    <row r="6350" spans="1:13">
      <c r="A6350" s="418">
        <v>5001</v>
      </c>
      <c r="B6350" s="418">
        <v>439079</v>
      </c>
      <c r="C6350" s="418">
        <v>3000</v>
      </c>
      <c r="D6350" s="406">
        <v>83352026</v>
      </c>
      <c r="E6350" s="406" t="s">
        <v>484</v>
      </c>
      <c r="F6350" s="418">
        <v>400</v>
      </c>
      <c r="G6350" s="419">
        <v>46151</v>
      </c>
      <c r="H6350" s="419">
        <v>46157</v>
      </c>
      <c r="I6350" s="406" t="s">
        <v>15</v>
      </c>
      <c r="J6350" s="406"/>
      <c r="K6350" s="420" t="b">
        <v>0</v>
      </c>
      <c r="L6350" s="406"/>
      <c r="M6350" s="419">
        <v>46157</v>
      </c>
    </row>
    <row r="6351" spans="1:13">
      <c r="A6351" s="418">
        <v>2010</v>
      </c>
      <c r="B6351" s="418">
        <v>210206</v>
      </c>
      <c r="C6351" s="418">
        <v>3000</v>
      </c>
      <c r="D6351" s="406">
        <v>8342026</v>
      </c>
      <c r="E6351" s="406" t="s">
        <v>24</v>
      </c>
      <c r="F6351" s="418">
        <v>9</v>
      </c>
      <c r="G6351" s="419">
        <v>46211</v>
      </c>
      <c r="H6351" s="419">
        <v>46219</v>
      </c>
      <c r="I6351" s="406" t="s">
        <v>15</v>
      </c>
      <c r="J6351" s="406"/>
      <c r="K6351" s="420" t="b">
        <v>0</v>
      </c>
      <c r="L6351" s="406"/>
      <c r="M6351" s="419">
        <v>46219</v>
      </c>
    </row>
    <row r="6352" spans="1:13">
      <c r="A6352" s="418">
        <v>5001</v>
      </c>
      <c r="B6352" s="418">
        <v>439899</v>
      </c>
      <c r="C6352" s="418">
        <v>3000</v>
      </c>
      <c r="D6352" s="406">
        <v>83462025</v>
      </c>
      <c r="E6352" s="406" t="s">
        <v>1200</v>
      </c>
      <c r="F6352" s="418">
        <v>2500</v>
      </c>
      <c r="G6352" s="406"/>
      <c r="H6352" s="419">
        <v>46121</v>
      </c>
      <c r="I6352" s="406" t="s">
        <v>15</v>
      </c>
      <c r="J6352" s="406"/>
      <c r="K6352" s="420" t="b">
        <v>0</v>
      </c>
      <c r="L6352" s="406" t="s">
        <v>425</v>
      </c>
      <c r="M6352" s="419">
        <v>46121</v>
      </c>
    </row>
    <row r="6353" spans="1:13">
      <c r="A6353" s="418">
        <v>5001</v>
      </c>
      <c r="B6353" s="418">
        <v>439899</v>
      </c>
      <c r="C6353" s="418">
        <v>3000</v>
      </c>
      <c r="D6353" s="406">
        <v>83462025</v>
      </c>
      <c r="E6353" s="406" t="s">
        <v>1200</v>
      </c>
      <c r="F6353" s="418">
        <v>25000</v>
      </c>
      <c r="G6353" s="419">
        <v>45888</v>
      </c>
      <c r="H6353" s="419">
        <v>45951</v>
      </c>
      <c r="I6353" s="406" t="s">
        <v>15</v>
      </c>
      <c r="J6353" s="406"/>
      <c r="K6353" s="420" t="b">
        <v>0</v>
      </c>
      <c r="L6353" s="406"/>
      <c r="M6353" s="419">
        <v>45952</v>
      </c>
    </row>
    <row r="6354" spans="1:13">
      <c r="A6354" s="418">
        <v>2010</v>
      </c>
      <c r="B6354" s="418">
        <v>210206</v>
      </c>
      <c r="C6354" s="418">
        <v>3000</v>
      </c>
      <c r="D6354" s="406">
        <v>8352026</v>
      </c>
      <c r="E6354" s="406" t="s">
        <v>24</v>
      </c>
      <c r="F6354" s="418">
        <v>5</v>
      </c>
      <c r="G6354" s="419">
        <v>46211</v>
      </c>
      <c r="H6354" s="419">
        <v>46218</v>
      </c>
      <c r="I6354" s="406" t="s">
        <v>15</v>
      </c>
      <c r="J6354" s="406"/>
      <c r="K6354" s="420" t="b">
        <v>0</v>
      </c>
      <c r="L6354" s="406"/>
      <c r="M6354" s="419">
        <v>46218</v>
      </c>
    </row>
    <row r="6355" spans="1:13">
      <c r="A6355" s="418">
        <v>5001</v>
      </c>
      <c r="B6355" s="418">
        <v>454973</v>
      </c>
      <c r="C6355" s="418">
        <v>3000</v>
      </c>
      <c r="D6355" s="406">
        <v>83562024</v>
      </c>
      <c r="E6355" s="406" t="s">
        <v>1145</v>
      </c>
      <c r="F6355" s="418">
        <v>7</v>
      </c>
      <c r="G6355" s="406"/>
      <c r="H6355" s="406"/>
      <c r="I6355" s="406" t="s">
        <v>21</v>
      </c>
      <c r="J6355" s="406"/>
      <c r="K6355" s="420" t="b">
        <v>0</v>
      </c>
      <c r="L6355" s="406"/>
      <c r="M6355" s="406"/>
    </row>
    <row r="6356" spans="1:13">
      <c r="A6356" s="418">
        <v>5001</v>
      </c>
      <c r="B6356" s="418">
        <v>410049</v>
      </c>
      <c r="C6356" s="418">
        <v>3000</v>
      </c>
      <c r="D6356" s="406">
        <v>83612025</v>
      </c>
      <c r="E6356" s="406" t="s">
        <v>76</v>
      </c>
      <c r="F6356" s="418">
        <v>3300</v>
      </c>
      <c r="G6356" s="419">
        <v>46155</v>
      </c>
      <c r="H6356" s="419">
        <v>46161</v>
      </c>
      <c r="I6356" s="406" t="s">
        <v>15</v>
      </c>
      <c r="J6356" s="406"/>
      <c r="K6356" s="420" t="b">
        <v>0</v>
      </c>
      <c r="L6356" s="406"/>
      <c r="M6356" s="419">
        <v>46161</v>
      </c>
    </row>
    <row r="6357" spans="1:13">
      <c r="A6357" s="418">
        <v>5001</v>
      </c>
      <c r="B6357" s="418">
        <v>409993</v>
      </c>
      <c r="C6357" s="418">
        <v>3000</v>
      </c>
      <c r="D6357" s="406">
        <v>8362025</v>
      </c>
      <c r="E6357" s="406" t="s">
        <v>791</v>
      </c>
      <c r="F6357" s="418">
        <v>12</v>
      </c>
      <c r="G6357" s="406"/>
      <c r="H6357" s="406"/>
      <c r="I6357" s="406" t="s">
        <v>15</v>
      </c>
      <c r="J6357" s="406"/>
      <c r="K6357" s="420" t="b">
        <v>0</v>
      </c>
      <c r="L6357" s="406" t="s">
        <v>6578</v>
      </c>
      <c r="M6357" s="419">
        <v>46291</v>
      </c>
    </row>
    <row r="6358" spans="1:13">
      <c r="A6358" s="418">
        <v>5001</v>
      </c>
      <c r="B6358" s="418">
        <v>470978</v>
      </c>
      <c r="C6358" s="418">
        <v>3000</v>
      </c>
      <c r="D6358" s="406">
        <v>83712022</v>
      </c>
      <c r="E6358" s="406" t="s">
        <v>188</v>
      </c>
      <c r="F6358" s="418">
        <v>15</v>
      </c>
      <c r="G6358" s="419">
        <v>45904</v>
      </c>
      <c r="H6358" s="419">
        <v>45958</v>
      </c>
      <c r="I6358" s="406" t="s">
        <v>58</v>
      </c>
      <c r="J6358" s="406"/>
      <c r="K6358" s="420" t="b">
        <v>0</v>
      </c>
      <c r="L6358" s="406" t="s">
        <v>17</v>
      </c>
      <c r="M6358" s="419">
        <v>45969</v>
      </c>
    </row>
    <row r="6359" spans="1:13">
      <c r="A6359" s="418">
        <v>2010</v>
      </c>
      <c r="B6359" s="418">
        <v>460028</v>
      </c>
      <c r="C6359" s="418">
        <v>3000</v>
      </c>
      <c r="D6359" s="406">
        <v>8372026</v>
      </c>
      <c r="E6359" s="406" t="s">
        <v>94</v>
      </c>
      <c r="F6359" s="418">
        <v>594</v>
      </c>
      <c r="G6359" s="419">
        <v>46212</v>
      </c>
      <c r="H6359" s="419">
        <v>46220</v>
      </c>
      <c r="I6359" s="406" t="s">
        <v>15</v>
      </c>
      <c r="J6359" s="406"/>
      <c r="K6359" s="420" t="b">
        <v>0</v>
      </c>
      <c r="L6359" s="406"/>
      <c r="M6359" s="419">
        <v>46220</v>
      </c>
    </row>
    <row r="6360" spans="1:13">
      <c r="A6360" s="418">
        <v>5001</v>
      </c>
      <c r="B6360" s="418">
        <v>470978</v>
      </c>
      <c r="C6360" s="418">
        <v>3000</v>
      </c>
      <c r="D6360" s="406">
        <v>83722022</v>
      </c>
      <c r="E6360" s="406" t="s">
        <v>188</v>
      </c>
      <c r="F6360" s="418">
        <v>30</v>
      </c>
      <c r="G6360" s="419">
        <v>45904</v>
      </c>
      <c r="H6360" s="419">
        <v>45929</v>
      </c>
      <c r="I6360" s="406" t="s">
        <v>15</v>
      </c>
      <c r="J6360" s="406"/>
      <c r="K6360" s="420" t="b">
        <v>0</v>
      </c>
      <c r="L6360" s="406" t="s">
        <v>17</v>
      </c>
      <c r="M6360" s="419">
        <v>45947</v>
      </c>
    </row>
    <row r="6361" spans="1:13">
      <c r="A6361" s="418">
        <v>5001</v>
      </c>
      <c r="B6361" s="418">
        <v>410072</v>
      </c>
      <c r="C6361" s="418">
        <v>3000</v>
      </c>
      <c r="D6361" s="406">
        <v>83812026</v>
      </c>
      <c r="E6361" s="406" t="s">
        <v>30</v>
      </c>
      <c r="F6361" s="418">
        <v>16</v>
      </c>
      <c r="G6361" s="419">
        <v>46141</v>
      </c>
      <c r="H6361" s="419">
        <v>46147</v>
      </c>
      <c r="I6361" s="406" t="s">
        <v>15</v>
      </c>
      <c r="J6361" s="406"/>
      <c r="K6361" s="420" t="b">
        <v>0</v>
      </c>
      <c r="L6361" s="406"/>
      <c r="M6361" s="419">
        <v>46147</v>
      </c>
    </row>
    <row r="6362" spans="1:13">
      <c r="A6362" s="418">
        <v>2010</v>
      </c>
      <c r="B6362" s="418">
        <v>460298</v>
      </c>
      <c r="C6362" s="418">
        <v>3000</v>
      </c>
      <c r="D6362" s="406">
        <v>8392026</v>
      </c>
      <c r="E6362" s="406" t="s">
        <v>18</v>
      </c>
      <c r="F6362" s="418">
        <v>250</v>
      </c>
      <c r="G6362" s="419">
        <v>46212</v>
      </c>
      <c r="H6362" s="419">
        <v>46220</v>
      </c>
      <c r="I6362" s="406" t="s">
        <v>15</v>
      </c>
      <c r="J6362" s="406"/>
      <c r="K6362" s="420" t="b">
        <v>0</v>
      </c>
      <c r="L6362" s="406"/>
      <c r="M6362" s="419">
        <v>46220</v>
      </c>
    </row>
    <row r="6363" spans="1:13">
      <c r="A6363" s="418">
        <v>2010</v>
      </c>
      <c r="B6363" s="418">
        <v>463129</v>
      </c>
      <c r="C6363" s="418">
        <v>3000</v>
      </c>
      <c r="D6363" s="406">
        <v>8402026</v>
      </c>
      <c r="E6363" s="406" t="s">
        <v>54</v>
      </c>
      <c r="F6363" s="418">
        <v>125</v>
      </c>
      <c r="G6363" s="419">
        <v>46213</v>
      </c>
      <c r="H6363" s="419">
        <v>46218</v>
      </c>
      <c r="I6363" s="406" t="s">
        <v>15</v>
      </c>
      <c r="J6363" s="406"/>
      <c r="K6363" s="420" t="b">
        <v>0</v>
      </c>
      <c r="L6363" s="406"/>
      <c r="M6363" s="419">
        <v>46218</v>
      </c>
    </row>
    <row r="6364" spans="1:13">
      <c r="A6364" s="418">
        <v>5001</v>
      </c>
      <c r="B6364" s="418">
        <v>480287</v>
      </c>
      <c r="C6364" s="418">
        <v>3000</v>
      </c>
      <c r="D6364" s="406">
        <v>84052025</v>
      </c>
      <c r="E6364" s="406" t="s">
        <v>1197</v>
      </c>
      <c r="F6364" s="418">
        <v>3125</v>
      </c>
      <c r="G6364" s="419">
        <v>45931</v>
      </c>
      <c r="H6364" s="419">
        <v>46070</v>
      </c>
      <c r="I6364" s="406" t="s">
        <v>15</v>
      </c>
      <c r="J6364" s="406"/>
      <c r="K6364" s="420" t="b">
        <v>0</v>
      </c>
      <c r="L6364" s="406" t="s">
        <v>17</v>
      </c>
      <c r="M6364" s="419">
        <v>46076</v>
      </c>
    </row>
    <row r="6365" spans="1:13">
      <c r="A6365" s="418">
        <v>5001</v>
      </c>
      <c r="B6365" s="418">
        <v>480288</v>
      </c>
      <c r="C6365" s="418">
        <v>3000</v>
      </c>
      <c r="D6365" s="406">
        <v>84072025</v>
      </c>
      <c r="E6365" s="406" t="s">
        <v>1116</v>
      </c>
      <c r="F6365" s="418">
        <v>500</v>
      </c>
      <c r="G6365" s="419">
        <v>45931</v>
      </c>
      <c r="H6365" s="419">
        <v>45959</v>
      </c>
      <c r="I6365" s="406" t="s">
        <v>15</v>
      </c>
      <c r="J6365" s="406"/>
      <c r="K6365" s="420" t="b">
        <v>0</v>
      </c>
      <c r="L6365" s="406" t="s">
        <v>17</v>
      </c>
      <c r="M6365" s="419">
        <v>46080</v>
      </c>
    </row>
    <row r="6366" spans="1:13">
      <c r="A6366" s="418">
        <v>5001</v>
      </c>
      <c r="B6366" s="418">
        <v>480289</v>
      </c>
      <c r="C6366" s="418">
        <v>3000</v>
      </c>
      <c r="D6366" s="406">
        <v>84082025</v>
      </c>
      <c r="E6366" s="406" t="s">
        <v>1201</v>
      </c>
      <c r="F6366" s="418">
        <v>550</v>
      </c>
      <c r="G6366" s="419">
        <v>45931</v>
      </c>
      <c r="H6366" s="419">
        <v>45960</v>
      </c>
      <c r="I6366" s="406" t="s">
        <v>58</v>
      </c>
      <c r="J6366" s="406"/>
      <c r="K6366" s="420" t="b">
        <v>0</v>
      </c>
      <c r="L6366" s="406" t="s">
        <v>17</v>
      </c>
      <c r="M6366" s="419">
        <v>46036</v>
      </c>
    </row>
    <row r="6367" spans="1:13">
      <c r="A6367" s="418">
        <v>2010</v>
      </c>
      <c r="B6367" s="418">
        <v>460291</v>
      </c>
      <c r="C6367" s="418">
        <v>3000</v>
      </c>
      <c r="D6367" s="406">
        <v>8412026</v>
      </c>
      <c r="E6367" s="406" t="s">
        <v>421</v>
      </c>
      <c r="F6367" s="418">
        <v>55</v>
      </c>
      <c r="G6367" s="419">
        <v>46212</v>
      </c>
      <c r="H6367" s="419">
        <v>46225</v>
      </c>
      <c r="I6367" s="406" t="s">
        <v>15</v>
      </c>
      <c r="J6367" s="406"/>
      <c r="K6367" s="420" t="b">
        <v>0</v>
      </c>
      <c r="L6367" s="406"/>
      <c r="M6367" s="419">
        <v>46225</v>
      </c>
    </row>
    <row r="6368" spans="1:13">
      <c r="A6368" s="418">
        <v>5001</v>
      </c>
      <c r="B6368" s="418">
        <v>422376</v>
      </c>
      <c r="C6368" s="418">
        <v>3000</v>
      </c>
      <c r="D6368" s="406">
        <v>84172025</v>
      </c>
      <c r="E6368" s="406" t="s">
        <v>191</v>
      </c>
      <c r="F6368" s="418">
        <v>50</v>
      </c>
      <c r="G6368" s="419">
        <v>45863</v>
      </c>
      <c r="H6368" s="419">
        <v>45891</v>
      </c>
      <c r="I6368" s="406" t="s">
        <v>15</v>
      </c>
      <c r="J6368" s="406"/>
      <c r="K6368" s="420" t="b">
        <v>0</v>
      </c>
      <c r="L6368" s="406"/>
      <c r="M6368" s="419">
        <v>45905</v>
      </c>
    </row>
    <row r="6369" spans="1:13">
      <c r="A6369" s="418">
        <v>5001</v>
      </c>
      <c r="B6369" s="418">
        <v>422376</v>
      </c>
      <c r="C6369" s="418">
        <v>3000</v>
      </c>
      <c r="D6369" s="406">
        <v>84182025</v>
      </c>
      <c r="E6369" s="406" t="s">
        <v>191</v>
      </c>
      <c r="F6369" s="418">
        <v>25</v>
      </c>
      <c r="G6369" s="419">
        <v>45885</v>
      </c>
      <c r="H6369" s="419">
        <v>45891</v>
      </c>
      <c r="I6369" s="406" t="s">
        <v>15</v>
      </c>
      <c r="J6369" s="406"/>
      <c r="K6369" s="420" t="b">
        <v>0</v>
      </c>
      <c r="L6369" s="406"/>
      <c r="M6369" s="419">
        <v>45916</v>
      </c>
    </row>
    <row r="6370" spans="1:13">
      <c r="A6370" s="418">
        <v>2010</v>
      </c>
      <c r="B6370" s="418">
        <v>210206</v>
      </c>
      <c r="C6370" s="418">
        <v>3000</v>
      </c>
      <c r="D6370" s="406">
        <v>842026</v>
      </c>
      <c r="E6370" s="406" t="s">
        <v>24</v>
      </c>
      <c r="F6370" s="418">
        <v>2</v>
      </c>
      <c r="G6370" s="419">
        <v>46051</v>
      </c>
      <c r="H6370" s="419">
        <v>46057</v>
      </c>
      <c r="I6370" s="406" t="s">
        <v>15</v>
      </c>
      <c r="J6370" s="406"/>
      <c r="K6370" s="420" t="b">
        <v>0</v>
      </c>
      <c r="L6370" s="406"/>
      <c r="M6370" s="419">
        <v>46057</v>
      </c>
    </row>
    <row r="6371" spans="1:13">
      <c r="A6371" s="418">
        <v>2017</v>
      </c>
      <c r="B6371" s="418">
        <v>464096</v>
      </c>
      <c r="C6371" s="418">
        <v>3010</v>
      </c>
      <c r="D6371" s="406">
        <v>842026</v>
      </c>
      <c r="E6371" s="406" t="s">
        <v>268</v>
      </c>
      <c r="F6371" s="418">
        <v>500</v>
      </c>
      <c r="G6371" s="419">
        <v>46051</v>
      </c>
      <c r="H6371" s="419">
        <v>46052</v>
      </c>
      <c r="I6371" s="406" t="s">
        <v>15</v>
      </c>
      <c r="J6371" s="406"/>
      <c r="K6371" s="420" t="b">
        <v>0</v>
      </c>
      <c r="L6371" s="406"/>
      <c r="M6371" s="419">
        <v>46052</v>
      </c>
    </row>
    <row r="6372" spans="1:13">
      <c r="A6372" s="418">
        <v>5001</v>
      </c>
      <c r="B6372" s="418">
        <v>410007</v>
      </c>
      <c r="C6372" s="418">
        <v>3000</v>
      </c>
      <c r="D6372" s="406">
        <v>84262025</v>
      </c>
      <c r="E6372" s="406" t="s">
        <v>359</v>
      </c>
      <c r="F6372" s="418">
        <v>50</v>
      </c>
      <c r="G6372" s="419">
        <v>45877</v>
      </c>
      <c r="H6372" s="419">
        <v>45960</v>
      </c>
      <c r="I6372" s="406" t="s">
        <v>15</v>
      </c>
      <c r="J6372" s="406"/>
      <c r="K6372" s="420" t="b">
        <v>0</v>
      </c>
      <c r="L6372" s="406"/>
      <c r="M6372" s="419">
        <v>45960</v>
      </c>
    </row>
    <row r="6373" spans="1:13">
      <c r="A6373" s="418">
        <v>5001</v>
      </c>
      <c r="B6373" s="418">
        <v>438011</v>
      </c>
      <c r="C6373" s="418">
        <v>3000</v>
      </c>
      <c r="D6373" s="406">
        <v>84292024</v>
      </c>
      <c r="E6373" s="406" t="s">
        <v>539</v>
      </c>
      <c r="F6373" s="418">
        <v>600</v>
      </c>
      <c r="G6373" s="419">
        <v>45916</v>
      </c>
      <c r="H6373" s="419">
        <v>45919</v>
      </c>
      <c r="I6373" s="406" t="s">
        <v>15</v>
      </c>
      <c r="J6373" s="406"/>
      <c r="K6373" s="420" t="b">
        <v>0</v>
      </c>
      <c r="L6373" s="406"/>
      <c r="M6373" s="419">
        <v>45922</v>
      </c>
    </row>
    <row r="6374" spans="1:13">
      <c r="A6374" s="418">
        <v>2010</v>
      </c>
      <c r="B6374" s="418">
        <v>403523</v>
      </c>
      <c r="C6374" s="418">
        <v>3000</v>
      </c>
      <c r="D6374" s="406">
        <v>8432026</v>
      </c>
      <c r="E6374" s="406" t="s">
        <v>132</v>
      </c>
      <c r="F6374" s="418">
        <v>2</v>
      </c>
      <c r="G6374" s="419">
        <v>46213</v>
      </c>
      <c r="H6374" s="419">
        <v>46218</v>
      </c>
      <c r="I6374" s="406" t="s">
        <v>15</v>
      </c>
      <c r="J6374" s="406"/>
      <c r="K6374" s="420" t="b">
        <v>0</v>
      </c>
      <c r="L6374" s="406"/>
      <c r="M6374" s="419">
        <v>46218</v>
      </c>
    </row>
    <row r="6375" spans="1:13">
      <c r="A6375" s="418">
        <v>2010</v>
      </c>
      <c r="B6375" s="418">
        <v>454445</v>
      </c>
      <c r="C6375" s="418">
        <v>3000</v>
      </c>
      <c r="D6375" s="406">
        <v>8442026</v>
      </c>
      <c r="E6375" s="406" t="s">
        <v>19</v>
      </c>
      <c r="F6375" s="418">
        <v>175</v>
      </c>
      <c r="G6375" s="419">
        <v>46212</v>
      </c>
      <c r="H6375" s="419">
        <v>46216</v>
      </c>
      <c r="I6375" s="406" t="s">
        <v>15</v>
      </c>
      <c r="J6375" s="406"/>
      <c r="K6375" s="420" t="b">
        <v>0</v>
      </c>
      <c r="L6375" s="406"/>
      <c r="M6375" s="419">
        <v>46216</v>
      </c>
    </row>
    <row r="6376" spans="1:13">
      <c r="A6376" s="418">
        <v>2010</v>
      </c>
      <c r="B6376" s="418">
        <v>447229</v>
      </c>
      <c r="C6376" s="418">
        <v>3000</v>
      </c>
      <c r="D6376" s="406">
        <v>8452026</v>
      </c>
      <c r="E6376" s="406" t="s">
        <v>196</v>
      </c>
      <c r="F6376" s="418">
        <v>1</v>
      </c>
      <c r="G6376" s="419">
        <v>46213</v>
      </c>
      <c r="H6376" s="419">
        <v>46218</v>
      </c>
      <c r="I6376" s="406" t="s">
        <v>15</v>
      </c>
      <c r="J6376" s="406"/>
      <c r="K6376" s="420" t="b">
        <v>0</v>
      </c>
      <c r="L6376" s="406"/>
      <c r="M6376" s="419">
        <v>46218</v>
      </c>
    </row>
    <row r="6377" spans="1:13">
      <c r="A6377" s="418">
        <v>2010</v>
      </c>
      <c r="B6377" s="418">
        <v>447229</v>
      </c>
      <c r="C6377" s="418">
        <v>3000</v>
      </c>
      <c r="D6377" s="406">
        <v>8462026</v>
      </c>
      <c r="E6377" s="406" t="s">
        <v>196</v>
      </c>
      <c r="F6377" s="418">
        <v>350</v>
      </c>
      <c r="G6377" s="419">
        <v>46213</v>
      </c>
      <c r="H6377" s="419">
        <v>46218</v>
      </c>
      <c r="I6377" s="406" t="s">
        <v>15</v>
      </c>
      <c r="J6377" s="406"/>
      <c r="K6377" s="420" t="b">
        <v>0</v>
      </c>
      <c r="L6377" s="406"/>
      <c r="M6377" s="419">
        <v>46218</v>
      </c>
    </row>
    <row r="6378" spans="1:13">
      <c r="A6378" s="418">
        <v>5001</v>
      </c>
      <c r="B6378" s="418">
        <v>474189</v>
      </c>
      <c r="C6378" s="418">
        <v>3000</v>
      </c>
      <c r="D6378" s="406">
        <v>85032026</v>
      </c>
      <c r="E6378" s="406" t="s">
        <v>137</v>
      </c>
      <c r="F6378" s="418">
        <v>925</v>
      </c>
      <c r="G6378" s="419">
        <v>46206</v>
      </c>
      <c r="H6378" s="419">
        <v>46226</v>
      </c>
      <c r="I6378" s="406" t="s">
        <v>15</v>
      </c>
      <c r="J6378" s="406"/>
      <c r="K6378" s="420" t="b">
        <v>0</v>
      </c>
      <c r="L6378" s="406"/>
      <c r="M6378" s="419">
        <v>46227</v>
      </c>
    </row>
    <row r="6379" spans="1:13">
      <c r="A6379" s="418">
        <v>5001</v>
      </c>
      <c r="B6379" s="418">
        <v>474189</v>
      </c>
      <c r="C6379" s="418">
        <v>3000</v>
      </c>
      <c r="D6379" s="406">
        <v>85042026</v>
      </c>
      <c r="E6379" s="406" t="s">
        <v>137</v>
      </c>
      <c r="F6379" s="418">
        <v>150</v>
      </c>
      <c r="G6379" s="419">
        <v>46206</v>
      </c>
      <c r="H6379" s="419">
        <v>46226</v>
      </c>
      <c r="I6379" s="406" t="s">
        <v>15</v>
      </c>
      <c r="J6379" s="406"/>
      <c r="K6379" s="420" t="b">
        <v>0</v>
      </c>
      <c r="L6379" s="406"/>
      <c r="M6379" s="419">
        <v>46227</v>
      </c>
    </row>
    <row r="6380" spans="1:13">
      <c r="A6380" s="418">
        <v>5001</v>
      </c>
      <c r="B6380" s="418">
        <v>474189</v>
      </c>
      <c r="C6380" s="418">
        <v>3000</v>
      </c>
      <c r="D6380" s="406">
        <v>85092026</v>
      </c>
      <c r="E6380" s="406" t="s">
        <v>137</v>
      </c>
      <c r="F6380" s="418">
        <v>925</v>
      </c>
      <c r="G6380" s="419">
        <v>46218</v>
      </c>
      <c r="H6380" s="419">
        <v>46226</v>
      </c>
      <c r="I6380" s="406" t="s">
        <v>15</v>
      </c>
      <c r="J6380" s="406"/>
      <c r="K6380" s="420" t="b">
        <v>0</v>
      </c>
      <c r="L6380" s="406"/>
      <c r="M6380" s="419">
        <v>46227</v>
      </c>
    </row>
    <row r="6381" spans="1:13">
      <c r="A6381" s="418">
        <v>5001</v>
      </c>
      <c r="B6381" s="418">
        <v>474189</v>
      </c>
      <c r="C6381" s="418">
        <v>3000</v>
      </c>
      <c r="D6381" s="406">
        <v>85102026</v>
      </c>
      <c r="E6381" s="406" t="s">
        <v>137</v>
      </c>
      <c r="F6381" s="418">
        <v>925</v>
      </c>
      <c r="G6381" s="419">
        <v>46216</v>
      </c>
      <c r="H6381" s="419">
        <v>46226</v>
      </c>
      <c r="I6381" s="406" t="s">
        <v>15</v>
      </c>
      <c r="J6381" s="406"/>
      <c r="K6381" s="420" t="b">
        <v>0</v>
      </c>
      <c r="L6381" s="406"/>
      <c r="M6381" s="419">
        <v>46228</v>
      </c>
    </row>
    <row r="6382" spans="1:13">
      <c r="A6382" s="418">
        <v>5001</v>
      </c>
      <c r="B6382" s="418">
        <v>474189</v>
      </c>
      <c r="C6382" s="418">
        <v>3000</v>
      </c>
      <c r="D6382" s="406">
        <v>85112026</v>
      </c>
      <c r="E6382" s="406" t="s">
        <v>137</v>
      </c>
      <c r="F6382" s="418">
        <v>925</v>
      </c>
      <c r="G6382" s="419">
        <v>46216</v>
      </c>
      <c r="H6382" s="419">
        <v>46226</v>
      </c>
      <c r="I6382" s="406" t="s">
        <v>15</v>
      </c>
      <c r="J6382" s="406"/>
      <c r="K6382" s="420" t="b">
        <v>0</v>
      </c>
      <c r="L6382" s="406"/>
      <c r="M6382" s="419">
        <v>46227</v>
      </c>
    </row>
    <row r="6383" spans="1:13">
      <c r="A6383" s="418">
        <v>2010</v>
      </c>
      <c r="B6383" s="418">
        <v>210206</v>
      </c>
      <c r="C6383" s="418">
        <v>3000</v>
      </c>
      <c r="D6383" s="406">
        <v>852026</v>
      </c>
      <c r="E6383" s="406" t="s">
        <v>24</v>
      </c>
      <c r="F6383" s="418">
        <v>12</v>
      </c>
      <c r="G6383" s="419">
        <v>46051</v>
      </c>
      <c r="H6383" s="419">
        <v>46057</v>
      </c>
      <c r="I6383" s="406" t="s">
        <v>15</v>
      </c>
      <c r="J6383" s="406"/>
      <c r="K6383" s="420" t="b">
        <v>0</v>
      </c>
      <c r="L6383" s="406"/>
      <c r="M6383" s="419">
        <v>46057</v>
      </c>
    </row>
    <row r="6384" spans="1:13">
      <c r="A6384" s="418">
        <v>2010</v>
      </c>
      <c r="B6384" s="418">
        <v>210808</v>
      </c>
      <c r="C6384" s="418">
        <v>3000</v>
      </c>
      <c r="D6384" s="406">
        <v>8522026</v>
      </c>
      <c r="E6384" s="406" t="s">
        <v>51</v>
      </c>
      <c r="F6384" s="418">
        <v>425</v>
      </c>
      <c r="G6384" s="419">
        <v>46212</v>
      </c>
      <c r="H6384" s="419">
        <v>46216</v>
      </c>
      <c r="I6384" s="406" t="s">
        <v>15</v>
      </c>
      <c r="J6384" s="406"/>
      <c r="K6384" s="420" t="b">
        <v>0</v>
      </c>
      <c r="L6384" s="406"/>
      <c r="M6384" s="419">
        <v>46216</v>
      </c>
    </row>
    <row r="6385" spans="1:13">
      <c r="A6385" s="418">
        <v>5001</v>
      </c>
      <c r="B6385" s="418">
        <v>422454</v>
      </c>
      <c r="C6385" s="418">
        <v>3000</v>
      </c>
      <c r="D6385" s="406">
        <v>85232025</v>
      </c>
      <c r="E6385" s="406" t="s">
        <v>787</v>
      </c>
      <c r="F6385" s="418">
        <v>18</v>
      </c>
      <c r="G6385" s="406"/>
      <c r="H6385" s="406"/>
      <c r="I6385" s="406" t="s">
        <v>21</v>
      </c>
      <c r="J6385" s="406"/>
      <c r="K6385" s="420" t="b">
        <v>0</v>
      </c>
      <c r="L6385" s="406"/>
      <c r="M6385" s="406"/>
    </row>
    <row r="6386" spans="1:13">
      <c r="A6386" s="418">
        <v>5001</v>
      </c>
      <c r="B6386" s="418">
        <v>422347</v>
      </c>
      <c r="C6386" s="418">
        <v>3000</v>
      </c>
      <c r="D6386" s="406">
        <v>85292023</v>
      </c>
      <c r="E6386" s="406" t="s">
        <v>1033</v>
      </c>
      <c r="F6386" s="418">
        <v>513</v>
      </c>
      <c r="G6386" s="419">
        <v>45944</v>
      </c>
      <c r="H6386" s="419">
        <v>45950</v>
      </c>
      <c r="I6386" s="406" t="s">
        <v>15</v>
      </c>
      <c r="J6386" s="406"/>
      <c r="K6386" s="420" t="b">
        <v>0</v>
      </c>
      <c r="L6386" s="406" t="s">
        <v>41</v>
      </c>
      <c r="M6386" s="419">
        <v>45950</v>
      </c>
    </row>
    <row r="6387" spans="1:13">
      <c r="A6387" s="418">
        <v>5001</v>
      </c>
      <c r="B6387" s="418">
        <v>463057</v>
      </c>
      <c r="C6387" s="418">
        <v>3000</v>
      </c>
      <c r="D6387" s="406">
        <v>85372026</v>
      </c>
      <c r="E6387" s="406" t="s">
        <v>43</v>
      </c>
      <c r="F6387" s="418">
        <v>2</v>
      </c>
      <c r="G6387" s="419">
        <v>46143</v>
      </c>
      <c r="H6387" s="419">
        <v>46144</v>
      </c>
      <c r="I6387" s="406" t="s">
        <v>15</v>
      </c>
      <c r="J6387" s="406"/>
      <c r="K6387" s="420" t="b">
        <v>0</v>
      </c>
      <c r="L6387" s="406"/>
      <c r="M6387" s="419">
        <v>46144</v>
      </c>
    </row>
    <row r="6388" spans="1:13">
      <c r="A6388" s="418">
        <v>5001</v>
      </c>
      <c r="B6388" s="418">
        <v>451033</v>
      </c>
      <c r="C6388" s="418">
        <v>3000</v>
      </c>
      <c r="D6388" s="406">
        <v>85662026</v>
      </c>
      <c r="E6388" s="406" t="s">
        <v>116</v>
      </c>
      <c r="F6388" s="418">
        <v>2</v>
      </c>
      <c r="G6388" s="419">
        <v>46244</v>
      </c>
      <c r="H6388" s="419">
        <v>46249</v>
      </c>
      <c r="I6388" s="406" t="s">
        <v>15</v>
      </c>
      <c r="J6388" s="406"/>
      <c r="K6388" s="420" t="b">
        <v>0</v>
      </c>
      <c r="L6388" s="406"/>
      <c r="M6388" s="419">
        <v>46252</v>
      </c>
    </row>
    <row r="6389" spans="1:13">
      <c r="A6389" s="418">
        <v>5001</v>
      </c>
      <c r="B6389" s="418">
        <v>451033</v>
      </c>
      <c r="C6389" s="418">
        <v>3000</v>
      </c>
      <c r="D6389" s="406">
        <v>85672026</v>
      </c>
      <c r="E6389" s="406" t="s">
        <v>116</v>
      </c>
      <c r="F6389" s="418">
        <v>1</v>
      </c>
      <c r="G6389" s="406"/>
      <c r="H6389" s="406"/>
      <c r="I6389" s="406" t="s">
        <v>21</v>
      </c>
      <c r="J6389" s="406"/>
      <c r="K6389" s="420" t="b">
        <v>0</v>
      </c>
      <c r="L6389" s="406"/>
      <c r="M6389" s="406"/>
    </row>
    <row r="6390" spans="1:13">
      <c r="A6390" s="418">
        <v>5001</v>
      </c>
      <c r="B6390" s="418">
        <v>451033</v>
      </c>
      <c r="C6390" s="418">
        <v>3000</v>
      </c>
      <c r="D6390" s="406">
        <v>85692026</v>
      </c>
      <c r="E6390" s="406" t="s">
        <v>116</v>
      </c>
      <c r="F6390" s="418">
        <v>550</v>
      </c>
      <c r="G6390" s="406"/>
      <c r="H6390" s="406"/>
      <c r="I6390" s="406" t="s">
        <v>21</v>
      </c>
      <c r="J6390" s="406"/>
      <c r="K6390" s="420" t="b">
        <v>0</v>
      </c>
      <c r="L6390" s="406"/>
      <c r="M6390" s="406"/>
    </row>
    <row r="6391" spans="1:13">
      <c r="A6391" s="418">
        <v>5001</v>
      </c>
      <c r="B6391" s="418">
        <v>451033</v>
      </c>
      <c r="C6391" s="418">
        <v>3000</v>
      </c>
      <c r="D6391" s="406">
        <v>85702026</v>
      </c>
      <c r="E6391" s="406" t="s">
        <v>116</v>
      </c>
      <c r="F6391" s="418">
        <v>2</v>
      </c>
      <c r="G6391" s="406"/>
      <c r="H6391" s="406"/>
      <c r="I6391" s="406" t="s">
        <v>21</v>
      </c>
      <c r="J6391" s="406"/>
      <c r="K6391" s="420" t="b">
        <v>0</v>
      </c>
      <c r="L6391" s="406"/>
      <c r="M6391" s="406"/>
    </row>
    <row r="6392" spans="1:13">
      <c r="A6392" s="418">
        <v>5001</v>
      </c>
      <c r="B6392" s="418">
        <v>456970</v>
      </c>
      <c r="C6392" s="418">
        <v>3000</v>
      </c>
      <c r="D6392" s="406">
        <v>85812026</v>
      </c>
      <c r="E6392" s="406" t="s">
        <v>615</v>
      </c>
      <c r="F6392" s="418">
        <v>45</v>
      </c>
      <c r="G6392" s="419">
        <v>46134</v>
      </c>
      <c r="H6392" s="419">
        <v>46141</v>
      </c>
      <c r="I6392" s="406" t="s">
        <v>15</v>
      </c>
      <c r="J6392" s="406"/>
      <c r="K6392" s="420" t="b">
        <v>0</v>
      </c>
      <c r="L6392" s="406"/>
      <c r="M6392" s="419">
        <v>46141</v>
      </c>
    </row>
    <row r="6393" spans="1:13">
      <c r="A6393" s="418">
        <v>5001</v>
      </c>
      <c r="B6393" s="418">
        <v>456970</v>
      </c>
      <c r="C6393" s="418">
        <v>3000</v>
      </c>
      <c r="D6393" s="406">
        <v>85822026</v>
      </c>
      <c r="E6393" s="406" t="s">
        <v>615</v>
      </c>
      <c r="F6393" s="418">
        <v>100</v>
      </c>
      <c r="G6393" s="419">
        <v>46134</v>
      </c>
      <c r="H6393" s="419">
        <v>46141</v>
      </c>
      <c r="I6393" s="406" t="s">
        <v>15</v>
      </c>
      <c r="J6393" s="406"/>
      <c r="K6393" s="420" t="b">
        <v>0</v>
      </c>
      <c r="L6393" s="406"/>
      <c r="M6393" s="419">
        <v>46141</v>
      </c>
    </row>
    <row r="6394" spans="1:13">
      <c r="A6394" s="418">
        <v>2017</v>
      </c>
      <c r="B6394" s="418">
        <v>472586</v>
      </c>
      <c r="C6394" s="418">
        <v>3010</v>
      </c>
      <c r="D6394" s="406">
        <v>8592025</v>
      </c>
      <c r="E6394" s="406" t="s">
        <v>903</v>
      </c>
      <c r="F6394" s="418">
        <v>800000</v>
      </c>
      <c r="G6394" s="419">
        <v>45933</v>
      </c>
      <c r="H6394" s="419">
        <v>45937</v>
      </c>
      <c r="I6394" s="406" t="s">
        <v>15</v>
      </c>
      <c r="J6394" s="406"/>
      <c r="K6394" s="420" t="b">
        <v>0</v>
      </c>
      <c r="L6394" s="406"/>
      <c r="M6394" s="419">
        <v>45937</v>
      </c>
    </row>
    <row r="6395" spans="1:13">
      <c r="A6395" s="418">
        <v>5001</v>
      </c>
      <c r="B6395" s="418">
        <v>464332</v>
      </c>
      <c r="C6395" s="418">
        <v>3000</v>
      </c>
      <c r="D6395" s="406">
        <v>85972021</v>
      </c>
      <c r="E6395" s="406" t="s">
        <v>1129</v>
      </c>
      <c r="F6395" s="418">
        <v>339</v>
      </c>
      <c r="G6395" s="419">
        <v>45969</v>
      </c>
      <c r="H6395" s="419">
        <v>45980</v>
      </c>
      <c r="I6395" s="406" t="s">
        <v>15</v>
      </c>
      <c r="J6395" s="406"/>
      <c r="K6395" s="420" t="b">
        <v>0</v>
      </c>
      <c r="L6395" s="406" t="s">
        <v>41</v>
      </c>
      <c r="M6395" s="419">
        <v>45980</v>
      </c>
    </row>
    <row r="6396" spans="1:13">
      <c r="A6396" s="418">
        <v>5001</v>
      </c>
      <c r="B6396" s="418">
        <v>464332</v>
      </c>
      <c r="C6396" s="418">
        <v>3000</v>
      </c>
      <c r="D6396" s="406">
        <v>85972021</v>
      </c>
      <c r="E6396" s="406" t="s">
        <v>1129</v>
      </c>
      <c r="F6396" s="418">
        <v>300</v>
      </c>
      <c r="G6396" s="419">
        <v>46030</v>
      </c>
      <c r="H6396" s="419">
        <v>46038</v>
      </c>
      <c r="I6396" s="406" t="s">
        <v>15</v>
      </c>
      <c r="J6396" s="406"/>
      <c r="K6396" s="420" t="b">
        <v>0</v>
      </c>
      <c r="L6396" s="406" t="s">
        <v>41</v>
      </c>
      <c r="M6396" s="419">
        <v>46038</v>
      </c>
    </row>
    <row r="6397" spans="1:13">
      <c r="A6397" s="418">
        <v>5001</v>
      </c>
      <c r="B6397" s="418">
        <v>464332</v>
      </c>
      <c r="C6397" s="418">
        <v>3000</v>
      </c>
      <c r="D6397" s="406">
        <v>85972021</v>
      </c>
      <c r="E6397" s="406" t="s">
        <v>1129</v>
      </c>
      <c r="F6397" s="418">
        <v>300</v>
      </c>
      <c r="G6397" s="419">
        <v>46067</v>
      </c>
      <c r="H6397" s="419">
        <v>46073</v>
      </c>
      <c r="I6397" s="406" t="s">
        <v>15</v>
      </c>
      <c r="J6397" s="406"/>
      <c r="K6397" s="420" t="b">
        <v>0</v>
      </c>
      <c r="L6397" s="406" t="s">
        <v>41</v>
      </c>
      <c r="M6397" s="419">
        <v>46073</v>
      </c>
    </row>
    <row r="6398" spans="1:13">
      <c r="A6398" s="418">
        <v>2010</v>
      </c>
      <c r="B6398" s="418">
        <v>418175</v>
      </c>
      <c r="C6398" s="418">
        <v>3000</v>
      </c>
      <c r="D6398" s="406">
        <v>8602026</v>
      </c>
      <c r="E6398" s="406" t="s">
        <v>1115</v>
      </c>
      <c r="F6398" s="418">
        <v>20</v>
      </c>
      <c r="G6398" s="419">
        <v>46217</v>
      </c>
      <c r="H6398" s="419">
        <v>46217</v>
      </c>
      <c r="I6398" s="406" t="s">
        <v>15</v>
      </c>
      <c r="J6398" s="406"/>
      <c r="K6398" s="420" t="b">
        <v>0</v>
      </c>
      <c r="L6398" s="406"/>
      <c r="M6398" s="419">
        <v>46217</v>
      </c>
    </row>
    <row r="6399" spans="1:13">
      <c r="A6399" s="418">
        <v>5001</v>
      </c>
      <c r="B6399" s="418">
        <v>439078</v>
      </c>
      <c r="C6399" s="418">
        <v>3000</v>
      </c>
      <c r="D6399" s="406">
        <v>86062025</v>
      </c>
      <c r="E6399" s="406" t="s">
        <v>660</v>
      </c>
      <c r="F6399" s="418">
        <v>200</v>
      </c>
      <c r="G6399" s="419">
        <v>45913</v>
      </c>
      <c r="H6399" s="419">
        <v>45932</v>
      </c>
      <c r="I6399" s="406" t="s">
        <v>15</v>
      </c>
      <c r="J6399" s="406"/>
      <c r="K6399" s="420" t="b">
        <v>0</v>
      </c>
      <c r="L6399" s="406"/>
      <c r="M6399" s="419">
        <v>45933</v>
      </c>
    </row>
    <row r="6400" spans="1:13">
      <c r="A6400" s="418">
        <v>5001</v>
      </c>
      <c r="B6400" s="418">
        <v>409992</v>
      </c>
      <c r="C6400" s="418">
        <v>3000</v>
      </c>
      <c r="D6400" s="406">
        <v>86142025</v>
      </c>
      <c r="E6400" s="406" t="s">
        <v>1149</v>
      </c>
      <c r="F6400" s="418">
        <v>12</v>
      </c>
      <c r="G6400" s="419">
        <v>45772</v>
      </c>
      <c r="H6400" s="419">
        <v>46004</v>
      </c>
      <c r="I6400" s="406" t="s">
        <v>15</v>
      </c>
      <c r="J6400" s="406"/>
      <c r="K6400" s="420" t="b">
        <v>0</v>
      </c>
      <c r="L6400" s="406"/>
      <c r="M6400" s="419">
        <v>46006</v>
      </c>
    </row>
    <row r="6401" spans="1:13">
      <c r="A6401" s="418">
        <v>5001</v>
      </c>
      <c r="B6401" s="418">
        <v>410038</v>
      </c>
      <c r="C6401" s="418">
        <v>3000</v>
      </c>
      <c r="D6401" s="406">
        <v>86192025</v>
      </c>
      <c r="E6401" s="406" t="s">
        <v>257</v>
      </c>
      <c r="F6401" s="418">
        <v>50</v>
      </c>
      <c r="G6401" s="419">
        <v>45904</v>
      </c>
      <c r="H6401" s="419">
        <v>45912</v>
      </c>
      <c r="I6401" s="406" t="s">
        <v>15</v>
      </c>
      <c r="J6401" s="406"/>
      <c r="K6401" s="420" t="b">
        <v>0</v>
      </c>
      <c r="L6401" s="406"/>
      <c r="M6401" s="419">
        <v>45912</v>
      </c>
    </row>
    <row r="6402" spans="1:13">
      <c r="A6402" s="418">
        <v>2017</v>
      </c>
      <c r="B6402" s="418">
        <v>482971</v>
      </c>
      <c r="C6402" s="418">
        <v>3010</v>
      </c>
      <c r="D6402" s="406">
        <v>862026</v>
      </c>
      <c r="E6402" s="406" t="s">
        <v>392</v>
      </c>
      <c r="F6402" s="418">
        <v>800</v>
      </c>
      <c r="G6402" s="419">
        <v>46066</v>
      </c>
      <c r="H6402" s="419">
        <v>46080</v>
      </c>
      <c r="I6402" s="406" t="s">
        <v>15</v>
      </c>
      <c r="J6402" s="406"/>
      <c r="K6402" s="420" t="b">
        <v>0</v>
      </c>
      <c r="L6402" s="406"/>
      <c r="M6402" s="419">
        <v>46081</v>
      </c>
    </row>
    <row r="6403" spans="1:13">
      <c r="A6403" s="418">
        <v>5001</v>
      </c>
      <c r="B6403" s="418">
        <v>464332</v>
      </c>
      <c r="C6403" s="418">
        <v>3000</v>
      </c>
      <c r="D6403" s="406">
        <v>86542021</v>
      </c>
      <c r="E6403" s="406" t="s">
        <v>1129</v>
      </c>
      <c r="F6403" s="418">
        <v>275</v>
      </c>
      <c r="G6403" s="419">
        <v>46030</v>
      </c>
      <c r="H6403" s="419">
        <v>46038</v>
      </c>
      <c r="I6403" s="406" t="s">
        <v>15</v>
      </c>
      <c r="J6403" s="406"/>
      <c r="K6403" s="420" t="b">
        <v>0</v>
      </c>
      <c r="L6403" s="406" t="s">
        <v>41</v>
      </c>
      <c r="M6403" s="419">
        <v>46038</v>
      </c>
    </row>
    <row r="6404" spans="1:13">
      <c r="A6404" s="418">
        <v>5001</v>
      </c>
      <c r="B6404" s="418">
        <v>464332</v>
      </c>
      <c r="C6404" s="418">
        <v>3000</v>
      </c>
      <c r="D6404" s="406">
        <v>86542021</v>
      </c>
      <c r="E6404" s="406" t="s">
        <v>1129</v>
      </c>
      <c r="F6404" s="418">
        <v>275</v>
      </c>
      <c r="G6404" s="419">
        <v>46087</v>
      </c>
      <c r="H6404" s="419">
        <v>46094</v>
      </c>
      <c r="I6404" s="406" t="s">
        <v>15</v>
      </c>
      <c r="J6404" s="406"/>
      <c r="K6404" s="420" t="b">
        <v>0</v>
      </c>
      <c r="L6404" s="406" t="s">
        <v>41</v>
      </c>
      <c r="M6404" s="419">
        <v>46094</v>
      </c>
    </row>
    <row r="6405" spans="1:13">
      <c r="A6405" s="418">
        <v>5001</v>
      </c>
      <c r="B6405" s="418">
        <v>446248</v>
      </c>
      <c r="C6405" s="418">
        <v>3000</v>
      </c>
      <c r="D6405" s="406">
        <v>86552026</v>
      </c>
      <c r="E6405" s="406" t="s">
        <v>181</v>
      </c>
      <c r="F6405" s="418">
        <v>227</v>
      </c>
      <c r="G6405" s="419">
        <v>46150</v>
      </c>
      <c r="H6405" s="419">
        <v>46151</v>
      </c>
      <c r="I6405" s="406" t="s">
        <v>15</v>
      </c>
      <c r="J6405" s="406"/>
      <c r="K6405" s="420" t="b">
        <v>0</v>
      </c>
      <c r="L6405" s="406"/>
      <c r="M6405" s="419">
        <v>46151</v>
      </c>
    </row>
    <row r="6406" spans="1:13">
      <c r="A6406" s="418">
        <v>5001</v>
      </c>
      <c r="B6406" s="418">
        <v>422463</v>
      </c>
      <c r="C6406" s="418">
        <v>3000</v>
      </c>
      <c r="D6406" s="406">
        <v>86652026</v>
      </c>
      <c r="E6406" s="406" t="s">
        <v>249</v>
      </c>
      <c r="F6406" s="418">
        <v>2</v>
      </c>
      <c r="G6406" s="419">
        <v>46157</v>
      </c>
      <c r="H6406" s="419">
        <v>46158</v>
      </c>
      <c r="I6406" s="406" t="s">
        <v>15</v>
      </c>
      <c r="J6406" s="406"/>
      <c r="K6406" s="420" t="b">
        <v>0</v>
      </c>
      <c r="L6406" s="406"/>
      <c r="M6406" s="419">
        <v>46162</v>
      </c>
    </row>
    <row r="6407" spans="1:13">
      <c r="A6407" s="418">
        <v>5001</v>
      </c>
      <c r="B6407" s="418">
        <v>458062</v>
      </c>
      <c r="C6407" s="418">
        <v>3000</v>
      </c>
      <c r="D6407" s="406">
        <v>86702026</v>
      </c>
      <c r="E6407" s="406" t="s">
        <v>626</v>
      </c>
      <c r="F6407" s="418">
        <v>30</v>
      </c>
      <c r="G6407" s="419">
        <v>46148</v>
      </c>
      <c r="H6407" s="419">
        <v>46170</v>
      </c>
      <c r="I6407" s="406" t="s">
        <v>15</v>
      </c>
      <c r="J6407" s="406"/>
      <c r="K6407" s="420" t="b">
        <v>0</v>
      </c>
      <c r="L6407" s="406"/>
      <c r="M6407" s="419">
        <v>46170</v>
      </c>
    </row>
    <row r="6408" spans="1:13">
      <c r="A6408" s="418">
        <v>5001</v>
      </c>
      <c r="B6408" s="418">
        <v>471098</v>
      </c>
      <c r="C6408" s="418">
        <v>3000</v>
      </c>
      <c r="D6408" s="406">
        <v>8672023</v>
      </c>
      <c r="E6408" s="406" t="s">
        <v>1139</v>
      </c>
      <c r="F6408" s="418">
        <v>100</v>
      </c>
      <c r="G6408" s="406"/>
      <c r="H6408" s="406"/>
      <c r="I6408" s="406" t="s">
        <v>21</v>
      </c>
      <c r="J6408" s="406"/>
      <c r="K6408" s="420" t="b">
        <v>1</v>
      </c>
      <c r="L6408" s="406" t="s">
        <v>17</v>
      </c>
      <c r="M6408" s="406"/>
    </row>
    <row r="6409" spans="1:13">
      <c r="A6409" s="418">
        <v>5001</v>
      </c>
      <c r="B6409" s="418">
        <v>410062</v>
      </c>
      <c r="C6409" s="418">
        <v>3000</v>
      </c>
      <c r="D6409" s="406">
        <v>86782025</v>
      </c>
      <c r="E6409" s="406" t="s">
        <v>1202</v>
      </c>
      <c r="F6409" s="418">
        <v>500</v>
      </c>
      <c r="G6409" s="419">
        <v>46056</v>
      </c>
      <c r="H6409" s="406"/>
      <c r="I6409" s="406" t="s">
        <v>1126</v>
      </c>
      <c r="J6409" s="406"/>
      <c r="K6409" s="420" t="b">
        <v>0</v>
      </c>
      <c r="L6409" s="406"/>
      <c r="M6409" s="406"/>
    </row>
    <row r="6410" spans="1:13">
      <c r="A6410" s="418">
        <v>5001</v>
      </c>
      <c r="B6410" s="418">
        <v>422390</v>
      </c>
      <c r="C6410" s="418">
        <v>3000</v>
      </c>
      <c r="D6410" s="406">
        <v>86782026</v>
      </c>
      <c r="E6410" s="406" t="s">
        <v>327</v>
      </c>
      <c r="F6410" s="418">
        <v>1</v>
      </c>
      <c r="G6410" s="406"/>
      <c r="H6410" s="406"/>
      <c r="I6410" s="406" t="s">
        <v>21</v>
      </c>
      <c r="J6410" s="406"/>
      <c r="K6410" s="420" t="b">
        <v>0</v>
      </c>
      <c r="L6410" s="406"/>
      <c r="M6410" s="406"/>
    </row>
    <row r="6411" spans="1:13">
      <c r="A6411" s="418">
        <v>5001</v>
      </c>
      <c r="B6411" s="418">
        <v>410000</v>
      </c>
      <c r="C6411" s="418">
        <v>3000</v>
      </c>
      <c r="D6411" s="406">
        <v>86792025</v>
      </c>
      <c r="E6411" s="406" t="s">
        <v>36</v>
      </c>
      <c r="F6411" s="418">
        <v>22</v>
      </c>
      <c r="G6411" s="419">
        <v>45881</v>
      </c>
      <c r="H6411" s="419">
        <v>45920</v>
      </c>
      <c r="I6411" s="406" t="s">
        <v>15</v>
      </c>
      <c r="J6411" s="406"/>
      <c r="K6411" s="420" t="b">
        <v>0</v>
      </c>
      <c r="L6411" s="406"/>
      <c r="M6411" s="419">
        <v>45920</v>
      </c>
    </row>
    <row r="6412" spans="1:13">
      <c r="A6412" s="418">
        <v>5001</v>
      </c>
      <c r="B6412" s="418">
        <v>422390</v>
      </c>
      <c r="C6412" s="418">
        <v>3000</v>
      </c>
      <c r="D6412" s="406">
        <v>86792026</v>
      </c>
      <c r="E6412" s="406" t="s">
        <v>327</v>
      </c>
      <c r="F6412" s="418">
        <v>1</v>
      </c>
      <c r="G6412" s="406"/>
      <c r="H6412" s="406"/>
      <c r="I6412" s="406" t="s">
        <v>21</v>
      </c>
      <c r="J6412" s="406"/>
      <c r="K6412" s="420" t="b">
        <v>0</v>
      </c>
      <c r="L6412" s="406"/>
      <c r="M6412" s="406"/>
    </row>
    <row r="6413" spans="1:13">
      <c r="A6413" s="418">
        <v>2010</v>
      </c>
      <c r="B6413" s="418">
        <v>457673</v>
      </c>
      <c r="C6413" s="418">
        <v>3000</v>
      </c>
      <c r="D6413" s="406">
        <v>8682026</v>
      </c>
      <c r="E6413" s="406" t="s">
        <v>23</v>
      </c>
      <c r="F6413" s="418">
        <v>20</v>
      </c>
      <c r="G6413" s="419">
        <v>46223</v>
      </c>
      <c r="H6413" s="419">
        <v>46225</v>
      </c>
      <c r="I6413" s="406" t="s">
        <v>15</v>
      </c>
      <c r="J6413" s="406"/>
      <c r="K6413" s="420" t="b">
        <v>0</v>
      </c>
      <c r="L6413" s="406"/>
      <c r="M6413" s="419">
        <v>46225</v>
      </c>
    </row>
    <row r="6414" spans="1:13">
      <c r="A6414" s="418">
        <v>5001</v>
      </c>
      <c r="B6414" s="418">
        <v>463212</v>
      </c>
      <c r="C6414" s="418">
        <v>3000</v>
      </c>
      <c r="D6414" s="406">
        <v>86882026</v>
      </c>
      <c r="E6414" s="406" t="s">
        <v>25</v>
      </c>
      <c r="F6414" s="418">
        <v>20</v>
      </c>
      <c r="G6414" s="419">
        <v>46150</v>
      </c>
      <c r="H6414" s="419">
        <v>46151</v>
      </c>
      <c r="I6414" s="406" t="s">
        <v>15</v>
      </c>
      <c r="J6414" s="406"/>
      <c r="K6414" s="420" t="b">
        <v>0</v>
      </c>
      <c r="L6414" s="406"/>
      <c r="M6414" s="419">
        <v>46151</v>
      </c>
    </row>
    <row r="6415" spans="1:13">
      <c r="A6415" s="418">
        <v>5001</v>
      </c>
      <c r="B6415" s="418">
        <v>410072</v>
      </c>
      <c r="C6415" s="418">
        <v>3000</v>
      </c>
      <c r="D6415" s="406">
        <v>86892024</v>
      </c>
      <c r="E6415" s="406" t="s">
        <v>30</v>
      </c>
      <c r="F6415" s="418">
        <v>300</v>
      </c>
      <c r="G6415" s="419">
        <v>45902</v>
      </c>
      <c r="H6415" s="419">
        <v>45910</v>
      </c>
      <c r="I6415" s="406" t="s">
        <v>15</v>
      </c>
      <c r="J6415" s="406"/>
      <c r="K6415" s="420" t="b">
        <v>0</v>
      </c>
      <c r="L6415" s="406"/>
      <c r="M6415" s="419">
        <v>45910</v>
      </c>
    </row>
    <row r="6416" spans="1:13">
      <c r="A6416" s="418">
        <v>2010</v>
      </c>
      <c r="B6416" s="418">
        <v>457673</v>
      </c>
      <c r="C6416" s="418">
        <v>3000</v>
      </c>
      <c r="D6416" s="406">
        <v>8692026</v>
      </c>
      <c r="E6416" s="406" t="s">
        <v>23</v>
      </c>
      <c r="F6416" s="418">
        <v>40</v>
      </c>
      <c r="G6416" s="419">
        <v>46223</v>
      </c>
      <c r="H6416" s="419">
        <v>46225</v>
      </c>
      <c r="I6416" s="406" t="s">
        <v>15</v>
      </c>
      <c r="J6416" s="406"/>
      <c r="K6416" s="420" t="b">
        <v>0</v>
      </c>
      <c r="L6416" s="406"/>
      <c r="M6416" s="419">
        <v>46225</v>
      </c>
    </row>
    <row r="6417" spans="1:13">
      <c r="A6417" s="418">
        <v>5001</v>
      </c>
      <c r="B6417" s="418">
        <v>425436</v>
      </c>
      <c r="C6417" s="418">
        <v>3000</v>
      </c>
      <c r="D6417" s="406">
        <v>86972026</v>
      </c>
      <c r="E6417" s="406" t="s">
        <v>602</v>
      </c>
      <c r="F6417" s="418">
        <v>180</v>
      </c>
      <c r="G6417" s="419">
        <v>46160</v>
      </c>
      <c r="H6417" s="419">
        <v>46204</v>
      </c>
      <c r="I6417" s="406" t="s">
        <v>15</v>
      </c>
      <c r="J6417" s="406"/>
      <c r="K6417" s="420" t="b">
        <v>0</v>
      </c>
      <c r="L6417" s="406"/>
      <c r="M6417" s="419">
        <v>46204</v>
      </c>
    </row>
    <row r="6418" spans="1:13">
      <c r="A6418" s="418">
        <v>2010</v>
      </c>
      <c r="B6418" s="418">
        <v>471849</v>
      </c>
      <c r="C6418" s="418">
        <v>3000</v>
      </c>
      <c r="D6418" s="406">
        <v>8702026</v>
      </c>
      <c r="E6418" s="406" t="s">
        <v>584</v>
      </c>
      <c r="F6418" s="418">
        <v>200</v>
      </c>
      <c r="G6418" s="419">
        <v>46224</v>
      </c>
      <c r="H6418" s="419">
        <v>46225</v>
      </c>
      <c r="I6418" s="406" t="s">
        <v>15</v>
      </c>
      <c r="J6418" s="406"/>
      <c r="K6418" s="420" t="b">
        <v>0</v>
      </c>
      <c r="L6418" s="406"/>
      <c r="M6418" s="419">
        <v>46225</v>
      </c>
    </row>
    <row r="6419" spans="1:13">
      <c r="A6419" s="418">
        <v>5001</v>
      </c>
      <c r="B6419" s="418">
        <v>210048</v>
      </c>
      <c r="C6419" s="418">
        <v>3000</v>
      </c>
      <c r="D6419" s="406">
        <v>87042026</v>
      </c>
      <c r="E6419" s="406" t="s">
        <v>370</v>
      </c>
      <c r="F6419" s="418">
        <v>60</v>
      </c>
      <c r="G6419" s="406"/>
      <c r="H6419" s="406"/>
      <c r="I6419" s="406" t="s">
        <v>21</v>
      </c>
      <c r="J6419" s="406"/>
      <c r="K6419" s="420" t="b">
        <v>0</v>
      </c>
      <c r="L6419" s="406"/>
      <c r="M6419" s="406"/>
    </row>
    <row r="6420" spans="1:13">
      <c r="A6420" s="418">
        <v>5001</v>
      </c>
      <c r="B6420" s="418">
        <v>439898</v>
      </c>
      <c r="C6420" s="418">
        <v>3000</v>
      </c>
      <c r="D6420" s="406">
        <v>87062022</v>
      </c>
      <c r="E6420" s="406" t="s">
        <v>1203</v>
      </c>
      <c r="F6420" s="418">
        <v>44572</v>
      </c>
      <c r="G6420" s="419">
        <v>46052</v>
      </c>
      <c r="H6420" s="419">
        <v>46059</v>
      </c>
      <c r="I6420" s="406" t="s">
        <v>15</v>
      </c>
      <c r="J6420" s="406"/>
      <c r="K6420" s="420" t="b">
        <v>0</v>
      </c>
      <c r="L6420" s="406" t="s">
        <v>41</v>
      </c>
      <c r="M6420" s="419">
        <v>46059</v>
      </c>
    </row>
    <row r="6421" spans="1:13">
      <c r="A6421" s="418">
        <v>5001</v>
      </c>
      <c r="B6421" s="418">
        <v>439898</v>
      </c>
      <c r="C6421" s="418">
        <v>3000</v>
      </c>
      <c r="D6421" s="406">
        <v>87062022</v>
      </c>
      <c r="E6421" s="406" t="s">
        <v>1203</v>
      </c>
      <c r="F6421" s="418">
        <v>44</v>
      </c>
      <c r="G6421" s="419">
        <v>46142</v>
      </c>
      <c r="H6421" s="419">
        <v>46154</v>
      </c>
      <c r="I6421" s="406" t="s">
        <v>15</v>
      </c>
      <c r="J6421" s="406"/>
      <c r="K6421" s="420" t="b">
        <v>0</v>
      </c>
      <c r="L6421" s="406" t="s">
        <v>41</v>
      </c>
      <c r="M6421" s="419">
        <v>46154</v>
      </c>
    </row>
    <row r="6422" spans="1:13">
      <c r="A6422" s="418">
        <v>5001</v>
      </c>
      <c r="B6422" s="418">
        <v>439898</v>
      </c>
      <c r="C6422" s="418">
        <v>3000</v>
      </c>
      <c r="D6422" s="406">
        <v>87062022</v>
      </c>
      <c r="E6422" s="406" t="s">
        <v>1203</v>
      </c>
      <c r="F6422" s="418">
        <v>43</v>
      </c>
      <c r="G6422" s="419">
        <v>46204</v>
      </c>
      <c r="H6422" s="419">
        <v>46211</v>
      </c>
      <c r="I6422" s="406" t="s">
        <v>15</v>
      </c>
      <c r="J6422" s="406"/>
      <c r="K6422" s="420" t="b">
        <v>0</v>
      </c>
      <c r="L6422" s="406" t="s">
        <v>41</v>
      </c>
      <c r="M6422" s="419">
        <v>46212</v>
      </c>
    </row>
    <row r="6423" spans="1:13">
      <c r="A6423" s="418">
        <v>5001</v>
      </c>
      <c r="B6423" s="418">
        <v>439898</v>
      </c>
      <c r="C6423" s="418">
        <v>3000</v>
      </c>
      <c r="D6423" s="406">
        <v>87062022</v>
      </c>
      <c r="E6423" s="406" t="s">
        <v>1203</v>
      </c>
      <c r="F6423" s="418">
        <v>43</v>
      </c>
      <c r="G6423" s="419">
        <v>46268</v>
      </c>
      <c r="H6423" s="419">
        <v>46291</v>
      </c>
      <c r="I6423" s="406" t="s">
        <v>15</v>
      </c>
      <c r="J6423" s="406"/>
      <c r="K6423" s="420" t="b">
        <v>0</v>
      </c>
      <c r="L6423" s="406" t="s">
        <v>41</v>
      </c>
      <c r="M6423" s="419">
        <v>46291</v>
      </c>
    </row>
    <row r="6424" spans="1:13">
      <c r="A6424" s="418">
        <v>5001</v>
      </c>
      <c r="B6424" s="418">
        <v>464274</v>
      </c>
      <c r="C6424" s="418">
        <v>3000</v>
      </c>
      <c r="D6424" s="406">
        <v>87072026</v>
      </c>
      <c r="E6424" s="406" t="s">
        <v>1082</v>
      </c>
      <c r="F6424" s="418">
        <v>125</v>
      </c>
      <c r="G6424" s="419">
        <v>46143</v>
      </c>
      <c r="H6424" s="419">
        <v>46147</v>
      </c>
      <c r="I6424" s="406" t="s">
        <v>15</v>
      </c>
      <c r="J6424" s="406"/>
      <c r="K6424" s="420" t="b">
        <v>0</v>
      </c>
      <c r="L6424" s="406"/>
      <c r="M6424" s="419">
        <v>46147</v>
      </c>
    </row>
    <row r="6425" spans="1:13">
      <c r="A6425" s="418">
        <v>5001</v>
      </c>
      <c r="B6425" s="418">
        <v>472567</v>
      </c>
      <c r="C6425" s="418">
        <v>3000</v>
      </c>
      <c r="D6425" s="406">
        <v>87092026</v>
      </c>
      <c r="E6425" s="406" t="s">
        <v>322</v>
      </c>
      <c r="F6425" s="418">
        <v>66</v>
      </c>
      <c r="G6425" s="406"/>
      <c r="H6425" s="406"/>
      <c r="I6425" s="406" t="s">
        <v>21</v>
      </c>
      <c r="J6425" s="406"/>
      <c r="K6425" s="420" t="b">
        <v>0</v>
      </c>
      <c r="L6425" s="406"/>
      <c r="M6425" s="406"/>
    </row>
    <row r="6426" spans="1:13">
      <c r="A6426" s="418">
        <v>2010</v>
      </c>
      <c r="B6426" s="418">
        <v>403704</v>
      </c>
      <c r="C6426" s="418">
        <v>3000</v>
      </c>
      <c r="D6426" s="406">
        <v>8712026</v>
      </c>
      <c r="E6426" s="406" t="s">
        <v>611</v>
      </c>
      <c r="F6426" s="418">
        <v>2</v>
      </c>
      <c r="G6426" s="419">
        <v>46223</v>
      </c>
      <c r="H6426" s="419">
        <v>46225</v>
      </c>
      <c r="I6426" s="406" t="s">
        <v>15</v>
      </c>
      <c r="J6426" s="406"/>
      <c r="K6426" s="420" t="b">
        <v>0</v>
      </c>
      <c r="L6426" s="406"/>
      <c r="M6426" s="419">
        <v>46225</v>
      </c>
    </row>
    <row r="6427" spans="1:13">
      <c r="A6427" s="418">
        <v>2010</v>
      </c>
      <c r="B6427" s="418">
        <v>210206</v>
      </c>
      <c r="C6427" s="418">
        <v>3000</v>
      </c>
      <c r="D6427" s="406">
        <v>872026</v>
      </c>
      <c r="E6427" s="406" t="s">
        <v>24</v>
      </c>
      <c r="F6427" s="418">
        <v>7</v>
      </c>
      <c r="G6427" s="419">
        <v>46051</v>
      </c>
      <c r="H6427" s="419">
        <v>46057</v>
      </c>
      <c r="I6427" s="406" t="s">
        <v>15</v>
      </c>
      <c r="J6427" s="406"/>
      <c r="K6427" s="420" t="b">
        <v>0</v>
      </c>
      <c r="L6427" s="406"/>
      <c r="M6427" s="419">
        <v>46057</v>
      </c>
    </row>
    <row r="6428" spans="1:13">
      <c r="A6428" s="418">
        <v>5001</v>
      </c>
      <c r="B6428" s="418">
        <v>409996</v>
      </c>
      <c r="C6428" s="418">
        <v>3000</v>
      </c>
      <c r="D6428" s="406">
        <v>87322025</v>
      </c>
      <c r="E6428" s="406" t="s">
        <v>757</v>
      </c>
      <c r="F6428" s="418"/>
      <c r="G6428" s="419">
        <v>46006</v>
      </c>
      <c r="H6428" s="419">
        <v>46031</v>
      </c>
      <c r="I6428" s="406" t="s">
        <v>15</v>
      </c>
      <c r="J6428" s="406"/>
      <c r="K6428" s="420" t="b">
        <v>0</v>
      </c>
      <c r="L6428" s="406" t="s">
        <v>425</v>
      </c>
      <c r="M6428" s="419">
        <v>46031</v>
      </c>
    </row>
    <row r="6429" spans="1:13">
      <c r="A6429" s="418">
        <v>5001</v>
      </c>
      <c r="B6429" s="418">
        <v>465145</v>
      </c>
      <c r="C6429" s="418">
        <v>3000</v>
      </c>
      <c r="D6429" s="406">
        <v>87342025</v>
      </c>
      <c r="E6429" s="406" t="s">
        <v>402</v>
      </c>
      <c r="F6429" s="418">
        <v>25</v>
      </c>
      <c r="G6429" s="419">
        <v>45884</v>
      </c>
      <c r="H6429" s="419">
        <v>45967</v>
      </c>
      <c r="I6429" s="406" t="s">
        <v>15</v>
      </c>
      <c r="J6429" s="406"/>
      <c r="K6429" s="420" t="b">
        <v>0</v>
      </c>
      <c r="L6429" s="406"/>
      <c r="M6429" s="419">
        <v>45967</v>
      </c>
    </row>
    <row r="6430" spans="1:13">
      <c r="A6430" s="418">
        <v>5001</v>
      </c>
      <c r="B6430" s="418">
        <v>414310</v>
      </c>
      <c r="C6430" s="418">
        <v>3000</v>
      </c>
      <c r="D6430" s="406">
        <v>87382026</v>
      </c>
      <c r="E6430" s="406" t="s">
        <v>204</v>
      </c>
      <c r="F6430" s="418">
        <v>15</v>
      </c>
      <c r="G6430" s="406"/>
      <c r="H6430" s="406"/>
      <c r="I6430" s="406" t="s">
        <v>15</v>
      </c>
      <c r="J6430" s="406"/>
      <c r="K6430" s="420" t="b">
        <v>0</v>
      </c>
      <c r="L6430" s="406"/>
      <c r="M6430" s="419">
        <v>46136</v>
      </c>
    </row>
    <row r="6431" spans="1:13">
      <c r="A6431" s="418">
        <v>5001</v>
      </c>
      <c r="B6431" s="418">
        <v>210899</v>
      </c>
      <c r="C6431" s="418">
        <v>3000</v>
      </c>
      <c r="D6431" s="406">
        <v>87402025</v>
      </c>
      <c r="E6431" s="406" t="s">
        <v>855</v>
      </c>
      <c r="F6431" s="418">
        <v>70</v>
      </c>
      <c r="G6431" s="419">
        <v>45821</v>
      </c>
      <c r="H6431" s="419">
        <v>45904</v>
      </c>
      <c r="I6431" s="406" t="s">
        <v>15</v>
      </c>
      <c r="J6431" s="406"/>
      <c r="K6431" s="420" t="b">
        <v>0</v>
      </c>
      <c r="L6431" s="406"/>
      <c r="M6431" s="419">
        <v>45904</v>
      </c>
    </row>
    <row r="6432" spans="1:13">
      <c r="A6432" s="418">
        <v>5001</v>
      </c>
      <c r="B6432" s="418">
        <v>438039</v>
      </c>
      <c r="C6432" s="418">
        <v>3000</v>
      </c>
      <c r="D6432" s="406">
        <v>87472025</v>
      </c>
      <c r="E6432" s="406" t="s">
        <v>1204</v>
      </c>
      <c r="F6432" s="418">
        <v>226</v>
      </c>
      <c r="G6432" s="419">
        <v>45876</v>
      </c>
      <c r="H6432" s="419">
        <v>45909</v>
      </c>
      <c r="I6432" s="406" t="s">
        <v>15</v>
      </c>
      <c r="J6432" s="406"/>
      <c r="K6432" s="420" t="b">
        <v>0</v>
      </c>
      <c r="L6432" s="406"/>
      <c r="M6432" s="419">
        <v>45909</v>
      </c>
    </row>
    <row r="6433" spans="1:13">
      <c r="A6433" s="418">
        <v>5001</v>
      </c>
      <c r="B6433" s="418">
        <v>423535</v>
      </c>
      <c r="C6433" s="418">
        <v>3000</v>
      </c>
      <c r="D6433" s="406">
        <v>87502025</v>
      </c>
      <c r="E6433" s="406" t="s">
        <v>520</v>
      </c>
      <c r="F6433" s="418">
        <v>1764</v>
      </c>
      <c r="G6433" s="419">
        <v>45892</v>
      </c>
      <c r="H6433" s="419">
        <v>45897</v>
      </c>
      <c r="I6433" s="406" t="s">
        <v>15</v>
      </c>
      <c r="J6433" s="406"/>
      <c r="K6433" s="420" t="b">
        <v>0</v>
      </c>
      <c r="L6433" s="406"/>
      <c r="M6433" s="419">
        <v>45964</v>
      </c>
    </row>
    <row r="6434" spans="1:13">
      <c r="A6434" s="418">
        <v>5001</v>
      </c>
      <c r="B6434" s="418">
        <v>472086</v>
      </c>
      <c r="C6434" s="418">
        <v>3000</v>
      </c>
      <c r="D6434" s="406">
        <v>8752025</v>
      </c>
      <c r="E6434" s="406" t="s">
        <v>1205</v>
      </c>
      <c r="F6434" s="418">
        <v>175000000000000</v>
      </c>
      <c r="G6434" s="419">
        <v>45673</v>
      </c>
      <c r="H6434" s="419">
        <v>45680</v>
      </c>
      <c r="I6434" s="406" t="s">
        <v>58</v>
      </c>
      <c r="J6434" s="406"/>
      <c r="K6434" s="420" t="b">
        <v>0</v>
      </c>
      <c r="L6434" s="406"/>
      <c r="M6434" s="419">
        <v>45980</v>
      </c>
    </row>
    <row r="6435" spans="1:13">
      <c r="A6435" s="418">
        <v>5001</v>
      </c>
      <c r="B6435" s="418">
        <v>481852</v>
      </c>
      <c r="C6435" s="418">
        <v>3000</v>
      </c>
      <c r="D6435" s="406">
        <v>87732025</v>
      </c>
      <c r="E6435" s="406" t="s">
        <v>229</v>
      </c>
      <c r="F6435" s="418">
        <v>540</v>
      </c>
      <c r="G6435" s="419">
        <v>45961</v>
      </c>
      <c r="H6435" s="419">
        <v>45982</v>
      </c>
      <c r="I6435" s="406" t="s">
        <v>15</v>
      </c>
      <c r="J6435" s="406"/>
      <c r="K6435" s="420" t="b">
        <v>0</v>
      </c>
      <c r="L6435" s="406" t="s">
        <v>17</v>
      </c>
      <c r="M6435" s="419">
        <v>45985</v>
      </c>
    </row>
    <row r="6436" spans="1:13">
      <c r="A6436" s="418">
        <v>5001</v>
      </c>
      <c r="B6436" s="418">
        <v>481852</v>
      </c>
      <c r="C6436" s="418">
        <v>3000</v>
      </c>
      <c r="D6436" s="406">
        <v>87732025</v>
      </c>
      <c r="E6436" s="406" t="s">
        <v>229</v>
      </c>
      <c r="F6436" s="418">
        <v>53982</v>
      </c>
      <c r="G6436" s="419">
        <v>46171</v>
      </c>
      <c r="H6436" s="419">
        <v>46178</v>
      </c>
      <c r="I6436" s="406" t="s">
        <v>15</v>
      </c>
      <c r="J6436" s="406"/>
      <c r="K6436" s="420" t="b">
        <v>0</v>
      </c>
      <c r="L6436" s="406" t="s">
        <v>17</v>
      </c>
      <c r="M6436" s="419">
        <v>46184</v>
      </c>
    </row>
    <row r="6437" spans="1:13">
      <c r="A6437" s="418">
        <v>2017</v>
      </c>
      <c r="B6437" s="418">
        <v>210207</v>
      </c>
      <c r="C6437" s="418">
        <v>3010</v>
      </c>
      <c r="D6437" s="406">
        <v>8782025</v>
      </c>
      <c r="E6437" s="406" t="s">
        <v>113</v>
      </c>
      <c r="F6437" s="418">
        <v>850</v>
      </c>
      <c r="G6437" s="419">
        <v>45905</v>
      </c>
      <c r="H6437" s="419">
        <v>45910</v>
      </c>
      <c r="I6437" s="406" t="s">
        <v>15</v>
      </c>
      <c r="J6437" s="406"/>
      <c r="K6437" s="420" t="b">
        <v>0</v>
      </c>
      <c r="L6437" s="406"/>
      <c r="M6437" s="419">
        <v>45910</v>
      </c>
    </row>
    <row r="6438" spans="1:13">
      <c r="A6438" s="418">
        <v>5001</v>
      </c>
      <c r="B6438" s="418">
        <v>471664</v>
      </c>
      <c r="C6438" s="418">
        <v>3000</v>
      </c>
      <c r="D6438" s="406">
        <v>87832026</v>
      </c>
      <c r="E6438" s="406" t="s">
        <v>1206</v>
      </c>
      <c r="F6438" s="418">
        <v>831</v>
      </c>
      <c r="G6438" s="419">
        <v>46261</v>
      </c>
      <c r="H6438" s="419">
        <v>46268</v>
      </c>
      <c r="I6438" s="406" t="s">
        <v>15</v>
      </c>
      <c r="J6438" s="406"/>
      <c r="K6438" s="420" t="b">
        <v>0</v>
      </c>
      <c r="L6438" s="406" t="s">
        <v>17</v>
      </c>
      <c r="M6438" s="419">
        <v>46268</v>
      </c>
    </row>
    <row r="6439" spans="1:13">
      <c r="A6439" s="418">
        <v>2017</v>
      </c>
      <c r="B6439" s="418">
        <v>210207</v>
      </c>
      <c r="C6439" s="418">
        <v>3010</v>
      </c>
      <c r="D6439" s="406">
        <v>8792025</v>
      </c>
      <c r="E6439" s="406" t="s">
        <v>113</v>
      </c>
      <c r="F6439" s="418">
        <v>25</v>
      </c>
      <c r="G6439" s="406"/>
      <c r="H6439" s="406"/>
      <c r="I6439" s="406" t="s">
        <v>21</v>
      </c>
      <c r="J6439" s="406"/>
      <c r="K6439" s="420" t="b">
        <v>1</v>
      </c>
      <c r="L6439" s="406"/>
      <c r="M6439" s="406"/>
    </row>
    <row r="6440" spans="1:13">
      <c r="A6440" s="418">
        <v>2010</v>
      </c>
      <c r="B6440" s="418">
        <v>211904</v>
      </c>
      <c r="C6440" s="418">
        <v>3000</v>
      </c>
      <c r="D6440" s="406">
        <v>8792026</v>
      </c>
      <c r="E6440" s="406" t="s">
        <v>31</v>
      </c>
      <c r="F6440" s="418">
        <v>33</v>
      </c>
      <c r="G6440" s="419">
        <v>46221</v>
      </c>
      <c r="H6440" s="419">
        <v>46221</v>
      </c>
      <c r="I6440" s="406" t="s">
        <v>15</v>
      </c>
      <c r="J6440" s="406"/>
      <c r="K6440" s="420" t="b">
        <v>0</v>
      </c>
      <c r="L6440" s="406"/>
      <c r="M6440" s="419">
        <v>46221</v>
      </c>
    </row>
    <row r="6441" spans="1:13">
      <c r="A6441" s="418">
        <v>2010</v>
      </c>
      <c r="B6441" s="418">
        <v>210206</v>
      </c>
      <c r="C6441" s="418">
        <v>3000</v>
      </c>
      <c r="D6441" s="406">
        <v>882026</v>
      </c>
      <c r="E6441" s="406" t="s">
        <v>24</v>
      </c>
      <c r="F6441" s="418">
        <v>11</v>
      </c>
      <c r="G6441" s="419">
        <v>46051</v>
      </c>
      <c r="H6441" s="419">
        <v>46057</v>
      </c>
      <c r="I6441" s="406" t="s">
        <v>15</v>
      </c>
      <c r="J6441" s="406"/>
      <c r="K6441" s="420" t="b">
        <v>0</v>
      </c>
      <c r="L6441" s="406"/>
      <c r="M6441" s="419">
        <v>46057</v>
      </c>
    </row>
    <row r="6442" spans="1:13">
      <c r="A6442" s="418">
        <v>5001</v>
      </c>
      <c r="B6442" s="418">
        <v>410072</v>
      </c>
      <c r="C6442" s="418">
        <v>3000</v>
      </c>
      <c r="D6442" s="406">
        <v>88352025</v>
      </c>
      <c r="E6442" s="406" t="s">
        <v>30</v>
      </c>
      <c r="F6442" s="418">
        <v>2080</v>
      </c>
      <c r="G6442" s="419">
        <v>45993</v>
      </c>
      <c r="H6442" s="419">
        <v>46001</v>
      </c>
      <c r="I6442" s="406" t="s">
        <v>15</v>
      </c>
      <c r="J6442" s="406"/>
      <c r="K6442" s="420" t="b">
        <v>0</v>
      </c>
      <c r="L6442" s="406"/>
      <c r="M6442" s="419">
        <v>46010</v>
      </c>
    </row>
    <row r="6443" spans="1:13">
      <c r="A6443" s="418">
        <v>5001</v>
      </c>
      <c r="B6443" s="418">
        <v>410072</v>
      </c>
      <c r="C6443" s="418">
        <v>3000</v>
      </c>
      <c r="D6443" s="406">
        <v>88392025</v>
      </c>
      <c r="E6443" s="406" t="s">
        <v>30</v>
      </c>
      <c r="F6443" s="418">
        <v>800</v>
      </c>
      <c r="G6443" s="406"/>
      <c r="H6443" s="406"/>
      <c r="I6443" s="406" t="s">
        <v>21</v>
      </c>
      <c r="J6443" s="406"/>
      <c r="K6443" s="420" t="b">
        <v>0</v>
      </c>
      <c r="L6443" s="406"/>
      <c r="M6443" s="406"/>
    </row>
    <row r="6444" spans="1:13">
      <c r="A6444" s="418">
        <v>2017</v>
      </c>
      <c r="B6444" s="418">
        <v>476944</v>
      </c>
      <c r="C6444" s="418">
        <v>3010</v>
      </c>
      <c r="D6444" s="406">
        <v>8862025</v>
      </c>
      <c r="E6444" s="406" t="s">
        <v>704</v>
      </c>
      <c r="F6444" s="418">
        <v>25</v>
      </c>
      <c r="G6444" s="419">
        <v>45911</v>
      </c>
      <c r="H6444" s="419">
        <v>45913</v>
      </c>
      <c r="I6444" s="406" t="s">
        <v>15</v>
      </c>
      <c r="J6444" s="406"/>
      <c r="K6444" s="420" t="b">
        <v>0</v>
      </c>
      <c r="L6444" s="406"/>
      <c r="M6444" s="419">
        <v>45913</v>
      </c>
    </row>
    <row r="6445" spans="1:13">
      <c r="A6445" s="418">
        <v>5001</v>
      </c>
      <c r="B6445" s="418">
        <v>474189</v>
      </c>
      <c r="C6445" s="418">
        <v>3000</v>
      </c>
      <c r="D6445" s="406">
        <v>88622025</v>
      </c>
      <c r="E6445" s="406" t="s">
        <v>137</v>
      </c>
      <c r="F6445" s="418">
        <v>750</v>
      </c>
      <c r="G6445" s="406"/>
      <c r="H6445" s="406"/>
      <c r="I6445" s="406" t="s">
        <v>21</v>
      </c>
      <c r="J6445" s="406"/>
      <c r="K6445" s="420" t="b">
        <v>1</v>
      </c>
      <c r="L6445" s="406"/>
      <c r="M6445" s="406"/>
    </row>
    <row r="6446" spans="1:13">
      <c r="A6446" s="418">
        <v>5001</v>
      </c>
      <c r="B6446" s="418">
        <v>474189</v>
      </c>
      <c r="C6446" s="418">
        <v>3000</v>
      </c>
      <c r="D6446" s="406">
        <v>88632025</v>
      </c>
      <c r="E6446" s="406" t="s">
        <v>137</v>
      </c>
      <c r="F6446" s="418">
        <v>300</v>
      </c>
      <c r="G6446" s="406"/>
      <c r="H6446" s="406"/>
      <c r="I6446" s="406" t="s">
        <v>21</v>
      </c>
      <c r="J6446" s="406"/>
      <c r="K6446" s="420" t="b">
        <v>1</v>
      </c>
      <c r="L6446" s="406"/>
      <c r="M6446" s="406"/>
    </row>
    <row r="6447" spans="1:13">
      <c r="A6447" s="418">
        <v>5001</v>
      </c>
      <c r="B6447" s="418">
        <v>474189</v>
      </c>
      <c r="C6447" s="418">
        <v>3000</v>
      </c>
      <c r="D6447" s="406">
        <v>88642025</v>
      </c>
      <c r="E6447" s="406" t="s">
        <v>137</v>
      </c>
      <c r="F6447" s="418">
        <v>925</v>
      </c>
      <c r="G6447" s="406"/>
      <c r="H6447" s="406"/>
      <c r="I6447" s="406" t="s">
        <v>21</v>
      </c>
      <c r="J6447" s="406"/>
      <c r="K6447" s="420" t="b">
        <v>1</v>
      </c>
      <c r="L6447" s="406"/>
      <c r="M6447" s="406"/>
    </row>
    <row r="6448" spans="1:13">
      <c r="A6448" s="418">
        <v>5001</v>
      </c>
      <c r="B6448" s="418">
        <v>474189</v>
      </c>
      <c r="C6448" s="418">
        <v>3000</v>
      </c>
      <c r="D6448" s="406">
        <v>88652025</v>
      </c>
      <c r="E6448" s="406" t="s">
        <v>137</v>
      </c>
      <c r="F6448" s="418">
        <v>1025</v>
      </c>
      <c r="G6448" s="406"/>
      <c r="H6448" s="406"/>
      <c r="I6448" s="406" t="s">
        <v>21</v>
      </c>
      <c r="J6448" s="406"/>
      <c r="K6448" s="420" t="b">
        <v>1</v>
      </c>
      <c r="L6448" s="406"/>
      <c r="M6448" s="406"/>
    </row>
    <row r="6449" spans="1:13">
      <c r="A6449" s="418">
        <v>5001</v>
      </c>
      <c r="B6449" s="418">
        <v>474189</v>
      </c>
      <c r="C6449" s="418">
        <v>3000</v>
      </c>
      <c r="D6449" s="406">
        <v>88662025</v>
      </c>
      <c r="E6449" s="406" t="s">
        <v>137</v>
      </c>
      <c r="F6449" s="418">
        <v>925</v>
      </c>
      <c r="G6449" s="406"/>
      <c r="H6449" s="406"/>
      <c r="I6449" s="406" t="s">
        <v>21</v>
      </c>
      <c r="J6449" s="406"/>
      <c r="K6449" s="420" t="b">
        <v>1</v>
      </c>
      <c r="L6449" s="406"/>
      <c r="M6449" s="406"/>
    </row>
    <row r="6450" spans="1:13">
      <c r="A6450" s="418">
        <v>5001</v>
      </c>
      <c r="B6450" s="418">
        <v>474189</v>
      </c>
      <c r="C6450" s="418">
        <v>3000</v>
      </c>
      <c r="D6450" s="406">
        <v>88672025</v>
      </c>
      <c r="E6450" s="406" t="s">
        <v>137</v>
      </c>
      <c r="F6450" s="418">
        <v>925</v>
      </c>
      <c r="G6450" s="406"/>
      <c r="H6450" s="406"/>
      <c r="I6450" s="406" t="s">
        <v>21</v>
      </c>
      <c r="J6450" s="406"/>
      <c r="K6450" s="420" t="b">
        <v>1</v>
      </c>
      <c r="L6450" s="406"/>
      <c r="M6450" s="406"/>
    </row>
    <row r="6451" spans="1:13">
      <c r="A6451" s="418">
        <v>5001</v>
      </c>
      <c r="B6451" s="418">
        <v>474189</v>
      </c>
      <c r="C6451" s="418">
        <v>3000</v>
      </c>
      <c r="D6451" s="406">
        <v>88682025</v>
      </c>
      <c r="E6451" s="406" t="s">
        <v>137</v>
      </c>
      <c r="F6451" s="418">
        <v>925</v>
      </c>
      <c r="G6451" s="406"/>
      <c r="H6451" s="406"/>
      <c r="I6451" s="406" t="s">
        <v>21</v>
      </c>
      <c r="J6451" s="406"/>
      <c r="K6451" s="420" t="b">
        <v>1</v>
      </c>
      <c r="L6451" s="406"/>
      <c r="M6451" s="406"/>
    </row>
    <row r="6452" spans="1:13">
      <c r="A6452" s="418">
        <v>5001</v>
      </c>
      <c r="B6452" s="418">
        <v>474189</v>
      </c>
      <c r="C6452" s="418">
        <v>3000</v>
      </c>
      <c r="D6452" s="406">
        <v>88692025</v>
      </c>
      <c r="E6452" s="406" t="s">
        <v>137</v>
      </c>
      <c r="F6452" s="418">
        <v>900</v>
      </c>
      <c r="G6452" s="406"/>
      <c r="H6452" s="406"/>
      <c r="I6452" s="406" t="s">
        <v>21</v>
      </c>
      <c r="J6452" s="406"/>
      <c r="K6452" s="420" t="b">
        <v>1</v>
      </c>
      <c r="L6452" s="406"/>
      <c r="M6452" s="406"/>
    </row>
    <row r="6453" spans="1:13">
      <c r="A6453" s="418">
        <v>5001</v>
      </c>
      <c r="B6453" s="418">
        <v>474189</v>
      </c>
      <c r="C6453" s="418">
        <v>3000</v>
      </c>
      <c r="D6453" s="406">
        <v>88702025</v>
      </c>
      <c r="E6453" s="406" t="s">
        <v>137</v>
      </c>
      <c r="F6453" s="418">
        <v>925</v>
      </c>
      <c r="G6453" s="406"/>
      <c r="H6453" s="406"/>
      <c r="I6453" s="406" t="s">
        <v>21</v>
      </c>
      <c r="J6453" s="406"/>
      <c r="K6453" s="420" t="b">
        <v>1</v>
      </c>
      <c r="L6453" s="406"/>
      <c r="M6453" s="406"/>
    </row>
    <row r="6454" spans="1:13">
      <c r="A6454" s="418">
        <v>5001</v>
      </c>
      <c r="B6454" s="418">
        <v>474189</v>
      </c>
      <c r="C6454" s="418">
        <v>3000</v>
      </c>
      <c r="D6454" s="406">
        <v>88712025</v>
      </c>
      <c r="E6454" s="406" t="s">
        <v>137</v>
      </c>
      <c r="F6454" s="418">
        <v>925</v>
      </c>
      <c r="G6454" s="406"/>
      <c r="H6454" s="406"/>
      <c r="I6454" s="406" t="s">
        <v>21</v>
      </c>
      <c r="J6454" s="406"/>
      <c r="K6454" s="420" t="b">
        <v>1</v>
      </c>
      <c r="L6454" s="406"/>
      <c r="M6454" s="406"/>
    </row>
    <row r="6455" spans="1:13">
      <c r="A6455" s="418">
        <v>5001</v>
      </c>
      <c r="B6455" s="418">
        <v>474189</v>
      </c>
      <c r="C6455" s="418">
        <v>3000</v>
      </c>
      <c r="D6455" s="406">
        <v>88722025</v>
      </c>
      <c r="E6455" s="406" t="s">
        <v>137</v>
      </c>
      <c r="F6455" s="418">
        <v>925</v>
      </c>
      <c r="G6455" s="406"/>
      <c r="H6455" s="406"/>
      <c r="I6455" s="406" t="s">
        <v>21</v>
      </c>
      <c r="J6455" s="406"/>
      <c r="K6455" s="420" t="b">
        <v>1</v>
      </c>
      <c r="L6455" s="406"/>
      <c r="M6455" s="406"/>
    </row>
    <row r="6456" spans="1:13">
      <c r="A6456" s="418">
        <v>5001</v>
      </c>
      <c r="B6456" s="418">
        <v>474189</v>
      </c>
      <c r="C6456" s="418">
        <v>3000</v>
      </c>
      <c r="D6456" s="406">
        <v>88732025</v>
      </c>
      <c r="E6456" s="406" t="s">
        <v>137</v>
      </c>
      <c r="F6456" s="418">
        <v>900</v>
      </c>
      <c r="G6456" s="406"/>
      <c r="H6456" s="406"/>
      <c r="I6456" s="406" t="s">
        <v>21</v>
      </c>
      <c r="J6456" s="406"/>
      <c r="K6456" s="420" t="b">
        <v>1</v>
      </c>
      <c r="L6456" s="406"/>
      <c r="M6456" s="406"/>
    </row>
    <row r="6457" spans="1:13">
      <c r="A6457" s="418">
        <v>5001</v>
      </c>
      <c r="B6457" s="418">
        <v>474189</v>
      </c>
      <c r="C6457" s="418">
        <v>3000</v>
      </c>
      <c r="D6457" s="406">
        <v>88742025</v>
      </c>
      <c r="E6457" s="406" t="s">
        <v>137</v>
      </c>
      <c r="F6457" s="418">
        <v>925</v>
      </c>
      <c r="G6457" s="406"/>
      <c r="H6457" s="406"/>
      <c r="I6457" s="406" t="s">
        <v>21</v>
      </c>
      <c r="J6457" s="406"/>
      <c r="K6457" s="420" t="b">
        <v>1</v>
      </c>
      <c r="L6457" s="406"/>
      <c r="M6457" s="406"/>
    </row>
    <row r="6458" spans="1:13">
      <c r="A6458" s="418">
        <v>5001</v>
      </c>
      <c r="B6458" s="418">
        <v>474189</v>
      </c>
      <c r="C6458" s="418">
        <v>3000</v>
      </c>
      <c r="D6458" s="406">
        <v>88752025</v>
      </c>
      <c r="E6458" s="406" t="s">
        <v>137</v>
      </c>
      <c r="F6458" s="418">
        <v>900</v>
      </c>
      <c r="G6458" s="406"/>
      <c r="H6458" s="406"/>
      <c r="I6458" s="406" t="s">
        <v>21</v>
      </c>
      <c r="J6458" s="406"/>
      <c r="K6458" s="420" t="b">
        <v>1</v>
      </c>
      <c r="L6458" s="406"/>
      <c r="M6458" s="406"/>
    </row>
    <row r="6459" spans="1:13">
      <c r="A6459" s="418">
        <v>5001</v>
      </c>
      <c r="B6459" s="418">
        <v>474189</v>
      </c>
      <c r="C6459" s="418">
        <v>3000</v>
      </c>
      <c r="D6459" s="406">
        <v>88762025</v>
      </c>
      <c r="E6459" s="406" t="s">
        <v>137</v>
      </c>
      <c r="F6459" s="418">
        <v>925</v>
      </c>
      <c r="G6459" s="406"/>
      <c r="H6459" s="406"/>
      <c r="I6459" s="406" t="s">
        <v>21</v>
      </c>
      <c r="J6459" s="406"/>
      <c r="K6459" s="420" t="b">
        <v>1</v>
      </c>
      <c r="L6459" s="406"/>
      <c r="M6459" s="406"/>
    </row>
    <row r="6460" spans="1:13">
      <c r="A6460" s="418">
        <v>5001</v>
      </c>
      <c r="B6460" s="418">
        <v>474189</v>
      </c>
      <c r="C6460" s="418">
        <v>3000</v>
      </c>
      <c r="D6460" s="406">
        <v>88772025</v>
      </c>
      <c r="E6460" s="406" t="s">
        <v>137</v>
      </c>
      <c r="F6460" s="418">
        <v>900</v>
      </c>
      <c r="G6460" s="406"/>
      <c r="H6460" s="406"/>
      <c r="I6460" s="406" t="s">
        <v>21</v>
      </c>
      <c r="J6460" s="406"/>
      <c r="K6460" s="420" t="b">
        <v>0</v>
      </c>
      <c r="L6460" s="406"/>
      <c r="M6460" s="406"/>
    </row>
    <row r="6461" spans="1:13">
      <c r="A6461" s="418">
        <v>2017</v>
      </c>
      <c r="B6461" s="418">
        <v>463075</v>
      </c>
      <c r="C6461" s="418">
        <v>3010</v>
      </c>
      <c r="D6461" s="406">
        <v>8892024</v>
      </c>
      <c r="E6461" s="406" t="s">
        <v>307</v>
      </c>
      <c r="F6461" s="418">
        <v>400</v>
      </c>
      <c r="G6461" s="406"/>
      <c r="H6461" s="406"/>
      <c r="I6461" s="406" t="s">
        <v>21</v>
      </c>
      <c r="J6461" s="406"/>
      <c r="K6461" s="420" t="b">
        <v>0</v>
      </c>
      <c r="L6461" s="406"/>
      <c r="M6461" s="406"/>
    </row>
    <row r="6462" spans="1:13">
      <c r="A6462" s="418">
        <v>2017</v>
      </c>
      <c r="B6462" s="418">
        <v>461413</v>
      </c>
      <c r="C6462" s="418">
        <v>3010</v>
      </c>
      <c r="D6462" s="406">
        <v>8912024</v>
      </c>
      <c r="E6462" s="406" t="s">
        <v>493</v>
      </c>
      <c r="F6462" s="418">
        <v>300</v>
      </c>
      <c r="G6462" s="406"/>
      <c r="H6462" s="406"/>
      <c r="I6462" s="406" t="s">
        <v>21</v>
      </c>
      <c r="J6462" s="406"/>
      <c r="K6462" s="420" t="b">
        <v>0</v>
      </c>
      <c r="L6462" s="406"/>
      <c r="M6462" s="406"/>
    </row>
    <row r="6463" spans="1:13">
      <c r="A6463" s="418">
        <v>2010</v>
      </c>
      <c r="B6463" s="418">
        <v>210206</v>
      </c>
      <c r="C6463" s="418">
        <v>3000</v>
      </c>
      <c r="D6463" s="406">
        <v>892026</v>
      </c>
      <c r="E6463" s="406" t="s">
        <v>24</v>
      </c>
      <c r="F6463" s="418">
        <v>2</v>
      </c>
      <c r="G6463" s="419">
        <v>46051</v>
      </c>
      <c r="H6463" s="419">
        <v>46057</v>
      </c>
      <c r="I6463" s="406" t="s">
        <v>15</v>
      </c>
      <c r="J6463" s="406"/>
      <c r="K6463" s="420" t="b">
        <v>0</v>
      </c>
      <c r="L6463" s="406"/>
      <c r="M6463" s="419">
        <v>46057</v>
      </c>
    </row>
    <row r="6464" spans="1:13">
      <c r="A6464" s="418">
        <v>2010</v>
      </c>
      <c r="B6464" s="418">
        <v>471849</v>
      </c>
      <c r="C6464" s="418">
        <v>3000</v>
      </c>
      <c r="D6464" s="406">
        <v>8962026</v>
      </c>
      <c r="E6464" s="406" t="s">
        <v>584</v>
      </c>
      <c r="F6464" s="418">
        <v>450</v>
      </c>
      <c r="G6464" s="419">
        <v>46227</v>
      </c>
      <c r="H6464" s="419">
        <v>46227</v>
      </c>
      <c r="I6464" s="406" t="s">
        <v>15</v>
      </c>
      <c r="J6464" s="406"/>
      <c r="K6464" s="420" t="b">
        <v>0</v>
      </c>
      <c r="L6464" s="406"/>
      <c r="M6464" s="419">
        <v>46227</v>
      </c>
    </row>
    <row r="6465" spans="1:13">
      <c r="A6465" s="418">
        <v>2010</v>
      </c>
      <c r="B6465" s="418">
        <v>460417</v>
      </c>
      <c r="C6465" s="418">
        <v>3000</v>
      </c>
      <c r="D6465" s="406">
        <v>8972026</v>
      </c>
      <c r="E6465" s="406" t="s">
        <v>103</v>
      </c>
      <c r="F6465" s="418">
        <v>40</v>
      </c>
      <c r="G6465" s="419">
        <v>46227</v>
      </c>
      <c r="H6465" s="419">
        <v>46227</v>
      </c>
      <c r="I6465" s="406" t="s">
        <v>15</v>
      </c>
      <c r="J6465" s="406"/>
      <c r="K6465" s="420" t="b">
        <v>0</v>
      </c>
      <c r="L6465" s="406"/>
      <c r="M6465" s="419">
        <v>46227</v>
      </c>
    </row>
    <row r="6466" spans="1:13">
      <c r="A6466" s="418">
        <v>5001</v>
      </c>
      <c r="B6466" s="418">
        <v>425419</v>
      </c>
      <c r="C6466" s="418">
        <v>3000</v>
      </c>
      <c r="D6466" s="406">
        <v>89792025</v>
      </c>
      <c r="E6466" s="406" t="s">
        <v>536</v>
      </c>
      <c r="F6466" s="418">
        <v>41</v>
      </c>
      <c r="G6466" s="406"/>
      <c r="H6466" s="406"/>
      <c r="I6466" s="406" t="s">
        <v>21</v>
      </c>
      <c r="J6466" s="406"/>
      <c r="K6466" s="420" t="b">
        <v>0</v>
      </c>
      <c r="L6466" s="406"/>
      <c r="M6466" s="406"/>
    </row>
    <row r="6467" spans="1:13">
      <c r="A6467" s="418">
        <v>5001</v>
      </c>
      <c r="B6467" s="418">
        <v>439350</v>
      </c>
      <c r="C6467" s="418">
        <v>3000</v>
      </c>
      <c r="D6467" s="406">
        <v>89802025</v>
      </c>
      <c r="E6467" s="406" t="s">
        <v>990</v>
      </c>
      <c r="F6467" s="418">
        <v>15</v>
      </c>
      <c r="G6467" s="406"/>
      <c r="H6467" s="406"/>
      <c r="I6467" s="406" t="s">
        <v>21</v>
      </c>
      <c r="J6467" s="406"/>
      <c r="K6467" s="420" t="b">
        <v>0</v>
      </c>
      <c r="L6467" s="406"/>
      <c r="M6467" s="406"/>
    </row>
    <row r="6468" spans="1:13">
      <c r="A6468" s="418">
        <v>5001</v>
      </c>
      <c r="B6468" s="418">
        <v>423570</v>
      </c>
      <c r="C6468" s="418">
        <v>3000</v>
      </c>
      <c r="D6468" s="406">
        <v>89822025</v>
      </c>
      <c r="E6468" s="406" t="s">
        <v>540</v>
      </c>
      <c r="F6468" s="418"/>
      <c r="G6468" s="419">
        <v>46062</v>
      </c>
      <c r="H6468" s="419">
        <v>46066</v>
      </c>
      <c r="I6468" s="406" t="s">
        <v>15</v>
      </c>
      <c r="J6468" s="406"/>
      <c r="K6468" s="420" t="b">
        <v>0</v>
      </c>
      <c r="L6468" s="406" t="s">
        <v>1207</v>
      </c>
      <c r="M6468" s="419">
        <v>46066</v>
      </c>
    </row>
    <row r="6469" spans="1:13">
      <c r="A6469" s="418">
        <v>5001</v>
      </c>
      <c r="B6469" s="418">
        <v>425444</v>
      </c>
      <c r="C6469" s="418">
        <v>3000</v>
      </c>
      <c r="D6469" s="406">
        <v>89832025</v>
      </c>
      <c r="E6469" s="406" t="s">
        <v>1036</v>
      </c>
      <c r="F6469" s="418">
        <v>10</v>
      </c>
      <c r="G6469" s="419">
        <v>45778</v>
      </c>
      <c r="H6469" s="419">
        <v>46066</v>
      </c>
      <c r="I6469" s="406" t="s">
        <v>15</v>
      </c>
      <c r="J6469" s="406"/>
      <c r="K6469" s="420" t="b">
        <v>0</v>
      </c>
      <c r="L6469" s="406"/>
      <c r="M6469" s="419">
        <v>46070</v>
      </c>
    </row>
    <row r="6470" spans="1:13">
      <c r="A6470" s="418">
        <v>5001</v>
      </c>
      <c r="B6470" s="418">
        <v>438012</v>
      </c>
      <c r="C6470" s="418">
        <v>3000</v>
      </c>
      <c r="D6470" s="406">
        <v>89842025</v>
      </c>
      <c r="E6470" s="406" t="s">
        <v>377</v>
      </c>
      <c r="F6470" s="418">
        <v>600</v>
      </c>
      <c r="G6470" s="419">
        <v>45927</v>
      </c>
      <c r="H6470" s="419">
        <v>45944</v>
      </c>
      <c r="I6470" s="406" t="s">
        <v>15</v>
      </c>
      <c r="J6470" s="406"/>
      <c r="K6470" s="420" t="b">
        <v>0</v>
      </c>
      <c r="L6470" s="406"/>
      <c r="M6470" s="419">
        <v>45944</v>
      </c>
    </row>
    <row r="6471" spans="1:13">
      <c r="A6471" s="418">
        <v>5001</v>
      </c>
      <c r="B6471" s="418">
        <v>426773</v>
      </c>
      <c r="C6471" s="418">
        <v>3000</v>
      </c>
      <c r="D6471" s="406">
        <v>8992026</v>
      </c>
      <c r="E6471" s="406" t="s">
        <v>1208</v>
      </c>
      <c r="F6471" s="418">
        <v>1075</v>
      </c>
      <c r="G6471" s="419">
        <v>46052</v>
      </c>
      <c r="H6471" s="419">
        <v>46059</v>
      </c>
      <c r="I6471" s="406" t="s">
        <v>15</v>
      </c>
      <c r="J6471" s="406"/>
      <c r="K6471" s="420" t="b">
        <v>0</v>
      </c>
      <c r="L6471" s="406"/>
      <c r="M6471" s="419">
        <v>46059</v>
      </c>
    </row>
    <row r="6472" spans="1:13">
      <c r="A6472" s="418">
        <v>5001</v>
      </c>
      <c r="B6472" s="418">
        <v>423546</v>
      </c>
      <c r="C6472" s="418">
        <v>3000</v>
      </c>
      <c r="D6472" s="406">
        <v>90012025</v>
      </c>
      <c r="E6472" s="406" t="s">
        <v>122</v>
      </c>
      <c r="F6472" s="418">
        <v>60</v>
      </c>
      <c r="G6472" s="419">
        <v>45833</v>
      </c>
      <c r="H6472" s="419">
        <v>45932</v>
      </c>
      <c r="I6472" s="406" t="s">
        <v>15</v>
      </c>
      <c r="J6472" s="406"/>
      <c r="K6472" s="420" t="b">
        <v>0</v>
      </c>
      <c r="L6472" s="406"/>
      <c r="M6472" s="419">
        <v>45932</v>
      </c>
    </row>
    <row r="6473" spans="1:13">
      <c r="A6473" s="418">
        <v>5001</v>
      </c>
      <c r="B6473" s="418">
        <v>426773</v>
      </c>
      <c r="C6473" s="418">
        <v>3000</v>
      </c>
      <c r="D6473" s="406">
        <v>9002026</v>
      </c>
      <c r="E6473" s="406" t="s">
        <v>1208</v>
      </c>
      <c r="F6473" s="418">
        <v>525</v>
      </c>
      <c r="G6473" s="419">
        <v>46057</v>
      </c>
      <c r="H6473" s="419">
        <v>46059</v>
      </c>
      <c r="I6473" s="406" t="s">
        <v>15</v>
      </c>
      <c r="J6473" s="406"/>
      <c r="K6473" s="420" t="b">
        <v>0</v>
      </c>
      <c r="L6473" s="406"/>
      <c r="M6473" s="419">
        <v>46062</v>
      </c>
    </row>
    <row r="6474" spans="1:13">
      <c r="A6474" s="418">
        <v>5001</v>
      </c>
      <c r="B6474" s="418">
        <v>438007</v>
      </c>
      <c r="C6474" s="418">
        <v>3000</v>
      </c>
      <c r="D6474" s="406">
        <v>90052026</v>
      </c>
      <c r="E6474" s="406" t="s">
        <v>468</v>
      </c>
      <c r="F6474" s="418">
        <v>20</v>
      </c>
      <c r="G6474" s="419">
        <v>46182</v>
      </c>
      <c r="H6474" s="419">
        <v>46195</v>
      </c>
      <c r="I6474" s="406" t="s">
        <v>15</v>
      </c>
      <c r="J6474" s="406"/>
      <c r="K6474" s="420" t="b">
        <v>0</v>
      </c>
      <c r="L6474" s="406"/>
      <c r="M6474" s="419">
        <v>46195</v>
      </c>
    </row>
    <row r="6475" spans="1:13">
      <c r="A6475" s="418">
        <v>5001</v>
      </c>
      <c r="B6475" s="418">
        <v>458344</v>
      </c>
      <c r="C6475" s="418">
        <v>3000</v>
      </c>
      <c r="D6475" s="406">
        <v>90082026</v>
      </c>
      <c r="E6475" s="406" t="s">
        <v>430</v>
      </c>
      <c r="F6475" s="418">
        <v>50</v>
      </c>
      <c r="G6475" s="419">
        <v>46139</v>
      </c>
      <c r="H6475" s="419">
        <v>46141</v>
      </c>
      <c r="I6475" s="406" t="s">
        <v>15</v>
      </c>
      <c r="J6475" s="406"/>
      <c r="K6475" s="420" t="b">
        <v>0</v>
      </c>
      <c r="L6475" s="406"/>
      <c r="M6475" s="419">
        <v>46141</v>
      </c>
    </row>
    <row r="6476" spans="1:13">
      <c r="A6476" s="418">
        <v>5001</v>
      </c>
      <c r="B6476" s="418">
        <v>461520</v>
      </c>
      <c r="C6476" s="418">
        <v>3000</v>
      </c>
      <c r="D6476" s="406">
        <v>90092026</v>
      </c>
      <c r="E6476" s="406" t="s">
        <v>429</v>
      </c>
      <c r="F6476" s="418">
        <v>100</v>
      </c>
      <c r="G6476" s="419">
        <v>46139</v>
      </c>
      <c r="H6476" s="406"/>
      <c r="I6476" s="406" t="s">
        <v>15</v>
      </c>
      <c r="J6476" s="406"/>
      <c r="K6476" s="420" t="b">
        <v>0</v>
      </c>
      <c r="L6476" s="406"/>
      <c r="M6476" s="419">
        <v>46140</v>
      </c>
    </row>
    <row r="6477" spans="1:13">
      <c r="A6477" s="418">
        <v>5001</v>
      </c>
      <c r="B6477" s="418">
        <v>449416</v>
      </c>
      <c r="C6477" s="418">
        <v>3000</v>
      </c>
      <c r="D6477" s="406">
        <v>90122026</v>
      </c>
      <c r="E6477" s="406" t="s">
        <v>796</v>
      </c>
      <c r="F6477" s="418">
        <v>75</v>
      </c>
      <c r="G6477" s="419">
        <v>46139</v>
      </c>
      <c r="H6477" s="419">
        <v>46142</v>
      </c>
      <c r="I6477" s="406" t="s">
        <v>15</v>
      </c>
      <c r="J6477" s="406"/>
      <c r="K6477" s="420" t="b">
        <v>0</v>
      </c>
      <c r="L6477" s="406"/>
      <c r="M6477" s="419">
        <v>46142</v>
      </c>
    </row>
    <row r="6478" spans="1:13">
      <c r="A6478" s="418">
        <v>5001</v>
      </c>
      <c r="B6478" s="418">
        <v>409947</v>
      </c>
      <c r="C6478" s="418">
        <v>3000</v>
      </c>
      <c r="D6478" s="406">
        <v>90132025</v>
      </c>
      <c r="E6478" s="406" t="s">
        <v>1102</v>
      </c>
      <c r="F6478" s="418">
        <v>100</v>
      </c>
      <c r="G6478" s="419">
        <v>45888</v>
      </c>
      <c r="H6478" s="419">
        <v>45903</v>
      </c>
      <c r="I6478" s="406" t="s">
        <v>15</v>
      </c>
      <c r="J6478" s="406"/>
      <c r="K6478" s="420" t="b">
        <v>0</v>
      </c>
      <c r="L6478" s="406"/>
      <c r="M6478" s="419">
        <v>45903</v>
      </c>
    </row>
    <row r="6479" spans="1:13">
      <c r="A6479" s="418">
        <v>5001</v>
      </c>
      <c r="B6479" s="418">
        <v>438116</v>
      </c>
      <c r="C6479" s="418">
        <v>3000</v>
      </c>
      <c r="D6479" s="406">
        <v>90132026</v>
      </c>
      <c r="E6479" s="406" t="s">
        <v>1209</v>
      </c>
      <c r="F6479" s="418">
        <v>720</v>
      </c>
      <c r="G6479" s="419">
        <v>46139</v>
      </c>
      <c r="H6479" s="419">
        <v>46141</v>
      </c>
      <c r="I6479" s="406" t="s">
        <v>15</v>
      </c>
      <c r="J6479" s="406"/>
      <c r="K6479" s="420" t="b">
        <v>0</v>
      </c>
      <c r="L6479" s="406"/>
      <c r="M6479" s="419">
        <v>46141</v>
      </c>
    </row>
    <row r="6480" spans="1:13">
      <c r="A6480" s="418">
        <v>5001</v>
      </c>
      <c r="B6480" s="418">
        <v>478553</v>
      </c>
      <c r="C6480" s="418">
        <v>3000</v>
      </c>
      <c r="D6480" s="406">
        <v>90192026</v>
      </c>
      <c r="E6480" s="406" t="s">
        <v>42</v>
      </c>
      <c r="F6480" s="418">
        <v>3</v>
      </c>
      <c r="G6480" s="419">
        <v>46227</v>
      </c>
      <c r="H6480" s="419">
        <v>46233</v>
      </c>
      <c r="I6480" s="406" t="s">
        <v>15</v>
      </c>
      <c r="J6480" s="406"/>
      <c r="K6480" s="420" t="b">
        <v>0</v>
      </c>
      <c r="L6480" s="406"/>
      <c r="M6480" s="419">
        <v>46233</v>
      </c>
    </row>
    <row r="6481" spans="1:13">
      <c r="A6481" s="418">
        <v>2010</v>
      </c>
      <c r="B6481" s="418">
        <v>211800</v>
      </c>
      <c r="C6481" s="418">
        <v>3000</v>
      </c>
      <c r="D6481" s="406">
        <v>9042026</v>
      </c>
      <c r="E6481" s="406" t="s">
        <v>82</v>
      </c>
      <c r="F6481" s="418">
        <v>3</v>
      </c>
      <c r="G6481" s="419">
        <v>46227</v>
      </c>
      <c r="H6481" s="419">
        <v>46233</v>
      </c>
      <c r="I6481" s="406" t="s">
        <v>15</v>
      </c>
      <c r="J6481" s="406"/>
      <c r="K6481" s="420" t="b">
        <v>0</v>
      </c>
      <c r="L6481" s="406"/>
      <c r="M6481" s="419">
        <v>46233</v>
      </c>
    </row>
    <row r="6482" spans="1:13">
      <c r="A6482" s="418">
        <v>5001</v>
      </c>
      <c r="B6482" s="418">
        <v>409968</v>
      </c>
      <c r="C6482" s="418">
        <v>3000</v>
      </c>
      <c r="D6482" s="406">
        <v>90692026</v>
      </c>
      <c r="E6482" s="406" t="s">
        <v>152</v>
      </c>
      <c r="F6482" s="418">
        <v>1</v>
      </c>
      <c r="G6482" s="406"/>
      <c r="H6482" s="406"/>
      <c r="I6482" s="406" t="s">
        <v>21</v>
      </c>
      <c r="J6482" s="406"/>
      <c r="K6482" s="420" t="b">
        <v>0</v>
      </c>
      <c r="L6482" s="406"/>
      <c r="M6482" s="406"/>
    </row>
    <row r="6483" spans="1:13">
      <c r="A6483" s="418">
        <v>5001</v>
      </c>
      <c r="B6483" s="418">
        <v>410344</v>
      </c>
      <c r="C6483" s="418">
        <v>3000</v>
      </c>
      <c r="D6483" s="406">
        <v>90802025</v>
      </c>
      <c r="E6483" s="406" t="s">
        <v>205</v>
      </c>
      <c r="F6483" s="418">
        <v>725</v>
      </c>
      <c r="G6483" s="419">
        <v>45870</v>
      </c>
      <c r="H6483" s="419">
        <v>46070</v>
      </c>
      <c r="I6483" s="406" t="s">
        <v>15</v>
      </c>
      <c r="J6483" s="406"/>
      <c r="K6483" s="420" t="b">
        <v>0</v>
      </c>
      <c r="L6483" s="406"/>
      <c r="M6483" s="419">
        <v>46071</v>
      </c>
    </row>
    <row r="6484" spans="1:13">
      <c r="A6484" s="418">
        <v>5001</v>
      </c>
      <c r="B6484" s="418">
        <v>410344</v>
      </c>
      <c r="C6484" s="418">
        <v>3000</v>
      </c>
      <c r="D6484" s="406">
        <v>90812025</v>
      </c>
      <c r="E6484" s="406" t="s">
        <v>205</v>
      </c>
      <c r="F6484" s="418">
        <v>725</v>
      </c>
      <c r="G6484" s="419">
        <v>45919</v>
      </c>
      <c r="H6484" s="419">
        <v>46042</v>
      </c>
      <c r="I6484" s="406" t="s">
        <v>15</v>
      </c>
      <c r="J6484" s="406"/>
      <c r="K6484" s="420" t="b">
        <v>0</v>
      </c>
      <c r="L6484" s="406"/>
      <c r="M6484" s="419">
        <v>46043</v>
      </c>
    </row>
    <row r="6485" spans="1:13">
      <c r="A6485" s="418">
        <v>5001</v>
      </c>
      <c r="B6485" s="418">
        <v>410344</v>
      </c>
      <c r="C6485" s="418">
        <v>3000</v>
      </c>
      <c r="D6485" s="406">
        <v>90822025</v>
      </c>
      <c r="E6485" s="406" t="s">
        <v>205</v>
      </c>
      <c r="F6485" s="418">
        <v>725</v>
      </c>
      <c r="G6485" s="419">
        <v>45919</v>
      </c>
      <c r="H6485" s="419">
        <v>46043</v>
      </c>
      <c r="I6485" s="406" t="s">
        <v>15</v>
      </c>
      <c r="J6485" s="406"/>
      <c r="K6485" s="420" t="b">
        <v>0</v>
      </c>
      <c r="L6485" s="406"/>
      <c r="M6485" s="419">
        <v>46043</v>
      </c>
    </row>
    <row r="6486" spans="1:13">
      <c r="A6486" s="418">
        <v>5001</v>
      </c>
      <c r="B6486" s="418">
        <v>410344</v>
      </c>
      <c r="C6486" s="418">
        <v>3000</v>
      </c>
      <c r="D6486" s="406">
        <v>90832025</v>
      </c>
      <c r="E6486" s="406" t="s">
        <v>205</v>
      </c>
      <c r="F6486" s="418">
        <v>725</v>
      </c>
      <c r="G6486" s="419">
        <v>45920</v>
      </c>
      <c r="H6486" s="419">
        <v>46043</v>
      </c>
      <c r="I6486" s="406" t="s">
        <v>15</v>
      </c>
      <c r="J6486" s="406"/>
      <c r="K6486" s="420" t="b">
        <v>0</v>
      </c>
      <c r="L6486" s="406"/>
      <c r="M6486" s="419">
        <v>46043</v>
      </c>
    </row>
    <row r="6487" spans="1:13">
      <c r="A6487" s="418">
        <v>2010</v>
      </c>
      <c r="B6487" s="418">
        <v>211904</v>
      </c>
      <c r="C6487" s="418">
        <v>3000</v>
      </c>
      <c r="D6487" s="406">
        <v>912026</v>
      </c>
      <c r="E6487" s="406" t="s">
        <v>31</v>
      </c>
      <c r="F6487" s="418">
        <v>33</v>
      </c>
      <c r="G6487" s="419">
        <v>46051</v>
      </c>
      <c r="H6487" s="419">
        <v>46051</v>
      </c>
      <c r="I6487" s="406" t="s">
        <v>15</v>
      </c>
      <c r="J6487" s="406"/>
      <c r="K6487" s="420" t="b">
        <v>0</v>
      </c>
      <c r="L6487" s="406"/>
      <c r="M6487" s="419">
        <v>46051</v>
      </c>
    </row>
    <row r="6488" spans="1:13">
      <c r="A6488" s="418">
        <v>5001</v>
      </c>
      <c r="B6488" s="418">
        <v>410303</v>
      </c>
      <c r="C6488" s="418">
        <v>3000</v>
      </c>
      <c r="D6488" s="406">
        <v>91252021</v>
      </c>
      <c r="E6488" s="406" t="s">
        <v>200</v>
      </c>
      <c r="F6488" s="418">
        <v>25</v>
      </c>
      <c r="G6488" s="406"/>
      <c r="H6488" s="406"/>
      <c r="I6488" s="406" t="s">
        <v>21</v>
      </c>
      <c r="J6488" s="406"/>
      <c r="K6488" s="420" t="b">
        <v>1</v>
      </c>
      <c r="L6488" s="406"/>
      <c r="M6488" s="406"/>
    </row>
    <row r="6489" spans="1:13">
      <c r="A6489" s="418">
        <v>5001</v>
      </c>
      <c r="B6489" s="418">
        <v>478270</v>
      </c>
      <c r="C6489" s="418">
        <v>3000</v>
      </c>
      <c r="D6489" s="406">
        <v>9142026</v>
      </c>
      <c r="E6489" s="406" t="s">
        <v>5777</v>
      </c>
      <c r="F6489" s="418">
        <v>10</v>
      </c>
      <c r="G6489" s="406"/>
      <c r="H6489" s="406"/>
      <c r="I6489" s="406" t="s">
        <v>15</v>
      </c>
      <c r="J6489" s="406"/>
      <c r="K6489" s="420" t="b">
        <v>0</v>
      </c>
      <c r="L6489" s="406" t="s">
        <v>6578</v>
      </c>
      <c r="M6489" s="419">
        <v>46270</v>
      </c>
    </row>
    <row r="6490" spans="1:13">
      <c r="A6490" s="418">
        <v>5001</v>
      </c>
      <c r="B6490" s="418">
        <v>210503</v>
      </c>
      <c r="C6490" s="418">
        <v>3000</v>
      </c>
      <c r="D6490" s="406">
        <v>91472023</v>
      </c>
      <c r="E6490" s="406" t="s">
        <v>1210</v>
      </c>
      <c r="F6490" s="418">
        <v>5</v>
      </c>
      <c r="G6490" s="406"/>
      <c r="H6490" s="406"/>
      <c r="I6490" s="406" t="s">
        <v>21</v>
      </c>
      <c r="J6490" s="406"/>
      <c r="K6490" s="420" t="b">
        <v>1</v>
      </c>
      <c r="L6490" s="406"/>
      <c r="M6490" s="406"/>
    </row>
    <row r="6491" spans="1:13">
      <c r="A6491" s="418">
        <v>2010</v>
      </c>
      <c r="B6491" s="418">
        <v>459667</v>
      </c>
      <c r="C6491" s="418">
        <v>3000</v>
      </c>
      <c r="D6491" s="406">
        <v>9152026</v>
      </c>
      <c r="E6491" s="406" t="s">
        <v>67</v>
      </c>
      <c r="F6491" s="418">
        <v>15</v>
      </c>
      <c r="G6491" s="419">
        <v>46232</v>
      </c>
      <c r="H6491" s="419">
        <v>46240</v>
      </c>
      <c r="I6491" s="406" t="s">
        <v>15</v>
      </c>
      <c r="J6491" s="406"/>
      <c r="K6491" s="420" t="b">
        <v>0</v>
      </c>
      <c r="L6491" s="406"/>
      <c r="M6491" s="419">
        <v>46240</v>
      </c>
    </row>
    <row r="6492" spans="1:13">
      <c r="A6492" s="418">
        <v>5001</v>
      </c>
      <c r="B6492" s="418">
        <v>471880</v>
      </c>
      <c r="C6492" s="418">
        <v>3000</v>
      </c>
      <c r="D6492" s="406">
        <v>91572026</v>
      </c>
      <c r="E6492" s="406" t="s">
        <v>1211</v>
      </c>
      <c r="F6492" s="418">
        <v>4</v>
      </c>
      <c r="G6492" s="419">
        <v>46261</v>
      </c>
      <c r="H6492" s="419">
        <v>46270</v>
      </c>
      <c r="I6492" s="406" t="s">
        <v>15</v>
      </c>
      <c r="J6492" s="406"/>
      <c r="K6492" s="420" t="b">
        <v>0</v>
      </c>
      <c r="L6492" s="406" t="s">
        <v>17</v>
      </c>
      <c r="M6492" s="419">
        <v>46270</v>
      </c>
    </row>
    <row r="6493" spans="1:13">
      <c r="A6493" s="418">
        <v>5001</v>
      </c>
      <c r="B6493" s="418">
        <v>422364</v>
      </c>
      <c r="C6493" s="418">
        <v>3000</v>
      </c>
      <c r="D6493" s="406">
        <v>91742026</v>
      </c>
      <c r="E6493" s="406" t="s">
        <v>699</v>
      </c>
      <c r="F6493" s="418">
        <v>200</v>
      </c>
      <c r="G6493" s="419">
        <v>46287</v>
      </c>
      <c r="H6493" s="419">
        <v>46291</v>
      </c>
      <c r="I6493" s="406" t="s">
        <v>15</v>
      </c>
      <c r="J6493" s="406"/>
      <c r="K6493" s="420" t="b">
        <v>0</v>
      </c>
      <c r="L6493" s="406"/>
      <c r="M6493" s="419">
        <v>46291</v>
      </c>
    </row>
    <row r="6494" spans="1:13">
      <c r="A6494" s="418">
        <v>2010</v>
      </c>
      <c r="B6494" s="418">
        <v>403524</v>
      </c>
      <c r="C6494" s="418">
        <v>3000</v>
      </c>
      <c r="D6494" s="406">
        <v>9182026</v>
      </c>
      <c r="E6494" s="406" t="s">
        <v>103</v>
      </c>
      <c r="F6494" s="418">
        <v>6</v>
      </c>
      <c r="G6494" s="419">
        <v>46233</v>
      </c>
      <c r="H6494" s="419">
        <v>46240</v>
      </c>
      <c r="I6494" s="406" t="s">
        <v>15</v>
      </c>
      <c r="J6494" s="406"/>
      <c r="K6494" s="420" t="b">
        <v>0</v>
      </c>
      <c r="L6494" s="406"/>
      <c r="M6494" s="419">
        <v>46240</v>
      </c>
    </row>
    <row r="6495" spans="1:13">
      <c r="A6495" s="418">
        <v>2010</v>
      </c>
      <c r="B6495" s="418">
        <v>403524</v>
      </c>
      <c r="C6495" s="418">
        <v>3000</v>
      </c>
      <c r="D6495" s="406">
        <v>9192026</v>
      </c>
      <c r="E6495" s="406" t="s">
        <v>103</v>
      </c>
      <c r="F6495" s="418">
        <v>6</v>
      </c>
      <c r="G6495" s="419">
        <v>46233</v>
      </c>
      <c r="H6495" s="419">
        <v>46240</v>
      </c>
      <c r="I6495" s="406" t="s">
        <v>15</v>
      </c>
      <c r="J6495" s="406"/>
      <c r="K6495" s="420" t="b">
        <v>0</v>
      </c>
      <c r="L6495" s="406"/>
      <c r="M6495" s="419">
        <v>46240</v>
      </c>
    </row>
    <row r="6496" spans="1:13">
      <c r="A6496" s="418">
        <v>5001</v>
      </c>
      <c r="B6496" s="418">
        <v>478553</v>
      </c>
      <c r="C6496" s="418">
        <v>3000</v>
      </c>
      <c r="D6496" s="406">
        <v>91982026</v>
      </c>
      <c r="E6496" s="406" t="s">
        <v>42</v>
      </c>
      <c r="F6496" s="418">
        <v>100</v>
      </c>
      <c r="G6496" s="406"/>
      <c r="H6496" s="406"/>
      <c r="I6496" s="406" t="s">
        <v>21</v>
      </c>
      <c r="J6496" s="406"/>
      <c r="K6496" s="420" t="b">
        <v>0</v>
      </c>
      <c r="L6496" s="406"/>
      <c r="M6496" s="406"/>
    </row>
    <row r="6497" spans="1:13">
      <c r="A6497" s="418">
        <v>5001</v>
      </c>
      <c r="B6497" s="418">
        <v>478553</v>
      </c>
      <c r="C6497" s="418">
        <v>3000</v>
      </c>
      <c r="D6497" s="406">
        <v>91992026</v>
      </c>
      <c r="E6497" s="406" t="s">
        <v>42</v>
      </c>
      <c r="F6497" s="418">
        <v>100</v>
      </c>
      <c r="G6497" s="406"/>
      <c r="H6497" s="406"/>
      <c r="I6497" s="406" t="s">
        <v>21</v>
      </c>
      <c r="J6497" s="406"/>
      <c r="K6497" s="420" t="b">
        <v>0</v>
      </c>
      <c r="L6497" s="406"/>
      <c r="M6497" s="406"/>
    </row>
    <row r="6498" spans="1:13">
      <c r="A6498" s="418">
        <v>5001</v>
      </c>
      <c r="B6498" s="418">
        <v>478553</v>
      </c>
      <c r="C6498" s="418">
        <v>3000</v>
      </c>
      <c r="D6498" s="406">
        <v>92002026</v>
      </c>
      <c r="E6498" s="406" t="s">
        <v>42</v>
      </c>
      <c r="F6498" s="418">
        <v>100</v>
      </c>
      <c r="G6498" s="406"/>
      <c r="H6498" s="406"/>
      <c r="I6498" s="406" t="s">
        <v>21</v>
      </c>
      <c r="J6498" s="406"/>
      <c r="K6498" s="420" t="b">
        <v>0</v>
      </c>
      <c r="L6498" s="406"/>
      <c r="M6498" s="406"/>
    </row>
    <row r="6499" spans="1:13">
      <c r="A6499" s="418">
        <v>5001</v>
      </c>
      <c r="B6499" s="418">
        <v>478553</v>
      </c>
      <c r="C6499" s="418">
        <v>3000</v>
      </c>
      <c r="D6499" s="406">
        <v>92012026</v>
      </c>
      <c r="E6499" s="406" t="s">
        <v>42</v>
      </c>
      <c r="F6499" s="418">
        <v>100</v>
      </c>
      <c r="G6499" s="406"/>
      <c r="H6499" s="406"/>
      <c r="I6499" s="406" t="s">
        <v>21</v>
      </c>
      <c r="J6499" s="406"/>
      <c r="K6499" s="420" t="b">
        <v>0</v>
      </c>
      <c r="L6499" s="406"/>
      <c r="M6499" s="406"/>
    </row>
    <row r="6500" spans="1:13">
      <c r="A6500" s="418">
        <v>2010</v>
      </c>
      <c r="B6500" s="418">
        <v>111305</v>
      </c>
      <c r="C6500" s="418">
        <v>3000</v>
      </c>
      <c r="D6500" s="406">
        <v>9222026</v>
      </c>
      <c r="E6500" s="406" t="s">
        <v>106</v>
      </c>
      <c r="F6500" s="418">
        <v>375</v>
      </c>
      <c r="G6500" s="419">
        <v>46233</v>
      </c>
      <c r="H6500" s="419">
        <v>46238</v>
      </c>
      <c r="I6500" s="406" t="s">
        <v>15</v>
      </c>
      <c r="J6500" s="406"/>
      <c r="K6500" s="420" t="b">
        <v>0</v>
      </c>
      <c r="L6500" s="406"/>
      <c r="M6500" s="419">
        <v>46238</v>
      </c>
    </row>
    <row r="6501" spans="1:13">
      <c r="A6501" s="418">
        <v>2017</v>
      </c>
      <c r="B6501" s="418">
        <v>482018</v>
      </c>
      <c r="C6501" s="418">
        <v>3010</v>
      </c>
      <c r="D6501" s="406">
        <v>9232025</v>
      </c>
      <c r="E6501" s="406" t="s">
        <v>420</v>
      </c>
      <c r="F6501" s="418">
        <v>80</v>
      </c>
      <c r="G6501" s="419">
        <v>45926</v>
      </c>
      <c r="H6501" s="419">
        <v>45932</v>
      </c>
      <c r="I6501" s="406" t="s">
        <v>15</v>
      </c>
      <c r="J6501" s="406"/>
      <c r="K6501" s="420" t="b">
        <v>0</v>
      </c>
      <c r="L6501" s="406"/>
      <c r="M6501" s="419">
        <v>45932</v>
      </c>
    </row>
    <row r="6502" spans="1:13">
      <c r="A6502" s="418">
        <v>5001</v>
      </c>
      <c r="B6502" s="418">
        <v>476965</v>
      </c>
      <c r="C6502" s="418">
        <v>3000</v>
      </c>
      <c r="D6502" s="406">
        <v>92462026</v>
      </c>
      <c r="E6502" s="406" t="s">
        <v>298</v>
      </c>
      <c r="F6502" s="418">
        <v>160</v>
      </c>
      <c r="G6502" s="406"/>
      <c r="H6502" s="406"/>
      <c r="I6502" s="406" t="s">
        <v>21</v>
      </c>
      <c r="J6502" s="406"/>
      <c r="K6502" s="420" t="b">
        <v>1</v>
      </c>
      <c r="L6502" s="406"/>
      <c r="M6502" s="406"/>
    </row>
    <row r="6503" spans="1:13">
      <c r="A6503" s="418">
        <v>5001</v>
      </c>
      <c r="B6503" s="418">
        <v>476965</v>
      </c>
      <c r="C6503" s="418">
        <v>3000</v>
      </c>
      <c r="D6503" s="406">
        <v>92472026</v>
      </c>
      <c r="E6503" s="406" t="s">
        <v>298</v>
      </c>
      <c r="F6503" s="418">
        <v>240</v>
      </c>
      <c r="G6503" s="406"/>
      <c r="H6503" s="406"/>
      <c r="I6503" s="406" t="s">
        <v>21</v>
      </c>
      <c r="J6503" s="406"/>
      <c r="K6503" s="420" t="b">
        <v>1</v>
      </c>
      <c r="L6503" s="406"/>
      <c r="M6503" s="406"/>
    </row>
    <row r="6504" spans="1:13">
      <c r="A6504" s="418">
        <v>5001</v>
      </c>
      <c r="B6504" s="418">
        <v>475446</v>
      </c>
      <c r="C6504" s="418">
        <v>3000</v>
      </c>
      <c r="D6504" s="406">
        <v>92482025</v>
      </c>
      <c r="E6504" s="406" t="s">
        <v>1212</v>
      </c>
      <c r="F6504" s="418">
        <v>150</v>
      </c>
      <c r="G6504" s="419">
        <v>45898</v>
      </c>
      <c r="H6504" s="419">
        <v>45951</v>
      </c>
      <c r="I6504" s="406" t="s">
        <v>15</v>
      </c>
      <c r="J6504" s="406"/>
      <c r="K6504" s="420" t="b">
        <v>0</v>
      </c>
      <c r="L6504" s="406"/>
      <c r="M6504" s="419">
        <v>45951</v>
      </c>
    </row>
    <row r="6505" spans="1:13">
      <c r="A6505" s="418">
        <v>5001</v>
      </c>
      <c r="B6505" s="418">
        <v>476965</v>
      </c>
      <c r="C6505" s="418">
        <v>3000</v>
      </c>
      <c r="D6505" s="406">
        <v>92482026</v>
      </c>
      <c r="E6505" s="406" t="s">
        <v>298</v>
      </c>
      <c r="F6505" s="418">
        <v>100</v>
      </c>
      <c r="G6505" s="406"/>
      <c r="H6505" s="406"/>
      <c r="I6505" s="406" t="s">
        <v>21</v>
      </c>
      <c r="J6505" s="406"/>
      <c r="K6505" s="420" t="b">
        <v>1</v>
      </c>
      <c r="L6505" s="406"/>
      <c r="M6505" s="406"/>
    </row>
    <row r="6506" spans="1:13">
      <c r="A6506" s="418">
        <v>5001</v>
      </c>
      <c r="B6506" s="418">
        <v>476965</v>
      </c>
      <c r="C6506" s="418">
        <v>3000</v>
      </c>
      <c r="D6506" s="406">
        <v>92492026</v>
      </c>
      <c r="E6506" s="406" t="s">
        <v>298</v>
      </c>
      <c r="F6506" s="418">
        <v>500</v>
      </c>
      <c r="G6506" s="406"/>
      <c r="H6506" s="406"/>
      <c r="I6506" s="406" t="s">
        <v>21</v>
      </c>
      <c r="J6506" s="406"/>
      <c r="K6506" s="420" t="b">
        <v>1</v>
      </c>
      <c r="L6506" s="406"/>
      <c r="M6506" s="406"/>
    </row>
    <row r="6507" spans="1:13">
      <c r="A6507" s="418">
        <v>5001</v>
      </c>
      <c r="B6507" s="418">
        <v>476965</v>
      </c>
      <c r="C6507" s="418">
        <v>3000</v>
      </c>
      <c r="D6507" s="406">
        <v>92502026</v>
      </c>
      <c r="E6507" s="406" t="s">
        <v>298</v>
      </c>
      <c r="F6507" s="418">
        <v>1000</v>
      </c>
      <c r="G6507" s="406"/>
      <c r="H6507" s="406"/>
      <c r="I6507" s="406" t="s">
        <v>21</v>
      </c>
      <c r="J6507" s="406"/>
      <c r="K6507" s="420" t="b">
        <v>1</v>
      </c>
      <c r="L6507" s="406"/>
      <c r="M6507" s="406"/>
    </row>
    <row r="6508" spans="1:13">
      <c r="A6508" s="418">
        <v>5001</v>
      </c>
      <c r="B6508" s="418">
        <v>476965</v>
      </c>
      <c r="C6508" s="418">
        <v>3000</v>
      </c>
      <c r="D6508" s="406">
        <v>92512026</v>
      </c>
      <c r="E6508" s="406" t="s">
        <v>298</v>
      </c>
      <c r="F6508" s="418">
        <v>1040</v>
      </c>
      <c r="G6508" s="406"/>
      <c r="H6508" s="406"/>
      <c r="I6508" s="406" t="s">
        <v>21</v>
      </c>
      <c r="J6508" s="406"/>
      <c r="K6508" s="420" t="b">
        <v>1</v>
      </c>
      <c r="L6508" s="406"/>
      <c r="M6508" s="406"/>
    </row>
    <row r="6509" spans="1:13">
      <c r="A6509" s="418">
        <v>5001</v>
      </c>
      <c r="B6509" s="418">
        <v>476965</v>
      </c>
      <c r="C6509" s="418">
        <v>3000</v>
      </c>
      <c r="D6509" s="406">
        <v>92522026</v>
      </c>
      <c r="E6509" s="406" t="s">
        <v>298</v>
      </c>
      <c r="F6509" s="418">
        <v>1</v>
      </c>
      <c r="G6509" s="406"/>
      <c r="H6509" s="406"/>
      <c r="I6509" s="406" t="s">
        <v>21</v>
      </c>
      <c r="J6509" s="406"/>
      <c r="K6509" s="420" t="b">
        <v>1</v>
      </c>
      <c r="L6509" s="406"/>
      <c r="M6509" s="406"/>
    </row>
    <row r="6510" spans="1:13">
      <c r="A6510" s="418">
        <v>5001</v>
      </c>
      <c r="B6510" s="418">
        <v>476965</v>
      </c>
      <c r="C6510" s="418">
        <v>3000</v>
      </c>
      <c r="D6510" s="406">
        <v>92532026</v>
      </c>
      <c r="E6510" s="406" t="s">
        <v>298</v>
      </c>
      <c r="F6510" s="418">
        <v>1</v>
      </c>
      <c r="G6510" s="406"/>
      <c r="H6510" s="406"/>
      <c r="I6510" s="406" t="s">
        <v>21</v>
      </c>
      <c r="J6510" s="406"/>
      <c r="K6510" s="420" t="b">
        <v>1</v>
      </c>
      <c r="L6510" s="406"/>
      <c r="M6510" s="406"/>
    </row>
    <row r="6511" spans="1:13">
      <c r="A6511" s="418">
        <v>5001</v>
      </c>
      <c r="B6511" s="418">
        <v>476965</v>
      </c>
      <c r="C6511" s="418">
        <v>3000</v>
      </c>
      <c r="D6511" s="406">
        <v>92542026</v>
      </c>
      <c r="E6511" s="406" t="s">
        <v>298</v>
      </c>
      <c r="F6511" s="418">
        <v>1</v>
      </c>
      <c r="G6511" s="406"/>
      <c r="H6511" s="406"/>
      <c r="I6511" s="406" t="s">
        <v>21</v>
      </c>
      <c r="J6511" s="406"/>
      <c r="K6511" s="420" t="b">
        <v>1</v>
      </c>
      <c r="L6511" s="406"/>
      <c r="M6511" s="406"/>
    </row>
    <row r="6512" spans="1:13">
      <c r="A6512" s="418">
        <v>5001</v>
      </c>
      <c r="B6512" s="418">
        <v>476965</v>
      </c>
      <c r="C6512" s="418">
        <v>3000</v>
      </c>
      <c r="D6512" s="406">
        <v>92552026</v>
      </c>
      <c r="E6512" s="406" t="s">
        <v>298</v>
      </c>
      <c r="F6512" s="418">
        <v>1</v>
      </c>
      <c r="G6512" s="406"/>
      <c r="H6512" s="406"/>
      <c r="I6512" s="406" t="s">
        <v>21</v>
      </c>
      <c r="J6512" s="406"/>
      <c r="K6512" s="420" t="b">
        <v>1</v>
      </c>
      <c r="L6512" s="406"/>
      <c r="M6512" s="406"/>
    </row>
    <row r="6513" spans="1:13">
      <c r="A6513" s="418">
        <v>5001</v>
      </c>
      <c r="B6513" s="418">
        <v>476965</v>
      </c>
      <c r="C6513" s="418">
        <v>3000</v>
      </c>
      <c r="D6513" s="406">
        <v>92562026</v>
      </c>
      <c r="E6513" s="406" t="s">
        <v>298</v>
      </c>
      <c r="F6513" s="418">
        <v>960</v>
      </c>
      <c r="G6513" s="406"/>
      <c r="H6513" s="406"/>
      <c r="I6513" s="406" t="s">
        <v>21</v>
      </c>
      <c r="J6513" s="406"/>
      <c r="K6513" s="420" t="b">
        <v>1</v>
      </c>
      <c r="L6513" s="406"/>
      <c r="M6513" s="406"/>
    </row>
    <row r="6514" spans="1:13">
      <c r="A6514" s="418">
        <v>5001</v>
      </c>
      <c r="B6514" s="418">
        <v>476965</v>
      </c>
      <c r="C6514" s="418">
        <v>3000</v>
      </c>
      <c r="D6514" s="406">
        <v>92572026</v>
      </c>
      <c r="E6514" s="406" t="s">
        <v>298</v>
      </c>
      <c r="F6514" s="418">
        <v>1</v>
      </c>
      <c r="G6514" s="406"/>
      <c r="H6514" s="406"/>
      <c r="I6514" s="406" t="s">
        <v>21</v>
      </c>
      <c r="J6514" s="406"/>
      <c r="K6514" s="420" t="b">
        <v>1</v>
      </c>
      <c r="L6514" s="406"/>
      <c r="M6514" s="406"/>
    </row>
    <row r="6515" spans="1:13">
      <c r="A6515" s="418">
        <v>5001</v>
      </c>
      <c r="B6515" s="418">
        <v>476965</v>
      </c>
      <c r="C6515" s="418">
        <v>3000</v>
      </c>
      <c r="D6515" s="406">
        <v>92582026</v>
      </c>
      <c r="E6515" s="406" t="s">
        <v>298</v>
      </c>
      <c r="F6515" s="418">
        <v>1</v>
      </c>
      <c r="G6515" s="406"/>
      <c r="H6515" s="406"/>
      <c r="I6515" s="406" t="s">
        <v>21</v>
      </c>
      <c r="J6515" s="406"/>
      <c r="K6515" s="420" t="b">
        <v>1</v>
      </c>
      <c r="L6515" s="406"/>
      <c r="M6515" s="406"/>
    </row>
    <row r="6516" spans="1:13">
      <c r="A6516" s="418">
        <v>5001</v>
      </c>
      <c r="B6516" s="418">
        <v>464332</v>
      </c>
      <c r="C6516" s="418">
        <v>3000</v>
      </c>
      <c r="D6516" s="406">
        <v>92602021</v>
      </c>
      <c r="E6516" s="406" t="s">
        <v>1129</v>
      </c>
      <c r="F6516" s="418">
        <v>350</v>
      </c>
      <c r="G6516" s="419">
        <v>45911</v>
      </c>
      <c r="H6516" s="419">
        <v>45926</v>
      </c>
      <c r="I6516" s="406" t="s">
        <v>15</v>
      </c>
      <c r="J6516" s="406"/>
      <c r="K6516" s="420" t="b">
        <v>0</v>
      </c>
      <c r="L6516" s="406" t="s">
        <v>41</v>
      </c>
      <c r="M6516" s="419">
        <v>45927</v>
      </c>
    </row>
    <row r="6517" spans="1:13">
      <c r="A6517" s="418">
        <v>5001</v>
      </c>
      <c r="B6517" s="418">
        <v>464332</v>
      </c>
      <c r="C6517" s="418">
        <v>3000</v>
      </c>
      <c r="D6517" s="406">
        <v>92602021</v>
      </c>
      <c r="E6517" s="406" t="s">
        <v>1129</v>
      </c>
      <c r="F6517" s="418">
        <v>270</v>
      </c>
      <c r="G6517" s="419">
        <v>46030</v>
      </c>
      <c r="H6517" s="419">
        <v>46038</v>
      </c>
      <c r="I6517" s="406" t="s">
        <v>15</v>
      </c>
      <c r="J6517" s="406"/>
      <c r="K6517" s="420" t="b">
        <v>0</v>
      </c>
      <c r="L6517" s="406" t="s">
        <v>41</v>
      </c>
      <c r="M6517" s="419">
        <v>46038</v>
      </c>
    </row>
    <row r="6518" spans="1:13">
      <c r="A6518" s="418">
        <v>5001</v>
      </c>
      <c r="B6518" s="418">
        <v>464332</v>
      </c>
      <c r="C6518" s="418">
        <v>3000</v>
      </c>
      <c r="D6518" s="406">
        <v>92602021</v>
      </c>
      <c r="E6518" s="406" t="s">
        <v>1129</v>
      </c>
      <c r="F6518" s="418">
        <v>145</v>
      </c>
      <c r="G6518" s="419">
        <v>46067</v>
      </c>
      <c r="H6518" s="419">
        <v>46073</v>
      </c>
      <c r="I6518" s="406" t="s">
        <v>15</v>
      </c>
      <c r="J6518" s="406"/>
      <c r="K6518" s="420" t="b">
        <v>0</v>
      </c>
      <c r="L6518" s="406" t="s">
        <v>41</v>
      </c>
      <c r="M6518" s="419">
        <v>46073</v>
      </c>
    </row>
    <row r="6519" spans="1:13">
      <c r="A6519" s="418">
        <v>2017</v>
      </c>
      <c r="B6519" s="418">
        <v>461637</v>
      </c>
      <c r="C6519" s="418">
        <v>3010</v>
      </c>
      <c r="D6519" s="406">
        <v>9262023</v>
      </c>
      <c r="E6519" s="406" t="s">
        <v>479</v>
      </c>
      <c r="F6519" s="418">
        <v>50</v>
      </c>
      <c r="G6519" s="406"/>
      <c r="H6519" s="406"/>
      <c r="I6519" s="406" t="s">
        <v>21</v>
      </c>
      <c r="J6519" s="406"/>
      <c r="K6519" s="420" t="b">
        <v>1</v>
      </c>
      <c r="L6519" s="406"/>
      <c r="M6519" s="406"/>
    </row>
    <row r="6520" spans="1:13">
      <c r="A6520" s="418">
        <v>5001</v>
      </c>
      <c r="B6520" s="418">
        <v>422364</v>
      </c>
      <c r="C6520" s="418">
        <v>3000</v>
      </c>
      <c r="D6520" s="406">
        <v>92712025</v>
      </c>
      <c r="E6520" s="406" t="s">
        <v>699</v>
      </c>
      <c r="F6520" s="418">
        <v>400</v>
      </c>
      <c r="G6520" s="419">
        <v>45779</v>
      </c>
      <c r="H6520" s="419">
        <v>45862</v>
      </c>
      <c r="I6520" s="406" t="s">
        <v>15</v>
      </c>
      <c r="J6520" s="406"/>
      <c r="K6520" s="420" t="b">
        <v>0</v>
      </c>
      <c r="L6520" s="406"/>
      <c r="M6520" s="419">
        <v>46056</v>
      </c>
    </row>
    <row r="6521" spans="1:13">
      <c r="A6521" s="418">
        <v>2017</v>
      </c>
      <c r="B6521" s="418">
        <v>464207</v>
      </c>
      <c r="C6521" s="418">
        <v>3010</v>
      </c>
      <c r="D6521" s="406">
        <v>9282025</v>
      </c>
      <c r="E6521" s="406" t="s">
        <v>215</v>
      </c>
      <c r="F6521" s="418">
        <v>2000</v>
      </c>
      <c r="G6521" s="406"/>
      <c r="H6521" s="406"/>
      <c r="I6521" s="406" t="s">
        <v>21</v>
      </c>
      <c r="J6521" s="406"/>
      <c r="K6521" s="420" t="b">
        <v>0</v>
      </c>
      <c r="L6521" s="406"/>
      <c r="M6521" s="406"/>
    </row>
    <row r="6522" spans="1:13">
      <c r="A6522" s="418">
        <v>5001</v>
      </c>
      <c r="B6522" s="418">
        <v>476965</v>
      </c>
      <c r="C6522" s="418">
        <v>3000</v>
      </c>
      <c r="D6522" s="406">
        <v>92882026</v>
      </c>
      <c r="E6522" s="406" t="s">
        <v>298</v>
      </c>
      <c r="F6522" s="418">
        <v>1</v>
      </c>
      <c r="G6522" s="419">
        <v>46213</v>
      </c>
      <c r="H6522" s="419">
        <v>46219</v>
      </c>
      <c r="I6522" s="406" t="s">
        <v>15</v>
      </c>
      <c r="J6522" s="406"/>
      <c r="K6522" s="420" t="b">
        <v>0</v>
      </c>
      <c r="L6522" s="406"/>
      <c r="M6522" s="419">
        <v>46221</v>
      </c>
    </row>
    <row r="6523" spans="1:13">
      <c r="A6523" s="418">
        <v>5001</v>
      </c>
      <c r="B6523" s="418">
        <v>476965</v>
      </c>
      <c r="C6523" s="418">
        <v>3000</v>
      </c>
      <c r="D6523" s="406">
        <v>92892026</v>
      </c>
      <c r="E6523" s="406" t="s">
        <v>298</v>
      </c>
      <c r="F6523" s="418">
        <v>1</v>
      </c>
      <c r="G6523" s="419">
        <v>46214</v>
      </c>
      <c r="H6523" s="419">
        <v>46219</v>
      </c>
      <c r="I6523" s="406" t="s">
        <v>15</v>
      </c>
      <c r="J6523" s="406"/>
      <c r="K6523" s="420" t="b">
        <v>0</v>
      </c>
      <c r="L6523" s="406"/>
      <c r="M6523" s="419">
        <v>46220</v>
      </c>
    </row>
    <row r="6524" spans="1:13">
      <c r="A6524" s="418">
        <v>5001</v>
      </c>
      <c r="B6524" s="418">
        <v>476965</v>
      </c>
      <c r="C6524" s="418">
        <v>3000</v>
      </c>
      <c r="D6524" s="406">
        <v>92902026</v>
      </c>
      <c r="E6524" s="406" t="s">
        <v>298</v>
      </c>
      <c r="F6524" s="418">
        <v>1</v>
      </c>
      <c r="G6524" s="419">
        <v>46214</v>
      </c>
      <c r="H6524" s="419">
        <v>46219</v>
      </c>
      <c r="I6524" s="406" t="s">
        <v>15</v>
      </c>
      <c r="J6524" s="406"/>
      <c r="K6524" s="420" t="b">
        <v>0</v>
      </c>
      <c r="L6524" s="406"/>
      <c r="M6524" s="419">
        <v>46220</v>
      </c>
    </row>
    <row r="6525" spans="1:13">
      <c r="A6525" s="418">
        <v>2017</v>
      </c>
      <c r="B6525" s="418">
        <v>464207</v>
      </c>
      <c r="C6525" s="418">
        <v>3010</v>
      </c>
      <c r="D6525" s="406">
        <v>9302025</v>
      </c>
      <c r="E6525" s="406" t="s">
        <v>215</v>
      </c>
      <c r="F6525" s="418">
        <v>2000</v>
      </c>
      <c r="G6525" s="406"/>
      <c r="H6525" s="406"/>
      <c r="I6525" s="406" t="s">
        <v>21</v>
      </c>
      <c r="J6525" s="406"/>
      <c r="K6525" s="420" t="b">
        <v>0</v>
      </c>
      <c r="L6525" s="406"/>
      <c r="M6525" s="406"/>
    </row>
    <row r="6526" spans="1:13">
      <c r="A6526" s="418">
        <v>2017</v>
      </c>
      <c r="B6526" s="418">
        <v>464207</v>
      </c>
      <c r="C6526" s="418">
        <v>3010</v>
      </c>
      <c r="D6526" s="406">
        <v>9312025</v>
      </c>
      <c r="E6526" s="406" t="s">
        <v>215</v>
      </c>
      <c r="F6526" s="418">
        <v>2000</v>
      </c>
      <c r="G6526" s="406"/>
      <c r="H6526" s="406"/>
      <c r="I6526" s="406" t="s">
        <v>21</v>
      </c>
      <c r="J6526" s="406"/>
      <c r="K6526" s="420" t="b">
        <v>0</v>
      </c>
      <c r="L6526" s="406"/>
      <c r="M6526" s="406"/>
    </row>
    <row r="6527" spans="1:13">
      <c r="A6527" s="418">
        <v>5001</v>
      </c>
      <c r="B6527" s="418">
        <v>438127</v>
      </c>
      <c r="C6527" s="418">
        <v>3000</v>
      </c>
      <c r="D6527" s="406">
        <v>93132026</v>
      </c>
      <c r="E6527" s="406" t="s">
        <v>405</v>
      </c>
      <c r="F6527" s="418">
        <v>50</v>
      </c>
      <c r="G6527" s="419">
        <v>46157</v>
      </c>
      <c r="H6527" s="419">
        <v>46157</v>
      </c>
      <c r="I6527" s="406" t="s">
        <v>15</v>
      </c>
      <c r="J6527" s="406"/>
      <c r="K6527" s="420" t="b">
        <v>0</v>
      </c>
      <c r="L6527" s="406"/>
      <c r="M6527" s="419">
        <v>46157</v>
      </c>
    </row>
    <row r="6528" spans="1:13">
      <c r="A6528" s="418">
        <v>5001</v>
      </c>
      <c r="B6528" s="418">
        <v>462789</v>
      </c>
      <c r="C6528" s="418">
        <v>3000</v>
      </c>
      <c r="D6528" s="406">
        <v>93172026</v>
      </c>
      <c r="E6528" s="406" t="s">
        <v>759</v>
      </c>
      <c r="F6528" s="418">
        <v>6</v>
      </c>
      <c r="G6528" s="419">
        <v>46150</v>
      </c>
      <c r="H6528" s="419">
        <v>46151</v>
      </c>
      <c r="I6528" s="406" t="s">
        <v>15</v>
      </c>
      <c r="J6528" s="406"/>
      <c r="K6528" s="420" t="b">
        <v>0</v>
      </c>
      <c r="L6528" s="406"/>
      <c r="M6528" s="419">
        <v>46151</v>
      </c>
    </row>
    <row r="6529" spans="1:13">
      <c r="A6529" s="418">
        <v>5001</v>
      </c>
      <c r="B6529" s="418">
        <v>461922</v>
      </c>
      <c r="C6529" s="418">
        <v>3000</v>
      </c>
      <c r="D6529" s="406">
        <v>93212026</v>
      </c>
      <c r="E6529" s="406" t="s">
        <v>189</v>
      </c>
      <c r="F6529" s="418">
        <v>108</v>
      </c>
      <c r="G6529" s="419">
        <v>46150</v>
      </c>
      <c r="H6529" s="419">
        <v>46151</v>
      </c>
      <c r="I6529" s="406" t="s">
        <v>15</v>
      </c>
      <c r="J6529" s="406"/>
      <c r="K6529" s="420" t="b">
        <v>0</v>
      </c>
      <c r="L6529" s="406"/>
      <c r="M6529" s="419">
        <v>46151</v>
      </c>
    </row>
    <row r="6530" spans="1:13">
      <c r="A6530" s="418">
        <v>2010</v>
      </c>
      <c r="B6530" s="418">
        <v>210308</v>
      </c>
      <c r="C6530" s="418">
        <v>3000</v>
      </c>
      <c r="D6530" s="406">
        <v>9352026</v>
      </c>
      <c r="E6530" s="406" t="s">
        <v>14</v>
      </c>
      <c r="F6530" s="418">
        <v>180</v>
      </c>
      <c r="G6530" s="419">
        <v>46234</v>
      </c>
      <c r="H6530" s="419">
        <v>46238</v>
      </c>
      <c r="I6530" s="406" t="s">
        <v>15</v>
      </c>
      <c r="J6530" s="406"/>
      <c r="K6530" s="420" t="b">
        <v>0</v>
      </c>
      <c r="L6530" s="406"/>
      <c r="M6530" s="419">
        <v>46238</v>
      </c>
    </row>
    <row r="6531" spans="1:13">
      <c r="A6531" s="418">
        <v>2010</v>
      </c>
      <c r="B6531" s="418">
        <v>210308</v>
      </c>
      <c r="C6531" s="418">
        <v>3000</v>
      </c>
      <c r="D6531" s="406">
        <v>9362026</v>
      </c>
      <c r="E6531" s="406" t="s">
        <v>14</v>
      </c>
      <c r="F6531" s="418">
        <v>180</v>
      </c>
      <c r="G6531" s="419">
        <v>46237</v>
      </c>
      <c r="H6531" s="419">
        <v>46238</v>
      </c>
      <c r="I6531" s="406" t="s">
        <v>15</v>
      </c>
      <c r="J6531" s="406"/>
      <c r="K6531" s="420" t="b">
        <v>0</v>
      </c>
      <c r="L6531" s="406"/>
      <c r="M6531" s="419">
        <v>46238</v>
      </c>
    </row>
    <row r="6532" spans="1:13">
      <c r="A6532" s="418">
        <v>5001</v>
      </c>
      <c r="B6532" s="418">
        <v>457217</v>
      </c>
      <c r="C6532" s="418">
        <v>3000</v>
      </c>
      <c r="D6532" s="406">
        <v>93832025</v>
      </c>
      <c r="E6532" s="406" t="s">
        <v>92</v>
      </c>
      <c r="F6532" s="418">
        <v>15</v>
      </c>
      <c r="G6532" s="419">
        <v>45895</v>
      </c>
      <c r="H6532" s="419">
        <v>45953</v>
      </c>
      <c r="I6532" s="406" t="s">
        <v>15</v>
      </c>
      <c r="J6532" s="406"/>
      <c r="K6532" s="420" t="b">
        <v>0</v>
      </c>
      <c r="L6532" s="406"/>
      <c r="M6532" s="419">
        <v>45953</v>
      </c>
    </row>
    <row r="6533" spans="1:13">
      <c r="A6533" s="418">
        <v>5001</v>
      </c>
      <c r="B6533" s="418">
        <v>473717</v>
      </c>
      <c r="C6533" s="418">
        <v>3000</v>
      </c>
      <c r="D6533" s="406">
        <v>93872025</v>
      </c>
      <c r="E6533" s="406" t="s">
        <v>525</v>
      </c>
      <c r="F6533" s="418">
        <v>800</v>
      </c>
      <c r="G6533" s="419">
        <v>45864</v>
      </c>
      <c r="H6533" s="419">
        <v>45913</v>
      </c>
      <c r="I6533" s="406" t="s">
        <v>15</v>
      </c>
      <c r="J6533" s="406"/>
      <c r="K6533" s="420" t="b">
        <v>0</v>
      </c>
      <c r="L6533" s="406"/>
      <c r="M6533" s="419">
        <v>45916</v>
      </c>
    </row>
    <row r="6534" spans="1:13">
      <c r="A6534" s="418">
        <v>5001</v>
      </c>
      <c r="B6534" s="418">
        <v>422364</v>
      </c>
      <c r="C6534" s="418">
        <v>3000</v>
      </c>
      <c r="D6534" s="406">
        <v>93972026</v>
      </c>
      <c r="E6534" s="406" t="s">
        <v>699</v>
      </c>
      <c r="F6534" s="418">
        <v>1</v>
      </c>
      <c r="G6534" s="419">
        <v>46294</v>
      </c>
      <c r="H6534" s="406"/>
      <c r="I6534" s="406" t="s">
        <v>49</v>
      </c>
      <c r="J6534" s="406"/>
      <c r="K6534" s="420" t="b">
        <v>0</v>
      </c>
      <c r="L6534" s="406"/>
      <c r="M6534" s="406"/>
    </row>
    <row r="6535" spans="1:13">
      <c r="A6535" s="418">
        <v>5001</v>
      </c>
      <c r="B6535" s="418">
        <v>422364</v>
      </c>
      <c r="C6535" s="418">
        <v>3000</v>
      </c>
      <c r="D6535" s="406">
        <v>94002026</v>
      </c>
      <c r="E6535" s="406" t="s">
        <v>699</v>
      </c>
      <c r="F6535" s="418">
        <v>800</v>
      </c>
      <c r="G6535" s="419">
        <v>46282</v>
      </c>
      <c r="H6535" s="419">
        <v>46286</v>
      </c>
      <c r="I6535" s="406" t="s">
        <v>15</v>
      </c>
      <c r="J6535" s="406"/>
      <c r="K6535" s="420" t="b">
        <v>0</v>
      </c>
      <c r="L6535" s="406"/>
      <c r="M6535" s="419">
        <v>46287</v>
      </c>
    </row>
    <row r="6536" spans="1:13">
      <c r="A6536" s="418">
        <v>5001</v>
      </c>
      <c r="B6536" s="418">
        <v>410303</v>
      </c>
      <c r="C6536" s="418">
        <v>3000</v>
      </c>
      <c r="D6536" s="406">
        <v>94012023</v>
      </c>
      <c r="E6536" s="406" t="s">
        <v>200</v>
      </c>
      <c r="F6536" s="418">
        <v>225</v>
      </c>
      <c r="G6536" s="419">
        <v>45077</v>
      </c>
      <c r="H6536" s="406"/>
      <c r="I6536" s="406" t="s">
        <v>15</v>
      </c>
      <c r="J6536" s="406"/>
      <c r="K6536" s="420" t="b">
        <v>1</v>
      </c>
      <c r="L6536" s="406"/>
      <c r="M6536" s="406"/>
    </row>
    <row r="6537" spans="1:13">
      <c r="A6537" s="418">
        <v>2010</v>
      </c>
      <c r="B6537" s="418">
        <v>465256</v>
      </c>
      <c r="C6537" s="418">
        <v>3000</v>
      </c>
      <c r="D6537" s="406">
        <v>9402026</v>
      </c>
      <c r="E6537" s="406" t="s">
        <v>47</v>
      </c>
      <c r="F6537" s="418">
        <v>375</v>
      </c>
      <c r="G6537" s="419">
        <v>46233</v>
      </c>
      <c r="H6537" s="419">
        <v>46240</v>
      </c>
      <c r="I6537" s="406" t="s">
        <v>15</v>
      </c>
      <c r="J6537" s="406"/>
      <c r="K6537" s="420" t="b">
        <v>0</v>
      </c>
      <c r="L6537" s="406"/>
      <c r="M6537" s="419">
        <v>46240</v>
      </c>
    </row>
    <row r="6538" spans="1:13">
      <c r="A6538" s="418">
        <v>5001</v>
      </c>
      <c r="B6538" s="418">
        <v>422364</v>
      </c>
      <c r="C6538" s="418">
        <v>3000</v>
      </c>
      <c r="D6538" s="406">
        <v>94042026</v>
      </c>
      <c r="E6538" s="406" t="s">
        <v>699</v>
      </c>
      <c r="F6538" s="418">
        <v>1</v>
      </c>
      <c r="G6538" s="419">
        <v>46282</v>
      </c>
      <c r="H6538" s="419">
        <v>46286</v>
      </c>
      <c r="I6538" s="406" t="s">
        <v>15</v>
      </c>
      <c r="J6538" s="406"/>
      <c r="K6538" s="420" t="b">
        <v>0</v>
      </c>
      <c r="L6538" s="406"/>
      <c r="M6538" s="419">
        <v>46290</v>
      </c>
    </row>
    <row r="6539" spans="1:13">
      <c r="A6539" s="418">
        <v>5001</v>
      </c>
      <c r="B6539" s="418">
        <v>422364</v>
      </c>
      <c r="C6539" s="418">
        <v>3000</v>
      </c>
      <c r="D6539" s="406">
        <v>94052026</v>
      </c>
      <c r="E6539" s="406" t="s">
        <v>699</v>
      </c>
      <c r="F6539" s="418">
        <v>200</v>
      </c>
      <c r="G6539" s="419">
        <v>46294</v>
      </c>
      <c r="H6539" s="406"/>
      <c r="I6539" s="406" t="s">
        <v>175</v>
      </c>
      <c r="J6539" s="406"/>
      <c r="K6539" s="420" t="b">
        <v>0</v>
      </c>
      <c r="L6539" s="406"/>
      <c r="M6539" s="406"/>
    </row>
    <row r="6540" spans="1:13">
      <c r="A6540" s="418">
        <v>5001</v>
      </c>
      <c r="B6540" s="418">
        <v>422364</v>
      </c>
      <c r="C6540" s="418">
        <v>3000</v>
      </c>
      <c r="D6540" s="406">
        <v>94112026</v>
      </c>
      <c r="E6540" s="406" t="s">
        <v>699</v>
      </c>
      <c r="F6540" s="418">
        <v>600</v>
      </c>
      <c r="G6540" s="406"/>
      <c r="H6540" s="406"/>
      <c r="I6540" s="406" t="s">
        <v>21</v>
      </c>
      <c r="J6540" s="406"/>
      <c r="K6540" s="420" t="b">
        <v>0</v>
      </c>
      <c r="L6540" s="406"/>
      <c r="M6540" s="406"/>
    </row>
    <row r="6541" spans="1:13">
      <c r="A6541" s="418">
        <v>5001</v>
      </c>
      <c r="B6541" s="418">
        <v>456980</v>
      </c>
      <c r="C6541" s="418">
        <v>3000</v>
      </c>
      <c r="D6541" s="406">
        <v>94182026</v>
      </c>
      <c r="E6541" s="406" t="s">
        <v>449</v>
      </c>
      <c r="F6541" s="418">
        <v>4050000</v>
      </c>
      <c r="G6541" s="419">
        <v>46158</v>
      </c>
      <c r="H6541" s="419">
        <v>46164</v>
      </c>
      <c r="I6541" s="406" t="s">
        <v>15</v>
      </c>
      <c r="J6541" s="406"/>
      <c r="K6541" s="420" t="b">
        <v>0</v>
      </c>
      <c r="L6541" s="406"/>
      <c r="M6541" s="419">
        <v>46165</v>
      </c>
    </row>
    <row r="6542" spans="1:13">
      <c r="A6542" s="418">
        <v>5001</v>
      </c>
      <c r="B6542" s="418">
        <v>410058</v>
      </c>
      <c r="C6542" s="418">
        <v>3000</v>
      </c>
      <c r="D6542" s="406">
        <v>942026</v>
      </c>
      <c r="E6542" s="406" t="s">
        <v>955</v>
      </c>
      <c r="F6542" s="418">
        <v>2400</v>
      </c>
      <c r="G6542" s="419">
        <v>46045</v>
      </c>
      <c r="H6542" s="419">
        <v>46050</v>
      </c>
      <c r="I6542" s="406" t="s">
        <v>15</v>
      </c>
      <c r="J6542" s="406"/>
      <c r="K6542" s="420" t="b">
        <v>0</v>
      </c>
      <c r="L6542" s="406"/>
      <c r="M6542" s="419">
        <v>46050</v>
      </c>
    </row>
    <row r="6543" spans="1:13">
      <c r="A6543" s="418">
        <v>5001</v>
      </c>
      <c r="B6543" s="418">
        <v>475337</v>
      </c>
      <c r="C6543" s="418">
        <v>3000</v>
      </c>
      <c r="D6543" s="406">
        <v>9422026</v>
      </c>
      <c r="E6543" s="406" t="s">
        <v>733</v>
      </c>
      <c r="F6543" s="418">
        <v>100</v>
      </c>
      <c r="G6543" s="419">
        <v>46057</v>
      </c>
      <c r="H6543" s="419">
        <v>46062</v>
      </c>
      <c r="I6543" s="406" t="s">
        <v>15</v>
      </c>
      <c r="J6543" s="406"/>
      <c r="K6543" s="420" t="b">
        <v>0</v>
      </c>
      <c r="L6543" s="406"/>
      <c r="M6543" s="419">
        <v>46062</v>
      </c>
    </row>
    <row r="6544" spans="1:13">
      <c r="A6544" s="418">
        <v>5001</v>
      </c>
      <c r="B6544" s="418">
        <v>474409</v>
      </c>
      <c r="C6544" s="418">
        <v>3000</v>
      </c>
      <c r="D6544" s="406">
        <v>94272026</v>
      </c>
      <c r="E6544" s="406" t="s">
        <v>896</v>
      </c>
      <c r="F6544" s="418">
        <v>50</v>
      </c>
      <c r="G6544" s="419">
        <v>46217</v>
      </c>
      <c r="H6544" s="419">
        <v>46224</v>
      </c>
      <c r="I6544" s="406" t="s">
        <v>15</v>
      </c>
      <c r="J6544" s="406"/>
      <c r="K6544" s="420" t="b">
        <v>0</v>
      </c>
      <c r="L6544" s="406"/>
      <c r="M6544" s="419">
        <v>46224</v>
      </c>
    </row>
    <row r="6545" spans="1:13">
      <c r="A6545" s="418">
        <v>5001</v>
      </c>
      <c r="B6545" s="418">
        <v>474409</v>
      </c>
      <c r="C6545" s="418">
        <v>3000</v>
      </c>
      <c r="D6545" s="406">
        <v>94282026</v>
      </c>
      <c r="E6545" s="406" t="s">
        <v>896</v>
      </c>
      <c r="F6545" s="418">
        <v>25</v>
      </c>
      <c r="G6545" s="419">
        <v>46218</v>
      </c>
      <c r="H6545" s="419">
        <v>46223</v>
      </c>
      <c r="I6545" s="406" t="s">
        <v>15</v>
      </c>
      <c r="J6545" s="406"/>
      <c r="K6545" s="420" t="b">
        <v>0</v>
      </c>
      <c r="L6545" s="406"/>
      <c r="M6545" s="419">
        <v>46223</v>
      </c>
    </row>
    <row r="6546" spans="1:13">
      <c r="A6546" s="418">
        <v>5001</v>
      </c>
      <c r="B6546" s="418">
        <v>473502</v>
      </c>
      <c r="C6546" s="418">
        <v>3000</v>
      </c>
      <c r="D6546" s="406">
        <v>94412026</v>
      </c>
      <c r="E6546" s="406" t="s">
        <v>256</v>
      </c>
      <c r="F6546" s="418">
        <v>80</v>
      </c>
      <c r="G6546" s="419">
        <v>46175</v>
      </c>
      <c r="H6546" s="419">
        <v>46177</v>
      </c>
      <c r="I6546" s="406" t="s">
        <v>15</v>
      </c>
      <c r="J6546" s="406"/>
      <c r="K6546" s="420" t="b">
        <v>0</v>
      </c>
      <c r="L6546" s="406"/>
      <c r="M6546" s="419">
        <v>46177</v>
      </c>
    </row>
    <row r="6547" spans="1:13">
      <c r="A6547" s="418">
        <v>5001</v>
      </c>
      <c r="B6547" s="418">
        <v>425403</v>
      </c>
      <c r="C6547" s="418">
        <v>3000</v>
      </c>
      <c r="D6547" s="406">
        <v>94532026</v>
      </c>
      <c r="E6547" s="406" t="s">
        <v>126</v>
      </c>
      <c r="F6547" s="418">
        <v>5</v>
      </c>
      <c r="G6547" s="419">
        <v>46150</v>
      </c>
      <c r="H6547" s="419">
        <v>46175</v>
      </c>
      <c r="I6547" s="406" t="s">
        <v>15</v>
      </c>
      <c r="J6547" s="406"/>
      <c r="K6547" s="420" t="b">
        <v>0</v>
      </c>
      <c r="L6547" s="406"/>
      <c r="M6547" s="419">
        <v>46175</v>
      </c>
    </row>
    <row r="6548" spans="1:13">
      <c r="A6548" s="418">
        <v>5001</v>
      </c>
      <c r="B6548" s="418">
        <v>463057</v>
      </c>
      <c r="C6548" s="418">
        <v>3000</v>
      </c>
      <c r="D6548" s="406">
        <v>94682026</v>
      </c>
      <c r="E6548" s="406" t="s">
        <v>43</v>
      </c>
      <c r="F6548" s="418">
        <v>175</v>
      </c>
      <c r="G6548" s="406"/>
      <c r="H6548" s="406"/>
      <c r="I6548" s="406" t="s">
        <v>21</v>
      </c>
      <c r="J6548" s="406"/>
      <c r="K6548" s="420" t="b">
        <v>0</v>
      </c>
      <c r="L6548" s="406"/>
      <c r="M6548" s="406"/>
    </row>
    <row r="6549" spans="1:13">
      <c r="A6549" s="418">
        <v>5001</v>
      </c>
      <c r="B6549" s="418">
        <v>463057</v>
      </c>
      <c r="C6549" s="418">
        <v>3000</v>
      </c>
      <c r="D6549" s="406">
        <v>94702026</v>
      </c>
      <c r="E6549" s="406" t="s">
        <v>43</v>
      </c>
      <c r="F6549" s="418">
        <v>2</v>
      </c>
      <c r="G6549" s="419">
        <v>46220</v>
      </c>
      <c r="H6549" s="419">
        <v>46226</v>
      </c>
      <c r="I6549" s="406" t="s">
        <v>15</v>
      </c>
      <c r="J6549" s="406"/>
      <c r="K6549" s="420" t="b">
        <v>0</v>
      </c>
      <c r="L6549" s="406"/>
      <c r="M6549" s="419">
        <v>46226</v>
      </c>
    </row>
    <row r="6550" spans="1:13">
      <c r="A6550" s="418">
        <v>5001</v>
      </c>
      <c r="B6550" s="418">
        <v>445545</v>
      </c>
      <c r="C6550" s="418">
        <v>3000</v>
      </c>
      <c r="D6550" s="406">
        <v>94812025</v>
      </c>
      <c r="E6550" s="406" t="s">
        <v>1122</v>
      </c>
      <c r="F6550" s="418">
        <v>50</v>
      </c>
      <c r="G6550" s="419">
        <v>45895</v>
      </c>
      <c r="H6550" s="419">
        <v>45910</v>
      </c>
      <c r="I6550" s="406" t="s">
        <v>15</v>
      </c>
      <c r="J6550" s="406"/>
      <c r="K6550" s="420" t="b">
        <v>0</v>
      </c>
      <c r="L6550" s="406"/>
      <c r="M6550" s="419">
        <v>45910</v>
      </c>
    </row>
    <row r="6551" spans="1:13">
      <c r="A6551" s="418">
        <v>5001</v>
      </c>
      <c r="B6551" s="418">
        <v>449791</v>
      </c>
      <c r="C6551" s="418">
        <v>3000</v>
      </c>
      <c r="D6551" s="406">
        <v>94862025</v>
      </c>
      <c r="E6551" s="406" t="s">
        <v>291</v>
      </c>
      <c r="F6551" s="418">
        <v>1800</v>
      </c>
      <c r="G6551" s="419">
        <v>45930</v>
      </c>
      <c r="H6551" s="419">
        <v>45973</v>
      </c>
      <c r="I6551" s="406" t="s">
        <v>15</v>
      </c>
      <c r="J6551" s="406"/>
      <c r="K6551" s="420" t="b">
        <v>0</v>
      </c>
      <c r="L6551" s="406"/>
      <c r="M6551" s="419">
        <v>45973</v>
      </c>
    </row>
    <row r="6552" spans="1:13">
      <c r="A6552" s="418">
        <v>5001</v>
      </c>
      <c r="B6552" s="418">
        <v>409959</v>
      </c>
      <c r="C6552" s="418">
        <v>3000</v>
      </c>
      <c r="D6552" s="406">
        <v>94882025</v>
      </c>
      <c r="E6552" s="406" t="s">
        <v>1015</v>
      </c>
      <c r="F6552" s="418">
        <v>2000</v>
      </c>
      <c r="G6552" s="419">
        <v>45896</v>
      </c>
      <c r="H6552" s="419">
        <v>45903</v>
      </c>
      <c r="I6552" s="406" t="s">
        <v>15</v>
      </c>
      <c r="J6552" s="406"/>
      <c r="K6552" s="420" t="b">
        <v>0</v>
      </c>
      <c r="L6552" s="406"/>
      <c r="M6552" s="419">
        <v>45904</v>
      </c>
    </row>
    <row r="6553" spans="1:13">
      <c r="A6553" s="418">
        <v>2017</v>
      </c>
      <c r="B6553" s="418">
        <v>477272</v>
      </c>
      <c r="C6553" s="418">
        <v>3010</v>
      </c>
      <c r="D6553" s="406">
        <v>9492024</v>
      </c>
      <c r="E6553" s="406" t="s">
        <v>228</v>
      </c>
      <c r="F6553" s="418">
        <v>210</v>
      </c>
      <c r="G6553" s="419">
        <v>45901</v>
      </c>
      <c r="H6553" s="419">
        <v>45910</v>
      </c>
      <c r="I6553" s="406" t="s">
        <v>15</v>
      </c>
      <c r="J6553" s="406"/>
      <c r="K6553" s="420" t="b">
        <v>0</v>
      </c>
      <c r="L6553" s="406"/>
      <c r="M6553" s="419">
        <v>45910</v>
      </c>
    </row>
    <row r="6554" spans="1:13">
      <c r="A6554" s="418">
        <v>5001</v>
      </c>
      <c r="B6554" s="418">
        <v>410235</v>
      </c>
      <c r="C6554" s="418">
        <v>3000</v>
      </c>
      <c r="D6554" s="406">
        <v>94932025</v>
      </c>
      <c r="E6554" s="406" t="s">
        <v>73</v>
      </c>
      <c r="F6554" s="418">
        <v>2825</v>
      </c>
      <c r="G6554" s="419">
        <v>45883</v>
      </c>
      <c r="H6554" s="419">
        <v>45904</v>
      </c>
      <c r="I6554" s="406" t="s">
        <v>15</v>
      </c>
      <c r="J6554" s="406"/>
      <c r="K6554" s="420" t="b">
        <v>0</v>
      </c>
      <c r="L6554" s="406"/>
      <c r="M6554" s="419">
        <v>45904</v>
      </c>
    </row>
    <row r="6555" spans="1:13">
      <c r="A6555" s="418">
        <v>5001</v>
      </c>
      <c r="B6555" s="418">
        <v>422359</v>
      </c>
      <c r="C6555" s="418">
        <v>3000</v>
      </c>
      <c r="D6555" s="406">
        <v>94962025</v>
      </c>
      <c r="E6555" s="406" t="s">
        <v>624</v>
      </c>
      <c r="F6555" s="418">
        <v>1675</v>
      </c>
      <c r="G6555" s="419">
        <v>46058</v>
      </c>
      <c r="H6555" s="419">
        <v>46060</v>
      </c>
      <c r="I6555" s="406" t="s">
        <v>15</v>
      </c>
      <c r="J6555" s="406"/>
      <c r="K6555" s="420" t="b">
        <v>0</v>
      </c>
      <c r="L6555" s="406"/>
      <c r="M6555" s="419">
        <v>46063</v>
      </c>
    </row>
    <row r="6556" spans="1:13">
      <c r="A6556" s="418">
        <v>5001</v>
      </c>
      <c r="B6556" s="418">
        <v>422359</v>
      </c>
      <c r="C6556" s="418">
        <v>3000</v>
      </c>
      <c r="D6556" s="406">
        <v>94972025</v>
      </c>
      <c r="E6556" s="406" t="s">
        <v>624</v>
      </c>
      <c r="F6556" s="418">
        <v>850</v>
      </c>
      <c r="G6556" s="419">
        <v>45910</v>
      </c>
      <c r="H6556" s="419">
        <v>45913</v>
      </c>
      <c r="I6556" s="406" t="s">
        <v>15</v>
      </c>
      <c r="J6556" s="406"/>
      <c r="K6556" s="420" t="b">
        <v>0</v>
      </c>
      <c r="L6556" s="406"/>
      <c r="M6556" s="419">
        <v>45913</v>
      </c>
    </row>
    <row r="6557" spans="1:13">
      <c r="A6557" s="418">
        <v>5001</v>
      </c>
      <c r="B6557" s="418">
        <v>422359</v>
      </c>
      <c r="C6557" s="418">
        <v>3000</v>
      </c>
      <c r="D6557" s="406">
        <v>94992025</v>
      </c>
      <c r="E6557" s="406" t="s">
        <v>624</v>
      </c>
      <c r="F6557" s="418">
        <v>900</v>
      </c>
      <c r="G6557" s="419">
        <v>45909</v>
      </c>
      <c r="H6557" s="419">
        <v>45913</v>
      </c>
      <c r="I6557" s="406" t="s">
        <v>15</v>
      </c>
      <c r="J6557" s="406"/>
      <c r="K6557" s="420" t="b">
        <v>0</v>
      </c>
      <c r="L6557" s="406"/>
      <c r="M6557" s="419">
        <v>45937</v>
      </c>
    </row>
    <row r="6558" spans="1:13">
      <c r="A6558" s="418">
        <v>5001</v>
      </c>
      <c r="B6558" s="418">
        <v>423546</v>
      </c>
      <c r="C6558" s="418">
        <v>3000</v>
      </c>
      <c r="D6558" s="406">
        <v>95102026</v>
      </c>
      <c r="E6558" s="406" t="s">
        <v>122</v>
      </c>
      <c r="F6558" s="418">
        <v>40</v>
      </c>
      <c r="G6558" s="406"/>
      <c r="H6558" s="406"/>
      <c r="I6558" s="406" t="s">
        <v>21</v>
      </c>
      <c r="J6558" s="406"/>
      <c r="K6558" s="420" t="b">
        <v>0</v>
      </c>
      <c r="L6558" s="406"/>
      <c r="M6558" s="406"/>
    </row>
    <row r="6559" spans="1:13">
      <c r="A6559" s="418">
        <v>2017</v>
      </c>
      <c r="B6559" s="418">
        <v>471713</v>
      </c>
      <c r="C6559" s="418">
        <v>3010</v>
      </c>
      <c r="D6559" s="406">
        <v>952024</v>
      </c>
      <c r="E6559" s="406" t="s">
        <v>744</v>
      </c>
      <c r="F6559" s="418">
        <v>135</v>
      </c>
      <c r="G6559" s="406"/>
      <c r="H6559" s="406"/>
      <c r="I6559" s="406" t="s">
        <v>21</v>
      </c>
      <c r="J6559" s="406"/>
      <c r="K6559" s="420" t="b">
        <v>0</v>
      </c>
      <c r="L6559" s="406"/>
      <c r="M6559" s="406"/>
    </row>
    <row r="6560" spans="1:13">
      <c r="A6560" s="418">
        <v>2017</v>
      </c>
      <c r="B6560" s="418">
        <v>471654</v>
      </c>
      <c r="C6560" s="418">
        <v>3010</v>
      </c>
      <c r="D6560" s="406">
        <v>952026</v>
      </c>
      <c r="E6560" s="406" t="s">
        <v>35</v>
      </c>
      <c r="F6560" s="418">
        <v>200</v>
      </c>
      <c r="G6560" s="419">
        <v>46214</v>
      </c>
      <c r="H6560" s="419">
        <v>46220</v>
      </c>
      <c r="I6560" s="406" t="s">
        <v>15</v>
      </c>
      <c r="J6560" s="406"/>
      <c r="K6560" s="420" t="b">
        <v>0</v>
      </c>
      <c r="L6560" s="406"/>
      <c r="M6560" s="419">
        <v>46220</v>
      </c>
    </row>
    <row r="6561" spans="1:13">
      <c r="A6561" s="418">
        <v>5001</v>
      </c>
      <c r="B6561" s="418">
        <v>422319</v>
      </c>
      <c r="C6561" s="418">
        <v>3000</v>
      </c>
      <c r="D6561" s="406">
        <v>952026</v>
      </c>
      <c r="E6561" s="406" t="s">
        <v>476</v>
      </c>
      <c r="F6561" s="418">
        <v>3013</v>
      </c>
      <c r="G6561" s="419">
        <v>46030</v>
      </c>
      <c r="H6561" s="419">
        <v>46041</v>
      </c>
      <c r="I6561" s="406" t="s">
        <v>15</v>
      </c>
      <c r="J6561" s="406"/>
      <c r="K6561" s="420" t="b">
        <v>0</v>
      </c>
      <c r="L6561" s="406"/>
      <c r="M6561" s="419">
        <v>46041</v>
      </c>
    </row>
    <row r="6562" spans="1:13">
      <c r="A6562" s="418">
        <v>5001</v>
      </c>
      <c r="B6562" s="418">
        <v>457981</v>
      </c>
      <c r="C6562" s="418">
        <v>3000</v>
      </c>
      <c r="D6562" s="406">
        <v>95232024</v>
      </c>
      <c r="E6562" s="406" t="s">
        <v>177</v>
      </c>
      <c r="F6562" s="418">
        <v>616</v>
      </c>
      <c r="G6562" s="406"/>
      <c r="H6562" s="406"/>
      <c r="I6562" s="406" t="s">
        <v>21</v>
      </c>
      <c r="J6562" s="406"/>
      <c r="K6562" s="420" t="b">
        <v>0</v>
      </c>
      <c r="L6562" s="406"/>
      <c r="M6562" s="406"/>
    </row>
    <row r="6563" spans="1:13">
      <c r="A6563" s="418">
        <v>5001</v>
      </c>
      <c r="B6563" s="418">
        <v>448868</v>
      </c>
      <c r="C6563" s="418">
        <v>3000</v>
      </c>
      <c r="D6563" s="406">
        <v>95232026</v>
      </c>
      <c r="E6563" s="406" t="s">
        <v>227</v>
      </c>
      <c r="F6563" s="418">
        <v>225</v>
      </c>
      <c r="G6563" s="419">
        <v>46151</v>
      </c>
      <c r="H6563" s="419">
        <v>46162</v>
      </c>
      <c r="I6563" s="406" t="s">
        <v>15</v>
      </c>
      <c r="J6563" s="406"/>
      <c r="K6563" s="420" t="b">
        <v>0</v>
      </c>
      <c r="L6563" s="406"/>
      <c r="M6563" s="419">
        <v>46163</v>
      </c>
    </row>
    <row r="6564" spans="1:13">
      <c r="A6564" s="418">
        <v>5001</v>
      </c>
      <c r="B6564" s="418">
        <v>423585</v>
      </c>
      <c r="C6564" s="418">
        <v>3000</v>
      </c>
      <c r="D6564" s="406">
        <v>95382025</v>
      </c>
      <c r="E6564" s="406" t="s">
        <v>236</v>
      </c>
      <c r="F6564" s="418">
        <v>50</v>
      </c>
      <c r="G6564" s="406"/>
      <c r="H6564" s="406"/>
      <c r="I6564" s="406" t="s">
        <v>21</v>
      </c>
      <c r="J6564" s="406"/>
      <c r="K6564" s="420" t="b">
        <v>0</v>
      </c>
      <c r="L6564" s="406"/>
      <c r="M6564" s="406"/>
    </row>
    <row r="6565" spans="1:13">
      <c r="A6565" s="418">
        <v>2010</v>
      </c>
      <c r="B6565" s="418">
        <v>211904</v>
      </c>
      <c r="C6565" s="418">
        <v>3000</v>
      </c>
      <c r="D6565" s="406">
        <v>9542026</v>
      </c>
      <c r="E6565" s="406" t="s">
        <v>31</v>
      </c>
      <c r="F6565" s="418">
        <v>32</v>
      </c>
      <c r="G6565" s="419">
        <v>46237</v>
      </c>
      <c r="H6565" s="419">
        <v>46237</v>
      </c>
      <c r="I6565" s="406" t="s">
        <v>15</v>
      </c>
      <c r="J6565" s="406"/>
      <c r="K6565" s="420" t="b">
        <v>0</v>
      </c>
      <c r="L6565" s="406"/>
      <c r="M6565" s="419">
        <v>46237</v>
      </c>
    </row>
    <row r="6566" spans="1:13">
      <c r="A6566" s="418">
        <v>5001</v>
      </c>
      <c r="B6566" s="418">
        <v>410483</v>
      </c>
      <c r="C6566" s="418">
        <v>3000</v>
      </c>
      <c r="D6566" s="406">
        <v>95452025</v>
      </c>
      <c r="E6566" s="406" t="s">
        <v>1213</v>
      </c>
      <c r="F6566" s="418">
        <v>10</v>
      </c>
      <c r="G6566" s="419">
        <v>45922</v>
      </c>
      <c r="H6566" s="419">
        <v>46050</v>
      </c>
      <c r="I6566" s="406" t="s">
        <v>15</v>
      </c>
      <c r="J6566" s="406"/>
      <c r="K6566" s="420" t="b">
        <v>0</v>
      </c>
      <c r="L6566" s="406"/>
      <c r="M6566" s="419">
        <v>46053</v>
      </c>
    </row>
    <row r="6567" spans="1:13">
      <c r="A6567" s="418">
        <v>5001</v>
      </c>
      <c r="B6567" s="418">
        <v>410193</v>
      </c>
      <c r="C6567" s="418">
        <v>3000</v>
      </c>
      <c r="D6567" s="406">
        <v>95482025</v>
      </c>
      <c r="E6567" s="406" t="s">
        <v>642</v>
      </c>
      <c r="F6567" s="418">
        <v>25</v>
      </c>
      <c r="G6567" s="419">
        <v>45899</v>
      </c>
      <c r="H6567" s="419">
        <v>46029</v>
      </c>
      <c r="I6567" s="406" t="s">
        <v>15</v>
      </c>
      <c r="J6567" s="406"/>
      <c r="K6567" s="420" t="b">
        <v>0</v>
      </c>
      <c r="L6567" s="406"/>
      <c r="M6567" s="419">
        <v>46030</v>
      </c>
    </row>
    <row r="6568" spans="1:13">
      <c r="A6568" s="418">
        <v>5001</v>
      </c>
      <c r="B6568" s="418">
        <v>422364</v>
      </c>
      <c r="C6568" s="418">
        <v>3000</v>
      </c>
      <c r="D6568" s="406">
        <v>95562025</v>
      </c>
      <c r="E6568" s="406" t="s">
        <v>699</v>
      </c>
      <c r="F6568" s="418">
        <v>600</v>
      </c>
      <c r="G6568" s="419">
        <v>45848</v>
      </c>
      <c r="H6568" s="419">
        <v>45902</v>
      </c>
      <c r="I6568" s="406" t="s">
        <v>15</v>
      </c>
      <c r="J6568" s="406"/>
      <c r="K6568" s="420" t="b">
        <v>0</v>
      </c>
      <c r="L6568" s="406"/>
      <c r="M6568" s="419">
        <v>45902</v>
      </c>
    </row>
    <row r="6569" spans="1:13">
      <c r="A6569" s="418">
        <v>5001</v>
      </c>
      <c r="B6569" s="418">
        <v>422364</v>
      </c>
      <c r="C6569" s="418">
        <v>3000</v>
      </c>
      <c r="D6569" s="406">
        <v>95572025</v>
      </c>
      <c r="E6569" s="406" t="s">
        <v>699</v>
      </c>
      <c r="F6569" s="418">
        <v>400</v>
      </c>
      <c r="G6569" s="419">
        <v>45848</v>
      </c>
      <c r="H6569" s="419">
        <v>45904</v>
      </c>
      <c r="I6569" s="406" t="s">
        <v>15</v>
      </c>
      <c r="J6569" s="406"/>
      <c r="K6569" s="420" t="b">
        <v>0</v>
      </c>
      <c r="L6569" s="406"/>
      <c r="M6569" s="419">
        <v>45904</v>
      </c>
    </row>
    <row r="6570" spans="1:13">
      <c r="A6570" s="418">
        <v>5001</v>
      </c>
      <c r="B6570" s="418">
        <v>422364</v>
      </c>
      <c r="C6570" s="418">
        <v>3000</v>
      </c>
      <c r="D6570" s="406">
        <v>95582025</v>
      </c>
      <c r="E6570" s="406" t="s">
        <v>699</v>
      </c>
      <c r="F6570" s="418">
        <v>200</v>
      </c>
      <c r="G6570" s="419">
        <v>45848</v>
      </c>
      <c r="H6570" s="419">
        <v>45903</v>
      </c>
      <c r="I6570" s="406" t="s">
        <v>15</v>
      </c>
      <c r="J6570" s="406"/>
      <c r="K6570" s="420" t="b">
        <v>0</v>
      </c>
      <c r="L6570" s="406"/>
      <c r="M6570" s="419">
        <v>45903</v>
      </c>
    </row>
    <row r="6571" spans="1:13">
      <c r="A6571" s="418">
        <v>5001</v>
      </c>
      <c r="B6571" s="418">
        <v>422364</v>
      </c>
      <c r="C6571" s="418">
        <v>3000</v>
      </c>
      <c r="D6571" s="406">
        <v>95592025</v>
      </c>
      <c r="E6571" s="406" t="s">
        <v>699</v>
      </c>
      <c r="F6571" s="418">
        <v>400</v>
      </c>
      <c r="G6571" s="419">
        <v>45902</v>
      </c>
      <c r="H6571" s="419">
        <v>45918</v>
      </c>
      <c r="I6571" s="406" t="s">
        <v>15</v>
      </c>
      <c r="J6571" s="406"/>
      <c r="K6571" s="420" t="b">
        <v>0</v>
      </c>
      <c r="L6571" s="406"/>
      <c r="M6571" s="419">
        <v>45918</v>
      </c>
    </row>
    <row r="6572" spans="1:13">
      <c r="A6572" s="418">
        <v>5001</v>
      </c>
      <c r="B6572" s="418">
        <v>422364</v>
      </c>
      <c r="C6572" s="418">
        <v>3000</v>
      </c>
      <c r="D6572" s="406">
        <v>95602025</v>
      </c>
      <c r="E6572" s="406" t="s">
        <v>699</v>
      </c>
      <c r="F6572" s="418">
        <v>600</v>
      </c>
      <c r="G6572" s="419">
        <v>45902</v>
      </c>
      <c r="H6572" s="419">
        <v>45918</v>
      </c>
      <c r="I6572" s="406" t="s">
        <v>15</v>
      </c>
      <c r="J6572" s="406"/>
      <c r="K6572" s="420" t="b">
        <v>0</v>
      </c>
      <c r="L6572" s="406"/>
      <c r="M6572" s="419">
        <v>45919</v>
      </c>
    </row>
    <row r="6573" spans="1:13">
      <c r="A6573" s="418">
        <v>5001</v>
      </c>
      <c r="B6573" s="418">
        <v>422364</v>
      </c>
      <c r="C6573" s="418">
        <v>3000</v>
      </c>
      <c r="D6573" s="406">
        <v>95612025</v>
      </c>
      <c r="E6573" s="406" t="s">
        <v>699</v>
      </c>
      <c r="F6573" s="418">
        <v>600</v>
      </c>
      <c r="G6573" s="419">
        <v>45891</v>
      </c>
      <c r="H6573" s="419">
        <v>45903</v>
      </c>
      <c r="I6573" s="406" t="s">
        <v>15</v>
      </c>
      <c r="J6573" s="406"/>
      <c r="K6573" s="420" t="b">
        <v>0</v>
      </c>
      <c r="L6573" s="406"/>
      <c r="M6573" s="419">
        <v>45903</v>
      </c>
    </row>
    <row r="6574" spans="1:13">
      <c r="A6574" s="418">
        <v>5001</v>
      </c>
      <c r="B6574" s="418">
        <v>422364</v>
      </c>
      <c r="C6574" s="418">
        <v>3000</v>
      </c>
      <c r="D6574" s="406">
        <v>95622025</v>
      </c>
      <c r="E6574" s="406" t="s">
        <v>699</v>
      </c>
      <c r="F6574" s="418">
        <v>400</v>
      </c>
      <c r="G6574" s="419">
        <v>45891</v>
      </c>
      <c r="H6574" s="419">
        <v>45910</v>
      </c>
      <c r="I6574" s="406" t="s">
        <v>15</v>
      </c>
      <c r="J6574" s="406"/>
      <c r="K6574" s="420" t="b">
        <v>0</v>
      </c>
      <c r="L6574" s="406"/>
      <c r="M6574" s="419">
        <v>45910</v>
      </c>
    </row>
    <row r="6575" spans="1:13">
      <c r="A6575" s="418">
        <v>5001</v>
      </c>
      <c r="B6575" s="418">
        <v>422364</v>
      </c>
      <c r="C6575" s="418">
        <v>3000</v>
      </c>
      <c r="D6575" s="406">
        <v>95632025</v>
      </c>
      <c r="E6575" s="406" t="s">
        <v>699</v>
      </c>
      <c r="F6575" s="418">
        <v>200</v>
      </c>
      <c r="G6575" s="419">
        <v>45902</v>
      </c>
      <c r="H6575" s="419">
        <v>45918</v>
      </c>
      <c r="I6575" s="406" t="s">
        <v>15</v>
      </c>
      <c r="J6575" s="406"/>
      <c r="K6575" s="420" t="b">
        <v>0</v>
      </c>
      <c r="L6575" s="406"/>
      <c r="M6575" s="419">
        <v>45923</v>
      </c>
    </row>
    <row r="6576" spans="1:13">
      <c r="A6576" s="418">
        <v>5001</v>
      </c>
      <c r="B6576" s="418">
        <v>422364</v>
      </c>
      <c r="C6576" s="418">
        <v>3000</v>
      </c>
      <c r="D6576" s="406">
        <v>95642025</v>
      </c>
      <c r="E6576" s="406" t="s">
        <v>699</v>
      </c>
      <c r="F6576" s="418">
        <v>400</v>
      </c>
      <c r="G6576" s="419">
        <v>45902</v>
      </c>
      <c r="H6576" s="419">
        <v>45918</v>
      </c>
      <c r="I6576" s="406" t="s">
        <v>15</v>
      </c>
      <c r="J6576" s="406"/>
      <c r="K6576" s="420" t="b">
        <v>0</v>
      </c>
      <c r="L6576" s="406"/>
      <c r="M6576" s="419">
        <v>45923</v>
      </c>
    </row>
    <row r="6577" spans="1:13">
      <c r="A6577" s="418">
        <v>5001</v>
      </c>
      <c r="B6577" s="418">
        <v>422364</v>
      </c>
      <c r="C6577" s="418">
        <v>3000</v>
      </c>
      <c r="D6577" s="406">
        <v>95652025</v>
      </c>
      <c r="E6577" s="406" t="s">
        <v>699</v>
      </c>
      <c r="F6577" s="418">
        <v>200</v>
      </c>
      <c r="G6577" s="419">
        <v>45902</v>
      </c>
      <c r="H6577" s="419">
        <v>45918</v>
      </c>
      <c r="I6577" s="406" t="s">
        <v>15</v>
      </c>
      <c r="J6577" s="406"/>
      <c r="K6577" s="420" t="b">
        <v>0</v>
      </c>
      <c r="L6577" s="406"/>
      <c r="M6577" s="419">
        <v>45939</v>
      </c>
    </row>
    <row r="6578" spans="1:13">
      <c r="A6578" s="418">
        <v>5001</v>
      </c>
      <c r="B6578" s="418">
        <v>422364</v>
      </c>
      <c r="C6578" s="418">
        <v>3000</v>
      </c>
      <c r="D6578" s="406">
        <v>95662025</v>
      </c>
      <c r="E6578" s="406" t="s">
        <v>699</v>
      </c>
      <c r="F6578" s="418">
        <v>400</v>
      </c>
      <c r="G6578" s="419">
        <v>45902</v>
      </c>
      <c r="H6578" s="419">
        <v>45918</v>
      </c>
      <c r="I6578" s="406" t="s">
        <v>15</v>
      </c>
      <c r="J6578" s="406"/>
      <c r="K6578" s="420" t="b">
        <v>0</v>
      </c>
      <c r="L6578" s="406"/>
      <c r="M6578" s="419">
        <v>45919</v>
      </c>
    </row>
    <row r="6579" spans="1:13">
      <c r="A6579" s="418">
        <v>5001</v>
      </c>
      <c r="B6579" s="418">
        <v>422364</v>
      </c>
      <c r="C6579" s="418">
        <v>3000</v>
      </c>
      <c r="D6579" s="406">
        <v>95672025</v>
      </c>
      <c r="E6579" s="406" t="s">
        <v>699</v>
      </c>
      <c r="F6579" s="418">
        <v>800</v>
      </c>
      <c r="G6579" s="419">
        <v>45902</v>
      </c>
      <c r="H6579" s="419">
        <v>45918</v>
      </c>
      <c r="I6579" s="406" t="s">
        <v>15</v>
      </c>
      <c r="J6579" s="406"/>
      <c r="K6579" s="420" t="b">
        <v>0</v>
      </c>
      <c r="L6579" s="406"/>
      <c r="M6579" s="419">
        <v>45918</v>
      </c>
    </row>
    <row r="6580" spans="1:13">
      <c r="A6580" s="418">
        <v>5001</v>
      </c>
      <c r="B6580" s="418">
        <v>422364</v>
      </c>
      <c r="C6580" s="418">
        <v>3000</v>
      </c>
      <c r="D6580" s="406">
        <v>95682025</v>
      </c>
      <c r="E6580" s="406" t="s">
        <v>699</v>
      </c>
      <c r="F6580" s="418">
        <v>600</v>
      </c>
      <c r="G6580" s="419">
        <v>45902</v>
      </c>
      <c r="H6580" s="419">
        <v>45922</v>
      </c>
      <c r="I6580" s="406" t="s">
        <v>15</v>
      </c>
      <c r="J6580" s="406"/>
      <c r="K6580" s="420" t="b">
        <v>0</v>
      </c>
      <c r="L6580" s="406"/>
      <c r="M6580" s="419">
        <v>45923</v>
      </c>
    </row>
    <row r="6581" spans="1:13">
      <c r="A6581" s="418">
        <v>5001</v>
      </c>
      <c r="B6581" s="418">
        <v>485163</v>
      </c>
      <c r="C6581" s="418">
        <v>3000</v>
      </c>
      <c r="D6581" s="406">
        <v>95842026</v>
      </c>
      <c r="E6581" s="406" t="s">
        <v>716</v>
      </c>
      <c r="F6581" s="418">
        <v>25</v>
      </c>
      <c r="G6581" s="419">
        <v>46162</v>
      </c>
      <c r="H6581" s="419">
        <v>46167</v>
      </c>
      <c r="I6581" s="406" t="s">
        <v>15</v>
      </c>
      <c r="J6581" s="406"/>
      <c r="K6581" s="420" t="b">
        <v>0</v>
      </c>
      <c r="L6581" s="406"/>
      <c r="M6581" s="419">
        <v>46167</v>
      </c>
    </row>
    <row r="6582" spans="1:13">
      <c r="A6582" s="418">
        <v>2010</v>
      </c>
      <c r="B6582" s="418">
        <v>459973</v>
      </c>
      <c r="C6582" s="418">
        <v>3000</v>
      </c>
      <c r="D6582" s="406">
        <v>9592026</v>
      </c>
      <c r="E6582" s="406" t="s">
        <v>217</v>
      </c>
      <c r="F6582" s="418">
        <v>760</v>
      </c>
      <c r="G6582" s="419">
        <v>46239</v>
      </c>
      <c r="H6582" s="419">
        <v>46240</v>
      </c>
      <c r="I6582" s="406" t="s">
        <v>15</v>
      </c>
      <c r="J6582" s="406"/>
      <c r="K6582" s="420" t="b">
        <v>0</v>
      </c>
      <c r="L6582" s="406"/>
      <c r="M6582" s="419">
        <v>46241</v>
      </c>
    </row>
    <row r="6583" spans="1:13">
      <c r="A6583" s="418">
        <v>2010</v>
      </c>
      <c r="B6583" s="418">
        <v>449452</v>
      </c>
      <c r="C6583" s="418">
        <v>3000</v>
      </c>
      <c r="D6583" s="406">
        <v>9602026</v>
      </c>
      <c r="E6583" s="406" t="s">
        <v>75</v>
      </c>
      <c r="F6583" s="418">
        <v>4</v>
      </c>
      <c r="G6583" s="419">
        <v>46239</v>
      </c>
      <c r="H6583" s="419">
        <v>46240</v>
      </c>
      <c r="I6583" s="406" t="s">
        <v>15</v>
      </c>
      <c r="J6583" s="406"/>
      <c r="K6583" s="420" t="b">
        <v>0</v>
      </c>
      <c r="L6583" s="406"/>
      <c r="M6583" s="419">
        <v>46241</v>
      </c>
    </row>
    <row r="6584" spans="1:13">
      <c r="A6584" s="418">
        <v>2017</v>
      </c>
      <c r="B6584" s="418">
        <v>471713</v>
      </c>
      <c r="C6584" s="418">
        <v>3010</v>
      </c>
      <c r="D6584" s="406">
        <v>962024</v>
      </c>
      <c r="E6584" s="406" t="s">
        <v>744</v>
      </c>
      <c r="F6584" s="418">
        <v>30</v>
      </c>
      <c r="G6584" s="406"/>
      <c r="H6584" s="406"/>
      <c r="I6584" s="406" t="s">
        <v>21</v>
      </c>
      <c r="J6584" s="406"/>
      <c r="K6584" s="420" t="b">
        <v>0</v>
      </c>
      <c r="L6584" s="406"/>
      <c r="M6584" s="406"/>
    </row>
    <row r="6585" spans="1:13">
      <c r="A6585" s="418">
        <v>5001</v>
      </c>
      <c r="B6585" s="418">
        <v>463614</v>
      </c>
      <c r="C6585" s="418">
        <v>3000</v>
      </c>
      <c r="D6585" s="406">
        <v>96252025</v>
      </c>
      <c r="E6585" s="406" t="s">
        <v>183</v>
      </c>
      <c r="F6585" s="418">
        <v>300</v>
      </c>
      <c r="G6585" s="419">
        <v>45909</v>
      </c>
      <c r="H6585" s="419">
        <v>45922</v>
      </c>
      <c r="I6585" s="406" t="s">
        <v>15</v>
      </c>
      <c r="J6585" s="406"/>
      <c r="K6585" s="420" t="b">
        <v>0</v>
      </c>
      <c r="L6585" s="406"/>
      <c r="M6585" s="419">
        <v>45922</v>
      </c>
    </row>
    <row r="6586" spans="1:13">
      <c r="A6586" s="418">
        <v>5001</v>
      </c>
      <c r="B6586" s="418">
        <v>410162</v>
      </c>
      <c r="C6586" s="418">
        <v>3000</v>
      </c>
      <c r="D6586" s="406">
        <v>96302025</v>
      </c>
      <c r="E6586" s="406" t="s">
        <v>46</v>
      </c>
      <c r="F6586" s="418">
        <v>5000</v>
      </c>
      <c r="G6586" s="419">
        <v>45834</v>
      </c>
      <c r="H6586" s="419">
        <v>45880</v>
      </c>
      <c r="I6586" s="406" t="s">
        <v>15</v>
      </c>
      <c r="J6586" s="406"/>
      <c r="K6586" s="420" t="b">
        <v>0</v>
      </c>
      <c r="L6586" s="406"/>
      <c r="M6586" s="419">
        <v>45911</v>
      </c>
    </row>
    <row r="6587" spans="1:13">
      <c r="A6587" s="418">
        <v>2010</v>
      </c>
      <c r="B6587" s="418">
        <v>453040</v>
      </c>
      <c r="C6587" s="418">
        <v>3000</v>
      </c>
      <c r="D6587" s="406">
        <v>9632026</v>
      </c>
      <c r="E6587" s="406" t="s">
        <v>424</v>
      </c>
      <c r="F6587" s="418">
        <v>150</v>
      </c>
      <c r="G6587" s="419">
        <v>46239</v>
      </c>
      <c r="H6587" s="419">
        <v>46240</v>
      </c>
      <c r="I6587" s="406" t="s">
        <v>15</v>
      </c>
      <c r="J6587" s="406"/>
      <c r="K6587" s="420" t="b">
        <v>0</v>
      </c>
      <c r="L6587" s="406"/>
      <c r="M6587" s="419">
        <v>46241</v>
      </c>
    </row>
    <row r="6588" spans="1:13">
      <c r="A6588" s="418">
        <v>5001</v>
      </c>
      <c r="B6588" s="418">
        <v>478718</v>
      </c>
      <c r="C6588" s="418">
        <v>3000</v>
      </c>
      <c r="D6588" s="406">
        <v>96372025</v>
      </c>
      <c r="E6588" s="406" t="s">
        <v>1214</v>
      </c>
      <c r="F6588" s="418">
        <v>40</v>
      </c>
      <c r="G6588" s="419">
        <v>45880</v>
      </c>
      <c r="H6588" s="419">
        <v>45919</v>
      </c>
      <c r="I6588" s="406" t="s">
        <v>15</v>
      </c>
      <c r="J6588" s="406"/>
      <c r="K6588" s="420" t="b">
        <v>0</v>
      </c>
      <c r="L6588" s="406"/>
      <c r="M6588" s="419">
        <v>45919</v>
      </c>
    </row>
    <row r="6589" spans="1:13">
      <c r="A6589" s="418">
        <v>2010</v>
      </c>
      <c r="B6589" s="418">
        <v>111305</v>
      </c>
      <c r="C6589" s="418">
        <v>3000</v>
      </c>
      <c r="D6589" s="406">
        <v>9642026</v>
      </c>
      <c r="E6589" s="406" t="s">
        <v>106</v>
      </c>
      <c r="F6589" s="418">
        <v>400</v>
      </c>
      <c r="G6589" s="419">
        <v>46239</v>
      </c>
      <c r="H6589" s="419">
        <v>46240</v>
      </c>
      <c r="I6589" s="406" t="s">
        <v>15</v>
      </c>
      <c r="J6589" s="406"/>
      <c r="K6589" s="420" t="b">
        <v>0</v>
      </c>
      <c r="L6589" s="406"/>
      <c r="M6589" s="419">
        <v>46241</v>
      </c>
    </row>
    <row r="6590" spans="1:13">
      <c r="A6590" s="418">
        <v>5001</v>
      </c>
      <c r="B6590" s="418">
        <v>425452</v>
      </c>
      <c r="C6590" s="418">
        <v>3000</v>
      </c>
      <c r="D6590" s="406">
        <v>96562025</v>
      </c>
      <c r="E6590" s="406" t="s">
        <v>222</v>
      </c>
      <c r="F6590" s="418">
        <v>1020</v>
      </c>
      <c r="G6590" s="419">
        <v>45853</v>
      </c>
      <c r="H6590" s="419">
        <v>45915</v>
      </c>
      <c r="I6590" s="406" t="s">
        <v>15</v>
      </c>
      <c r="J6590" s="406"/>
      <c r="K6590" s="420" t="b">
        <v>0</v>
      </c>
      <c r="L6590" s="406"/>
      <c r="M6590" s="419">
        <v>45915</v>
      </c>
    </row>
    <row r="6591" spans="1:13">
      <c r="A6591" s="418">
        <v>5001</v>
      </c>
      <c r="B6591" s="418">
        <v>423596</v>
      </c>
      <c r="C6591" s="418">
        <v>3000</v>
      </c>
      <c r="D6591" s="406">
        <v>96572025</v>
      </c>
      <c r="E6591" s="406" t="s">
        <v>1215</v>
      </c>
      <c r="F6591" s="418">
        <v>80</v>
      </c>
      <c r="G6591" s="419">
        <v>45832</v>
      </c>
      <c r="H6591" s="419">
        <v>45968</v>
      </c>
      <c r="I6591" s="406" t="s">
        <v>15</v>
      </c>
      <c r="J6591" s="406"/>
      <c r="K6591" s="420" t="b">
        <v>0</v>
      </c>
      <c r="L6591" s="406"/>
      <c r="M6591" s="419">
        <v>45971</v>
      </c>
    </row>
    <row r="6592" spans="1:13">
      <c r="A6592" s="418">
        <v>5001</v>
      </c>
      <c r="B6592" s="418">
        <v>425491</v>
      </c>
      <c r="C6592" s="418">
        <v>3000</v>
      </c>
      <c r="D6592" s="406">
        <v>9662026</v>
      </c>
      <c r="E6592" s="406" t="s">
        <v>84</v>
      </c>
      <c r="F6592" s="418">
        <v>2</v>
      </c>
      <c r="G6592" s="419">
        <v>46127</v>
      </c>
      <c r="H6592" s="419">
        <v>46214</v>
      </c>
      <c r="I6592" s="406" t="s">
        <v>15</v>
      </c>
      <c r="J6592" s="406"/>
      <c r="K6592" s="420" t="b">
        <v>0</v>
      </c>
      <c r="L6592" s="406"/>
      <c r="M6592" s="419">
        <v>46216</v>
      </c>
    </row>
    <row r="6593" spans="1:13">
      <c r="A6593" s="418">
        <v>5001</v>
      </c>
      <c r="B6593" s="418">
        <v>425491</v>
      </c>
      <c r="C6593" s="418">
        <v>3000</v>
      </c>
      <c r="D6593" s="406">
        <v>9672026</v>
      </c>
      <c r="E6593" s="406" t="s">
        <v>84</v>
      </c>
      <c r="F6593" s="418">
        <v>3</v>
      </c>
      <c r="G6593" s="419">
        <v>46127</v>
      </c>
      <c r="H6593" s="419">
        <v>46214</v>
      </c>
      <c r="I6593" s="406" t="s">
        <v>15</v>
      </c>
      <c r="J6593" s="406"/>
      <c r="K6593" s="420" t="b">
        <v>0</v>
      </c>
      <c r="L6593" s="406"/>
      <c r="M6593" s="419">
        <v>46216</v>
      </c>
    </row>
    <row r="6594" spans="1:13">
      <c r="A6594" s="418">
        <v>2017</v>
      </c>
      <c r="B6594" s="418">
        <v>460298</v>
      </c>
      <c r="C6594" s="418">
        <v>3010</v>
      </c>
      <c r="D6594" s="406">
        <v>9682025</v>
      </c>
      <c r="E6594" s="406" t="s">
        <v>18</v>
      </c>
      <c r="F6594" s="418">
        <v>375</v>
      </c>
      <c r="G6594" s="419">
        <v>45897</v>
      </c>
      <c r="H6594" s="419">
        <v>45910</v>
      </c>
      <c r="I6594" s="406" t="s">
        <v>15</v>
      </c>
      <c r="J6594" s="406"/>
      <c r="K6594" s="420" t="b">
        <v>0</v>
      </c>
      <c r="L6594" s="406"/>
      <c r="M6594" s="419">
        <v>45910</v>
      </c>
    </row>
    <row r="6595" spans="1:13">
      <c r="A6595" s="418">
        <v>2010</v>
      </c>
      <c r="B6595" s="418">
        <v>460417</v>
      </c>
      <c r="C6595" s="418">
        <v>3000</v>
      </c>
      <c r="D6595" s="406">
        <v>9682026</v>
      </c>
      <c r="E6595" s="406" t="s">
        <v>103</v>
      </c>
      <c r="F6595" s="418">
        <v>40</v>
      </c>
      <c r="G6595" s="419">
        <v>46239</v>
      </c>
      <c r="H6595" s="419">
        <v>46240</v>
      </c>
      <c r="I6595" s="406" t="s">
        <v>15</v>
      </c>
      <c r="J6595" s="406"/>
      <c r="K6595" s="420" t="b">
        <v>0</v>
      </c>
      <c r="L6595" s="406"/>
      <c r="M6595" s="419">
        <v>46241</v>
      </c>
    </row>
    <row r="6596" spans="1:13">
      <c r="A6596" s="418">
        <v>2017</v>
      </c>
      <c r="B6596" s="418">
        <v>455445</v>
      </c>
      <c r="C6596" s="418">
        <v>3010</v>
      </c>
      <c r="D6596" s="406">
        <v>9692025</v>
      </c>
      <c r="E6596" s="406" t="s">
        <v>399</v>
      </c>
      <c r="F6596" s="418">
        <v>150</v>
      </c>
      <c r="G6596" s="419">
        <v>45939</v>
      </c>
      <c r="H6596" s="419">
        <v>45940</v>
      </c>
      <c r="I6596" s="406" t="s">
        <v>15</v>
      </c>
      <c r="J6596" s="406"/>
      <c r="K6596" s="420" t="b">
        <v>0</v>
      </c>
      <c r="L6596" s="406"/>
      <c r="M6596" s="419">
        <v>45940</v>
      </c>
    </row>
    <row r="6597" spans="1:13">
      <c r="A6597" s="418">
        <v>2017</v>
      </c>
      <c r="B6597" s="418">
        <v>470411</v>
      </c>
      <c r="C6597" s="418">
        <v>3010</v>
      </c>
      <c r="D6597" s="406">
        <v>972026</v>
      </c>
      <c r="E6597" s="406" t="s">
        <v>1127</v>
      </c>
      <c r="F6597" s="418">
        <v>625</v>
      </c>
      <c r="G6597" s="419">
        <v>46050</v>
      </c>
      <c r="H6597" s="419">
        <v>46051</v>
      </c>
      <c r="I6597" s="406" t="s">
        <v>15</v>
      </c>
      <c r="J6597" s="406"/>
      <c r="K6597" s="420" t="b">
        <v>0</v>
      </c>
      <c r="L6597" s="406"/>
      <c r="M6597" s="419">
        <v>46051</v>
      </c>
    </row>
    <row r="6598" spans="1:13">
      <c r="A6598" s="418">
        <v>5001</v>
      </c>
      <c r="B6598" s="418">
        <v>410072</v>
      </c>
      <c r="C6598" s="418">
        <v>3000</v>
      </c>
      <c r="D6598" s="406">
        <v>97302026</v>
      </c>
      <c r="E6598" s="406" t="s">
        <v>30</v>
      </c>
      <c r="F6598" s="418">
        <v>15130</v>
      </c>
      <c r="G6598" s="419">
        <v>46157</v>
      </c>
      <c r="H6598" s="419">
        <v>46158</v>
      </c>
      <c r="I6598" s="406" t="s">
        <v>15</v>
      </c>
      <c r="J6598" s="406"/>
      <c r="K6598" s="420" t="b">
        <v>0</v>
      </c>
      <c r="L6598" s="406"/>
      <c r="M6598" s="419">
        <v>46162</v>
      </c>
    </row>
    <row r="6599" spans="1:13">
      <c r="A6599" s="418">
        <v>2010</v>
      </c>
      <c r="B6599" s="418">
        <v>211800</v>
      </c>
      <c r="C6599" s="418">
        <v>3000</v>
      </c>
      <c r="D6599" s="406">
        <v>9732026</v>
      </c>
      <c r="E6599" s="406" t="s">
        <v>82</v>
      </c>
      <c r="F6599" s="418">
        <v>4000</v>
      </c>
      <c r="G6599" s="419">
        <v>46241</v>
      </c>
      <c r="H6599" s="419">
        <v>46241</v>
      </c>
      <c r="I6599" s="406" t="s">
        <v>15</v>
      </c>
      <c r="J6599" s="406"/>
      <c r="K6599" s="420" t="b">
        <v>0</v>
      </c>
      <c r="L6599" s="406"/>
      <c r="M6599" s="419">
        <v>46241</v>
      </c>
    </row>
    <row r="6600" spans="1:13">
      <c r="A6600" s="418">
        <v>5001</v>
      </c>
      <c r="B6600" s="418">
        <v>210401</v>
      </c>
      <c r="C6600" s="418">
        <v>3000</v>
      </c>
      <c r="D6600" s="406">
        <v>97372024</v>
      </c>
      <c r="E6600" s="406" t="s">
        <v>487</v>
      </c>
      <c r="F6600" s="418">
        <v>30</v>
      </c>
      <c r="G6600" s="406"/>
      <c r="H6600" s="406"/>
      <c r="I6600" s="406" t="s">
        <v>21</v>
      </c>
      <c r="J6600" s="406"/>
      <c r="K6600" s="420" t="b">
        <v>0</v>
      </c>
      <c r="L6600" s="406"/>
      <c r="M6600" s="406"/>
    </row>
    <row r="6601" spans="1:13">
      <c r="A6601" s="418">
        <v>2017</v>
      </c>
      <c r="B6601" s="418">
        <v>457673</v>
      </c>
      <c r="C6601" s="418">
        <v>3010</v>
      </c>
      <c r="D6601" s="406">
        <v>9742025</v>
      </c>
      <c r="E6601" s="406" t="s">
        <v>23</v>
      </c>
      <c r="F6601" s="418">
        <v>44</v>
      </c>
      <c r="G6601" s="419">
        <v>45989</v>
      </c>
      <c r="H6601" s="419">
        <v>45995</v>
      </c>
      <c r="I6601" s="406" t="s">
        <v>15</v>
      </c>
      <c r="J6601" s="406"/>
      <c r="K6601" s="420" t="b">
        <v>0</v>
      </c>
      <c r="L6601" s="406" t="s">
        <v>17</v>
      </c>
      <c r="M6601" s="419">
        <v>45995</v>
      </c>
    </row>
    <row r="6602" spans="1:13">
      <c r="A6602" s="418">
        <v>5001</v>
      </c>
      <c r="B6602" s="418">
        <v>410452</v>
      </c>
      <c r="C6602" s="418">
        <v>3000</v>
      </c>
      <c r="D6602" s="406">
        <v>97552025</v>
      </c>
      <c r="E6602" s="406" t="s">
        <v>59</v>
      </c>
      <c r="F6602" s="418">
        <v>182</v>
      </c>
      <c r="G6602" s="419">
        <v>45884</v>
      </c>
      <c r="H6602" s="419">
        <v>45926</v>
      </c>
      <c r="I6602" s="406" t="s">
        <v>15</v>
      </c>
      <c r="J6602" s="406"/>
      <c r="K6602" s="420" t="b">
        <v>0</v>
      </c>
      <c r="L6602" s="406"/>
      <c r="M6602" s="419">
        <v>45927</v>
      </c>
    </row>
    <row r="6603" spans="1:13">
      <c r="A6603" s="418">
        <v>5001</v>
      </c>
      <c r="B6603" s="418">
        <v>410452</v>
      </c>
      <c r="C6603" s="418">
        <v>3000</v>
      </c>
      <c r="D6603" s="406">
        <v>97562025</v>
      </c>
      <c r="E6603" s="406" t="s">
        <v>59</v>
      </c>
      <c r="F6603" s="418">
        <v>97</v>
      </c>
      <c r="G6603" s="419">
        <v>45884</v>
      </c>
      <c r="H6603" s="419">
        <v>46034</v>
      </c>
      <c r="I6603" s="406" t="s">
        <v>15</v>
      </c>
      <c r="J6603" s="406"/>
      <c r="K6603" s="420" t="b">
        <v>0</v>
      </c>
      <c r="L6603" s="406"/>
      <c r="M6603" s="419">
        <v>46034</v>
      </c>
    </row>
    <row r="6604" spans="1:13">
      <c r="A6604" s="418">
        <v>5001</v>
      </c>
      <c r="B6604" s="418">
        <v>410452</v>
      </c>
      <c r="C6604" s="418">
        <v>3000</v>
      </c>
      <c r="D6604" s="406">
        <v>97572025</v>
      </c>
      <c r="E6604" s="406" t="s">
        <v>59</v>
      </c>
      <c r="F6604" s="418">
        <v>122</v>
      </c>
      <c r="G6604" s="419">
        <v>45923</v>
      </c>
      <c r="H6604" s="419">
        <v>45955</v>
      </c>
      <c r="I6604" s="406" t="s">
        <v>15</v>
      </c>
      <c r="J6604" s="406"/>
      <c r="K6604" s="420" t="b">
        <v>0</v>
      </c>
      <c r="L6604" s="406"/>
      <c r="M6604" s="419">
        <v>45961</v>
      </c>
    </row>
    <row r="6605" spans="1:13">
      <c r="A6605" s="418">
        <v>5001</v>
      </c>
      <c r="B6605" s="418">
        <v>410452</v>
      </c>
      <c r="C6605" s="418">
        <v>3000</v>
      </c>
      <c r="D6605" s="406">
        <v>97582025</v>
      </c>
      <c r="E6605" s="406" t="s">
        <v>59</v>
      </c>
      <c r="F6605" s="418">
        <v>73</v>
      </c>
      <c r="G6605" s="419">
        <v>45917</v>
      </c>
      <c r="H6605" s="419">
        <v>46034</v>
      </c>
      <c r="I6605" s="406" t="s">
        <v>15</v>
      </c>
      <c r="J6605" s="406"/>
      <c r="K6605" s="420" t="b">
        <v>0</v>
      </c>
      <c r="L6605" s="406"/>
      <c r="M6605" s="419">
        <v>46034</v>
      </c>
    </row>
    <row r="6606" spans="1:13">
      <c r="A6606" s="418">
        <v>2010</v>
      </c>
      <c r="B6606" s="418">
        <v>211904</v>
      </c>
      <c r="C6606" s="418">
        <v>3000</v>
      </c>
      <c r="D6606" s="406">
        <v>9762026</v>
      </c>
      <c r="E6606" s="406" t="s">
        <v>31</v>
      </c>
      <c r="F6606" s="418">
        <v>32</v>
      </c>
      <c r="G6606" s="406"/>
      <c r="H6606" s="419">
        <v>46241</v>
      </c>
      <c r="I6606" s="406" t="s">
        <v>15</v>
      </c>
      <c r="J6606" s="406"/>
      <c r="K6606" s="420" t="b">
        <v>0</v>
      </c>
      <c r="L6606" s="406"/>
      <c r="M6606" s="419">
        <v>46244</v>
      </c>
    </row>
    <row r="6607" spans="1:13">
      <c r="A6607" s="418">
        <v>5001</v>
      </c>
      <c r="B6607" s="418">
        <v>410452</v>
      </c>
      <c r="C6607" s="418">
        <v>3000</v>
      </c>
      <c r="D6607" s="406">
        <v>97622025</v>
      </c>
      <c r="E6607" s="406" t="s">
        <v>59</v>
      </c>
      <c r="F6607" s="418">
        <v>182</v>
      </c>
      <c r="G6607" s="419">
        <v>45850</v>
      </c>
      <c r="H6607" s="419">
        <v>45899</v>
      </c>
      <c r="I6607" s="406" t="s">
        <v>15</v>
      </c>
      <c r="J6607" s="406"/>
      <c r="K6607" s="420" t="b">
        <v>0</v>
      </c>
      <c r="L6607" s="406"/>
      <c r="M6607" s="419">
        <v>45979</v>
      </c>
    </row>
    <row r="6608" spans="1:13">
      <c r="A6608" s="418">
        <v>5001</v>
      </c>
      <c r="B6608" s="418">
        <v>410452</v>
      </c>
      <c r="C6608" s="418">
        <v>3000</v>
      </c>
      <c r="D6608" s="406">
        <v>97642025</v>
      </c>
      <c r="E6608" s="406" t="s">
        <v>59</v>
      </c>
      <c r="F6608" s="418">
        <v>182</v>
      </c>
      <c r="G6608" s="419">
        <v>45883</v>
      </c>
      <c r="H6608" s="419">
        <v>45925</v>
      </c>
      <c r="I6608" s="406" t="s">
        <v>15</v>
      </c>
      <c r="J6608" s="406"/>
      <c r="K6608" s="420" t="b">
        <v>0</v>
      </c>
      <c r="L6608" s="406"/>
      <c r="M6608" s="419">
        <v>45929</v>
      </c>
    </row>
    <row r="6609" spans="1:13">
      <c r="A6609" s="418">
        <v>5001</v>
      </c>
      <c r="B6609" s="418">
        <v>410452</v>
      </c>
      <c r="C6609" s="418">
        <v>3000</v>
      </c>
      <c r="D6609" s="406">
        <v>97652025</v>
      </c>
      <c r="E6609" s="406" t="s">
        <v>59</v>
      </c>
      <c r="F6609" s="418">
        <v>36</v>
      </c>
      <c r="G6609" s="419">
        <v>45917</v>
      </c>
      <c r="H6609" s="419">
        <v>46009</v>
      </c>
      <c r="I6609" s="406" t="s">
        <v>15</v>
      </c>
      <c r="J6609" s="406"/>
      <c r="K6609" s="420" t="b">
        <v>0</v>
      </c>
      <c r="L6609" s="406"/>
      <c r="M6609" s="419">
        <v>46009</v>
      </c>
    </row>
    <row r="6610" spans="1:13">
      <c r="A6610" s="418">
        <v>5001</v>
      </c>
      <c r="B6610" s="418">
        <v>410452</v>
      </c>
      <c r="C6610" s="418">
        <v>3000</v>
      </c>
      <c r="D6610" s="406">
        <v>97662025</v>
      </c>
      <c r="E6610" s="406" t="s">
        <v>59</v>
      </c>
      <c r="F6610" s="418">
        <v>97</v>
      </c>
      <c r="G6610" s="419">
        <v>45925</v>
      </c>
      <c r="H6610" s="419">
        <v>46009</v>
      </c>
      <c r="I6610" s="406" t="s">
        <v>15</v>
      </c>
      <c r="J6610" s="406"/>
      <c r="K6610" s="420" t="b">
        <v>0</v>
      </c>
      <c r="L6610" s="406"/>
      <c r="M6610" s="419">
        <v>46009</v>
      </c>
    </row>
    <row r="6611" spans="1:13">
      <c r="A6611" s="418">
        <v>5001</v>
      </c>
      <c r="B6611" s="418">
        <v>410452</v>
      </c>
      <c r="C6611" s="418">
        <v>3000</v>
      </c>
      <c r="D6611" s="406">
        <v>97672025</v>
      </c>
      <c r="E6611" s="406" t="s">
        <v>59</v>
      </c>
      <c r="F6611" s="418">
        <v>36</v>
      </c>
      <c r="G6611" s="419">
        <v>45917</v>
      </c>
      <c r="H6611" s="419">
        <v>46034</v>
      </c>
      <c r="I6611" s="406" t="s">
        <v>15</v>
      </c>
      <c r="J6611" s="406"/>
      <c r="K6611" s="420" t="b">
        <v>0</v>
      </c>
      <c r="L6611" s="406"/>
      <c r="M6611" s="419">
        <v>46035</v>
      </c>
    </row>
    <row r="6612" spans="1:13">
      <c r="A6612" s="418">
        <v>5001</v>
      </c>
      <c r="B6612" s="418">
        <v>410072</v>
      </c>
      <c r="C6612" s="418">
        <v>3000</v>
      </c>
      <c r="D6612" s="406">
        <v>97782026</v>
      </c>
      <c r="E6612" s="406" t="s">
        <v>30</v>
      </c>
      <c r="F6612" s="418">
        <v>640</v>
      </c>
      <c r="G6612" s="406"/>
      <c r="H6612" s="406"/>
      <c r="I6612" s="406" t="s">
        <v>21</v>
      </c>
      <c r="J6612" s="406"/>
      <c r="K6612" s="420" t="b">
        <v>0</v>
      </c>
      <c r="L6612" s="406"/>
      <c r="M6612" s="406"/>
    </row>
    <row r="6613" spans="1:13">
      <c r="A6613" s="418">
        <v>5001</v>
      </c>
      <c r="B6613" s="418">
        <v>410452</v>
      </c>
      <c r="C6613" s="418">
        <v>3000</v>
      </c>
      <c r="D6613" s="406">
        <v>97992025</v>
      </c>
      <c r="E6613" s="406" t="s">
        <v>59</v>
      </c>
      <c r="F6613" s="418">
        <v>158</v>
      </c>
      <c r="G6613" s="419">
        <v>45924</v>
      </c>
      <c r="H6613" s="419">
        <v>45955</v>
      </c>
      <c r="I6613" s="406" t="s">
        <v>15</v>
      </c>
      <c r="J6613" s="406"/>
      <c r="K6613" s="420" t="b">
        <v>0</v>
      </c>
      <c r="L6613" s="406"/>
      <c r="M6613" s="419">
        <v>45964</v>
      </c>
    </row>
    <row r="6614" spans="1:13">
      <c r="A6614" s="418">
        <v>5001</v>
      </c>
      <c r="B6614" s="418">
        <v>410452</v>
      </c>
      <c r="C6614" s="418">
        <v>3000</v>
      </c>
      <c r="D6614" s="406">
        <v>98002025</v>
      </c>
      <c r="E6614" s="406" t="s">
        <v>59</v>
      </c>
      <c r="F6614" s="418">
        <v>182</v>
      </c>
      <c r="G6614" s="419">
        <v>45883</v>
      </c>
      <c r="H6614" s="419">
        <v>45926</v>
      </c>
      <c r="I6614" s="406" t="s">
        <v>15</v>
      </c>
      <c r="J6614" s="406"/>
      <c r="K6614" s="420" t="b">
        <v>0</v>
      </c>
      <c r="L6614" s="406"/>
      <c r="M6614" s="419">
        <v>45927</v>
      </c>
    </row>
    <row r="6615" spans="1:13">
      <c r="A6615" s="418">
        <v>5001</v>
      </c>
      <c r="B6615" s="418">
        <v>410452</v>
      </c>
      <c r="C6615" s="418">
        <v>3000</v>
      </c>
      <c r="D6615" s="406">
        <v>98012025</v>
      </c>
      <c r="E6615" s="406" t="s">
        <v>59</v>
      </c>
      <c r="F6615" s="418">
        <v>49</v>
      </c>
      <c r="G6615" s="419">
        <v>45917</v>
      </c>
      <c r="H6615" s="419">
        <v>46009</v>
      </c>
      <c r="I6615" s="406" t="s">
        <v>15</v>
      </c>
      <c r="J6615" s="406"/>
      <c r="K6615" s="420" t="b">
        <v>0</v>
      </c>
      <c r="L6615" s="406"/>
      <c r="M6615" s="419">
        <v>46009</v>
      </c>
    </row>
    <row r="6616" spans="1:13">
      <c r="A6616" s="418">
        <v>2017</v>
      </c>
      <c r="B6616" s="418">
        <v>464096</v>
      </c>
      <c r="C6616" s="418">
        <v>3010</v>
      </c>
      <c r="D6616" s="406">
        <v>9802025</v>
      </c>
      <c r="E6616" s="406" t="s">
        <v>268</v>
      </c>
      <c r="F6616" s="418">
        <v>83</v>
      </c>
      <c r="G6616" s="419">
        <v>45981</v>
      </c>
      <c r="H6616" s="419">
        <v>45982</v>
      </c>
      <c r="I6616" s="406" t="s">
        <v>15</v>
      </c>
      <c r="J6616" s="406"/>
      <c r="K6616" s="420" t="b">
        <v>0</v>
      </c>
      <c r="L6616" s="406" t="s">
        <v>17</v>
      </c>
      <c r="M6616" s="419">
        <v>45982</v>
      </c>
    </row>
    <row r="6617" spans="1:13">
      <c r="A6617" s="418">
        <v>5001</v>
      </c>
      <c r="B6617" s="418">
        <v>410452</v>
      </c>
      <c r="C6617" s="418">
        <v>3000</v>
      </c>
      <c r="D6617" s="406">
        <v>98022025</v>
      </c>
      <c r="E6617" s="406" t="s">
        <v>59</v>
      </c>
      <c r="F6617" s="418">
        <v>12</v>
      </c>
      <c r="G6617" s="419">
        <v>45917</v>
      </c>
      <c r="H6617" s="419">
        <v>46035</v>
      </c>
      <c r="I6617" s="406" t="s">
        <v>15</v>
      </c>
      <c r="J6617" s="406"/>
      <c r="K6617" s="420" t="b">
        <v>0</v>
      </c>
      <c r="L6617" s="406"/>
      <c r="M6617" s="419">
        <v>46036</v>
      </c>
    </row>
    <row r="6618" spans="1:13">
      <c r="A6618" s="418">
        <v>5001</v>
      </c>
      <c r="B6618" s="418">
        <v>410452</v>
      </c>
      <c r="C6618" s="418">
        <v>3000</v>
      </c>
      <c r="D6618" s="406">
        <v>98032025</v>
      </c>
      <c r="E6618" s="406" t="s">
        <v>59</v>
      </c>
      <c r="F6618" s="418">
        <v>170</v>
      </c>
      <c r="G6618" s="419">
        <v>45923</v>
      </c>
      <c r="H6618" s="419">
        <v>45961</v>
      </c>
      <c r="I6618" s="406" t="s">
        <v>15</v>
      </c>
      <c r="J6618" s="406"/>
      <c r="K6618" s="420" t="b">
        <v>0</v>
      </c>
      <c r="L6618" s="406"/>
      <c r="M6618" s="419">
        <v>45962</v>
      </c>
    </row>
    <row r="6619" spans="1:13">
      <c r="A6619" s="418">
        <v>5001</v>
      </c>
      <c r="B6619" s="418">
        <v>410452</v>
      </c>
      <c r="C6619" s="418">
        <v>3000</v>
      </c>
      <c r="D6619" s="406">
        <v>98042025</v>
      </c>
      <c r="E6619" s="406" t="s">
        <v>59</v>
      </c>
      <c r="F6619" s="418">
        <v>73</v>
      </c>
      <c r="G6619" s="419">
        <v>45917</v>
      </c>
      <c r="H6619" s="419">
        <v>46034</v>
      </c>
      <c r="I6619" s="406" t="s">
        <v>15</v>
      </c>
      <c r="J6619" s="406"/>
      <c r="K6619" s="420" t="b">
        <v>0</v>
      </c>
      <c r="L6619" s="406"/>
      <c r="M6619" s="419">
        <v>46035</v>
      </c>
    </row>
    <row r="6620" spans="1:13">
      <c r="A6620" s="418">
        <v>5001</v>
      </c>
      <c r="B6620" s="418">
        <v>410452</v>
      </c>
      <c r="C6620" s="418">
        <v>3000</v>
      </c>
      <c r="D6620" s="406">
        <v>98052025</v>
      </c>
      <c r="E6620" s="406" t="s">
        <v>59</v>
      </c>
      <c r="F6620" s="418">
        <v>61</v>
      </c>
      <c r="G6620" s="419">
        <v>45917</v>
      </c>
      <c r="H6620" s="419">
        <v>46035</v>
      </c>
      <c r="I6620" s="406" t="s">
        <v>15</v>
      </c>
      <c r="J6620" s="406"/>
      <c r="K6620" s="420" t="b">
        <v>0</v>
      </c>
      <c r="L6620" s="406"/>
      <c r="M6620" s="419">
        <v>46035</v>
      </c>
    </row>
    <row r="6621" spans="1:13">
      <c r="A6621" s="418">
        <v>5001</v>
      </c>
      <c r="B6621" s="418">
        <v>423539</v>
      </c>
      <c r="C6621" s="418">
        <v>3000</v>
      </c>
      <c r="D6621" s="406">
        <v>98082025</v>
      </c>
      <c r="E6621" s="406" t="s">
        <v>1216</v>
      </c>
      <c r="F6621" s="418">
        <v>10</v>
      </c>
      <c r="G6621" s="419">
        <v>45785</v>
      </c>
      <c r="H6621" s="419">
        <v>46045</v>
      </c>
      <c r="I6621" s="406" t="s">
        <v>15</v>
      </c>
      <c r="J6621" s="406"/>
      <c r="K6621" s="420" t="b">
        <v>0</v>
      </c>
      <c r="L6621" s="406"/>
      <c r="M6621" s="419">
        <v>46045</v>
      </c>
    </row>
    <row r="6622" spans="1:13">
      <c r="A6622" s="418">
        <v>5001</v>
      </c>
      <c r="B6622" s="418">
        <v>448868</v>
      </c>
      <c r="C6622" s="418">
        <v>3000</v>
      </c>
      <c r="D6622" s="406">
        <v>98362025</v>
      </c>
      <c r="E6622" s="406" t="s">
        <v>227</v>
      </c>
      <c r="F6622" s="418">
        <v>25</v>
      </c>
      <c r="G6622" s="419">
        <v>45899</v>
      </c>
      <c r="H6622" s="419">
        <v>45975</v>
      </c>
      <c r="I6622" s="406" t="s">
        <v>15</v>
      </c>
      <c r="J6622" s="406"/>
      <c r="K6622" s="420" t="b">
        <v>0</v>
      </c>
      <c r="L6622" s="406"/>
      <c r="M6622" s="419">
        <v>45975</v>
      </c>
    </row>
    <row r="6623" spans="1:13">
      <c r="A6623" s="418">
        <v>5001</v>
      </c>
      <c r="B6623" s="418">
        <v>448868</v>
      </c>
      <c r="C6623" s="418">
        <v>3000</v>
      </c>
      <c r="D6623" s="406">
        <v>98372025</v>
      </c>
      <c r="E6623" s="406" t="s">
        <v>227</v>
      </c>
      <c r="F6623" s="418">
        <v>475</v>
      </c>
      <c r="G6623" s="419">
        <v>45918</v>
      </c>
      <c r="H6623" s="419">
        <v>45937</v>
      </c>
      <c r="I6623" s="406" t="s">
        <v>15</v>
      </c>
      <c r="J6623" s="406"/>
      <c r="K6623" s="420" t="b">
        <v>0</v>
      </c>
      <c r="L6623" s="406"/>
      <c r="M6623" s="419">
        <v>45937</v>
      </c>
    </row>
    <row r="6624" spans="1:13">
      <c r="A6624" s="418">
        <v>5001</v>
      </c>
      <c r="B6624" s="418">
        <v>463614</v>
      </c>
      <c r="C6624" s="418">
        <v>3000</v>
      </c>
      <c r="D6624" s="406">
        <v>98382025</v>
      </c>
      <c r="E6624" s="406" t="s">
        <v>183</v>
      </c>
      <c r="F6624" s="418">
        <v>600</v>
      </c>
      <c r="G6624" s="419">
        <v>45909</v>
      </c>
      <c r="H6624" s="419">
        <v>45922</v>
      </c>
      <c r="I6624" s="406" t="s">
        <v>15</v>
      </c>
      <c r="J6624" s="406"/>
      <c r="K6624" s="420" t="b">
        <v>0</v>
      </c>
      <c r="L6624" s="406"/>
      <c r="M6624" s="419">
        <v>45922</v>
      </c>
    </row>
    <row r="6625" spans="1:13">
      <c r="A6625" s="418">
        <v>5001</v>
      </c>
      <c r="B6625" s="418">
        <v>481063</v>
      </c>
      <c r="C6625" s="418">
        <v>3000</v>
      </c>
      <c r="D6625" s="406">
        <v>9842026</v>
      </c>
      <c r="E6625" s="406" t="s">
        <v>1111</v>
      </c>
      <c r="F6625" s="418">
        <v>200</v>
      </c>
      <c r="G6625" s="419">
        <v>46056</v>
      </c>
      <c r="H6625" s="419">
        <v>46064</v>
      </c>
      <c r="I6625" s="406" t="s">
        <v>15</v>
      </c>
      <c r="J6625" s="406"/>
      <c r="K6625" s="420" t="b">
        <v>0</v>
      </c>
      <c r="L6625" s="406"/>
      <c r="M6625" s="419">
        <v>46064</v>
      </c>
    </row>
    <row r="6626" spans="1:13">
      <c r="A6626" s="418">
        <v>5001</v>
      </c>
      <c r="B6626" s="418">
        <v>481063</v>
      </c>
      <c r="C6626" s="418">
        <v>3000</v>
      </c>
      <c r="D6626" s="406">
        <v>9842026</v>
      </c>
      <c r="E6626" s="406" t="s">
        <v>1111</v>
      </c>
      <c r="F6626" s="418">
        <v>200</v>
      </c>
      <c r="G6626" s="419">
        <v>46192</v>
      </c>
      <c r="H6626" s="419">
        <v>46199</v>
      </c>
      <c r="I6626" s="406" t="s">
        <v>15</v>
      </c>
      <c r="J6626" s="406"/>
      <c r="K6626" s="420" t="b">
        <v>0</v>
      </c>
      <c r="L6626" s="406" t="s">
        <v>72</v>
      </c>
      <c r="M6626" s="419">
        <v>46206</v>
      </c>
    </row>
    <row r="6627" spans="1:13">
      <c r="A6627" s="418">
        <v>5001</v>
      </c>
      <c r="B6627" s="418">
        <v>410162</v>
      </c>
      <c r="C6627" s="418">
        <v>3000</v>
      </c>
      <c r="D6627" s="406">
        <v>98442026</v>
      </c>
      <c r="E6627" s="406" t="s">
        <v>46</v>
      </c>
      <c r="F6627" s="418">
        <v>7475</v>
      </c>
      <c r="G6627" s="406"/>
      <c r="H6627" s="406"/>
      <c r="I6627" s="406" t="s">
        <v>21</v>
      </c>
      <c r="J6627" s="406"/>
      <c r="K6627" s="420" t="b">
        <v>0</v>
      </c>
      <c r="L6627" s="406"/>
      <c r="M6627" s="406"/>
    </row>
    <row r="6628" spans="1:13">
      <c r="A6628" s="418">
        <v>5001</v>
      </c>
      <c r="B6628" s="418">
        <v>463614</v>
      </c>
      <c r="C6628" s="418">
        <v>3000</v>
      </c>
      <c r="D6628" s="406">
        <v>98452025</v>
      </c>
      <c r="E6628" s="406" t="s">
        <v>183</v>
      </c>
      <c r="F6628" s="418">
        <v>625</v>
      </c>
      <c r="G6628" s="419">
        <v>45909</v>
      </c>
      <c r="H6628" s="419">
        <v>45922</v>
      </c>
      <c r="I6628" s="406" t="s">
        <v>15</v>
      </c>
      <c r="J6628" s="406"/>
      <c r="K6628" s="420" t="b">
        <v>0</v>
      </c>
      <c r="L6628" s="406"/>
      <c r="M6628" s="419">
        <v>45922</v>
      </c>
    </row>
    <row r="6629" spans="1:13">
      <c r="A6629" s="418">
        <v>2010</v>
      </c>
      <c r="B6629" s="418">
        <v>211800</v>
      </c>
      <c r="C6629" s="418">
        <v>3000</v>
      </c>
      <c r="D6629" s="406">
        <v>9852026</v>
      </c>
      <c r="E6629" s="406" t="s">
        <v>82</v>
      </c>
      <c r="F6629" s="418">
        <v>12</v>
      </c>
      <c r="G6629" s="419">
        <v>46245</v>
      </c>
      <c r="H6629" s="419">
        <v>46246</v>
      </c>
      <c r="I6629" s="406" t="s">
        <v>15</v>
      </c>
      <c r="J6629" s="406"/>
      <c r="K6629" s="420" t="b">
        <v>0</v>
      </c>
      <c r="L6629" s="406"/>
      <c r="M6629" s="419">
        <v>46246</v>
      </c>
    </row>
    <row r="6630" spans="1:13">
      <c r="A6630" s="418">
        <v>2010</v>
      </c>
      <c r="B6630" s="418">
        <v>211800</v>
      </c>
      <c r="C6630" s="418">
        <v>3000</v>
      </c>
      <c r="D6630" s="406">
        <v>9862026</v>
      </c>
      <c r="E6630" s="406" t="s">
        <v>82</v>
      </c>
      <c r="F6630" s="418">
        <v>10</v>
      </c>
      <c r="G6630" s="419">
        <v>46245</v>
      </c>
      <c r="H6630" s="419">
        <v>46246</v>
      </c>
      <c r="I6630" s="406" t="s">
        <v>15</v>
      </c>
      <c r="J6630" s="406"/>
      <c r="K6630" s="420" t="b">
        <v>0</v>
      </c>
      <c r="L6630" s="406"/>
      <c r="M6630" s="419">
        <v>46246</v>
      </c>
    </row>
    <row r="6631" spans="1:13">
      <c r="A6631" s="418">
        <v>5001</v>
      </c>
      <c r="B6631" s="418">
        <v>410072</v>
      </c>
      <c r="C6631" s="418">
        <v>3000</v>
      </c>
      <c r="D6631" s="406">
        <v>98672024</v>
      </c>
      <c r="E6631" s="406" t="s">
        <v>30</v>
      </c>
      <c r="F6631" s="418">
        <v>400</v>
      </c>
      <c r="G6631" s="419">
        <v>45897</v>
      </c>
      <c r="H6631" s="419">
        <v>45910</v>
      </c>
      <c r="I6631" s="406" t="s">
        <v>15</v>
      </c>
      <c r="J6631" s="406"/>
      <c r="K6631" s="420" t="b">
        <v>0</v>
      </c>
      <c r="L6631" s="406"/>
      <c r="M6631" s="419">
        <v>45910</v>
      </c>
    </row>
    <row r="6632" spans="1:13">
      <c r="A6632" s="418">
        <v>5001</v>
      </c>
      <c r="B6632" s="418">
        <v>463614</v>
      </c>
      <c r="C6632" s="418">
        <v>3000</v>
      </c>
      <c r="D6632" s="406">
        <v>98762025</v>
      </c>
      <c r="E6632" s="406" t="s">
        <v>183</v>
      </c>
      <c r="F6632" s="418">
        <v>1900</v>
      </c>
      <c r="G6632" s="419">
        <v>45910</v>
      </c>
      <c r="H6632" s="419">
        <v>45917</v>
      </c>
      <c r="I6632" s="406" t="s">
        <v>15</v>
      </c>
      <c r="J6632" s="406"/>
      <c r="K6632" s="420" t="b">
        <v>0</v>
      </c>
      <c r="L6632" s="406"/>
      <c r="M6632" s="419">
        <v>45917</v>
      </c>
    </row>
    <row r="6633" spans="1:13">
      <c r="A6633" s="418">
        <v>5001</v>
      </c>
      <c r="B6633" s="418">
        <v>463614</v>
      </c>
      <c r="C6633" s="418">
        <v>3000</v>
      </c>
      <c r="D6633" s="406">
        <v>98822025</v>
      </c>
      <c r="E6633" s="406" t="s">
        <v>183</v>
      </c>
      <c r="F6633" s="418">
        <v>2500</v>
      </c>
      <c r="G6633" s="419">
        <v>45910</v>
      </c>
      <c r="H6633" s="419">
        <v>45917</v>
      </c>
      <c r="I6633" s="406" t="s">
        <v>15</v>
      </c>
      <c r="J6633" s="406"/>
      <c r="K6633" s="420" t="b">
        <v>0</v>
      </c>
      <c r="L6633" s="406"/>
      <c r="M6633" s="419">
        <v>45917</v>
      </c>
    </row>
    <row r="6634" spans="1:13">
      <c r="A6634" s="418">
        <v>2010</v>
      </c>
      <c r="B6634" s="418">
        <v>211800</v>
      </c>
      <c r="C6634" s="418">
        <v>3000</v>
      </c>
      <c r="D6634" s="406">
        <v>9892026</v>
      </c>
      <c r="E6634" s="406" t="s">
        <v>82</v>
      </c>
      <c r="F6634" s="418">
        <v>10</v>
      </c>
      <c r="G6634" s="419">
        <v>46246</v>
      </c>
      <c r="H6634" s="419">
        <v>46247</v>
      </c>
      <c r="I6634" s="406" t="s">
        <v>15</v>
      </c>
      <c r="J6634" s="406"/>
      <c r="K6634" s="420" t="b">
        <v>0</v>
      </c>
      <c r="L6634" s="406"/>
      <c r="M6634" s="419">
        <v>46247</v>
      </c>
    </row>
    <row r="6635" spans="1:13">
      <c r="A6635" s="418">
        <v>2010</v>
      </c>
      <c r="B6635" s="418">
        <v>211800</v>
      </c>
      <c r="C6635" s="418">
        <v>3000</v>
      </c>
      <c r="D6635" s="406">
        <v>9902026</v>
      </c>
      <c r="E6635" s="406" t="s">
        <v>82</v>
      </c>
      <c r="F6635" s="418">
        <v>12</v>
      </c>
      <c r="G6635" s="419">
        <v>46246</v>
      </c>
      <c r="H6635" s="419">
        <v>46247</v>
      </c>
      <c r="I6635" s="406" t="s">
        <v>15</v>
      </c>
      <c r="J6635" s="406"/>
      <c r="K6635" s="420" t="b">
        <v>0</v>
      </c>
      <c r="L6635" s="406"/>
      <c r="M6635" s="419">
        <v>46247</v>
      </c>
    </row>
    <row r="6636" spans="1:13">
      <c r="A6636" s="418">
        <v>5001</v>
      </c>
      <c r="B6636" s="418">
        <v>453085</v>
      </c>
      <c r="C6636" s="418">
        <v>3000</v>
      </c>
      <c r="D6636" s="406">
        <v>99062026</v>
      </c>
      <c r="E6636" s="406" t="s">
        <v>60</v>
      </c>
      <c r="F6636" s="418">
        <v>162</v>
      </c>
      <c r="G6636" s="419">
        <v>46174</v>
      </c>
      <c r="H6636" s="419">
        <v>46175</v>
      </c>
      <c r="I6636" s="406" t="s">
        <v>15</v>
      </c>
      <c r="J6636" s="406"/>
      <c r="K6636" s="420" t="b">
        <v>0</v>
      </c>
      <c r="L6636" s="406"/>
      <c r="M6636" s="419">
        <v>46175</v>
      </c>
    </row>
    <row r="6637" spans="1:13">
      <c r="A6637" s="418">
        <v>5001</v>
      </c>
      <c r="B6637" s="418">
        <v>438129</v>
      </c>
      <c r="C6637" s="418">
        <v>3000</v>
      </c>
      <c r="D6637" s="406">
        <v>99112026</v>
      </c>
      <c r="E6637" s="406" t="s">
        <v>534</v>
      </c>
      <c r="F6637" s="418">
        <v>120</v>
      </c>
      <c r="G6637" s="419">
        <v>46177</v>
      </c>
      <c r="H6637" s="419">
        <v>46184</v>
      </c>
      <c r="I6637" s="406" t="s">
        <v>15</v>
      </c>
      <c r="J6637" s="406"/>
      <c r="K6637" s="420" t="b">
        <v>0</v>
      </c>
      <c r="L6637" s="406"/>
      <c r="M6637" s="419">
        <v>46185</v>
      </c>
    </row>
    <row r="6638" spans="1:13">
      <c r="A6638" s="418">
        <v>5001</v>
      </c>
      <c r="B6638" s="418">
        <v>454929</v>
      </c>
      <c r="C6638" s="418">
        <v>3000</v>
      </c>
      <c r="D6638" s="406">
        <v>99132026</v>
      </c>
      <c r="E6638" s="406" t="s">
        <v>844</v>
      </c>
      <c r="F6638" s="418">
        <v>50</v>
      </c>
      <c r="G6638" s="406"/>
      <c r="H6638" s="406"/>
      <c r="I6638" s="406" t="s">
        <v>21</v>
      </c>
      <c r="J6638" s="406"/>
      <c r="K6638" s="420" t="b">
        <v>0</v>
      </c>
      <c r="L6638" s="406"/>
      <c r="M6638" s="406"/>
    </row>
    <row r="6639" spans="1:13">
      <c r="A6639" s="418">
        <v>2010</v>
      </c>
      <c r="B6639" s="418">
        <v>402662</v>
      </c>
      <c r="C6639" s="418">
        <v>3000</v>
      </c>
      <c r="D6639" s="406">
        <v>9922026</v>
      </c>
      <c r="E6639" s="406" t="s">
        <v>134</v>
      </c>
      <c r="F6639" s="418">
        <v>100</v>
      </c>
      <c r="G6639" s="419">
        <v>46246</v>
      </c>
      <c r="H6639" s="419">
        <v>46253</v>
      </c>
      <c r="I6639" s="406" t="s">
        <v>15</v>
      </c>
      <c r="J6639" s="406"/>
      <c r="K6639" s="420" t="b">
        <v>0</v>
      </c>
      <c r="L6639" s="406"/>
      <c r="M6639" s="419">
        <v>46253</v>
      </c>
    </row>
    <row r="6640" spans="1:13">
      <c r="A6640" s="418">
        <v>5001</v>
      </c>
      <c r="B6640" s="418">
        <v>425462</v>
      </c>
      <c r="C6640" s="418">
        <v>3000</v>
      </c>
      <c r="D6640" s="406">
        <v>9922026</v>
      </c>
      <c r="E6640" s="406" t="s">
        <v>74</v>
      </c>
      <c r="F6640" s="418">
        <v>75</v>
      </c>
      <c r="G6640" s="406"/>
      <c r="H6640" s="406"/>
      <c r="I6640" s="406" t="s">
        <v>15</v>
      </c>
      <c r="J6640" s="406"/>
      <c r="K6640" s="420" t="b">
        <v>0</v>
      </c>
      <c r="L6640" s="406" t="s">
        <v>6578</v>
      </c>
      <c r="M6640" s="419">
        <v>46282</v>
      </c>
    </row>
    <row r="6641" spans="1:13">
      <c r="A6641" s="418">
        <v>5001</v>
      </c>
      <c r="B6641" s="418">
        <v>448868</v>
      </c>
      <c r="C6641" s="418">
        <v>3000</v>
      </c>
      <c r="D6641" s="406">
        <v>99322025</v>
      </c>
      <c r="E6641" s="406" t="s">
        <v>227</v>
      </c>
      <c r="F6641" s="418">
        <v>200</v>
      </c>
      <c r="G6641" s="419">
        <v>45902</v>
      </c>
      <c r="H6641" s="419">
        <v>45925</v>
      </c>
      <c r="I6641" s="406" t="s">
        <v>15</v>
      </c>
      <c r="J6641" s="406"/>
      <c r="K6641" s="420" t="b">
        <v>0</v>
      </c>
      <c r="L6641" s="406"/>
      <c r="M6641" s="419">
        <v>45925</v>
      </c>
    </row>
    <row r="6642" spans="1:13">
      <c r="A6642" s="418">
        <v>5001</v>
      </c>
      <c r="B6642" s="418">
        <v>448868</v>
      </c>
      <c r="C6642" s="418">
        <v>3000</v>
      </c>
      <c r="D6642" s="406">
        <v>99332025</v>
      </c>
      <c r="E6642" s="406" t="s">
        <v>227</v>
      </c>
      <c r="F6642" s="418">
        <v>225</v>
      </c>
      <c r="G6642" s="419">
        <v>45916</v>
      </c>
      <c r="H6642" s="419">
        <v>45925</v>
      </c>
      <c r="I6642" s="406" t="s">
        <v>15</v>
      </c>
      <c r="J6642" s="406"/>
      <c r="K6642" s="420" t="b">
        <v>0</v>
      </c>
      <c r="L6642" s="406"/>
      <c r="M6642" s="419">
        <v>45929</v>
      </c>
    </row>
    <row r="6643" spans="1:13">
      <c r="A6643" s="418">
        <v>5001</v>
      </c>
      <c r="B6643" s="418">
        <v>448868</v>
      </c>
      <c r="C6643" s="418">
        <v>3000</v>
      </c>
      <c r="D6643" s="406">
        <v>99342025</v>
      </c>
      <c r="E6643" s="406" t="s">
        <v>227</v>
      </c>
      <c r="F6643" s="418">
        <v>325</v>
      </c>
      <c r="G6643" s="419">
        <v>45919</v>
      </c>
      <c r="H6643" s="419">
        <v>45943</v>
      </c>
      <c r="I6643" s="406" t="s">
        <v>15</v>
      </c>
      <c r="J6643" s="406"/>
      <c r="K6643" s="420" t="b">
        <v>0</v>
      </c>
      <c r="L6643" s="406"/>
      <c r="M6643" s="419">
        <v>45944</v>
      </c>
    </row>
    <row r="6644" spans="1:13">
      <c r="A6644" s="418">
        <v>5001</v>
      </c>
      <c r="B6644" s="418">
        <v>448868</v>
      </c>
      <c r="C6644" s="418">
        <v>3000</v>
      </c>
      <c r="D6644" s="406">
        <v>99352025</v>
      </c>
      <c r="E6644" s="406" t="s">
        <v>227</v>
      </c>
      <c r="F6644" s="418">
        <v>300</v>
      </c>
      <c r="G6644" s="419">
        <v>45919</v>
      </c>
      <c r="H6644" s="419">
        <v>45937</v>
      </c>
      <c r="I6644" s="406" t="s">
        <v>15</v>
      </c>
      <c r="J6644" s="406"/>
      <c r="K6644" s="420" t="b">
        <v>0</v>
      </c>
      <c r="L6644" s="406"/>
      <c r="M6644" s="419">
        <v>45937</v>
      </c>
    </row>
    <row r="6645" spans="1:13">
      <c r="A6645" s="418">
        <v>5001</v>
      </c>
      <c r="B6645" s="418">
        <v>448868</v>
      </c>
      <c r="C6645" s="418">
        <v>3000</v>
      </c>
      <c r="D6645" s="406">
        <v>99362025</v>
      </c>
      <c r="E6645" s="406" t="s">
        <v>227</v>
      </c>
      <c r="F6645" s="418">
        <v>425</v>
      </c>
      <c r="G6645" s="419">
        <v>45920</v>
      </c>
      <c r="H6645" s="419">
        <v>45937</v>
      </c>
      <c r="I6645" s="406" t="s">
        <v>15</v>
      </c>
      <c r="J6645" s="406"/>
      <c r="K6645" s="420" t="b">
        <v>0</v>
      </c>
      <c r="L6645" s="406"/>
      <c r="M6645" s="419">
        <v>45937</v>
      </c>
    </row>
    <row r="6646" spans="1:13">
      <c r="A6646" s="418">
        <v>5001</v>
      </c>
      <c r="B6646" s="418">
        <v>448868</v>
      </c>
      <c r="C6646" s="418">
        <v>3000</v>
      </c>
      <c r="D6646" s="406">
        <v>99392025</v>
      </c>
      <c r="E6646" s="406" t="s">
        <v>227</v>
      </c>
      <c r="F6646" s="418">
        <v>575</v>
      </c>
      <c r="G6646" s="419">
        <v>45919</v>
      </c>
      <c r="H6646" s="419">
        <v>45937</v>
      </c>
      <c r="I6646" s="406" t="s">
        <v>15</v>
      </c>
      <c r="J6646" s="406"/>
      <c r="K6646" s="420" t="b">
        <v>0</v>
      </c>
      <c r="L6646" s="406"/>
      <c r="M6646" s="419">
        <v>45937</v>
      </c>
    </row>
    <row r="6647" spans="1:13">
      <c r="A6647" s="418">
        <v>5001</v>
      </c>
      <c r="B6647" s="418">
        <v>448868</v>
      </c>
      <c r="C6647" s="418">
        <v>3000</v>
      </c>
      <c r="D6647" s="406">
        <v>99412025</v>
      </c>
      <c r="E6647" s="406" t="s">
        <v>227</v>
      </c>
      <c r="F6647" s="418">
        <v>225</v>
      </c>
      <c r="G6647" s="419">
        <v>45910</v>
      </c>
      <c r="H6647" s="419">
        <v>45925</v>
      </c>
      <c r="I6647" s="406" t="s">
        <v>15</v>
      </c>
      <c r="J6647" s="406"/>
      <c r="K6647" s="420" t="b">
        <v>0</v>
      </c>
      <c r="L6647" s="406"/>
      <c r="M6647" s="419">
        <v>45925</v>
      </c>
    </row>
    <row r="6648" spans="1:13">
      <c r="A6648" s="418">
        <v>5001</v>
      </c>
      <c r="B6648" s="418">
        <v>448868</v>
      </c>
      <c r="C6648" s="418">
        <v>3000</v>
      </c>
      <c r="D6648" s="406">
        <v>99442025</v>
      </c>
      <c r="E6648" s="406" t="s">
        <v>227</v>
      </c>
      <c r="F6648" s="418">
        <v>350</v>
      </c>
      <c r="G6648" s="419">
        <v>45896</v>
      </c>
      <c r="H6648" s="419">
        <v>45905</v>
      </c>
      <c r="I6648" s="406" t="s">
        <v>15</v>
      </c>
      <c r="J6648" s="406"/>
      <c r="K6648" s="420" t="b">
        <v>0</v>
      </c>
      <c r="L6648" s="406"/>
      <c r="M6648" s="419">
        <v>45905</v>
      </c>
    </row>
    <row r="6649" spans="1:13">
      <c r="A6649" s="418">
        <v>2017</v>
      </c>
      <c r="B6649" s="418">
        <v>453040</v>
      </c>
      <c r="C6649" s="418">
        <v>3010</v>
      </c>
      <c r="D6649" s="406">
        <v>9972025</v>
      </c>
      <c r="E6649" s="406" t="s">
        <v>424</v>
      </c>
      <c r="F6649" s="418">
        <v>525</v>
      </c>
      <c r="G6649" s="419">
        <v>45895</v>
      </c>
      <c r="H6649" s="419">
        <v>45902</v>
      </c>
      <c r="I6649" s="406" t="s">
        <v>15</v>
      </c>
      <c r="J6649" s="406"/>
      <c r="K6649" s="420" t="b">
        <v>0</v>
      </c>
      <c r="L6649" s="406"/>
      <c r="M6649" s="419">
        <v>45902</v>
      </c>
    </row>
    <row r="6650" spans="1:13">
      <c r="A6650" s="418">
        <v>5001</v>
      </c>
      <c r="B6650" s="418">
        <v>462569</v>
      </c>
      <c r="C6650" s="418">
        <v>3000</v>
      </c>
      <c r="D6650" s="406">
        <v>99722025</v>
      </c>
      <c r="E6650" s="406" t="s">
        <v>1217</v>
      </c>
      <c r="F6650" s="418">
        <v>40</v>
      </c>
      <c r="G6650" s="419">
        <v>45911</v>
      </c>
      <c r="H6650" s="419">
        <v>45929</v>
      </c>
      <c r="I6650" s="406" t="s">
        <v>15</v>
      </c>
      <c r="J6650" s="406"/>
      <c r="K6650" s="420" t="b">
        <v>0</v>
      </c>
      <c r="L6650" s="406"/>
      <c r="M6650" s="419">
        <v>45930</v>
      </c>
    </row>
    <row r="6651" spans="1:13">
      <c r="A6651" s="418">
        <v>5001</v>
      </c>
      <c r="B6651" s="418">
        <v>425452</v>
      </c>
      <c r="C6651" s="418">
        <v>3000</v>
      </c>
      <c r="D6651" s="406">
        <v>99752025</v>
      </c>
      <c r="E6651" s="406" t="s">
        <v>222</v>
      </c>
      <c r="F6651" s="418">
        <v>1700</v>
      </c>
      <c r="G6651" s="419">
        <v>45909</v>
      </c>
      <c r="H6651" s="419">
        <v>45915</v>
      </c>
      <c r="I6651" s="406" t="s">
        <v>15</v>
      </c>
      <c r="J6651" s="406"/>
      <c r="K6651" s="420" t="b">
        <v>0</v>
      </c>
      <c r="L6651" s="406"/>
      <c r="M6651" s="419">
        <v>45915</v>
      </c>
    </row>
    <row r="6652" spans="1:13">
      <c r="A6652" s="418">
        <v>5001</v>
      </c>
      <c r="B6652" s="418">
        <v>422390</v>
      </c>
      <c r="C6652" s="418">
        <v>3000</v>
      </c>
      <c r="D6652" s="406">
        <v>99782025</v>
      </c>
      <c r="E6652" s="406" t="s">
        <v>327</v>
      </c>
      <c r="F6652" s="418">
        <v>125</v>
      </c>
      <c r="G6652" s="419">
        <v>45860</v>
      </c>
      <c r="H6652" s="419">
        <v>45906</v>
      </c>
      <c r="I6652" s="406" t="s">
        <v>15</v>
      </c>
      <c r="J6652" s="406"/>
      <c r="K6652" s="420" t="b">
        <v>0</v>
      </c>
      <c r="L6652" s="406"/>
      <c r="M6652" s="419">
        <v>45909</v>
      </c>
    </row>
    <row r="6653" spans="1:13">
      <c r="A6653" s="418">
        <v>5001</v>
      </c>
      <c r="B6653" s="418">
        <v>451033</v>
      </c>
      <c r="C6653" s="418">
        <v>3000</v>
      </c>
      <c r="D6653" s="406">
        <v>99782026</v>
      </c>
      <c r="E6653" s="406" t="s">
        <v>116</v>
      </c>
      <c r="F6653" s="418">
        <v>2</v>
      </c>
      <c r="G6653" s="419">
        <v>46176</v>
      </c>
      <c r="H6653" s="419">
        <v>46188</v>
      </c>
      <c r="I6653" s="406" t="s">
        <v>15</v>
      </c>
      <c r="J6653" s="406"/>
      <c r="K6653" s="420" t="b">
        <v>0</v>
      </c>
      <c r="L6653" s="406"/>
      <c r="M6653" s="419">
        <v>46188</v>
      </c>
    </row>
    <row r="6654" spans="1:13">
      <c r="A6654" s="418">
        <v>5001</v>
      </c>
      <c r="B6654" s="418">
        <v>410116</v>
      </c>
      <c r="C6654" s="418">
        <v>3000</v>
      </c>
      <c r="D6654" s="406">
        <v>99812025</v>
      </c>
      <c r="E6654" s="406" t="s">
        <v>81</v>
      </c>
      <c r="F6654" s="418">
        <v>280</v>
      </c>
      <c r="G6654" s="419">
        <v>45924</v>
      </c>
      <c r="H6654" s="419">
        <v>45932</v>
      </c>
      <c r="I6654" s="406" t="s">
        <v>15</v>
      </c>
      <c r="J6654" s="406"/>
      <c r="K6654" s="420" t="b">
        <v>0</v>
      </c>
      <c r="L6654" s="406"/>
      <c r="M6654" s="419">
        <v>45937</v>
      </c>
    </row>
    <row r="6655" spans="1:13">
      <c r="A6655" s="418">
        <v>2010</v>
      </c>
      <c r="B6655" s="418">
        <v>465257</v>
      </c>
      <c r="C6655" s="418">
        <v>3000</v>
      </c>
      <c r="D6655" s="406">
        <v>9982026</v>
      </c>
      <c r="E6655" s="406" t="s">
        <v>162</v>
      </c>
      <c r="F6655" s="418">
        <v>760</v>
      </c>
      <c r="G6655" s="419">
        <v>46246</v>
      </c>
      <c r="H6655" s="419">
        <v>46259</v>
      </c>
      <c r="I6655" s="406" t="s">
        <v>15</v>
      </c>
      <c r="J6655" s="406"/>
      <c r="K6655" s="420" t="b">
        <v>0</v>
      </c>
      <c r="L6655" s="406"/>
      <c r="M6655" s="419">
        <v>46259</v>
      </c>
    </row>
    <row r="6656" spans="1:13">
      <c r="A6656" s="418">
        <v>5001</v>
      </c>
      <c r="B6656" s="418">
        <v>460028</v>
      </c>
      <c r="C6656" s="418">
        <v>3000</v>
      </c>
      <c r="D6656" s="406">
        <v>99862024</v>
      </c>
      <c r="E6656" s="406" t="s">
        <v>94</v>
      </c>
      <c r="F6656" s="418">
        <v>594</v>
      </c>
      <c r="G6656" s="406"/>
      <c r="H6656" s="406"/>
      <c r="I6656" s="406" t="s">
        <v>21</v>
      </c>
      <c r="J6656" s="406"/>
      <c r="K6656" s="420" t="b">
        <v>0</v>
      </c>
      <c r="L6656" s="406"/>
      <c r="M6656" s="406"/>
    </row>
    <row r="6657" spans="1:13">
      <c r="A6657" s="418">
        <v>5001</v>
      </c>
      <c r="B6657" s="418">
        <v>460028</v>
      </c>
      <c r="C6657" s="418">
        <v>3000</v>
      </c>
      <c r="D6657" s="406">
        <v>99872024</v>
      </c>
      <c r="E6657" s="406" t="s">
        <v>94</v>
      </c>
      <c r="F6657" s="418">
        <v>509</v>
      </c>
      <c r="G6657" s="406"/>
      <c r="H6657" s="406"/>
      <c r="I6657" s="406" t="s">
        <v>21</v>
      </c>
      <c r="J6657" s="406"/>
      <c r="K6657" s="420" t="b">
        <v>0</v>
      </c>
      <c r="L6657" s="406"/>
      <c r="M6657" s="406"/>
    </row>
    <row r="6658" spans="1:13">
      <c r="A6658" s="418">
        <v>2010</v>
      </c>
      <c r="B6658" s="418">
        <v>465257</v>
      </c>
      <c r="C6658" s="418">
        <v>3000</v>
      </c>
      <c r="D6658" s="406">
        <v>9992026</v>
      </c>
      <c r="E6658" s="406" t="s">
        <v>162</v>
      </c>
      <c r="F6658" s="418">
        <v>600</v>
      </c>
      <c r="G6658" s="419">
        <v>46247</v>
      </c>
      <c r="H6658" s="419">
        <v>46251</v>
      </c>
      <c r="I6658" s="406" t="s">
        <v>15</v>
      </c>
      <c r="J6658" s="406"/>
      <c r="K6658" s="420" t="b">
        <v>0</v>
      </c>
      <c r="L6658" s="406"/>
      <c r="M6658" s="419">
        <v>46251</v>
      </c>
    </row>
    <row r="6659" spans="1:13">
      <c r="A6659" s="418">
        <v>5001</v>
      </c>
      <c r="B6659" s="418">
        <v>439237</v>
      </c>
      <c r="C6659" s="418">
        <v>3000</v>
      </c>
      <c r="D6659" s="406" t="s">
        <v>1218</v>
      </c>
      <c r="E6659" s="406" t="s">
        <v>1219</v>
      </c>
      <c r="F6659" s="418">
        <v>5000</v>
      </c>
      <c r="G6659" s="406"/>
      <c r="H6659" s="406"/>
      <c r="I6659" s="406" t="s">
        <v>21</v>
      </c>
      <c r="J6659" s="406"/>
      <c r="K6659" s="420" t="b">
        <v>1</v>
      </c>
      <c r="L6659" s="406"/>
      <c r="M6659" s="406"/>
    </row>
    <row r="6660" spans="1:13">
      <c r="A6660" s="418">
        <v>5001</v>
      </c>
      <c r="B6660" s="418">
        <v>439237</v>
      </c>
      <c r="C6660" s="418">
        <v>3000</v>
      </c>
      <c r="D6660" s="406" t="s">
        <v>1220</v>
      </c>
      <c r="E6660" s="406" t="s">
        <v>1219</v>
      </c>
      <c r="F6660" s="418">
        <v>5000</v>
      </c>
      <c r="G6660" s="406"/>
      <c r="H6660" s="406"/>
      <c r="I6660" s="406" t="s">
        <v>21</v>
      </c>
      <c r="J6660" s="406"/>
      <c r="K6660" s="420" t="b">
        <v>1</v>
      </c>
      <c r="L6660" s="406"/>
      <c r="M6660" s="406"/>
    </row>
    <row r="6661" spans="1:13">
      <c r="A6661" s="418">
        <v>5001</v>
      </c>
      <c r="B6661" s="418">
        <v>439237</v>
      </c>
      <c r="C6661" s="418">
        <v>3000</v>
      </c>
      <c r="D6661" s="406" t="s">
        <v>1221</v>
      </c>
      <c r="E6661" s="406" t="s">
        <v>1219</v>
      </c>
      <c r="F6661" s="418">
        <v>5000</v>
      </c>
      <c r="G6661" s="406"/>
      <c r="H6661" s="406"/>
      <c r="I6661" s="406" t="s">
        <v>21</v>
      </c>
      <c r="J6661" s="406"/>
      <c r="K6661" s="420" t="b">
        <v>0</v>
      </c>
      <c r="L6661" s="406"/>
      <c r="M6661" s="406"/>
    </row>
    <row r="6662" spans="1:13">
      <c r="A6662" s="418">
        <v>5001</v>
      </c>
      <c r="B6662" s="418">
        <v>439238</v>
      </c>
      <c r="C6662" s="418">
        <v>3000</v>
      </c>
      <c r="D6662" s="406" t="s">
        <v>1222</v>
      </c>
      <c r="E6662" s="406" t="s">
        <v>1223</v>
      </c>
      <c r="F6662" s="418">
        <v>4720</v>
      </c>
      <c r="G6662" s="406"/>
      <c r="H6662" s="406"/>
      <c r="I6662" s="406" t="s">
        <v>21</v>
      </c>
      <c r="J6662" s="406"/>
      <c r="K6662" s="420" t="b">
        <v>1</v>
      </c>
      <c r="L6662" s="406"/>
      <c r="M6662" s="406"/>
    </row>
    <row r="6663" spans="1:13">
      <c r="A6663" s="418">
        <v>5001</v>
      </c>
      <c r="B6663" s="418">
        <v>410628</v>
      </c>
      <c r="C6663" s="418">
        <v>2000</v>
      </c>
      <c r="D6663" s="406" t="s">
        <v>1224</v>
      </c>
      <c r="E6663" s="406" t="s">
        <v>1225</v>
      </c>
      <c r="F6663" s="418">
        <v>315927</v>
      </c>
      <c r="G6663" s="406"/>
      <c r="H6663" s="406"/>
      <c r="I6663" s="406" t="s">
        <v>21</v>
      </c>
      <c r="J6663" s="406"/>
      <c r="K6663" s="420" t="b">
        <v>1</v>
      </c>
      <c r="L6663" s="406"/>
      <c r="M6663" s="406"/>
    </row>
    <row r="6664" spans="1:13">
      <c r="A6664" s="418">
        <v>5001</v>
      </c>
      <c r="B6664" s="418">
        <v>439237</v>
      </c>
      <c r="C6664" s="418">
        <v>3000</v>
      </c>
      <c r="D6664" s="406" t="s">
        <v>1226</v>
      </c>
      <c r="E6664" s="406" t="s">
        <v>1219</v>
      </c>
      <c r="F6664" s="418">
        <v>5000</v>
      </c>
      <c r="G6664" s="419">
        <v>45111</v>
      </c>
      <c r="H6664" s="406"/>
      <c r="I6664" s="406" t="s">
        <v>1227</v>
      </c>
      <c r="J6664" s="406"/>
      <c r="K6664" s="420" t="b">
        <v>1</v>
      </c>
      <c r="L6664" s="406"/>
      <c r="M6664" s="406"/>
    </row>
    <row r="6665" spans="1:13">
      <c r="A6665" s="418">
        <v>5001</v>
      </c>
      <c r="B6665" s="418">
        <v>439238</v>
      </c>
      <c r="C6665" s="418">
        <v>3000</v>
      </c>
      <c r="D6665" s="406" t="s">
        <v>1228</v>
      </c>
      <c r="E6665" s="406" t="s">
        <v>1223</v>
      </c>
      <c r="F6665" s="418">
        <v>5000</v>
      </c>
      <c r="G6665" s="419">
        <v>45111</v>
      </c>
      <c r="H6665" s="406"/>
      <c r="I6665" s="406" t="s">
        <v>1227</v>
      </c>
      <c r="J6665" s="406"/>
      <c r="K6665" s="420" t="b">
        <v>1</v>
      </c>
      <c r="L6665" s="406"/>
      <c r="M6665" s="406"/>
    </row>
    <row r="6666" spans="1:13">
      <c r="A6666" s="418">
        <v>5001</v>
      </c>
      <c r="B6666" s="418">
        <v>450755</v>
      </c>
      <c r="C6666" s="418">
        <v>3000</v>
      </c>
      <c r="D6666" s="406" t="s">
        <v>1229</v>
      </c>
      <c r="E6666" s="406" t="s">
        <v>1230</v>
      </c>
      <c r="F6666" s="418">
        <v>50</v>
      </c>
      <c r="G6666" s="406"/>
      <c r="H6666" s="406"/>
      <c r="I6666" s="406" t="s">
        <v>21</v>
      </c>
      <c r="J6666" s="406"/>
      <c r="K6666" s="420" t="b">
        <v>0</v>
      </c>
      <c r="L6666" s="406"/>
      <c r="M6666" s="406"/>
    </row>
    <row r="6667" spans="1:13">
      <c r="A6667" s="418">
        <v>5001</v>
      </c>
      <c r="B6667" s="418">
        <v>450755</v>
      </c>
      <c r="C6667" s="418">
        <v>3000</v>
      </c>
      <c r="D6667" s="406" t="s">
        <v>1231</v>
      </c>
      <c r="E6667" s="406" t="s">
        <v>1230</v>
      </c>
      <c r="F6667" s="418"/>
      <c r="G6667" s="406"/>
      <c r="H6667" s="406"/>
      <c r="I6667" s="406" t="s">
        <v>21</v>
      </c>
      <c r="J6667" s="406"/>
      <c r="K6667" s="420" t="b">
        <v>1</v>
      </c>
      <c r="L6667" s="406"/>
      <c r="M6667" s="406"/>
    </row>
    <row r="6668" spans="1:13">
      <c r="A6668" s="418">
        <v>5001</v>
      </c>
      <c r="B6668" s="418">
        <v>480122</v>
      </c>
      <c r="C6668" s="418"/>
      <c r="D6668" s="406" t="s">
        <v>1232</v>
      </c>
      <c r="E6668" s="406" t="s">
        <v>1233</v>
      </c>
      <c r="F6668" s="418"/>
      <c r="G6668" s="419">
        <v>45957</v>
      </c>
      <c r="H6668" s="419">
        <v>45960</v>
      </c>
      <c r="I6668" s="406" t="s">
        <v>15</v>
      </c>
      <c r="J6668" s="406"/>
      <c r="K6668" s="420" t="b">
        <v>0</v>
      </c>
      <c r="L6668" s="406"/>
      <c r="M6668" s="419">
        <v>45961</v>
      </c>
    </row>
    <row r="6669" spans="1:13">
      <c r="A6669" s="418">
        <v>5001</v>
      </c>
      <c r="B6669" s="418">
        <v>423998</v>
      </c>
      <c r="C6669" s="418">
        <v>3000</v>
      </c>
      <c r="D6669" s="406" t="s">
        <v>1234</v>
      </c>
      <c r="E6669" s="406" t="s">
        <v>535</v>
      </c>
      <c r="F6669" s="418">
        <v>101</v>
      </c>
      <c r="G6669" s="406"/>
      <c r="H6669" s="406"/>
      <c r="I6669" s="406" t="s">
        <v>21</v>
      </c>
      <c r="J6669" s="406"/>
      <c r="K6669" s="420" t="b">
        <v>0</v>
      </c>
      <c r="L6669" s="406"/>
      <c r="M6669" s="406"/>
    </row>
    <row r="6670" spans="1:13">
      <c r="A6670" s="418">
        <v>5001</v>
      </c>
      <c r="B6670" s="418">
        <v>423998</v>
      </c>
      <c r="C6670" s="418">
        <v>3000</v>
      </c>
      <c r="D6670" s="406" t="s">
        <v>1235</v>
      </c>
      <c r="E6670" s="406" t="s">
        <v>535</v>
      </c>
      <c r="F6670" s="418">
        <v>304</v>
      </c>
      <c r="G6670" s="406"/>
      <c r="H6670" s="406"/>
      <c r="I6670" s="406" t="s">
        <v>21</v>
      </c>
      <c r="J6670" s="406"/>
      <c r="K6670" s="420" t="b">
        <v>0</v>
      </c>
      <c r="L6670" s="406"/>
      <c r="M6670" s="406"/>
    </row>
    <row r="6671" spans="1:13">
      <c r="A6671" s="418">
        <v>5001</v>
      </c>
      <c r="B6671" s="418">
        <v>423998</v>
      </c>
      <c r="C6671" s="418">
        <v>3000</v>
      </c>
      <c r="D6671" s="406" t="s">
        <v>1236</v>
      </c>
      <c r="E6671" s="406" t="s">
        <v>535</v>
      </c>
      <c r="F6671" s="418">
        <v>404</v>
      </c>
      <c r="G6671" s="406"/>
      <c r="H6671" s="406"/>
      <c r="I6671" s="406" t="s">
        <v>21</v>
      </c>
      <c r="J6671" s="406"/>
      <c r="K6671" s="420" t="b">
        <v>0</v>
      </c>
      <c r="L6671" s="406"/>
      <c r="M6671" s="406"/>
    </row>
    <row r="6672" spans="1:13">
      <c r="A6672" s="418">
        <v>5001</v>
      </c>
      <c r="B6672" s="418">
        <v>410123</v>
      </c>
      <c r="C6672" s="418">
        <v>3000</v>
      </c>
      <c r="D6672" s="406" t="s">
        <v>1237</v>
      </c>
      <c r="E6672" s="406" t="s">
        <v>1159</v>
      </c>
      <c r="F6672" s="418">
        <v>670</v>
      </c>
      <c r="G6672" s="406"/>
      <c r="H6672" s="419">
        <v>45902</v>
      </c>
      <c r="I6672" s="406" t="s">
        <v>15</v>
      </c>
      <c r="J6672" s="406"/>
      <c r="K6672" s="420" t="b">
        <v>0</v>
      </c>
      <c r="L6672" s="406"/>
      <c r="M6672" s="419">
        <v>45902</v>
      </c>
    </row>
    <row r="6673" spans="1:13">
      <c r="A6673" s="418">
        <v>5001</v>
      </c>
      <c r="B6673" s="418">
        <v>410144</v>
      </c>
      <c r="C6673" s="418">
        <v>3000</v>
      </c>
      <c r="D6673" s="406" t="s">
        <v>1237</v>
      </c>
      <c r="E6673" s="406" t="s">
        <v>46</v>
      </c>
      <c r="F6673" s="418">
        <v>1250</v>
      </c>
      <c r="G6673" s="406"/>
      <c r="H6673" s="419">
        <v>45902</v>
      </c>
      <c r="I6673" s="406" t="s">
        <v>15</v>
      </c>
      <c r="J6673" s="406"/>
      <c r="K6673" s="420" t="b">
        <v>0</v>
      </c>
      <c r="L6673" s="406"/>
      <c r="M6673" s="419">
        <v>45902</v>
      </c>
    </row>
    <row r="6674" spans="1:13">
      <c r="A6674" s="418">
        <v>5001</v>
      </c>
      <c r="B6674" s="418">
        <v>410123</v>
      </c>
      <c r="C6674" s="418">
        <v>3000</v>
      </c>
      <c r="D6674" s="406" t="s">
        <v>1238</v>
      </c>
      <c r="E6674" s="406" t="s">
        <v>1159</v>
      </c>
      <c r="F6674" s="418">
        <v>620</v>
      </c>
      <c r="G6674" s="406"/>
      <c r="H6674" s="419">
        <v>45902</v>
      </c>
      <c r="I6674" s="406" t="s">
        <v>15</v>
      </c>
      <c r="J6674" s="406"/>
      <c r="K6674" s="420" t="b">
        <v>0</v>
      </c>
      <c r="L6674" s="406"/>
      <c r="M6674" s="419">
        <v>45902</v>
      </c>
    </row>
    <row r="6675" spans="1:13">
      <c r="A6675" s="418">
        <v>5001</v>
      </c>
      <c r="B6675" s="418">
        <v>410144</v>
      </c>
      <c r="C6675" s="418">
        <v>3000</v>
      </c>
      <c r="D6675" s="406" t="s">
        <v>1238</v>
      </c>
      <c r="E6675" s="406" t="s">
        <v>46</v>
      </c>
      <c r="F6675" s="418">
        <v>1300</v>
      </c>
      <c r="G6675" s="406"/>
      <c r="H6675" s="419">
        <v>45902</v>
      </c>
      <c r="I6675" s="406" t="s">
        <v>15</v>
      </c>
      <c r="J6675" s="406"/>
      <c r="K6675" s="420" t="b">
        <v>0</v>
      </c>
      <c r="L6675" s="406"/>
      <c r="M6675" s="419">
        <v>45902</v>
      </c>
    </row>
    <row r="6676" spans="1:13">
      <c r="A6676" s="418">
        <v>5001</v>
      </c>
      <c r="B6676" s="418">
        <v>410123</v>
      </c>
      <c r="C6676" s="418">
        <v>3000</v>
      </c>
      <c r="D6676" s="406" t="s">
        <v>1239</v>
      </c>
      <c r="E6676" s="406" t="s">
        <v>1159</v>
      </c>
      <c r="F6676" s="418">
        <v>770</v>
      </c>
      <c r="G6676" s="406"/>
      <c r="H6676" s="419">
        <v>45902</v>
      </c>
      <c r="I6676" s="406" t="s">
        <v>15</v>
      </c>
      <c r="J6676" s="406"/>
      <c r="K6676" s="420" t="b">
        <v>0</v>
      </c>
      <c r="L6676" s="406"/>
      <c r="M6676" s="419">
        <v>45902</v>
      </c>
    </row>
    <row r="6677" spans="1:13">
      <c r="A6677" s="418">
        <v>5001</v>
      </c>
      <c r="B6677" s="418">
        <v>410144</v>
      </c>
      <c r="C6677" s="418">
        <v>3000</v>
      </c>
      <c r="D6677" s="406" t="s">
        <v>1239</v>
      </c>
      <c r="E6677" s="406" t="s">
        <v>46</v>
      </c>
      <c r="F6677" s="418">
        <v>1150</v>
      </c>
      <c r="G6677" s="406"/>
      <c r="H6677" s="419">
        <v>45902</v>
      </c>
      <c r="I6677" s="406" t="s">
        <v>15</v>
      </c>
      <c r="J6677" s="406"/>
      <c r="K6677" s="420" t="b">
        <v>0</v>
      </c>
      <c r="L6677" s="406"/>
      <c r="M6677" s="419">
        <v>45902</v>
      </c>
    </row>
    <row r="6678" spans="1:13">
      <c r="A6678" s="418">
        <v>5001</v>
      </c>
      <c r="B6678" s="418">
        <v>410123</v>
      </c>
      <c r="C6678" s="418">
        <v>3000</v>
      </c>
      <c r="D6678" s="406" t="s">
        <v>1240</v>
      </c>
      <c r="E6678" s="406" t="s">
        <v>1159</v>
      </c>
      <c r="F6678" s="418">
        <v>720</v>
      </c>
      <c r="G6678" s="406"/>
      <c r="H6678" s="419">
        <v>45923</v>
      </c>
      <c r="I6678" s="406" t="s">
        <v>15</v>
      </c>
      <c r="J6678" s="406"/>
      <c r="K6678" s="420" t="b">
        <v>0</v>
      </c>
      <c r="L6678" s="406"/>
      <c r="M6678" s="419">
        <v>45923</v>
      </c>
    </row>
    <row r="6679" spans="1:13">
      <c r="A6679" s="418">
        <v>5001</v>
      </c>
      <c r="B6679" s="418">
        <v>410144</v>
      </c>
      <c r="C6679" s="418">
        <v>3000</v>
      </c>
      <c r="D6679" s="406" t="s">
        <v>1240</v>
      </c>
      <c r="E6679" s="406" t="s">
        <v>46</v>
      </c>
      <c r="F6679" s="418">
        <v>1200</v>
      </c>
      <c r="G6679" s="406"/>
      <c r="H6679" s="419">
        <v>45941</v>
      </c>
      <c r="I6679" s="406" t="s">
        <v>15</v>
      </c>
      <c r="J6679" s="406"/>
      <c r="K6679" s="420" t="b">
        <v>0</v>
      </c>
      <c r="L6679" s="406"/>
      <c r="M6679" s="419">
        <v>45941</v>
      </c>
    </row>
    <row r="6680" spans="1:13">
      <c r="A6680" s="418">
        <v>5001</v>
      </c>
      <c r="B6680" s="418">
        <v>410123</v>
      </c>
      <c r="C6680" s="418">
        <v>3000</v>
      </c>
      <c r="D6680" s="406" t="s">
        <v>1241</v>
      </c>
      <c r="E6680" s="406" t="s">
        <v>1159</v>
      </c>
      <c r="F6680" s="418">
        <v>695</v>
      </c>
      <c r="G6680" s="406"/>
      <c r="H6680" s="419">
        <v>45923</v>
      </c>
      <c r="I6680" s="406" t="s">
        <v>15</v>
      </c>
      <c r="J6680" s="406"/>
      <c r="K6680" s="420" t="b">
        <v>0</v>
      </c>
      <c r="L6680" s="406"/>
      <c r="M6680" s="419">
        <v>45923</v>
      </c>
    </row>
    <row r="6681" spans="1:13">
      <c r="A6681" s="418">
        <v>5001</v>
      </c>
      <c r="B6681" s="418">
        <v>410144</v>
      </c>
      <c r="C6681" s="418">
        <v>3000</v>
      </c>
      <c r="D6681" s="406" t="s">
        <v>1241</v>
      </c>
      <c r="E6681" s="406" t="s">
        <v>46</v>
      </c>
      <c r="F6681" s="418">
        <v>1225</v>
      </c>
      <c r="G6681" s="406"/>
      <c r="H6681" s="419">
        <v>45941</v>
      </c>
      <c r="I6681" s="406" t="s">
        <v>15</v>
      </c>
      <c r="J6681" s="406"/>
      <c r="K6681" s="420" t="b">
        <v>0</v>
      </c>
      <c r="L6681" s="406"/>
      <c r="M6681" s="419">
        <v>45941</v>
      </c>
    </row>
    <row r="6682" spans="1:13">
      <c r="A6682" s="418">
        <v>5001</v>
      </c>
      <c r="B6682" s="418">
        <v>410123</v>
      </c>
      <c r="C6682" s="418">
        <v>3000</v>
      </c>
      <c r="D6682" s="406" t="s">
        <v>1242</v>
      </c>
      <c r="E6682" s="406" t="s">
        <v>1159</v>
      </c>
      <c r="F6682" s="418">
        <v>670</v>
      </c>
      <c r="G6682" s="419">
        <v>45923</v>
      </c>
      <c r="H6682" s="419">
        <v>45931</v>
      </c>
      <c r="I6682" s="406" t="s">
        <v>15</v>
      </c>
      <c r="J6682" s="406"/>
      <c r="K6682" s="420" t="b">
        <v>0</v>
      </c>
      <c r="L6682" s="406"/>
      <c r="M6682" s="419">
        <v>45931</v>
      </c>
    </row>
    <row r="6683" spans="1:13">
      <c r="A6683" s="418">
        <v>5001</v>
      </c>
      <c r="B6683" s="418">
        <v>410144</v>
      </c>
      <c r="C6683" s="418">
        <v>3000</v>
      </c>
      <c r="D6683" s="406" t="s">
        <v>1242</v>
      </c>
      <c r="E6683" s="406" t="s">
        <v>46</v>
      </c>
      <c r="F6683" s="418">
        <v>1250</v>
      </c>
      <c r="G6683" s="406"/>
      <c r="H6683" s="419">
        <v>45941</v>
      </c>
      <c r="I6683" s="406" t="s">
        <v>15</v>
      </c>
      <c r="J6683" s="406"/>
      <c r="K6683" s="420" t="b">
        <v>0</v>
      </c>
      <c r="L6683" s="406"/>
      <c r="M6683" s="419">
        <v>45941</v>
      </c>
    </row>
    <row r="6684" spans="1:13">
      <c r="A6684" s="418">
        <v>5001</v>
      </c>
      <c r="B6684" s="418">
        <v>410123</v>
      </c>
      <c r="C6684" s="418">
        <v>3000</v>
      </c>
      <c r="D6684" s="406" t="s">
        <v>1243</v>
      </c>
      <c r="E6684" s="406" t="s">
        <v>1159</v>
      </c>
      <c r="F6684" s="418">
        <v>670</v>
      </c>
      <c r="G6684" s="406"/>
      <c r="H6684" s="419">
        <v>45934</v>
      </c>
      <c r="I6684" s="406" t="s">
        <v>15</v>
      </c>
      <c r="J6684" s="406"/>
      <c r="K6684" s="420" t="b">
        <v>0</v>
      </c>
      <c r="L6684" s="406"/>
      <c r="M6684" s="419">
        <v>45934</v>
      </c>
    </row>
    <row r="6685" spans="1:13">
      <c r="A6685" s="418">
        <v>5001</v>
      </c>
      <c r="B6685" s="418">
        <v>410144</v>
      </c>
      <c r="C6685" s="418">
        <v>3000</v>
      </c>
      <c r="D6685" s="406" t="s">
        <v>1243</v>
      </c>
      <c r="E6685" s="406" t="s">
        <v>46</v>
      </c>
      <c r="F6685" s="418">
        <v>1250</v>
      </c>
      <c r="G6685" s="406"/>
      <c r="H6685" s="419">
        <v>45941</v>
      </c>
      <c r="I6685" s="406" t="s">
        <v>15</v>
      </c>
      <c r="J6685" s="406"/>
      <c r="K6685" s="420" t="b">
        <v>0</v>
      </c>
      <c r="L6685" s="406"/>
      <c r="M6685" s="419">
        <v>45941</v>
      </c>
    </row>
    <row r="6686" spans="1:13">
      <c r="A6686" s="418">
        <v>5001</v>
      </c>
      <c r="B6686" s="418">
        <v>410123</v>
      </c>
      <c r="C6686" s="418">
        <v>3000</v>
      </c>
      <c r="D6686" s="406" t="s">
        <v>1244</v>
      </c>
      <c r="E6686" s="406" t="s">
        <v>1159</v>
      </c>
      <c r="F6686" s="418">
        <v>645</v>
      </c>
      <c r="G6686" s="406"/>
      <c r="H6686" s="419">
        <v>45934</v>
      </c>
      <c r="I6686" s="406" t="s">
        <v>15</v>
      </c>
      <c r="J6686" s="406"/>
      <c r="K6686" s="420" t="b">
        <v>0</v>
      </c>
      <c r="L6686" s="406"/>
      <c r="M6686" s="419">
        <v>45934</v>
      </c>
    </row>
    <row r="6687" spans="1:13">
      <c r="A6687" s="418">
        <v>5001</v>
      </c>
      <c r="B6687" s="418">
        <v>410144</v>
      </c>
      <c r="C6687" s="418">
        <v>3000</v>
      </c>
      <c r="D6687" s="406" t="s">
        <v>1244</v>
      </c>
      <c r="E6687" s="406" t="s">
        <v>46</v>
      </c>
      <c r="F6687" s="418">
        <v>1275</v>
      </c>
      <c r="G6687" s="406"/>
      <c r="H6687" s="419">
        <v>45941</v>
      </c>
      <c r="I6687" s="406" t="s">
        <v>15</v>
      </c>
      <c r="J6687" s="406"/>
      <c r="K6687" s="420" t="b">
        <v>0</v>
      </c>
      <c r="L6687" s="406"/>
      <c r="M6687" s="419">
        <v>45941</v>
      </c>
    </row>
    <row r="6688" spans="1:13">
      <c r="A6688" s="418">
        <v>5001</v>
      </c>
      <c r="B6688" s="418">
        <v>410123</v>
      </c>
      <c r="C6688" s="418">
        <v>3000</v>
      </c>
      <c r="D6688" s="406" t="s">
        <v>1245</v>
      </c>
      <c r="E6688" s="406" t="s">
        <v>1159</v>
      </c>
      <c r="F6688" s="418">
        <v>645</v>
      </c>
      <c r="G6688" s="406"/>
      <c r="H6688" s="419">
        <v>45934</v>
      </c>
      <c r="I6688" s="406" t="s">
        <v>15</v>
      </c>
      <c r="J6688" s="406"/>
      <c r="K6688" s="420" t="b">
        <v>0</v>
      </c>
      <c r="L6688" s="406"/>
      <c r="M6688" s="419">
        <v>45934</v>
      </c>
    </row>
    <row r="6689" spans="1:13">
      <c r="A6689" s="418">
        <v>5001</v>
      </c>
      <c r="B6689" s="418">
        <v>410144</v>
      </c>
      <c r="C6689" s="418">
        <v>3000</v>
      </c>
      <c r="D6689" s="406" t="s">
        <v>1245</v>
      </c>
      <c r="E6689" s="406" t="s">
        <v>46</v>
      </c>
      <c r="F6689" s="418">
        <v>1275</v>
      </c>
      <c r="G6689" s="406"/>
      <c r="H6689" s="419">
        <v>45941</v>
      </c>
      <c r="I6689" s="406" t="s">
        <v>15</v>
      </c>
      <c r="J6689" s="406"/>
      <c r="K6689" s="420" t="b">
        <v>0</v>
      </c>
      <c r="L6689" s="406"/>
      <c r="M6689" s="419">
        <v>45941</v>
      </c>
    </row>
    <row r="6690" spans="1:13">
      <c r="A6690" s="418">
        <v>5001</v>
      </c>
      <c r="B6690" s="418">
        <v>410123</v>
      </c>
      <c r="C6690" s="418">
        <v>3000</v>
      </c>
      <c r="D6690" s="406" t="s">
        <v>1246</v>
      </c>
      <c r="E6690" s="406" t="s">
        <v>1159</v>
      </c>
      <c r="F6690" s="418">
        <v>670</v>
      </c>
      <c r="G6690" s="406"/>
      <c r="H6690" s="419">
        <v>45934</v>
      </c>
      <c r="I6690" s="406" t="s">
        <v>15</v>
      </c>
      <c r="J6690" s="406"/>
      <c r="K6690" s="420" t="b">
        <v>0</v>
      </c>
      <c r="L6690" s="406"/>
      <c r="M6690" s="419">
        <v>45934</v>
      </c>
    </row>
    <row r="6691" spans="1:13">
      <c r="A6691" s="418">
        <v>5001</v>
      </c>
      <c r="B6691" s="418">
        <v>410144</v>
      </c>
      <c r="C6691" s="418">
        <v>3000</v>
      </c>
      <c r="D6691" s="406" t="s">
        <v>1246</v>
      </c>
      <c r="E6691" s="406" t="s">
        <v>46</v>
      </c>
      <c r="F6691" s="418">
        <v>1250</v>
      </c>
      <c r="G6691" s="419">
        <v>45933</v>
      </c>
      <c r="H6691" s="419">
        <v>45948</v>
      </c>
      <c r="I6691" s="406" t="s">
        <v>15</v>
      </c>
      <c r="J6691" s="406"/>
      <c r="K6691" s="420" t="b">
        <v>0</v>
      </c>
      <c r="L6691" s="406"/>
      <c r="M6691" s="419">
        <v>45955</v>
      </c>
    </row>
    <row r="6692" spans="1:13">
      <c r="A6692" s="418">
        <v>5001</v>
      </c>
      <c r="B6692" s="418">
        <v>410123</v>
      </c>
      <c r="C6692" s="418">
        <v>3000</v>
      </c>
      <c r="D6692" s="406" t="s">
        <v>1247</v>
      </c>
      <c r="E6692" s="406" t="s">
        <v>1159</v>
      </c>
      <c r="F6692" s="418">
        <v>695</v>
      </c>
      <c r="G6692" s="406"/>
      <c r="H6692" s="419">
        <v>45934</v>
      </c>
      <c r="I6692" s="406" t="s">
        <v>15</v>
      </c>
      <c r="J6692" s="406"/>
      <c r="K6692" s="420" t="b">
        <v>0</v>
      </c>
      <c r="L6692" s="406"/>
      <c r="M6692" s="419">
        <v>45934</v>
      </c>
    </row>
    <row r="6693" spans="1:13">
      <c r="A6693" s="418">
        <v>5001</v>
      </c>
      <c r="B6693" s="418">
        <v>410144</v>
      </c>
      <c r="C6693" s="418">
        <v>3000</v>
      </c>
      <c r="D6693" s="406" t="s">
        <v>1247</v>
      </c>
      <c r="E6693" s="406" t="s">
        <v>46</v>
      </c>
      <c r="F6693" s="418">
        <v>1225</v>
      </c>
      <c r="G6693" s="406"/>
      <c r="H6693" s="419">
        <v>45958</v>
      </c>
      <c r="I6693" s="406" t="s">
        <v>15</v>
      </c>
      <c r="J6693" s="406"/>
      <c r="K6693" s="420" t="b">
        <v>0</v>
      </c>
      <c r="L6693" s="406"/>
      <c r="M6693" s="419">
        <v>45958</v>
      </c>
    </row>
    <row r="6694" spans="1:13">
      <c r="A6694" s="418">
        <v>5001</v>
      </c>
      <c r="B6694" s="418">
        <v>410123</v>
      </c>
      <c r="C6694" s="418">
        <v>3000</v>
      </c>
      <c r="D6694" s="406" t="s">
        <v>1248</v>
      </c>
      <c r="E6694" s="406" t="s">
        <v>1159</v>
      </c>
      <c r="F6694" s="418">
        <v>645</v>
      </c>
      <c r="G6694" s="406"/>
      <c r="H6694" s="419">
        <v>45958</v>
      </c>
      <c r="I6694" s="406" t="s">
        <v>15</v>
      </c>
      <c r="J6694" s="406"/>
      <c r="K6694" s="420" t="b">
        <v>0</v>
      </c>
      <c r="L6694" s="406"/>
      <c r="M6694" s="419">
        <v>45958</v>
      </c>
    </row>
    <row r="6695" spans="1:13">
      <c r="A6695" s="418">
        <v>5001</v>
      </c>
      <c r="B6695" s="418">
        <v>410144</v>
      </c>
      <c r="C6695" s="418">
        <v>3000</v>
      </c>
      <c r="D6695" s="406" t="s">
        <v>1248</v>
      </c>
      <c r="E6695" s="406" t="s">
        <v>46</v>
      </c>
      <c r="F6695" s="418">
        <v>1275</v>
      </c>
      <c r="G6695" s="406"/>
      <c r="H6695" s="419">
        <v>45958</v>
      </c>
      <c r="I6695" s="406" t="s">
        <v>15</v>
      </c>
      <c r="J6695" s="406"/>
      <c r="K6695" s="420" t="b">
        <v>0</v>
      </c>
      <c r="L6695" s="406"/>
      <c r="M6695" s="419">
        <v>45958</v>
      </c>
    </row>
    <row r="6696" spans="1:13">
      <c r="A6696" s="418">
        <v>5001</v>
      </c>
      <c r="B6696" s="418">
        <v>410123</v>
      </c>
      <c r="C6696" s="418">
        <v>3000</v>
      </c>
      <c r="D6696" s="406" t="s">
        <v>1249</v>
      </c>
      <c r="E6696" s="406" t="s">
        <v>1159</v>
      </c>
      <c r="F6696" s="418">
        <v>645</v>
      </c>
      <c r="G6696" s="419">
        <v>45960</v>
      </c>
      <c r="H6696" s="419">
        <v>45967</v>
      </c>
      <c r="I6696" s="406" t="s">
        <v>15</v>
      </c>
      <c r="J6696" s="406"/>
      <c r="K6696" s="420" t="b">
        <v>0</v>
      </c>
      <c r="L6696" s="406"/>
      <c r="M6696" s="419">
        <v>45967</v>
      </c>
    </row>
    <row r="6697" spans="1:13">
      <c r="A6697" s="418">
        <v>5001</v>
      </c>
      <c r="B6697" s="418">
        <v>410144</v>
      </c>
      <c r="C6697" s="418">
        <v>3000</v>
      </c>
      <c r="D6697" s="406" t="s">
        <v>1249</v>
      </c>
      <c r="E6697" s="406" t="s">
        <v>46</v>
      </c>
      <c r="F6697" s="418">
        <v>1275</v>
      </c>
      <c r="G6697" s="419">
        <v>45960</v>
      </c>
      <c r="H6697" s="419">
        <v>45966</v>
      </c>
      <c r="I6697" s="406" t="s">
        <v>15</v>
      </c>
      <c r="J6697" s="406"/>
      <c r="K6697" s="420" t="b">
        <v>0</v>
      </c>
      <c r="L6697" s="406"/>
      <c r="M6697" s="419">
        <v>45967</v>
      </c>
    </row>
    <row r="6698" spans="1:13">
      <c r="A6698" s="418">
        <v>5001</v>
      </c>
      <c r="B6698" s="418">
        <v>410123</v>
      </c>
      <c r="C6698" s="418">
        <v>3000</v>
      </c>
      <c r="D6698" s="406" t="s">
        <v>1250</v>
      </c>
      <c r="E6698" s="406" t="s">
        <v>1159</v>
      </c>
      <c r="F6698" s="418">
        <v>570</v>
      </c>
      <c r="G6698" s="419">
        <v>45975</v>
      </c>
      <c r="H6698" s="419">
        <v>45981</v>
      </c>
      <c r="I6698" s="406" t="s">
        <v>15</v>
      </c>
      <c r="J6698" s="406"/>
      <c r="K6698" s="420" t="b">
        <v>0</v>
      </c>
      <c r="L6698" s="406"/>
      <c r="M6698" s="419">
        <v>45981</v>
      </c>
    </row>
    <row r="6699" spans="1:13">
      <c r="A6699" s="418">
        <v>5001</v>
      </c>
      <c r="B6699" s="418">
        <v>410144</v>
      </c>
      <c r="C6699" s="418">
        <v>3000</v>
      </c>
      <c r="D6699" s="406" t="s">
        <v>1250</v>
      </c>
      <c r="E6699" s="406" t="s">
        <v>46</v>
      </c>
      <c r="F6699" s="418">
        <v>1350</v>
      </c>
      <c r="G6699" s="419">
        <v>45975</v>
      </c>
      <c r="H6699" s="419">
        <v>45982</v>
      </c>
      <c r="I6699" s="406" t="s">
        <v>15</v>
      </c>
      <c r="J6699" s="406"/>
      <c r="K6699" s="420" t="b">
        <v>0</v>
      </c>
      <c r="L6699" s="406"/>
      <c r="M6699" s="419">
        <v>45982</v>
      </c>
    </row>
    <row r="6700" spans="1:13">
      <c r="A6700" s="418">
        <v>5001</v>
      </c>
      <c r="B6700" s="418">
        <v>410123</v>
      </c>
      <c r="C6700" s="418">
        <v>3000</v>
      </c>
      <c r="D6700" s="406" t="s">
        <v>1251</v>
      </c>
      <c r="E6700" s="406" t="s">
        <v>1159</v>
      </c>
      <c r="F6700" s="418">
        <v>695</v>
      </c>
      <c r="G6700" s="406"/>
      <c r="H6700" s="419">
        <v>45981</v>
      </c>
      <c r="I6700" s="406" t="s">
        <v>15</v>
      </c>
      <c r="J6700" s="406"/>
      <c r="K6700" s="420" t="b">
        <v>0</v>
      </c>
      <c r="L6700" s="406"/>
      <c r="M6700" s="419">
        <v>45981</v>
      </c>
    </row>
    <row r="6701" spans="1:13">
      <c r="A6701" s="418">
        <v>5001</v>
      </c>
      <c r="B6701" s="418">
        <v>410144</v>
      </c>
      <c r="C6701" s="418">
        <v>3000</v>
      </c>
      <c r="D6701" s="406" t="s">
        <v>1251</v>
      </c>
      <c r="E6701" s="406" t="s">
        <v>46</v>
      </c>
      <c r="F6701" s="418">
        <v>1225</v>
      </c>
      <c r="G6701" s="406"/>
      <c r="H6701" s="419">
        <v>45982</v>
      </c>
      <c r="I6701" s="406" t="s">
        <v>15</v>
      </c>
      <c r="J6701" s="406"/>
      <c r="K6701" s="420" t="b">
        <v>0</v>
      </c>
      <c r="L6701" s="406"/>
      <c r="M6701" s="419">
        <v>45982</v>
      </c>
    </row>
    <row r="6702" spans="1:13">
      <c r="A6702" s="418">
        <v>5001</v>
      </c>
      <c r="B6702" s="418">
        <v>410123</v>
      </c>
      <c r="C6702" s="418">
        <v>3000</v>
      </c>
      <c r="D6702" s="406" t="s">
        <v>1252</v>
      </c>
      <c r="E6702" s="406" t="s">
        <v>1159</v>
      </c>
      <c r="F6702" s="418">
        <v>695</v>
      </c>
      <c r="G6702" s="406"/>
      <c r="H6702" s="419">
        <v>45988</v>
      </c>
      <c r="I6702" s="406" t="s">
        <v>15</v>
      </c>
      <c r="J6702" s="406"/>
      <c r="K6702" s="420" t="b">
        <v>0</v>
      </c>
      <c r="L6702" s="406"/>
      <c r="M6702" s="419">
        <v>45988</v>
      </c>
    </row>
    <row r="6703" spans="1:13">
      <c r="A6703" s="418">
        <v>5001</v>
      </c>
      <c r="B6703" s="418">
        <v>410144</v>
      </c>
      <c r="C6703" s="418">
        <v>3000</v>
      </c>
      <c r="D6703" s="406" t="s">
        <v>1252</v>
      </c>
      <c r="E6703" s="406" t="s">
        <v>46</v>
      </c>
      <c r="F6703" s="418">
        <v>1225</v>
      </c>
      <c r="G6703" s="406"/>
      <c r="H6703" s="419">
        <v>45982</v>
      </c>
      <c r="I6703" s="406" t="s">
        <v>15</v>
      </c>
      <c r="J6703" s="406"/>
      <c r="K6703" s="420" t="b">
        <v>0</v>
      </c>
      <c r="L6703" s="406"/>
      <c r="M6703" s="419">
        <v>45982</v>
      </c>
    </row>
    <row r="6704" spans="1:13">
      <c r="A6704" s="418">
        <v>5001</v>
      </c>
      <c r="B6704" s="418">
        <v>410123</v>
      </c>
      <c r="C6704" s="418">
        <v>3000</v>
      </c>
      <c r="D6704" s="406" t="s">
        <v>1253</v>
      </c>
      <c r="E6704" s="406" t="s">
        <v>1159</v>
      </c>
      <c r="F6704" s="418">
        <v>595</v>
      </c>
      <c r="G6704" s="406"/>
      <c r="H6704" s="419">
        <v>45988</v>
      </c>
      <c r="I6704" s="406" t="s">
        <v>15</v>
      </c>
      <c r="J6704" s="406"/>
      <c r="K6704" s="420" t="b">
        <v>0</v>
      </c>
      <c r="L6704" s="406"/>
      <c r="M6704" s="419">
        <v>45988</v>
      </c>
    </row>
    <row r="6705" spans="1:13">
      <c r="A6705" s="418">
        <v>5001</v>
      </c>
      <c r="B6705" s="418">
        <v>410144</v>
      </c>
      <c r="C6705" s="418">
        <v>3000</v>
      </c>
      <c r="D6705" s="406" t="s">
        <v>1253</v>
      </c>
      <c r="E6705" s="406" t="s">
        <v>46</v>
      </c>
      <c r="F6705" s="418">
        <v>1325</v>
      </c>
      <c r="G6705" s="406"/>
      <c r="H6705" s="419">
        <v>45982</v>
      </c>
      <c r="I6705" s="406" t="s">
        <v>15</v>
      </c>
      <c r="J6705" s="406"/>
      <c r="K6705" s="420" t="b">
        <v>0</v>
      </c>
      <c r="L6705" s="406"/>
      <c r="M6705" s="419">
        <v>45982</v>
      </c>
    </row>
    <row r="6706" spans="1:13">
      <c r="A6706" s="418">
        <v>5001</v>
      </c>
      <c r="B6706" s="418">
        <v>410123</v>
      </c>
      <c r="C6706" s="418">
        <v>3000</v>
      </c>
      <c r="D6706" s="406" t="s">
        <v>1254</v>
      </c>
      <c r="E6706" s="406" t="s">
        <v>1159</v>
      </c>
      <c r="F6706" s="418">
        <v>645</v>
      </c>
      <c r="G6706" s="406"/>
      <c r="H6706" s="419">
        <v>45981</v>
      </c>
      <c r="I6706" s="406" t="s">
        <v>15</v>
      </c>
      <c r="J6706" s="406"/>
      <c r="K6706" s="420" t="b">
        <v>0</v>
      </c>
      <c r="L6706" s="406"/>
      <c r="M6706" s="419">
        <v>45981</v>
      </c>
    </row>
    <row r="6707" spans="1:13">
      <c r="A6707" s="418">
        <v>5001</v>
      </c>
      <c r="B6707" s="418">
        <v>410144</v>
      </c>
      <c r="C6707" s="418">
        <v>3000</v>
      </c>
      <c r="D6707" s="406" t="s">
        <v>1254</v>
      </c>
      <c r="E6707" s="406" t="s">
        <v>46</v>
      </c>
      <c r="F6707" s="418">
        <v>1275</v>
      </c>
      <c r="G6707" s="406"/>
      <c r="H6707" s="419">
        <v>45982</v>
      </c>
      <c r="I6707" s="406" t="s">
        <v>15</v>
      </c>
      <c r="J6707" s="406"/>
      <c r="K6707" s="420" t="b">
        <v>0</v>
      </c>
      <c r="L6707" s="406"/>
      <c r="M6707" s="419">
        <v>45982</v>
      </c>
    </row>
    <row r="6708" spans="1:13">
      <c r="A6708" s="418">
        <v>5001</v>
      </c>
      <c r="B6708" s="418">
        <v>410123</v>
      </c>
      <c r="C6708" s="418">
        <v>3000</v>
      </c>
      <c r="D6708" s="406" t="s">
        <v>1255</v>
      </c>
      <c r="E6708" s="406" t="s">
        <v>1159</v>
      </c>
      <c r="F6708" s="418">
        <v>720</v>
      </c>
      <c r="G6708" s="406"/>
      <c r="H6708" s="419">
        <v>45981</v>
      </c>
      <c r="I6708" s="406" t="s">
        <v>15</v>
      </c>
      <c r="J6708" s="406"/>
      <c r="K6708" s="420" t="b">
        <v>0</v>
      </c>
      <c r="L6708" s="406"/>
      <c r="M6708" s="419">
        <v>45981</v>
      </c>
    </row>
    <row r="6709" spans="1:13">
      <c r="A6709" s="418">
        <v>5001</v>
      </c>
      <c r="B6709" s="418">
        <v>410144</v>
      </c>
      <c r="C6709" s="418">
        <v>3000</v>
      </c>
      <c r="D6709" s="406" t="s">
        <v>1255</v>
      </c>
      <c r="E6709" s="406" t="s">
        <v>46</v>
      </c>
      <c r="F6709" s="418">
        <v>1200</v>
      </c>
      <c r="G6709" s="406"/>
      <c r="H6709" s="419">
        <v>45982</v>
      </c>
      <c r="I6709" s="406" t="s">
        <v>15</v>
      </c>
      <c r="J6709" s="406"/>
      <c r="K6709" s="420" t="b">
        <v>0</v>
      </c>
      <c r="L6709" s="406"/>
      <c r="M6709" s="419">
        <v>45982</v>
      </c>
    </row>
    <row r="6710" spans="1:13">
      <c r="A6710" s="418">
        <v>5001</v>
      </c>
      <c r="B6710" s="418">
        <v>410123</v>
      </c>
      <c r="C6710" s="418">
        <v>3000</v>
      </c>
      <c r="D6710" s="406" t="s">
        <v>1256</v>
      </c>
      <c r="E6710" s="406" t="s">
        <v>1159</v>
      </c>
      <c r="F6710" s="418">
        <v>645</v>
      </c>
      <c r="G6710" s="406"/>
      <c r="H6710" s="419">
        <v>46002</v>
      </c>
      <c r="I6710" s="406" t="s">
        <v>15</v>
      </c>
      <c r="J6710" s="406"/>
      <c r="K6710" s="420" t="b">
        <v>0</v>
      </c>
      <c r="L6710" s="406"/>
      <c r="M6710" s="419">
        <v>46002</v>
      </c>
    </row>
    <row r="6711" spans="1:13">
      <c r="A6711" s="418">
        <v>5001</v>
      </c>
      <c r="B6711" s="418">
        <v>410144</v>
      </c>
      <c r="C6711" s="418">
        <v>3000</v>
      </c>
      <c r="D6711" s="406" t="s">
        <v>1256</v>
      </c>
      <c r="E6711" s="406" t="s">
        <v>46</v>
      </c>
      <c r="F6711" s="418">
        <v>1275</v>
      </c>
      <c r="G6711" s="419">
        <v>45994</v>
      </c>
      <c r="H6711" s="419">
        <v>46000</v>
      </c>
      <c r="I6711" s="406" t="s">
        <v>15</v>
      </c>
      <c r="J6711" s="406"/>
      <c r="K6711" s="420" t="b">
        <v>0</v>
      </c>
      <c r="L6711" s="406"/>
      <c r="M6711" s="419">
        <v>46001</v>
      </c>
    </row>
    <row r="6712" spans="1:13">
      <c r="A6712" s="418">
        <v>5001</v>
      </c>
      <c r="B6712" s="418">
        <v>410123</v>
      </c>
      <c r="C6712" s="418">
        <v>3000</v>
      </c>
      <c r="D6712" s="406" t="s">
        <v>1257</v>
      </c>
      <c r="E6712" s="406" t="s">
        <v>1159</v>
      </c>
      <c r="F6712" s="418">
        <v>558</v>
      </c>
      <c r="G6712" s="406"/>
      <c r="H6712" s="419">
        <v>46037</v>
      </c>
      <c r="I6712" s="406" t="s">
        <v>15</v>
      </c>
      <c r="J6712" s="406"/>
      <c r="K6712" s="420" t="b">
        <v>0</v>
      </c>
      <c r="L6712" s="406"/>
      <c r="M6712" s="419">
        <v>46037</v>
      </c>
    </row>
    <row r="6713" spans="1:13">
      <c r="A6713" s="418">
        <v>5001</v>
      </c>
      <c r="B6713" s="418">
        <v>410144</v>
      </c>
      <c r="C6713" s="418">
        <v>3000</v>
      </c>
      <c r="D6713" s="406" t="s">
        <v>1257</v>
      </c>
      <c r="E6713" s="406" t="s">
        <v>46</v>
      </c>
      <c r="F6713" s="418">
        <v>1362</v>
      </c>
      <c r="G6713" s="406"/>
      <c r="H6713" s="419">
        <v>46030</v>
      </c>
      <c r="I6713" s="406" t="s">
        <v>15</v>
      </c>
      <c r="J6713" s="406"/>
      <c r="K6713" s="420" t="b">
        <v>0</v>
      </c>
      <c r="L6713" s="406"/>
      <c r="M6713" s="419">
        <v>46030</v>
      </c>
    </row>
    <row r="6714" spans="1:13">
      <c r="A6714" s="418">
        <v>5001</v>
      </c>
      <c r="B6714" s="418">
        <v>410123</v>
      </c>
      <c r="C6714" s="418">
        <v>3000</v>
      </c>
      <c r="D6714" s="406" t="s">
        <v>1258</v>
      </c>
      <c r="E6714" s="406" t="s">
        <v>1159</v>
      </c>
      <c r="F6714" s="418">
        <v>558</v>
      </c>
      <c r="G6714" s="406"/>
      <c r="H6714" s="419">
        <v>46037</v>
      </c>
      <c r="I6714" s="406" t="s">
        <v>15</v>
      </c>
      <c r="J6714" s="406"/>
      <c r="K6714" s="420" t="b">
        <v>0</v>
      </c>
      <c r="L6714" s="406"/>
      <c r="M6714" s="419">
        <v>46037</v>
      </c>
    </row>
    <row r="6715" spans="1:13">
      <c r="A6715" s="418">
        <v>5001</v>
      </c>
      <c r="B6715" s="418">
        <v>410144</v>
      </c>
      <c r="C6715" s="418">
        <v>3000</v>
      </c>
      <c r="D6715" s="406" t="s">
        <v>1258</v>
      </c>
      <c r="E6715" s="406" t="s">
        <v>46</v>
      </c>
      <c r="F6715" s="418">
        <v>1362</v>
      </c>
      <c r="G6715" s="406"/>
      <c r="H6715" s="419">
        <v>46030</v>
      </c>
      <c r="I6715" s="406" t="s">
        <v>15</v>
      </c>
      <c r="J6715" s="406"/>
      <c r="K6715" s="420" t="b">
        <v>0</v>
      </c>
      <c r="L6715" s="406"/>
      <c r="M6715" s="419">
        <v>46030</v>
      </c>
    </row>
    <row r="6716" spans="1:13">
      <c r="A6716" s="418">
        <v>5001</v>
      </c>
      <c r="B6716" s="418">
        <v>410123</v>
      </c>
      <c r="C6716" s="418">
        <v>3000</v>
      </c>
      <c r="D6716" s="406" t="s">
        <v>1259</v>
      </c>
      <c r="E6716" s="406" t="s">
        <v>1159</v>
      </c>
      <c r="F6716" s="418">
        <v>720</v>
      </c>
      <c r="G6716" s="406"/>
      <c r="H6716" s="419">
        <v>46037</v>
      </c>
      <c r="I6716" s="406" t="s">
        <v>15</v>
      </c>
      <c r="J6716" s="406"/>
      <c r="K6716" s="420" t="b">
        <v>0</v>
      </c>
      <c r="L6716" s="406"/>
      <c r="M6716" s="419">
        <v>46037</v>
      </c>
    </row>
    <row r="6717" spans="1:13">
      <c r="A6717" s="418">
        <v>5001</v>
      </c>
      <c r="B6717" s="418">
        <v>410144</v>
      </c>
      <c r="C6717" s="418">
        <v>3000</v>
      </c>
      <c r="D6717" s="406" t="s">
        <v>1259</v>
      </c>
      <c r="E6717" s="406" t="s">
        <v>46</v>
      </c>
      <c r="F6717" s="418">
        <v>1200</v>
      </c>
      <c r="G6717" s="406"/>
      <c r="H6717" s="419">
        <v>46030</v>
      </c>
      <c r="I6717" s="406" t="s">
        <v>15</v>
      </c>
      <c r="J6717" s="406"/>
      <c r="K6717" s="420" t="b">
        <v>0</v>
      </c>
      <c r="L6717" s="406"/>
      <c r="M6717" s="419">
        <v>46030</v>
      </c>
    </row>
    <row r="6718" spans="1:13">
      <c r="A6718" s="418">
        <v>5001</v>
      </c>
      <c r="B6718" s="418">
        <v>410123</v>
      </c>
      <c r="C6718" s="418">
        <v>3000</v>
      </c>
      <c r="D6718" s="406" t="s">
        <v>1260</v>
      </c>
      <c r="E6718" s="406" t="s">
        <v>1159</v>
      </c>
      <c r="F6718" s="418">
        <v>720</v>
      </c>
      <c r="G6718" s="406"/>
      <c r="H6718" s="419">
        <v>46037</v>
      </c>
      <c r="I6718" s="406" t="s">
        <v>15</v>
      </c>
      <c r="J6718" s="406"/>
      <c r="K6718" s="420" t="b">
        <v>0</v>
      </c>
      <c r="L6718" s="406"/>
      <c r="M6718" s="419">
        <v>46037</v>
      </c>
    </row>
    <row r="6719" spans="1:13">
      <c r="A6719" s="418">
        <v>5001</v>
      </c>
      <c r="B6719" s="418">
        <v>410144</v>
      </c>
      <c r="C6719" s="418">
        <v>3000</v>
      </c>
      <c r="D6719" s="406" t="s">
        <v>1260</v>
      </c>
      <c r="E6719" s="406" t="s">
        <v>46</v>
      </c>
      <c r="F6719" s="418">
        <v>1200</v>
      </c>
      <c r="G6719" s="406"/>
      <c r="H6719" s="419">
        <v>46030</v>
      </c>
      <c r="I6719" s="406" t="s">
        <v>15</v>
      </c>
      <c r="J6719" s="406"/>
      <c r="K6719" s="420" t="b">
        <v>0</v>
      </c>
      <c r="L6719" s="406"/>
      <c r="M6719" s="419">
        <v>46030</v>
      </c>
    </row>
    <row r="6720" spans="1:13">
      <c r="A6720" s="418">
        <v>5001</v>
      </c>
      <c r="B6720" s="418">
        <v>410123</v>
      </c>
      <c r="C6720" s="418">
        <v>3000</v>
      </c>
      <c r="D6720" s="406" t="s">
        <v>1261</v>
      </c>
      <c r="E6720" s="406" t="s">
        <v>1159</v>
      </c>
      <c r="F6720" s="418">
        <v>720</v>
      </c>
      <c r="G6720" s="406"/>
      <c r="H6720" s="419">
        <v>46037</v>
      </c>
      <c r="I6720" s="406" t="s">
        <v>15</v>
      </c>
      <c r="J6720" s="406"/>
      <c r="K6720" s="420" t="b">
        <v>0</v>
      </c>
      <c r="L6720" s="406"/>
      <c r="M6720" s="419">
        <v>46037</v>
      </c>
    </row>
    <row r="6721" spans="1:13">
      <c r="A6721" s="418">
        <v>5001</v>
      </c>
      <c r="B6721" s="418">
        <v>410144</v>
      </c>
      <c r="C6721" s="418">
        <v>3000</v>
      </c>
      <c r="D6721" s="406" t="s">
        <v>1261</v>
      </c>
      <c r="E6721" s="406" t="s">
        <v>46</v>
      </c>
      <c r="F6721" s="418">
        <v>1200</v>
      </c>
      <c r="G6721" s="406"/>
      <c r="H6721" s="419">
        <v>46030</v>
      </c>
      <c r="I6721" s="406" t="s">
        <v>15</v>
      </c>
      <c r="J6721" s="406"/>
      <c r="K6721" s="420" t="b">
        <v>0</v>
      </c>
      <c r="L6721" s="406"/>
      <c r="M6721" s="419">
        <v>46030</v>
      </c>
    </row>
    <row r="6722" spans="1:13">
      <c r="A6722" s="418">
        <v>5001</v>
      </c>
      <c r="B6722" s="418">
        <v>410123</v>
      </c>
      <c r="C6722" s="418">
        <v>3000</v>
      </c>
      <c r="D6722" s="406" t="s">
        <v>1262</v>
      </c>
      <c r="E6722" s="406" t="s">
        <v>1159</v>
      </c>
      <c r="F6722" s="418">
        <v>720</v>
      </c>
      <c r="G6722" s="406"/>
      <c r="H6722" s="419">
        <v>46037</v>
      </c>
      <c r="I6722" s="406" t="s">
        <v>15</v>
      </c>
      <c r="J6722" s="406"/>
      <c r="K6722" s="420" t="b">
        <v>0</v>
      </c>
      <c r="L6722" s="406"/>
      <c r="M6722" s="419">
        <v>46037</v>
      </c>
    </row>
    <row r="6723" spans="1:13">
      <c r="A6723" s="418">
        <v>5001</v>
      </c>
      <c r="B6723" s="418">
        <v>410144</v>
      </c>
      <c r="C6723" s="418">
        <v>3000</v>
      </c>
      <c r="D6723" s="406" t="s">
        <v>1262</v>
      </c>
      <c r="E6723" s="406" t="s">
        <v>46</v>
      </c>
      <c r="F6723" s="418">
        <v>1200</v>
      </c>
      <c r="G6723" s="406"/>
      <c r="H6723" s="419">
        <v>46038</v>
      </c>
      <c r="I6723" s="406" t="s">
        <v>15</v>
      </c>
      <c r="J6723" s="406"/>
      <c r="K6723" s="420" t="b">
        <v>0</v>
      </c>
      <c r="L6723" s="406"/>
      <c r="M6723" s="419">
        <v>46038</v>
      </c>
    </row>
    <row r="6724" spans="1:13">
      <c r="A6724" s="418">
        <v>5001</v>
      </c>
      <c r="B6724" s="418">
        <v>410123</v>
      </c>
      <c r="C6724" s="418">
        <v>3000</v>
      </c>
      <c r="D6724" s="406" t="s">
        <v>1263</v>
      </c>
      <c r="E6724" s="406" t="s">
        <v>1159</v>
      </c>
      <c r="F6724" s="418">
        <v>745</v>
      </c>
      <c r="G6724" s="406"/>
      <c r="H6724" s="419">
        <v>46037</v>
      </c>
      <c r="I6724" s="406" t="s">
        <v>15</v>
      </c>
      <c r="J6724" s="406"/>
      <c r="K6724" s="420" t="b">
        <v>0</v>
      </c>
      <c r="L6724" s="406"/>
      <c r="M6724" s="419">
        <v>46037</v>
      </c>
    </row>
    <row r="6725" spans="1:13">
      <c r="A6725" s="418">
        <v>5001</v>
      </c>
      <c r="B6725" s="418">
        <v>410144</v>
      </c>
      <c r="C6725" s="418">
        <v>3000</v>
      </c>
      <c r="D6725" s="406" t="s">
        <v>1263</v>
      </c>
      <c r="E6725" s="406" t="s">
        <v>46</v>
      </c>
      <c r="F6725" s="418">
        <v>1175</v>
      </c>
      <c r="G6725" s="406"/>
      <c r="H6725" s="419">
        <v>46038</v>
      </c>
      <c r="I6725" s="406" t="s">
        <v>15</v>
      </c>
      <c r="J6725" s="406"/>
      <c r="K6725" s="420" t="b">
        <v>0</v>
      </c>
      <c r="L6725" s="406"/>
      <c r="M6725" s="419">
        <v>46038</v>
      </c>
    </row>
    <row r="6726" spans="1:13">
      <c r="A6726" s="418">
        <v>5001</v>
      </c>
      <c r="B6726" s="418">
        <v>410123</v>
      </c>
      <c r="C6726" s="418">
        <v>3000</v>
      </c>
      <c r="D6726" s="406" t="s">
        <v>1264</v>
      </c>
      <c r="E6726" s="406" t="s">
        <v>1159</v>
      </c>
      <c r="F6726" s="418">
        <v>732</v>
      </c>
      <c r="G6726" s="419">
        <v>46006</v>
      </c>
      <c r="H6726" s="419">
        <v>46037</v>
      </c>
      <c r="I6726" s="406" t="s">
        <v>15</v>
      </c>
      <c r="J6726" s="406"/>
      <c r="K6726" s="420" t="b">
        <v>0</v>
      </c>
      <c r="L6726" s="406"/>
      <c r="M6726" s="419">
        <v>46037</v>
      </c>
    </row>
    <row r="6727" spans="1:13">
      <c r="A6727" s="418">
        <v>5001</v>
      </c>
      <c r="B6727" s="418">
        <v>410144</v>
      </c>
      <c r="C6727" s="418">
        <v>3000</v>
      </c>
      <c r="D6727" s="406" t="s">
        <v>1264</v>
      </c>
      <c r="E6727" s="406" t="s">
        <v>46</v>
      </c>
      <c r="F6727" s="418">
        <v>1188</v>
      </c>
      <c r="G6727" s="406"/>
      <c r="H6727" s="419">
        <v>46038</v>
      </c>
      <c r="I6727" s="406" t="s">
        <v>15</v>
      </c>
      <c r="J6727" s="406"/>
      <c r="K6727" s="420" t="b">
        <v>0</v>
      </c>
      <c r="L6727" s="406"/>
      <c r="M6727" s="419">
        <v>46038</v>
      </c>
    </row>
    <row r="6728" spans="1:13">
      <c r="A6728" s="418">
        <v>5001</v>
      </c>
      <c r="B6728" s="418">
        <v>410123</v>
      </c>
      <c r="C6728" s="418">
        <v>3000</v>
      </c>
      <c r="D6728" s="406" t="s">
        <v>1265</v>
      </c>
      <c r="E6728" s="406" t="s">
        <v>1159</v>
      </c>
      <c r="F6728" s="418">
        <v>732</v>
      </c>
      <c r="G6728" s="406"/>
      <c r="H6728" s="419">
        <v>46037</v>
      </c>
      <c r="I6728" s="406" t="s">
        <v>15</v>
      </c>
      <c r="J6728" s="406"/>
      <c r="K6728" s="420" t="b">
        <v>0</v>
      </c>
      <c r="L6728" s="406"/>
      <c r="M6728" s="419">
        <v>46037</v>
      </c>
    </row>
    <row r="6729" spans="1:13">
      <c r="A6729" s="418">
        <v>5001</v>
      </c>
      <c r="B6729" s="418">
        <v>410144</v>
      </c>
      <c r="C6729" s="418">
        <v>3000</v>
      </c>
      <c r="D6729" s="406" t="s">
        <v>1265</v>
      </c>
      <c r="E6729" s="406" t="s">
        <v>46</v>
      </c>
      <c r="F6729" s="418">
        <v>1188</v>
      </c>
      <c r="G6729" s="419">
        <v>46006</v>
      </c>
      <c r="H6729" s="419">
        <v>46037</v>
      </c>
      <c r="I6729" s="406" t="s">
        <v>15</v>
      </c>
      <c r="J6729" s="406"/>
      <c r="K6729" s="420" t="b">
        <v>0</v>
      </c>
      <c r="L6729" s="406"/>
      <c r="M6729" s="419">
        <v>46038</v>
      </c>
    </row>
    <row r="6730" spans="1:13">
      <c r="A6730" s="418">
        <v>5001</v>
      </c>
      <c r="B6730" s="418">
        <v>410123</v>
      </c>
      <c r="C6730" s="418">
        <v>3000</v>
      </c>
      <c r="D6730" s="406" t="s">
        <v>1266</v>
      </c>
      <c r="E6730" s="406" t="s">
        <v>1159</v>
      </c>
      <c r="F6730" s="418">
        <v>645</v>
      </c>
      <c r="G6730" s="406"/>
      <c r="H6730" s="419">
        <v>46037</v>
      </c>
      <c r="I6730" s="406" t="s">
        <v>15</v>
      </c>
      <c r="J6730" s="406"/>
      <c r="K6730" s="420" t="b">
        <v>0</v>
      </c>
      <c r="L6730" s="406"/>
      <c r="M6730" s="419">
        <v>46037</v>
      </c>
    </row>
    <row r="6731" spans="1:13">
      <c r="A6731" s="418">
        <v>5001</v>
      </c>
      <c r="B6731" s="418">
        <v>410144</v>
      </c>
      <c r="C6731" s="418">
        <v>3000</v>
      </c>
      <c r="D6731" s="406" t="s">
        <v>1266</v>
      </c>
      <c r="E6731" s="406" t="s">
        <v>46</v>
      </c>
      <c r="F6731" s="418">
        <v>1275</v>
      </c>
      <c r="G6731" s="419">
        <v>46010</v>
      </c>
      <c r="H6731" s="419">
        <v>46039</v>
      </c>
      <c r="I6731" s="406" t="s">
        <v>15</v>
      </c>
      <c r="J6731" s="406"/>
      <c r="K6731" s="420" t="b">
        <v>0</v>
      </c>
      <c r="L6731" s="406"/>
      <c r="M6731" s="419">
        <v>46041</v>
      </c>
    </row>
    <row r="6732" spans="1:13">
      <c r="A6732" s="418">
        <v>5001</v>
      </c>
      <c r="B6732" s="418">
        <v>410123</v>
      </c>
      <c r="C6732" s="418">
        <v>3000</v>
      </c>
      <c r="D6732" s="406" t="s">
        <v>1267</v>
      </c>
      <c r="E6732" s="406" t="s">
        <v>1159</v>
      </c>
      <c r="F6732" s="418">
        <v>670</v>
      </c>
      <c r="G6732" s="406"/>
      <c r="H6732" s="419">
        <v>46050</v>
      </c>
      <c r="I6732" s="406" t="s">
        <v>15</v>
      </c>
      <c r="J6732" s="406"/>
      <c r="K6732" s="420" t="b">
        <v>0</v>
      </c>
      <c r="L6732" s="406"/>
      <c r="M6732" s="419">
        <v>46050</v>
      </c>
    </row>
    <row r="6733" spans="1:13">
      <c r="A6733" s="418">
        <v>5001</v>
      </c>
      <c r="B6733" s="418">
        <v>410144</v>
      </c>
      <c r="C6733" s="418">
        <v>3000</v>
      </c>
      <c r="D6733" s="406" t="s">
        <v>1267</v>
      </c>
      <c r="E6733" s="406" t="s">
        <v>46</v>
      </c>
      <c r="F6733" s="418">
        <v>1</v>
      </c>
      <c r="G6733" s="406"/>
      <c r="H6733" s="406"/>
      <c r="I6733" s="406" t="s">
        <v>21</v>
      </c>
      <c r="J6733" s="406"/>
      <c r="K6733" s="420" t="b">
        <v>1</v>
      </c>
      <c r="L6733" s="406"/>
      <c r="M6733" s="406"/>
    </row>
    <row r="6734" spans="1:13">
      <c r="A6734" s="418">
        <v>5001</v>
      </c>
      <c r="B6734" s="418">
        <v>410123</v>
      </c>
      <c r="C6734" s="418">
        <v>3000</v>
      </c>
      <c r="D6734" s="406" t="s">
        <v>1268</v>
      </c>
      <c r="E6734" s="406" t="s">
        <v>1159</v>
      </c>
      <c r="F6734" s="418">
        <v>620</v>
      </c>
      <c r="G6734" s="406"/>
      <c r="H6734" s="419">
        <v>46050</v>
      </c>
      <c r="I6734" s="406" t="s">
        <v>15</v>
      </c>
      <c r="J6734" s="406"/>
      <c r="K6734" s="420" t="b">
        <v>0</v>
      </c>
      <c r="L6734" s="406"/>
      <c r="M6734" s="419">
        <v>46050</v>
      </c>
    </row>
    <row r="6735" spans="1:13">
      <c r="A6735" s="418">
        <v>5001</v>
      </c>
      <c r="B6735" s="418">
        <v>410144</v>
      </c>
      <c r="C6735" s="418">
        <v>3000</v>
      </c>
      <c r="D6735" s="406" t="s">
        <v>1268</v>
      </c>
      <c r="E6735" s="406" t="s">
        <v>46</v>
      </c>
      <c r="F6735" s="418">
        <v>1</v>
      </c>
      <c r="G6735" s="406"/>
      <c r="H6735" s="406"/>
      <c r="I6735" s="406" t="s">
        <v>21</v>
      </c>
      <c r="J6735" s="406"/>
      <c r="K6735" s="420" t="b">
        <v>1</v>
      </c>
      <c r="L6735" s="406"/>
      <c r="M6735" s="406"/>
    </row>
    <row r="6736" spans="1:13">
      <c r="A6736" s="418">
        <v>5001</v>
      </c>
      <c r="B6736" s="418">
        <v>410123</v>
      </c>
      <c r="C6736" s="418">
        <v>3000</v>
      </c>
      <c r="D6736" s="406" t="s">
        <v>1269</v>
      </c>
      <c r="E6736" s="406" t="s">
        <v>1159</v>
      </c>
      <c r="F6736" s="418">
        <v>645</v>
      </c>
      <c r="G6736" s="406"/>
      <c r="H6736" s="406"/>
      <c r="I6736" s="406" t="s">
        <v>21</v>
      </c>
      <c r="J6736" s="406"/>
      <c r="K6736" s="420" t="b">
        <v>1</v>
      </c>
      <c r="L6736" s="406"/>
      <c r="M6736" s="406"/>
    </row>
    <row r="6737" spans="1:13">
      <c r="A6737" s="418">
        <v>5001</v>
      </c>
      <c r="B6737" s="418">
        <v>410144</v>
      </c>
      <c r="C6737" s="418">
        <v>3000</v>
      </c>
      <c r="D6737" s="406" t="s">
        <v>1269</v>
      </c>
      <c r="E6737" s="406" t="s">
        <v>46</v>
      </c>
      <c r="F6737" s="418">
        <v>725</v>
      </c>
      <c r="G6737" s="406"/>
      <c r="H6737" s="406"/>
      <c r="I6737" s="406" t="s">
        <v>21</v>
      </c>
      <c r="J6737" s="406"/>
      <c r="K6737" s="420" t="b">
        <v>1</v>
      </c>
      <c r="L6737" s="406"/>
      <c r="M6737" s="406"/>
    </row>
    <row r="6738" spans="1:13">
      <c r="A6738" s="418">
        <v>5001</v>
      </c>
      <c r="B6738" s="418">
        <v>410123</v>
      </c>
      <c r="C6738" s="418">
        <v>3000</v>
      </c>
      <c r="D6738" s="406" t="s">
        <v>1270</v>
      </c>
      <c r="E6738" s="406" t="s">
        <v>1159</v>
      </c>
      <c r="F6738" s="418">
        <v>670</v>
      </c>
      <c r="G6738" s="406"/>
      <c r="H6738" s="406"/>
      <c r="I6738" s="406" t="s">
        <v>21</v>
      </c>
      <c r="J6738" s="406"/>
      <c r="K6738" s="420" t="b">
        <v>1</v>
      </c>
      <c r="L6738" s="406"/>
      <c r="M6738" s="406"/>
    </row>
    <row r="6739" spans="1:13">
      <c r="A6739" s="418">
        <v>5001</v>
      </c>
      <c r="B6739" s="418">
        <v>410144</v>
      </c>
      <c r="C6739" s="418">
        <v>3000</v>
      </c>
      <c r="D6739" s="406" t="s">
        <v>1270</v>
      </c>
      <c r="E6739" s="406" t="s">
        <v>46</v>
      </c>
      <c r="F6739" s="418">
        <v>450</v>
      </c>
      <c r="G6739" s="406"/>
      <c r="H6739" s="406"/>
      <c r="I6739" s="406" t="s">
        <v>21</v>
      </c>
      <c r="J6739" s="406"/>
      <c r="K6739" s="420" t="b">
        <v>1</v>
      </c>
      <c r="L6739" s="406"/>
      <c r="M6739" s="406"/>
    </row>
    <row r="6740" spans="1:13">
      <c r="A6740" s="418">
        <v>5001</v>
      </c>
      <c r="B6740" s="418">
        <v>410123</v>
      </c>
      <c r="C6740" s="418">
        <v>3000</v>
      </c>
      <c r="D6740" s="406" t="s">
        <v>1271</v>
      </c>
      <c r="E6740" s="406" t="s">
        <v>1159</v>
      </c>
      <c r="F6740" s="418">
        <v>820</v>
      </c>
      <c r="G6740" s="406"/>
      <c r="H6740" s="406"/>
      <c r="I6740" s="406" t="s">
        <v>21</v>
      </c>
      <c r="J6740" s="406"/>
      <c r="K6740" s="420" t="b">
        <v>1</v>
      </c>
      <c r="L6740" s="406"/>
      <c r="M6740" s="406"/>
    </row>
    <row r="6741" spans="1:13">
      <c r="A6741" s="418">
        <v>5001</v>
      </c>
      <c r="B6741" s="418">
        <v>410144</v>
      </c>
      <c r="C6741" s="418">
        <v>3000</v>
      </c>
      <c r="D6741" s="406" t="s">
        <v>1271</v>
      </c>
      <c r="E6741" s="406" t="s">
        <v>46</v>
      </c>
      <c r="F6741" s="418">
        <v>1</v>
      </c>
      <c r="G6741" s="406"/>
      <c r="H6741" s="406"/>
      <c r="I6741" s="406" t="s">
        <v>21</v>
      </c>
      <c r="J6741" s="406"/>
      <c r="K6741" s="420" t="b">
        <v>1</v>
      </c>
      <c r="L6741" s="406"/>
      <c r="M6741" s="406"/>
    </row>
    <row r="6742" spans="1:13">
      <c r="A6742" s="418">
        <v>5001</v>
      </c>
      <c r="B6742" s="418">
        <v>410123</v>
      </c>
      <c r="C6742" s="418">
        <v>3000</v>
      </c>
      <c r="D6742" s="406" t="s">
        <v>1272</v>
      </c>
      <c r="E6742" s="406" t="s">
        <v>1159</v>
      </c>
      <c r="F6742" s="418">
        <v>695</v>
      </c>
      <c r="G6742" s="406"/>
      <c r="H6742" s="419">
        <v>45911</v>
      </c>
      <c r="I6742" s="406" t="s">
        <v>15</v>
      </c>
      <c r="J6742" s="406"/>
      <c r="K6742" s="420" t="b">
        <v>0</v>
      </c>
      <c r="L6742" s="406"/>
      <c r="M6742" s="419">
        <v>45911</v>
      </c>
    </row>
    <row r="6743" spans="1:13">
      <c r="A6743" s="418">
        <v>5001</v>
      </c>
      <c r="B6743" s="418">
        <v>410144</v>
      </c>
      <c r="C6743" s="418">
        <v>3000</v>
      </c>
      <c r="D6743" s="406" t="s">
        <v>1272</v>
      </c>
      <c r="E6743" s="406" t="s">
        <v>46</v>
      </c>
      <c r="F6743" s="418">
        <v>1225</v>
      </c>
      <c r="G6743" s="419">
        <v>45913</v>
      </c>
      <c r="H6743" s="419">
        <v>45922</v>
      </c>
      <c r="I6743" s="406" t="s">
        <v>15</v>
      </c>
      <c r="J6743" s="406"/>
      <c r="K6743" s="420" t="b">
        <v>0</v>
      </c>
      <c r="L6743" s="406"/>
      <c r="M6743" s="419">
        <v>45922</v>
      </c>
    </row>
    <row r="6744" spans="1:13">
      <c r="A6744" s="418">
        <v>5001</v>
      </c>
      <c r="B6744" s="418">
        <v>410123</v>
      </c>
      <c r="C6744" s="418">
        <v>3000</v>
      </c>
      <c r="D6744" s="406" t="s">
        <v>1273</v>
      </c>
      <c r="E6744" s="406" t="s">
        <v>1159</v>
      </c>
      <c r="F6744" s="418">
        <v>620</v>
      </c>
      <c r="G6744" s="406"/>
      <c r="H6744" s="419">
        <v>45911</v>
      </c>
      <c r="I6744" s="406" t="s">
        <v>15</v>
      </c>
      <c r="J6744" s="406"/>
      <c r="K6744" s="420" t="b">
        <v>0</v>
      </c>
      <c r="L6744" s="406"/>
      <c r="M6744" s="419">
        <v>45911</v>
      </c>
    </row>
    <row r="6745" spans="1:13">
      <c r="A6745" s="418">
        <v>5001</v>
      </c>
      <c r="B6745" s="418">
        <v>410144</v>
      </c>
      <c r="C6745" s="418">
        <v>3000</v>
      </c>
      <c r="D6745" s="406" t="s">
        <v>1273</v>
      </c>
      <c r="E6745" s="406" t="s">
        <v>46</v>
      </c>
      <c r="F6745" s="418">
        <v>1300</v>
      </c>
      <c r="G6745" s="406"/>
      <c r="H6745" s="419">
        <v>45911</v>
      </c>
      <c r="I6745" s="406" t="s">
        <v>15</v>
      </c>
      <c r="J6745" s="406"/>
      <c r="K6745" s="420" t="b">
        <v>0</v>
      </c>
      <c r="L6745" s="406"/>
      <c r="M6745" s="419">
        <v>45940</v>
      </c>
    </row>
    <row r="6746" spans="1:13">
      <c r="A6746" s="418">
        <v>5001</v>
      </c>
      <c r="B6746" s="418">
        <v>410123</v>
      </c>
      <c r="C6746" s="418">
        <v>3000</v>
      </c>
      <c r="D6746" s="406" t="s">
        <v>1274</v>
      </c>
      <c r="E6746" s="406" t="s">
        <v>1159</v>
      </c>
      <c r="F6746" s="418">
        <v>645</v>
      </c>
      <c r="G6746" s="419">
        <v>45911</v>
      </c>
      <c r="H6746" s="419">
        <v>45930</v>
      </c>
      <c r="I6746" s="406" t="s">
        <v>15</v>
      </c>
      <c r="J6746" s="406"/>
      <c r="K6746" s="420" t="b">
        <v>0</v>
      </c>
      <c r="L6746" s="406"/>
      <c r="M6746" s="419">
        <v>45930</v>
      </c>
    </row>
    <row r="6747" spans="1:13">
      <c r="A6747" s="418">
        <v>5001</v>
      </c>
      <c r="B6747" s="418">
        <v>410144</v>
      </c>
      <c r="C6747" s="418">
        <v>3000</v>
      </c>
      <c r="D6747" s="406" t="s">
        <v>1274</v>
      </c>
      <c r="E6747" s="406" t="s">
        <v>46</v>
      </c>
      <c r="F6747" s="418">
        <v>1275</v>
      </c>
      <c r="G6747" s="406"/>
      <c r="H6747" s="419">
        <v>45930</v>
      </c>
      <c r="I6747" s="406" t="s">
        <v>15</v>
      </c>
      <c r="J6747" s="406"/>
      <c r="K6747" s="420" t="b">
        <v>0</v>
      </c>
      <c r="L6747" s="406"/>
      <c r="M6747" s="419">
        <v>45931</v>
      </c>
    </row>
    <row r="6748" spans="1:13">
      <c r="A6748" s="418">
        <v>5001</v>
      </c>
      <c r="B6748" s="418">
        <v>410123</v>
      </c>
      <c r="C6748" s="418">
        <v>3000</v>
      </c>
      <c r="D6748" s="406" t="s">
        <v>1275</v>
      </c>
      <c r="E6748" s="406" t="s">
        <v>1159</v>
      </c>
      <c r="F6748" s="418">
        <v>720</v>
      </c>
      <c r="G6748" s="406"/>
      <c r="H6748" s="419">
        <v>45923</v>
      </c>
      <c r="I6748" s="406" t="s">
        <v>15</v>
      </c>
      <c r="J6748" s="406"/>
      <c r="K6748" s="420" t="b">
        <v>0</v>
      </c>
      <c r="L6748" s="406"/>
      <c r="M6748" s="419">
        <v>45923</v>
      </c>
    </row>
    <row r="6749" spans="1:13">
      <c r="A6749" s="418">
        <v>5001</v>
      </c>
      <c r="B6749" s="418">
        <v>410144</v>
      </c>
      <c r="C6749" s="418">
        <v>3000</v>
      </c>
      <c r="D6749" s="406" t="s">
        <v>1275</v>
      </c>
      <c r="E6749" s="406" t="s">
        <v>46</v>
      </c>
      <c r="F6749" s="418">
        <v>1200</v>
      </c>
      <c r="G6749" s="406"/>
      <c r="H6749" s="419">
        <v>45911</v>
      </c>
      <c r="I6749" s="406" t="s">
        <v>15</v>
      </c>
      <c r="J6749" s="406"/>
      <c r="K6749" s="420" t="b">
        <v>0</v>
      </c>
      <c r="L6749" s="406"/>
      <c r="M6749" s="419">
        <v>45912</v>
      </c>
    </row>
    <row r="6750" spans="1:13">
      <c r="A6750" s="418">
        <v>5001</v>
      </c>
      <c r="B6750" s="418">
        <v>410123</v>
      </c>
      <c r="C6750" s="418">
        <v>3000</v>
      </c>
      <c r="D6750" s="406" t="s">
        <v>1276</v>
      </c>
      <c r="E6750" s="406" t="s">
        <v>1159</v>
      </c>
      <c r="F6750" s="418">
        <v>720</v>
      </c>
      <c r="G6750" s="406"/>
      <c r="H6750" s="419">
        <v>45923</v>
      </c>
      <c r="I6750" s="406" t="s">
        <v>15</v>
      </c>
      <c r="J6750" s="406"/>
      <c r="K6750" s="420" t="b">
        <v>0</v>
      </c>
      <c r="L6750" s="406"/>
      <c r="M6750" s="419">
        <v>45923</v>
      </c>
    </row>
    <row r="6751" spans="1:13">
      <c r="A6751" s="418">
        <v>5001</v>
      </c>
      <c r="B6751" s="418">
        <v>410144</v>
      </c>
      <c r="C6751" s="418">
        <v>3000</v>
      </c>
      <c r="D6751" s="406" t="s">
        <v>1276</v>
      </c>
      <c r="E6751" s="406" t="s">
        <v>46</v>
      </c>
      <c r="F6751" s="418">
        <v>1200</v>
      </c>
      <c r="G6751" s="419">
        <v>45913</v>
      </c>
      <c r="H6751" s="419">
        <v>45936</v>
      </c>
      <c r="I6751" s="406" t="s">
        <v>15</v>
      </c>
      <c r="J6751" s="406"/>
      <c r="K6751" s="420" t="b">
        <v>0</v>
      </c>
      <c r="L6751" s="406"/>
      <c r="M6751" s="419">
        <v>45936</v>
      </c>
    </row>
    <row r="6752" spans="1:13">
      <c r="A6752" s="418">
        <v>5001</v>
      </c>
      <c r="B6752" s="418">
        <v>410123</v>
      </c>
      <c r="C6752" s="418">
        <v>3000</v>
      </c>
      <c r="D6752" s="406" t="s">
        <v>1277</v>
      </c>
      <c r="E6752" s="406" t="s">
        <v>1159</v>
      </c>
      <c r="F6752" s="418">
        <v>695</v>
      </c>
      <c r="G6752" s="406"/>
      <c r="H6752" s="419">
        <v>45923</v>
      </c>
      <c r="I6752" s="406" t="s">
        <v>15</v>
      </c>
      <c r="J6752" s="406"/>
      <c r="K6752" s="420" t="b">
        <v>0</v>
      </c>
      <c r="L6752" s="406"/>
      <c r="M6752" s="419">
        <v>45923</v>
      </c>
    </row>
    <row r="6753" spans="1:13">
      <c r="A6753" s="418">
        <v>5001</v>
      </c>
      <c r="B6753" s="418">
        <v>410144</v>
      </c>
      <c r="C6753" s="418">
        <v>3000</v>
      </c>
      <c r="D6753" s="406" t="s">
        <v>1277</v>
      </c>
      <c r="E6753" s="406" t="s">
        <v>46</v>
      </c>
      <c r="F6753" s="418">
        <v>1225</v>
      </c>
      <c r="G6753" s="406"/>
      <c r="H6753" s="419">
        <v>45941</v>
      </c>
      <c r="I6753" s="406" t="s">
        <v>15</v>
      </c>
      <c r="J6753" s="406"/>
      <c r="K6753" s="420" t="b">
        <v>0</v>
      </c>
      <c r="L6753" s="406"/>
      <c r="M6753" s="419">
        <v>45941</v>
      </c>
    </row>
    <row r="6754" spans="1:13">
      <c r="A6754" s="418">
        <v>5001</v>
      </c>
      <c r="B6754" s="418">
        <v>410123</v>
      </c>
      <c r="C6754" s="418">
        <v>3000</v>
      </c>
      <c r="D6754" s="406" t="s">
        <v>1278</v>
      </c>
      <c r="E6754" s="406" t="s">
        <v>1159</v>
      </c>
      <c r="F6754" s="418">
        <v>620</v>
      </c>
      <c r="G6754" s="406"/>
      <c r="H6754" s="419">
        <v>45923</v>
      </c>
      <c r="I6754" s="406" t="s">
        <v>15</v>
      </c>
      <c r="J6754" s="406"/>
      <c r="K6754" s="420" t="b">
        <v>0</v>
      </c>
      <c r="L6754" s="406"/>
      <c r="M6754" s="419">
        <v>45923</v>
      </c>
    </row>
    <row r="6755" spans="1:13">
      <c r="A6755" s="418">
        <v>5001</v>
      </c>
      <c r="B6755" s="418">
        <v>410144</v>
      </c>
      <c r="C6755" s="418">
        <v>3000</v>
      </c>
      <c r="D6755" s="406" t="s">
        <v>1278</v>
      </c>
      <c r="E6755" s="406" t="s">
        <v>46</v>
      </c>
      <c r="F6755" s="418">
        <v>1300</v>
      </c>
      <c r="G6755" s="406"/>
      <c r="H6755" s="419">
        <v>45941</v>
      </c>
      <c r="I6755" s="406" t="s">
        <v>15</v>
      </c>
      <c r="J6755" s="406"/>
      <c r="K6755" s="420" t="b">
        <v>0</v>
      </c>
      <c r="L6755" s="406"/>
      <c r="M6755" s="419">
        <v>45941</v>
      </c>
    </row>
    <row r="6756" spans="1:13">
      <c r="A6756" s="418">
        <v>5001</v>
      </c>
      <c r="B6756" s="418">
        <v>422323</v>
      </c>
      <c r="C6756" s="418">
        <v>3000</v>
      </c>
      <c r="D6756" s="406" t="s">
        <v>1279</v>
      </c>
      <c r="E6756" s="406" t="s">
        <v>1280</v>
      </c>
      <c r="F6756" s="418">
        <v>0</v>
      </c>
      <c r="G6756" s="419">
        <v>45897</v>
      </c>
      <c r="H6756" s="419">
        <v>45902</v>
      </c>
      <c r="I6756" s="406" t="s">
        <v>15</v>
      </c>
      <c r="J6756" s="406"/>
      <c r="K6756" s="420" t="b">
        <v>0</v>
      </c>
      <c r="L6756" s="406"/>
      <c r="M6756" s="419">
        <v>45902</v>
      </c>
    </row>
    <row r="6757" spans="1:13">
      <c r="A6757" s="418">
        <v>5001</v>
      </c>
      <c r="B6757" s="418">
        <v>422325</v>
      </c>
      <c r="C6757" s="418"/>
      <c r="D6757" s="406" t="s">
        <v>1281</v>
      </c>
      <c r="E6757" s="406" t="s">
        <v>1282</v>
      </c>
      <c r="F6757" s="418">
        <v>0</v>
      </c>
      <c r="G6757" s="406"/>
      <c r="H6757" s="419">
        <v>45918</v>
      </c>
      <c r="I6757" s="406" t="s">
        <v>15</v>
      </c>
      <c r="J6757" s="406"/>
      <c r="K6757" s="420" t="b">
        <v>0</v>
      </c>
      <c r="L6757" s="406"/>
      <c r="M6757" s="419">
        <v>45919</v>
      </c>
    </row>
    <row r="6758" spans="1:13">
      <c r="A6758" s="418">
        <v>5001</v>
      </c>
      <c r="B6758" s="418">
        <v>422324</v>
      </c>
      <c r="C6758" s="418">
        <v>3000</v>
      </c>
      <c r="D6758" s="406" t="s">
        <v>1283</v>
      </c>
      <c r="E6758" s="406" t="s">
        <v>1284</v>
      </c>
      <c r="F6758" s="418">
        <v>107</v>
      </c>
      <c r="G6758" s="406"/>
      <c r="H6758" s="419">
        <v>45917</v>
      </c>
      <c r="I6758" s="406" t="s">
        <v>15</v>
      </c>
      <c r="J6758" s="406"/>
      <c r="K6758" s="420" t="b">
        <v>0</v>
      </c>
      <c r="L6758" s="406"/>
      <c r="M6758" s="419">
        <v>45922</v>
      </c>
    </row>
    <row r="6759" spans="1:13">
      <c r="A6759" s="418">
        <v>5001</v>
      </c>
      <c r="B6759" s="418">
        <v>410123</v>
      </c>
      <c r="C6759" s="418">
        <v>3000</v>
      </c>
      <c r="D6759" s="406" t="s">
        <v>1285</v>
      </c>
      <c r="E6759" s="406" t="s">
        <v>1159</v>
      </c>
      <c r="F6759" s="418">
        <v>695</v>
      </c>
      <c r="G6759" s="406"/>
      <c r="H6759" s="406"/>
      <c r="I6759" s="406" t="s">
        <v>21</v>
      </c>
      <c r="J6759" s="406"/>
      <c r="K6759" s="420" t="b">
        <v>1</v>
      </c>
      <c r="L6759" s="406"/>
      <c r="M6759" s="406"/>
    </row>
    <row r="6760" spans="1:13">
      <c r="A6760" s="418">
        <v>5001</v>
      </c>
      <c r="B6760" s="418">
        <v>410144</v>
      </c>
      <c r="C6760" s="418">
        <v>3000</v>
      </c>
      <c r="D6760" s="406" t="s">
        <v>1285</v>
      </c>
      <c r="E6760" s="406" t="s">
        <v>46</v>
      </c>
      <c r="F6760" s="418">
        <v>1</v>
      </c>
      <c r="G6760" s="406"/>
      <c r="H6760" s="406"/>
      <c r="I6760" s="406" t="s">
        <v>21</v>
      </c>
      <c r="J6760" s="406"/>
      <c r="K6760" s="420" t="b">
        <v>1</v>
      </c>
      <c r="L6760" s="406"/>
      <c r="M6760" s="406"/>
    </row>
    <row r="6761" spans="1:13">
      <c r="A6761" s="418">
        <v>5001</v>
      </c>
      <c r="B6761" s="418">
        <v>410123</v>
      </c>
      <c r="C6761" s="418">
        <v>3000</v>
      </c>
      <c r="D6761" s="406" t="s">
        <v>1286</v>
      </c>
      <c r="E6761" s="406" t="s">
        <v>1159</v>
      </c>
      <c r="F6761" s="418">
        <v>695</v>
      </c>
      <c r="G6761" s="406"/>
      <c r="H6761" s="406"/>
      <c r="I6761" s="406" t="s">
        <v>21</v>
      </c>
      <c r="J6761" s="406"/>
      <c r="K6761" s="420" t="b">
        <v>1</v>
      </c>
      <c r="L6761" s="406"/>
      <c r="M6761" s="406"/>
    </row>
    <row r="6762" spans="1:13">
      <c r="A6762" s="418">
        <v>5001</v>
      </c>
      <c r="B6762" s="418">
        <v>410144</v>
      </c>
      <c r="C6762" s="418">
        <v>3000</v>
      </c>
      <c r="D6762" s="406" t="s">
        <v>1286</v>
      </c>
      <c r="E6762" s="406" t="s">
        <v>46</v>
      </c>
      <c r="F6762" s="418">
        <v>1</v>
      </c>
      <c r="G6762" s="406"/>
      <c r="H6762" s="406"/>
      <c r="I6762" s="406" t="s">
        <v>21</v>
      </c>
      <c r="J6762" s="406"/>
      <c r="K6762" s="420" t="b">
        <v>1</v>
      </c>
      <c r="L6762" s="406"/>
      <c r="M6762" s="406"/>
    </row>
    <row r="6763" spans="1:13">
      <c r="A6763" s="418">
        <v>5001</v>
      </c>
      <c r="B6763" s="418">
        <v>410123</v>
      </c>
      <c r="C6763" s="418">
        <v>3000</v>
      </c>
      <c r="D6763" s="406" t="s">
        <v>1287</v>
      </c>
      <c r="E6763" s="406" t="s">
        <v>1159</v>
      </c>
      <c r="F6763" s="418">
        <v>770</v>
      </c>
      <c r="G6763" s="406"/>
      <c r="H6763" s="406"/>
      <c r="I6763" s="406" t="s">
        <v>21</v>
      </c>
      <c r="J6763" s="406"/>
      <c r="K6763" s="420" t="b">
        <v>1</v>
      </c>
      <c r="L6763" s="406"/>
      <c r="M6763" s="406"/>
    </row>
    <row r="6764" spans="1:13">
      <c r="A6764" s="418">
        <v>5001</v>
      </c>
      <c r="B6764" s="418">
        <v>410144</v>
      </c>
      <c r="C6764" s="418">
        <v>3000</v>
      </c>
      <c r="D6764" s="406" t="s">
        <v>1287</v>
      </c>
      <c r="E6764" s="406" t="s">
        <v>46</v>
      </c>
      <c r="F6764" s="418">
        <v>1</v>
      </c>
      <c r="G6764" s="406"/>
      <c r="H6764" s="406"/>
      <c r="I6764" s="406" t="s">
        <v>21</v>
      </c>
      <c r="J6764" s="406"/>
      <c r="K6764" s="420" t="b">
        <v>1</v>
      </c>
      <c r="L6764" s="406"/>
      <c r="M6764" s="406"/>
    </row>
    <row r="6765" spans="1:13">
      <c r="A6765" s="418">
        <v>5001</v>
      </c>
      <c r="B6765" s="418">
        <v>478816</v>
      </c>
      <c r="C6765" s="418">
        <v>3000</v>
      </c>
      <c r="D6765" s="406" t="s">
        <v>1288</v>
      </c>
      <c r="E6765" s="406" t="s">
        <v>1289</v>
      </c>
      <c r="F6765" s="418">
        <v>1072</v>
      </c>
      <c r="G6765" s="419">
        <v>45948</v>
      </c>
      <c r="H6765" s="419">
        <v>45959</v>
      </c>
      <c r="I6765" s="406" t="s">
        <v>15</v>
      </c>
      <c r="J6765" s="406"/>
      <c r="K6765" s="420" t="b">
        <v>0</v>
      </c>
      <c r="L6765" s="406"/>
      <c r="M6765" s="419">
        <v>45959</v>
      </c>
    </row>
    <row r="6766" spans="1:13">
      <c r="A6766" s="418">
        <v>5001</v>
      </c>
      <c r="B6766" s="418">
        <v>436902</v>
      </c>
      <c r="C6766" s="418">
        <v>3000</v>
      </c>
      <c r="D6766" s="406" t="s">
        <v>1290</v>
      </c>
      <c r="E6766" s="406" t="s">
        <v>1291</v>
      </c>
      <c r="F6766" s="418">
        <v>18</v>
      </c>
      <c r="G6766" s="406"/>
      <c r="H6766" s="406"/>
      <c r="I6766" s="406" t="s">
        <v>21</v>
      </c>
      <c r="J6766" s="406"/>
      <c r="K6766" s="420" t="b">
        <v>0</v>
      </c>
      <c r="L6766" s="406" t="s">
        <v>41</v>
      </c>
      <c r="M6766" s="406"/>
    </row>
    <row r="6767" spans="1:13">
      <c r="A6767" s="418">
        <v>5001</v>
      </c>
      <c r="B6767" s="418">
        <v>436902</v>
      </c>
      <c r="C6767" s="418">
        <v>3000</v>
      </c>
      <c r="D6767" s="406" t="s">
        <v>1290</v>
      </c>
      <c r="E6767" s="406" t="s">
        <v>1291</v>
      </c>
      <c r="F6767" s="418">
        <v>24</v>
      </c>
      <c r="G6767" s="419">
        <v>45966</v>
      </c>
      <c r="H6767" s="419">
        <v>45974</v>
      </c>
      <c r="I6767" s="406" t="s">
        <v>15</v>
      </c>
      <c r="J6767" s="406"/>
      <c r="K6767" s="420" t="b">
        <v>0</v>
      </c>
      <c r="L6767" s="406"/>
      <c r="M6767" s="419">
        <v>45974</v>
      </c>
    </row>
    <row r="6768" spans="1:13">
      <c r="A6768" s="418">
        <v>5001</v>
      </c>
      <c r="B6768" s="418">
        <v>436902</v>
      </c>
      <c r="C6768" s="418">
        <v>3000</v>
      </c>
      <c r="D6768" s="406" t="s">
        <v>1290</v>
      </c>
      <c r="E6768" s="406" t="s">
        <v>1291</v>
      </c>
      <c r="F6768" s="418">
        <v>20</v>
      </c>
      <c r="G6768" s="419">
        <v>45966</v>
      </c>
      <c r="H6768" s="419">
        <v>46046</v>
      </c>
      <c r="I6768" s="406" t="s">
        <v>15</v>
      </c>
      <c r="J6768" s="406"/>
      <c r="K6768" s="420" t="b">
        <v>0</v>
      </c>
      <c r="L6768" s="406" t="s">
        <v>41</v>
      </c>
      <c r="M6768" s="419">
        <v>46049</v>
      </c>
    </row>
    <row r="6769" spans="1:13">
      <c r="A6769" s="418">
        <v>5001</v>
      </c>
      <c r="B6769" s="418">
        <v>439237</v>
      </c>
      <c r="C6769" s="418"/>
      <c r="D6769" s="406" t="s">
        <v>1292</v>
      </c>
      <c r="E6769" s="406" t="s">
        <v>1219</v>
      </c>
      <c r="F6769" s="418">
        <v>0</v>
      </c>
      <c r="G6769" s="406"/>
      <c r="H6769" s="419">
        <v>45952</v>
      </c>
      <c r="I6769" s="406" t="s">
        <v>15</v>
      </c>
      <c r="J6769" s="406"/>
      <c r="K6769" s="420" t="b">
        <v>0</v>
      </c>
      <c r="L6769" s="406"/>
      <c r="M6769" s="419">
        <v>45958</v>
      </c>
    </row>
    <row r="6770" spans="1:13">
      <c r="A6770" s="418">
        <v>5001</v>
      </c>
      <c r="B6770" s="418">
        <v>439237</v>
      </c>
      <c r="C6770" s="418"/>
      <c r="D6770" s="406" t="s">
        <v>1293</v>
      </c>
      <c r="E6770" s="406" t="s">
        <v>1219</v>
      </c>
      <c r="F6770" s="418">
        <v>0</v>
      </c>
      <c r="G6770" s="419">
        <v>45924</v>
      </c>
      <c r="H6770" s="419">
        <v>45948</v>
      </c>
      <c r="I6770" s="406" t="s">
        <v>15</v>
      </c>
      <c r="J6770" s="406"/>
      <c r="K6770" s="420" t="b">
        <v>0</v>
      </c>
      <c r="L6770" s="406"/>
      <c r="M6770" s="419">
        <v>45952</v>
      </c>
    </row>
    <row r="6771" spans="1:13">
      <c r="A6771" s="418">
        <v>5001</v>
      </c>
      <c r="B6771" s="418">
        <v>439237</v>
      </c>
      <c r="C6771" s="418"/>
      <c r="D6771" s="406" t="s">
        <v>1294</v>
      </c>
      <c r="E6771" s="406" t="s">
        <v>1219</v>
      </c>
      <c r="F6771" s="418">
        <v>0</v>
      </c>
      <c r="G6771" s="406"/>
      <c r="H6771" s="419">
        <v>45952</v>
      </c>
      <c r="I6771" s="406" t="s">
        <v>15</v>
      </c>
      <c r="J6771" s="406"/>
      <c r="K6771" s="420" t="b">
        <v>0</v>
      </c>
      <c r="L6771" s="406"/>
      <c r="M6771" s="419">
        <v>45958</v>
      </c>
    </row>
    <row r="6772" spans="1:13">
      <c r="A6772" s="418">
        <v>5001</v>
      </c>
      <c r="B6772" s="418">
        <v>439237</v>
      </c>
      <c r="C6772" s="418">
        <v>3000</v>
      </c>
      <c r="D6772" s="406" t="s">
        <v>1295</v>
      </c>
      <c r="E6772" s="406" t="s">
        <v>1219</v>
      </c>
      <c r="F6772" s="418">
        <v>4210</v>
      </c>
      <c r="G6772" s="406"/>
      <c r="H6772" s="419">
        <v>45944</v>
      </c>
      <c r="I6772" s="406" t="s">
        <v>15</v>
      </c>
      <c r="J6772" s="406"/>
      <c r="K6772" s="420" t="b">
        <v>0</v>
      </c>
      <c r="L6772" s="406"/>
      <c r="M6772" s="419">
        <v>45944</v>
      </c>
    </row>
    <row r="6773" spans="1:13">
      <c r="A6773" s="418">
        <v>5001</v>
      </c>
      <c r="B6773" s="418">
        <v>478816</v>
      </c>
      <c r="C6773" s="418">
        <v>3000</v>
      </c>
      <c r="D6773" s="406" t="s">
        <v>1296</v>
      </c>
      <c r="E6773" s="406" t="s">
        <v>1289</v>
      </c>
      <c r="F6773" s="418">
        <v>700</v>
      </c>
      <c r="G6773" s="419">
        <v>45940</v>
      </c>
      <c r="H6773" s="419">
        <v>45947</v>
      </c>
      <c r="I6773" s="406" t="s">
        <v>15</v>
      </c>
      <c r="J6773" s="406"/>
      <c r="K6773" s="420" t="b">
        <v>0</v>
      </c>
      <c r="L6773" s="406"/>
      <c r="M6773" s="419">
        <v>45947</v>
      </c>
    </row>
    <row r="6774" spans="1:13">
      <c r="A6774" s="418">
        <v>5001</v>
      </c>
      <c r="B6774" s="418">
        <v>478816</v>
      </c>
      <c r="C6774" s="418">
        <v>3000</v>
      </c>
      <c r="D6774" s="406" t="s">
        <v>1297</v>
      </c>
      <c r="E6774" s="406" t="s">
        <v>1289</v>
      </c>
      <c r="F6774" s="418">
        <v>250</v>
      </c>
      <c r="G6774" s="419">
        <v>45940</v>
      </c>
      <c r="H6774" s="419">
        <v>45947</v>
      </c>
      <c r="I6774" s="406" t="s">
        <v>15</v>
      </c>
      <c r="J6774" s="406"/>
      <c r="K6774" s="420" t="b">
        <v>0</v>
      </c>
      <c r="L6774" s="406"/>
      <c r="M6774" s="419">
        <v>45947</v>
      </c>
    </row>
    <row r="6775" spans="1:13">
      <c r="A6775" s="418">
        <v>5001</v>
      </c>
      <c r="B6775" s="418">
        <v>423998</v>
      </c>
      <c r="C6775" s="418">
        <v>3000</v>
      </c>
      <c r="D6775" s="406" t="s">
        <v>1298</v>
      </c>
      <c r="E6775" s="406" t="s">
        <v>535</v>
      </c>
      <c r="F6775" s="418">
        <v>101</v>
      </c>
      <c r="G6775" s="419">
        <v>45954</v>
      </c>
      <c r="H6775" s="419">
        <v>45959</v>
      </c>
      <c r="I6775" s="406" t="s">
        <v>15</v>
      </c>
      <c r="J6775" s="406"/>
      <c r="K6775" s="420" t="b">
        <v>0</v>
      </c>
      <c r="L6775" s="406"/>
      <c r="M6775" s="419">
        <v>45960</v>
      </c>
    </row>
    <row r="6776" spans="1:13">
      <c r="A6776" s="418">
        <v>5001</v>
      </c>
      <c r="B6776" s="418">
        <v>423998</v>
      </c>
      <c r="C6776" s="418">
        <v>3000</v>
      </c>
      <c r="D6776" s="406" t="s">
        <v>1299</v>
      </c>
      <c r="E6776" s="406" t="s">
        <v>535</v>
      </c>
      <c r="F6776" s="418">
        <v>384</v>
      </c>
      <c r="G6776" s="419">
        <v>45953</v>
      </c>
      <c r="H6776" s="419">
        <v>45959</v>
      </c>
      <c r="I6776" s="406" t="s">
        <v>15</v>
      </c>
      <c r="J6776" s="406"/>
      <c r="K6776" s="420" t="b">
        <v>0</v>
      </c>
      <c r="L6776" s="406"/>
      <c r="M6776" s="419">
        <v>45959</v>
      </c>
    </row>
    <row r="6777" spans="1:13">
      <c r="A6777" s="418">
        <v>5001</v>
      </c>
      <c r="B6777" s="418">
        <v>423998</v>
      </c>
      <c r="C6777" s="418">
        <v>3000</v>
      </c>
      <c r="D6777" s="406" t="s">
        <v>1300</v>
      </c>
      <c r="E6777" s="406" t="s">
        <v>535</v>
      </c>
      <c r="F6777" s="418">
        <v>364</v>
      </c>
      <c r="G6777" s="419">
        <v>45948</v>
      </c>
      <c r="H6777" s="419">
        <v>45952</v>
      </c>
      <c r="I6777" s="406" t="s">
        <v>15</v>
      </c>
      <c r="J6777" s="406"/>
      <c r="K6777" s="420" t="b">
        <v>0</v>
      </c>
      <c r="L6777" s="406"/>
      <c r="M6777" s="419">
        <v>45953</v>
      </c>
    </row>
    <row r="6778" spans="1:13">
      <c r="A6778" s="418">
        <v>5001</v>
      </c>
      <c r="B6778" s="418">
        <v>423998</v>
      </c>
      <c r="C6778" s="418">
        <v>3000</v>
      </c>
      <c r="D6778" s="406" t="s">
        <v>1301</v>
      </c>
      <c r="E6778" s="406" t="s">
        <v>535</v>
      </c>
      <c r="F6778" s="418">
        <v>384</v>
      </c>
      <c r="G6778" s="419">
        <v>45951</v>
      </c>
      <c r="H6778" s="419">
        <v>45952</v>
      </c>
      <c r="I6778" s="406" t="s">
        <v>15</v>
      </c>
      <c r="J6778" s="406"/>
      <c r="K6778" s="420" t="b">
        <v>0</v>
      </c>
      <c r="L6778" s="406"/>
      <c r="M6778" s="419">
        <v>45959</v>
      </c>
    </row>
    <row r="6779" spans="1:13">
      <c r="A6779" s="418">
        <v>5001</v>
      </c>
      <c r="B6779" s="418">
        <v>439900</v>
      </c>
      <c r="C6779" s="418">
        <v>3000</v>
      </c>
      <c r="D6779" s="406" t="s">
        <v>1302</v>
      </c>
      <c r="E6779" s="406" t="s">
        <v>1303</v>
      </c>
      <c r="F6779" s="418">
        <v>940</v>
      </c>
      <c r="G6779" s="419">
        <v>45966</v>
      </c>
      <c r="H6779" s="419">
        <v>45974</v>
      </c>
      <c r="I6779" s="406" t="s">
        <v>15</v>
      </c>
      <c r="J6779" s="406"/>
      <c r="K6779" s="420" t="b">
        <v>0</v>
      </c>
      <c r="L6779" s="406"/>
      <c r="M6779" s="419">
        <v>45974</v>
      </c>
    </row>
    <row r="6780" spans="1:13">
      <c r="A6780" s="418">
        <v>5001</v>
      </c>
      <c r="B6780" s="418">
        <v>478816</v>
      </c>
      <c r="C6780" s="418">
        <v>3000</v>
      </c>
      <c r="D6780" s="406" t="s">
        <v>1304</v>
      </c>
      <c r="E6780" s="406" t="s">
        <v>1289</v>
      </c>
      <c r="F6780" s="418">
        <v>950</v>
      </c>
      <c r="G6780" s="419">
        <v>46028</v>
      </c>
      <c r="H6780" s="419">
        <v>46028</v>
      </c>
      <c r="I6780" s="406" t="s">
        <v>15</v>
      </c>
      <c r="J6780" s="406"/>
      <c r="K6780" s="420" t="b">
        <v>0</v>
      </c>
      <c r="L6780" s="406"/>
      <c r="M6780" s="419">
        <v>46028</v>
      </c>
    </row>
    <row r="6781" spans="1:13">
      <c r="A6781" s="418">
        <v>5001</v>
      </c>
      <c r="B6781" s="418">
        <v>478880</v>
      </c>
      <c r="C6781" s="418">
        <v>3000</v>
      </c>
      <c r="D6781" s="406" t="s">
        <v>1305</v>
      </c>
      <c r="E6781" s="406" t="s">
        <v>1306</v>
      </c>
      <c r="F6781" s="418"/>
      <c r="G6781" s="419">
        <v>46168</v>
      </c>
      <c r="H6781" s="419">
        <v>46169</v>
      </c>
      <c r="I6781" s="406" t="s">
        <v>15</v>
      </c>
      <c r="J6781" s="406"/>
      <c r="K6781" s="420" t="b">
        <v>0</v>
      </c>
      <c r="L6781" s="406" t="s">
        <v>533</v>
      </c>
      <c r="M6781" s="419">
        <v>46171</v>
      </c>
    </row>
    <row r="6782" spans="1:13">
      <c r="A6782" s="418">
        <v>5001</v>
      </c>
      <c r="B6782" s="418">
        <v>480122</v>
      </c>
      <c r="C6782" s="418">
        <v>3000</v>
      </c>
      <c r="D6782" s="406" t="s">
        <v>1305</v>
      </c>
      <c r="E6782" s="406" t="s">
        <v>1307</v>
      </c>
      <c r="F6782" s="418">
        <v>2500</v>
      </c>
      <c r="G6782" s="419">
        <v>45994</v>
      </c>
      <c r="H6782" s="419">
        <v>45999</v>
      </c>
      <c r="I6782" s="406" t="s">
        <v>15</v>
      </c>
      <c r="J6782" s="406"/>
      <c r="K6782" s="420" t="b">
        <v>0</v>
      </c>
      <c r="L6782" s="406"/>
      <c r="M6782" s="419">
        <v>45999</v>
      </c>
    </row>
    <row r="6783" spans="1:13">
      <c r="A6783" s="418">
        <v>5001</v>
      </c>
      <c r="B6783" s="418">
        <v>480122</v>
      </c>
      <c r="C6783" s="418">
        <v>3000</v>
      </c>
      <c r="D6783" s="406" t="s">
        <v>1308</v>
      </c>
      <c r="E6783" s="406" t="s">
        <v>1307</v>
      </c>
      <c r="F6783" s="418">
        <v>2500</v>
      </c>
      <c r="G6783" s="419">
        <v>45994</v>
      </c>
      <c r="H6783" s="419">
        <v>45999</v>
      </c>
      <c r="I6783" s="406" t="s">
        <v>15</v>
      </c>
      <c r="J6783" s="406"/>
      <c r="K6783" s="420" t="b">
        <v>0</v>
      </c>
      <c r="L6783" s="406"/>
      <c r="M6783" s="419">
        <v>45999</v>
      </c>
    </row>
    <row r="6784" spans="1:13">
      <c r="A6784" s="418">
        <v>5001</v>
      </c>
      <c r="B6784" s="418">
        <v>439238</v>
      </c>
      <c r="C6784" s="418"/>
      <c r="D6784" s="406" t="s">
        <v>1309</v>
      </c>
      <c r="E6784" s="406" t="s">
        <v>1223</v>
      </c>
      <c r="F6784" s="418">
        <v>0</v>
      </c>
      <c r="G6784" s="419">
        <v>45987</v>
      </c>
      <c r="H6784" s="419">
        <v>45995</v>
      </c>
      <c r="I6784" s="406" t="s">
        <v>15</v>
      </c>
      <c r="J6784" s="406"/>
      <c r="K6784" s="420" t="b">
        <v>0</v>
      </c>
      <c r="L6784" s="406"/>
      <c r="M6784" s="419">
        <v>46001</v>
      </c>
    </row>
    <row r="6785" spans="1:13">
      <c r="A6785" s="418">
        <v>5001</v>
      </c>
      <c r="B6785" s="418">
        <v>422323</v>
      </c>
      <c r="C6785" s="418">
        <v>3000</v>
      </c>
      <c r="D6785" s="406" t="s">
        <v>1310</v>
      </c>
      <c r="E6785" s="406" t="s">
        <v>1280</v>
      </c>
      <c r="F6785" s="418">
        <v>1</v>
      </c>
      <c r="G6785" s="419">
        <v>45995</v>
      </c>
      <c r="H6785" s="419">
        <v>45999</v>
      </c>
      <c r="I6785" s="406" t="s">
        <v>15</v>
      </c>
      <c r="J6785" s="406"/>
      <c r="K6785" s="420" t="b">
        <v>0</v>
      </c>
      <c r="L6785" s="406"/>
      <c r="M6785" s="419">
        <v>45999</v>
      </c>
    </row>
    <row r="6786" spans="1:13">
      <c r="A6786" s="418">
        <v>5001</v>
      </c>
      <c r="B6786" s="418">
        <v>410123</v>
      </c>
      <c r="C6786" s="418">
        <v>3000</v>
      </c>
      <c r="D6786" s="406" t="s">
        <v>1311</v>
      </c>
      <c r="E6786" s="406" t="s">
        <v>1159</v>
      </c>
      <c r="F6786" s="418">
        <v>625</v>
      </c>
      <c r="G6786" s="406"/>
      <c r="H6786" s="406"/>
      <c r="I6786" s="406" t="s">
        <v>21</v>
      </c>
      <c r="J6786" s="406"/>
      <c r="K6786" s="420" t="b">
        <v>1</v>
      </c>
      <c r="L6786" s="406"/>
      <c r="M6786" s="406"/>
    </row>
    <row r="6787" spans="1:13">
      <c r="A6787" s="418">
        <v>5001</v>
      </c>
      <c r="B6787" s="418">
        <v>410144</v>
      </c>
      <c r="C6787" s="418">
        <v>3000</v>
      </c>
      <c r="D6787" s="406" t="s">
        <v>1311</v>
      </c>
      <c r="E6787" s="406" t="s">
        <v>46</v>
      </c>
      <c r="F6787" s="418">
        <v>1</v>
      </c>
      <c r="G6787" s="406"/>
      <c r="H6787" s="406"/>
      <c r="I6787" s="406" t="s">
        <v>21</v>
      </c>
      <c r="J6787" s="406"/>
      <c r="K6787" s="420" t="b">
        <v>1</v>
      </c>
      <c r="L6787" s="406"/>
      <c r="M6787" s="406"/>
    </row>
    <row r="6788" spans="1:13">
      <c r="A6788" s="418">
        <v>5001</v>
      </c>
      <c r="B6788" s="418">
        <v>422325</v>
      </c>
      <c r="C6788" s="418"/>
      <c r="D6788" s="406" t="s">
        <v>1312</v>
      </c>
      <c r="E6788" s="406" t="s">
        <v>1282</v>
      </c>
      <c r="F6788" s="418">
        <v>0</v>
      </c>
      <c r="G6788" s="419">
        <v>46003</v>
      </c>
      <c r="H6788" s="419">
        <v>46004</v>
      </c>
      <c r="I6788" s="406" t="s">
        <v>15</v>
      </c>
      <c r="J6788" s="406"/>
      <c r="K6788" s="420" t="b">
        <v>0</v>
      </c>
      <c r="L6788" s="406"/>
      <c r="M6788" s="419">
        <v>46006</v>
      </c>
    </row>
    <row r="6789" spans="1:13">
      <c r="A6789" s="418">
        <v>5001</v>
      </c>
      <c r="B6789" s="418">
        <v>439900</v>
      </c>
      <c r="C6789" s="418">
        <v>3000</v>
      </c>
      <c r="D6789" s="406" t="s">
        <v>1313</v>
      </c>
      <c r="E6789" s="406" t="s">
        <v>1303</v>
      </c>
      <c r="F6789" s="418">
        <v>890</v>
      </c>
      <c r="G6789" s="419">
        <v>46038</v>
      </c>
      <c r="H6789" s="419">
        <v>46041</v>
      </c>
      <c r="I6789" s="406" t="s">
        <v>15</v>
      </c>
      <c r="J6789" s="406"/>
      <c r="K6789" s="420" t="b">
        <v>0</v>
      </c>
      <c r="L6789" s="406"/>
      <c r="M6789" s="419">
        <v>46041</v>
      </c>
    </row>
    <row r="6790" spans="1:13">
      <c r="A6790" s="418">
        <v>5001</v>
      </c>
      <c r="B6790" s="418">
        <v>439237</v>
      </c>
      <c r="C6790" s="418"/>
      <c r="D6790" s="406" t="s">
        <v>1314</v>
      </c>
      <c r="E6790" s="406" t="s">
        <v>1219</v>
      </c>
      <c r="F6790" s="418">
        <v>0</v>
      </c>
      <c r="G6790" s="419">
        <v>46057</v>
      </c>
      <c r="H6790" s="419">
        <v>46057</v>
      </c>
      <c r="I6790" s="406" t="s">
        <v>15</v>
      </c>
      <c r="J6790" s="406"/>
      <c r="K6790" s="420" t="b">
        <v>0</v>
      </c>
      <c r="L6790" s="406"/>
      <c r="M6790" s="419">
        <v>46064</v>
      </c>
    </row>
    <row r="6791" spans="1:13">
      <c r="A6791" s="418">
        <v>5001</v>
      </c>
      <c r="B6791" s="418">
        <v>439237</v>
      </c>
      <c r="C6791" s="418"/>
      <c r="D6791" s="406" t="s">
        <v>1315</v>
      </c>
      <c r="E6791" s="406" t="s">
        <v>1219</v>
      </c>
      <c r="F6791" s="418">
        <v>0</v>
      </c>
      <c r="G6791" s="419">
        <v>46057</v>
      </c>
      <c r="H6791" s="419">
        <v>46058</v>
      </c>
      <c r="I6791" s="406" t="s">
        <v>15</v>
      </c>
      <c r="J6791" s="406"/>
      <c r="K6791" s="420" t="b">
        <v>0</v>
      </c>
      <c r="L6791" s="406"/>
      <c r="M6791" s="419">
        <v>46059</v>
      </c>
    </row>
    <row r="6792" spans="1:13">
      <c r="A6792" s="418">
        <v>5001</v>
      </c>
      <c r="B6792" s="418">
        <v>439237</v>
      </c>
      <c r="C6792" s="418"/>
      <c r="D6792" s="406" t="s">
        <v>1316</v>
      </c>
      <c r="E6792" s="406" t="s">
        <v>1219</v>
      </c>
      <c r="F6792" s="418">
        <v>0</v>
      </c>
      <c r="G6792" s="419">
        <v>46057</v>
      </c>
      <c r="H6792" s="419">
        <v>46063</v>
      </c>
      <c r="I6792" s="406" t="s">
        <v>15</v>
      </c>
      <c r="J6792" s="406"/>
      <c r="K6792" s="420" t="b">
        <v>0</v>
      </c>
      <c r="L6792" s="406"/>
      <c r="M6792" s="419">
        <v>46064</v>
      </c>
    </row>
    <row r="6793" spans="1:13">
      <c r="A6793" s="418">
        <v>5001</v>
      </c>
      <c r="B6793" s="418">
        <v>423998</v>
      </c>
      <c r="C6793" s="418">
        <v>3000</v>
      </c>
      <c r="D6793" s="406" t="s">
        <v>1317</v>
      </c>
      <c r="E6793" s="406" t="s">
        <v>535</v>
      </c>
      <c r="F6793" s="418">
        <v>404</v>
      </c>
      <c r="G6793" s="419">
        <v>46052</v>
      </c>
      <c r="H6793" s="419">
        <v>46060</v>
      </c>
      <c r="I6793" s="406" t="s">
        <v>15</v>
      </c>
      <c r="J6793" s="406"/>
      <c r="K6793" s="420" t="b">
        <v>0</v>
      </c>
      <c r="L6793" s="406"/>
      <c r="M6793" s="419">
        <v>46060</v>
      </c>
    </row>
    <row r="6794" spans="1:13">
      <c r="A6794" s="418">
        <v>5001</v>
      </c>
      <c r="B6794" s="418">
        <v>423998</v>
      </c>
      <c r="C6794" s="418">
        <v>3000</v>
      </c>
      <c r="D6794" s="406" t="s">
        <v>1318</v>
      </c>
      <c r="E6794" s="406" t="s">
        <v>535</v>
      </c>
      <c r="F6794" s="418">
        <v>101</v>
      </c>
      <c r="G6794" s="419">
        <v>46057</v>
      </c>
      <c r="H6794" s="419">
        <v>46065</v>
      </c>
      <c r="I6794" s="406" t="s">
        <v>15</v>
      </c>
      <c r="J6794" s="406"/>
      <c r="K6794" s="420" t="b">
        <v>0</v>
      </c>
      <c r="L6794" s="406"/>
      <c r="M6794" s="419">
        <v>46065</v>
      </c>
    </row>
    <row r="6795" spans="1:13">
      <c r="A6795" s="418">
        <v>5001</v>
      </c>
      <c r="B6795" s="418">
        <v>423998</v>
      </c>
      <c r="C6795" s="418">
        <v>3000</v>
      </c>
      <c r="D6795" s="406" t="s">
        <v>1319</v>
      </c>
      <c r="E6795" s="406" t="s">
        <v>535</v>
      </c>
      <c r="F6795" s="418">
        <v>384</v>
      </c>
      <c r="G6795" s="419">
        <v>46057</v>
      </c>
      <c r="H6795" s="419">
        <v>46065</v>
      </c>
      <c r="I6795" s="406" t="s">
        <v>15</v>
      </c>
      <c r="J6795" s="406"/>
      <c r="K6795" s="420" t="b">
        <v>0</v>
      </c>
      <c r="L6795" s="406"/>
      <c r="M6795" s="419">
        <v>46065</v>
      </c>
    </row>
    <row r="6796" spans="1:13">
      <c r="A6796" s="418">
        <v>5001</v>
      </c>
      <c r="B6796" s="418">
        <v>423998</v>
      </c>
      <c r="C6796" s="418">
        <v>3000</v>
      </c>
      <c r="D6796" s="406" t="s">
        <v>1320</v>
      </c>
      <c r="E6796" s="406" t="s">
        <v>535</v>
      </c>
      <c r="F6796" s="418">
        <v>404</v>
      </c>
      <c r="G6796" s="419">
        <v>46052</v>
      </c>
      <c r="H6796" s="419">
        <v>46060</v>
      </c>
      <c r="I6796" s="406" t="s">
        <v>15</v>
      </c>
      <c r="J6796" s="406"/>
      <c r="K6796" s="420" t="b">
        <v>0</v>
      </c>
      <c r="L6796" s="406"/>
      <c r="M6796" s="419">
        <v>46062</v>
      </c>
    </row>
    <row r="6797" spans="1:13">
      <c r="A6797" s="418">
        <v>5001</v>
      </c>
      <c r="B6797" s="418">
        <v>423998</v>
      </c>
      <c r="C6797" s="418">
        <v>3000</v>
      </c>
      <c r="D6797" s="406" t="s">
        <v>1321</v>
      </c>
      <c r="E6797" s="406" t="s">
        <v>535</v>
      </c>
      <c r="F6797" s="418">
        <v>101</v>
      </c>
      <c r="G6797" s="419">
        <v>46057</v>
      </c>
      <c r="H6797" s="419">
        <v>46065</v>
      </c>
      <c r="I6797" s="406" t="s">
        <v>15</v>
      </c>
      <c r="J6797" s="406"/>
      <c r="K6797" s="420" t="b">
        <v>0</v>
      </c>
      <c r="L6797" s="406"/>
      <c r="M6797" s="419">
        <v>46065</v>
      </c>
    </row>
    <row r="6798" spans="1:13">
      <c r="A6798" s="418">
        <v>5001</v>
      </c>
      <c r="B6798" s="418">
        <v>423998</v>
      </c>
      <c r="C6798" s="418">
        <v>3000</v>
      </c>
      <c r="D6798" s="406" t="s">
        <v>1322</v>
      </c>
      <c r="E6798" s="406" t="s">
        <v>535</v>
      </c>
      <c r="F6798" s="418">
        <v>404</v>
      </c>
      <c r="G6798" s="419">
        <v>46052</v>
      </c>
      <c r="H6798" s="419">
        <v>46060</v>
      </c>
      <c r="I6798" s="406" t="s">
        <v>15</v>
      </c>
      <c r="J6798" s="406"/>
      <c r="K6798" s="420" t="b">
        <v>0</v>
      </c>
      <c r="L6798" s="406"/>
      <c r="M6798" s="419">
        <v>46060</v>
      </c>
    </row>
    <row r="6799" spans="1:13">
      <c r="A6799" s="418">
        <v>5001</v>
      </c>
      <c r="B6799" s="418">
        <v>423998</v>
      </c>
      <c r="C6799" s="418">
        <v>3000</v>
      </c>
      <c r="D6799" s="406" t="s">
        <v>1323</v>
      </c>
      <c r="E6799" s="406" t="s">
        <v>535</v>
      </c>
      <c r="F6799" s="418">
        <v>101</v>
      </c>
      <c r="G6799" s="419">
        <v>46057</v>
      </c>
      <c r="H6799" s="419">
        <v>46065</v>
      </c>
      <c r="I6799" s="406" t="s">
        <v>15</v>
      </c>
      <c r="J6799" s="406"/>
      <c r="K6799" s="420" t="b">
        <v>0</v>
      </c>
      <c r="L6799" s="406"/>
      <c r="M6799" s="419">
        <v>46065</v>
      </c>
    </row>
    <row r="6800" spans="1:13">
      <c r="A6800" s="418">
        <v>5001</v>
      </c>
      <c r="B6800" s="418">
        <v>423998</v>
      </c>
      <c r="C6800" s="418">
        <v>3000</v>
      </c>
      <c r="D6800" s="406" t="s">
        <v>1324</v>
      </c>
      <c r="E6800" s="406" t="s">
        <v>535</v>
      </c>
      <c r="F6800" s="418">
        <v>404</v>
      </c>
      <c r="G6800" s="419">
        <v>46057</v>
      </c>
      <c r="H6800" s="419">
        <v>46065</v>
      </c>
      <c r="I6800" s="406" t="s">
        <v>15</v>
      </c>
      <c r="J6800" s="406"/>
      <c r="K6800" s="420" t="b">
        <v>0</v>
      </c>
      <c r="L6800" s="406"/>
      <c r="M6800" s="419">
        <v>46065</v>
      </c>
    </row>
    <row r="6801" spans="1:13">
      <c r="A6801" s="418">
        <v>5001</v>
      </c>
      <c r="B6801" s="418">
        <v>423998</v>
      </c>
      <c r="C6801" s="418">
        <v>3000</v>
      </c>
      <c r="D6801" s="406" t="s">
        <v>1325</v>
      </c>
      <c r="E6801" s="406" t="s">
        <v>535</v>
      </c>
      <c r="F6801" s="418">
        <v>404</v>
      </c>
      <c r="G6801" s="419">
        <v>46055</v>
      </c>
      <c r="H6801" s="419">
        <v>46060</v>
      </c>
      <c r="I6801" s="406" t="s">
        <v>15</v>
      </c>
      <c r="J6801" s="406"/>
      <c r="K6801" s="420" t="b">
        <v>0</v>
      </c>
      <c r="L6801" s="406"/>
      <c r="M6801" s="419">
        <v>46062</v>
      </c>
    </row>
    <row r="6802" spans="1:13">
      <c r="A6802" s="418">
        <v>5001</v>
      </c>
      <c r="B6802" s="418">
        <v>422324</v>
      </c>
      <c r="C6802" s="418"/>
      <c r="D6802" s="406" t="s">
        <v>1326</v>
      </c>
      <c r="E6802" s="406" t="s">
        <v>1284</v>
      </c>
      <c r="F6802" s="418">
        <v>0</v>
      </c>
      <c r="G6802" s="419">
        <v>46059</v>
      </c>
      <c r="H6802" s="419">
        <v>46063</v>
      </c>
      <c r="I6802" s="406" t="s">
        <v>15</v>
      </c>
      <c r="J6802" s="406"/>
      <c r="K6802" s="420" t="b">
        <v>0</v>
      </c>
      <c r="L6802" s="406"/>
      <c r="M6802" s="419">
        <v>46064</v>
      </c>
    </row>
    <row r="6803" spans="1:13">
      <c r="A6803" s="418">
        <v>5001</v>
      </c>
      <c r="B6803" s="418">
        <v>422323</v>
      </c>
      <c r="C6803" s="418">
        <v>3000</v>
      </c>
      <c r="D6803" s="406" t="s">
        <v>1327</v>
      </c>
      <c r="E6803" s="406" t="s">
        <v>1280</v>
      </c>
      <c r="F6803" s="418"/>
      <c r="G6803" s="419">
        <v>46064</v>
      </c>
      <c r="H6803" s="419">
        <v>46067</v>
      </c>
      <c r="I6803" s="406" t="s">
        <v>15</v>
      </c>
      <c r="J6803" s="406"/>
      <c r="K6803" s="420" t="b">
        <v>0</v>
      </c>
      <c r="L6803" s="406"/>
      <c r="M6803" s="419">
        <v>46070</v>
      </c>
    </row>
    <row r="6804" spans="1:13">
      <c r="A6804" s="418">
        <v>5001</v>
      </c>
      <c r="B6804" s="418">
        <v>439237</v>
      </c>
      <c r="C6804" s="418"/>
      <c r="D6804" s="406" t="s">
        <v>1328</v>
      </c>
      <c r="E6804" s="406" t="s">
        <v>1219</v>
      </c>
      <c r="F6804" s="418">
        <v>0</v>
      </c>
      <c r="G6804" s="419">
        <v>46112</v>
      </c>
      <c r="H6804" s="419">
        <v>46163</v>
      </c>
      <c r="I6804" s="406" t="s">
        <v>15</v>
      </c>
      <c r="J6804" s="406"/>
      <c r="K6804" s="420" t="b">
        <v>0</v>
      </c>
      <c r="L6804" s="406"/>
      <c r="M6804" s="419">
        <v>46182</v>
      </c>
    </row>
    <row r="6805" spans="1:13">
      <c r="A6805" s="418">
        <v>5001</v>
      </c>
      <c r="B6805" s="418">
        <v>439237</v>
      </c>
      <c r="C6805" s="418"/>
      <c r="D6805" s="406" t="s">
        <v>1329</v>
      </c>
      <c r="E6805" s="406" t="s">
        <v>1219</v>
      </c>
      <c r="F6805" s="418">
        <v>0</v>
      </c>
      <c r="G6805" s="419">
        <v>46112</v>
      </c>
      <c r="H6805" s="419">
        <v>46114</v>
      </c>
      <c r="I6805" s="406" t="s">
        <v>15</v>
      </c>
      <c r="J6805" s="406"/>
      <c r="K6805" s="420" t="b">
        <v>0</v>
      </c>
      <c r="L6805" s="406"/>
      <c r="M6805" s="419">
        <v>46168</v>
      </c>
    </row>
    <row r="6806" spans="1:13">
      <c r="A6806" s="418">
        <v>5001</v>
      </c>
      <c r="B6806" s="418">
        <v>439237</v>
      </c>
      <c r="C6806" s="418"/>
      <c r="D6806" s="406" t="s">
        <v>1330</v>
      </c>
      <c r="E6806" s="406" t="s">
        <v>1219</v>
      </c>
      <c r="F6806" s="418">
        <v>0</v>
      </c>
      <c r="G6806" s="419">
        <v>46112</v>
      </c>
      <c r="H6806" s="419">
        <v>46163</v>
      </c>
      <c r="I6806" s="406" t="s">
        <v>15</v>
      </c>
      <c r="J6806" s="406"/>
      <c r="K6806" s="420" t="b">
        <v>0</v>
      </c>
      <c r="L6806" s="406"/>
      <c r="M6806" s="419">
        <v>46168</v>
      </c>
    </row>
    <row r="6807" spans="1:13">
      <c r="A6807" s="418">
        <v>5001</v>
      </c>
      <c r="B6807" s="418">
        <v>439237</v>
      </c>
      <c r="C6807" s="418"/>
      <c r="D6807" s="406" t="s">
        <v>1331</v>
      </c>
      <c r="E6807" s="406" t="s">
        <v>1219</v>
      </c>
      <c r="F6807" s="418">
        <v>0</v>
      </c>
      <c r="G6807" s="419">
        <v>46149</v>
      </c>
      <c r="H6807" s="419">
        <v>46163</v>
      </c>
      <c r="I6807" s="406" t="s">
        <v>15</v>
      </c>
      <c r="J6807" s="406"/>
      <c r="K6807" s="420" t="b">
        <v>0</v>
      </c>
      <c r="L6807" s="406"/>
      <c r="M6807" s="419">
        <v>46161</v>
      </c>
    </row>
    <row r="6808" spans="1:13">
      <c r="A6808" s="418">
        <v>5001</v>
      </c>
      <c r="B6808" s="418">
        <v>439238</v>
      </c>
      <c r="C6808" s="418"/>
      <c r="D6808" s="406" t="s">
        <v>1332</v>
      </c>
      <c r="E6808" s="406" t="s">
        <v>1223</v>
      </c>
      <c r="F6808" s="418"/>
      <c r="G6808" s="419">
        <v>46167</v>
      </c>
      <c r="H6808" s="419">
        <v>46164</v>
      </c>
      <c r="I6808" s="406" t="s">
        <v>15</v>
      </c>
      <c r="J6808" s="406"/>
      <c r="K6808" s="420" t="b">
        <v>0</v>
      </c>
      <c r="L6808" s="406"/>
      <c r="M6808" s="419">
        <v>46190</v>
      </c>
    </row>
    <row r="6809" spans="1:13">
      <c r="A6809" s="418">
        <v>5001</v>
      </c>
      <c r="B6809" s="418">
        <v>439237</v>
      </c>
      <c r="C6809" s="418"/>
      <c r="D6809" s="406" t="s">
        <v>1333</v>
      </c>
      <c r="E6809" s="406" t="s">
        <v>1219</v>
      </c>
      <c r="F6809" s="418">
        <v>0</v>
      </c>
      <c r="G6809" s="419">
        <v>46167</v>
      </c>
      <c r="H6809" s="419">
        <v>46174</v>
      </c>
      <c r="I6809" s="406" t="s">
        <v>15</v>
      </c>
      <c r="J6809" s="406"/>
      <c r="K6809" s="420" t="b">
        <v>0</v>
      </c>
      <c r="L6809" s="406"/>
      <c r="M6809" s="419">
        <v>46176</v>
      </c>
    </row>
    <row r="6810" spans="1:13">
      <c r="A6810" s="418">
        <v>5001</v>
      </c>
      <c r="B6810" s="418">
        <v>439237</v>
      </c>
      <c r="C6810" s="418"/>
      <c r="D6810" s="406" t="s">
        <v>1334</v>
      </c>
      <c r="E6810" s="406" t="s">
        <v>1219</v>
      </c>
      <c r="F6810" s="418">
        <v>0</v>
      </c>
      <c r="G6810" s="419">
        <v>46167</v>
      </c>
      <c r="H6810" s="419">
        <v>46175</v>
      </c>
      <c r="I6810" s="406" t="s">
        <v>15</v>
      </c>
      <c r="J6810" s="406"/>
      <c r="K6810" s="420" t="b">
        <v>0</v>
      </c>
      <c r="L6810" s="406"/>
      <c r="M6810" s="419">
        <v>46182</v>
      </c>
    </row>
    <row r="6811" spans="1:13">
      <c r="A6811" s="418">
        <v>5001</v>
      </c>
      <c r="B6811" s="418">
        <v>422323</v>
      </c>
      <c r="C6811" s="418">
        <v>3000</v>
      </c>
      <c r="D6811" s="406" t="s">
        <v>1335</v>
      </c>
      <c r="E6811" s="406" t="s">
        <v>1280</v>
      </c>
      <c r="F6811" s="418">
        <v>0</v>
      </c>
      <c r="G6811" s="419">
        <v>46169</v>
      </c>
      <c r="H6811" s="419">
        <v>46171</v>
      </c>
      <c r="I6811" s="406" t="s">
        <v>15</v>
      </c>
      <c r="J6811" s="406"/>
      <c r="K6811" s="420" t="b">
        <v>0</v>
      </c>
      <c r="L6811" s="406"/>
      <c r="M6811" s="419">
        <v>46174</v>
      </c>
    </row>
    <row r="6812" spans="1:13">
      <c r="A6812" s="418">
        <v>5001</v>
      </c>
      <c r="B6812" s="418">
        <v>422323</v>
      </c>
      <c r="C6812" s="418">
        <v>3000</v>
      </c>
      <c r="D6812" s="406" t="s">
        <v>1336</v>
      </c>
      <c r="E6812" s="406" t="s">
        <v>1280</v>
      </c>
      <c r="F6812" s="418">
        <v>0</v>
      </c>
      <c r="G6812" s="419">
        <v>46169</v>
      </c>
      <c r="H6812" s="419">
        <v>46171</v>
      </c>
      <c r="I6812" s="406" t="s">
        <v>15</v>
      </c>
      <c r="J6812" s="406"/>
      <c r="K6812" s="420" t="b">
        <v>0</v>
      </c>
      <c r="L6812" s="406"/>
      <c r="M6812" s="419">
        <v>46174</v>
      </c>
    </row>
    <row r="6813" spans="1:13">
      <c r="A6813" s="418">
        <v>5001</v>
      </c>
      <c r="B6813" s="418">
        <v>422325</v>
      </c>
      <c r="C6813" s="418"/>
      <c r="D6813" s="406" t="s">
        <v>1337</v>
      </c>
      <c r="E6813" s="406" t="s">
        <v>1282</v>
      </c>
      <c r="F6813" s="418">
        <v>0</v>
      </c>
      <c r="G6813" s="419">
        <v>46182</v>
      </c>
      <c r="H6813" s="419">
        <v>46185</v>
      </c>
      <c r="I6813" s="406" t="s">
        <v>15</v>
      </c>
      <c r="J6813" s="406"/>
      <c r="K6813" s="420" t="b">
        <v>0</v>
      </c>
      <c r="L6813" s="406"/>
      <c r="M6813" s="419">
        <v>46188</v>
      </c>
    </row>
    <row r="6814" spans="1:13">
      <c r="A6814" s="418">
        <v>5001</v>
      </c>
      <c r="B6814" s="418">
        <v>422325</v>
      </c>
      <c r="C6814" s="418"/>
      <c r="D6814" s="406" t="s">
        <v>1338</v>
      </c>
      <c r="E6814" s="406" t="s">
        <v>1282</v>
      </c>
      <c r="F6814" s="418">
        <v>0</v>
      </c>
      <c r="G6814" s="419">
        <v>46183</v>
      </c>
      <c r="H6814" s="419">
        <v>46185</v>
      </c>
      <c r="I6814" s="406" t="s">
        <v>15</v>
      </c>
      <c r="J6814" s="406"/>
      <c r="K6814" s="420" t="b">
        <v>0</v>
      </c>
      <c r="L6814" s="406"/>
      <c r="M6814" s="419">
        <v>46188</v>
      </c>
    </row>
    <row r="6815" spans="1:13">
      <c r="A6815" s="418">
        <v>5001</v>
      </c>
      <c r="B6815" s="418">
        <v>439237</v>
      </c>
      <c r="C6815" s="418"/>
      <c r="D6815" s="406" t="s">
        <v>1339</v>
      </c>
      <c r="E6815" s="406" t="s">
        <v>1219</v>
      </c>
      <c r="F6815" s="418">
        <v>0</v>
      </c>
      <c r="G6815" s="419">
        <v>46209</v>
      </c>
      <c r="H6815" s="419">
        <v>46230</v>
      </c>
      <c r="I6815" s="406" t="s">
        <v>15</v>
      </c>
      <c r="J6815" s="406"/>
      <c r="K6815" s="420" t="b">
        <v>0</v>
      </c>
      <c r="L6815" s="406"/>
      <c r="M6815" s="419">
        <v>46234</v>
      </c>
    </row>
    <row r="6816" spans="1:13">
      <c r="A6816" s="418">
        <v>5001</v>
      </c>
      <c r="B6816" s="418">
        <v>439237</v>
      </c>
      <c r="C6816" s="418"/>
      <c r="D6816" s="406" t="s">
        <v>1340</v>
      </c>
      <c r="E6816" s="406" t="s">
        <v>1219</v>
      </c>
      <c r="F6816" s="418">
        <v>0</v>
      </c>
      <c r="G6816" s="419">
        <v>46266</v>
      </c>
      <c r="H6816" s="419">
        <v>46275</v>
      </c>
      <c r="I6816" s="406" t="s">
        <v>15</v>
      </c>
      <c r="J6816" s="406"/>
      <c r="K6816" s="420" t="b">
        <v>0</v>
      </c>
      <c r="L6816" s="406"/>
      <c r="M6816" s="419">
        <v>46276</v>
      </c>
    </row>
    <row r="6817" spans="1:13">
      <c r="A6817" s="418">
        <v>5001</v>
      </c>
      <c r="B6817" s="418">
        <v>439237</v>
      </c>
      <c r="C6817" s="418"/>
      <c r="D6817" s="406" t="s">
        <v>1341</v>
      </c>
      <c r="E6817" s="406" t="s">
        <v>1219</v>
      </c>
      <c r="F6817" s="418">
        <v>0</v>
      </c>
      <c r="G6817" s="419">
        <v>46270</v>
      </c>
      <c r="H6817" s="419">
        <v>46288</v>
      </c>
      <c r="I6817" s="406" t="s">
        <v>15</v>
      </c>
      <c r="J6817" s="406"/>
      <c r="K6817" s="420" t="b">
        <v>0</v>
      </c>
      <c r="L6817" s="406"/>
      <c r="M6817" s="419">
        <v>46291</v>
      </c>
    </row>
    <row r="6818" spans="1:13">
      <c r="A6818" s="418">
        <v>2017</v>
      </c>
      <c r="B6818" s="418">
        <v>465085</v>
      </c>
      <c r="C6818" s="418">
        <v>3010</v>
      </c>
      <c r="D6818" s="406" t="s">
        <v>1342</v>
      </c>
      <c r="E6818" s="406" t="s">
        <v>1343</v>
      </c>
      <c r="F6818" s="418">
        <v>1000</v>
      </c>
      <c r="G6818" s="406"/>
      <c r="H6818" s="406"/>
      <c r="I6818" s="406" t="s">
        <v>21</v>
      </c>
      <c r="J6818" s="406"/>
      <c r="K6818" s="420" t="b">
        <v>0</v>
      </c>
      <c r="L6818" s="406"/>
      <c r="M6818" s="406"/>
    </row>
    <row r="6819" spans="1:13">
      <c r="A6819" s="418">
        <v>2017</v>
      </c>
      <c r="B6819" s="418">
        <v>465085</v>
      </c>
      <c r="C6819" s="418">
        <v>3010</v>
      </c>
      <c r="D6819" s="406" t="s">
        <v>1344</v>
      </c>
      <c r="E6819" s="406" t="s">
        <v>1343</v>
      </c>
      <c r="F6819" s="418">
        <v>544</v>
      </c>
      <c r="G6819" s="419">
        <v>46176</v>
      </c>
      <c r="H6819" s="419">
        <v>46183</v>
      </c>
      <c r="I6819" s="406" t="s">
        <v>15</v>
      </c>
      <c r="J6819" s="406"/>
      <c r="K6819" s="420" t="b">
        <v>0</v>
      </c>
      <c r="L6819" s="406"/>
      <c r="M6819" s="419">
        <v>46183</v>
      </c>
    </row>
    <row r="6820" spans="1:13">
      <c r="A6820" s="418">
        <v>2017</v>
      </c>
      <c r="B6820" s="418">
        <v>465085</v>
      </c>
      <c r="C6820" s="418">
        <v>3010</v>
      </c>
      <c r="D6820" s="406" t="s">
        <v>1345</v>
      </c>
      <c r="E6820" s="406" t="s">
        <v>1343</v>
      </c>
      <c r="F6820" s="418">
        <v>728</v>
      </c>
      <c r="G6820" s="419">
        <v>46279</v>
      </c>
      <c r="H6820" s="419">
        <v>46282</v>
      </c>
      <c r="I6820" s="406" t="s">
        <v>15</v>
      </c>
      <c r="J6820" s="406"/>
      <c r="K6820" s="420" t="b">
        <v>0</v>
      </c>
      <c r="L6820" s="406"/>
      <c r="M6820" s="419">
        <v>46282</v>
      </c>
    </row>
    <row r="6821" spans="1:13">
      <c r="A6821" s="418">
        <v>2015</v>
      </c>
      <c r="B6821" s="418">
        <v>457350</v>
      </c>
      <c r="C6821" s="418">
        <v>3010</v>
      </c>
      <c r="D6821" s="406">
        <v>1002026</v>
      </c>
      <c r="E6821" s="406" t="s">
        <v>34</v>
      </c>
      <c r="F6821" s="418">
        <v>50</v>
      </c>
      <c r="G6821" s="419">
        <v>46123</v>
      </c>
      <c r="H6821" s="419">
        <v>46133</v>
      </c>
      <c r="I6821" s="406" t="s">
        <v>15</v>
      </c>
      <c r="J6821" s="406" t="s">
        <v>1346</v>
      </c>
      <c r="K6821" s="420" t="b">
        <v>0</v>
      </c>
      <c r="L6821" s="406"/>
      <c r="M6821" s="419">
        <v>46133</v>
      </c>
    </row>
    <row r="6822" spans="1:13">
      <c r="A6822" s="418">
        <v>5001</v>
      </c>
      <c r="B6822" s="418">
        <v>457566</v>
      </c>
      <c r="C6822" s="418">
        <v>3000</v>
      </c>
      <c r="D6822" s="406">
        <v>101072026</v>
      </c>
      <c r="E6822" s="406" t="s">
        <v>760</v>
      </c>
      <c r="F6822" s="418">
        <v>5</v>
      </c>
      <c r="G6822" s="419">
        <v>46195</v>
      </c>
      <c r="H6822" s="419">
        <v>46197</v>
      </c>
      <c r="I6822" s="406" t="s">
        <v>15</v>
      </c>
      <c r="J6822" s="406" t="s">
        <v>1346</v>
      </c>
      <c r="K6822" s="420" t="b">
        <v>0</v>
      </c>
      <c r="L6822" s="406"/>
      <c r="M6822" s="419">
        <v>46197</v>
      </c>
    </row>
    <row r="6823" spans="1:13">
      <c r="A6823" s="418">
        <v>5001</v>
      </c>
      <c r="B6823" s="418">
        <v>461957</v>
      </c>
      <c r="C6823" s="418">
        <v>3000</v>
      </c>
      <c r="D6823" s="406">
        <v>101102026</v>
      </c>
      <c r="E6823" s="406" t="s">
        <v>27</v>
      </c>
      <c r="F6823" s="418">
        <v>18</v>
      </c>
      <c r="G6823" s="419">
        <v>46214</v>
      </c>
      <c r="H6823" s="419">
        <v>46231</v>
      </c>
      <c r="I6823" s="406" t="s">
        <v>15</v>
      </c>
      <c r="J6823" s="406" t="s">
        <v>1346</v>
      </c>
      <c r="K6823" s="420" t="b">
        <v>0</v>
      </c>
      <c r="L6823" s="406"/>
      <c r="M6823" s="419">
        <v>46232</v>
      </c>
    </row>
    <row r="6824" spans="1:13">
      <c r="A6824" s="418">
        <v>5001</v>
      </c>
      <c r="B6824" s="418">
        <v>458343</v>
      </c>
      <c r="C6824" s="418">
        <v>3000</v>
      </c>
      <c r="D6824" s="406">
        <v>101962026</v>
      </c>
      <c r="E6824" s="406" t="s">
        <v>827</v>
      </c>
      <c r="F6824" s="418">
        <v>15</v>
      </c>
      <c r="G6824" s="419">
        <v>46189</v>
      </c>
      <c r="H6824" s="419">
        <v>46192</v>
      </c>
      <c r="I6824" s="406" t="s">
        <v>15</v>
      </c>
      <c r="J6824" s="406" t="s">
        <v>1346</v>
      </c>
      <c r="K6824" s="420" t="b">
        <v>0</v>
      </c>
      <c r="L6824" s="406"/>
      <c r="M6824" s="419">
        <v>46192</v>
      </c>
    </row>
    <row r="6825" spans="1:13">
      <c r="A6825" s="418">
        <v>5001</v>
      </c>
      <c r="B6825" s="418">
        <v>210407</v>
      </c>
      <c r="C6825" s="418">
        <v>3000</v>
      </c>
      <c r="D6825" s="406">
        <v>101982026</v>
      </c>
      <c r="E6825" s="406" t="s">
        <v>413</v>
      </c>
      <c r="F6825" s="418">
        <v>30</v>
      </c>
      <c r="G6825" s="419">
        <v>46252</v>
      </c>
      <c r="H6825" s="419">
        <v>46254</v>
      </c>
      <c r="I6825" s="406" t="s">
        <v>15</v>
      </c>
      <c r="J6825" s="406" t="s">
        <v>1346</v>
      </c>
      <c r="K6825" s="420" t="b">
        <v>0</v>
      </c>
      <c r="L6825" s="406"/>
      <c r="M6825" s="419">
        <v>46258</v>
      </c>
    </row>
    <row r="6826" spans="1:13">
      <c r="A6826" s="418">
        <v>5001</v>
      </c>
      <c r="B6826" s="418">
        <v>438130</v>
      </c>
      <c r="C6826" s="418">
        <v>3000</v>
      </c>
      <c r="D6826" s="406">
        <v>102012026</v>
      </c>
      <c r="E6826" s="406" t="s">
        <v>609</v>
      </c>
      <c r="F6826" s="418">
        <v>175</v>
      </c>
      <c r="G6826" s="419">
        <v>46165</v>
      </c>
      <c r="H6826" s="419">
        <v>46170</v>
      </c>
      <c r="I6826" s="406" t="s">
        <v>15</v>
      </c>
      <c r="J6826" s="406" t="s">
        <v>1346</v>
      </c>
      <c r="K6826" s="420" t="b">
        <v>0</v>
      </c>
      <c r="L6826" s="406"/>
      <c r="M6826" s="419">
        <v>46170</v>
      </c>
    </row>
    <row r="6827" spans="1:13">
      <c r="A6827" s="418">
        <v>5001</v>
      </c>
      <c r="B6827" s="418">
        <v>461074</v>
      </c>
      <c r="C6827" s="418">
        <v>3000</v>
      </c>
      <c r="D6827" s="406">
        <v>102042026</v>
      </c>
      <c r="E6827" s="406" t="s">
        <v>709</v>
      </c>
      <c r="F6827" s="418">
        <v>65</v>
      </c>
      <c r="G6827" s="419">
        <v>46174</v>
      </c>
      <c r="H6827" s="419">
        <v>46176</v>
      </c>
      <c r="I6827" s="406" t="s">
        <v>15</v>
      </c>
      <c r="J6827" s="406" t="s">
        <v>1346</v>
      </c>
      <c r="K6827" s="420" t="b">
        <v>0</v>
      </c>
      <c r="L6827" s="406"/>
      <c r="M6827" s="419">
        <v>46178</v>
      </c>
    </row>
    <row r="6828" spans="1:13">
      <c r="A6828" s="418">
        <v>5001</v>
      </c>
      <c r="B6828" s="418">
        <v>457569</v>
      </c>
      <c r="C6828" s="418">
        <v>3000</v>
      </c>
      <c r="D6828" s="406">
        <v>102052026</v>
      </c>
      <c r="E6828" s="406" t="s">
        <v>511</v>
      </c>
      <c r="F6828" s="418">
        <v>50</v>
      </c>
      <c r="G6828" s="419">
        <v>46157</v>
      </c>
      <c r="H6828" s="419">
        <v>46161</v>
      </c>
      <c r="I6828" s="406" t="s">
        <v>15</v>
      </c>
      <c r="J6828" s="406" t="s">
        <v>1346</v>
      </c>
      <c r="K6828" s="420" t="b">
        <v>0</v>
      </c>
      <c r="L6828" s="406"/>
      <c r="M6828" s="419">
        <v>46161</v>
      </c>
    </row>
    <row r="6829" spans="1:13">
      <c r="A6829" s="418">
        <v>5001</v>
      </c>
      <c r="B6829" s="418">
        <v>473546</v>
      </c>
      <c r="C6829" s="418">
        <v>3000</v>
      </c>
      <c r="D6829" s="406">
        <v>102062026</v>
      </c>
      <c r="E6829" s="406" t="s">
        <v>260</v>
      </c>
      <c r="F6829" s="418">
        <v>32</v>
      </c>
      <c r="G6829" s="419">
        <v>46161</v>
      </c>
      <c r="H6829" s="419">
        <v>46164</v>
      </c>
      <c r="I6829" s="406" t="s">
        <v>15</v>
      </c>
      <c r="J6829" s="406" t="s">
        <v>1346</v>
      </c>
      <c r="K6829" s="420" t="b">
        <v>0</v>
      </c>
      <c r="L6829" s="406"/>
      <c r="M6829" s="419">
        <v>46164</v>
      </c>
    </row>
    <row r="6830" spans="1:13">
      <c r="A6830" s="418">
        <v>5001</v>
      </c>
      <c r="B6830" s="418">
        <v>473546</v>
      </c>
      <c r="C6830" s="418">
        <v>3000</v>
      </c>
      <c r="D6830" s="406">
        <v>102072026</v>
      </c>
      <c r="E6830" s="406" t="s">
        <v>260</v>
      </c>
      <c r="F6830" s="418">
        <v>96</v>
      </c>
      <c r="G6830" s="419">
        <v>46161</v>
      </c>
      <c r="H6830" s="419">
        <v>46164</v>
      </c>
      <c r="I6830" s="406" t="s">
        <v>15</v>
      </c>
      <c r="J6830" s="406" t="s">
        <v>1346</v>
      </c>
      <c r="K6830" s="420" t="b">
        <v>0</v>
      </c>
      <c r="L6830" s="406"/>
      <c r="M6830" s="419">
        <v>46164</v>
      </c>
    </row>
    <row r="6831" spans="1:13">
      <c r="A6831" s="418">
        <v>5001</v>
      </c>
      <c r="B6831" s="418">
        <v>414310</v>
      </c>
      <c r="C6831" s="418">
        <v>3000</v>
      </c>
      <c r="D6831" s="406">
        <v>102682026</v>
      </c>
      <c r="E6831" s="406" t="s">
        <v>204</v>
      </c>
      <c r="F6831" s="418">
        <v>15</v>
      </c>
      <c r="G6831" s="419">
        <v>46155</v>
      </c>
      <c r="H6831" s="419">
        <v>46158</v>
      </c>
      <c r="I6831" s="406" t="s">
        <v>15</v>
      </c>
      <c r="J6831" s="406" t="s">
        <v>1346</v>
      </c>
      <c r="K6831" s="420" t="b">
        <v>0</v>
      </c>
      <c r="L6831" s="406"/>
      <c r="M6831" s="419">
        <v>46158</v>
      </c>
    </row>
    <row r="6832" spans="1:13">
      <c r="A6832" s="418">
        <v>5001</v>
      </c>
      <c r="B6832" s="418">
        <v>410564</v>
      </c>
      <c r="C6832" s="418">
        <v>3000</v>
      </c>
      <c r="D6832" s="406">
        <v>102792026</v>
      </c>
      <c r="E6832" s="406" t="s">
        <v>198</v>
      </c>
      <c r="F6832" s="418">
        <v>548</v>
      </c>
      <c r="G6832" s="419">
        <v>46213</v>
      </c>
      <c r="H6832" s="419">
        <v>46232</v>
      </c>
      <c r="I6832" s="406" t="s">
        <v>15</v>
      </c>
      <c r="J6832" s="406" t="s">
        <v>1346</v>
      </c>
      <c r="K6832" s="420" t="b">
        <v>0</v>
      </c>
      <c r="L6832" s="406"/>
      <c r="M6832" s="419">
        <v>46233</v>
      </c>
    </row>
    <row r="6833" spans="1:13">
      <c r="A6833" s="418">
        <v>5001</v>
      </c>
      <c r="B6833" s="418">
        <v>410564</v>
      </c>
      <c r="C6833" s="418">
        <v>3000</v>
      </c>
      <c r="D6833" s="406">
        <v>102802026</v>
      </c>
      <c r="E6833" s="406" t="s">
        <v>198</v>
      </c>
      <c r="F6833" s="418">
        <v>224</v>
      </c>
      <c r="G6833" s="419">
        <v>46212</v>
      </c>
      <c r="H6833" s="419">
        <v>46232</v>
      </c>
      <c r="I6833" s="406" t="s">
        <v>15</v>
      </c>
      <c r="J6833" s="406" t="s">
        <v>1346</v>
      </c>
      <c r="K6833" s="420" t="b">
        <v>0</v>
      </c>
      <c r="L6833" s="406"/>
      <c r="M6833" s="419">
        <v>46233</v>
      </c>
    </row>
    <row r="6834" spans="1:13">
      <c r="A6834" s="418">
        <v>5001</v>
      </c>
      <c r="B6834" s="418">
        <v>410564</v>
      </c>
      <c r="C6834" s="418">
        <v>3000</v>
      </c>
      <c r="D6834" s="406">
        <v>102812026</v>
      </c>
      <c r="E6834" s="406" t="s">
        <v>198</v>
      </c>
      <c r="F6834" s="418">
        <v>450</v>
      </c>
      <c r="G6834" s="419">
        <v>46212</v>
      </c>
      <c r="H6834" s="419">
        <v>46232</v>
      </c>
      <c r="I6834" s="406" t="s">
        <v>15</v>
      </c>
      <c r="J6834" s="406" t="s">
        <v>1346</v>
      </c>
      <c r="K6834" s="420" t="b">
        <v>0</v>
      </c>
      <c r="L6834" s="406"/>
      <c r="M6834" s="419">
        <v>46232</v>
      </c>
    </row>
    <row r="6835" spans="1:13">
      <c r="A6835" s="418">
        <v>5001</v>
      </c>
      <c r="B6835" s="418">
        <v>410350</v>
      </c>
      <c r="C6835" s="418">
        <v>3000</v>
      </c>
      <c r="D6835" s="406">
        <v>103112026</v>
      </c>
      <c r="E6835" s="406" t="s">
        <v>48</v>
      </c>
      <c r="F6835" s="418">
        <v>5</v>
      </c>
      <c r="G6835" s="419">
        <v>46171</v>
      </c>
      <c r="H6835" s="419">
        <v>46179</v>
      </c>
      <c r="I6835" s="406" t="s">
        <v>15</v>
      </c>
      <c r="J6835" s="406" t="s">
        <v>1346</v>
      </c>
      <c r="K6835" s="420" t="b">
        <v>0</v>
      </c>
      <c r="L6835" s="406"/>
      <c r="M6835" s="419">
        <v>46183</v>
      </c>
    </row>
    <row r="6836" spans="1:13">
      <c r="A6836" s="418">
        <v>5001</v>
      </c>
      <c r="B6836" s="418">
        <v>410350</v>
      </c>
      <c r="C6836" s="418">
        <v>3000</v>
      </c>
      <c r="D6836" s="406">
        <v>103202026</v>
      </c>
      <c r="E6836" s="406" t="s">
        <v>48</v>
      </c>
      <c r="F6836" s="418">
        <v>55</v>
      </c>
      <c r="G6836" s="419">
        <v>46277</v>
      </c>
      <c r="H6836" s="406"/>
      <c r="I6836" s="406" t="s">
        <v>175</v>
      </c>
      <c r="J6836" s="406" t="s">
        <v>1346</v>
      </c>
      <c r="K6836" s="420" t="b">
        <v>0</v>
      </c>
      <c r="L6836" s="406"/>
      <c r="M6836" s="406"/>
    </row>
    <row r="6837" spans="1:13">
      <c r="A6837" s="418">
        <v>5001</v>
      </c>
      <c r="B6837" s="418">
        <v>463948</v>
      </c>
      <c r="C6837" s="418">
        <v>3000</v>
      </c>
      <c r="D6837" s="406">
        <v>103842026</v>
      </c>
      <c r="E6837" s="406" t="s">
        <v>326</v>
      </c>
      <c r="F6837" s="418">
        <v>10</v>
      </c>
      <c r="G6837" s="419">
        <v>46175</v>
      </c>
      <c r="H6837" s="419">
        <v>46183</v>
      </c>
      <c r="I6837" s="406" t="s">
        <v>15</v>
      </c>
      <c r="J6837" s="406" t="s">
        <v>1346</v>
      </c>
      <c r="K6837" s="420" t="b">
        <v>0</v>
      </c>
      <c r="L6837" s="406"/>
      <c r="M6837" s="419">
        <v>46183</v>
      </c>
    </row>
    <row r="6838" spans="1:13">
      <c r="A6838" s="418">
        <v>5001</v>
      </c>
      <c r="B6838" s="418">
        <v>452976</v>
      </c>
      <c r="C6838" s="418">
        <v>3000</v>
      </c>
      <c r="D6838" s="406">
        <v>103862026</v>
      </c>
      <c r="E6838" s="406" t="s">
        <v>748</v>
      </c>
      <c r="F6838" s="418">
        <v>600</v>
      </c>
      <c r="G6838" s="419">
        <v>46218</v>
      </c>
      <c r="H6838" s="419">
        <v>46225</v>
      </c>
      <c r="I6838" s="406" t="s">
        <v>15</v>
      </c>
      <c r="J6838" s="406" t="s">
        <v>1346</v>
      </c>
      <c r="K6838" s="420" t="b">
        <v>0</v>
      </c>
      <c r="L6838" s="406"/>
      <c r="M6838" s="419">
        <v>46225</v>
      </c>
    </row>
    <row r="6839" spans="1:13">
      <c r="A6839" s="418">
        <v>5001</v>
      </c>
      <c r="B6839" s="418">
        <v>405369</v>
      </c>
      <c r="C6839" s="418">
        <v>3000</v>
      </c>
      <c r="D6839" s="406">
        <v>103882026</v>
      </c>
      <c r="E6839" s="406" t="s">
        <v>843</v>
      </c>
      <c r="F6839" s="418">
        <v>280</v>
      </c>
      <c r="G6839" s="419">
        <v>46170</v>
      </c>
      <c r="H6839" s="419">
        <v>46171</v>
      </c>
      <c r="I6839" s="406" t="s">
        <v>15</v>
      </c>
      <c r="J6839" s="406" t="s">
        <v>1346</v>
      </c>
      <c r="K6839" s="420" t="b">
        <v>0</v>
      </c>
      <c r="L6839" s="406"/>
      <c r="M6839" s="419">
        <v>46171</v>
      </c>
    </row>
    <row r="6840" spans="1:13">
      <c r="A6840" s="418">
        <v>5001</v>
      </c>
      <c r="B6840" s="418">
        <v>405369</v>
      </c>
      <c r="C6840" s="418">
        <v>3000</v>
      </c>
      <c r="D6840" s="406">
        <v>103892026</v>
      </c>
      <c r="E6840" s="406" t="s">
        <v>843</v>
      </c>
      <c r="F6840" s="418">
        <v>320</v>
      </c>
      <c r="G6840" s="419">
        <v>46170</v>
      </c>
      <c r="H6840" s="419">
        <v>46171</v>
      </c>
      <c r="I6840" s="406" t="s">
        <v>15</v>
      </c>
      <c r="J6840" s="406" t="s">
        <v>1346</v>
      </c>
      <c r="K6840" s="420" t="b">
        <v>0</v>
      </c>
      <c r="L6840" s="406"/>
      <c r="M6840" s="419">
        <v>46171</v>
      </c>
    </row>
    <row r="6841" spans="1:13">
      <c r="A6841" s="418">
        <v>5001</v>
      </c>
      <c r="B6841" s="418">
        <v>449764</v>
      </c>
      <c r="C6841" s="418">
        <v>3000</v>
      </c>
      <c r="D6841" s="406">
        <v>103952026</v>
      </c>
      <c r="E6841" s="406" t="s">
        <v>1013</v>
      </c>
      <c r="F6841" s="418">
        <v>25</v>
      </c>
      <c r="G6841" s="419">
        <v>46157</v>
      </c>
      <c r="H6841" s="419">
        <v>46162</v>
      </c>
      <c r="I6841" s="406" t="s">
        <v>15</v>
      </c>
      <c r="J6841" s="406" t="s">
        <v>1346</v>
      </c>
      <c r="K6841" s="420" t="b">
        <v>0</v>
      </c>
      <c r="L6841" s="406"/>
      <c r="M6841" s="419">
        <v>46162</v>
      </c>
    </row>
    <row r="6842" spans="1:13">
      <c r="A6842" s="418">
        <v>5001</v>
      </c>
      <c r="B6842" s="418">
        <v>438009</v>
      </c>
      <c r="C6842" s="418">
        <v>3000</v>
      </c>
      <c r="D6842" s="406">
        <v>103982026</v>
      </c>
      <c r="E6842" s="406" t="s">
        <v>138</v>
      </c>
      <c r="F6842" s="418">
        <v>600</v>
      </c>
      <c r="G6842" s="419">
        <v>46157</v>
      </c>
      <c r="H6842" s="419">
        <v>46176</v>
      </c>
      <c r="I6842" s="406" t="s">
        <v>15</v>
      </c>
      <c r="J6842" s="406" t="s">
        <v>1346</v>
      </c>
      <c r="K6842" s="420" t="b">
        <v>0</v>
      </c>
      <c r="L6842" s="406"/>
      <c r="M6842" s="419">
        <v>46177</v>
      </c>
    </row>
    <row r="6843" spans="1:13">
      <c r="A6843" s="418">
        <v>5001</v>
      </c>
      <c r="B6843" s="418">
        <v>410452</v>
      </c>
      <c r="C6843" s="418">
        <v>3000</v>
      </c>
      <c r="D6843" s="406">
        <v>104122026</v>
      </c>
      <c r="E6843" s="406" t="s">
        <v>59</v>
      </c>
      <c r="F6843" s="418">
        <v>182</v>
      </c>
      <c r="G6843" s="419">
        <v>46167</v>
      </c>
      <c r="H6843" s="419">
        <v>46174</v>
      </c>
      <c r="I6843" s="406" t="s">
        <v>15</v>
      </c>
      <c r="J6843" s="406" t="s">
        <v>1346</v>
      </c>
      <c r="K6843" s="420" t="b">
        <v>0</v>
      </c>
      <c r="L6843" s="406"/>
      <c r="M6843" s="419">
        <v>46174</v>
      </c>
    </row>
    <row r="6844" spans="1:13">
      <c r="A6844" s="418">
        <v>5001</v>
      </c>
      <c r="B6844" s="418">
        <v>410452</v>
      </c>
      <c r="C6844" s="418">
        <v>3000</v>
      </c>
      <c r="D6844" s="406">
        <v>104142026</v>
      </c>
      <c r="E6844" s="406" t="s">
        <v>59</v>
      </c>
      <c r="F6844" s="418">
        <v>182</v>
      </c>
      <c r="G6844" s="419">
        <v>46169</v>
      </c>
      <c r="H6844" s="419">
        <v>46182</v>
      </c>
      <c r="I6844" s="406" t="s">
        <v>15</v>
      </c>
      <c r="J6844" s="406" t="s">
        <v>1346</v>
      </c>
      <c r="K6844" s="420" t="b">
        <v>0</v>
      </c>
      <c r="L6844" s="406"/>
      <c r="M6844" s="419">
        <v>46183</v>
      </c>
    </row>
    <row r="6845" spans="1:13">
      <c r="A6845" s="418">
        <v>5001</v>
      </c>
      <c r="B6845" s="418">
        <v>410452</v>
      </c>
      <c r="C6845" s="418">
        <v>3000</v>
      </c>
      <c r="D6845" s="406">
        <v>104152026</v>
      </c>
      <c r="E6845" s="406" t="s">
        <v>59</v>
      </c>
      <c r="F6845" s="418">
        <v>134</v>
      </c>
      <c r="G6845" s="419">
        <v>46169</v>
      </c>
      <c r="H6845" s="419">
        <v>46182</v>
      </c>
      <c r="I6845" s="406" t="s">
        <v>15</v>
      </c>
      <c r="J6845" s="406" t="s">
        <v>1346</v>
      </c>
      <c r="K6845" s="420" t="b">
        <v>0</v>
      </c>
      <c r="L6845" s="406"/>
      <c r="M6845" s="419">
        <v>46183</v>
      </c>
    </row>
    <row r="6846" spans="1:13">
      <c r="A6846" s="418">
        <v>5001</v>
      </c>
      <c r="B6846" s="418">
        <v>410452</v>
      </c>
      <c r="C6846" s="418">
        <v>3000</v>
      </c>
      <c r="D6846" s="406">
        <v>104162026</v>
      </c>
      <c r="E6846" s="406" t="s">
        <v>59</v>
      </c>
      <c r="F6846" s="418">
        <v>170</v>
      </c>
      <c r="G6846" s="419">
        <v>46169</v>
      </c>
      <c r="H6846" s="419">
        <v>46182</v>
      </c>
      <c r="I6846" s="406" t="s">
        <v>15</v>
      </c>
      <c r="J6846" s="406" t="s">
        <v>1346</v>
      </c>
      <c r="K6846" s="420" t="b">
        <v>0</v>
      </c>
      <c r="L6846" s="406"/>
      <c r="M6846" s="419">
        <v>46183</v>
      </c>
    </row>
    <row r="6847" spans="1:13">
      <c r="A6847" s="418">
        <v>5001</v>
      </c>
      <c r="B6847" s="418">
        <v>410452</v>
      </c>
      <c r="C6847" s="418">
        <v>3000</v>
      </c>
      <c r="D6847" s="406">
        <v>104182026</v>
      </c>
      <c r="E6847" s="406" t="s">
        <v>59</v>
      </c>
      <c r="F6847" s="418">
        <v>49</v>
      </c>
      <c r="G6847" s="419">
        <v>46164</v>
      </c>
      <c r="H6847" s="419">
        <v>46172</v>
      </c>
      <c r="I6847" s="406" t="s">
        <v>15</v>
      </c>
      <c r="J6847" s="406" t="s">
        <v>1346</v>
      </c>
      <c r="K6847" s="420" t="b">
        <v>0</v>
      </c>
      <c r="L6847" s="406"/>
      <c r="M6847" s="419">
        <v>46172</v>
      </c>
    </row>
    <row r="6848" spans="1:13">
      <c r="A6848" s="418">
        <v>5001</v>
      </c>
      <c r="B6848" s="418">
        <v>410452</v>
      </c>
      <c r="C6848" s="418">
        <v>3000</v>
      </c>
      <c r="D6848" s="406">
        <v>104212026</v>
      </c>
      <c r="E6848" s="406" t="s">
        <v>59</v>
      </c>
      <c r="F6848" s="418">
        <v>182</v>
      </c>
      <c r="G6848" s="419">
        <v>46164</v>
      </c>
      <c r="H6848" s="419">
        <v>46174</v>
      </c>
      <c r="I6848" s="406" t="s">
        <v>15</v>
      </c>
      <c r="J6848" s="406" t="s">
        <v>1346</v>
      </c>
      <c r="K6848" s="420" t="b">
        <v>0</v>
      </c>
      <c r="L6848" s="406"/>
      <c r="M6848" s="419">
        <v>46174</v>
      </c>
    </row>
    <row r="6849" spans="1:13">
      <c r="A6849" s="418">
        <v>5001</v>
      </c>
      <c r="B6849" s="418">
        <v>410452</v>
      </c>
      <c r="C6849" s="418">
        <v>3000</v>
      </c>
      <c r="D6849" s="406">
        <v>104222026</v>
      </c>
      <c r="E6849" s="406" t="s">
        <v>59</v>
      </c>
      <c r="F6849" s="418">
        <v>24</v>
      </c>
      <c r="G6849" s="419">
        <v>46164</v>
      </c>
      <c r="H6849" s="419">
        <v>46174</v>
      </c>
      <c r="I6849" s="406" t="s">
        <v>15</v>
      </c>
      <c r="J6849" s="406" t="s">
        <v>1346</v>
      </c>
      <c r="K6849" s="420" t="b">
        <v>0</v>
      </c>
      <c r="L6849" s="406"/>
      <c r="M6849" s="419">
        <v>46174</v>
      </c>
    </row>
    <row r="6850" spans="1:13">
      <c r="A6850" s="418">
        <v>5001</v>
      </c>
      <c r="B6850" s="418">
        <v>463958</v>
      </c>
      <c r="C6850" s="418">
        <v>3000</v>
      </c>
      <c r="D6850" s="406">
        <v>104262026</v>
      </c>
      <c r="E6850" s="406" t="s">
        <v>565</v>
      </c>
      <c r="F6850" s="418">
        <v>50</v>
      </c>
      <c r="G6850" s="419">
        <v>46163</v>
      </c>
      <c r="H6850" s="419">
        <v>46169</v>
      </c>
      <c r="I6850" s="406" t="s">
        <v>15</v>
      </c>
      <c r="J6850" s="406" t="s">
        <v>1346</v>
      </c>
      <c r="K6850" s="420" t="b">
        <v>0</v>
      </c>
      <c r="L6850" s="406"/>
      <c r="M6850" s="419">
        <v>46169</v>
      </c>
    </row>
    <row r="6851" spans="1:13">
      <c r="A6851" s="418">
        <v>5001</v>
      </c>
      <c r="B6851" s="418">
        <v>456664</v>
      </c>
      <c r="C6851" s="418">
        <v>3000</v>
      </c>
      <c r="D6851" s="406">
        <v>10442026</v>
      </c>
      <c r="E6851" s="406" t="s">
        <v>1347</v>
      </c>
      <c r="F6851" s="418">
        <v>100</v>
      </c>
      <c r="G6851" s="419">
        <v>46121</v>
      </c>
      <c r="H6851" s="419">
        <v>46128</v>
      </c>
      <c r="I6851" s="406" t="s">
        <v>15</v>
      </c>
      <c r="J6851" s="406" t="s">
        <v>1346</v>
      </c>
      <c r="K6851" s="420" t="b">
        <v>0</v>
      </c>
      <c r="L6851" s="406"/>
      <c r="M6851" s="419">
        <v>46128</v>
      </c>
    </row>
    <row r="6852" spans="1:13">
      <c r="A6852" s="418">
        <v>5001</v>
      </c>
      <c r="B6852" s="418">
        <v>425429</v>
      </c>
      <c r="C6852" s="418">
        <v>3000</v>
      </c>
      <c r="D6852" s="406">
        <v>104422026</v>
      </c>
      <c r="E6852" s="406" t="s">
        <v>486</v>
      </c>
      <c r="F6852" s="418">
        <v>100</v>
      </c>
      <c r="G6852" s="419">
        <v>46160</v>
      </c>
      <c r="H6852" s="419">
        <v>46164</v>
      </c>
      <c r="I6852" s="406" t="s">
        <v>15</v>
      </c>
      <c r="J6852" s="406" t="s">
        <v>1346</v>
      </c>
      <c r="K6852" s="420" t="b">
        <v>0</v>
      </c>
      <c r="L6852" s="406"/>
      <c r="M6852" s="419">
        <v>46165</v>
      </c>
    </row>
    <row r="6853" spans="1:13">
      <c r="A6853" s="418">
        <v>5001</v>
      </c>
      <c r="B6853" s="418">
        <v>438141</v>
      </c>
      <c r="C6853" s="418">
        <v>3000</v>
      </c>
      <c r="D6853" s="406">
        <v>104462026</v>
      </c>
      <c r="E6853" s="406" t="s">
        <v>88</v>
      </c>
      <c r="F6853" s="418">
        <v>600</v>
      </c>
      <c r="G6853" s="419">
        <v>46168</v>
      </c>
      <c r="H6853" s="419">
        <v>46169</v>
      </c>
      <c r="I6853" s="406" t="s">
        <v>15</v>
      </c>
      <c r="J6853" s="406" t="s">
        <v>1346</v>
      </c>
      <c r="K6853" s="420" t="b">
        <v>0</v>
      </c>
      <c r="L6853" s="406"/>
      <c r="M6853" s="419">
        <v>46169</v>
      </c>
    </row>
    <row r="6854" spans="1:13">
      <c r="A6854" s="418">
        <v>5001</v>
      </c>
      <c r="B6854" s="418">
        <v>438101</v>
      </c>
      <c r="C6854" s="418">
        <v>3000</v>
      </c>
      <c r="D6854" s="406">
        <v>104472026</v>
      </c>
      <c r="E6854" s="406" t="s">
        <v>128</v>
      </c>
      <c r="F6854" s="418">
        <v>414</v>
      </c>
      <c r="G6854" s="419">
        <v>46165</v>
      </c>
      <c r="H6854" s="419">
        <v>46171</v>
      </c>
      <c r="I6854" s="406" t="s">
        <v>15</v>
      </c>
      <c r="J6854" s="406" t="s">
        <v>1346</v>
      </c>
      <c r="K6854" s="420" t="b">
        <v>0</v>
      </c>
      <c r="L6854" s="406"/>
      <c r="M6854" s="419">
        <v>46171</v>
      </c>
    </row>
    <row r="6855" spans="1:13">
      <c r="A6855" s="418">
        <v>5001</v>
      </c>
      <c r="B6855" s="418">
        <v>438101</v>
      </c>
      <c r="C6855" s="418">
        <v>3000</v>
      </c>
      <c r="D6855" s="406">
        <v>104482026</v>
      </c>
      <c r="E6855" s="406" t="s">
        <v>128</v>
      </c>
      <c r="F6855" s="418">
        <v>86</v>
      </c>
      <c r="G6855" s="419">
        <v>46165</v>
      </c>
      <c r="H6855" s="419">
        <v>46168</v>
      </c>
      <c r="I6855" s="406" t="s">
        <v>15</v>
      </c>
      <c r="J6855" s="406" t="s">
        <v>1346</v>
      </c>
      <c r="K6855" s="420" t="b">
        <v>0</v>
      </c>
      <c r="L6855" s="406"/>
      <c r="M6855" s="419">
        <v>46168</v>
      </c>
    </row>
    <row r="6856" spans="1:13">
      <c r="A6856" s="418">
        <v>5001</v>
      </c>
      <c r="B6856" s="418">
        <v>445540</v>
      </c>
      <c r="C6856" s="418">
        <v>3000</v>
      </c>
      <c r="D6856" s="406">
        <v>104512026</v>
      </c>
      <c r="E6856" s="406" t="s">
        <v>888</v>
      </c>
      <c r="F6856" s="418">
        <v>25</v>
      </c>
      <c r="G6856" s="419">
        <v>46163</v>
      </c>
      <c r="H6856" s="419">
        <v>46169</v>
      </c>
      <c r="I6856" s="406" t="s">
        <v>15</v>
      </c>
      <c r="J6856" s="406" t="s">
        <v>1346</v>
      </c>
      <c r="K6856" s="420" t="b">
        <v>0</v>
      </c>
      <c r="L6856" s="406"/>
      <c r="M6856" s="419">
        <v>46169</v>
      </c>
    </row>
    <row r="6857" spans="1:13">
      <c r="A6857" s="418">
        <v>5001</v>
      </c>
      <c r="B6857" s="418">
        <v>210401</v>
      </c>
      <c r="C6857" s="418">
        <v>3000</v>
      </c>
      <c r="D6857" s="406">
        <v>104522026</v>
      </c>
      <c r="E6857" s="406" t="s">
        <v>487</v>
      </c>
      <c r="F6857" s="418">
        <v>120</v>
      </c>
      <c r="G6857" s="419">
        <v>46160</v>
      </c>
      <c r="H6857" s="419">
        <v>46165</v>
      </c>
      <c r="I6857" s="406" t="s">
        <v>15</v>
      </c>
      <c r="J6857" s="406" t="s">
        <v>1346</v>
      </c>
      <c r="K6857" s="420" t="b">
        <v>0</v>
      </c>
      <c r="L6857" s="406"/>
      <c r="M6857" s="419">
        <v>46171</v>
      </c>
    </row>
    <row r="6858" spans="1:13">
      <c r="A6858" s="418">
        <v>5001</v>
      </c>
      <c r="B6858" s="418">
        <v>410031</v>
      </c>
      <c r="C6858" s="418">
        <v>3000</v>
      </c>
      <c r="D6858" s="406">
        <v>104852026</v>
      </c>
      <c r="E6858" s="406" t="s">
        <v>321</v>
      </c>
      <c r="F6858" s="418">
        <v>215</v>
      </c>
      <c r="G6858" s="419">
        <v>46157</v>
      </c>
      <c r="H6858" s="419">
        <v>46162</v>
      </c>
      <c r="I6858" s="406" t="s">
        <v>15</v>
      </c>
      <c r="J6858" s="406" t="s">
        <v>1346</v>
      </c>
      <c r="K6858" s="420" t="b">
        <v>0</v>
      </c>
      <c r="L6858" s="406"/>
      <c r="M6858" s="419">
        <v>46162</v>
      </c>
    </row>
    <row r="6859" spans="1:13">
      <c r="A6859" s="418">
        <v>5001</v>
      </c>
      <c r="B6859" s="418">
        <v>410031</v>
      </c>
      <c r="C6859" s="418">
        <v>3000</v>
      </c>
      <c r="D6859" s="406">
        <v>104862026</v>
      </c>
      <c r="E6859" s="406" t="s">
        <v>321</v>
      </c>
      <c r="F6859" s="418">
        <v>275</v>
      </c>
      <c r="G6859" s="419">
        <v>46157</v>
      </c>
      <c r="H6859" s="419">
        <v>46162</v>
      </c>
      <c r="I6859" s="406" t="s">
        <v>15</v>
      </c>
      <c r="J6859" s="406" t="s">
        <v>1346</v>
      </c>
      <c r="K6859" s="420" t="b">
        <v>0</v>
      </c>
      <c r="L6859" s="406"/>
      <c r="M6859" s="419">
        <v>46162</v>
      </c>
    </row>
    <row r="6860" spans="1:13">
      <c r="A6860" s="418">
        <v>5001</v>
      </c>
      <c r="B6860" s="418">
        <v>457217</v>
      </c>
      <c r="C6860" s="418">
        <v>3000</v>
      </c>
      <c r="D6860" s="406">
        <v>104912026</v>
      </c>
      <c r="E6860" s="406" t="s">
        <v>92</v>
      </c>
      <c r="F6860" s="418">
        <v>40</v>
      </c>
      <c r="G6860" s="419">
        <v>46163</v>
      </c>
      <c r="H6860" s="419">
        <v>46169</v>
      </c>
      <c r="I6860" s="406" t="s">
        <v>15</v>
      </c>
      <c r="J6860" s="406" t="s">
        <v>1346</v>
      </c>
      <c r="K6860" s="420" t="b">
        <v>0</v>
      </c>
      <c r="L6860" s="406"/>
      <c r="M6860" s="419">
        <v>46169</v>
      </c>
    </row>
    <row r="6861" spans="1:13">
      <c r="A6861" s="418">
        <v>5001</v>
      </c>
      <c r="B6861" s="418">
        <v>410089</v>
      </c>
      <c r="C6861" s="418">
        <v>3000</v>
      </c>
      <c r="D6861" s="406">
        <v>10492026</v>
      </c>
      <c r="E6861" s="406" t="s">
        <v>531</v>
      </c>
      <c r="F6861" s="418">
        <v>100</v>
      </c>
      <c r="G6861" s="419">
        <v>46079</v>
      </c>
      <c r="H6861" s="419">
        <v>46085</v>
      </c>
      <c r="I6861" s="406" t="s">
        <v>15</v>
      </c>
      <c r="J6861" s="406" t="s">
        <v>1346</v>
      </c>
      <c r="K6861" s="420" t="b">
        <v>0</v>
      </c>
      <c r="L6861" s="406"/>
      <c r="M6861" s="419">
        <v>46085</v>
      </c>
    </row>
    <row r="6862" spans="1:13">
      <c r="A6862" s="418">
        <v>5001</v>
      </c>
      <c r="B6862" s="418">
        <v>438131</v>
      </c>
      <c r="C6862" s="418">
        <v>3000</v>
      </c>
      <c r="D6862" s="406">
        <v>104942026</v>
      </c>
      <c r="E6862" s="406" t="s">
        <v>1023</v>
      </c>
      <c r="F6862" s="418">
        <v>165</v>
      </c>
      <c r="G6862" s="419">
        <v>46169</v>
      </c>
      <c r="H6862" s="419">
        <v>46184</v>
      </c>
      <c r="I6862" s="406" t="s">
        <v>15</v>
      </c>
      <c r="J6862" s="406" t="s">
        <v>1346</v>
      </c>
      <c r="K6862" s="420" t="b">
        <v>0</v>
      </c>
      <c r="L6862" s="406"/>
      <c r="M6862" s="419">
        <v>46184</v>
      </c>
    </row>
    <row r="6863" spans="1:13">
      <c r="A6863" s="418">
        <v>5001</v>
      </c>
      <c r="B6863" s="418">
        <v>471702</v>
      </c>
      <c r="C6863" s="418">
        <v>3000</v>
      </c>
      <c r="D6863" s="406">
        <v>104972026</v>
      </c>
      <c r="E6863" s="406" t="s">
        <v>230</v>
      </c>
      <c r="F6863" s="418">
        <v>30</v>
      </c>
      <c r="G6863" s="419">
        <v>46164</v>
      </c>
      <c r="H6863" s="419">
        <v>46169</v>
      </c>
      <c r="I6863" s="406" t="s">
        <v>15</v>
      </c>
      <c r="J6863" s="406" t="s">
        <v>1346</v>
      </c>
      <c r="K6863" s="420" t="b">
        <v>0</v>
      </c>
      <c r="L6863" s="406"/>
      <c r="M6863" s="419">
        <v>46169</v>
      </c>
    </row>
    <row r="6864" spans="1:13">
      <c r="A6864" s="418">
        <v>5001</v>
      </c>
      <c r="B6864" s="418">
        <v>487418</v>
      </c>
      <c r="C6864" s="418">
        <v>3000</v>
      </c>
      <c r="D6864" s="406">
        <v>104982026</v>
      </c>
      <c r="E6864" s="406" t="s">
        <v>1348</v>
      </c>
      <c r="F6864" s="418">
        <v>50</v>
      </c>
      <c r="G6864" s="419">
        <v>46275</v>
      </c>
      <c r="H6864" s="419">
        <v>46283</v>
      </c>
      <c r="I6864" s="406" t="s">
        <v>15</v>
      </c>
      <c r="J6864" s="406" t="s">
        <v>1346</v>
      </c>
      <c r="K6864" s="420" t="b">
        <v>0</v>
      </c>
      <c r="L6864" s="406"/>
      <c r="M6864" s="419">
        <v>46283</v>
      </c>
    </row>
    <row r="6865" spans="1:13">
      <c r="A6865" s="418">
        <v>5001</v>
      </c>
      <c r="B6865" s="418">
        <v>462553</v>
      </c>
      <c r="C6865" s="418">
        <v>3000</v>
      </c>
      <c r="D6865" s="406">
        <v>105012026</v>
      </c>
      <c r="E6865" s="406" t="s">
        <v>646</v>
      </c>
      <c r="F6865" s="418">
        <v>10</v>
      </c>
      <c r="G6865" s="419">
        <v>46164</v>
      </c>
      <c r="H6865" s="419">
        <v>46168</v>
      </c>
      <c r="I6865" s="406" t="s">
        <v>15</v>
      </c>
      <c r="J6865" s="406" t="s">
        <v>1346</v>
      </c>
      <c r="K6865" s="420" t="b">
        <v>0</v>
      </c>
      <c r="L6865" s="406"/>
      <c r="M6865" s="419">
        <v>46168</v>
      </c>
    </row>
    <row r="6866" spans="1:13">
      <c r="A6866" s="418">
        <v>5001</v>
      </c>
      <c r="B6866" s="418">
        <v>464484</v>
      </c>
      <c r="C6866" s="418">
        <v>3000</v>
      </c>
      <c r="D6866" s="406">
        <v>10532026</v>
      </c>
      <c r="E6866" s="406" t="s">
        <v>566</v>
      </c>
      <c r="F6866" s="418">
        <v>100</v>
      </c>
      <c r="G6866" s="419">
        <v>46063</v>
      </c>
      <c r="H6866" s="419">
        <v>46072</v>
      </c>
      <c r="I6866" s="406" t="s">
        <v>15</v>
      </c>
      <c r="J6866" s="406" t="s">
        <v>1346</v>
      </c>
      <c r="K6866" s="420" t="b">
        <v>0</v>
      </c>
      <c r="L6866" s="406"/>
      <c r="M6866" s="419">
        <v>46072</v>
      </c>
    </row>
    <row r="6867" spans="1:13">
      <c r="A6867" s="418">
        <v>5001</v>
      </c>
      <c r="B6867" s="418">
        <v>438141</v>
      </c>
      <c r="C6867" s="418">
        <v>3000</v>
      </c>
      <c r="D6867" s="406">
        <v>105362026</v>
      </c>
      <c r="E6867" s="406" t="s">
        <v>88</v>
      </c>
      <c r="F6867" s="418">
        <v>3</v>
      </c>
      <c r="G6867" s="419">
        <v>46165</v>
      </c>
      <c r="H6867" s="419">
        <v>46167</v>
      </c>
      <c r="I6867" s="406" t="s">
        <v>15</v>
      </c>
      <c r="J6867" s="406" t="s">
        <v>1346</v>
      </c>
      <c r="K6867" s="420" t="b">
        <v>0</v>
      </c>
      <c r="L6867" s="406"/>
      <c r="M6867" s="419">
        <v>46167</v>
      </c>
    </row>
    <row r="6868" spans="1:13">
      <c r="A6868" s="418">
        <v>5001</v>
      </c>
      <c r="B6868" s="418">
        <v>485165</v>
      </c>
      <c r="C6868" s="418">
        <v>3000</v>
      </c>
      <c r="D6868" s="406">
        <v>10542026</v>
      </c>
      <c r="E6868" s="406" t="s">
        <v>718</v>
      </c>
      <c r="F6868" s="418">
        <v>25</v>
      </c>
      <c r="G6868" s="419">
        <v>46230</v>
      </c>
      <c r="H6868" s="419">
        <v>46266</v>
      </c>
      <c r="I6868" s="406" t="s">
        <v>15</v>
      </c>
      <c r="J6868" s="406" t="s">
        <v>1346</v>
      </c>
      <c r="K6868" s="420" t="b">
        <v>0</v>
      </c>
      <c r="L6868" s="406"/>
      <c r="M6868" s="419">
        <v>46266</v>
      </c>
    </row>
    <row r="6869" spans="1:13">
      <c r="A6869" s="418">
        <v>5001</v>
      </c>
      <c r="B6869" s="418">
        <v>425420</v>
      </c>
      <c r="C6869" s="418">
        <v>3000</v>
      </c>
      <c r="D6869" s="406">
        <v>10562026</v>
      </c>
      <c r="E6869" s="406" t="s">
        <v>87</v>
      </c>
      <c r="F6869" s="418">
        <v>358</v>
      </c>
      <c r="G6869" s="419">
        <v>46073</v>
      </c>
      <c r="H6869" s="419">
        <v>46077</v>
      </c>
      <c r="I6869" s="406" t="s">
        <v>15</v>
      </c>
      <c r="J6869" s="406" t="s">
        <v>1346</v>
      </c>
      <c r="K6869" s="420" t="b">
        <v>0</v>
      </c>
      <c r="L6869" s="406"/>
      <c r="M6869" s="419">
        <v>46078</v>
      </c>
    </row>
    <row r="6870" spans="1:13">
      <c r="A6870" s="418">
        <v>5001</v>
      </c>
      <c r="B6870" s="418">
        <v>425651</v>
      </c>
      <c r="C6870" s="418">
        <v>3000</v>
      </c>
      <c r="D6870" s="406">
        <v>10582026</v>
      </c>
      <c r="E6870" s="406" t="s">
        <v>832</v>
      </c>
      <c r="F6870" s="418">
        <v>100</v>
      </c>
      <c r="G6870" s="419">
        <v>46122</v>
      </c>
      <c r="H6870" s="419">
        <v>46126</v>
      </c>
      <c r="I6870" s="406" t="s">
        <v>15</v>
      </c>
      <c r="J6870" s="406" t="s">
        <v>1346</v>
      </c>
      <c r="K6870" s="420" t="b">
        <v>0</v>
      </c>
      <c r="L6870" s="406"/>
      <c r="M6870" s="419">
        <v>46126</v>
      </c>
    </row>
    <row r="6871" spans="1:13">
      <c r="A6871" s="418">
        <v>5001</v>
      </c>
      <c r="B6871" s="418">
        <v>480480</v>
      </c>
      <c r="C6871" s="418">
        <v>3000</v>
      </c>
      <c r="D6871" s="406">
        <v>106222026</v>
      </c>
      <c r="E6871" s="406" t="s">
        <v>874</v>
      </c>
      <c r="F6871" s="418">
        <v>20</v>
      </c>
      <c r="G6871" s="419">
        <v>46172</v>
      </c>
      <c r="H6871" s="419">
        <v>46176</v>
      </c>
      <c r="I6871" s="406" t="s">
        <v>15</v>
      </c>
      <c r="J6871" s="406" t="s">
        <v>1346</v>
      </c>
      <c r="K6871" s="420" t="b">
        <v>0</v>
      </c>
      <c r="L6871" s="406"/>
      <c r="M6871" s="419">
        <v>46176</v>
      </c>
    </row>
    <row r="6872" spans="1:13">
      <c r="A6872" s="418">
        <v>5001</v>
      </c>
      <c r="B6872" s="418">
        <v>438089</v>
      </c>
      <c r="C6872" s="418">
        <v>3000</v>
      </c>
      <c r="D6872" s="406">
        <v>106262026</v>
      </c>
      <c r="E6872" s="406" t="s">
        <v>670</v>
      </c>
      <c r="F6872" s="418">
        <v>100</v>
      </c>
      <c r="G6872" s="419">
        <v>46186</v>
      </c>
      <c r="H6872" s="419">
        <v>46192</v>
      </c>
      <c r="I6872" s="406" t="s">
        <v>15</v>
      </c>
      <c r="J6872" s="406" t="s">
        <v>1346</v>
      </c>
      <c r="K6872" s="420" t="b">
        <v>0</v>
      </c>
      <c r="L6872" s="406"/>
      <c r="M6872" s="419">
        <v>46192</v>
      </c>
    </row>
    <row r="6873" spans="1:13">
      <c r="A6873" s="418">
        <v>5001</v>
      </c>
      <c r="B6873" s="418">
        <v>474342</v>
      </c>
      <c r="C6873" s="418">
        <v>3000</v>
      </c>
      <c r="D6873" s="406">
        <v>106322026</v>
      </c>
      <c r="E6873" s="406" t="s">
        <v>648</v>
      </c>
      <c r="F6873" s="418">
        <v>2</v>
      </c>
      <c r="G6873" s="419">
        <v>46199</v>
      </c>
      <c r="H6873" s="419">
        <v>46203</v>
      </c>
      <c r="I6873" s="406" t="s">
        <v>15</v>
      </c>
      <c r="J6873" s="406" t="s">
        <v>1346</v>
      </c>
      <c r="K6873" s="420" t="b">
        <v>0</v>
      </c>
      <c r="L6873" s="406"/>
      <c r="M6873" s="419">
        <v>46203</v>
      </c>
    </row>
    <row r="6874" spans="1:13">
      <c r="A6874" s="418">
        <v>5001</v>
      </c>
      <c r="B6874" s="418">
        <v>410235</v>
      </c>
      <c r="C6874" s="418">
        <v>3000</v>
      </c>
      <c r="D6874" s="406">
        <v>10642026</v>
      </c>
      <c r="E6874" s="406" t="s">
        <v>73</v>
      </c>
      <c r="F6874" s="418">
        <v>875</v>
      </c>
      <c r="G6874" s="419">
        <v>46073</v>
      </c>
      <c r="H6874" s="419">
        <v>46081</v>
      </c>
      <c r="I6874" s="406" t="s">
        <v>15</v>
      </c>
      <c r="J6874" s="406" t="s">
        <v>1346</v>
      </c>
      <c r="K6874" s="420" t="b">
        <v>0</v>
      </c>
      <c r="L6874" s="406"/>
      <c r="M6874" s="419">
        <v>46081</v>
      </c>
    </row>
    <row r="6875" spans="1:13">
      <c r="A6875" s="418">
        <v>5001</v>
      </c>
      <c r="B6875" s="418">
        <v>422348</v>
      </c>
      <c r="C6875" s="418">
        <v>3000</v>
      </c>
      <c r="D6875" s="406">
        <v>106452026</v>
      </c>
      <c r="E6875" s="406" t="s">
        <v>91</v>
      </c>
      <c r="F6875" s="418">
        <v>1</v>
      </c>
      <c r="G6875" s="419">
        <v>46228</v>
      </c>
      <c r="H6875" s="419">
        <v>46235</v>
      </c>
      <c r="I6875" s="406" t="s">
        <v>15</v>
      </c>
      <c r="J6875" s="406" t="s">
        <v>1346</v>
      </c>
      <c r="K6875" s="420" t="b">
        <v>0</v>
      </c>
      <c r="L6875" s="406"/>
      <c r="M6875" s="419">
        <v>46238</v>
      </c>
    </row>
    <row r="6876" spans="1:13">
      <c r="A6876" s="418">
        <v>5001</v>
      </c>
      <c r="B6876" s="418">
        <v>422348</v>
      </c>
      <c r="C6876" s="418">
        <v>3000</v>
      </c>
      <c r="D6876" s="406">
        <v>106462026</v>
      </c>
      <c r="E6876" s="406" t="s">
        <v>91</v>
      </c>
      <c r="F6876" s="418">
        <v>1</v>
      </c>
      <c r="G6876" s="419">
        <v>46230</v>
      </c>
      <c r="H6876" s="419">
        <v>46235</v>
      </c>
      <c r="I6876" s="406" t="s">
        <v>15</v>
      </c>
      <c r="J6876" s="406" t="s">
        <v>1346</v>
      </c>
      <c r="K6876" s="420" t="b">
        <v>0</v>
      </c>
      <c r="L6876" s="406"/>
      <c r="M6876" s="419">
        <v>46238</v>
      </c>
    </row>
    <row r="6877" spans="1:13">
      <c r="A6877" s="418">
        <v>5001</v>
      </c>
      <c r="B6877" s="418">
        <v>422348</v>
      </c>
      <c r="C6877" s="418">
        <v>3000</v>
      </c>
      <c r="D6877" s="406">
        <v>106472026</v>
      </c>
      <c r="E6877" s="406" t="s">
        <v>91</v>
      </c>
      <c r="F6877" s="418">
        <v>1</v>
      </c>
      <c r="G6877" s="419">
        <v>46232</v>
      </c>
      <c r="H6877" s="419">
        <v>46266</v>
      </c>
      <c r="I6877" s="406" t="s">
        <v>15</v>
      </c>
      <c r="J6877" s="406" t="s">
        <v>1346</v>
      </c>
      <c r="K6877" s="420" t="b">
        <v>0</v>
      </c>
      <c r="L6877" s="406"/>
      <c r="M6877" s="419">
        <v>46266</v>
      </c>
    </row>
    <row r="6878" spans="1:13">
      <c r="A6878" s="418">
        <v>5001</v>
      </c>
      <c r="B6878" s="418">
        <v>422348</v>
      </c>
      <c r="C6878" s="418">
        <v>3000</v>
      </c>
      <c r="D6878" s="406">
        <v>106482026</v>
      </c>
      <c r="E6878" s="406" t="s">
        <v>91</v>
      </c>
      <c r="F6878" s="418">
        <v>600</v>
      </c>
      <c r="G6878" s="419">
        <v>46231</v>
      </c>
      <c r="H6878" s="419">
        <v>46235</v>
      </c>
      <c r="I6878" s="406" t="s">
        <v>15</v>
      </c>
      <c r="J6878" s="406" t="s">
        <v>1346</v>
      </c>
      <c r="K6878" s="420" t="b">
        <v>0</v>
      </c>
      <c r="L6878" s="406"/>
      <c r="M6878" s="419">
        <v>46238</v>
      </c>
    </row>
    <row r="6879" spans="1:13">
      <c r="A6879" s="418">
        <v>5001</v>
      </c>
      <c r="B6879" s="418">
        <v>410072</v>
      </c>
      <c r="C6879" s="418">
        <v>3000</v>
      </c>
      <c r="D6879" s="406">
        <v>106572025</v>
      </c>
      <c r="E6879" s="406" t="s">
        <v>30</v>
      </c>
      <c r="F6879" s="418">
        <v>1280</v>
      </c>
      <c r="G6879" s="419">
        <v>46108</v>
      </c>
      <c r="H6879" s="419">
        <v>46109</v>
      </c>
      <c r="I6879" s="406" t="s">
        <v>15</v>
      </c>
      <c r="J6879" s="406" t="s">
        <v>1346</v>
      </c>
      <c r="K6879" s="420" t="b">
        <v>0</v>
      </c>
      <c r="L6879" s="406"/>
      <c r="M6879" s="419">
        <v>46113</v>
      </c>
    </row>
    <row r="6880" spans="1:13">
      <c r="A6880" s="418">
        <v>5001</v>
      </c>
      <c r="B6880" s="418">
        <v>410072</v>
      </c>
      <c r="C6880" s="418">
        <v>3000</v>
      </c>
      <c r="D6880" s="406">
        <v>106582025</v>
      </c>
      <c r="E6880" s="406" t="s">
        <v>30</v>
      </c>
      <c r="F6880" s="418">
        <v>1920</v>
      </c>
      <c r="G6880" s="419">
        <v>46078</v>
      </c>
      <c r="H6880" s="419">
        <v>46079</v>
      </c>
      <c r="I6880" s="406" t="s">
        <v>15</v>
      </c>
      <c r="J6880" s="406" t="s">
        <v>1346</v>
      </c>
      <c r="K6880" s="420" t="b">
        <v>0</v>
      </c>
      <c r="L6880" s="406"/>
      <c r="M6880" s="419">
        <v>46083</v>
      </c>
    </row>
    <row r="6881" spans="1:13">
      <c r="A6881" s="418">
        <v>5001</v>
      </c>
      <c r="B6881" s="418">
        <v>410072</v>
      </c>
      <c r="C6881" s="418">
        <v>3000</v>
      </c>
      <c r="D6881" s="406">
        <v>106602025</v>
      </c>
      <c r="E6881" s="406" t="s">
        <v>30</v>
      </c>
      <c r="F6881" s="418">
        <v>1280</v>
      </c>
      <c r="G6881" s="419">
        <v>46133</v>
      </c>
      <c r="H6881" s="419">
        <v>46136</v>
      </c>
      <c r="I6881" s="406" t="s">
        <v>15</v>
      </c>
      <c r="J6881" s="406" t="s">
        <v>1346</v>
      </c>
      <c r="K6881" s="420" t="b">
        <v>0</v>
      </c>
      <c r="L6881" s="406"/>
      <c r="M6881" s="419">
        <v>46137</v>
      </c>
    </row>
    <row r="6882" spans="1:13">
      <c r="A6882" s="418">
        <v>5001</v>
      </c>
      <c r="B6882" s="418">
        <v>409965</v>
      </c>
      <c r="C6882" s="418">
        <v>3000</v>
      </c>
      <c r="D6882" s="406">
        <v>106602026</v>
      </c>
      <c r="E6882" s="406" t="s">
        <v>488</v>
      </c>
      <c r="F6882" s="418">
        <v>15000</v>
      </c>
      <c r="G6882" s="419">
        <v>46158</v>
      </c>
      <c r="H6882" s="419">
        <v>46161</v>
      </c>
      <c r="I6882" s="406" t="s">
        <v>15</v>
      </c>
      <c r="J6882" s="406" t="s">
        <v>1346</v>
      </c>
      <c r="K6882" s="420" t="b">
        <v>0</v>
      </c>
      <c r="L6882" s="406"/>
      <c r="M6882" s="419">
        <v>46162</v>
      </c>
    </row>
    <row r="6883" spans="1:13">
      <c r="A6883" s="418">
        <v>5001</v>
      </c>
      <c r="B6883" s="418">
        <v>456980</v>
      </c>
      <c r="C6883" s="418">
        <v>3000</v>
      </c>
      <c r="D6883" s="406">
        <v>106682026</v>
      </c>
      <c r="E6883" s="406" t="s">
        <v>449</v>
      </c>
      <c r="F6883" s="418">
        <v>900</v>
      </c>
      <c r="G6883" s="419">
        <v>46188</v>
      </c>
      <c r="H6883" s="419">
        <v>46191</v>
      </c>
      <c r="I6883" s="406" t="s">
        <v>15</v>
      </c>
      <c r="J6883" s="406" t="s">
        <v>1346</v>
      </c>
      <c r="K6883" s="420" t="b">
        <v>0</v>
      </c>
      <c r="L6883" s="406"/>
      <c r="M6883" s="419">
        <v>46193</v>
      </c>
    </row>
    <row r="6884" spans="1:13">
      <c r="A6884" s="418">
        <v>5001</v>
      </c>
      <c r="B6884" s="418">
        <v>410161</v>
      </c>
      <c r="C6884" s="418">
        <v>3000</v>
      </c>
      <c r="D6884" s="406">
        <v>107212026</v>
      </c>
      <c r="E6884" s="406" t="s">
        <v>938</v>
      </c>
      <c r="F6884" s="418">
        <v>25</v>
      </c>
      <c r="G6884" s="419">
        <v>46164</v>
      </c>
      <c r="H6884" s="419">
        <v>46172</v>
      </c>
      <c r="I6884" s="406" t="s">
        <v>15</v>
      </c>
      <c r="J6884" s="406" t="s">
        <v>1346</v>
      </c>
      <c r="K6884" s="420" t="b">
        <v>0</v>
      </c>
      <c r="L6884" s="406"/>
      <c r="M6884" s="419">
        <v>46172</v>
      </c>
    </row>
    <row r="6885" spans="1:13">
      <c r="A6885" s="418">
        <v>5001</v>
      </c>
      <c r="B6885" s="418">
        <v>464199</v>
      </c>
      <c r="C6885" s="418">
        <v>3000</v>
      </c>
      <c r="D6885" s="406">
        <v>107572026</v>
      </c>
      <c r="E6885" s="406" t="s">
        <v>242</v>
      </c>
      <c r="F6885" s="418">
        <v>1652</v>
      </c>
      <c r="G6885" s="419">
        <v>46189</v>
      </c>
      <c r="H6885" s="419">
        <v>46195</v>
      </c>
      <c r="I6885" s="406" t="s">
        <v>15</v>
      </c>
      <c r="J6885" s="406" t="s">
        <v>1346</v>
      </c>
      <c r="K6885" s="420" t="b">
        <v>0</v>
      </c>
      <c r="L6885" s="406"/>
      <c r="M6885" s="419">
        <v>46206</v>
      </c>
    </row>
    <row r="6886" spans="1:13">
      <c r="A6886" s="418">
        <v>5001</v>
      </c>
      <c r="B6886" s="418">
        <v>458259</v>
      </c>
      <c r="C6886" s="418">
        <v>3000</v>
      </c>
      <c r="D6886" s="406">
        <v>107992026</v>
      </c>
      <c r="E6886" s="406" t="s">
        <v>223</v>
      </c>
      <c r="F6886" s="418">
        <v>120</v>
      </c>
      <c r="G6886" s="419">
        <v>46167</v>
      </c>
      <c r="H6886" s="419">
        <v>46169</v>
      </c>
      <c r="I6886" s="406" t="s">
        <v>15</v>
      </c>
      <c r="J6886" s="406" t="s">
        <v>1346</v>
      </c>
      <c r="K6886" s="420" t="b">
        <v>0</v>
      </c>
      <c r="L6886" s="406"/>
      <c r="M6886" s="419">
        <v>46169</v>
      </c>
    </row>
    <row r="6887" spans="1:13">
      <c r="A6887" s="418">
        <v>5001</v>
      </c>
      <c r="B6887" s="418">
        <v>462789</v>
      </c>
      <c r="C6887" s="418">
        <v>3000</v>
      </c>
      <c r="D6887" s="406">
        <v>108002026</v>
      </c>
      <c r="E6887" s="406" t="s">
        <v>759</v>
      </c>
      <c r="F6887" s="418">
        <v>3</v>
      </c>
      <c r="G6887" s="419">
        <v>46189</v>
      </c>
      <c r="H6887" s="419">
        <v>46192</v>
      </c>
      <c r="I6887" s="406" t="s">
        <v>15</v>
      </c>
      <c r="J6887" s="406" t="s">
        <v>1346</v>
      </c>
      <c r="K6887" s="420" t="b">
        <v>0</v>
      </c>
      <c r="L6887" s="406"/>
      <c r="M6887" s="419">
        <v>46192</v>
      </c>
    </row>
    <row r="6888" spans="1:13">
      <c r="A6888" s="418">
        <v>5001</v>
      </c>
      <c r="B6888" s="418">
        <v>457350</v>
      </c>
      <c r="C6888" s="418">
        <v>3000</v>
      </c>
      <c r="D6888" s="406">
        <v>108112026</v>
      </c>
      <c r="E6888" s="406" t="s">
        <v>34</v>
      </c>
      <c r="F6888" s="418">
        <v>500</v>
      </c>
      <c r="G6888" s="419">
        <v>46212</v>
      </c>
      <c r="H6888" s="419">
        <v>46220</v>
      </c>
      <c r="I6888" s="406" t="s">
        <v>15</v>
      </c>
      <c r="J6888" s="406" t="s">
        <v>1346</v>
      </c>
      <c r="K6888" s="420" t="b">
        <v>0</v>
      </c>
      <c r="L6888" s="406"/>
      <c r="M6888" s="419">
        <v>46240</v>
      </c>
    </row>
    <row r="6889" spans="1:13">
      <c r="A6889" s="418">
        <v>5001</v>
      </c>
      <c r="B6889" s="418">
        <v>458100</v>
      </c>
      <c r="C6889" s="418">
        <v>3000</v>
      </c>
      <c r="D6889" s="406">
        <v>108132026</v>
      </c>
      <c r="E6889" s="406" t="s">
        <v>199</v>
      </c>
      <c r="F6889" s="418">
        <v>540</v>
      </c>
      <c r="G6889" s="419">
        <v>46165</v>
      </c>
      <c r="H6889" s="419">
        <v>46168</v>
      </c>
      <c r="I6889" s="406" t="s">
        <v>15</v>
      </c>
      <c r="J6889" s="406" t="s">
        <v>1346</v>
      </c>
      <c r="K6889" s="420" t="b">
        <v>0</v>
      </c>
      <c r="L6889" s="406"/>
      <c r="M6889" s="419">
        <v>46168</v>
      </c>
    </row>
    <row r="6890" spans="1:13">
      <c r="A6890" s="418">
        <v>5001</v>
      </c>
      <c r="B6890" s="418">
        <v>476040</v>
      </c>
      <c r="C6890" s="418">
        <v>3000</v>
      </c>
      <c r="D6890" s="406">
        <v>108912026</v>
      </c>
      <c r="E6890" s="406" t="s">
        <v>978</v>
      </c>
      <c r="F6890" s="418">
        <v>80</v>
      </c>
      <c r="G6890" s="419">
        <v>46171</v>
      </c>
      <c r="H6890" s="419">
        <v>46176</v>
      </c>
      <c r="I6890" s="406" t="s">
        <v>15</v>
      </c>
      <c r="J6890" s="406" t="s">
        <v>1346</v>
      </c>
      <c r="K6890" s="420" t="b">
        <v>0</v>
      </c>
      <c r="L6890" s="406"/>
      <c r="M6890" s="419">
        <v>46176</v>
      </c>
    </row>
    <row r="6891" spans="1:13">
      <c r="A6891" s="418">
        <v>5001</v>
      </c>
      <c r="B6891" s="418">
        <v>438109</v>
      </c>
      <c r="C6891" s="418">
        <v>3000</v>
      </c>
      <c r="D6891" s="406">
        <v>108942026</v>
      </c>
      <c r="E6891" s="406" t="s">
        <v>332</v>
      </c>
      <c r="F6891" s="418">
        <v>275</v>
      </c>
      <c r="G6891" s="419">
        <v>46170</v>
      </c>
      <c r="H6891" s="419">
        <v>46175</v>
      </c>
      <c r="I6891" s="406" t="s">
        <v>15</v>
      </c>
      <c r="J6891" s="406" t="s">
        <v>1346</v>
      </c>
      <c r="K6891" s="420" t="b">
        <v>0</v>
      </c>
      <c r="L6891" s="406"/>
      <c r="M6891" s="419">
        <v>46175</v>
      </c>
    </row>
    <row r="6892" spans="1:13">
      <c r="A6892" s="418">
        <v>5001</v>
      </c>
      <c r="B6892" s="418">
        <v>463614</v>
      </c>
      <c r="C6892" s="418">
        <v>3000</v>
      </c>
      <c r="D6892" s="406">
        <v>108952026</v>
      </c>
      <c r="E6892" s="406" t="s">
        <v>183</v>
      </c>
      <c r="F6892" s="418">
        <v>2</v>
      </c>
      <c r="G6892" s="419">
        <v>46239</v>
      </c>
      <c r="H6892" s="419">
        <v>46255</v>
      </c>
      <c r="I6892" s="406" t="s">
        <v>15</v>
      </c>
      <c r="J6892" s="406" t="s">
        <v>1346</v>
      </c>
      <c r="K6892" s="420" t="b">
        <v>0</v>
      </c>
      <c r="L6892" s="406"/>
      <c r="M6892" s="419">
        <v>46266</v>
      </c>
    </row>
    <row r="6893" spans="1:13">
      <c r="A6893" s="418">
        <v>5001</v>
      </c>
      <c r="B6893" s="418">
        <v>463614</v>
      </c>
      <c r="C6893" s="418">
        <v>3000</v>
      </c>
      <c r="D6893" s="406">
        <v>108962026</v>
      </c>
      <c r="E6893" s="406" t="s">
        <v>183</v>
      </c>
      <c r="F6893" s="418">
        <v>3</v>
      </c>
      <c r="G6893" s="419">
        <v>46239</v>
      </c>
      <c r="H6893" s="419">
        <v>46255</v>
      </c>
      <c r="I6893" s="406" t="s">
        <v>15</v>
      </c>
      <c r="J6893" s="406" t="s">
        <v>1346</v>
      </c>
      <c r="K6893" s="420" t="b">
        <v>0</v>
      </c>
      <c r="L6893" s="406"/>
      <c r="M6893" s="419">
        <v>46289</v>
      </c>
    </row>
    <row r="6894" spans="1:13">
      <c r="A6894" s="418">
        <v>5001</v>
      </c>
      <c r="B6894" s="418">
        <v>463614</v>
      </c>
      <c r="C6894" s="418">
        <v>3000</v>
      </c>
      <c r="D6894" s="406">
        <v>108972026</v>
      </c>
      <c r="E6894" s="406" t="s">
        <v>183</v>
      </c>
      <c r="F6894" s="418">
        <v>125</v>
      </c>
      <c r="G6894" s="419">
        <v>46234</v>
      </c>
      <c r="H6894" s="419">
        <v>46255</v>
      </c>
      <c r="I6894" s="406" t="s">
        <v>15</v>
      </c>
      <c r="J6894" s="406" t="s">
        <v>1346</v>
      </c>
      <c r="K6894" s="420" t="b">
        <v>0</v>
      </c>
      <c r="L6894" s="406"/>
      <c r="M6894" s="419">
        <v>46259</v>
      </c>
    </row>
    <row r="6895" spans="1:13">
      <c r="A6895" s="418">
        <v>5001</v>
      </c>
      <c r="B6895" s="418">
        <v>414310</v>
      </c>
      <c r="C6895" s="418">
        <v>3000</v>
      </c>
      <c r="D6895" s="406">
        <v>109022026</v>
      </c>
      <c r="E6895" s="406" t="s">
        <v>204</v>
      </c>
      <c r="F6895" s="418">
        <v>15</v>
      </c>
      <c r="G6895" s="419">
        <v>46162</v>
      </c>
      <c r="H6895" s="419">
        <v>46163</v>
      </c>
      <c r="I6895" s="406" t="s">
        <v>15</v>
      </c>
      <c r="J6895" s="406" t="s">
        <v>1346</v>
      </c>
      <c r="K6895" s="420" t="b">
        <v>0</v>
      </c>
      <c r="L6895" s="406"/>
      <c r="M6895" s="419">
        <v>46163</v>
      </c>
    </row>
    <row r="6896" spans="1:13">
      <c r="A6896" s="418">
        <v>5001</v>
      </c>
      <c r="B6896" s="418">
        <v>458182</v>
      </c>
      <c r="C6896" s="418">
        <v>3000</v>
      </c>
      <c r="D6896" s="406">
        <v>109062025</v>
      </c>
      <c r="E6896" s="406" t="s">
        <v>1349</v>
      </c>
      <c r="F6896" s="418">
        <v>10</v>
      </c>
      <c r="G6896" s="419">
        <v>46066</v>
      </c>
      <c r="H6896" s="419">
        <v>46074</v>
      </c>
      <c r="I6896" s="406" t="s">
        <v>15</v>
      </c>
      <c r="J6896" s="406" t="s">
        <v>1346</v>
      </c>
      <c r="K6896" s="420" t="b">
        <v>0</v>
      </c>
      <c r="L6896" s="406"/>
      <c r="M6896" s="419">
        <v>46074</v>
      </c>
    </row>
    <row r="6897" spans="1:13">
      <c r="A6897" s="418">
        <v>5001</v>
      </c>
      <c r="B6897" s="418">
        <v>458182</v>
      </c>
      <c r="C6897" s="418">
        <v>3000</v>
      </c>
      <c r="D6897" s="406">
        <v>109072025</v>
      </c>
      <c r="E6897" s="406" t="s">
        <v>1349</v>
      </c>
      <c r="F6897" s="418">
        <v>15</v>
      </c>
      <c r="G6897" s="419">
        <v>46066</v>
      </c>
      <c r="H6897" s="419">
        <v>46072</v>
      </c>
      <c r="I6897" s="406" t="s">
        <v>15</v>
      </c>
      <c r="J6897" s="406" t="s">
        <v>1346</v>
      </c>
      <c r="K6897" s="420" t="b">
        <v>0</v>
      </c>
      <c r="L6897" s="406"/>
      <c r="M6897" s="419">
        <v>46072</v>
      </c>
    </row>
    <row r="6898" spans="1:13">
      <c r="A6898" s="418">
        <v>5001</v>
      </c>
      <c r="B6898" s="418">
        <v>422338</v>
      </c>
      <c r="C6898" s="418">
        <v>3000</v>
      </c>
      <c r="D6898" s="406">
        <v>109082026</v>
      </c>
      <c r="E6898" s="406" t="s">
        <v>267</v>
      </c>
      <c r="F6898" s="418">
        <v>750</v>
      </c>
      <c r="G6898" s="419">
        <v>46182</v>
      </c>
      <c r="H6898" s="419">
        <v>46197</v>
      </c>
      <c r="I6898" s="406" t="s">
        <v>15</v>
      </c>
      <c r="J6898" s="406" t="s">
        <v>1346</v>
      </c>
      <c r="K6898" s="420" t="b">
        <v>0</v>
      </c>
      <c r="L6898" s="406"/>
      <c r="M6898" s="419">
        <v>46199</v>
      </c>
    </row>
    <row r="6899" spans="1:13">
      <c r="A6899" s="418">
        <v>5001</v>
      </c>
      <c r="B6899" s="418">
        <v>422376</v>
      </c>
      <c r="C6899" s="418">
        <v>3000</v>
      </c>
      <c r="D6899" s="406">
        <v>109112026</v>
      </c>
      <c r="E6899" s="406" t="s">
        <v>191</v>
      </c>
      <c r="F6899" s="418">
        <v>50</v>
      </c>
      <c r="G6899" s="419">
        <v>46226</v>
      </c>
      <c r="H6899" s="419">
        <v>46238</v>
      </c>
      <c r="I6899" s="406" t="s">
        <v>15</v>
      </c>
      <c r="J6899" s="406" t="s">
        <v>1346</v>
      </c>
      <c r="K6899" s="420" t="b">
        <v>0</v>
      </c>
      <c r="L6899" s="406"/>
      <c r="M6899" s="419">
        <v>46238</v>
      </c>
    </row>
    <row r="6900" spans="1:13">
      <c r="A6900" s="418">
        <v>5001</v>
      </c>
      <c r="B6900" s="418">
        <v>422376</v>
      </c>
      <c r="C6900" s="418">
        <v>3000</v>
      </c>
      <c r="D6900" s="406">
        <v>109122026</v>
      </c>
      <c r="E6900" s="406" t="s">
        <v>191</v>
      </c>
      <c r="F6900" s="418">
        <v>50</v>
      </c>
      <c r="G6900" s="419">
        <v>46226</v>
      </c>
      <c r="H6900" s="419">
        <v>46238</v>
      </c>
      <c r="I6900" s="406" t="s">
        <v>15</v>
      </c>
      <c r="J6900" s="406" t="s">
        <v>1346</v>
      </c>
      <c r="K6900" s="420" t="b">
        <v>0</v>
      </c>
      <c r="L6900" s="406"/>
      <c r="M6900" s="419">
        <v>46238</v>
      </c>
    </row>
    <row r="6901" spans="1:13">
      <c r="A6901" s="418">
        <v>5001</v>
      </c>
      <c r="B6901" s="418">
        <v>439344</v>
      </c>
      <c r="C6901" s="418">
        <v>3000</v>
      </c>
      <c r="D6901" s="406">
        <v>109302026</v>
      </c>
      <c r="E6901" s="406" t="s">
        <v>991</v>
      </c>
      <c r="F6901" s="418">
        <v>150</v>
      </c>
      <c r="G6901" s="419">
        <v>46216</v>
      </c>
      <c r="H6901" s="419">
        <v>46232</v>
      </c>
      <c r="I6901" s="406" t="s">
        <v>15</v>
      </c>
      <c r="J6901" s="406" t="s">
        <v>1346</v>
      </c>
      <c r="K6901" s="420" t="b">
        <v>0</v>
      </c>
      <c r="L6901" s="406"/>
      <c r="M6901" s="419">
        <v>46233</v>
      </c>
    </row>
    <row r="6902" spans="1:13">
      <c r="A6902" s="418">
        <v>2017</v>
      </c>
      <c r="B6902" s="418">
        <v>463702</v>
      </c>
      <c r="C6902" s="418">
        <v>3010</v>
      </c>
      <c r="D6902" s="406">
        <v>10932026</v>
      </c>
      <c r="E6902" s="406" t="s">
        <v>1072</v>
      </c>
      <c r="F6902" s="418">
        <v>80</v>
      </c>
      <c r="G6902" s="419">
        <v>46196</v>
      </c>
      <c r="H6902" s="419">
        <v>46203</v>
      </c>
      <c r="I6902" s="406" t="s">
        <v>15</v>
      </c>
      <c r="J6902" s="406" t="s">
        <v>1346</v>
      </c>
      <c r="K6902" s="420" t="b">
        <v>0</v>
      </c>
      <c r="L6902" s="406"/>
      <c r="M6902" s="419">
        <v>46203</v>
      </c>
    </row>
    <row r="6903" spans="1:13">
      <c r="A6903" s="418">
        <v>5001</v>
      </c>
      <c r="B6903" s="418">
        <v>484988</v>
      </c>
      <c r="C6903" s="418">
        <v>3000</v>
      </c>
      <c r="D6903" s="406">
        <v>109372025</v>
      </c>
      <c r="E6903" s="406" t="s">
        <v>1350</v>
      </c>
      <c r="F6903" s="418">
        <v>25</v>
      </c>
      <c r="G6903" s="419">
        <v>46076</v>
      </c>
      <c r="H6903" s="419">
        <v>46087</v>
      </c>
      <c r="I6903" s="406" t="s">
        <v>15</v>
      </c>
      <c r="J6903" s="406" t="s">
        <v>1346</v>
      </c>
      <c r="K6903" s="420" t="b">
        <v>0</v>
      </c>
      <c r="L6903" s="406"/>
      <c r="M6903" s="419">
        <v>46087</v>
      </c>
    </row>
    <row r="6904" spans="1:13">
      <c r="A6904" s="418">
        <v>5001</v>
      </c>
      <c r="B6904" s="418">
        <v>458389</v>
      </c>
      <c r="C6904" s="418">
        <v>3000</v>
      </c>
      <c r="D6904" s="406">
        <v>109382026</v>
      </c>
      <c r="E6904" s="406" t="s">
        <v>263</v>
      </c>
      <c r="F6904" s="418">
        <v>220</v>
      </c>
      <c r="G6904" s="419">
        <v>46170</v>
      </c>
      <c r="H6904" s="419">
        <v>46175</v>
      </c>
      <c r="I6904" s="406" t="s">
        <v>15</v>
      </c>
      <c r="J6904" s="406" t="s">
        <v>1346</v>
      </c>
      <c r="K6904" s="420" t="b">
        <v>0</v>
      </c>
      <c r="L6904" s="406"/>
      <c r="M6904" s="419">
        <v>46175</v>
      </c>
    </row>
    <row r="6905" spans="1:13">
      <c r="A6905" s="418">
        <v>5001</v>
      </c>
      <c r="B6905" s="418">
        <v>438004</v>
      </c>
      <c r="C6905" s="418">
        <v>3000</v>
      </c>
      <c r="D6905" s="406">
        <v>109752026</v>
      </c>
      <c r="E6905" s="406" t="s">
        <v>231</v>
      </c>
      <c r="F6905" s="418">
        <v>150</v>
      </c>
      <c r="G6905" s="419">
        <v>46172</v>
      </c>
      <c r="H6905" s="419">
        <v>46176</v>
      </c>
      <c r="I6905" s="406" t="s">
        <v>15</v>
      </c>
      <c r="J6905" s="406" t="s">
        <v>1346</v>
      </c>
      <c r="K6905" s="420" t="b">
        <v>0</v>
      </c>
      <c r="L6905" s="406"/>
      <c r="M6905" s="419">
        <v>46176</v>
      </c>
    </row>
    <row r="6906" spans="1:13">
      <c r="A6906" s="418">
        <v>5001</v>
      </c>
      <c r="B6906" s="418">
        <v>457569</v>
      </c>
      <c r="C6906" s="418">
        <v>3000</v>
      </c>
      <c r="D6906" s="406">
        <v>109772026</v>
      </c>
      <c r="E6906" s="406" t="s">
        <v>511</v>
      </c>
      <c r="F6906" s="418">
        <v>50</v>
      </c>
      <c r="G6906" s="419">
        <v>46218</v>
      </c>
      <c r="H6906" s="419">
        <v>46225</v>
      </c>
      <c r="I6906" s="406" t="s">
        <v>15</v>
      </c>
      <c r="J6906" s="406" t="s">
        <v>1346</v>
      </c>
      <c r="K6906" s="420" t="b">
        <v>0</v>
      </c>
      <c r="L6906" s="406"/>
      <c r="M6906" s="419">
        <v>46225</v>
      </c>
    </row>
    <row r="6907" spans="1:13">
      <c r="A6907" s="418">
        <v>5001</v>
      </c>
      <c r="B6907" s="418">
        <v>438101</v>
      </c>
      <c r="C6907" s="418">
        <v>3000</v>
      </c>
      <c r="D6907" s="406">
        <v>109802026</v>
      </c>
      <c r="E6907" s="406" t="s">
        <v>128</v>
      </c>
      <c r="F6907" s="418">
        <v>420</v>
      </c>
      <c r="G6907" s="419">
        <v>46170</v>
      </c>
      <c r="H6907" s="419">
        <v>46171</v>
      </c>
      <c r="I6907" s="406" t="s">
        <v>15</v>
      </c>
      <c r="J6907" s="406" t="s">
        <v>1346</v>
      </c>
      <c r="K6907" s="420" t="b">
        <v>0</v>
      </c>
      <c r="L6907" s="406"/>
      <c r="M6907" s="419">
        <v>46171</v>
      </c>
    </row>
    <row r="6908" spans="1:13">
      <c r="A6908" s="418">
        <v>5001</v>
      </c>
      <c r="B6908" s="418">
        <v>438101</v>
      </c>
      <c r="C6908" s="418">
        <v>3000</v>
      </c>
      <c r="D6908" s="406">
        <v>109812026</v>
      </c>
      <c r="E6908" s="406" t="s">
        <v>128</v>
      </c>
      <c r="F6908" s="418">
        <v>254</v>
      </c>
      <c r="G6908" s="419">
        <v>46170</v>
      </c>
      <c r="H6908" s="419">
        <v>46171</v>
      </c>
      <c r="I6908" s="406" t="s">
        <v>15</v>
      </c>
      <c r="J6908" s="406" t="s">
        <v>1346</v>
      </c>
      <c r="K6908" s="420" t="b">
        <v>0</v>
      </c>
      <c r="L6908" s="406"/>
      <c r="M6908" s="419">
        <v>46171</v>
      </c>
    </row>
    <row r="6909" spans="1:13">
      <c r="A6909" s="418">
        <v>5001</v>
      </c>
      <c r="B6909" s="418">
        <v>446248</v>
      </c>
      <c r="C6909" s="418">
        <v>3000</v>
      </c>
      <c r="D6909" s="406">
        <v>109862026</v>
      </c>
      <c r="E6909" s="406" t="s">
        <v>181</v>
      </c>
      <c r="F6909" s="418">
        <v>227</v>
      </c>
      <c r="G6909" s="419">
        <v>46172</v>
      </c>
      <c r="H6909" s="419">
        <v>46175</v>
      </c>
      <c r="I6909" s="406" t="s">
        <v>15</v>
      </c>
      <c r="J6909" s="406" t="s">
        <v>1346</v>
      </c>
      <c r="K6909" s="420" t="b">
        <v>0</v>
      </c>
      <c r="L6909" s="406"/>
      <c r="M6909" s="419">
        <v>46175</v>
      </c>
    </row>
    <row r="6910" spans="1:13">
      <c r="A6910" s="418">
        <v>5001</v>
      </c>
      <c r="B6910" s="418">
        <v>456970</v>
      </c>
      <c r="C6910" s="418">
        <v>3000</v>
      </c>
      <c r="D6910" s="406">
        <v>110222026</v>
      </c>
      <c r="E6910" s="406" t="s">
        <v>615</v>
      </c>
      <c r="F6910" s="418">
        <v>15</v>
      </c>
      <c r="G6910" s="419">
        <v>46163</v>
      </c>
      <c r="H6910" s="419">
        <v>46164</v>
      </c>
      <c r="I6910" s="406" t="s">
        <v>15</v>
      </c>
      <c r="J6910" s="406" t="s">
        <v>1346</v>
      </c>
      <c r="K6910" s="420" t="b">
        <v>0</v>
      </c>
      <c r="L6910" s="406"/>
      <c r="M6910" s="419">
        <v>46164</v>
      </c>
    </row>
    <row r="6911" spans="1:13">
      <c r="A6911" s="418">
        <v>5001</v>
      </c>
      <c r="B6911" s="418">
        <v>456970</v>
      </c>
      <c r="C6911" s="418">
        <v>3000</v>
      </c>
      <c r="D6911" s="406">
        <v>110232026</v>
      </c>
      <c r="E6911" s="406" t="s">
        <v>615</v>
      </c>
      <c r="F6911" s="418">
        <v>25</v>
      </c>
      <c r="G6911" s="419">
        <v>46163</v>
      </c>
      <c r="H6911" s="419">
        <v>46164</v>
      </c>
      <c r="I6911" s="406" t="s">
        <v>15</v>
      </c>
      <c r="J6911" s="406" t="s">
        <v>1346</v>
      </c>
      <c r="K6911" s="420" t="b">
        <v>0</v>
      </c>
      <c r="L6911" s="406"/>
      <c r="M6911" s="419">
        <v>46164</v>
      </c>
    </row>
    <row r="6912" spans="1:13">
      <c r="A6912" s="418">
        <v>5001</v>
      </c>
      <c r="B6912" s="418">
        <v>438137</v>
      </c>
      <c r="C6912" s="418">
        <v>3000</v>
      </c>
      <c r="D6912" s="406">
        <v>110242026</v>
      </c>
      <c r="E6912" s="406" t="s">
        <v>613</v>
      </c>
      <c r="F6912" s="418">
        <v>20</v>
      </c>
      <c r="G6912" s="419">
        <v>46163</v>
      </c>
      <c r="H6912" s="419">
        <v>46164</v>
      </c>
      <c r="I6912" s="406" t="s">
        <v>15</v>
      </c>
      <c r="J6912" s="406" t="s">
        <v>1346</v>
      </c>
      <c r="K6912" s="420" t="b">
        <v>0</v>
      </c>
      <c r="L6912" s="406"/>
      <c r="M6912" s="419">
        <v>46164</v>
      </c>
    </row>
    <row r="6913" spans="1:13">
      <c r="A6913" s="418">
        <v>5001</v>
      </c>
      <c r="B6913" s="418">
        <v>478068</v>
      </c>
      <c r="C6913" s="418">
        <v>3000</v>
      </c>
      <c r="D6913" s="406">
        <v>110772026</v>
      </c>
      <c r="E6913" s="406" t="s">
        <v>491</v>
      </c>
      <c r="F6913" s="418">
        <v>206</v>
      </c>
      <c r="G6913" s="419">
        <v>46164</v>
      </c>
      <c r="H6913" s="419">
        <v>46175</v>
      </c>
      <c r="I6913" s="406" t="s">
        <v>15</v>
      </c>
      <c r="J6913" s="406" t="s">
        <v>1346</v>
      </c>
      <c r="K6913" s="420" t="b">
        <v>0</v>
      </c>
      <c r="L6913" s="406"/>
      <c r="M6913" s="419">
        <v>46176</v>
      </c>
    </row>
    <row r="6914" spans="1:13">
      <c r="A6914" s="418">
        <v>5001</v>
      </c>
      <c r="B6914" s="418">
        <v>478068</v>
      </c>
      <c r="C6914" s="418">
        <v>3000</v>
      </c>
      <c r="D6914" s="406">
        <v>110782026</v>
      </c>
      <c r="E6914" s="406" t="s">
        <v>491</v>
      </c>
      <c r="F6914" s="418">
        <v>19</v>
      </c>
      <c r="G6914" s="419">
        <v>46164</v>
      </c>
      <c r="H6914" s="419">
        <v>46175</v>
      </c>
      <c r="I6914" s="406" t="s">
        <v>15</v>
      </c>
      <c r="J6914" s="406" t="s">
        <v>1346</v>
      </c>
      <c r="K6914" s="420" t="b">
        <v>0</v>
      </c>
      <c r="L6914" s="406"/>
      <c r="M6914" s="419">
        <v>46176</v>
      </c>
    </row>
    <row r="6915" spans="1:13">
      <c r="A6915" s="418">
        <v>2017</v>
      </c>
      <c r="B6915" s="418">
        <v>474224</v>
      </c>
      <c r="C6915" s="418">
        <v>3010</v>
      </c>
      <c r="D6915" s="406">
        <v>11092026</v>
      </c>
      <c r="E6915" s="406" t="s">
        <v>1117</v>
      </c>
      <c r="F6915" s="418">
        <v>75</v>
      </c>
      <c r="G6915" s="419">
        <v>46196</v>
      </c>
      <c r="H6915" s="419">
        <v>46202</v>
      </c>
      <c r="I6915" s="406" t="s">
        <v>15</v>
      </c>
      <c r="J6915" s="406" t="s">
        <v>1346</v>
      </c>
      <c r="K6915" s="420" t="b">
        <v>0</v>
      </c>
      <c r="L6915" s="406"/>
      <c r="M6915" s="419">
        <v>46202</v>
      </c>
    </row>
    <row r="6916" spans="1:13">
      <c r="A6916" s="418">
        <v>2017</v>
      </c>
      <c r="B6916" s="418">
        <v>474224</v>
      </c>
      <c r="C6916" s="418">
        <v>3010</v>
      </c>
      <c r="D6916" s="406">
        <v>11102026</v>
      </c>
      <c r="E6916" s="406" t="s">
        <v>1117</v>
      </c>
      <c r="F6916" s="418">
        <v>75</v>
      </c>
      <c r="G6916" s="419">
        <v>46196</v>
      </c>
      <c r="H6916" s="419">
        <v>46202</v>
      </c>
      <c r="I6916" s="406" t="s">
        <v>15</v>
      </c>
      <c r="J6916" s="406" t="s">
        <v>1346</v>
      </c>
      <c r="K6916" s="420" t="b">
        <v>0</v>
      </c>
      <c r="L6916" s="406"/>
      <c r="M6916" s="419">
        <v>46202</v>
      </c>
    </row>
    <row r="6917" spans="1:13">
      <c r="A6917" s="418">
        <v>5001</v>
      </c>
      <c r="B6917" s="418">
        <v>438035</v>
      </c>
      <c r="C6917" s="418">
        <v>3000</v>
      </c>
      <c r="D6917" s="406">
        <v>111212026</v>
      </c>
      <c r="E6917" s="406" t="s">
        <v>115</v>
      </c>
      <c r="F6917" s="418">
        <v>272</v>
      </c>
      <c r="G6917" s="419">
        <v>46174</v>
      </c>
      <c r="H6917" s="419">
        <v>46176</v>
      </c>
      <c r="I6917" s="406" t="s">
        <v>15</v>
      </c>
      <c r="J6917" s="406" t="s">
        <v>1346</v>
      </c>
      <c r="K6917" s="420" t="b">
        <v>0</v>
      </c>
      <c r="L6917" s="406"/>
      <c r="M6917" s="419">
        <v>46176</v>
      </c>
    </row>
    <row r="6918" spans="1:13">
      <c r="A6918" s="418">
        <v>5001</v>
      </c>
      <c r="B6918" s="418">
        <v>461275</v>
      </c>
      <c r="C6918" s="418">
        <v>3000</v>
      </c>
      <c r="D6918" s="406">
        <v>111242026</v>
      </c>
      <c r="E6918" s="406" t="s">
        <v>1351</v>
      </c>
      <c r="F6918" s="418">
        <v>40</v>
      </c>
      <c r="G6918" s="419">
        <v>46170</v>
      </c>
      <c r="H6918" s="419">
        <v>46175</v>
      </c>
      <c r="I6918" s="406" t="s">
        <v>15</v>
      </c>
      <c r="J6918" s="406" t="s">
        <v>1346</v>
      </c>
      <c r="K6918" s="420" t="b">
        <v>0</v>
      </c>
      <c r="L6918" s="406"/>
      <c r="M6918" s="419">
        <v>46175</v>
      </c>
    </row>
    <row r="6919" spans="1:13">
      <c r="A6919" s="418">
        <v>5001</v>
      </c>
      <c r="B6919" s="418">
        <v>449768</v>
      </c>
      <c r="C6919" s="418">
        <v>3000</v>
      </c>
      <c r="D6919" s="406">
        <v>111282026</v>
      </c>
      <c r="E6919" s="406" t="s">
        <v>545</v>
      </c>
      <c r="F6919" s="418">
        <v>2</v>
      </c>
      <c r="G6919" s="419">
        <v>46170</v>
      </c>
      <c r="H6919" s="419">
        <v>46175</v>
      </c>
      <c r="I6919" s="406" t="s">
        <v>15</v>
      </c>
      <c r="J6919" s="406" t="s">
        <v>1346</v>
      </c>
      <c r="K6919" s="420" t="b">
        <v>0</v>
      </c>
      <c r="L6919" s="406"/>
      <c r="M6919" s="419">
        <v>46175</v>
      </c>
    </row>
    <row r="6920" spans="1:13">
      <c r="A6920" s="418">
        <v>5001</v>
      </c>
      <c r="B6920" s="418">
        <v>410065</v>
      </c>
      <c r="C6920" s="418">
        <v>3000</v>
      </c>
      <c r="D6920" s="406">
        <v>111422026</v>
      </c>
      <c r="E6920" s="406" t="s">
        <v>1119</v>
      </c>
      <c r="F6920" s="418">
        <v>146</v>
      </c>
      <c r="G6920" s="419">
        <v>46256</v>
      </c>
      <c r="H6920" s="419">
        <v>46259</v>
      </c>
      <c r="I6920" s="406" t="s">
        <v>15</v>
      </c>
      <c r="J6920" s="406" t="s">
        <v>1346</v>
      </c>
      <c r="K6920" s="420" t="b">
        <v>0</v>
      </c>
      <c r="L6920" s="406"/>
      <c r="M6920" s="419">
        <v>46261</v>
      </c>
    </row>
    <row r="6921" spans="1:13">
      <c r="A6921" s="418">
        <v>5001</v>
      </c>
      <c r="B6921" s="418">
        <v>410065</v>
      </c>
      <c r="C6921" s="418">
        <v>3000</v>
      </c>
      <c r="D6921" s="406">
        <v>111432026</v>
      </c>
      <c r="E6921" s="406" t="s">
        <v>1119</v>
      </c>
      <c r="F6921" s="418">
        <v>54</v>
      </c>
      <c r="G6921" s="419">
        <v>46256</v>
      </c>
      <c r="H6921" s="419">
        <v>46259</v>
      </c>
      <c r="I6921" s="406" t="s">
        <v>15</v>
      </c>
      <c r="J6921" s="406" t="s">
        <v>1346</v>
      </c>
      <c r="K6921" s="420" t="b">
        <v>0</v>
      </c>
      <c r="L6921" s="406"/>
      <c r="M6921" s="419">
        <v>46261</v>
      </c>
    </row>
    <row r="6922" spans="1:13">
      <c r="A6922" s="418">
        <v>5001</v>
      </c>
      <c r="B6922" s="418">
        <v>403396</v>
      </c>
      <c r="C6922" s="418">
        <v>3000</v>
      </c>
      <c r="D6922" s="406">
        <v>111722026</v>
      </c>
      <c r="E6922" s="406" t="s">
        <v>43</v>
      </c>
      <c r="F6922" s="418">
        <v>3</v>
      </c>
      <c r="G6922" s="419">
        <v>46220</v>
      </c>
      <c r="H6922" s="419">
        <v>46227</v>
      </c>
      <c r="I6922" s="406" t="s">
        <v>15</v>
      </c>
      <c r="J6922" s="406" t="s">
        <v>1346</v>
      </c>
      <c r="K6922" s="420" t="b">
        <v>0</v>
      </c>
      <c r="L6922" s="406"/>
      <c r="M6922" s="419">
        <v>46228</v>
      </c>
    </row>
    <row r="6923" spans="1:13">
      <c r="A6923" s="418">
        <v>5001</v>
      </c>
      <c r="B6923" s="418">
        <v>462836</v>
      </c>
      <c r="C6923" s="418">
        <v>3000</v>
      </c>
      <c r="D6923" s="406">
        <v>111772026</v>
      </c>
      <c r="E6923" s="406" t="s">
        <v>622</v>
      </c>
      <c r="F6923" s="418">
        <v>45</v>
      </c>
      <c r="G6923" s="419">
        <v>46164</v>
      </c>
      <c r="H6923" s="419">
        <v>46170</v>
      </c>
      <c r="I6923" s="406" t="s">
        <v>15</v>
      </c>
      <c r="J6923" s="406" t="s">
        <v>1346</v>
      </c>
      <c r="K6923" s="420" t="b">
        <v>0</v>
      </c>
      <c r="L6923" s="406"/>
      <c r="M6923" s="419">
        <v>46170</v>
      </c>
    </row>
    <row r="6924" spans="1:13">
      <c r="A6924" s="418">
        <v>2017</v>
      </c>
      <c r="B6924" s="418">
        <v>484480</v>
      </c>
      <c r="C6924" s="418">
        <v>3010</v>
      </c>
      <c r="D6924" s="406">
        <v>11182026</v>
      </c>
      <c r="E6924" s="406" t="s">
        <v>98</v>
      </c>
      <c r="F6924" s="418">
        <v>40</v>
      </c>
      <c r="G6924" s="419">
        <v>46196</v>
      </c>
      <c r="H6924" s="419">
        <v>46202</v>
      </c>
      <c r="I6924" s="406" t="s">
        <v>15</v>
      </c>
      <c r="J6924" s="406" t="s">
        <v>1346</v>
      </c>
      <c r="K6924" s="420" t="b">
        <v>0</v>
      </c>
      <c r="L6924" s="406"/>
      <c r="M6924" s="419">
        <v>46202</v>
      </c>
    </row>
    <row r="6925" spans="1:13">
      <c r="A6925" s="418">
        <v>5001</v>
      </c>
      <c r="B6925" s="418">
        <v>409996</v>
      </c>
      <c r="C6925" s="418">
        <v>3000</v>
      </c>
      <c r="D6925" s="406">
        <v>112962026</v>
      </c>
      <c r="E6925" s="406" t="s">
        <v>757</v>
      </c>
      <c r="F6925" s="418">
        <v>2</v>
      </c>
      <c r="G6925" s="419">
        <v>46174</v>
      </c>
      <c r="H6925" s="419">
        <v>46183</v>
      </c>
      <c r="I6925" s="406" t="s">
        <v>15</v>
      </c>
      <c r="J6925" s="406" t="s">
        <v>1346</v>
      </c>
      <c r="K6925" s="420" t="b">
        <v>0</v>
      </c>
      <c r="L6925" s="406"/>
      <c r="M6925" s="419">
        <v>46191</v>
      </c>
    </row>
    <row r="6926" spans="1:13">
      <c r="A6926" s="418">
        <v>5001</v>
      </c>
      <c r="B6926" s="418">
        <v>427729</v>
      </c>
      <c r="C6926" s="418">
        <v>3000</v>
      </c>
      <c r="D6926" s="406">
        <v>113122026</v>
      </c>
      <c r="E6926" s="406" t="s">
        <v>568</v>
      </c>
      <c r="F6926" s="418">
        <v>0</v>
      </c>
      <c r="G6926" s="419">
        <v>46232</v>
      </c>
      <c r="H6926" s="419">
        <v>46247</v>
      </c>
      <c r="I6926" s="406" t="s">
        <v>15</v>
      </c>
      <c r="J6926" s="406" t="s">
        <v>1346</v>
      </c>
      <c r="K6926" s="420" t="b">
        <v>0</v>
      </c>
      <c r="L6926" s="406"/>
      <c r="M6926" s="419">
        <v>46248</v>
      </c>
    </row>
    <row r="6927" spans="1:13">
      <c r="A6927" s="418">
        <v>5001</v>
      </c>
      <c r="B6927" s="418">
        <v>438024</v>
      </c>
      <c r="C6927" s="418">
        <v>3000</v>
      </c>
      <c r="D6927" s="406">
        <v>113252026</v>
      </c>
      <c r="E6927" s="406" t="s">
        <v>450</v>
      </c>
      <c r="F6927" s="418">
        <v>152</v>
      </c>
      <c r="G6927" s="419">
        <v>46169</v>
      </c>
      <c r="H6927" s="419">
        <v>46174</v>
      </c>
      <c r="I6927" s="406" t="s">
        <v>15</v>
      </c>
      <c r="J6927" s="406" t="s">
        <v>1346</v>
      </c>
      <c r="K6927" s="420" t="b">
        <v>0</v>
      </c>
      <c r="L6927" s="406"/>
      <c r="M6927" s="419">
        <v>46174</v>
      </c>
    </row>
    <row r="6928" spans="1:13">
      <c r="A6928" s="418">
        <v>5001</v>
      </c>
      <c r="B6928" s="418">
        <v>410452</v>
      </c>
      <c r="C6928" s="418">
        <v>3000</v>
      </c>
      <c r="D6928" s="406">
        <v>11332026</v>
      </c>
      <c r="E6928" s="406" t="s">
        <v>59</v>
      </c>
      <c r="F6928" s="418">
        <v>194</v>
      </c>
      <c r="G6928" s="419">
        <v>46063</v>
      </c>
      <c r="H6928" s="419">
        <v>46077</v>
      </c>
      <c r="I6928" s="406" t="s">
        <v>15</v>
      </c>
      <c r="J6928" s="406" t="s">
        <v>1346</v>
      </c>
      <c r="K6928" s="420" t="b">
        <v>0</v>
      </c>
      <c r="L6928" s="406"/>
      <c r="M6928" s="419">
        <v>46077</v>
      </c>
    </row>
    <row r="6929" spans="1:13">
      <c r="A6929" s="418">
        <v>5001</v>
      </c>
      <c r="B6929" s="418">
        <v>410452</v>
      </c>
      <c r="C6929" s="418">
        <v>3000</v>
      </c>
      <c r="D6929" s="406">
        <v>11352026</v>
      </c>
      <c r="E6929" s="406" t="s">
        <v>59</v>
      </c>
      <c r="F6929" s="418">
        <v>12</v>
      </c>
      <c r="G6929" s="419">
        <v>46063</v>
      </c>
      <c r="H6929" s="419">
        <v>46077</v>
      </c>
      <c r="I6929" s="406" t="s">
        <v>15</v>
      </c>
      <c r="J6929" s="406" t="s">
        <v>1346</v>
      </c>
      <c r="K6929" s="420" t="b">
        <v>0</v>
      </c>
      <c r="L6929" s="406"/>
      <c r="M6929" s="419">
        <v>46077</v>
      </c>
    </row>
    <row r="6930" spans="1:13">
      <c r="A6930" s="418">
        <v>5001</v>
      </c>
      <c r="B6930" s="418">
        <v>410452</v>
      </c>
      <c r="C6930" s="418">
        <v>3000</v>
      </c>
      <c r="D6930" s="406">
        <v>11372026</v>
      </c>
      <c r="E6930" s="406" t="s">
        <v>59</v>
      </c>
      <c r="F6930" s="418">
        <v>49</v>
      </c>
      <c r="G6930" s="419">
        <v>46065</v>
      </c>
      <c r="H6930" s="419">
        <v>46077</v>
      </c>
      <c r="I6930" s="406" t="s">
        <v>15</v>
      </c>
      <c r="J6930" s="406" t="s">
        <v>1346</v>
      </c>
      <c r="K6930" s="420" t="b">
        <v>0</v>
      </c>
      <c r="L6930" s="406"/>
      <c r="M6930" s="419">
        <v>46077</v>
      </c>
    </row>
    <row r="6931" spans="1:13">
      <c r="A6931" s="418">
        <v>5001</v>
      </c>
      <c r="B6931" s="418">
        <v>449791</v>
      </c>
      <c r="C6931" s="418">
        <v>3000</v>
      </c>
      <c r="D6931" s="406">
        <v>113772026</v>
      </c>
      <c r="E6931" s="406" t="s">
        <v>291</v>
      </c>
      <c r="F6931" s="418">
        <v>2</v>
      </c>
      <c r="G6931" s="419">
        <v>46177</v>
      </c>
      <c r="H6931" s="419">
        <v>46183</v>
      </c>
      <c r="I6931" s="406" t="s">
        <v>15</v>
      </c>
      <c r="J6931" s="406" t="s">
        <v>1346</v>
      </c>
      <c r="K6931" s="420" t="b">
        <v>0</v>
      </c>
      <c r="L6931" s="406"/>
      <c r="M6931" s="419">
        <v>46183</v>
      </c>
    </row>
    <row r="6932" spans="1:13">
      <c r="A6932" s="418">
        <v>2017</v>
      </c>
      <c r="B6932" s="418">
        <v>461291</v>
      </c>
      <c r="C6932" s="418">
        <v>3010</v>
      </c>
      <c r="D6932" s="406">
        <v>11472026</v>
      </c>
      <c r="E6932" s="406" t="s">
        <v>999</v>
      </c>
      <c r="F6932" s="418">
        <v>5</v>
      </c>
      <c r="G6932" s="419">
        <v>46200</v>
      </c>
      <c r="H6932" s="419">
        <v>46203</v>
      </c>
      <c r="I6932" s="406" t="s">
        <v>15</v>
      </c>
      <c r="J6932" s="406" t="s">
        <v>1346</v>
      </c>
      <c r="K6932" s="420" t="b">
        <v>0</v>
      </c>
      <c r="L6932" s="406"/>
      <c r="M6932" s="419">
        <v>46203</v>
      </c>
    </row>
    <row r="6933" spans="1:13">
      <c r="A6933" s="418">
        <v>5001</v>
      </c>
      <c r="B6933" s="418">
        <v>464152</v>
      </c>
      <c r="C6933" s="418">
        <v>3000</v>
      </c>
      <c r="D6933" s="406">
        <v>115182026</v>
      </c>
      <c r="E6933" s="406" t="s">
        <v>1095</v>
      </c>
      <c r="F6933" s="418">
        <v>25</v>
      </c>
      <c r="G6933" s="419">
        <v>46175</v>
      </c>
      <c r="H6933" s="419">
        <v>46190</v>
      </c>
      <c r="I6933" s="406" t="s">
        <v>15</v>
      </c>
      <c r="J6933" s="406" t="s">
        <v>1346</v>
      </c>
      <c r="K6933" s="420" t="b">
        <v>0</v>
      </c>
      <c r="L6933" s="406"/>
      <c r="M6933" s="419">
        <v>46190</v>
      </c>
    </row>
    <row r="6934" spans="1:13">
      <c r="A6934" s="418">
        <v>2017</v>
      </c>
      <c r="B6934" s="418">
        <v>486385</v>
      </c>
      <c r="C6934" s="418">
        <v>3010</v>
      </c>
      <c r="D6934" s="406">
        <v>11542026</v>
      </c>
      <c r="E6934" s="406" t="s">
        <v>1352</v>
      </c>
      <c r="F6934" s="418">
        <v>200</v>
      </c>
      <c r="G6934" s="419">
        <v>46213</v>
      </c>
      <c r="H6934" s="419">
        <v>46246</v>
      </c>
      <c r="I6934" s="406" t="s">
        <v>15</v>
      </c>
      <c r="J6934" s="406" t="s">
        <v>1346</v>
      </c>
      <c r="K6934" s="420" t="b">
        <v>0</v>
      </c>
      <c r="L6934" s="406"/>
      <c r="M6934" s="419">
        <v>46246</v>
      </c>
    </row>
    <row r="6935" spans="1:13">
      <c r="A6935" s="418">
        <v>5001</v>
      </c>
      <c r="B6935" s="418">
        <v>423596</v>
      </c>
      <c r="C6935" s="418">
        <v>3000</v>
      </c>
      <c r="D6935" s="406">
        <v>116032026</v>
      </c>
      <c r="E6935" s="406" t="s">
        <v>1215</v>
      </c>
      <c r="F6935" s="418">
        <v>60</v>
      </c>
      <c r="G6935" s="419">
        <v>46174</v>
      </c>
      <c r="H6935" s="419">
        <v>46182</v>
      </c>
      <c r="I6935" s="406" t="s">
        <v>15</v>
      </c>
      <c r="J6935" s="406" t="s">
        <v>1346</v>
      </c>
      <c r="K6935" s="420" t="b">
        <v>0</v>
      </c>
      <c r="L6935" s="406"/>
      <c r="M6935" s="419">
        <v>46183</v>
      </c>
    </row>
    <row r="6936" spans="1:13">
      <c r="A6936" s="418">
        <v>5001</v>
      </c>
      <c r="B6936" s="418">
        <v>458386</v>
      </c>
      <c r="C6936" s="418">
        <v>3000</v>
      </c>
      <c r="D6936" s="406">
        <v>116152025</v>
      </c>
      <c r="E6936" s="406" t="s">
        <v>1353</v>
      </c>
      <c r="F6936" s="418">
        <v>50</v>
      </c>
      <c r="G6936" s="419">
        <v>46066</v>
      </c>
      <c r="H6936" s="419">
        <v>46076</v>
      </c>
      <c r="I6936" s="406" t="s">
        <v>15</v>
      </c>
      <c r="J6936" s="406" t="s">
        <v>1346</v>
      </c>
      <c r="K6936" s="420" t="b">
        <v>0</v>
      </c>
      <c r="L6936" s="406"/>
      <c r="M6936" s="419">
        <v>46076</v>
      </c>
    </row>
    <row r="6937" spans="1:13">
      <c r="A6937" s="418">
        <v>5001</v>
      </c>
      <c r="B6937" s="418">
        <v>465597</v>
      </c>
      <c r="C6937" s="418">
        <v>3000</v>
      </c>
      <c r="D6937" s="406">
        <v>116492026</v>
      </c>
      <c r="E6937" s="406" t="s">
        <v>119</v>
      </c>
      <c r="F6937" s="418">
        <v>35</v>
      </c>
      <c r="G6937" s="419">
        <v>46175</v>
      </c>
      <c r="H6937" s="419">
        <v>46182</v>
      </c>
      <c r="I6937" s="406" t="s">
        <v>15</v>
      </c>
      <c r="J6937" s="406" t="s">
        <v>1346</v>
      </c>
      <c r="K6937" s="420" t="b">
        <v>0</v>
      </c>
      <c r="L6937" s="406"/>
      <c r="M6937" s="419">
        <v>46183</v>
      </c>
    </row>
    <row r="6938" spans="1:13">
      <c r="A6938" s="418">
        <v>5001</v>
      </c>
      <c r="B6938" s="418">
        <v>464607</v>
      </c>
      <c r="C6938" s="418">
        <v>3000</v>
      </c>
      <c r="D6938" s="406">
        <v>116832025</v>
      </c>
      <c r="E6938" s="406" t="s">
        <v>1354</v>
      </c>
      <c r="F6938" s="418">
        <v>100</v>
      </c>
      <c r="G6938" s="419">
        <v>45923</v>
      </c>
      <c r="H6938" s="419">
        <v>46121</v>
      </c>
      <c r="I6938" s="406" t="s">
        <v>15</v>
      </c>
      <c r="J6938" s="406" t="s">
        <v>1346</v>
      </c>
      <c r="K6938" s="420" t="b">
        <v>0</v>
      </c>
      <c r="L6938" s="406"/>
      <c r="M6938" s="419">
        <v>46122</v>
      </c>
    </row>
    <row r="6939" spans="1:13">
      <c r="A6939" s="418">
        <v>5001</v>
      </c>
      <c r="B6939" s="418">
        <v>409965</v>
      </c>
      <c r="C6939" s="418">
        <v>3000</v>
      </c>
      <c r="D6939" s="406">
        <v>117402026</v>
      </c>
      <c r="E6939" s="406" t="s">
        <v>488</v>
      </c>
      <c r="F6939" s="418">
        <v>15</v>
      </c>
      <c r="G6939" s="419">
        <v>46175</v>
      </c>
      <c r="H6939" s="419">
        <v>46177</v>
      </c>
      <c r="I6939" s="406" t="s">
        <v>15</v>
      </c>
      <c r="J6939" s="406" t="s">
        <v>1346</v>
      </c>
      <c r="K6939" s="420" t="b">
        <v>0</v>
      </c>
      <c r="L6939" s="406"/>
      <c r="M6939" s="419">
        <v>46178</v>
      </c>
    </row>
    <row r="6940" spans="1:13">
      <c r="A6940" s="418">
        <v>5001</v>
      </c>
      <c r="B6940" s="418">
        <v>476180</v>
      </c>
      <c r="C6940" s="418">
        <v>3000</v>
      </c>
      <c r="D6940" s="406">
        <v>117802026</v>
      </c>
      <c r="E6940" s="406" t="s">
        <v>389</v>
      </c>
      <c r="F6940" s="418">
        <v>120</v>
      </c>
      <c r="G6940" s="419">
        <v>46176</v>
      </c>
      <c r="H6940" s="419">
        <v>46178</v>
      </c>
      <c r="I6940" s="406" t="s">
        <v>15</v>
      </c>
      <c r="J6940" s="406" t="s">
        <v>1346</v>
      </c>
      <c r="K6940" s="420" t="b">
        <v>0</v>
      </c>
      <c r="L6940" s="406"/>
      <c r="M6940" s="419">
        <v>46178</v>
      </c>
    </row>
    <row r="6941" spans="1:13">
      <c r="A6941" s="418">
        <v>5001</v>
      </c>
      <c r="B6941" s="418">
        <v>425415</v>
      </c>
      <c r="C6941" s="418">
        <v>3000</v>
      </c>
      <c r="D6941" s="406">
        <v>117912026</v>
      </c>
      <c r="E6941" s="406" t="s">
        <v>937</v>
      </c>
      <c r="F6941" s="418">
        <v>55</v>
      </c>
      <c r="G6941" s="419">
        <v>46190</v>
      </c>
      <c r="H6941" s="419">
        <v>46190</v>
      </c>
      <c r="I6941" s="406" t="s">
        <v>15</v>
      </c>
      <c r="J6941" s="406" t="s">
        <v>1346</v>
      </c>
      <c r="K6941" s="420" t="b">
        <v>0</v>
      </c>
      <c r="L6941" s="406"/>
      <c r="M6941" s="419">
        <v>46195</v>
      </c>
    </row>
    <row r="6942" spans="1:13">
      <c r="A6942" s="418">
        <v>5001</v>
      </c>
      <c r="B6942" s="418">
        <v>410344</v>
      </c>
      <c r="C6942" s="418">
        <v>3000</v>
      </c>
      <c r="D6942" s="406">
        <v>118472025</v>
      </c>
      <c r="E6942" s="406" t="s">
        <v>205</v>
      </c>
      <c r="F6942" s="418">
        <v>725</v>
      </c>
      <c r="G6942" s="419">
        <v>46121</v>
      </c>
      <c r="H6942" s="419">
        <v>46155</v>
      </c>
      <c r="I6942" s="406" t="s">
        <v>15</v>
      </c>
      <c r="J6942" s="406" t="s">
        <v>1346</v>
      </c>
      <c r="K6942" s="420" t="b">
        <v>0</v>
      </c>
      <c r="L6942" s="406"/>
      <c r="M6942" s="419">
        <v>46156</v>
      </c>
    </row>
    <row r="6943" spans="1:13">
      <c r="A6943" s="418">
        <v>5001</v>
      </c>
      <c r="B6943" s="418">
        <v>410344</v>
      </c>
      <c r="C6943" s="418">
        <v>3000</v>
      </c>
      <c r="D6943" s="406">
        <v>118482025</v>
      </c>
      <c r="E6943" s="406" t="s">
        <v>205</v>
      </c>
      <c r="F6943" s="418">
        <v>725</v>
      </c>
      <c r="G6943" s="419">
        <v>46148</v>
      </c>
      <c r="H6943" s="419">
        <v>46156</v>
      </c>
      <c r="I6943" s="406" t="s">
        <v>15</v>
      </c>
      <c r="J6943" s="406" t="s">
        <v>1346</v>
      </c>
      <c r="K6943" s="420" t="b">
        <v>0</v>
      </c>
      <c r="L6943" s="406"/>
      <c r="M6943" s="419">
        <v>46156</v>
      </c>
    </row>
    <row r="6944" spans="1:13">
      <c r="A6944" s="418">
        <v>5001</v>
      </c>
      <c r="B6944" s="418">
        <v>410344</v>
      </c>
      <c r="C6944" s="418">
        <v>3000</v>
      </c>
      <c r="D6944" s="406">
        <v>118502025</v>
      </c>
      <c r="E6944" s="406" t="s">
        <v>205</v>
      </c>
      <c r="F6944" s="418">
        <v>725</v>
      </c>
      <c r="G6944" s="419">
        <v>46149</v>
      </c>
      <c r="H6944" s="419">
        <v>46156</v>
      </c>
      <c r="I6944" s="406" t="s">
        <v>15</v>
      </c>
      <c r="J6944" s="406" t="s">
        <v>1346</v>
      </c>
      <c r="K6944" s="420" t="b">
        <v>0</v>
      </c>
      <c r="L6944" s="406"/>
      <c r="M6944" s="419">
        <v>46156</v>
      </c>
    </row>
    <row r="6945" spans="1:13">
      <c r="A6945" s="418">
        <v>5001</v>
      </c>
      <c r="B6945" s="418">
        <v>409998</v>
      </c>
      <c r="C6945" s="418">
        <v>3000</v>
      </c>
      <c r="D6945" s="406">
        <v>11872026</v>
      </c>
      <c r="E6945" s="406" t="s">
        <v>346</v>
      </c>
      <c r="F6945" s="418">
        <v>100</v>
      </c>
      <c r="G6945" s="419">
        <v>46077</v>
      </c>
      <c r="H6945" s="419">
        <v>46085</v>
      </c>
      <c r="I6945" s="406" t="s">
        <v>15</v>
      </c>
      <c r="J6945" s="406" t="s">
        <v>1346</v>
      </c>
      <c r="K6945" s="420" t="b">
        <v>0</v>
      </c>
      <c r="L6945" s="406"/>
      <c r="M6945" s="419">
        <v>46085</v>
      </c>
    </row>
    <row r="6946" spans="1:13">
      <c r="A6946" s="418">
        <v>5001</v>
      </c>
      <c r="B6946" s="418">
        <v>438013</v>
      </c>
      <c r="C6946" s="418">
        <v>3000</v>
      </c>
      <c r="D6946" s="406">
        <v>118782026</v>
      </c>
      <c r="E6946" s="406" t="s">
        <v>69</v>
      </c>
      <c r="F6946" s="418">
        <v>500</v>
      </c>
      <c r="G6946" s="419">
        <v>46184</v>
      </c>
      <c r="H6946" s="419">
        <v>46190</v>
      </c>
      <c r="I6946" s="406" t="s">
        <v>15</v>
      </c>
      <c r="J6946" s="406" t="s">
        <v>1346</v>
      </c>
      <c r="K6946" s="420" t="b">
        <v>0</v>
      </c>
      <c r="L6946" s="406"/>
      <c r="M6946" s="419">
        <v>46190</v>
      </c>
    </row>
    <row r="6947" spans="1:13">
      <c r="A6947" s="418">
        <v>5001</v>
      </c>
      <c r="B6947" s="418">
        <v>456964</v>
      </c>
      <c r="C6947" s="418">
        <v>3000</v>
      </c>
      <c r="D6947" s="406">
        <v>118852026</v>
      </c>
      <c r="E6947" s="406" t="s">
        <v>573</v>
      </c>
      <c r="F6947" s="418">
        <v>120</v>
      </c>
      <c r="G6947" s="419">
        <v>46186</v>
      </c>
      <c r="H6947" s="419">
        <v>46192</v>
      </c>
      <c r="I6947" s="406" t="s">
        <v>15</v>
      </c>
      <c r="J6947" s="406" t="s">
        <v>1346</v>
      </c>
      <c r="K6947" s="420" t="b">
        <v>0</v>
      </c>
      <c r="L6947" s="406"/>
      <c r="M6947" s="419">
        <v>46192</v>
      </c>
    </row>
    <row r="6948" spans="1:13">
      <c r="A6948" s="418">
        <v>5001</v>
      </c>
      <c r="B6948" s="418">
        <v>445544</v>
      </c>
      <c r="C6948" s="418">
        <v>3000</v>
      </c>
      <c r="D6948" s="406">
        <v>119272026</v>
      </c>
      <c r="E6948" s="406" t="s">
        <v>143</v>
      </c>
      <c r="F6948" s="418">
        <v>25</v>
      </c>
      <c r="G6948" s="419">
        <v>46188</v>
      </c>
      <c r="H6948" s="419">
        <v>46190</v>
      </c>
      <c r="I6948" s="406" t="s">
        <v>15</v>
      </c>
      <c r="J6948" s="406" t="s">
        <v>1346</v>
      </c>
      <c r="K6948" s="420" t="b">
        <v>0</v>
      </c>
      <c r="L6948" s="406"/>
      <c r="M6948" s="419">
        <v>46190</v>
      </c>
    </row>
    <row r="6949" spans="1:13">
      <c r="A6949" s="418">
        <v>5001</v>
      </c>
      <c r="B6949" s="418">
        <v>445544</v>
      </c>
      <c r="C6949" s="418">
        <v>3000</v>
      </c>
      <c r="D6949" s="406">
        <v>119282026</v>
      </c>
      <c r="E6949" s="406" t="s">
        <v>143</v>
      </c>
      <c r="F6949" s="418">
        <v>200</v>
      </c>
      <c r="G6949" s="419">
        <v>46192</v>
      </c>
      <c r="H6949" s="419">
        <v>46195</v>
      </c>
      <c r="I6949" s="406" t="s">
        <v>15</v>
      </c>
      <c r="J6949" s="406" t="s">
        <v>1346</v>
      </c>
      <c r="K6949" s="420" t="b">
        <v>0</v>
      </c>
      <c r="L6949" s="406"/>
      <c r="M6949" s="419">
        <v>46195</v>
      </c>
    </row>
    <row r="6950" spans="1:13">
      <c r="A6950" s="418">
        <v>5001</v>
      </c>
      <c r="B6950" s="418">
        <v>471700</v>
      </c>
      <c r="C6950" s="418">
        <v>3000</v>
      </c>
      <c r="D6950" s="406">
        <v>119302026</v>
      </c>
      <c r="E6950" s="406" t="s">
        <v>211</v>
      </c>
      <c r="F6950" s="418">
        <v>125</v>
      </c>
      <c r="G6950" s="419">
        <v>46266</v>
      </c>
      <c r="H6950" s="419">
        <v>46289</v>
      </c>
      <c r="I6950" s="406" t="s">
        <v>552</v>
      </c>
      <c r="J6950" s="406" t="s">
        <v>1346</v>
      </c>
      <c r="K6950" s="420" t="b">
        <v>0</v>
      </c>
      <c r="L6950" s="406"/>
      <c r="M6950" s="406"/>
    </row>
    <row r="6951" spans="1:13">
      <c r="A6951" s="418">
        <v>5001</v>
      </c>
      <c r="B6951" s="418">
        <v>438062</v>
      </c>
      <c r="C6951" s="418">
        <v>3000</v>
      </c>
      <c r="D6951" s="406">
        <v>119402026</v>
      </c>
      <c r="E6951" s="406" t="s">
        <v>530</v>
      </c>
      <c r="F6951" s="418">
        <v>400</v>
      </c>
      <c r="G6951" s="419">
        <v>46199</v>
      </c>
      <c r="H6951" s="419">
        <v>46203</v>
      </c>
      <c r="I6951" s="406" t="s">
        <v>15</v>
      </c>
      <c r="J6951" s="406" t="s">
        <v>1346</v>
      </c>
      <c r="K6951" s="420" t="b">
        <v>0</v>
      </c>
      <c r="L6951" s="406"/>
      <c r="M6951" s="419">
        <v>46203</v>
      </c>
    </row>
    <row r="6952" spans="1:13">
      <c r="A6952" s="418">
        <v>5001</v>
      </c>
      <c r="B6952" s="418">
        <v>425434</v>
      </c>
      <c r="C6952" s="418">
        <v>3000</v>
      </c>
      <c r="D6952" s="406">
        <v>119782026</v>
      </c>
      <c r="E6952" s="406" t="s">
        <v>352</v>
      </c>
      <c r="F6952" s="418">
        <v>775</v>
      </c>
      <c r="G6952" s="419">
        <v>46193</v>
      </c>
      <c r="H6952" s="419">
        <v>46195</v>
      </c>
      <c r="I6952" s="406" t="s">
        <v>15</v>
      </c>
      <c r="J6952" s="406" t="s">
        <v>1346</v>
      </c>
      <c r="K6952" s="420" t="b">
        <v>0</v>
      </c>
      <c r="L6952" s="406"/>
      <c r="M6952" s="419">
        <v>46199</v>
      </c>
    </row>
    <row r="6953" spans="1:13">
      <c r="A6953" s="418">
        <v>5001</v>
      </c>
      <c r="B6953" s="418">
        <v>410452</v>
      </c>
      <c r="C6953" s="418">
        <v>3000</v>
      </c>
      <c r="D6953" s="406">
        <v>120052026</v>
      </c>
      <c r="E6953" s="406" t="s">
        <v>59</v>
      </c>
      <c r="F6953" s="418">
        <v>122</v>
      </c>
      <c r="G6953" s="419">
        <v>46198</v>
      </c>
      <c r="H6953" s="419">
        <v>46202</v>
      </c>
      <c r="I6953" s="406" t="s">
        <v>15</v>
      </c>
      <c r="J6953" s="406" t="s">
        <v>1346</v>
      </c>
      <c r="K6953" s="420" t="b">
        <v>0</v>
      </c>
      <c r="L6953" s="406"/>
      <c r="M6953" s="419">
        <v>46203</v>
      </c>
    </row>
    <row r="6954" spans="1:13">
      <c r="A6954" s="418">
        <v>5001</v>
      </c>
      <c r="B6954" s="418">
        <v>410452</v>
      </c>
      <c r="C6954" s="418">
        <v>3000</v>
      </c>
      <c r="D6954" s="406">
        <v>120062026</v>
      </c>
      <c r="E6954" s="406" t="s">
        <v>59</v>
      </c>
      <c r="F6954" s="418">
        <v>49</v>
      </c>
      <c r="G6954" s="419">
        <v>46198</v>
      </c>
      <c r="H6954" s="419">
        <v>46202</v>
      </c>
      <c r="I6954" s="406" t="s">
        <v>15</v>
      </c>
      <c r="J6954" s="406" t="s">
        <v>1346</v>
      </c>
      <c r="K6954" s="420" t="b">
        <v>0</v>
      </c>
      <c r="L6954" s="406"/>
      <c r="M6954" s="419">
        <v>46202</v>
      </c>
    </row>
    <row r="6955" spans="1:13">
      <c r="A6955" s="418">
        <v>5001</v>
      </c>
      <c r="B6955" s="418">
        <v>410452</v>
      </c>
      <c r="C6955" s="418">
        <v>3000</v>
      </c>
      <c r="D6955" s="406">
        <v>120102026</v>
      </c>
      <c r="E6955" s="406" t="s">
        <v>59</v>
      </c>
      <c r="F6955" s="418">
        <v>194</v>
      </c>
      <c r="G6955" s="419">
        <v>46192</v>
      </c>
      <c r="H6955" s="419">
        <v>46196</v>
      </c>
      <c r="I6955" s="406" t="s">
        <v>15</v>
      </c>
      <c r="J6955" s="406" t="s">
        <v>1346</v>
      </c>
      <c r="K6955" s="420" t="b">
        <v>0</v>
      </c>
      <c r="L6955" s="406"/>
      <c r="M6955" s="419">
        <v>46196</v>
      </c>
    </row>
    <row r="6956" spans="1:13">
      <c r="A6956" s="418">
        <v>5001</v>
      </c>
      <c r="B6956" s="418">
        <v>410452</v>
      </c>
      <c r="C6956" s="418">
        <v>3000</v>
      </c>
      <c r="D6956" s="406">
        <v>120122026</v>
      </c>
      <c r="E6956" s="406" t="s">
        <v>59</v>
      </c>
      <c r="F6956" s="418">
        <v>12</v>
      </c>
      <c r="G6956" s="419">
        <v>46203</v>
      </c>
      <c r="H6956" s="419">
        <v>46230</v>
      </c>
      <c r="I6956" s="406" t="s">
        <v>15</v>
      </c>
      <c r="J6956" s="406" t="s">
        <v>1346</v>
      </c>
      <c r="K6956" s="420" t="b">
        <v>0</v>
      </c>
      <c r="L6956" s="406"/>
      <c r="M6956" s="419">
        <v>46231</v>
      </c>
    </row>
    <row r="6957" spans="1:13">
      <c r="A6957" s="418">
        <v>5001</v>
      </c>
      <c r="B6957" s="418">
        <v>465507</v>
      </c>
      <c r="C6957" s="418">
        <v>3000</v>
      </c>
      <c r="D6957" s="406">
        <v>120262026</v>
      </c>
      <c r="E6957" s="406" t="s">
        <v>767</v>
      </c>
      <c r="F6957" s="418">
        <v>50</v>
      </c>
      <c r="G6957" s="419">
        <v>46189</v>
      </c>
      <c r="H6957" s="419">
        <v>46192</v>
      </c>
      <c r="I6957" s="406" t="s">
        <v>15</v>
      </c>
      <c r="J6957" s="406" t="s">
        <v>1346</v>
      </c>
      <c r="K6957" s="420" t="b">
        <v>0</v>
      </c>
      <c r="L6957" s="406"/>
      <c r="M6957" s="419">
        <v>46192</v>
      </c>
    </row>
    <row r="6958" spans="1:13">
      <c r="A6958" s="418">
        <v>5001</v>
      </c>
      <c r="B6958" s="418">
        <v>408606</v>
      </c>
      <c r="C6958" s="418">
        <v>3000</v>
      </c>
      <c r="D6958" s="406">
        <v>120412026</v>
      </c>
      <c r="E6958" s="406" t="s">
        <v>454</v>
      </c>
      <c r="F6958" s="418">
        <v>200</v>
      </c>
      <c r="G6958" s="419">
        <v>46189</v>
      </c>
      <c r="H6958" s="419">
        <v>46200</v>
      </c>
      <c r="I6958" s="406" t="s">
        <v>15</v>
      </c>
      <c r="J6958" s="406" t="s">
        <v>1346</v>
      </c>
      <c r="K6958" s="420" t="b">
        <v>0</v>
      </c>
      <c r="L6958" s="406"/>
      <c r="M6958" s="419">
        <v>46200</v>
      </c>
    </row>
    <row r="6959" spans="1:13">
      <c r="A6959" s="418">
        <v>5001</v>
      </c>
      <c r="B6959" s="418">
        <v>462570</v>
      </c>
      <c r="C6959" s="418">
        <v>3000</v>
      </c>
      <c r="D6959" s="406">
        <v>120492026</v>
      </c>
      <c r="E6959" s="406" t="s">
        <v>770</v>
      </c>
      <c r="F6959" s="418">
        <v>300</v>
      </c>
      <c r="G6959" s="419">
        <v>46193</v>
      </c>
      <c r="H6959" s="419">
        <v>46198</v>
      </c>
      <c r="I6959" s="406" t="s">
        <v>15</v>
      </c>
      <c r="J6959" s="406" t="s">
        <v>1346</v>
      </c>
      <c r="K6959" s="420" t="b">
        <v>0</v>
      </c>
      <c r="L6959" s="406"/>
      <c r="M6959" s="419">
        <v>46198</v>
      </c>
    </row>
    <row r="6960" spans="1:13">
      <c r="A6960" s="418">
        <v>5001</v>
      </c>
      <c r="B6960" s="418">
        <v>458343</v>
      </c>
      <c r="C6960" s="418">
        <v>3000</v>
      </c>
      <c r="D6960" s="406">
        <v>120502026</v>
      </c>
      <c r="E6960" s="406" t="s">
        <v>827</v>
      </c>
      <c r="F6960" s="418">
        <v>20</v>
      </c>
      <c r="G6960" s="419">
        <v>46186</v>
      </c>
      <c r="H6960" s="419">
        <v>46192</v>
      </c>
      <c r="I6960" s="406" t="s">
        <v>15</v>
      </c>
      <c r="J6960" s="406" t="s">
        <v>1346</v>
      </c>
      <c r="K6960" s="420" t="b">
        <v>0</v>
      </c>
      <c r="L6960" s="406"/>
      <c r="M6960" s="419">
        <v>46192</v>
      </c>
    </row>
    <row r="6961" spans="1:13">
      <c r="A6961" s="418">
        <v>5001</v>
      </c>
      <c r="B6961" s="418">
        <v>477983</v>
      </c>
      <c r="C6961" s="418">
        <v>3000</v>
      </c>
      <c r="D6961" s="406">
        <v>120522026</v>
      </c>
      <c r="E6961" s="406" t="s">
        <v>675</v>
      </c>
      <c r="F6961" s="418">
        <v>50</v>
      </c>
      <c r="G6961" s="419">
        <v>46234</v>
      </c>
      <c r="H6961" s="419">
        <v>46259</v>
      </c>
      <c r="I6961" s="406" t="s">
        <v>15</v>
      </c>
      <c r="J6961" s="406" t="s">
        <v>1346</v>
      </c>
      <c r="K6961" s="420" t="b">
        <v>0</v>
      </c>
      <c r="L6961" s="406"/>
      <c r="M6961" s="419">
        <v>46263</v>
      </c>
    </row>
    <row r="6962" spans="1:13">
      <c r="A6962" s="418">
        <v>5001</v>
      </c>
      <c r="B6962" s="418">
        <v>445539</v>
      </c>
      <c r="C6962" s="418">
        <v>3000</v>
      </c>
      <c r="D6962" s="406">
        <v>120532026</v>
      </c>
      <c r="E6962" s="406" t="s">
        <v>684</v>
      </c>
      <c r="F6962" s="418">
        <v>92</v>
      </c>
      <c r="G6962" s="419">
        <v>46189</v>
      </c>
      <c r="H6962" s="419">
        <v>46192</v>
      </c>
      <c r="I6962" s="406" t="s">
        <v>15</v>
      </c>
      <c r="J6962" s="406" t="s">
        <v>1346</v>
      </c>
      <c r="K6962" s="420" t="b">
        <v>0</v>
      </c>
      <c r="L6962" s="406"/>
      <c r="M6962" s="419">
        <v>46192</v>
      </c>
    </row>
    <row r="6963" spans="1:13">
      <c r="A6963" s="418">
        <v>5001</v>
      </c>
      <c r="B6963" s="418">
        <v>438002</v>
      </c>
      <c r="C6963" s="418">
        <v>3000</v>
      </c>
      <c r="D6963" s="406">
        <v>121102026</v>
      </c>
      <c r="E6963" s="406" t="s">
        <v>897</v>
      </c>
      <c r="F6963" s="418">
        <v>1</v>
      </c>
      <c r="G6963" s="419">
        <v>46192</v>
      </c>
      <c r="H6963" s="419">
        <v>46195</v>
      </c>
      <c r="I6963" s="406" t="s">
        <v>15</v>
      </c>
      <c r="J6963" s="406" t="s">
        <v>1346</v>
      </c>
      <c r="K6963" s="420" t="b">
        <v>0</v>
      </c>
      <c r="L6963" s="406"/>
      <c r="M6963" s="419">
        <v>46197</v>
      </c>
    </row>
    <row r="6964" spans="1:13">
      <c r="A6964" s="418">
        <v>5001</v>
      </c>
      <c r="B6964" s="418">
        <v>463958</v>
      </c>
      <c r="C6964" s="418">
        <v>3000</v>
      </c>
      <c r="D6964" s="406">
        <v>121152026</v>
      </c>
      <c r="E6964" s="406" t="s">
        <v>565</v>
      </c>
      <c r="F6964" s="418">
        <v>50</v>
      </c>
      <c r="G6964" s="419">
        <v>46192</v>
      </c>
      <c r="H6964" s="419">
        <v>46196</v>
      </c>
      <c r="I6964" s="406" t="s">
        <v>15</v>
      </c>
      <c r="J6964" s="406" t="s">
        <v>1346</v>
      </c>
      <c r="K6964" s="420" t="b">
        <v>0</v>
      </c>
      <c r="L6964" s="406"/>
      <c r="M6964" s="419">
        <v>46196</v>
      </c>
    </row>
    <row r="6965" spans="1:13">
      <c r="A6965" s="418">
        <v>5001</v>
      </c>
      <c r="B6965" s="418">
        <v>460951</v>
      </c>
      <c r="C6965" s="418">
        <v>3000</v>
      </c>
      <c r="D6965" s="406">
        <v>121292026</v>
      </c>
      <c r="E6965" s="406" t="s">
        <v>232</v>
      </c>
      <c r="F6965" s="418">
        <v>500</v>
      </c>
      <c r="G6965" s="419">
        <v>46183</v>
      </c>
      <c r="H6965" s="419">
        <v>46190</v>
      </c>
      <c r="I6965" s="406" t="s">
        <v>15</v>
      </c>
      <c r="J6965" s="406" t="s">
        <v>1346</v>
      </c>
      <c r="K6965" s="420" t="b">
        <v>0</v>
      </c>
      <c r="L6965" s="406"/>
      <c r="M6965" s="419">
        <v>46190</v>
      </c>
    </row>
    <row r="6966" spans="1:13">
      <c r="A6966" s="418">
        <v>5001</v>
      </c>
      <c r="B6966" s="418">
        <v>475483</v>
      </c>
      <c r="C6966" s="418">
        <v>3000</v>
      </c>
      <c r="D6966" s="406">
        <v>121342026</v>
      </c>
      <c r="E6966" s="406" t="s">
        <v>881</v>
      </c>
      <c r="F6966" s="418">
        <v>100</v>
      </c>
      <c r="G6966" s="419">
        <v>46185</v>
      </c>
      <c r="H6966" s="419">
        <v>46192</v>
      </c>
      <c r="I6966" s="406" t="s">
        <v>15</v>
      </c>
      <c r="J6966" s="406" t="s">
        <v>1346</v>
      </c>
      <c r="K6966" s="420" t="b">
        <v>0</v>
      </c>
      <c r="L6966" s="406"/>
      <c r="M6966" s="419">
        <v>46192</v>
      </c>
    </row>
    <row r="6967" spans="1:13">
      <c r="A6967" s="418">
        <v>5001</v>
      </c>
      <c r="B6967" s="418">
        <v>475367</v>
      </c>
      <c r="C6967" s="418">
        <v>3000</v>
      </c>
      <c r="D6967" s="406">
        <v>121572026</v>
      </c>
      <c r="E6967" s="406" t="s">
        <v>390</v>
      </c>
      <c r="F6967" s="418">
        <v>400</v>
      </c>
      <c r="G6967" s="419">
        <v>46225</v>
      </c>
      <c r="H6967" s="419">
        <v>46230</v>
      </c>
      <c r="I6967" s="406" t="s">
        <v>15</v>
      </c>
      <c r="J6967" s="406" t="s">
        <v>1346</v>
      </c>
      <c r="K6967" s="420" t="b">
        <v>0</v>
      </c>
      <c r="L6967" s="406"/>
      <c r="M6967" s="419">
        <v>46230</v>
      </c>
    </row>
    <row r="6968" spans="1:13">
      <c r="A6968" s="418">
        <v>5001</v>
      </c>
      <c r="B6968" s="418">
        <v>438101</v>
      </c>
      <c r="C6968" s="418">
        <v>3000</v>
      </c>
      <c r="D6968" s="406">
        <v>121612026</v>
      </c>
      <c r="E6968" s="406" t="s">
        <v>128</v>
      </c>
      <c r="F6968" s="418">
        <v>220</v>
      </c>
      <c r="G6968" s="419">
        <v>46226</v>
      </c>
      <c r="H6968" s="419">
        <v>46226</v>
      </c>
      <c r="I6968" s="406" t="s">
        <v>15</v>
      </c>
      <c r="J6968" s="406" t="s">
        <v>1346</v>
      </c>
      <c r="K6968" s="420" t="b">
        <v>0</v>
      </c>
      <c r="L6968" s="406"/>
      <c r="M6968" s="419">
        <v>46226</v>
      </c>
    </row>
    <row r="6969" spans="1:13">
      <c r="A6969" s="418">
        <v>5001</v>
      </c>
      <c r="B6969" s="418">
        <v>438101</v>
      </c>
      <c r="C6969" s="418">
        <v>3000</v>
      </c>
      <c r="D6969" s="406">
        <v>121622026</v>
      </c>
      <c r="E6969" s="406" t="s">
        <v>128</v>
      </c>
      <c r="F6969" s="418">
        <v>440</v>
      </c>
      <c r="G6969" s="419">
        <v>46226</v>
      </c>
      <c r="H6969" s="419">
        <v>46226</v>
      </c>
      <c r="I6969" s="406" t="s">
        <v>15</v>
      </c>
      <c r="J6969" s="406" t="s">
        <v>1346</v>
      </c>
      <c r="K6969" s="420" t="b">
        <v>0</v>
      </c>
      <c r="L6969" s="406"/>
      <c r="M6969" s="419">
        <v>46226</v>
      </c>
    </row>
    <row r="6970" spans="1:13">
      <c r="A6970" s="418">
        <v>5001</v>
      </c>
      <c r="B6970" s="418">
        <v>438101</v>
      </c>
      <c r="C6970" s="418">
        <v>3000</v>
      </c>
      <c r="D6970" s="406">
        <v>121632026</v>
      </c>
      <c r="E6970" s="406" t="s">
        <v>128</v>
      </c>
      <c r="F6970" s="418">
        <v>460</v>
      </c>
      <c r="G6970" s="419">
        <v>46226</v>
      </c>
      <c r="H6970" s="419">
        <v>46226</v>
      </c>
      <c r="I6970" s="406" t="s">
        <v>15</v>
      </c>
      <c r="J6970" s="406" t="s">
        <v>1346</v>
      </c>
      <c r="K6970" s="420" t="b">
        <v>0</v>
      </c>
      <c r="L6970" s="406"/>
      <c r="M6970" s="419">
        <v>46226</v>
      </c>
    </row>
    <row r="6971" spans="1:13">
      <c r="A6971" s="418">
        <v>5001</v>
      </c>
      <c r="B6971" s="418">
        <v>438101</v>
      </c>
      <c r="C6971" s="418">
        <v>3000</v>
      </c>
      <c r="D6971" s="406">
        <v>121642026</v>
      </c>
      <c r="E6971" s="406" t="s">
        <v>128</v>
      </c>
      <c r="F6971" s="418">
        <v>440</v>
      </c>
      <c r="G6971" s="419">
        <v>46225</v>
      </c>
      <c r="H6971" s="419">
        <v>46226</v>
      </c>
      <c r="I6971" s="406" t="s">
        <v>15</v>
      </c>
      <c r="J6971" s="406" t="s">
        <v>1346</v>
      </c>
      <c r="K6971" s="420" t="b">
        <v>0</v>
      </c>
      <c r="L6971" s="406"/>
      <c r="M6971" s="419">
        <v>46226</v>
      </c>
    </row>
    <row r="6972" spans="1:13">
      <c r="A6972" s="418">
        <v>5001</v>
      </c>
      <c r="B6972" s="418">
        <v>423524</v>
      </c>
      <c r="C6972" s="418">
        <v>3000</v>
      </c>
      <c r="D6972" s="406">
        <v>121662026</v>
      </c>
      <c r="E6972" s="406" t="s">
        <v>1077</v>
      </c>
      <c r="F6972" s="418">
        <v>40</v>
      </c>
      <c r="G6972" s="419">
        <v>46192</v>
      </c>
      <c r="H6972" s="419">
        <v>46195</v>
      </c>
      <c r="I6972" s="406" t="s">
        <v>15</v>
      </c>
      <c r="J6972" s="406" t="s">
        <v>1346</v>
      </c>
      <c r="K6972" s="420" t="b">
        <v>0</v>
      </c>
      <c r="L6972" s="406"/>
      <c r="M6972" s="419">
        <v>46197</v>
      </c>
    </row>
    <row r="6973" spans="1:13">
      <c r="A6973" s="418">
        <v>5001</v>
      </c>
      <c r="B6973" s="418">
        <v>478068</v>
      </c>
      <c r="C6973" s="418">
        <v>3000</v>
      </c>
      <c r="D6973" s="406">
        <v>121792026</v>
      </c>
      <c r="E6973" s="406" t="s">
        <v>491</v>
      </c>
      <c r="F6973" s="418">
        <v>205</v>
      </c>
      <c r="G6973" s="419">
        <v>46211</v>
      </c>
      <c r="H6973" s="419">
        <v>46231</v>
      </c>
      <c r="I6973" s="406" t="s">
        <v>15</v>
      </c>
      <c r="J6973" s="406" t="s">
        <v>1346</v>
      </c>
      <c r="K6973" s="420" t="b">
        <v>0</v>
      </c>
      <c r="L6973" s="406"/>
      <c r="M6973" s="419">
        <v>46231</v>
      </c>
    </row>
    <row r="6974" spans="1:13">
      <c r="A6974" s="418">
        <v>5001</v>
      </c>
      <c r="B6974" s="418">
        <v>478068</v>
      </c>
      <c r="C6974" s="418">
        <v>3000</v>
      </c>
      <c r="D6974" s="406">
        <v>121802026</v>
      </c>
      <c r="E6974" s="406" t="s">
        <v>491</v>
      </c>
      <c r="F6974" s="418">
        <v>145</v>
      </c>
      <c r="G6974" s="419">
        <v>46214</v>
      </c>
      <c r="H6974" s="419">
        <v>46231</v>
      </c>
      <c r="I6974" s="406" t="s">
        <v>15</v>
      </c>
      <c r="J6974" s="406" t="s">
        <v>1346</v>
      </c>
      <c r="K6974" s="420" t="b">
        <v>0</v>
      </c>
      <c r="L6974" s="406"/>
      <c r="M6974" s="419">
        <v>46231</v>
      </c>
    </row>
    <row r="6975" spans="1:13">
      <c r="A6975" s="418">
        <v>5001</v>
      </c>
      <c r="B6975" s="418">
        <v>463057</v>
      </c>
      <c r="C6975" s="418">
        <v>3000</v>
      </c>
      <c r="D6975" s="406">
        <v>122182026</v>
      </c>
      <c r="E6975" s="406" t="s">
        <v>43</v>
      </c>
      <c r="F6975" s="418">
        <v>1</v>
      </c>
      <c r="G6975" s="419">
        <v>46224</v>
      </c>
      <c r="H6975" s="419">
        <v>46230</v>
      </c>
      <c r="I6975" s="406" t="s">
        <v>15</v>
      </c>
      <c r="J6975" s="406" t="s">
        <v>1346</v>
      </c>
      <c r="K6975" s="420" t="b">
        <v>0</v>
      </c>
      <c r="L6975" s="406"/>
      <c r="M6975" s="419">
        <v>46232</v>
      </c>
    </row>
    <row r="6976" spans="1:13">
      <c r="A6976" s="418">
        <v>5001</v>
      </c>
      <c r="B6976" s="418">
        <v>463057</v>
      </c>
      <c r="C6976" s="418">
        <v>3000</v>
      </c>
      <c r="D6976" s="406">
        <v>122212026</v>
      </c>
      <c r="E6976" s="406" t="s">
        <v>43</v>
      </c>
      <c r="F6976" s="418">
        <v>825</v>
      </c>
      <c r="G6976" s="419">
        <v>46226</v>
      </c>
      <c r="H6976" s="419">
        <v>46230</v>
      </c>
      <c r="I6976" s="406" t="s">
        <v>15</v>
      </c>
      <c r="J6976" s="406" t="s">
        <v>1346</v>
      </c>
      <c r="K6976" s="420" t="b">
        <v>0</v>
      </c>
      <c r="L6976" s="406"/>
      <c r="M6976" s="419">
        <v>46232</v>
      </c>
    </row>
    <row r="6977" spans="1:13">
      <c r="A6977" s="418">
        <v>5001</v>
      </c>
      <c r="B6977" s="418">
        <v>463212</v>
      </c>
      <c r="C6977" s="418">
        <v>3000</v>
      </c>
      <c r="D6977" s="406">
        <v>122412026</v>
      </c>
      <c r="E6977" s="406" t="s">
        <v>25</v>
      </c>
      <c r="F6977" s="418">
        <v>1</v>
      </c>
      <c r="G6977" s="419">
        <v>46189</v>
      </c>
      <c r="H6977" s="419">
        <v>46192</v>
      </c>
      <c r="I6977" s="406" t="s">
        <v>15</v>
      </c>
      <c r="J6977" s="406" t="s">
        <v>1346</v>
      </c>
      <c r="K6977" s="420" t="b">
        <v>0</v>
      </c>
      <c r="L6977" s="406"/>
      <c r="M6977" s="419">
        <v>46192</v>
      </c>
    </row>
    <row r="6978" spans="1:13">
      <c r="A6978" s="418">
        <v>5001</v>
      </c>
      <c r="B6978" s="418">
        <v>446245</v>
      </c>
      <c r="C6978" s="418">
        <v>3000</v>
      </c>
      <c r="D6978" s="406">
        <v>122432026</v>
      </c>
      <c r="E6978" s="406" t="s">
        <v>587</v>
      </c>
      <c r="F6978" s="418">
        <v>150</v>
      </c>
      <c r="G6978" s="419">
        <v>46186</v>
      </c>
      <c r="H6978" s="419">
        <v>46192</v>
      </c>
      <c r="I6978" s="406" t="s">
        <v>15</v>
      </c>
      <c r="J6978" s="406" t="s">
        <v>1346</v>
      </c>
      <c r="K6978" s="420" t="b">
        <v>0</v>
      </c>
      <c r="L6978" s="406"/>
      <c r="M6978" s="419">
        <v>46192</v>
      </c>
    </row>
    <row r="6979" spans="1:13">
      <c r="A6979" s="418">
        <v>5001</v>
      </c>
      <c r="B6979" s="418">
        <v>474617</v>
      </c>
      <c r="C6979" s="418">
        <v>3000</v>
      </c>
      <c r="D6979" s="406">
        <v>122792026</v>
      </c>
      <c r="E6979" s="406" t="s">
        <v>1355</v>
      </c>
      <c r="F6979" s="418">
        <v>180</v>
      </c>
      <c r="G6979" s="419">
        <v>46198</v>
      </c>
      <c r="H6979" s="419">
        <v>46203</v>
      </c>
      <c r="I6979" s="406" t="s">
        <v>15</v>
      </c>
      <c r="J6979" s="406" t="s">
        <v>1346</v>
      </c>
      <c r="K6979" s="420" t="b">
        <v>0</v>
      </c>
      <c r="L6979" s="406"/>
      <c r="M6979" s="419">
        <v>46203</v>
      </c>
    </row>
    <row r="6980" spans="1:13">
      <c r="A6980" s="418">
        <v>5001</v>
      </c>
      <c r="B6980" s="418">
        <v>410010</v>
      </c>
      <c r="C6980" s="418">
        <v>3000</v>
      </c>
      <c r="D6980" s="406">
        <v>12342026</v>
      </c>
      <c r="E6980" s="406" t="s">
        <v>803</v>
      </c>
      <c r="F6980" s="418">
        <v>44</v>
      </c>
      <c r="G6980" s="419">
        <v>46081</v>
      </c>
      <c r="H6980" s="419">
        <v>46087</v>
      </c>
      <c r="I6980" s="406" t="s">
        <v>15</v>
      </c>
      <c r="J6980" s="406" t="s">
        <v>1346</v>
      </c>
      <c r="K6980" s="420" t="b">
        <v>0</v>
      </c>
      <c r="L6980" s="406"/>
      <c r="M6980" s="419">
        <v>46088</v>
      </c>
    </row>
    <row r="6981" spans="1:13">
      <c r="A6981" s="418">
        <v>5001</v>
      </c>
      <c r="B6981" s="418">
        <v>409965</v>
      </c>
      <c r="C6981" s="418">
        <v>3000</v>
      </c>
      <c r="D6981" s="406">
        <v>123702026</v>
      </c>
      <c r="E6981" s="406" t="s">
        <v>488</v>
      </c>
      <c r="F6981" s="418">
        <v>15</v>
      </c>
      <c r="G6981" s="419">
        <v>46184</v>
      </c>
      <c r="H6981" s="419">
        <v>46188</v>
      </c>
      <c r="I6981" s="406" t="s">
        <v>15</v>
      </c>
      <c r="J6981" s="406" t="s">
        <v>1346</v>
      </c>
      <c r="K6981" s="420" t="b">
        <v>0</v>
      </c>
      <c r="L6981" s="406"/>
      <c r="M6981" s="419">
        <v>46189</v>
      </c>
    </row>
    <row r="6982" spans="1:13">
      <c r="A6982" s="418">
        <v>5001</v>
      </c>
      <c r="B6982" s="418">
        <v>462789</v>
      </c>
      <c r="C6982" s="418">
        <v>3000</v>
      </c>
      <c r="D6982" s="406">
        <v>123872026</v>
      </c>
      <c r="E6982" s="406" t="s">
        <v>759</v>
      </c>
      <c r="F6982" s="418">
        <v>15</v>
      </c>
      <c r="G6982" s="419">
        <v>46192</v>
      </c>
      <c r="H6982" s="419">
        <v>46196</v>
      </c>
      <c r="I6982" s="406" t="s">
        <v>15</v>
      </c>
      <c r="J6982" s="406" t="s">
        <v>1346</v>
      </c>
      <c r="K6982" s="420" t="b">
        <v>0</v>
      </c>
      <c r="L6982" s="406"/>
      <c r="M6982" s="419">
        <v>46196</v>
      </c>
    </row>
    <row r="6983" spans="1:13">
      <c r="A6983" s="418">
        <v>5001</v>
      </c>
      <c r="B6983" s="418">
        <v>462789</v>
      </c>
      <c r="C6983" s="418">
        <v>3000</v>
      </c>
      <c r="D6983" s="406">
        <v>123882026</v>
      </c>
      <c r="E6983" s="406" t="s">
        <v>759</v>
      </c>
      <c r="F6983" s="418">
        <v>1</v>
      </c>
      <c r="G6983" s="419">
        <v>46192</v>
      </c>
      <c r="H6983" s="419">
        <v>46196</v>
      </c>
      <c r="I6983" s="406" t="s">
        <v>15</v>
      </c>
      <c r="J6983" s="406" t="s">
        <v>1346</v>
      </c>
      <c r="K6983" s="420" t="b">
        <v>0</v>
      </c>
      <c r="L6983" s="406"/>
      <c r="M6983" s="419">
        <v>46196</v>
      </c>
    </row>
    <row r="6984" spans="1:13">
      <c r="A6984" s="418">
        <v>5001</v>
      </c>
      <c r="B6984" s="418">
        <v>460227</v>
      </c>
      <c r="C6984" s="418">
        <v>3000</v>
      </c>
      <c r="D6984" s="406">
        <v>123892026</v>
      </c>
      <c r="E6984" s="406" t="s">
        <v>823</v>
      </c>
      <c r="F6984" s="418">
        <v>6</v>
      </c>
      <c r="G6984" s="419">
        <v>46192</v>
      </c>
      <c r="H6984" s="419">
        <v>46196</v>
      </c>
      <c r="I6984" s="406" t="s">
        <v>15</v>
      </c>
      <c r="J6984" s="406" t="s">
        <v>1346</v>
      </c>
      <c r="K6984" s="420" t="b">
        <v>0</v>
      </c>
      <c r="L6984" s="406"/>
      <c r="M6984" s="419">
        <v>46196</v>
      </c>
    </row>
    <row r="6985" spans="1:13">
      <c r="A6985" s="418">
        <v>5001</v>
      </c>
      <c r="B6985" s="418">
        <v>460227</v>
      </c>
      <c r="C6985" s="418">
        <v>3000</v>
      </c>
      <c r="D6985" s="406">
        <v>123902026</v>
      </c>
      <c r="E6985" s="406" t="s">
        <v>823</v>
      </c>
      <c r="F6985" s="418">
        <v>2</v>
      </c>
      <c r="G6985" s="419">
        <v>46192</v>
      </c>
      <c r="H6985" s="419">
        <v>46196</v>
      </c>
      <c r="I6985" s="406" t="s">
        <v>15</v>
      </c>
      <c r="J6985" s="406" t="s">
        <v>1346</v>
      </c>
      <c r="K6985" s="420" t="b">
        <v>0</v>
      </c>
      <c r="L6985" s="406"/>
      <c r="M6985" s="419">
        <v>46196</v>
      </c>
    </row>
    <row r="6986" spans="1:13">
      <c r="A6986" s="418">
        <v>5001</v>
      </c>
      <c r="B6986" s="418">
        <v>461770</v>
      </c>
      <c r="C6986" s="418">
        <v>3000</v>
      </c>
      <c r="D6986" s="406">
        <v>123912026</v>
      </c>
      <c r="E6986" s="406" t="s">
        <v>886</v>
      </c>
      <c r="F6986" s="418">
        <v>5</v>
      </c>
      <c r="G6986" s="419">
        <v>46195</v>
      </c>
      <c r="H6986" s="419">
        <v>46199</v>
      </c>
      <c r="I6986" s="406" t="s">
        <v>15</v>
      </c>
      <c r="J6986" s="406" t="s">
        <v>1346</v>
      </c>
      <c r="K6986" s="420" t="b">
        <v>0</v>
      </c>
      <c r="L6986" s="406"/>
      <c r="M6986" s="419">
        <v>46199</v>
      </c>
    </row>
    <row r="6987" spans="1:13">
      <c r="A6987" s="418">
        <v>5001</v>
      </c>
      <c r="B6987" s="418">
        <v>480247</v>
      </c>
      <c r="C6987" s="418">
        <v>3000</v>
      </c>
      <c r="D6987" s="406">
        <v>12392026</v>
      </c>
      <c r="E6987" s="406" t="s">
        <v>159</v>
      </c>
      <c r="F6987" s="418">
        <v>20</v>
      </c>
      <c r="G6987" s="419">
        <v>46073</v>
      </c>
      <c r="H6987" s="419">
        <v>46086</v>
      </c>
      <c r="I6987" s="406" t="s">
        <v>15</v>
      </c>
      <c r="J6987" s="406" t="s">
        <v>1346</v>
      </c>
      <c r="K6987" s="420" t="b">
        <v>0</v>
      </c>
      <c r="L6987" s="406"/>
      <c r="M6987" s="419">
        <v>46086</v>
      </c>
    </row>
    <row r="6988" spans="1:13">
      <c r="A6988" s="418">
        <v>5001</v>
      </c>
      <c r="B6988" s="418">
        <v>477784</v>
      </c>
      <c r="C6988" s="418">
        <v>3000</v>
      </c>
      <c r="D6988" s="406">
        <v>123932026</v>
      </c>
      <c r="E6988" s="406" t="s">
        <v>1356</v>
      </c>
      <c r="F6988" s="418">
        <v>2</v>
      </c>
      <c r="G6988" s="419">
        <v>46192</v>
      </c>
      <c r="H6988" s="419">
        <v>46199</v>
      </c>
      <c r="I6988" s="406" t="s">
        <v>15</v>
      </c>
      <c r="J6988" s="406" t="s">
        <v>1346</v>
      </c>
      <c r="K6988" s="420" t="b">
        <v>0</v>
      </c>
      <c r="L6988" s="406"/>
      <c r="M6988" s="419">
        <v>46199</v>
      </c>
    </row>
    <row r="6989" spans="1:13">
      <c r="A6989" s="418">
        <v>5001</v>
      </c>
      <c r="B6989" s="418">
        <v>410038</v>
      </c>
      <c r="C6989" s="418">
        <v>3000</v>
      </c>
      <c r="D6989" s="406">
        <v>123952026</v>
      </c>
      <c r="E6989" s="406" t="s">
        <v>257</v>
      </c>
      <c r="F6989" s="418">
        <v>325</v>
      </c>
      <c r="G6989" s="419">
        <v>46196</v>
      </c>
      <c r="H6989" s="419">
        <v>46198</v>
      </c>
      <c r="I6989" s="406" t="s">
        <v>15</v>
      </c>
      <c r="J6989" s="406" t="s">
        <v>1346</v>
      </c>
      <c r="K6989" s="420" t="b">
        <v>0</v>
      </c>
      <c r="L6989" s="406"/>
      <c r="M6989" s="419">
        <v>46198</v>
      </c>
    </row>
    <row r="6990" spans="1:13">
      <c r="A6990" s="418">
        <v>5001</v>
      </c>
      <c r="B6990" s="418">
        <v>423541</v>
      </c>
      <c r="C6990" s="418">
        <v>3000</v>
      </c>
      <c r="D6990" s="406">
        <v>124292025</v>
      </c>
      <c r="E6990" s="406" t="s">
        <v>1357</v>
      </c>
      <c r="F6990" s="418">
        <v>40</v>
      </c>
      <c r="G6990" s="419">
        <v>45874</v>
      </c>
      <c r="H6990" s="419">
        <v>46109</v>
      </c>
      <c r="I6990" s="406" t="s">
        <v>15</v>
      </c>
      <c r="J6990" s="406" t="s">
        <v>1346</v>
      </c>
      <c r="K6990" s="420" t="b">
        <v>0</v>
      </c>
      <c r="L6990" s="406"/>
      <c r="M6990" s="419">
        <v>46109</v>
      </c>
    </row>
    <row r="6991" spans="1:13">
      <c r="A6991" s="418">
        <v>5001</v>
      </c>
      <c r="B6991" s="418">
        <v>410051</v>
      </c>
      <c r="C6991" s="418">
        <v>3000</v>
      </c>
      <c r="D6991" s="406">
        <v>12462026</v>
      </c>
      <c r="E6991" s="406" t="s">
        <v>974</v>
      </c>
      <c r="F6991" s="418">
        <v>360</v>
      </c>
      <c r="G6991" s="419">
        <v>46084</v>
      </c>
      <c r="H6991" s="419">
        <v>46141</v>
      </c>
      <c r="I6991" s="406" t="s">
        <v>15</v>
      </c>
      <c r="J6991" s="406" t="s">
        <v>1346</v>
      </c>
      <c r="K6991" s="420" t="b">
        <v>0</v>
      </c>
      <c r="L6991" s="406"/>
      <c r="M6991" s="419">
        <v>46141</v>
      </c>
    </row>
    <row r="6992" spans="1:13">
      <c r="A6992" s="418">
        <v>5001</v>
      </c>
      <c r="B6992" s="418">
        <v>410056</v>
      </c>
      <c r="C6992" s="418">
        <v>3000</v>
      </c>
      <c r="D6992" s="406">
        <v>124672026</v>
      </c>
      <c r="E6992" s="406" t="s">
        <v>356</v>
      </c>
      <c r="F6992" s="418">
        <v>375</v>
      </c>
      <c r="G6992" s="419">
        <v>46233</v>
      </c>
      <c r="H6992" s="419">
        <v>46240</v>
      </c>
      <c r="I6992" s="406" t="s">
        <v>15</v>
      </c>
      <c r="J6992" s="406" t="s">
        <v>1346</v>
      </c>
      <c r="K6992" s="420" t="b">
        <v>0</v>
      </c>
      <c r="L6992" s="406"/>
      <c r="M6992" s="419">
        <v>46246</v>
      </c>
    </row>
    <row r="6993" spans="1:13">
      <c r="A6993" s="418">
        <v>5001</v>
      </c>
      <c r="B6993" s="418">
        <v>461957</v>
      </c>
      <c r="C6993" s="418">
        <v>3000</v>
      </c>
      <c r="D6993" s="406">
        <v>124722026</v>
      </c>
      <c r="E6993" s="406" t="s">
        <v>27</v>
      </c>
      <c r="F6993" s="418">
        <v>198</v>
      </c>
      <c r="G6993" s="419">
        <v>46234</v>
      </c>
      <c r="H6993" s="419">
        <v>46246</v>
      </c>
      <c r="I6993" s="406" t="s">
        <v>15</v>
      </c>
      <c r="J6993" s="406" t="s">
        <v>1346</v>
      </c>
      <c r="K6993" s="420" t="b">
        <v>0</v>
      </c>
      <c r="L6993" s="406"/>
      <c r="M6993" s="419">
        <v>46246</v>
      </c>
    </row>
    <row r="6994" spans="1:13">
      <c r="A6994" s="418">
        <v>5001</v>
      </c>
      <c r="B6994" s="418">
        <v>457216</v>
      </c>
      <c r="C6994" s="418">
        <v>3000</v>
      </c>
      <c r="D6994" s="406">
        <v>125202026</v>
      </c>
      <c r="E6994" s="406" t="s">
        <v>941</v>
      </c>
      <c r="F6994" s="418">
        <v>10</v>
      </c>
      <c r="G6994" s="419">
        <v>46192</v>
      </c>
      <c r="H6994" s="419">
        <v>46197</v>
      </c>
      <c r="I6994" s="406" t="s">
        <v>15</v>
      </c>
      <c r="J6994" s="406" t="s">
        <v>1346</v>
      </c>
      <c r="K6994" s="420" t="b">
        <v>0</v>
      </c>
      <c r="L6994" s="406"/>
      <c r="M6994" s="419">
        <v>46197</v>
      </c>
    </row>
    <row r="6995" spans="1:13">
      <c r="A6995" s="418">
        <v>5001</v>
      </c>
      <c r="B6995" s="418">
        <v>446242</v>
      </c>
      <c r="C6995" s="418">
        <v>3000</v>
      </c>
      <c r="D6995" s="406">
        <v>125252026</v>
      </c>
      <c r="E6995" s="406" t="s">
        <v>93</v>
      </c>
      <c r="F6995" s="418">
        <v>20</v>
      </c>
      <c r="G6995" s="419">
        <v>46225</v>
      </c>
      <c r="H6995" s="419">
        <v>46230</v>
      </c>
      <c r="I6995" s="406" t="s">
        <v>15</v>
      </c>
      <c r="J6995" s="406" t="s">
        <v>1346</v>
      </c>
      <c r="K6995" s="420" t="b">
        <v>0</v>
      </c>
      <c r="L6995" s="406"/>
      <c r="M6995" s="419">
        <v>46230</v>
      </c>
    </row>
    <row r="6996" spans="1:13">
      <c r="A6996" s="418">
        <v>5001</v>
      </c>
      <c r="B6996" s="418">
        <v>465170</v>
      </c>
      <c r="C6996" s="418">
        <v>3000</v>
      </c>
      <c r="D6996" s="406">
        <v>12572026</v>
      </c>
      <c r="E6996" s="406" t="s">
        <v>341</v>
      </c>
      <c r="F6996" s="418">
        <v>2075</v>
      </c>
      <c r="G6996" s="419">
        <v>46080</v>
      </c>
      <c r="H6996" s="419">
        <v>46083</v>
      </c>
      <c r="I6996" s="406" t="s">
        <v>15</v>
      </c>
      <c r="J6996" s="406" t="s">
        <v>1346</v>
      </c>
      <c r="K6996" s="420" t="b">
        <v>0</v>
      </c>
      <c r="L6996" s="406"/>
      <c r="M6996" s="419">
        <v>46084</v>
      </c>
    </row>
    <row r="6997" spans="1:13">
      <c r="A6997" s="418">
        <v>5001</v>
      </c>
      <c r="B6997" s="418">
        <v>457216</v>
      </c>
      <c r="C6997" s="418">
        <v>3000</v>
      </c>
      <c r="D6997" s="406">
        <v>126592026</v>
      </c>
      <c r="E6997" s="406" t="s">
        <v>941</v>
      </c>
      <c r="F6997" s="418">
        <v>90</v>
      </c>
      <c r="G6997" s="419">
        <v>46192</v>
      </c>
      <c r="H6997" s="419">
        <v>46195</v>
      </c>
      <c r="I6997" s="406" t="s">
        <v>15</v>
      </c>
      <c r="J6997" s="406" t="s">
        <v>1346</v>
      </c>
      <c r="K6997" s="420" t="b">
        <v>0</v>
      </c>
      <c r="L6997" s="406"/>
      <c r="M6997" s="419">
        <v>46195</v>
      </c>
    </row>
    <row r="6998" spans="1:13">
      <c r="A6998" s="418">
        <v>5001</v>
      </c>
      <c r="B6998" s="418">
        <v>410457</v>
      </c>
      <c r="C6998" s="418">
        <v>3000</v>
      </c>
      <c r="D6998" s="406">
        <v>126732026</v>
      </c>
      <c r="E6998" s="406" t="s">
        <v>102</v>
      </c>
      <c r="F6998" s="418">
        <v>500</v>
      </c>
      <c r="G6998" s="419">
        <v>46191</v>
      </c>
      <c r="H6998" s="419">
        <v>46192</v>
      </c>
      <c r="I6998" s="406" t="s">
        <v>15</v>
      </c>
      <c r="J6998" s="406" t="s">
        <v>1346</v>
      </c>
      <c r="K6998" s="420" t="b">
        <v>0</v>
      </c>
      <c r="L6998" s="406"/>
      <c r="M6998" s="419">
        <v>46195</v>
      </c>
    </row>
    <row r="6999" spans="1:13">
      <c r="A6999" s="418">
        <v>5001</v>
      </c>
      <c r="B6999" s="418">
        <v>410457</v>
      </c>
      <c r="C6999" s="418">
        <v>3000</v>
      </c>
      <c r="D6999" s="406">
        <v>126772026</v>
      </c>
      <c r="E6999" s="406" t="s">
        <v>102</v>
      </c>
      <c r="F6999" s="418">
        <v>1</v>
      </c>
      <c r="G6999" s="419">
        <v>46191</v>
      </c>
      <c r="H6999" s="419">
        <v>46192</v>
      </c>
      <c r="I6999" s="406" t="s">
        <v>15</v>
      </c>
      <c r="J6999" s="406" t="s">
        <v>1346</v>
      </c>
      <c r="K6999" s="420" t="b">
        <v>0</v>
      </c>
      <c r="L6999" s="406"/>
      <c r="M6999" s="419">
        <v>46195</v>
      </c>
    </row>
    <row r="7000" spans="1:13">
      <c r="A7000" s="418">
        <v>5001</v>
      </c>
      <c r="B7000" s="418">
        <v>410457</v>
      </c>
      <c r="C7000" s="418">
        <v>3000</v>
      </c>
      <c r="D7000" s="406">
        <v>126782026</v>
      </c>
      <c r="E7000" s="406" t="s">
        <v>102</v>
      </c>
      <c r="F7000" s="418">
        <v>1</v>
      </c>
      <c r="G7000" s="419">
        <v>46191</v>
      </c>
      <c r="H7000" s="419">
        <v>46192</v>
      </c>
      <c r="I7000" s="406" t="s">
        <v>15</v>
      </c>
      <c r="J7000" s="406" t="s">
        <v>1346</v>
      </c>
      <c r="K7000" s="420" t="b">
        <v>0</v>
      </c>
      <c r="L7000" s="406"/>
      <c r="M7000" s="419">
        <v>46195</v>
      </c>
    </row>
    <row r="7001" spans="1:13">
      <c r="A7001" s="418">
        <v>5001</v>
      </c>
      <c r="B7001" s="418">
        <v>410142</v>
      </c>
      <c r="C7001" s="418">
        <v>3000</v>
      </c>
      <c r="D7001" s="406">
        <v>126932026</v>
      </c>
      <c r="E7001" s="406" t="s">
        <v>868</v>
      </c>
      <c r="F7001" s="418">
        <v>25</v>
      </c>
      <c r="G7001" s="419">
        <v>46195</v>
      </c>
      <c r="H7001" s="419">
        <v>46230</v>
      </c>
      <c r="I7001" s="406" t="s">
        <v>15</v>
      </c>
      <c r="J7001" s="406" t="s">
        <v>1346</v>
      </c>
      <c r="K7001" s="420" t="b">
        <v>0</v>
      </c>
      <c r="L7001" s="406"/>
      <c r="M7001" s="419">
        <v>46231</v>
      </c>
    </row>
    <row r="7002" spans="1:13">
      <c r="A7002" s="418">
        <v>5001</v>
      </c>
      <c r="B7002" s="418">
        <v>453085</v>
      </c>
      <c r="C7002" s="418">
        <v>3000</v>
      </c>
      <c r="D7002" s="406">
        <v>126962026</v>
      </c>
      <c r="E7002" s="406" t="s">
        <v>60</v>
      </c>
      <c r="F7002" s="418">
        <v>162</v>
      </c>
      <c r="G7002" s="419">
        <v>46219</v>
      </c>
      <c r="H7002" s="419">
        <v>46225</v>
      </c>
      <c r="I7002" s="406" t="s">
        <v>15</v>
      </c>
      <c r="J7002" s="406" t="s">
        <v>1346</v>
      </c>
      <c r="K7002" s="420" t="b">
        <v>0</v>
      </c>
      <c r="L7002" s="406"/>
      <c r="M7002" s="419">
        <v>46225</v>
      </c>
    </row>
    <row r="7003" spans="1:13">
      <c r="A7003" s="418">
        <v>5001</v>
      </c>
      <c r="B7003" s="418">
        <v>445541</v>
      </c>
      <c r="C7003" s="418">
        <v>3000</v>
      </c>
      <c r="D7003" s="406">
        <v>126972026</v>
      </c>
      <c r="E7003" s="406" t="s">
        <v>614</v>
      </c>
      <c r="F7003" s="418">
        <v>340</v>
      </c>
      <c r="G7003" s="419">
        <v>46193</v>
      </c>
      <c r="H7003" s="419">
        <v>46195</v>
      </c>
      <c r="I7003" s="406" t="s">
        <v>15</v>
      </c>
      <c r="J7003" s="406" t="s">
        <v>1346</v>
      </c>
      <c r="K7003" s="420" t="b">
        <v>0</v>
      </c>
      <c r="L7003" s="406"/>
      <c r="M7003" s="419">
        <v>46195</v>
      </c>
    </row>
    <row r="7004" spans="1:13">
      <c r="A7004" s="418">
        <v>5001</v>
      </c>
      <c r="B7004" s="418">
        <v>445541</v>
      </c>
      <c r="C7004" s="418">
        <v>3000</v>
      </c>
      <c r="D7004" s="406">
        <v>126982026</v>
      </c>
      <c r="E7004" s="406" t="s">
        <v>614</v>
      </c>
      <c r="F7004" s="418">
        <v>400</v>
      </c>
      <c r="G7004" s="419">
        <v>46193</v>
      </c>
      <c r="H7004" s="419">
        <v>46195</v>
      </c>
      <c r="I7004" s="406" t="s">
        <v>15</v>
      </c>
      <c r="J7004" s="406" t="s">
        <v>1346</v>
      </c>
      <c r="K7004" s="420" t="b">
        <v>0</v>
      </c>
      <c r="L7004" s="406"/>
      <c r="M7004" s="419">
        <v>46195</v>
      </c>
    </row>
    <row r="7005" spans="1:13">
      <c r="A7005" s="418">
        <v>5001</v>
      </c>
      <c r="B7005" s="418">
        <v>454452</v>
      </c>
      <c r="C7005" s="418">
        <v>3000</v>
      </c>
      <c r="D7005" s="406">
        <v>126992026</v>
      </c>
      <c r="E7005" s="406" t="s">
        <v>1358</v>
      </c>
      <c r="F7005" s="418">
        <v>5</v>
      </c>
      <c r="G7005" s="419">
        <v>46193</v>
      </c>
      <c r="H7005" s="419">
        <v>46198</v>
      </c>
      <c r="I7005" s="406" t="s">
        <v>15</v>
      </c>
      <c r="J7005" s="406" t="s">
        <v>1346</v>
      </c>
      <c r="K7005" s="420" t="b">
        <v>0</v>
      </c>
      <c r="L7005" s="406"/>
      <c r="M7005" s="419">
        <v>46198</v>
      </c>
    </row>
    <row r="7006" spans="1:13">
      <c r="A7006" s="418">
        <v>5001</v>
      </c>
      <c r="B7006" s="418">
        <v>463212</v>
      </c>
      <c r="C7006" s="418">
        <v>3000</v>
      </c>
      <c r="D7006" s="406">
        <v>127012026</v>
      </c>
      <c r="E7006" s="406" t="s">
        <v>25</v>
      </c>
      <c r="F7006" s="418">
        <v>15</v>
      </c>
      <c r="G7006" s="419">
        <v>46195</v>
      </c>
      <c r="H7006" s="419">
        <v>46198</v>
      </c>
      <c r="I7006" s="406" t="s">
        <v>15</v>
      </c>
      <c r="J7006" s="406" t="s">
        <v>1346</v>
      </c>
      <c r="K7006" s="420" t="b">
        <v>0</v>
      </c>
      <c r="L7006" s="406"/>
      <c r="M7006" s="419">
        <v>46198</v>
      </c>
    </row>
    <row r="7007" spans="1:13">
      <c r="A7007" s="418">
        <v>5001</v>
      </c>
      <c r="B7007" s="418">
        <v>463212</v>
      </c>
      <c r="C7007" s="418">
        <v>3000</v>
      </c>
      <c r="D7007" s="406">
        <v>127022026</v>
      </c>
      <c r="E7007" s="406" t="s">
        <v>25</v>
      </c>
      <c r="F7007" s="418">
        <v>20</v>
      </c>
      <c r="G7007" s="419">
        <v>46195</v>
      </c>
      <c r="H7007" s="419">
        <v>46197</v>
      </c>
      <c r="I7007" s="406" t="s">
        <v>15</v>
      </c>
      <c r="J7007" s="406" t="s">
        <v>1346</v>
      </c>
      <c r="K7007" s="420" t="b">
        <v>0</v>
      </c>
      <c r="L7007" s="406"/>
      <c r="M7007" s="419">
        <v>46197</v>
      </c>
    </row>
    <row r="7008" spans="1:13">
      <c r="A7008" s="418">
        <v>5001</v>
      </c>
      <c r="B7008" s="418">
        <v>465147</v>
      </c>
      <c r="C7008" s="418">
        <v>3000</v>
      </c>
      <c r="D7008" s="406">
        <v>127042026</v>
      </c>
      <c r="E7008" s="406" t="s">
        <v>1359</v>
      </c>
      <c r="F7008" s="418">
        <v>10</v>
      </c>
      <c r="G7008" s="419">
        <v>46195</v>
      </c>
      <c r="H7008" s="419">
        <v>46202</v>
      </c>
      <c r="I7008" s="406" t="s">
        <v>15</v>
      </c>
      <c r="J7008" s="406" t="s">
        <v>1346</v>
      </c>
      <c r="K7008" s="420" t="b">
        <v>0</v>
      </c>
      <c r="L7008" s="406"/>
      <c r="M7008" s="419">
        <v>46202</v>
      </c>
    </row>
    <row r="7009" spans="1:13">
      <c r="A7009" s="418">
        <v>5001</v>
      </c>
      <c r="B7009" s="418">
        <v>457567</v>
      </c>
      <c r="C7009" s="418">
        <v>3000</v>
      </c>
      <c r="D7009" s="406">
        <v>127052026</v>
      </c>
      <c r="E7009" s="406" t="s">
        <v>245</v>
      </c>
      <c r="F7009" s="418">
        <v>50</v>
      </c>
      <c r="G7009" s="419">
        <v>46244</v>
      </c>
      <c r="H7009" s="419">
        <v>46247</v>
      </c>
      <c r="I7009" s="406" t="s">
        <v>15</v>
      </c>
      <c r="J7009" s="406" t="s">
        <v>1346</v>
      </c>
      <c r="K7009" s="420" t="b">
        <v>0</v>
      </c>
      <c r="L7009" s="406"/>
      <c r="M7009" s="419">
        <v>46247</v>
      </c>
    </row>
    <row r="7010" spans="1:13">
      <c r="A7010" s="418">
        <v>5001</v>
      </c>
      <c r="B7010" s="418">
        <v>461770</v>
      </c>
      <c r="C7010" s="418">
        <v>3000</v>
      </c>
      <c r="D7010" s="406">
        <v>127072026</v>
      </c>
      <c r="E7010" s="406" t="s">
        <v>886</v>
      </c>
      <c r="F7010" s="418">
        <v>5</v>
      </c>
      <c r="G7010" s="419">
        <v>46195</v>
      </c>
      <c r="H7010" s="419">
        <v>46199</v>
      </c>
      <c r="I7010" s="406" t="s">
        <v>15</v>
      </c>
      <c r="J7010" s="406" t="s">
        <v>1346</v>
      </c>
      <c r="K7010" s="420" t="b">
        <v>0</v>
      </c>
      <c r="L7010" s="406"/>
      <c r="M7010" s="419">
        <v>46199</v>
      </c>
    </row>
    <row r="7011" spans="1:13">
      <c r="A7011" s="418">
        <v>5001</v>
      </c>
      <c r="B7011" s="418">
        <v>460230</v>
      </c>
      <c r="C7011" s="418">
        <v>3000</v>
      </c>
      <c r="D7011" s="406">
        <v>127082026</v>
      </c>
      <c r="E7011" s="406" t="s">
        <v>253</v>
      </c>
      <c r="F7011" s="418">
        <v>13</v>
      </c>
      <c r="G7011" s="419">
        <v>46195</v>
      </c>
      <c r="H7011" s="419">
        <v>46196</v>
      </c>
      <c r="I7011" s="406" t="s">
        <v>15</v>
      </c>
      <c r="J7011" s="406" t="s">
        <v>1346</v>
      </c>
      <c r="K7011" s="420" t="b">
        <v>0</v>
      </c>
      <c r="L7011" s="406"/>
      <c r="M7011" s="419">
        <v>46196</v>
      </c>
    </row>
    <row r="7012" spans="1:13">
      <c r="A7012" s="418">
        <v>5001</v>
      </c>
      <c r="B7012" s="418">
        <v>438021</v>
      </c>
      <c r="C7012" s="418">
        <v>3000</v>
      </c>
      <c r="D7012" s="406">
        <v>127182026</v>
      </c>
      <c r="E7012" s="406" t="s">
        <v>471</v>
      </c>
      <c r="F7012" s="418">
        <v>140</v>
      </c>
      <c r="G7012" s="419">
        <v>46197</v>
      </c>
      <c r="H7012" s="419">
        <v>46198</v>
      </c>
      <c r="I7012" s="406" t="s">
        <v>15</v>
      </c>
      <c r="J7012" s="406" t="s">
        <v>1346</v>
      </c>
      <c r="K7012" s="420" t="b">
        <v>0</v>
      </c>
      <c r="L7012" s="406"/>
      <c r="M7012" s="419">
        <v>46198</v>
      </c>
    </row>
    <row r="7013" spans="1:13">
      <c r="A7013" s="418">
        <v>5001</v>
      </c>
      <c r="B7013" s="418">
        <v>470170</v>
      </c>
      <c r="C7013" s="418">
        <v>3000</v>
      </c>
      <c r="D7013" s="406">
        <v>127412026</v>
      </c>
      <c r="E7013" s="406" t="s">
        <v>632</v>
      </c>
      <c r="F7013" s="418">
        <v>125</v>
      </c>
      <c r="G7013" s="419">
        <v>46190</v>
      </c>
      <c r="H7013" s="419">
        <v>46192</v>
      </c>
      <c r="I7013" s="406" t="s">
        <v>15</v>
      </c>
      <c r="J7013" s="406" t="s">
        <v>1346</v>
      </c>
      <c r="K7013" s="420" t="b">
        <v>0</v>
      </c>
      <c r="L7013" s="406"/>
      <c r="M7013" s="419">
        <v>46198</v>
      </c>
    </row>
    <row r="7014" spans="1:13">
      <c r="A7014" s="418">
        <v>5001</v>
      </c>
      <c r="B7014" s="418">
        <v>438122</v>
      </c>
      <c r="C7014" s="418">
        <v>3000</v>
      </c>
      <c r="D7014" s="406">
        <v>128122025</v>
      </c>
      <c r="E7014" s="406" t="s">
        <v>1360</v>
      </c>
      <c r="F7014" s="418">
        <v>227</v>
      </c>
      <c r="G7014" s="419">
        <v>46065</v>
      </c>
      <c r="H7014" s="419">
        <v>46074</v>
      </c>
      <c r="I7014" s="406" t="s">
        <v>15</v>
      </c>
      <c r="J7014" s="406" t="s">
        <v>1346</v>
      </c>
      <c r="K7014" s="420" t="b">
        <v>0</v>
      </c>
      <c r="L7014" s="406"/>
      <c r="M7014" s="419">
        <v>46074</v>
      </c>
    </row>
    <row r="7015" spans="1:13">
      <c r="A7015" s="418">
        <v>5001</v>
      </c>
      <c r="B7015" s="418">
        <v>465507</v>
      </c>
      <c r="C7015" s="418">
        <v>3000</v>
      </c>
      <c r="D7015" s="406">
        <v>128352026</v>
      </c>
      <c r="E7015" s="406" t="s">
        <v>767</v>
      </c>
      <c r="F7015" s="418">
        <v>75</v>
      </c>
      <c r="G7015" s="419">
        <v>46191</v>
      </c>
      <c r="H7015" s="419">
        <v>46192</v>
      </c>
      <c r="I7015" s="406" t="s">
        <v>15</v>
      </c>
      <c r="J7015" s="406" t="s">
        <v>1346</v>
      </c>
      <c r="K7015" s="420" t="b">
        <v>0</v>
      </c>
      <c r="L7015" s="406"/>
      <c r="M7015" s="419">
        <v>46192</v>
      </c>
    </row>
    <row r="7016" spans="1:13">
      <c r="A7016" s="418">
        <v>5001</v>
      </c>
      <c r="B7016" s="418">
        <v>476965</v>
      </c>
      <c r="C7016" s="418">
        <v>3000</v>
      </c>
      <c r="D7016" s="406">
        <v>128652026</v>
      </c>
      <c r="E7016" s="406" t="s">
        <v>298</v>
      </c>
      <c r="F7016" s="418">
        <v>1</v>
      </c>
      <c r="G7016" s="419">
        <v>46244</v>
      </c>
      <c r="H7016" s="419">
        <v>46256</v>
      </c>
      <c r="I7016" s="406" t="s">
        <v>15</v>
      </c>
      <c r="J7016" s="406" t="s">
        <v>1346</v>
      </c>
      <c r="K7016" s="420" t="b">
        <v>0</v>
      </c>
      <c r="L7016" s="406"/>
      <c r="M7016" s="419">
        <v>46265</v>
      </c>
    </row>
    <row r="7017" spans="1:13">
      <c r="A7017" s="418">
        <v>5001</v>
      </c>
      <c r="B7017" s="418">
        <v>476965</v>
      </c>
      <c r="C7017" s="418">
        <v>3000</v>
      </c>
      <c r="D7017" s="406">
        <v>128662026</v>
      </c>
      <c r="E7017" s="406" t="s">
        <v>298</v>
      </c>
      <c r="F7017" s="418">
        <v>1</v>
      </c>
      <c r="G7017" s="419">
        <v>46244</v>
      </c>
      <c r="H7017" s="419">
        <v>46256</v>
      </c>
      <c r="I7017" s="406" t="s">
        <v>15</v>
      </c>
      <c r="J7017" s="406" t="s">
        <v>1346</v>
      </c>
      <c r="K7017" s="420" t="b">
        <v>0</v>
      </c>
      <c r="L7017" s="406"/>
      <c r="M7017" s="419">
        <v>46266</v>
      </c>
    </row>
    <row r="7018" spans="1:13">
      <c r="A7018" s="418">
        <v>5001</v>
      </c>
      <c r="B7018" s="418">
        <v>476965</v>
      </c>
      <c r="C7018" s="418">
        <v>3000</v>
      </c>
      <c r="D7018" s="406">
        <v>128672026</v>
      </c>
      <c r="E7018" s="406" t="s">
        <v>298</v>
      </c>
      <c r="F7018" s="418">
        <v>1</v>
      </c>
      <c r="G7018" s="419">
        <v>46245</v>
      </c>
      <c r="H7018" s="419">
        <v>46258</v>
      </c>
      <c r="I7018" s="406" t="s">
        <v>15</v>
      </c>
      <c r="J7018" s="406" t="s">
        <v>1346</v>
      </c>
      <c r="K7018" s="420" t="b">
        <v>0</v>
      </c>
      <c r="L7018" s="406"/>
      <c r="M7018" s="419">
        <v>46266</v>
      </c>
    </row>
    <row r="7019" spans="1:13">
      <c r="A7019" s="418">
        <v>5001</v>
      </c>
      <c r="B7019" s="418">
        <v>476965</v>
      </c>
      <c r="C7019" s="418">
        <v>3000</v>
      </c>
      <c r="D7019" s="406">
        <v>128682026</v>
      </c>
      <c r="E7019" s="406" t="s">
        <v>298</v>
      </c>
      <c r="F7019" s="418">
        <v>1</v>
      </c>
      <c r="G7019" s="419">
        <v>46244</v>
      </c>
      <c r="H7019" s="419">
        <v>46256</v>
      </c>
      <c r="I7019" s="406" t="s">
        <v>15</v>
      </c>
      <c r="J7019" s="406" t="s">
        <v>1346</v>
      </c>
      <c r="K7019" s="420" t="b">
        <v>0</v>
      </c>
      <c r="L7019" s="406"/>
      <c r="M7019" s="419">
        <v>46265</v>
      </c>
    </row>
    <row r="7020" spans="1:13">
      <c r="A7020" s="418">
        <v>5001</v>
      </c>
      <c r="B7020" s="418">
        <v>478354</v>
      </c>
      <c r="C7020" s="418">
        <v>3000</v>
      </c>
      <c r="D7020" s="406">
        <v>129012026</v>
      </c>
      <c r="E7020" s="406" t="s">
        <v>1012</v>
      </c>
      <c r="F7020" s="418">
        <v>25</v>
      </c>
      <c r="G7020" s="419">
        <v>46191</v>
      </c>
      <c r="H7020" s="419">
        <v>46192</v>
      </c>
      <c r="I7020" s="406" t="s">
        <v>15</v>
      </c>
      <c r="J7020" s="406" t="s">
        <v>1346</v>
      </c>
      <c r="K7020" s="420" t="b">
        <v>0</v>
      </c>
      <c r="L7020" s="406"/>
      <c r="M7020" s="419">
        <v>46197</v>
      </c>
    </row>
    <row r="7021" spans="1:13">
      <c r="A7021" s="418">
        <v>5001</v>
      </c>
      <c r="B7021" s="418">
        <v>438024</v>
      </c>
      <c r="C7021" s="418">
        <v>3000</v>
      </c>
      <c r="D7021" s="406">
        <v>129052026</v>
      </c>
      <c r="E7021" s="406" t="s">
        <v>450</v>
      </c>
      <c r="F7021" s="418">
        <v>437</v>
      </c>
      <c r="G7021" s="419">
        <v>46191</v>
      </c>
      <c r="H7021" s="419">
        <v>46192</v>
      </c>
      <c r="I7021" s="406" t="s">
        <v>15</v>
      </c>
      <c r="J7021" s="406" t="s">
        <v>1346</v>
      </c>
      <c r="K7021" s="420" t="b">
        <v>0</v>
      </c>
      <c r="L7021" s="406"/>
      <c r="M7021" s="419">
        <v>46192</v>
      </c>
    </row>
    <row r="7022" spans="1:13">
      <c r="A7022" s="418">
        <v>5001</v>
      </c>
      <c r="B7022" s="418">
        <v>449416</v>
      </c>
      <c r="C7022" s="418">
        <v>3000</v>
      </c>
      <c r="D7022" s="406">
        <v>129072026</v>
      </c>
      <c r="E7022" s="406" t="s">
        <v>796</v>
      </c>
      <c r="F7022" s="418">
        <v>150</v>
      </c>
      <c r="G7022" s="419">
        <v>46191</v>
      </c>
      <c r="H7022" s="419">
        <v>46192</v>
      </c>
      <c r="I7022" s="406" t="s">
        <v>15</v>
      </c>
      <c r="J7022" s="406" t="s">
        <v>1346</v>
      </c>
      <c r="K7022" s="420" t="b">
        <v>0</v>
      </c>
      <c r="L7022" s="406"/>
      <c r="M7022" s="419">
        <v>46192</v>
      </c>
    </row>
    <row r="7023" spans="1:13">
      <c r="A7023" s="418">
        <v>5001</v>
      </c>
      <c r="B7023" s="418">
        <v>458344</v>
      </c>
      <c r="C7023" s="418">
        <v>3000</v>
      </c>
      <c r="D7023" s="406">
        <v>129082026</v>
      </c>
      <c r="E7023" s="406" t="s">
        <v>430</v>
      </c>
      <c r="F7023" s="418">
        <v>50</v>
      </c>
      <c r="G7023" s="419">
        <v>46191</v>
      </c>
      <c r="H7023" s="419">
        <v>46192</v>
      </c>
      <c r="I7023" s="406" t="s">
        <v>15</v>
      </c>
      <c r="J7023" s="406" t="s">
        <v>1346</v>
      </c>
      <c r="K7023" s="420" t="b">
        <v>0</v>
      </c>
      <c r="L7023" s="406"/>
      <c r="M7023" s="419">
        <v>46192</v>
      </c>
    </row>
    <row r="7024" spans="1:13">
      <c r="A7024" s="418">
        <v>5001</v>
      </c>
      <c r="B7024" s="418">
        <v>480344</v>
      </c>
      <c r="C7024" s="418">
        <v>3000</v>
      </c>
      <c r="D7024" s="406">
        <v>129782026</v>
      </c>
      <c r="E7024" s="406" t="s">
        <v>153</v>
      </c>
      <c r="F7024" s="418">
        <v>36</v>
      </c>
      <c r="G7024" s="419">
        <v>46192</v>
      </c>
      <c r="H7024" s="419">
        <v>46197</v>
      </c>
      <c r="I7024" s="406" t="s">
        <v>15</v>
      </c>
      <c r="J7024" s="406" t="s">
        <v>1346</v>
      </c>
      <c r="K7024" s="420" t="b">
        <v>0</v>
      </c>
      <c r="L7024" s="406"/>
      <c r="M7024" s="419">
        <v>46197</v>
      </c>
    </row>
    <row r="7025" spans="1:13">
      <c r="A7025" s="418">
        <v>2017</v>
      </c>
      <c r="B7025" s="418">
        <v>485044</v>
      </c>
      <c r="C7025" s="418">
        <v>3010</v>
      </c>
      <c r="D7025" s="406">
        <v>13022026</v>
      </c>
      <c r="E7025" s="406" t="s">
        <v>308</v>
      </c>
      <c r="F7025" s="418">
        <v>120</v>
      </c>
      <c r="G7025" s="419">
        <v>46242</v>
      </c>
      <c r="H7025" s="419">
        <v>46253</v>
      </c>
      <c r="I7025" s="406" t="s">
        <v>15</v>
      </c>
      <c r="J7025" s="406" t="s">
        <v>1346</v>
      </c>
      <c r="K7025" s="420" t="b">
        <v>0</v>
      </c>
      <c r="L7025" s="406"/>
      <c r="M7025" s="419">
        <v>46253</v>
      </c>
    </row>
    <row r="7026" spans="1:13">
      <c r="A7026" s="418">
        <v>5001</v>
      </c>
      <c r="B7026" s="418">
        <v>414310</v>
      </c>
      <c r="C7026" s="418">
        <v>3000</v>
      </c>
      <c r="D7026" s="406">
        <v>130412026</v>
      </c>
      <c r="E7026" s="406" t="s">
        <v>204</v>
      </c>
      <c r="F7026" s="418">
        <v>15</v>
      </c>
      <c r="G7026" s="419">
        <v>46192</v>
      </c>
      <c r="H7026" s="419">
        <v>46197</v>
      </c>
      <c r="I7026" s="406" t="s">
        <v>15</v>
      </c>
      <c r="J7026" s="406" t="s">
        <v>1346</v>
      </c>
      <c r="K7026" s="420" t="b">
        <v>0</v>
      </c>
      <c r="L7026" s="406"/>
      <c r="M7026" s="419">
        <v>46197</v>
      </c>
    </row>
    <row r="7027" spans="1:13">
      <c r="A7027" s="418">
        <v>5001</v>
      </c>
      <c r="B7027" s="418">
        <v>410031</v>
      </c>
      <c r="C7027" s="418">
        <v>3000</v>
      </c>
      <c r="D7027" s="406">
        <v>131592026</v>
      </c>
      <c r="E7027" s="406" t="s">
        <v>321</v>
      </c>
      <c r="F7027" s="418">
        <v>200</v>
      </c>
      <c r="G7027" s="419">
        <v>46197</v>
      </c>
      <c r="H7027" s="419">
        <v>46199</v>
      </c>
      <c r="I7027" s="406" t="s">
        <v>15</v>
      </c>
      <c r="J7027" s="406" t="s">
        <v>1346</v>
      </c>
      <c r="K7027" s="420" t="b">
        <v>0</v>
      </c>
      <c r="L7027" s="406"/>
      <c r="M7027" s="419">
        <v>46210</v>
      </c>
    </row>
    <row r="7028" spans="1:13">
      <c r="A7028" s="418">
        <v>5001</v>
      </c>
      <c r="B7028" s="418">
        <v>439340</v>
      </c>
      <c r="C7028" s="418">
        <v>3000</v>
      </c>
      <c r="D7028" s="406">
        <v>131752026</v>
      </c>
      <c r="E7028" s="406" t="s">
        <v>1054</v>
      </c>
      <c r="F7028" s="418">
        <v>50</v>
      </c>
      <c r="G7028" s="419">
        <v>46218</v>
      </c>
      <c r="H7028" s="419">
        <v>46231</v>
      </c>
      <c r="I7028" s="406" t="s">
        <v>15</v>
      </c>
      <c r="J7028" s="406" t="s">
        <v>1346</v>
      </c>
      <c r="K7028" s="420" t="b">
        <v>0</v>
      </c>
      <c r="L7028" s="406"/>
      <c r="M7028" s="419">
        <v>46231</v>
      </c>
    </row>
    <row r="7029" spans="1:13">
      <c r="A7029" s="418">
        <v>5001</v>
      </c>
      <c r="B7029" s="418">
        <v>445545</v>
      </c>
      <c r="C7029" s="418">
        <v>3000</v>
      </c>
      <c r="D7029" s="406">
        <v>131762026</v>
      </c>
      <c r="E7029" s="406" t="s">
        <v>1122</v>
      </c>
      <c r="F7029" s="418">
        <v>50</v>
      </c>
      <c r="G7029" s="419">
        <v>46218</v>
      </c>
      <c r="H7029" s="419">
        <v>46225</v>
      </c>
      <c r="I7029" s="406" t="s">
        <v>15</v>
      </c>
      <c r="J7029" s="406" t="s">
        <v>1346</v>
      </c>
      <c r="K7029" s="420" t="b">
        <v>0</v>
      </c>
      <c r="L7029" s="406"/>
      <c r="M7029" s="419">
        <v>46225</v>
      </c>
    </row>
    <row r="7030" spans="1:13">
      <c r="A7030" s="418">
        <v>5001</v>
      </c>
      <c r="B7030" s="418">
        <v>415681</v>
      </c>
      <c r="C7030" s="418">
        <v>3000</v>
      </c>
      <c r="D7030" s="406">
        <v>131992025</v>
      </c>
      <c r="E7030" s="406" t="s">
        <v>1361</v>
      </c>
      <c r="F7030" s="418">
        <v>50</v>
      </c>
      <c r="G7030" s="419">
        <v>46211</v>
      </c>
      <c r="H7030" s="419">
        <v>46218</v>
      </c>
      <c r="I7030" s="406" t="s">
        <v>15</v>
      </c>
      <c r="J7030" s="406" t="s">
        <v>1346</v>
      </c>
      <c r="K7030" s="420" t="b">
        <v>0</v>
      </c>
      <c r="L7030" s="406"/>
      <c r="M7030" s="419">
        <v>46219</v>
      </c>
    </row>
    <row r="7031" spans="1:13">
      <c r="A7031" s="418">
        <v>5001</v>
      </c>
      <c r="B7031" s="418">
        <v>448389</v>
      </c>
      <c r="C7031" s="418">
        <v>3000</v>
      </c>
      <c r="D7031" s="406">
        <v>132092026</v>
      </c>
      <c r="E7031" s="406" t="s">
        <v>907</v>
      </c>
      <c r="F7031" s="418">
        <v>75</v>
      </c>
      <c r="G7031" s="419">
        <v>46199</v>
      </c>
      <c r="H7031" s="419">
        <v>46204</v>
      </c>
      <c r="I7031" s="406" t="s">
        <v>15</v>
      </c>
      <c r="J7031" s="406" t="s">
        <v>1346</v>
      </c>
      <c r="K7031" s="420" t="b">
        <v>0</v>
      </c>
      <c r="L7031" s="406"/>
      <c r="M7031" s="419">
        <v>46204</v>
      </c>
    </row>
    <row r="7032" spans="1:13">
      <c r="A7032" s="418">
        <v>5001</v>
      </c>
      <c r="B7032" s="418">
        <v>438103</v>
      </c>
      <c r="C7032" s="418">
        <v>3000</v>
      </c>
      <c r="D7032" s="406">
        <v>132212026</v>
      </c>
      <c r="E7032" s="406" t="s">
        <v>26</v>
      </c>
      <c r="F7032" s="418">
        <v>140</v>
      </c>
      <c r="G7032" s="419">
        <v>46223</v>
      </c>
      <c r="H7032" s="419">
        <v>46230</v>
      </c>
      <c r="I7032" s="406" t="s">
        <v>15</v>
      </c>
      <c r="J7032" s="406" t="s">
        <v>1346</v>
      </c>
      <c r="K7032" s="420" t="b">
        <v>0</v>
      </c>
      <c r="L7032" s="406"/>
      <c r="M7032" s="419">
        <v>46230</v>
      </c>
    </row>
    <row r="7033" spans="1:13">
      <c r="A7033" s="418">
        <v>2017</v>
      </c>
      <c r="B7033" s="418">
        <v>471850</v>
      </c>
      <c r="C7033" s="418">
        <v>3010</v>
      </c>
      <c r="D7033" s="406">
        <v>13222025</v>
      </c>
      <c r="E7033" s="406" t="s">
        <v>1362</v>
      </c>
      <c r="F7033" s="418">
        <v>200</v>
      </c>
      <c r="G7033" s="419">
        <v>46263</v>
      </c>
      <c r="H7033" s="419">
        <v>46268</v>
      </c>
      <c r="I7033" s="406" t="s">
        <v>15</v>
      </c>
      <c r="J7033" s="406" t="s">
        <v>1346</v>
      </c>
      <c r="K7033" s="420" t="b">
        <v>0</v>
      </c>
      <c r="L7033" s="406"/>
      <c r="M7033" s="419">
        <v>46268</v>
      </c>
    </row>
    <row r="7034" spans="1:13">
      <c r="A7034" s="418">
        <v>5001</v>
      </c>
      <c r="B7034" s="418">
        <v>210704</v>
      </c>
      <c r="C7034" s="418">
        <v>3000</v>
      </c>
      <c r="D7034" s="406">
        <v>132262026</v>
      </c>
      <c r="E7034" s="406" t="s">
        <v>952</v>
      </c>
      <c r="F7034" s="418">
        <v>10</v>
      </c>
      <c r="G7034" s="419">
        <v>46220</v>
      </c>
      <c r="H7034" s="419">
        <v>46234</v>
      </c>
      <c r="I7034" s="406" t="s">
        <v>15</v>
      </c>
      <c r="J7034" s="406" t="s">
        <v>1346</v>
      </c>
      <c r="K7034" s="420" t="b">
        <v>0</v>
      </c>
      <c r="L7034" s="406"/>
      <c r="M7034" s="419">
        <v>46234</v>
      </c>
    </row>
    <row r="7035" spans="1:13">
      <c r="A7035" s="418">
        <v>5001</v>
      </c>
      <c r="B7035" s="418">
        <v>410026</v>
      </c>
      <c r="C7035" s="418">
        <v>3000</v>
      </c>
      <c r="D7035" s="406">
        <v>132512026</v>
      </c>
      <c r="E7035" s="406" t="s">
        <v>780</v>
      </c>
      <c r="F7035" s="418">
        <v>1</v>
      </c>
      <c r="G7035" s="419">
        <v>46256</v>
      </c>
      <c r="H7035" s="419">
        <v>46261</v>
      </c>
      <c r="I7035" s="406" t="s">
        <v>15</v>
      </c>
      <c r="J7035" s="406" t="s">
        <v>1346</v>
      </c>
      <c r="K7035" s="420" t="b">
        <v>0</v>
      </c>
      <c r="L7035" s="406"/>
      <c r="M7035" s="419">
        <v>46261</v>
      </c>
    </row>
    <row r="7036" spans="1:13">
      <c r="A7036" s="418">
        <v>5001</v>
      </c>
      <c r="B7036" s="418">
        <v>465170</v>
      </c>
      <c r="C7036" s="418">
        <v>3000</v>
      </c>
      <c r="D7036" s="406">
        <v>13252026</v>
      </c>
      <c r="E7036" s="406" t="s">
        <v>341</v>
      </c>
      <c r="F7036" s="418">
        <v>1875</v>
      </c>
      <c r="G7036" s="419">
        <v>46078</v>
      </c>
      <c r="H7036" s="419">
        <v>46083</v>
      </c>
      <c r="I7036" s="406" t="s">
        <v>15</v>
      </c>
      <c r="J7036" s="406" t="s">
        <v>1346</v>
      </c>
      <c r="K7036" s="420" t="b">
        <v>0</v>
      </c>
      <c r="L7036" s="406"/>
      <c r="M7036" s="419">
        <v>46084</v>
      </c>
    </row>
    <row r="7037" spans="1:13">
      <c r="A7037" s="418">
        <v>5001</v>
      </c>
      <c r="B7037" s="418">
        <v>463058</v>
      </c>
      <c r="C7037" s="418">
        <v>3000</v>
      </c>
      <c r="D7037" s="406">
        <v>132692026</v>
      </c>
      <c r="E7037" s="406" t="s">
        <v>765</v>
      </c>
      <c r="F7037" s="418">
        <v>80</v>
      </c>
      <c r="G7037" s="419">
        <v>46232</v>
      </c>
      <c r="H7037" s="419">
        <v>46259</v>
      </c>
      <c r="I7037" s="406" t="s">
        <v>15</v>
      </c>
      <c r="J7037" s="406" t="s">
        <v>1346</v>
      </c>
      <c r="K7037" s="420" t="b">
        <v>0</v>
      </c>
      <c r="L7037" s="406"/>
      <c r="M7037" s="419">
        <v>46260</v>
      </c>
    </row>
    <row r="7038" spans="1:13">
      <c r="A7038" s="418">
        <v>5001</v>
      </c>
      <c r="B7038" s="418">
        <v>607587</v>
      </c>
      <c r="C7038" s="418">
        <v>3000</v>
      </c>
      <c r="D7038" s="406">
        <v>133272026</v>
      </c>
      <c r="E7038" s="406" t="s">
        <v>658</v>
      </c>
      <c r="F7038" s="418">
        <v>2940000</v>
      </c>
      <c r="G7038" s="419">
        <v>46197</v>
      </c>
      <c r="H7038" s="419">
        <v>46199</v>
      </c>
      <c r="I7038" s="406" t="s">
        <v>15</v>
      </c>
      <c r="J7038" s="406" t="s">
        <v>1346</v>
      </c>
      <c r="K7038" s="420" t="b">
        <v>0</v>
      </c>
      <c r="L7038" s="406"/>
      <c r="M7038" s="419">
        <v>46202</v>
      </c>
    </row>
    <row r="7039" spans="1:13">
      <c r="A7039" s="418">
        <v>5001</v>
      </c>
      <c r="B7039" s="418">
        <v>410051</v>
      </c>
      <c r="C7039" s="418">
        <v>3000</v>
      </c>
      <c r="D7039" s="406">
        <v>133372026</v>
      </c>
      <c r="E7039" s="406" t="s">
        <v>974</v>
      </c>
      <c r="F7039" s="418">
        <v>900</v>
      </c>
      <c r="G7039" s="419">
        <v>46199</v>
      </c>
      <c r="H7039" s="419">
        <v>46214</v>
      </c>
      <c r="I7039" s="406" t="s">
        <v>15</v>
      </c>
      <c r="J7039" s="406" t="s">
        <v>1346</v>
      </c>
      <c r="K7039" s="420" t="b">
        <v>0</v>
      </c>
      <c r="L7039" s="406"/>
      <c r="M7039" s="419">
        <v>46220</v>
      </c>
    </row>
    <row r="7040" spans="1:13">
      <c r="A7040" s="418">
        <v>5001</v>
      </c>
      <c r="B7040" s="418">
        <v>459763</v>
      </c>
      <c r="C7040" s="418">
        <v>3000</v>
      </c>
      <c r="D7040" s="406">
        <v>133392026</v>
      </c>
      <c r="E7040" s="406" t="s">
        <v>1363</v>
      </c>
      <c r="F7040" s="418">
        <v>760</v>
      </c>
      <c r="G7040" s="419">
        <v>46275</v>
      </c>
      <c r="H7040" s="419">
        <v>46280</v>
      </c>
      <c r="I7040" s="406" t="s">
        <v>15</v>
      </c>
      <c r="J7040" s="406" t="s">
        <v>1346</v>
      </c>
      <c r="K7040" s="420" t="b">
        <v>0</v>
      </c>
      <c r="L7040" s="406"/>
      <c r="M7040" s="419">
        <v>46280</v>
      </c>
    </row>
    <row r="7041" spans="1:13">
      <c r="A7041" s="418">
        <v>5001</v>
      </c>
      <c r="B7041" s="418">
        <v>447818</v>
      </c>
      <c r="C7041" s="418">
        <v>3000</v>
      </c>
      <c r="D7041" s="406">
        <v>13352026</v>
      </c>
      <c r="E7041" s="406" t="s">
        <v>323</v>
      </c>
      <c r="F7041" s="418">
        <v>25</v>
      </c>
      <c r="G7041" s="419">
        <v>46074</v>
      </c>
      <c r="H7041" s="419">
        <v>46087</v>
      </c>
      <c r="I7041" s="406" t="s">
        <v>15</v>
      </c>
      <c r="J7041" s="406" t="s">
        <v>1346</v>
      </c>
      <c r="K7041" s="420" t="b">
        <v>0</v>
      </c>
      <c r="L7041" s="406"/>
      <c r="M7041" s="419">
        <v>46088</v>
      </c>
    </row>
    <row r="7042" spans="1:13">
      <c r="A7042" s="418">
        <v>5001</v>
      </c>
      <c r="B7042" s="418">
        <v>463057</v>
      </c>
      <c r="C7042" s="418">
        <v>3000</v>
      </c>
      <c r="D7042" s="406">
        <v>133582026</v>
      </c>
      <c r="E7042" s="406" t="s">
        <v>43</v>
      </c>
      <c r="F7042" s="418">
        <v>1</v>
      </c>
      <c r="G7042" s="419">
        <v>46253</v>
      </c>
      <c r="H7042" s="419">
        <v>46255</v>
      </c>
      <c r="I7042" s="406" t="s">
        <v>15</v>
      </c>
      <c r="J7042" s="406" t="s">
        <v>1346</v>
      </c>
      <c r="K7042" s="420" t="b">
        <v>0</v>
      </c>
      <c r="L7042" s="406"/>
      <c r="M7042" s="419">
        <v>46256</v>
      </c>
    </row>
    <row r="7043" spans="1:13">
      <c r="A7043" s="418">
        <v>5001</v>
      </c>
      <c r="B7043" s="418">
        <v>438054</v>
      </c>
      <c r="C7043" s="418">
        <v>3000</v>
      </c>
      <c r="D7043" s="406">
        <v>133692026</v>
      </c>
      <c r="E7043" s="406" t="s">
        <v>141</v>
      </c>
      <c r="F7043" s="418">
        <v>75</v>
      </c>
      <c r="G7043" s="419">
        <v>46225</v>
      </c>
      <c r="H7043" s="419">
        <v>46228</v>
      </c>
      <c r="I7043" s="406" t="s">
        <v>15</v>
      </c>
      <c r="J7043" s="406" t="s">
        <v>1346</v>
      </c>
      <c r="K7043" s="420" t="b">
        <v>0</v>
      </c>
      <c r="L7043" s="406"/>
      <c r="M7043" s="419">
        <v>46228</v>
      </c>
    </row>
    <row r="7044" spans="1:13">
      <c r="A7044" s="418">
        <v>5001</v>
      </c>
      <c r="B7044" s="418">
        <v>438007</v>
      </c>
      <c r="C7044" s="418">
        <v>3000</v>
      </c>
      <c r="D7044" s="406">
        <v>13382026</v>
      </c>
      <c r="E7044" s="406" t="s">
        <v>468</v>
      </c>
      <c r="F7044" s="418">
        <v>40</v>
      </c>
      <c r="G7044" s="419">
        <v>46064</v>
      </c>
      <c r="H7044" s="419">
        <v>46073</v>
      </c>
      <c r="I7044" s="406" t="s">
        <v>15</v>
      </c>
      <c r="J7044" s="406" t="s">
        <v>1346</v>
      </c>
      <c r="K7044" s="420" t="b">
        <v>0</v>
      </c>
      <c r="L7044" s="406"/>
      <c r="M7044" s="419">
        <v>46073</v>
      </c>
    </row>
    <row r="7045" spans="1:13">
      <c r="A7045" s="418">
        <v>5001</v>
      </c>
      <c r="B7045" s="418">
        <v>438007</v>
      </c>
      <c r="C7045" s="418">
        <v>3000</v>
      </c>
      <c r="D7045" s="406">
        <v>13392026</v>
      </c>
      <c r="E7045" s="406" t="s">
        <v>468</v>
      </c>
      <c r="F7045" s="418">
        <v>220</v>
      </c>
      <c r="G7045" s="419">
        <v>46064</v>
      </c>
      <c r="H7045" s="419">
        <v>46073</v>
      </c>
      <c r="I7045" s="406" t="s">
        <v>15</v>
      </c>
      <c r="J7045" s="406" t="s">
        <v>1346</v>
      </c>
      <c r="K7045" s="420" t="b">
        <v>0</v>
      </c>
      <c r="L7045" s="406"/>
      <c r="M7045" s="419">
        <v>46073</v>
      </c>
    </row>
    <row r="7046" spans="1:13">
      <c r="A7046" s="418">
        <v>5001</v>
      </c>
      <c r="B7046" s="418">
        <v>438013</v>
      </c>
      <c r="C7046" s="418">
        <v>3000</v>
      </c>
      <c r="D7046" s="406">
        <v>13402026</v>
      </c>
      <c r="E7046" s="406" t="s">
        <v>69</v>
      </c>
      <c r="F7046" s="418">
        <v>425</v>
      </c>
      <c r="G7046" s="419">
        <v>46059</v>
      </c>
      <c r="H7046" s="419">
        <v>46066</v>
      </c>
      <c r="I7046" s="406" t="s">
        <v>15</v>
      </c>
      <c r="J7046" s="406" t="s">
        <v>1346</v>
      </c>
      <c r="K7046" s="420" t="b">
        <v>0</v>
      </c>
      <c r="L7046" s="406"/>
      <c r="M7046" s="419">
        <v>46066</v>
      </c>
    </row>
    <row r="7047" spans="1:13">
      <c r="A7047" s="418">
        <v>5001</v>
      </c>
      <c r="B7047" s="418">
        <v>409965</v>
      </c>
      <c r="C7047" s="418">
        <v>3000</v>
      </c>
      <c r="D7047" s="406">
        <v>134042026</v>
      </c>
      <c r="E7047" s="406" t="s">
        <v>488</v>
      </c>
      <c r="F7047" s="418">
        <v>15</v>
      </c>
      <c r="G7047" s="419">
        <v>46197</v>
      </c>
      <c r="H7047" s="419">
        <v>46198</v>
      </c>
      <c r="I7047" s="406" t="s">
        <v>15</v>
      </c>
      <c r="J7047" s="406" t="s">
        <v>1346</v>
      </c>
      <c r="K7047" s="420" t="b">
        <v>0</v>
      </c>
      <c r="L7047" s="406"/>
      <c r="M7047" s="419">
        <v>46198</v>
      </c>
    </row>
    <row r="7048" spans="1:13">
      <c r="A7048" s="418">
        <v>5001</v>
      </c>
      <c r="B7048" s="418">
        <v>410051</v>
      </c>
      <c r="C7048" s="418">
        <v>3000</v>
      </c>
      <c r="D7048" s="406">
        <v>134162026</v>
      </c>
      <c r="E7048" s="406" t="s">
        <v>974</v>
      </c>
      <c r="F7048" s="418">
        <v>360</v>
      </c>
      <c r="G7048" s="419">
        <v>46199</v>
      </c>
      <c r="H7048" s="419">
        <v>46214</v>
      </c>
      <c r="I7048" s="406" t="s">
        <v>15</v>
      </c>
      <c r="J7048" s="406" t="s">
        <v>1346</v>
      </c>
      <c r="K7048" s="420" t="b">
        <v>0</v>
      </c>
      <c r="L7048" s="406"/>
      <c r="M7048" s="419">
        <v>46214</v>
      </c>
    </row>
    <row r="7049" spans="1:13">
      <c r="A7049" s="418">
        <v>5001</v>
      </c>
      <c r="B7049" s="418">
        <v>423571</v>
      </c>
      <c r="C7049" s="418">
        <v>3000</v>
      </c>
      <c r="D7049" s="406">
        <v>134422026</v>
      </c>
      <c r="E7049" s="406" t="s">
        <v>616</v>
      </c>
      <c r="F7049" s="418">
        <v>250</v>
      </c>
      <c r="G7049" s="419">
        <v>46239</v>
      </c>
      <c r="H7049" s="419">
        <v>46241</v>
      </c>
      <c r="I7049" s="406" t="s">
        <v>15</v>
      </c>
      <c r="J7049" s="406" t="s">
        <v>1346</v>
      </c>
      <c r="K7049" s="420" t="b">
        <v>0</v>
      </c>
      <c r="L7049" s="406"/>
      <c r="M7049" s="419">
        <v>46246</v>
      </c>
    </row>
    <row r="7050" spans="1:13">
      <c r="A7050" s="418">
        <v>5001</v>
      </c>
      <c r="B7050" s="418">
        <v>463126</v>
      </c>
      <c r="C7050" s="418">
        <v>3000</v>
      </c>
      <c r="D7050" s="406">
        <v>134892026</v>
      </c>
      <c r="E7050" s="406" t="s">
        <v>1364</v>
      </c>
      <c r="F7050" s="418">
        <v>1</v>
      </c>
      <c r="G7050" s="419">
        <v>46224</v>
      </c>
      <c r="H7050" s="419">
        <v>46246</v>
      </c>
      <c r="I7050" s="406" t="s">
        <v>15</v>
      </c>
      <c r="J7050" s="406" t="s">
        <v>1346</v>
      </c>
      <c r="K7050" s="420" t="b">
        <v>0</v>
      </c>
      <c r="L7050" s="406"/>
      <c r="M7050" s="419">
        <v>46247</v>
      </c>
    </row>
    <row r="7051" spans="1:13">
      <c r="A7051" s="418">
        <v>5001</v>
      </c>
      <c r="B7051" s="418">
        <v>409980</v>
      </c>
      <c r="C7051" s="418">
        <v>3000</v>
      </c>
      <c r="D7051" s="406">
        <v>13492026</v>
      </c>
      <c r="E7051" s="406" t="s">
        <v>266</v>
      </c>
      <c r="F7051" s="418">
        <v>1525</v>
      </c>
      <c r="G7051" s="419">
        <v>46087</v>
      </c>
      <c r="H7051" s="419">
        <v>46105</v>
      </c>
      <c r="I7051" s="406" t="s">
        <v>15</v>
      </c>
      <c r="J7051" s="406" t="s">
        <v>1346</v>
      </c>
      <c r="K7051" s="420" t="b">
        <v>0</v>
      </c>
      <c r="L7051" s="406"/>
      <c r="M7051" s="419">
        <v>46140</v>
      </c>
    </row>
    <row r="7052" spans="1:13">
      <c r="A7052" s="418">
        <v>5001</v>
      </c>
      <c r="B7052" s="418">
        <v>460285</v>
      </c>
      <c r="C7052" s="418">
        <v>3000</v>
      </c>
      <c r="D7052" s="406">
        <v>135242026</v>
      </c>
      <c r="E7052" s="406" t="s">
        <v>860</v>
      </c>
      <c r="F7052" s="418">
        <v>20</v>
      </c>
      <c r="G7052" s="419">
        <v>46199</v>
      </c>
      <c r="H7052" s="419">
        <v>46203</v>
      </c>
      <c r="I7052" s="406" t="s">
        <v>15</v>
      </c>
      <c r="J7052" s="406" t="s">
        <v>1346</v>
      </c>
      <c r="K7052" s="420" t="b">
        <v>0</v>
      </c>
      <c r="L7052" s="406"/>
      <c r="M7052" s="419">
        <v>46203</v>
      </c>
    </row>
    <row r="7053" spans="1:13">
      <c r="A7053" s="418">
        <v>5001</v>
      </c>
      <c r="B7053" s="418">
        <v>453081</v>
      </c>
      <c r="C7053" s="418">
        <v>3000</v>
      </c>
      <c r="D7053" s="406">
        <v>136202026</v>
      </c>
      <c r="E7053" s="406" t="s">
        <v>499</v>
      </c>
      <c r="F7053" s="418">
        <v>36</v>
      </c>
      <c r="G7053" s="419">
        <v>46218</v>
      </c>
      <c r="H7053" s="419">
        <v>46225</v>
      </c>
      <c r="I7053" s="406" t="s">
        <v>15</v>
      </c>
      <c r="J7053" s="406" t="s">
        <v>1346</v>
      </c>
      <c r="K7053" s="420" t="b">
        <v>0</v>
      </c>
      <c r="L7053" s="406"/>
      <c r="M7053" s="419">
        <v>46225</v>
      </c>
    </row>
    <row r="7054" spans="1:13">
      <c r="A7054" s="418">
        <v>5001</v>
      </c>
      <c r="B7054" s="418">
        <v>410452</v>
      </c>
      <c r="C7054" s="418">
        <v>3000</v>
      </c>
      <c r="D7054" s="406">
        <v>136232026</v>
      </c>
      <c r="E7054" s="406" t="s">
        <v>59</v>
      </c>
      <c r="F7054" s="418">
        <v>85</v>
      </c>
      <c r="G7054" s="419">
        <v>46225</v>
      </c>
      <c r="H7054" s="419">
        <v>46230</v>
      </c>
      <c r="I7054" s="406" t="s">
        <v>15</v>
      </c>
      <c r="J7054" s="406" t="s">
        <v>1346</v>
      </c>
      <c r="K7054" s="420" t="b">
        <v>0</v>
      </c>
      <c r="L7054" s="406"/>
      <c r="M7054" s="419">
        <v>46231</v>
      </c>
    </row>
    <row r="7055" spans="1:13">
      <c r="A7055" s="418">
        <v>5001</v>
      </c>
      <c r="B7055" s="418">
        <v>410452</v>
      </c>
      <c r="C7055" s="418">
        <v>3000</v>
      </c>
      <c r="D7055" s="406">
        <v>136292026</v>
      </c>
      <c r="E7055" s="406" t="s">
        <v>59</v>
      </c>
      <c r="F7055" s="418">
        <v>170</v>
      </c>
      <c r="G7055" s="419">
        <v>46224</v>
      </c>
      <c r="H7055" s="419">
        <v>46231</v>
      </c>
      <c r="I7055" s="406" t="s">
        <v>15</v>
      </c>
      <c r="J7055" s="406" t="s">
        <v>1346</v>
      </c>
      <c r="K7055" s="420" t="b">
        <v>0</v>
      </c>
      <c r="L7055" s="406"/>
      <c r="M7055" s="419">
        <v>46231</v>
      </c>
    </row>
    <row r="7056" spans="1:13">
      <c r="A7056" s="418">
        <v>5001</v>
      </c>
      <c r="B7056" s="418">
        <v>410452</v>
      </c>
      <c r="C7056" s="418">
        <v>3000</v>
      </c>
      <c r="D7056" s="406">
        <v>136302026</v>
      </c>
      <c r="E7056" s="406" t="s">
        <v>59</v>
      </c>
      <c r="F7056" s="418">
        <v>134</v>
      </c>
      <c r="G7056" s="419">
        <v>46225</v>
      </c>
      <c r="H7056" s="419">
        <v>46230</v>
      </c>
      <c r="I7056" s="406" t="s">
        <v>15</v>
      </c>
      <c r="J7056" s="406" t="s">
        <v>1346</v>
      </c>
      <c r="K7056" s="420" t="b">
        <v>0</v>
      </c>
      <c r="L7056" s="406"/>
      <c r="M7056" s="419">
        <v>46231</v>
      </c>
    </row>
    <row r="7057" spans="1:13">
      <c r="A7057" s="418">
        <v>5001</v>
      </c>
      <c r="B7057" s="418">
        <v>410452</v>
      </c>
      <c r="C7057" s="418">
        <v>3000</v>
      </c>
      <c r="D7057" s="406">
        <v>136312026</v>
      </c>
      <c r="E7057" s="406" t="s">
        <v>59</v>
      </c>
      <c r="F7057" s="418">
        <v>194</v>
      </c>
      <c r="G7057" s="419">
        <v>46220</v>
      </c>
      <c r="H7057" s="419">
        <v>46230</v>
      </c>
      <c r="I7057" s="406" t="s">
        <v>15</v>
      </c>
      <c r="J7057" s="406" t="s">
        <v>1346</v>
      </c>
      <c r="K7057" s="420" t="b">
        <v>0</v>
      </c>
      <c r="L7057" s="406"/>
      <c r="M7057" s="419">
        <v>46231</v>
      </c>
    </row>
    <row r="7058" spans="1:13">
      <c r="A7058" s="418">
        <v>5001</v>
      </c>
      <c r="B7058" s="418">
        <v>410452</v>
      </c>
      <c r="C7058" s="418">
        <v>3000</v>
      </c>
      <c r="D7058" s="406">
        <v>136322026</v>
      </c>
      <c r="E7058" s="406" t="s">
        <v>59</v>
      </c>
      <c r="F7058" s="418">
        <v>182</v>
      </c>
      <c r="G7058" s="419">
        <v>46224</v>
      </c>
      <c r="H7058" s="419">
        <v>46231</v>
      </c>
      <c r="I7058" s="406" t="s">
        <v>15</v>
      </c>
      <c r="J7058" s="406" t="s">
        <v>1346</v>
      </c>
      <c r="K7058" s="420" t="b">
        <v>0</v>
      </c>
      <c r="L7058" s="406"/>
      <c r="M7058" s="419">
        <v>46231</v>
      </c>
    </row>
    <row r="7059" spans="1:13">
      <c r="A7059" s="418">
        <v>5001</v>
      </c>
      <c r="B7059" s="418">
        <v>410452</v>
      </c>
      <c r="C7059" s="418">
        <v>3000</v>
      </c>
      <c r="D7059" s="406">
        <v>136332026</v>
      </c>
      <c r="E7059" s="406" t="s">
        <v>59</v>
      </c>
      <c r="F7059" s="418">
        <v>182</v>
      </c>
      <c r="G7059" s="419">
        <v>46224</v>
      </c>
      <c r="H7059" s="419">
        <v>46231</v>
      </c>
      <c r="I7059" s="406" t="s">
        <v>15</v>
      </c>
      <c r="J7059" s="406" t="s">
        <v>1346</v>
      </c>
      <c r="K7059" s="420" t="b">
        <v>0</v>
      </c>
      <c r="L7059" s="406"/>
      <c r="M7059" s="419">
        <v>46231</v>
      </c>
    </row>
    <row r="7060" spans="1:13">
      <c r="A7060" s="418">
        <v>5001</v>
      </c>
      <c r="B7060" s="418">
        <v>410452</v>
      </c>
      <c r="C7060" s="418">
        <v>3000</v>
      </c>
      <c r="D7060" s="406">
        <v>136342026</v>
      </c>
      <c r="E7060" s="406" t="s">
        <v>59</v>
      </c>
      <c r="F7060" s="418">
        <v>182</v>
      </c>
      <c r="G7060" s="419">
        <v>46224</v>
      </c>
      <c r="H7060" s="419">
        <v>46230</v>
      </c>
      <c r="I7060" s="406" t="s">
        <v>15</v>
      </c>
      <c r="J7060" s="406" t="s">
        <v>1346</v>
      </c>
      <c r="K7060" s="420" t="b">
        <v>0</v>
      </c>
      <c r="L7060" s="406"/>
      <c r="M7060" s="419">
        <v>46232</v>
      </c>
    </row>
    <row r="7061" spans="1:13">
      <c r="A7061" s="418">
        <v>5001</v>
      </c>
      <c r="B7061" s="418">
        <v>410452</v>
      </c>
      <c r="C7061" s="418">
        <v>3000</v>
      </c>
      <c r="D7061" s="406">
        <v>13712026</v>
      </c>
      <c r="E7061" s="406" t="s">
        <v>59</v>
      </c>
      <c r="F7061" s="418">
        <v>170</v>
      </c>
      <c r="G7061" s="419">
        <v>46071</v>
      </c>
      <c r="H7061" s="419">
        <v>46077</v>
      </c>
      <c r="I7061" s="406" t="s">
        <v>15</v>
      </c>
      <c r="J7061" s="406" t="s">
        <v>1346</v>
      </c>
      <c r="K7061" s="420" t="b">
        <v>0</v>
      </c>
      <c r="L7061" s="406"/>
      <c r="M7061" s="419">
        <v>46077</v>
      </c>
    </row>
    <row r="7062" spans="1:13">
      <c r="A7062" s="418">
        <v>5001</v>
      </c>
      <c r="B7062" s="418">
        <v>410452</v>
      </c>
      <c r="C7062" s="418">
        <v>3000</v>
      </c>
      <c r="D7062" s="406">
        <v>13722026</v>
      </c>
      <c r="E7062" s="406" t="s">
        <v>59</v>
      </c>
      <c r="F7062" s="418">
        <v>109</v>
      </c>
      <c r="G7062" s="419">
        <v>46070</v>
      </c>
      <c r="H7062" s="419">
        <v>46077</v>
      </c>
      <c r="I7062" s="406" t="s">
        <v>15</v>
      </c>
      <c r="J7062" s="406" t="s">
        <v>1346</v>
      </c>
      <c r="K7062" s="420" t="b">
        <v>0</v>
      </c>
      <c r="L7062" s="406"/>
      <c r="M7062" s="419">
        <v>46077</v>
      </c>
    </row>
    <row r="7063" spans="1:13">
      <c r="A7063" s="418">
        <v>5001</v>
      </c>
      <c r="B7063" s="418">
        <v>410452</v>
      </c>
      <c r="C7063" s="418">
        <v>3000</v>
      </c>
      <c r="D7063" s="406">
        <v>13732026</v>
      </c>
      <c r="E7063" s="406" t="s">
        <v>59</v>
      </c>
      <c r="F7063" s="418">
        <v>194</v>
      </c>
      <c r="G7063" s="419">
        <v>46071</v>
      </c>
      <c r="H7063" s="419">
        <v>46078</v>
      </c>
      <c r="I7063" s="406" t="s">
        <v>15</v>
      </c>
      <c r="J7063" s="406" t="s">
        <v>1346</v>
      </c>
      <c r="K7063" s="420" t="b">
        <v>0</v>
      </c>
      <c r="L7063" s="406"/>
      <c r="M7063" s="419">
        <v>46078</v>
      </c>
    </row>
    <row r="7064" spans="1:13">
      <c r="A7064" s="418">
        <v>5001</v>
      </c>
      <c r="B7064" s="418">
        <v>410452</v>
      </c>
      <c r="C7064" s="418">
        <v>3000</v>
      </c>
      <c r="D7064" s="406">
        <v>13742026</v>
      </c>
      <c r="E7064" s="406" t="s">
        <v>59</v>
      </c>
      <c r="F7064" s="418">
        <v>36</v>
      </c>
      <c r="G7064" s="419">
        <v>46070</v>
      </c>
      <c r="H7064" s="419">
        <v>46077</v>
      </c>
      <c r="I7064" s="406" t="s">
        <v>15</v>
      </c>
      <c r="J7064" s="406" t="s">
        <v>1346</v>
      </c>
      <c r="K7064" s="420" t="b">
        <v>0</v>
      </c>
      <c r="L7064" s="406"/>
      <c r="M7064" s="419">
        <v>46078</v>
      </c>
    </row>
    <row r="7065" spans="1:13">
      <c r="A7065" s="418">
        <v>5001</v>
      </c>
      <c r="B7065" s="418">
        <v>410452</v>
      </c>
      <c r="C7065" s="418">
        <v>3000</v>
      </c>
      <c r="D7065" s="406">
        <v>13752026</v>
      </c>
      <c r="E7065" s="406" t="s">
        <v>59</v>
      </c>
      <c r="F7065" s="418">
        <v>182</v>
      </c>
      <c r="G7065" s="419">
        <v>46072</v>
      </c>
      <c r="H7065" s="419">
        <v>46077</v>
      </c>
      <c r="I7065" s="406" t="s">
        <v>15</v>
      </c>
      <c r="J7065" s="406" t="s">
        <v>1346</v>
      </c>
      <c r="K7065" s="420" t="b">
        <v>0</v>
      </c>
      <c r="L7065" s="406"/>
      <c r="M7065" s="419">
        <v>46077</v>
      </c>
    </row>
    <row r="7066" spans="1:13">
      <c r="A7066" s="418">
        <v>5001</v>
      </c>
      <c r="B7066" s="418">
        <v>410452</v>
      </c>
      <c r="C7066" s="418">
        <v>3000</v>
      </c>
      <c r="D7066" s="406">
        <v>13762026</v>
      </c>
      <c r="E7066" s="406" t="s">
        <v>59</v>
      </c>
      <c r="F7066" s="418">
        <v>85</v>
      </c>
      <c r="G7066" s="419">
        <v>46071</v>
      </c>
      <c r="H7066" s="419">
        <v>46077</v>
      </c>
      <c r="I7066" s="406" t="s">
        <v>15</v>
      </c>
      <c r="J7066" s="406" t="s">
        <v>1346</v>
      </c>
      <c r="K7066" s="420" t="b">
        <v>0</v>
      </c>
      <c r="L7066" s="406"/>
      <c r="M7066" s="419">
        <v>46078</v>
      </c>
    </row>
    <row r="7067" spans="1:13">
      <c r="A7067" s="418">
        <v>5001</v>
      </c>
      <c r="B7067" s="418">
        <v>410452</v>
      </c>
      <c r="C7067" s="418">
        <v>3000</v>
      </c>
      <c r="D7067" s="406">
        <v>13772026</v>
      </c>
      <c r="E7067" s="406" t="s">
        <v>59</v>
      </c>
      <c r="F7067" s="418">
        <v>182</v>
      </c>
      <c r="G7067" s="419">
        <v>46072</v>
      </c>
      <c r="H7067" s="419">
        <v>46077</v>
      </c>
      <c r="I7067" s="406" t="s">
        <v>15</v>
      </c>
      <c r="J7067" s="406" t="s">
        <v>1346</v>
      </c>
      <c r="K7067" s="420" t="b">
        <v>0</v>
      </c>
      <c r="L7067" s="406"/>
      <c r="M7067" s="419">
        <v>46077</v>
      </c>
    </row>
    <row r="7068" spans="1:13">
      <c r="A7068" s="418">
        <v>5001</v>
      </c>
      <c r="B7068" s="418">
        <v>410452</v>
      </c>
      <c r="C7068" s="418">
        <v>3000</v>
      </c>
      <c r="D7068" s="406">
        <v>13782026</v>
      </c>
      <c r="E7068" s="406" t="s">
        <v>59</v>
      </c>
      <c r="F7068" s="418">
        <v>182</v>
      </c>
      <c r="G7068" s="419">
        <v>46072</v>
      </c>
      <c r="H7068" s="419">
        <v>46091</v>
      </c>
      <c r="I7068" s="406" t="s">
        <v>15</v>
      </c>
      <c r="J7068" s="406" t="s">
        <v>1346</v>
      </c>
      <c r="K7068" s="420" t="b">
        <v>0</v>
      </c>
      <c r="L7068" s="406"/>
      <c r="M7068" s="419">
        <v>46092</v>
      </c>
    </row>
    <row r="7069" spans="1:13">
      <c r="A7069" s="418">
        <v>2017</v>
      </c>
      <c r="B7069" s="418">
        <v>460298</v>
      </c>
      <c r="C7069" s="418">
        <v>3010</v>
      </c>
      <c r="D7069" s="406">
        <v>13792026</v>
      </c>
      <c r="E7069" s="406" t="s">
        <v>18</v>
      </c>
      <c r="F7069" s="418">
        <v>100</v>
      </c>
      <c r="G7069" s="419">
        <v>46263</v>
      </c>
      <c r="H7069" s="419">
        <v>46268</v>
      </c>
      <c r="I7069" s="406" t="s">
        <v>15</v>
      </c>
      <c r="J7069" s="406" t="s">
        <v>1346</v>
      </c>
      <c r="K7069" s="420" t="b">
        <v>0</v>
      </c>
      <c r="L7069" s="406"/>
      <c r="M7069" s="419">
        <v>46268</v>
      </c>
    </row>
    <row r="7070" spans="1:13">
      <c r="A7070" s="418">
        <v>5001</v>
      </c>
      <c r="B7070" s="418">
        <v>410452</v>
      </c>
      <c r="C7070" s="418">
        <v>3000</v>
      </c>
      <c r="D7070" s="406">
        <v>13792026</v>
      </c>
      <c r="E7070" s="406" t="s">
        <v>59</v>
      </c>
      <c r="F7070" s="418">
        <v>182</v>
      </c>
      <c r="G7070" s="419">
        <v>46073</v>
      </c>
      <c r="H7070" s="419">
        <v>46077</v>
      </c>
      <c r="I7070" s="406" t="s">
        <v>15</v>
      </c>
      <c r="J7070" s="406" t="s">
        <v>1346</v>
      </c>
      <c r="K7070" s="420" t="b">
        <v>0</v>
      </c>
      <c r="L7070" s="406"/>
      <c r="M7070" s="419">
        <v>46078</v>
      </c>
    </row>
    <row r="7071" spans="1:13">
      <c r="A7071" s="418">
        <v>5001</v>
      </c>
      <c r="B7071" s="418">
        <v>410452</v>
      </c>
      <c r="C7071" s="418">
        <v>3000</v>
      </c>
      <c r="D7071" s="406">
        <v>13802026</v>
      </c>
      <c r="E7071" s="406" t="s">
        <v>59</v>
      </c>
      <c r="F7071" s="418">
        <v>182</v>
      </c>
      <c r="G7071" s="419">
        <v>46078</v>
      </c>
      <c r="H7071" s="419">
        <v>46092</v>
      </c>
      <c r="I7071" s="406" t="s">
        <v>15</v>
      </c>
      <c r="J7071" s="406" t="s">
        <v>1346</v>
      </c>
      <c r="K7071" s="420" t="b">
        <v>0</v>
      </c>
      <c r="L7071" s="406"/>
      <c r="M7071" s="419">
        <v>46092</v>
      </c>
    </row>
    <row r="7072" spans="1:13">
      <c r="A7072" s="418">
        <v>5001</v>
      </c>
      <c r="B7072" s="418">
        <v>458343</v>
      </c>
      <c r="C7072" s="418">
        <v>3000</v>
      </c>
      <c r="D7072" s="406">
        <v>138082026</v>
      </c>
      <c r="E7072" s="406" t="s">
        <v>827</v>
      </c>
      <c r="F7072" s="418">
        <v>15</v>
      </c>
      <c r="G7072" s="419">
        <v>46246</v>
      </c>
      <c r="H7072" s="419">
        <v>46247</v>
      </c>
      <c r="I7072" s="406" t="s">
        <v>15</v>
      </c>
      <c r="J7072" s="406" t="s">
        <v>1346</v>
      </c>
      <c r="K7072" s="420" t="b">
        <v>0</v>
      </c>
      <c r="L7072" s="406"/>
      <c r="M7072" s="419">
        <v>46247</v>
      </c>
    </row>
    <row r="7073" spans="1:13">
      <c r="A7073" s="418">
        <v>5001</v>
      </c>
      <c r="B7073" s="418">
        <v>410452</v>
      </c>
      <c r="C7073" s="418">
        <v>3000</v>
      </c>
      <c r="D7073" s="406">
        <v>13812026</v>
      </c>
      <c r="E7073" s="406" t="s">
        <v>59</v>
      </c>
      <c r="F7073" s="418">
        <v>194</v>
      </c>
      <c r="G7073" s="419">
        <v>46078</v>
      </c>
      <c r="H7073" s="419">
        <v>46092</v>
      </c>
      <c r="I7073" s="406" t="s">
        <v>15</v>
      </c>
      <c r="J7073" s="406" t="s">
        <v>1346</v>
      </c>
      <c r="K7073" s="420" t="b">
        <v>0</v>
      </c>
      <c r="L7073" s="406"/>
      <c r="M7073" s="419">
        <v>46092</v>
      </c>
    </row>
    <row r="7074" spans="1:13">
      <c r="A7074" s="418">
        <v>5001</v>
      </c>
      <c r="B7074" s="418">
        <v>410452</v>
      </c>
      <c r="C7074" s="418">
        <v>3000</v>
      </c>
      <c r="D7074" s="406">
        <v>13822026</v>
      </c>
      <c r="E7074" s="406" t="s">
        <v>59</v>
      </c>
      <c r="F7074" s="418">
        <v>182</v>
      </c>
      <c r="G7074" s="419">
        <v>46079</v>
      </c>
      <c r="H7074" s="419">
        <v>46092</v>
      </c>
      <c r="I7074" s="406" t="s">
        <v>15</v>
      </c>
      <c r="J7074" s="406" t="s">
        <v>1346</v>
      </c>
      <c r="K7074" s="420" t="b">
        <v>0</v>
      </c>
      <c r="L7074" s="406"/>
      <c r="M7074" s="419">
        <v>46092</v>
      </c>
    </row>
    <row r="7075" spans="1:13">
      <c r="A7075" s="418">
        <v>5001</v>
      </c>
      <c r="B7075" s="418">
        <v>438102</v>
      </c>
      <c r="C7075" s="418">
        <v>3000</v>
      </c>
      <c r="D7075" s="406">
        <v>138242026</v>
      </c>
      <c r="E7075" s="406" t="s">
        <v>333</v>
      </c>
      <c r="F7075" s="418">
        <v>45</v>
      </c>
      <c r="G7075" s="419">
        <v>46240</v>
      </c>
      <c r="H7075" s="419">
        <v>46256</v>
      </c>
      <c r="I7075" s="406" t="s">
        <v>15</v>
      </c>
      <c r="J7075" s="406" t="s">
        <v>1346</v>
      </c>
      <c r="K7075" s="420" t="b">
        <v>0</v>
      </c>
      <c r="L7075" s="406"/>
      <c r="M7075" s="419">
        <v>46258</v>
      </c>
    </row>
    <row r="7076" spans="1:13">
      <c r="A7076" s="418">
        <v>5001</v>
      </c>
      <c r="B7076" s="418">
        <v>410049</v>
      </c>
      <c r="C7076" s="418">
        <v>3000</v>
      </c>
      <c r="D7076" s="406">
        <v>138322026</v>
      </c>
      <c r="E7076" s="406" t="s">
        <v>76</v>
      </c>
      <c r="F7076" s="418">
        <v>22</v>
      </c>
      <c r="G7076" s="419">
        <v>46225</v>
      </c>
      <c r="H7076" s="419">
        <v>46234</v>
      </c>
      <c r="I7076" s="406" t="s">
        <v>15</v>
      </c>
      <c r="J7076" s="406" t="s">
        <v>1346</v>
      </c>
      <c r="K7076" s="420" t="b">
        <v>0</v>
      </c>
      <c r="L7076" s="406"/>
      <c r="M7076" s="419">
        <v>46238</v>
      </c>
    </row>
    <row r="7077" spans="1:13">
      <c r="A7077" s="418">
        <v>2017</v>
      </c>
      <c r="B7077" s="418">
        <v>461289</v>
      </c>
      <c r="C7077" s="418">
        <v>3010</v>
      </c>
      <c r="D7077" s="406">
        <v>13842026</v>
      </c>
      <c r="E7077" s="406" t="s">
        <v>659</v>
      </c>
      <c r="F7077" s="418">
        <v>91</v>
      </c>
      <c r="G7077" s="419">
        <v>46251</v>
      </c>
      <c r="H7077" s="419">
        <v>46252</v>
      </c>
      <c r="I7077" s="406" t="s">
        <v>15</v>
      </c>
      <c r="J7077" s="406" t="s">
        <v>1346</v>
      </c>
      <c r="K7077" s="420" t="b">
        <v>0</v>
      </c>
      <c r="L7077" s="406"/>
      <c r="M7077" s="419">
        <v>46252</v>
      </c>
    </row>
    <row r="7078" spans="1:13">
      <c r="A7078" s="418">
        <v>5001</v>
      </c>
      <c r="B7078" s="418">
        <v>409972</v>
      </c>
      <c r="C7078" s="418">
        <v>3000</v>
      </c>
      <c r="D7078" s="406">
        <v>139252026</v>
      </c>
      <c r="E7078" s="406" t="s">
        <v>286</v>
      </c>
      <c r="F7078" s="418">
        <v>350</v>
      </c>
      <c r="G7078" s="419">
        <v>46206</v>
      </c>
      <c r="H7078" s="419">
        <v>46225</v>
      </c>
      <c r="I7078" s="406" t="s">
        <v>15</v>
      </c>
      <c r="J7078" s="406" t="s">
        <v>1346</v>
      </c>
      <c r="K7078" s="420" t="b">
        <v>0</v>
      </c>
      <c r="L7078" s="406"/>
      <c r="M7078" s="419">
        <v>46226</v>
      </c>
    </row>
    <row r="7079" spans="1:13">
      <c r="A7079" s="418">
        <v>5001</v>
      </c>
      <c r="B7079" s="418">
        <v>480289</v>
      </c>
      <c r="C7079" s="418">
        <v>3000</v>
      </c>
      <c r="D7079" s="406">
        <v>13972026</v>
      </c>
      <c r="E7079" s="406" t="s">
        <v>1201</v>
      </c>
      <c r="F7079" s="418">
        <v>550</v>
      </c>
      <c r="G7079" s="419">
        <v>46044</v>
      </c>
      <c r="H7079" s="419">
        <v>46091</v>
      </c>
      <c r="I7079" s="406" t="s">
        <v>15</v>
      </c>
      <c r="J7079" s="406" t="s">
        <v>1346</v>
      </c>
      <c r="K7079" s="420" t="b">
        <v>0</v>
      </c>
      <c r="L7079" s="406"/>
      <c r="M7079" s="419">
        <v>46108</v>
      </c>
    </row>
    <row r="7080" spans="1:13">
      <c r="A7080" s="418">
        <v>5001</v>
      </c>
      <c r="B7080" s="418">
        <v>480289</v>
      </c>
      <c r="C7080" s="418">
        <v>3000</v>
      </c>
      <c r="D7080" s="406">
        <v>13982026</v>
      </c>
      <c r="E7080" s="406" t="s">
        <v>1201</v>
      </c>
      <c r="F7080" s="418">
        <v>1075</v>
      </c>
      <c r="G7080" s="419">
        <v>46045</v>
      </c>
      <c r="H7080" s="419">
        <v>46092</v>
      </c>
      <c r="I7080" s="406" t="s">
        <v>15</v>
      </c>
      <c r="J7080" s="406" t="s">
        <v>1346</v>
      </c>
      <c r="K7080" s="420" t="b">
        <v>0</v>
      </c>
      <c r="L7080" s="406"/>
      <c r="M7080" s="419">
        <v>46108</v>
      </c>
    </row>
    <row r="7081" spans="1:13">
      <c r="A7081" s="418">
        <v>5001</v>
      </c>
      <c r="B7081" s="418">
        <v>480288</v>
      </c>
      <c r="C7081" s="418">
        <v>3000</v>
      </c>
      <c r="D7081" s="406">
        <v>13992026</v>
      </c>
      <c r="E7081" s="406" t="s">
        <v>1116</v>
      </c>
      <c r="F7081" s="418">
        <v>1074</v>
      </c>
      <c r="G7081" s="419">
        <v>46045</v>
      </c>
      <c r="H7081" s="419">
        <v>46076</v>
      </c>
      <c r="I7081" s="406" t="s">
        <v>15</v>
      </c>
      <c r="J7081" s="406" t="s">
        <v>1346</v>
      </c>
      <c r="K7081" s="420" t="b">
        <v>0</v>
      </c>
      <c r="L7081" s="406"/>
      <c r="M7081" s="419">
        <v>46090</v>
      </c>
    </row>
    <row r="7082" spans="1:13">
      <c r="A7082" s="418">
        <v>5001</v>
      </c>
      <c r="B7082" s="418">
        <v>480288</v>
      </c>
      <c r="C7082" s="418">
        <v>3000</v>
      </c>
      <c r="D7082" s="406">
        <v>14002026</v>
      </c>
      <c r="E7082" s="406" t="s">
        <v>1116</v>
      </c>
      <c r="F7082" s="418">
        <v>424</v>
      </c>
      <c r="G7082" s="419">
        <v>46045</v>
      </c>
      <c r="H7082" s="419">
        <v>46076</v>
      </c>
      <c r="I7082" s="406" t="s">
        <v>15</v>
      </c>
      <c r="J7082" s="406" t="s">
        <v>1346</v>
      </c>
      <c r="K7082" s="420" t="b">
        <v>0</v>
      </c>
      <c r="L7082" s="406"/>
      <c r="M7082" s="419">
        <v>46091</v>
      </c>
    </row>
    <row r="7083" spans="1:13">
      <c r="A7083" s="418">
        <v>5001</v>
      </c>
      <c r="B7083" s="418">
        <v>463057</v>
      </c>
      <c r="C7083" s="418">
        <v>3000</v>
      </c>
      <c r="D7083" s="406">
        <v>140062025</v>
      </c>
      <c r="E7083" s="406" t="s">
        <v>43</v>
      </c>
      <c r="F7083" s="418">
        <v>1000</v>
      </c>
      <c r="G7083" s="419">
        <v>46120</v>
      </c>
      <c r="H7083" s="419">
        <v>46128</v>
      </c>
      <c r="I7083" s="406" t="s">
        <v>15</v>
      </c>
      <c r="J7083" s="406" t="s">
        <v>1346</v>
      </c>
      <c r="K7083" s="420" t="b">
        <v>0</v>
      </c>
      <c r="L7083" s="406"/>
      <c r="M7083" s="419">
        <v>46128</v>
      </c>
    </row>
    <row r="7084" spans="1:13">
      <c r="A7084" s="418">
        <v>5001</v>
      </c>
      <c r="B7084" s="418">
        <v>410485</v>
      </c>
      <c r="C7084" s="418">
        <v>3000</v>
      </c>
      <c r="D7084" s="406">
        <v>140642025</v>
      </c>
      <c r="E7084" s="406" t="s">
        <v>372</v>
      </c>
      <c r="F7084" s="418">
        <v>545</v>
      </c>
      <c r="G7084" s="419">
        <v>46079</v>
      </c>
      <c r="H7084" s="419">
        <v>46123</v>
      </c>
      <c r="I7084" s="406" t="s">
        <v>15</v>
      </c>
      <c r="J7084" s="406" t="s">
        <v>1346</v>
      </c>
      <c r="K7084" s="420" t="b">
        <v>0</v>
      </c>
      <c r="L7084" s="406"/>
      <c r="M7084" s="419">
        <v>46125</v>
      </c>
    </row>
    <row r="7085" spans="1:13">
      <c r="A7085" s="418">
        <v>5001</v>
      </c>
      <c r="B7085" s="418">
        <v>410034</v>
      </c>
      <c r="C7085" s="418">
        <v>3000</v>
      </c>
      <c r="D7085" s="406">
        <v>140712026</v>
      </c>
      <c r="E7085" s="406" t="s">
        <v>383</v>
      </c>
      <c r="F7085" s="418">
        <v>3</v>
      </c>
      <c r="G7085" s="419">
        <v>46230</v>
      </c>
      <c r="H7085" s="419">
        <v>46232</v>
      </c>
      <c r="I7085" s="406" t="s">
        <v>15</v>
      </c>
      <c r="J7085" s="406" t="s">
        <v>1346</v>
      </c>
      <c r="K7085" s="420" t="b">
        <v>0</v>
      </c>
      <c r="L7085" s="406"/>
      <c r="M7085" s="419">
        <v>46233</v>
      </c>
    </row>
    <row r="7086" spans="1:13">
      <c r="A7086" s="418">
        <v>5001</v>
      </c>
      <c r="B7086" s="418">
        <v>410034</v>
      </c>
      <c r="C7086" s="418">
        <v>3000</v>
      </c>
      <c r="D7086" s="406">
        <v>140722026</v>
      </c>
      <c r="E7086" s="406" t="s">
        <v>383</v>
      </c>
      <c r="F7086" s="418">
        <v>3</v>
      </c>
      <c r="G7086" s="419">
        <v>46232</v>
      </c>
      <c r="H7086" s="419">
        <v>46239</v>
      </c>
      <c r="I7086" s="406" t="s">
        <v>15</v>
      </c>
      <c r="J7086" s="406" t="s">
        <v>1346</v>
      </c>
      <c r="K7086" s="420" t="b">
        <v>0</v>
      </c>
      <c r="L7086" s="406"/>
      <c r="M7086" s="419">
        <v>46240</v>
      </c>
    </row>
    <row r="7087" spans="1:13">
      <c r="A7087" s="418">
        <v>5001</v>
      </c>
      <c r="B7087" s="418">
        <v>410034</v>
      </c>
      <c r="C7087" s="418">
        <v>3000</v>
      </c>
      <c r="D7087" s="406">
        <v>140732026</v>
      </c>
      <c r="E7087" s="406" t="s">
        <v>383</v>
      </c>
      <c r="F7087" s="418">
        <v>2</v>
      </c>
      <c r="G7087" s="419">
        <v>46238</v>
      </c>
      <c r="H7087" s="419">
        <v>46241</v>
      </c>
      <c r="I7087" s="406" t="s">
        <v>15</v>
      </c>
      <c r="J7087" s="406" t="s">
        <v>1346</v>
      </c>
      <c r="K7087" s="420" t="b">
        <v>0</v>
      </c>
      <c r="L7087" s="406"/>
      <c r="M7087" s="419">
        <v>46242</v>
      </c>
    </row>
    <row r="7088" spans="1:13">
      <c r="A7088" s="418">
        <v>5001</v>
      </c>
      <c r="B7088" s="418">
        <v>410034</v>
      </c>
      <c r="C7088" s="418">
        <v>3000</v>
      </c>
      <c r="D7088" s="406">
        <v>140812026</v>
      </c>
      <c r="E7088" s="406" t="s">
        <v>383</v>
      </c>
      <c r="F7088" s="418">
        <v>2</v>
      </c>
      <c r="G7088" s="419">
        <v>46234</v>
      </c>
      <c r="H7088" s="419">
        <v>46241</v>
      </c>
      <c r="I7088" s="406" t="s">
        <v>15</v>
      </c>
      <c r="J7088" s="406" t="s">
        <v>1346</v>
      </c>
      <c r="K7088" s="420" t="b">
        <v>0</v>
      </c>
      <c r="L7088" s="406"/>
      <c r="M7088" s="419">
        <v>46242</v>
      </c>
    </row>
    <row r="7089" spans="1:13">
      <c r="A7089" s="418">
        <v>5001</v>
      </c>
      <c r="B7089" s="418">
        <v>470153</v>
      </c>
      <c r="C7089" s="418">
        <v>3000</v>
      </c>
      <c r="D7089" s="406">
        <v>141112026</v>
      </c>
      <c r="E7089" s="406" t="s">
        <v>567</v>
      </c>
      <c r="F7089" s="418">
        <v>40</v>
      </c>
      <c r="G7089" s="419">
        <v>46270</v>
      </c>
      <c r="H7089" s="419">
        <v>46275</v>
      </c>
      <c r="I7089" s="406" t="s">
        <v>15</v>
      </c>
      <c r="J7089" s="406" t="s">
        <v>1346</v>
      </c>
      <c r="K7089" s="420" t="b">
        <v>0</v>
      </c>
      <c r="L7089" s="406"/>
      <c r="M7089" s="419">
        <v>46275</v>
      </c>
    </row>
    <row r="7090" spans="1:13">
      <c r="A7090" s="418">
        <v>5001</v>
      </c>
      <c r="B7090" s="418">
        <v>410034</v>
      </c>
      <c r="C7090" s="418">
        <v>3000</v>
      </c>
      <c r="D7090" s="406">
        <v>141602026</v>
      </c>
      <c r="E7090" s="406" t="s">
        <v>383</v>
      </c>
      <c r="F7090" s="418">
        <v>3</v>
      </c>
      <c r="G7090" s="419">
        <v>46282</v>
      </c>
      <c r="H7090" s="419">
        <v>46283</v>
      </c>
      <c r="I7090" s="406" t="s">
        <v>15</v>
      </c>
      <c r="J7090" s="406" t="s">
        <v>1346</v>
      </c>
      <c r="K7090" s="420" t="b">
        <v>0</v>
      </c>
      <c r="L7090" s="406"/>
      <c r="M7090" s="419">
        <v>46284</v>
      </c>
    </row>
    <row r="7091" spans="1:13">
      <c r="A7091" s="418">
        <v>5001</v>
      </c>
      <c r="B7091" s="418">
        <v>410034</v>
      </c>
      <c r="C7091" s="418">
        <v>3000</v>
      </c>
      <c r="D7091" s="406">
        <v>141622026</v>
      </c>
      <c r="E7091" s="406" t="s">
        <v>383</v>
      </c>
      <c r="F7091" s="418">
        <v>525</v>
      </c>
      <c r="G7091" s="419">
        <v>46261</v>
      </c>
      <c r="H7091" s="419">
        <v>46265</v>
      </c>
      <c r="I7091" s="406" t="s">
        <v>15</v>
      </c>
      <c r="J7091" s="406" t="s">
        <v>1346</v>
      </c>
      <c r="K7091" s="420" t="b">
        <v>0</v>
      </c>
      <c r="L7091" s="406"/>
      <c r="M7091" s="419">
        <v>46265</v>
      </c>
    </row>
    <row r="7092" spans="1:13">
      <c r="A7092" s="418">
        <v>5001</v>
      </c>
      <c r="B7092" s="418">
        <v>410034</v>
      </c>
      <c r="C7092" s="418">
        <v>3000</v>
      </c>
      <c r="D7092" s="406">
        <v>141642026</v>
      </c>
      <c r="E7092" s="406" t="s">
        <v>383</v>
      </c>
      <c r="F7092" s="418">
        <v>3</v>
      </c>
      <c r="G7092" s="419">
        <v>46266</v>
      </c>
      <c r="H7092" s="419">
        <v>46266</v>
      </c>
      <c r="I7092" s="406" t="s">
        <v>15</v>
      </c>
      <c r="J7092" s="406" t="s">
        <v>1346</v>
      </c>
      <c r="K7092" s="420" t="b">
        <v>0</v>
      </c>
      <c r="L7092" s="406"/>
      <c r="M7092" s="419">
        <v>46267</v>
      </c>
    </row>
    <row r="7093" spans="1:13">
      <c r="A7093" s="418">
        <v>5001</v>
      </c>
      <c r="B7093" s="418">
        <v>410033</v>
      </c>
      <c r="C7093" s="418">
        <v>3000</v>
      </c>
      <c r="D7093" s="406">
        <v>142002026</v>
      </c>
      <c r="E7093" s="406" t="s">
        <v>234</v>
      </c>
      <c r="F7093" s="418">
        <v>2</v>
      </c>
      <c r="G7093" s="419">
        <v>46220</v>
      </c>
      <c r="H7093" s="419">
        <v>46226</v>
      </c>
      <c r="I7093" s="406" t="s">
        <v>15</v>
      </c>
      <c r="J7093" s="406" t="s">
        <v>1346</v>
      </c>
      <c r="K7093" s="420" t="b">
        <v>0</v>
      </c>
      <c r="L7093" s="406"/>
      <c r="M7093" s="419">
        <v>46227</v>
      </c>
    </row>
    <row r="7094" spans="1:13">
      <c r="A7094" s="418">
        <v>5001</v>
      </c>
      <c r="B7094" s="418">
        <v>473717</v>
      </c>
      <c r="C7094" s="418">
        <v>3000</v>
      </c>
      <c r="D7094" s="406">
        <v>142032026</v>
      </c>
      <c r="E7094" s="406" t="s">
        <v>418</v>
      </c>
      <c r="F7094" s="418">
        <v>250</v>
      </c>
      <c r="G7094" s="419">
        <v>46233</v>
      </c>
      <c r="H7094" s="419">
        <v>46246</v>
      </c>
      <c r="I7094" s="406" t="s">
        <v>15</v>
      </c>
      <c r="J7094" s="406" t="s">
        <v>1346</v>
      </c>
      <c r="K7094" s="420" t="b">
        <v>0</v>
      </c>
      <c r="L7094" s="406"/>
      <c r="M7094" s="419">
        <v>46247</v>
      </c>
    </row>
    <row r="7095" spans="1:13">
      <c r="A7095" s="418">
        <v>5001</v>
      </c>
      <c r="B7095" s="418">
        <v>473717</v>
      </c>
      <c r="C7095" s="418">
        <v>3000</v>
      </c>
      <c r="D7095" s="406">
        <v>142042026</v>
      </c>
      <c r="E7095" s="406" t="s">
        <v>418</v>
      </c>
      <c r="F7095" s="418">
        <v>600</v>
      </c>
      <c r="G7095" s="419">
        <v>46233</v>
      </c>
      <c r="H7095" s="419">
        <v>46246</v>
      </c>
      <c r="I7095" s="406" t="s">
        <v>15</v>
      </c>
      <c r="J7095" s="406" t="s">
        <v>1346</v>
      </c>
      <c r="K7095" s="420" t="b">
        <v>0</v>
      </c>
      <c r="L7095" s="406"/>
      <c r="M7095" s="419">
        <v>46247</v>
      </c>
    </row>
    <row r="7096" spans="1:13">
      <c r="A7096" s="418">
        <v>5001</v>
      </c>
      <c r="B7096" s="418">
        <v>473717</v>
      </c>
      <c r="C7096" s="418">
        <v>3000</v>
      </c>
      <c r="D7096" s="406">
        <v>142052026</v>
      </c>
      <c r="E7096" s="406" t="s">
        <v>418</v>
      </c>
      <c r="F7096" s="418">
        <v>650</v>
      </c>
      <c r="G7096" s="419">
        <v>46235</v>
      </c>
      <c r="H7096" s="419">
        <v>46246</v>
      </c>
      <c r="I7096" s="406" t="s">
        <v>15</v>
      </c>
      <c r="J7096" s="406" t="s">
        <v>1346</v>
      </c>
      <c r="K7096" s="420" t="b">
        <v>0</v>
      </c>
      <c r="L7096" s="406"/>
      <c r="M7096" s="419">
        <v>46247</v>
      </c>
    </row>
    <row r="7097" spans="1:13">
      <c r="A7097" s="418">
        <v>5001</v>
      </c>
      <c r="B7097" s="418">
        <v>473717</v>
      </c>
      <c r="C7097" s="418">
        <v>3000</v>
      </c>
      <c r="D7097" s="406">
        <v>142062026</v>
      </c>
      <c r="E7097" s="406" t="s">
        <v>418</v>
      </c>
      <c r="F7097" s="418">
        <v>600</v>
      </c>
      <c r="G7097" s="419">
        <v>46233</v>
      </c>
      <c r="H7097" s="419">
        <v>46246</v>
      </c>
      <c r="I7097" s="406" t="s">
        <v>15</v>
      </c>
      <c r="J7097" s="406" t="s">
        <v>1346</v>
      </c>
      <c r="K7097" s="420" t="b">
        <v>0</v>
      </c>
      <c r="L7097" s="406"/>
      <c r="M7097" s="419">
        <v>46247</v>
      </c>
    </row>
    <row r="7098" spans="1:13">
      <c r="A7098" s="418">
        <v>5001</v>
      </c>
      <c r="B7098" s="418">
        <v>473717</v>
      </c>
      <c r="C7098" s="418">
        <v>3000</v>
      </c>
      <c r="D7098" s="406">
        <v>142072026</v>
      </c>
      <c r="E7098" s="406" t="s">
        <v>418</v>
      </c>
      <c r="F7098" s="418">
        <v>625</v>
      </c>
      <c r="G7098" s="419">
        <v>46234</v>
      </c>
      <c r="H7098" s="419">
        <v>46246</v>
      </c>
      <c r="I7098" s="406" t="s">
        <v>15</v>
      </c>
      <c r="J7098" s="406" t="s">
        <v>1346</v>
      </c>
      <c r="K7098" s="420" t="b">
        <v>0</v>
      </c>
      <c r="L7098" s="406"/>
      <c r="M7098" s="419">
        <v>46247</v>
      </c>
    </row>
    <row r="7099" spans="1:13">
      <c r="A7099" s="418">
        <v>5001</v>
      </c>
      <c r="B7099" s="418">
        <v>473717</v>
      </c>
      <c r="C7099" s="418">
        <v>3000</v>
      </c>
      <c r="D7099" s="406">
        <v>142082026</v>
      </c>
      <c r="E7099" s="406" t="s">
        <v>418</v>
      </c>
      <c r="F7099" s="418">
        <v>750</v>
      </c>
      <c r="G7099" s="419">
        <v>46234</v>
      </c>
      <c r="H7099" s="419">
        <v>46253</v>
      </c>
      <c r="I7099" s="406" t="s">
        <v>15</v>
      </c>
      <c r="J7099" s="406" t="s">
        <v>1346</v>
      </c>
      <c r="K7099" s="420" t="b">
        <v>0</v>
      </c>
      <c r="L7099" s="406"/>
      <c r="M7099" s="419">
        <v>46254</v>
      </c>
    </row>
    <row r="7100" spans="1:13">
      <c r="A7100" s="418">
        <v>5001</v>
      </c>
      <c r="B7100" s="418">
        <v>473717</v>
      </c>
      <c r="C7100" s="418">
        <v>3000</v>
      </c>
      <c r="D7100" s="406">
        <v>142092026</v>
      </c>
      <c r="E7100" s="406" t="s">
        <v>418</v>
      </c>
      <c r="F7100" s="418">
        <v>650</v>
      </c>
      <c r="G7100" s="419">
        <v>46234</v>
      </c>
      <c r="H7100" s="419">
        <v>46246</v>
      </c>
      <c r="I7100" s="406" t="s">
        <v>15</v>
      </c>
      <c r="J7100" s="406" t="s">
        <v>1346</v>
      </c>
      <c r="K7100" s="420" t="b">
        <v>0</v>
      </c>
      <c r="L7100" s="406"/>
      <c r="M7100" s="419">
        <v>46247</v>
      </c>
    </row>
    <row r="7101" spans="1:13">
      <c r="A7101" s="418">
        <v>5001</v>
      </c>
      <c r="B7101" s="418">
        <v>473717</v>
      </c>
      <c r="C7101" s="418">
        <v>3000</v>
      </c>
      <c r="D7101" s="406">
        <v>142102026</v>
      </c>
      <c r="E7101" s="406" t="s">
        <v>418</v>
      </c>
      <c r="F7101" s="418">
        <v>750</v>
      </c>
      <c r="G7101" s="419">
        <v>46234</v>
      </c>
      <c r="H7101" s="419">
        <v>46247</v>
      </c>
      <c r="I7101" s="406" t="s">
        <v>15</v>
      </c>
      <c r="J7101" s="406" t="s">
        <v>1346</v>
      </c>
      <c r="K7101" s="420" t="b">
        <v>0</v>
      </c>
      <c r="L7101" s="406"/>
      <c r="M7101" s="419">
        <v>46247</v>
      </c>
    </row>
    <row r="7102" spans="1:13">
      <c r="A7102" s="418">
        <v>5001</v>
      </c>
      <c r="B7102" s="418">
        <v>473717</v>
      </c>
      <c r="C7102" s="418">
        <v>3000</v>
      </c>
      <c r="D7102" s="406">
        <v>142112026</v>
      </c>
      <c r="E7102" s="406" t="s">
        <v>418</v>
      </c>
      <c r="F7102" s="418">
        <v>650</v>
      </c>
      <c r="G7102" s="419">
        <v>46234</v>
      </c>
      <c r="H7102" s="419">
        <v>46246</v>
      </c>
      <c r="I7102" s="406" t="s">
        <v>15</v>
      </c>
      <c r="J7102" s="406" t="s">
        <v>1346</v>
      </c>
      <c r="K7102" s="420" t="b">
        <v>0</v>
      </c>
      <c r="L7102" s="406"/>
      <c r="M7102" s="419">
        <v>46247</v>
      </c>
    </row>
    <row r="7103" spans="1:13">
      <c r="A7103" s="418">
        <v>5001</v>
      </c>
      <c r="B7103" s="418">
        <v>473717</v>
      </c>
      <c r="C7103" s="418">
        <v>3000</v>
      </c>
      <c r="D7103" s="406">
        <v>142122026</v>
      </c>
      <c r="E7103" s="406" t="s">
        <v>418</v>
      </c>
      <c r="F7103" s="418">
        <v>600</v>
      </c>
      <c r="G7103" s="419">
        <v>46234</v>
      </c>
      <c r="H7103" s="419">
        <v>46246</v>
      </c>
      <c r="I7103" s="406" t="s">
        <v>15</v>
      </c>
      <c r="J7103" s="406" t="s">
        <v>1346</v>
      </c>
      <c r="K7103" s="420" t="b">
        <v>0</v>
      </c>
      <c r="L7103" s="406"/>
      <c r="M7103" s="419">
        <v>46247</v>
      </c>
    </row>
    <row r="7104" spans="1:13">
      <c r="A7104" s="418">
        <v>5001</v>
      </c>
      <c r="B7104" s="418">
        <v>473717</v>
      </c>
      <c r="C7104" s="418">
        <v>3000</v>
      </c>
      <c r="D7104" s="406">
        <v>142132026</v>
      </c>
      <c r="E7104" s="406" t="s">
        <v>418</v>
      </c>
      <c r="F7104" s="418">
        <v>600</v>
      </c>
      <c r="G7104" s="419">
        <v>46234</v>
      </c>
      <c r="H7104" s="419">
        <v>46246</v>
      </c>
      <c r="I7104" s="406" t="s">
        <v>15</v>
      </c>
      <c r="J7104" s="406" t="s">
        <v>1346</v>
      </c>
      <c r="K7104" s="420" t="b">
        <v>0</v>
      </c>
      <c r="L7104" s="406"/>
      <c r="M7104" s="419">
        <v>46247</v>
      </c>
    </row>
    <row r="7105" spans="1:13">
      <c r="A7105" s="418">
        <v>5001</v>
      </c>
      <c r="B7105" s="418">
        <v>473717</v>
      </c>
      <c r="C7105" s="418">
        <v>3000</v>
      </c>
      <c r="D7105" s="406">
        <v>142142026</v>
      </c>
      <c r="E7105" s="406" t="s">
        <v>418</v>
      </c>
      <c r="F7105" s="418">
        <v>675</v>
      </c>
      <c r="G7105" s="419">
        <v>46234</v>
      </c>
      <c r="H7105" s="419">
        <v>46246</v>
      </c>
      <c r="I7105" s="406" t="s">
        <v>15</v>
      </c>
      <c r="J7105" s="406" t="s">
        <v>1346</v>
      </c>
      <c r="K7105" s="420" t="b">
        <v>0</v>
      </c>
      <c r="L7105" s="406"/>
      <c r="M7105" s="419">
        <v>46247</v>
      </c>
    </row>
    <row r="7106" spans="1:13">
      <c r="A7106" s="418">
        <v>5001</v>
      </c>
      <c r="B7106" s="418">
        <v>473717</v>
      </c>
      <c r="C7106" s="418">
        <v>3000</v>
      </c>
      <c r="D7106" s="406">
        <v>142152026</v>
      </c>
      <c r="E7106" s="406" t="s">
        <v>418</v>
      </c>
      <c r="F7106" s="418">
        <v>600</v>
      </c>
      <c r="G7106" s="419">
        <v>46234</v>
      </c>
      <c r="H7106" s="419">
        <v>46246</v>
      </c>
      <c r="I7106" s="406" t="s">
        <v>15</v>
      </c>
      <c r="J7106" s="406" t="s">
        <v>1346</v>
      </c>
      <c r="K7106" s="420" t="b">
        <v>0</v>
      </c>
      <c r="L7106" s="406"/>
      <c r="M7106" s="419">
        <v>46247</v>
      </c>
    </row>
    <row r="7107" spans="1:13">
      <c r="A7107" s="418">
        <v>5001</v>
      </c>
      <c r="B7107" s="418">
        <v>473717</v>
      </c>
      <c r="C7107" s="418">
        <v>3000</v>
      </c>
      <c r="D7107" s="406">
        <v>142162026</v>
      </c>
      <c r="E7107" s="406" t="s">
        <v>418</v>
      </c>
      <c r="F7107" s="418">
        <v>300</v>
      </c>
      <c r="G7107" s="419">
        <v>46242</v>
      </c>
      <c r="H7107" s="419">
        <v>46253</v>
      </c>
      <c r="I7107" s="406" t="s">
        <v>15</v>
      </c>
      <c r="J7107" s="406" t="s">
        <v>1346</v>
      </c>
      <c r="K7107" s="420" t="b">
        <v>0</v>
      </c>
      <c r="L7107" s="406"/>
      <c r="M7107" s="419">
        <v>46254</v>
      </c>
    </row>
    <row r="7108" spans="1:13">
      <c r="A7108" s="418">
        <v>5001</v>
      </c>
      <c r="B7108" s="418">
        <v>473717</v>
      </c>
      <c r="C7108" s="418">
        <v>3000</v>
      </c>
      <c r="D7108" s="406">
        <v>142172026</v>
      </c>
      <c r="E7108" s="406" t="s">
        <v>418</v>
      </c>
      <c r="F7108" s="418">
        <v>800</v>
      </c>
      <c r="G7108" s="419">
        <v>46242</v>
      </c>
      <c r="H7108" s="419">
        <v>46253</v>
      </c>
      <c r="I7108" s="406" t="s">
        <v>15</v>
      </c>
      <c r="J7108" s="406" t="s">
        <v>1346</v>
      </c>
      <c r="K7108" s="420" t="b">
        <v>0</v>
      </c>
      <c r="L7108" s="406"/>
      <c r="M7108" s="419">
        <v>46254</v>
      </c>
    </row>
    <row r="7109" spans="1:13">
      <c r="A7109" s="418">
        <v>5001</v>
      </c>
      <c r="B7109" s="418">
        <v>473717</v>
      </c>
      <c r="C7109" s="418">
        <v>3000</v>
      </c>
      <c r="D7109" s="406">
        <v>142182026</v>
      </c>
      <c r="E7109" s="406" t="s">
        <v>418</v>
      </c>
      <c r="F7109" s="418">
        <v>800</v>
      </c>
      <c r="G7109" s="419">
        <v>46242</v>
      </c>
      <c r="H7109" s="419">
        <v>46253</v>
      </c>
      <c r="I7109" s="406" t="s">
        <v>15</v>
      </c>
      <c r="J7109" s="406" t="s">
        <v>1346</v>
      </c>
      <c r="K7109" s="420" t="b">
        <v>0</v>
      </c>
      <c r="L7109" s="406"/>
      <c r="M7109" s="419">
        <v>46254</v>
      </c>
    </row>
    <row r="7110" spans="1:13">
      <c r="A7110" s="418">
        <v>5001</v>
      </c>
      <c r="B7110" s="418">
        <v>473717</v>
      </c>
      <c r="C7110" s="418">
        <v>3000</v>
      </c>
      <c r="D7110" s="406">
        <v>142192026</v>
      </c>
      <c r="E7110" s="406" t="s">
        <v>418</v>
      </c>
      <c r="F7110" s="418">
        <v>800</v>
      </c>
      <c r="G7110" s="419">
        <v>46268</v>
      </c>
      <c r="H7110" s="419">
        <v>46287</v>
      </c>
      <c r="I7110" s="406" t="s">
        <v>15</v>
      </c>
      <c r="J7110" s="406" t="s">
        <v>1346</v>
      </c>
      <c r="K7110" s="420" t="b">
        <v>0</v>
      </c>
      <c r="L7110" s="406"/>
      <c r="M7110" s="419">
        <v>46287</v>
      </c>
    </row>
    <row r="7111" spans="1:13">
      <c r="A7111" s="418">
        <v>5001</v>
      </c>
      <c r="B7111" s="418">
        <v>473717</v>
      </c>
      <c r="C7111" s="418">
        <v>3000</v>
      </c>
      <c r="D7111" s="406">
        <v>142202026</v>
      </c>
      <c r="E7111" s="406" t="s">
        <v>418</v>
      </c>
      <c r="F7111" s="418">
        <v>775</v>
      </c>
      <c r="G7111" s="419">
        <v>46268</v>
      </c>
      <c r="H7111" s="419">
        <v>46287</v>
      </c>
      <c r="I7111" s="406" t="s">
        <v>15</v>
      </c>
      <c r="J7111" s="406" t="s">
        <v>1346</v>
      </c>
      <c r="K7111" s="420" t="b">
        <v>0</v>
      </c>
      <c r="L7111" s="406"/>
      <c r="M7111" s="419">
        <v>46287</v>
      </c>
    </row>
    <row r="7112" spans="1:13">
      <c r="A7112" s="418">
        <v>5001</v>
      </c>
      <c r="B7112" s="418">
        <v>473717</v>
      </c>
      <c r="C7112" s="418">
        <v>3000</v>
      </c>
      <c r="D7112" s="406">
        <v>142212026</v>
      </c>
      <c r="E7112" s="406" t="s">
        <v>418</v>
      </c>
      <c r="F7112" s="418">
        <v>825</v>
      </c>
      <c r="G7112" s="419">
        <v>46268</v>
      </c>
      <c r="H7112" s="419">
        <v>46287</v>
      </c>
      <c r="I7112" s="406" t="s">
        <v>15</v>
      </c>
      <c r="J7112" s="406" t="s">
        <v>1346</v>
      </c>
      <c r="K7112" s="420" t="b">
        <v>0</v>
      </c>
      <c r="L7112" s="406"/>
      <c r="M7112" s="419">
        <v>46287</v>
      </c>
    </row>
    <row r="7113" spans="1:13">
      <c r="A7113" s="418">
        <v>5001</v>
      </c>
      <c r="B7113" s="418">
        <v>473717</v>
      </c>
      <c r="C7113" s="418">
        <v>3000</v>
      </c>
      <c r="D7113" s="406">
        <v>142222026</v>
      </c>
      <c r="E7113" s="406" t="s">
        <v>418</v>
      </c>
      <c r="F7113" s="418">
        <v>800</v>
      </c>
      <c r="G7113" s="419">
        <v>46281</v>
      </c>
      <c r="H7113" s="419">
        <v>46287</v>
      </c>
      <c r="I7113" s="406" t="s">
        <v>15</v>
      </c>
      <c r="J7113" s="406" t="s">
        <v>1346</v>
      </c>
      <c r="K7113" s="420" t="b">
        <v>0</v>
      </c>
      <c r="L7113" s="406"/>
      <c r="M7113" s="419">
        <v>46287</v>
      </c>
    </row>
    <row r="7114" spans="1:13">
      <c r="A7114" s="418">
        <v>5001</v>
      </c>
      <c r="B7114" s="418">
        <v>473717</v>
      </c>
      <c r="C7114" s="418">
        <v>3000</v>
      </c>
      <c r="D7114" s="406">
        <v>142232026</v>
      </c>
      <c r="E7114" s="406" t="s">
        <v>418</v>
      </c>
      <c r="F7114" s="418">
        <v>800</v>
      </c>
      <c r="G7114" s="419">
        <v>46275</v>
      </c>
      <c r="H7114" s="419">
        <v>46287</v>
      </c>
      <c r="I7114" s="406" t="s">
        <v>15</v>
      </c>
      <c r="J7114" s="406" t="s">
        <v>1346</v>
      </c>
      <c r="K7114" s="420" t="b">
        <v>0</v>
      </c>
      <c r="L7114" s="406"/>
      <c r="M7114" s="419">
        <v>46287</v>
      </c>
    </row>
    <row r="7115" spans="1:13">
      <c r="A7115" s="418">
        <v>5001</v>
      </c>
      <c r="B7115" s="418">
        <v>473717</v>
      </c>
      <c r="C7115" s="418">
        <v>3000</v>
      </c>
      <c r="D7115" s="406">
        <v>142242026</v>
      </c>
      <c r="E7115" s="406" t="s">
        <v>418</v>
      </c>
      <c r="F7115" s="418">
        <v>600</v>
      </c>
      <c r="G7115" s="419">
        <v>46274</v>
      </c>
      <c r="H7115" s="419">
        <v>46287</v>
      </c>
      <c r="I7115" s="406" t="s">
        <v>15</v>
      </c>
      <c r="J7115" s="406" t="s">
        <v>1346</v>
      </c>
      <c r="K7115" s="420" t="b">
        <v>0</v>
      </c>
      <c r="L7115" s="406"/>
      <c r="M7115" s="419">
        <v>46287</v>
      </c>
    </row>
    <row r="7116" spans="1:13">
      <c r="A7116" s="418">
        <v>5001</v>
      </c>
      <c r="B7116" s="418">
        <v>425440</v>
      </c>
      <c r="C7116" s="418">
        <v>3000</v>
      </c>
      <c r="D7116" s="406">
        <v>142462026</v>
      </c>
      <c r="E7116" s="406" t="s">
        <v>315</v>
      </c>
      <c r="F7116" s="418">
        <v>35</v>
      </c>
      <c r="G7116" s="419">
        <v>46232</v>
      </c>
      <c r="H7116" s="419">
        <v>46239</v>
      </c>
      <c r="I7116" s="406" t="s">
        <v>15</v>
      </c>
      <c r="J7116" s="406" t="s">
        <v>1346</v>
      </c>
      <c r="K7116" s="420" t="b">
        <v>0</v>
      </c>
      <c r="L7116" s="406"/>
      <c r="M7116" s="419">
        <v>46239</v>
      </c>
    </row>
    <row r="7117" spans="1:13">
      <c r="A7117" s="418">
        <v>2017</v>
      </c>
      <c r="B7117" s="418">
        <v>484062</v>
      </c>
      <c r="C7117" s="418">
        <v>3010</v>
      </c>
      <c r="D7117" s="406">
        <v>14272026</v>
      </c>
      <c r="E7117" s="406" t="s">
        <v>1366</v>
      </c>
      <c r="F7117" s="418">
        <v>25</v>
      </c>
      <c r="G7117" s="419">
        <v>46256</v>
      </c>
      <c r="H7117" s="419">
        <v>46261</v>
      </c>
      <c r="I7117" s="406" t="s">
        <v>15</v>
      </c>
      <c r="J7117" s="406" t="s">
        <v>1346</v>
      </c>
      <c r="K7117" s="420" t="b">
        <v>0</v>
      </c>
      <c r="L7117" s="406"/>
      <c r="M7117" s="419">
        <v>46261</v>
      </c>
    </row>
    <row r="7118" spans="1:13">
      <c r="A7118" s="418">
        <v>5001</v>
      </c>
      <c r="B7118" s="418">
        <v>425411</v>
      </c>
      <c r="C7118" s="418">
        <v>3000</v>
      </c>
      <c r="D7118" s="406">
        <v>14282026</v>
      </c>
      <c r="E7118" s="406" t="s">
        <v>397</v>
      </c>
      <c r="F7118" s="418">
        <v>440</v>
      </c>
      <c r="G7118" s="419">
        <v>46081</v>
      </c>
      <c r="H7118" s="419">
        <v>46099</v>
      </c>
      <c r="I7118" s="406" t="s">
        <v>15</v>
      </c>
      <c r="J7118" s="406" t="s">
        <v>1346</v>
      </c>
      <c r="K7118" s="420" t="b">
        <v>0</v>
      </c>
      <c r="L7118" s="406"/>
      <c r="M7118" s="419">
        <v>46099</v>
      </c>
    </row>
    <row r="7119" spans="1:13">
      <c r="A7119" s="418">
        <v>5001</v>
      </c>
      <c r="B7119" s="418">
        <v>410551</v>
      </c>
      <c r="C7119" s="418">
        <v>3000</v>
      </c>
      <c r="D7119" s="406">
        <v>142832026</v>
      </c>
      <c r="E7119" s="406" t="s">
        <v>445</v>
      </c>
      <c r="F7119" s="418">
        <v>100</v>
      </c>
      <c r="G7119" s="419">
        <v>46288</v>
      </c>
      <c r="H7119" s="406"/>
      <c r="I7119" s="406" t="s">
        <v>175</v>
      </c>
      <c r="J7119" s="406" t="s">
        <v>1346</v>
      </c>
      <c r="K7119" s="420" t="b">
        <v>0</v>
      </c>
      <c r="L7119" s="406"/>
      <c r="M7119" s="406"/>
    </row>
    <row r="7120" spans="1:13">
      <c r="A7120" s="418">
        <v>5001</v>
      </c>
      <c r="B7120" s="418">
        <v>410201</v>
      </c>
      <c r="C7120" s="418">
        <v>3000</v>
      </c>
      <c r="D7120" s="406">
        <v>142862026</v>
      </c>
      <c r="E7120" s="406" t="s">
        <v>1367</v>
      </c>
      <c r="F7120" s="418">
        <v>100</v>
      </c>
      <c r="G7120" s="419">
        <v>46231</v>
      </c>
      <c r="H7120" s="419">
        <v>46241</v>
      </c>
      <c r="I7120" s="406" t="s">
        <v>15</v>
      </c>
      <c r="J7120" s="406" t="s">
        <v>1346</v>
      </c>
      <c r="K7120" s="420" t="b">
        <v>0</v>
      </c>
      <c r="L7120" s="406"/>
      <c r="M7120" s="419">
        <v>46241</v>
      </c>
    </row>
    <row r="7121" spans="1:13">
      <c r="A7121" s="418">
        <v>5001</v>
      </c>
      <c r="B7121" s="418">
        <v>410034</v>
      </c>
      <c r="C7121" s="418">
        <v>3000</v>
      </c>
      <c r="D7121" s="406">
        <v>142892026</v>
      </c>
      <c r="E7121" s="406" t="s">
        <v>383</v>
      </c>
      <c r="F7121" s="418">
        <v>3</v>
      </c>
      <c r="G7121" s="419">
        <v>46234</v>
      </c>
      <c r="H7121" s="419">
        <v>46241</v>
      </c>
      <c r="I7121" s="406" t="s">
        <v>15</v>
      </c>
      <c r="J7121" s="406" t="s">
        <v>1346</v>
      </c>
      <c r="K7121" s="420" t="b">
        <v>0</v>
      </c>
      <c r="L7121" s="406"/>
      <c r="M7121" s="419">
        <v>46241</v>
      </c>
    </row>
    <row r="7122" spans="1:13">
      <c r="A7122" s="418">
        <v>5001</v>
      </c>
      <c r="B7122" s="418">
        <v>410034</v>
      </c>
      <c r="C7122" s="418">
        <v>3000</v>
      </c>
      <c r="D7122" s="406">
        <v>143692026</v>
      </c>
      <c r="E7122" s="406" t="s">
        <v>383</v>
      </c>
      <c r="F7122" s="418">
        <v>1</v>
      </c>
      <c r="G7122" s="419">
        <v>46224</v>
      </c>
      <c r="H7122" s="419">
        <v>46226</v>
      </c>
      <c r="I7122" s="406" t="s">
        <v>15</v>
      </c>
      <c r="J7122" s="406" t="s">
        <v>1346</v>
      </c>
      <c r="K7122" s="420" t="b">
        <v>0</v>
      </c>
      <c r="L7122" s="406"/>
      <c r="M7122" s="419">
        <v>46227</v>
      </c>
    </row>
    <row r="7123" spans="1:13">
      <c r="A7123" s="418">
        <v>5001</v>
      </c>
      <c r="B7123" s="418">
        <v>410034</v>
      </c>
      <c r="C7123" s="418">
        <v>3000</v>
      </c>
      <c r="D7123" s="406">
        <v>143722026</v>
      </c>
      <c r="E7123" s="406" t="s">
        <v>383</v>
      </c>
      <c r="F7123" s="418">
        <v>3</v>
      </c>
      <c r="G7123" s="419">
        <v>46224</v>
      </c>
      <c r="H7123" s="419">
        <v>46226</v>
      </c>
      <c r="I7123" s="406" t="s">
        <v>15</v>
      </c>
      <c r="J7123" s="406" t="s">
        <v>1346</v>
      </c>
      <c r="K7123" s="420" t="b">
        <v>0</v>
      </c>
      <c r="L7123" s="406"/>
      <c r="M7123" s="419">
        <v>46227</v>
      </c>
    </row>
    <row r="7124" spans="1:13">
      <c r="A7124" s="418">
        <v>5001</v>
      </c>
      <c r="B7124" s="418">
        <v>463057</v>
      </c>
      <c r="C7124" s="418">
        <v>3000</v>
      </c>
      <c r="D7124" s="406">
        <v>143932025</v>
      </c>
      <c r="E7124" s="406" t="s">
        <v>43</v>
      </c>
      <c r="F7124" s="418">
        <v>650</v>
      </c>
      <c r="G7124" s="419">
        <v>46100</v>
      </c>
      <c r="H7124" s="419">
        <v>46107</v>
      </c>
      <c r="I7124" s="406" t="s">
        <v>15</v>
      </c>
      <c r="J7124" s="406" t="s">
        <v>1346</v>
      </c>
      <c r="K7124" s="420" t="b">
        <v>0</v>
      </c>
      <c r="L7124" s="406"/>
      <c r="M7124" s="419">
        <v>46133</v>
      </c>
    </row>
    <row r="7125" spans="1:13">
      <c r="A7125" s="418">
        <v>5001</v>
      </c>
      <c r="B7125" s="418">
        <v>410033</v>
      </c>
      <c r="C7125" s="418">
        <v>3000</v>
      </c>
      <c r="D7125" s="406">
        <v>144182026</v>
      </c>
      <c r="E7125" s="406" t="s">
        <v>234</v>
      </c>
      <c r="F7125" s="418">
        <v>3</v>
      </c>
      <c r="G7125" s="419">
        <v>46230</v>
      </c>
      <c r="H7125" s="419">
        <v>46232</v>
      </c>
      <c r="I7125" s="406" t="s">
        <v>15</v>
      </c>
      <c r="J7125" s="406" t="s">
        <v>1346</v>
      </c>
      <c r="K7125" s="420" t="b">
        <v>0</v>
      </c>
      <c r="L7125" s="406"/>
      <c r="M7125" s="419">
        <v>46241</v>
      </c>
    </row>
    <row r="7126" spans="1:13">
      <c r="A7126" s="418">
        <v>5001</v>
      </c>
      <c r="B7126" s="418">
        <v>410033</v>
      </c>
      <c r="C7126" s="418">
        <v>3000</v>
      </c>
      <c r="D7126" s="406">
        <v>144192026</v>
      </c>
      <c r="E7126" s="406" t="s">
        <v>234</v>
      </c>
      <c r="F7126" s="418">
        <v>3</v>
      </c>
      <c r="G7126" s="419">
        <v>46233</v>
      </c>
      <c r="H7126" s="419">
        <v>46239</v>
      </c>
      <c r="I7126" s="406" t="s">
        <v>15</v>
      </c>
      <c r="J7126" s="406" t="s">
        <v>1346</v>
      </c>
      <c r="K7126" s="420" t="b">
        <v>0</v>
      </c>
      <c r="L7126" s="406"/>
      <c r="M7126" s="419">
        <v>46240</v>
      </c>
    </row>
    <row r="7127" spans="1:13">
      <c r="A7127" s="418">
        <v>5001</v>
      </c>
      <c r="B7127" s="418">
        <v>410033</v>
      </c>
      <c r="C7127" s="418">
        <v>3000</v>
      </c>
      <c r="D7127" s="406">
        <v>144202026</v>
      </c>
      <c r="E7127" s="406" t="s">
        <v>234</v>
      </c>
      <c r="F7127" s="418">
        <v>3</v>
      </c>
      <c r="G7127" s="419">
        <v>46233</v>
      </c>
      <c r="H7127" s="419">
        <v>46239</v>
      </c>
      <c r="I7127" s="406" t="s">
        <v>15</v>
      </c>
      <c r="J7127" s="406" t="s">
        <v>1346</v>
      </c>
      <c r="K7127" s="420" t="b">
        <v>0</v>
      </c>
      <c r="L7127" s="406"/>
      <c r="M7127" s="419">
        <v>46240</v>
      </c>
    </row>
    <row r="7128" spans="1:13">
      <c r="A7128" s="418">
        <v>5001</v>
      </c>
      <c r="B7128" s="418">
        <v>410033</v>
      </c>
      <c r="C7128" s="418">
        <v>3000</v>
      </c>
      <c r="D7128" s="406">
        <v>144212026</v>
      </c>
      <c r="E7128" s="406" t="s">
        <v>234</v>
      </c>
      <c r="F7128" s="418">
        <v>2</v>
      </c>
      <c r="G7128" s="419">
        <v>46234</v>
      </c>
      <c r="H7128" s="419">
        <v>46239</v>
      </c>
      <c r="I7128" s="406" t="s">
        <v>15</v>
      </c>
      <c r="J7128" s="406" t="s">
        <v>1346</v>
      </c>
      <c r="K7128" s="420" t="b">
        <v>0</v>
      </c>
      <c r="L7128" s="406"/>
      <c r="M7128" s="419">
        <v>46240</v>
      </c>
    </row>
    <row r="7129" spans="1:13">
      <c r="A7129" s="418">
        <v>5001</v>
      </c>
      <c r="B7129" s="418">
        <v>464997</v>
      </c>
      <c r="C7129" s="418">
        <v>3000</v>
      </c>
      <c r="D7129" s="406">
        <v>144502026</v>
      </c>
      <c r="E7129" s="406" t="s">
        <v>460</v>
      </c>
      <c r="F7129" s="418">
        <v>1</v>
      </c>
      <c r="G7129" s="419">
        <v>46220</v>
      </c>
      <c r="H7129" s="419">
        <v>46234</v>
      </c>
      <c r="I7129" s="406" t="s">
        <v>15</v>
      </c>
      <c r="J7129" s="406" t="s">
        <v>1346</v>
      </c>
      <c r="K7129" s="420" t="b">
        <v>0</v>
      </c>
      <c r="L7129" s="406"/>
      <c r="M7129" s="419">
        <v>46240</v>
      </c>
    </row>
    <row r="7130" spans="1:13">
      <c r="A7130" s="418">
        <v>5001</v>
      </c>
      <c r="B7130" s="418">
        <v>464997</v>
      </c>
      <c r="C7130" s="418">
        <v>3000</v>
      </c>
      <c r="D7130" s="406">
        <v>144512026</v>
      </c>
      <c r="E7130" s="406" t="s">
        <v>460</v>
      </c>
      <c r="F7130" s="418">
        <v>1</v>
      </c>
      <c r="G7130" s="419">
        <v>46221</v>
      </c>
      <c r="H7130" s="419">
        <v>46234</v>
      </c>
      <c r="I7130" s="406" t="s">
        <v>15</v>
      </c>
      <c r="J7130" s="406" t="s">
        <v>1346</v>
      </c>
      <c r="K7130" s="420" t="b">
        <v>0</v>
      </c>
      <c r="L7130" s="406"/>
      <c r="M7130" s="419">
        <v>46239</v>
      </c>
    </row>
    <row r="7131" spans="1:13">
      <c r="A7131" s="418">
        <v>5001</v>
      </c>
      <c r="B7131" s="418">
        <v>464997</v>
      </c>
      <c r="C7131" s="418">
        <v>3000</v>
      </c>
      <c r="D7131" s="406">
        <v>14462026</v>
      </c>
      <c r="E7131" s="406" t="s">
        <v>458</v>
      </c>
      <c r="F7131" s="418">
        <v>25</v>
      </c>
      <c r="G7131" s="419">
        <v>46074</v>
      </c>
      <c r="H7131" s="419">
        <v>46097</v>
      </c>
      <c r="I7131" s="406" t="s">
        <v>15</v>
      </c>
      <c r="J7131" s="406" t="s">
        <v>1346</v>
      </c>
      <c r="K7131" s="420" t="b">
        <v>0</v>
      </c>
      <c r="L7131" s="406"/>
      <c r="M7131" s="419">
        <v>46097</v>
      </c>
    </row>
    <row r="7132" spans="1:13">
      <c r="A7132" s="418">
        <v>5001</v>
      </c>
      <c r="B7132" s="418">
        <v>457763</v>
      </c>
      <c r="C7132" s="418">
        <v>3000</v>
      </c>
      <c r="D7132" s="406">
        <v>144692025</v>
      </c>
      <c r="E7132" s="406" t="s">
        <v>459</v>
      </c>
      <c r="F7132" s="418">
        <v>750</v>
      </c>
      <c r="G7132" s="419">
        <v>46105</v>
      </c>
      <c r="H7132" s="419">
        <v>46108</v>
      </c>
      <c r="I7132" s="406" t="s">
        <v>15</v>
      </c>
      <c r="J7132" s="406" t="s">
        <v>1346</v>
      </c>
      <c r="K7132" s="420" t="b">
        <v>0</v>
      </c>
      <c r="L7132" s="406"/>
      <c r="M7132" s="419">
        <v>46109</v>
      </c>
    </row>
    <row r="7133" spans="1:13">
      <c r="A7133" s="418">
        <v>5001</v>
      </c>
      <c r="B7133" s="418">
        <v>457763</v>
      </c>
      <c r="C7133" s="418">
        <v>3000</v>
      </c>
      <c r="D7133" s="406">
        <v>144702025</v>
      </c>
      <c r="E7133" s="406" t="s">
        <v>459</v>
      </c>
      <c r="F7133" s="418">
        <v>725</v>
      </c>
      <c r="G7133" s="419">
        <v>46105</v>
      </c>
      <c r="H7133" s="419">
        <v>46108</v>
      </c>
      <c r="I7133" s="406" t="s">
        <v>15</v>
      </c>
      <c r="J7133" s="406" t="s">
        <v>1346</v>
      </c>
      <c r="K7133" s="420" t="b">
        <v>0</v>
      </c>
      <c r="L7133" s="406"/>
      <c r="M7133" s="419">
        <v>46109</v>
      </c>
    </row>
    <row r="7134" spans="1:13">
      <c r="A7134" s="418">
        <v>5001</v>
      </c>
      <c r="B7134" s="418">
        <v>464997</v>
      </c>
      <c r="C7134" s="418">
        <v>3000</v>
      </c>
      <c r="D7134" s="406">
        <v>14472026</v>
      </c>
      <c r="E7134" s="406" t="s">
        <v>458</v>
      </c>
      <c r="F7134" s="418">
        <v>50</v>
      </c>
      <c r="G7134" s="419">
        <v>46077</v>
      </c>
      <c r="H7134" s="419">
        <v>46097</v>
      </c>
      <c r="I7134" s="406" t="s">
        <v>15</v>
      </c>
      <c r="J7134" s="406" t="s">
        <v>1346</v>
      </c>
      <c r="K7134" s="420" t="b">
        <v>0</v>
      </c>
      <c r="L7134" s="406"/>
      <c r="M7134" s="419">
        <v>46097</v>
      </c>
    </row>
    <row r="7135" spans="1:13">
      <c r="A7135" s="418">
        <v>5001</v>
      </c>
      <c r="B7135" s="418">
        <v>464997</v>
      </c>
      <c r="C7135" s="418">
        <v>3000</v>
      </c>
      <c r="D7135" s="406">
        <v>14482026</v>
      </c>
      <c r="E7135" s="406" t="s">
        <v>458</v>
      </c>
      <c r="F7135" s="418">
        <v>25</v>
      </c>
      <c r="G7135" s="419">
        <v>46076</v>
      </c>
      <c r="H7135" s="419">
        <v>46097</v>
      </c>
      <c r="I7135" s="406" t="s">
        <v>15</v>
      </c>
      <c r="J7135" s="406" t="s">
        <v>1346</v>
      </c>
      <c r="K7135" s="420" t="b">
        <v>0</v>
      </c>
      <c r="L7135" s="406"/>
      <c r="M7135" s="419">
        <v>46097</v>
      </c>
    </row>
    <row r="7136" spans="1:13">
      <c r="A7136" s="418">
        <v>5001</v>
      </c>
      <c r="B7136" s="418">
        <v>464997</v>
      </c>
      <c r="C7136" s="418">
        <v>3000</v>
      </c>
      <c r="D7136" s="406">
        <v>14492026</v>
      </c>
      <c r="E7136" s="406" t="s">
        <v>458</v>
      </c>
      <c r="F7136" s="418">
        <v>50</v>
      </c>
      <c r="G7136" s="419">
        <v>46077</v>
      </c>
      <c r="H7136" s="419">
        <v>46097</v>
      </c>
      <c r="I7136" s="406" t="s">
        <v>15</v>
      </c>
      <c r="J7136" s="406" t="s">
        <v>1346</v>
      </c>
      <c r="K7136" s="420" t="b">
        <v>0</v>
      </c>
      <c r="L7136" s="406"/>
      <c r="M7136" s="419">
        <v>46097</v>
      </c>
    </row>
    <row r="7137" spans="1:13">
      <c r="A7137" s="418">
        <v>5001</v>
      </c>
      <c r="B7137" s="418">
        <v>409998</v>
      </c>
      <c r="C7137" s="418">
        <v>3000</v>
      </c>
      <c r="D7137" s="406">
        <v>145592026</v>
      </c>
      <c r="E7137" s="406" t="s">
        <v>346</v>
      </c>
      <c r="F7137" s="418">
        <v>50</v>
      </c>
      <c r="G7137" s="419">
        <v>46225</v>
      </c>
      <c r="H7137" s="419">
        <v>46244</v>
      </c>
      <c r="I7137" s="406" t="s">
        <v>15</v>
      </c>
      <c r="J7137" s="406" t="s">
        <v>1346</v>
      </c>
      <c r="K7137" s="420" t="b">
        <v>0</v>
      </c>
      <c r="L7137" s="406"/>
      <c r="M7137" s="419">
        <v>46245</v>
      </c>
    </row>
    <row r="7138" spans="1:13">
      <c r="A7138" s="418">
        <v>5001</v>
      </c>
      <c r="B7138" s="418">
        <v>465098</v>
      </c>
      <c r="C7138" s="418">
        <v>3000</v>
      </c>
      <c r="D7138" s="406">
        <v>146252026</v>
      </c>
      <c r="E7138" s="406" t="s">
        <v>478</v>
      </c>
      <c r="F7138" s="418">
        <v>1</v>
      </c>
      <c r="G7138" s="419">
        <v>46216</v>
      </c>
      <c r="H7138" s="419">
        <v>46281</v>
      </c>
      <c r="I7138" s="406" t="s">
        <v>15</v>
      </c>
      <c r="J7138" s="406" t="s">
        <v>1346</v>
      </c>
      <c r="K7138" s="420" t="b">
        <v>0</v>
      </c>
      <c r="L7138" s="406"/>
      <c r="M7138" s="419">
        <v>46281</v>
      </c>
    </row>
    <row r="7139" spans="1:13">
      <c r="A7139" s="418">
        <v>5001</v>
      </c>
      <c r="B7139" s="418">
        <v>465098</v>
      </c>
      <c r="C7139" s="418">
        <v>3000</v>
      </c>
      <c r="D7139" s="406">
        <v>146262026</v>
      </c>
      <c r="E7139" s="406" t="s">
        <v>478</v>
      </c>
      <c r="F7139" s="418">
        <v>1</v>
      </c>
      <c r="G7139" s="419">
        <v>46216</v>
      </c>
      <c r="H7139" s="419">
        <v>46245</v>
      </c>
      <c r="I7139" s="406" t="s">
        <v>15</v>
      </c>
      <c r="J7139" s="406" t="s">
        <v>1346</v>
      </c>
      <c r="K7139" s="420" t="b">
        <v>0</v>
      </c>
      <c r="L7139" s="406"/>
      <c r="M7139" s="419">
        <v>46246</v>
      </c>
    </row>
    <row r="7140" spans="1:13">
      <c r="A7140" s="418">
        <v>5001</v>
      </c>
      <c r="B7140" s="418">
        <v>462165</v>
      </c>
      <c r="C7140" s="418">
        <v>3000</v>
      </c>
      <c r="D7140" s="406">
        <v>146322026</v>
      </c>
      <c r="E7140" s="406" t="s">
        <v>1368</v>
      </c>
      <c r="F7140" s="418">
        <v>50</v>
      </c>
      <c r="G7140" s="419">
        <v>46213</v>
      </c>
      <c r="H7140" s="419">
        <v>46234</v>
      </c>
      <c r="I7140" s="406" t="s">
        <v>15</v>
      </c>
      <c r="J7140" s="406" t="s">
        <v>1346</v>
      </c>
      <c r="K7140" s="420" t="b">
        <v>0</v>
      </c>
      <c r="L7140" s="406"/>
      <c r="M7140" s="419">
        <v>46234</v>
      </c>
    </row>
    <row r="7141" spans="1:13">
      <c r="A7141" s="418">
        <v>5001</v>
      </c>
      <c r="B7141" s="418">
        <v>422463</v>
      </c>
      <c r="C7141" s="418">
        <v>3000</v>
      </c>
      <c r="D7141" s="406">
        <v>146332026</v>
      </c>
      <c r="E7141" s="406" t="s">
        <v>249</v>
      </c>
      <c r="F7141" s="418">
        <v>2</v>
      </c>
      <c r="G7141" s="419">
        <v>46230</v>
      </c>
      <c r="H7141" s="406"/>
      <c r="I7141" s="406" t="s">
        <v>1126</v>
      </c>
      <c r="J7141" s="406" t="s">
        <v>1346</v>
      </c>
      <c r="K7141" s="420" t="b">
        <v>0</v>
      </c>
      <c r="L7141" s="406"/>
      <c r="M7141" s="406"/>
    </row>
    <row r="7142" spans="1:13">
      <c r="A7142" s="418">
        <v>5001</v>
      </c>
      <c r="B7142" s="418">
        <v>486840</v>
      </c>
      <c r="C7142" s="418">
        <v>3000</v>
      </c>
      <c r="D7142" s="406">
        <v>146362026</v>
      </c>
      <c r="E7142" s="406" t="s">
        <v>1369</v>
      </c>
      <c r="F7142" s="418">
        <v>30</v>
      </c>
      <c r="G7142" s="419">
        <v>46213</v>
      </c>
      <c r="H7142" s="419">
        <v>46260</v>
      </c>
      <c r="I7142" s="406" t="s">
        <v>15</v>
      </c>
      <c r="J7142" s="406" t="s">
        <v>1346</v>
      </c>
      <c r="K7142" s="420" t="b">
        <v>0</v>
      </c>
      <c r="L7142" s="406"/>
      <c r="M7142" s="419">
        <v>46260</v>
      </c>
    </row>
    <row r="7143" spans="1:13">
      <c r="A7143" s="418">
        <v>5001</v>
      </c>
      <c r="B7143" s="418">
        <v>465098</v>
      </c>
      <c r="C7143" s="418">
        <v>3000</v>
      </c>
      <c r="D7143" s="406">
        <v>146882026</v>
      </c>
      <c r="E7143" s="406" t="s">
        <v>478</v>
      </c>
      <c r="F7143" s="418">
        <v>1</v>
      </c>
      <c r="G7143" s="419">
        <v>46218</v>
      </c>
      <c r="H7143" s="419">
        <v>46228</v>
      </c>
      <c r="I7143" s="406" t="s">
        <v>15</v>
      </c>
      <c r="J7143" s="406" t="s">
        <v>1346</v>
      </c>
      <c r="K7143" s="420" t="b">
        <v>0</v>
      </c>
      <c r="L7143" s="406"/>
      <c r="M7143" s="419">
        <v>46230</v>
      </c>
    </row>
    <row r="7144" spans="1:13">
      <c r="A7144" s="418">
        <v>2017</v>
      </c>
      <c r="B7144" s="418">
        <v>470427</v>
      </c>
      <c r="C7144" s="418">
        <v>3010</v>
      </c>
      <c r="D7144" s="406">
        <v>14732026</v>
      </c>
      <c r="E7144" s="406" t="s">
        <v>598</v>
      </c>
      <c r="F7144" s="418">
        <v>660</v>
      </c>
      <c r="G7144" s="419">
        <v>46274</v>
      </c>
      <c r="H7144" s="419">
        <v>46280</v>
      </c>
      <c r="I7144" s="406" t="s">
        <v>15</v>
      </c>
      <c r="J7144" s="406" t="s">
        <v>1346</v>
      </c>
      <c r="K7144" s="420" t="b">
        <v>0</v>
      </c>
      <c r="L7144" s="406"/>
      <c r="M7144" s="419">
        <v>46280</v>
      </c>
    </row>
    <row r="7145" spans="1:13">
      <c r="A7145" s="418">
        <v>5001</v>
      </c>
      <c r="B7145" s="418">
        <v>442832</v>
      </c>
      <c r="C7145" s="418">
        <v>3000</v>
      </c>
      <c r="D7145" s="406">
        <v>147382026</v>
      </c>
      <c r="E7145" s="406" t="s">
        <v>693</v>
      </c>
      <c r="F7145" s="418">
        <v>1</v>
      </c>
      <c r="G7145" s="419">
        <v>46221</v>
      </c>
      <c r="H7145" s="419">
        <v>46228</v>
      </c>
      <c r="I7145" s="406" t="s">
        <v>15</v>
      </c>
      <c r="J7145" s="406" t="s">
        <v>1346</v>
      </c>
      <c r="K7145" s="420" t="b">
        <v>0</v>
      </c>
      <c r="L7145" s="406"/>
      <c r="M7145" s="419">
        <v>46230</v>
      </c>
    </row>
    <row r="7146" spans="1:13">
      <c r="A7146" s="418">
        <v>5001</v>
      </c>
      <c r="B7146" s="418">
        <v>461770</v>
      </c>
      <c r="C7146" s="418">
        <v>3000</v>
      </c>
      <c r="D7146" s="406">
        <v>147402026</v>
      </c>
      <c r="E7146" s="406" t="s">
        <v>886</v>
      </c>
      <c r="F7146" s="418">
        <v>4</v>
      </c>
      <c r="G7146" s="419">
        <v>46260</v>
      </c>
      <c r="H7146" s="419">
        <v>46265</v>
      </c>
      <c r="I7146" s="406" t="s">
        <v>15</v>
      </c>
      <c r="J7146" s="406" t="s">
        <v>1346</v>
      </c>
      <c r="K7146" s="420" t="b">
        <v>0</v>
      </c>
      <c r="L7146" s="406"/>
      <c r="M7146" s="419">
        <v>46265</v>
      </c>
    </row>
    <row r="7147" spans="1:13">
      <c r="A7147" s="418">
        <v>5001</v>
      </c>
      <c r="B7147" s="418">
        <v>438134</v>
      </c>
      <c r="C7147" s="418">
        <v>3000</v>
      </c>
      <c r="D7147" s="406">
        <v>147492026</v>
      </c>
      <c r="E7147" s="406" t="s">
        <v>504</v>
      </c>
      <c r="F7147" s="418">
        <v>350</v>
      </c>
      <c r="G7147" s="419">
        <v>46280</v>
      </c>
      <c r="H7147" s="419">
        <v>46282</v>
      </c>
      <c r="I7147" s="406" t="s">
        <v>15</v>
      </c>
      <c r="J7147" s="406" t="s">
        <v>1346</v>
      </c>
      <c r="K7147" s="420" t="b">
        <v>0</v>
      </c>
      <c r="L7147" s="406"/>
      <c r="M7147" s="419">
        <v>46282</v>
      </c>
    </row>
    <row r="7148" spans="1:13">
      <c r="A7148" s="418">
        <v>5001</v>
      </c>
      <c r="B7148" s="418">
        <v>410548</v>
      </c>
      <c r="C7148" s="418">
        <v>3000</v>
      </c>
      <c r="D7148" s="406">
        <v>147982025</v>
      </c>
      <c r="E7148" s="406" t="s">
        <v>32</v>
      </c>
      <c r="F7148" s="418">
        <v>61</v>
      </c>
      <c r="G7148" s="406"/>
      <c r="H7148" s="419">
        <v>46128</v>
      </c>
      <c r="I7148" s="406" t="s">
        <v>15</v>
      </c>
      <c r="J7148" s="406" t="s">
        <v>1346</v>
      </c>
      <c r="K7148" s="420" t="b">
        <v>0</v>
      </c>
      <c r="L7148" s="406"/>
      <c r="M7148" s="419">
        <v>46128</v>
      </c>
    </row>
    <row r="7149" spans="1:13">
      <c r="A7149" s="418">
        <v>5001</v>
      </c>
      <c r="B7149" s="418">
        <v>410548</v>
      </c>
      <c r="C7149" s="418">
        <v>3000</v>
      </c>
      <c r="D7149" s="406">
        <v>148002025</v>
      </c>
      <c r="E7149" s="406" t="s">
        <v>32</v>
      </c>
      <c r="F7149" s="418">
        <v>62</v>
      </c>
      <c r="G7149" s="419">
        <v>46120</v>
      </c>
      <c r="H7149" s="419">
        <v>46128</v>
      </c>
      <c r="I7149" s="406" t="s">
        <v>15</v>
      </c>
      <c r="J7149" s="406" t="s">
        <v>1346</v>
      </c>
      <c r="K7149" s="420" t="b">
        <v>0</v>
      </c>
      <c r="L7149" s="406"/>
      <c r="M7149" s="419">
        <v>46128</v>
      </c>
    </row>
    <row r="7150" spans="1:13">
      <c r="A7150" s="418">
        <v>5001</v>
      </c>
      <c r="B7150" s="418">
        <v>410548</v>
      </c>
      <c r="C7150" s="418">
        <v>3000</v>
      </c>
      <c r="D7150" s="406">
        <v>148012025</v>
      </c>
      <c r="E7150" s="406" t="s">
        <v>32</v>
      </c>
      <c r="F7150" s="418">
        <v>61</v>
      </c>
      <c r="G7150" s="419">
        <v>46120</v>
      </c>
      <c r="H7150" s="419">
        <v>46128</v>
      </c>
      <c r="I7150" s="406" t="s">
        <v>15</v>
      </c>
      <c r="J7150" s="406" t="s">
        <v>1346</v>
      </c>
      <c r="K7150" s="420" t="b">
        <v>0</v>
      </c>
      <c r="L7150" s="406"/>
      <c r="M7150" s="419">
        <v>46128</v>
      </c>
    </row>
    <row r="7151" spans="1:13">
      <c r="A7151" s="418">
        <v>5001</v>
      </c>
      <c r="B7151" s="418">
        <v>410548</v>
      </c>
      <c r="C7151" s="418">
        <v>3000</v>
      </c>
      <c r="D7151" s="406">
        <v>148022025</v>
      </c>
      <c r="E7151" s="406" t="s">
        <v>32</v>
      </c>
      <c r="F7151" s="418">
        <v>61</v>
      </c>
      <c r="G7151" s="419">
        <v>46120</v>
      </c>
      <c r="H7151" s="419">
        <v>46128</v>
      </c>
      <c r="I7151" s="406" t="s">
        <v>15</v>
      </c>
      <c r="J7151" s="406" t="s">
        <v>1346</v>
      </c>
      <c r="K7151" s="420" t="b">
        <v>0</v>
      </c>
      <c r="L7151" s="406"/>
      <c r="M7151" s="419">
        <v>46128</v>
      </c>
    </row>
    <row r="7152" spans="1:13">
      <c r="A7152" s="418">
        <v>5001</v>
      </c>
      <c r="B7152" s="418">
        <v>409958</v>
      </c>
      <c r="C7152" s="418">
        <v>3000</v>
      </c>
      <c r="D7152" s="406">
        <v>148422026</v>
      </c>
      <c r="E7152" s="406" t="s">
        <v>727</v>
      </c>
      <c r="F7152" s="418">
        <v>125</v>
      </c>
      <c r="G7152" s="419">
        <v>46225</v>
      </c>
      <c r="H7152" s="419">
        <v>46231</v>
      </c>
      <c r="I7152" s="406" t="s">
        <v>15</v>
      </c>
      <c r="J7152" s="406" t="s">
        <v>1346</v>
      </c>
      <c r="K7152" s="420" t="b">
        <v>0</v>
      </c>
      <c r="L7152" s="406"/>
      <c r="M7152" s="419">
        <v>46233</v>
      </c>
    </row>
    <row r="7153" spans="1:13">
      <c r="A7153" s="418">
        <v>5001</v>
      </c>
      <c r="B7153" s="418">
        <v>456970</v>
      </c>
      <c r="C7153" s="418">
        <v>3000</v>
      </c>
      <c r="D7153" s="406">
        <v>149082026</v>
      </c>
      <c r="E7153" s="406" t="s">
        <v>615</v>
      </c>
      <c r="F7153" s="418">
        <v>50</v>
      </c>
      <c r="G7153" s="419">
        <v>46218</v>
      </c>
      <c r="H7153" s="419">
        <v>46232</v>
      </c>
      <c r="I7153" s="406" t="s">
        <v>15</v>
      </c>
      <c r="J7153" s="406" t="s">
        <v>1346</v>
      </c>
      <c r="K7153" s="420" t="b">
        <v>0</v>
      </c>
      <c r="L7153" s="406"/>
      <c r="M7153" s="419">
        <v>46232</v>
      </c>
    </row>
    <row r="7154" spans="1:13">
      <c r="A7154" s="418">
        <v>5001</v>
      </c>
      <c r="B7154" s="418">
        <v>456970</v>
      </c>
      <c r="C7154" s="418">
        <v>3000</v>
      </c>
      <c r="D7154" s="406">
        <v>149092026</v>
      </c>
      <c r="E7154" s="406" t="s">
        <v>615</v>
      </c>
      <c r="F7154" s="418">
        <v>20</v>
      </c>
      <c r="G7154" s="419">
        <v>46218</v>
      </c>
      <c r="H7154" s="419">
        <v>46232</v>
      </c>
      <c r="I7154" s="406" t="s">
        <v>15</v>
      </c>
      <c r="J7154" s="406" t="s">
        <v>1346</v>
      </c>
      <c r="K7154" s="420" t="b">
        <v>0</v>
      </c>
      <c r="L7154" s="406"/>
      <c r="M7154" s="419">
        <v>46232</v>
      </c>
    </row>
    <row r="7155" spans="1:13">
      <c r="A7155" s="418">
        <v>5001</v>
      </c>
      <c r="B7155" s="418">
        <v>472924</v>
      </c>
      <c r="C7155" s="418">
        <v>3000</v>
      </c>
      <c r="D7155" s="406">
        <v>149112025</v>
      </c>
      <c r="E7155" s="406" t="s">
        <v>1370</v>
      </c>
      <c r="F7155" s="418">
        <v>50</v>
      </c>
      <c r="G7155" s="419">
        <v>46076</v>
      </c>
      <c r="H7155" s="419">
        <v>46087</v>
      </c>
      <c r="I7155" s="406" t="s">
        <v>15</v>
      </c>
      <c r="J7155" s="406" t="s">
        <v>1346</v>
      </c>
      <c r="K7155" s="420" t="b">
        <v>0</v>
      </c>
      <c r="L7155" s="406"/>
      <c r="M7155" s="419">
        <v>46087</v>
      </c>
    </row>
    <row r="7156" spans="1:13">
      <c r="A7156" s="418">
        <v>5001</v>
      </c>
      <c r="B7156" s="418">
        <v>460817</v>
      </c>
      <c r="C7156" s="418">
        <v>3000</v>
      </c>
      <c r="D7156" s="406">
        <v>149122026</v>
      </c>
      <c r="E7156" s="406" t="s">
        <v>746</v>
      </c>
      <c r="F7156" s="418">
        <v>15</v>
      </c>
      <c r="G7156" s="419">
        <v>46218</v>
      </c>
      <c r="H7156" s="419">
        <v>46232</v>
      </c>
      <c r="I7156" s="406" t="s">
        <v>15</v>
      </c>
      <c r="J7156" s="406" t="s">
        <v>1346</v>
      </c>
      <c r="K7156" s="420" t="b">
        <v>0</v>
      </c>
      <c r="L7156" s="406"/>
      <c r="M7156" s="419">
        <v>46232</v>
      </c>
    </row>
    <row r="7157" spans="1:13">
      <c r="A7157" s="418">
        <v>5001</v>
      </c>
      <c r="B7157" s="418">
        <v>457216</v>
      </c>
      <c r="C7157" s="418">
        <v>3000</v>
      </c>
      <c r="D7157" s="406">
        <v>149452026</v>
      </c>
      <c r="E7157" s="406" t="s">
        <v>941</v>
      </c>
      <c r="F7157" s="418">
        <v>80</v>
      </c>
      <c r="G7157" s="419">
        <v>46218</v>
      </c>
      <c r="H7157" s="419">
        <v>46227</v>
      </c>
      <c r="I7157" s="406" t="s">
        <v>15</v>
      </c>
      <c r="J7157" s="406" t="s">
        <v>1346</v>
      </c>
      <c r="K7157" s="420" t="b">
        <v>0</v>
      </c>
      <c r="L7157" s="406"/>
      <c r="M7157" s="419">
        <v>46227</v>
      </c>
    </row>
    <row r="7158" spans="1:13">
      <c r="A7158" s="418">
        <v>5001</v>
      </c>
      <c r="B7158" s="418">
        <v>409970</v>
      </c>
      <c r="C7158" s="418">
        <v>3000</v>
      </c>
      <c r="D7158" s="406">
        <v>149562026</v>
      </c>
      <c r="E7158" s="406" t="s">
        <v>37</v>
      </c>
      <c r="F7158" s="418">
        <v>2</v>
      </c>
      <c r="G7158" s="419">
        <v>46231</v>
      </c>
      <c r="H7158" s="419">
        <v>46245</v>
      </c>
      <c r="I7158" s="406" t="s">
        <v>15</v>
      </c>
      <c r="J7158" s="406" t="s">
        <v>1346</v>
      </c>
      <c r="K7158" s="420" t="b">
        <v>0</v>
      </c>
      <c r="L7158" s="406"/>
      <c r="M7158" s="419">
        <v>46245</v>
      </c>
    </row>
    <row r="7159" spans="1:13">
      <c r="A7159" s="418">
        <v>5001</v>
      </c>
      <c r="B7159" s="418">
        <v>456976</v>
      </c>
      <c r="C7159" s="418">
        <v>3000</v>
      </c>
      <c r="D7159" s="406">
        <v>149572026</v>
      </c>
      <c r="E7159" s="406" t="s">
        <v>510</v>
      </c>
      <c r="F7159" s="418">
        <v>1959</v>
      </c>
      <c r="G7159" s="419">
        <v>46218</v>
      </c>
      <c r="H7159" s="419">
        <v>46227</v>
      </c>
      <c r="I7159" s="406" t="s">
        <v>15</v>
      </c>
      <c r="J7159" s="406" t="s">
        <v>1346</v>
      </c>
      <c r="K7159" s="420" t="b">
        <v>0</v>
      </c>
      <c r="L7159" s="406"/>
      <c r="M7159" s="419">
        <v>46227</v>
      </c>
    </row>
    <row r="7160" spans="1:13">
      <c r="A7160" s="418">
        <v>5001</v>
      </c>
      <c r="B7160" s="418">
        <v>446244</v>
      </c>
      <c r="C7160" s="418">
        <v>3000</v>
      </c>
      <c r="D7160" s="406">
        <v>149632026</v>
      </c>
      <c r="E7160" s="406" t="s">
        <v>793</v>
      </c>
      <c r="F7160" s="418">
        <v>1</v>
      </c>
      <c r="G7160" s="419">
        <v>46218</v>
      </c>
      <c r="H7160" s="419">
        <v>46228</v>
      </c>
      <c r="I7160" s="406" t="s">
        <v>15</v>
      </c>
      <c r="J7160" s="406" t="s">
        <v>1346</v>
      </c>
      <c r="K7160" s="420" t="b">
        <v>0</v>
      </c>
      <c r="L7160" s="406"/>
      <c r="M7160" s="419">
        <v>46228</v>
      </c>
    </row>
    <row r="7161" spans="1:13">
      <c r="A7161" s="418">
        <v>5001</v>
      </c>
      <c r="B7161" s="418">
        <v>448014</v>
      </c>
      <c r="C7161" s="418">
        <v>3000</v>
      </c>
      <c r="D7161" s="406">
        <v>149662026</v>
      </c>
      <c r="E7161" s="406" t="s">
        <v>313</v>
      </c>
      <c r="F7161" s="418">
        <v>30</v>
      </c>
      <c r="G7161" s="419">
        <v>46218</v>
      </c>
      <c r="H7161" s="419">
        <v>46228</v>
      </c>
      <c r="I7161" s="406" t="s">
        <v>15</v>
      </c>
      <c r="J7161" s="406" t="s">
        <v>1346</v>
      </c>
      <c r="K7161" s="420" t="b">
        <v>0</v>
      </c>
      <c r="L7161" s="406"/>
      <c r="M7161" s="419">
        <v>46228</v>
      </c>
    </row>
    <row r="7162" spans="1:13">
      <c r="A7162" s="418">
        <v>5001</v>
      </c>
      <c r="B7162" s="418">
        <v>458325</v>
      </c>
      <c r="C7162" s="418">
        <v>3000</v>
      </c>
      <c r="D7162" s="406">
        <v>149682026</v>
      </c>
      <c r="E7162" s="406" t="s">
        <v>884</v>
      </c>
      <c r="F7162" s="418">
        <v>54</v>
      </c>
      <c r="G7162" s="419">
        <v>46218</v>
      </c>
      <c r="H7162" s="419">
        <v>46230</v>
      </c>
      <c r="I7162" s="406" t="s">
        <v>15</v>
      </c>
      <c r="J7162" s="406" t="s">
        <v>1346</v>
      </c>
      <c r="K7162" s="420" t="b">
        <v>0</v>
      </c>
      <c r="L7162" s="406"/>
      <c r="M7162" s="419">
        <v>46235</v>
      </c>
    </row>
    <row r="7163" spans="1:13">
      <c r="A7163" s="418">
        <v>5001</v>
      </c>
      <c r="B7163" s="418">
        <v>463405</v>
      </c>
      <c r="C7163" s="418">
        <v>3000</v>
      </c>
      <c r="D7163" s="406">
        <v>149932026</v>
      </c>
      <c r="E7163" s="406" t="s">
        <v>880</v>
      </c>
      <c r="F7163" s="418">
        <v>10</v>
      </c>
      <c r="G7163" s="419">
        <v>46260</v>
      </c>
      <c r="H7163" s="419">
        <v>46262</v>
      </c>
      <c r="I7163" s="406" t="s">
        <v>15</v>
      </c>
      <c r="J7163" s="406" t="s">
        <v>1346</v>
      </c>
      <c r="K7163" s="420" t="b">
        <v>0</v>
      </c>
      <c r="L7163" s="406"/>
      <c r="M7163" s="419">
        <v>46265</v>
      </c>
    </row>
    <row r="7164" spans="1:13">
      <c r="A7164" s="418">
        <v>5001</v>
      </c>
      <c r="B7164" s="418">
        <v>464475</v>
      </c>
      <c r="C7164" s="418">
        <v>3000</v>
      </c>
      <c r="D7164" s="406">
        <v>149992025</v>
      </c>
      <c r="E7164" s="406" t="s">
        <v>63</v>
      </c>
      <c r="F7164" s="418">
        <v>25</v>
      </c>
      <c r="G7164" s="419">
        <v>46073</v>
      </c>
      <c r="H7164" s="419">
        <v>46078</v>
      </c>
      <c r="I7164" s="406" t="s">
        <v>15</v>
      </c>
      <c r="J7164" s="406" t="s">
        <v>1346</v>
      </c>
      <c r="K7164" s="420" t="b">
        <v>0</v>
      </c>
      <c r="L7164" s="406"/>
      <c r="M7164" s="419">
        <v>46079</v>
      </c>
    </row>
    <row r="7165" spans="1:13">
      <c r="A7165" s="418">
        <v>5001</v>
      </c>
      <c r="B7165" s="418">
        <v>476358</v>
      </c>
      <c r="C7165" s="418">
        <v>3000</v>
      </c>
      <c r="D7165" s="406">
        <v>150102026</v>
      </c>
      <c r="E7165" s="406" t="s">
        <v>428</v>
      </c>
      <c r="F7165" s="418">
        <v>50</v>
      </c>
      <c r="G7165" s="419">
        <v>46273</v>
      </c>
      <c r="H7165" s="419">
        <v>46275</v>
      </c>
      <c r="I7165" s="406" t="s">
        <v>15</v>
      </c>
      <c r="J7165" s="406" t="s">
        <v>1346</v>
      </c>
      <c r="K7165" s="420" t="b">
        <v>0</v>
      </c>
      <c r="L7165" s="406"/>
      <c r="M7165" s="419">
        <v>46275</v>
      </c>
    </row>
    <row r="7166" spans="1:13">
      <c r="A7166" s="418">
        <v>5001</v>
      </c>
      <c r="B7166" s="418">
        <v>438102</v>
      </c>
      <c r="C7166" s="418">
        <v>3000</v>
      </c>
      <c r="D7166" s="406">
        <v>150152026</v>
      </c>
      <c r="E7166" s="406" t="s">
        <v>333</v>
      </c>
      <c r="F7166" s="418">
        <v>100</v>
      </c>
      <c r="G7166" s="419">
        <v>46261</v>
      </c>
      <c r="H7166" s="419">
        <v>46265</v>
      </c>
      <c r="I7166" s="406" t="s">
        <v>15</v>
      </c>
      <c r="J7166" s="406" t="s">
        <v>1346</v>
      </c>
      <c r="K7166" s="420" t="b">
        <v>0</v>
      </c>
      <c r="L7166" s="406"/>
      <c r="M7166" s="419">
        <v>46265</v>
      </c>
    </row>
    <row r="7167" spans="1:13">
      <c r="A7167" s="418">
        <v>5001</v>
      </c>
      <c r="B7167" s="418">
        <v>457542</v>
      </c>
      <c r="C7167" s="418">
        <v>3000</v>
      </c>
      <c r="D7167" s="406">
        <v>150412026</v>
      </c>
      <c r="E7167" s="406" t="s">
        <v>692</v>
      </c>
      <c r="F7167" s="418">
        <v>600</v>
      </c>
      <c r="G7167" s="419">
        <v>46225</v>
      </c>
      <c r="H7167" s="419">
        <v>46230</v>
      </c>
      <c r="I7167" s="406" t="s">
        <v>15</v>
      </c>
      <c r="J7167" s="406" t="s">
        <v>1346</v>
      </c>
      <c r="K7167" s="420" t="b">
        <v>0</v>
      </c>
      <c r="L7167" s="406"/>
      <c r="M7167" s="419">
        <v>46230</v>
      </c>
    </row>
    <row r="7168" spans="1:13">
      <c r="A7168" s="418">
        <v>5001</v>
      </c>
      <c r="B7168" s="418">
        <v>463212</v>
      </c>
      <c r="C7168" s="418">
        <v>3000</v>
      </c>
      <c r="D7168" s="406">
        <v>150422026</v>
      </c>
      <c r="E7168" s="406" t="s">
        <v>25</v>
      </c>
      <c r="F7168" s="418">
        <v>10</v>
      </c>
      <c r="G7168" s="419">
        <v>46218</v>
      </c>
      <c r="H7168" s="419">
        <v>46228</v>
      </c>
      <c r="I7168" s="406" t="s">
        <v>15</v>
      </c>
      <c r="J7168" s="406" t="s">
        <v>1346</v>
      </c>
      <c r="K7168" s="420" t="b">
        <v>0</v>
      </c>
      <c r="L7168" s="406"/>
      <c r="M7168" s="419">
        <v>46228</v>
      </c>
    </row>
    <row r="7169" spans="1:13">
      <c r="A7169" s="418">
        <v>5001</v>
      </c>
      <c r="B7169" s="418">
        <v>456973</v>
      </c>
      <c r="C7169" s="418">
        <v>3000</v>
      </c>
      <c r="D7169" s="406">
        <v>150442026</v>
      </c>
      <c r="E7169" s="406" t="s">
        <v>195</v>
      </c>
      <c r="F7169" s="418">
        <v>50</v>
      </c>
      <c r="G7169" s="419">
        <v>46225</v>
      </c>
      <c r="H7169" s="419">
        <v>46232</v>
      </c>
      <c r="I7169" s="406" t="s">
        <v>15</v>
      </c>
      <c r="J7169" s="406" t="s">
        <v>1346</v>
      </c>
      <c r="K7169" s="420" t="b">
        <v>0</v>
      </c>
      <c r="L7169" s="406"/>
      <c r="M7169" s="419">
        <v>46232</v>
      </c>
    </row>
    <row r="7170" spans="1:13">
      <c r="A7170" s="418">
        <v>5001</v>
      </c>
      <c r="B7170" s="418">
        <v>443705</v>
      </c>
      <c r="C7170" s="418">
        <v>3000</v>
      </c>
      <c r="D7170" s="406">
        <v>150462026</v>
      </c>
      <c r="E7170" s="406" t="s">
        <v>29</v>
      </c>
      <c r="F7170" s="418">
        <v>75</v>
      </c>
      <c r="G7170" s="419">
        <v>46233</v>
      </c>
      <c r="H7170" s="419">
        <v>46259</v>
      </c>
      <c r="I7170" s="406" t="s">
        <v>15</v>
      </c>
      <c r="J7170" s="406" t="s">
        <v>1346</v>
      </c>
      <c r="K7170" s="420" t="b">
        <v>0</v>
      </c>
      <c r="L7170" s="406"/>
      <c r="M7170" s="419">
        <v>46259</v>
      </c>
    </row>
    <row r="7171" spans="1:13">
      <c r="A7171" s="418">
        <v>5001</v>
      </c>
      <c r="B7171" s="418">
        <v>410061</v>
      </c>
      <c r="C7171" s="418">
        <v>3000</v>
      </c>
      <c r="D7171" s="406">
        <v>150472026</v>
      </c>
      <c r="E7171" s="406" t="s">
        <v>1037</v>
      </c>
      <c r="F7171" s="418">
        <v>540</v>
      </c>
      <c r="G7171" s="419">
        <v>46228</v>
      </c>
      <c r="H7171" s="419">
        <v>46241</v>
      </c>
      <c r="I7171" s="406" t="s">
        <v>15</v>
      </c>
      <c r="J7171" s="406" t="s">
        <v>1346</v>
      </c>
      <c r="K7171" s="420" t="b">
        <v>0</v>
      </c>
      <c r="L7171" s="406"/>
      <c r="M7171" s="419">
        <v>46241</v>
      </c>
    </row>
    <row r="7172" spans="1:13">
      <c r="A7172" s="418">
        <v>5001</v>
      </c>
      <c r="B7172" s="418">
        <v>471147</v>
      </c>
      <c r="C7172" s="418">
        <v>3000</v>
      </c>
      <c r="D7172" s="406">
        <v>150492026</v>
      </c>
      <c r="E7172" s="406" t="s">
        <v>647</v>
      </c>
      <c r="F7172" s="418">
        <v>145</v>
      </c>
      <c r="G7172" s="419">
        <v>46231</v>
      </c>
      <c r="H7172" s="419">
        <v>46233</v>
      </c>
      <c r="I7172" s="406" t="s">
        <v>15</v>
      </c>
      <c r="J7172" s="406" t="s">
        <v>1346</v>
      </c>
      <c r="K7172" s="420" t="b">
        <v>0</v>
      </c>
      <c r="L7172" s="406"/>
      <c r="M7172" s="419">
        <v>46234</v>
      </c>
    </row>
    <row r="7173" spans="1:13">
      <c r="A7173" s="418">
        <v>5001</v>
      </c>
      <c r="B7173" s="418">
        <v>446239</v>
      </c>
      <c r="C7173" s="418">
        <v>3000</v>
      </c>
      <c r="D7173" s="406">
        <v>150502026</v>
      </c>
      <c r="E7173" s="406" t="s">
        <v>945</v>
      </c>
      <c r="F7173" s="418">
        <v>50</v>
      </c>
      <c r="G7173" s="419">
        <v>46225</v>
      </c>
      <c r="H7173" s="419">
        <v>46227</v>
      </c>
      <c r="I7173" s="406" t="s">
        <v>15</v>
      </c>
      <c r="J7173" s="406" t="s">
        <v>1346</v>
      </c>
      <c r="K7173" s="420" t="b">
        <v>0</v>
      </c>
      <c r="L7173" s="406"/>
      <c r="M7173" s="419">
        <v>46227</v>
      </c>
    </row>
    <row r="7174" spans="1:13">
      <c r="A7174" s="418">
        <v>5001</v>
      </c>
      <c r="B7174" s="418">
        <v>423605</v>
      </c>
      <c r="C7174" s="418">
        <v>3000</v>
      </c>
      <c r="D7174" s="406">
        <v>150552026</v>
      </c>
      <c r="E7174" s="406" t="s">
        <v>179</v>
      </c>
      <c r="F7174" s="418">
        <v>40</v>
      </c>
      <c r="G7174" s="419">
        <v>46234</v>
      </c>
      <c r="H7174" s="419">
        <v>46260</v>
      </c>
      <c r="I7174" s="406" t="s">
        <v>15</v>
      </c>
      <c r="J7174" s="406" t="s">
        <v>1346</v>
      </c>
      <c r="K7174" s="420" t="b">
        <v>0</v>
      </c>
      <c r="L7174" s="406"/>
      <c r="M7174" s="419">
        <v>46261</v>
      </c>
    </row>
    <row r="7175" spans="1:13">
      <c r="A7175" s="418">
        <v>5001</v>
      </c>
      <c r="B7175" s="418">
        <v>487419</v>
      </c>
      <c r="C7175" s="418">
        <v>3000</v>
      </c>
      <c r="D7175" s="406">
        <v>150572026</v>
      </c>
      <c r="E7175" s="406" t="s">
        <v>1371</v>
      </c>
      <c r="F7175" s="418">
        <v>30</v>
      </c>
      <c r="G7175" s="419">
        <v>46220</v>
      </c>
      <c r="H7175" s="419">
        <v>46230</v>
      </c>
      <c r="I7175" s="406" t="s">
        <v>15</v>
      </c>
      <c r="J7175" s="406" t="s">
        <v>1346</v>
      </c>
      <c r="K7175" s="420" t="b">
        <v>0</v>
      </c>
      <c r="L7175" s="406"/>
      <c r="M7175" s="419">
        <v>46230</v>
      </c>
    </row>
    <row r="7176" spans="1:13">
      <c r="A7176" s="418">
        <v>5001</v>
      </c>
      <c r="B7176" s="418">
        <v>210048</v>
      </c>
      <c r="C7176" s="418">
        <v>3000</v>
      </c>
      <c r="D7176" s="406">
        <v>150582026</v>
      </c>
      <c r="E7176" s="406" t="s">
        <v>370</v>
      </c>
      <c r="F7176" s="418">
        <v>60</v>
      </c>
      <c r="G7176" s="419">
        <v>46225</v>
      </c>
      <c r="H7176" s="419">
        <v>46239</v>
      </c>
      <c r="I7176" s="406" t="s">
        <v>15</v>
      </c>
      <c r="J7176" s="406" t="s">
        <v>1346</v>
      </c>
      <c r="K7176" s="420" t="b">
        <v>0</v>
      </c>
      <c r="L7176" s="406"/>
      <c r="M7176" s="419">
        <v>46241</v>
      </c>
    </row>
    <row r="7177" spans="1:13">
      <c r="A7177" s="418">
        <v>5001</v>
      </c>
      <c r="B7177" s="418">
        <v>422349</v>
      </c>
      <c r="C7177" s="418">
        <v>3000</v>
      </c>
      <c r="D7177" s="406">
        <v>150812026</v>
      </c>
      <c r="E7177" s="406" t="s">
        <v>287</v>
      </c>
      <c r="F7177" s="418">
        <v>2</v>
      </c>
      <c r="G7177" s="419">
        <v>46228</v>
      </c>
      <c r="H7177" s="419">
        <v>46241</v>
      </c>
      <c r="I7177" s="406" t="s">
        <v>15</v>
      </c>
      <c r="J7177" s="406" t="s">
        <v>1346</v>
      </c>
      <c r="K7177" s="420" t="b">
        <v>0</v>
      </c>
      <c r="L7177" s="406"/>
      <c r="M7177" s="419">
        <v>46241</v>
      </c>
    </row>
    <row r="7178" spans="1:13">
      <c r="A7178" s="418">
        <v>5001</v>
      </c>
      <c r="B7178" s="418">
        <v>422349</v>
      </c>
      <c r="C7178" s="418">
        <v>3000</v>
      </c>
      <c r="D7178" s="406">
        <v>150832026</v>
      </c>
      <c r="E7178" s="406" t="s">
        <v>287</v>
      </c>
      <c r="F7178" s="418">
        <v>2</v>
      </c>
      <c r="G7178" s="419">
        <v>46238</v>
      </c>
      <c r="H7178" s="419">
        <v>46258</v>
      </c>
      <c r="I7178" s="406" t="s">
        <v>15</v>
      </c>
      <c r="J7178" s="406" t="s">
        <v>1346</v>
      </c>
      <c r="K7178" s="420" t="b">
        <v>0</v>
      </c>
      <c r="L7178" s="406"/>
      <c r="M7178" s="419">
        <v>46258</v>
      </c>
    </row>
    <row r="7179" spans="1:13">
      <c r="A7179" s="418">
        <v>5001</v>
      </c>
      <c r="B7179" s="418">
        <v>438138</v>
      </c>
      <c r="C7179" s="418">
        <v>3000</v>
      </c>
      <c r="D7179" s="406">
        <v>151042026</v>
      </c>
      <c r="E7179" s="406" t="s">
        <v>764</v>
      </c>
      <c r="F7179" s="418">
        <v>760</v>
      </c>
      <c r="G7179" s="419">
        <v>46245</v>
      </c>
      <c r="H7179" s="419">
        <v>46251</v>
      </c>
      <c r="I7179" s="406" t="s">
        <v>15</v>
      </c>
      <c r="J7179" s="406" t="s">
        <v>1346</v>
      </c>
      <c r="K7179" s="420" t="b">
        <v>0</v>
      </c>
      <c r="L7179" s="406"/>
      <c r="M7179" s="419">
        <v>46251</v>
      </c>
    </row>
    <row r="7180" spans="1:13">
      <c r="A7180" s="418">
        <v>5001</v>
      </c>
      <c r="B7180" s="418">
        <v>458538</v>
      </c>
      <c r="C7180" s="418">
        <v>3000</v>
      </c>
      <c r="D7180" s="406">
        <v>151052026</v>
      </c>
      <c r="E7180" s="406" t="s">
        <v>1372</v>
      </c>
      <c r="F7180" s="418">
        <v>40</v>
      </c>
      <c r="G7180" s="419">
        <v>46235</v>
      </c>
      <c r="H7180" s="419">
        <v>46240</v>
      </c>
      <c r="I7180" s="406" t="s">
        <v>15</v>
      </c>
      <c r="J7180" s="406" t="s">
        <v>1346</v>
      </c>
      <c r="K7180" s="420" t="b">
        <v>0</v>
      </c>
      <c r="L7180" s="406"/>
      <c r="M7180" s="419">
        <v>46240</v>
      </c>
    </row>
    <row r="7181" spans="1:13">
      <c r="A7181" s="418">
        <v>5001</v>
      </c>
      <c r="B7181" s="418">
        <v>459315</v>
      </c>
      <c r="C7181" s="418">
        <v>3000</v>
      </c>
      <c r="D7181" s="406">
        <v>151072026</v>
      </c>
      <c r="E7181" s="406" t="s">
        <v>1373</v>
      </c>
      <c r="F7181" s="418">
        <v>320</v>
      </c>
      <c r="G7181" s="419">
        <v>46255</v>
      </c>
      <c r="H7181" s="419">
        <v>46260</v>
      </c>
      <c r="I7181" s="406" t="s">
        <v>15</v>
      </c>
      <c r="J7181" s="406" t="s">
        <v>1346</v>
      </c>
      <c r="K7181" s="420" t="b">
        <v>0</v>
      </c>
      <c r="L7181" s="406"/>
      <c r="M7181" s="419">
        <v>46260</v>
      </c>
    </row>
    <row r="7182" spans="1:13">
      <c r="A7182" s="418">
        <v>5001</v>
      </c>
      <c r="B7182" s="418">
        <v>461893</v>
      </c>
      <c r="C7182" s="418">
        <v>3000</v>
      </c>
      <c r="D7182" s="406">
        <v>151442025</v>
      </c>
      <c r="E7182" s="406" t="s">
        <v>354</v>
      </c>
      <c r="F7182" s="418">
        <v>204</v>
      </c>
      <c r="G7182" s="419">
        <v>46070</v>
      </c>
      <c r="H7182" s="419">
        <v>46080</v>
      </c>
      <c r="I7182" s="406" t="s">
        <v>15</v>
      </c>
      <c r="J7182" s="406" t="s">
        <v>1346</v>
      </c>
      <c r="K7182" s="420" t="b">
        <v>0</v>
      </c>
      <c r="L7182" s="406"/>
      <c r="M7182" s="419">
        <v>46080</v>
      </c>
    </row>
    <row r="7183" spans="1:13">
      <c r="A7183" s="418">
        <v>5001</v>
      </c>
      <c r="B7183" s="418">
        <v>461734</v>
      </c>
      <c r="C7183" s="418">
        <v>3000</v>
      </c>
      <c r="D7183" s="406">
        <v>151602025</v>
      </c>
      <c r="E7183" s="406" t="s">
        <v>1374</v>
      </c>
      <c r="F7183" s="418">
        <v>18</v>
      </c>
      <c r="G7183" s="419">
        <v>46070</v>
      </c>
      <c r="H7183" s="419">
        <v>46076</v>
      </c>
      <c r="I7183" s="406" t="s">
        <v>15</v>
      </c>
      <c r="J7183" s="406" t="s">
        <v>1346</v>
      </c>
      <c r="K7183" s="420" t="b">
        <v>0</v>
      </c>
      <c r="L7183" s="406"/>
      <c r="M7183" s="419">
        <v>46076</v>
      </c>
    </row>
    <row r="7184" spans="1:13">
      <c r="A7184" s="418">
        <v>5001</v>
      </c>
      <c r="B7184" s="418">
        <v>410034</v>
      </c>
      <c r="C7184" s="418">
        <v>3000</v>
      </c>
      <c r="D7184" s="406">
        <v>151702026</v>
      </c>
      <c r="E7184" s="406" t="s">
        <v>383</v>
      </c>
      <c r="F7184" s="418">
        <v>2</v>
      </c>
      <c r="G7184" s="419">
        <v>46235</v>
      </c>
      <c r="H7184" s="419">
        <v>46241</v>
      </c>
      <c r="I7184" s="406" t="s">
        <v>15</v>
      </c>
      <c r="J7184" s="406" t="s">
        <v>1346</v>
      </c>
      <c r="K7184" s="420" t="b">
        <v>0</v>
      </c>
      <c r="L7184" s="406"/>
      <c r="M7184" s="419">
        <v>46242</v>
      </c>
    </row>
    <row r="7185" spans="1:13">
      <c r="A7185" s="418">
        <v>5001</v>
      </c>
      <c r="B7185" s="418">
        <v>409968</v>
      </c>
      <c r="C7185" s="418">
        <v>3000</v>
      </c>
      <c r="D7185" s="406">
        <v>151992026</v>
      </c>
      <c r="E7185" s="406" t="s">
        <v>152</v>
      </c>
      <c r="F7185" s="418">
        <v>14</v>
      </c>
      <c r="G7185" s="419">
        <v>46282</v>
      </c>
      <c r="H7185" s="419">
        <v>46289</v>
      </c>
      <c r="I7185" s="406" t="s">
        <v>15</v>
      </c>
      <c r="J7185" s="406" t="s">
        <v>1346</v>
      </c>
      <c r="K7185" s="420" t="b">
        <v>0</v>
      </c>
      <c r="L7185" s="406"/>
      <c r="M7185" s="419">
        <v>46290</v>
      </c>
    </row>
    <row r="7186" spans="1:13">
      <c r="A7186" s="418">
        <v>5001</v>
      </c>
      <c r="B7186" s="418">
        <v>410033</v>
      </c>
      <c r="C7186" s="418">
        <v>3000</v>
      </c>
      <c r="D7186" s="406">
        <v>152012026</v>
      </c>
      <c r="E7186" s="406" t="s">
        <v>234</v>
      </c>
      <c r="F7186" s="418">
        <v>525</v>
      </c>
      <c r="G7186" s="419">
        <v>46284</v>
      </c>
      <c r="H7186" s="419">
        <v>46287</v>
      </c>
      <c r="I7186" s="406" t="s">
        <v>15</v>
      </c>
      <c r="J7186" s="406" t="s">
        <v>1346</v>
      </c>
      <c r="K7186" s="420" t="b">
        <v>0</v>
      </c>
      <c r="L7186" s="406"/>
      <c r="M7186" s="419">
        <v>46288</v>
      </c>
    </row>
    <row r="7187" spans="1:13">
      <c r="A7187" s="418">
        <v>5001</v>
      </c>
      <c r="B7187" s="418">
        <v>438013</v>
      </c>
      <c r="C7187" s="418">
        <v>3000</v>
      </c>
      <c r="D7187" s="406">
        <v>152392026</v>
      </c>
      <c r="E7187" s="406" t="s">
        <v>69</v>
      </c>
      <c r="F7187" s="418">
        <v>400</v>
      </c>
      <c r="G7187" s="419">
        <v>46280</v>
      </c>
      <c r="H7187" s="419">
        <v>46286</v>
      </c>
      <c r="I7187" s="406" t="s">
        <v>15</v>
      </c>
      <c r="J7187" s="406" t="s">
        <v>1346</v>
      </c>
      <c r="K7187" s="420" t="b">
        <v>0</v>
      </c>
      <c r="L7187" s="406"/>
      <c r="M7187" s="419">
        <v>46286</v>
      </c>
    </row>
    <row r="7188" spans="1:13">
      <c r="A7188" s="418">
        <v>5001</v>
      </c>
      <c r="B7188" s="418">
        <v>438013</v>
      </c>
      <c r="C7188" s="418">
        <v>3000</v>
      </c>
      <c r="D7188" s="406">
        <v>152402026</v>
      </c>
      <c r="E7188" s="406" t="s">
        <v>69</v>
      </c>
      <c r="F7188" s="418">
        <v>300</v>
      </c>
      <c r="G7188" s="419">
        <v>46280</v>
      </c>
      <c r="H7188" s="419">
        <v>46286</v>
      </c>
      <c r="I7188" s="406" t="s">
        <v>15</v>
      </c>
      <c r="J7188" s="406" t="s">
        <v>1346</v>
      </c>
      <c r="K7188" s="420" t="b">
        <v>0</v>
      </c>
      <c r="L7188" s="406"/>
      <c r="M7188" s="419">
        <v>46286</v>
      </c>
    </row>
    <row r="7189" spans="1:13">
      <c r="A7189" s="418">
        <v>5001</v>
      </c>
      <c r="B7189" s="418">
        <v>447818</v>
      </c>
      <c r="C7189" s="418">
        <v>3000</v>
      </c>
      <c r="D7189" s="406">
        <v>152412026</v>
      </c>
      <c r="E7189" s="406" t="s">
        <v>323</v>
      </c>
      <c r="F7189" s="418">
        <v>25</v>
      </c>
      <c r="G7189" s="419">
        <v>46265</v>
      </c>
      <c r="H7189" s="419">
        <v>46267</v>
      </c>
      <c r="I7189" s="406" t="s">
        <v>15</v>
      </c>
      <c r="J7189" s="406" t="s">
        <v>1346</v>
      </c>
      <c r="K7189" s="420" t="b">
        <v>0</v>
      </c>
      <c r="L7189" s="406"/>
      <c r="M7189" s="419">
        <v>46267</v>
      </c>
    </row>
    <row r="7190" spans="1:13">
      <c r="A7190" s="418">
        <v>5001</v>
      </c>
      <c r="B7190" s="418">
        <v>447818</v>
      </c>
      <c r="C7190" s="418">
        <v>3000</v>
      </c>
      <c r="D7190" s="406">
        <v>152422026</v>
      </c>
      <c r="E7190" s="406" t="s">
        <v>323</v>
      </c>
      <c r="F7190" s="418">
        <v>75</v>
      </c>
      <c r="G7190" s="419">
        <v>46260</v>
      </c>
      <c r="H7190" s="419">
        <v>46265</v>
      </c>
      <c r="I7190" s="406" t="s">
        <v>15</v>
      </c>
      <c r="J7190" s="406" t="s">
        <v>1346</v>
      </c>
      <c r="K7190" s="420" t="b">
        <v>0</v>
      </c>
      <c r="L7190" s="406"/>
      <c r="M7190" s="419">
        <v>46265</v>
      </c>
    </row>
    <row r="7191" spans="1:13">
      <c r="A7191" s="418">
        <v>5001</v>
      </c>
      <c r="B7191" s="418">
        <v>481627</v>
      </c>
      <c r="C7191" s="418">
        <v>3000</v>
      </c>
      <c r="D7191" s="406">
        <v>152802026</v>
      </c>
      <c r="E7191" s="406" t="s">
        <v>551</v>
      </c>
      <c r="F7191" s="418">
        <v>3</v>
      </c>
      <c r="G7191" s="419">
        <v>46239</v>
      </c>
      <c r="H7191" s="419">
        <v>46284</v>
      </c>
      <c r="I7191" s="406" t="s">
        <v>15</v>
      </c>
      <c r="J7191" s="406" t="s">
        <v>1346</v>
      </c>
      <c r="K7191" s="420" t="b">
        <v>0</v>
      </c>
      <c r="L7191" s="406"/>
      <c r="M7191" s="419">
        <v>46290</v>
      </c>
    </row>
    <row r="7192" spans="1:13">
      <c r="A7192" s="418">
        <v>5001</v>
      </c>
      <c r="B7192" s="418">
        <v>481627</v>
      </c>
      <c r="C7192" s="418">
        <v>3000</v>
      </c>
      <c r="D7192" s="406">
        <v>152812026</v>
      </c>
      <c r="E7192" s="406" t="s">
        <v>551</v>
      </c>
      <c r="F7192" s="418">
        <v>1</v>
      </c>
      <c r="G7192" s="419">
        <v>46239</v>
      </c>
      <c r="H7192" s="419">
        <v>46284</v>
      </c>
      <c r="I7192" s="406" t="s">
        <v>15</v>
      </c>
      <c r="J7192" s="406" t="s">
        <v>1346</v>
      </c>
      <c r="K7192" s="420" t="b">
        <v>0</v>
      </c>
      <c r="L7192" s="406"/>
      <c r="M7192" s="419">
        <v>46290</v>
      </c>
    </row>
    <row r="7193" spans="1:13">
      <c r="A7193" s="418">
        <v>5001</v>
      </c>
      <c r="B7193" s="418">
        <v>464475</v>
      </c>
      <c r="C7193" s="418">
        <v>3000</v>
      </c>
      <c r="D7193" s="406">
        <v>153362025</v>
      </c>
      <c r="E7193" s="406" t="s">
        <v>63</v>
      </c>
      <c r="F7193" s="418">
        <v>25</v>
      </c>
      <c r="G7193" s="419">
        <v>46074</v>
      </c>
      <c r="H7193" s="419">
        <v>46078</v>
      </c>
      <c r="I7193" s="406" t="s">
        <v>15</v>
      </c>
      <c r="J7193" s="406" t="s">
        <v>1346</v>
      </c>
      <c r="K7193" s="420" t="b">
        <v>0</v>
      </c>
      <c r="L7193" s="406"/>
      <c r="M7193" s="419">
        <v>46079</v>
      </c>
    </row>
    <row r="7194" spans="1:13">
      <c r="A7194" s="418">
        <v>5001</v>
      </c>
      <c r="B7194" s="418">
        <v>464475</v>
      </c>
      <c r="C7194" s="418">
        <v>3000</v>
      </c>
      <c r="D7194" s="406">
        <v>153372025</v>
      </c>
      <c r="E7194" s="406" t="s">
        <v>63</v>
      </c>
      <c r="F7194" s="418">
        <v>25</v>
      </c>
      <c r="G7194" s="419">
        <v>46074</v>
      </c>
      <c r="H7194" s="419">
        <v>46078</v>
      </c>
      <c r="I7194" s="406" t="s">
        <v>15</v>
      </c>
      <c r="J7194" s="406" t="s">
        <v>1346</v>
      </c>
      <c r="K7194" s="420" t="b">
        <v>0</v>
      </c>
      <c r="L7194" s="406"/>
      <c r="M7194" s="419">
        <v>46079</v>
      </c>
    </row>
    <row r="7195" spans="1:13">
      <c r="A7195" s="418">
        <v>5001</v>
      </c>
      <c r="B7195" s="418">
        <v>464475</v>
      </c>
      <c r="C7195" s="418">
        <v>3000</v>
      </c>
      <c r="D7195" s="406">
        <v>153382025</v>
      </c>
      <c r="E7195" s="406" t="s">
        <v>63</v>
      </c>
      <c r="F7195" s="418">
        <v>25</v>
      </c>
      <c r="G7195" s="419">
        <v>46073</v>
      </c>
      <c r="H7195" s="419">
        <v>46078</v>
      </c>
      <c r="I7195" s="406" t="s">
        <v>15</v>
      </c>
      <c r="J7195" s="406" t="s">
        <v>1346</v>
      </c>
      <c r="K7195" s="420" t="b">
        <v>0</v>
      </c>
      <c r="L7195" s="406"/>
      <c r="M7195" s="419">
        <v>46079</v>
      </c>
    </row>
    <row r="7196" spans="1:13">
      <c r="A7196" s="418">
        <v>5001</v>
      </c>
      <c r="B7196" s="418">
        <v>410034</v>
      </c>
      <c r="C7196" s="418">
        <v>3000</v>
      </c>
      <c r="D7196" s="406">
        <v>153402026</v>
      </c>
      <c r="E7196" s="406" t="s">
        <v>383</v>
      </c>
      <c r="F7196" s="418">
        <v>3</v>
      </c>
      <c r="G7196" s="419">
        <v>46282</v>
      </c>
      <c r="H7196" s="419">
        <v>46283</v>
      </c>
      <c r="I7196" s="406" t="s">
        <v>15</v>
      </c>
      <c r="J7196" s="406" t="s">
        <v>1346</v>
      </c>
      <c r="K7196" s="420" t="b">
        <v>0</v>
      </c>
      <c r="L7196" s="406"/>
      <c r="M7196" s="419">
        <v>46284</v>
      </c>
    </row>
    <row r="7197" spans="1:13">
      <c r="A7197" s="418">
        <v>5001</v>
      </c>
      <c r="B7197" s="418">
        <v>410034</v>
      </c>
      <c r="C7197" s="418">
        <v>3000</v>
      </c>
      <c r="D7197" s="406">
        <v>153482026</v>
      </c>
      <c r="E7197" s="406" t="s">
        <v>383</v>
      </c>
      <c r="F7197" s="418">
        <v>525</v>
      </c>
      <c r="G7197" s="419">
        <v>46283</v>
      </c>
      <c r="H7197" s="419">
        <v>46283</v>
      </c>
      <c r="I7197" s="406" t="s">
        <v>15</v>
      </c>
      <c r="J7197" s="406" t="s">
        <v>1346</v>
      </c>
      <c r="K7197" s="420" t="b">
        <v>0</v>
      </c>
      <c r="L7197" s="406"/>
      <c r="M7197" s="419">
        <v>46284</v>
      </c>
    </row>
    <row r="7198" spans="1:13">
      <c r="A7198" s="418">
        <v>5001</v>
      </c>
      <c r="B7198" s="418">
        <v>456894</v>
      </c>
      <c r="C7198" s="418">
        <v>3000</v>
      </c>
      <c r="D7198" s="406">
        <v>153702026</v>
      </c>
      <c r="E7198" s="406" t="s">
        <v>240</v>
      </c>
      <c r="F7198" s="418">
        <v>125</v>
      </c>
      <c r="G7198" s="419">
        <v>46221</v>
      </c>
      <c r="H7198" s="419">
        <v>46228</v>
      </c>
      <c r="I7198" s="406" t="s">
        <v>15</v>
      </c>
      <c r="J7198" s="406" t="s">
        <v>1346</v>
      </c>
      <c r="K7198" s="420" t="b">
        <v>0</v>
      </c>
      <c r="L7198" s="406"/>
      <c r="M7198" s="419">
        <v>46228</v>
      </c>
    </row>
    <row r="7199" spans="1:13">
      <c r="A7199" s="418">
        <v>5001</v>
      </c>
      <c r="B7199" s="418">
        <v>408606</v>
      </c>
      <c r="C7199" s="418">
        <v>3000</v>
      </c>
      <c r="D7199" s="406">
        <v>153712026</v>
      </c>
      <c r="E7199" s="406" t="s">
        <v>454</v>
      </c>
      <c r="F7199" s="418">
        <v>400</v>
      </c>
      <c r="G7199" s="419">
        <v>46221</v>
      </c>
      <c r="H7199" s="419">
        <v>46230</v>
      </c>
      <c r="I7199" s="406" t="s">
        <v>15</v>
      </c>
      <c r="J7199" s="406" t="s">
        <v>1346</v>
      </c>
      <c r="K7199" s="420" t="b">
        <v>0</v>
      </c>
      <c r="L7199" s="406"/>
      <c r="M7199" s="419">
        <v>46230</v>
      </c>
    </row>
    <row r="7200" spans="1:13">
      <c r="A7200" s="418">
        <v>5001</v>
      </c>
      <c r="B7200" s="418">
        <v>471747</v>
      </c>
      <c r="C7200" s="418">
        <v>3000</v>
      </c>
      <c r="D7200" s="406">
        <v>153772026</v>
      </c>
      <c r="E7200" s="406" t="s">
        <v>649</v>
      </c>
      <c r="F7200" s="418">
        <v>150</v>
      </c>
      <c r="G7200" s="419">
        <v>46221</v>
      </c>
      <c r="H7200" s="419">
        <v>46228</v>
      </c>
      <c r="I7200" s="406" t="s">
        <v>15</v>
      </c>
      <c r="J7200" s="406" t="s">
        <v>1346</v>
      </c>
      <c r="K7200" s="420" t="b">
        <v>0</v>
      </c>
      <c r="L7200" s="406"/>
      <c r="M7200" s="419">
        <v>46228</v>
      </c>
    </row>
    <row r="7201" spans="1:13">
      <c r="A7201" s="418">
        <v>5001</v>
      </c>
      <c r="B7201" s="418">
        <v>472490</v>
      </c>
      <c r="C7201" s="418">
        <v>3000</v>
      </c>
      <c r="D7201" s="406">
        <v>154572026</v>
      </c>
      <c r="E7201" s="406" t="s">
        <v>569</v>
      </c>
      <c r="F7201" s="418">
        <v>195</v>
      </c>
      <c r="G7201" s="419">
        <v>46287</v>
      </c>
      <c r="H7201" s="419">
        <v>46293</v>
      </c>
      <c r="I7201" s="406" t="s">
        <v>15</v>
      </c>
      <c r="J7201" s="406" t="s">
        <v>1346</v>
      </c>
      <c r="K7201" s="420" t="b">
        <v>0</v>
      </c>
      <c r="L7201" s="406"/>
      <c r="M7201" s="419">
        <v>46295</v>
      </c>
    </row>
    <row r="7202" spans="1:13">
      <c r="A7202" s="418">
        <v>5001</v>
      </c>
      <c r="B7202" s="418">
        <v>410034</v>
      </c>
      <c r="C7202" s="418">
        <v>3000</v>
      </c>
      <c r="D7202" s="406">
        <v>154812026</v>
      </c>
      <c r="E7202" s="406" t="s">
        <v>383</v>
      </c>
      <c r="F7202" s="418">
        <v>525000000000000</v>
      </c>
      <c r="G7202" s="419">
        <v>46283</v>
      </c>
      <c r="H7202" s="419">
        <v>46283</v>
      </c>
      <c r="I7202" s="406" t="s">
        <v>15</v>
      </c>
      <c r="J7202" s="406" t="s">
        <v>1346</v>
      </c>
      <c r="K7202" s="420" t="b">
        <v>0</v>
      </c>
      <c r="L7202" s="406"/>
      <c r="M7202" s="419">
        <v>46284</v>
      </c>
    </row>
    <row r="7203" spans="1:13">
      <c r="A7203" s="418">
        <v>5001</v>
      </c>
      <c r="B7203" s="418">
        <v>410034</v>
      </c>
      <c r="C7203" s="418">
        <v>3000</v>
      </c>
      <c r="D7203" s="406">
        <v>154822026</v>
      </c>
      <c r="E7203" s="406" t="s">
        <v>383</v>
      </c>
      <c r="F7203" s="418">
        <v>525000000000000</v>
      </c>
      <c r="G7203" s="419">
        <v>46283</v>
      </c>
      <c r="H7203" s="419">
        <v>46283</v>
      </c>
      <c r="I7203" s="406" t="s">
        <v>15</v>
      </c>
      <c r="J7203" s="406" t="s">
        <v>1346</v>
      </c>
      <c r="K7203" s="420" t="b">
        <v>0</v>
      </c>
      <c r="L7203" s="406"/>
      <c r="M7203" s="419">
        <v>46284</v>
      </c>
    </row>
    <row r="7204" spans="1:13">
      <c r="A7204" s="418">
        <v>5001</v>
      </c>
      <c r="B7204" s="418">
        <v>410034</v>
      </c>
      <c r="C7204" s="418">
        <v>3000</v>
      </c>
      <c r="D7204" s="406">
        <v>154862026</v>
      </c>
      <c r="E7204" s="406" t="s">
        <v>383</v>
      </c>
      <c r="F7204" s="418">
        <v>262500000000000</v>
      </c>
      <c r="G7204" s="419">
        <v>46283</v>
      </c>
      <c r="H7204" s="419">
        <v>46287</v>
      </c>
      <c r="I7204" s="406" t="s">
        <v>15</v>
      </c>
      <c r="J7204" s="406" t="s">
        <v>1346</v>
      </c>
      <c r="K7204" s="420" t="b">
        <v>0</v>
      </c>
      <c r="L7204" s="406"/>
      <c r="M7204" s="419">
        <v>46287</v>
      </c>
    </row>
    <row r="7205" spans="1:13">
      <c r="A7205" s="418">
        <v>5001</v>
      </c>
      <c r="B7205" s="418">
        <v>481627</v>
      </c>
      <c r="C7205" s="418">
        <v>3000</v>
      </c>
      <c r="D7205" s="406">
        <v>155382026</v>
      </c>
      <c r="E7205" s="406" t="s">
        <v>551</v>
      </c>
      <c r="F7205" s="418">
        <v>500000000000000</v>
      </c>
      <c r="G7205" s="419">
        <v>46239</v>
      </c>
      <c r="H7205" s="419">
        <v>46284</v>
      </c>
      <c r="I7205" s="406" t="s">
        <v>15</v>
      </c>
      <c r="J7205" s="406" t="s">
        <v>1346</v>
      </c>
      <c r="K7205" s="420" t="b">
        <v>0</v>
      </c>
      <c r="L7205" s="406"/>
      <c r="M7205" s="419">
        <v>46289</v>
      </c>
    </row>
    <row r="7206" spans="1:13">
      <c r="A7206" s="418">
        <v>2017</v>
      </c>
      <c r="B7206" s="418">
        <v>482972</v>
      </c>
      <c r="C7206" s="418">
        <v>3010</v>
      </c>
      <c r="D7206" s="406">
        <v>15562026</v>
      </c>
      <c r="E7206" s="406" t="s">
        <v>64</v>
      </c>
      <c r="F7206" s="418">
        <v>75</v>
      </c>
      <c r="G7206" s="419">
        <v>46263</v>
      </c>
      <c r="H7206" s="419">
        <v>46268</v>
      </c>
      <c r="I7206" s="406" t="s">
        <v>15</v>
      </c>
      <c r="J7206" s="406" t="s">
        <v>1346</v>
      </c>
      <c r="K7206" s="420" t="b">
        <v>0</v>
      </c>
      <c r="L7206" s="406"/>
      <c r="M7206" s="419">
        <v>46268</v>
      </c>
    </row>
    <row r="7207" spans="1:13">
      <c r="A7207" s="418">
        <v>5001</v>
      </c>
      <c r="B7207" s="418">
        <v>460969</v>
      </c>
      <c r="C7207" s="418">
        <v>3000</v>
      </c>
      <c r="D7207" s="406">
        <v>155802025</v>
      </c>
      <c r="E7207" s="406" t="s">
        <v>645</v>
      </c>
      <c r="F7207" s="418">
        <v>50</v>
      </c>
      <c r="G7207" s="419">
        <v>46070</v>
      </c>
      <c r="H7207" s="419">
        <v>46077</v>
      </c>
      <c r="I7207" s="406" t="s">
        <v>15</v>
      </c>
      <c r="J7207" s="406" t="s">
        <v>1346</v>
      </c>
      <c r="K7207" s="420" t="b">
        <v>0</v>
      </c>
      <c r="L7207" s="406"/>
      <c r="M7207" s="419">
        <v>46077</v>
      </c>
    </row>
    <row r="7208" spans="1:13">
      <c r="A7208" s="418">
        <v>5001</v>
      </c>
      <c r="B7208" s="418">
        <v>438035</v>
      </c>
      <c r="C7208" s="418">
        <v>3000</v>
      </c>
      <c r="D7208" s="406">
        <v>15612026</v>
      </c>
      <c r="E7208" s="406" t="s">
        <v>115</v>
      </c>
      <c r="F7208" s="418">
        <v>408</v>
      </c>
      <c r="G7208" s="419">
        <v>46056</v>
      </c>
      <c r="H7208" s="419">
        <v>46078</v>
      </c>
      <c r="I7208" s="406" t="s">
        <v>15</v>
      </c>
      <c r="J7208" s="406" t="s">
        <v>1346</v>
      </c>
      <c r="K7208" s="420" t="b">
        <v>0</v>
      </c>
      <c r="L7208" s="406"/>
      <c r="M7208" s="419">
        <v>46078</v>
      </c>
    </row>
    <row r="7209" spans="1:13">
      <c r="A7209" s="418">
        <v>5001</v>
      </c>
      <c r="B7209" s="418">
        <v>458100</v>
      </c>
      <c r="C7209" s="418">
        <v>3000</v>
      </c>
      <c r="D7209" s="406">
        <v>156132026</v>
      </c>
      <c r="E7209" s="406" t="s">
        <v>199</v>
      </c>
      <c r="F7209" s="418">
        <v>540</v>
      </c>
      <c r="G7209" s="419">
        <v>46225</v>
      </c>
      <c r="H7209" s="419">
        <v>46231</v>
      </c>
      <c r="I7209" s="406" t="s">
        <v>15</v>
      </c>
      <c r="J7209" s="406" t="s">
        <v>1346</v>
      </c>
      <c r="K7209" s="420" t="b">
        <v>0</v>
      </c>
      <c r="L7209" s="406"/>
      <c r="M7209" s="419">
        <v>46231</v>
      </c>
    </row>
    <row r="7210" spans="1:13">
      <c r="A7210" s="418">
        <v>5001</v>
      </c>
      <c r="B7210" s="418">
        <v>422463</v>
      </c>
      <c r="C7210" s="418">
        <v>3000</v>
      </c>
      <c r="D7210" s="406">
        <v>156142026</v>
      </c>
      <c r="E7210" s="406" t="s">
        <v>249</v>
      </c>
      <c r="F7210" s="418">
        <v>4</v>
      </c>
      <c r="G7210" s="419">
        <v>46238</v>
      </c>
      <c r="H7210" s="419">
        <v>46240</v>
      </c>
      <c r="I7210" s="406" t="s">
        <v>15</v>
      </c>
      <c r="J7210" s="406" t="s">
        <v>1346</v>
      </c>
      <c r="K7210" s="420" t="b">
        <v>0</v>
      </c>
      <c r="L7210" s="406"/>
      <c r="M7210" s="419">
        <v>46246</v>
      </c>
    </row>
    <row r="7211" spans="1:13">
      <c r="A7211" s="418">
        <v>5001</v>
      </c>
      <c r="B7211" s="418">
        <v>438040</v>
      </c>
      <c r="C7211" s="418">
        <v>3000</v>
      </c>
      <c r="D7211" s="406">
        <v>156152026</v>
      </c>
      <c r="E7211" s="406" t="s">
        <v>968</v>
      </c>
      <c r="F7211" s="418">
        <v>136</v>
      </c>
      <c r="G7211" s="419">
        <v>46225</v>
      </c>
      <c r="H7211" s="419">
        <v>46231</v>
      </c>
      <c r="I7211" s="406" t="s">
        <v>15</v>
      </c>
      <c r="J7211" s="406" t="s">
        <v>1346</v>
      </c>
      <c r="K7211" s="420" t="b">
        <v>0</v>
      </c>
      <c r="L7211" s="406"/>
      <c r="M7211" s="419">
        <v>46231</v>
      </c>
    </row>
    <row r="7212" spans="1:13">
      <c r="A7212" s="418">
        <v>5001</v>
      </c>
      <c r="B7212" s="418">
        <v>461207</v>
      </c>
      <c r="C7212" s="418">
        <v>3000</v>
      </c>
      <c r="D7212" s="406">
        <v>156162026</v>
      </c>
      <c r="E7212" s="406" t="s">
        <v>971</v>
      </c>
      <c r="F7212" s="418">
        <v>68</v>
      </c>
      <c r="G7212" s="419">
        <v>46225</v>
      </c>
      <c r="H7212" s="419">
        <v>46232</v>
      </c>
      <c r="I7212" s="406" t="s">
        <v>15</v>
      </c>
      <c r="J7212" s="406" t="s">
        <v>1346</v>
      </c>
      <c r="K7212" s="420" t="b">
        <v>0</v>
      </c>
      <c r="L7212" s="406"/>
      <c r="M7212" s="419">
        <v>46232</v>
      </c>
    </row>
    <row r="7213" spans="1:13">
      <c r="A7213" s="418">
        <v>5001</v>
      </c>
      <c r="B7213" s="418">
        <v>474360</v>
      </c>
      <c r="C7213" s="418">
        <v>3000</v>
      </c>
      <c r="D7213" s="406">
        <v>156172026</v>
      </c>
      <c r="E7213" s="406" t="s">
        <v>936</v>
      </c>
      <c r="F7213" s="418">
        <v>75</v>
      </c>
      <c r="G7213" s="419">
        <v>46225</v>
      </c>
      <c r="H7213" s="419">
        <v>46231</v>
      </c>
      <c r="I7213" s="406" t="s">
        <v>15</v>
      </c>
      <c r="J7213" s="406" t="s">
        <v>1346</v>
      </c>
      <c r="K7213" s="420" t="b">
        <v>0</v>
      </c>
      <c r="L7213" s="406"/>
      <c r="M7213" s="419">
        <v>46231</v>
      </c>
    </row>
    <row r="7214" spans="1:13">
      <c r="A7214" s="418">
        <v>5001</v>
      </c>
      <c r="B7214" s="418">
        <v>438090</v>
      </c>
      <c r="C7214" s="418">
        <v>3000</v>
      </c>
      <c r="D7214" s="406">
        <v>156182026</v>
      </c>
      <c r="E7214" s="406" t="s">
        <v>330</v>
      </c>
      <c r="F7214" s="418">
        <v>340</v>
      </c>
      <c r="G7214" s="419">
        <v>46225</v>
      </c>
      <c r="H7214" s="419">
        <v>46231</v>
      </c>
      <c r="I7214" s="406" t="s">
        <v>15</v>
      </c>
      <c r="J7214" s="406" t="s">
        <v>1346</v>
      </c>
      <c r="K7214" s="420" t="b">
        <v>0</v>
      </c>
      <c r="L7214" s="406"/>
      <c r="M7214" s="419">
        <v>46231</v>
      </c>
    </row>
    <row r="7215" spans="1:13">
      <c r="A7215" s="418">
        <v>5001</v>
      </c>
      <c r="B7215" s="418">
        <v>439078</v>
      </c>
      <c r="C7215" s="418">
        <v>3000</v>
      </c>
      <c r="D7215" s="406">
        <v>156192026</v>
      </c>
      <c r="E7215" s="406" t="s">
        <v>660</v>
      </c>
      <c r="F7215" s="418">
        <v>400</v>
      </c>
      <c r="G7215" s="419">
        <v>46225</v>
      </c>
      <c r="H7215" s="419">
        <v>46238</v>
      </c>
      <c r="I7215" s="406" t="s">
        <v>15</v>
      </c>
      <c r="J7215" s="406" t="s">
        <v>1346</v>
      </c>
      <c r="K7215" s="420" t="b">
        <v>0</v>
      </c>
      <c r="L7215" s="406"/>
      <c r="M7215" s="419">
        <v>46238</v>
      </c>
    </row>
    <row r="7216" spans="1:13">
      <c r="A7216" s="418">
        <v>5001</v>
      </c>
      <c r="B7216" s="418">
        <v>462997</v>
      </c>
      <c r="C7216" s="418">
        <v>3000</v>
      </c>
      <c r="D7216" s="406">
        <v>156242026</v>
      </c>
      <c r="E7216" s="406" t="s">
        <v>514</v>
      </c>
      <c r="F7216" s="418">
        <v>960</v>
      </c>
      <c r="G7216" s="419">
        <v>46232</v>
      </c>
      <c r="H7216" s="419">
        <v>46234</v>
      </c>
      <c r="I7216" s="406" t="s">
        <v>15</v>
      </c>
      <c r="J7216" s="406" t="s">
        <v>1346</v>
      </c>
      <c r="K7216" s="420" t="b">
        <v>0</v>
      </c>
      <c r="L7216" s="406"/>
      <c r="M7216" s="419">
        <v>46234</v>
      </c>
    </row>
    <row r="7217" spans="1:13">
      <c r="A7217" s="418">
        <v>5001</v>
      </c>
      <c r="B7217" s="418">
        <v>422390</v>
      </c>
      <c r="C7217" s="418">
        <v>3000</v>
      </c>
      <c r="D7217" s="406">
        <v>15642026</v>
      </c>
      <c r="E7217" s="406" t="s">
        <v>327</v>
      </c>
      <c r="F7217" s="418">
        <v>1</v>
      </c>
      <c r="G7217" s="419">
        <v>46251</v>
      </c>
      <c r="H7217" s="419">
        <v>46255</v>
      </c>
      <c r="I7217" s="406" t="s">
        <v>15</v>
      </c>
      <c r="J7217" s="406" t="s">
        <v>1346</v>
      </c>
      <c r="K7217" s="420" t="b">
        <v>0</v>
      </c>
      <c r="L7217" s="406"/>
      <c r="M7217" s="419">
        <v>46266</v>
      </c>
    </row>
    <row r="7218" spans="1:13">
      <c r="A7218" s="418">
        <v>5001</v>
      </c>
      <c r="B7218" s="418">
        <v>465501</v>
      </c>
      <c r="C7218" s="418">
        <v>3000</v>
      </c>
      <c r="D7218" s="406">
        <v>156462026</v>
      </c>
      <c r="E7218" s="406" t="s">
        <v>1005</v>
      </c>
      <c r="F7218" s="418">
        <v>150</v>
      </c>
      <c r="G7218" s="419">
        <v>46233</v>
      </c>
      <c r="H7218" s="419">
        <v>46234</v>
      </c>
      <c r="I7218" s="406" t="s">
        <v>15</v>
      </c>
      <c r="J7218" s="406" t="s">
        <v>1346</v>
      </c>
      <c r="K7218" s="420" t="b">
        <v>0</v>
      </c>
      <c r="L7218" s="406"/>
      <c r="M7218" s="419">
        <v>46234</v>
      </c>
    </row>
    <row r="7219" spans="1:13">
      <c r="A7219" s="418">
        <v>5001</v>
      </c>
      <c r="B7219" s="418">
        <v>210042</v>
      </c>
      <c r="C7219" s="418">
        <v>3000</v>
      </c>
      <c r="D7219" s="406">
        <v>156562026</v>
      </c>
      <c r="E7219" s="406" t="s">
        <v>369</v>
      </c>
      <c r="F7219" s="418">
        <v>25</v>
      </c>
      <c r="G7219" s="419">
        <v>46225</v>
      </c>
      <c r="H7219" s="419">
        <v>46244</v>
      </c>
      <c r="I7219" s="406" t="s">
        <v>15</v>
      </c>
      <c r="J7219" s="406" t="s">
        <v>1346</v>
      </c>
      <c r="K7219" s="420" t="b">
        <v>0</v>
      </c>
      <c r="L7219" s="406"/>
      <c r="M7219" s="419">
        <v>46245</v>
      </c>
    </row>
    <row r="7220" spans="1:13">
      <c r="A7220" s="418">
        <v>5001</v>
      </c>
      <c r="B7220" s="418">
        <v>461957</v>
      </c>
      <c r="C7220" s="418">
        <v>3000</v>
      </c>
      <c r="D7220" s="406">
        <v>156572026</v>
      </c>
      <c r="E7220" s="406" t="s">
        <v>27</v>
      </c>
      <c r="F7220" s="418">
        <v>198</v>
      </c>
      <c r="G7220" s="419">
        <v>46225</v>
      </c>
      <c r="H7220" s="419">
        <v>46231</v>
      </c>
      <c r="I7220" s="406" t="s">
        <v>15</v>
      </c>
      <c r="J7220" s="406" t="s">
        <v>1346</v>
      </c>
      <c r="K7220" s="420" t="b">
        <v>0</v>
      </c>
      <c r="L7220" s="406"/>
      <c r="M7220" s="419">
        <v>46232</v>
      </c>
    </row>
    <row r="7221" spans="1:13">
      <c r="A7221" s="418">
        <v>5001</v>
      </c>
      <c r="B7221" s="418">
        <v>410051</v>
      </c>
      <c r="C7221" s="418">
        <v>3000</v>
      </c>
      <c r="D7221" s="406">
        <v>156582026</v>
      </c>
      <c r="E7221" s="406" t="s">
        <v>974</v>
      </c>
      <c r="F7221" s="418">
        <v>360</v>
      </c>
      <c r="G7221" s="419">
        <v>46225</v>
      </c>
      <c r="H7221" s="419">
        <v>46255</v>
      </c>
      <c r="I7221" s="406" t="s">
        <v>15</v>
      </c>
      <c r="J7221" s="406" t="s">
        <v>1346</v>
      </c>
      <c r="K7221" s="420" t="b">
        <v>0</v>
      </c>
      <c r="L7221" s="406"/>
      <c r="M7221" s="419">
        <v>46255</v>
      </c>
    </row>
    <row r="7222" spans="1:13">
      <c r="A7222" s="418">
        <v>5001</v>
      </c>
      <c r="B7222" s="418">
        <v>410028</v>
      </c>
      <c r="C7222" s="418">
        <v>3000</v>
      </c>
      <c r="D7222" s="406">
        <v>156592026</v>
      </c>
      <c r="E7222" s="406" t="s">
        <v>541</v>
      </c>
      <c r="F7222" s="418">
        <v>2</v>
      </c>
      <c r="G7222" s="419">
        <v>46233</v>
      </c>
      <c r="H7222" s="419">
        <v>46242</v>
      </c>
      <c r="I7222" s="406" t="s">
        <v>15</v>
      </c>
      <c r="J7222" s="406" t="s">
        <v>1346</v>
      </c>
      <c r="K7222" s="420" t="b">
        <v>0</v>
      </c>
      <c r="L7222" s="406"/>
      <c r="M7222" s="419">
        <v>46244</v>
      </c>
    </row>
    <row r="7223" spans="1:13">
      <c r="A7223" s="418">
        <v>5001</v>
      </c>
      <c r="B7223" s="418">
        <v>462553</v>
      </c>
      <c r="C7223" s="418">
        <v>3000</v>
      </c>
      <c r="D7223" s="406">
        <v>15662026</v>
      </c>
      <c r="E7223" s="406" t="s">
        <v>646</v>
      </c>
      <c r="F7223" s="418">
        <v>10</v>
      </c>
      <c r="G7223" s="419">
        <v>46076</v>
      </c>
      <c r="H7223" s="419">
        <v>46079</v>
      </c>
      <c r="I7223" s="406" t="s">
        <v>15</v>
      </c>
      <c r="J7223" s="406" t="s">
        <v>1346</v>
      </c>
      <c r="K7223" s="420" t="b">
        <v>0</v>
      </c>
      <c r="L7223" s="406"/>
      <c r="M7223" s="419">
        <v>46081</v>
      </c>
    </row>
    <row r="7224" spans="1:13">
      <c r="A7224" s="418">
        <v>5001</v>
      </c>
      <c r="B7224" s="418">
        <v>453085</v>
      </c>
      <c r="C7224" s="418">
        <v>3000</v>
      </c>
      <c r="D7224" s="406">
        <v>157172026</v>
      </c>
      <c r="E7224" s="406" t="s">
        <v>60</v>
      </c>
      <c r="F7224" s="418">
        <v>216</v>
      </c>
      <c r="G7224" s="419">
        <v>46226</v>
      </c>
      <c r="H7224" s="419">
        <v>46231</v>
      </c>
      <c r="I7224" s="406" t="s">
        <v>15</v>
      </c>
      <c r="J7224" s="406" t="s">
        <v>1346</v>
      </c>
      <c r="K7224" s="420" t="b">
        <v>0</v>
      </c>
      <c r="L7224" s="406"/>
      <c r="M7224" s="419">
        <v>46231</v>
      </c>
    </row>
    <row r="7225" spans="1:13">
      <c r="A7225" s="418">
        <v>5001</v>
      </c>
      <c r="B7225" s="418">
        <v>447818</v>
      </c>
      <c r="C7225" s="418">
        <v>3000</v>
      </c>
      <c r="D7225" s="406">
        <v>157192026</v>
      </c>
      <c r="E7225" s="406" t="s">
        <v>323</v>
      </c>
      <c r="F7225" s="418">
        <v>125</v>
      </c>
      <c r="G7225" s="419">
        <v>46226</v>
      </c>
      <c r="H7225" s="419">
        <v>46231</v>
      </c>
      <c r="I7225" s="406" t="s">
        <v>15</v>
      </c>
      <c r="J7225" s="406" t="s">
        <v>1346</v>
      </c>
      <c r="K7225" s="420" t="b">
        <v>0</v>
      </c>
      <c r="L7225" s="406"/>
      <c r="M7225" s="419">
        <v>46231</v>
      </c>
    </row>
    <row r="7226" spans="1:13">
      <c r="A7226" s="418">
        <v>5001</v>
      </c>
      <c r="B7226" s="418">
        <v>447818</v>
      </c>
      <c r="C7226" s="418">
        <v>3000</v>
      </c>
      <c r="D7226" s="406">
        <v>157202026</v>
      </c>
      <c r="E7226" s="406" t="s">
        <v>323</v>
      </c>
      <c r="F7226" s="418">
        <v>150</v>
      </c>
      <c r="G7226" s="419">
        <v>46226</v>
      </c>
      <c r="H7226" s="419">
        <v>46232</v>
      </c>
      <c r="I7226" s="406" t="s">
        <v>15</v>
      </c>
      <c r="J7226" s="406" t="s">
        <v>1346</v>
      </c>
      <c r="K7226" s="420" t="b">
        <v>0</v>
      </c>
      <c r="L7226" s="406"/>
      <c r="M7226" s="419">
        <v>46232</v>
      </c>
    </row>
    <row r="7227" spans="1:13">
      <c r="A7227" s="418">
        <v>5001</v>
      </c>
      <c r="B7227" s="418">
        <v>425435</v>
      </c>
      <c r="C7227" s="418">
        <v>3000</v>
      </c>
      <c r="D7227" s="406">
        <v>157232026</v>
      </c>
      <c r="E7227" s="406" t="s">
        <v>517</v>
      </c>
      <c r="F7227" s="418">
        <v>450</v>
      </c>
      <c r="G7227" s="419">
        <v>46226</v>
      </c>
      <c r="H7227" s="419">
        <v>46262</v>
      </c>
      <c r="I7227" s="406" t="s">
        <v>15</v>
      </c>
      <c r="J7227" s="406" t="s">
        <v>1346</v>
      </c>
      <c r="K7227" s="420" t="b">
        <v>0</v>
      </c>
      <c r="L7227" s="406"/>
      <c r="M7227" s="419">
        <v>46262</v>
      </c>
    </row>
    <row r="7228" spans="1:13">
      <c r="A7228" s="418">
        <v>5001</v>
      </c>
      <c r="B7228" s="418">
        <v>463058</v>
      </c>
      <c r="C7228" s="418">
        <v>3000</v>
      </c>
      <c r="D7228" s="406">
        <v>157282026</v>
      </c>
      <c r="E7228" s="406" t="s">
        <v>765</v>
      </c>
      <c r="F7228" s="418">
        <v>80</v>
      </c>
      <c r="G7228" s="419">
        <v>46232</v>
      </c>
      <c r="H7228" s="406"/>
      <c r="I7228" s="406" t="s">
        <v>1375</v>
      </c>
      <c r="J7228" s="406" t="s">
        <v>1346</v>
      </c>
      <c r="K7228" s="420" t="b">
        <v>0</v>
      </c>
      <c r="L7228" s="406"/>
      <c r="M7228" s="406"/>
    </row>
    <row r="7229" spans="1:13">
      <c r="A7229" s="418">
        <v>5001</v>
      </c>
      <c r="B7229" s="418">
        <v>480344</v>
      </c>
      <c r="C7229" s="418">
        <v>3000</v>
      </c>
      <c r="D7229" s="406">
        <v>158932026</v>
      </c>
      <c r="E7229" s="406" t="s">
        <v>153</v>
      </c>
      <c r="F7229" s="418">
        <v>36</v>
      </c>
      <c r="G7229" s="419">
        <v>46260</v>
      </c>
      <c r="H7229" s="419">
        <v>46265</v>
      </c>
      <c r="I7229" s="406" t="s">
        <v>15</v>
      </c>
      <c r="J7229" s="406" t="s">
        <v>1346</v>
      </c>
      <c r="K7229" s="420" t="b">
        <v>0</v>
      </c>
      <c r="L7229" s="406"/>
      <c r="M7229" s="419">
        <v>46265</v>
      </c>
    </row>
    <row r="7230" spans="1:13">
      <c r="A7230" s="418">
        <v>5001</v>
      </c>
      <c r="B7230" s="418">
        <v>465597</v>
      </c>
      <c r="C7230" s="418">
        <v>3000</v>
      </c>
      <c r="D7230" s="406">
        <v>159082026</v>
      </c>
      <c r="E7230" s="406" t="s">
        <v>119</v>
      </c>
      <c r="F7230" s="418">
        <v>50</v>
      </c>
      <c r="G7230" s="419">
        <v>46230</v>
      </c>
      <c r="H7230" s="419">
        <v>46234</v>
      </c>
      <c r="I7230" s="406" t="s">
        <v>15</v>
      </c>
      <c r="J7230" s="406" t="s">
        <v>1346</v>
      </c>
      <c r="K7230" s="420" t="b">
        <v>0</v>
      </c>
      <c r="L7230" s="406"/>
      <c r="M7230" s="419">
        <v>46238</v>
      </c>
    </row>
    <row r="7231" spans="1:13">
      <c r="A7231" s="418">
        <v>5001</v>
      </c>
      <c r="B7231" s="418">
        <v>463212</v>
      </c>
      <c r="C7231" s="418">
        <v>3000</v>
      </c>
      <c r="D7231" s="406">
        <v>159102026</v>
      </c>
      <c r="E7231" s="406" t="s">
        <v>25</v>
      </c>
      <c r="F7231" s="418">
        <v>5</v>
      </c>
      <c r="G7231" s="419">
        <v>46230</v>
      </c>
      <c r="H7231" s="419">
        <v>46234</v>
      </c>
      <c r="I7231" s="406" t="s">
        <v>15</v>
      </c>
      <c r="J7231" s="406" t="s">
        <v>1346</v>
      </c>
      <c r="K7231" s="420" t="b">
        <v>0</v>
      </c>
      <c r="L7231" s="406"/>
      <c r="M7231" s="419">
        <v>46234</v>
      </c>
    </row>
    <row r="7232" spans="1:13">
      <c r="A7232" s="418">
        <v>5001</v>
      </c>
      <c r="B7232" s="418">
        <v>463212</v>
      </c>
      <c r="C7232" s="418">
        <v>3000</v>
      </c>
      <c r="D7232" s="406">
        <v>159122026</v>
      </c>
      <c r="E7232" s="406" t="s">
        <v>25</v>
      </c>
      <c r="F7232" s="418">
        <v>5</v>
      </c>
      <c r="G7232" s="419">
        <v>46228</v>
      </c>
      <c r="H7232" s="419">
        <v>46234</v>
      </c>
      <c r="I7232" s="406" t="s">
        <v>15</v>
      </c>
      <c r="J7232" s="406" t="s">
        <v>1346</v>
      </c>
      <c r="K7232" s="420" t="b">
        <v>0</v>
      </c>
      <c r="L7232" s="406"/>
      <c r="M7232" s="419">
        <v>46234</v>
      </c>
    </row>
    <row r="7233" spans="1:13">
      <c r="A7233" s="418">
        <v>5001</v>
      </c>
      <c r="B7233" s="418">
        <v>414310</v>
      </c>
      <c r="C7233" s="418">
        <v>3000</v>
      </c>
      <c r="D7233" s="406">
        <v>159712026</v>
      </c>
      <c r="E7233" s="406" t="s">
        <v>204</v>
      </c>
      <c r="F7233" s="418">
        <v>15</v>
      </c>
      <c r="G7233" s="419">
        <v>46228</v>
      </c>
      <c r="H7233" s="419">
        <v>46234</v>
      </c>
      <c r="I7233" s="406" t="s">
        <v>15</v>
      </c>
      <c r="J7233" s="406" t="s">
        <v>1346</v>
      </c>
      <c r="K7233" s="420" t="b">
        <v>0</v>
      </c>
      <c r="L7233" s="406"/>
      <c r="M7233" s="419">
        <v>46234</v>
      </c>
    </row>
    <row r="7234" spans="1:13">
      <c r="A7234" s="418">
        <v>5001</v>
      </c>
      <c r="B7234" s="418">
        <v>422320</v>
      </c>
      <c r="C7234" s="418">
        <v>3000</v>
      </c>
      <c r="D7234" s="406">
        <v>159772026</v>
      </c>
      <c r="E7234" s="406" t="s">
        <v>782</v>
      </c>
      <c r="F7234" s="418">
        <v>2</v>
      </c>
      <c r="G7234" s="419">
        <v>46244</v>
      </c>
      <c r="H7234" s="419">
        <v>46248</v>
      </c>
      <c r="I7234" s="406" t="s">
        <v>552</v>
      </c>
      <c r="J7234" s="406" t="s">
        <v>1346</v>
      </c>
      <c r="K7234" s="420" t="b">
        <v>0</v>
      </c>
      <c r="L7234" s="406"/>
      <c r="M7234" s="406"/>
    </row>
    <row r="7235" spans="1:13">
      <c r="A7235" s="418">
        <v>5001</v>
      </c>
      <c r="B7235" s="418">
        <v>460226</v>
      </c>
      <c r="C7235" s="418">
        <v>3000</v>
      </c>
      <c r="D7235" s="406">
        <v>160202026</v>
      </c>
      <c r="E7235" s="406" t="s">
        <v>127</v>
      </c>
      <c r="F7235" s="418">
        <v>75</v>
      </c>
      <c r="G7235" s="419">
        <v>46240</v>
      </c>
      <c r="H7235" s="419">
        <v>46245</v>
      </c>
      <c r="I7235" s="406" t="s">
        <v>15</v>
      </c>
      <c r="J7235" s="406" t="s">
        <v>1346</v>
      </c>
      <c r="K7235" s="420" t="b">
        <v>0</v>
      </c>
      <c r="L7235" s="406"/>
      <c r="M7235" s="419">
        <v>46245</v>
      </c>
    </row>
    <row r="7236" spans="1:13">
      <c r="A7236" s="418">
        <v>5001</v>
      </c>
      <c r="B7236" s="418">
        <v>463212</v>
      </c>
      <c r="C7236" s="418">
        <v>3000</v>
      </c>
      <c r="D7236" s="406">
        <v>160292026</v>
      </c>
      <c r="E7236" s="406" t="s">
        <v>25</v>
      </c>
      <c r="F7236" s="418">
        <v>15</v>
      </c>
      <c r="G7236" s="419">
        <v>46260</v>
      </c>
      <c r="H7236" s="419">
        <v>46262</v>
      </c>
      <c r="I7236" s="406" t="s">
        <v>15</v>
      </c>
      <c r="J7236" s="406" t="s">
        <v>1346</v>
      </c>
      <c r="K7236" s="420" t="b">
        <v>0</v>
      </c>
      <c r="L7236" s="406"/>
      <c r="M7236" s="419">
        <v>46262</v>
      </c>
    </row>
    <row r="7237" spans="1:13">
      <c r="A7237" s="418">
        <v>5001</v>
      </c>
      <c r="B7237" s="418">
        <v>458093</v>
      </c>
      <c r="C7237" s="418">
        <v>3000</v>
      </c>
      <c r="D7237" s="406">
        <v>160302025</v>
      </c>
      <c r="E7237" s="406" t="s">
        <v>1376</v>
      </c>
      <c r="F7237" s="418">
        <v>50</v>
      </c>
      <c r="G7237" s="419">
        <v>46083</v>
      </c>
      <c r="H7237" s="419">
        <v>46093</v>
      </c>
      <c r="I7237" s="406" t="s">
        <v>15</v>
      </c>
      <c r="J7237" s="406" t="s">
        <v>1346</v>
      </c>
      <c r="K7237" s="420" t="b">
        <v>0</v>
      </c>
      <c r="L7237" s="406"/>
      <c r="M7237" s="419">
        <v>46093</v>
      </c>
    </row>
    <row r="7238" spans="1:13">
      <c r="A7238" s="418">
        <v>5001</v>
      </c>
      <c r="B7238" s="418">
        <v>456974</v>
      </c>
      <c r="C7238" s="418">
        <v>3000</v>
      </c>
      <c r="D7238" s="406">
        <v>160302026</v>
      </c>
      <c r="E7238" s="406" t="s">
        <v>992</v>
      </c>
      <c r="F7238" s="418">
        <v>408</v>
      </c>
      <c r="G7238" s="419">
        <v>46270</v>
      </c>
      <c r="H7238" s="419">
        <v>46275</v>
      </c>
      <c r="I7238" s="406" t="s">
        <v>15</v>
      </c>
      <c r="J7238" s="406" t="s">
        <v>1346</v>
      </c>
      <c r="K7238" s="420" t="b">
        <v>0</v>
      </c>
      <c r="L7238" s="406"/>
      <c r="M7238" s="419">
        <v>46275</v>
      </c>
    </row>
    <row r="7239" spans="1:13">
      <c r="A7239" s="418">
        <v>2017</v>
      </c>
      <c r="B7239" s="418">
        <v>457341</v>
      </c>
      <c r="C7239" s="418">
        <v>3010</v>
      </c>
      <c r="D7239" s="406">
        <v>16032026</v>
      </c>
      <c r="E7239" s="406" t="s">
        <v>902</v>
      </c>
      <c r="F7239" s="418">
        <v>2700000</v>
      </c>
      <c r="G7239" s="419">
        <v>46269</v>
      </c>
      <c r="H7239" s="419">
        <v>46274</v>
      </c>
      <c r="I7239" s="406" t="s">
        <v>15</v>
      </c>
      <c r="J7239" s="406" t="s">
        <v>1346</v>
      </c>
      <c r="K7239" s="420" t="b">
        <v>0</v>
      </c>
      <c r="L7239" s="406"/>
      <c r="M7239" s="419">
        <v>46274</v>
      </c>
    </row>
    <row r="7240" spans="1:13">
      <c r="A7240" s="418">
        <v>5001</v>
      </c>
      <c r="B7240" s="418">
        <v>462789</v>
      </c>
      <c r="C7240" s="418">
        <v>3000</v>
      </c>
      <c r="D7240" s="406">
        <v>160332026</v>
      </c>
      <c r="E7240" s="406" t="s">
        <v>759</v>
      </c>
      <c r="F7240" s="418">
        <v>1</v>
      </c>
      <c r="G7240" s="419">
        <v>46240</v>
      </c>
      <c r="H7240" s="419">
        <v>46245</v>
      </c>
      <c r="I7240" s="406" t="s">
        <v>15</v>
      </c>
      <c r="J7240" s="406" t="s">
        <v>1346</v>
      </c>
      <c r="K7240" s="420" t="b">
        <v>0</v>
      </c>
      <c r="L7240" s="406"/>
      <c r="M7240" s="419">
        <v>46245</v>
      </c>
    </row>
    <row r="7241" spans="1:13">
      <c r="A7241" s="418">
        <v>5001</v>
      </c>
      <c r="B7241" s="418">
        <v>446248</v>
      </c>
      <c r="C7241" s="418">
        <v>3000</v>
      </c>
      <c r="D7241" s="406">
        <v>160342026</v>
      </c>
      <c r="E7241" s="406" t="s">
        <v>181</v>
      </c>
      <c r="F7241" s="418">
        <v>340</v>
      </c>
      <c r="G7241" s="419">
        <v>46263</v>
      </c>
      <c r="H7241" s="419">
        <v>46266</v>
      </c>
      <c r="I7241" s="406" t="s">
        <v>15</v>
      </c>
      <c r="J7241" s="406" t="s">
        <v>1346</v>
      </c>
      <c r="K7241" s="420" t="b">
        <v>0</v>
      </c>
      <c r="L7241" s="406"/>
      <c r="M7241" s="419">
        <v>46266</v>
      </c>
    </row>
    <row r="7242" spans="1:13">
      <c r="A7242" s="418">
        <v>5001</v>
      </c>
      <c r="B7242" s="418">
        <v>438063</v>
      </c>
      <c r="C7242" s="418">
        <v>3000</v>
      </c>
      <c r="D7242" s="406">
        <v>160602026</v>
      </c>
      <c r="E7242" s="406" t="s">
        <v>906</v>
      </c>
      <c r="F7242" s="418">
        <v>30</v>
      </c>
      <c r="G7242" s="419">
        <v>46231</v>
      </c>
      <c r="H7242" s="419">
        <v>46238</v>
      </c>
      <c r="I7242" s="406" t="s">
        <v>15</v>
      </c>
      <c r="J7242" s="406" t="s">
        <v>1346</v>
      </c>
      <c r="K7242" s="420" t="b">
        <v>0</v>
      </c>
      <c r="L7242" s="406"/>
      <c r="M7242" s="419">
        <v>46238</v>
      </c>
    </row>
    <row r="7243" spans="1:13">
      <c r="A7243" s="418">
        <v>5001</v>
      </c>
      <c r="B7243" s="418">
        <v>410452</v>
      </c>
      <c r="C7243" s="418">
        <v>3000</v>
      </c>
      <c r="D7243" s="406">
        <v>160942026</v>
      </c>
      <c r="E7243" s="406" t="s">
        <v>59</v>
      </c>
      <c r="F7243" s="418">
        <v>24</v>
      </c>
      <c r="G7243" s="419">
        <v>46233</v>
      </c>
      <c r="H7243" s="419">
        <v>46251</v>
      </c>
      <c r="I7243" s="406" t="s">
        <v>15</v>
      </c>
      <c r="J7243" s="406" t="s">
        <v>1346</v>
      </c>
      <c r="K7243" s="420" t="b">
        <v>0</v>
      </c>
      <c r="L7243" s="406"/>
      <c r="M7243" s="419">
        <v>46262</v>
      </c>
    </row>
    <row r="7244" spans="1:13">
      <c r="A7244" s="418">
        <v>5001</v>
      </c>
      <c r="B7244" s="418">
        <v>410452</v>
      </c>
      <c r="C7244" s="418">
        <v>3000</v>
      </c>
      <c r="D7244" s="406">
        <v>160972026</v>
      </c>
      <c r="E7244" s="406" t="s">
        <v>59</v>
      </c>
      <c r="F7244" s="418">
        <v>182</v>
      </c>
      <c r="G7244" s="419">
        <v>46241</v>
      </c>
      <c r="H7244" s="419">
        <v>46251</v>
      </c>
      <c r="I7244" s="406" t="s">
        <v>15</v>
      </c>
      <c r="J7244" s="406" t="s">
        <v>1346</v>
      </c>
      <c r="K7244" s="420" t="b">
        <v>0</v>
      </c>
      <c r="L7244" s="406"/>
      <c r="M7244" s="419">
        <v>46252</v>
      </c>
    </row>
    <row r="7245" spans="1:13">
      <c r="A7245" s="418">
        <v>5001</v>
      </c>
      <c r="B7245" s="418">
        <v>410452</v>
      </c>
      <c r="C7245" s="418">
        <v>3000</v>
      </c>
      <c r="D7245" s="406">
        <v>160982026</v>
      </c>
      <c r="E7245" s="406" t="s">
        <v>59</v>
      </c>
      <c r="F7245" s="418">
        <v>12</v>
      </c>
      <c r="G7245" s="419">
        <v>46233</v>
      </c>
      <c r="H7245" s="419">
        <v>46253</v>
      </c>
      <c r="I7245" s="406" t="s">
        <v>15</v>
      </c>
      <c r="J7245" s="406" t="s">
        <v>1346</v>
      </c>
      <c r="K7245" s="420" t="b">
        <v>0</v>
      </c>
      <c r="L7245" s="406"/>
      <c r="M7245" s="419">
        <v>46253</v>
      </c>
    </row>
    <row r="7246" spans="1:13">
      <c r="A7246" s="418">
        <v>5001</v>
      </c>
      <c r="B7246" s="418">
        <v>410452</v>
      </c>
      <c r="C7246" s="418">
        <v>3000</v>
      </c>
      <c r="D7246" s="406">
        <v>161002026</v>
      </c>
      <c r="E7246" s="406" t="s">
        <v>59</v>
      </c>
      <c r="F7246" s="418">
        <v>170</v>
      </c>
      <c r="G7246" s="419">
        <v>46240</v>
      </c>
      <c r="H7246" s="419">
        <v>46252</v>
      </c>
      <c r="I7246" s="406" t="s">
        <v>15</v>
      </c>
      <c r="J7246" s="406" t="s">
        <v>1346</v>
      </c>
      <c r="K7246" s="420" t="b">
        <v>0</v>
      </c>
      <c r="L7246" s="406"/>
      <c r="M7246" s="419">
        <v>46252</v>
      </c>
    </row>
    <row r="7247" spans="1:13">
      <c r="A7247" s="418">
        <v>5001</v>
      </c>
      <c r="B7247" s="418">
        <v>410452</v>
      </c>
      <c r="C7247" s="418">
        <v>3000</v>
      </c>
      <c r="D7247" s="406">
        <v>161012026</v>
      </c>
      <c r="E7247" s="406" t="s">
        <v>59</v>
      </c>
      <c r="F7247" s="418">
        <v>170</v>
      </c>
      <c r="G7247" s="419">
        <v>46240</v>
      </c>
      <c r="H7247" s="419">
        <v>46251</v>
      </c>
      <c r="I7247" s="406" t="s">
        <v>15</v>
      </c>
      <c r="J7247" s="406" t="s">
        <v>1346</v>
      </c>
      <c r="K7247" s="420" t="b">
        <v>0</v>
      </c>
      <c r="L7247" s="406"/>
      <c r="M7247" s="419">
        <v>46251</v>
      </c>
    </row>
    <row r="7248" spans="1:13">
      <c r="A7248" s="418">
        <v>5001</v>
      </c>
      <c r="B7248" s="418">
        <v>410452</v>
      </c>
      <c r="C7248" s="418">
        <v>3000</v>
      </c>
      <c r="D7248" s="406">
        <v>161022026</v>
      </c>
      <c r="E7248" s="406" t="s">
        <v>59</v>
      </c>
      <c r="F7248" s="418">
        <v>97</v>
      </c>
      <c r="G7248" s="419">
        <v>46240</v>
      </c>
      <c r="H7248" s="419">
        <v>46251</v>
      </c>
      <c r="I7248" s="406" t="s">
        <v>15</v>
      </c>
      <c r="J7248" s="406" t="s">
        <v>1346</v>
      </c>
      <c r="K7248" s="420" t="b">
        <v>0</v>
      </c>
      <c r="L7248" s="406"/>
      <c r="M7248" s="419">
        <v>46251</v>
      </c>
    </row>
    <row r="7249" spans="1:13">
      <c r="A7249" s="418">
        <v>5001</v>
      </c>
      <c r="B7249" s="418">
        <v>422413</v>
      </c>
      <c r="C7249" s="418">
        <v>3000</v>
      </c>
      <c r="D7249" s="406">
        <v>161102025</v>
      </c>
      <c r="E7249" s="406" t="s">
        <v>766</v>
      </c>
      <c r="F7249" s="418">
        <v>50</v>
      </c>
      <c r="G7249" s="419">
        <v>46077</v>
      </c>
      <c r="H7249" s="419">
        <v>46078</v>
      </c>
      <c r="I7249" s="406" t="s">
        <v>15</v>
      </c>
      <c r="J7249" s="406" t="s">
        <v>1346</v>
      </c>
      <c r="K7249" s="420" t="b">
        <v>0</v>
      </c>
      <c r="L7249" s="406"/>
      <c r="M7249" s="419">
        <v>46086</v>
      </c>
    </row>
    <row r="7250" spans="1:13">
      <c r="A7250" s="418">
        <v>5001</v>
      </c>
      <c r="B7250" s="418">
        <v>422413</v>
      </c>
      <c r="C7250" s="418">
        <v>3000</v>
      </c>
      <c r="D7250" s="406">
        <v>161112025</v>
      </c>
      <c r="E7250" s="406" t="s">
        <v>766</v>
      </c>
      <c r="F7250" s="418">
        <v>25</v>
      </c>
      <c r="G7250" s="419">
        <v>46074</v>
      </c>
      <c r="H7250" s="419">
        <v>46078</v>
      </c>
      <c r="I7250" s="406" t="s">
        <v>15</v>
      </c>
      <c r="J7250" s="406" t="s">
        <v>1346</v>
      </c>
      <c r="K7250" s="420" t="b">
        <v>0</v>
      </c>
      <c r="L7250" s="406"/>
      <c r="M7250" s="419">
        <v>46080</v>
      </c>
    </row>
    <row r="7251" spans="1:13">
      <c r="A7251" s="418">
        <v>5001</v>
      </c>
      <c r="B7251" s="418">
        <v>438137</v>
      </c>
      <c r="C7251" s="418">
        <v>3000</v>
      </c>
      <c r="D7251" s="406">
        <v>161192026</v>
      </c>
      <c r="E7251" s="406" t="s">
        <v>613</v>
      </c>
      <c r="F7251" s="418">
        <v>5</v>
      </c>
      <c r="G7251" s="419">
        <v>46239</v>
      </c>
      <c r="H7251" s="419">
        <v>46245</v>
      </c>
      <c r="I7251" s="406" t="s">
        <v>15</v>
      </c>
      <c r="J7251" s="406" t="s">
        <v>1346</v>
      </c>
      <c r="K7251" s="420" t="b">
        <v>0</v>
      </c>
      <c r="L7251" s="406"/>
      <c r="M7251" s="419">
        <v>46245</v>
      </c>
    </row>
    <row r="7252" spans="1:13">
      <c r="A7252" s="418">
        <v>5001</v>
      </c>
      <c r="B7252" s="418">
        <v>456970</v>
      </c>
      <c r="C7252" s="418">
        <v>3000</v>
      </c>
      <c r="D7252" s="406">
        <v>161222026</v>
      </c>
      <c r="E7252" s="406" t="s">
        <v>615</v>
      </c>
      <c r="F7252" s="418">
        <v>15</v>
      </c>
      <c r="G7252" s="419">
        <v>46239</v>
      </c>
      <c r="H7252" s="419">
        <v>46245</v>
      </c>
      <c r="I7252" s="406" t="s">
        <v>15</v>
      </c>
      <c r="J7252" s="406" t="s">
        <v>1346</v>
      </c>
      <c r="K7252" s="420" t="b">
        <v>0</v>
      </c>
      <c r="L7252" s="406"/>
      <c r="M7252" s="419">
        <v>46245</v>
      </c>
    </row>
    <row r="7253" spans="1:13">
      <c r="A7253" s="418">
        <v>2017</v>
      </c>
      <c r="B7253" s="418">
        <v>461290</v>
      </c>
      <c r="C7253" s="418">
        <v>3010</v>
      </c>
      <c r="D7253" s="406">
        <v>16142026</v>
      </c>
      <c r="E7253" s="406" t="s">
        <v>618</v>
      </c>
      <c r="F7253" s="418">
        <v>2</v>
      </c>
      <c r="G7253" s="419">
        <v>46284</v>
      </c>
      <c r="H7253" s="419">
        <v>46286</v>
      </c>
      <c r="I7253" s="406" t="s">
        <v>15</v>
      </c>
      <c r="J7253" s="406" t="s">
        <v>1346</v>
      </c>
      <c r="K7253" s="420" t="b">
        <v>0</v>
      </c>
      <c r="L7253" s="406"/>
      <c r="M7253" s="419">
        <v>46286</v>
      </c>
    </row>
    <row r="7254" spans="1:13">
      <c r="A7254" s="418">
        <v>5001</v>
      </c>
      <c r="B7254" s="418">
        <v>410351</v>
      </c>
      <c r="C7254" s="418">
        <v>3000</v>
      </c>
      <c r="D7254" s="406">
        <v>161432025</v>
      </c>
      <c r="E7254" s="406" t="s">
        <v>151</v>
      </c>
      <c r="F7254" s="418">
        <v>350</v>
      </c>
      <c r="G7254" s="419">
        <v>46206</v>
      </c>
      <c r="H7254" s="419">
        <v>46224</v>
      </c>
      <c r="I7254" s="406" t="s">
        <v>15</v>
      </c>
      <c r="J7254" s="406" t="s">
        <v>1346</v>
      </c>
      <c r="K7254" s="420" t="b">
        <v>0</v>
      </c>
      <c r="L7254" s="406"/>
      <c r="M7254" s="419">
        <v>46226</v>
      </c>
    </row>
    <row r="7255" spans="1:13">
      <c r="A7255" s="418">
        <v>5001</v>
      </c>
      <c r="B7255" s="418">
        <v>410016</v>
      </c>
      <c r="C7255" s="418">
        <v>3000</v>
      </c>
      <c r="D7255" s="406">
        <v>161992026</v>
      </c>
      <c r="E7255" s="406" t="s">
        <v>758</v>
      </c>
      <c r="F7255" s="418">
        <v>120</v>
      </c>
      <c r="G7255" s="419">
        <v>46232</v>
      </c>
      <c r="H7255" s="419">
        <v>46260</v>
      </c>
      <c r="I7255" s="406" t="s">
        <v>15</v>
      </c>
      <c r="J7255" s="406" t="s">
        <v>1346</v>
      </c>
      <c r="K7255" s="420" t="b">
        <v>0</v>
      </c>
      <c r="L7255" s="406"/>
      <c r="M7255" s="419">
        <v>46261</v>
      </c>
    </row>
    <row r="7256" spans="1:13">
      <c r="A7256" s="418">
        <v>5001</v>
      </c>
      <c r="B7256" s="418">
        <v>409965</v>
      </c>
      <c r="C7256" s="418">
        <v>3000</v>
      </c>
      <c r="D7256" s="406">
        <v>162022026</v>
      </c>
      <c r="E7256" s="406" t="s">
        <v>488</v>
      </c>
      <c r="F7256" s="418">
        <v>15</v>
      </c>
      <c r="G7256" s="419">
        <v>46232</v>
      </c>
      <c r="H7256" s="419">
        <v>46241</v>
      </c>
      <c r="I7256" s="406" t="s">
        <v>15</v>
      </c>
      <c r="J7256" s="406" t="s">
        <v>1346</v>
      </c>
      <c r="K7256" s="420" t="b">
        <v>0</v>
      </c>
      <c r="L7256" s="406"/>
      <c r="M7256" s="419">
        <v>46241</v>
      </c>
    </row>
    <row r="7257" spans="1:13">
      <c r="A7257" s="418">
        <v>5001</v>
      </c>
      <c r="B7257" s="418">
        <v>422359</v>
      </c>
      <c r="C7257" s="418">
        <v>3000</v>
      </c>
      <c r="D7257" s="406">
        <v>162082025</v>
      </c>
      <c r="E7257" s="406" t="s">
        <v>624</v>
      </c>
      <c r="F7257" s="418">
        <v>600</v>
      </c>
      <c r="G7257" s="419">
        <v>46079</v>
      </c>
      <c r="H7257" s="419">
        <v>45884</v>
      </c>
      <c r="I7257" s="406" t="s">
        <v>15</v>
      </c>
      <c r="J7257" s="406" t="s">
        <v>1346</v>
      </c>
      <c r="K7257" s="420" t="b">
        <v>0</v>
      </c>
      <c r="L7257" s="406"/>
      <c r="M7257" s="419">
        <v>46090</v>
      </c>
    </row>
    <row r="7258" spans="1:13">
      <c r="A7258" s="418">
        <v>5001</v>
      </c>
      <c r="B7258" s="418">
        <v>485163</v>
      </c>
      <c r="C7258" s="418">
        <v>3000</v>
      </c>
      <c r="D7258" s="406">
        <v>162442026</v>
      </c>
      <c r="E7258" s="406" t="s">
        <v>716</v>
      </c>
      <c r="F7258" s="418">
        <v>50</v>
      </c>
      <c r="G7258" s="419">
        <v>46246</v>
      </c>
      <c r="H7258" s="419">
        <v>46248</v>
      </c>
      <c r="I7258" s="406" t="s">
        <v>15</v>
      </c>
      <c r="J7258" s="406" t="s">
        <v>1346</v>
      </c>
      <c r="K7258" s="420" t="b">
        <v>0</v>
      </c>
      <c r="L7258" s="406"/>
      <c r="M7258" s="419">
        <v>46251</v>
      </c>
    </row>
    <row r="7259" spans="1:13">
      <c r="A7259" s="418">
        <v>5001</v>
      </c>
      <c r="B7259" s="418">
        <v>423520</v>
      </c>
      <c r="C7259" s="418">
        <v>3000</v>
      </c>
      <c r="D7259" s="406">
        <v>162792026</v>
      </c>
      <c r="E7259" s="406" t="s">
        <v>680</v>
      </c>
      <c r="F7259" s="418">
        <v>40</v>
      </c>
      <c r="G7259" s="419">
        <v>46233</v>
      </c>
      <c r="H7259" s="419">
        <v>46240</v>
      </c>
      <c r="I7259" s="406" t="s">
        <v>15</v>
      </c>
      <c r="J7259" s="406" t="s">
        <v>1346</v>
      </c>
      <c r="K7259" s="420" t="b">
        <v>0</v>
      </c>
      <c r="L7259" s="406"/>
      <c r="M7259" s="419">
        <v>46242</v>
      </c>
    </row>
    <row r="7260" spans="1:13">
      <c r="A7260" s="418">
        <v>5001</v>
      </c>
      <c r="B7260" s="418">
        <v>480247</v>
      </c>
      <c r="C7260" s="418">
        <v>3000</v>
      </c>
      <c r="D7260" s="406">
        <v>162802026</v>
      </c>
      <c r="E7260" s="406" t="s">
        <v>159</v>
      </c>
      <c r="F7260" s="418">
        <v>60</v>
      </c>
      <c r="G7260" s="419">
        <v>46233</v>
      </c>
      <c r="H7260" s="419">
        <v>46241</v>
      </c>
      <c r="I7260" s="406" t="s">
        <v>15</v>
      </c>
      <c r="J7260" s="406" t="s">
        <v>1346</v>
      </c>
      <c r="K7260" s="420" t="b">
        <v>0</v>
      </c>
      <c r="L7260" s="406"/>
      <c r="M7260" s="419">
        <v>46241</v>
      </c>
    </row>
    <row r="7261" spans="1:13">
      <c r="A7261" s="418">
        <v>5001</v>
      </c>
      <c r="B7261" s="418">
        <v>410015</v>
      </c>
      <c r="C7261" s="418">
        <v>3000</v>
      </c>
      <c r="D7261" s="406">
        <v>162842026</v>
      </c>
      <c r="E7261" s="406" t="s">
        <v>107</v>
      </c>
      <c r="F7261" s="418">
        <v>2</v>
      </c>
      <c r="G7261" s="419">
        <v>46241</v>
      </c>
      <c r="H7261" s="419">
        <v>46247</v>
      </c>
      <c r="I7261" s="406" t="s">
        <v>15</v>
      </c>
      <c r="J7261" s="406" t="s">
        <v>1346</v>
      </c>
      <c r="K7261" s="420" t="b">
        <v>0</v>
      </c>
      <c r="L7261" s="406"/>
      <c r="M7261" s="419">
        <v>46248</v>
      </c>
    </row>
    <row r="7262" spans="1:13">
      <c r="A7262" s="418">
        <v>5001</v>
      </c>
      <c r="B7262" s="418">
        <v>458259</v>
      </c>
      <c r="C7262" s="418">
        <v>3000</v>
      </c>
      <c r="D7262" s="406">
        <v>162852026</v>
      </c>
      <c r="E7262" s="406" t="s">
        <v>223</v>
      </c>
      <c r="F7262" s="418">
        <v>130</v>
      </c>
      <c r="G7262" s="419">
        <v>46233</v>
      </c>
      <c r="H7262" s="419">
        <v>46241</v>
      </c>
      <c r="I7262" s="406" t="s">
        <v>15</v>
      </c>
      <c r="J7262" s="406" t="s">
        <v>1346</v>
      </c>
      <c r="K7262" s="420" t="b">
        <v>0</v>
      </c>
      <c r="L7262" s="406"/>
      <c r="M7262" s="419">
        <v>46241</v>
      </c>
    </row>
    <row r="7263" spans="1:13">
      <c r="A7263" s="418">
        <v>5001</v>
      </c>
      <c r="B7263" s="418">
        <v>464483</v>
      </c>
      <c r="C7263" s="418">
        <v>3000</v>
      </c>
      <c r="D7263" s="406">
        <v>162872026</v>
      </c>
      <c r="E7263" s="406" t="s">
        <v>453</v>
      </c>
      <c r="F7263" s="418">
        <v>145</v>
      </c>
      <c r="G7263" s="419">
        <v>46233</v>
      </c>
      <c r="H7263" s="419">
        <v>46240</v>
      </c>
      <c r="I7263" s="406" t="s">
        <v>15</v>
      </c>
      <c r="J7263" s="406" t="s">
        <v>1346</v>
      </c>
      <c r="K7263" s="420" t="b">
        <v>0</v>
      </c>
      <c r="L7263" s="406"/>
      <c r="M7263" s="419">
        <v>46241</v>
      </c>
    </row>
    <row r="7264" spans="1:13">
      <c r="A7264" s="418">
        <v>5001</v>
      </c>
      <c r="B7264" s="418">
        <v>438100</v>
      </c>
      <c r="C7264" s="418">
        <v>3000</v>
      </c>
      <c r="D7264" s="406">
        <v>162892026</v>
      </c>
      <c r="E7264" s="406" t="s">
        <v>513</v>
      </c>
      <c r="F7264" s="418">
        <v>100</v>
      </c>
      <c r="G7264" s="419">
        <v>46233</v>
      </c>
      <c r="H7264" s="419">
        <v>46239</v>
      </c>
      <c r="I7264" s="406" t="s">
        <v>15</v>
      </c>
      <c r="J7264" s="406" t="s">
        <v>1346</v>
      </c>
      <c r="K7264" s="420" t="b">
        <v>0</v>
      </c>
      <c r="L7264" s="406"/>
      <c r="M7264" s="419">
        <v>46240</v>
      </c>
    </row>
    <row r="7265" spans="1:13">
      <c r="A7265" s="418">
        <v>5001</v>
      </c>
      <c r="B7265" s="418">
        <v>476819</v>
      </c>
      <c r="C7265" s="418">
        <v>3000</v>
      </c>
      <c r="D7265" s="406">
        <v>162902026</v>
      </c>
      <c r="E7265" s="406" t="s">
        <v>391</v>
      </c>
      <c r="F7265" s="418">
        <v>75</v>
      </c>
      <c r="G7265" s="419">
        <v>46233</v>
      </c>
      <c r="H7265" s="419">
        <v>46241</v>
      </c>
      <c r="I7265" s="406" t="s">
        <v>15</v>
      </c>
      <c r="J7265" s="406" t="s">
        <v>1346</v>
      </c>
      <c r="K7265" s="420" t="b">
        <v>0</v>
      </c>
      <c r="L7265" s="406"/>
      <c r="M7265" s="419">
        <v>46241</v>
      </c>
    </row>
    <row r="7266" spans="1:13">
      <c r="A7266" s="418">
        <v>5001</v>
      </c>
      <c r="B7266" s="418">
        <v>465734</v>
      </c>
      <c r="C7266" s="418">
        <v>3000</v>
      </c>
      <c r="D7266" s="406">
        <v>162912026</v>
      </c>
      <c r="E7266" s="406" t="s">
        <v>197</v>
      </c>
      <c r="F7266" s="418">
        <v>575</v>
      </c>
      <c r="G7266" s="419">
        <v>46242</v>
      </c>
      <c r="H7266" s="419">
        <v>46268</v>
      </c>
      <c r="I7266" s="406" t="s">
        <v>15</v>
      </c>
      <c r="J7266" s="406" t="s">
        <v>1346</v>
      </c>
      <c r="K7266" s="420" t="b">
        <v>0</v>
      </c>
      <c r="L7266" s="406"/>
      <c r="M7266" s="419">
        <v>46276</v>
      </c>
    </row>
    <row r="7267" spans="1:13">
      <c r="A7267" s="418">
        <v>5001</v>
      </c>
      <c r="B7267" s="418">
        <v>438141</v>
      </c>
      <c r="C7267" s="418">
        <v>3000</v>
      </c>
      <c r="D7267" s="406">
        <v>162922026</v>
      </c>
      <c r="E7267" s="406" t="s">
        <v>88</v>
      </c>
      <c r="F7267" s="418">
        <v>3</v>
      </c>
      <c r="G7267" s="419">
        <v>46241</v>
      </c>
      <c r="H7267" s="419">
        <v>46244</v>
      </c>
      <c r="I7267" s="406" t="s">
        <v>15</v>
      </c>
      <c r="J7267" s="406" t="s">
        <v>1346</v>
      </c>
      <c r="K7267" s="420" t="b">
        <v>0</v>
      </c>
      <c r="L7267" s="406"/>
      <c r="M7267" s="419">
        <v>46244</v>
      </c>
    </row>
    <row r="7268" spans="1:13">
      <c r="A7268" s="418">
        <v>5001</v>
      </c>
      <c r="B7268" s="418">
        <v>460287</v>
      </c>
      <c r="C7268" s="418">
        <v>3000</v>
      </c>
      <c r="D7268" s="406">
        <v>163302025</v>
      </c>
      <c r="E7268" s="406" t="s">
        <v>1003</v>
      </c>
      <c r="F7268" s="418">
        <v>181</v>
      </c>
      <c r="G7268" s="419">
        <v>46073</v>
      </c>
      <c r="H7268" s="419">
        <v>46093</v>
      </c>
      <c r="I7268" s="406" t="s">
        <v>15</v>
      </c>
      <c r="J7268" s="406" t="s">
        <v>1346</v>
      </c>
      <c r="K7268" s="420" t="b">
        <v>0</v>
      </c>
      <c r="L7268" s="406"/>
      <c r="M7268" s="419">
        <v>46093</v>
      </c>
    </row>
    <row r="7269" spans="1:13">
      <c r="A7269" s="418">
        <v>5001</v>
      </c>
      <c r="B7269" s="418">
        <v>438126</v>
      </c>
      <c r="C7269" s="418">
        <v>3000</v>
      </c>
      <c r="D7269" s="406">
        <v>163522025</v>
      </c>
      <c r="E7269" s="406" t="s">
        <v>575</v>
      </c>
      <c r="F7269" s="418">
        <v>10</v>
      </c>
      <c r="G7269" s="419">
        <v>46065</v>
      </c>
      <c r="H7269" s="419">
        <v>46106</v>
      </c>
      <c r="I7269" s="406" t="s">
        <v>15</v>
      </c>
      <c r="J7269" s="406" t="s">
        <v>1346</v>
      </c>
      <c r="K7269" s="420" t="b">
        <v>0</v>
      </c>
      <c r="L7269" s="406"/>
      <c r="M7269" s="419">
        <v>46106</v>
      </c>
    </row>
    <row r="7270" spans="1:13">
      <c r="A7270" s="418">
        <v>5001</v>
      </c>
      <c r="B7270" s="418">
        <v>210401</v>
      </c>
      <c r="C7270" s="418">
        <v>3000</v>
      </c>
      <c r="D7270" s="406">
        <v>163542026</v>
      </c>
      <c r="E7270" s="406" t="s">
        <v>487</v>
      </c>
      <c r="F7270" s="418">
        <v>120</v>
      </c>
      <c r="G7270" s="419">
        <v>46239</v>
      </c>
      <c r="H7270" s="419">
        <v>46246</v>
      </c>
      <c r="I7270" s="406" t="s">
        <v>15</v>
      </c>
      <c r="J7270" s="406" t="s">
        <v>1346</v>
      </c>
      <c r="K7270" s="420" t="b">
        <v>0</v>
      </c>
      <c r="L7270" s="406"/>
      <c r="M7270" s="419">
        <v>46246</v>
      </c>
    </row>
    <row r="7271" spans="1:13">
      <c r="A7271" s="418">
        <v>5001</v>
      </c>
      <c r="B7271" s="418">
        <v>446239</v>
      </c>
      <c r="C7271" s="418">
        <v>3000</v>
      </c>
      <c r="D7271" s="406">
        <v>163572026</v>
      </c>
      <c r="E7271" s="406" t="s">
        <v>945</v>
      </c>
      <c r="F7271" s="418">
        <v>50</v>
      </c>
      <c r="G7271" s="419">
        <v>46261</v>
      </c>
      <c r="H7271" s="419">
        <v>46265</v>
      </c>
      <c r="I7271" s="406" t="s">
        <v>15</v>
      </c>
      <c r="J7271" s="406" t="s">
        <v>1346</v>
      </c>
      <c r="K7271" s="420" t="b">
        <v>0</v>
      </c>
      <c r="L7271" s="406"/>
      <c r="M7271" s="419">
        <v>46265</v>
      </c>
    </row>
    <row r="7272" spans="1:13">
      <c r="A7272" s="418">
        <v>5001</v>
      </c>
      <c r="B7272" s="418">
        <v>438016</v>
      </c>
      <c r="C7272" s="418">
        <v>3000</v>
      </c>
      <c r="D7272" s="406">
        <v>163582026</v>
      </c>
      <c r="E7272" s="406" t="s">
        <v>275</v>
      </c>
      <c r="F7272" s="418">
        <v>390</v>
      </c>
      <c r="G7272" s="419">
        <v>46241</v>
      </c>
      <c r="H7272" s="419">
        <v>46244</v>
      </c>
      <c r="I7272" s="406" t="s">
        <v>15</v>
      </c>
      <c r="J7272" s="406" t="s">
        <v>1346</v>
      </c>
      <c r="K7272" s="420" t="b">
        <v>0</v>
      </c>
      <c r="L7272" s="406"/>
      <c r="M7272" s="419">
        <v>46244</v>
      </c>
    </row>
    <row r="7273" spans="1:13">
      <c r="A7273" s="418">
        <v>5001</v>
      </c>
      <c r="B7273" s="418">
        <v>438008</v>
      </c>
      <c r="C7273" s="418">
        <v>3000</v>
      </c>
      <c r="D7273" s="406">
        <v>163662025</v>
      </c>
      <c r="E7273" s="406" t="s">
        <v>1377</v>
      </c>
      <c r="F7273" s="418">
        <v>125</v>
      </c>
      <c r="G7273" s="419">
        <v>46083</v>
      </c>
      <c r="H7273" s="419">
        <v>46102</v>
      </c>
      <c r="I7273" s="406" t="s">
        <v>15</v>
      </c>
      <c r="J7273" s="406" t="s">
        <v>1346</v>
      </c>
      <c r="K7273" s="420" t="b">
        <v>0</v>
      </c>
      <c r="L7273" s="406"/>
      <c r="M7273" s="419">
        <v>46104</v>
      </c>
    </row>
    <row r="7274" spans="1:13">
      <c r="A7274" s="418">
        <v>5001</v>
      </c>
      <c r="B7274" s="418">
        <v>475082</v>
      </c>
      <c r="C7274" s="418">
        <v>3000</v>
      </c>
      <c r="D7274" s="406">
        <v>163672026</v>
      </c>
      <c r="E7274" s="406" t="s">
        <v>872</v>
      </c>
      <c r="F7274" s="418">
        <v>6</v>
      </c>
      <c r="G7274" s="419">
        <v>46233</v>
      </c>
      <c r="H7274" s="419">
        <v>46244</v>
      </c>
      <c r="I7274" s="406" t="s">
        <v>15</v>
      </c>
      <c r="J7274" s="406" t="s">
        <v>1346</v>
      </c>
      <c r="K7274" s="420" t="b">
        <v>0</v>
      </c>
      <c r="L7274" s="406"/>
      <c r="M7274" s="419">
        <v>46244</v>
      </c>
    </row>
    <row r="7275" spans="1:13">
      <c r="A7275" s="418">
        <v>5001</v>
      </c>
      <c r="B7275" s="418">
        <v>422413</v>
      </c>
      <c r="C7275" s="418">
        <v>3000</v>
      </c>
      <c r="D7275" s="406">
        <v>163682026</v>
      </c>
      <c r="E7275" s="406" t="s">
        <v>766</v>
      </c>
      <c r="F7275" s="418">
        <v>25</v>
      </c>
      <c r="G7275" s="419">
        <v>46252</v>
      </c>
      <c r="H7275" s="419">
        <v>46254</v>
      </c>
      <c r="I7275" s="406" t="s">
        <v>15</v>
      </c>
      <c r="J7275" s="406" t="s">
        <v>1346</v>
      </c>
      <c r="K7275" s="420" t="b">
        <v>0</v>
      </c>
      <c r="L7275" s="406"/>
      <c r="M7275" s="419">
        <v>46258</v>
      </c>
    </row>
    <row r="7276" spans="1:13">
      <c r="A7276" s="418">
        <v>5001</v>
      </c>
      <c r="B7276" s="418">
        <v>456984</v>
      </c>
      <c r="C7276" s="418">
        <v>3000</v>
      </c>
      <c r="D7276" s="406">
        <v>164052026</v>
      </c>
      <c r="E7276" s="406" t="s">
        <v>456</v>
      </c>
      <c r="F7276" s="418">
        <v>80</v>
      </c>
      <c r="G7276" s="419">
        <v>46234</v>
      </c>
      <c r="H7276" s="419">
        <v>46241</v>
      </c>
      <c r="I7276" s="406" t="s">
        <v>15</v>
      </c>
      <c r="J7276" s="406" t="s">
        <v>1346</v>
      </c>
      <c r="K7276" s="420" t="b">
        <v>0</v>
      </c>
      <c r="L7276" s="406"/>
      <c r="M7276" s="419">
        <v>46241</v>
      </c>
    </row>
    <row r="7277" spans="1:13">
      <c r="A7277" s="418">
        <v>5001</v>
      </c>
      <c r="B7277" s="418">
        <v>425418</v>
      </c>
      <c r="C7277" s="418">
        <v>3000</v>
      </c>
      <c r="D7277" s="406">
        <v>164342026</v>
      </c>
      <c r="E7277" s="406" t="s">
        <v>337</v>
      </c>
      <c r="F7277" s="418">
        <v>700</v>
      </c>
      <c r="G7277" s="419">
        <v>46241</v>
      </c>
      <c r="H7277" s="419">
        <v>46247</v>
      </c>
      <c r="I7277" s="406" t="s">
        <v>15</v>
      </c>
      <c r="J7277" s="406" t="s">
        <v>1346</v>
      </c>
      <c r="K7277" s="420" t="b">
        <v>0</v>
      </c>
      <c r="L7277" s="406"/>
      <c r="M7277" s="419">
        <v>46255</v>
      </c>
    </row>
    <row r="7278" spans="1:13">
      <c r="A7278" s="418">
        <v>5001</v>
      </c>
      <c r="B7278" s="418">
        <v>425418</v>
      </c>
      <c r="C7278" s="418">
        <v>3000</v>
      </c>
      <c r="D7278" s="406">
        <v>164352026</v>
      </c>
      <c r="E7278" s="406" t="s">
        <v>337</v>
      </c>
      <c r="F7278" s="418">
        <v>500</v>
      </c>
      <c r="G7278" s="419">
        <v>46241</v>
      </c>
      <c r="H7278" s="419">
        <v>46247</v>
      </c>
      <c r="I7278" s="406" t="s">
        <v>552</v>
      </c>
      <c r="J7278" s="406" t="s">
        <v>1346</v>
      </c>
      <c r="K7278" s="420" t="b">
        <v>0</v>
      </c>
      <c r="L7278" s="406"/>
      <c r="M7278" s="406"/>
    </row>
    <row r="7279" spans="1:13">
      <c r="A7279" s="418">
        <v>5001</v>
      </c>
      <c r="B7279" s="418">
        <v>410431</v>
      </c>
      <c r="C7279" s="418">
        <v>3000</v>
      </c>
      <c r="D7279" s="406">
        <v>16442026</v>
      </c>
      <c r="E7279" s="406" t="s">
        <v>651</v>
      </c>
      <c r="F7279" s="418">
        <v>375</v>
      </c>
      <c r="G7279" s="419">
        <v>46164</v>
      </c>
      <c r="H7279" s="419">
        <v>46177</v>
      </c>
      <c r="I7279" s="406" t="s">
        <v>15</v>
      </c>
      <c r="J7279" s="406" t="s">
        <v>1346</v>
      </c>
      <c r="K7279" s="420" t="b">
        <v>0</v>
      </c>
      <c r="L7279" s="406"/>
      <c r="M7279" s="419">
        <v>46182</v>
      </c>
    </row>
    <row r="7280" spans="1:13">
      <c r="A7280" s="418">
        <v>5001</v>
      </c>
      <c r="B7280" s="418">
        <v>465148</v>
      </c>
      <c r="C7280" s="418">
        <v>3000</v>
      </c>
      <c r="D7280" s="406">
        <v>16482026</v>
      </c>
      <c r="E7280" s="406" t="s">
        <v>742</v>
      </c>
      <c r="F7280" s="418">
        <v>370</v>
      </c>
      <c r="G7280" s="419">
        <v>46125</v>
      </c>
      <c r="H7280" s="419">
        <v>46143</v>
      </c>
      <c r="I7280" s="406" t="s">
        <v>15</v>
      </c>
      <c r="J7280" s="406" t="s">
        <v>1346</v>
      </c>
      <c r="K7280" s="420" t="b">
        <v>0</v>
      </c>
      <c r="L7280" s="406"/>
      <c r="M7280" s="419">
        <v>46144</v>
      </c>
    </row>
    <row r="7281" spans="1:13">
      <c r="A7281" s="418">
        <v>5001</v>
      </c>
      <c r="B7281" s="418">
        <v>449789</v>
      </c>
      <c r="C7281" s="418">
        <v>3000</v>
      </c>
      <c r="D7281" s="406">
        <v>165182026</v>
      </c>
      <c r="E7281" s="406" t="s">
        <v>799</v>
      </c>
      <c r="F7281" s="418">
        <v>50</v>
      </c>
      <c r="G7281" s="419">
        <v>46260</v>
      </c>
      <c r="H7281" s="419">
        <v>46262</v>
      </c>
      <c r="I7281" s="406" t="s">
        <v>15</v>
      </c>
      <c r="J7281" s="406" t="s">
        <v>1346</v>
      </c>
      <c r="K7281" s="420" t="b">
        <v>0</v>
      </c>
      <c r="L7281" s="406"/>
      <c r="M7281" s="419">
        <v>46262</v>
      </c>
    </row>
    <row r="7282" spans="1:13">
      <c r="A7282" s="418">
        <v>5001</v>
      </c>
      <c r="B7282" s="418">
        <v>458061</v>
      </c>
      <c r="C7282" s="418">
        <v>3000</v>
      </c>
      <c r="D7282" s="406">
        <v>165252026</v>
      </c>
      <c r="E7282" s="406" t="s">
        <v>62</v>
      </c>
      <c r="F7282" s="418">
        <v>480</v>
      </c>
      <c r="G7282" s="419">
        <v>46263</v>
      </c>
      <c r="H7282" s="419">
        <v>46266</v>
      </c>
      <c r="I7282" s="406" t="s">
        <v>15</v>
      </c>
      <c r="J7282" s="406" t="s">
        <v>1346</v>
      </c>
      <c r="K7282" s="420" t="b">
        <v>0</v>
      </c>
      <c r="L7282" s="406"/>
      <c r="M7282" s="419">
        <v>46266</v>
      </c>
    </row>
    <row r="7283" spans="1:13">
      <c r="A7283" s="418">
        <v>5001</v>
      </c>
      <c r="B7283" s="418">
        <v>460969</v>
      </c>
      <c r="C7283" s="418">
        <v>3000</v>
      </c>
      <c r="D7283" s="406">
        <v>165272026</v>
      </c>
      <c r="E7283" s="406" t="s">
        <v>645</v>
      </c>
      <c r="F7283" s="418">
        <v>50</v>
      </c>
      <c r="G7283" s="419">
        <v>46261</v>
      </c>
      <c r="H7283" s="419">
        <v>46266</v>
      </c>
      <c r="I7283" s="406" t="s">
        <v>15</v>
      </c>
      <c r="J7283" s="406" t="s">
        <v>1346</v>
      </c>
      <c r="K7283" s="420" t="b">
        <v>0</v>
      </c>
      <c r="L7283" s="406"/>
      <c r="M7283" s="419">
        <v>46266</v>
      </c>
    </row>
    <row r="7284" spans="1:13">
      <c r="A7284" s="418">
        <v>5001</v>
      </c>
      <c r="B7284" s="418">
        <v>410452</v>
      </c>
      <c r="C7284" s="418">
        <v>3000</v>
      </c>
      <c r="D7284" s="406">
        <v>165822026</v>
      </c>
      <c r="E7284" s="406" t="s">
        <v>59</v>
      </c>
      <c r="F7284" s="418">
        <v>85</v>
      </c>
      <c r="G7284" s="419">
        <v>46263</v>
      </c>
      <c r="H7284" s="419">
        <v>46267</v>
      </c>
      <c r="I7284" s="406" t="s">
        <v>15</v>
      </c>
      <c r="J7284" s="406" t="s">
        <v>1346</v>
      </c>
      <c r="K7284" s="420" t="b">
        <v>0</v>
      </c>
      <c r="L7284" s="406"/>
      <c r="M7284" s="419">
        <v>46270</v>
      </c>
    </row>
    <row r="7285" spans="1:13">
      <c r="A7285" s="418">
        <v>5001</v>
      </c>
      <c r="B7285" s="418">
        <v>410452</v>
      </c>
      <c r="C7285" s="418">
        <v>3000</v>
      </c>
      <c r="D7285" s="406">
        <v>165832026</v>
      </c>
      <c r="E7285" s="406" t="s">
        <v>59</v>
      </c>
      <c r="F7285" s="418">
        <v>109</v>
      </c>
      <c r="G7285" s="419">
        <v>46265</v>
      </c>
      <c r="H7285" s="419">
        <v>46268</v>
      </c>
      <c r="I7285" s="406" t="s">
        <v>15</v>
      </c>
      <c r="J7285" s="406" t="s">
        <v>1346</v>
      </c>
      <c r="K7285" s="420" t="b">
        <v>0</v>
      </c>
      <c r="L7285" s="406"/>
      <c r="M7285" s="419">
        <v>46268</v>
      </c>
    </row>
    <row r="7286" spans="1:13">
      <c r="A7286" s="418">
        <v>5001</v>
      </c>
      <c r="B7286" s="418">
        <v>410452</v>
      </c>
      <c r="C7286" s="418">
        <v>3000</v>
      </c>
      <c r="D7286" s="406">
        <v>165852026</v>
      </c>
      <c r="E7286" s="406" t="s">
        <v>59</v>
      </c>
      <c r="F7286" s="418">
        <v>146</v>
      </c>
      <c r="G7286" s="419">
        <v>46265</v>
      </c>
      <c r="H7286" s="419">
        <v>46268</v>
      </c>
      <c r="I7286" s="406" t="s">
        <v>15</v>
      </c>
      <c r="J7286" s="406" t="s">
        <v>1346</v>
      </c>
      <c r="K7286" s="420" t="b">
        <v>0</v>
      </c>
      <c r="L7286" s="406"/>
      <c r="M7286" s="419">
        <v>46268</v>
      </c>
    </row>
    <row r="7287" spans="1:13">
      <c r="A7287" s="418">
        <v>5001</v>
      </c>
      <c r="B7287" s="418">
        <v>480236</v>
      </c>
      <c r="C7287" s="418">
        <v>3000</v>
      </c>
      <c r="D7287" s="406">
        <v>165922026</v>
      </c>
      <c r="E7287" s="406" t="s">
        <v>280</v>
      </c>
      <c r="F7287" s="418">
        <v>60</v>
      </c>
      <c r="G7287" s="419">
        <v>46239</v>
      </c>
      <c r="H7287" s="406"/>
      <c r="I7287" s="406" t="s">
        <v>175</v>
      </c>
      <c r="J7287" s="406" t="s">
        <v>1346</v>
      </c>
      <c r="K7287" s="420" t="b">
        <v>0</v>
      </c>
      <c r="L7287" s="406"/>
      <c r="M7287" s="406"/>
    </row>
    <row r="7288" spans="1:13">
      <c r="A7288" s="418">
        <v>5001</v>
      </c>
      <c r="B7288" s="418">
        <v>480344</v>
      </c>
      <c r="C7288" s="418">
        <v>3000</v>
      </c>
      <c r="D7288" s="406">
        <v>165952026</v>
      </c>
      <c r="E7288" s="406" t="s">
        <v>153</v>
      </c>
      <c r="F7288" s="418">
        <v>36</v>
      </c>
      <c r="G7288" s="419">
        <v>46260</v>
      </c>
      <c r="H7288" s="419">
        <v>46262</v>
      </c>
      <c r="I7288" s="406" t="s">
        <v>15</v>
      </c>
      <c r="J7288" s="406" t="s">
        <v>1346</v>
      </c>
      <c r="K7288" s="420" t="b">
        <v>0</v>
      </c>
      <c r="L7288" s="406"/>
      <c r="M7288" s="419">
        <v>46262</v>
      </c>
    </row>
    <row r="7289" spans="1:13">
      <c r="A7289" s="418">
        <v>5001</v>
      </c>
      <c r="B7289" s="418">
        <v>478553</v>
      </c>
      <c r="C7289" s="418">
        <v>3000</v>
      </c>
      <c r="D7289" s="406">
        <v>1662026</v>
      </c>
      <c r="E7289" s="406" t="s">
        <v>42</v>
      </c>
      <c r="F7289" s="418">
        <v>100</v>
      </c>
      <c r="G7289" s="419">
        <v>46121</v>
      </c>
      <c r="H7289" s="419">
        <v>46135</v>
      </c>
      <c r="I7289" s="406" t="s">
        <v>15</v>
      </c>
      <c r="J7289" s="406" t="s">
        <v>1346</v>
      </c>
      <c r="K7289" s="420" t="b">
        <v>0</v>
      </c>
      <c r="L7289" s="406"/>
      <c r="M7289" s="419">
        <v>46135</v>
      </c>
    </row>
    <row r="7290" spans="1:13">
      <c r="A7290" s="418">
        <v>5001</v>
      </c>
      <c r="B7290" s="418">
        <v>422319</v>
      </c>
      <c r="C7290" s="418">
        <v>3000</v>
      </c>
      <c r="D7290" s="406">
        <v>167082026</v>
      </c>
      <c r="E7290" s="406" t="s">
        <v>476</v>
      </c>
      <c r="F7290" s="418">
        <v>3</v>
      </c>
      <c r="G7290" s="419">
        <v>46246</v>
      </c>
      <c r="H7290" s="419">
        <v>46249</v>
      </c>
      <c r="I7290" s="406" t="s">
        <v>15</v>
      </c>
      <c r="J7290" s="406" t="s">
        <v>1346</v>
      </c>
      <c r="K7290" s="420" t="b">
        <v>0</v>
      </c>
      <c r="L7290" s="406"/>
      <c r="M7290" s="419">
        <v>46253</v>
      </c>
    </row>
    <row r="7291" spans="1:13">
      <c r="A7291" s="418">
        <v>5001</v>
      </c>
      <c r="B7291" s="418">
        <v>465097</v>
      </c>
      <c r="C7291" s="418">
        <v>3000</v>
      </c>
      <c r="D7291" s="406">
        <v>16712026</v>
      </c>
      <c r="E7291" s="406" t="s">
        <v>781</v>
      </c>
      <c r="F7291" s="418">
        <v>38</v>
      </c>
      <c r="G7291" s="419">
        <v>46135</v>
      </c>
      <c r="H7291" s="419">
        <v>46153</v>
      </c>
      <c r="I7291" s="406" t="s">
        <v>15</v>
      </c>
      <c r="J7291" s="406" t="s">
        <v>1346</v>
      </c>
      <c r="K7291" s="420" t="b">
        <v>0</v>
      </c>
      <c r="L7291" s="406"/>
      <c r="M7291" s="419">
        <v>46153</v>
      </c>
    </row>
    <row r="7292" spans="1:13">
      <c r="A7292" s="418">
        <v>5001</v>
      </c>
      <c r="B7292" s="418">
        <v>423605</v>
      </c>
      <c r="C7292" s="418">
        <v>3000</v>
      </c>
      <c r="D7292" s="406">
        <v>167202025</v>
      </c>
      <c r="E7292" s="406" t="s">
        <v>179</v>
      </c>
      <c r="F7292" s="418">
        <v>40</v>
      </c>
      <c r="G7292" s="419">
        <v>46072</v>
      </c>
      <c r="H7292" s="419">
        <v>46123</v>
      </c>
      <c r="I7292" s="406" t="s">
        <v>15</v>
      </c>
      <c r="J7292" s="406" t="s">
        <v>1346</v>
      </c>
      <c r="K7292" s="420" t="b">
        <v>0</v>
      </c>
      <c r="L7292" s="406"/>
      <c r="M7292" s="419">
        <v>46125</v>
      </c>
    </row>
    <row r="7293" spans="1:13">
      <c r="A7293" s="418">
        <v>5001</v>
      </c>
      <c r="B7293" s="418">
        <v>478553</v>
      </c>
      <c r="C7293" s="418">
        <v>3000</v>
      </c>
      <c r="D7293" s="406">
        <v>1672026</v>
      </c>
      <c r="E7293" s="406" t="s">
        <v>42</v>
      </c>
      <c r="F7293" s="418">
        <v>100</v>
      </c>
      <c r="G7293" s="419">
        <v>46121</v>
      </c>
      <c r="H7293" s="419">
        <v>46135</v>
      </c>
      <c r="I7293" s="406" t="s">
        <v>15</v>
      </c>
      <c r="J7293" s="406" t="s">
        <v>1346</v>
      </c>
      <c r="K7293" s="420" t="b">
        <v>0</v>
      </c>
      <c r="L7293" s="406"/>
      <c r="M7293" s="419">
        <v>46135</v>
      </c>
    </row>
    <row r="7294" spans="1:13">
      <c r="A7294" s="418">
        <v>5001</v>
      </c>
      <c r="B7294" s="418">
        <v>465097</v>
      </c>
      <c r="C7294" s="418">
        <v>3000</v>
      </c>
      <c r="D7294" s="406">
        <v>16732026</v>
      </c>
      <c r="E7294" s="406" t="s">
        <v>781</v>
      </c>
      <c r="F7294" s="418">
        <v>54</v>
      </c>
      <c r="G7294" s="419">
        <v>46125</v>
      </c>
      <c r="H7294" s="419">
        <v>46133</v>
      </c>
      <c r="I7294" s="406" t="s">
        <v>15</v>
      </c>
      <c r="J7294" s="406" t="s">
        <v>1346</v>
      </c>
      <c r="K7294" s="420" t="b">
        <v>0</v>
      </c>
      <c r="L7294" s="406"/>
      <c r="M7294" s="419">
        <v>46133</v>
      </c>
    </row>
    <row r="7295" spans="1:13">
      <c r="A7295" s="418">
        <v>5001</v>
      </c>
      <c r="B7295" s="418">
        <v>410033</v>
      </c>
      <c r="C7295" s="418">
        <v>3000</v>
      </c>
      <c r="D7295" s="406">
        <v>167602026</v>
      </c>
      <c r="E7295" s="406" t="s">
        <v>234</v>
      </c>
      <c r="F7295" s="418">
        <v>1</v>
      </c>
      <c r="G7295" s="419">
        <v>46251</v>
      </c>
      <c r="H7295" s="419">
        <v>46252</v>
      </c>
      <c r="I7295" s="406" t="s">
        <v>15</v>
      </c>
      <c r="J7295" s="406" t="s">
        <v>1346</v>
      </c>
      <c r="K7295" s="420" t="b">
        <v>0</v>
      </c>
      <c r="L7295" s="406"/>
      <c r="M7295" s="419">
        <v>46255</v>
      </c>
    </row>
    <row r="7296" spans="1:13">
      <c r="A7296" s="418">
        <v>5001</v>
      </c>
      <c r="B7296" s="418">
        <v>423593</v>
      </c>
      <c r="C7296" s="418">
        <v>3000</v>
      </c>
      <c r="D7296" s="406">
        <v>16792025</v>
      </c>
      <c r="E7296" s="406" t="s">
        <v>262</v>
      </c>
      <c r="F7296" s="418">
        <v>1000</v>
      </c>
      <c r="G7296" s="419">
        <v>46149</v>
      </c>
      <c r="H7296" s="419">
        <v>46155</v>
      </c>
      <c r="I7296" s="406" t="s">
        <v>15</v>
      </c>
      <c r="J7296" s="406" t="s">
        <v>1346</v>
      </c>
      <c r="K7296" s="420" t="b">
        <v>0</v>
      </c>
      <c r="L7296" s="406"/>
      <c r="M7296" s="419">
        <v>46156</v>
      </c>
    </row>
    <row r="7297" spans="1:13">
      <c r="A7297" s="418">
        <v>5001</v>
      </c>
      <c r="B7297" s="418">
        <v>477967</v>
      </c>
      <c r="C7297" s="418">
        <v>3000</v>
      </c>
      <c r="D7297" s="406">
        <v>167942026</v>
      </c>
      <c r="E7297" s="406" t="s">
        <v>344</v>
      </c>
      <c r="F7297" s="418">
        <v>3300</v>
      </c>
      <c r="G7297" s="419">
        <v>46276</v>
      </c>
      <c r="H7297" s="419">
        <v>46283</v>
      </c>
      <c r="I7297" s="406" t="s">
        <v>552</v>
      </c>
      <c r="J7297" s="406" t="s">
        <v>1346</v>
      </c>
      <c r="K7297" s="420" t="b">
        <v>0</v>
      </c>
      <c r="L7297" s="406"/>
      <c r="M7297" s="406"/>
    </row>
    <row r="7298" spans="1:13">
      <c r="A7298" s="418">
        <v>5001</v>
      </c>
      <c r="B7298" s="418">
        <v>476965</v>
      </c>
      <c r="C7298" s="418">
        <v>3000</v>
      </c>
      <c r="D7298" s="406">
        <v>168542026</v>
      </c>
      <c r="E7298" s="406" t="s">
        <v>298</v>
      </c>
      <c r="F7298" s="418">
        <v>1000</v>
      </c>
      <c r="G7298" s="419">
        <v>46265</v>
      </c>
      <c r="H7298" s="419">
        <v>46279</v>
      </c>
      <c r="I7298" s="406" t="s">
        <v>15</v>
      </c>
      <c r="J7298" s="406" t="s">
        <v>1346</v>
      </c>
      <c r="K7298" s="420" t="b">
        <v>0</v>
      </c>
      <c r="L7298" s="406"/>
      <c r="M7298" s="419">
        <v>46286</v>
      </c>
    </row>
    <row r="7299" spans="1:13">
      <c r="A7299" s="418">
        <v>5001</v>
      </c>
      <c r="B7299" s="418">
        <v>476965</v>
      </c>
      <c r="C7299" s="418">
        <v>3000</v>
      </c>
      <c r="D7299" s="406">
        <v>168552026</v>
      </c>
      <c r="E7299" s="406" t="s">
        <v>298</v>
      </c>
      <c r="F7299" s="418">
        <v>1000</v>
      </c>
      <c r="G7299" s="419">
        <v>46265</v>
      </c>
      <c r="H7299" s="419">
        <v>46295</v>
      </c>
      <c r="I7299" s="406" t="s">
        <v>552</v>
      </c>
      <c r="J7299" s="406" t="s">
        <v>1346</v>
      </c>
      <c r="K7299" s="420" t="b">
        <v>0</v>
      </c>
      <c r="L7299" s="406"/>
      <c r="M7299" s="406"/>
    </row>
    <row r="7300" spans="1:13">
      <c r="A7300" s="418">
        <v>5001</v>
      </c>
      <c r="B7300" s="418">
        <v>476965</v>
      </c>
      <c r="C7300" s="418">
        <v>3000</v>
      </c>
      <c r="D7300" s="406">
        <v>168562026</v>
      </c>
      <c r="E7300" s="406" t="s">
        <v>298</v>
      </c>
      <c r="F7300" s="418">
        <v>1000</v>
      </c>
      <c r="G7300" s="419">
        <v>46269</v>
      </c>
      <c r="H7300" s="419">
        <v>46295</v>
      </c>
      <c r="I7300" s="406" t="s">
        <v>15</v>
      </c>
      <c r="J7300" s="406" t="s">
        <v>1346</v>
      </c>
      <c r="K7300" s="420" t="b">
        <v>0</v>
      </c>
      <c r="L7300" s="406"/>
      <c r="M7300" s="419">
        <v>46295</v>
      </c>
    </row>
    <row r="7301" spans="1:13">
      <c r="A7301" s="418">
        <v>5001</v>
      </c>
      <c r="B7301" s="418">
        <v>476965</v>
      </c>
      <c r="C7301" s="418">
        <v>3000</v>
      </c>
      <c r="D7301" s="406">
        <v>168572026</v>
      </c>
      <c r="E7301" s="406" t="s">
        <v>298</v>
      </c>
      <c r="F7301" s="418">
        <v>1000</v>
      </c>
      <c r="G7301" s="419">
        <v>46269</v>
      </c>
      <c r="H7301" s="419">
        <v>46279</v>
      </c>
      <c r="I7301" s="406" t="s">
        <v>15</v>
      </c>
      <c r="J7301" s="406" t="s">
        <v>1346</v>
      </c>
      <c r="K7301" s="420" t="b">
        <v>0</v>
      </c>
      <c r="L7301" s="406"/>
      <c r="M7301" s="419">
        <v>46279</v>
      </c>
    </row>
    <row r="7302" spans="1:13">
      <c r="A7302" s="418">
        <v>5001</v>
      </c>
      <c r="B7302" s="418">
        <v>476965</v>
      </c>
      <c r="C7302" s="418">
        <v>3000</v>
      </c>
      <c r="D7302" s="406">
        <v>168582026</v>
      </c>
      <c r="E7302" s="406" t="s">
        <v>298</v>
      </c>
      <c r="F7302" s="418">
        <v>1000</v>
      </c>
      <c r="G7302" s="419">
        <v>46274</v>
      </c>
      <c r="H7302" s="419">
        <v>46295</v>
      </c>
      <c r="I7302" s="406" t="s">
        <v>175</v>
      </c>
      <c r="J7302" s="406" t="s">
        <v>1346</v>
      </c>
      <c r="K7302" s="420" t="b">
        <v>0</v>
      </c>
      <c r="L7302" s="406"/>
      <c r="M7302" s="406"/>
    </row>
    <row r="7303" spans="1:13">
      <c r="A7303" s="418">
        <v>5001</v>
      </c>
      <c r="B7303" s="418">
        <v>476965</v>
      </c>
      <c r="C7303" s="418">
        <v>3000</v>
      </c>
      <c r="D7303" s="406">
        <v>168592026</v>
      </c>
      <c r="E7303" s="406" t="s">
        <v>298</v>
      </c>
      <c r="F7303" s="418">
        <v>1000</v>
      </c>
      <c r="G7303" s="419">
        <v>46275</v>
      </c>
      <c r="H7303" s="419">
        <v>46295</v>
      </c>
      <c r="I7303" s="406" t="s">
        <v>175</v>
      </c>
      <c r="J7303" s="406" t="s">
        <v>1346</v>
      </c>
      <c r="K7303" s="420" t="b">
        <v>0</v>
      </c>
      <c r="L7303" s="406"/>
      <c r="M7303" s="406"/>
    </row>
    <row r="7304" spans="1:13">
      <c r="A7304" s="418">
        <v>5001</v>
      </c>
      <c r="B7304" s="418">
        <v>476965</v>
      </c>
      <c r="C7304" s="418">
        <v>3000</v>
      </c>
      <c r="D7304" s="406">
        <v>168602026</v>
      </c>
      <c r="E7304" s="406" t="s">
        <v>298</v>
      </c>
      <c r="F7304" s="418">
        <v>1000</v>
      </c>
      <c r="G7304" s="419">
        <v>46274</v>
      </c>
      <c r="H7304" s="406"/>
      <c r="I7304" s="406" t="s">
        <v>1375</v>
      </c>
      <c r="J7304" s="406" t="s">
        <v>1346</v>
      </c>
      <c r="K7304" s="420" t="b">
        <v>0</v>
      </c>
      <c r="L7304" s="406"/>
      <c r="M7304" s="406"/>
    </row>
    <row r="7305" spans="1:13">
      <c r="A7305" s="418">
        <v>5001</v>
      </c>
      <c r="B7305" s="418">
        <v>456983</v>
      </c>
      <c r="C7305" s="418">
        <v>3000</v>
      </c>
      <c r="D7305" s="406">
        <v>168642026</v>
      </c>
      <c r="E7305" s="406" t="s">
        <v>394</v>
      </c>
      <c r="F7305" s="418">
        <v>2</v>
      </c>
      <c r="G7305" s="419">
        <v>46241</v>
      </c>
      <c r="H7305" s="419">
        <v>46245</v>
      </c>
      <c r="I7305" s="406" t="s">
        <v>15</v>
      </c>
      <c r="J7305" s="406" t="s">
        <v>1346</v>
      </c>
      <c r="K7305" s="420" t="b">
        <v>0</v>
      </c>
      <c r="L7305" s="406"/>
      <c r="M7305" s="419">
        <v>46245</v>
      </c>
    </row>
    <row r="7306" spans="1:13">
      <c r="A7306" s="418">
        <v>5001</v>
      </c>
      <c r="B7306" s="418">
        <v>461242</v>
      </c>
      <c r="C7306" s="418">
        <v>3000</v>
      </c>
      <c r="D7306" s="406">
        <v>168652026</v>
      </c>
      <c r="E7306" s="406" t="s">
        <v>492</v>
      </c>
      <c r="F7306" s="418">
        <v>14</v>
      </c>
      <c r="G7306" s="419">
        <v>46241</v>
      </c>
      <c r="H7306" s="419">
        <v>46245</v>
      </c>
      <c r="I7306" s="406" t="s">
        <v>15</v>
      </c>
      <c r="J7306" s="406" t="s">
        <v>1346</v>
      </c>
      <c r="K7306" s="420" t="b">
        <v>0</v>
      </c>
      <c r="L7306" s="406"/>
      <c r="M7306" s="419">
        <v>46245</v>
      </c>
    </row>
    <row r="7307" spans="1:13">
      <c r="A7307" s="418">
        <v>5001</v>
      </c>
      <c r="B7307" s="418">
        <v>448017</v>
      </c>
      <c r="C7307" s="418">
        <v>3000</v>
      </c>
      <c r="D7307" s="406">
        <v>168662026</v>
      </c>
      <c r="E7307" s="406" t="s">
        <v>586</v>
      </c>
      <c r="F7307" s="418">
        <v>10</v>
      </c>
      <c r="G7307" s="419">
        <v>46241</v>
      </c>
      <c r="H7307" s="419">
        <v>46245</v>
      </c>
      <c r="I7307" s="406" t="s">
        <v>15</v>
      </c>
      <c r="J7307" s="406" t="s">
        <v>1346</v>
      </c>
      <c r="K7307" s="420" t="b">
        <v>0</v>
      </c>
      <c r="L7307" s="406"/>
      <c r="M7307" s="419">
        <v>46246</v>
      </c>
    </row>
    <row r="7308" spans="1:13">
      <c r="A7308" s="418">
        <v>5001</v>
      </c>
      <c r="B7308" s="418">
        <v>460227</v>
      </c>
      <c r="C7308" s="418">
        <v>3000</v>
      </c>
      <c r="D7308" s="406">
        <v>168682026</v>
      </c>
      <c r="E7308" s="406" t="s">
        <v>823</v>
      </c>
      <c r="F7308" s="418">
        <v>15</v>
      </c>
      <c r="G7308" s="419">
        <v>46241</v>
      </c>
      <c r="H7308" s="419">
        <v>46245</v>
      </c>
      <c r="I7308" s="406" t="s">
        <v>15</v>
      </c>
      <c r="J7308" s="406" t="s">
        <v>1346</v>
      </c>
      <c r="K7308" s="420" t="b">
        <v>0</v>
      </c>
      <c r="L7308" s="406"/>
      <c r="M7308" s="419">
        <v>46245</v>
      </c>
    </row>
    <row r="7309" spans="1:13">
      <c r="A7309" s="418">
        <v>5001</v>
      </c>
      <c r="B7309" s="418">
        <v>445540</v>
      </c>
      <c r="C7309" s="418">
        <v>3000</v>
      </c>
      <c r="D7309" s="406">
        <v>168692026</v>
      </c>
      <c r="E7309" s="406" t="s">
        <v>888</v>
      </c>
      <c r="F7309" s="418">
        <v>250</v>
      </c>
      <c r="G7309" s="419">
        <v>46241</v>
      </c>
      <c r="H7309" s="419">
        <v>46245</v>
      </c>
      <c r="I7309" s="406" t="s">
        <v>15</v>
      </c>
      <c r="J7309" s="406" t="s">
        <v>1346</v>
      </c>
      <c r="K7309" s="420" t="b">
        <v>0</v>
      </c>
      <c r="L7309" s="406"/>
      <c r="M7309" s="419">
        <v>46245</v>
      </c>
    </row>
    <row r="7310" spans="1:13">
      <c r="A7310" s="418">
        <v>2017</v>
      </c>
      <c r="B7310" s="418">
        <v>471538</v>
      </c>
      <c r="C7310" s="418">
        <v>3010</v>
      </c>
      <c r="D7310" s="406">
        <v>16872026</v>
      </c>
      <c r="E7310" s="406" t="s">
        <v>671</v>
      </c>
      <c r="F7310" s="418">
        <v>120</v>
      </c>
      <c r="G7310" s="419">
        <v>46270</v>
      </c>
      <c r="H7310" s="419">
        <v>46275</v>
      </c>
      <c r="I7310" s="406" t="s">
        <v>15</v>
      </c>
      <c r="J7310" s="406" t="s">
        <v>1346</v>
      </c>
      <c r="K7310" s="420" t="b">
        <v>0</v>
      </c>
      <c r="L7310" s="406"/>
      <c r="M7310" s="419">
        <v>46275</v>
      </c>
    </row>
    <row r="7311" spans="1:13">
      <c r="A7311" s="418">
        <v>5001</v>
      </c>
      <c r="B7311" s="418">
        <v>460665</v>
      </c>
      <c r="C7311" s="418">
        <v>3000</v>
      </c>
      <c r="D7311" s="406">
        <v>168842025</v>
      </c>
      <c r="E7311" s="406" t="s">
        <v>1379</v>
      </c>
      <c r="F7311" s="418">
        <v>10</v>
      </c>
      <c r="G7311" s="419">
        <v>46073</v>
      </c>
      <c r="H7311" s="419">
        <v>46087</v>
      </c>
      <c r="I7311" s="406" t="s">
        <v>15</v>
      </c>
      <c r="J7311" s="406" t="s">
        <v>1346</v>
      </c>
      <c r="K7311" s="420" t="b">
        <v>0</v>
      </c>
      <c r="L7311" s="406"/>
      <c r="M7311" s="419">
        <v>46088</v>
      </c>
    </row>
    <row r="7312" spans="1:13">
      <c r="A7312" s="418">
        <v>5001</v>
      </c>
      <c r="B7312" s="418">
        <v>460668</v>
      </c>
      <c r="C7312" s="418">
        <v>3000</v>
      </c>
      <c r="D7312" s="406">
        <v>168862025</v>
      </c>
      <c r="E7312" s="406" t="s">
        <v>1380</v>
      </c>
      <c r="F7312" s="418">
        <v>30</v>
      </c>
      <c r="G7312" s="419">
        <v>46070</v>
      </c>
      <c r="H7312" s="419">
        <v>46078</v>
      </c>
      <c r="I7312" s="406" t="s">
        <v>15</v>
      </c>
      <c r="J7312" s="406" t="s">
        <v>1346</v>
      </c>
      <c r="K7312" s="420" t="b">
        <v>0</v>
      </c>
      <c r="L7312" s="406"/>
      <c r="M7312" s="419">
        <v>46078</v>
      </c>
    </row>
    <row r="7313" spans="1:13">
      <c r="A7313" s="418">
        <v>5001</v>
      </c>
      <c r="B7313" s="418">
        <v>460667</v>
      </c>
      <c r="C7313" s="418">
        <v>3000</v>
      </c>
      <c r="D7313" s="406">
        <v>168872025</v>
      </c>
      <c r="E7313" s="406" t="s">
        <v>1120</v>
      </c>
      <c r="F7313" s="418">
        <v>20</v>
      </c>
      <c r="G7313" s="419">
        <v>46074</v>
      </c>
      <c r="H7313" s="419">
        <v>46087</v>
      </c>
      <c r="I7313" s="406" t="s">
        <v>15</v>
      </c>
      <c r="J7313" s="406" t="s">
        <v>1346</v>
      </c>
      <c r="K7313" s="420" t="b">
        <v>0</v>
      </c>
      <c r="L7313" s="406"/>
      <c r="M7313" s="419">
        <v>46087</v>
      </c>
    </row>
    <row r="7314" spans="1:13">
      <c r="A7314" s="418">
        <v>5001</v>
      </c>
      <c r="B7314" s="418">
        <v>456894</v>
      </c>
      <c r="C7314" s="418">
        <v>3000</v>
      </c>
      <c r="D7314" s="406">
        <v>169362026</v>
      </c>
      <c r="E7314" s="406" t="s">
        <v>240</v>
      </c>
      <c r="F7314" s="418">
        <v>150</v>
      </c>
      <c r="G7314" s="419">
        <v>46260</v>
      </c>
      <c r="H7314" s="419">
        <v>46262</v>
      </c>
      <c r="I7314" s="406" t="s">
        <v>15</v>
      </c>
      <c r="J7314" s="406" t="s">
        <v>1346</v>
      </c>
      <c r="K7314" s="420" t="b">
        <v>0</v>
      </c>
      <c r="L7314" s="406"/>
      <c r="M7314" s="419">
        <v>46262</v>
      </c>
    </row>
    <row r="7315" spans="1:13">
      <c r="A7315" s="418">
        <v>5001</v>
      </c>
      <c r="B7315" s="418">
        <v>471702</v>
      </c>
      <c r="C7315" s="418">
        <v>3000</v>
      </c>
      <c r="D7315" s="406">
        <v>169882026</v>
      </c>
      <c r="E7315" s="406" t="s">
        <v>230</v>
      </c>
      <c r="F7315" s="418">
        <v>50</v>
      </c>
      <c r="G7315" s="419">
        <v>46260</v>
      </c>
      <c r="H7315" s="419">
        <v>46265</v>
      </c>
      <c r="I7315" s="406" t="s">
        <v>15</v>
      </c>
      <c r="J7315" s="406" t="s">
        <v>1346</v>
      </c>
      <c r="K7315" s="420" t="b">
        <v>0</v>
      </c>
      <c r="L7315" s="406"/>
      <c r="M7315" s="419">
        <v>46265</v>
      </c>
    </row>
    <row r="7316" spans="1:13">
      <c r="A7316" s="418">
        <v>5001</v>
      </c>
      <c r="B7316" s="418">
        <v>438077</v>
      </c>
      <c r="C7316" s="418">
        <v>3000</v>
      </c>
      <c r="D7316" s="406">
        <v>169892026</v>
      </c>
      <c r="E7316" s="406" t="s">
        <v>683</v>
      </c>
      <c r="F7316" s="418">
        <v>50</v>
      </c>
      <c r="G7316" s="419">
        <v>46261</v>
      </c>
      <c r="H7316" s="419">
        <v>46266</v>
      </c>
      <c r="I7316" s="406" t="s">
        <v>15</v>
      </c>
      <c r="J7316" s="406" t="s">
        <v>1346</v>
      </c>
      <c r="K7316" s="420" t="b">
        <v>0</v>
      </c>
      <c r="L7316" s="406"/>
      <c r="M7316" s="419">
        <v>46266</v>
      </c>
    </row>
    <row r="7317" spans="1:13">
      <c r="A7317" s="418">
        <v>5001</v>
      </c>
      <c r="B7317" s="418">
        <v>487499</v>
      </c>
      <c r="C7317" s="418">
        <v>3000</v>
      </c>
      <c r="D7317" s="406">
        <v>169912026</v>
      </c>
      <c r="E7317" s="406" t="s">
        <v>1381</v>
      </c>
      <c r="F7317" s="418">
        <v>25</v>
      </c>
      <c r="G7317" s="419">
        <v>46275</v>
      </c>
      <c r="H7317" s="419">
        <v>46281</v>
      </c>
      <c r="I7317" s="406" t="s">
        <v>15</v>
      </c>
      <c r="J7317" s="406" t="s">
        <v>1346</v>
      </c>
      <c r="K7317" s="420" t="b">
        <v>0</v>
      </c>
      <c r="L7317" s="406"/>
      <c r="M7317" s="419">
        <v>46282</v>
      </c>
    </row>
    <row r="7318" spans="1:13">
      <c r="A7318" s="418">
        <v>5001</v>
      </c>
      <c r="B7318" s="418">
        <v>487500</v>
      </c>
      <c r="C7318" s="418">
        <v>3000</v>
      </c>
      <c r="D7318" s="406">
        <v>169922026</v>
      </c>
      <c r="E7318" s="406" t="s">
        <v>1382</v>
      </c>
      <c r="F7318" s="418">
        <v>25</v>
      </c>
      <c r="G7318" s="419">
        <v>46275</v>
      </c>
      <c r="H7318" s="419">
        <v>46280</v>
      </c>
      <c r="I7318" s="406" t="s">
        <v>15</v>
      </c>
      <c r="J7318" s="406" t="s">
        <v>1346</v>
      </c>
      <c r="K7318" s="420" t="b">
        <v>0</v>
      </c>
      <c r="L7318" s="406"/>
      <c r="M7318" s="419">
        <v>46280</v>
      </c>
    </row>
    <row r="7319" spans="1:13">
      <c r="A7319" s="418">
        <v>5001</v>
      </c>
      <c r="B7319" s="418">
        <v>476877</v>
      </c>
      <c r="C7319" s="418">
        <v>3000</v>
      </c>
      <c r="D7319" s="406">
        <v>169932026</v>
      </c>
      <c r="E7319" s="406" t="s">
        <v>556</v>
      </c>
      <c r="F7319" s="418">
        <v>720</v>
      </c>
      <c r="G7319" s="419">
        <v>46254</v>
      </c>
      <c r="H7319" s="419">
        <v>46259</v>
      </c>
      <c r="I7319" s="406" t="s">
        <v>15</v>
      </c>
      <c r="J7319" s="406" t="s">
        <v>1346</v>
      </c>
      <c r="K7319" s="420" t="b">
        <v>0</v>
      </c>
      <c r="L7319" s="406"/>
      <c r="M7319" s="419">
        <v>46259</v>
      </c>
    </row>
    <row r="7320" spans="1:13">
      <c r="A7320" s="418">
        <v>5001</v>
      </c>
      <c r="B7320" s="418">
        <v>464484</v>
      </c>
      <c r="C7320" s="418">
        <v>3000</v>
      </c>
      <c r="D7320" s="406">
        <v>169952026</v>
      </c>
      <c r="E7320" s="406" t="s">
        <v>566</v>
      </c>
      <c r="F7320" s="418">
        <v>60</v>
      </c>
      <c r="G7320" s="419">
        <v>46261</v>
      </c>
      <c r="H7320" s="419">
        <v>46262</v>
      </c>
      <c r="I7320" s="406" t="s">
        <v>15</v>
      </c>
      <c r="J7320" s="406" t="s">
        <v>1346</v>
      </c>
      <c r="K7320" s="420" t="b">
        <v>0</v>
      </c>
      <c r="L7320" s="406"/>
      <c r="M7320" s="419">
        <v>46262</v>
      </c>
    </row>
    <row r="7321" spans="1:13">
      <c r="A7321" s="418">
        <v>5001</v>
      </c>
      <c r="B7321" s="418">
        <v>461077</v>
      </c>
      <c r="C7321" s="418">
        <v>3000</v>
      </c>
      <c r="D7321" s="406">
        <v>169982026</v>
      </c>
      <c r="E7321" s="406" t="s">
        <v>312</v>
      </c>
      <c r="F7321" s="418">
        <v>300</v>
      </c>
      <c r="G7321" s="419">
        <v>46263</v>
      </c>
      <c r="H7321" s="419">
        <v>46266</v>
      </c>
      <c r="I7321" s="406" t="s">
        <v>15</v>
      </c>
      <c r="J7321" s="406" t="s">
        <v>1346</v>
      </c>
      <c r="K7321" s="420" t="b">
        <v>0</v>
      </c>
      <c r="L7321" s="406"/>
      <c r="M7321" s="419">
        <v>46266</v>
      </c>
    </row>
    <row r="7322" spans="1:13">
      <c r="A7322" s="418">
        <v>5001</v>
      </c>
      <c r="B7322" s="418">
        <v>409965</v>
      </c>
      <c r="C7322" s="418">
        <v>3000</v>
      </c>
      <c r="D7322" s="406">
        <v>170602026</v>
      </c>
      <c r="E7322" s="406" t="s">
        <v>488</v>
      </c>
      <c r="F7322" s="418">
        <v>15</v>
      </c>
      <c r="G7322" s="419">
        <v>46242</v>
      </c>
      <c r="H7322" s="419">
        <v>46246</v>
      </c>
      <c r="I7322" s="406" t="s">
        <v>15</v>
      </c>
      <c r="J7322" s="406" t="s">
        <v>1346</v>
      </c>
      <c r="K7322" s="420" t="b">
        <v>0</v>
      </c>
      <c r="L7322" s="406"/>
      <c r="M7322" s="419">
        <v>46246</v>
      </c>
    </row>
    <row r="7323" spans="1:13">
      <c r="A7323" s="418">
        <v>5001</v>
      </c>
      <c r="B7323" s="418">
        <v>409997</v>
      </c>
      <c r="C7323" s="418">
        <v>3000</v>
      </c>
      <c r="D7323" s="406">
        <v>170782025</v>
      </c>
      <c r="E7323" s="406" t="s">
        <v>1383</v>
      </c>
      <c r="F7323" s="418">
        <v>100</v>
      </c>
      <c r="G7323" s="419">
        <v>46231</v>
      </c>
      <c r="H7323" s="419">
        <v>46265</v>
      </c>
      <c r="I7323" s="406" t="s">
        <v>552</v>
      </c>
      <c r="J7323" s="406" t="s">
        <v>1346</v>
      </c>
      <c r="K7323" s="420" t="b">
        <v>0</v>
      </c>
      <c r="L7323" s="406"/>
      <c r="M7323" s="406"/>
    </row>
    <row r="7324" spans="1:13">
      <c r="A7324" s="418">
        <v>5001</v>
      </c>
      <c r="B7324" s="418">
        <v>474727</v>
      </c>
      <c r="C7324" s="418">
        <v>3000</v>
      </c>
      <c r="D7324" s="406">
        <v>171782024</v>
      </c>
      <c r="E7324" s="406" t="s">
        <v>1175</v>
      </c>
      <c r="F7324" s="418">
        <v>5000</v>
      </c>
      <c r="G7324" s="419">
        <v>45549</v>
      </c>
      <c r="H7324" s="419">
        <v>46118</v>
      </c>
      <c r="I7324" s="406" t="s">
        <v>15</v>
      </c>
      <c r="J7324" s="406" t="s">
        <v>1346</v>
      </c>
      <c r="K7324" s="420" t="b">
        <v>0</v>
      </c>
      <c r="L7324" s="406"/>
      <c r="M7324" s="419">
        <v>46135</v>
      </c>
    </row>
    <row r="7325" spans="1:13">
      <c r="A7325" s="418">
        <v>5001</v>
      </c>
      <c r="B7325" s="418">
        <v>457763</v>
      </c>
      <c r="C7325" s="418">
        <v>3000</v>
      </c>
      <c r="D7325" s="406">
        <v>172782026</v>
      </c>
      <c r="E7325" s="406" t="s">
        <v>459</v>
      </c>
      <c r="F7325" s="418">
        <v>975</v>
      </c>
      <c r="G7325" s="419">
        <v>46254</v>
      </c>
      <c r="H7325" s="419">
        <v>46258</v>
      </c>
      <c r="I7325" s="406" t="s">
        <v>15</v>
      </c>
      <c r="J7325" s="406" t="s">
        <v>1346</v>
      </c>
      <c r="K7325" s="420" t="b">
        <v>0</v>
      </c>
      <c r="L7325" s="406"/>
      <c r="M7325" s="419">
        <v>46266</v>
      </c>
    </row>
    <row r="7326" spans="1:13">
      <c r="A7326" s="418">
        <v>2017</v>
      </c>
      <c r="B7326" s="418">
        <v>464574</v>
      </c>
      <c r="C7326" s="418">
        <v>3010</v>
      </c>
      <c r="D7326" s="406">
        <v>17312026</v>
      </c>
      <c r="E7326" s="406" t="s">
        <v>631</v>
      </c>
      <c r="F7326" s="418">
        <v>7</v>
      </c>
      <c r="G7326" s="419">
        <v>46288</v>
      </c>
      <c r="H7326" s="419">
        <v>46291</v>
      </c>
      <c r="I7326" s="406" t="s">
        <v>15</v>
      </c>
      <c r="J7326" s="406" t="s">
        <v>1346</v>
      </c>
      <c r="K7326" s="420" t="b">
        <v>0</v>
      </c>
      <c r="L7326" s="406"/>
      <c r="M7326" s="419">
        <v>46293</v>
      </c>
    </row>
    <row r="7327" spans="1:13">
      <c r="A7327" s="418">
        <v>5001</v>
      </c>
      <c r="B7327" s="418">
        <v>410072</v>
      </c>
      <c r="C7327" s="418">
        <v>3000</v>
      </c>
      <c r="D7327" s="406">
        <v>17322026</v>
      </c>
      <c r="E7327" s="406" t="s">
        <v>30</v>
      </c>
      <c r="F7327" s="418">
        <v>4</v>
      </c>
      <c r="G7327" s="419">
        <v>46073</v>
      </c>
      <c r="H7327" s="419">
        <v>46078</v>
      </c>
      <c r="I7327" s="406" t="s">
        <v>15</v>
      </c>
      <c r="J7327" s="406" t="s">
        <v>1346</v>
      </c>
      <c r="K7327" s="420" t="b">
        <v>0</v>
      </c>
      <c r="L7327" s="406"/>
      <c r="M7327" s="419">
        <v>46079</v>
      </c>
    </row>
    <row r="7328" spans="1:13">
      <c r="A7328" s="418">
        <v>5001</v>
      </c>
      <c r="B7328" s="418">
        <v>410072</v>
      </c>
      <c r="C7328" s="418">
        <v>3000</v>
      </c>
      <c r="D7328" s="406">
        <v>17352026</v>
      </c>
      <c r="E7328" s="406" t="s">
        <v>30</v>
      </c>
      <c r="F7328" s="418">
        <v>4</v>
      </c>
      <c r="G7328" s="419">
        <v>46074</v>
      </c>
      <c r="H7328" s="419">
        <v>46079</v>
      </c>
      <c r="I7328" s="406" t="s">
        <v>15</v>
      </c>
      <c r="J7328" s="406" t="s">
        <v>1346</v>
      </c>
      <c r="K7328" s="420" t="b">
        <v>0</v>
      </c>
      <c r="L7328" s="406"/>
      <c r="M7328" s="419">
        <v>46079</v>
      </c>
    </row>
    <row r="7329" spans="1:13">
      <c r="A7329" s="418">
        <v>5001</v>
      </c>
      <c r="B7329" s="418">
        <v>461074</v>
      </c>
      <c r="C7329" s="418">
        <v>3000</v>
      </c>
      <c r="D7329" s="406">
        <v>174442026</v>
      </c>
      <c r="E7329" s="406" t="s">
        <v>709</v>
      </c>
      <c r="F7329" s="418">
        <v>35</v>
      </c>
      <c r="G7329" s="419">
        <v>46248</v>
      </c>
      <c r="H7329" s="419">
        <v>46253</v>
      </c>
      <c r="I7329" s="406" t="s">
        <v>15</v>
      </c>
      <c r="J7329" s="406" t="s">
        <v>1346</v>
      </c>
      <c r="K7329" s="420" t="b">
        <v>0</v>
      </c>
      <c r="L7329" s="406"/>
      <c r="M7329" s="419">
        <v>46255</v>
      </c>
    </row>
    <row r="7330" spans="1:13">
      <c r="A7330" s="418">
        <v>5001</v>
      </c>
      <c r="B7330" s="418">
        <v>457350</v>
      </c>
      <c r="C7330" s="418">
        <v>3000</v>
      </c>
      <c r="D7330" s="406">
        <v>174532026</v>
      </c>
      <c r="E7330" s="406" t="s">
        <v>34</v>
      </c>
      <c r="F7330" s="418">
        <v>200</v>
      </c>
      <c r="G7330" s="419">
        <v>46248</v>
      </c>
      <c r="H7330" s="419">
        <v>46294</v>
      </c>
      <c r="I7330" s="406" t="s">
        <v>15</v>
      </c>
      <c r="J7330" s="406" t="s">
        <v>1346</v>
      </c>
      <c r="K7330" s="420" t="b">
        <v>0</v>
      </c>
      <c r="L7330" s="406"/>
      <c r="M7330" s="419">
        <v>46295</v>
      </c>
    </row>
    <row r="7331" spans="1:13">
      <c r="A7331" s="418">
        <v>5001</v>
      </c>
      <c r="B7331" s="418">
        <v>457350</v>
      </c>
      <c r="C7331" s="418">
        <v>3000</v>
      </c>
      <c r="D7331" s="406">
        <v>174542026</v>
      </c>
      <c r="E7331" s="406" t="s">
        <v>34</v>
      </c>
      <c r="F7331" s="418">
        <v>300</v>
      </c>
      <c r="G7331" s="419">
        <v>46248</v>
      </c>
      <c r="H7331" s="419">
        <v>46294</v>
      </c>
      <c r="I7331" s="406" t="s">
        <v>15</v>
      </c>
      <c r="J7331" s="406" t="s">
        <v>1346</v>
      </c>
      <c r="K7331" s="420" t="b">
        <v>0</v>
      </c>
      <c r="L7331" s="406"/>
      <c r="M7331" s="419">
        <v>46295</v>
      </c>
    </row>
    <row r="7332" spans="1:13">
      <c r="A7332" s="418">
        <v>5001</v>
      </c>
      <c r="B7332" s="418">
        <v>460361</v>
      </c>
      <c r="C7332" s="418">
        <v>3000</v>
      </c>
      <c r="D7332" s="406">
        <v>174602026</v>
      </c>
      <c r="E7332" s="406" t="s">
        <v>39</v>
      </c>
      <c r="F7332" s="418">
        <v>775</v>
      </c>
      <c r="G7332" s="419">
        <v>46248</v>
      </c>
      <c r="H7332" s="419">
        <v>46252</v>
      </c>
      <c r="I7332" s="406" t="s">
        <v>15</v>
      </c>
      <c r="J7332" s="406" t="s">
        <v>1346</v>
      </c>
      <c r="K7332" s="420" t="b">
        <v>0</v>
      </c>
      <c r="L7332" s="406"/>
      <c r="M7332" s="419">
        <v>46252</v>
      </c>
    </row>
    <row r="7333" spans="1:13">
      <c r="A7333" s="418">
        <v>5001</v>
      </c>
      <c r="B7333" s="418">
        <v>456973</v>
      </c>
      <c r="C7333" s="418">
        <v>3000</v>
      </c>
      <c r="D7333" s="406">
        <v>174622026</v>
      </c>
      <c r="E7333" s="406" t="s">
        <v>195</v>
      </c>
      <c r="F7333" s="418">
        <v>250</v>
      </c>
      <c r="G7333" s="419">
        <v>46248</v>
      </c>
      <c r="H7333" s="419">
        <v>46252</v>
      </c>
      <c r="I7333" s="406" t="s">
        <v>15</v>
      </c>
      <c r="J7333" s="406" t="s">
        <v>1346</v>
      </c>
      <c r="K7333" s="420" t="b">
        <v>0</v>
      </c>
      <c r="L7333" s="406"/>
      <c r="M7333" s="419">
        <v>46252</v>
      </c>
    </row>
    <row r="7334" spans="1:13">
      <c r="A7334" s="418">
        <v>5001</v>
      </c>
      <c r="B7334" s="418">
        <v>422331</v>
      </c>
      <c r="C7334" s="418">
        <v>3000</v>
      </c>
      <c r="D7334" s="406">
        <v>174642026</v>
      </c>
      <c r="E7334" s="406" t="s">
        <v>970</v>
      </c>
      <c r="F7334" s="418">
        <v>250</v>
      </c>
      <c r="G7334" s="419">
        <v>46248</v>
      </c>
      <c r="H7334" s="419">
        <v>46253</v>
      </c>
      <c r="I7334" s="406" t="s">
        <v>15</v>
      </c>
      <c r="J7334" s="406" t="s">
        <v>1346</v>
      </c>
      <c r="K7334" s="420" t="b">
        <v>0</v>
      </c>
      <c r="L7334" s="406"/>
      <c r="M7334" s="419">
        <v>46263</v>
      </c>
    </row>
    <row r="7335" spans="1:13">
      <c r="A7335" s="418">
        <v>5001</v>
      </c>
      <c r="B7335" s="418">
        <v>476452</v>
      </c>
      <c r="C7335" s="418">
        <v>3000</v>
      </c>
      <c r="D7335" s="406">
        <v>175342026</v>
      </c>
      <c r="E7335" s="406" t="s">
        <v>845</v>
      </c>
      <c r="F7335" s="418">
        <v>204</v>
      </c>
      <c r="G7335" s="419">
        <v>46251</v>
      </c>
      <c r="H7335" s="419">
        <v>46253</v>
      </c>
      <c r="I7335" s="406" t="s">
        <v>15</v>
      </c>
      <c r="J7335" s="406" t="s">
        <v>1346</v>
      </c>
      <c r="K7335" s="420" t="b">
        <v>0</v>
      </c>
      <c r="L7335" s="406"/>
      <c r="M7335" s="419">
        <v>46256</v>
      </c>
    </row>
    <row r="7336" spans="1:13">
      <c r="A7336" s="418">
        <v>5001</v>
      </c>
      <c r="B7336" s="418">
        <v>414310</v>
      </c>
      <c r="C7336" s="418">
        <v>3000</v>
      </c>
      <c r="D7336" s="406">
        <v>175432026</v>
      </c>
      <c r="E7336" s="406" t="s">
        <v>204</v>
      </c>
      <c r="F7336" s="418">
        <v>15</v>
      </c>
      <c r="G7336" s="419">
        <v>46251</v>
      </c>
      <c r="H7336" s="419">
        <v>46254</v>
      </c>
      <c r="I7336" s="406" t="s">
        <v>15</v>
      </c>
      <c r="J7336" s="406" t="s">
        <v>1346</v>
      </c>
      <c r="K7336" s="420" t="b">
        <v>0</v>
      </c>
      <c r="L7336" s="406"/>
      <c r="M7336" s="419">
        <v>46254</v>
      </c>
    </row>
    <row r="7337" spans="1:13">
      <c r="A7337" s="418">
        <v>5001</v>
      </c>
      <c r="B7337" s="418">
        <v>460806</v>
      </c>
      <c r="C7337" s="418">
        <v>3000</v>
      </c>
      <c r="D7337" s="406">
        <v>175452026</v>
      </c>
      <c r="E7337" s="406" t="s">
        <v>363</v>
      </c>
      <c r="F7337" s="418">
        <v>375</v>
      </c>
      <c r="G7337" s="419">
        <v>46255</v>
      </c>
      <c r="H7337" s="419">
        <v>46259</v>
      </c>
      <c r="I7337" s="406" t="s">
        <v>15</v>
      </c>
      <c r="J7337" s="406" t="s">
        <v>1346</v>
      </c>
      <c r="K7337" s="420" t="b">
        <v>0</v>
      </c>
      <c r="L7337" s="406"/>
      <c r="M7337" s="419">
        <v>46259</v>
      </c>
    </row>
    <row r="7338" spans="1:13">
      <c r="A7338" s="418">
        <v>5001</v>
      </c>
      <c r="B7338" s="418">
        <v>423620</v>
      </c>
      <c r="C7338" s="418">
        <v>3000</v>
      </c>
      <c r="D7338" s="406">
        <v>175492026</v>
      </c>
      <c r="E7338" s="406" t="s">
        <v>178</v>
      </c>
      <c r="F7338" s="418">
        <v>175</v>
      </c>
      <c r="G7338" s="419">
        <v>46267</v>
      </c>
      <c r="H7338" s="419">
        <v>46267</v>
      </c>
      <c r="I7338" s="406" t="s">
        <v>15</v>
      </c>
      <c r="J7338" s="406" t="s">
        <v>1346</v>
      </c>
      <c r="K7338" s="420" t="b">
        <v>0</v>
      </c>
      <c r="L7338" s="406"/>
      <c r="M7338" s="419">
        <v>46277</v>
      </c>
    </row>
    <row r="7339" spans="1:13">
      <c r="A7339" s="418">
        <v>5001</v>
      </c>
      <c r="B7339" s="418">
        <v>405369</v>
      </c>
      <c r="C7339" s="418">
        <v>3000</v>
      </c>
      <c r="D7339" s="406">
        <v>175552026</v>
      </c>
      <c r="E7339" s="406" t="s">
        <v>843</v>
      </c>
      <c r="F7339" s="418">
        <v>2</v>
      </c>
      <c r="G7339" s="419">
        <v>46255</v>
      </c>
      <c r="H7339" s="419">
        <v>46259</v>
      </c>
      <c r="I7339" s="406" t="s">
        <v>15</v>
      </c>
      <c r="J7339" s="406" t="s">
        <v>1346</v>
      </c>
      <c r="K7339" s="420" t="b">
        <v>0</v>
      </c>
      <c r="L7339" s="406"/>
      <c r="M7339" s="419">
        <v>46259</v>
      </c>
    </row>
    <row r="7340" spans="1:13">
      <c r="A7340" s="418">
        <v>5001</v>
      </c>
      <c r="B7340" s="418">
        <v>478718</v>
      </c>
      <c r="C7340" s="418">
        <v>3000</v>
      </c>
      <c r="D7340" s="406">
        <v>175572026</v>
      </c>
      <c r="E7340" s="406" t="s">
        <v>1214</v>
      </c>
      <c r="F7340" s="418">
        <v>20</v>
      </c>
      <c r="G7340" s="419">
        <v>46255</v>
      </c>
      <c r="H7340" s="419">
        <v>46260</v>
      </c>
      <c r="I7340" s="406" t="s">
        <v>15</v>
      </c>
      <c r="J7340" s="406" t="s">
        <v>1346</v>
      </c>
      <c r="K7340" s="420" t="b">
        <v>0</v>
      </c>
      <c r="L7340" s="406"/>
      <c r="M7340" s="419">
        <v>46260</v>
      </c>
    </row>
    <row r="7341" spans="1:13">
      <c r="A7341" s="418">
        <v>5001</v>
      </c>
      <c r="B7341" s="418">
        <v>438052</v>
      </c>
      <c r="C7341" s="418">
        <v>3000</v>
      </c>
      <c r="D7341" s="406">
        <v>175612025</v>
      </c>
      <c r="E7341" s="406" t="s">
        <v>1384</v>
      </c>
      <c r="F7341" s="418"/>
      <c r="G7341" s="419">
        <v>45896</v>
      </c>
      <c r="H7341" s="419">
        <v>46099</v>
      </c>
      <c r="I7341" s="406" t="s">
        <v>15</v>
      </c>
      <c r="J7341" s="406" t="s">
        <v>1346</v>
      </c>
      <c r="K7341" s="420" t="b">
        <v>0</v>
      </c>
      <c r="L7341" s="406"/>
      <c r="M7341" s="419">
        <v>46099</v>
      </c>
    </row>
    <row r="7342" spans="1:13">
      <c r="A7342" s="418">
        <v>5001</v>
      </c>
      <c r="B7342" s="418">
        <v>409972</v>
      </c>
      <c r="C7342" s="418">
        <v>3000</v>
      </c>
      <c r="D7342" s="406">
        <v>175862026</v>
      </c>
      <c r="E7342" s="406" t="s">
        <v>286</v>
      </c>
      <c r="F7342" s="418">
        <v>350</v>
      </c>
      <c r="G7342" s="419">
        <v>46259</v>
      </c>
      <c r="H7342" s="419">
        <v>46262</v>
      </c>
      <c r="I7342" s="406" t="s">
        <v>15</v>
      </c>
      <c r="J7342" s="406" t="s">
        <v>1346</v>
      </c>
      <c r="K7342" s="420" t="b">
        <v>0</v>
      </c>
      <c r="L7342" s="406"/>
      <c r="M7342" s="419">
        <v>46265</v>
      </c>
    </row>
    <row r="7343" spans="1:13">
      <c r="A7343" s="418">
        <v>5001</v>
      </c>
      <c r="B7343" s="418">
        <v>461077</v>
      </c>
      <c r="C7343" s="418">
        <v>3000</v>
      </c>
      <c r="D7343" s="406">
        <v>176192026</v>
      </c>
      <c r="E7343" s="406" t="s">
        <v>312</v>
      </c>
      <c r="F7343" s="418">
        <v>800</v>
      </c>
      <c r="G7343" s="419">
        <v>46263</v>
      </c>
      <c r="H7343" s="419">
        <v>46266</v>
      </c>
      <c r="I7343" s="406" t="s">
        <v>15</v>
      </c>
      <c r="J7343" s="406" t="s">
        <v>1346</v>
      </c>
      <c r="K7343" s="420" t="b">
        <v>0</v>
      </c>
      <c r="L7343" s="406"/>
      <c r="M7343" s="419">
        <v>46266</v>
      </c>
    </row>
    <row r="7344" spans="1:13">
      <c r="A7344" s="418">
        <v>5001</v>
      </c>
      <c r="B7344" s="418">
        <v>448387</v>
      </c>
      <c r="C7344" s="418">
        <v>3000</v>
      </c>
      <c r="D7344" s="406">
        <v>176202026</v>
      </c>
      <c r="E7344" s="406" t="s">
        <v>958</v>
      </c>
      <c r="F7344" s="418">
        <v>400</v>
      </c>
      <c r="G7344" s="419">
        <v>46263</v>
      </c>
      <c r="H7344" s="419">
        <v>46266</v>
      </c>
      <c r="I7344" s="406" t="s">
        <v>15</v>
      </c>
      <c r="J7344" s="406" t="s">
        <v>1346</v>
      </c>
      <c r="K7344" s="420" t="b">
        <v>0</v>
      </c>
      <c r="L7344" s="406"/>
      <c r="M7344" s="419">
        <v>46266</v>
      </c>
    </row>
    <row r="7345" spans="1:13">
      <c r="A7345" s="418">
        <v>5001</v>
      </c>
      <c r="B7345" s="418">
        <v>445538</v>
      </c>
      <c r="C7345" s="418">
        <v>3000</v>
      </c>
      <c r="D7345" s="406">
        <v>176272026</v>
      </c>
      <c r="E7345" s="406" t="s">
        <v>682</v>
      </c>
      <c r="F7345" s="418">
        <v>180</v>
      </c>
      <c r="G7345" s="419">
        <v>46261</v>
      </c>
      <c r="H7345" s="419">
        <v>46267</v>
      </c>
      <c r="I7345" s="406" t="s">
        <v>15</v>
      </c>
      <c r="J7345" s="406" t="s">
        <v>1346</v>
      </c>
      <c r="K7345" s="420" t="b">
        <v>0</v>
      </c>
      <c r="L7345" s="406"/>
      <c r="M7345" s="419">
        <v>46267</v>
      </c>
    </row>
    <row r="7346" spans="1:13">
      <c r="A7346" s="418">
        <v>5001</v>
      </c>
      <c r="B7346" s="418">
        <v>445539</v>
      </c>
      <c r="C7346" s="418">
        <v>3000</v>
      </c>
      <c r="D7346" s="406">
        <v>176282026</v>
      </c>
      <c r="E7346" s="406" t="s">
        <v>684</v>
      </c>
      <c r="F7346" s="418">
        <v>46</v>
      </c>
      <c r="G7346" s="419">
        <v>46261</v>
      </c>
      <c r="H7346" s="419">
        <v>46265</v>
      </c>
      <c r="I7346" s="406" t="s">
        <v>15</v>
      </c>
      <c r="J7346" s="406" t="s">
        <v>1346</v>
      </c>
      <c r="K7346" s="420" t="b">
        <v>0</v>
      </c>
      <c r="L7346" s="406"/>
      <c r="M7346" s="419">
        <v>46265</v>
      </c>
    </row>
    <row r="7347" spans="1:13">
      <c r="A7347" s="418">
        <v>5001</v>
      </c>
      <c r="B7347" s="418">
        <v>445539</v>
      </c>
      <c r="C7347" s="418">
        <v>3000</v>
      </c>
      <c r="D7347" s="406">
        <v>176292026</v>
      </c>
      <c r="E7347" s="406" t="s">
        <v>684</v>
      </c>
      <c r="F7347" s="418">
        <v>46</v>
      </c>
      <c r="G7347" s="419">
        <v>46261</v>
      </c>
      <c r="H7347" s="419">
        <v>46265</v>
      </c>
      <c r="I7347" s="406" t="s">
        <v>15</v>
      </c>
      <c r="J7347" s="406" t="s">
        <v>1346</v>
      </c>
      <c r="K7347" s="420" t="b">
        <v>0</v>
      </c>
      <c r="L7347" s="406"/>
      <c r="M7347" s="419">
        <v>46265</v>
      </c>
    </row>
    <row r="7348" spans="1:13">
      <c r="A7348" s="418">
        <v>5001</v>
      </c>
      <c r="B7348" s="418">
        <v>473345</v>
      </c>
      <c r="C7348" s="418">
        <v>3000</v>
      </c>
      <c r="D7348" s="406">
        <v>176372026</v>
      </c>
      <c r="E7348" s="406" t="s">
        <v>947</v>
      </c>
      <c r="F7348" s="418">
        <v>40</v>
      </c>
      <c r="G7348" s="419">
        <v>46260</v>
      </c>
      <c r="H7348" s="419">
        <v>46265</v>
      </c>
      <c r="I7348" s="406" t="s">
        <v>15</v>
      </c>
      <c r="J7348" s="406" t="s">
        <v>1346</v>
      </c>
      <c r="K7348" s="420" t="b">
        <v>0</v>
      </c>
      <c r="L7348" s="406"/>
      <c r="M7348" s="419">
        <v>46265</v>
      </c>
    </row>
    <row r="7349" spans="1:13">
      <c r="A7349" s="418">
        <v>5001</v>
      </c>
      <c r="B7349" s="418">
        <v>410371</v>
      </c>
      <c r="C7349" s="418">
        <v>3000</v>
      </c>
      <c r="D7349" s="406">
        <v>17642026</v>
      </c>
      <c r="E7349" s="406" t="s">
        <v>1066</v>
      </c>
      <c r="F7349" s="418">
        <v>18</v>
      </c>
      <c r="G7349" s="419">
        <v>46057</v>
      </c>
      <c r="H7349" s="419">
        <v>46071</v>
      </c>
      <c r="I7349" s="406" t="s">
        <v>15</v>
      </c>
      <c r="J7349" s="406" t="s">
        <v>1346</v>
      </c>
      <c r="K7349" s="420" t="b">
        <v>0</v>
      </c>
      <c r="L7349" s="406"/>
      <c r="M7349" s="419">
        <v>46071</v>
      </c>
    </row>
    <row r="7350" spans="1:13">
      <c r="A7350" s="418">
        <v>5001</v>
      </c>
      <c r="B7350" s="418">
        <v>480247</v>
      </c>
      <c r="C7350" s="418">
        <v>3000</v>
      </c>
      <c r="D7350" s="406">
        <v>17652026</v>
      </c>
      <c r="E7350" s="406" t="s">
        <v>159</v>
      </c>
      <c r="F7350" s="418">
        <v>40</v>
      </c>
      <c r="G7350" s="419">
        <v>46064</v>
      </c>
      <c r="H7350" s="419">
        <v>46074</v>
      </c>
      <c r="I7350" s="406" t="s">
        <v>15</v>
      </c>
      <c r="J7350" s="406" t="s">
        <v>1346</v>
      </c>
      <c r="K7350" s="420" t="b">
        <v>0</v>
      </c>
      <c r="L7350" s="406"/>
      <c r="M7350" s="419">
        <v>46074</v>
      </c>
    </row>
    <row r="7351" spans="1:13">
      <c r="A7351" s="418">
        <v>5001</v>
      </c>
      <c r="B7351" s="418">
        <v>438021</v>
      </c>
      <c r="C7351" s="418">
        <v>3000</v>
      </c>
      <c r="D7351" s="406">
        <v>176572026</v>
      </c>
      <c r="E7351" s="406" t="s">
        <v>471</v>
      </c>
      <c r="F7351" s="418">
        <v>300</v>
      </c>
      <c r="G7351" s="419">
        <v>46263</v>
      </c>
      <c r="H7351" s="419">
        <v>46266</v>
      </c>
      <c r="I7351" s="406" t="s">
        <v>15</v>
      </c>
      <c r="J7351" s="406" t="s">
        <v>1346</v>
      </c>
      <c r="K7351" s="420" t="b">
        <v>0</v>
      </c>
      <c r="L7351" s="406"/>
      <c r="M7351" s="419">
        <v>46266</v>
      </c>
    </row>
    <row r="7352" spans="1:13">
      <c r="A7352" s="418">
        <v>5001</v>
      </c>
      <c r="B7352" s="418">
        <v>460490</v>
      </c>
      <c r="C7352" s="418">
        <v>3000</v>
      </c>
      <c r="D7352" s="406">
        <v>176602025</v>
      </c>
      <c r="E7352" s="406" t="s">
        <v>1385</v>
      </c>
      <c r="F7352" s="418"/>
      <c r="G7352" s="419">
        <v>46073</v>
      </c>
      <c r="H7352" s="419">
        <v>46087</v>
      </c>
      <c r="I7352" s="406" t="s">
        <v>15</v>
      </c>
      <c r="J7352" s="406" t="s">
        <v>1346</v>
      </c>
      <c r="K7352" s="420" t="b">
        <v>0</v>
      </c>
      <c r="L7352" s="406"/>
      <c r="M7352" s="419">
        <v>46087</v>
      </c>
    </row>
    <row r="7353" spans="1:13">
      <c r="A7353" s="418">
        <v>5001</v>
      </c>
      <c r="B7353" s="418">
        <v>464273</v>
      </c>
      <c r="C7353" s="418">
        <v>3000</v>
      </c>
      <c r="D7353" s="406">
        <v>176632026</v>
      </c>
      <c r="E7353" s="406" t="s">
        <v>208</v>
      </c>
      <c r="F7353" s="418">
        <v>50</v>
      </c>
      <c r="G7353" s="419">
        <v>46290</v>
      </c>
      <c r="H7353" s="419">
        <v>46294</v>
      </c>
      <c r="I7353" s="406" t="s">
        <v>15</v>
      </c>
      <c r="J7353" s="406" t="s">
        <v>1346</v>
      </c>
      <c r="K7353" s="420" t="b">
        <v>0</v>
      </c>
      <c r="L7353" s="406"/>
      <c r="M7353" s="419">
        <v>46295</v>
      </c>
    </row>
    <row r="7354" spans="1:13">
      <c r="A7354" s="418">
        <v>5001</v>
      </c>
      <c r="B7354" s="418">
        <v>438052</v>
      </c>
      <c r="C7354" s="418">
        <v>3000</v>
      </c>
      <c r="D7354" s="406">
        <v>176682026</v>
      </c>
      <c r="E7354" s="406" t="s">
        <v>1384</v>
      </c>
      <c r="F7354" s="418">
        <v>50</v>
      </c>
      <c r="G7354" s="419">
        <v>46261</v>
      </c>
      <c r="H7354" s="419">
        <v>46267</v>
      </c>
      <c r="I7354" s="406" t="s">
        <v>15</v>
      </c>
      <c r="J7354" s="406" t="s">
        <v>1346</v>
      </c>
      <c r="K7354" s="420" t="b">
        <v>0</v>
      </c>
      <c r="L7354" s="406"/>
      <c r="M7354" s="419">
        <v>46267</v>
      </c>
    </row>
    <row r="7355" spans="1:13">
      <c r="A7355" s="418">
        <v>5001</v>
      </c>
      <c r="B7355" s="418">
        <v>460227</v>
      </c>
      <c r="C7355" s="418">
        <v>3000</v>
      </c>
      <c r="D7355" s="406">
        <v>176692026</v>
      </c>
      <c r="E7355" s="406" t="s">
        <v>823</v>
      </c>
      <c r="F7355" s="418">
        <v>25</v>
      </c>
      <c r="G7355" s="419">
        <v>46260</v>
      </c>
      <c r="H7355" s="419">
        <v>46262</v>
      </c>
      <c r="I7355" s="406" t="s">
        <v>15</v>
      </c>
      <c r="J7355" s="406" t="s">
        <v>1346</v>
      </c>
      <c r="K7355" s="420" t="b">
        <v>0</v>
      </c>
      <c r="L7355" s="406"/>
      <c r="M7355" s="419">
        <v>46262</v>
      </c>
    </row>
    <row r="7356" spans="1:13">
      <c r="A7356" s="418">
        <v>5001</v>
      </c>
      <c r="B7356" s="418">
        <v>456983</v>
      </c>
      <c r="C7356" s="418">
        <v>3000</v>
      </c>
      <c r="D7356" s="406">
        <v>176702026</v>
      </c>
      <c r="E7356" s="406" t="s">
        <v>394</v>
      </c>
      <c r="F7356" s="418">
        <v>3</v>
      </c>
      <c r="G7356" s="419">
        <v>46260</v>
      </c>
      <c r="H7356" s="419">
        <v>46262</v>
      </c>
      <c r="I7356" s="406" t="s">
        <v>15</v>
      </c>
      <c r="J7356" s="406" t="s">
        <v>1346</v>
      </c>
      <c r="K7356" s="420" t="b">
        <v>0</v>
      </c>
      <c r="L7356" s="406"/>
      <c r="M7356" s="419">
        <v>46262</v>
      </c>
    </row>
    <row r="7357" spans="1:13">
      <c r="A7357" s="418">
        <v>5001</v>
      </c>
      <c r="B7357" s="418">
        <v>463057</v>
      </c>
      <c r="C7357" s="418">
        <v>3000</v>
      </c>
      <c r="D7357" s="406">
        <v>176782025</v>
      </c>
      <c r="E7357" s="406" t="s">
        <v>43</v>
      </c>
      <c r="F7357" s="418"/>
      <c r="G7357" s="406"/>
      <c r="H7357" s="419">
        <v>46128</v>
      </c>
      <c r="I7357" s="406" t="s">
        <v>15</v>
      </c>
      <c r="J7357" s="406" t="s">
        <v>1346</v>
      </c>
      <c r="K7357" s="420" t="b">
        <v>0</v>
      </c>
      <c r="L7357" s="406"/>
      <c r="M7357" s="419">
        <v>46128</v>
      </c>
    </row>
    <row r="7358" spans="1:13">
      <c r="A7358" s="418">
        <v>5001</v>
      </c>
      <c r="B7358" s="418">
        <v>461770</v>
      </c>
      <c r="C7358" s="418">
        <v>3000</v>
      </c>
      <c r="D7358" s="406">
        <v>176802026</v>
      </c>
      <c r="E7358" s="406" t="s">
        <v>886</v>
      </c>
      <c r="F7358" s="418">
        <v>9</v>
      </c>
      <c r="G7358" s="419">
        <v>46260</v>
      </c>
      <c r="H7358" s="419">
        <v>46261</v>
      </c>
      <c r="I7358" s="406" t="s">
        <v>15</v>
      </c>
      <c r="J7358" s="406" t="s">
        <v>1346</v>
      </c>
      <c r="K7358" s="420" t="b">
        <v>0</v>
      </c>
      <c r="L7358" s="406"/>
      <c r="M7358" s="419">
        <v>46261</v>
      </c>
    </row>
    <row r="7359" spans="1:13">
      <c r="A7359" s="418">
        <v>5001</v>
      </c>
      <c r="B7359" s="418">
        <v>452977</v>
      </c>
      <c r="C7359" s="418">
        <v>3000</v>
      </c>
      <c r="D7359" s="406">
        <v>176852026</v>
      </c>
      <c r="E7359" s="406" t="s">
        <v>1386</v>
      </c>
      <c r="F7359" s="418">
        <v>50</v>
      </c>
      <c r="G7359" s="419">
        <v>46261</v>
      </c>
      <c r="H7359" s="419">
        <v>46266</v>
      </c>
      <c r="I7359" s="406" t="s">
        <v>15</v>
      </c>
      <c r="J7359" s="406" t="s">
        <v>1346</v>
      </c>
      <c r="K7359" s="420" t="b">
        <v>0</v>
      </c>
      <c r="L7359" s="406"/>
      <c r="M7359" s="419">
        <v>46266</v>
      </c>
    </row>
    <row r="7360" spans="1:13">
      <c r="A7360" s="418">
        <v>5001</v>
      </c>
      <c r="B7360" s="418">
        <v>449764</v>
      </c>
      <c r="C7360" s="418">
        <v>3000</v>
      </c>
      <c r="D7360" s="406">
        <v>176892026</v>
      </c>
      <c r="E7360" s="406" t="s">
        <v>1013</v>
      </c>
      <c r="F7360" s="418">
        <v>50</v>
      </c>
      <c r="G7360" s="419">
        <v>46252</v>
      </c>
      <c r="H7360" s="419">
        <v>46255</v>
      </c>
      <c r="I7360" s="406" t="s">
        <v>15</v>
      </c>
      <c r="J7360" s="406" t="s">
        <v>1346</v>
      </c>
      <c r="K7360" s="420" t="b">
        <v>0</v>
      </c>
      <c r="L7360" s="406"/>
      <c r="M7360" s="419">
        <v>46255</v>
      </c>
    </row>
    <row r="7361" spans="1:13">
      <c r="A7361" s="418">
        <v>5001</v>
      </c>
      <c r="B7361" s="418">
        <v>410072</v>
      </c>
      <c r="C7361" s="418">
        <v>3000</v>
      </c>
      <c r="D7361" s="406">
        <v>177132025</v>
      </c>
      <c r="E7361" s="406" t="s">
        <v>30</v>
      </c>
      <c r="F7361" s="418"/>
      <c r="G7361" s="419">
        <v>46090</v>
      </c>
      <c r="H7361" s="419">
        <v>46093</v>
      </c>
      <c r="I7361" s="406" t="s">
        <v>15</v>
      </c>
      <c r="J7361" s="406" t="s">
        <v>1346</v>
      </c>
      <c r="K7361" s="420" t="b">
        <v>0</v>
      </c>
      <c r="L7361" s="406"/>
      <c r="M7361" s="419">
        <v>46139</v>
      </c>
    </row>
    <row r="7362" spans="1:13">
      <c r="A7362" s="418">
        <v>5001</v>
      </c>
      <c r="B7362" s="418">
        <v>425452</v>
      </c>
      <c r="C7362" s="418">
        <v>3000</v>
      </c>
      <c r="D7362" s="406">
        <v>17742026</v>
      </c>
      <c r="E7362" s="406" t="s">
        <v>222</v>
      </c>
      <c r="F7362" s="418">
        <v>4</v>
      </c>
      <c r="G7362" s="419">
        <v>46143</v>
      </c>
      <c r="H7362" s="419">
        <v>46150</v>
      </c>
      <c r="I7362" s="406" t="s">
        <v>15</v>
      </c>
      <c r="J7362" s="406" t="s">
        <v>1346</v>
      </c>
      <c r="K7362" s="420" t="b">
        <v>0</v>
      </c>
      <c r="L7362" s="406"/>
      <c r="M7362" s="419">
        <v>46150</v>
      </c>
    </row>
    <row r="7363" spans="1:13">
      <c r="A7363" s="418">
        <v>5001</v>
      </c>
      <c r="B7363" s="418">
        <v>422423</v>
      </c>
      <c r="C7363" s="418">
        <v>3000</v>
      </c>
      <c r="D7363" s="406">
        <v>177732026</v>
      </c>
      <c r="E7363" s="406" t="s">
        <v>373</v>
      </c>
      <c r="F7363" s="418">
        <v>225</v>
      </c>
      <c r="G7363" s="419">
        <v>46259</v>
      </c>
      <c r="H7363" s="419">
        <v>46260</v>
      </c>
      <c r="I7363" s="406" t="s">
        <v>15</v>
      </c>
      <c r="J7363" s="406" t="s">
        <v>1346</v>
      </c>
      <c r="K7363" s="420" t="b">
        <v>0</v>
      </c>
      <c r="L7363" s="406"/>
      <c r="M7363" s="419">
        <v>46262</v>
      </c>
    </row>
    <row r="7364" spans="1:13">
      <c r="A7364" s="418">
        <v>5001</v>
      </c>
      <c r="B7364" s="418">
        <v>438103</v>
      </c>
      <c r="C7364" s="418">
        <v>3000</v>
      </c>
      <c r="D7364" s="406">
        <v>177782026</v>
      </c>
      <c r="E7364" s="406" t="s">
        <v>26</v>
      </c>
      <c r="F7364" s="418">
        <v>40</v>
      </c>
      <c r="G7364" s="419">
        <v>46261</v>
      </c>
      <c r="H7364" s="419">
        <v>46263</v>
      </c>
      <c r="I7364" s="406" t="s">
        <v>15</v>
      </c>
      <c r="J7364" s="406" t="s">
        <v>1346</v>
      </c>
      <c r="K7364" s="420" t="b">
        <v>0</v>
      </c>
      <c r="L7364" s="406"/>
      <c r="M7364" s="419">
        <v>46263</v>
      </c>
    </row>
    <row r="7365" spans="1:13">
      <c r="A7365" s="418">
        <v>5001</v>
      </c>
      <c r="B7365" s="418">
        <v>458090</v>
      </c>
      <c r="C7365" s="418">
        <v>3000</v>
      </c>
      <c r="D7365" s="406">
        <v>177792026</v>
      </c>
      <c r="E7365" s="406" t="s">
        <v>303</v>
      </c>
      <c r="F7365" s="418">
        <v>200</v>
      </c>
      <c r="G7365" s="419">
        <v>46266</v>
      </c>
      <c r="H7365" s="419">
        <v>46268</v>
      </c>
      <c r="I7365" s="406" t="s">
        <v>15</v>
      </c>
      <c r="J7365" s="406" t="s">
        <v>1346</v>
      </c>
      <c r="K7365" s="420" t="b">
        <v>0</v>
      </c>
      <c r="L7365" s="406"/>
      <c r="M7365" s="419">
        <v>46268</v>
      </c>
    </row>
    <row r="7366" spans="1:13">
      <c r="A7366" s="418">
        <v>5001</v>
      </c>
      <c r="B7366" s="418">
        <v>410033</v>
      </c>
      <c r="C7366" s="418">
        <v>3000</v>
      </c>
      <c r="D7366" s="406">
        <v>177832026</v>
      </c>
      <c r="E7366" s="406" t="s">
        <v>234</v>
      </c>
      <c r="F7366" s="418">
        <v>525</v>
      </c>
      <c r="G7366" s="419">
        <v>46284</v>
      </c>
      <c r="H7366" s="419">
        <v>46287</v>
      </c>
      <c r="I7366" s="406" t="s">
        <v>15</v>
      </c>
      <c r="J7366" s="406" t="s">
        <v>1346</v>
      </c>
      <c r="K7366" s="420" t="b">
        <v>0</v>
      </c>
      <c r="L7366" s="406"/>
      <c r="M7366" s="419">
        <v>46288</v>
      </c>
    </row>
    <row r="7367" spans="1:13">
      <c r="A7367" s="418">
        <v>5001</v>
      </c>
      <c r="B7367" s="418">
        <v>410033</v>
      </c>
      <c r="C7367" s="418">
        <v>3000</v>
      </c>
      <c r="D7367" s="406">
        <v>177842026</v>
      </c>
      <c r="E7367" s="406" t="s">
        <v>234</v>
      </c>
      <c r="F7367" s="418">
        <v>3</v>
      </c>
      <c r="G7367" s="419">
        <v>46284</v>
      </c>
      <c r="H7367" s="419">
        <v>46287</v>
      </c>
      <c r="I7367" s="406" t="s">
        <v>15</v>
      </c>
      <c r="J7367" s="406" t="s">
        <v>1346</v>
      </c>
      <c r="K7367" s="420" t="b">
        <v>0</v>
      </c>
      <c r="L7367" s="406"/>
      <c r="M7367" s="419">
        <v>46288</v>
      </c>
    </row>
    <row r="7368" spans="1:13">
      <c r="A7368" s="418">
        <v>5001</v>
      </c>
      <c r="B7368" s="418">
        <v>410033</v>
      </c>
      <c r="C7368" s="418">
        <v>3000</v>
      </c>
      <c r="D7368" s="406">
        <v>177852026</v>
      </c>
      <c r="E7368" s="406" t="s">
        <v>234</v>
      </c>
      <c r="F7368" s="418">
        <v>2</v>
      </c>
      <c r="G7368" s="419">
        <v>46284</v>
      </c>
      <c r="H7368" s="419">
        <v>46287</v>
      </c>
      <c r="I7368" s="406" t="s">
        <v>15</v>
      </c>
      <c r="J7368" s="406" t="s">
        <v>1346</v>
      </c>
      <c r="K7368" s="420" t="b">
        <v>0</v>
      </c>
      <c r="L7368" s="406"/>
      <c r="M7368" s="419">
        <v>46288</v>
      </c>
    </row>
    <row r="7369" spans="1:13">
      <c r="A7369" s="418">
        <v>5001</v>
      </c>
      <c r="B7369" s="418">
        <v>446244</v>
      </c>
      <c r="C7369" s="418">
        <v>3000</v>
      </c>
      <c r="D7369" s="406">
        <v>178222026</v>
      </c>
      <c r="E7369" s="406" t="s">
        <v>793</v>
      </c>
      <c r="F7369" s="418">
        <v>2</v>
      </c>
      <c r="G7369" s="419">
        <v>46261</v>
      </c>
      <c r="H7369" s="419">
        <v>46265</v>
      </c>
      <c r="I7369" s="406" t="s">
        <v>15</v>
      </c>
      <c r="J7369" s="406" t="s">
        <v>1346</v>
      </c>
      <c r="K7369" s="420" t="b">
        <v>0</v>
      </c>
      <c r="L7369" s="406"/>
      <c r="M7369" s="419">
        <v>46265</v>
      </c>
    </row>
    <row r="7370" spans="1:13">
      <c r="A7370" s="418">
        <v>5001</v>
      </c>
      <c r="B7370" s="418">
        <v>486736</v>
      </c>
      <c r="C7370" s="418">
        <v>3000</v>
      </c>
      <c r="D7370" s="406">
        <v>178402026</v>
      </c>
      <c r="E7370" s="406" t="s">
        <v>1387</v>
      </c>
      <c r="F7370" s="418">
        <v>20</v>
      </c>
      <c r="G7370" s="419">
        <v>46254</v>
      </c>
      <c r="H7370" s="419">
        <v>46281</v>
      </c>
      <c r="I7370" s="406" t="s">
        <v>15</v>
      </c>
      <c r="J7370" s="406" t="s">
        <v>1346</v>
      </c>
      <c r="K7370" s="420" t="b">
        <v>0</v>
      </c>
      <c r="L7370" s="406"/>
      <c r="M7370" s="419">
        <v>46281</v>
      </c>
    </row>
    <row r="7371" spans="1:13">
      <c r="A7371" s="418">
        <v>5001</v>
      </c>
      <c r="B7371" s="418">
        <v>487472</v>
      </c>
      <c r="C7371" s="418">
        <v>3000</v>
      </c>
      <c r="D7371" s="406">
        <v>178532026</v>
      </c>
      <c r="E7371" s="406" t="s">
        <v>1388</v>
      </c>
      <c r="F7371" s="418">
        <v>290</v>
      </c>
      <c r="G7371" s="419">
        <v>46254</v>
      </c>
      <c r="H7371" s="419">
        <v>46259</v>
      </c>
      <c r="I7371" s="406" t="s">
        <v>15</v>
      </c>
      <c r="J7371" s="406" t="s">
        <v>1346</v>
      </c>
      <c r="K7371" s="420" t="b">
        <v>0</v>
      </c>
      <c r="L7371" s="406"/>
      <c r="M7371" s="419">
        <v>46259</v>
      </c>
    </row>
    <row r="7372" spans="1:13">
      <c r="A7372" s="418">
        <v>5001</v>
      </c>
      <c r="B7372" s="418">
        <v>438111</v>
      </c>
      <c r="C7372" s="418">
        <v>3000</v>
      </c>
      <c r="D7372" s="406">
        <v>178582026</v>
      </c>
      <c r="E7372" s="406" t="s">
        <v>1389</v>
      </c>
      <c r="F7372" s="418">
        <v>210</v>
      </c>
      <c r="G7372" s="419">
        <v>46254</v>
      </c>
      <c r="H7372" s="419">
        <v>46259</v>
      </c>
      <c r="I7372" s="406" t="s">
        <v>15</v>
      </c>
      <c r="J7372" s="406" t="s">
        <v>1346</v>
      </c>
      <c r="K7372" s="420" t="b">
        <v>0</v>
      </c>
      <c r="L7372" s="406"/>
      <c r="M7372" s="419">
        <v>46259</v>
      </c>
    </row>
    <row r="7373" spans="1:13">
      <c r="A7373" s="418">
        <v>5001</v>
      </c>
      <c r="B7373" s="418">
        <v>446248</v>
      </c>
      <c r="C7373" s="418">
        <v>3000</v>
      </c>
      <c r="D7373" s="406">
        <v>178592026</v>
      </c>
      <c r="E7373" s="406" t="s">
        <v>181</v>
      </c>
      <c r="F7373" s="418">
        <v>113</v>
      </c>
      <c r="G7373" s="419">
        <v>46254</v>
      </c>
      <c r="H7373" s="419">
        <v>46255</v>
      </c>
      <c r="I7373" s="406" t="s">
        <v>15</v>
      </c>
      <c r="J7373" s="406" t="s">
        <v>1346</v>
      </c>
      <c r="K7373" s="420" t="b">
        <v>0</v>
      </c>
      <c r="L7373" s="406"/>
      <c r="M7373" s="419">
        <v>46255</v>
      </c>
    </row>
    <row r="7374" spans="1:13">
      <c r="A7374" s="418">
        <v>5001</v>
      </c>
      <c r="B7374" s="418">
        <v>479892</v>
      </c>
      <c r="C7374" s="418">
        <v>3000</v>
      </c>
      <c r="D7374" s="406">
        <v>178612026</v>
      </c>
      <c r="E7374" s="406" t="s">
        <v>1017</v>
      </c>
      <c r="F7374" s="418">
        <v>80</v>
      </c>
      <c r="G7374" s="419">
        <v>46254</v>
      </c>
      <c r="H7374" s="419">
        <v>46259</v>
      </c>
      <c r="I7374" s="406" t="s">
        <v>15</v>
      </c>
      <c r="J7374" s="406" t="s">
        <v>1346</v>
      </c>
      <c r="K7374" s="420" t="b">
        <v>0</v>
      </c>
      <c r="L7374" s="406"/>
      <c r="M7374" s="419">
        <v>46259</v>
      </c>
    </row>
    <row r="7375" spans="1:13">
      <c r="A7375" s="418">
        <v>5001</v>
      </c>
      <c r="B7375" s="418">
        <v>442290</v>
      </c>
      <c r="C7375" s="418">
        <v>3000</v>
      </c>
      <c r="D7375" s="406">
        <v>178622026</v>
      </c>
      <c r="E7375" s="406" t="s">
        <v>861</v>
      </c>
      <c r="F7375" s="418">
        <v>75</v>
      </c>
      <c r="G7375" s="419">
        <v>46254</v>
      </c>
      <c r="H7375" s="419">
        <v>46255</v>
      </c>
      <c r="I7375" s="406" t="s">
        <v>15</v>
      </c>
      <c r="J7375" s="406" t="s">
        <v>1346</v>
      </c>
      <c r="K7375" s="420" t="b">
        <v>0</v>
      </c>
      <c r="L7375" s="406"/>
      <c r="M7375" s="419">
        <v>46255</v>
      </c>
    </row>
    <row r="7376" spans="1:13">
      <c r="A7376" s="418">
        <v>5001</v>
      </c>
      <c r="B7376" s="418">
        <v>438021</v>
      </c>
      <c r="C7376" s="418">
        <v>3000</v>
      </c>
      <c r="D7376" s="406">
        <v>178632026</v>
      </c>
      <c r="E7376" s="406" t="s">
        <v>471</v>
      </c>
      <c r="F7376" s="418">
        <v>320</v>
      </c>
      <c r="G7376" s="419">
        <v>46254</v>
      </c>
      <c r="H7376" s="419">
        <v>46255</v>
      </c>
      <c r="I7376" s="406" t="s">
        <v>15</v>
      </c>
      <c r="J7376" s="406" t="s">
        <v>1346</v>
      </c>
      <c r="K7376" s="420" t="b">
        <v>0</v>
      </c>
      <c r="L7376" s="406"/>
      <c r="M7376" s="419">
        <v>46255</v>
      </c>
    </row>
    <row r="7377" spans="1:13">
      <c r="A7377" s="418">
        <v>5001</v>
      </c>
      <c r="B7377" s="418">
        <v>410051</v>
      </c>
      <c r="C7377" s="418">
        <v>3000</v>
      </c>
      <c r="D7377" s="406">
        <v>179832026</v>
      </c>
      <c r="E7377" s="406" t="s">
        <v>974</v>
      </c>
      <c r="F7377" s="418">
        <v>360</v>
      </c>
      <c r="G7377" s="419">
        <v>46255</v>
      </c>
      <c r="H7377" s="419">
        <v>46294</v>
      </c>
      <c r="I7377" s="406" t="s">
        <v>15</v>
      </c>
      <c r="J7377" s="406" t="s">
        <v>1346</v>
      </c>
      <c r="K7377" s="420" t="b">
        <v>0</v>
      </c>
      <c r="L7377" s="406"/>
      <c r="M7377" s="419">
        <v>46294</v>
      </c>
    </row>
    <row r="7378" spans="1:13">
      <c r="A7378" s="418">
        <v>5001</v>
      </c>
      <c r="B7378" s="418">
        <v>410072</v>
      </c>
      <c r="C7378" s="418">
        <v>3000</v>
      </c>
      <c r="D7378" s="406">
        <v>179862026</v>
      </c>
      <c r="E7378" s="406" t="s">
        <v>30</v>
      </c>
      <c r="F7378" s="418">
        <v>2</v>
      </c>
      <c r="G7378" s="419">
        <v>46263</v>
      </c>
      <c r="H7378" s="419">
        <v>46265</v>
      </c>
      <c r="I7378" s="406" t="s">
        <v>15</v>
      </c>
      <c r="J7378" s="406" t="s">
        <v>1346</v>
      </c>
      <c r="K7378" s="420" t="b">
        <v>0</v>
      </c>
      <c r="L7378" s="406"/>
      <c r="M7378" s="419">
        <v>46268</v>
      </c>
    </row>
    <row r="7379" spans="1:13">
      <c r="A7379" s="418">
        <v>5001</v>
      </c>
      <c r="B7379" s="418">
        <v>410072</v>
      </c>
      <c r="C7379" s="418">
        <v>3000</v>
      </c>
      <c r="D7379" s="406">
        <v>179882026</v>
      </c>
      <c r="E7379" s="406" t="s">
        <v>30</v>
      </c>
      <c r="F7379" s="418">
        <v>850</v>
      </c>
      <c r="G7379" s="419">
        <v>46269</v>
      </c>
      <c r="H7379" s="419">
        <v>46274</v>
      </c>
      <c r="I7379" s="406" t="s">
        <v>15</v>
      </c>
      <c r="J7379" s="406" t="s">
        <v>1346</v>
      </c>
      <c r="K7379" s="420" t="b">
        <v>0</v>
      </c>
      <c r="L7379" s="406"/>
      <c r="M7379" s="419">
        <v>46275</v>
      </c>
    </row>
    <row r="7380" spans="1:13">
      <c r="A7380" s="418">
        <v>5001</v>
      </c>
      <c r="B7380" s="418">
        <v>210040</v>
      </c>
      <c r="C7380" s="418">
        <v>3000</v>
      </c>
      <c r="D7380" s="406">
        <v>18122026</v>
      </c>
      <c r="E7380" s="406" t="s">
        <v>395</v>
      </c>
      <c r="F7380" s="418">
        <v>75</v>
      </c>
      <c r="G7380" s="419">
        <v>46105</v>
      </c>
      <c r="H7380" s="419">
        <v>46107</v>
      </c>
      <c r="I7380" s="406" t="s">
        <v>15</v>
      </c>
      <c r="J7380" s="406" t="s">
        <v>1346</v>
      </c>
      <c r="K7380" s="420" t="b">
        <v>0</v>
      </c>
      <c r="L7380" s="406"/>
      <c r="M7380" s="419">
        <v>46109</v>
      </c>
    </row>
    <row r="7381" spans="1:13">
      <c r="A7381" s="418">
        <v>5001</v>
      </c>
      <c r="B7381" s="418">
        <v>210040</v>
      </c>
      <c r="C7381" s="418">
        <v>3000</v>
      </c>
      <c r="D7381" s="406">
        <v>18132026</v>
      </c>
      <c r="E7381" s="406" t="s">
        <v>395</v>
      </c>
      <c r="F7381" s="418">
        <v>75</v>
      </c>
      <c r="G7381" s="419">
        <v>46090</v>
      </c>
      <c r="H7381" s="419">
        <v>46095</v>
      </c>
      <c r="I7381" s="406" t="s">
        <v>15</v>
      </c>
      <c r="J7381" s="406" t="s">
        <v>1346</v>
      </c>
      <c r="K7381" s="420" t="b">
        <v>0</v>
      </c>
      <c r="L7381" s="406"/>
      <c r="M7381" s="419">
        <v>46108</v>
      </c>
    </row>
    <row r="7382" spans="1:13">
      <c r="A7382" s="418">
        <v>5001</v>
      </c>
      <c r="B7382" s="418">
        <v>476359</v>
      </c>
      <c r="C7382" s="418">
        <v>3000</v>
      </c>
      <c r="D7382" s="406">
        <v>181382026</v>
      </c>
      <c r="E7382" s="406" t="s">
        <v>387</v>
      </c>
      <c r="F7382" s="418">
        <v>110</v>
      </c>
      <c r="G7382" s="419">
        <v>46258</v>
      </c>
      <c r="H7382" s="419">
        <v>46265</v>
      </c>
      <c r="I7382" s="406" t="s">
        <v>15</v>
      </c>
      <c r="J7382" s="406" t="s">
        <v>1346</v>
      </c>
      <c r="K7382" s="420" t="b">
        <v>0</v>
      </c>
      <c r="L7382" s="406"/>
      <c r="M7382" s="419">
        <v>46265</v>
      </c>
    </row>
    <row r="7383" spans="1:13">
      <c r="A7383" s="418">
        <v>5001</v>
      </c>
      <c r="B7383" s="418">
        <v>409921</v>
      </c>
      <c r="C7383" s="418">
        <v>3000</v>
      </c>
      <c r="D7383" s="406">
        <v>181432025</v>
      </c>
      <c r="E7383" s="406" t="s">
        <v>730</v>
      </c>
      <c r="F7383" s="418">
        <v>1000</v>
      </c>
      <c r="G7383" s="419">
        <v>46079</v>
      </c>
      <c r="H7383" s="419">
        <v>46126</v>
      </c>
      <c r="I7383" s="406" t="s">
        <v>15</v>
      </c>
      <c r="J7383" s="406" t="s">
        <v>1346</v>
      </c>
      <c r="K7383" s="420" t="b">
        <v>0</v>
      </c>
      <c r="L7383" s="406"/>
      <c r="M7383" s="419">
        <v>46126</v>
      </c>
    </row>
    <row r="7384" spans="1:13">
      <c r="A7384" s="418">
        <v>5001</v>
      </c>
      <c r="B7384" s="418">
        <v>410072</v>
      </c>
      <c r="C7384" s="418">
        <v>3000</v>
      </c>
      <c r="D7384" s="406">
        <v>18172026</v>
      </c>
      <c r="E7384" s="406" t="s">
        <v>30</v>
      </c>
      <c r="F7384" s="418">
        <v>3</v>
      </c>
      <c r="G7384" s="419">
        <v>46074</v>
      </c>
      <c r="H7384" s="419">
        <v>46079</v>
      </c>
      <c r="I7384" s="406" t="s">
        <v>15</v>
      </c>
      <c r="J7384" s="406" t="s">
        <v>1346</v>
      </c>
      <c r="K7384" s="420" t="b">
        <v>0</v>
      </c>
      <c r="L7384" s="406"/>
      <c r="M7384" s="419">
        <v>46079</v>
      </c>
    </row>
    <row r="7385" spans="1:13">
      <c r="A7385" s="418">
        <v>5001</v>
      </c>
      <c r="B7385" s="418">
        <v>404584</v>
      </c>
      <c r="C7385" s="418">
        <v>3000</v>
      </c>
      <c r="D7385" s="406">
        <v>18182026</v>
      </c>
      <c r="E7385" s="406" t="s">
        <v>358</v>
      </c>
      <c r="F7385" s="418">
        <v>320</v>
      </c>
      <c r="G7385" s="419">
        <v>46058</v>
      </c>
      <c r="H7385" s="419">
        <v>46070</v>
      </c>
      <c r="I7385" s="406" t="s">
        <v>15</v>
      </c>
      <c r="J7385" s="406" t="s">
        <v>1346</v>
      </c>
      <c r="K7385" s="420" t="b">
        <v>0</v>
      </c>
      <c r="L7385" s="406"/>
      <c r="M7385" s="419">
        <v>46094</v>
      </c>
    </row>
    <row r="7386" spans="1:13">
      <c r="A7386" s="418">
        <v>5001</v>
      </c>
      <c r="B7386" s="418">
        <v>477066</v>
      </c>
      <c r="C7386" s="418">
        <v>3000</v>
      </c>
      <c r="D7386" s="406">
        <v>181842026</v>
      </c>
      <c r="E7386" s="406" t="s">
        <v>788</v>
      </c>
      <c r="F7386" s="418">
        <v>9133000</v>
      </c>
      <c r="G7386" s="419">
        <v>46263</v>
      </c>
      <c r="H7386" s="419">
        <v>46267</v>
      </c>
      <c r="I7386" s="406" t="s">
        <v>15</v>
      </c>
      <c r="J7386" s="406" t="s">
        <v>1346</v>
      </c>
      <c r="K7386" s="420" t="b">
        <v>0</v>
      </c>
      <c r="L7386" s="406"/>
      <c r="M7386" s="419">
        <v>46268</v>
      </c>
    </row>
    <row r="7387" spans="1:13">
      <c r="A7387" s="418">
        <v>5001</v>
      </c>
      <c r="B7387" s="418">
        <v>446242</v>
      </c>
      <c r="C7387" s="418">
        <v>3000</v>
      </c>
      <c r="D7387" s="406">
        <v>181892026</v>
      </c>
      <c r="E7387" s="406" t="s">
        <v>93</v>
      </c>
      <c r="F7387" s="418">
        <v>10</v>
      </c>
      <c r="G7387" s="419">
        <v>46269</v>
      </c>
      <c r="H7387" s="419">
        <v>46275</v>
      </c>
      <c r="I7387" s="406" t="s">
        <v>15</v>
      </c>
      <c r="J7387" s="406" t="s">
        <v>1346</v>
      </c>
      <c r="K7387" s="420" t="b">
        <v>0</v>
      </c>
      <c r="L7387" s="406"/>
      <c r="M7387" s="419">
        <v>46275</v>
      </c>
    </row>
    <row r="7388" spans="1:13">
      <c r="A7388" s="418">
        <v>5001</v>
      </c>
      <c r="B7388" s="418">
        <v>210201</v>
      </c>
      <c r="C7388" s="418">
        <v>3000</v>
      </c>
      <c r="D7388" s="406">
        <v>182272026</v>
      </c>
      <c r="E7388" s="406" t="s">
        <v>795</v>
      </c>
      <c r="F7388" s="418">
        <v>2</v>
      </c>
      <c r="G7388" s="419">
        <v>46277</v>
      </c>
      <c r="H7388" s="406"/>
      <c r="I7388" s="406" t="s">
        <v>985</v>
      </c>
      <c r="J7388" s="406" t="s">
        <v>1346</v>
      </c>
      <c r="K7388" s="420" t="b">
        <v>0</v>
      </c>
      <c r="L7388" s="406"/>
      <c r="M7388" s="406"/>
    </row>
    <row r="7389" spans="1:13">
      <c r="A7389" s="418">
        <v>5001</v>
      </c>
      <c r="B7389" s="418">
        <v>475367</v>
      </c>
      <c r="C7389" s="418">
        <v>3000</v>
      </c>
      <c r="D7389" s="406">
        <v>18262026</v>
      </c>
      <c r="E7389" s="406" t="s">
        <v>390</v>
      </c>
      <c r="F7389" s="418">
        <v>200</v>
      </c>
      <c r="G7389" s="419">
        <v>46077</v>
      </c>
      <c r="H7389" s="419">
        <v>46087</v>
      </c>
      <c r="I7389" s="406" t="s">
        <v>15</v>
      </c>
      <c r="J7389" s="406" t="s">
        <v>1346</v>
      </c>
      <c r="K7389" s="420" t="b">
        <v>0</v>
      </c>
      <c r="L7389" s="406"/>
      <c r="M7389" s="419">
        <v>46087</v>
      </c>
    </row>
    <row r="7390" spans="1:13">
      <c r="A7390" s="418">
        <v>5001</v>
      </c>
      <c r="B7390" s="418">
        <v>409965</v>
      </c>
      <c r="C7390" s="418">
        <v>3000</v>
      </c>
      <c r="D7390" s="406">
        <v>182692026</v>
      </c>
      <c r="E7390" s="406" t="s">
        <v>488</v>
      </c>
      <c r="F7390" s="418">
        <v>15000</v>
      </c>
      <c r="G7390" s="419">
        <v>46259</v>
      </c>
      <c r="H7390" s="419">
        <v>46260</v>
      </c>
      <c r="I7390" s="406" t="s">
        <v>15</v>
      </c>
      <c r="J7390" s="406" t="s">
        <v>1346</v>
      </c>
      <c r="K7390" s="420" t="b">
        <v>0</v>
      </c>
      <c r="L7390" s="406"/>
      <c r="M7390" s="419">
        <v>46261</v>
      </c>
    </row>
    <row r="7391" spans="1:13">
      <c r="A7391" s="418">
        <v>5001</v>
      </c>
      <c r="B7391" s="418">
        <v>458390</v>
      </c>
      <c r="C7391" s="418">
        <v>3000</v>
      </c>
      <c r="D7391" s="406">
        <v>183312026</v>
      </c>
      <c r="E7391" s="406" t="s">
        <v>954</v>
      </c>
      <c r="F7391" s="418">
        <v>260</v>
      </c>
      <c r="G7391" s="419">
        <v>46260</v>
      </c>
      <c r="H7391" s="419">
        <v>46262</v>
      </c>
      <c r="I7391" s="406" t="s">
        <v>15</v>
      </c>
      <c r="J7391" s="406" t="s">
        <v>1346</v>
      </c>
      <c r="K7391" s="420" t="b">
        <v>0</v>
      </c>
      <c r="L7391" s="406"/>
      <c r="M7391" s="419">
        <v>46262</v>
      </c>
    </row>
    <row r="7392" spans="1:13">
      <c r="A7392" s="418">
        <v>5001</v>
      </c>
      <c r="B7392" s="418">
        <v>456894</v>
      </c>
      <c r="C7392" s="418">
        <v>3000</v>
      </c>
      <c r="D7392" s="406">
        <v>183342026</v>
      </c>
      <c r="E7392" s="406" t="s">
        <v>240</v>
      </c>
      <c r="F7392" s="418">
        <v>150</v>
      </c>
      <c r="G7392" s="419">
        <v>46260</v>
      </c>
      <c r="H7392" s="419">
        <v>46262</v>
      </c>
      <c r="I7392" s="406" t="s">
        <v>15</v>
      </c>
      <c r="J7392" s="406" t="s">
        <v>1346</v>
      </c>
      <c r="K7392" s="420" t="b">
        <v>0</v>
      </c>
      <c r="L7392" s="406"/>
      <c r="M7392" s="419">
        <v>46262</v>
      </c>
    </row>
    <row r="7393" spans="1:13">
      <c r="A7393" s="418">
        <v>2017</v>
      </c>
      <c r="B7393" s="418">
        <v>463702</v>
      </c>
      <c r="C7393" s="418">
        <v>3010</v>
      </c>
      <c r="D7393" s="406">
        <v>18342026</v>
      </c>
      <c r="E7393" s="406" t="s">
        <v>1072</v>
      </c>
      <c r="F7393" s="418">
        <v>120</v>
      </c>
      <c r="G7393" s="419">
        <v>46290</v>
      </c>
      <c r="H7393" s="419">
        <v>46294</v>
      </c>
      <c r="I7393" s="406" t="s">
        <v>15</v>
      </c>
      <c r="J7393" s="406" t="s">
        <v>1346</v>
      </c>
      <c r="K7393" s="420" t="b">
        <v>0</v>
      </c>
      <c r="L7393" s="406"/>
      <c r="M7393" s="419">
        <v>46295</v>
      </c>
    </row>
    <row r="7394" spans="1:13">
      <c r="A7394" s="418">
        <v>5001</v>
      </c>
      <c r="B7394" s="418">
        <v>461242</v>
      </c>
      <c r="C7394" s="418">
        <v>3000</v>
      </c>
      <c r="D7394" s="406">
        <v>183432026</v>
      </c>
      <c r="E7394" s="406" t="s">
        <v>492</v>
      </c>
      <c r="F7394" s="418">
        <v>1</v>
      </c>
      <c r="G7394" s="419">
        <v>46260</v>
      </c>
      <c r="H7394" s="419">
        <v>46262</v>
      </c>
      <c r="I7394" s="406" t="s">
        <v>15</v>
      </c>
      <c r="J7394" s="406" t="s">
        <v>1346</v>
      </c>
      <c r="K7394" s="420" t="b">
        <v>0</v>
      </c>
      <c r="L7394" s="406"/>
      <c r="M7394" s="419">
        <v>46262</v>
      </c>
    </row>
    <row r="7395" spans="1:13">
      <c r="A7395" s="418">
        <v>5001</v>
      </c>
      <c r="B7395" s="418">
        <v>438132</v>
      </c>
      <c r="C7395" s="418">
        <v>3000</v>
      </c>
      <c r="D7395" s="406">
        <v>184062026</v>
      </c>
      <c r="E7395" s="406" t="s">
        <v>816</v>
      </c>
      <c r="F7395" s="418">
        <v>820</v>
      </c>
      <c r="G7395" s="419">
        <v>46282</v>
      </c>
      <c r="H7395" s="419">
        <v>46287</v>
      </c>
      <c r="I7395" s="406" t="s">
        <v>15</v>
      </c>
      <c r="J7395" s="406" t="s">
        <v>1346</v>
      </c>
      <c r="K7395" s="420" t="b">
        <v>0</v>
      </c>
      <c r="L7395" s="406"/>
      <c r="M7395" s="419">
        <v>46287</v>
      </c>
    </row>
    <row r="7396" spans="1:13">
      <c r="A7396" s="418">
        <v>5001</v>
      </c>
      <c r="B7396" s="418">
        <v>445544</v>
      </c>
      <c r="C7396" s="418">
        <v>3000</v>
      </c>
      <c r="D7396" s="406">
        <v>184182026</v>
      </c>
      <c r="E7396" s="406" t="s">
        <v>143</v>
      </c>
      <c r="F7396" s="418">
        <v>200</v>
      </c>
      <c r="G7396" s="419">
        <v>46280</v>
      </c>
      <c r="H7396" s="419">
        <v>46283</v>
      </c>
      <c r="I7396" s="406" t="s">
        <v>15</v>
      </c>
      <c r="J7396" s="406" t="s">
        <v>1346</v>
      </c>
      <c r="K7396" s="420" t="b">
        <v>0</v>
      </c>
      <c r="L7396" s="406"/>
      <c r="M7396" s="419">
        <v>46283</v>
      </c>
    </row>
    <row r="7397" spans="1:13">
      <c r="A7397" s="418">
        <v>5001</v>
      </c>
      <c r="B7397" s="418">
        <v>410297</v>
      </c>
      <c r="C7397" s="418">
        <v>3000</v>
      </c>
      <c r="D7397" s="406">
        <v>184292025</v>
      </c>
      <c r="E7397" s="406" t="s">
        <v>708</v>
      </c>
      <c r="F7397" s="418">
        <v>60</v>
      </c>
      <c r="G7397" s="419">
        <v>46122</v>
      </c>
      <c r="H7397" s="419">
        <v>46139</v>
      </c>
      <c r="I7397" s="406" t="s">
        <v>15</v>
      </c>
      <c r="J7397" s="406" t="s">
        <v>1346</v>
      </c>
      <c r="K7397" s="420" t="b">
        <v>0</v>
      </c>
      <c r="L7397" s="406"/>
      <c r="M7397" s="419">
        <v>46140</v>
      </c>
    </row>
    <row r="7398" spans="1:13">
      <c r="A7398" s="418">
        <v>5001</v>
      </c>
      <c r="B7398" s="418">
        <v>423601</v>
      </c>
      <c r="C7398" s="418">
        <v>3000</v>
      </c>
      <c r="D7398" s="406">
        <v>185032023</v>
      </c>
      <c r="E7398" s="406" t="s">
        <v>388</v>
      </c>
      <c r="F7398" s="418">
        <v>200</v>
      </c>
      <c r="G7398" s="419">
        <v>45192</v>
      </c>
      <c r="H7398" s="419">
        <v>46006</v>
      </c>
      <c r="I7398" s="406" t="s">
        <v>15</v>
      </c>
      <c r="J7398" s="406" t="s">
        <v>1346</v>
      </c>
      <c r="K7398" s="420" t="b">
        <v>0</v>
      </c>
      <c r="L7398" s="406"/>
      <c r="M7398" s="419">
        <v>46136</v>
      </c>
    </row>
    <row r="7399" spans="1:13">
      <c r="A7399" s="418">
        <v>5001</v>
      </c>
      <c r="B7399" s="418">
        <v>453083</v>
      </c>
      <c r="C7399" s="418">
        <v>3000</v>
      </c>
      <c r="D7399" s="406">
        <v>185072025</v>
      </c>
      <c r="E7399" s="406" t="s">
        <v>1390</v>
      </c>
      <c r="F7399" s="418">
        <v>600000</v>
      </c>
      <c r="G7399" s="419">
        <v>46067</v>
      </c>
      <c r="H7399" s="419">
        <v>46073</v>
      </c>
      <c r="I7399" s="406" t="s">
        <v>15</v>
      </c>
      <c r="J7399" s="406" t="s">
        <v>1346</v>
      </c>
      <c r="K7399" s="420" t="b">
        <v>0</v>
      </c>
      <c r="L7399" s="406"/>
      <c r="M7399" s="419">
        <v>46073</v>
      </c>
    </row>
    <row r="7400" spans="1:13">
      <c r="A7400" s="418">
        <v>5001</v>
      </c>
      <c r="B7400" s="418">
        <v>410452</v>
      </c>
      <c r="C7400" s="418">
        <v>3000</v>
      </c>
      <c r="D7400" s="406">
        <v>185562026</v>
      </c>
      <c r="E7400" s="406" t="s">
        <v>59</v>
      </c>
      <c r="F7400" s="418">
        <v>170</v>
      </c>
      <c r="G7400" s="419">
        <v>46274</v>
      </c>
      <c r="H7400" s="419">
        <v>46280</v>
      </c>
      <c r="I7400" s="406" t="s">
        <v>15</v>
      </c>
      <c r="J7400" s="406" t="s">
        <v>1346</v>
      </c>
      <c r="K7400" s="420" t="b">
        <v>0</v>
      </c>
      <c r="L7400" s="406"/>
      <c r="M7400" s="419">
        <v>46295</v>
      </c>
    </row>
    <row r="7401" spans="1:13">
      <c r="A7401" s="418">
        <v>5001</v>
      </c>
      <c r="B7401" s="418">
        <v>410452</v>
      </c>
      <c r="C7401" s="418">
        <v>3000</v>
      </c>
      <c r="D7401" s="406">
        <v>185592026</v>
      </c>
      <c r="E7401" s="406" t="s">
        <v>59</v>
      </c>
      <c r="F7401" s="418">
        <v>134</v>
      </c>
      <c r="G7401" s="419">
        <v>46277</v>
      </c>
      <c r="H7401" s="419">
        <v>46289</v>
      </c>
      <c r="I7401" s="406" t="s">
        <v>552</v>
      </c>
      <c r="J7401" s="406" t="s">
        <v>1346</v>
      </c>
      <c r="K7401" s="420" t="b">
        <v>0</v>
      </c>
      <c r="L7401" s="406"/>
      <c r="M7401" s="406"/>
    </row>
    <row r="7402" spans="1:13">
      <c r="A7402" s="418">
        <v>5001</v>
      </c>
      <c r="B7402" s="418">
        <v>410452</v>
      </c>
      <c r="C7402" s="418">
        <v>3000</v>
      </c>
      <c r="D7402" s="406">
        <v>185622026</v>
      </c>
      <c r="E7402" s="406" t="s">
        <v>59</v>
      </c>
      <c r="F7402" s="418">
        <v>170</v>
      </c>
      <c r="G7402" s="419">
        <v>46281</v>
      </c>
      <c r="H7402" s="419">
        <v>46291</v>
      </c>
      <c r="I7402" s="406" t="s">
        <v>1391</v>
      </c>
      <c r="J7402" s="406" t="s">
        <v>1346</v>
      </c>
      <c r="K7402" s="420" t="b">
        <v>0</v>
      </c>
      <c r="L7402" s="406"/>
      <c r="M7402" s="406"/>
    </row>
    <row r="7403" spans="1:13">
      <c r="A7403" s="418">
        <v>5001</v>
      </c>
      <c r="B7403" s="418">
        <v>410452</v>
      </c>
      <c r="C7403" s="418">
        <v>3000</v>
      </c>
      <c r="D7403" s="406">
        <v>185632026</v>
      </c>
      <c r="E7403" s="406" t="s">
        <v>59</v>
      </c>
      <c r="F7403" s="418">
        <v>182</v>
      </c>
      <c r="G7403" s="419">
        <v>46269</v>
      </c>
      <c r="H7403" s="419">
        <v>46280</v>
      </c>
      <c r="I7403" s="406" t="s">
        <v>15</v>
      </c>
      <c r="J7403" s="406" t="s">
        <v>1346</v>
      </c>
      <c r="K7403" s="420" t="b">
        <v>0</v>
      </c>
      <c r="L7403" s="406"/>
      <c r="M7403" s="419">
        <v>46295</v>
      </c>
    </row>
    <row r="7404" spans="1:13">
      <c r="A7404" s="418">
        <v>5001</v>
      </c>
      <c r="B7404" s="418">
        <v>410452</v>
      </c>
      <c r="C7404" s="418">
        <v>3000</v>
      </c>
      <c r="D7404" s="406">
        <v>185642026</v>
      </c>
      <c r="E7404" s="406" t="s">
        <v>59</v>
      </c>
      <c r="F7404" s="418">
        <v>182</v>
      </c>
      <c r="G7404" s="419">
        <v>46269</v>
      </c>
      <c r="H7404" s="419">
        <v>46280</v>
      </c>
      <c r="I7404" s="406" t="s">
        <v>15</v>
      </c>
      <c r="J7404" s="406" t="s">
        <v>1346</v>
      </c>
      <c r="K7404" s="420" t="b">
        <v>0</v>
      </c>
      <c r="L7404" s="406"/>
      <c r="M7404" s="419">
        <v>46295</v>
      </c>
    </row>
    <row r="7405" spans="1:13">
      <c r="A7405" s="418">
        <v>5001</v>
      </c>
      <c r="B7405" s="418">
        <v>410452</v>
      </c>
      <c r="C7405" s="418">
        <v>3000</v>
      </c>
      <c r="D7405" s="406">
        <v>185652026</v>
      </c>
      <c r="E7405" s="406" t="s">
        <v>59</v>
      </c>
      <c r="F7405" s="418">
        <v>170</v>
      </c>
      <c r="G7405" s="419">
        <v>46269</v>
      </c>
      <c r="H7405" s="419">
        <v>46280</v>
      </c>
      <c r="I7405" s="406" t="s">
        <v>15</v>
      </c>
      <c r="J7405" s="406" t="s">
        <v>1346</v>
      </c>
      <c r="K7405" s="420" t="b">
        <v>0</v>
      </c>
      <c r="L7405" s="406"/>
      <c r="M7405" s="419">
        <v>46295</v>
      </c>
    </row>
    <row r="7406" spans="1:13">
      <c r="A7406" s="418">
        <v>5001</v>
      </c>
      <c r="B7406" s="418">
        <v>410452</v>
      </c>
      <c r="C7406" s="418">
        <v>3000</v>
      </c>
      <c r="D7406" s="406">
        <v>185662026</v>
      </c>
      <c r="E7406" s="406" t="s">
        <v>59</v>
      </c>
      <c r="F7406" s="418">
        <v>146</v>
      </c>
      <c r="G7406" s="419">
        <v>46269</v>
      </c>
      <c r="H7406" s="419">
        <v>46280</v>
      </c>
      <c r="I7406" s="406" t="s">
        <v>15</v>
      </c>
      <c r="J7406" s="406" t="s">
        <v>1346</v>
      </c>
      <c r="K7406" s="420" t="b">
        <v>0</v>
      </c>
      <c r="L7406" s="406"/>
      <c r="M7406" s="419">
        <v>46295</v>
      </c>
    </row>
    <row r="7407" spans="1:13">
      <c r="A7407" s="418">
        <v>5001</v>
      </c>
      <c r="B7407" s="418">
        <v>410452</v>
      </c>
      <c r="C7407" s="418">
        <v>3000</v>
      </c>
      <c r="D7407" s="406">
        <v>185672026</v>
      </c>
      <c r="E7407" s="406" t="s">
        <v>59</v>
      </c>
      <c r="F7407" s="418">
        <v>158</v>
      </c>
      <c r="G7407" s="419">
        <v>46273</v>
      </c>
      <c r="H7407" s="419">
        <v>46280</v>
      </c>
      <c r="I7407" s="406" t="s">
        <v>15</v>
      </c>
      <c r="J7407" s="406" t="s">
        <v>1346</v>
      </c>
      <c r="K7407" s="420" t="b">
        <v>0</v>
      </c>
      <c r="L7407" s="406"/>
      <c r="M7407" s="419">
        <v>46295</v>
      </c>
    </row>
    <row r="7408" spans="1:13">
      <c r="A7408" s="418">
        <v>5001</v>
      </c>
      <c r="B7408" s="418">
        <v>410452</v>
      </c>
      <c r="C7408" s="418">
        <v>3000</v>
      </c>
      <c r="D7408" s="406">
        <v>185682026</v>
      </c>
      <c r="E7408" s="406" t="s">
        <v>59</v>
      </c>
      <c r="F7408" s="418">
        <v>122</v>
      </c>
      <c r="G7408" s="419">
        <v>46273</v>
      </c>
      <c r="H7408" s="419">
        <v>46280</v>
      </c>
      <c r="I7408" s="406" t="s">
        <v>15</v>
      </c>
      <c r="J7408" s="406" t="s">
        <v>1346</v>
      </c>
      <c r="K7408" s="420" t="b">
        <v>0</v>
      </c>
      <c r="L7408" s="406"/>
      <c r="M7408" s="419">
        <v>46295</v>
      </c>
    </row>
    <row r="7409" spans="1:13">
      <c r="A7409" s="418">
        <v>5001</v>
      </c>
      <c r="B7409" s="418">
        <v>438090</v>
      </c>
      <c r="C7409" s="418">
        <v>3000</v>
      </c>
      <c r="D7409" s="406">
        <v>185772026</v>
      </c>
      <c r="E7409" s="406" t="s">
        <v>330</v>
      </c>
      <c r="F7409" s="418">
        <v>340</v>
      </c>
      <c r="G7409" s="419">
        <v>46280</v>
      </c>
      <c r="H7409" s="419">
        <v>46283</v>
      </c>
      <c r="I7409" s="406" t="s">
        <v>15</v>
      </c>
      <c r="J7409" s="406" t="s">
        <v>1346</v>
      </c>
      <c r="K7409" s="420" t="b">
        <v>0</v>
      </c>
      <c r="L7409" s="406"/>
      <c r="M7409" s="419">
        <v>46283</v>
      </c>
    </row>
    <row r="7410" spans="1:13">
      <c r="A7410" s="418">
        <v>5001</v>
      </c>
      <c r="B7410" s="418">
        <v>449757</v>
      </c>
      <c r="C7410" s="418">
        <v>3000</v>
      </c>
      <c r="D7410" s="406">
        <v>185802026</v>
      </c>
      <c r="E7410" s="406" t="s">
        <v>786</v>
      </c>
      <c r="F7410" s="418">
        <v>40</v>
      </c>
      <c r="G7410" s="419">
        <v>46263</v>
      </c>
      <c r="H7410" s="419">
        <v>46281</v>
      </c>
      <c r="I7410" s="406" t="s">
        <v>15</v>
      </c>
      <c r="J7410" s="406" t="s">
        <v>1346</v>
      </c>
      <c r="K7410" s="420" t="b">
        <v>0</v>
      </c>
      <c r="L7410" s="406"/>
      <c r="M7410" s="419">
        <v>46281</v>
      </c>
    </row>
    <row r="7411" spans="1:13">
      <c r="A7411" s="418">
        <v>5001</v>
      </c>
      <c r="B7411" s="418">
        <v>445538</v>
      </c>
      <c r="C7411" s="418">
        <v>3000</v>
      </c>
      <c r="D7411" s="406">
        <v>186152026</v>
      </c>
      <c r="E7411" s="406" t="s">
        <v>682</v>
      </c>
      <c r="F7411" s="418">
        <v>160</v>
      </c>
      <c r="G7411" s="419">
        <v>46280</v>
      </c>
      <c r="H7411" s="419">
        <v>46283</v>
      </c>
      <c r="I7411" s="406" t="s">
        <v>15</v>
      </c>
      <c r="J7411" s="406" t="s">
        <v>1346</v>
      </c>
      <c r="K7411" s="420" t="b">
        <v>0</v>
      </c>
      <c r="L7411" s="406"/>
      <c r="M7411" s="419">
        <v>46283</v>
      </c>
    </row>
    <row r="7412" spans="1:13">
      <c r="A7412" s="418">
        <v>5001</v>
      </c>
      <c r="B7412" s="418">
        <v>458343</v>
      </c>
      <c r="C7412" s="418">
        <v>3000</v>
      </c>
      <c r="D7412" s="406">
        <v>186182026</v>
      </c>
      <c r="E7412" s="406" t="s">
        <v>827</v>
      </c>
      <c r="F7412" s="418">
        <v>11</v>
      </c>
      <c r="G7412" s="419">
        <v>46290</v>
      </c>
      <c r="H7412" s="419">
        <v>46291</v>
      </c>
      <c r="I7412" s="406" t="s">
        <v>15</v>
      </c>
      <c r="J7412" s="406" t="s">
        <v>1346</v>
      </c>
      <c r="K7412" s="420" t="b">
        <v>0</v>
      </c>
      <c r="L7412" s="406"/>
      <c r="M7412" s="419">
        <v>46291</v>
      </c>
    </row>
    <row r="7413" spans="1:13">
      <c r="A7413" s="418">
        <v>5001</v>
      </c>
      <c r="B7413" s="418">
        <v>453085</v>
      </c>
      <c r="C7413" s="418">
        <v>3000</v>
      </c>
      <c r="D7413" s="406">
        <v>186192026</v>
      </c>
      <c r="E7413" s="406" t="s">
        <v>60</v>
      </c>
      <c r="F7413" s="418">
        <v>144</v>
      </c>
      <c r="G7413" s="419">
        <v>46280</v>
      </c>
      <c r="H7413" s="419">
        <v>46283</v>
      </c>
      <c r="I7413" s="406" t="s">
        <v>15</v>
      </c>
      <c r="J7413" s="406" t="s">
        <v>1346</v>
      </c>
      <c r="K7413" s="420" t="b">
        <v>0</v>
      </c>
      <c r="L7413" s="406"/>
      <c r="M7413" s="419">
        <v>46283</v>
      </c>
    </row>
    <row r="7414" spans="1:13">
      <c r="A7414" s="418">
        <v>5001</v>
      </c>
      <c r="B7414" s="418">
        <v>460592</v>
      </c>
      <c r="C7414" s="418">
        <v>3000</v>
      </c>
      <c r="D7414" s="406">
        <v>186582025</v>
      </c>
      <c r="E7414" s="406" t="s">
        <v>574</v>
      </c>
      <c r="F7414" s="418">
        <v>20</v>
      </c>
      <c r="G7414" s="419">
        <v>46073</v>
      </c>
      <c r="H7414" s="419">
        <v>46086</v>
      </c>
      <c r="I7414" s="406" t="s">
        <v>15</v>
      </c>
      <c r="J7414" s="406" t="s">
        <v>1346</v>
      </c>
      <c r="K7414" s="420" t="b">
        <v>0</v>
      </c>
      <c r="L7414" s="406"/>
      <c r="M7414" s="419">
        <v>46086</v>
      </c>
    </row>
    <row r="7415" spans="1:13">
      <c r="A7415" s="418">
        <v>5001</v>
      </c>
      <c r="B7415" s="418">
        <v>410143</v>
      </c>
      <c r="C7415" s="418">
        <v>3000</v>
      </c>
      <c r="D7415" s="406">
        <v>187092026</v>
      </c>
      <c r="E7415" s="406" t="s">
        <v>463</v>
      </c>
      <c r="F7415" s="418">
        <v>275</v>
      </c>
      <c r="G7415" s="419">
        <v>46262</v>
      </c>
      <c r="H7415" s="419">
        <v>46266</v>
      </c>
      <c r="I7415" s="406" t="s">
        <v>15</v>
      </c>
      <c r="J7415" s="406" t="s">
        <v>1346</v>
      </c>
      <c r="K7415" s="420" t="b">
        <v>0</v>
      </c>
      <c r="L7415" s="406"/>
      <c r="M7415" s="419">
        <v>46281</v>
      </c>
    </row>
    <row r="7416" spans="1:13">
      <c r="A7416" s="418">
        <v>5001</v>
      </c>
      <c r="B7416" s="418">
        <v>410031</v>
      </c>
      <c r="C7416" s="418">
        <v>3000</v>
      </c>
      <c r="D7416" s="406">
        <v>187102026</v>
      </c>
      <c r="E7416" s="406" t="s">
        <v>321</v>
      </c>
      <c r="F7416" s="418">
        <v>320</v>
      </c>
      <c r="G7416" s="419">
        <v>46262</v>
      </c>
      <c r="H7416" s="419">
        <v>46266</v>
      </c>
      <c r="I7416" s="406" t="s">
        <v>15</v>
      </c>
      <c r="J7416" s="406" t="s">
        <v>1346</v>
      </c>
      <c r="K7416" s="420" t="b">
        <v>0</v>
      </c>
      <c r="L7416" s="406"/>
      <c r="M7416" s="419">
        <v>46280</v>
      </c>
    </row>
    <row r="7417" spans="1:13">
      <c r="A7417" s="418">
        <v>5001</v>
      </c>
      <c r="B7417" s="418">
        <v>410162</v>
      </c>
      <c r="C7417" s="418">
        <v>3000</v>
      </c>
      <c r="D7417" s="406">
        <v>18732026</v>
      </c>
      <c r="E7417" s="406" t="s">
        <v>46</v>
      </c>
      <c r="F7417" s="418">
        <v>2</v>
      </c>
      <c r="G7417" s="419">
        <v>46167</v>
      </c>
      <c r="H7417" s="419">
        <v>46171</v>
      </c>
      <c r="I7417" s="406" t="s">
        <v>15</v>
      </c>
      <c r="J7417" s="406" t="s">
        <v>1346</v>
      </c>
      <c r="K7417" s="420" t="b">
        <v>0</v>
      </c>
      <c r="L7417" s="406"/>
      <c r="M7417" s="419">
        <v>46213</v>
      </c>
    </row>
    <row r="7418" spans="1:13">
      <c r="A7418" s="418">
        <v>5001</v>
      </c>
      <c r="B7418" s="418">
        <v>422320</v>
      </c>
      <c r="C7418" s="418">
        <v>3000</v>
      </c>
      <c r="D7418" s="406">
        <v>18762026</v>
      </c>
      <c r="E7418" s="406" t="s">
        <v>782</v>
      </c>
      <c r="F7418" s="418">
        <v>2</v>
      </c>
      <c r="G7418" s="419">
        <v>46052</v>
      </c>
      <c r="H7418" s="419">
        <v>46056</v>
      </c>
      <c r="I7418" s="406" t="s">
        <v>15</v>
      </c>
      <c r="J7418" s="406" t="s">
        <v>1346</v>
      </c>
      <c r="K7418" s="420" t="b">
        <v>0</v>
      </c>
      <c r="L7418" s="406"/>
      <c r="M7418" s="419">
        <v>46078</v>
      </c>
    </row>
    <row r="7419" spans="1:13">
      <c r="A7419" s="418">
        <v>5001</v>
      </c>
      <c r="B7419" s="418">
        <v>476415</v>
      </c>
      <c r="C7419" s="418">
        <v>3000</v>
      </c>
      <c r="D7419" s="406">
        <v>18772025</v>
      </c>
      <c r="E7419" s="406" t="s">
        <v>837</v>
      </c>
      <c r="F7419" s="418">
        <v>25</v>
      </c>
      <c r="G7419" s="419">
        <v>45919</v>
      </c>
      <c r="H7419" s="419">
        <v>46099</v>
      </c>
      <c r="I7419" s="406" t="s">
        <v>15</v>
      </c>
      <c r="J7419" s="406" t="s">
        <v>1346</v>
      </c>
      <c r="K7419" s="420" t="b">
        <v>0</v>
      </c>
      <c r="L7419" s="406"/>
      <c r="M7419" s="419">
        <v>46100</v>
      </c>
    </row>
    <row r="7420" spans="1:13">
      <c r="A7420" s="418">
        <v>5001</v>
      </c>
      <c r="B7420" s="418">
        <v>425418</v>
      </c>
      <c r="C7420" s="418">
        <v>3000</v>
      </c>
      <c r="D7420" s="406">
        <v>18772026</v>
      </c>
      <c r="E7420" s="406" t="s">
        <v>337</v>
      </c>
      <c r="F7420" s="418">
        <v>19</v>
      </c>
      <c r="G7420" s="419">
        <v>46051</v>
      </c>
      <c r="H7420" s="419">
        <v>46084</v>
      </c>
      <c r="I7420" s="406" t="s">
        <v>15</v>
      </c>
      <c r="J7420" s="406" t="s">
        <v>1346</v>
      </c>
      <c r="K7420" s="420" t="b">
        <v>0</v>
      </c>
      <c r="L7420" s="406"/>
      <c r="M7420" s="419">
        <v>46084</v>
      </c>
    </row>
    <row r="7421" spans="1:13">
      <c r="A7421" s="418">
        <v>5001</v>
      </c>
      <c r="B7421" s="418">
        <v>423605</v>
      </c>
      <c r="C7421" s="418">
        <v>3000</v>
      </c>
      <c r="D7421" s="406">
        <v>188352025</v>
      </c>
      <c r="E7421" s="406" t="s">
        <v>179</v>
      </c>
      <c r="F7421" s="418">
        <v>40</v>
      </c>
      <c r="G7421" s="419">
        <v>46118</v>
      </c>
      <c r="H7421" s="419">
        <v>46259</v>
      </c>
      <c r="I7421" s="406" t="s">
        <v>15</v>
      </c>
      <c r="J7421" s="406" t="s">
        <v>1346</v>
      </c>
      <c r="K7421" s="420" t="b">
        <v>0</v>
      </c>
      <c r="L7421" s="406"/>
      <c r="M7421" s="419">
        <v>46260</v>
      </c>
    </row>
    <row r="7422" spans="1:13">
      <c r="A7422" s="418">
        <v>5001</v>
      </c>
      <c r="B7422" s="418">
        <v>424171</v>
      </c>
      <c r="C7422" s="418">
        <v>3000</v>
      </c>
      <c r="D7422" s="406">
        <v>189582026</v>
      </c>
      <c r="E7422" s="406" t="s">
        <v>120</v>
      </c>
      <c r="F7422" s="418">
        <v>150</v>
      </c>
      <c r="G7422" s="419">
        <v>46287</v>
      </c>
      <c r="H7422" s="419">
        <v>46295</v>
      </c>
      <c r="I7422" s="406" t="s">
        <v>15</v>
      </c>
      <c r="J7422" s="406" t="s">
        <v>1346</v>
      </c>
      <c r="K7422" s="420" t="b">
        <v>0</v>
      </c>
      <c r="L7422" s="406"/>
      <c r="M7422" s="419">
        <v>46295</v>
      </c>
    </row>
    <row r="7423" spans="1:13">
      <c r="A7423" s="418">
        <v>5001</v>
      </c>
      <c r="B7423" s="418">
        <v>210631</v>
      </c>
      <c r="C7423" s="418">
        <v>3000</v>
      </c>
      <c r="D7423" s="406">
        <v>189612026</v>
      </c>
      <c r="E7423" s="406" t="s">
        <v>276</v>
      </c>
      <c r="F7423" s="418">
        <v>325</v>
      </c>
      <c r="G7423" s="419">
        <v>46288</v>
      </c>
      <c r="H7423" s="406"/>
      <c r="I7423" s="406" t="s">
        <v>1375</v>
      </c>
      <c r="J7423" s="406" t="s">
        <v>1346</v>
      </c>
      <c r="K7423" s="420" t="b">
        <v>0</v>
      </c>
      <c r="L7423" s="406"/>
      <c r="M7423" s="406"/>
    </row>
    <row r="7424" spans="1:13">
      <c r="A7424" s="418">
        <v>5001</v>
      </c>
      <c r="B7424" s="418">
        <v>456976</v>
      </c>
      <c r="C7424" s="418">
        <v>3000</v>
      </c>
      <c r="D7424" s="406">
        <v>189632026</v>
      </c>
      <c r="E7424" s="406" t="s">
        <v>510</v>
      </c>
      <c r="F7424" s="418">
        <v>435</v>
      </c>
      <c r="G7424" s="419">
        <v>46284</v>
      </c>
      <c r="H7424" s="419">
        <v>46287</v>
      </c>
      <c r="I7424" s="406" t="s">
        <v>15</v>
      </c>
      <c r="J7424" s="406" t="s">
        <v>1346</v>
      </c>
      <c r="K7424" s="420" t="b">
        <v>0</v>
      </c>
      <c r="L7424" s="406"/>
      <c r="M7424" s="419">
        <v>46287</v>
      </c>
    </row>
    <row r="7425" spans="1:13">
      <c r="A7425" s="418">
        <v>5001</v>
      </c>
      <c r="B7425" s="418">
        <v>485170</v>
      </c>
      <c r="C7425" s="418">
        <v>3000</v>
      </c>
      <c r="D7425" s="406">
        <v>189672026</v>
      </c>
      <c r="E7425" s="406" t="s">
        <v>715</v>
      </c>
      <c r="F7425" s="418">
        <v>3</v>
      </c>
      <c r="G7425" s="419">
        <v>46289</v>
      </c>
      <c r="H7425" s="419">
        <v>46294</v>
      </c>
      <c r="I7425" s="406" t="s">
        <v>15</v>
      </c>
      <c r="J7425" s="406" t="s">
        <v>1346</v>
      </c>
      <c r="K7425" s="420" t="b">
        <v>0</v>
      </c>
      <c r="L7425" s="406"/>
      <c r="M7425" s="419">
        <v>46294</v>
      </c>
    </row>
    <row r="7426" spans="1:13">
      <c r="A7426" s="418">
        <v>5001</v>
      </c>
      <c r="B7426" s="418">
        <v>474733</v>
      </c>
      <c r="C7426" s="418">
        <v>3000</v>
      </c>
      <c r="D7426" s="406">
        <v>189932025</v>
      </c>
      <c r="E7426" s="406" t="s">
        <v>320</v>
      </c>
      <c r="F7426" s="418">
        <v>1175</v>
      </c>
      <c r="G7426" s="419">
        <v>46067</v>
      </c>
      <c r="H7426" s="419">
        <v>46072</v>
      </c>
      <c r="I7426" s="406" t="s">
        <v>15</v>
      </c>
      <c r="J7426" s="406" t="s">
        <v>1346</v>
      </c>
      <c r="K7426" s="420" t="b">
        <v>0</v>
      </c>
      <c r="L7426" s="406"/>
      <c r="M7426" s="419">
        <v>46076</v>
      </c>
    </row>
    <row r="7427" spans="1:13">
      <c r="A7427" s="418">
        <v>5001</v>
      </c>
      <c r="B7427" s="418">
        <v>464607</v>
      </c>
      <c r="C7427" s="418">
        <v>3000</v>
      </c>
      <c r="D7427" s="406">
        <v>190042025</v>
      </c>
      <c r="E7427" s="406" t="s">
        <v>1354</v>
      </c>
      <c r="F7427" s="418">
        <v>235</v>
      </c>
      <c r="G7427" s="419">
        <v>45923</v>
      </c>
      <c r="H7427" s="419">
        <v>46122</v>
      </c>
      <c r="I7427" s="406" t="s">
        <v>15</v>
      </c>
      <c r="J7427" s="406" t="s">
        <v>1346</v>
      </c>
      <c r="K7427" s="420" t="b">
        <v>0</v>
      </c>
      <c r="L7427" s="406"/>
      <c r="M7427" s="419">
        <v>46122</v>
      </c>
    </row>
    <row r="7428" spans="1:13">
      <c r="A7428" s="418">
        <v>5001</v>
      </c>
      <c r="B7428" s="418">
        <v>478068</v>
      </c>
      <c r="C7428" s="418">
        <v>3000</v>
      </c>
      <c r="D7428" s="406">
        <v>190042026</v>
      </c>
      <c r="E7428" s="406" t="s">
        <v>491</v>
      </c>
      <c r="F7428" s="418">
        <v>206</v>
      </c>
      <c r="G7428" s="419">
        <v>46267</v>
      </c>
      <c r="H7428" s="419">
        <v>46288</v>
      </c>
      <c r="I7428" s="406" t="s">
        <v>15</v>
      </c>
      <c r="J7428" s="406" t="s">
        <v>1346</v>
      </c>
      <c r="K7428" s="420" t="b">
        <v>0</v>
      </c>
      <c r="L7428" s="406"/>
      <c r="M7428" s="419">
        <v>46294</v>
      </c>
    </row>
    <row r="7429" spans="1:13">
      <c r="A7429" s="418">
        <v>5001</v>
      </c>
      <c r="B7429" s="418">
        <v>478068</v>
      </c>
      <c r="C7429" s="418">
        <v>3000</v>
      </c>
      <c r="D7429" s="406">
        <v>190052026</v>
      </c>
      <c r="E7429" s="406" t="s">
        <v>491</v>
      </c>
      <c r="F7429" s="418">
        <v>64</v>
      </c>
      <c r="G7429" s="419">
        <v>46267</v>
      </c>
      <c r="H7429" s="419">
        <v>46288</v>
      </c>
      <c r="I7429" s="406" t="s">
        <v>15</v>
      </c>
      <c r="J7429" s="406" t="s">
        <v>1346</v>
      </c>
      <c r="K7429" s="420" t="b">
        <v>0</v>
      </c>
      <c r="L7429" s="406"/>
      <c r="M7429" s="419">
        <v>46294</v>
      </c>
    </row>
    <row r="7430" spans="1:13">
      <c r="A7430" s="418">
        <v>5001</v>
      </c>
      <c r="B7430" s="418">
        <v>414310</v>
      </c>
      <c r="C7430" s="418">
        <v>3000</v>
      </c>
      <c r="D7430" s="406">
        <v>190622026</v>
      </c>
      <c r="E7430" s="406" t="s">
        <v>204</v>
      </c>
      <c r="F7430" s="418">
        <v>15</v>
      </c>
      <c r="G7430" s="419">
        <v>46267</v>
      </c>
      <c r="H7430" s="419">
        <v>46269</v>
      </c>
      <c r="I7430" s="406" t="s">
        <v>15</v>
      </c>
      <c r="J7430" s="406" t="s">
        <v>1346</v>
      </c>
      <c r="K7430" s="420" t="b">
        <v>0</v>
      </c>
      <c r="L7430" s="406"/>
      <c r="M7430" s="419">
        <v>46270</v>
      </c>
    </row>
    <row r="7431" spans="1:13">
      <c r="A7431" s="418">
        <v>5001</v>
      </c>
      <c r="B7431" s="418">
        <v>438029</v>
      </c>
      <c r="C7431" s="418">
        <v>3000</v>
      </c>
      <c r="D7431" s="406">
        <v>191082025</v>
      </c>
      <c r="E7431" s="406" t="s">
        <v>1130</v>
      </c>
      <c r="F7431" s="418">
        <v>40</v>
      </c>
      <c r="G7431" s="419">
        <v>46067</v>
      </c>
      <c r="H7431" s="419">
        <v>46077</v>
      </c>
      <c r="I7431" s="406" t="s">
        <v>15</v>
      </c>
      <c r="J7431" s="406" t="s">
        <v>1346</v>
      </c>
      <c r="K7431" s="420" t="b">
        <v>0</v>
      </c>
      <c r="L7431" s="406"/>
      <c r="M7431" s="419">
        <v>46077</v>
      </c>
    </row>
    <row r="7432" spans="1:13">
      <c r="A7432" s="418">
        <v>5001</v>
      </c>
      <c r="B7432" s="418">
        <v>479603</v>
      </c>
      <c r="C7432" s="418">
        <v>3000</v>
      </c>
      <c r="D7432" s="406">
        <v>191472026</v>
      </c>
      <c r="E7432" s="406" t="s">
        <v>859</v>
      </c>
      <c r="F7432" s="418">
        <v>36</v>
      </c>
      <c r="G7432" s="419">
        <v>46284</v>
      </c>
      <c r="H7432" s="419">
        <v>46293</v>
      </c>
      <c r="I7432" s="406" t="s">
        <v>15</v>
      </c>
      <c r="J7432" s="406" t="s">
        <v>1346</v>
      </c>
      <c r="K7432" s="420" t="b">
        <v>0</v>
      </c>
      <c r="L7432" s="406"/>
      <c r="M7432" s="419">
        <v>46293</v>
      </c>
    </row>
    <row r="7433" spans="1:13">
      <c r="A7433" s="418">
        <v>5001</v>
      </c>
      <c r="B7433" s="418">
        <v>210049</v>
      </c>
      <c r="C7433" s="418">
        <v>3000</v>
      </c>
      <c r="D7433" s="406">
        <v>19152026</v>
      </c>
      <c r="E7433" s="406" t="s">
        <v>203</v>
      </c>
      <c r="F7433" s="418">
        <v>398</v>
      </c>
      <c r="G7433" s="419">
        <v>46125</v>
      </c>
      <c r="H7433" s="419">
        <v>46128</v>
      </c>
      <c r="I7433" s="406" t="s">
        <v>15</v>
      </c>
      <c r="J7433" s="406" t="s">
        <v>1346</v>
      </c>
      <c r="K7433" s="420" t="b">
        <v>0</v>
      </c>
      <c r="L7433" s="406"/>
      <c r="M7433" s="419">
        <v>46128</v>
      </c>
    </row>
    <row r="7434" spans="1:13">
      <c r="A7434" s="418">
        <v>5001</v>
      </c>
      <c r="B7434" s="418">
        <v>410041</v>
      </c>
      <c r="C7434" s="418">
        <v>3000</v>
      </c>
      <c r="D7434" s="406">
        <v>19162026</v>
      </c>
      <c r="E7434" s="406" t="s">
        <v>292</v>
      </c>
      <c r="F7434" s="418">
        <v>250</v>
      </c>
      <c r="G7434" s="419">
        <v>46078</v>
      </c>
      <c r="H7434" s="419">
        <v>46083</v>
      </c>
      <c r="I7434" s="406" t="s">
        <v>15</v>
      </c>
      <c r="J7434" s="406" t="s">
        <v>1346</v>
      </c>
      <c r="K7434" s="420" t="b">
        <v>0</v>
      </c>
      <c r="L7434" s="406"/>
      <c r="M7434" s="419">
        <v>46084</v>
      </c>
    </row>
    <row r="7435" spans="1:13">
      <c r="A7435" s="418">
        <v>5001</v>
      </c>
      <c r="B7435" s="418">
        <v>438086</v>
      </c>
      <c r="C7435" s="418">
        <v>3000</v>
      </c>
      <c r="D7435" s="406">
        <v>19182026</v>
      </c>
      <c r="E7435" s="406" t="s">
        <v>452</v>
      </c>
      <c r="F7435" s="418">
        <v>250</v>
      </c>
      <c r="G7435" s="419">
        <v>46066</v>
      </c>
      <c r="H7435" s="419">
        <v>46072</v>
      </c>
      <c r="I7435" s="406" t="s">
        <v>15</v>
      </c>
      <c r="J7435" s="406" t="s">
        <v>1346</v>
      </c>
      <c r="K7435" s="420" t="b">
        <v>0</v>
      </c>
      <c r="L7435" s="406"/>
      <c r="M7435" s="419">
        <v>46072</v>
      </c>
    </row>
    <row r="7436" spans="1:13">
      <c r="A7436" s="418">
        <v>2015</v>
      </c>
      <c r="B7436" s="418">
        <v>457350</v>
      </c>
      <c r="C7436" s="418">
        <v>3010</v>
      </c>
      <c r="D7436" s="406">
        <v>192026</v>
      </c>
      <c r="E7436" s="406" t="s">
        <v>34</v>
      </c>
      <c r="F7436" s="418">
        <v>50</v>
      </c>
      <c r="G7436" s="419">
        <v>46107</v>
      </c>
      <c r="H7436" s="419">
        <v>46118</v>
      </c>
      <c r="I7436" s="406" t="s">
        <v>15</v>
      </c>
      <c r="J7436" s="406" t="s">
        <v>1346</v>
      </c>
      <c r="K7436" s="420" t="b">
        <v>0</v>
      </c>
      <c r="L7436" s="406"/>
      <c r="M7436" s="419">
        <v>46119</v>
      </c>
    </row>
    <row r="7437" spans="1:13">
      <c r="A7437" s="418">
        <v>5001</v>
      </c>
      <c r="B7437" s="418">
        <v>410056</v>
      </c>
      <c r="C7437" s="418">
        <v>3000</v>
      </c>
      <c r="D7437" s="406">
        <v>19252026</v>
      </c>
      <c r="E7437" s="406" t="s">
        <v>356</v>
      </c>
      <c r="F7437" s="418">
        <v>2</v>
      </c>
      <c r="G7437" s="419">
        <v>46086</v>
      </c>
      <c r="H7437" s="419">
        <v>46091</v>
      </c>
      <c r="I7437" s="406" t="s">
        <v>15</v>
      </c>
      <c r="J7437" s="406" t="s">
        <v>1346</v>
      </c>
      <c r="K7437" s="420" t="b">
        <v>0</v>
      </c>
      <c r="L7437" s="406"/>
      <c r="M7437" s="419">
        <v>46091</v>
      </c>
    </row>
    <row r="7438" spans="1:13">
      <c r="A7438" s="418">
        <v>2017</v>
      </c>
      <c r="B7438" s="418">
        <v>454973</v>
      </c>
      <c r="C7438" s="418">
        <v>3010</v>
      </c>
      <c r="D7438" s="406">
        <v>19292025</v>
      </c>
      <c r="E7438" s="406" t="s">
        <v>1145</v>
      </c>
      <c r="F7438" s="418">
        <v>14</v>
      </c>
      <c r="G7438" s="419">
        <v>46263</v>
      </c>
      <c r="H7438" s="419">
        <v>46268</v>
      </c>
      <c r="I7438" s="406" t="s">
        <v>15</v>
      </c>
      <c r="J7438" s="406" t="s">
        <v>1346</v>
      </c>
      <c r="K7438" s="420" t="b">
        <v>0</v>
      </c>
      <c r="L7438" s="406"/>
      <c r="M7438" s="419">
        <v>46268</v>
      </c>
    </row>
    <row r="7439" spans="1:13">
      <c r="A7439" s="418">
        <v>5001</v>
      </c>
      <c r="B7439" s="418">
        <v>458061</v>
      </c>
      <c r="C7439" s="418">
        <v>3000</v>
      </c>
      <c r="D7439" s="406">
        <v>193322026</v>
      </c>
      <c r="E7439" s="406" t="s">
        <v>62</v>
      </c>
      <c r="F7439" s="418">
        <v>310</v>
      </c>
      <c r="G7439" s="419">
        <v>46284</v>
      </c>
      <c r="H7439" s="419">
        <v>46288</v>
      </c>
      <c r="I7439" s="406" t="s">
        <v>15</v>
      </c>
      <c r="J7439" s="406" t="s">
        <v>1346</v>
      </c>
      <c r="K7439" s="420" t="b">
        <v>0</v>
      </c>
      <c r="L7439" s="406"/>
      <c r="M7439" s="419">
        <v>46288</v>
      </c>
    </row>
    <row r="7440" spans="1:13">
      <c r="A7440" s="418">
        <v>5001</v>
      </c>
      <c r="B7440" s="418">
        <v>438035</v>
      </c>
      <c r="C7440" s="418">
        <v>3000</v>
      </c>
      <c r="D7440" s="406">
        <v>193402026</v>
      </c>
      <c r="E7440" s="406" t="s">
        <v>115</v>
      </c>
      <c r="F7440" s="418">
        <v>68</v>
      </c>
      <c r="G7440" s="419">
        <v>46280</v>
      </c>
      <c r="H7440" s="419">
        <v>46282</v>
      </c>
      <c r="I7440" s="406" t="s">
        <v>15</v>
      </c>
      <c r="J7440" s="406" t="s">
        <v>1346</v>
      </c>
      <c r="K7440" s="420" t="b">
        <v>0</v>
      </c>
      <c r="L7440" s="406"/>
      <c r="M7440" s="419">
        <v>46282</v>
      </c>
    </row>
    <row r="7441" spans="1:13">
      <c r="A7441" s="418">
        <v>5001</v>
      </c>
      <c r="B7441" s="418">
        <v>463347</v>
      </c>
      <c r="C7441" s="418">
        <v>3000</v>
      </c>
      <c r="D7441" s="406">
        <v>193502025</v>
      </c>
      <c r="E7441" s="406" t="s">
        <v>835</v>
      </c>
      <c r="F7441" s="418">
        <v>10</v>
      </c>
      <c r="G7441" s="419">
        <v>46077</v>
      </c>
      <c r="H7441" s="419">
        <v>46087</v>
      </c>
      <c r="I7441" s="406" t="s">
        <v>15</v>
      </c>
      <c r="J7441" s="406" t="s">
        <v>1346</v>
      </c>
      <c r="K7441" s="420" t="b">
        <v>0</v>
      </c>
      <c r="L7441" s="406"/>
      <c r="M7441" s="419">
        <v>46087</v>
      </c>
    </row>
    <row r="7442" spans="1:13">
      <c r="A7442" s="418">
        <v>5001</v>
      </c>
      <c r="B7442" s="418">
        <v>438122</v>
      </c>
      <c r="C7442" s="418">
        <v>3000</v>
      </c>
      <c r="D7442" s="406">
        <v>193562025</v>
      </c>
      <c r="E7442" s="406" t="s">
        <v>1360</v>
      </c>
      <c r="F7442" s="418">
        <v>227</v>
      </c>
      <c r="G7442" s="419">
        <v>46065</v>
      </c>
      <c r="H7442" s="419">
        <v>46073</v>
      </c>
      <c r="I7442" s="406" t="s">
        <v>15</v>
      </c>
      <c r="J7442" s="406" t="s">
        <v>1346</v>
      </c>
      <c r="K7442" s="420" t="b">
        <v>0</v>
      </c>
      <c r="L7442" s="406"/>
      <c r="M7442" s="419">
        <v>46073</v>
      </c>
    </row>
    <row r="7443" spans="1:13">
      <c r="A7443" s="418">
        <v>5001</v>
      </c>
      <c r="B7443" s="418">
        <v>475330</v>
      </c>
      <c r="C7443" s="418">
        <v>3000</v>
      </c>
      <c r="D7443" s="406">
        <v>193902026</v>
      </c>
      <c r="E7443" s="406" t="s">
        <v>873</v>
      </c>
      <c r="F7443" s="418">
        <v>100</v>
      </c>
      <c r="G7443" s="419">
        <v>46269</v>
      </c>
      <c r="H7443" s="419">
        <v>46273</v>
      </c>
      <c r="I7443" s="406" t="s">
        <v>15</v>
      </c>
      <c r="J7443" s="406" t="s">
        <v>1346</v>
      </c>
      <c r="K7443" s="420" t="b">
        <v>0</v>
      </c>
      <c r="L7443" s="406"/>
      <c r="M7443" s="419">
        <v>46273</v>
      </c>
    </row>
    <row r="7444" spans="1:13">
      <c r="A7444" s="418">
        <v>5001</v>
      </c>
      <c r="B7444" s="418">
        <v>439880</v>
      </c>
      <c r="C7444" s="418">
        <v>3000</v>
      </c>
      <c r="D7444" s="406">
        <v>19392026</v>
      </c>
      <c r="E7444" s="406" t="s">
        <v>1392</v>
      </c>
      <c r="F7444" s="418">
        <v>50</v>
      </c>
      <c r="G7444" s="419">
        <v>46058</v>
      </c>
      <c r="H7444" s="419">
        <v>46066</v>
      </c>
      <c r="I7444" s="406" t="s">
        <v>15</v>
      </c>
      <c r="J7444" s="406" t="s">
        <v>1346</v>
      </c>
      <c r="K7444" s="420" t="b">
        <v>0</v>
      </c>
      <c r="L7444" s="406"/>
      <c r="M7444" s="419">
        <v>46066</v>
      </c>
    </row>
    <row r="7445" spans="1:13">
      <c r="A7445" s="418">
        <v>5001</v>
      </c>
      <c r="B7445" s="418">
        <v>471702</v>
      </c>
      <c r="C7445" s="418">
        <v>3000</v>
      </c>
      <c r="D7445" s="406">
        <v>195432026</v>
      </c>
      <c r="E7445" s="406" t="s">
        <v>230</v>
      </c>
      <c r="F7445" s="418">
        <v>50</v>
      </c>
      <c r="G7445" s="419">
        <v>46270</v>
      </c>
      <c r="H7445" s="419">
        <v>46275</v>
      </c>
      <c r="I7445" s="406" t="s">
        <v>15</v>
      </c>
      <c r="J7445" s="406" t="s">
        <v>1346</v>
      </c>
      <c r="K7445" s="420" t="b">
        <v>0</v>
      </c>
      <c r="L7445" s="406"/>
      <c r="M7445" s="419">
        <v>46275</v>
      </c>
    </row>
    <row r="7446" spans="1:13">
      <c r="A7446" s="418">
        <v>5001</v>
      </c>
      <c r="B7446" s="418">
        <v>457566</v>
      </c>
      <c r="C7446" s="418">
        <v>3000</v>
      </c>
      <c r="D7446" s="406">
        <v>195472026</v>
      </c>
      <c r="E7446" s="406" t="s">
        <v>760</v>
      </c>
      <c r="F7446" s="418">
        <v>10</v>
      </c>
      <c r="G7446" s="419">
        <v>46270</v>
      </c>
      <c r="H7446" s="419">
        <v>46275</v>
      </c>
      <c r="I7446" s="406" t="s">
        <v>15</v>
      </c>
      <c r="J7446" s="406" t="s">
        <v>1346</v>
      </c>
      <c r="K7446" s="420" t="b">
        <v>0</v>
      </c>
      <c r="L7446" s="406"/>
      <c r="M7446" s="419">
        <v>46275</v>
      </c>
    </row>
    <row r="7447" spans="1:13">
      <c r="A7447" s="418">
        <v>5001</v>
      </c>
      <c r="B7447" s="418">
        <v>411115</v>
      </c>
      <c r="C7447" s="418">
        <v>3000</v>
      </c>
      <c r="D7447" s="406">
        <v>195762026</v>
      </c>
      <c r="E7447" s="406" t="s">
        <v>1114</v>
      </c>
      <c r="F7447" s="418">
        <v>1225000</v>
      </c>
      <c r="G7447" s="419">
        <v>46274</v>
      </c>
      <c r="H7447" s="419">
        <v>46281</v>
      </c>
      <c r="I7447" s="406" t="s">
        <v>15</v>
      </c>
      <c r="J7447" s="406" t="s">
        <v>1346</v>
      </c>
      <c r="K7447" s="420" t="b">
        <v>0</v>
      </c>
      <c r="L7447" s="406"/>
      <c r="M7447" s="419">
        <v>46281</v>
      </c>
    </row>
    <row r="7448" spans="1:13">
      <c r="A7448" s="418">
        <v>5001</v>
      </c>
      <c r="B7448" s="418">
        <v>476222</v>
      </c>
      <c r="C7448" s="418">
        <v>3000</v>
      </c>
      <c r="D7448" s="406">
        <v>195932026</v>
      </c>
      <c r="E7448" s="406" t="s">
        <v>427</v>
      </c>
      <c r="F7448" s="418">
        <v>75</v>
      </c>
      <c r="G7448" s="419">
        <v>46282</v>
      </c>
      <c r="H7448" s="419">
        <v>46294</v>
      </c>
      <c r="I7448" s="406" t="s">
        <v>15</v>
      </c>
      <c r="J7448" s="406" t="s">
        <v>1346</v>
      </c>
      <c r="K7448" s="420" t="b">
        <v>0</v>
      </c>
      <c r="L7448" s="406"/>
      <c r="M7448" s="419">
        <v>46294</v>
      </c>
    </row>
    <row r="7449" spans="1:13">
      <c r="A7449" s="418">
        <v>5001</v>
      </c>
      <c r="B7449" s="418">
        <v>409958</v>
      </c>
      <c r="C7449" s="418">
        <v>3000</v>
      </c>
      <c r="D7449" s="406">
        <v>196832026</v>
      </c>
      <c r="E7449" s="406" t="s">
        <v>727</v>
      </c>
      <c r="F7449" s="418">
        <v>250</v>
      </c>
      <c r="G7449" s="419">
        <v>46274</v>
      </c>
      <c r="H7449" s="419">
        <v>46281</v>
      </c>
      <c r="I7449" s="406" t="s">
        <v>15</v>
      </c>
      <c r="J7449" s="406" t="s">
        <v>1346</v>
      </c>
      <c r="K7449" s="420" t="b">
        <v>0</v>
      </c>
      <c r="L7449" s="406"/>
      <c r="M7449" s="419">
        <v>46281</v>
      </c>
    </row>
    <row r="7450" spans="1:13">
      <c r="A7450" s="418">
        <v>5001</v>
      </c>
      <c r="B7450" s="418">
        <v>438035</v>
      </c>
      <c r="C7450" s="418">
        <v>3000</v>
      </c>
      <c r="D7450" s="406">
        <v>197102026</v>
      </c>
      <c r="E7450" s="406" t="s">
        <v>115</v>
      </c>
      <c r="F7450" s="418">
        <v>45</v>
      </c>
      <c r="G7450" s="419">
        <v>46274</v>
      </c>
      <c r="H7450" s="419">
        <v>46276</v>
      </c>
      <c r="I7450" s="406" t="s">
        <v>15</v>
      </c>
      <c r="J7450" s="406" t="s">
        <v>1346</v>
      </c>
      <c r="K7450" s="420" t="b">
        <v>0</v>
      </c>
      <c r="L7450" s="406"/>
      <c r="M7450" s="419">
        <v>46276</v>
      </c>
    </row>
    <row r="7451" spans="1:13">
      <c r="A7451" s="418">
        <v>5001</v>
      </c>
      <c r="B7451" s="418">
        <v>438127</v>
      </c>
      <c r="C7451" s="418">
        <v>3000</v>
      </c>
      <c r="D7451" s="406">
        <v>197172026</v>
      </c>
      <c r="E7451" s="406" t="s">
        <v>405</v>
      </c>
      <c r="F7451" s="418">
        <v>20</v>
      </c>
      <c r="G7451" s="419">
        <v>46274</v>
      </c>
      <c r="H7451" s="419">
        <v>46280</v>
      </c>
      <c r="I7451" s="406" t="s">
        <v>15</v>
      </c>
      <c r="J7451" s="406" t="s">
        <v>1346</v>
      </c>
      <c r="K7451" s="420" t="b">
        <v>0</v>
      </c>
      <c r="L7451" s="406"/>
      <c r="M7451" s="419">
        <v>46280</v>
      </c>
    </row>
    <row r="7452" spans="1:13">
      <c r="A7452" s="418">
        <v>5001</v>
      </c>
      <c r="B7452" s="418">
        <v>422319</v>
      </c>
      <c r="C7452" s="418">
        <v>3000</v>
      </c>
      <c r="D7452" s="406">
        <v>197242026</v>
      </c>
      <c r="E7452" s="406" t="s">
        <v>476</v>
      </c>
      <c r="F7452" s="418">
        <v>6</v>
      </c>
      <c r="G7452" s="419">
        <v>46290</v>
      </c>
      <c r="H7452" s="419">
        <v>46294</v>
      </c>
      <c r="I7452" s="406" t="s">
        <v>15</v>
      </c>
      <c r="J7452" s="406" t="s">
        <v>1346</v>
      </c>
      <c r="K7452" s="420" t="b">
        <v>0</v>
      </c>
      <c r="L7452" s="406"/>
      <c r="M7452" s="419">
        <v>46295</v>
      </c>
    </row>
    <row r="7453" spans="1:13">
      <c r="A7453" s="418">
        <v>5001</v>
      </c>
      <c r="B7453" s="418">
        <v>414310</v>
      </c>
      <c r="C7453" s="418">
        <v>3000</v>
      </c>
      <c r="D7453" s="406">
        <v>198262026</v>
      </c>
      <c r="E7453" s="406" t="s">
        <v>204</v>
      </c>
      <c r="F7453" s="418">
        <v>15</v>
      </c>
      <c r="G7453" s="419">
        <v>46275</v>
      </c>
      <c r="H7453" s="406"/>
      <c r="I7453" s="406" t="s">
        <v>1375</v>
      </c>
      <c r="J7453" s="406" t="s">
        <v>1346</v>
      </c>
      <c r="K7453" s="420" t="b">
        <v>0</v>
      </c>
      <c r="L7453" s="406"/>
      <c r="M7453" s="406"/>
    </row>
    <row r="7454" spans="1:13">
      <c r="A7454" s="418">
        <v>5001</v>
      </c>
      <c r="B7454" s="418">
        <v>410106</v>
      </c>
      <c r="C7454" s="418">
        <v>3000</v>
      </c>
      <c r="D7454" s="406">
        <v>19962026</v>
      </c>
      <c r="E7454" s="406" t="s">
        <v>663</v>
      </c>
      <c r="F7454" s="418">
        <v>275</v>
      </c>
      <c r="G7454" s="419">
        <v>46079</v>
      </c>
      <c r="H7454" s="419">
        <v>46084</v>
      </c>
      <c r="I7454" s="406" t="s">
        <v>15</v>
      </c>
      <c r="J7454" s="406" t="s">
        <v>1346</v>
      </c>
      <c r="K7454" s="420" t="b">
        <v>0</v>
      </c>
      <c r="L7454" s="406"/>
      <c r="M7454" s="419">
        <v>46084</v>
      </c>
    </row>
    <row r="7455" spans="1:13">
      <c r="A7455" s="418">
        <v>5001</v>
      </c>
      <c r="B7455" s="418">
        <v>461405</v>
      </c>
      <c r="C7455" s="418">
        <v>3000</v>
      </c>
      <c r="D7455" s="406">
        <v>199632025</v>
      </c>
      <c r="E7455" s="406" t="s">
        <v>627</v>
      </c>
      <c r="F7455" s="418">
        <v>50</v>
      </c>
      <c r="G7455" s="419">
        <v>46160</v>
      </c>
      <c r="H7455" s="419">
        <v>46168</v>
      </c>
      <c r="I7455" s="406" t="s">
        <v>15</v>
      </c>
      <c r="J7455" s="406" t="s">
        <v>1346</v>
      </c>
      <c r="K7455" s="420" t="b">
        <v>0</v>
      </c>
      <c r="L7455" s="406"/>
      <c r="M7455" s="419">
        <v>46168</v>
      </c>
    </row>
    <row r="7456" spans="1:13">
      <c r="A7456" s="418">
        <v>5001</v>
      </c>
      <c r="B7456" s="418">
        <v>461405</v>
      </c>
      <c r="C7456" s="418">
        <v>3000</v>
      </c>
      <c r="D7456" s="406">
        <v>199642025</v>
      </c>
      <c r="E7456" s="406" t="s">
        <v>627</v>
      </c>
      <c r="F7456" s="418">
        <v>25</v>
      </c>
      <c r="G7456" s="419">
        <v>46127</v>
      </c>
      <c r="H7456" s="419">
        <v>46123</v>
      </c>
      <c r="I7456" s="406" t="s">
        <v>15</v>
      </c>
      <c r="J7456" s="406" t="s">
        <v>1346</v>
      </c>
      <c r="K7456" s="420" t="b">
        <v>0</v>
      </c>
      <c r="L7456" s="406"/>
      <c r="M7456" s="419">
        <v>46127</v>
      </c>
    </row>
    <row r="7457" spans="1:13">
      <c r="A7457" s="418">
        <v>5001</v>
      </c>
      <c r="B7457" s="418">
        <v>409965</v>
      </c>
      <c r="C7457" s="418">
        <v>3000</v>
      </c>
      <c r="D7457" s="406">
        <v>199812026</v>
      </c>
      <c r="E7457" s="406" t="s">
        <v>488</v>
      </c>
      <c r="F7457" s="418">
        <v>15</v>
      </c>
      <c r="G7457" s="419">
        <v>46276</v>
      </c>
      <c r="H7457" s="419">
        <v>46280</v>
      </c>
      <c r="I7457" s="406" t="s">
        <v>15</v>
      </c>
      <c r="J7457" s="406" t="s">
        <v>1346</v>
      </c>
      <c r="K7457" s="420" t="b">
        <v>0</v>
      </c>
      <c r="L7457" s="406"/>
      <c r="M7457" s="419">
        <v>46280</v>
      </c>
    </row>
    <row r="7458" spans="1:13">
      <c r="A7458" s="418">
        <v>5001</v>
      </c>
      <c r="B7458" s="418">
        <v>474508</v>
      </c>
      <c r="C7458" s="418">
        <v>3000</v>
      </c>
      <c r="D7458" s="406">
        <v>201012026</v>
      </c>
      <c r="E7458" s="406" t="s">
        <v>294</v>
      </c>
      <c r="F7458" s="418">
        <v>150</v>
      </c>
      <c r="G7458" s="419">
        <v>46284</v>
      </c>
      <c r="H7458" s="419">
        <v>46289</v>
      </c>
      <c r="I7458" s="406" t="s">
        <v>15</v>
      </c>
      <c r="J7458" s="406" t="s">
        <v>1346</v>
      </c>
      <c r="K7458" s="420" t="b">
        <v>0</v>
      </c>
      <c r="L7458" s="406"/>
      <c r="M7458" s="419">
        <v>46289</v>
      </c>
    </row>
    <row r="7459" spans="1:13">
      <c r="A7459" s="418">
        <v>5001</v>
      </c>
      <c r="B7459" s="418">
        <v>437994</v>
      </c>
      <c r="C7459" s="418">
        <v>3000</v>
      </c>
      <c r="D7459" s="406">
        <v>201532025</v>
      </c>
      <c r="E7459" s="406" t="s">
        <v>912</v>
      </c>
      <c r="F7459" s="418">
        <v>100</v>
      </c>
      <c r="G7459" s="419">
        <v>46077</v>
      </c>
      <c r="H7459" s="419">
        <v>46080</v>
      </c>
      <c r="I7459" s="406" t="s">
        <v>15</v>
      </c>
      <c r="J7459" s="406" t="s">
        <v>1346</v>
      </c>
      <c r="K7459" s="420" t="b">
        <v>0</v>
      </c>
      <c r="L7459" s="406"/>
      <c r="M7459" s="419">
        <v>46080</v>
      </c>
    </row>
    <row r="7460" spans="1:13">
      <c r="A7460" s="418">
        <v>5001</v>
      </c>
      <c r="B7460" s="418">
        <v>472921</v>
      </c>
      <c r="C7460" s="418">
        <v>3000</v>
      </c>
      <c r="D7460" s="406">
        <v>202402026</v>
      </c>
      <c r="E7460" s="406" t="s">
        <v>870</v>
      </c>
      <c r="F7460" s="418">
        <v>50</v>
      </c>
      <c r="G7460" s="419">
        <v>46290</v>
      </c>
      <c r="H7460" s="419">
        <v>46294</v>
      </c>
      <c r="I7460" s="406" t="s">
        <v>15</v>
      </c>
      <c r="J7460" s="406" t="s">
        <v>1346</v>
      </c>
      <c r="K7460" s="420" t="b">
        <v>0</v>
      </c>
      <c r="L7460" s="406"/>
      <c r="M7460" s="419">
        <v>46295</v>
      </c>
    </row>
    <row r="7461" spans="1:13">
      <c r="A7461" s="418">
        <v>5001</v>
      </c>
      <c r="B7461" s="418">
        <v>456968</v>
      </c>
      <c r="C7461" s="418">
        <v>3000</v>
      </c>
      <c r="D7461" s="406">
        <v>203692026</v>
      </c>
      <c r="E7461" s="406" t="s">
        <v>194</v>
      </c>
      <c r="F7461" s="418">
        <v>150</v>
      </c>
      <c r="G7461" s="419">
        <v>46284</v>
      </c>
      <c r="H7461" s="419">
        <v>46288</v>
      </c>
      <c r="I7461" s="406" t="s">
        <v>15</v>
      </c>
      <c r="J7461" s="406" t="s">
        <v>1346</v>
      </c>
      <c r="K7461" s="420" t="b">
        <v>0</v>
      </c>
      <c r="L7461" s="406"/>
      <c r="M7461" s="419">
        <v>46289</v>
      </c>
    </row>
    <row r="7462" spans="1:13">
      <c r="A7462" s="418">
        <v>5001</v>
      </c>
      <c r="B7462" s="418">
        <v>456968</v>
      </c>
      <c r="C7462" s="418">
        <v>3000</v>
      </c>
      <c r="D7462" s="406">
        <v>203712026</v>
      </c>
      <c r="E7462" s="406" t="s">
        <v>194</v>
      </c>
      <c r="F7462" s="418">
        <v>5</v>
      </c>
      <c r="G7462" s="419">
        <v>46287</v>
      </c>
      <c r="H7462" s="419">
        <v>46288</v>
      </c>
      <c r="I7462" s="406" t="s">
        <v>15</v>
      </c>
      <c r="J7462" s="406" t="s">
        <v>1346</v>
      </c>
      <c r="K7462" s="420" t="b">
        <v>0</v>
      </c>
      <c r="L7462" s="406"/>
      <c r="M7462" s="419">
        <v>46288</v>
      </c>
    </row>
    <row r="7463" spans="1:13">
      <c r="A7463" s="418">
        <v>5001</v>
      </c>
      <c r="B7463" s="418">
        <v>438108</v>
      </c>
      <c r="C7463" s="418">
        <v>3000</v>
      </c>
      <c r="D7463" s="406">
        <v>203802025</v>
      </c>
      <c r="E7463" s="406" t="s">
        <v>1393</v>
      </c>
      <c r="F7463" s="418">
        <v>200</v>
      </c>
      <c r="G7463" s="419">
        <v>46065</v>
      </c>
      <c r="H7463" s="419">
        <v>46071</v>
      </c>
      <c r="I7463" s="406" t="s">
        <v>15</v>
      </c>
      <c r="J7463" s="406" t="s">
        <v>1346</v>
      </c>
      <c r="K7463" s="420" t="b">
        <v>0</v>
      </c>
      <c r="L7463" s="406"/>
      <c r="M7463" s="419">
        <v>46071</v>
      </c>
    </row>
    <row r="7464" spans="1:13">
      <c r="A7464" s="418">
        <v>5001</v>
      </c>
      <c r="B7464" s="418">
        <v>438108</v>
      </c>
      <c r="C7464" s="418">
        <v>3000</v>
      </c>
      <c r="D7464" s="406">
        <v>203812025</v>
      </c>
      <c r="E7464" s="406" t="s">
        <v>1393</v>
      </c>
      <c r="F7464" s="418">
        <v>200</v>
      </c>
      <c r="G7464" s="419">
        <v>46065</v>
      </c>
      <c r="H7464" s="419">
        <v>46071</v>
      </c>
      <c r="I7464" s="406" t="s">
        <v>15</v>
      </c>
      <c r="J7464" s="406" t="s">
        <v>1346</v>
      </c>
      <c r="K7464" s="420" t="b">
        <v>0</v>
      </c>
      <c r="L7464" s="406"/>
      <c r="M7464" s="419">
        <v>46071</v>
      </c>
    </row>
    <row r="7465" spans="1:13">
      <c r="A7465" s="418">
        <v>5001</v>
      </c>
      <c r="B7465" s="418">
        <v>438059</v>
      </c>
      <c r="C7465" s="418">
        <v>3000</v>
      </c>
      <c r="D7465" s="406">
        <v>203882025</v>
      </c>
      <c r="E7465" s="406" t="s">
        <v>929</v>
      </c>
      <c r="F7465" s="418">
        <v>20</v>
      </c>
      <c r="G7465" s="419">
        <v>46070</v>
      </c>
      <c r="H7465" s="419">
        <v>46078</v>
      </c>
      <c r="I7465" s="406" t="s">
        <v>15</v>
      </c>
      <c r="J7465" s="406" t="s">
        <v>1346</v>
      </c>
      <c r="K7465" s="420" t="b">
        <v>0</v>
      </c>
      <c r="L7465" s="406"/>
      <c r="M7465" s="419">
        <v>46078</v>
      </c>
    </row>
    <row r="7466" spans="1:13">
      <c r="A7466" s="418">
        <v>2017</v>
      </c>
      <c r="B7466" s="418">
        <v>463148</v>
      </c>
      <c r="C7466" s="418">
        <v>3010</v>
      </c>
      <c r="D7466" s="406">
        <v>2042026</v>
      </c>
      <c r="E7466" s="406" t="s">
        <v>53</v>
      </c>
      <c r="F7466" s="418">
        <v>1</v>
      </c>
      <c r="G7466" s="419">
        <v>46290</v>
      </c>
      <c r="H7466" s="419">
        <v>46294</v>
      </c>
      <c r="I7466" s="406" t="s">
        <v>15</v>
      </c>
      <c r="J7466" s="406" t="s">
        <v>1346</v>
      </c>
      <c r="K7466" s="420" t="b">
        <v>0</v>
      </c>
      <c r="L7466" s="406"/>
      <c r="M7466" s="419">
        <v>46295</v>
      </c>
    </row>
    <row r="7467" spans="1:13">
      <c r="A7467" s="418">
        <v>5001</v>
      </c>
      <c r="B7467" s="418">
        <v>439347</v>
      </c>
      <c r="C7467" s="418">
        <v>3000</v>
      </c>
      <c r="D7467" s="406">
        <v>204882025</v>
      </c>
      <c r="E7467" s="406" t="s">
        <v>1394</v>
      </c>
      <c r="F7467" s="418">
        <v>50</v>
      </c>
      <c r="G7467" s="419">
        <v>46083</v>
      </c>
      <c r="H7467" s="419">
        <v>46087</v>
      </c>
      <c r="I7467" s="406" t="s">
        <v>15</v>
      </c>
      <c r="J7467" s="406" t="s">
        <v>1346</v>
      </c>
      <c r="K7467" s="420" t="b">
        <v>0</v>
      </c>
      <c r="L7467" s="406"/>
      <c r="M7467" s="419">
        <v>46087</v>
      </c>
    </row>
    <row r="7468" spans="1:13">
      <c r="A7468" s="418">
        <v>5001</v>
      </c>
      <c r="B7468" s="418">
        <v>409968</v>
      </c>
      <c r="C7468" s="418">
        <v>3000</v>
      </c>
      <c r="D7468" s="406">
        <v>204922025</v>
      </c>
      <c r="E7468" s="406" t="s">
        <v>152</v>
      </c>
      <c r="F7468" s="418">
        <v>3300</v>
      </c>
      <c r="G7468" s="419">
        <v>46126</v>
      </c>
      <c r="H7468" s="419">
        <v>46128</v>
      </c>
      <c r="I7468" s="406" t="s">
        <v>15</v>
      </c>
      <c r="J7468" s="406" t="s">
        <v>1346</v>
      </c>
      <c r="K7468" s="420" t="b">
        <v>0</v>
      </c>
      <c r="L7468" s="406"/>
      <c r="M7468" s="419">
        <v>46133</v>
      </c>
    </row>
    <row r="7469" spans="1:13">
      <c r="A7469" s="418">
        <v>5001</v>
      </c>
      <c r="B7469" s="418">
        <v>421097</v>
      </c>
      <c r="C7469" s="418">
        <v>3000</v>
      </c>
      <c r="D7469" s="406">
        <v>206472023</v>
      </c>
      <c r="E7469" s="406" t="s">
        <v>1395</v>
      </c>
      <c r="F7469" s="418">
        <v>25</v>
      </c>
      <c r="G7469" s="419">
        <v>46130</v>
      </c>
      <c r="H7469" s="419">
        <v>46135</v>
      </c>
      <c r="I7469" s="406" t="s">
        <v>15</v>
      </c>
      <c r="J7469" s="406" t="s">
        <v>1346</v>
      </c>
      <c r="K7469" s="420" t="b">
        <v>0</v>
      </c>
      <c r="L7469" s="406"/>
      <c r="M7469" s="419">
        <v>46137</v>
      </c>
    </row>
    <row r="7470" spans="1:13">
      <c r="A7470" s="418">
        <v>5001</v>
      </c>
      <c r="B7470" s="418">
        <v>210401</v>
      </c>
      <c r="C7470" s="418">
        <v>3000</v>
      </c>
      <c r="D7470" s="406">
        <v>207612025</v>
      </c>
      <c r="E7470" s="406" t="s">
        <v>487</v>
      </c>
      <c r="F7470" s="418">
        <v>75</v>
      </c>
      <c r="G7470" s="419">
        <v>46084</v>
      </c>
      <c r="H7470" s="419">
        <v>46085</v>
      </c>
      <c r="I7470" s="406" t="s">
        <v>15</v>
      </c>
      <c r="J7470" s="406" t="s">
        <v>1346</v>
      </c>
      <c r="K7470" s="420" t="b">
        <v>0</v>
      </c>
      <c r="L7470" s="406"/>
      <c r="M7470" s="419">
        <v>46090</v>
      </c>
    </row>
    <row r="7471" spans="1:13">
      <c r="A7471" s="418">
        <v>5001</v>
      </c>
      <c r="B7471" s="418">
        <v>414310</v>
      </c>
      <c r="C7471" s="418">
        <v>3000</v>
      </c>
      <c r="D7471" s="406">
        <v>207852026</v>
      </c>
      <c r="E7471" s="406" t="s">
        <v>204</v>
      </c>
      <c r="F7471" s="418">
        <v>15000</v>
      </c>
      <c r="G7471" s="419">
        <v>46284</v>
      </c>
      <c r="H7471" s="419">
        <v>46290</v>
      </c>
      <c r="I7471" s="406" t="s">
        <v>15</v>
      </c>
      <c r="J7471" s="406" t="s">
        <v>1346</v>
      </c>
      <c r="K7471" s="420" t="b">
        <v>0</v>
      </c>
      <c r="L7471" s="406"/>
      <c r="M7471" s="419">
        <v>46290</v>
      </c>
    </row>
    <row r="7472" spans="1:13">
      <c r="A7472" s="418">
        <v>5001</v>
      </c>
      <c r="B7472" s="418">
        <v>472128</v>
      </c>
      <c r="C7472" s="418">
        <v>3000</v>
      </c>
      <c r="D7472" s="406">
        <v>20792026</v>
      </c>
      <c r="E7472" s="406" t="s">
        <v>104</v>
      </c>
      <c r="F7472" s="418">
        <v>200</v>
      </c>
      <c r="G7472" s="419">
        <v>46053</v>
      </c>
      <c r="H7472" s="419">
        <v>46150</v>
      </c>
      <c r="I7472" s="406" t="s">
        <v>15</v>
      </c>
      <c r="J7472" s="406" t="s">
        <v>1346</v>
      </c>
      <c r="K7472" s="420" t="b">
        <v>0</v>
      </c>
      <c r="L7472" s="406"/>
      <c r="M7472" s="419">
        <v>46151</v>
      </c>
    </row>
    <row r="7473" spans="1:13">
      <c r="A7473" s="418">
        <v>5001</v>
      </c>
      <c r="B7473" s="418">
        <v>409966</v>
      </c>
      <c r="C7473" s="418">
        <v>3000</v>
      </c>
      <c r="D7473" s="406">
        <v>207932026</v>
      </c>
      <c r="E7473" s="406" t="s">
        <v>528</v>
      </c>
      <c r="F7473" s="418">
        <v>8</v>
      </c>
      <c r="G7473" s="419">
        <v>46291</v>
      </c>
      <c r="H7473" s="406"/>
      <c r="I7473" s="406" t="s">
        <v>985</v>
      </c>
      <c r="J7473" s="406" t="s">
        <v>1346</v>
      </c>
      <c r="K7473" s="420" t="b">
        <v>0</v>
      </c>
      <c r="L7473" s="406"/>
      <c r="M7473" s="406"/>
    </row>
    <row r="7474" spans="1:13">
      <c r="A7474" s="418">
        <v>5001</v>
      </c>
      <c r="B7474" s="418">
        <v>410457</v>
      </c>
      <c r="C7474" s="418">
        <v>3000</v>
      </c>
      <c r="D7474" s="406">
        <v>208842026</v>
      </c>
      <c r="E7474" s="406" t="s">
        <v>102</v>
      </c>
      <c r="F7474" s="418">
        <v>1</v>
      </c>
      <c r="G7474" s="419">
        <v>46291</v>
      </c>
      <c r="H7474" s="419">
        <v>46296</v>
      </c>
      <c r="I7474" s="406" t="s">
        <v>552</v>
      </c>
      <c r="J7474" s="406" t="s">
        <v>1346</v>
      </c>
      <c r="K7474" s="420" t="b">
        <v>0</v>
      </c>
      <c r="L7474" s="406"/>
      <c r="M7474" s="406"/>
    </row>
    <row r="7475" spans="1:13">
      <c r="A7475" s="418">
        <v>5001</v>
      </c>
      <c r="B7475" s="418">
        <v>410457</v>
      </c>
      <c r="C7475" s="418">
        <v>3000</v>
      </c>
      <c r="D7475" s="406">
        <v>208852026</v>
      </c>
      <c r="E7475" s="406" t="s">
        <v>102</v>
      </c>
      <c r="F7475" s="418">
        <v>1</v>
      </c>
      <c r="G7475" s="419">
        <v>46291</v>
      </c>
      <c r="H7475" s="406"/>
      <c r="I7475" s="406" t="s">
        <v>552</v>
      </c>
      <c r="J7475" s="406" t="s">
        <v>1346</v>
      </c>
      <c r="K7475" s="420" t="b">
        <v>0</v>
      </c>
      <c r="L7475" s="406"/>
      <c r="M7475" s="406"/>
    </row>
    <row r="7476" spans="1:13">
      <c r="A7476" s="418">
        <v>5001</v>
      </c>
      <c r="B7476" s="418">
        <v>410457</v>
      </c>
      <c r="C7476" s="418">
        <v>3000</v>
      </c>
      <c r="D7476" s="406">
        <v>208862026</v>
      </c>
      <c r="E7476" s="406" t="s">
        <v>102</v>
      </c>
      <c r="F7476" s="418">
        <v>1</v>
      </c>
      <c r="G7476" s="419">
        <v>46291</v>
      </c>
      <c r="H7476" s="419">
        <v>46296</v>
      </c>
      <c r="I7476" s="406" t="s">
        <v>552</v>
      </c>
      <c r="J7476" s="406" t="s">
        <v>1346</v>
      </c>
      <c r="K7476" s="420" t="b">
        <v>0</v>
      </c>
      <c r="L7476" s="406"/>
      <c r="M7476" s="406"/>
    </row>
    <row r="7477" spans="1:13">
      <c r="A7477" s="418">
        <v>5001</v>
      </c>
      <c r="B7477" s="418">
        <v>461893</v>
      </c>
      <c r="C7477" s="418">
        <v>3000</v>
      </c>
      <c r="D7477" s="406">
        <v>209532025</v>
      </c>
      <c r="E7477" s="406" t="s">
        <v>354</v>
      </c>
      <c r="F7477" s="418">
        <v>408</v>
      </c>
      <c r="G7477" s="419">
        <v>46142</v>
      </c>
      <c r="H7477" s="419">
        <v>46148</v>
      </c>
      <c r="I7477" s="406" t="s">
        <v>15</v>
      </c>
      <c r="J7477" s="406" t="s">
        <v>1346</v>
      </c>
      <c r="K7477" s="420" t="b">
        <v>0</v>
      </c>
      <c r="L7477" s="406"/>
      <c r="M7477" s="419">
        <v>46148</v>
      </c>
    </row>
    <row r="7478" spans="1:13">
      <c r="A7478" s="418">
        <v>5001</v>
      </c>
      <c r="B7478" s="418">
        <v>410057</v>
      </c>
      <c r="C7478" s="418">
        <v>3000</v>
      </c>
      <c r="D7478" s="406">
        <v>209562025</v>
      </c>
      <c r="E7478" s="406" t="s">
        <v>71</v>
      </c>
      <c r="F7478" s="418">
        <v>60</v>
      </c>
      <c r="G7478" s="419">
        <v>46167</v>
      </c>
      <c r="H7478" s="419">
        <v>46172</v>
      </c>
      <c r="I7478" s="406" t="s">
        <v>15</v>
      </c>
      <c r="J7478" s="406" t="s">
        <v>1346</v>
      </c>
      <c r="K7478" s="420" t="b">
        <v>0</v>
      </c>
      <c r="L7478" s="406"/>
      <c r="M7478" s="419">
        <v>46174</v>
      </c>
    </row>
    <row r="7479" spans="1:13">
      <c r="A7479" s="418">
        <v>5001</v>
      </c>
      <c r="B7479" s="418">
        <v>463958</v>
      </c>
      <c r="C7479" s="418">
        <v>3000</v>
      </c>
      <c r="D7479" s="406">
        <v>20962026</v>
      </c>
      <c r="E7479" s="406" t="s">
        <v>565</v>
      </c>
      <c r="F7479" s="418">
        <v>50</v>
      </c>
      <c r="G7479" s="419">
        <v>46080</v>
      </c>
      <c r="H7479" s="419">
        <v>46106</v>
      </c>
      <c r="I7479" s="406" t="s">
        <v>15</v>
      </c>
      <c r="J7479" s="406" t="s">
        <v>1346</v>
      </c>
      <c r="K7479" s="420" t="b">
        <v>0</v>
      </c>
      <c r="L7479" s="406"/>
      <c r="M7479" s="419">
        <v>46106</v>
      </c>
    </row>
    <row r="7480" spans="1:13">
      <c r="A7480" s="418">
        <v>5001</v>
      </c>
      <c r="B7480" s="418">
        <v>463958</v>
      </c>
      <c r="C7480" s="418">
        <v>3000</v>
      </c>
      <c r="D7480" s="406">
        <v>20972026</v>
      </c>
      <c r="E7480" s="406" t="s">
        <v>565</v>
      </c>
      <c r="F7480" s="418">
        <v>25</v>
      </c>
      <c r="G7480" s="419">
        <v>46072</v>
      </c>
      <c r="H7480" s="419">
        <v>46087</v>
      </c>
      <c r="I7480" s="406" t="s">
        <v>15</v>
      </c>
      <c r="J7480" s="406" t="s">
        <v>1346</v>
      </c>
      <c r="K7480" s="420" t="b">
        <v>0</v>
      </c>
      <c r="L7480" s="406"/>
      <c r="M7480" s="419">
        <v>46087</v>
      </c>
    </row>
    <row r="7481" spans="1:13">
      <c r="A7481" s="418">
        <v>5001</v>
      </c>
      <c r="B7481" s="418">
        <v>465145</v>
      </c>
      <c r="C7481" s="418">
        <v>3000</v>
      </c>
      <c r="D7481" s="406">
        <v>21002026</v>
      </c>
      <c r="E7481" s="406" t="s">
        <v>402</v>
      </c>
      <c r="F7481" s="418">
        <v>75</v>
      </c>
      <c r="G7481" s="419">
        <v>46060</v>
      </c>
      <c r="H7481" s="419">
        <v>46072</v>
      </c>
      <c r="I7481" s="406" t="s">
        <v>15</v>
      </c>
      <c r="J7481" s="406" t="s">
        <v>1346</v>
      </c>
      <c r="K7481" s="420" t="b">
        <v>0</v>
      </c>
      <c r="L7481" s="406"/>
      <c r="M7481" s="419">
        <v>46072</v>
      </c>
    </row>
    <row r="7482" spans="1:13">
      <c r="A7482" s="418">
        <v>5001</v>
      </c>
      <c r="B7482" s="418">
        <v>471147</v>
      </c>
      <c r="C7482" s="418">
        <v>3000</v>
      </c>
      <c r="D7482" s="406">
        <v>21042026</v>
      </c>
      <c r="E7482" s="406" t="s">
        <v>647</v>
      </c>
      <c r="F7482" s="418">
        <v>190</v>
      </c>
      <c r="G7482" s="419">
        <v>46063</v>
      </c>
      <c r="H7482" s="419">
        <v>46066</v>
      </c>
      <c r="I7482" s="406" t="s">
        <v>15</v>
      </c>
      <c r="J7482" s="406" t="s">
        <v>1346</v>
      </c>
      <c r="K7482" s="420" t="b">
        <v>0</v>
      </c>
      <c r="L7482" s="406"/>
      <c r="M7482" s="419">
        <v>46070</v>
      </c>
    </row>
    <row r="7483" spans="1:13">
      <c r="A7483" s="418">
        <v>5001</v>
      </c>
      <c r="B7483" s="418">
        <v>410066</v>
      </c>
      <c r="C7483" s="418">
        <v>3000</v>
      </c>
      <c r="D7483" s="406">
        <v>21082026</v>
      </c>
      <c r="E7483" s="406" t="s">
        <v>441</v>
      </c>
      <c r="F7483" s="418">
        <v>550</v>
      </c>
      <c r="G7483" s="419">
        <v>46078</v>
      </c>
      <c r="H7483" s="419">
        <v>46080</v>
      </c>
      <c r="I7483" s="406" t="s">
        <v>15</v>
      </c>
      <c r="J7483" s="406" t="s">
        <v>1346</v>
      </c>
      <c r="K7483" s="420" t="b">
        <v>0</v>
      </c>
      <c r="L7483" s="406"/>
      <c r="M7483" s="419">
        <v>46083</v>
      </c>
    </row>
    <row r="7484" spans="1:13">
      <c r="A7484" s="418">
        <v>5001</v>
      </c>
      <c r="B7484" s="418">
        <v>438062</v>
      </c>
      <c r="C7484" s="418">
        <v>3000</v>
      </c>
      <c r="D7484" s="406">
        <v>21122026</v>
      </c>
      <c r="E7484" s="406" t="s">
        <v>530</v>
      </c>
      <c r="F7484" s="418">
        <v>800</v>
      </c>
      <c r="G7484" s="419">
        <v>46074</v>
      </c>
      <c r="H7484" s="419">
        <v>46087</v>
      </c>
      <c r="I7484" s="406" t="s">
        <v>15</v>
      </c>
      <c r="J7484" s="406" t="s">
        <v>1346</v>
      </c>
      <c r="K7484" s="420" t="b">
        <v>0</v>
      </c>
      <c r="L7484" s="406"/>
      <c r="M7484" s="419">
        <v>46087</v>
      </c>
    </row>
    <row r="7485" spans="1:13">
      <c r="A7485" s="418">
        <v>5001</v>
      </c>
      <c r="B7485" s="418">
        <v>457763</v>
      </c>
      <c r="C7485" s="418">
        <v>3000</v>
      </c>
      <c r="D7485" s="406">
        <v>213492025</v>
      </c>
      <c r="E7485" s="406" t="s">
        <v>459</v>
      </c>
      <c r="F7485" s="418">
        <v>1375</v>
      </c>
      <c r="G7485" s="419">
        <v>46149</v>
      </c>
      <c r="H7485" s="419">
        <v>46151</v>
      </c>
      <c r="I7485" s="406" t="s">
        <v>15</v>
      </c>
      <c r="J7485" s="406" t="s">
        <v>1346</v>
      </c>
      <c r="K7485" s="420" t="b">
        <v>0</v>
      </c>
      <c r="L7485" s="406"/>
      <c r="M7485" s="419">
        <v>46151</v>
      </c>
    </row>
    <row r="7486" spans="1:13">
      <c r="A7486" s="418">
        <v>5001</v>
      </c>
      <c r="B7486" s="418">
        <v>423620</v>
      </c>
      <c r="C7486" s="418">
        <v>3000</v>
      </c>
      <c r="D7486" s="406">
        <v>21392026</v>
      </c>
      <c r="E7486" s="406" t="s">
        <v>178</v>
      </c>
      <c r="F7486" s="418">
        <v>225</v>
      </c>
      <c r="G7486" s="419">
        <v>46080</v>
      </c>
      <c r="H7486" s="419">
        <v>46084</v>
      </c>
      <c r="I7486" s="406" t="s">
        <v>15</v>
      </c>
      <c r="J7486" s="406" t="s">
        <v>1346</v>
      </c>
      <c r="K7486" s="420" t="b">
        <v>0</v>
      </c>
      <c r="L7486" s="406"/>
      <c r="M7486" s="419">
        <v>46085</v>
      </c>
    </row>
    <row r="7487" spans="1:13">
      <c r="A7487" s="418">
        <v>5001</v>
      </c>
      <c r="B7487" s="418">
        <v>414310</v>
      </c>
      <c r="C7487" s="418">
        <v>3000</v>
      </c>
      <c r="D7487" s="406">
        <v>215402026</v>
      </c>
      <c r="E7487" s="406" t="s">
        <v>204</v>
      </c>
      <c r="F7487" s="418">
        <v>15</v>
      </c>
      <c r="G7487" s="419">
        <v>46294</v>
      </c>
      <c r="H7487" s="406"/>
      <c r="I7487" s="406" t="s">
        <v>985</v>
      </c>
      <c r="J7487" s="406" t="s">
        <v>1346</v>
      </c>
      <c r="K7487" s="420" t="b">
        <v>0</v>
      </c>
      <c r="L7487" s="406"/>
      <c r="M7487" s="406"/>
    </row>
    <row r="7488" spans="1:13">
      <c r="A7488" s="418">
        <v>5001</v>
      </c>
      <c r="B7488" s="418">
        <v>474189</v>
      </c>
      <c r="C7488" s="418">
        <v>3000</v>
      </c>
      <c r="D7488" s="406">
        <v>21552026</v>
      </c>
      <c r="E7488" s="406" t="s">
        <v>137</v>
      </c>
      <c r="F7488" s="418">
        <v>125</v>
      </c>
      <c r="G7488" s="419">
        <v>46129</v>
      </c>
      <c r="H7488" s="419">
        <v>46147</v>
      </c>
      <c r="I7488" s="406" t="s">
        <v>15</v>
      </c>
      <c r="J7488" s="406" t="s">
        <v>1346</v>
      </c>
      <c r="K7488" s="420" t="b">
        <v>0</v>
      </c>
      <c r="L7488" s="406"/>
      <c r="M7488" s="419">
        <v>46148</v>
      </c>
    </row>
    <row r="7489" spans="1:13">
      <c r="A7489" s="418">
        <v>5001</v>
      </c>
      <c r="B7489" s="418">
        <v>425432</v>
      </c>
      <c r="C7489" s="418">
        <v>3000</v>
      </c>
      <c r="D7489" s="406">
        <v>21622026</v>
      </c>
      <c r="E7489" s="406" t="s">
        <v>763</v>
      </c>
      <c r="F7489" s="418">
        <v>2</v>
      </c>
      <c r="G7489" s="419">
        <v>46079</v>
      </c>
      <c r="H7489" s="419">
        <v>46083</v>
      </c>
      <c r="I7489" s="406" t="s">
        <v>15</v>
      </c>
      <c r="J7489" s="406" t="s">
        <v>1346</v>
      </c>
      <c r="K7489" s="420" t="b">
        <v>0</v>
      </c>
      <c r="L7489" s="406"/>
      <c r="M7489" s="419">
        <v>46084</v>
      </c>
    </row>
    <row r="7490" spans="1:13">
      <c r="A7490" s="418">
        <v>5001</v>
      </c>
      <c r="B7490" s="418">
        <v>458743</v>
      </c>
      <c r="C7490" s="418">
        <v>3000</v>
      </c>
      <c r="D7490" s="406">
        <v>217672025</v>
      </c>
      <c r="E7490" s="406" t="s">
        <v>1169</v>
      </c>
      <c r="F7490" s="418">
        <v>111</v>
      </c>
      <c r="G7490" s="419">
        <v>46067</v>
      </c>
      <c r="H7490" s="419">
        <v>46077</v>
      </c>
      <c r="I7490" s="406" t="s">
        <v>15</v>
      </c>
      <c r="J7490" s="406" t="s">
        <v>1346</v>
      </c>
      <c r="K7490" s="420" t="b">
        <v>0</v>
      </c>
      <c r="L7490" s="406"/>
      <c r="M7490" s="419">
        <v>46077</v>
      </c>
    </row>
    <row r="7491" spans="1:13">
      <c r="A7491" s="418">
        <v>5001</v>
      </c>
      <c r="B7491" s="418">
        <v>473180</v>
      </c>
      <c r="C7491" s="418">
        <v>3000</v>
      </c>
      <c r="D7491" s="406">
        <v>217812025</v>
      </c>
      <c r="E7491" s="406" t="s">
        <v>209</v>
      </c>
      <c r="F7491" s="418">
        <v>1325</v>
      </c>
      <c r="G7491" s="419">
        <v>46071</v>
      </c>
      <c r="H7491" s="419">
        <v>46074</v>
      </c>
      <c r="I7491" s="406" t="s">
        <v>15</v>
      </c>
      <c r="J7491" s="406" t="s">
        <v>1346</v>
      </c>
      <c r="K7491" s="420" t="b">
        <v>0</v>
      </c>
      <c r="L7491" s="406"/>
      <c r="M7491" s="419">
        <v>46074</v>
      </c>
    </row>
    <row r="7492" spans="1:13">
      <c r="A7492" s="418">
        <v>5001</v>
      </c>
      <c r="B7492" s="418">
        <v>438111</v>
      </c>
      <c r="C7492" s="418">
        <v>3000</v>
      </c>
      <c r="D7492" s="406">
        <v>218672025</v>
      </c>
      <c r="E7492" s="406" t="s">
        <v>1389</v>
      </c>
      <c r="F7492" s="418">
        <v>210</v>
      </c>
      <c r="G7492" s="419">
        <v>46065</v>
      </c>
      <c r="H7492" s="419">
        <v>46080</v>
      </c>
      <c r="I7492" s="406" t="s">
        <v>15</v>
      </c>
      <c r="J7492" s="406" t="s">
        <v>1346</v>
      </c>
      <c r="K7492" s="420" t="b">
        <v>0</v>
      </c>
      <c r="L7492" s="406"/>
      <c r="M7492" s="419">
        <v>46080</v>
      </c>
    </row>
    <row r="7493" spans="1:13">
      <c r="A7493" s="418">
        <v>5001</v>
      </c>
      <c r="B7493" s="418">
        <v>410330</v>
      </c>
      <c r="C7493" s="418">
        <v>3000</v>
      </c>
      <c r="D7493" s="406">
        <v>218862025</v>
      </c>
      <c r="E7493" s="406" t="s">
        <v>1396</v>
      </c>
      <c r="F7493" s="418">
        <v>100</v>
      </c>
      <c r="G7493" s="419">
        <v>45932</v>
      </c>
      <c r="H7493" s="419">
        <v>46122</v>
      </c>
      <c r="I7493" s="406" t="s">
        <v>15</v>
      </c>
      <c r="J7493" s="406" t="s">
        <v>1346</v>
      </c>
      <c r="K7493" s="420" t="b">
        <v>0</v>
      </c>
      <c r="L7493" s="406"/>
      <c r="M7493" s="419">
        <v>46123</v>
      </c>
    </row>
    <row r="7494" spans="1:13">
      <c r="A7494" s="418">
        <v>5001</v>
      </c>
      <c r="B7494" s="418">
        <v>425418</v>
      </c>
      <c r="C7494" s="418">
        <v>3000</v>
      </c>
      <c r="D7494" s="406">
        <v>219162025</v>
      </c>
      <c r="E7494" s="406" t="s">
        <v>337</v>
      </c>
      <c r="F7494" s="418">
        <v>100</v>
      </c>
      <c r="G7494" s="419">
        <v>46108</v>
      </c>
      <c r="H7494" s="419">
        <v>46137</v>
      </c>
      <c r="I7494" s="406" t="s">
        <v>15</v>
      </c>
      <c r="J7494" s="406" t="s">
        <v>1346</v>
      </c>
      <c r="K7494" s="420" t="b">
        <v>0</v>
      </c>
      <c r="L7494" s="406"/>
      <c r="M7494" s="419">
        <v>46209</v>
      </c>
    </row>
    <row r="7495" spans="1:13">
      <c r="A7495" s="418">
        <v>5001</v>
      </c>
      <c r="B7495" s="418">
        <v>410118</v>
      </c>
      <c r="C7495" s="418">
        <v>3000</v>
      </c>
      <c r="D7495" s="406">
        <v>220742025</v>
      </c>
      <c r="E7495" s="406" t="s">
        <v>121</v>
      </c>
      <c r="F7495" s="418">
        <v>60</v>
      </c>
      <c r="G7495" s="419">
        <v>46079</v>
      </c>
      <c r="H7495" s="419">
        <v>46081</v>
      </c>
      <c r="I7495" s="406" t="s">
        <v>15</v>
      </c>
      <c r="J7495" s="406" t="s">
        <v>1346</v>
      </c>
      <c r="K7495" s="420" t="b">
        <v>0</v>
      </c>
      <c r="L7495" s="406"/>
      <c r="M7495" s="419">
        <v>46084</v>
      </c>
    </row>
    <row r="7496" spans="1:13">
      <c r="A7496" s="418">
        <v>5001</v>
      </c>
      <c r="B7496" s="418">
        <v>425466</v>
      </c>
      <c r="C7496" s="418">
        <v>3000</v>
      </c>
      <c r="D7496" s="406">
        <v>221232025</v>
      </c>
      <c r="E7496" s="406" t="s">
        <v>650</v>
      </c>
      <c r="F7496" s="418">
        <v>100</v>
      </c>
      <c r="G7496" s="419">
        <v>46169</v>
      </c>
      <c r="H7496" s="419">
        <v>46183</v>
      </c>
      <c r="I7496" s="406" t="s">
        <v>15</v>
      </c>
      <c r="J7496" s="406" t="s">
        <v>1346</v>
      </c>
      <c r="K7496" s="420" t="b">
        <v>0</v>
      </c>
      <c r="L7496" s="406"/>
      <c r="M7496" s="419">
        <v>46183</v>
      </c>
    </row>
    <row r="7497" spans="1:13">
      <c r="A7497" s="418">
        <v>5001</v>
      </c>
      <c r="B7497" s="418">
        <v>459863</v>
      </c>
      <c r="C7497" s="418">
        <v>3000</v>
      </c>
      <c r="D7497" s="406">
        <v>221302025</v>
      </c>
      <c r="E7497" s="406" t="s">
        <v>1006</v>
      </c>
      <c r="F7497" s="418">
        <v>150</v>
      </c>
      <c r="G7497" s="419">
        <v>46066</v>
      </c>
      <c r="H7497" s="419">
        <v>46074</v>
      </c>
      <c r="I7497" s="406" t="s">
        <v>15</v>
      </c>
      <c r="J7497" s="406" t="s">
        <v>1346</v>
      </c>
      <c r="K7497" s="420" t="b">
        <v>0</v>
      </c>
      <c r="L7497" s="406"/>
      <c r="M7497" s="419">
        <v>46074</v>
      </c>
    </row>
    <row r="7498" spans="1:13">
      <c r="A7498" s="418">
        <v>5001</v>
      </c>
      <c r="B7498" s="418">
        <v>459863</v>
      </c>
      <c r="C7498" s="418">
        <v>3000</v>
      </c>
      <c r="D7498" s="406">
        <v>221312025</v>
      </c>
      <c r="E7498" s="406" t="s">
        <v>1006</v>
      </c>
      <c r="F7498" s="418">
        <v>50</v>
      </c>
      <c r="G7498" s="419">
        <v>46066</v>
      </c>
      <c r="H7498" s="419">
        <v>46074</v>
      </c>
      <c r="I7498" s="406" t="s">
        <v>15</v>
      </c>
      <c r="J7498" s="406" t="s">
        <v>1346</v>
      </c>
      <c r="K7498" s="420" t="b">
        <v>0</v>
      </c>
      <c r="L7498" s="406"/>
      <c r="M7498" s="419">
        <v>46074</v>
      </c>
    </row>
    <row r="7499" spans="1:13">
      <c r="A7499" s="418">
        <v>5001</v>
      </c>
      <c r="B7499" s="418">
        <v>463057</v>
      </c>
      <c r="C7499" s="418">
        <v>3000</v>
      </c>
      <c r="D7499" s="406">
        <v>221592025</v>
      </c>
      <c r="E7499" s="406" t="s">
        <v>43</v>
      </c>
      <c r="F7499" s="418">
        <v>1700</v>
      </c>
      <c r="G7499" s="419">
        <v>46108</v>
      </c>
      <c r="H7499" s="419">
        <v>46118</v>
      </c>
      <c r="I7499" s="406" t="s">
        <v>15</v>
      </c>
      <c r="J7499" s="406" t="s">
        <v>1346</v>
      </c>
      <c r="K7499" s="420" t="b">
        <v>0</v>
      </c>
      <c r="L7499" s="406"/>
      <c r="M7499" s="419">
        <v>46133</v>
      </c>
    </row>
    <row r="7500" spans="1:13">
      <c r="A7500" s="418">
        <v>5001</v>
      </c>
      <c r="B7500" s="418">
        <v>438120</v>
      </c>
      <c r="C7500" s="418">
        <v>3000</v>
      </c>
      <c r="D7500" s="406">
        <v>222542025</v>
      </c>
      <c r="E7500" s="406" t="s">
        <v>1051</v>
      </c>
      <c r="F7500" s="418">
        <v>200</v>
      </c>
      <c r="G7500" s="419">
        <v>46066</v>
      </c>
      <c r="H7500" s="419">
        <v>46081</v>
      </c>
      <c r="I7500" s="406" t="s">
        <v>15</v>
      </c>
      <c r="J7500" s="406" t="s">
        <v>1346</v>
      </c>
      <c r="K7500" s="420" t="b">
        <v>0</v>
      </c>
      <c r="L7500" s="406"/>
      <c r="M7500" s="419">
        <v>46081</v>
      </c>
    </row>
    <row r="7501" spans="1:13">
      <c r="A7501" s="418">
        <v>5001</v>
      </c>
      <c r="B7501" s="418">
        <v>458342</v>
      </c>
      <c r="C7501" s="418">
        <v>3000</v>
      </c>
      <c r="D7501" s="406">
        <v>222582025</v>
      </c>
      <c r="E7501" s="406" t="s">
        <v>672</v>
      </c>
      <c r="F7501" s="418">
        <v>37</v>
      </c>
      <c r="G7501" s="419">
        <v>46066</v>
      </c>
      <c r="H7501" s="419">
        <v>46080</v>
      </c>
      <c r="I7501" s="406" t="s">
        <v>15</v>
      </c>
      <c r="J7501" s="406" t="s">
        <v>1346</v>
      </c>
      <c r="K7501" s="420" t="b">
        <v>0</v>
      </c>
      <c r="L7501" s="406"/>
      <c r="M7501" s="419">
        <v>46080</v>
      </c>
    </row>
    <row r="7502" spans="1:13">
      <c r="A7502" s="418">
        <v>5001</v>
      </c>
      <c r="B7502" s="418">
        <v>458342</v>
      </c>
      <c r="C7502" s="418">
        <v>3000</v>
      </c>
      <c r="D7502" s="406">
        <v>222632025</v>
      </c>
      <c r="E7502" s="406" t="s">
        <v>672</v>
      </c>
      <c r="F7502" s="418">
        <v>4</v>
      </c>
      <c r="G7502" s="419">
        <v>46066</v>
      </c>
      <c r="H7502" s="419">
        <v>46080</v>
      </c>
      <c r="I7502" s="406" t="s">
        <v>15</v>
      </c>
      <c r="J7502" s="406" t="s">
        <v>1346</v>
      </c>
      <c r="K7502" s="420" t="b">
        <v>0</v>
      </c>
      <c r="L7502" s="406"/>
      <c r="M7502" s="419">
        <v>46080</v>
      </c>
    </row>
    <row r="7503" spans="1:13">
      <c r="A7503" s="418">
        <v>5001</v>
      </c>
      <c r="B7503" s="418">
        <v>422390</v>
      </c>
      <c r="C7503" s="418">
        <v>3000</v>
      </c>
      <c r="D7503" s="406">
        <v>224692025</v>
      </c>
      <c r="E7503" s="406" t="s">
        <v>327</v>
      </c>
      <c r="F7503" s="418">
        <v>50</v>
      </c>
      <c r="G7503" s="419">
        <v>46074</v>
      </c>
      <c r="H7503" s="419">
        <v>46098</v>
      </c>
      <c r="I7503" s="406" t="s">
        <v>15</v>
      </c>
      <c r="J7503" s="406" t="s">
        <v>1346</v>
      </c>
      <c r="K7503" s="420" t="b">
        <v>0</v>
      </c>
      <c r="L7503" s="406"/>
      <c r="M7503" s="419">
        <v>46098</v>
      </c>
    </row>
    <row r="7504" spans="1:13">
      <c r="A7504" s="418">
        <v>5001</v>
      </c>
      <c r="B7504" s="418">
        <v>473502</v>
      </c>
      <c r="C7504" s="418">
        <v>3000</v>
      </c>
      <c r="D7504" s="406">
        <v>22482026</v>
      </c>
      <c r="E7504" s="406" t="s">
        <v>256</v>
      </c>
      <c r="F7504" s="418">
        <v>20</v>
      </c>
      <c r="G7504" s="419">
        <v>46073</v>
      </c>
      <c r="H7504" s="419">
        <v>46083</v>
      </c>
      <c r="I7504" s="406" t="s">
        <v>15</v>
      </c>
      <c r="J7504" s="406" t="s">
        <v>1346</v>
      </c>
      <c r="K7504" s="420" t="b">
        <v>0</v>
      </c>
      <c r="L7504" s="406"/>
      <c r="M7504" s="419">
        <v>46083</v>
      </c>
    </row>
    <row r="7505" spans="1:13">
      <c r="A7505" s="418">
        <v>5001</v>
      </c>
      <c r="B7505" s="418">
        <v>473502</v>
      </c>
      <c r="C7505" s="418">
        <v>3000</v>
      </c>
      <c r="D7505" s="406">
        <v>22492026</v>
      </c>
      <c r="E7505" s="406" t="s">
        <v>256</v>
      </c>
      <c r="F7505" s="418">
        <v>60</v>
      </c>
      <c r="G7505" s="419">
        <v>46073</v>
      </c>
      <c r="H7505" s="419">
        <v>46083</v>
      </c>
      <c r="I7505" s="406" t="s">
        <v>15</v>
      </c>
      <c r="J7505" s="406" t="s">
        <v>1346</v>
      </c>
      <c r="K7505" s="420" t="b">
        <v>0</v>
      </c>
      <c r="L7505" s="406"/>
      <c r="M7505" s="419">
        <v>46083</v>
      </c>
    </row>
    <row r="7506" spans="1:13">
      <c r="A7506" s="418">
        <v>5001</v>
      </c>
      <c r="B7506" s="418">
        <v>422348</v>
      </c>
      <c r="C7506" s="418">
        <v>3000</v>
      </c>
      <c r="D7506" s="406">
        <v>224922025</v>
      </c>
      <c r="E7506" s="406" t="s">
        <v>91</v>
      </c>
      <c r="F7506" s="418">
        <v>1350</v>
      </c>
      <c r="G7506" s="419">
        <v>46072</v>
      </c>
      <c r="H7506" s="419">
        <v>46091</v>
      </c>
      <c r="I7506" s="406" t="s">
        <v>15</v>
      </c>
      <c r="J7506" s="406" t="s">
        <v>1346</v>
      </c>
      <c r="K7506" s="420" t="b">
        <v>0</v>
      </c>
      <c r="L7506" s="406"/>
      <c r="M7506" s="419">
        <v>46091</v>
      </c>
    </row>
    <row r="7507" spans="1:13">
      <c r="A7507" s="418">
        <v>5001</v>
      </c>
      <c r="B7507" s="418">
        <v>422348</v>
      </c>
      <c r="C7507" s="418">
        <v>3000</v>
      </c>
      <c r="D7507" s="406">
        <v>224932025</v>
      </c>
      <c r="E7507" s="406" t="s">
        <v>91</v>
      </c>
      <c r="F7507" s="418">
        <v>1100</v>
      </c>
      <c r="G7507" s="419">
        <v>46070</v>
      </c>
      <c r="H7507" s="419">
        <v>46080</v>
      </c>
      <c r="I7507" s="406" t="s">
        <v>15</v>
      </c>
      <c r="J7507" s="406" t="s">
        <v>1346</v>
      </c>
      <c r="K7507" s="420" t="b">
        <v>0</v>
      </c>
      <c r="L7507" s="406"/>
      <c r="M7507" s="419">
        <v>46081</v>
      </c>
    </row>
    <row r="7508" spans="1:13">
      <c r="A7508" s="418">
        <v>5001</v>
      </c>
      <c r="B7508" s="418">
        <v>457569</v>
      </c>
      <c r="C7508" s="418">
        <v>3000</v>
      </c>
      <c r="D7508" s="406">
        <v>227442025</v>
      </c>
      <c r="E7508" s="406" t="s">
        <v>511</v>
      </c>
      <c r="F7508" s="418">
        <v>100</v>
      </c>
      <c r="G7508" s="419">
        <v>46083</v>
      </c>
      <c r="H7508" s="419">
        <v>46093</v>
      </c>
      <c r="I7508" s="406" t="s">
        <v>15</v>
      </c>
      <c r="J7508" s="406" t="s">
        <v>1346</v>
      </c>
      <c r="K7508" s="420" t="b">
        <v>0</v>
      </c>
      <c r="L7508" s="406"/>
      <c r="M7508" s="419">
        <v>46093</v>
      </c>
    </row>
    <row r="7509" spans="1:13">
      <c r="A7509" s="418">
        <v>5001</v>
      </c>
      <c r="B7509" s="418">
        <v>458345</v>
      </c>
      <c r="C7509" s="418">
        <v>3000</v>
      </c>
      <c r="D7509" s="406">
        <v>227532025</v>
      </c>
      <c r="E7509" s="406" t="s">
        <v>1176</v>
      </c>
      <c r="F7509" s="418">
        <v>10</v>
      </c>
      <c r="G7509" s="419">
        <v>46066</v>
      </c>
      <c r="H7509" s="419">
        <v>46077</v>
      </c>
      <c r="I7509" s="406" t="s">
        <v>15</v>
      </c>
      <c r="J7509" s="406" t="s">
        <v>1346</v>
      </c>
      <c r="K7509" s="420" t="b">
        <v>0</v>
      </c>
      <c r="L7509" s="406"/>
      <c r="M7509" s="419">
        <v>46077</v>
      </c>
    </row>
    <row r="7510" spans="1:13">
      <c r="A7510" s="418">
        <v>5001</v>
      </c>
      <c r="B7510" s="418">
        <v>477066</v>
      </c>
      <c r="C7510" s="418">
        <v>3000</v>
      </c>
      <c r="D7510" s="406">
        <v>22792026</v>
      </c>
      <c r="E7510" s="406" t="s">
        <v>788</v>
      </c>
      <c r="F7510" s="418">
        <v>9334000</v>
      </c>
      <c r="G7510" s="419">
        <v>46076</v>
      </c>
      <c r="H7510" s="419">
        <v>46090</v>
      </c>
      <c r="I7510" s="406" t="s">
        <v>15</v>
      </c>
      <c r="J7510" s="406" t="s">
        <v>1346</v>
      </c>
      <c r="K7510" s="420" t="b">
        <v>0</v>
      </c>
      <c r="L7510" s="406"/>
      <c r="M7510" s="419">
        <v>46090</v>
      </c>
    </row>
    <row r="7511" spans="1:13">
      <c r="A7511" s="418">
        <v>5001</v>
      </c>
      <c r="B7511" s="418">
        <v>410050</v>
      </c>
      <c r="C7511" s="418">
        <v>3000</v>
      </c>
      <c r="D7511" s="406">
        <v>229492025</v>
      </c>
      <c r="E7511" s="406" t="s">
        <v>271</v>
      </c>
      <c r="F7511" s="418">
        <v>875</v>
      </c>
      <c r="G7511" s="419">
        <v>46090</v>
      </c>
      <c r="H7511" s="419">
        <v>46093</v>
      </c>
      <c r="I7511" s="406" t="s">
        <v>15</v>
      </c>
      <c r="J7511" s="406" t="s">
        <v>1346</v>
      </c>
      <c r="K7511" s="420" t="b">
        <v>0</v>
      </c>
      <c r="L7511" s="406"/>
      <c r="M7511" s="419">
        <v>46093</v>
      </c>
    </row>
    <row r="7512" spans="1:13">
      <c r="A7512" s="418">
        <v>5001</v>
      </c>
      <c r="B7512" s="418">
        <v>410072</v>
      </c>
      <c r="C7512" s="418">
        <v>3000</v>
      </c>
      <c r="D7512" s="406">
        <v>230482025</v>
      </c>
      <c r="E7512" s="406" t="s">
        <v>30</v>
      </c>
      <c r="F7512" s="418">
        <v>1760</v>
      </c>
      <c r="G7512" s="419">
        <v>46087</v>
      </c>
      <c r="H7512" s="419">
        <v>46093</v>
      </c>
      <c r="I7512" s="406" t="s">
        <v>15</v>
      </c>
      <c r="J7512" s="406" t="s">
        <v>1346</v>
      </c>
      <c r="K7512" s="420" t="b">
        <v>0</v>
      </c>
      <c r="L7512" s="406"/>
      <c r="M7512" s="419">
        <v>46094</v>
      </c>
    </row>
    <row r="7513" spans="1:13">
      <c r="A7513" s="418">
        <v>5001</v>
      </c>
      <c r="B7513" s="418">
        <v>410454</v>
      </c>
      <c r="C7513" s="418">
        <v>3000</v>
      </c>
      <c r="D7513" s="406">
        <v>231322024</v>
      </c>
      <c r="E7513" s="406" t="s">
        <v>1397</v>
      </c>
      <c r="F7513" s="418">
        <v>100</v>
      </c>
      <c r="G7513" s="419">
        <v>46042</v>
      </c>
      <c r="H7513" s="419">
        <v>46220</v>
      </c>
      <c r="I7513" s="406" t="s">
        <v>15</v>
      </c>
      <c r="J7513" s="406" t="s">
        <v>1346</v>
      </c>
      <c r="K7513" s="420" t="b">
        <v>0</v>
      </c>
      <c r="L7513" s="406"/>
      <c r="M7513" s="419">
        <v>46223</v>
      </c>
    </row>
    <row r="7514" spans="1:13">
      <c r="A7514" s="418">
        <v>5001</v>
      </c>
      <c r="B7514" s="418">
        <v>456970</v>
      </c>
      <c r="C7514" s="418">
        <v>3000</v>
      </c>
      <c r="D7514" s="406">
        <v>23282026</v>
      </c>
      <c r="E7514" s="406" t="s">
        <v>615</v>
      </c>
      <c r="F7514" s="418">
        <v>5</v>
      </c>
      <c r="G7514" s="419">
        <v>46063</v>
      </c>
      <c r="H7514" s="419">
        <v>46072</v>
      </c>
      <c r="I7514" s="406" t="s">
        <v>15</v>
      </c>
      <c r="J7514" s="406" t="s">
        <v>1346</v>
      </c>
      <c r="K7514" s="420" t="b">
        <v>0</v>
      </c>
      <c r="L7514" s="406"/>
      <c r="M7514" s="419">
        <v>46072</v>
      </c>
    </row>
    <row r="7515" spans="1:13">
      <c r="A7515" s="418">
        <v>5001</v>
      </c>
      <c r="B7515" s="418">
        <v>460286</v>
      </c>
      <c r="C7515" s="418">
        <v>3000</v>
      </c>
      <c r="D7515" s="406">
        <v>232912025</v>
      </c>
      <c r="E7515" s="406" t="s">
        <v>457</v>
      </c>
      <c r="F7515" s="418">
        <v>72</v>
      </c>
      <c r="G7515" s="419">
        <v>46077</v>
      </c>
      <c r="H7515" s="419">
        <v>46085</v>
      </c>
      <c r="I7515" s="406" t="s">
        <v>15</v>
      </c>
      <c r="J7515" s="406" t="s">
        <v>1346</v>
      </c>
      <c r="K7515" s="420" t="b">
        <v>0</v>
      </c>
      <c r="L7515" s="406"/>
      <c r="M7515" s="419">
        <v>46085</v>
      </c>
    </row>
    <row r="7516" spans="1:13">
      <c r="A7516" s="418">
        <v>2017</v>
      </c>
      <c r="B7516" s="418">
        <v>453040</v>
      </c>
      <c r="C7516" s="418">
        <v>3010</v>
      </c>
      <c r="D7516" s="406">
        <v>23322025</v>
      </c>
      <c r="E7516" s="406" t="s">
        <v>424</v>
      </c>
      <c r="F7516" s="418">
        <v>25</v>
      </c>
      <c r="G7516" s="419">
        <v>46232</v>
      </c>
      <c r="H7516" s="419">
        <v>46239</v>
      </c>
      <c r="I7516" s="406" t="s">
        <v>15</v>
      </c>
      <c r="J7516" s="406" t="s">
        <v>1346</v>
      </c>
      <c r="K7516" s="420" t="b">
        <v>0</v>
      </c>
      <c r="L7516" s="406"/>
      <c r="M7516" s="419">
        <v>46239</v>
      </c>
    </row>
    <row r="7517" spans="1:13">
      <c r="A7517" s="418">
        <v>5001</v>
      </c>
      <c r="B7517" s="418">
        <v>425455</v>
      </c>
      <c r="C7517" s="418">
        <v>3000</v>
      </c>
      <c r="D7517" s="406">
        <v>234312025</v>
      </c>
      <c r="E7517" s="406" t="s">
        <v>167</v>
      </c>
      <c r="F7517" s="418">
        <v>112</v>
      </c>
      <c r="G7517" s="419">
        <v>46059</v>
      </c>
      <c r="H7517" s="419">
        <v>46077</v>
      </c>
      <c r="I7517" s="406" t="s">
        <v>15</v>
      </c>
      <c r="J7517" s="406" t="s">
        <v>1346</v>
      </c>
      <c r="K7517" s="420" t="b">
        <v>0</v>
      </c>
      <c r="L7517" s="406"/>
      <c r="M7517" s="419">
        <v>46099</v>
      </c>
    </row>
    <row r="7518" spans="1:13">
      <c r="A7518" s="418">
        <v>5001</v>
      </c>
      <c r="B7518" s="418">
        <v>425455</v>
      </c>
      <c r="C7518" s="418">
        <v>3000</v>
      </c>
      <c r="D7518" s="406">
        <v>234322025</v>
      </c>
      <c r="E7518" s="406" t="s">
        <v>167</v>
      </c>
      <c r="F7518" s="418">
        <v>240</v>
      </c>
      <c r="G7518" s="419">
        <v>46093</v>
      </c>
      <c r="H7518" s="419">
        <v>46121</v>
      </c>
      <c r="I7518" s="406" t="s">
        <v>15</v>
      </c>
      <c r="J7518" s="406" t="s">
        <v>1346</v>
      </c>
      <c r="K7518" s="420" t="b">
        <v>0</v>
      </c>
      <c r="L7518" s="406"/>
      <c r="M7518" s="419">
        <v>46122</v>
      </c>
    </row>
    <row r="7519" spans="1:13">
      <c r="A7519" s="418">
        <v>5001</v>
      </c>
      <c r="B7519" s="418">
        <v>422376</v>
      </c>
      <c r="C7519" s="418">
        <v>3000</v>
      </c>
      <c r="D7519" s="406">
        <v>23642026</v>
      </c>
      <c r="E7519" s="406" t="s">
        <v>191</v>
      </c>
      <c r="F7519" s="418">
        <v>15</v>
      </c>
      <c r="G7519" s="419">
        <v>46104</v>
      </c>
      <c r="H7519" s="419">
        <v>46113</v>
      </c>
      <c r="I7519" s="406" t="s">
        <v>15</v>
      </c>
      <c r="J7519" s="406" t="s">
        <v>1346</v>
      </c>
      <c r="K7519" s="420" t="b">
        <v>0</v>
      </c>
      <c r="L7519" s="406"/>
      <c r="M7519" s="419">
        <v>46139</v>
      </c>
    </row>
    <row r="7520" spans="1:13">
      <c r="A7520" s="418">
        <v>5001</v>
      </c>
      <c r="B7520" s="418">
        <v>422376</v>
      </c>
      <c r="C7520" s="418">
        <v>3000</v>
      </c>
      <c r="D7520" s="406">
        <v>23652026</v>
      </c>
      <c r="E7520" s="406" t="s">
        <v>191</v>
      </c>
      <c r="F7520" s="418">
        <v>45</v>
      </c>
      <c r="G7520" s="419">
        <v>46104</v>
      </c>
      <c r="H7520" s="419">
        <v>46113</v>
      </c>
      <c r="I7520" s="406" t="s">
        <v>15</v>
      </c>
      <c r="J7520" s="406" t="s">
        <v>1346</v>
      </c>
      <c r="K7520" s="420" t="b">
        <v>0</v>
      </c>
      <c r="L7520" s="406"/>
      <c r="M7520" s="419">
        <v>46140</v>
      </c>
    </row>
    <row r="7521" spans="1:13">
      <c r="A7521" s="418">
        <v>5001</v>
      </c>
      <c r="B7521" s="418">
        <v>422376</v>
      </c>
      <c r="C7521" s="418">
        <v>3000</v>
      </c>
      <c r="D7521" s="406">
        <v>23712026</v>
      </c>
      <c r="E7521" s="406" t="s">
        <v>191</v>
      </c>
      <c r="F7521" s="418">
        <v>50</v>
      </c>
      <c r="G7521" s="419">
        <v>46104</v>
      </c>
      <c r="H7521" s="419">
        <v>46113</v>
      </c>
      <c r="I7521" s="406" t="s">
        <v>15</v>
      </c>
      <c r="J7521" s="406" t="s">
        <v>1346</v>
      </c>
      <c r="K7521" s="420" t="b">
        <v>0</v>
      </c>
      <c r="L7521" s="406"/>
      <c r="M7521" s="419">
        <v>46140</v>
      </c>
    </row>
    <row r="7522" spans="1:13">
      <c r="A7522" s="418">
        <v>5001</v>
      </c>
      <c r="B7522" s="418">
        <v>422330</v>
      </c>
      <c r="C7522" s="418">
        <v>3000</v>
      </c>
      <c r="D7522" s="406">
        <v>23742026</v>
      </c>
      <c r="E7522" s="406" t="s">
        <v>833</v>
      </c>
      <c r="F7522" s="418">
        <v>300</v>
      </c>
      <c r="G7522" s="419">
        <v>46074</v>
      </c>
      <c r="H7522" s="419">
        <v>46099</v>
      </c>
      <c r="I7522" s="406" t="s">
        <v>15</v>
      </c>
      <c r="J7522" s="406" t="s">
        <v>1346</v>
      </c>
      <c r="K7522" s="420" t="b">
        <v>0</v>
      </c>
      <c r="L7522" s="406"/>
      <c r="M7522" s="419">
        <v>46099</v>
      </c>
    </row>
    <row r="7523" spans="1:13">
      <c r="A7523" s="418">
        <v>5001</v>
      </c>
      <c r="B7523" s="418">
        <v>474189</v>
      </c>
      <c r="C7523" s="418">
        <v>3000</v>
      </c>
      <c r="D7523" s="406">
        <v>23842026</v>
      </c>
      <c r="E7523" s="406" t="s">
        <v>137</v>
      </c>
      <c r="F7523" s="418">
        <v>925</v>
      </c>
      <c r="G7523" s="419">
        <v>46133</v>
      </c>
      <c r="H7523" s="419">
        <v>46147</v>
      </c>
      <c r="I7523" s="406" t="s">
        <v>15</v>
      </c>
      <c r="J7523" s="406" t="s">
        <v>1346</v>
      </c>
      <c r="K7523" s="420" t="b">
        <v>0</v>
      </c>
      <c r="L7523" s="406"/>
      <c r="M7523" s="419">
        <v>46148</v>
      </c>
    </row>
    <row r="7524" spans="1:13">
      <c r="A7524" s="418">
        <v>5001</v>
      </c>
      <c r="B7524" s="418">
        <v>474189</v>
      </c>
      <c r="C7524" s="418">
        <v>3000</v>
      </c>
      <c r="D7524" s="406">
        <v>23942026</v>
      </c>
      <c r="E7524" s="406" t="s">
        <v>137</v>
      </c>
      <c r="F7524" s="418">
        <v>925</v>
      </c>
      <c r="G7524" s="419">
        <v>46133</v>
      </c>
      <c r="H7524" s="419">
        <v>46147</v>
      </c>
      <c r="I7524" s="406" t="s">
        <v>15</v>
      </c>
      <c r="J7524" s="406" t="s">
        <v>1346</v>
      </c>
      <c r="K7524" s="420" t="b">
        <v>0</v>
      </c>
      <c r="L7524" s="406"/>
      <c r="M7524" s="419">
        <v>46148</v>
      </c>
    </row>
    <row r="7525" spans="1:13">
      <c r="A7525" s="418">
        <v>5001</v>
      </c>
      <c r="B7525" s="418">
        <v>410351</v>
      </c>
      <c r="C7525" s="418">
        <v>3000</v>
      </c>
      <c r="D7525" s="406">
        <v>239792025</v>
      </c>
      <c r="E7525" s="406" t="s">
        <v>151</v>
      </c>
      <c r="F7525" s="418">
        <v>275</v>
      </c>
      <c r="G7525" s="419">
        <v>46220</v>
      </c>
      <c r="H7525" s="419">
        <v>46238</v>
      </c>
      <c r="I7525" s="406" t="s">
        <v>15</v>
      </c>
      <c r="J7525" s="406" t="s">
        <v>1346</v>
      </c>
      <c r="K7525" s="420" t="b">
        <v>0</v>
      </c>
      <c r="L7525" s="406"/>
      <c r="M7525" s="419">
        <v>46239</v>
      </c>
    </row>
    <row r="7526" spans="1:13">
      <c r="A7526" s="418">
        <v>5001</v>
      </c>
      <c r="B7526" s="418">
        <v>410351</v>
      </c>
      <c r="C7526" s="418">
        <v>3000</v>
      </c>
      <c r="D7526" s="406">
        <v>239802025</v>
      </c>
      <c r="E7526" s="406" t="s">
        <v>151</v>
      </c>
      <c r="F7526" s="418">
        <v>600</v>
      </c>
      <c r="G7526" s="419">
        <v>46218</v>
      </c>
      <c r="H7526" s="419">
        <v>46238</v>
      </c>
      <c r="I7526" s="406" t="s">
        <v>15</v>
      </c>
      <c r="J7526" s="406" t="s">
        <v>1346</v>
      </c>
      <c r="K7526" s="420" t="b">
        <v>0</v>
      </c>
      <c r="L7526" s="406"/>
      <c r="M7526" s="419">
        <v>46239</v>
      </c>
    </row>
    <row r="7527" spans="1:13">
      <c r="A7527" s="418">
        <v>5001</v>
      </c>
      <c r="B7527" s="418">
        <v>458342</v>
      </c>
      <c r="C7527" s="418">
        <v>3000</v>
      </c>
      <c r="D7527" s="406">
        <v>239902025</v>
      </c>
      <c r="E7527" s="406" t="s">
        <v>672</v>
      </c>
      <c r="F7527" s="418">
        <v>57</v>
      </c>
      <c r="G7527" s="419">
        <v>46066</v>
      </c>
      <c r="H7527" s="419">
        <v>46080</v>
      </c>
      <c r="I7527" s="406" t="s">
        <v>15</v>
      </c>
      <c r="J7527" s="406" t="s">
        <v>1346</v>
      </c>
      <c r="K7527" s="420" t="b">
        <v>0</v>
      </c>
      <c r="L7527" s="406"/>
      <c r="M7527" s="419">
        <v>46080</v>
      </c>
    </row>
    <row r="7528" spans="1:13">
      <c r="A7528" s="418">
        <v>5001</v>
      </c>
      <c r="B7528" s="418">
        <v>458342</v>
      </c>
      <c r="C7528" s="418">
        <v>3000</v>
      </c>
      <c r="D7528" s="406">
        <v>239912025</v>
      </c>
      <c r="E7528" s="406" t="s">
        <v>672</v>
      </c>
      <c r="F7528" s="418">
        <v>135</v>
      </c>
      <c r="G7528" s="419">
        <v>46066</v>
      </c>
      <c r="H7528" s="419">
        <v>46080</v>
      </c>
      <c r="I7528" s="406" t="s">
        <v>15</v>
      </c>
      <c r="J7528" s="406" t="s">
        <v>1346</v>
      </c>
      <c r="K7528" s="420" t="b">
        <v>0</v>
      </c>
      <c r="L7528" s="406"/>
      <c r="M7528" s="419">
        <v>46080</v>
      </c>
    </row>
    <row r="7529" spans="1:13">
      <c r="A7529" s="418">
        <v>5001</v>
      </c>
      <c r="B7529" s="418">
        <v>458259</v>
      </c>
      <c r="C7529" s="418">
        <v>3000</v>
      </c>
      <c r="D7529" s="406">
        <v>241492025</v>
      </c>
      <c r="E7529" s="406" t="s">
        <v>223</v>
      </c>
      <c r="F7529" s="418">
        <v>65</v>
      </c>
      <c r="G7529" s="419">
        <v>46083</v>
      </c>
      <c r="H7529" s="419">
        <v>46093</v>
      </c>
      <c r="I7529" s="406" t="s">
        <v>15</v>
      </c>
      <c r="J7529" s="406" t="s">
        <v>1346</v>
      </c>
      <c r="K7529" s="420" t="b">
        <v>0</v>
      </c>
      <c r="L7529" s="406"/>
      <c r="M7529" s="419">
        <v>46093</v>
      </c>
    </row>
    <row r="7530" spans="1:13">
      <c r="A7530" s="418">
        <v>5001</v>
      </c>
      <c r="B7530" s="418">
        <v>438120</v>
      </c>
      <c r="C7530" s="418">
        <v>3000</v>
      </c>
      <c r="D7530" s="406">
        <v>242082025</v>
      </c>
      <c r="E7530" s="406" t="s">
        <v>1051</v>
      </c>
      <c r="F7530" s="418">
        <v>225</v>
      </c>
      <c r="G7530" s="419">
        <v>46065</v>
      </c>
      <c r="H7530" s="419">
        <v>46081</v>
      </c>
      <c r="I7530" s="406" t="s">
        <v>15</v>
      </c>
      <c r="J7530" s="406" t="s">
        <v>1346</v>
      </c>
      <c r="K7530" s="420" t="b">
        <v>0</v>
      </c>
      <c r="L7530" s="406"/>
      <c r="M7530" s="419">
        <v>46081</v>
      </c>
    </row>
    <row r="7531" spans="1:13">
      <c r="A7531" s="418">
        <v>5001</v>
      </c>
      <c r="B7531" s="418">
        <v>460592</v>
      </c>
      <c r="C7531" s="418">
        <v>3000</v>
      </c>
      <c r="D7531" s="406">
        <v>243692025</v>
      </c>
      <c r="E7531" s="406" t="s">
        <v>574</v>
      </c>
      <c r="F7531" s="418">
        <v>580</v>
      </c>
      <c r="G7531" s="419">
        <v>46073</v>
      </c>
      <c r="H7531" s="419">
        <v>46086</v>
      </c>
      <c r="I7531" s="406" t="s">
        <v>15</v>
      </c>
      <c r="J7531" s="406" t="s">
        <v>1346</v>
      </c>
      <c r="K7531" s="420" t="b">
        <v>0</v>
      </c>
      <c r="L7531" s="406"/>
      <c r="M7531" s="419">
        <v>46086</v>
      </c>
    </row>
    <row r="7532" spans="1:13">
      <c r="A7532" s="418">
        <v>5001</v>
      </c>
      <c r="B7532" s="418">
        <v>461405</v>
      </c>
      <c r="C7532" s="418">
        <v>3000</v>
      </c>
      <c r="D7532" s="406">
        <v>245152025</v>
      </c>
      <c r="E7532" s="406" t="s">
        <v>627</v>
      </c>
      <c r="F7532" s="418">
        <v>125</v>
      </c>
      <c r="G7532" s="419">
        <v>46157</v>
      </c>
      <c r="H7532" s="419">
        <v>46168</v>
      </c>
      <c r="I7532" s="406" t="s">
        <v>15</v>
      </c>
      <c r="J7532" s="406" t="s">
        <v>1346</v>
      </c>
      <c r="K7532" s="420" t="b">
        <v>0</v>
      </c>
      <c r="L7532" s="406"/>
      <c r="M7532" s="419">
        <v>46169</v>
      </c>
    </row>
    <row r="7533" spans="1:13">
      <c r="A7533" s="418">
        <v>5001</v>
      </c>
      <c r="B7533" s="418">
        <v>410071</v>
      </c>
      <c r="C7533" s="418">
        <v>3000</v>
      </c>
      <c r="D7533" s="406">
        <v>24532026</v>
      </c>
      <c r="E7533" s="406" t="s">
        <v>393</v>
      </c>
      <c r="F7533" s="418">
        <v>50</v>
      </c>
      <c r="G7533" s="419">
        <v>46085</v>
      </c>
      <c r="H7533" s="419">
        <v>46097</v>
      </c>
      <c r="I7533" s="406" t="s">
        <v>15</v>
      </c>
      <c r="J7533" s="406" t="s">
        <v>1346</v>
      </c>
      <c r="K7533" s="420" t="b">
        <v>0</v>
      </c>
      <c r="L7533" s="406"/>
      <c r="M7533" s="419">
        <v>46097</v>
      </c>
    </row>
    <row r="7534" spans="1:13">
      <c r="A7534" s="418">
        <v>5001</v>
      </c>
      <c r="B7534" s="418">
        <v>210040</v>
      </c>
      <c r="C7534" s="418">
        <v>3000</v>
      </c>
      <c r="D7534" s="406">
        <v>24572026</v>
      </c>
      <c r="E7534" s="406" t="s">
        <v>395</v>
      </c>
      <c r="F7534" s="418">
        <v>100</v>
      </c>
      <c r="G7534" s="419">
        <v>46086</v>
      </c>
      <c r="H7534" s="419">
        <v>46091</v>
      </c>
      <c r="I7534" s="406" t="s">
        <v>15</v>
      </c>
      <c r="J7534" s="406" t="s">
        <v>1346</v>
      </c>
      <c r="K7534" s="420" t="b">
        <v>0</v>
      </c>
      <c r="L7534" s="406"/>
      <c r="M7534" s="419">
        <v>46091</v>
      </c>
    </row>
    <row r="7535" spans="1:13">
      <c r="A7535" s="418">
        <v>5001</v>
      </c>
      <c r="B7535" s="418">
        <v>210040</v>
      </c>
      <c r="C7535" s="418">
        <v>3000</v>
      </c>
      <c r="D7535" s="406">
        <v>24582026</v>
      </c>
      <c r="E7535" s="406" t="s">
        <v>395</v>
      </c>
      <c r="F7535" s="418">
        <v>50</v>
      </c>
      <c r="G7535" s="419">
        <v>46093</v>
      </c>
      <c r="H7535" s="419">
        <v>46095</v>
      </c>
      <c r="I7535" s="406" t="s">
        <v>15</v>
      </c>
      <c r="J7535" s="406" t="s">
        <v>1346</v>
      </c>
      <c r="K7535" s="420" t="b">
        <v>0</v>
      </c>
      <c r="L7535" s="406"/>
      <c r="M7535" s="419">
        <v>46095</v>
      </c>
    </row>
    <row r="7536" spans="1:13">
      <c r="A7536" s="418">
        <v>5001</v>
      </c>
      <c r="B7536" s="418">
        <v>438086</v>
      </c>
      <c r="C7536" s="418">
        <v>3000</v>
      </c>
      <c r="D7536" s="406">
        <v>24622026</v>
      </c>
      <c r="E7536" s="406" t="s">
        <v>452</v>
      </c>
      <c r="F7536" s="418">
        <v>500</v>
      </c>
      <c r="G7536" s="419">
        <v>46080</v>
      </c>
      <c r="H7536" s="419">
        <v>46087</v>
      </c>
      <c r="I7536" s="406" t="s">
        <v>15</v>
      </c>
      <c r="J7536" s="406" t="s">
        <v>1346</v>
      </c>
      <c r="K7536" s="420" t="b">
        <v>0</v>
      </c>
      <c r="L7536" s="406"/>
      <c r="M7536" s="419">
        <v>46087</v>
      </c>
    </row>
    <row r="7537" spans="1:13">
      <c r="A7537" s="418">
        <v>5001</v>
      </c>
      <c r="B7537" s="418">
        <v>410007</v>
      </c>
      <c r="C7537" s="418">
        <v>3000</v>
      </c>
      <c r="D7537" s="406">
        <v>24662026</v>
      </c>
      <c r="E7537" s="406" t="s">
        <v>359</v>
      </c>
      <c r="F7537" s="418">
        <v>50</v>
      </c>
      <c r="G7537" s="419">
        <v>46086</v>
      </c>
      <c r="H7537" s="419">
        <v>46092</v>
      </c>
      <c r="I7537" s="406" t="s">
        <v>15</v>
      </c>
      <c r="J7537" s="406" t="s">
        <v>1346</v>
      </c>
      <c r="K7537" s="420" t="b">
        <v>0</v>
      </c>
      <c r="L7537" s="406"/>
      <c r="M7537" s="419">
        <v>46092</v>
      </c>
    </row>
    <row r="7538" spans="1:13">
      <c r="A7538" s="418">
        <v>5001</v>
      </c>
      <c r="B7538" s="418">
        <v>423524</v>
      </c>
      <c r="C7538" s="418">
        <v>3000</v>
      </c>
      <c r="D7538" s="406">
        <v>24682026</v>
      </c>
      <c r="E7538" s="406" t="s">
        <v>1077</v>
      </c>
      <c r="F7538" s="418">
        <v>40</v>
      </c>
      <c r="G7538" s="419">
        <v>46122</v>
      </c>
      <c r="H7538" s="419">
        <v>46127</v>
      </c>
      <c r="I7538" s="406" t="s">
        <v>15</v>
      </c>
      <c r="J7538" s="406" t="s">
        <v>1346</v>
      </c>
      <c r="K7538" s="420" t="b">
        <v>0</v>
      </c>
      <c r="L7538" s="406"/>
      <c r="M7538" s="419">
        <v>46127</v>
      </c>
    </row>
    <row r="7539" spans="1:13">
      <c r="A7539" s="418">
        <v>5001</v>
      </c>
      <c r="B7539" s="418">
        <v>471747</v>
      </c>
      <c r="C7539" s="418">
        <v>3000</v>
      </c>
      <c r="D7539" s="406">
        <v>246842025</v>
      </c>
      <c r="E7539" s="406" t="s">
        <v>649</v>
      </c>
      <c r="F7539" s="418">
        <v>75</v>
      </c>
      <c r="G7539" s="419">
        <v>46077</v>
      </c>
      <c r="H7539" s="419">
        <v>46085</v>
      </c>
      <c r="I7539" s="406" t="s">
        <v>15</v>
      </c>
      <c r="J7539" s="406" t="s">
        <v>1346</v>
      </c>
      <c r="K7539" s="420" t="b">
        <v>0</v>
      </c>
      <c r="L7539" s="406"/>
      <c r="M7539" s="419">
        <v>46085</v>
      </c>
    </row>
    <row r="7540" spans="1:13">
      <c r="A7540" s="418">
        <v>5001</v>
      </c>
      <c r="B7540" s="418">
        <v>460415</v>
      </c>
      <c r="C7540" s="418">
        <v>3000</v>
      </c>
      <c r="D7540" s="406">
        <v>247912025</v>
      </c>
      <c r="E7540" s="406" t="s">
        <v>908</v>
      </c>
      <c r="F7540" s="418">
        <v>20</v>
      </c>
      <c r="G7540" s="419">
        <v>46073</v>
      </c>
      <c r="H7540" s="419">
        <v>46087</v>
      </c>
      <c r="I7540" s="406" t="s">
        <v>15</v>
      </c>
      <c r="J7540" s="406" t="s">
        <v>1346</v>
      </c>
      <c r="K7540" s="420" t="b">
        <v>0</v>
      </c>
      <c r="L7540" s="406"/>
      <c r="M7540" s="419">
        <v>46087</v>
      </c>
    </row>
    <row r="7541" spans="1:13">
      <c r="A7541" s="418">
        <v>5001</v>
      </c>
      <c r="B7541" s="418">
        <v>459656</v>
      </c>
      <c r="C7541" s="418">
        <v>3000</v>
      </c>
      <c r="D7541" s="406">
        <v>248432025</v>
      </c>
      <c r="E7541" s="406" t="s">
        <v>1008</v>
      </c>
      <c r="F7541" s="418">
        <v>60</v>
      </c>
      <c r="G7541" s="419">
        <v>46066</v>
      </c>
      <c r="H7541" s="419">
        <v>46080</v>
      </c>
      <c r="I7541" s="406" t="s">
        <v>15</v>
      </c>
      <c r="J7541" s="406" t="s">
        <v>1346</v>
      </c>
      <c r="K7541" s="420" t="b">
        <v>0</v>
      </c>
      <c r="L7541" s="406"/>
      <c r="M7541" s="419">
        <v>46080</v>
      </c>
    </row>
    <row r="7542" spans="1:13">
      <c r="A7542" s="418">
        <v>2017</v>
      </c>
      <c r="B7542" s="418">
        <v>461636</v>
      </c>
      <c r="C7542" s="418">
        <v>3010</v>
      </c>
      <c r="D7542" s="406">
        <v>24992025</v>
      </c>
      <c r="E7542" s="406" t="s">
        <v>133</v>
      </c>
      <c r="F7542" s="418">
        <v>2625</v>
      </c>
      <c r="G7542" s="419">
        <v>46121</v>
      </c>
      <c r="H7542" s="419">
        <v>46122</v>
      </c>
      <c r="I7542" s="406" t="s">
        <v>15</v>
      </c>
      <c r="J7542" s="406" t="s">
        <v>1346</v>
      </c>
      <c r="K7542" s="420" t="b">
        <v>0</v>
      </c>
      <c r="L7542" s="406"/>
      <c r="M7542" s="419">
        <v>46123</v>
      </c>
    </row>
    <row r="7543" spans="1:13">
      <c r="A7543" s="418">
        <v>2017</v>
      </c>
      <c r="B7543" s="418">
        <v>453040</v>
      </c>
      <c r="C7543" s="418">
        <v>3010</v>
      </c>
      <c r="D7543" s="406">
        <v>25062025</v>
      </c>
      <c r="E7543" s="406" t="s">
        <v>424</v>
      </c>
      <c r="F7543" s="418">
        <v>25</v>
      </c>
      <c r="G7543" s="419">
        <v>46227</v>
      </c>
      <c r="H7543" s="419">
        <v>46241</v>
      </c>
      <c r="I7543" s="406" t="s">
        <v>15</v>
      </c>
      <c r="J7543" s="406" t="s">
        <v>1346</v>
      </c>
      <c r="K7543" s="420" t="b">
        <v>0</v>
      </c>
      <c r="L7543" s="406"/>
      <c r="M7543" s="419">
        <v>46241</v>
      </c>
    </row>
    <row r="7544" spans="1:13">
      <c r="A7544" s="418">
        <v>5001</v>
      </c>
      <c r="B7544" s="418">
        <v>438051</v>
      </c>
      <c r="C7544" s="418">
        <v>3000</v>
      </c>
      <c r="D7544" s="406">
        <v>252742025</v>
      </c>
      <c r="E7544" s="406" t="s">
        <v>726</v>
      </c>
      <c r="F7544" s="418">
        <v>75</v>
      </c>
      <c r="G7544" s="419">
        <v>46070</v>
      </c>
      <c r="H7544" s="419">
        <v>46078</v>
      </c>
      <c r="I7544" s="406" t="s">
        <v>15</v>
      </c>
      <c r="J7544" s="406" t="s">
        <v>1346</v>
      </c>
      <c r="K7544" s="420" t="b">
        <v>0</v>
      </c>
      <c r="L7544" s="406"/>
      <c r="M7544" s="419">
        <v>46078</v>
      </c>
    </row>
    <row r="7545" spans="1:13">
      <c r="A7545" s="418">
        <v>5001</v>
      </c>
      <c r="B7545" s="418">
        <v>438100</v>
      </c>
      <c r="C7545" s="418">
        <v>3000</v>
      </c>
      <c r="D7545" s="406">
        <v>252752025</v>
      </c>
      <c r="E7545" s="406" t="s">
        <v>513</v>
      </c>
      <c r="F7545" s="418">
        <v>50</v>
      </c>
      <c r="G7545" s="419">
        <v>46083</v>
      </c>
      <c r="H7545" s="419">
        <v>46091</v>
      </c>
      <c r="I7545" s="406" t="s">
        <v>15</v>
      </c>
      <c r="J7545" s="406" t="s">
        <v>1346</v>
      </c>
      <c r="K7545" s="420" t="b">
        <v>0</v>
      </c>
      <c r="L7545" s="406"/>
      <c r="M7545" s="419">
        <v>46092</v>
      </c>
    </row>
    <row r="7546" spans="1:13">
      <c r="A7546" s="418">
        <v>5001</v>
      </c>
      <c r="B7546" s="418">
        <v>480480</v>
      </c>
      <c r="C7546" s="418">
        <v>3000</v>
      </c>
      <c r="D7546" s="406">
        <v>252762025</v>
      </c>
      <c r="E7546" s="406" t="s">
        <v>874</v>
      </c>
      <c r="F7546" s="418">
        <v>5</v>
      </c>
      <c r="G7546" s="419">
        <v>46057</v>
      </c>
      <c r="H7546" s="419">
        <v>46066</v>
      </c>
      <c r="I7546" s="406" t="s">
        <v>15</v>
      </c>
      <c r="J7546" s="406" t="s">
        <v>1346</v>
      </c>
      <c r="K7546" s="420" t="b">
        <v>0</v>
      </c>
      <c r="L7546" s="406"/>
      <c r="M7546" s="419">
        <v>46066</v>
      </c>
    </row>
    <row r="7547" spans="1:13">
      <c r="A7547" s="418">
        <v>5001</v>
      </c>
      <c r="B7547" s="418">
        <v>410049</v>
      </c>
      <c r="C7547" s="418">
        <v>3000</v>
      </c>
      <c r="D7547" s="406">
        <v>252792025</v>
      </c>
      <c r="E7547" s="406" t="s">
        <v>76</v>
      </c>
      <c r="F7547" s="418">
        <v>8960</v>
      </c>
      <c r="G7547" s="419">
        <v>46056</v>
      </c>
      <c r="H7547" s="419">
        <v>46064</v>
      </c>
      <c r="I7547" s="406" t="s">
        <v>15</v>
      </c>
      <c r="J7547" s="406" t="s">
        <v>1346</v>
      </c>
      <c r="K7547" s="420" t="b">
        <v>0</v>
      </c>
      <c r="L7547" s="406"/>
      <c r="M7547" s="419">
        <v>46105</v>
      </c>
    </row>
    <row r="7548" spans="1:13">
      <c r="A7548" s="418">
        <v>5001</v>
      </c>
      <c r="B7548" s="418">
        <v>463212</v>
      </c>
      <c r="C7548" s="418">
        <v>3000</v>
      </c>
      <c r="D7548" s="406">
        <v>252932025</v>
      </c>
      <c r="E7548" s="406" t="s">
        <v>25</v>
      </c>
      <c r="F7548" s="418">
        <v>30</v>
      </c>
      <c r="G7548" s="419">
        <v>46077</v>
      </c>
      <c r="H7548" s="419">
        <v>46085</v>
      </c>
      <c r="I7548" s="406" t="s">
        <v>15</v>
      </c>
      <c r="J7548" s="406" t="s">
        <v>1346</v>
      </c>
      <c r="K7548" s="420" t="b">
        <v>0</v>
      </c>
      <c r="L7548" s="406"/>
      <c r="M7548" s="419">
        <v>46085</v>
      </c>
    </row>
    <row r="7549" spans="1:13">
      <c r="A7549" s="418">
        <v>5001</v>
      </c>
      <c r="B7549" s="418">
        <v>463212</v>
      </c>
      <c r="C7549" s="418">
        <v>3000</v>
      </c>
      <c r="D7549" s="406">
        <v>252942025</v>
      </c>
      <c r="E7549" s="406" t="s">
        <v>25</v>
      </c>
      <c r="F7549" s="418">
        <v>2</v>
      </c>
      <c r="G7549" s="419">
        <v>46077</v>
      </c>
      <c r="H7549" s="419">
        <v>46083</v>
      </c>
      <c r="I7549" s="406" t="s">
        <v>15</v>
      </c>
      <c r="J7549" s="406" t="s">
        <v>1346</v>
      </c>
      <c r="K7549" s="420" t="b">
        <v>0</v>
      </c>
      <c r="L7549" s="406"/>
      <c r="M7549" s="419">
        <v>46083</v>
      </c>
    </row>
    <row r="7550" spans="1:13">
      <c r="A7550" s="418">
        <v>5001</v>
      </c>
      <c r="B7550" s="418">
        <v>477983</v>
      </c>
      <c r="C7550" s="418">
        <v>3000</v>
      </c>
      <c r="D7550" s="406">
        <v>25332026</v>
      </c>
      <c r="E7550" s="406" t="s">
        <v>675</v>
      </c>
      <c r="F7550" s="418">
        <v>50</v>
      </c>
      <c r="G7550" s="419">
        <v>46077</v>
      </c>
      <c r="H7550" s="419">
        <v>46105</v>
      </c>
      <c r="I7550" s="406" t="s">
        <v>15</v>
      </c>
      <c r="J7550" s="406" t="s">
        <v>1346</v>
      </c>
      <c r="K7550" s="420" t="b">
        <v>0</v>
      </c>
      <c r="L7550" s="406"/>
      <c r="M7550" s="419">
        <v>46105</v>
      </c>
    </row>
    <row r="7551" spans="1:13">
      <c r="A7551" s="418">
        <v>5001</v>
      </c>
      <c r="B7551" s="418">
        <v>446246</v>
      </c>
      <c r="C7551" s="418">
        <v>3000</v>
      </c>
      <c r="D7551" s="406">
        <v>253602025</v>
      </c>
      <c r="E7551" s="406" t="s">
        <v>1048</v>
      </c>
      <c r="F7551" s="418">
        <v>50</v>
      </c>
      <c r="G7551" s="419">
        <v>46060</v>
      </c>
      <c r="H7551" s="419">
        <v>46066</v>
      </c>
      <c r="I7551" s="406" t="s">
        <v>15</v>
      </c>
      <c r="J7551" s="406" t="s">
        <v>1346</v>
      </c>
      <c r="K7551" s="420" t="b">
        <v>0</v>
      </c>
      <c r="L7551" s="406"/>
      <c r="M7551" s="419">
        <v>46066</v>
      </c>
    </row>
    <row r="7552" spans="1:13">
      <c r="A7552" s="418">
        <v>5001</v>
      </c>
      <c r="B7552" s="418">
        <v>476367</v>
      </c>
      <c r="C7552" s="418">
        <v>3000</v>
      </c>
      <c r="D7552" s="406">
        <v>25362026</v>
      </c>
      <c r="E7552" s="406" t="s">
        <v>654</v>
      </c>
      <c r="F7552" s="418">
        <v>25</v>
      </c>
      <c r="G7552" s="419">
        <v>46073</v>
      </c>
      <c r="H7552" s="419">
        <v>46074</v>
      </c>
      <c r="I7552" s="406" t="s">
        <v>15</v>
      </c>
      <c r="J7552" s="406" t="s">
        <v>1346</v>
      </c>
      <c r="K7552" s="420" t="b">
        <v>0</v>
      </c>
      <c r="L7552" s="406"/>
      <c r="M7552" s="419">
        <v>46079</v>
      </c>
    </row>
    <row r="7553" spans="1:13">
      <c r="A7553" s="418">
        <v>5001</v>
      </c>
      <c r="B7553" s="418">
        <v>423605</v>
      </c>
      <c r="C7553" s="418">
        <v>3000</v>
      </c>
      <c r="D7553" s="406">
        <v>253942025</v>
      </c>
      <c r="E7553" s="406" t="s">
        <v>179</v>
      </c>
      <c r="F7553" s="418">
        <v>40</v>
      </c>
      <c r="G7553" s="419">
        <v>46119</v>
      </c>
      <c r="H7553" s="419">
        <v>46123</v>
      </c>
      <c r="I7553" s="406" t="s">
        <v>15</v>
      </c>
      <c r="J7553" s="406" t="s">
        <v>1346</v>
      </c>
      <c r="K7553" s="420" t="b">
        <v>0</v>
      </c>
      <c r="L7553" s="406"/>
      <c r="M7553" s="419">
        <v>46125</v>
      </c>
    </row>
    <row r="7554" spans="1:13">
      <c r="A7554" s="418">
        <v>5001</v>
      </c>
      <c r="B7554" s="418">
        <v>438027</v>
      </c>
      <c r="C7554" s="418">
        <v>3000</v>
      </c>
      <c r="D7554" s="406">
        <v>255102025</v>
      </c>
      <c r="E7554" s="406" t="s">
        <v>1068</v>
      </c>
      <c r="F7554" s="418">
        <v>227</v>
      </c>
      <c r="G7554" s="419">
        <v>46070</v>
      </c>
      <c r="H7554" s="419">
        <v>46078</v>
      </c>
      <c r="I7554" s="406" t="s">
        <v>15</v>
      </c>
      <c r="J7554" s="406" t="s">
        <v>1346</v>
      </c>
      <c r="K7554" s="420" t="b">
        <v>0</v>
      </c>
      <c r="L7554" s="406"/>
      <c r="M7554" s="419">
        <v>46078</v>
      </c>
    </row>
    <row r="7555" spans="1:13">
      <c r="A7555" s="418">
        <v>5001</v>
      </c>
      <c r="B7555" s="418">
        <v>438102</v>
      </c>
      <c r="C7555" s="418">
        <v>3000</v>
      </c>
      <c r="D7555" s="406">
        <v>255892025</v>
      </c>
      <c r="E7555" s="406" t="s">
        <v>333</v>
      </c>
      <c r="F7555" s="418">
        <v>79</v>
      </c>
      <c r="G7555" s="419">
        <v>46065</v>
      </c>
      <c r="H7555" s="419">
        <v>46077</v>
      </c>
      <c r="I7555" s="406" t="s">
        <v>15</v>
      </c>
      <c r="J7555" s="406" t="s">
        <v>1346</v>
      </c>
      <c r="K7555" s="420" t="b">
        <v>0</v>
      </c>
      <c r="L7555" s="406"/>
      <c r="M7555" s="419">
        <v>46077</v>
      </c>
    </row>
    <row r="7556" spans="1:13">
      <c r="A7556" s="418">
        <v>5001</v>
      </c>
      <c r="B7556" s="418">
        <v>438104</v>
      </c>
      <c r="C7556" s="418">
        <v>3000</v>
      </c>
      <c r="D7556" s="406">
        <v>255932025</v>
      </c>
      <c r="E7556" s="406" t="s">
        <v>571</v>
      </c>
      <c r="F7556" s="418">
        <v>20</v>
      </c>
      <c r="G7556" s="419">
        <v>46065</v>
      </c>
      <c r="H7556" s="419">
        <v>46076</v>
      </c>
      <c r="I7556" s="406" t="s">
        <v>15</v>
      </c>
      <c r="J7556" s="406" t="s">
        <v>1346</v>
      </c>
      <c r="K7556" s="420" t="b">
        <v>0</v>
      </c>
      <c r="L7556" s="406"/>
      <c r="M7556" s="419">
        <v>46076</v>
      </c>
    </row>
    <row r="7557" spans="1:13">
      <c r="A7557" s="418">
        <v>5001</v>
      </c>
      <c r="B7557" s="418">
        <v>478553</v>
      </c>
      <c r="C7557" s="418">
        <v>3000</v>
      </c>
      <c r="D7557" s="406">
        <v>256212025</v>
      </c>
      <c r="E7557" s="406" t="s">
        <v>42</v>
      </c>
      <c r="F7557" s="418">
        <v>100</v>
      </c>
      <c r="G7557" s="419">
        <v>46086</v>
      </c>
      <c r="H7557" s="419">
        <v>46094</v>
      </c>
      <c r="I7557" s="406" t="s">
        <v>15</v>
      </c>
      <c r="J7557" s="406" t="s">
        <v>1346</v>
      </c>
      <c r="K7557" s="420" t="b">
        <v>0</v>
      </c>
      <c r="L7557" s="406"/>
      <c r="M7557" s="419">
        <v>46094</v>
      </c>
    </row>
    <row r="7558" spans="1:13">
      <c r="A7558" s="418">
        <v>5001</v>
      </c>
      <c r="B7558" s="418">
        <v>478553</v>
      </c>
      <c r="C7558" s="418">
        <v>3000</v>
      </c>
      <c r="D7558" s="406">
        <v>256222025</v>
      </c>
      <c r="E7558" s="406" t="s">
        <v>42</v>
      </c>
      <c r="F7558" s="418">
        <v>100</v>
      </c>
      <c r="G7558" s="419">
        <v>46086</v>
      </c>
      <c r="H7558" s="419">
        <v>46094</v>
      </c>
      <c r="I7558" s="406" t="s">
        <v>15</v>
      </c>
      <c r="J7558" s="406" t="s">
        <v>1346</v>
      </c>
      <c r="K7558" s="420" t="b">
        <v>0</v>
      </c>
      <c r="L7558" s="406"/>
      <c r="M7558" s="419">
        <v>46094</v>
      </c>
    </row>
    <row r="7559" spans="1:13">
      <c r="A7559" s="418">
        <v>5001</v>
      </c>
      <c r="B7559" s="418">
        <v>410072</v>
      </c>
      <c r="C7559" s="418">
        <v>3000</v>
      </c>
      <c r="D7559" s="406">
        <v>256452023</v>
      </c>
      <c r="E7559" s="406" t="s">
        <v>30</v>
      </c>
      <c r="F7559" s="418">
        <v>50</v>
      </c>
      <c r="G7559" s="419">
        <v>46188</v>
      </c>
      <c r="H7559" s="419">
        <v>46190</v>
      </c>
      <c r="I7559" s="406" t="s">
        <v>15</v>
      </c>
      <c r="J7559" s="406" t="s">
        <v>1346</v>
      </c>
      <c r="K7559" s="420" t="b">
        <v>0</v>
      </c>
      <c r="L7559" s="406"/>
      <c r="M7559" s="419">
        <v>46193</v>
      </c>
    </row>
    <row r="7560" spans="1:13">
      <c r="A7560" s="418">
        <v>5001</v>
      </c>
      <c r="B7560" s="418">
        <v>410072</v>
      </c>
      <c r="C7560" s="418">
        <v>3000</v>
      </c>
      <c r="D7560" s="406">
        <v>256492023</v>
      </c>
      <c r="E7560" s="406" t="s">
        <v>30</v>
      </c>
      <c r="F7560" s="418">
        <v>100</v>
      </c>
      <c r="G7560" s="419">
        <v>46176</v>
      </c>
      <c r="H7560" s="419">
        <v>46182</v>
      </c>
      <c r="I7560" s="406" t="s">
        <v>15</v>
      </c>
      <c r="J7560" s="406" t="s">
        <v>1346</v>
      </c>
      <c r="K7560" s="420" t="b">
        <v>0</v>
      </c>
      <c r="L7560" s="406"/>
      <c r="M7560" s="419">
        <v>46182</v>
      </c>
    </row>
    <row r="7561" spans="1:13">
      <c r="A7561" s="418">
        <v>5001</v>
      </c>
      <c r="B7561" s="418">
        <v>410072</v>
      </c>
      <c r="C7561" s="418">
        <v>3000</v>
      </c>
      <c r="D7561" s="406">
        <v>256502023</v>
      </c>
      <c r="E7561" s="406" t="s">
        <v>30</v>
      </c>
      <c r="F7561" s="418">
        <v>75</v>
      </c>
      <c r="G7561" s="419">
        <v>46231</v>
      </c>
      <c r="H7561" s="419">
        <v>46238</v>
      </c>
      <c r="I7561" s="406" t="s">
        <v>15</v>
      </c>
      <c r="J7561" s="406" t="s">
        <v>1346</v>
      </c>
      <c r="K7561" s="420" t="b">
        <v>0</v>
      </c>
      <c r="L7561" s="406"/>
      <c r="M7561" s="419">
        <v>46239</v>
      </c>
    </row>
    <row r="7562" spans="1:13">
      <c r="A7562" s="418">
        <v>5001</v>
      </c>
      <c r="B7562" s="418">
        <v>458383</v>
      </c>
      <c r="C7562" s="418">
        <v>3000</v>
      </c>
      <c r="D7562" s="406">
        <v>256822025</v>
      </c>
      <c r="E7562" s="406" t="s">
        <v>921</v>
      </c>
      <c r="F7562" s="418">
        <v>5</v>
      </c>
      <c r="G7562" s="419">
        <v>46066</v>
      </c>
      <c r="H7562" s="419">
        <v>46078</v>
      </c>
      <c r="I7562" s="406" t="s">
        <v>15</v>
      </c>
      <c r="J7562" s="406" t="s">
        <v>1346</v>
      </c>
      <c r="K7562" s="420" t="b">
        <v>0</v>
      </c>
      <c r="L7562" s="406"/>
      <c r="M7562" s="419">
        <v>46078</v>
      </c>
    </row>
    <row r="7563" spans="1:13">
      <c r="A7563" s="418">
        <v>5001</v>
      </c>
      <c r="B7563" s="418">
        <v>438006</v>
      </c>
      <c r="C7563" s="418">
        <v>3000</v>
      </c>
      <c r="D7563" s="406">
        <v>256942025</v>
      </c>
      <c r="E7563" s="406" t="s">
        <v>1398</v>
      </c>
      <c r="F7563" s="418">
        <v>325</v>
      </c>
      <c r="G7563" s="419">
        <v>46063</v>
      </c>
      <c r="H7563" s="419">
        <v>46081</v>
      </c>
      <c r="I7563" s="406" t="s">
        <v>15</v>
      </c>
      <c r="J7563" s="406" t="s">
        <v>1346</v>
      </c>
      <c r="K7563" s="420" t="b">
        <v>0</v>
      </c>
      <c r="L7563" s="406"/>
      <c r="M7563" s="419">
        <v>46081</v>
      </c>
    </row>
    <row r="7564" spans="1:13">
      <c r="A7564" s="418">
        <v>5001</v>
      </c>
      <c r="B7564" s="418">
        <v>438006</v>
      </c>
      <c r="C7564" s="418">
        <v>3000</v>
      </c>
      <c r="D7564" s="406">
        <v>256952025</v>
      </c>
      <c r="E7564" s="406" t="s">
        <v>1398</v>
      </c>
      <c r="F7564" s="418">
        <v>275</v>
      </c>
      <c r="G7564" s="419">
        <v>46063</v>
      </c>
      <c r="H7564" s="419">
        <v>46081</v>
      </c>
      <c r="I7564" s="406" t="s">
        <v>15</v>
      </c>
      <c r="J7564" s="406" t="s">
        <v>1346</v>
      </c>
      <c r="K7564" s="420" t="b">
        <v>0</v>
      </c>
      <c r="L7564" s="406"/>
      <c r="M7564" s="419">
        <v>46081</v>
      </c>
    </row>
    <row r="7565" spans="1:13">
      <c r="A7565" s="418">
        <v>5001</v>
      </c>
      <c r="B7565" s="418">
        <v>422364</v>
      </c>
      <c r="C7565" s="418">
        <v>3000</v>
      </c>
      <c r="D7565" s="406">
        <v>257242025</v>
      </c>
      <c r="E7565" s="406" t="s">
        <v>699</v>
      </c>
      <c r="F7565" s="418">
        <v>600</v>
      </c>
      <c r="G7565" s="419">
        <v>46063</v>
      </c>
      <c r="H7565" s="419">
        <v>46071</v>
      </c>
      <c r="I7565" s="406" t="s">
        <v>15</v>
      </c>
      <c r="J7565" s="406" t="s">
        <v>1346</v>
      </c>
      <c r="K7565" s="420" t="b">
        <v>0</v>
      </c>
      <c r="L7565" s="406"/>
      <c r="M7565" s="419">
        <v>46071</v>
      </c>
    </row>
    <row r="7566" spans="1:13">
      <c r="A7566" s="418">
        <v>5001</v>
      </c>
      <c r="B7566" s="418">
        <v>422364</v>
      </c>
      <c r="C7566" s="418">
        <v>3000</v>
      </c>
      <c r="D7566" s="406">
        <v>257262025</v>
      </c>
      <c r="E7566" s="406" t="s">
        <v>699</v>
      </c>
      <c r="F7566" s="418">
        <v>600</v>
      </c>
      <c r="G7566" s="419">
        <v>46065</v>
      </c>
      <c r="H7566" s="419">
        <v>46071</v>
      </c>
      <c r="I7566" s="406" t="s">
        <v>15</v>
      </c>
      <c r="J7566" s="406" t="s">
        <v>1346</v>
      </c>
      <c r="K7566" s="420" t="b">
        <v>0</v>
      </c>
      <c r="L7566" s="406"/>
      <c r="M7566" s="419">
        <v>46071</v>
      </c>
    </row>
    <row r="7567" spans="1:13">
      <c r="A7567" s="418">
        <v>5001</v>
      </c>
      <c r="B7567" s="418">
        <v>422364</v>
      </c>
      <c r="C7567" s="418">
        <v>3000</v>
      </c>
      <c r="D7567" s="406">
        <v>257272025</v>
      </c>
      <c r="E7567" s="406" t="s">
        <v>699</v>
      </c>
      <c r="F7567" s="418">
        <v>400</v>
      </c>
      <c r="G7567" s="419">
        <v>46063</v>
      </c>
      <c r="H7567" s="419">
        <v>46071</v>
      </c>
      <c r="I7567" s="406" t="s">
        <v>15</v>
      </c>
      <c r="J7567" s="406" t="s">
        <v>1346</v>
      </c>
      <c r="K7567" s="420" t="b">
        <v>0</v>
      </c>
      <c r="L7567" s="406"/>
      <c r="M7567" s="419">
        <v>46071</v>
      </c>
    </row>
    <row r="7568" spans="1:13">
      <c r="A7568" s="418">
        <v>5001</v>
      </c>
      <c r="B7568" s="418">
        <v>422364</v>
      </c>
      <c r="C7568" s="418">
        <v>3000</v>
      </c>
      <c r="D7568" s="406">
        <v>257282025</v>
      </c>
      <c r="E7568" s="406" t="s">
        <v>699</v>
      </c>
      <c r="F7568" s="418">
        <v>200</v>
      </c>
      <c r="G7568" s="419">
        <v>46063</v>
      </c>
      <c r="H7568" s="419">
        <v>46071</v>
      </c>
      <c r="I7568" s="406" t="s">
        <v>15</v>
      </c>
      <c r="J7568" s="406" t="s">
        <v>1346</v>
      </c>
      <c r="K7568" s="420" t="b">
        <v>0</v>
      </c>
      <c r="L7568" s="406"/>
      <c r="M7568" s="419">
        <v>46071</v>
      </c>
    </row>
    <row r="7569" spans="1:13">
      <c r="A7569" s="418">
        <v>5001</v>
      </c>
      <c r="B7569" s="418">
        <v>478553</v>
      </c>
      <c r="C7569" s="418">
        <v>3000</v>
      </c>
      <c r="D7569" s="406">
        <v>257562025</v>
      </c>
      <c r="E7569" s="406" t="s">
        <v>42</v>
      </c>
      <c r="F7569" s="418">
        <v>100</v>
      </c>
      <c r="G7569" s="419">
        <v>46086</v>
      </c>
      <c r="H7569" s="419">
        <v>46094</v>
      </c>
      <c r="I7569" s="406" t="s">
        <v>15</v>
      </c>
      <c r="J7569" s="406" t="s">
        <v>1346</v>
      </c>
      <c r="K7569" s="420" t="b">
        <v>0</v>
      </c>
      <c r="L7569" s="406"/>
      <c r="M7569" s="419">
        <v>46094</v>
      </c>
    </row>
    <row r="7570" spans="1:13">
      <c r="A7570" s="418">
        <v>5001</v>
      </c>
      <c r="B7570" s="418">
        <v>478553</v>
      </c>
      <c r="C7570" s="418">
        <v>3000</v>
      </c>
      <c r="D7570" s="406">
        <v>257572025</v>
      </c>
      <c r="E7570" s="406" t="s">
        <v>42</v>
      </c>
      <c r="F7570" s="418">
        <v>100</v>
      </c>
      <c r="G7570" s="419">
        <v>46086</v>
      </c>
      <c r="H7570" s="419">
        <v>46094</v>
      </c>
      <c r="I7570" s="406" t="s">
        <v>15</v>
      </c>
      <c r="J7570" s="406" t="s">
        <v>1346</v>
      </c>
      <c r="K7570" s="420" t="b">
        <v>0</v>
      </c>
      <c r="L7570" s="406"/>
      <c r="M7570" s="419">
        <v>46094</v>
      </c>
    </row>
    <row r="7571" spans="1:13">
      <c r="A7571" s="418">
        <v>5001</v>
      </c>
      <c r="B7571" s="418">
        <v>478553</v>
      </c>
      <c r="C7571" s="418">
        <v>3000</v>
      </c>
      <c r="D7571" s="406">
        <v>257592025</v>
      </c>
      <c r="E7571" s="406" t="s">
        <v>42</v>
      </c>
      <c r="F7571" s="418">
        <v>600</v>
      </c>
      <c r="G7571" s="419">
        <v>46093</v>
      </c>
      <c r="H7571" s="419">
        <v>46101</v>
      </c>
      <c r="I7571" s="406" t="s">
        <v>15</v>
      </c>
      <c r="J7571" s="406" t="s">
        <v>1346</v>
      </c>
      <c r="K7571" s="420" t="b">
        <v>0</v>
      </c>
      <c r="L7571" s="406"/>
      <c r="M7571" s="419">
        <v>46101</v>
      </c>
    </row>
    <row r="7572" spans="1:13">
      <c r="A7572" s="418">
        <v>5001</v>
      </c>
      <c r="B7572" s="418">
        <v>478553</v>
      </c>
      <c r="C7572" s="418">
        <v>3000</v>
      </c>
      <c r="D7572" s="406">
        <v>257652025</v>
      </c>
      <c r="E7572" s="406" t="s">
        <v>42</v>
      </c>
      <c r="F7572" s="418">
        <v>100</v>
      </c>
      <c r="G7572" s="419">
        <v>46086</v>
      </c>
      <c r="H7572" s="419">
        <v>46094</v>
      </c>
      <c r="I7572" s="406" t="s">
        <v>15</v>
      </c>
      <c r="J7572" s="406" t="s">
        <v>1346</v>
      </c>
      <c r="K7572" s="420" t="b">
        <v>0</v>
      </c>
      <c r="L7572" s="406"/>
      <c r="M7572" s="419">
        <v>46094</v>
      </c>
    </row>
    <row r="7573" spans="1:13">
      <c r="A7573" s="418">
        <v>5001</v>
      </c>
      <c r="B7573" s="418">
        <v>478553</v>
      </c>
      <c r="C7573" s="418">
        <v>3000</v>
      </c>
      <c r="D7573" s="406">
        <v>257662025</v>
      </c>
      <c r="E7573" s="406" t="s">
        <v>42</v>
      </c>
      <c r="F7573" s="418">
        <v>100</v>
      </c>
      <c r="G7573" s="419">
        <v>46086</v>
      </c>
      <c r="H7573" s="419">
        <v>46094</v>
      </c>
      <c r="I7573" s="406" t="s">
        <v>15</v>
      </c>
      <c r="J7573" s="406" t="s">
        <v>1346</v>
      </c>
      <c r="K7573" s="420" t="b">
        <v>0</v>
      </c>
      <c r="L7573" s="406"/>
      <c r="M7573" s="419">
        <v>46094</v>
      </c>
    </row>
    <row r="7574" spans="1:13">
      <c r="A7574" s="418">
        <v>5001</v>
      </c>
      <c r="B7574" s="418">
        <v>459656</v>
      </c>
      <c r="C7574" s="418">
        <v>3000</v>
      </c>
      <c r="D7574" s="406">
        <v>259402025</v>
      </c>
      <c r="E7574" s="406" t="s">
        <v>1008</v>
      </c>
      <c r="F7574" s="418">
        <v>40</v>
      </c>
      <c r="G7574" s="419">
        <v>46066</v>
      </c>
      <c r="H7574" s="419">
        <v>46078</v>
      </c>
      <c r="I7574" s="406" t="s">
        <v>15</v>
      </c>
      <c r="J7574" s="406" t="s">
        <v>1346</v>
      </c>
      <c r="K7574" s="420" t="b">
        <v>0</v>
      </c>
      <c r="L7574" s="406"/>
      <c r="M7574" s="419">
        <v>46078</v>
      </c>
    </row>
    <row r="7575" spans="1:13">
      <c r="A7575" s="418">
        <v>5001</v>
      </c>
      <c r="B7575" s="418">
        <v>439339</v>
      </c>
      <c r="C7575" s="418">
        <v>3000</v>
      </c>
      <c r="D7575" s="406">
        <v>259422025</v>
      </c>
      <c r="E7575" s="406" t="s">
        <v>261</v>
      </c>
      <c r="F7575" s="418">
        <v>50</v>
      </c>
      <c r="G7575" s="419">
        <v>46057</v>
      </c>
      <c r="H7575" s="419">
        <v>46072</v>
      </c>
      <c r="I7575" s="406" t="s">
        <v>15</v>
      </c>
      <c r="J7575" s="406" t="s">
        <v>1346</v>
      </c>
      <c r="K7575" s="420" t="b">
        <v>0</v>
      </c>
      <c r="L7575" s="406"/>
      <c r="M7575" s="419">
        <v>46072</v>
      </c>
    </row>
    <row r="7576" spans="1:13">
      <c r="A7576" s="418">
        <v>5001</v>
      </c>
      <c r="B7576" s="418">
        <v>409980</v>
      </c>
      <c r="C7576" s="418">
        <v>3000</v>
      </c>
      <c r="D7576" s="406">
        <v>259512025</v>
      </c>
      <c r="E7576" s="406" t="s">
        <v>266</v>
      </c>
      <c r="F7576" s="418">
        <v>1350</v>
      </c>
      <c r="G7576" s="419">
        <v>46088</v>
      </c>
      <c r="H7576" s="419">
        <v>46105</v>
      </c>
      <c r="I7576" s="406" t="s">
        <v>15</v>
      </c>
      <c r="J7576" s="406" t="s">
        <v>1346</v>
      </c>
      <c r="K7576" s="420" t="b">
        <v>0</v>
      </c>
      <c r="L7576" s="406"/>
      <c r="M7576" s="419">
        <v>46105</v>
      </c>
    </row>
    <row r="7577" spans="1:13">
      <c r="A7577" s="418">
        <v>5001</v>
      </c>
      <c r="B7577" s="418">
        <v>458062</v>
      </c>
      <c r="C7577" s="418">
        <v>3000</v>
      </c>
      <c r="D7577" s="406">
        <v>259592025</v>
      </c>
      <c r="E7577" s="406" t="s">
        <v>626</v>
      </c>
      <c r="F7577" s="418">
        <v>5</v>
      </c>
      <c r="G7577" s="419">
        <v>46083</v>
      </c>
      <c r="H7577" s="419">
        <v>46092</v>
      </c>
      <c r="I7577" s="406" t="s">
        <v>15</v>
      </c>
      <c r="J7577" s="406" t="s">
        <v>1346</v>
      </c>
      <c r="K7577" s="420" t="b">
        <v>0</v>
      </c>
      <c r="L7577" s="406"/>
      <c r="M7577" s="419">
        <v>46092</v>
      </c>
    </row>
    <row r="7578" spans="1:13">
      <c r="A7578" s="418">
        <v>5001</v>
      </c>
      <c r="B7578" s="418">
        <v>452889</v>
      </c>
      <c r="C7578" s="418">
        <v>3000</v>
      </c>
      <c r="D7578" s="406">
        <v>260302025</v>
      </c>
      <c r="E7578" s="406" t="s">
        <v>811</v>
      </c>
      <c r="F7578" s="418">
        <v>175</v>
      </c>
      <c r="G7578" s="419">
        <v>46083</v>
      </c>
      <c r="H7578" s="419">
        <v>46099</v>
      </c>
      <c r="I7578" s="406" t="s">
        <v>15</v>
      </c>
      <c r="J7578" s="406" t="s">
        <v>1346</v>
      </c>
      <c r="K7578" s="420" t="b">
        <v>0</v>
      </c>
      <c r="L7578" s="406"/>
      <c r="M7578" s="419">
        <v>46099</v>
      </c>
    </row>
    <row r="7579" spans="1:13">
      <c r="A7579" s="418">
        <v>5001</v>
      </c>
      <c r="B7579" s="418">
        <v>452889</v>
      </c>
      <c r="C7579" s="418">
        <v>3000</v>
      </c>
      <c r="D7579" s="406">
        <v>260312025</v>
      </c>
      <c r="E7579" s="406" t="s">
        <v>811</v>
      </c>
      <c r="F7579" s="418">
        <v>350</v>
      </c>
      <c r="G7579" s="419">
        <v>46083</v>
      </c>
      <c r="H7579" s="419">
        <v>46099</v>
      </c>
      <c r="I7579" s="406" t="s">
        <v>15</v>
      </c>
      <c r="J7579" s="406" t="s">
        <v>1346</v>
      </c>
      <c r="K7579" s="420" t="b">
        <v>0</v>
      </c>
      <c r="L7579" s="406"/>
      <c r="M7579" s="419">
        <v>46099</v>
      </c>
    </row>
    <row r="7580" spans="1:13">
      <c r="A7580" s="418">
        <v>5001</v>
      </c>
      <c r="B7580" s="418">
        <v>452889</v>
      </c>
      <c r="C7580" s="418">
        <v>3000</v>
      </c>
      <c r="D7580" s="406">
        <v>260322025</v>
      </c>
      <c r="E7580" s="406" t="s">
        <v>811</v>
      </c>
      <c r="F7580" s="418">
        <v>75</v>
      </c>
      <c r="G7580" s="419">
        <v>46083</v>
      </c>
      <c r="H7580" s="419">
        <v>46106</v>
      </c>
      <c r="I7580" s="406" t="s">
        <v>15</v>
      </c>
      <c r="J7580" s="406" t="s">
        <v>1346</v>
      </c>
      <c r="K7580" s="420" t="b">
        <v>0</v>
      </c>
      <c r="L7580" s="406"/>
      <c r="M7580" s="419">
        <v>46106</v>
      </c>
    </row>
    <row r="7581" spans="1:13">
      <c r="A7581" s="418">
        <v>5001</v>
      </c>
      <c r="B7581" s="418">
        <v>452890</v>
      </c>
      <c r="C7581" s="418">
        <v>3000</v>
      </c>
      <c r="D7581" s="406">
        <v>262202025</v>
      </c>
      <c r="E7581" s="406" t="s">
        <v>1399</v>
      </c>
      <c r="F7581" s="418">
        <v>125</v>
      </c>
      <c r="G7581" s="419">
        <v>46083</v>
      </c>
      <c r="H7581" s="419">
        <v>46092</v>
      </c>
      <c r="I7581" s="406" t="s">
        <v>15</v>
      </c>
      <c r="J7581" s="406" t="s">
        <v>1346</v>
      </c>
      <c r="K7581" s="420" t="b">
        <v>0</v>
      </c>
      <c r="L7581" s="406"/>
      <c r="M7581" s="419">
        <v>46092</v>
      </c>
    </row>
    <row r="7582" spans="1:13">
      <c r="A7582" s="418">
        <v>5001</v>
      </c>
      <c r="B7582" s="418">
        <v>438134</v>
      </c>
      <c r="C7582" s="418">
        <v>3000</v>
      </c>
      <c r="D7582" s="406">
        <v>262282025</v>
      </c>
      <c r="E7582" s="406" t="s">
        <v>504</v>
      </c>
      <c r="F7582" s="418">
        <v>350</v>
      </c>
      <c r="G7582" s="419">
        <v>46065</v>
      </c>
      <c r="H7582" s="419">
        <v>46073</v>
      </c>
      <c r="I7582" s="406" t="s">
        <v>15</v>
      </c>
      <c r="J7582" s="406" t="s">
        <v>1346</v>
      </c>
      <c r="K7582" s="420" t="b">
        <v>0</v>
      </c>
      <c r="L7582" s="406"/>
      <c r="M7582" s="419">
        <v>46073</v>
      </c>
    </row>
    <row r="7583" spans="1:13">
      <c r="A7583" s="418">
        <v>2017</v>
      </c>
      <c r="B7583" s="418">
        <v>470427</v>
      </c>
      <c r="C7583" s="418">
        <v>3010</v>
      </c>
      <c r="D7583" s="406">
        <v>26272025</v>
      </c>
      <c r="E7583" s="406" t="s">
        <v>598</v>
      </c>
      <c r="F7583" s="418">
        <v>180</v>
      </c>
      <c r="G7583" s="419">
        <v>46192</v>
      </c>
      <c r="H7583" s="419">
        <v>46231</v>
      </c>
      <c r="I7583" s="406" t="s">
        <v>15</v>
      </c>
      <c r="J7583" s="406" t="s">
        <v>1346</v>
      </c>
      <c r="K7583" s="420" t="b">
        <v>0</v>
      </c>
      <c r="L7583" s="406"/>
      <c r="M7583" s="419">
        <v>46231</v>
      </c>
    </row>
    <row r="7584" spans="1:13">
      <c r="A7584" s="418">
        <v>5001</v>
      </c>
      <c r="B7584" s="418">
        <v>410289</v>
      </c>
      <c r="C7584" s="418">
        <v>3000</v>
      </c>
      <c r="D7584" s="406">
        <v>263062025</v>
      </c>
      <c r="E7584" s="406" t="s">
        <v>629</v>
      </c>
      <c r="F7584" s="418">
        <v>129</v>
      </c>
      <c r="G7584" s="419">
        <v>46115</v>
      </c>
      <c r="H7584" s="419">
        <v>46128</v>
      </c>
      <c r="I7584" s="406" t="s">
        <v>15</v>
      </c>
      <c r="J7584" s="406" t="s">
        <v>1346</v>
      </c>
      <c r="K7584" s="420" t="b">
        <v>0</v>
      </c>
      <c r="L7584" s="406"/>
      <c r="M7584" s="419">
        <v>46140</v>
      </c>
    </row>
    <row r="7585" spans="1:13">
      <c r="A7585" s="418">
        <v>5001</v>
      </c>
      <c r="B7585" s="418">
        <v>438032</v>
      </c>
      <c r="C7585" s="418">
        <v>3000</v>
      </c>
      <c r="D7585" s="406">
        <v>26412026</v>
      </c>
      <c r="E7585" s="406" t="s">
        <v>1400</v>
      </c>
      <c r="F7585" s="418">
        <v>50</v>
      </c>
      <c r="G7585" s="419">
        <v>46122</v>
      </c>
      <c r="H7585" s="419">
        <v>46122</v>
      </c>
      <c r="I7585" s="406" t="s">
        <v>15</v>
      </c>
      <c r="J7585" s="406" t="s">
        <v>1346</v>
      </c>
      <c r="K7585" s="420" t="b">
        <v>0</v>
      </c>
      <c r="L7585" s="406"/>
      <c r="M7585" s="419">
        <v>46122</v>
      </c>
    </row>
    <row r="7586" spans="1:13">
      <c r="A7586" s="418">
        <v>2017</v>
      </c>
      <c r="B7586" s="418">
        <v>470605</v>
      </c>
      <c r="C7586" s="418">
        <v>3010</v>
      </c>
      <c r="D7586" s="406">
        <v>26522025</v>
      </c>
      <c r="E7586" s="406" t="s">
        <v>581</v>
      </c>
      <c r="F7586" s="418">
        <v>750</v>
      </c>
      <c r="G7586" s="419">
        <v>46253</v>
      </c>
      <c r="H7586" s="419">
        <v>46259</v>
      </c>
      <c r="I7586" s="406" t="s">
        <v>15</v>
      </c>
      <c r="J7586" s="406" t="s">
        <v>1346</v>
      </c>
      <c r="K7586" s="420" t="b">
        <v>0</v>
      </c>
      <c r="L7586" s="406"/>
      <c r="M7586" s="419">
        <v>46259</v>
      </c>
    </row>
    <row r="7587" spans="1:13">
      <c r="A7587" s="418">
        <v>5001</v>
      </c>
      <c r="B7587" s="418">
        <v>439341</v>
      </c>
      <c r="C7587" s="418">
        <v>3000</v>
      </c>
      <c r="D7587" s="406">
        <v>26552026</v>
      </c>
      <c r="E7587" s="406" t="s">
        <v>518</v>
      </c>
      <c r="F7587" s="418">
        <v>800</v>
      </c>
      <c r="G7587" s="419">
        <v>46088</v>
      </c>
      <c r="H7587" s="419">
        <v>46094</v>
      </c>
      <c r="I7587" s="406" t="s">
        <v>15</v>
      </c>
      <c r="J7587" s="406" t="s">
        <v>1346</v>
      </c>
      <c r="K7587" s="420" t="b">
        <v>0</v>
      </c>
      <c r="L7587" s="406"/>
      <c r="M7587" s="419">
        <v>46094</v>
      </c>
    </row>
    <row r="7588" spans="1:13">
      <c r="A7588" s="418">
        <v>5001</v>
      </c>
      <c r="B7588" s="418">
        <v>464997</v>
      </c>
      <c r="C7588" s="418">
        <v>3000</v>
      </c>
      <c r="D7588" s="406">
        <v>265542025</v>
      </c>
      <c r="E7588" s="406" t="s">
        <v>458</v>
      </c>
      <c r="F7588" s="418">
        <v>50</v>
      </c>
      <c r="G7588" s="419">
        <v>46074</v>
      </c>
      <c r="H7588" s="419">
        <v>46085</v>
      </c>
      <c r="I7588" s="406" t="s">
        <v>15</v>
      </c>
      <c r="J7588" s="406" t="s">
        <v>1346</v>
      </c>
      <c r="K7588" s="420" t="b">
        <v>0</v>
      </c>
      <c r="L7588" s="406"/>
      <c r="M7588" s="419">
        <v>46086</v>
      </c>
    </row>
    <row r="7589" spans="1:13">
      <c r="A7589" s="418">
        <v>5001</v>
      </c>
      <c r="B7589" s="418">
        <v>464997</v>
      </c>
      <c r="C7589" s="418">
        <v>3000</v>
      </c>
      <c r="D7589" s="406">
        <v>265552025</v>
      </c>
      <c r="E7589" s="406" t="s">
        <v>458</v>
      </c>
      <c r="F7589" s="418">
        <v>50</v>
      </c>
      <c r="G7589" s="419">
        <v>46074</v>
      </c>
      <c r="H7589" s="419">
        <v>46085</v>
      </c>
      <c r="I7589" s="406" t="s">
        <v>15</v>
      </c>
      <c r="J7589" s="406" t="s">
        <v>1346</v>
      </c>
      <c r="K7589" s="420" t="b">
        <v>0</v>
      </c>
      <c r="L7589" s="406"/>
      <c r="M7589" s="419">
        <v>46086</v>
      </c>
    </row>
    <row r="7590" spans="1:13">
      <c r="A7590" s="418">
        <v>5001</v>
      </c>
      <c r="B7590" s="418">
        <v>464997</v>
      </c>
      <c r="C7590" s="418">
        <v>3000</v>
      </c>
      <c r="D7590" s="406">
        <v>265562025</v>
      </c>
      <c r="E7590" s="406" t="s">
        <v>458</v>
      </c>
      <c r="F7590" s="418">
        <v>50</v>
      </c>
      <c r="G7590" s="419">
        <v>46076</v>
      </c>
      <c r="H7590" s="419">
        <v>46085</v>
      </c>
      <c r="I7590" s="406" t="s">
        <v>15</v>
      </c>
      <c r="J7590" s="406" t="s">
        <v>1346</v>
      </c>
      <c r="K7590" s="420" t="b">
        <v>0</v>
      </c>
      <c r="L7590" s="406"/>
      <c r="M7590" s="419">
        <v>46086</v>
      </c>
    </row>
    <row r="7591" spans="1:13">
      <c r="A7591" s="418">
        <v>5001</v>
      </c>
      <c r="B7591" s="418">
        <v>464997</v>
      </c>
      <c r="C7591" s="418">
        <v>3000</v>
      </c>
      <c r="D7591" s="406">
        <v>265572025</v>
      </c>
      <c r="E7591" s="406" t="s">
        <v>458</v>
      </c>
      <c r="F7591" s="418">
        <v>50</v>
      </c>
      <c r="G7591" s="419">
        <v>46074</v>
      </c>
      <c r="H7591" s="419">
        <v>46085</v>
      </c>
      <c r="I7591" s="406" t="s">
        <v>15</v>
      </c>
      <c r="J7591" s="406" t="s">
        <v>1346</v>
      </c>
      <c r="K7591" s="420" t="b">
        <v>0</v>
      </c>
      <c r="L7591" s="406"/>
      <c r="M7591" s="419">
        <v>46086</v>
      </c>
    </row>
    <row r="7592" spans="1:13">
      <c r="A7592" s="418">
        <v>5001</v>
      </c>
      <c r="B7592" s="418">
        <v>464997</v>
      </c>
      <c r="C7592" s="418">
        <v>3000</v>
      </c>
      <c r="D7592" s="406">
        <v>265582025</v>
      </c>
      <c r="E7592" s="406" t="s">
        <v>458</v>
      </c>
      <c r="F7592" s="418">
        <v>50</v>
      </c>
      <c r="G7592" s="419">
        <v>46076</v>
      </c>
      <c r="H7592" s="419">
        <v>46085</v>
      </c>
      <c r="I7592" s="406" t="s">
        <v>15</v>
      </c>
      <c r="J7592" s="406" t="s">
        <v>1346</v>
      </c>
      <c r="K7592" s="420" t="b">
        <v>0</v>
      </c>
      <c r="L7592" s="406"/>
      <c r="M7592" s="419">
        <v>46086</v>
      </c>
    </row>
    <row r="7593" spans="1:13">
      <c r="A7593" s="418">
        <v>5001</v>
      </c>
      <c r="B7593" s="418">
        <v>464997</v>
      </c>
      <c r="C7593" s="418">
        <v>3000</v>
      </c>
      <c r="D7593" s="406">
        <v>265592025</v>
      </c>
      <c r="E7593" s="406" t="s">
        <v>458</v>
      </c>
      <c r="F7593" s="418">
        <v>100</v>
      </c>
      <c r="G7593" s="419">
        <v>46078</v>
      </c>
      <c r="H7593" s="419">
        <v>46085</v>
      </c>
      <c r="I7593" s="406" t="s">
        <v>15</v>
      </c>
      <c r="J7593" s="406" t="s">
        <v>1346</v>
      </c>
      <c r="K7593" s="420" t="b">
        <v>0</v>
      </c>
      <c r="L7593" s="406"/>
      <c r="M7593" s="419">
        <v>46086</v>
      </c>
    </row>
    <row r="7594" spans="1:13">
      <c r="A7594" s="418">
        <v>5001</v>
      </c>
      <c r="B7594" s="418">
        <v>464997</v>
      </c>
      <c r="C7594" s="418">
        <v>3000</v>
      </c>
      <c r="D7594" s="406">
        <v>265602025</v>
      </c>
      <c r="E7594" s="406" t="s">
        <v>458</v>
      </c>
      <c r="F7594" s="418">
        <v>50</v>
      </c>
      <c r="G7594" s="419">
        <v>46076</v>
      </c>
      <c r="H7594" s="419">
        <v>46087</v>
      </c>
      <c r="I7594" s="406" t="s">
        <v>15</v>
      </c>
      <c r="J7594" s="406" t="s">
        <v>1346</v>
      </c>
      <c r="K7594" s="420" t="b">
        <v>0</v>
      </c>
      <c r="L7594" s="406"/>
      <c r="M7594" s="419">
        <v>46086</v>
      </c>
    </row>
    <row r="7595" spans="1:13">
      <c r="A7595" s="418">
        <v>5001</v>
      </c>
      <c r="B7595" s="418">
        <v>464997</v>
      </c>
      <c r="C7595" s="418">
        <v>3000</v>
      </c>
      <c r="D7595" s="406">
        <v>265612025</v>
      </c>
      <c r="E7595" s="406" t="s">
        <v>458</v>
      </c>
      <c r="F7595" s="418">
        <v>50</v>
      </c>
      <c r="G7595" s="419">
        <v>46077</v>
      </c>
      <c r="H7595" s="419">
        <v>46085</v>
      </c>
      <c r="I7595" s="406" t="s">
        <v>15</v>
      </c>
      <c r="J7595" s="406" t="s">
        <v>1346</v>
      </c>
      <c r="K7595" s="420" t="b">
        <v>0</v>
      </c>
      <c r="L7595" s="406"/>
      <c r="M7595" s="419">
        <v>46086</v>
      </c>
    </row>
    <row r="7596" spans="1:13">
      <c r="A7596" s="418">
        <v>5001</v>
      </c>
      <c r="B7596" s="418">
        <v>464997</v>
      </c>
      <c r="C7596" s="418">
        <v>3000</v>
      </c>
      <c r="D7596" s="406">
        <v>265622025</v>
      </c>
      <c r="E7596" s="406" t="s">
        <v>458</v>
      </c>
      <c r="F7596" s="418">
        <v>50</v>
      </c>
      <c r="G7596" s="419">
        <v>46077</v>
      </c>
      <c r="H7596" s="419">
        <v>46085</v>
      </c>
      <c r="I7596" s="406" t="s">
        <v>15</v>
      </c>
      <c r="J7596" s="406" t="s">
        <v>1346</v>
      </c>
      <c r="K7596" s="420" t="b">
        <v>0</v>
      </c>
      <c r="L7596" s="406"/>
      <c r="M7596" s="419">
        <v>46086</v>
      </c>
    </row>
    <row r="7597" spans="1:13">
      <c r="A7597" s="418">
        <v>5001</v>
      </c>
      <c r="B7597" s="418">
        <v>464997</v>
      </c>
      <c r="C7597" s="418">
        <v>3000</v>
      </c>
      <c r="D7597" s="406">
        <v>265632025</v>
      </c>
      <c r="E7597" s="406" t="s">
        <v>458</v>
      </c>
      <c r="F7597" s="418">
        <v>75</v>
      </c>
      <c r="G7597" s="419">
        <v>46077</v>
      </c>
      <c r="H7597" s="419">
        <v>46085</v>
      </c>
      <c r="I7597" s="406" t="s">
        <v>15</v>
      </c>
      <c r="J7597" s="406" t="s">
        <v>1346</v>
      </c>
      <c r="K7597" s="420" t="b">
        <v>0</v>
      </c>
      <c r="L7597" s="406"/>
      <c r="M7597" s="419">
        <v>46086</v>
      </c>
    </row>
    <row r="7598" spans="1:13">
      <c r="A7598" s="418">
        <v>5001</v>
      </c>
      <c r="B7598" s="418">
        <v>478553</v>
      </c>
      <c r="C7598" s="418">
        <v>3000</v>
      </c>
      <c r="D7598" s="406">
        <v>265762025</v>
      </c>
      <c r="E7598" s="406" t="s">
        <v>42</v>
      </c>
      <c r="F7598" s="418">
        <v>100</v>
      </c>
      <c r="G7598" s="419">
        <v>46086</v>
      </c>
      <c r="H7598" s="419">
        <v>46094</v>
      </c>
      <c r="I7598" s="406" t="s">
        <v>15</v>
      </c>
      <c r="J7598" s="406" t="s">
        <v>1346</v>
      </c>
      <c r="K7598" s="420" t="b">
        <v>0</v>
      </c>
      <c r="L7598" s="406"/>
      <c r="M7598" s="419">
        <v>46094</v>
      </c>
    </row>
    <row r="7599" spans="1:13">
      <c r="A7599" s="418">
        <v>5001</v>
      </c>
      <c r="B7599" s="418">
        <v>478553</v>
      </c>
      <c r="C7599" s="418">
        <v>3000</v>
      </c>
      <c r="D7599" s="406">
        <v>265772025</v>
      </c>
      <c r="E7599" s="406" t="s">
        <v>42</v>
      </c>
      <c r="F7599" s="418">
        <v>100</v>
      </c>
      <c r="G7599" s="419">
        <v>46121</v>
      </c>
      <c r="H7599" s="419">
        <v>46127</v>
      </c>
      <c r="I7599" s="406" t="s">
        <v>15</v>
      </c>
      <c r="J7599" s="406" t="s">
        <v>1346</v>
      </c>
      <c r="K7599" s="420" t="b">
        <v>0</v>
      </c>
      <c r="L7599" s="406"/>
      <c r="M7599" s="419">
        <v>46127</v>
      </c>
    </row>
    <row r="7600" spans="1:13">
      <c r="A7600" s="418">
        <v>5001</v>
      </c>
      <c r="B7600" s="418">
        <v>438090</v>
      </c>
      <c r="C7600" s="418">
        <v>3000</v>
      </c>
      <c r="D7600" s="406">
        <v>265812025</v>
      </c>
      <c r="E7600" s="406" t="s">
        <v>330</v>
      </c>
      <c r="F7600" s="418">
        <v>340</v>
      </c>
      <c r="G7600" s="419">
        <v>46058</v>
      </c>
      <c r="H7600" s="419">
        <v>46072</v>
      </c>
      <c r="I7600" s="406" t="s">
        <v>15</v>
      </c>
      <c r="J7600" s="406" t="s">
        <v>1346</v>
      </c>
      <c r="K7600" s="420" t="b">
        <v>0</v>
      </c>
      <c r="L7600" s="406"/>
      <c r="M7600" s="419">
        <v>46072</v>
      </c>
    </row>
    <row r="7601" spans="1:13">
      <c r="A7601" s="418">
        <v>5001</v>
      </c>
      <c r="B7601" s="418">
        <v>438090</v>
      </c>
      <c r="C7601" s="418">
        <v>3000</v>
      </c>
      <c r="D7601" s="406">
        <v>265822025</v>
      </c>
      <c r="E7601" s="406" t="s">
        <v>330</v>
      </c>
      <c r="F7601" s="418">
        <v>170</v>
      </c>
      <c r="G7601" s="419">
        <v>46070</v>
      </c>
      <c r="H7601" s="419">
        <v>46077</v>
      </c>
      <c r="I7601" s="406" t="s">
        <v>15</v>
      </c>
      <c r="J7601" s="406" t="s">
        <v>1346</v>
      </c>
      <c r="K7601" s="420" t="b">
        <v>0</v>
      </c>
      <c r="L7601" s="406"/>
      <c r="M7601" s="419">
        <v>46077</v>
      </c>
    </row>
    <row r="7602" spans="1:13">
      <c r="A7602" s="418">
        <v>5001</v>
      </c>
      <c r="B7602" s="418">
        <v>425418</v>
      </c>
      <c r="C7602" s="418">
        <v>3000</v>
      </c>
      <c r="D7602" s="406">
        <v>26712026</v>
      </c>
      <c r="E7602" s="406" t="s">
        <v>337</v>
      </c>
      <c r="F7602" s="418">
        <v>200</v>
      </c>
      <c r="G7602" s="419">
        <v>46064</v>
      </c>
      <c r="H7602" s="419">
        <v>46077</v>
      </c>
      <c r="I7602" s="406" t="s">
        <v>15</v>
      </c>
      <c r="J7602" s="406" t="s">
        <v>1346</v>
      </c>
      <c r="K7602" s="420" t="b">
        <v>0</v>
      </c>
      <c r="L7602" s="406"/>
      <c r="M7602" s="419">
        <v>46077</v>
      </c>
    </row>
    <row r="7603" spans="1:13">
      <c r="A7603" s="418">
        <v>5001</v>
      </c>
      <c r="B7603" s="418">
        <v>458259</v>
      </c>
      <c r="C7603" s="418">
        <v>3000</v>
      </c>
      <c r="D7603" s="406">
        <v>267362025</v>
      </c>
      <c r="E7603" s="406" t="s">
        <v>223</v>
      </c>
      <c r="F7603" s="418">
        <v>85</v>
      </c>
      <c r="G7603" s="419">
        <v>46066</v>
      </c>
      <c r="H7603" s="419">
        <v>46078</v>
      </c>
      <c r="I7603" s="406" t="s">
        <v>15</v>
      </c>
      <c r="J7603" s="406" t="s">
        <v>1346</v>
      </c>
      <c r="K7603" s="420" t="b">
        <v>0</v>
      </c>
      <c r="L7603" s="406"/>
      <c r="M7603" s="419">
        <v>46078</v>
      </c>
    </row>
    <row r="7604" spans="1:13">
      <c r="A7604" s="418">
        <v>5001</v>
      </c>
      <c r="B7604" s="418">
        <v>410300</v>
      </c>
      <c r="C7604" s="418">
        <v>3000</v>
      </c>
      <c r="D7604" s="406">
        <v>26772023</v>
      </c>
      <c r="E7604" s="406" t="s">
        <v>1089</v>
      </c>
      <c r="F7604" s="418">
        <v>200</v>
      </c>
      <c r="G7604" s="419">
        <v>46191</v>
      </c>
      <c r="H7604" s="419">
        <v>46213</v>
      </c>
      <c r="I7604" s="406" t="s">
        <v>15</v>
      </c>
      <c r="J7604" s="406" t="s">
        <v>1346</v>
      </c>
      <c r="K7604" s="420" t="b">
        <v>0</v>
      </c>
      <c r="L7604" s="406"/>
      <c r="M7604" s="419">
        <v>46214</v>
      </c>
    </row>
    <row r="7605" spans="1:13">
      <c r="A7605" s="418">
        <v>5001</v>
      </c>
      <c r="B7605" s="418">
        <v>478553</v>
      </c>
      <c r="C7605" s="418">
        <v>3000</v>
      </c>
      <c r="D7605" s="406">
        <v>267772025</v>
      </c>
      <c r="E7605" s="406" t="s">
        <v>42</v>
      </c>
      <c r="F7605" s="418">
        <v>100</v>
      </c>
      <c r="G7605" s="419">
        <v>46121</v>
      </c>
      <c r="H7605" s="419">
        <v>46127</v>
      </c>
      <c r="I7605" s="406" t="s">
        <v>15</v>
      </c>
      <c r="J7605" s="406" t="s">
        <v>1346</v>
      </c>
      <c r="K7605" s="420" t="b">
        <v>0</v>
      </c>
      <c r="L7605" s="406"/>
      <c r="M7605" s="419">
        <v>46127</v>
      </c>
    </row>
    <row r="7606" spans="1:13">
      <c r="A7606" s="418">
        <v>5001</v>
      </c>
      <c r="B7606" s="418">
        <v>478553</v>
      </c>
      <c r="C7606" s="418">
        <v>3000</v>
      </c>
      <c r="D7606" s="406">
        <v>267782025</v>
      </c>
      <c r="E7606" s="406" t="s">
        <v>42</v>
      </c>
      <c r="F7606" s="418">
        <v>100</v>
      </c>
      <c r="G7606" s="419">
        <v>46121</v>
      </c>
      <c r="H7606" s="419">
        <v>46127</v>
      </c>
      <c r="I7606" s="406" t="s">
        <v>15</v>
      </c>
      <c r="J7606" s="406" t="s">
        <v>1346</v>
      </c>
      <c r="K7606" s="420" t="b">
        <v>0</v>
      </c>
      <c r="L7606" s="406"/>
      <c r="M7606" s="419">
        <v>46127</v>
      </c>
    </row>
    <row r="7607" spans="1:13">
      <c r="A7607" s="418">
        <v>5001</v>
      </c>
      <c r="B7607" s="418">
        <v>478553</v>
      </c>
      <c r="C7607" s="418">
        <v>3000</v>
      </c>
      <c r="D7607" s="406">
        <v>267812025</v>
      </c>
      <c r="E7607" s="406" t="s">
        <v>42</v>
      </c>
      <c r="F7607" s="418">
        <v>600</v>
      </c>
      <c r="G7607" s="419">
        <v>46133</v>
      </c>
      <c r="H7607" s="419">
        <v>46149</v>
      </c>
      <c r="I7607" s="406" t="s">
        <v>15</v>
      </c>
      <c r="J7607" s="406" t="s">
        <v>1346</v>
      </c>
      <c r="K7607" s="420" t="b">
        <v>0</v>
      </c>
      <c r="L7607" s="406"/>
      <c r="M7607" s="419">
        <v>46149</v>
      </c>
    </row>
    <row r="7608" spans="1:13">
      <c r="A7608" s="418">
        <v>5001</v>
      </c>
      <c r="B7608" s="418">
        <v>410300</v>
      </c>
      <c r="C7608" s="418">
        <v>3000</v>
      </c>
      <c r="D7608" s="406">
        <v>26812023</v>
      </c>
      <c r="E7608" s="406" t="s">
        <v>1089</v>
      </c>
      <c r="F7608" s="418">
        <v>200</v>
      </c>
      <c r="G7608" s="419">
        <v>46183</v>
      </c>
      <c r="H7608" s="419">
        <v>46190</v>
      </c>
      <c r="I7608" s="406" t="s">
        <v>15</v>
      </c>
      <c r="J7608" s="406" t="s">
        <v>1346</v>
      </c>
      <c r="K7608" s="420" t="b">
        <v>0</v>
      </c>
      <c r="L7608" s="406"/>
      <c r="M7608" s="419">
        <v>46192</v>
      </c>
    </row>
    <row r="7609" spans="1:13">
      <c r="A7609" s="418">
        <v>5001</v>
      </c>
      <c r="B7609" s="418">
        <v>422297</v>
      </c>
      <c r="C7609" s="418">
        <v>3000</v>
      </c>
      <c r="D7609" s="406">
        <v>268172025</v>
      </c>
      <c r="E7609" s="406" t="s">
        <v>831</v>
      </c>
      <c r="F7609" s="418">
        <v>1000</v>
      </c>
      <c r="G7609" s="419">
        <v>46122</v>
      </c>
      <c r="H7609" s="419">
        <v>46134</v>
      </c>
      <c r="I7609" s="406" t="s">
        <v>15</v>
      </c>
      <c r="J7609" s="406" t="s">
        <v>1346</v>
      </c>
      <c r="K7609" s="420" t="b">
        <v>0</v>
      </c>
      <c r="L7609" s="406"/>
      <c r="M7609" s="419">
        <v>46134</v>
      </c>
    </row>
    <row r="7610" spans="1:13">
      <c r="A7610" s="418">
        <v>5001</v>
      </c>
      <c r="B7610" s="418">
        <v>438104</v>
      </c>
      <c r="C7610" s="418">
        <v>3000</v>
      </c>
      <c r="D7610" s="406">
        <v>268182025</v>
      </c>
      <c r="E7610" s="406" t="s">
        <v>571</v>
      </c>
      <c r="F7610" s="418">
        <v>40</v>
      </c>
      <c r="G7610" s="419">
        <v>46065</v>
      </c>
      <c r="H7610" s="419">
        <v>46071</v>
      </c>
      <c r="I7610" s="406" t="s">
        <v>15</v>
      </c>
      <c r="J7610" s="406" t="s">
        <v>1346</v>
      </c>
      <c r="K7610" s="420" t="b">
        <v>0</v>
      </c>
      <c r="L7610" s="406"/>
      <c r="M7610" s="419">
        <v>46071</v>
      </c>
    </row>
    <row r="7611" spans="1:13">
      <c r="A7611" s="418">
        <v>5001</v>
      </c>
      <c r="B7611" s="418">
        <v>458093</v>
      </c>
      <c r="C7611" s="418">
        <v>3000</v>
      </c>
      <c r="D7611" s="406">
        <v>268202025</v>
      </c>
      <c r="E7611" s="406" t="s">
        <v>1376</v>
      </c>
      <c r="F7611" s="418">
        <v>75</v>
      </c>
      <c r="G7611" s="419">
        <v>46066</v>
      </c>
      <c r="H7611" s="419">
        <v>46077</v>
      </c>
      <c r="I7611" s="406" t="s">
        <v>15</v>
      </c>
      <c r="J7611" s="406" t="s">
        <v>1346</v>
      </c>
      <c r="K7611" s="420" t="b">
        <v>0</v>
      </c>
      <c r="L7611" s="406"/>
      <c r="M7611" s="419">
        <v>46077</v>
      </c>
    </row>
    <row r="7612" spans="1:13">
      <c r="A7612" s="418">
        <v>5001</v>
      </c>
      <c r="B7612" s="418">
        <v>410300</v>
      </c>
      <c r="C7612" s="418">
        <v>3000</v>
      </c>
      <c r="D7612" s="406">
        <v>26832023</v>
      </c>
      <c r="E7612" s="406" t="s">
        <v>1089</v>
      </c>
      <c r="F7612" s="418">
        <v>200</v>
      </c>
      <c r="G7612" s="419">
        <v>46198</v>
      </c>
      <c r="H7612" s="419">
        <v>46213</v>
      </c>
      <c r="I7612" s="406" t="s">
        <v>15</v>
      </c>
      <c r="J7612" s="406" t="s">
        <v>1346</v>
      </c>
      <c r="K7612" s="420" t="b">
        <v>0</v>
      </c>
      <c r="L7612" s="406"/>
      <c r="M7612" s="419">
        <v>46213</v>
      </c>
    </row>
    <row r="7613" spans="1:13">
      <c r="A7613" s="418">
        <v>5001</v>
      </c>
      <c r="B7613" s="418">
        <v>409922</v>
      </c>
      <c r="C7613" s="418">
        <v>3000</v>
      </c>
      <c r="D7613" s="406">
        <v>268562025</v>
      </c>
      <c r="E7613" s="406" t="s">
        <v>810</v>
      </c>
      <c r="F7613" s="418">
        <v>75</v>
      </c>
      <c r="G7613" s="419">
        <v>46119</v>
      </c>
      <c r="H7613" s="419">
        <v>46134</v>
      </c>
      <c r="I7613" s="406" t="s">
        <v>15</v>
      </c>
      <c r="J7613" s="406" t="s">
        <v>1346</v>
      </c>
      <c r="K7613" s="420" t="b">
        <v>0</v>
      </c>
      <c r="L7613" s="406"/>
      <c r="M7613" s="419">
        <v>46135</v>
      </c>
    </row>
    <row r="7614" spans="1:13">
      <c r="A7614" s="418">
        <v>5001</v>
      </c>
      <c r="B7614" s="418">
        <v>409922</v>
      </c>
      <c r="C7614" s="418">
        <v>3000</v>
      </c>
      <c r="D7614" s="406">
        <v>268572025</v>
      </c>
      <c r="E7614" s="406" t="s">
        <v>810</v>
      </c>
      <c r="F7614" s="418">
        <v>25</v>
      </c>
      <c r="G7614" s="419">
        <v>46118</v>
      </c>
      <c r="H7614" s="419">
        <v>46134</v>
      </c>
      <c r="I7614" s="406" t="s">
        <v>15</v>
      </c>
      <c r="J7614" s="406" t="s">
        <v>1346</v>
      </c>
      <c r="K7614" s="420" t="b">
        <v>0</v>
      </c>
      <c r="L7614" s="406"/>
      <c r="M7614" s="419">
        <v>46135</v>
      </c>
    </row>
    <row r="7615" spans="1:13">
      <c r="A7615" s="418">
        <v>5001</v>
      </c>
      <c r="B7615" s="418">
        <v>410300</v>
      </c>
      <c r="C7615" s="418">
        <v>3000</v>
      </c>
      <c r="D7615" s="406">
        <v>26862023</v>
      </c>
      <c r="E7615" s="406" t="s">
        <v>1089</v>
      </c>
      <c r="F7615" s="418">
        <v>200</v>
      </c>
      <c r="G7615" s="419">
        <v>46238</v>
      </c>
      <c r="H7615" s="419">
        <v>46248</v>
      </c>
      <c r="I7615" s="406" t="s">
        <v>15</v>
      </c>
      <c r="J7615" s="406" t="s">
        <v>1346</v>
      </c>
      <c r="K7615" s="420" t="b">
        <v>0</v>
      </c>
      <c r="L7615" s="406"/>
      <c r="M7615" s="419">
        <v>46249</v>
      </c>
    </row>
    <row r="7616" spans="1:13">
      <c r="A7616" s="418">
        <v>5001</v>
      </c>
      <c r="B7616" s="418">
        <v>478553</v>
      </c>
      <c r="C7616" s="418">
        <v>3000</v>
      </c>
      <c r="D7616" s="406">
        <v>268932025</v>
      </c>
      <c r="E7616" s="406" t="s">
        <v>42</v>
      </c>
      <c r="F7616" s="418">
        <v>600</v>
      </c>
      <c r="G7616" s="419">
        <v>46136</v>
      </c>
      <c r="H7616" s="419">
        <v>46149</v>
      </c>
      <c r="I7616" s="406" t="s">
        <v>15</v>
      </c>
      <c r="J7616" s="406" t="s">
        <v>1346</v>
      </c>
      <c r="K7616" s="420" t="b">
        <v>0</v>
      </c>
      <c r="L7616" s="406"/>
      <c r="M7616" s="419">
        <v>46149</v>
      </c>
    </row>
    <row r="7617" spans="1:13">
      <c r="A7617" s="418">
        <v>5001</v>
      </c>
      <c r="B7617" s="418">
        <v>478553</v>
      </c>
      <c r="C7617" s="418">
        <v>3000</v>
      </c>
      <c r="D7617" s="406">
        <v>268952025</v>
      </c>
      <c r="E7617" s="406" t="s">
        <v>42</v>
      </c>
      <c r="F7617" s="418">
        <v>100</v>
      </c>
      <c r="G7617" s="419">
        <v>46121</v>
      </c>
      <c r="H7617" s="419">
        <v>46127</v>
      </c>
      <c r="I7617" s="406" t="s">
        <v>15</v>
      </c>
      <c r="J7617" s="406" t="s">
        <v>1346</v>
      </c>
      <c r="K7617" s="420" t="b">
        <v>0</v>
      </c>
      <c r="L7617" s="406"/>
      <c r="M7617" s="419">
        <v>46127</v>
      </c>
    </row>
    <row r="7618" spans="1:13">
      <c r="A7618" s="418">
        <v>5001</v>
      </c>
      <c r="B7618" s="418">
        <v>478553</v>
      </c>
      <c r="C7618" s="418">
        <v>3000</v>
      </c>
      <c r="D7618" s="406">
        <v>268962025</v>
      </c>
      <c r="E7618" s="406" t="s">
        <v>42</v>
      </c>
      <c r="F7618" s="418">
        <v>100</v>
      </c>
      <c r="G7618" s="419">
        <v>46121</v>
      </c>
      <c r="H7618" s="419">
        <v>46127</v>
      </c>
      <c r="I7618" s="406" t="s">
        <v>15</v>
      </c>
      <c r="J7618" s="406" t="s">
        <v>1346</v>
      </c>
      <c r="K7618" s="420" t="b">
        <v>0</v>
      </c>
      <c r="L7618" s="406"/>
      <c r="M7618" s="419">
        <v>46127</v>
      </c>
    </row>
    <row r="7619" spans="1:13">
      <c r="A7619" s="418">
        <v>5001</v>
      </c>
      <c r="B7619" s="418">
        <v>425424</v>
      </c>
      <c r="C7619" s="418">
        <v>3000</v>
      </c>
      <c r="D7619" s="406">
        <v>270042025</v>
      </c>
      <c r="E7619" s="406" t="s">
        <v>444</v>
      </c>
      <c r="F7619" s="418">
        <v>2040</v>
      </c>
      <c r="G7619" s="419">
        <v>46179</v>
      </c>
      <c r="H7619" s="419">
        <v>46183</v>
      </c>
      <c r="I7619" s="406" t="s">
        <v>15</v>
      </c>
      <c r="J7619" s="406" t="s">
        <v>1346</v>
      </c>
      <c r="K7619" s="420" t="b">
        <v>0</v>
      </c>
      <c r="L7619" s="406"/>
      <c r="M7619" s="419">
        <v>46189</v>
      </c>
    </row>
    <row r="7620" spans="1:13">
      <c r="A7620" s="418">
        <v>5001</v>
      </c>
      <c r="B7620" s="418">
        <v>425424</v>
      </c>
      <c r="C7620" s="418">
        <v>3000</v>
      </c>
      <c r="D7620" s="406">
        <v>270052025</v>
      </c>
      <c r="E7620" s="406" t="s">
        <v>444</v>
      </c>
      <c r="F7620" s="418">
        <v>680</v>
      </c>
      <c r="G7620" s="419">
        <v>46086</v>
      </c>
      <c r="H7620" s="419">
        <v>46090</v>
      </c>
      <c r="I7620" s="406" t="s">
        <v>15</v>
      </c>
      <c r="J7620" s="406" t="s">
        <v>1346</v>
      </c>
      <c r="K7620" s="420" t="b">
        <v>0</v>
      </c>
      <c r="L7620" s="406"/>
      <c r="M7620" s="419">
        <v>46137</v>
      </c>
    </row>
    <row r="7621" spans="1:13">
      <c r="A7621" s="418">
        <v>5001</v>
      </c>
      <c r="B7621" s="418">
        <v>477877</v>
      </c>
      <c r="C7621" s="418">
        <v>3000</v>
      </c>
      <c r="D7621" s="406">
        <v>270082025</v>
      </c>
      <c r="E7621" s="406" t="s">
        <v>1035</v>
      </c>
      <c r="F7621" s="418">
        <v>120</v>
      </c>
      <c r="G7621" s="419">
        <v>46081</v>
      </c>
      <c r="H7621" s="419">
        <v>46233</v>
      </c>
      <c r="I7621" s="406" t="s">
        <v>15</v>
      </c>
      <c r="J7621" s="406" t="s">
        <v>1346</v>
      </c>
      <c r="K7621" s="420" t="b">
        <v>0</v>
      </c>
      <c r="L7621" s="406"/>
      <c r="M7621" s="419">
        <v>46235</v>
      </c>
    </row>
    <row r="7622" spans="1:13">
      <c r="A7622" s="418">
        <v>2017</v>
      </c>
      <c r="B7622" s="418">
        <v>454971</v>
      </c>
      <c r="C7622" s="418">
        <v>3010</v>
      </c>
      <c r="D7622" s="406">
        <v>27032024</v>
      </c>
      <c r="E7622" s="406" t="s">
        <v>707</v>
      </c>
      <c r="F7622" s="418">
        <v>20</v>
      </c>
      <c r="G7622" s="419">
        <v>46221</v>
      </c>
      <c r="H7622" s="419">
        <v>46227</v>
      </c>
      <c r="I7622" s="406" t="s">
        <v>15</v>
      </c>
      <c r="J7622" s="406" t="s">
        <v>1346</v>
      </c>
      <c r="K7622" s="420" t="b">
        <v>0</v>
      </c>
      <c r="L7622" s="406"/>
      <c r="M7622" s="419">
        <v>46227</v>
      </c>
    </row>
    <row r="7623" spans="1:13">
      <c r="A7623" s="418">
        <v>5001</v>
      </c>
      <c r="B7623" s="418">
        <v>210049</v>
      </c>
      <c r="C7623" s="418">
        <v>3000</v>
      </c>
      <c r="D7623" s="406">
        <v>271152025</v>
      </c>
      <c r="E7623" s="406" t="s">
        <v>203</v>
      </c>
      <c r="F7623" s="418">
        <v>398</v>
      </c>
      <c r="G7623" s="419">
        <v>46065</v>
      </c>
      <c r="H7623" s="419">
        <v>46066</v>
      </c>
      <c r="I7623" s="406" t="s">
        <v>15</v>
      </c>
      <c r="J7623" s="406" t="s">
        <v>1346</v>
      </c>
      <c r="K7623" s="420" t="b">
        <v>0</v>
      </c>
      <c r="L7623" s="406"/>
      <c r="M7623" s="419">
        <v>46072</v>
      </c>
    </row>
    <row r="7624" spans="1:13">
      <c r="A7624" s="418">
        <v>5001</v>
      </c>
      <c r="B7624" s="418">
        <v>409972</v>
      </c>
      <c r="C7624" s="418">
        <v>3000</v>
      </c>
      <c r="D7624" s="406">
        <v>271872025</v>
      </c>
      <c r="E7624" s="406" t="s">
        <v>286</v>
      </c>
      <c r="F7624" s="418">
        <v>25</v>
      </c>
      <c r="G7624" s="419">
        <v>46184</v>
      </c>
      <c r="H7624" s="419">
        <v>46188</v>
      </c>
      <c r="I7624" s="406" t="s">
        <v>15</v>
      </c>
      <c r="J7624" s="406" t="s">
        <v>1346</v>
      </c>
      <c r="K7624" s="420" t="b">
        <v>0</v>
      </c>
      <c r="L7624" s="406"/>
      <c r="M7624" s="419">
        <v>46189</v>
      </c>
    </row>
    <row r="7625" spans="1:13">
      <c r="A7625" s="418">
        <v>5001</v>
      </c>
      <c r="B7625" s="418">
        <v>422434</v>
      </c>
      <c r="C7625" s="418">
        <v>3000</v>
      </c>
      <c r="D7625" s="406">
        <v>271972025</v>
      </c>
      <c r="E7625" s="406" t="s">
        <v>806</v>
      </c>
      <c r="F7625" s="418">
        <v>150</v>
      </c>
      <c r="G7625" s="419">
        <v>46093</v>
      </c>
      <c r="H7625" s="419">
        <v>46100</v>
      </c>
      <c r="I7625" s="406" t="s">
        <v>15</v>
      </c>
      <c r="J7625" s="406" t="s">
        <v>1346</v>
      </c>
      <c r="K7625" s="420" t="b">
        <v>0</v>
      </c>
      <c r="L7625" s="406"/>
      <c r="M7625" s="419">
        <v>46101</v>
      </c>
    </row>
    <row r="7626" spans="1:13">
      <c r="A7626" s="418">
        <v>5001</v>
      </c>
      <c r="B7626" s="418">
        <v>422434</v>
      </c>
      <c r="C7626" s="418">
        <v>3000</v>
      </c>
      <c r="D7626" s="406">
        <v>271982025</v>
      </c>
      <c r="E7626" s="406" t="s">
        <v>806</v>
      </c>
      <c r="F7626" s="418">
        <v>150</v>
      </c>
      <c r="G7626" s="419">
        <v>46093</v>
      </c>
      <c r="H7626" s="419">
        <v>46100</v>
      </c>
      <c r="I7626" s="406" t="s">
        <v>15</v>
      </c>
      <c r="J7626" s="406" t="s">
        <v>1346</v>
      </c>
      <c r="K7626" s="420" t="b">
        <v>0</v>
      </c>
      <c r="L7626" s="406"/>
      <c r="M7626" s="419">
        <v>46101</v>
      </c>
    </row>
    <row r="7627" spans="1:13">
      <c r="A7627" s="418">
        <v>5001</v>
      </c>
      <c r="B7627" s="418">
        <v>470046</v>
      </c>
      <c r="C7627" s="418">
        <v>3000</v>
      </c>
      <c r="D7627" s="406">
        <v>272432025</v>
      </c>
      <c r="E7627" s="406" t="s">
        <v>1043</v>
      </c>
      <c r="F7627" s="418">
        <v>100</v>
      </c>
      <c r="G7627" s="419">
        <v>46078</v>
      </c>
      <c r="H7627" s="419">
        <v>46087</v>
      </c>
      <c r="I7627" s="406" t="s">
        <v>15</v>
      </c>
      <c r="J7627" s="406" t="s">
        <v>1346</v>
      </c>
      <c r="K7627" s="420" t="b">
        <v>0</v>
      </c>
      <c r="L7627" s="406"/>
      <c r="M7627" s="419">
        <v>46088</v>
      </c>
    </row>
    <row r="7628" spans="1:13">
      <c r="A7628" s="418">
        <v>5001</v>
      </c>
      <c r="B7628" s="418">
        <v>460353</v>
      </c>
      <c r="C7628" s="418">
        <v>3000</v>
      </c>
      <c r="D7628" s="406">
        <v>272582025</v>
      </c>
      <c r="E7628" s="406" t="s">
        <v>761</v>
      </c>
      <c r="F7628" s="418">
        <v>4</v>
      </c>
      <c r="G7628" s="419">
        <v>46073</v>
      </c>
      <c r="H7628" s="419">
        <v>46074</v>
      </c>
      <c r="I7628" s="406" t="s">
        <v>15</v>
      </c>
      <c r="J7628" s="406" t="s">
        <v>1346</v>
      </c>
      <c r="K7628" s="420" t="b">
        <v>0</v>
      </c>
      <c r="L7628" s="406"/>
      <c r="M7628" s="419">
        <v>46074</v>
      </c>
    </row>
    <row r="7629" spans="1:13">
      <c r="A7629" s="418">
        <v>5001</v>
      </c>
      <c r="B7629" s="418">
        <v>438147</v>
      </c>
      <c r="C7629" s="418">
        <v>3000</v>
      </c>
      <c r="D7629" s="406">
        <v>274612025</v>
      </c>
      <c r="E7629" s="406" t="s">
        <v>1401</v>
      </c>
      <c r="F7629" s="418">
        <v>10</v>
      </c>
      <c r="G7629" s="419">
        <v>46065</v>
      </c>
      <c r="H7629" s="419">
        <v>46072</v>
      </c>
      <c r="I7629" s="406" t="s">
        <v>15</v>
      </c>
      <c r="J7629" s="406" t="s">
        <v>1346</v>
      </c>
      <c r="K7629" s="420" t="b">
        <v>0</v>
      </c>
      <c r="L7629" s="406"/>
      <c r="M7629" s="419">
        <v>46072</v>
      </c>
    </row>
    <row r="7630" spans="1:13">
      <c r="A7630" s="418">
        <v>5001</v>
      </c>
      <c r="B7630" s="418">
        <v>448390</v>
      </c>
      <c r="C7630" s="418">
        <v>3000</v>
      </c>
      <c r="D7630" s="406">
        <v>276352025</v>
      </c>
      <c r="E7630" s="406" t="s">
        <v>956</v>
      </c>
      <c r="F7630" s="418">
        <v>50</v>
      </c>
      <c r="G7630" s="419">
        <v>46083</v>
      </c>
      <c r="H7630" s="419">
        <v>46093</v>
      </c>
      <c r="I7630" s="406" t="s">
        <v>15</v>
      </c>
      <c r="J7630" s="406" t="s">
        <v>1346</v>
      </c>
      <c r="K7630" s="420" t="b">
        <v>0</v>
      </c>
      <c r="L7630" s="406"/>
      <c r="M7630" s="419">
        <v>46093</v>
      </c>
    </row>
    <row r="7631" spans="1:13">
      <c r="A7631" s="418">
        <v>5001</v>
      </c>
      <c r="B7631" s="418">
        <v>438103</v>
      </c>
      <c r="C7631" s="418">
        <v>3000</v>
      </c>
      <c r="D7631" s="406">
        <v>276612025</v>
      </c>
      <c r="E7631" s="406" t="s">
        <v>26</v>
      </c>
      <c r="F7631" s="418">
        <v>60</v>
      </c>
      <c r="G7631" s="419">
        <v>46065</v>
      </c>
      <c r="H7631" s="419">
        <v>46076</v>
      </c>
      <c r="I7631" s="406" t="s">
        <v>15</v>
      </c>
      <c r="J7631" s="406" t="s">
        <v>1346</v>
      </c>
      <c r="K7631" s="420" t="b">
        <v>0</v>
      </c>
      <c r="L7631" s="406"/>
      <c r="M7631" s="419">
        <v>46076</v>
      </c>
    </row>
    <row r="7632" spans="1:13">
      <c r="A7632" s="418">
        <v>5001</v>
      </c>
      <c r="B7632" s="418">
        <v>438101</v>
      </c>
      <c r="C7632" s="418">
        <v>3000</v>
      </c>
      <c r="D7632" s="406">
        <v>276622025</v>
      </c>
      <c r="E7632" s="406" t="s">
        <v>128</v>
      </c>
      <c r="F7632" s="418">
        <v>268</v>
      </c>
      <c r="G7632" s="419">
        <v>46070</v>
      </c>
      <c r="H7632" s="419">
        <v>46078</v>
      </c>
      <c r="I7632" s="406" t="s">
        <v>15</v>
      </c>
      <c r="J7632" s="406" t="s">
        <v>1346</v>
      </c>
      <c r="K7632" s="420" t="b">
        <v>0</v>
      </c>
      <c r="L7632" s="406"/>
      <c r="M7632" s="419">
        <v>46078</v>
      </c>
    </row>
    <row r="7633" spans="1:13">
      <c r="A7633" s="418">
        <v>5001</v>
      </c>
      <c r="B7633" s="418">
        <v>438120</v>
      </c>
      <c r="C7633" s="418">
        <v>3000</v>
      </c>
      <c r="D7633" s="406">
        <v>276662025</v>
      </c>
      <c r="E7633" s="406" t="s">
        <v>1051</v>
      </c>
      <c r="F7633" s="418">
        <v>195</v>
      </c>
      <c r="G7633" s="419">
        <v>46066</v>
      </c>
      <c r="H7633" s="419">
        <v>46081</v>
      </c>
      <c r="I7633" s="406" t="s">
        <v>15</v>
      </c>
      <c r="J7633" s="406" t="s">
        <v>1346</v>
      </c>
      <c r="K7633" s="420" t="b">
        <v>0</v>
      </c>
      <c r="L7633" s="406"/>
      <c r="M7633" s="419">
        <v>46081</v>
      </c>
    </row>
    <row r="7634" spans="1:13">
      <c r="A7634" s="418">
        <v>5001</v>
      </c>
      <c r="B7634" s="418">
        <v>438120</v>
      </c>
      <c r="C7634" s="418">
        <v>3000</v>
      </c>
      <c r="D7634" s="406">
        <v>276672025</v>
      </c>
      <c r="E7634" s="406" t="s">
        <v>1051</v>
      </c>
      <c r="F7634" s="418">
        <v>5</v>
      </c>
      <c r="G7634" s="419">
        <v>46065</v>
      </c>
      <c r="H7634" s="419">
        <v>46077</v>
      </c>
      <c r="I7634" s="406" t="s">
        <v>15</v>
      </c>
      <c r="J7634" s="406" t="s">
        <v>1346</v>
      </c>
      <c r="K7634" s="420" t="b">
        <v>0</v>
      </c>
      <c r="L7634" s="406"/>
      <c r="M7634" s="419">
        <v>46077</v>
      </c>
    </row>
    <row r="7635" spans="1:13">
      <c r="A7635" s="418">
        <v>5001</v>
      </c>
      <c r="B7635" s="418">
        <v>480480</v>
      </c>
      <c r="C7635" s="418">
        <v>3000</v>
      </c>
      <c r="D7635" s="406">
        <v>27732026</v>
      </c>
      <c r="E7635" s="406" t="s">
        <v>874</v>
      </c>
      <c r="F7635" s="418">
        <v>25</v>
      </c>
      <c r="G7635" s="419">
        <v>46086</v>
      </c>
      <c r="H7635" s="419">
        <v>46106</v>
      </c>
      <c r="I7635" s="406" t="s">
        <v>15</v>
      </c>
      <c r="J7635" s="406" t="s">
        <v>1346</v>
      </c>
      <c r="K7635" s="420" t="b">
        <v>0</v>
      </c>
      <c r="L7635" s="406"/>
      <c r="M7635" s="419">
        <v>46106</v>
      </c>
    </row>
    <row r="7636" spans="1:13">
      <c r="A7636" s="418">
        <v>5001</v>
      </c>
      <c r="B7636" s="418">
        <v>470585</v>
      </c>
      <c r="C7636" s="418">
        <v>3000</v>
      </c>
      <c r="D7636" s="406">
        <v>27742026</v>
      </c>
      <c r="E7636" s="406" t="s">
        <v>1402</v>
      </c>
      <c r="F7636" s="418">
        <v>750</v>
      </c>
      <c r="G7636" s="419">
        <v>46081</v>
      </c>
      <c r="H7636" s="419">
        <v>46106</v>
      </c>
      <c r="I7636" s="406" t="s">
        <v>15</v>
      </c>
      <c r="J7636" s="406" t="s">
        <v>1346</v>
      </c>
      <c r="K7636" s="420" t="b">
        <v>0</v>
      </c>
      <c r="L7636" s="406"/>
      <c r="M7636" s="419">
        <v>46106</v>
      </c>
    </row>
    <row r="7637" spans="1:13">
      <c r="A7637" s="418">
        <v>5001</v>
      </c>
      <c r="B7637" s="418">
        <v>459656</v>
      </c>
      <c r="C7637" s="418">
        <v>3000</v>
      </c>
      <c r="D7637" s="406">
        <v>277472025</v>
      </c>
      <c r="E7637" s="406" t="s">
        <v>1008</v>
      </c>
      <c r="F7637" s="418">
        <v>11</v>
      </c>
      <c r="G7637" s="419">
        <v>46066</v>
      </c>
      <c r="H7637" s="419">
        <v>46078</v>
      </c>
      <c r="I7637" s="406" t="s">
        <v>15</v>
      </c>
      <c r="J7637" s="406" t="s">
        <v>1346</v>
      </c>
      <c r="K7637" s="420" t="b">
        <v>0</v>
      </c>
      <c r="L7637" s="406"/>
      <c r="M7637" s="419">
        <v>46078</v>
      </c>
    </row>
    <row r="7638" spans="1:13">
      <c r="A7638" s="418">
        <v>5001</v>
      </c>
      <c r="B7638" s="418">
        <v>459656</v>
      </c>
      <c r="C7638" s="418">
        <v>3000</v>
      </c>
      <c r="D7638" s="406">
        <v>277482025</v>
      </c>
      <c r="E7638" s="406" t="s">
        <v>1008</v>
      </c>
      <c r="F7638" s="418">
        <v>9</v>
      </c>
      <c r="G7638" s="419">
        <v>46066</v>
      </c>
      <c r="H7638" s="419">
        <v>46077</v>
      </c>
      <c r="I7638" s="406" t="s">
        <v>15</v>
      </c>
      <c r="J7638" s="406" t="s">
        <v>1346</v>
      </c>
      <c r="K7638" s="420" t="b">
        <v>0</v>
      </c>
      <c r="L7638" s="406"/>
      <c r="M7638" s="419">
        <v>46077</v>
      </c>
    </row>
    <row r="7639" spans="1:13">
      <c r="A7639" s="418">
        <v>5001</v>
      </c>
      <c r="B7639" s="418">
        <v>410050</v>
      </c>
      <c r="C7639" s="418">
        <v>3000</v>
      </c>
      <c r="D7639" s="406">
        <v>277512025</v>
      </c>
      <c r="E7639" s="406" t="s">
        <v>271</v>
      </c>
      <c r="F7639" s="418">
        <v>575</v>
      </c>
      <c r="G7639" s="419">
        <v>46081</v>
      </c>
      <c r="H7639" s="419">
        <v>46093</v>
      </c>
      <c r="I7639" s="406" t="s">
        <v>15</v>
      </c>
      <c r="J7639" s="406" t="s">
        <v>1346</v>
      </c>
      <c r="K7639" s="420" t="b">
        <v>0</v>
      </c>
      <c r="L7639" s="406"/>
      <c r="M7639" s="419">
        <v>46093</v>
      </c>
    </row>
    <row r="7640" spans="1:13">
      <c r="A7640" s="418">
        <v>5001</v>
      </c>
      <c r="B7640" s="418">
        <v>410072</v>
      </c>
      <c r="C7640" s="418">
        <v>3000</v>
      </c>
      <c r="D7640" s="406">
        <v>278032023</v>
      </c>
      <c r="E7640" s="406" t="s">
        <v>30</v>
      </c>
      <c r="F7640" s="418">
        <v>50</v>
      </c>
      <c r="G7640" s="419">
        <v>46231</v>
      </c>
      <c r="H7640" s="419">
        <v>46238</v>
      </c>
      <c r="I7640" s="406" t="s">
        <v>15</v>
      </c>
      <c r="J7640" s="406" t="s">
        <v>1346</v>
      </c>
      <c r="K7640" s="420" t="b">
        <v>0</v>
      </c>
      <c r="L7640" s="406"/>
      <c r="M7640" s="419">
        <v>46239</v>
      </c>
    </row>
    <row r="7641" spans="1:13">
      <c r="A7641" s="418">
        <v>5001</v>
      </c>
      <c r="B7641" s="418">
        <v>460588</v>
      </c>
      <c r="C7641" s="418">
        <v>3000</v>
      </c>
      <c r="D7641" s="406">
        <v>278152025</v>
      </c>
      <c r="E7641" s="406" t="s">
        <v>503</v>
      </c>
      <c r="F7641" s="418">
        <v>440</v>
      </c>
      <c r="G7641" s="419">
        <v>46077</v>
      </c>
      <c r="H7641" s="419">
        <v>46085</v>
      </c>
      <c r="I7641" s="406" t="s">
        <v>15</v>
      </c>
      <c r="J7641" s="406" t="s">
        <v>1346</v>
      </c>
      <c r="K7641" s="420" t="b">
        <v>0</v>
      </c>
      <c r="L7641" s="406"/>
      <c r="M7641" s="419">
        <v>46085</v>
      </c>
    </row>
    <row r="7642" spans="1:13">
      <c r="A7642" s="418">
        <v>5001</v>
      </c>
      <c r="B7642" s="418">
        <v>438084</v>
      </c>
      <c r="C7642" s="418">
        <v>3000</v>
      </c>
      <c r="D7642" s="406">
        <v>278212025</v>
      </c>
      <c r="E7642" s="406" t="s">
        <v>109</v>
      </c>
      <c r="F7642" s="418">
        <v>75</v>
      </c>
      <c r="G7642" s="419">
        <v>46070</v>
      </c>
      <c r="H7642" s="419">
        <v>46076</v>
      </c>
      <c r="I7642" s="406" t="s">
        <v>15</v>
      </c>
      <c r="J7642" s="406" t="s">
        <v>1346</v>
      </c>
      <c r="K7642" s="420" t="b">
        <v>0</v>
      </c>
      <c r="L7642" s="406"/>
      <c r="M7642" s="419">
        <v>46076</v>
      </c>
    </row>
    <row r="7643" spans="1:13">
      <c r="A7643" s="418">
        <v>5001</v>
      </c>
      <c r="B7643" s="418">
        <v>410044</v>
      </c>
      <c r="C7643" s="418">
        <v>3000</v>
      </c>
      <c r="D7643" s="406">
        <v>278912025</v>
      </c>
      <c r="E7643" s="406" t="s">
        <v>633</v>
      </c>
      <c r="F7643" s="418">
        <v>2085</v>
      </c>
      <c r="G7643" s="419">
        <v>46137</v>
      </c>
      <c r="H7643" s="419">
        <v>46140</v>
      </c>
      <c r="I7643" s="406" t="s">
        <v>15</v>
      </c>
      <c r="J7643" s="406" t="s">
        <v>1346</v>
      </c>
      <c r="K7643" s="420" t="b">
        <v>0</v>
      </c>
      <c r="L7643" s="406"/>
      <c r="M7643" s="419">
        <v>46141</v>
      </c>
    </row>
    <row r="7644" spans="1:13">
      <c r="A7644" s="418">
        <v>5001</v>
      </c>
      <c r="B7644" s="418">
        <v>474189</v>
      </c>
      <c r="C7644" s="418">
        <v>3000</v>
      </c>
      <c r="D7644" s="406">
        <v>279272025</v>
      </c>
      <c r="E7644" s="406" t="s">
        <v>137</v>
      </c>
      <c r="F7644" s="418">
        <v>600</v>
      </c>
      <c r="G7644" s="419">
        <v>46101</v>
      </c>
      <c r="H7644" s="419">
        <v>46122</v>
      </c>
      <c r="I7644" s="406" t="s">
        <v>15</v>
      </c>
      <c r="J7644" s="406" t="s">
        <v>1346</v>
      </c>
      <c r="K7644" s="420" t="b">
        <v>0</v>
      </c>
      <c r="L7644" s="406"/>
      <c r="M7644" s="419">
        <v>46122</v>
      </c>
    </row>
    <row r="7645" spans="1:13">
      <c r="A7645" s="418">
        <v>5001</v>
      </c>
      <c r="B7645" s="418">
        <v>474189</v>
      </c>
      <c r="C7645" s="418">
        <v>3000</v>
      </c>
      <c r="D7645" s="406">
        <v>279282025</v>
      </c>
      <c r="E7645" s="406" t="s">
        <v>137</v>
      </c>
      <c r="F7645" s="418">
        <v>925</v>
      </c>
      <c r="G7645" s="419">
        <v>46102</v>
      </c>
      <c r="H7645" s="419">
        <v>46122</v>
      </c>
      <c r="I7645" s="406" t="s">
        <v>15</v>
      </c>
      <c r="J7645" s="406" t="s">
        <v>1346</v>
      </c>
      <c r="K7645" s="420" t="b">
        <v>0</v>
      </c>
      <c r="L7645" s="406"/>
      <c r="M7645" s="419">
        <v>46122</v>
      </c>
    </row>
    <row r="7646" spans="1:13">
      <c r="A7646" s="418">
        <v>5001</v>
      </c>
      <c r="B7646" s="418">
        <v>477066</v>
      </c>
      <c r="C7646" s="418">
        <v>3000</v>
      </c>
      <c r="D7646" s="406">
        <v>279332025</v>
      </c>
      <c r="E7646" s="406" t="s">
        <v>788</v>
      </c>
      <c r="F7646" s="418">
        <v>3800000</v>
      </c>
      <c r="G7646" s="419">
        <v>46038</v>
      </c>
      <c r="H7646" s="419">
        <v>46108</v>
      </c>
      <c r="I7646" s="406" t="s">
        <v>15</v>
      </c>
      <c r="J7646" s="406" t="s">
        <v>1346</v>
      </c>
      <c r="K7646" s="420" t="b">
        <v>0</v>
      </c>
      <c r="L7646" s="406"/>
      <c r="M7646" s="419">
        <v>46108</v>
      </c>
    </row>
    <row r="7647" spans="1:13">
      <c r="A7647" s="418">
        <v>5001</v>
      </c>
      <c r="B7647" s="418">
        <v>477066</v>
      </c>
      <c r="C7647" s="418">
        <v>3000</v>
      </c>
      <c r="D7647" s="406">
        <v>279342025</v>
      </c>
      <c r="E7647" s="406" t="s">
        <v>788</v>
      </c>
      <c r="F7647" s="418">
        <v>5000000</v>
      </c>
      <c r="G7647" s="419">
        <v>46038</v>
      </c>
      <c r="H7647" s="419">
        <v>46108</v>
      </c>
      <c r="I7647" s="406" t="s">
        <v>15</v>
      </c>
      <c r="J7647" s="406" t="s">
        <v>1346</v>
      </c>
      <c r="K7647" s="420" t="b">
        <v>0</v>
      </c>
      <c r="L7647" s="406"/>
      <c r="M7647" s="419">
        <v>46108</v>
      </c>
    </row>
    <row r="7648" spans="1:13">
      <c r="A7648" s="418">
        <v>2017</v>
      </c>
      <c r="B7648" s="418">
        <v>461289</v>
      </c>
      <c r="C7648" s="418">
        <v>3010</v>
      </c>
      <c r="D7648" s="406">
        <v>28102025</v>
      </c>
      <c r="E7648" s="406" t="s">
        <v>659</v>
      </c>
      <c r="F7648" s="418">
        <v>45</v>
      </c>
      <c r="G7648" s="419">
        <v>46065</v>
      </c>
      <c r="H7648" s="419">
        <v>46073</v>
      </c>
      <c r="I7648" s="406" t="s">
        <v>15</v>
      </c>
      <c r="J7648" s="406" t="s">
        <v>1346</v>
      </c>
      <c r="K7648" s="420" t="b">
        <v>0</v>
      </c>
      <c r="L7648" s="406"/>
      <c r="M7648" s="419">
        <v>46073</v>
      </c>
    </row>
    <row r="7649" spans="1:13">
      <c r="A7649" s="418">
        <v>5001</v>
      </c>
      <c r="B7649" s="418">
        <v>410289</v>
      </c>
      <c r="C7649" s="418">
        <v>3000</v>
      </c>
      <c r="D7649" s="406">
        <v>281612025</v>
      </c>
      <c r="E7649" s="406" t="s">
        <v>629</v>
      </c>
      <c r="F7649" s="418">
        <v>300</v>
      </c>
      <c r="G7649" s="419">
        <v>46115</v>
      </c>
      <c r="H7649" s="419">
        <v>46128</v>
      </c>
      <c r="I7649" s="406" t="s">
        <v>15</v>
      </c>
      <c r="J7649" s="406" t="s">
        <v>1346</v>
      </c>
      <c r="K7649" s="420" t="b">
        <v>0</v>
      </c>
      <c r="L7649" s="406"/>
      <c r="M7649" s="419">
        <v>46139</v>
      </c>
    </row>
    <row r="7650" spans="1:13">
      <c r="A7650" s="418">
        <v>5001</v>
      </c>
      <c r="B7650" s="418">
        <v>422377</v>
      </c>
      <c r="C7650" s="418">
        <v>3000</v>
      </c>
      <c r="D7650" s="406">
        <v>281762025</v>
      </c>
      <c r="E7650" s="406" t="s">
        <v>401</v>
      </c>
      <c r="F7650" s="418">
        <v>100</v>
      </c>
      <c r="G7650" s="419">
        <v>46004</v>
      </c>
      <c r="H7650" s="419">
        <v>46130</v>
      </c>
      <c r="I7650" s="406" t="s">
        <v>15</v>
      </c>
      <c r="J7650" s="406" t="s">
        <v>1346</v>
      </c>
      <c r="K7650" s="420" t="b">
        <v>0</v>
      </c>
      <c r="L7650" s="406"/>
      <c r="M7650" s="419">
        <v>46147</v>
      </c>
    </row>
    <row r="7651" spans="1:13">
      <c r="A7651" s="418">
        <v>5001</v>
      </c>
      <c r="B7651" s="418">
        <v>425452</v>
      </c>
      <c r="C7651" s="418">
        <v>3000</v>
      </c>
      <c r="D7651" s="406">
        <v>282302025</v>
      </c>
      <c r="E7651" s="406" t="s">
        <v>222</v>
      </c>
      <c r="F7651" s="418">
        <v>1700</v>
      </c>
      <c r="G7651" s="419">
        <v>46157</v>
      </c>
      <c r="H7651" s="419">
        <v>46162</v>
      </c>
      <c r="I7651" s="406" t="s">
        <v>15</v>
      </c>
      <c r="J7651" s="406" t="s">
        <v>1346</v>
      </c>
      <c r="K7651" s="420" t="b">
        <v>0</v>
      </c>
      <c r="L7651" s="406"/>
      <c r="M7651" s="419">
        <v>46164</v>
      </c>
    </row>
    <row r="7652" spans="1:13">
      <c r="A7652" s="418">
        <v>5001</v>
      </c>
      <c r="B7652" s="418">
        <v>481808</v>
      </c>
      <c r="C7652" s="418">
        <v>3000</v>
      </c>
      <c r="D7652" s="406">
        <v>282332025</v>
      </c>
      <c r="E7652" s="406" t="s">
        <v>964</v>
      </c>
      <c r="F7652" s="418">
        <v>1150</v>
      </c>
      <c r="G7652" s="419">
        <v>46081</v>
      </c>
      <c r="H7652" s="419">
        <v>46099</v>
      </c>
      <c r="I7652" s="406" t="s">
        <v>15</v>
      </c>
      <c r="J7652" s="406" t="s">
        <v>1346</v>
      </c>
      <c r="K7652" s="420" t="b">
        <v>0</v>
      </c>
      <c r="L7652" s="406"/>
      <c r="M7652" s="419">
        <v>46099</v>
      </c>
    </row>
    <row r="7653" spans="1:13">
      <c r="A7653" s="418">
        <v>5001</v>
      </c>
      <c r="B7653" s="418">
        <v>475367</v>
      </c>
      <c r="C7653" s="418">
        <v>3000</v>
      </c>
      <c r="D7653" s="406">
        <v>282342025</v>
      </c>
      <c r="E7653" s="406" t="s">
        <v>390</v>
      </c>
      <c r="F7653" s="418">
        <v>200</v>
      </c>
      <c r="G7653" s="419">
        <v>46058</v>
      </c>
      <c r="H7653" s="419">
        <v>46072</v>
      </c>
      <c r="I7653" s="406" t="s">
        <v>15</v>
      </c>
      <c r="J7653" s="406" t="s">
        <v>1346</v>
      </c>
      <c r="K7653" s="420" t="b">
        <v>0</v>
      </c>
      <c r="L7653" s="406"/>
      <c r="M7653" s="419">
        <v>46072</v>
      </c>
    </row>
    <row r="7654" spans="1:13">
      <c r="A7654" s="418">
        <v>5001</v>
      </c>
      <c r="B7654" s="418">
        <v>460992</v>
      </c>
      <c r="C7654" s="418">
        <v>3000</v>
      </c>
      <c r="D7654" s="406">
        <v>282352025</v>
      </c>
      <c r="E7654" s="406" t="s">
        <v>328</v>
      </c>
      <c r="F7654" s="418">
        <v>22</v>
      </c>
      <c r="G7654" s="419">
        <v>46070</v>
      </c>
      <c r="H7654" s="419">
        <v>46077</v>
      </c>
      <c r="I7654" s="406" t="s">
        <v>15</v>
      </c>
      <c r="J7654" s="406" t="s">
        <v>1346</v>
      </c>
      <c r="K7654" s="420" t="b">
        <v>0</v>
      </c>
      <c r="L7654" s="406"/>
      <c r="M7654" s="419">
        <v>46077</v>
      </c>
    </row>
    <row r="7655" spans="1:13">
      <c r="A7655" s="418">
        <v>5001</v>
      </c>
      <c r="B7655" s="418">
        <v>457350</v>
      </c>
      <c r="C7655" s="418">
        <v>3000</v>
      </c>
      <c r="D7655" s="406">
        <v>282482025</v>
      </c>
      <c r="E7655" s="406" t="s">
        <v>34</v>
      </c>
      <c r="F7655" s="418">
        <v>225</v>
      </c>
      <c r="G7655" s="419">
        <v>46118</v>
      </c>
      <c r="H7655" s="419">
        <v>46120</v>
      </c>
      <c r="I7655" s="406" t="s">
        <v>15</v>
      </c>
      <c r="J7655" s="406" t="s">
        <v>1346</v>
      </c>
      <c r="K7655" s="420" t="b">
        <v>0</v>
      </c>
      <c r="L7655" s="406"/>
      <c r="M7655" s="419">
        <v>46121</v>
      </c>
    </row>
    <row r="7656" spans="1:13">
      <c r="A7656" s="418">
        <v>5001</v>
      </c>
      <c r="B7656" s="418">
        <v>465146</v>
      </c>
      <c r="C7656" s="418">
        <v>3000</v>
      </c>
      <c r="D7656" s="406">
        <v>282792025</v>
      </c>
      <c r="E7656" s="406" t="s">
        <v>595</v>
      </c>
      <c r="F7656" s="418">
        <v>100</v>
      </c>
      <c r="G7656" s="419">
        <v>46059</v>
      </c>
      <c r="H7656" s="419">
        <v>46072</v>
      </c>
      <c r="I7656" s="406" t="s">
        <v>15</v>
      </c>
      <c r="J7656" s="406" t="s">
        <v>1346</v>
      </c>
      <c r="K7656" s="420" t="b">
        <v>0</v>
      </c>
      <c r="L7656" s="406"/>
      <c r="M7656" s="419">
        <v>46072</v>
      </c>
    </row>
    <row r="7657" spans="1:13">
      <c r="A7657" s="418">
        <v>5001</v>
      </c>
      <c r="B7657" s="418">
        <v>480287</v>
      </c>
      <c r="C7657" s="418">
        <v>3000</v>
      </c>
      <c r="D7657" s="406">
        <v>282852025</v>
      </c>
      <c r="E7657" s="406" t="s">
        <v>1197</v>
      </c>
      <c r="F7657" s="418">
        <v>125</v>
      </c>
      <c r="G7657" s="419">
        <v>46048</v>
      </c>
      <c r="H7657" s="419">
        <v>46074</v>
      </c>
      <c r="I7657" s="406" t="s">
        <v>15</v>
      </c>
      <c r="J7657" s="406" t="s">
        <v>1346</v>
      </c>
      <c r="K7657" s="420" t="b">
        <v>0</v>
      </c>
      <c r="L7657" s="406"/>
      <c r="M7657" s="419">
        <v>46087</v>
      </c>
    </row>
    <row r="7658" spans="1:13">
      <c r="A7658" s="418">
        <v>5001</v>
      </c>
      <c r="B7658" s="418">
        <v>480289</v>
      </c>
      <c r="C7658" s="418">
        <v>3000</v>
      </c>
      <c r="D7658" s="406">
        <v>282882025</v>
      </c>
      <c r="E7658" s="406" t="s">
        <v>1201</v>
      </c>
      <c r="F7658" s="418">
        <v>550</v>
      </c>
      <c r="G7658" s="419">
        <v>46032</v>
      </c>
      <c r="H7658" s="419">
        <v>46091</v>
      </c>
      <c r="I7658" s="406" t="s">
        <v>15</v>
      </c>
      <c r="J7658" s="406" t="s">
        <v>1346</v>
      </c>
      <c r="K7658" s="420" t="b">
        <v>0</v>
      </c>
      <c r="L7658" s="406"/>
      <c r="M7658" s="419">
        <v>46091</v>
      </c>
    </row>
    <row r="7659" spans="1:13">
      <c r="A7659" s="418">
        <v>5001</v>
      </c>
      <c r="B7659" s="418">
        <v>410350</v>
      </c>
      <c r="C7659" s="418">
        <v>3000</v>
      </c>
      <c r="D7659" s="406">
        <v>28312026</v>
      </c>
      <c r="E7659" s="406" t="s">
        <v>48</v>
      </c>
      <c r="F7659" s="418">
        <v>100</v>
      </c>
      <c r="G7659" s="419">
        <v>46079</v>
      </c>
      <c r="H7659" s="419">
        <v>46086</v>
      </c>
      <c r="I7659" s="406" t="s">
        <v>15</v>
      </c>
      <c r="J7659" s="406" t="s">
        <v>1346</v>
      </c>
      <c r="K7659" s="420" t="b">
        <v>0</v>
      </c>
      <c r="L7659" s="406"/>
      <c r="M7659" s="419">
        <v>46088</v>
      </c>
    </row>
    <row r="7660" spans="1:13">
      <c r="A7660" s="418">
        <v>5001</v>
      </c>
      <c r="B7660" s="418">
        <v>425420</v>
      </c>
      <c r="C7660" s="418">
        <v>3000</v>
      </c>
      <c r="D7660" s="406">
        <v>283372025</v>
      </c>
      <c r="E7660" s="406" t="s">
        <v>87</v>
      </c>
      <c r="F7660" s="418">
        <v>358</v>
      </c>
      <c r="G7660" s="419">
        <v>46072</v>
      </c>
      <c r="H7660" s="419">
        <v>46076</v>
      </c>
      <c r="I7660" s="406" t="s">
        <v>15</v>
      </c>
      <c r="J7660" s="406" t="s">
        <v>1346</v>
      </c>
      <c r="K7660" s="420" t="b">
        <v>0</v>
      </c>
      <c r="L7660" s="406"/>
      <c r="M7660" s="419">
        <v>46077</v>
      </c>
    </row>
    <row r="7661" spans="1:13">
      <c r="A7661" s="418">
        <v>5001</v>
      </c>
      <c r="B7661" s="418">
        <v>410350</v>
      </c>
      <c r="C7661" s="418">
        <v>3000</v>
      </c>
      <c r="D7661" s="406">
        <v>28352026</v>
      </c>
      <c r="E7661" s="406" t="s">
        <v>48</v>
      </c>
      <c r="F7661" s="418">
        <v>65</v>
      </c>
      <c r="G7661" s="419">
        <v>46109</v>
      </c>
      <c r="H7661" s="419">
        <v>46122</v>
      </c>
      <c r="I7661" s="406" t="s">
        <v>15</v>
      </c>
      <c r="J7661" s="406" t="s">
        <v>1346</v>
      </c>
      <c r="K7661" s="420" t="b">
        <v>0</v>
      </c>
      <c r="L7661" s="406"/>
      <c r="M7661" s="419">
        <v>46122</v>
      </c>
    </row>
    <row r="7662" spans="1:13">
      <c r="A7662" s="418">
        <v>5001</v>
      </c>
      <c r="B7662" s="418">
        <v>465100</v>
      </c>
      <c r="C7662" s="418">
        <v>3000</v>
      </c>
      <c r="D7662" s="406">
        <v>28382026</v>
      </c>
      <c r="E7662" s="406" t="s">
        <v>135</v>
      </c>
      <c r="F7662" s="418">
        <v>25</v>
      </c>
      <c r="G7662" s="419">
        <v>46086</v>
      </c>
      <c r="H7662" s="419">
        <v>46098</v>
      </c>
      <c r="I7662" s="406" t="s">
        <v>15</v>
      </c>
      <c r="J7662" s="406" t="s">
        <v>1346</v>
      </c>
      <c r="K7662" s="420" t="b">
        <v>0</v>
      </c>
      <c r="L7662" s="406"/>
      <c r="M7662" s="419">
        <v>46098</v>
      </c>
    </row>
    <row r="7663" spans="1:13">
      <c r="A7663" s="418">
        <v>5001</v>
      </c>
      <c r="B7663" s="418">
        <v>458342</v>
      </c>
      <c r="C7663" s="418">
        <v>3000</v>
      </c>
      <c r="D7663" s="406">
        <v>283942025</v>
      </c>
      <c r="E7663" s="406" t="s">
        <v>672</v>
      </c>
      <c r="F7663" s="418">
        <v>160</v>
      </c>
      <c r="G7663" s="419">
        <v>46066</v>
      </c>
      <c r="H7663" s="419">
        <v>46080</v>
      </c>
      <c r="I7663" s="406" t="s">
        <v>15</v>
      </c>
      <c r="J7663" s="406" t="s">
        <v>1346</v>
      </c>
      <c r="K7663" s="420" t="b">
        <v>0</v>
      </c>
      <c r="L7663" s="406"/>
      <c r="M7663" s="419">
        <v>46080</v>
      </c>
    </row>
    <row r="7664" spans="1:13">
      <c r="A7664" s="418">
        <v>5001</v>
      </c>
      <c r="B7664" s="418">
        <v>410065</v>
      </c>
      <c r="C7664" s="418">
        <v>3000</v>
      </c>
      <c r="D7664" s="406">
        <v>284022025</v>
      </c>
      <c r="E7664" s="406" t="s">
        <v>1119</v>
      </c>
      <c r="F7664" s="418">
        <v>15</v>
      </c>
      <c r="G7664" s="419">
        <v>46085</v>
      </c>
      <c r="H7664" s="419">
        <v>46087</v>
      </c>
      <c r="I7664" s="406" t="s">
        <v>15</v>
      </c>
      <c r="J7664" s="406" t="s">
        <v>1346</v>
      </c>
      <c r="K7664" s="420" t="b">
        <v>0</v>
      </c>
      <c r="L7664" s="406"/>
      <c r="M7664" s="419">
        <v>46090</v>
      </c>
    </row>
    <row r="7665" spans="1:13">
      <c r="A7665" s="418">
        <v>5001</v>
      </c>
      <c r="B7665" s="418">
        <v>442290</v>
      </c>
      <c r="C7665" s="418">
        <v>3000</v>
      </c>
      <c r="D7665" s="406">
        <v>284232025</v>
      </c>
      <c r="E7665" s="406" t="s">
        <v>861</v>
      </c>
      <c r="F7665" s="418">
        <v>50</v>
      </c>
      <c r="G7665" s="419">
        <v>46063</v>
      </c>
      <c r="H7665" s="419">
        <v>46072</v>
      </c>
      <c r="I7665" s="406" t="s">
        <v>15</v>
      </c>
      <c r="J7665" s="406" t="s">
        <v>1346</v>
      </c>
      <c r="K7665" s="420" t="b">
        <v>0</v>
      </c>
      <c r="L7665" s="406"/>
      <c r="M7665" s="419">
        <v>46072</v>
      </c>
    </row>
    <row r="7666" spans="1:13">
      <c r="A7666" s="418">
        <v>5001</v>
      </c>
      <c r="B7666" s="418">
        <v>460668</v>
      </c>
      <c r="C7666" s="418">
        <v>3000</v>
      </c>
      <c r="D7666" s="406">
        <v>284842025</v>
      </c>
      <c r="E7666" s="406" t="s">
        <v>1380</v>
      </c>
      <c r="F7666" s="418">
        <v>150</v>
      </c>
      <c r="G7666" s="419">
        <v>46070</v>
      </c>
      <c r="H7666" s="419">
        <v>46078</v>
      </c>
      <c r="I7666" s="406" t="s">
        <v>15</v>
      </c>
      <c r="J7666" s="406" t="s">
        <v>1346</v>
      </c>
      <c r="K7666" s="420" t="b">
        <v>0</v>
      </c>
      <c r="L7666" s="406"/>
      <c r="M7666" s="419">
        <v>46078</v>
      </c>
    </row>
    <row r="7667" spans="1:13">
      <c r="A7667" s="418">
        <v>5001</v>
      </c>
      <c r="B7667" s="418">
        <v>460668</v>
      </c>
      <c r="C7667" s="418">
        <v>3000</v>
      </c>
      <c r="D7667" s="406">
        <v>284852025</v>
      </c>
      <c r="E7667" s="406" t="s">
        <v>1380</v>
      </c>
      <c r="F7667" s="418">
        <v>50</v>
      </c>
      <c r="G7667" s="419">
        <v>46070</v>
      </c>
      <c r="H7667" s="419">
        <v>46076</v>
      </c>
      <c r="I7667" s="406" t="s">
        <v>15</v>
      </c>
      <c r="J7667" s="406" t="s">
        <v>1346</v>
      </c>
      <c r="K7667" s="420" t="b">
        <v>0</v>
      </c>
      <c r="L7667" s="406"/>
      <c r="M7667" s="419">
        <v>46076</v>
      </c>
    </row>
    <row r="7668" spans="1:13">
      <c r="A7668" s="418">
        <v>5001</v>
      </c>
      <c r="B7668" s="418">
        <v>459562</v>
      </c>
      <c r="C7668" s="418">
        <v>3000</v>
      </c>
      <c r="D7668" s="406">
        <v>284952025</v>
      </c>
      <c r="E7668" s="406" t="s">
        <v>585</v>
      </c>
      <c r="F7668" s="418">
        <v>25</v>
      </c>
      <c r="G7668" s="419">
        <v>46066</v>
      </c>
      <c r="H7668" s="419">
        <v>46080</v>
      </c>
      <c r="I7668" s="406" t="s">
        <v>15</v>
      </c>
      <c r="J7668" s="406" t="s">
        <v>1346</v>
      </c>
      <c r="K7668" s="420" t="b">
        <v>0</v>
      </c>
      <c r="L7668" s="406"/>
      <c r="M7668" s="419">
        <v>46081</v>
      </c>
    </row>
    <row r="7669" spans="1:13">
      <c r="A7669" s="418">
        <v>5001</v>
      </c>
      <c r="B7669" s="418">
        <v>210040</v>
      </c>
      <c r="C7669" s="418">
        <v>3000</v>
      </c>
      <c r="D7669" s="406">
        <v>285382025</v>
      </c>
      <c r="E7669" s="406" t="s">
        <v>395</v>
      </c>
      <c r="F7669" s="418">
        <v>25</v>
      </c>
      <c r="G7669" s="419">
        <v>46105</v>
      </c>
      <c r="H7669" s="419">
        <v>46107</v>
      </c>
      <c r="I7669" s="406" t="s">
        <v>15</v>
      </c>
      <c r="J7669" s="406" t="s">
        <v>1346</v>
      </c>
      <c r="K7669" s="420" t="b">
        <v>0</v>
      </c>
      <c r="L7669" s="406"/>
      <c r="M7669" s="419">
        <v>46109</v>
      </c>
    </row>
    <row r="7670" spans="1:13">
      <c r="A7670" s="418">
        <v>5001</v>
      </c>
      <c r="B7670" s="418">
        <v>422319</v>
      </c>
      <c r="C7670" s="418">
        <v>3000</v>
      </c>
      <c r="D7670" s="406">
        <v>28592026</v>
      </c>
      <c r="E7670" s="406" t="s">
        <v>476</v>
      </c>
      <c r="F7670" s="418">
        <v>2</v>
      </c>
      <c r="G7670" s="419">
        <v>46066</v>
      </c>
      <c r="H7670" s="419">
        <v>46072</v>
      </c>
      <c r="I7670" s="406" t="s">
        <v>15</v>
      </c>
      <c r="J7670" s="406" t="s">
        <v>1346</v>
      </c>
      <c r="K7670" s="420" t="b">
        <v>0</v>
      </c>
      <c r="L7670" s="406"/>
      <c r="M7670" s="419">
        <v>46073</v>
      </c>
    </row>
    <row r="7671" spans="1:13">
      <c r="A7671" s="418">
        <v>2017</v>
      </c>
      <c r="B7671" s="418">
        <v>484626</v>
      </c>
      <c r="C7671" s="418">
        <v>3010</v>
      </c>
      <c r="D7671" s="406">
        <v>2872026</v>
      </c>
      <c r="E7671" s="406" t="s">
        <v>1061</v>
      </c>
      <c r="F7671" s="418">
        <v>4</v>
      </c>
      <c r="G7671" s="419">
        <v>46087</v>
      </c>
      <c r="H7671" s="419">
        <v>46163</v>
      </c>
      <c r="I7671" s="406" t="s">
        <v>15</v>
      </c>
      <c r="J7671" s="406" t="s">
        <v>1346</v>
      </c>
      <c r="K7671" s="420" t="b">
        <v>0</v>
      </c>
      <c r="L7671" s="406"/>
      <c r="M7671" s="419">
        <v>46163</v>
      </c>
    </row>
    <row r="7672" spans="1:13">
      <c r="A7672" s="418">
        <v>5001</v>
      </c>
      <c r="B7672" s="418">
        <v>461239</v>
      </c>
      <c r="C7672" s="418">
        <v>3000</v>
      </c>
      <c r="D7672" s="406">
        <v>287902025</v>
      </c>
      <c r="E7672" s="406" t="s">
        <v>963</v>
      </c>
      <c r="F7672" s="418">
        <v>3</v>
      </c>
      <c r="G7672" s="419">
        <v>46070</v>
      </c>
      <c r="H7672" s="419">
        <v>46076</v>
      </c>
      <c r="I7672" s="406" t="s">
        <v>15</v>
      </c>
      <c r="J7672" s="406" t="s">
        <v>1346</v>
      </c>
      <c r="K7672" s="420" t="b">
        <v>0</v>
      </c>
      <c r="L7672" s="406"/>
      <c r="M7672" s="419">
        <v>46076</v>
      </c>
    </row>
    <row r="7673" spans="1:13">
      <c r="A7673" s="418">
        <v>5001</v>
      </c>
      <c r="B7673" s="418">
        <v>460353</v>
      </c>
      <c r="C7673" s="418">
        <v>3000</v>
      </c>
      <c r="D7673" s="406">
        <v>287962025</v>
      </c>
      <c r="E7673" s="406" t="s">
        <v>761</v>
      </c>
      <c r="F7673" s="418">
        <v>40</v>
      </c>
      <c r="G7673" s="419">
        <v>46073</v>
      </c>
      <c r="H7673" s="419">
        <v>46074</v>
      </c>
      <c r="I7673" s="406" t="s">
        <v>15</v>
      </c>
      <c r="J7673" s="406" t="s">
        <v>1346</v>
      </c>
      <c r="K7673" s="420" t="b">
        <v>0</v>
      </c>
      <c r="L7673" s="406"/>
      <c r="M7673" s="419">
        <v>46074</v>
      </c>
    </row>
    <row r="7674" spans="1:13">
      <c r="A7674" s="418">
        <v>5001</v>
      </c>
      <c r="B7674" s="418">
        <v>460230</v>
      </c>
      <c r="C7674" s="418">
        <v>3000</v>
      </c>
      <c r="D7674" s="406">
        <v>287972025</v>
      </c>
      <c r="E7674" s="406" t="s">
        <v>253</v>
      </c>
      <c r="F7674" s="418">
        <v>7</v>
      </c>
      <c r="G7674" s="419">
        <v>46060</v>
      </c>
      <c r="H7674" s="419">
        <v>46066</v>
      </c>
      <c r="I7674" s="406" t="s">
        <v>15</v>
      </c>
      <c r="J7674" s="406" t="s">
        <v>1346</v>
      </c>
      <c r="K7674" s="420" t="b">
        <v>0</v>
      </c>
      <c r="L7674" s="406"/>
      <c r="M7674" s="419">
        <v>46066</v>
      </c>
    </row>
    <row r="7675" spans="1:13">
      <c r="A7675" s="418">
        <v>5001</v>
      </c>
      <c r="B7675" s="418">
        <v>463212</v>
      </c>
      <c r="C7675" s="418">
        <v>3000</v>
      </c>
      <c r="D7675" s="406">
        <v>287992025</v>
      </c>
      <c r="E7675" s="406" t="s">
        <v>25</v>
      </c>
      <c r="F7675" s="418">
        <v>10</v>
      </c>
      <c r="G7675" s="419">
        <v>46078</v>
      </c>
      <c r="H7675" s="419">
        <v>46085</v>
      </c>
      <c r="I7675" s="406" t="s">
        <v>15</v>
      </c>
      <c r="J7675" s="406" t="s">
        <v>1346</v>
      </c>
      <c r="K7675" s="420" t="b">
        <v>0</v>
      </c>
      <c r="L7675" s="406"/>
      <c r="M7675" s="419">
        <v>46085</v>
      </c>
    </row>
    <row r="7676" spans="1:13">
      <c r="A7676" s="418">
        <v>5001</v>
      </c>
      <c r="B7676" s="418">
        <v>438130</v>
      </c>
      <c r="C7676" s="418">
        <v>3000</v>
      </c>
      <c r="D7676" s="406">
        <v>288762025</v>
      </c>
      <c r="E7676" s="406" t="s">
        <v>609</v>
      </c>
      <c r="F7676" s="418">
        <v>525</v>
      </c>
      <c r="G7676" s="419">
        <v>46059</v>
      </c>
      <c r="H7676" s="419">
        <v>46073</v>
      </c>
      <c r="I7676" s="406" t="s">
        <v>15</v>
      </c>
      <c r="J7676" s="406" t="s">
        <v>1346</v>
      </c>
      <c r="K7676" s="420" t="b">
        <v>0</v>
      </c>
      <c r="L7676" s="406"/>
      <c r="M7676" s="419">
        <v>46073</v>
      </c>
    </row>
    <row r="7677" spans="1:13">
      <c r="A7677" s="418">
        <v>5001</v>
      </c>
      <c r="B7677" s="418">
        <v>464275</v>
      </c>
      <c r="C7677" s="418">
        <v>3000</v>
      </c>
      <c r="D7677" s="406">
        <v>289442025</v>
      </c>
      <c r="E7677" s="406" t="s">
        <v>435</v>
      </c>
      <c r="F7677" s="418">
        <v>103</v>
      </c>
      <c r="G7677" s="419">
        <v>46084</v>
      </c>
      <c r="H7677" s="419">
        <v>46106</v>
      </c>
      <c r="I7677" s="406" t="s">
        <v>15</v>
      </c>
      <c r="J7677" s="406" t="s">
        <v>1346</v>
      </c>
      <c r="K7677" s="420" t="b">
        <v>0</v>
      </c>
      <c r="L7677" s="406"/>
      <c r="M7677" s="419">
        <v>46106</v>
      </c>
    </row>
    <row r="7678" spans="1:13">
      <c r="A7678" s="418">
        <v>5001</v>
      </c>
      <c r="B7678" s="418">
        <v>464275</v>
      </c>
      <c r="C7678" s="418">
        <v>3000</v>
      </c>
      <c r="D7678" s="406">
        <v>289462025</v>
      </c>
      <c r="E7678" s="406" t="s">
        <v>435</v>
      </c>
      <c r="F7678" s="418">
        <v>103</v>
      </c>
      <c r="G7678" s="419">
        <v>46084</v>
      </c>
      <c r="H7678" s="419">
        <v>46106</v>
      </c>
      <c r="I7678" s="406" t="s">
        <v>15</v>
      </c>
      <c r="J7678" s="406" t="s">
        <v>1346</v>
      </c>
      <c r="K7678" s="420" t="b">
        <v>0</v>
      </c>
      <c r="L7678" s="406"/>
      <c r="M7678" s="419">
        <v>46106</v>
      </c>
    </row>
    <row r="7679" spans="1:13">
      <c r="A7679" s="418">
        <v>5001</v>
      </c>
      <c r="B7679" s="418">
        <v>464275</v>
      </c>
      <c r="C7679" s="418">
        <v>3000</v>
      </c>
      <c r="D7679" s="406">
        <v>289482025</v>
      </c>
      <c r="E7679" s="406" t="s">
        <v>435</v>
      </c>
      <c r="F7679" s="418">
        <v>103</v>
      </c>
      <c r="G7679" s="419">
        <v>46084</v>
      </c>
      <c r="H7679" s="419">
        <v>46106</v>
      </c>
      <c r="I7679" s="406" t="s">
        <v>15</v>
      </c>
      <c r="J7679" s="406" t="s">
        <v>1346</v>
      </c>
      <c r="K7679" s="420" t="b">
        <v>0</v>
      </c>
      <c r="L7679" s="406"/>
      <c r="M7679" s="419">
        <v>46106</v>
      </c>
    </row>
    <row r="7680" spans="1:13">
      <c r="A7680" s="418">
        <v>5001</v>
      </c>
      <c r="B7680" s="418">
        <v>464275</v>
      </c>
      <c r="C7680" s="418">
        <v>3000</v>
      </c>
      <c r="D7680" s="406">
        <v>289502025</v>
      </c>
      <c r="E7680" s="406" t="s">
        <v>435</v>
      </c>
      <c r="F7680" s="418">
        <v>56</v>
      </c>
      <c r="G7680" s="419">
        <v>46077</v>
      </c>
      <c r="H7680" s="419">
        <v>46081</v>
      </c>
      <c r="I7680" s="406" t="s">
        <v>15</v>
      </c>
      <c r="J7680" s="406" t="s">
        <v>1346</v>
      </c>
      <c r="K7680" s="420" t="b">
        <v>0</v>
      </c>
      <c r="L7680" s="406"/>
      <c r="M7680" s="419">
        <v>46083</v>
      </c>
    </row>
    <row r="7681" spans="1:13">
      <c r="A7681" s="418">
        <v>5001</v>
      </c>
      <c r="B7681" s="418">
        <v>457217</v>
      </c>
      <c r="C7681" s="418">
        <v>3000</v>
      </c>
      <c r="D7681" s="406">
        <v>28992026</v>
      </c>
      <c r="E7681" s="406" t="s">
        <v>92</v>
      </c>
      <c r="F7681" s="418">
        <v>40</v>
      </c>
      <c r="G7681" s="419">
        <v>46065</v>
      </c>
      <c r="H7681" s="419">
        <v>46078</v>
      </c>
      <c r="I7681" s="406" t="s">
        <v>15</v>
      </c>
      <c r="J7681" s="406" t="s">
        <v>1346</v>
      </c>
      <c r="K7681" s="420" t="b">
        <v>0</v>
      </c>
      <c r="L7681" s="406"/>
      <c r="M7681" s="419">
        <v>46078</v>
      </c>
    </row>
    <row r="7682" spans="1:13">
      <c r="A7682" s="418">
        <v>5001</v>
      </c>
      <c r="B7682" s="418">
        <v>470203</v>
      </c>
      <c r="C7682" s="418">
        <v>3000</v>
      </c>
      <c r="D7682" s="406">
        <v>29692026</v>
      </c>
      <c r="E7682" s="406" t="s">
        <v>984</v>
      </c>
      <c r="F7682" s="418">
        <v>324</v>
      </c>
      <c r="G7682" s="419">
        <v>46065</v>
      </c>
      <c r="H7682" s="419">
        <v>46081</v>
      </c>
      <c r="I7682" s="406" t="s">
        <v>15</v>
      </c>
      <c r="J7682" s="406" t="s">
        <v>1346</v>
      </c>
      <c r="K7682" s="420" t="b">
        <v>0</v>
      </c>
      <c r="L7682" s="406"/>
      <c r="M7682" s="419">
        <v>46084</v>
      </c>
    </row>
    <row r="7683" spans="1:13">
      <c r="A7683" s="418">
        <v>5001</v>
      </c>
      <c r="B7683" s="418">
        <v>470203</v>
      </c>
      <c r="C7683" s="418">
        <v>3000</v>
      </c>
      <c r="D7683" s="406">
        <v>29702026</v>
      </c>
      <c r="E7683" s="406" t="s">
        <v>984</v>
      </c>
      <c r="F7683" s="418">
        <v>324</v>
      </c>
      <c r="G7683" s="419">
        <v>46065</v>
      </c>
      <c r="H7683" s="419">
        <v>46081</v>
      </c>
      <c r="I7683" s="406" t="s">
        <v>15</v>
      </c>
      <c r="J7683" s="406" t="s">
        <v>1346</v>
      </c>
      <c r="K7683" s="420" t="b">
        <v>0</v>
      </c>
      <c r="L7683" s="406"/>
      <c r="M7683" s="419">
        <v>46084</v>
      </c>
    </row>
    <row r="7684" spans="1:13">
      <c r="A7684" s="418">
        <v>2017</v>
      </c>
      <c r="B7684" s="418">
        <v>481624</v>
      </c>
      <c r="C7684" s="418">
        <v>3010</v>
      </c>
      <c r="D7684" s="406">
        <v>29712025</v>
      </c>
      <c r="E7684" s="406" t="s">
        <v>1110</v>
      </c>
      <c r="F7684" s="418">
        <v>425</v>
      </c>
      <c r="G7684" s="419">
        <v>46254</v>
      </c>
      <c r="H7684" s="419">
        <v>46254</v>
      </c>
      <c r="I7684" s="406" t="s">
        <v>15</v>
      </c>
      <c r="J7684" s="406" t="s">
        <v>1346</v>
      </c>
      <c r="K7684" s="420" t="b">
        <v>0</v>
      </c>
      <c r="L7684" s="406"/>
      <c r="M7684" s="419">
        <v>46259</v>
      </c>
    </row>
    <row r="7685" spans="1:13">
      <c r="A7685" s="418">
        <v>5001</v>
      </c>
      <c r="B7685" s="418">
        <v>470203</v>
      </c>
      <c r="C7685" s="418">
        <v>3000</v>
      </c>
      <c r="D7685" s="406">
        <v>29712026</v>
      </c>
      <c r="E7685" s="406" t="s">
        <v>984</v>
      </c>
      <c r="F7685" s="418">
        <v>52</v>
      </c>
      <c r="G7685" s="419">
        <v>46065</v>
      </c>
      <c r="H7685" s="419">
        <v>46083</v>
      </c>
      <c r="I7685" s="406" t="s">
        <v>15</v>
      </c>
      <c r="J7685" s="406" t="s">
        <v>1346</v>
      </c>
      <c r="K7685" s="420" t="b">
        <v>0</v>
      </c>
      <c r="L7685" s="406"/>
      <c r="M7685" s="419">
        <v>46084</v>
      </c>
    </row>
    <row r="7686" spans="1:13">
      <c r="A7686" s="418">
        <v>5001</v>
      </c>
      <c r="B7686" s="418">
        <v>409965</v>
      </c>
      <c r="C7686" s="418">
        <v>3000</v>
      </c>
      <c r="D7686" s="406">
        <v>30252026</v>
      </c>
      <c r="E7686" s="406" t="s">
        <v>488</v>
      </c>
      <c r="F7686" s="418">
        <v>15</v>
      </c>
      <c r="G7686" s="419">
        <v>46065</v>
      </c>
      <c r="H7686" s="419">
        <v>46066</v>
      </c>
      <c r="I7686" s="406" t="s">
        <v>15</v>
      </c>
      <c r="J7686" s="406" t="s">
        <v>1346</v>
      </c>
      <c r="K7686" s="420" t="b">
        <v>0</v>
      </c>
      <c r="L7686" s="406"/>
      <c r="M7686" s="419">
        <v>46067</v>
      </c>
    </row>
    <row r="7687" spans="1:13">
      <c r="A7687" s="418">
        <v>5001</v>
      </c>
      <c r="B7687" s="418">
        <v>463953</v>
      </c>
      <c r="C7687" s="418">
        <v>3000</v>
      </c>
      <c r="D7687" s="406">
        <v>30262024</v>
      </c>
      <c r="E7687" s="406" t="s">
        <v>1027</v>
      </c>
      <c r="F7687" s="418">
        <v>25</v>
      </c>
      <c r="G7687" s="419">
        <v>46035</v>
      </c>
      <c r="H7687" s="419">
        <v>46211</v>
      </c>
      <c r="I7687" s="406" t="s">
        <v>15</v>
      </c>
      <c r="J7687" s="406" t="s">
        <v>1346</v>
      </c>
      <c r="K7687" s="420" t="b">
        <v>0</v>
      </c>
      <c r="L7687" s="406"/>
      <c r="M7687" s="419">
        <v>46213</v>
      </c>
    </row>
    <row r="7688" spans="1:13">
      <c r="A7688" s="418">
        <v>2017</v>
      </c>
      <c r="B7688" s="418">
        <v>463702</v>
      </c>
      <c r="C7688" s="418">
        <v>3010</v>
      </c>
      <c r="D7688" s="406">
        <v>3032026</v>
      </c>
      <c r="E7688" s="406" t="s">
        <v>1072</v>
      </c>
      <c r="F7688" s="418">
        <v>40</v>
      </c>
      <c r="G7688" s="419">
        <v>46086</v>
      </c>
      <c r="H7688" s="419">
        <v>46099</v>
      </c>
      <c r="I7688" s="406" t="s">
        <v>15</v>
      </c>
      <c r="J7688" s="406" t="s">
        <v>1346</v>
      </c>
      <c r="K7688" s="420" t="b">
        <v>0</v>
      </c>
      <c r="L7688" s="406"/>
      <c r="M7688" s="419">
        <v>46099</v>
      </c>
    </row>
    <row r="7689" spans="1:13">
      <c r="A7689" s="418">
        <v>5001</v>
      </c>
      <c r="B7689" s="418">
        <v>465145</v>
      </c>
      <c r="C7689" s="418">
        <v>3000</v>
      </c>
      <c r="D7689" s="406">
        <v>30472026</v>
      </c>
      <c r="E7689" s="406" t="s">
        <v>402</v>
      </c>
      <c r="F7689" s="418">
        <v>50</v>
      </c>
      <c r="G7689" s="419">
        <v>46080</v>
      </c>
      <c r="H7689" s="419">
        <v>46093</v>
      </c>
      <c r="I7689" s="406" t="s">
        <v>15</v>
      </c>
      <c r="J7689" s="406" t="s">
        <v>1346</v>
      </c>
      <c r="K7689" s="420" t="b">
        <v>0</v>
      </c>
      <c r="L7689" s="406"/>
      <c r="M7689" s="419">
        <v>46093</v>
      </c>
    </row>
    <row r="7690" spans="1:13">
      <c r="A7690" s="418">
        <v>5001</v>
      </c>
      <c r="B7690" s="418">
        <v>410005</v>
      </c>
      <c r="C7690" s="418">
        <v>3000</v>
      </c>
      <c r="D7690" s="406">
        <v>30512026</v>
      </c>
      <c r="E7690" s="406" t="s">
        <v>1078</v>
      </c>
      <c r="F7690" s="418">
        <v>40</v>
      </c>
      <c r="G7690" s="419">
        <v>46086</v>
      </c>
      <c r="H7690" s="419">
        <v>46092</v>
      </c>
      <c r="I7690" s="406" t="s">
        <v>15</v>
      </c>
      <c r="J7690" s="406" t="s">
        <v>1346</v>
      </c>
      <c r="K7690" s="420" t="b">
        <v>0</v>
      </c>
      <c r="L7690" s="406"/>
      <c r="M7690" s="419">
        <v>46092</v>
      </c>
    </row>
    <row r="7691" spans="1:13">
      <c r="A7691" s="418">
        <v>5001</v>
      </c>
      <c r="B7691" s="418">
        <v>463948</v>
      </c>
      <c r="C7691" s="418">
        <v>3000</v>
      </c>
      <c r="D7691" s="406">
        <v>30752026</v>
      </c>
      <c r="E7691" s="406" t="s">
        <v>326</v>
      </c>
      <c r="F7691" s="418">
        <v>5</v>
      </c>
      <c r="G7691" s="419">
        <v>46080</v>
      </c>
      <c r="H7691" s="419">
        <v>46093</v>
      </c>
      <c r="I7691" s="406" t="s">
        <v>15</v>
      </c>
      <c r="J7691" s="406" t="s">
        <v>1346</v>
      </c>
      <c r="K7691" s="420" t="b">
        <v>0</v>
      </c>
      <c r="L7691" s="406"/>
      <c r="M7691" s="419">
        <v>46093</v>
      </c>
    </row>
    <row r="7692" spans="1:13">
      <c r="A7692" s="418">
        <v>5001</v>
      </c>
      <c r="B7692" s="418">
        <v>485170</v>
      </c>
      <c r="C7692" s="418">
        <v>3000</v>
      </c>
      <c r="D7692" s="406">
        <v>30812026</v>
      </c>
      <c r="E7692" s="406" t="s">
        <v>715</v>
      </c>
      <c r="F7692" s="418">
        <v>2</v>
      </c>
      <c r="G7692" s="419">
        <v>46120</v>
      </c>
      <c r="H7692" s="419">
        <v>46126</v>
      </c>
      <c r="I7692" s="406" t="s">
        <v>15</v>
      </c>
      <c r="J7692" s="406" t="s">
        <v>1346</v>
      </c>
      <c r="K7692" s="420" t="b">
        <v>0</v>
      </c>
      <c r="L7692" s="406"/>
      <c r="M7692" s="419">
        <v>46126</v>
      </c>
    </row>
    <row r="7693" spans="1:13">
      <c r="A7693" s="418">
        <v>5001</v>
      </c>
      <c r="B7693" s="418">
        <v>485170</v>
      </c>
      <c r="C7693" s="418">
        <v>3000</v>
      </c>
      <c r="D7693" s="406">
        <v>30822026</v>
      </c>
      <c r="E7693" s="406" t="s">
        <v>715</v>
      </c>
      <c r="F7693" s="418">
        <v>2</v>
      </c>
      <c r="G7693" s="419">
        <v>46120</v>
      </c>
      <c r="H7693" s="419">
        <v>46126</v>
      </c>
      <c r="I7693" s="406" t="s">
        <v>15</v>
      </c>
      <c r="J7693" s="406" t="s">
        <v>1346</v>
      </c>
      <c r="K7693" s="420" t="b">
        <v>0</v>
      </c>
      <c r="L7693" s="406"/>
      <c r="M7693" s="419">
        <v>46126</v>
      </c>
    </row>
    <row r="7694" spans="1:13">
      <c r="A7694" s="418">
        <v>5001</v>
      </c>
      <c r="B7694" s="418">
        <v>461897</v>
      </c>
      <c r="C7694" s="418">
        <v>3000</v>
      </c>
      <c r="D7694" s="406">
        <v>3212026</v>
      </c>
      <c r="E7694" s="406" t="s">
        <v>1403</v>
      </c>
      <c r="F7694" s="418">
        <v>6</v>
      </c>
      <c r="G7694" s="419">
        <v>46060</v>
      </c>
      <c r="H7694" s="419">
        <v>46072</v>
      </c>
      <c r="I7694" s="406" t="s">
        <v>15</v>
      </c>
      <c r="J7694" s="406" t="s">
        <v>1346</v>
      </c>
      <c r="K7694" s="420" t="b">
        <v>0</v>
      </c>
      <c r="L7694" s="406"/>
      <c r="M7694" s="419">
        <v>46072</v>
      </c>
    </row>
    <row r="7695" spans="1:13">
      <c r="A7695" s="418">
        <v>2017</v>
      </c>
      <c r="B7695" s="418">
        <v>211904</v>
      </c>
      <c r="C7695" s="418">
        <v>3010</v>
      </c>
      <c r="D7695" s="406">
        <v>3242026</v>
      </c>
      <c r="E7695" s="406" t="s">
        <v>31</v>
      </c>
      <c r="F7695" s="418">
        <v>6</v>
      </c>
      <c r="G7695" s="419">
        <v>46086</v>
      </c>
      <c r="H7695" s="419">
        <v>46093</v>
      </c>
      <c r="I7695" s="406" t="s">
        <v>15</v>
      </c>
      <c r="J7695" s="406" t="s">
        <v>1346</v>
      </c>
      <c r="K7695" s="420" t="b">
        <v>0</v>
      </c>
      <c r="L7695" s="406"/>
      <c r="M7695" s="419">
        <v>46093</v>
      </c>
    </row>
    <row r="7696" spans="1:13">
      <c r="A7696" s="418">
        <v>5001</v>
      </c>
      <c r="B7696" s="418">
        <v>474360</v>
      </c>
      <c r="C7696" s="418">
        <v>3000</v>
      </c>
      <c r="D7696" s="406">
        <v>32432026</v>
      </c>
      <c r="E7696" s="406" t="s">
        <v>936</v>
      </c>
      <c r="F7696" s="418">
        <v>50</v>
      </c>
      <c r="G7696" s="419">
        <v>46136</v>
      </c>
      <c r="H7696" s="419">
        <v>46139</v>
      </c>
      <c r="I7696" s="406" t="s">
        <v>15</v>
      </c>
      <c r="J7696" s="406" t="s">
        <v>1346</v>
      </c>
      <c r="K7696" s="420" t="b">
        <v>0</v>
      </c>
      <c r="L7696" s="406"/>
      <c r="M7696" s="419">
        <v>46139</v>
      </c>
    </row>
    <row r="7697" spans="1:13">
      <c r="A7697" s="418">
        <v>5001</v>
      </c>
      <c r="B7697" s="418">
        <v>474360</v>
      </c>
      <c r="C7697" s="418">
        <v>3000</v>
      </c>
      <c r="D7697" s="406">
        <v>32442026</v>
      </c>
      <c r="E7697" s="406" t="s">
        <v>936</v>
      </c>
      <c r="F7697" s="418">
        <v>100</v>
      </c>
      <c r="G7697" s="419">
        <v>46080</v>
      </c>
      <c r="H7697" s="419">
        <v>46088</v>
      </c>
      <c r="I7697" s="406" t="s">
        <v>15</v>
      </c>
      <c r="J7697" s="406" t="s">
        <v>1346</v>
      </c>
      <c r="K7697" s="420" t="b">
        <v>0</v>
      </c>
      <c r="L7697" s="406"/>
      <c r="M7697" s="419">
        <v>46088</v>
      </c>
    </row>
    <row r="7698" spans="1:13">
      <c r="A7698" s="418">
        <v>5001</v>
      </c>
      <c r="B7698" s="418">
        <v>410072</v>
      </c>
      <c r="C7698" s="418">
        <v>3000</v>
      </c>
      <c r="D7698" s="406">
        <v>32512026</v>
      </c>
      <c r="E7698" s="406" t="s">
        <v>30</v>
      </c>
      <c r="F7698" s="418">
        <v>2</v>
      </c>
      <c r="G7698" s="419">
        <v>46098</v>
      </c>
      <c r="H7698" s="419">
        <v>46102</v>
      </c>
      <c r="I7698" s="406" t="s">
        <v>15</v>
      </c>
      <c r="J7698" s="406" t="s">
        <v>1346</v>
      </c>
      <c r="K7698" s="420" t="b">
        <v>0</v>
      </c>
      <c r="L7698" s="406"/>
      <c r="M7698" s="419">
        <v>46140</v>
      </c>
    </row>
    <row r="7699" spans="1:13">
      <c r="A7699" s="418">
        <v>5001</v>
      </c>
      <c r="B7699" s="418">
        <v>410547</v>
      </c>
      <c r="C7699" s="418">
        <v>3000</v>
      </c>
      <c r="D7699" s="406">
        <v>3252026</v>
      </c>
      <c r="E7699" s="406" t="s">
        <v>416</v>
      </c>
      <c r="F7699" s="418">
        <v>280</v>
      </c>
      <c r="G7699" s="419">
        <v>46123</v>
      </c>
      <c r="H7699" s="419">
        <v>46149</v>
      </c>
      <c r="I7699" s="406" t="s">
        <v>15</v>
      </c>
      <c r="J7699" s="406" t="s">
        <v>1346</v>
      </c>
      <c r="K7699" s="420" t="b">
        <v>0</v>
      </c>
      <c r="L7699" s="406"/>
      <c r="M7699" s="419">
        <v>46150</v>
      </c>
    </row>
    <row r="7700" spans="1:13">
      <c r="A7700" s="418">
        <v>5001</v>
      </c>
      <c r="B7700" s="418">
        <v>456981</v>
      </c>
      <c r="C7700" s="418">
        <v>3000</v>
      </c>
      <c r="D7700" s="406">
        <v>32632026</v>
      </c>
      <c r="E7700" s="406" t="s">
        <v>1404</v>
      </c>
      <c r="F7700" s="418">
        <v>2000000</v>
      </c>
      <c r="G7700" s="419">
        <v>46083</v>
      </c>
      <c r="H7700" s="419">
        <v>46092</v>
      </c>
      <c r="I7700" s="406" t="s">
        <v>15</v>
      </c>
      <c r="J7700" s="406" t="s">
        <v>1346</v>
      </c>
      <c r="K7700" s="420" t="b">
        <v>0</v>
      </c>
      <c r="L7700" s="406"/>
      <c r="M7700" s="419">
        <v>46092</v>
      </c>
    </row>
    <row r="7701" spans="1:13">
      <c r="A7701" s="418">
        <v>5001</v>
      </c>
      <c r="B7701" s="418">
        <v>456981</v>
      </c>
      <c r="C7701" s="418">
        <v>3000</v>
      </c>
      <c r="D7701" s="406">
        <v>32642026</v>
      </c>
      <c r="E7701" s="406" t="s">
        <v>1404</v>
      </c>
      <c r="F7701" s="418">
        <v>1250000</v>
      </c>
      <c r="G7701" s="419">
        <v>46077</v>
      </c>
      <c r="H7701" s="419">
        <v>46092</v>
      </c>
      <c r="I7701" s="406" t="s">
        <v>15</v>
      </c>
      <c r="J7701" s="406" t="s">
        <v>1346</v>
      </c>
      <c r="K7701" s="420" t="b">
        <v>0</v>
      </c>
      <c r="L7701" s="406"/>
      <c r="M7701" s="419">
        <v>46092</v>
      </c>
    </row>
    <row r="7702" spans="1:13">
      <c r="A7702" s="418">
        <v>5001</v>
      </c>
      <c r="B7702" s="418">
        <v>477066</v>
      </c>
      <c r="C7702" s="418">
        <v>3000</v>
      </c>
      <c r="D7702" s="406">
        <v>32652026</v>
      </c>
      <c r="E7702" s="406" t="s">
        <v>788</v>
      </c>
      <c r="F7702" s="418">
        <v>10800000</v>
      </c>
      <c r="G7702" s="419">
        <v>46076</v>
      </c>
      <c r="H7702" s="419">
        <v>46090</v>
      </c>
      <c r="I7702" s="406" t="s">
        <v>15</v>
      </c>
      <c r="J7702" s="406" t="s">
        <v>1346</v>
      </c>
      <c r="K7702" s="420" t="b">
        <v>0</v>
      </c>
      <c r="L7702" s="406"/>
      <c r="M7702" s="419">
        <v>46090</v>
      </c>
    </row>
    <row r="7703" spans="1:13">
      <c r="A7703" s="418">
        <v>5001</v>
      </c>
      <c r="B7703" s="418">
        <v>410161</v>
      </c>
      <c r="C7703" s="418">
        <v>3000</v>
      </c>
      <c r="D7703" s="406">
        <v>32672026</v>
      </c>
      <c r="E7703" s="406" t="s">
        <v>938</v>
      </c>
      <c r="F7703" s="418">
        <v>25</v>
      </c>
      <c r="G7703" s="419">
        <v>46073</v>
      </c>
      <c r="H7703" s="419">
        <v>46079</v>
      </c>
      <c r="I7703" s="406" t="s">
        <v>15</v>
      </c>
      <c r="J7703" s="406" t="s">
        <v>1346</v>
      </c>
      <c r="K7703" s="420" t="b">
        <v>0</v>
      </c>
      <c r="L7703" s="406"/>
      <c r="M7703" s="419">
        <v>46080</v>
      </c>
    </row>
    <row r="7704" spans="1:13">
      <c r="A7704" s="418">
        <v>5001</v>
      </c>
      <c r="B7704" s="418">
        <v>471700</v>
      </c>
      <c r="C7704" s="418">
        <v>3000</v>
      </c>
      <c r="D7704" s="406">
        <v>32922026</v>
      </c>
      <c r="E7704" s="406" t="s">
        <v>211</v>
      </c>
      <c r="F7704" s="418">
        <v>75</v>
      </c>
      <c r="G7704" s="419">
        <v>46080</v>
      </c>
      <c r="H7704" s="419">
        <v>46093</v>
      </c>
      <c r="I7704" s="406" t="s">
        <v>15</v>
      </c>
      <c r="J7704" s="406" t="s">
        <v>1346</v>
      </c>
      <c r="K7704" s="420" t="b">
        <v>0</v>
      </c>
      <c r="L7704" s="406"/>
      <c r="M7704" s="419">
        <v>46093</v>
      </c>
    </row>
    <row r="7705" spans="1:13">
      <c r="A7705" s="418">
        <v>5001</v>
      </c>
      <c r="B7705" s="418">
        <v>458387</v>
      </c>
      <c r="C7705" s="418">
        <v>3000</v>
      </c>
      <c r="D7705" s="406">
        <v>33052026</v>
      </c>
      <c r="E7705" s="406" t="s">
        <v>415</v>
      </c>
      <c r="F7705" s="418">
        <v>60</v>
      </c>
      <c r="G7705" s="419">
        <v>46080</v>
      </c>
      <c r="H7705" s="419">
        <v>46088</v>
      </c>
      <c r="I7705" s="406" t="s">
        <v>15</v>
      </c>
      <c r="J7705" s="406" t="s">
        <v>1346</v>
      </c>
      <c r="K7705" s="420" t="b">
        <v>0</v>
      </c>
      <c r="L7705" s="406"/>
      <c r="M7705" s="419">
        <v>46088</v>
      </c>
    </row>
    <row r="7706" spans="1:13">
      <c r="A7706" s="418">
        <v>5001</v>
      </c>
      <c r="B7706" s="418">
        <v>410072</v>
      </c>
      <c r="C7706" s="418">
        <v>3000</v>
      </c>
      <c r="D7706" s="406">
        <v>33062026</v>
      </c>
      <c r="E7706" s="406" t="s">
        <v>30</v>
      </c>
      <c r="F7706" s="418">
        <v>8</v>
      </c>
      <c r="G7706" s="419">
        <v>46084</v>
      </c>
      <c r="H7706" s="419">
        <v>46084</v>
      </c>
      <c r="I7706" s="406" t="s">
        <v>15</v>
      </c>
      <c r="J7706" s="406" t="s">
        <v>1346</v>
      </c>
      <c r="K7706" s="420" t="b">
        <v>0</v>
      </c>
      <c r="L7706" s="406"/>
      <c r="M7706" s="419">
        <v>46090</v>
      </c>
    </row>
    <row r="7707" spans="1:13">
      <c r="A7707" s="418">
        <v>5001</v>
      </c>
      <c r="B7707" s="418">
        <v>445544</v>
      </c>
      <c r="C7707" s="418">
        <v>3000</v>
      </c>
      <c r="D7707" s="406">
        <v>34392026</v>
      </c>
      <c r="E7707" s="406" t="s">
        <v>143</v>
      </c>
      <c r="F7707" s="418">
        <v>50</v>
      </c>
      <c r="G7707" s="419">
        <v>46114</v>
      </c>
      <c r="H7707" s="419">
        <v>46120</v>
      </c>
      <c r="I7707" s="406" t="s">
        <v>15</v>
      </c>
      <c r="J7707" s="406" t="s">
        <v>1346</v>
      </c>
      <c r="K7707" s="420" t="b">
        <v>0</v>
      </c>
      <c r="L7707" s="406"/>
      <c r="M7707" s="419">
        <v>46120</v>
      </c>
    </row>
    <row r="7708" spans="1:13">
      <c r="A7708" s="418">
        <v>5001</v>
      </c>
      <c r="B7708" s="418">
        <v>445544</v>
      </c>
      <c r="C7708" s="418">
        <v>3000</v>
      </c>
      <c r="D7708" s="406">
        <v>34402026</v>
      </c>
      <c r="E7708" s="406" t="s">
        <v>143</v>
      </c>
      <c r="F7708" s="418">
        <v>200</v>
      </c>
      <c r="G7708" s="419">
        <v>46080</v>
      </c>
      <c r="H7708" s="419">
        <v>46088</v>
      </c>
      <c r="I7708" s="406" t="s">
        <v>15</v>
      </c>
      <c r="J7708" s="406" t="s">
        <v>1346</v>
      </c>
      <c r="K7708" s="420" t="b">
        <v>0</v>
      </c>
      <c r="L7708" s="406"/>
      <c r="M7708" s="419">
        <v>46088</v>
      </c>
    </row>
    <row r="7709" spans="1:13">
      <c r="A7709" s="418">
        <v>5001</v>
      </c>
      <c r="B7709" s="418">
        <v>410235</v>
      </c>
      <c r="C7709" s="418">
        <v>3000</v>
      </c>
      <c r="D7709" s="406">
        <v>34682026</v>
      </c>
      <c r="E7709" s="406" t="s">
        <v>73</v>
      </c>
      <c r="F7709" s="418">
        <v>925</v>
      </c>
      <c r="G7709" s="419">
        <v>46080</v>
      </c>
      <c r="H7709" s="419">
        <v>46085</v>
      </c>
      <c r="I7709" s="406" t="s">
        <v>15</v>
      </c>
      <c r="J7709" s="406" t="s">
        <v>1346</v>
      </c>
      <c r="K7709" s="420" t="b">
        <v>0</v>
      </c>
      <c r="L7709" s="406"/>
      <c r="M7709" s="419">
        <v>46085</v>
      </c>
    </row>
    <row r="7710" spans="1:13">
      <c r="A7710" s="418">
        <v>5001</v>
      </c>
      <c r="B7710" s="418">
        <v>410038</v>
      </c>
      <c r="C7710" s="418">
        <v>3000</v>
      </c>
      <c r="D7710" s="406">
        <v>34692026</v>
      </c>
      <c r="E7710" s="406" t="s">
        <v>257</v>
      </c>
      <c r="F7710" s="418">
        <v>25</v>
      </c>
      <c r="G7710" s="419">
        <v>46093</v>
      </c>
      <c r="H7710" s="419">
        <v>46094</v>
      </c>
      <c r="I7710" s="406" t="s">
        <v>15</v>
      </c>
      <c r="J7710" s="406" t="s">
        <v>1346</v>
      </c>
      <c r="K7710" s="420" t="b">
        <v>0</v>
      </c>
      <c r="L7710" s="406"/>
      <c r="M7710" s="419">
        <v>46098</v>
      </c>
    </row>
    <row r="7711" spans="1:13">
      <c r="A7711" s="418">
        <v>5001</v>
      </c>
      <c r="B7711" s="418">
        <v>476965</v>
      </c>
      <c r="C7711" s="418">
        <v>3000</v>
      </c>
      <c r="D7711" s="406">
        <v>34882026</v>
      </c>
      <c r="E7711" s="406" t="s">
        <v>298</v>
      </c>
      <c r="F7711" s="418">
        <v>1</v>
      </c>
      <c r="G7711" s="419">
        <v>46077</v>
      </c>
      <c r="H7711" s="419">
        <v>46081</v>
      </c>
      <c r="I7711" s="406" t="s">
        <v>15</v>
      </c>
      <c r="J7711" s="406" t="s">
        <v>1346</v>
      </c>
      <c r="K7711" s="420" t="b">
        <v>0</v>
      </c>
      <c r="L7711" s="406"/>
      <c r="M7711" s="419">
        <v>46081</v>
      </c>
    </row>
    <row r="7712" spans="1:13">
      <c r="A7712" s="418">
        <v>5001</v>
      </c>
      <c r="B7712" s="418">
        <v>476965</v>
      </c>
      <c r="C7712" s="418">
        <v>3000</v>
      </c>
      <c r="D7712" s="406">
        <v>34892026</v>
      </c>
      <c r="E7712" s="406" t="s">
        <v>298</v>
      </c>
      <c r="F7712" s="418">
        <v>1</v>
      </c>
      <c r="G7712" s="419">
        <v>46076</v>
      </c>
      <c r="H7712" s="419">
        <v>46081</v>
      </c>
      <c r="I7712" s="406" t="s">
        <v>15</v>
      </c>
      <c r="J7712" s="406" t="s">
        <v>1346</v>
      </c>
      <c r="K7712" s="420" t="b">
        <v>0</v>
      </c>
      <c r="L7712" s="406"/>
      <c r="M7712" s="419">
        <v>46081</v>
      </c>
    </row>
    <row r="7713" spans="1:13">
      <c r="A7713" s="418">
        <v>5001</v>
      </c>
      <c r="B7713" s="418">
        <v>476965</v>
      </c>
      <c r="C7713" s="418">
        <v>3000</v>
      </c>
      <c r="D7713" s="406">
        <v>34902026</v>
      </c>
      <c r="E7713" s="406" t="s">
        <v>298</v>
      </c>
      <c r="F7713" s="418">
        <v>1</v>
      </c>
      <c r="G7713" s="419">
        <v>46077</v>
      </c>
      <c r="H7713" s="419">
        <v>46081</v>
      </c>
      <c r="I7713" s="406" t="s">
        <v>15</v>
      </c>
      <c r="J7713" s="406" t="s">
        <v>1346</v>
      </c>
      <c r="K7713" s="420" t="b">
        <v>0</v>
      </c>
      <c r="L7713" s="406"/>
      <c r="M7713" s="419">
        <v>46081</v>
      </c>
    </row>
    <row r="7714" spans="1:13">
      <c r="A7714" s="418">
        <v>5001</v>
      </c>
      <c r="B7714" s="418">
        <v>476965</v>
      </c>
      <c r="C7714" s="418">
        <v>3000</v>
      </c>
      <c r="D7714" s="406">
        <v>34912026</v>
      </c>
      <c r="E7714" s="406" t="s">
        <v>298</v>
      </c>
      <c r="F7714" s="418">
        <v>1</v>
      </c>
      <c r="G7714" s="419">
        <v>46074</v>
      </c>
      <c r="H7714" s="419">
        <v>46081</v>
      </c>
      <c r="I7714" s="406" t="s">
        <v>15</v>
      </c>
      <c r="J7714" s="406" t="s">
        <v>1346</v>
      </c>
      <c r="K7714" s="420" t="b">
        <v>0</v>
      </c>
      <c r="L7714" s="406"/>
      <c r="M7714" s="419">
        <v>46081</v>
      </c>
    </row>
    <row r="7715" spans="1:13">
      <c r="A7715" s="418">
        <v>5001</v>
      </c>
      <c r="B7715" s="418">
        <v>476965</v>
      </c>
      <c r="C7715" s="418">
        <v>3000</v>
      </c>
      <c r="D7715" s="406">
        <v>34922026</v>
      </c>
      <c r="E7715" s="406" t="s">
        <v>298</v>
      </c>
      <c r="F7715" s="418">
        <v>1</v>
      </c>
      <c r="G7715" s="419">
        <v>46078</v>
      </c>
      <c r="H7715" s="419">
        <v>46081</v>
      </c>
      <c r="I7715" s="406" t="s">
        <v>15</v>
      </c>
      <c r="J7715" s="406" t="s">
        <v>1346</v>
      </c>
      <c r="K7715" s="420" t="b">
        <v>0</v>
      </c>
      <c r="L7715" s="406"/>
      <c r="M7715" s="419">
        <v>46081</v>
      </c>
    </row>
    <row r="7716" spans="1:13">
      <c r="A7716" s="418">
        <v>5001</v>
      </c>
      <c r="B7716" s="418">
        <v>476965</v>
      </c>
      <c r="C7716" s="418">
        <v>3000</v>
      </c>
      <c r="D7716" s="406">
        <v>34932026</v>
      </c>
      <c r="E7716" s="406" t="s">
        <v>298</v>
      </c>
      <c r="F7716" s="418">
        <v>1</v>
      </c>
      <c r="G7716" s="419">
        <v>46079</v>
      </c>
      <c r="H7716" s="419">
        <v>46081</v>
      </c>
      <c r="I7716" s="406" t="s">
        <v>15</v>
      </c>
      <c r="J7716" s="406" t="s">
        <v>1346</v>
      </c>
      <c r="K7716" s="420" t="b">
        <v>0</v>
      </c>
      <c r="L7716" s="406"/>
      <c r="M7716" s="419">
        <v>46081</v>
      </c>
    </row>
    <row r="7717" spans="1:13">
      <c r="A7717" s="418">
        <v>5001</v>
      </c>
      <c r="B7717" s="418">
        <v>476965</v>
      </c>
      <c r="C7717" s="418">
        <v>3000</v>
      </c>
      <c r="D7717" s="406">
        <v>34942026</v>
      </c>
      <c r="E7717" s="406" t="s">
        <v>298</v>
      </c>
      <c r="F7717" s="418">
        <v>1</v>
      </c>
      <c r="G7717" s="419">
        <v>46084</v>
      </c>
      <c r="H7717" s="419">
        <v>46087</v>
      </c>
      <c r="I7717" s="406" t="s">
        <v>15</v>
      </c>
      <c r="J7717" s="406" t="s">
        <v>1346</v>
      </c>
      <c r="K7717" s="420" t="b">
        <v>0</v>
      </c>
      <c r="L7717" s="406"/>
      <c r="M7717" s="419">
        <v>46088</v>
      </c>
    </row>
    <row r="7718" spans="1:13">
      <c r="A7718" s="418">
        <v>5001</v>
      </c>
      <c r="B7718" s="418">
        <v>476965</v>
      </c>
      <c r="C7718" s="418">
        <v>3000</v>
      </c>
      <c r="D7718" s="406">
        <v>34952026</v>
      </c>
      <c r="E7718" s="406" t="s">
        <v>298</v>
      </c>
      <c r="F7718" s="418">
        <v>1</v>
      </c>
      <c r="G7718" s="419">
        <v>46084</v>
      </c>
      <c r="H7718" s="419">
        <v>46087</v>
      </c>
      <c r="I7718" s="406" t="s">
        <v>15</v>
      </c>
      <c r="J7718" s="406" t="s">
        <v>1346</v>
      </c>
      <c r="K7718" s="420" t="b">
        <v>0</v>
      </c>
      <c r="L7718" s="406"/>
      <c r="M7718" s="419">
        <v>46088</v>
      </c>
    </row>
    <row r="7719" spans="1:13">
      <c r="A7719" s="418">
        <v>5001</v>
      </c>
      <c r="B7719" s="418">
        <v>410033</v>
      </c>
      <c r="C7719" s="418">
        <v>3000</v>
      </c>
      <c r="D7719" s="406">
        <v>35052026</v>
      </c>
      <c r="E7719" s="406" t="s">
        <v>234</v>
      </c>
      <c r="F7719" s="418">
        <v>3</v>
      </c>
      <c r="G7719" s="419">
        <v>46094</v>
      </c>
      <c r="H7719" s="419">
        <v>46098</v>
      </c>
      <c r="I7719" s="406" t="s">
        <v>15</v>
      </c>
      <c r="J7719" s="406" t="s">
        <v>1346</v>
      </c>
      <c r="K7719" s="420" t="b">
        <v>0</v>
      </c>
      <c r="L7719" s="406"/>
      <c r="M7719" s="419">
        <v>46098</v>
      </c>
    </row>
    <row r="7720" spans="1:13">
      <c r="A7720" s="418">
        <v>5001</v>
      </c>
      <c r="B7720" s="418">
        <v>410033</v>
      </c>
      <c r="C7720" s="418">
        <v>3000</v>
      </c>
      <c r="D7720" s="406">
        <v>35072026</v>
      </c>
      <c r="E7720" s="406" t="s">
        <v>234</v>
      </c>
      <c r="F7720" s="418">
        <v>3</v>
      </c>
      <c r="G7720" s="419">
        <v>46101</v>
      </c>
      <c r="H7720" s="419">
        <v>46101</v>
      </c>
      <c r="I7720" s="406" t="s">
        <v>15</v>
      </c>
      <c r="J7720" s="406" t="s">
        <v>1346</v>
      </c>
      <c r="K7720" s="420" t="b">
        <v>0</v>
      </c>
      <c r="L7720" s="406"/>
      <c r="M7720" s="419">
        <v>46102</v>
      </c>
    </row>
    <row r="7721" spans="1:13">
      <c r="A7721" s="418">
        <v>5001</v>
      </c>
      <c r="B7721" s="418">
        <v>422463</v>
      </c>
      <c r="C7721" s="418">
        <v>3000</v>
      </c>
      <c r="D7721" s="406">
        <v>35652026</v>
      </c>
      <c r="E7721" s="406" t="s">
        <v>249</v>
      </c>
      <c r="F7721" s="418">
        <v>2</v>
      </c>
      <c r="G7721" s="419">
        <v>46084</v>
      </c>
      <c r="H7721" s="419">
        <v>46122</v>
      </c>
      <c r="I7721" s="406" t="s">
        <v>15</v>
      </c>
      <c r="J7721" s="406" t="s">
        <v>1346</v>
      </c>
      <c r="K7721" s="420" t="b">
        <v>0</v>
      </c>
      <c r="L7721" s="406"/>
      <c r="M7721" s="419">
        <v>46122</v>
      </c>
    </row>
    <row r="7722" spans="1:13">
      <c r="A7722" s="418">
        <v>5001</v>
      </c>
      <c r="B7722" s="418">
        <v>446240</v>
      </c>
      <c r="C7722" s="418">
        <v>3000</v>
      </c>
      <c r="D7722" s="406">
        <v>35722026</v>
      </c>
      <c r="E7722" s="406" t="s">
        <v>1405</v>
      </c>
      <c r="F7722" s="418">
        <v>363</v>
      </c>
      <c r="G7722" s="419">
        <v>46080</v>
      </c>
      <c r="H7722" s="419">
        <v>46088</v>
      </c>
      <c r="I7722" s="406" t="s">
        <v>15</v>
      </c>
      <c r="J7722" s="406" t="s">
        <v>1346</v>
      </c>
      <c r="K7722" s="420" t="b">
        <v>0</v>
      </c>
      <c r="L7722" s="406"/>
      <c r="M7722" s="419">
        <v>46088</v>
      </c>
    </row>
    <row r="7723" spans="1:13">
      <c r="A7723" s="418">
        <v>5001</v>
      </c>
      <c r="B7723" s="418">
        <v>446248</v>
      </c>
      <c r="C7723" s="418">
        <v>3000</v>
      </c>
      <c r="D7723" s="406">
        <v>35732026</v>
      </c>
      <c r="E7723" s="406" t="s">
        <v>181</v>
      </c>
      <c r="F7723" s="418">
        <v>340</v>
      </c>
      <c r="G7723" s="419">
        <v>46080</v>
      </c>
      <c r="H7723" s="419">
        <v>46088</v>
      </c>
      <c r="I7723" s="406" t="s">
        <v>15</v>
      </c>
      <c r="J7723" s="406" t="s">
        <v>1346</v>
      </c>
      <c r="K7723" s="420" t="b">
        <v>0</v>
      </c>
      <c r="L7723" s="406"/>
      <c r="M7723" s="419">
        <v>46088</v>
      </c>
    </row>
    <row r="7724" spans="1:13">
      <c r="A7724" s="418">
        <v>5001</v>
      </c>
      <c r="B7724" s="418">
        <v>445545</v>
      </c>
      <c r="C7724" s="418">
        <v>3000</v>
      </c>
      <c r="D7724" s="406">
        <v>36252026</v>
      </c>
      <c r="E7724" s="406" t="s">
        <v>1122</v>
      </c>
      <c r="F7724" s="418">
        <v>25</v>
      </c>
      <c r="G7724" s="419">
        <v>46080</v>
      </c>
      <c r="H7724" s="419">
        <v>46087</v>
      </c>
      <c r="I7724" s="406" t="s">
        <v>15</v>
      </c>
      <c r="J7724" s="406" t="s">
        <v>1346</v>
      </c>
      <c r="K7724" s="420" t="b">
        <v>0</v>
      </c>
      <c r="L7724" s="406"/>
      <c r="M7724" s="419">
        <v>46087</v>
      </c>
    </row>
    <row r="7725" spans="1:13">
      <c r="A7725" s="418">
        <v>5001</v>
      </c>
      <c r="B7725" s="418">
        <v>409958</v>
      </c>
      <c r="C7725" s="418">
        <v>3000</v>
      </c>
      <c r="D7725" s="406">
        <v>36692026</v>
      </c>
      <c r="E7725" s="406" t="s">
        <v>727</v>
      </c>
      <c r="F7725" s="418">
        <v>150</v>
      </c>
      <c r="G7725" s="419">
        <v>46076</v>
      </c>
      <c r="H7725" s="419">
        <v>46084</v>
      </c>
      <c r="I7725" s="406" t="s">
        <v>15</v>
      </c>
      <c r="J7725" s="406" t="s">
        <v>1346</v>
      </c>
      <c r="K7725" s="420" t="b">
        <v>0</v>
      </c>
      <c r="L7725" s="406"/>
      <c r="M7725" s="419">
        <v>46084</v>
      </c>
    </row>
    <row r="7726" spans="1:13">
      <c r="A7726" s="418">
        <v>5001</v>
      </c>
      <c r="B7726" s="418">
        <v>471475</v>
      </c>
      <c r="C7726" s="418">
        <v>3000</v>
      </c>
      <c r="D7726" s="406">
        <v>36712026</v>
      </c>
      <c r="E7726" s="406" t="s">
        <v>953</v>
      </c>
      <c r="F7726" s="418">
        <v>17</v>
      </c>
      <c r="G7726" s="419">
        <v>46074</v>
      </c>
      <c r="H7726" s="419">
        <v>46090</v>
      </c>
      <c r="I7726" s="406" t="s">
        <v>15</v>
      </c>
      <c r="J7726" s="406" t="s">
        <v>1346</v>
      </c>
      <c r="K7726" s="420" t="b">
        <v>0</v>
      </c>
      <c r="L7726" s="406"/>
      <c r="M7726" s="419">
        <v>46091</v>
      </c>
    </row>
    <row r="7727" spans="1:13">
      <c r="A7727" s="418">
        <v>5001</v>
      </c>
      <c r="B7727" s="418">
        <v>410478</v>
      </c>
      <c r="C7727" s="418">
        <v>3000</v>
      </c>
      <c r="D7727" s="406">
        <v>36722026</v>
      </c>
      <c r="E7727" s="406" t="s">
        <v>619</v>
      </c>
      <c r="F7727" s="418">
        <v>450</v>
      </c>
      <c r="G7727" s="419">
        <v>46074</v>
      </c>
      <c r="H7727" s="419">
        <v>46091</v>
      </c>
      <c r="I7727" s="406" t="s">
        <v>15</v>
      </c>
      <c r="J7727" s="406" t="s">
        <v>1346</v>
      </c>
      <c r="K7727" s="420" t="b">
        <v>0</v>
      </c>
      <c r="L7727" s="406"/>
      <c r="M7727" s="419">
        <v>46091</v>
      </c>
    </row>
    <row r="7728" spans="1:13">
      <c r="A7728" s="418">
        <v>5001</v>
      </c>
      <c r="B7728" s="418">
        <v>210404</v>
      </c>
      <c r="C7728" s="418">
        <v>3000</v>
      </c>
      <c r="D7728" s="406">
        <v>36792026</v>
      </c>
      <c r="E7728" s="406" t="s">
        <v>798</v>
      </c>
      <c r="F7728" s="418">
        <v>80</v>
      </c>
      <c r="G7728" s="419">
        <v>46151</v>
      </c>
      <c r="H7728" s="419">
        <v>46156</v>
      </c>
      <c r="I7728" s="406" t="s">
        <v>15</v>
      </c>
      <c r="J7728" s="406" t="s">
        <v>1346</v>
      </c>
      <c r="K7728" s="420" t="b">
        <v>0</v>
      </c>
      <c r="L7728" s="406"/>
      <c r="M7728" s="419">
        <v>46156</v>
      </c>
    </row>
    <row r="7729" spans="1:13">
      <c r="A7729" s="418">
        <v>5001</v>
      </c>
      <c r="B7729" s="418">
        <v>476460</v>
      </c>
      <c r="C7729" s="418">
        <v>3000</v>
      </c>
      <c r="D7729" s="406">
        <v>36852026</v>
      </c>
      <c r="E7729" s="406" t="s">
        <v>922</v>
      </c>
      <c r="F7729" s="418">
        <v>180</v>
      </c>
      <c r="G7729" s="419">
        <v>46080</v>
      </c>
      <c r="H7729" s="419">
        <v>46087</v>
      </c>
      <c r="I7729" s="406" t="s">
        <v>15</v>
      </c>
      <c r="J7729" s="406" t="s">
        <v>1346</v>
      </c>
      <c r="K7729" s="420" t="b">
        <v>0</v>
      </c>
      <c r="L7729" s="406"/>
      <c r="M7729" s="419">
        <v>46087</v>
      </c>
    </row>
    <row r="7730" spans="1:13">
      <c r="A7730" s="418">
        <v>5001</v>
      </c>
      <c r="B7730" s="418">
        <v>443526</v>
      </c>
      <c r="C7730" s="418">
        <v>3000</v>
      </c>
      <c r="D7730" s="406">
        <v>36862026</v>
      </c>
      <c r="E7730" s="406" t="s">
        <v>1406</v>
      </c>
      <c r="F7730" s="418">
        <v>40</v>
      </c>
      <c r="G7730" s="419">
        <v>46093</v>
      </c>
      <c r="H7730" s="419">
        <v>46106</v>
      </c>
      <c r="I7730" s="406" t="s">
        <v>15</v>
      </c>
      <c r="J7730" s="406" t="s">
        <v>1346</v>
      </c>
      <c r="K7730" s="420" t="b">
        <v>0</v>
      </c>
      <c r="L7730" s="406"/>
      <c r="M7730" s="419">
        <v>46106</v>
      </c>
    </row>
    <row r="7731" spans="1:13">
      <c r="A7731" s="418">
        <v>2017</v>
      </c>
      <c r="B7731" s="418">
        <v>461636</v>
      </c>
      <c r="C7731" s="418">
        <v>3010</v>
      </c>
      <c r="D7731" s="406">
        <v>3722026</v>
      </c>
      <c r="E7731" s="406" t="s">
        <v>133</v>
      </c>
      <c r="F7731" s="418">
        <v>2625</v>
      </c>
      <c r="G7731" s="419">
        <v>46149</v>
      </c>
      <c r="H7731" s="419">
        <v>46150</v>
      </c>
      <c r="I7731" s="406" t="s">
        <v>15</v>
      </c>
      <c r="J7731" s="406" t="s">
        <v>1346</v>
      </c>
      <c r="K7731" s="420" t="b">
        <v>0</v>
      </c>
      <c r="L7731" s="406"/>
      <c r="M7731" s="419">
        <v>46154</v>
      </c>
    </row>
    <row r="7732" spans="1:13">
      <c r="A7732" s="418">
        <v>5001</v>
      </c>
      <c r="B7732" s="418">
        <v>414310</v>
      </c>
      <c r="C7732" s="418">
        <v>3000</v>
      </c>
      <c r="D7732" s="406">
        <v>37372026</v>
      </c>
      <c r="E7732" s="406" t="s">
        <v>204</v>
      </c>
      <c r="F7732" s="418">
        <v>15</v>
      </c>
      <c r="G7732" s="419">
        <v>46074</v>
      </c>
      <c r="H7732" s="419">
        <v>46078</v>
      </c>
      <c r="I7732" s="406" t="s">
        <v>15</v>
      </c>
      <c r="J7732" s="406" t="s">
        <v>1346</v>
      </c>
      <c r="K7732" s="420" t="b">
        <v>0</v>
      </c>
      <c r="L7732" s="406"/>
      <c r="M7732" s="419">
        <v>46078</v>
      </c>
    </row>
    <row r="7733" spans="1:13">
      <c r="A7733" s="418">
        <v>2017</v>
      </c>
      <c r="B7733" s="418">
        <v>459671</v>
      </c>
      <c r="C7733" s="418">
        <v>3010</v>
      </c>
      <c r="D7733" s="406">
        <v>3752025</v>
      </c>
      <c r="E7733" s="406" t="s">
        <v>89</v>
      </c>
      <c r="F7733" s="418">
        <v>80</v>
      </c>
      <c r="G7733" s="419">
        <v>46263</v>
      </c>
      <c r="H7733" s="419">
        <v>46267</v>
      </c>
      <c r="I7733" s="406" t="s">
        <v>15</v>
      </c>
      <c r="J7733" s="406" t="s">
        <v>1346</v>
      </c>
      <c r="K7733" s="420" t="b">
        <v>0</v>
      </c>
      <c r="L7733" s="406"/>
      <c r="M7733" s="419">
        <v>46267</v>
      </c>
    </row>
    <row r="7734" spans="1:13">
      <c r="A7734" s="418">
        <v>5001</v>
      </c>
      <c r="B7734" s="418">
        <v>464475</v>
      </c>
      <c r="C7734" s="418">
        <v>3000</v>
      </c>
      <c r="D7734" s="406">
        <v>37602026</v>
      </c>
      <c r="E7734" s="406" t="s">
        <v>63</v>
      </c>
      <c r="F7734" s="418">
        <v>2</v>
      </c>
      <c r="G7734" s="419">
        <v>46088</v>
      </c>
      <c r="H7734" s="419">
        <v>46092</v>
      </c>
      <c r="I7734" s="406" t="s">
        <v>15</v>
      </c>
      <c r="J7734" s="406" t="s">
        <v>1346</v>
      </c>
      <c r="K7734" s="420" t="b">
        <v>0</v>
      </c>
      <c r="L7734" s="406"/>
      <c r="M7734" s="419">
        <v>46092</v>
      </c>
    </row>
    <row r="7735" spans="1:13">
      <c r="A7735" s="418">
        <v>5001</v>
      </c>
      <c r="B7735" s="418">
        <v>446248</v>
      </c>
      <c r="C7735" s="418">
        <v>3000</v>
      </c>
      <c r="D7735" s="406">
        <v>37812025</v>
      </c>
      <c r="E7735" s="406" t="s">
        <v>181</v>
      </c>
      <c r="F7735" s="418">
        <v>227</v>
      </c>
      <c r="G7735" s="419">
        <v>46060</v>
      </c>
      <c r="H7735" s="419">
        <v>46066</v>
      </c>
      <c r="I7735" s="406" t="s">
        <v>15</v>
      </c>
      <c r="J7735" s="406" t="s">
        <v>1346</v>
      </c>
      <c r="K7735" s="420" t="b">
        <v>0</v>
      </c>
      <c r="L7735" s="406"/>
      <c r="M7735" s="419">
        <v>46066</v>
      </c>
    </row>
    <row r="7736" spans="1:13">
      <c r="A7736" s="418">
        <v>2017</v>
      </c>
      <c r="B7736" s="418">
        <v>471849</v>
      </c>
      <c r="C7736" s="418">
        <v>3010</v>
      </c>
      <c r="D7736" s="406">
        <v>3862026</v>
      </c>
      <c r="E7736" s="406" t="s">
        <v>584</v>
      </c>
      <c r="F7736" s="418">
        <v>2</v>
      </c>
      <c r="G7736" s="419">
        <v>46190</v>
      </c>
      <c r="H7736" s="419">
        <v>46191</v>
      </c>
      <c r="I7736" s="406" t="s">
        <v>15</v>
      </c>
      <c r="J7736" s="406" t="s">
        <v>1346</v>
      </c>
      <c r="K7736" s="420" t="b">
        <v>0</v>
      </c>
      <c r="L7736" s="406"/>
      <c r="M7736" s="419">
        <v>46196</v>
      </c>
    </row>
    <row r="7737" spans="1:13">
      <c r="A7737" s="418">
        <v>5001</v>
      </c>
      <c r="B7737" s="418">
        <v>459987</v>
      </c>
      <c r="C7737" s="418">
        <v>3000</v>
      </c>
      <c r="D7737" s="406">
        <v>38622026</v>
      </c>
      <c r="E7737" s="406" t="s">
        <v>743</v>
      </c>
      <c r="F7737" s="418">
        <v>288</v>
      </c>
      <c r="G7737" s="419">
        <v>46088</v>
      </c>
      <c r="H7737" s="419">
        <v>46095</v>
      </c>
      <c r="I7737" s="406" t="s">
        <v>15</v>
      </c>
      <c r="J7737" s="406" t="s">
        <v>1346</v>
      </c>
      <c r="K7737" s="420" t="b">
        <v>0</v>
      </c>
      <c r="L7737" s="406"/>
      <c r="M7737" s="419">
        <v>46113</v>
      </c>
    </row>
    <row r="7738" spans="1:13">
      <c r="A7738" s="418">
        <v>5001</v>
      </c>
      <c r="B7738" s="418">
        <v>459987</v>
      </c>
      <c r="C7738" s="418">
        <v>3000</v>
      </c>
      <c r="D7738" s="406">
        <v>38632026</v>
      </c>
      <c r="E7738" s="406" t="s">
        <v>743</v>
      </c>
      <c r="F7738" s="418">
        <v>128</v>
      </c>
      <c r="G7738" s="419">
        <v>46088</v>
      </c>
      <c r="H7738" s="419">
        <v>46094</v>
      </c>
      <c r="I7738" s="406" t="s">
        <v>15</v>
      </c>
      <c r="J7738" s="406" t="s">
        <v>1346</v>
      </c>
      <c r="K7738" s="420" t="b">
        <v>0</v>
      </c>
      <c r="L7738" s="406"/>
      <c r="M7738" s="419">
        <v>46112</v>
      </c>
    </row>
    <row r="7739" spans="1:13">
      <c r="A7739" s="418">
        <v>5001</v>
      </c>
      <c r="B7739" s="418">
        <v>409968</v>
      </c>
      <c r="C7739" s="418">
        <v>3000</v>
      </c>
      <c r="D7739" s="406">
        <v>38742026</v>
      </c>
      <c r="E7739" s="406" t="s">
        <v>152</v>
      </c>
      <c r="F7739" s="418">
        <v>2</v>
      </c>
      <c r="G7739" s="419">
        <v>46090</v>
      </c>
      <c r="H7739" s="419">
        <v>46121</v>
      </c>
      <c r="I7739" s="406" t="s">
        <v>15</v>
      </c>
      <c r="J7739" s="406" t="s">
        <v>1346</v>
      </c>
      <c r="K7739" s="420" t="b">
        <v>0</v>
      </c>
      <c r="L7739" s="406"/>
      <c r="M7739" s="419">
        <v>46121</v>
      </c>
    </row>
    <row r="7740" spans="1:13">
      <c r="A7740" s="418">
        <v>5001</v>
      </c>
      <c r="B7740" s="418">
        <v>478553</v>
      </c>
      <c r="C7740" s="418">
        <v>3000</v>
      </c>
      <c r="D7740" s="406">
        <v>38762026</v>
      </c>
      <c r="E7740" s="406" t="s">
        <v>42</v>
      </c>
      <c r="F7740" s="418">
        <v>100</v>
      </c>
      <c r="G7740" s="419">
        <v>46164</v>
      </c>
      <c r="H7740" s="419">
        <v>46178</v>
      </c>
      <c r="I7740" s="406" t="s">
        <v>15</v>
      </c>
      <c r="J7740" s="406" t="s">
        <v>1346</v>
      </c>
      <c r="K7740" s="420" t="b">
        <v>0</v>
      </c>
      <c r="L7740" s="406"/>
      <c r="M7740" s="419">
        <v>46182</v>
      </c>
    </row>
    <row r="7741" spans="1:13">
      <c r="A7741" s="418">
        <v>5001</v>
      </c>
      <c r="B7741" s="418">
        <v>478553</v>
      </c>
      <c r="C7741" s="418">
        <v>3000</v>
      </c>
      <c r="D7741" s="406">
        <v>38772026</v>
      </c>
      <c r="E7741" s="406" t="s">
        <v>42</v>
      </c>
      <c r="F7741" s="418">
        <v>100</v>
      </c>
      <c r="G7741" s="419">
        <v>46164</v>
      </c>
      <c r="H7741" s="419">
        <v>46178</v>
      </c>
      <c r="I7741" s="406" t="s">
        <v>15</v>
      </c>
      <c r="J7741" s="406" t="s">
        <v>1346</v>
      </c>
      <c r="K7741" s="420" t="b">
        <v>0</v>
      </c>
      <c r="L7741" s="406"/>
      <c r="M7741" s="419">
        <v>46182</v>
      </c>
    </row>
    <row r="7742" spans="1:13">
      <c r="A7742" s="418">
        <v>5001</v>
      </c>
      <c r="B7742" s="418">
        <v>410143</v>
      </c>
      <c r="C7742" s="418">
        <v>3000</v>
      </c>
      <c r="D7742" s="406">
        <v>38842026</v>
      </c>
      <c r="E7742" s="406" t="s">
        <v>463</v>
      </c>
      <c r="F7742" s="418">
        <v>110</v>
      </c>
      <c r="G7742" s="419">
        <v>46163</v>
      </c>
      <c r="H7742" s="419">
        <v>46165</v>
      </c>
      <c r="I7742" s="406" t="s">
        <v>15</v>
      </c>
      <c r="J7742" s="406" t="s">
        <v>1346</v>
      </c>
      <c r="K7742" s="420" t="b">
        <v>0</v>
      </c>
      <c r="L7742" s="406"/>
      <c r="M7742" s="419">
        <v>46168</v>
      </c>
    </row>
    <row r="7743" spans="1:13">
      <c r="A7743" s="418">
        <v>5001</v>
      </c>
      <c r="B7743" s="418">
        <v>422224</v>
      </c>
      <c r="C7743" s="418">
        <v>3000</v>
      </c>
      <c r="D7743" s="406">
        <v>39162026</v>
      </c>
      <c r="E7743" s="406" t="s">
        <v>46</v>
      </c>
      <c r="F7743" s="418">
        <v>250</v>
      </c>
      <c r="G7743" s="419">
        <v>46161</v>
      </c>
      <c r="H7743" s="419">
        <v>46171</v>
      </c>
      <c r="I7743" s="406" t="s">
        <v>15</v>
      </c>
      <c r="J7743" s="406" t="s">
        <v>1346</v>
      </c>
      <c r="K7743" s="420" t="b">
        <v>0</v>
      </c>
      <c r="L7743" s="406"/>
      <c r="M7743" s="419">
        <v>46172</v>
      </c>
    </row>
    <row r="7744" spans="1:13">
      <c r="A7744" s="418">
        <v>5001</v>
      </c>
      <c r="B7744" s="418">
        <v>438092</v>
      </c>
      <c r="C7744" s="418">
        <v>3000</v>
      </c>
      <c r="D7744" s="406">
        <v>39232026</v>
      </c>
      <c r="E7744" s="406" t="s">
        <v>376</v>
      </c>
      <c r="F7744" s="418">
        <v>2</v>
      </c>
      <c r="G7744" s="419">
        <v>46085</v>
      </c>
      <c r="H7744" s="419">
        <v>46093</v>
      </c>
      <c r="I7744" s="406" t="s">
        <v>15</v>
      </c>
      <c r="J7744" s="406" t="s">
        <v>1346</v>
      </c>
      <c r="K7744" s="420" t="b">
        <v>0</v>
      </c>
      <c r="L7744" s="406"/>
      <c r="M7744" s="419">
        <v>46093</v>
      </c>
    </row>
    <row r="7745" spans="1:13">
      <c r="A7745" s="418">
        <v>5001</v>
      </c>
      <c r="B7745" s="418">
        <v>478553</v>
      </c>
      <c r="C7745" s="418">
        <v>3000</v>
      </c>
      <c r="D7745" s="406">
        <v>39522026</v>
      </c>
      <c r="E7745" s="406" t="s">
        <v>42</v>
      </c>
      <c r="F7745" s="418">
        <v>100</v>
      </c>
      <c r="G7745" s="419">
        <v>46170</v>
      </c>
      <c r="H7745" s="419">
        <v>46178</v>
      </c>
      <c r="I7745" s="406" t="s">
        <v>15</v>
      </c>
      <c r="J7745" s="406" t="s">
        <v>1346</v>
      </c>
      <c r="K7745" s="420" t="b">
        <v>0</v>
      </c>
      <c r="L7745" s="406"/>
      <c r="M7745" s="419">
        <v>46182</v>
      </c>
    </row>
    <row r="7746" spans="1:13">
      <c r="A7746" s="418">
        <v>5001</v>
      </c>
      <c r="B7746" s="418">
        <v>478553</v>
      </c>
      <c r="C7746" s="418">
        <v>3000</v>
      </c>
      <c r="D7746" s="406">
        <v>39532026</v>
      </c>
      <c r="E7746" s="406" t="s">
        <v>42</v>
      </c>
      <c r="F7746" s="418">
        <v>100</v>
      </c>
      <c r="G7746" s="419">
        <v>46170</v>
      </c>
      <c r="H7746" s="419">
        <v>46178</v>
      </c>
      <c r="I7746" s="406" t="s">
        <v>15</v>
      </c>
      <c r="J7746" s="406" t="s">
        <v>1346</v>
      </c>
      <c r="K7746" s="420" t="b">
        <v>0</v>
      </c>
      <c r="L7746" s="406"/>
      <c r="M7746" s="419">
        <v>46182</v>
      </c>
    </row>
    <row r="7747" spans="1:13">
      <c r="A7747" s="418">
        <v>5001</v>
      </c>
      <c r="B7747" s="418">
        <v>410300</v>
      </c>
      <c r="C7747" s="418">
        <v>3000</v>
      </c>
      <c r="D7747" s="406">
        <v>39582023</v>
      </c>
      <c r="E7747" s="406" t="s">
        <v>1089</v>
      </c>
      <c r="F7747" s="418">
        <v>200</v>
      </c>
      <c r="G7747" s="419">
        <v>46197</v>
      </c>
      <c r="H7747" s="419">
        <v>46213</v>
      </c>
      <c r="I7747" s="406" t="s">
        <v>15</v>
      </c>
      <c r="J7747" s="406" t="s">
        <v>1346</v>
      </c>
      <c r="K7747" s="420" t="b">
        <v>0</v>
      </c>
      <c r="L7747" s="406"/>
      <c r="M7747" s="419">
        <v>46213</v>
      </c>
    </row>
    <row r="7748" spans="1:13">
      <c r="A7748" s="418">
        <v>5001</v>
      </c>
      <c r="B7748" s="418">
        <v>462814</v>
      </c>
      <c r="C7748" s="418">
        <v>3000</v>
      </c>
      <c r="D7748" s="406">
        <v>39632026</v>
      </c>
      <c r="E7748" s="406" t="s">
        <v>466</v>
      </c>
      <c r="F7748" s="418">
        <v>125</v>
      </c>
      <c r="G7748" s="419">
        <v>46093</v>
      </c>
      <c r="H7748" s="419">
        <v>46104</v>
      </c>
      <c r="I7748" s="406" t="s">
        <v>15</v>
      </c>
      <c r="J7748" s="406" t="s">
        <v>1346</v>
      </c>
      <c r="K7748" s="420" t="b">
        <v>0</v>
      </c>
      <c r="L7748" s="406"/>
      <c r="M7748" s="419">
        <v>46104</v>
      </c>
    </row>
    <row r="7749" spans="1:13">
      <c r="A7749" s="418">
        <v>5001</v>
      </c>
      <c r="B7749" s="418">
        <v>441944</v>
      </c>
      <c r="C7749" s="418">
        <v>3000</v>
      </c>
      <c r="D7749" s="406">
        <v>39672026</v>
      </c>
      <c r="E7749" s="406" t="s">
        <v>470</v>
      </c>
      <c r="F7749" s="418">
        <v>200</v>
      </c>
      <c r="G7749" s="419">
        <v>46114</v>
      </c>
      <c r="H7749" s="419">
        <v>46119</v>
      </c>
      <c r="I7749" s="406" t="s">
        <v>15</v>
      </c>
      <c r="J7749" s="406" t="s">
        <v>1346</v>
      </c>
      <c r="K7749" s="420" t="b">
        <v>0</v>
      </c>
      <c r="L7749" s="406"/>
      <c r="M7749" s="419">
        <v>46120</v>
      </c>
    </row>
    <row r="7750" spans="1:13">
      <c r="A7750" s="418">
        <v>5001</v>
      </c>
      <c r="B7750" s="418">
        <v>410300</v>
      </c>
      <c r="C7750" s="418">
        <v>3000</v>
      </c>
      <c r="D7750" s="406">
        <v>39692023</v>
      </c>
      <c r="E7750" s="406" t="s">
        <v>1089</v>
      </c>
      <c r="F7750" s="418">
        <v>200</v>
      </c>
      <c r="G7750" s="419">
        <v>46197</v>
      </c>
      <c r="H7750" s="419">
        <v>46213</v>
      </c>
      <c r="I7750" s="406" t="s">
        <v>15</v>
      </c>
      <c r="J7750" s="406" t="s">
        <v>1346</v>
      </c>
      <c r="K7750" s="420" t="b">
        <v>0</v>
      </c>
      <c r="L7750" s="406"/>
      <c r="M7750" s="419">
        <v>46213</v>
      </c>
    </row>
    <row r="7751" spans="1:13">
      <c r="A7751" s="418">
        <v>5001</v>
      </c>
      <c r="B7751" s="418">
        <v>410300</v>
      </c>
      <c r="C7751" s="418">
        <v>3000</v>
      </c>
      <c r="D7751" s="406">
        <v>39702023</v>
      </c>
      <c r="E7751" s="406" t="s">
        <v>1089</v>
      </c>
      <c r="F7751" s="418">
        <v>175</v>
      </c>
      <c r="G7751" s="419">
        <v>46197</v>
      </c>
      <c r="H7751" s="419">
        <v>46213</v>
      </c>
      <c r="I7751" s="406" t="s">
        <v>15</v>
      </c>
      <c r="J7751" s="406" t="s">
        <v>1346</v>
      </c>
      <c r="K7751" s="420" t="b">
        <v>0</v>
      </c>
      <c r="L7751" s="406"/>
      <c r="M7751" s="419">
        <v>46213</v>
      </c>
    </row>
    <row r="7752" spans="1:13">
      <c r="A7752" s="418">
        <v>5001</v>
      </c>
      <c r="B7752" s="418">
        <v>410300</v>
      </c>
      <c r="C7752" s="418">
        <v>3000</v>
      </c>
      <c r="D7752" s="406">
        <v>39722023</v>
      </c>
      <c r="E7752" s="406" t="s">
        <v>1089</v>
      </c>
      <c r="F7752" s="418">
        <v>200</v>
      </c>
      <c r="G7752" s="419">
        <v>46198</v>
      </c>
      <c r="H7752" s="419">
        <v>46213</v>
      </c>
      <c r="I7752" s="406" t="s">
        <v>15</v>
      </c>
      <c r="J7752" s="406" t="s">
        <v>1346</v>
      </c>
      <c r="K7752" s="420" t="b">
        <v>0</v>
      </c>
      <c r="L7752" s="406"/>
      <c r="M7752" s="419">
        <v>46214</v>
      </c>
    </row>
    <row r="7753" spans="1:13">
      <c r="A7753" s="418">
        <v>5001</v>
      </c>
      <c r="B7753" s="418">
        <v>410087</v>
      </c>
      <c r="C7753" s="418">
        <v>3000</v>
      </c>
      <c r="D7753" s="406">
        <v>40192026</v>
      </c>
      <c r="E7753" s="406" t="s">
        <v>643</v>
      </c>
      <c r="F7753" s="418">
        <v>2</v>
      </c>
      <c r="G7753" s="419">
        <v>46088</v>
      </c>
      <c r="H7753" s="419">
        <v>46095</v>
      </c>
      <c r="I7753" s="406" t="s">
        <v>15</v>
      </c>
      <c r="J7753" s="406" t="s">
        <v>1346</v>
      </c>
      <c r="K7753" s="420" t="b">
        <v>0</v>
      </c>
      <c r="L7753" s="406"/>
      <c r="M7753" s="419">
        <v>46097</v>
      </c>
    </row>
    <row r="7754" spans="1:13">
      <c r="A7754" s="418">
        <v>2017</v>
      </c>
      <c r="B7754" s="418">
        <v>459671</v>
      </c>
      <c r="C7754" s="418">
        <v>3010</v>
      </c>
      <c r="D7754" s="406">
        <v>4072025</v>
      </c>
      <c r="E7754" s="406" t="s">
        <v>89</v>
      </c>
      <c r="F7754" s="418">
        <v>160</v>
      </c>
      <c r="G7754" s="419">
        <v>46256</v>
      </c>
      <c r="H7754" s="419">
        <v>46258</v>
      </c>
      <c r="I7754" s="406" t="s">
        <v>15</v>
      </c>
      <c r="J7754" s="406" t="s">
        <v>1346</v>
      </c>
      <c r="K7754" s="420" t="b">
        <v>0</v>
      </c>
      <c r="L7754" s="406"/>
      <c r="M7754" s="419">
        <v>46258</v>
      </c>
    </row>
    <row r="7755" spans="1:13">
      <c r="A7755" s="418">
        <v>5001</v>
      </c>
      <c r="B7755" s="418">
        <v>409966</v>
      </c>
      <c r="C7755" s="418">
        <v>3000</v>
      </c>
      <c r="D7755" s="406">
        <v>40842026</v>
      </c>
      <c r="E7755" s="406" t="s">
        <v>528</v>
      </c>
      <c r="F7755" s="418">
        <v>13</v>
      </c>
      <c r="G7755" s="419">
        <v>46079</v>
      </c>
      <c r="H7755" s="419">
        <v>46105</v>
      </c>
      <c r="I7755" s="406" t="s">
        <v>15</v>
      </c>
      <c r="J7755" s="406" t="s">
        <v>1346</v>
      </c>
      <c r="K7755" s="420" t="b">
        <v>0</v>
      </c>
      <c r="L7755" s="406"/>
      <c r="M7755" s="419">
        <v>46105</v>
      </c>
    </row>
    <row r="7756" spans="1:13">
      <c r="A7756" s="418">
        <v>5001</v>
      </c>
      <c r="B7756" s="418">
        <v>464483</v>
      </c>
      <c r="C7756" s="418">
        <v>3000</v>
      </c>
      <c r="D7756" s="406">
        <v>40892026</v>
      </c>
      <c r="E7756" s="406" t="s">
        <v>453</v>
      </c>
      <c r="F7756" s="418">
        <v>73</v>
      </c>
      <c r="G7756" s="419">
        <v>46086</v>
      </c>
      <c r="H7756" s="419">
        <v>46106</v>
      </c>
      <c r="I7756" s="406" t="s">
        <v>15</v>
      </c>
      <c r="J7756" s="406" t="s">
        <v>1346</v>
      </c>
      <c r="K7756" s="420" t="b">
        <v>0</v>
      </c>
      <c r="L7756" s="406"/>
      <c r="M7756" s="419">
        <v>46106</v>
      </c>
    </row>
    <row r="7757" spans="1:13">
      <c r="A7757" s="418">
        <v>5001</v>
      </c>
      <c r="B7757" s="418">
        <v>425455</v>
      </c>
      <c r="C7757" s="418">
        <v>3000</v>
      </c>
      <c r="D7757" s="406">
        <v>40902026</v>
      </c>
      <c r="E7757" s="406" t="s">
        <v>167</v>
      </c>
      <c r="F7757" s="418">
        <v>368</v>
      </c>
      <c r="G7757" s="419">
        <v>46088</v>
      </c>
      <c r="H7757" s="419">
        <v>46121</v>
      </c>
      <c r="I7757" s="406" t="s">
        <v>15</v>
      </c>
      <c r="J7757" s="406" t="s">
        <v>1346</v>
      </c>
      <c r="K7757" s="420" t="b">
        <v>0</v>
      </c>
      <c r="L7757" s="406"/>
      <c r="M7757" s="419">
        <v>46122</v>
      </c>
    </row>
    <row r="7758" spans="1:13">
      <c r="A7758" s="418">
        <v>5001</v>
      </c>
      <c r="B7758" s="418">
        <v>473502</v>
      </c>
      <c r="C7758" s="418">
        <v>3000</v>
      </c>
      <c r="D7758" s="406">
        <v>40912026</v>
      </c>
      <c r="E7758" s="406" t="s">
        <v>256</v>
      </c>
      <c r="F7758" s="418">
        <v>60</v>
      </c>
      <c r="G7758" s="419">
        <v>46114</v>
      </c>
      <c r="H7758" s="419">
        <v>46118</v>
      </c>
      <c r="I7758" s="406" t="s">
        <v>15</v>
      </c>
      <c r="J7758" s="406" t="s">
        <v>1346</v>
      </c>
      <c r="K7758" s="420" t="b">
        <v>0</v>
      </c>
      <c r="L7758" s="406"/>
      <c r="M7758" s="419">
        <v>46118</v>
      </c>
    </row>
    <row r="7759" spans="1:13">
      <c r="A7759" s="418">
        <v>5001</v>
      </c>
      <c r="B7759" s="418">
        <v>478553</v>
      </c>
      <c r="C7759" s="418">
        <v>3000</v>
      </c>
      <c r="D7759" s="406">
        <v>4092026</v>
      </c>
      <c r="E7759" s="406" t="s">
        <v>42</v>
      </c>
      <c r="F7759" s="418">
        <v>100</v>
      </c>
      <c r="G7759" s="419">
        <v>46120</v>
      </c>
      <c r="H7759" s="419">
        <v>46127</v>
      </c>
      <c r="I7759" s="406" t="s">
        <v>15</v>
      </c>
      <c r="J7759" s="406" t="s">
        <v>1346</v>
      </c>
      <c r="K7759" s="420" t="b">
        <v>0</v>
      </c>
      <c r="L7759" s="406"/>
      <c r="M7759" s="419">
        <v>46127</v>
      </c>
    </row>
    <row r="7760" spans="1:13">
      <c r="A7760" s="418">
        <v>5001</v>
      </c>
      <c r="B7760" s="418">
        <v>478553</v>
      </c>
      <c r="C7760" s="418">
        <v>3000</v>
      </c>
      <c r="D7760" s="406">
        <v>4102026</v>
      </c>
      <c r="E7760" s="406" t="s">
        <v>42</v>
      </c>
      <c r="F7760" s="418">
        <v>100</v>
      </c>
      <c r="G7760" s="419">
        <v>46121</v>
      </c>
      <c r="H7760" s="419">
        <v>46127</v>
      </c>
      <c r="I7760" s="406" t="s">
        <v>15</v>
      </c>
      <c r="J7760" s="406" t="s">
        <v>1346</v>
      </c>
      <c r="K7760" s="420" t="b">
        <v>0</v>
      </c>
      <c r="L7760" s="406"/>
      <c r="M7760" s="419">
        <v>46127</v>
      </c>
    </row>
    <row r="7761" spans="1:13">
      <c r="A7761" s="418">
        <v>5001</v>
      </c>
      <c r="B7761" s="418">
        <v>410507</v>
      </c>
      <c r="C7761" s="418">
        <v>3000</v>
      </c>
      <c r="D7761" s="406">
        <v>41392025</v>
      </c>
      <c r="E7761" s="406" t="s">
        <v>1146</v>
      </c>
      <c r="F7761" s="418">
        <v>1000</v>
      </c>
      <c r="G7761" s="419">
        <v>45829</v>
      </c>
      <c r="H7761" s="419">
        <v>46136</v>
      </c>
      <c r="I7761" s="406" t="s">
        <v>15</v>
      </c>
      <c r="J7761" s="406" t="s">
        <v>1346</v>
      </c>
      <c r="K7761" s="420" t="b">
        <v>0</v>
      </c>
      <c r="L7761" s="406"/>
      <c r="M7761" s="419">
        <v>46136</v>
      </c>
    </row>
    <row r="7762" spans="1:13">
      <c r="A7762" s="418">
        <v>5001</v>
      </c>
      <c r="B7762" s="418">
        <v>210407</v>
      </c>
      <c r="C7762" s="418">
        <v>3000</v>
      </c>
      <c r="D7762" s="406">
        <v>41422026</v>
      </c>
      <c r="E7762" s="406" t="s">
        <v>413</v>
      </c>
      <c r="F7762" s="418">
        <v>35</v>
      </c>
      <c r="G7762" s="419">
        <v>46122</v>
      </c>
      <c r="H7762" s="419">
        <v>46126</v>
      </c>
      <c r="I7762" s="406" t="s">
        <v>15</v>
      </c>
      <c r="J7762" s="406" t="s">
        <v>1346</v>
      </c>
      <c r="K7762" s="420" t="b">
        <v>0</v>
      </c>
      <c r="L7762" s="406"/>
      <c r="M7762" s="419">
        <v>46127</v>
      </c>
    </row>
    <row r="7763" spans="1:13">
      <c r="A7763" s="418">
        <v>5001</v>
      </c>
      <c r="B7763" s="418">
        <v>422330</v>
      </c>
      <c r="C7763" s="418">
        <v>3000</v>
      </c>
      <c r="D7763" s="406">
        <v>41622026</v>
      </c>
      <c r="E7763" s="406" t="s">
        <v>833</v>
      </c>
      <c r="F7763" s="418">
        <v>200</v>
      </c>
      <c r="G7763" s="419">
        <v>46234</v>
      </c>
      <c r="H7763" s="419">
        <v>46295</v>
      </c>
      <c r="I7763" s="406" t="s">
        <v>552</v>
      </c>
      <c r="J7763" s="406" t="s">
        <v>1346</v>
      </c>
      <c r="K7763" s="420" t="b">
        <v>0</v>
      </c>
      <c r="L7763" s="406"/>
      <c r="M7763" s="406"/>
    </row>
    <row r="7764" spans="1:13">
      <c r="A7764" s="418">
        <v>5001</v>
      </c>
      <c r="B7764" s="418">
        <v>425406</v>
      </c>
      <c r="C7764" s="418">
        <v>3000</v>
      </c>
      <c r="D7764" s="406">
        <v>41712026</v>
      </c>
      <c r="E7764" s="406" t="s">
        <v>932</v>
      </c>
      <c r="F7764" s="418">
        <v>250</v>
      </c>
      <c r="G7764" s="419">
        <v>46161</v>
      </c>
      <c r="H7764" s="419">
        <v>46170</v>
      </c>
      <c r="I7764" s="406" t="s">
        <v>15</v>
      </c>
      <c r="J7764" s="406" t="s">
        <v>1346</v>
      </c>
      <c r="K7764" s="420" t="b">
        <v>0</v>
      </c>
      <c r="L7764" s="406"/>
      <c r="M7764" s="419">
        <v>46171</v>
      </c>
    </row>
    <row r="7765" spans="1:13">
      <c r="A7765" s="418">
        <v>5001</v>
      </c>
      <c r="B7765" s="418">
        <v>410034</v>
      </c>
      <c r="C7765" s="418">
        <v>3000</v>
      </c>
      <c r="D7765" s="406">
        <v>42182026</v>
      </c>
      <c r="E7765" s="406" t="s">
        <v>383</v>
      </c>
      <c r="F7765" s="418">
        <v>3</v>
      </c>
      <c r="G7765" s="419">
        <v>46125</v>
      </c>
      <c r="H7765" s="419">
        <v>46127</v>
      </c>
      <c r="I7765" s="406" t="s">
        <v>15</v>
      </c>
      <c r="J7765" s="406" t="s">
        <v>1346</v>
      </c>
      <c r="K7765" s="420" t="b">
        <v>0</v>
      </c>
      <c r="L7765" s="406"/>
      <c r="M7765" s="419">
        <v>46128</v>
      </c>
    </row>
    <row r="7766" spans="1:13">
      <c r="A7766" s="418">
        <v>2017</v>
      </c>
      <c r="B7766" s="418">
        <v>210116</v>
      </c>
      <c r="C7766" s="418">
        <v>3010</v>
      </c>
      <c r="D7766" s="406">
        <v>4272026</v>
      </c>
      <c r="E7766" s="406" t="s">
        <v>300</v>
      </c>
      <c r="F7766" s="418">
        <v>1075</v>
      </c>
      <c r="G7766" s="419">
        <v>46235</v>
      </c>
      <c r="H7766" s="419">
        <v>46241</v>
      </c>
      <c r="I7766" s="406" t="s">
        <v>15</v>
      </c>
      <c r="J7766" s="406" t="s">
        <v>1346</v>
      </c>
      <c r="K7766" s="420" t="b">
        <v>0</v>
      </c>
      <c r="L7766" s="406"/>
      <c r="M7766" s="419">
        <v>46242</v>
      </c>
    </row>
    <row r="7767" spans="1:13">
      <c r="A7767" s="418">
        <v>5001</v>
      </c>
      <c r="B7767" s="418">
        <v>478553</v>
      </c>
      <c r="C7767" s="418">
        <v>3000</v>
      </c>
      <c r="D7767" s="406">
        <v>4282026</v>
      </c>
      <c r="E7767" s="406" t="s">
        <v>42</v>
      </c>
      <c r="F7767" s="418">
        <v>100</v>
      </c>
      <c r="G7767" s="419">
        <v>46120</v>
      </c>
      <c r="H7767" s="419">
        <v>46126</v>
      </c>
      <c r="I7767" s="406" t="s">
        <v>15</v>
      </c>
      <c r="J7767" s="406" t="s">
        <v>1346</v>
      </c>
      <c r="K7767" s="420" t="b">
        <v>0</v>
      </c>
      <c r="L7767" s="406"/>
      <c r="M7767" s="419">
        <v>46127</v>
      </c>
    </row>
    <row r="7768" spans="1:13">
      <c r="A7768" s="418">
        <v>5001</v>
      </c>
      <c r="B7768" s="418">
        <v>422364</v>
      </c>
      <c r="C7768" s="418">
        <v>3000</v>
      </c>
      <c r="D7768" s="406">
        <v>42872026</v>
      </c>
      <c r="E7768" s="406" t="s">
        <v>699</v>
      </c>
      <c r="F7768" s="418">
        <v>400</v>
      </c>
      <c r="G7768" s="419">
        <v>46129</v>
      </c>
      <c r="H7768" s="419">
        <v>46134</v>
      </c>
      <c r="I7768" s="406" t="s">
        <v>15</v>
      </c>
      <c r="J7768" s="406" t="s">
        <v>1346</v>
      </c>
      <c r="K7768" s="420" t="b">
        <v>0</v>
      </c>
      <c r="L7768" s="406"/>
      <c r="M7768" s="419">
        <v>46135</v>
      </c>
    </row>
    <row r="7769" spans="1:13">
      <c r="A7769" s="418">
        <v>5001</v>
      </c>
      <c r="B7769" s="418">
        <v>422364</v>
      </c>
      <c r="C7769" s="418">
        <v>3000</v>
      </c>
      <c r="D7769" s="406">
        <v>42882026</v>
      </c>
      <c r="E7769" s="406" t="s">
        <v>699</v>
      </c>
      <c r="F7769" s="418">
        <v>600</v>
      </c>
      <c r="G7769" s="419">
        <v>46216</v>
      </c>
      <c r="H7769" s="419">
        <v>46230</v>
      </c>
      <c r="I7769" s="406" t="s">
        <v>15</v>
      </c>
      <c r="J7769" s="406" t="s">
        <v>1346</v>
      </c>
      <c r="K7769" s="420" t="b">
        <v>0</v>
      </c>
      <c r="L7769" s="406"/>
      <c r="M7769" s="419">
        <v>46252</v>
      </c>
    </row>
    <row r="7770" spans="1:13">
      <c r="A7770" s="418">
        <v>5001</v>
      </c>
      <c r="B7770" s="418">
        <v>422364</v>
      </c>
      <c r="C7770" s="418">
        <v>3000</v>
      </c>
      <c r="D7770" s="406">
        <v>42902026</v>
      </c>
      <c r="E7770" s="406" t="s">
        <v>699</v>
      </c>
      <c r="F7770" s="418">
        <v>800</v>
      </c>
      <c r="G7770" s="419">
        <v>46263</v>
      </c>
      <c r="H7770" s="419">
        <v>46279</v>
      </c>
      <c r="I7770" s="406" t="s">
        <v>15</v>
      </c>
      <c r="J7770" s="406" t="s">
        <v>1346</v>
      </c>
      <c r="K7770" s="420" t="b">
        <v>0</v>
      </c>
      <c r="L7770" s="406"/>
      <c r="M7770" s="419">
        <v>46280</v>
      </c>
    </row>
    <row r="7771" spans="1:13">
      <c r="A7771" s="418">
        <v>5001</v>
      </c>
      <c r="B7771" s="418">
        <v>422364</v>
      </c>
      <c r="C7771" s="418">
        <v>3000</v>
      </c>
      <c r="D7771" s="406">
        <v>42912026</v>
      </c>
      <c r="E7771" s="406" t="s">
        <v>699</v>
      </c>
      <c r="F7771" s="418">
        <v>400</v>
      </c>
      <c r="G7771" s="419">
        <v>46170</v>
      </c>
      <c r="H7771" s="419">
        <v>46197</v>
      </c>
      <c r="I7771" s="406" t="s">
        <v>15</v>
      </c>
      <c r="J7771" s="406" t="s">
        <v>1346</v>
      </c>
      <c r="K7771" s="420" t="b">
        <v>0</v>
      </c>
      <c r="L7771" s="406"/>
      <c r="M7771" s="419">
        <v>46252</v>
      </c>
    </row>
    <row r="7772" spans="1:13">
      <c r="A7772" s="418">
        <v>5001</v>
      </c>
      <c r="B7772" s="418">
        <v>478553</v>
      </c>
      <c r="C7772" s="418">
        <v>3000</v>
      </c>
      <c r="D7772" s="406">
        <v>4292026</v>
      </c>
      <c r="E7772" s="406" t="s">
        <v>42</v>
      </c>
      <c r="F7772" s="418">
        <v>100</v>
      </c>
      <c r="G7772" s="419">
        <v>46121</v>
      </c>
      <c r="H7772" s="419">
        <v>46127</v>
      </c>
      <c r="I7772" s="406" t="s">
        <v>15</v>
      </c>
      <c r="J7772" s="406" t="s">
        <v>1346</v>
      </c>
      <c r="K7772" s="420" t="b">
        <v>0</v>
      </c>
      <c r="L7772" s="406"/>
      <c r="M7772" s="419">
        <v>46127</v>
      </c>
    </row>
    <row r="7773" spans="1:13">
      <c r="A7773" s="418">
        <v>5001</v>
      </c>
      <c r="B7773" s="418">
        <v>422364</v>
      </c>
      <c r="C7773" s="418">
        <v>3000</v>
      </c>
      <c r="D7773" s="406">
        <v>42922026</v>
      </c>
      <c r="E7773" s="406" t="s">
        <v>699</v>
      </c>
      <c r="F7773" s="418">
        <v>400</v>
      </c>
      <c r="G7773" s="419">
        <v>46129</v>
      </c>
      <c r="H7773" s="419">
        <v>46134</v>
      </c>
      <c r="I7773" s="406" t="s">
        <v>15</v>
      </c>
      <c r="J7773" s="406" t="s">
        <v>1346</v>
      </c>
      <c r="K7773" s="420" t="b">
        <v>0</v>
      </c>
      <c r="L7773" s="406"/>
      <c r="M7773" s="419">
        <v>46135</v>
      </c>
    </row>
    <row r="7774" spans="1:13">
      <c r="A7774" s="418">
        <v>5001</v>
      </c>
      <c r="B7774" s="418">
        <v>422364</v>
      </c>
      <c r="C7774" s="418">
        <v>3000</v>
      </c>
      <c r="D7774" s="406">
        <v>42962026</v>
      </c>
      <c r="E7774" s="406" t="s">
        <v>699</v>
      </c>
      <c r="F7774" s="418">
        <v>800</v>
      </c>
      <c r="G7774" s="419">
        <v>46128</v>
      </c>
      <c r="H7774" s="419">
        <v>46130</v>
      </c>
      <c r="I7774" s="406" t="s">
        <v>15</v>
      </c>
      <c r="J7774" s="406" t="s">
        <v>1346</v>
      </c>
      <c r="K7774" s="420" t="b">
        <v>0</v>
      </c>
      <c r="L7774" s="406"/>
      <c r="M7774" s="419">
        <v>46135</v>
      </c>
    </row>
    <row r="7775" spans="1:13">
      <c r="A7775" s="418">
        <v>5001</v>
      </c>
      <c r="B7775" s="418">
        <v>422364</v>
      </c>
      <c r="C7775" s="418">
        <v>3000</v>
      </c>
      <c r="D7775" s="406">
        <v>42972026</v>
      </c>
      <c r="E7775" s="406" t="s">
        <v>699</v>
      </c>
      <c r="F7775" s="418">
        <v>600</v>
      </c>
      <c r="G7775" s="419">
        <v>46128</v>
      </c>
      <c r="H7775" s="419">
        <v>46130</v>
      </c>
      <c r="I7775" s="406" t="s">
        <v>15</v>
      </c>
      <c r="J7775" s="406" t="s">
        <v>1346</v>
      </c>
      <c r="K7775" s="420" t="b">
        <v>0</v>
      </c>
      <c r="L7775" s="406"/>
      <c r="M7775" s="419">
        <v>46135</v>
      </c>
    </row>
    <row r="7776" spans="1:13">
      <c r="A7776" s="418">
        <v>5001</v>
      </c>
      <c r="B7776" s="418">
        <v>422364</v>
      </c>
      <c r="C7776" s="418">
        <v>3000</v>
      </c>
      <c r="D7776" s="406">
        <v>42992026</v>
      </c>
      <c r="E7776" s="406" t="s">
        <v>699</v>
      </c>
      <c r="F7776" s="418">
        <v>800</v>
      </c>
      <c r="G7776" s="419">
        <v>46139</v>
      </c>
      <c r="H7776" s="419">
        <v>46141</v>
      </c>
      <c r="I7776" s="406" t="s">
        <v>15</v>
      </c>
      <c r="J7776" s="406" t="s">
        <v>1346</v>
      </c>
      <c r="K7776" s="420" t="b">
        <v>0</v>
      </c>
      <c r="L7776" s="406"/>
      <c r="M7776" s="419">
        <v>46141</v>
      </c>
    </row>
    <row r="7777" spans="1:13">
      <c r="A7777" s="418">
        <v>5001</v>
      </c>
      <c r="B7777" s="418">
        <v>422364</v>
      </c>
      <c r="C7777" s="418">
        <v>3000</v>
      </c>
      <c r="D7777" s="406">
        <v>43002026</v>
      </c>
      <c r="E7777" s="406" t="s">
        <v>699</v>
      </c>
      <c r="F7777" s="418">
        <v>200</v>
      </c>
      <c r="G7777" s="419">
        <v>46170</v>
      </c>
      <c r="H7777" s="419">
        <v>46197</v>
      </c>
      <c r="I7777" s="406" t="s">
        <v>15</v>
      </c>
      <c r="J7777" s="406" t="s">
        <v>1346</v>
      </c>
      <c r="K7777" s="420" t="b">
        <v>0</v>
      </c>
      <c r="L7777" s="406"/>
      <c r="M7777" s="419">
        <v>46252</v>
      </c>
    </row>
    <row r="7778" spans="1:13">
      <c r="A7778" s="418">
        <v>5001</v>
      </c>
      <c r="B7778" s="418">
        <v>422364</v>
      </c>
      <c r="C7778" s="418">
        <v>3000</v>
      </c>
      <c r="D7778" s="406">
        <v>43012026</v>
      </c>
      <c r="E7778" s="406" t="s">
        <v>699</v>
      </c>
      <c r="F7778" s="418">
        <v>1</v>
      </c>
      <c r="G7778" s="419">
        <v>46123</v>
      </c>
      <c r="H7778" s="419">
        <v>46130</v>
      </c>
      <c r="I7778" s="406" t="s">
        <v>15</v>
      </c>
      <c r="J7778" s="406" t="s">
        <v>1346</v>
      </c>
      <c r="K7778" s="420" t="b">
        <v>0</v>
      </c>
      <c r="L7778" s="406"/>
      <c r="M7778" s="419">
        <v>46135</v>
      </c>
    </row>
    <row r="7779" spans="1:13">
      <c r="A7779" s="418">
        <v>5001</v>
      </c>
      <c r="B7779" s="418">
        <v>422364</v>
      </c>
      <c r="C7779" s="418">
        <v>3000</v>
      </c>
      <c r="D7779" s="406">
        <v>43022026</v>
      </c>
      <c r="E7779" s="406" t="s">
        <v>699</v>
      </c>
      <c r="F7779" s="418">
        <v>1</v>
      </c>
      <c r="G7779" s="419">
        <v>46123</v>
      </c>
      <c r="H7779" s="419">
        <v>46130</v>
      </c>
      <c r="I7779" s="406" t="s">
        <v>15</v>
      </c>
      <c r="J7779" s="406" t="s">
        <v>1346</v>
      </c>
      <c r="K7779" s="420" t="b">
        <v>0</v>
      </c>
      <c r="L7779" s="406"/>
      <c r="M7779" s="419">
        <v>46135</v>
      </c>
    </row>
    <row r="7780" spans="1:13">
      <c r="A7780" s="418">
        <v>5001</v>
      </c>
      <c r="B7780" s="418">
        <v>422364</v>
      </c>
      <c r="C7780" s="418">
        <v>3000</v>
      </c>
      <c r="D7780" s="406">
        <v>43032026</v>
      </c>
      <c r="E7780" s="406" t="s">
        <v>699</v>
      </c>
      <c r="F7780" s="418">
        <v>800</v>
      </c>
      <c r="G7780" s="419">
        <v>46137</v>
      </c>
      <c r="H7780" s="419">
        <v>46141</v>
      </c>
      <c r="I7780" s="406" t="s">
        <v>15</v>
      </c>
      <c r="J7780" s="406" t="s">
        <v>1346</v>
      </c>
      <c r="K7780" s="420" t="b">
        <v>0</v>
      </c>
      <c r="L7780" s="406"/>
      <c r="M7780" s="419">
        <v>46141</v>
      </c>
    </row>
    <row r="7781" spans="1:13">
      <c r="A7781" s="418">
        <v>5001</v>
      </c>
      <c r="B7781" s="418">
        <v>438037</v>
      </c>
      <c r="C7781" s="418">
        <v>3000</v>
      </c>
      <c r="D7781" s="406">
        <v>43142026</v>
      </c>
      <c r="E7781" s="406" t="s">
        <v>1173</v>
      </c>
      <c r="F7781" s="418">
        <v>480</v>
      </c>
      <c r="G7781" s="419">
        <v>46136</v>
      </c>
      <c r="H7781" s="419">
        <v>46141</v>
      </c>
      <c r="I7781" s="406" t="s">
        <v>15</v>
      </c>
      <c r="J7781" s="406" t="s">
        <v>1346</v>
      </c>
      <c r="K7781" s="420" t="b">
        <v>0</v>
      </c>
      <c r="L7781" s="406"/>
      <c r="M7781" s="419">
        <v>46141</v>
      </c>
    </row>
    <row r="7782" spans="1:13">
      <c r="A7782" s="418">
        <v>5001</v>
      </c>
      <c r="B7782" s="418">
        <v>410015</v>
      </c>
      <c r="C7782" s="418">
        <v>3000</v>
      </c>
      <c r="D7782" s="406">
        <v>43172026</v>
      </c>
      <c r="E7782" s="406" t="s">
        <v>107</v>
      </c>
      <c r="F7782" s="418">
        <v>1</v>
      </c>
      <c r="G7782" s="419">
        <v>46102</v>
      </c>
      <c r="H7782" s="419">
        <v>46106</v>
      </c>
      <c r="I7782" s="406" t="s">
        <v>15</v>
      </c>
      <c r="J7782" s="406" t="s">
        <v>1346</v>
      </c>
      <c r="K7782" s="420" t="b">
        <v>0</v>
      </c>
      <c r="L7782" s="406"/>
      <c r="M7782" s="419">
        <v>46106</v>
      </c>
    </row>
    <row r="7783" spans="1:13">
      <c r="A7783" s="418">
        <v>5001</v>
      </c>
      <c r="B7783" s="418">
        <v>409965</v>
      </c>
      <c r="C7783" s="418">
        <v>3000</v>
      </c>
      <c r="D7783" s="406">
        <v>43652026</v>
      </c>
      <c r="E7783" s="406" t="s">
        <v>488</v>
      </c>
      <c r="F7783" s="418">
        <v>15</v>
      </c>
      <c r="G7783" s="419">
        <v>46084</v>
      </c>
      <c r="H7783" s="419">
        <v>46085</v>
      </c>
      <c r="I7783" s="406" t="s">
        <v>15</v>
      </c>
      <c r="J7783" s="406" t="s">
        <v>1346</v>
      </c>
      <c r="K7783" s="420" t="b">
        <v>0</v>
      </c>
      <c r="L7783" s="406"/>
      <c r="M7783" s="419">
        <v>46085</v>
      </c>
    </row>
    <row r="7784" spans="1:13">
      <c r="A7784" s="418">
        <v>5001</v>
      </c>
      <c r="B7784" s="418">
        <v>410034</v>
      </c>
      <c r="C7784" s="418">
        <v>3000</v>
      </c>
      <c r="D7784" s="406">
        <v>44332026</v>
      </c>
      <c r="E7784" s="406" t="s">
        <v>383</v>
      </c>
      <c r="F7784" s="418">
        <v>1050</v>
      </c>
      <c r="G7784" s="419">
        <v>46147</v>
      </c>
      <c r="H7784" s="419">
        <v>46147</v>
      </c>
      <c r="I7784" s="406" t="s">
        <v>15</v>
      </c>
      <c r="J7784" s="406" t="s">
        <v>1346</v>
      </c>
      <c r="K7784" s="420" t="b">
        <v>0</v>
      </c>
      <c r="L7784" s="406"/>
      <c r="M7784" s="419">
        <v>46148</v>
      </c>
    </row>
    <row r="7785" spans="1:13">
      <c r="A7785" s="418">
        <v>5001</v>
      </c>
      <c r="B7785" s="418">
        <v>414310</v>
      </c>
      <c r="C7785" s="418">
        <v>3000</v>
      </c>
      <c r="D7785" s="406">
        <v>45172026</v>
      </c>
      <c r="E7785" s="406" t="s">
        <v>204</v>
      </c>
      <c r="F7785" s="418">
        <v>15000</v>
      </c>
      <c r="G7785" s="419">
        <v>46085</v>
      </c>
      <c r="H7785" s="419">
        <v>46087</v>
      </c>
      <c r="I7785" s="406" t="s">
        <v>15</v>
      </c>
      <c r="J7785" s="406" t="s">
        <v>1346</v>
      </c>
      <c r="K7785" s="420" t="b">
        <v>0</v>
      </c>
      <c r="L7785" s="406"/>
      <c r="M7785" s="419">
        <v>46087</v>
      </c>
    </row>
    <row r="7786" spans="1:13">
      <c r="A7786" s="418">
        <v>5001</v>
      </c>
      <c r="B7786" s="418">
        <v>464275</v>
      </c>
      <c r="C7786" s="418">
        <v>3000</v>
      </c>
      <c r="D7786" s="406">
        <v>45182026</v>
      </c>
      <c r="E7786" s="406" t="s">
        <v>435</v>
      </c>
      <c r="F7786" s="418">
        <v>105</v>
      </c>
      <c r="G7786" s="419">
        <v>46161</v>
      </c>
      <c r="H7786" s="419">
        <v>46182</v>
      </c>
      <c r="I7786" s="406" t="s">
        <v>15</v>
      </c>
      <c r="J7786" s="406" t="s">
        <v>1346</v>
      </c>
      <c r="K7786" s="420" t="b">
        <v>0</v>
      </c>
      <c r="L7786" s="406"/>
      <c r="M7786" s="419">
        <v>46184</v>
      </c>
    </row>
    <row r="7787" spans="1:13">
      <c r="A7787" s="418">
        <v>5001</v>
      </c>
      <c r="B7787" s="418">
        <v>464275</v>
      </c>
      <c r="C7787" s="418">
        <v>3000</v>
      </c>
      <c r="D7787" s="406">
        <v>45192026</v>
      </c>
      <c r="E7787" s="406" t="s">
        <v>435</v>
      </c>
      <c r="F7787" s="418">
        <v>104</v>
      </c>
      <c r="G7787" s="419">
        <v>46127</v>
      </c>
      <c r="H7787" s="419">
        <v>46182</v>
      </c>
      <c r="I7787" s="406" t="s">
        <v>15</v>
      </c>
      <c r="J7787" s="406" t="s">
        <v>1346</v>
      </c>
      <c r="K7787" s="420" t="b">
        <v>0</v>
      </c>
      <c r="L7787" s="406"/>
      <c r="M7787" s="419">
        <v>46184</v>
      </c>
    </row>
    <row r="7788" spans="1:13">
      <c r="A7788" s="418">
        <v>5001</v>
      </c>
      <c r="B7788" s="418">
        <v>464275</v>
      </c>
      <c r="C7788" s="418">
        <v>3000</v>
      </c>
      <c r="D7788" s="406">
        <v>45202026</v>
      </c>
      <c r="E7788" s="406" t="s">
        <v>435</v>
      </c>
      <c r="F7788" s="418">
        <v>103</v>
      </c>
      <c r="G7788" s="419">
        <v>46127</v>
      </c>
      <c r="H7788" s="419">
        <v>46182</v>
      </c>
      <c r="I7788" s="406" t="s">
        <v>15</v>
      </c>
      <c r="J7788" s="406" t="s">
        <v>1346</v>
      </c>
      <c r="K7788" s="420" t="b">
        <v>0</v>
      </c>
      <c r="L7788" s="406"/>
      <c r="M7788" s="419">
        <v>46183</v>
      </c>
    </row>
    <row r="7789" spans="1:13">
      <c r="A7789" s="418">
        <v>5001</v>
      </c>
      <c r="B7789" s="418">
        <v>464275</v>
      </c>
      <c r="C7789" s="418">
        <v>3000</v>
      </c>
      <c r="D7789" s="406">
        <v>45212026</v>
      </c>
      <c r="E7789" s="406" t="s">
        <v>435</v>
      </c>
      <c r="F7789" s="418">
        <v>104</v>
      </c>
      <c r="G7789" s="419">
        <v>46127</v>
      </c>
      <c r="H7789" s="419">
        <v>46182</v>
      </c>
      <c r="I7789" s="406" t="s">
        <v>15</v>
      </c>
      <c r="J7789" s="406" t="s">
        <v>1346</v>
      </c>
      <c r="K7789" s="420" t="b">
        <v>0</v>
      </c>
      <c r="L7789" s="406"/>
      <c r="M7789" s="419">
        <v>46184</v>
      </c>
    </row>
    <row r="7790" spans="1:13">
      <c r="A7790" s="418">
        <v>5001</v>
      </c>
      <c r="B7790" s="418">
        <v>464275</v>
      </c>
      <c r="C7790" s="418">
        <v>3000</v>
      </c>
      <c r="D7790" s="406">
        <v>45222026</v>
      </c>
      <c r="E7790" s="406" t="s">
        <v>435</v>
      </c>
      <c r="F7790" s="418">
        <v>104</v>
      </c>
      <c r="G7790" s="419">
        <v>46161</v>
      </c>
      <c r="H7790" s="419">
        <v>46182</v>
      </c>
      <c r="I7790" s="406" t="s">
        <v>15</v>
      </c>
      <c r="J7790" s="406" t="s">
        <v>1346</v>
      </c>
      <c r="K7790" s="420" t="b">
        <v>0</v>
      </c>
      <c r="L7790" s="406"/>
      <c r="M7790" s="419">
        <v>46184</v>
      </c>
    </row>
    <row r="7791" spans="1:13">
      <c r="A7791" s="418">
        <v>5001</v>
      </c>
      <c r="B7791" s="418">
        <v>464275</v>
      </c>
      <c r="C7791" s="418">
        <v>3000</v>
      </c>
      <c r="D7791" s="406">
        <v>45232026</v>
      </c>
      <c r="E7791" s="406" t="s">
        <v>435</v>
      </c>
      <c r="F7791" s="418">
        <v>104</v>
      </c>
      <c r="G7791" s="419">
        <v>46127</v>
      </c>
      <c r="H7791" s="419">
        <v>46182</v>
      </c>
      <c r="I7791" s="406" t="s">
        <v>15</v>
      </c>
      <c r="J7791" s="406" t="s">
        <v>1346</v>
      </c>
      <c r="K7791" s="420" t="b">
        <v>0</v>
      </c>
      <c r="L7791" s="406"/>
      <c r="M7791" s="419">
        <v>46183</v>
      </c>
    </row>
    <row r="7792" spans="1:13">
      <c r="A7792" s="418">
        <v>5001</v>
      </c>
      <c r="B7792" s="418">
        <v>464275</v>
      </c>
      <c r="C7792" s="418">
        <v>3000</v>
      </c>
      <c r="D7792" s="406">
        <v>45242026</v>
      </c>
      <c r="E7792" s="406" t="s">
        <v>435</v>
      </c>
      <c r="F7792" s="418">
        <v>104</v>
      </c>
      <c r="G7792" s="419">
        <v>46161</v>
      </c>
      <c r="H7792" s="419">
        <v>46182</v>
      </c>
      <c r="I7792" s="406" t="s">
        <v>15</v>
      </c>
      <c r="J7792" s="406" t="s">
        <v>1346</v>
      </c>
      <c r="K7792" s="420" t="b">
        <v>0</v>
      </c>
      <c r="L7792" s="406"/>
      <c r="M7792" s="419">
        <v>46183</v>
      </c>
    </row>
    <row r="7793" spans="1:13">
      <c r="A7793" s="418">
        <v>5001</v>
      </c>
      <c r="B7793" s="418">
        <v>464275</v>
      </c>
      <c r="C7793" s="418">
        <v>3000</v>
      </c>
      <c r="D7793" s="406">
        <v>45252026</v>
      </c>
      <c r="E7793" s="406" t="s">
        <v>435</v>
      </c>
      <c r="F7793" s="418">
        <v>104</v>
      </c>
      <c r="G7793" s="419">
        <v>46127</v>
      </c>
      <c r="H7793" s="419">
        <v>46182</v>
      </c>
      <c r="I7793" s="406" t="s">
        <v>15</v>
      </c>
      <c r="J7793" s="406" t="s">
        <v>1346</v>
      </c>
      <c r="K7793" s="420" t="b">
        <v>0</v>
      </c>
      <c r="L7793" s="406"/>
      <c r="M7793" s="419">
        <v>46184</v>
      </c>
    </row>
    <row r="7794" spans="1:13">
      <c r="A7794" s="418">
        <v>5001</v>
      </c>
      <c r="B7794" s="418">
        <v>464275</v>
      </c>
      <c r="C7794" s="418">
        <v>3000</v>
      </c>
      <c r="D7794" s="406">
        <v>45262026</v>
      </c>
      <c r="E7794" s="406" t="s">
        <v>435</v>
      </c>
      <c r="F7794" s="418">
        <v>45</v>
      </c>
      <c r="G7794" s="419">
        <v>46119</v>
      </c>
      <c r="H7794" s="419">
        <v>46182</v>
      </c>
      <c r="I7794" s="406" t="s">
        <v>15</v>
      </c>
      <c r="J7794" s="406" t="s">
        <v>1346</v>
      </c>
      <c r="K7794" s="420" t="b">
        <v>0</v>
      </c>
      <c r="L7794" s="406"/>
      <c r="M7794" s="419">
        <v>46183</v>
      </c>
    </row>
    <row r="7795" spans="1:13">
      <c r="A7795" s="418">
        <v>5001</v>
      </c>
      <c r="B7795" s="418">
        <v>464275</v>
      </c>
      <c r="C7795" s="418">
        <v>3000</v>
      </c>
      <c r="D7795" s="406">
        <v>45272026</v>
      </c>
      <c r="E7795" s="406" t="s">
        <v>435</v>
      </c>
      <c r="F7795" s="418">
        <v>98</v>
      </c>
      <c r="G7795" s="419">
        <v>46120</v>
      </c>
      <c r="H7795" s="419">
        <v>46182</v>
      </c>
      <c r="I7795" s="406" t="s">
        <v>15</v>
      </c>
      <c r="J7795" s="406" t="s">
        <v>1346</v>
      </c>
      <c r="K7795" s="420" t="b">
        <v>0</v>
      </c>
      <c r="L7795" s="406"/>
      <c r="M7795" s="419">
        <v>46184</v>
      </c>
    </row>
    <row r="7796" spans="1:13">
      <c r="A7796" s="418">
        <v>5001</v>
      </c>
      <c r="B7796" s="418">
        <v>464275</v>
      </c>
      <c r="C7796" s="418">
        <v>3000</v>
      </c>
      <c r="D7796" s="406">
        <v>45282026</v>
      </c>
      <c r="E7796" s="406" t="s">
        <v>435</v>
      </c>
      <c r="F7796" s="418">
        <v>105</v>
      </c>
      <c r="G7796" s="419">
        <v>46160</v>
      </c>
      <c r="H7796" s="419">
        <v>46190</v>
      </c>
      <c r="I7796" s="406" t="s">
        <v>15</v>
      </c>
      <c r="J7796" s="406" t="s">
        <v>1346</v>
      </c>
      <c r="K7796" s="420" t="b">
        <v>0</v>
      </c>
      <c r="L7796" s="406"/>
      <c r="M7796" s="419">
        <v>46190</v>
      </c>
    </row>
    <row r="7797" spans="1:13">
      <c r="A7797" s="418">
        <v>5001</v>
      </c>
      <c r="B7797" s="418">
        <v>464275</v>
      </c>
      <c r="C7797" s="418">
        <v>3000</v>
      </c>
      <c r="D7797" s="406">
        <v>45292026</v>
      </c>
      <c r="E7797" s="406" t="s">
        <v>435</v>
      </c>
      <c r="F7797" s="418">
        <v>105</v>
      </c>
      <c r="G7797" s="419">
        <v>46161</v>
      </c>
      <c r="H7797" s="419">
        <v>46190</v>
      </c>
      <c r="I7797" s="406" t="s">
        <v>15</v>
      </c>
      <c r="J7797" s="406" t="s">
        <v>1346</v>
      </c>
      <c r="K7797" s="420" t="b">
        <v>0</v>
      </c>
      <c r="L7797" s="406"/>
      <c r="M7797" s="419">
        <v>46190</v>
      </c>
    </row>
    <row r="7798" spans="1:13">
      <c r="A7798" s="418">
        <v>5001</v>
      </c>
      <c r="B7798" s="418">
        <v>464275</v>
      </c>
      <c r="C7798" s="418">
        <v>3000</v>
      </c>
      <c r="D7798" s="406">
        <v>45302026</v>
      </c>
      <c r="E7798" s="406" t="s">
        <v>435</v>
      </c>
      <c r="F7798" s="418">
        <v>105</v>
      </c>
      <c r="G7798" s="419">
        <v>46161</v>
      </c>
      <c r="H7798" s="419">
        <v>46190</v>
      </c>
      <c r="I7798" s="406" t="s">
        <v>15</v>
      </c>
      <c r="J7798" s="406" t="s">
        <v>1346</v>
      </c>
      <c r="K7798" s="420" t="b">
        <v>0</v>
      </c>
      <c r="L7798" s="406"/>
      <c r="M7798" s="419">
        <v>46190</v>
      </c>
    </row>
    <row r="7799" spans="1:13">
      <c r="A7799" s="418">
        <v>5001</v>
      </c>
      <c r="B7799" s="418">
        <v>464275</v>
      </c>
      <c r="C7799" s="418">
        <v>3000</v>
      </c>
      <c r="D7799" s="406">
        <v>45312026</v>
      </c>
      <c r="E7799" s="406" t="s">
        <v>435</v>
      </c>
      <c r="F7799" s="418">
        <v>105</v>
      </c>
      <c r="G7799" s="419">
        <v>46161</v>
      </c>
      <c r="H7799" s="419">
        <v>46190</v>
      </c>
      <c r="I7799" s="406" t="s">
        <v>15</v>
      </c>
      <c r="J7799" s="406" t="s">
        <v>1346</v>
      </c>
      <c r="K7799" s="420" t="b">
        <v>0</v>
      </c>
      <c r="L7799" s="406"/>
      <c r="M7799" s="419">
        <v>46190</v>
      </c>
    </row>
    <row r="7800" spans="1:13">
      <c r="A7800" s="418">
        <v>5001</v>
      </c>
      <c r="B7800" s="418">
        <v>477066</v>
      </c>
      <c r="C7800" s="418">
        <v>3000</v>
      </c>
      <c r="D7800" s="406">
        <v>4532026</v>
      </c>
      <c r="E7800" s="406" t="s">
        <v>788</v>
      </c>
      <c r="F7800" s="418">
        <v>10800000</v>
      </c>
      <c r="G7800" s="406"/>
      <c r="H7800" s="419">
        <v>46122</v>
      </c>
      <c r="I7800" s="406" t="s">
        <v>15</v>
      </c>
      <c r="J7800" s="406" t="s">
        <v>1346</v>
      </c>
      <c r="K7800" s="420" t="b">
        <v>0</v>
      </c>
      <c r="L7800" s="406"/>
      <c r="M7800" s="419">
        <v>46125</v>
      </c>
    </row>
    <row r="7801" spans="1:13">
      <c r="A7801" s="418">
        <v>5001</v>
      </c>
      <c r="B7801" s="418">
        <v>464275</v>
      </c>
      <c r="C7801" s="418">
        <v>3000</v>
      </c>
      <c r="D7801" s="406">
        <v>45322026</v>
      </c>
      <c r="E7801" s="406" t="s">
        <v>435</v>
      </c>
      <c r="F7801" s="418">
        <v>105</v>
      </c>
      <c r="G7801" s="419">
        <v>46160</v>
      </c>
      <c r="H7801" s="419">
        <v>46190</v>
      </c>
      <c r="I7801" s="406" t="s">
        <v>15</v>
      </c>
      <c r="J7801" s="406" t="s">
        <v>1346</v>
      </c>
      <c r="K7801" s="420" t="b">
        <v>0</v>
      </c>
      <c r="L7801" s="406"/>
      <c r="M7801" s="419">
        <v>46190</v>
      </c>
    </row>
    <row r="7802" spans="1:13">
      <c r="A7802" s="418">
        <v>5001</v>
      </c>
      <c r="B7802" s="418">
        <v>476965</v>
      </c>
      <c r="C7802" s="418">
        <v>3000</v>
      </c>
      <c r="D7802" s="406">
        <v>45352026</v>
      </c>
      <c r="E7802" s="406" t="s">
        <v>298</v>
      </c>
      <c r="F7802" s="418">
        <v>1000</v>
      </c>
      <c r="G7802" s="419">
        <v>46123</v>
      </c>
      <c r="H7802" s="419">
        <v>46135</v>
      </c>
      <c r="I7802" s="406" t="s">
        <v>15</v>
      </c>
      <c r="J7802" s="406" t="s">
        <v>1346</v>
      </c>
      <c r="K7802" s="420" t="b">
        <v>0</v>
      </c>
      <c r="L7802" s="406"/>
      <c r="M7802" s="419">
        <v>46136</v>
      </c>
    </row>
    <row r="7803" spans="1:13">
      <c r="A7803" s="418">
        <v>5001</v>
      </c>
      <c r="B7803" s="418">
        <v>476965</v>
      </c>
      <c r="C7803" s="418">
        <v>3000</v>
      </c>
      <c r="D7803" s="406">
        <v>45362026</v>
      </c>
      <c r="E7803" s="406" t="s">
        <v>298</v>
      </c>
      <c r="F7803" s="418">
        <v>1000</v>
      </c>
      <c r="G7803" s="419">
        <v>46123</v>
      </c>
      <c r="H7803" s="419">
        <v>46135</v>
      </c>
      <c r="I7803" s="406" t="s">
        <v>15</v>
      </c>
      <c r="J7803" s="406" t="s">
        <v>1346</v>
      </c>
      <c r="K7803" s="420" t="b">
        <v>0</v>
      </c>
      <c r="L7803" s="406"/>
      <c r="M7803" s="419">
        <v>46136</v>
      </c>
    </row>
    <row r="7804" spans="1:13">
      <c r="A7804" s="418">
        <v>5001</v>
      </c>
      <c r="B7804" s="418">
        <v>476965</v>
      </c>
      <c r="C7804" s="418">
        <v>3000</v>
      </c>
      <c r="D7804" s="406">
        <v>45372026</v>
      </c>
      <c r="E7804" s="406" t="s">
        <v>298</v>
      </c>
      <c r="F7804" s="418">
        <v>1000</v>
      </c>
      <c r="G7804" s="419">
        <v>46125</v>
      </c>
      <c r="H7804" s="419">
        <v>46128</v>
      </c>
      <c r="I7804" s="406" t="s">
        <v>15</v>
      </c>
      <c r="J7804" s="406" t="s">
        <v>1346</v>
      </c>
      <c r="K7804" s="420" t="b">
        <v>0</v>
      </c>
      <c r="L7804" s="406"/>
      <c r="M7804" s="419">
        <v>46128</v>
      </c>
    </row>
    <row r="7805" spans="1:13">
      <c r="A7805" s="418">
        <v>5001</v>
      </c>
      <c r="B7805" s="418">
        <v>476965</v>
      </c>
      <c r="C7805" s="418">
        <v>3000</v>
      </c>
      <c r="D7805" s="406">
        <v>45382026</v>
      </c>
      <c r="E7805" s="406" t="s">
        <v>298</v>
      </c>
      <c r="F7805" s="418">
        <v>1000</v>
      </c>
      <c r="G7805" s="419">
        <v>46125</v>
      </c>
      <c r="H7805" s="419">
        <v>46128</v>
      </c>
      <c r="I7805" s="406" t="s">
        <v>15</v>
      </c>
      <c r="J7805" s="406" t="s">
        <v>1346</v>
      </c>
      <c r="K7805" s="420" t="b">
        <v>0</v>
      </c>
      <c r="L7805" s="406"/>
      <c r="M7805" s="419">
        <v>46128</v>
      </c>
    </row>
    <row r="7806" spans="1:13">
      <c r="A7806" s="418">
        <v>5001</v>
      </c>
      <c r="B7806" s="418">
        <v>476965</v>
      </c>
      <c r="C7806" s="418">
        <v>3000</v>
      </c>
      <c r="D7806" s="406">
        <v>45402026</v>
      </c>
      <c r="E7806" s="406" t="s">
        <v>298</v>
      </c>
      <c r="F7806" s="418">
        <v>1000</v>
      </c>
      <c r="G7806" s="419">
        <v>46157</v>
      </c>
      <c r="H7806" s="419">
        <v>46161</v>
      </c>
      <c r="I7806" s="406" t="s">
        <v>15</v>
      </c>
      <c r="J7806" s="406" t="s">
        <v>1346</v>
      </c>
      <c r="K7806" s="420" t="b">
        <v>0</v>
      </c>
      <c r="L7806" s="406"/>
      <c r="M7806" s="419">
        <v>46162</v>
      </c>
    </row>
    <row r="7807" spans="1:13">
      <c r="A7807" s="418">
        <v>5001</v>
      </c>
      <c r="B7807" s="418">
        <v>478553</v>
      </c>
      <c r="C7807" s="418">
        <v>3000</v>
      </c>
      <c r="D7807" s="406">
        <v>4542026</v>
      </c>
      <c r="E7807" s="406" t="s">
        <v>42</v>
      </c>
      <c r="F7807" s="418">
        <v>600</v>
      </c>
      <c r="G7807" s="419">
        <v>46120</v>
      </c>
      <c r="H7807" s="419">
        <v>46126</v>
      </c>
      <c r="I7807" s="406" t="s">
        <v>15</v>
      </c>
      <c r="J7807" s="406" t="s">
        <v>1346</v>
      </c>
      <c r="K7807" s="420" t="b">
        <v>0</v>
      </c>
      <c r="L7807" s="406"/>
      <c r="M7807" s="419">
        <v>46127</v>
      </c>
    </row>
    <row r="7808" spans="1:13">
      <c r="A7808" s="418">
        <v>5001</v>
      </c>
      <c r="B7808" s="418">
        <v>476965</v>
      </c>
      <c r="C7808" s="418">
        <v>3000</v>
      </c>
      <c r="D7808" s="406">
        <v>45422026</v>
      </c>
      <c r="E7808" s="406" t="s">
        <v>298</v>
      </c>
      <c r="F7808" s="418">
        <v>1000</v>
      </c>
      <c r="G7808" s="419">
        <v>46158</v>
      </c>
      <c r="H7808" s="419">
        <v>46170</v>
      </c>
      <c r="I7808" s="406" t="s">
        <v>15</v>
      </c>
      <c r="J7808" s="406" t="s">
        <v>1346</v>
      </c>
      <c r="K7808" s="420" t="b">
        <v>0</v>
      </c>
      <c r="L7808" s="406"/>
      <c r="M7808" s="419">
        <v>46171</v>
      </c>
    </row>
    <row r="7809" spans="1:13">
      <c r="A7809" s="418">
        <v>2017</v>
      </c>
      <c r="B7809" s="418">
        <v>470427</v>
      </c>
      <c r="C7809" s="418">
        <v>3010</v>
      </c>
      <c r="D7809" s="406">
        <v>4562026</v>
      </c>
      <c r="E7809" s="406" t="s">
        <v>598</v>
      </c>
      <c r="F7809" s="418">
        <v>240</v>
      </c>
      <c r="G7809" s="419">
        <v>46192</v>
      </c>
      <c r="H7809" s="419">
        <v>46204</v>
      </c>
      <c r="I7809" s="406" t="s">
        <v>15</v>
      </c>
      <c r="J7809" s="406" t="s">
        <v>1346</v>
      </c>
      <c r="K7809" s="420" t="b">
        <v>0</v>
      </c>
      <c r="L7809" s="406"/>
      <c r="M7809" s="419">
        <v>46223</v>
      </c>
    </row>
    <row r="7810" spans="1:13">
      <c r="A7810" s="418">
        <v>2017</v>
      </c>
      <c r="B7810" s="418">
        <v>461410</v>
      </c>
      <c r="C7810" s="418">
        <v>3010</v>
      </c>
      <c r="D7810" s="406">
        <v>4642026</v>
      </c>
      <c r="E7810" s="406" t="s">
        <v>439</v>
      </c>
      <c r="F7810" s="418">
        <v>475</v>
      </c>
      <c r="G7810" s="419">
        <v>46290</v>
      </c>
      <c r="H7810" s="419">
        <v>46294</v>
      </c>
      <c r="I7810" s="406" t="s">
        <v>15</v>
      </c>
      <c r="J7810" s="406" t="s">
        <v>1346</v>
      </c>
      <c r="K7810" s="420" t="b">
        <v>0</v>
      </c>
      <c r="L7810" s="406"/>
      <c r="M7810" s="419">
        <v>46295</v>
      </c>
    </row>
    <row r="7811" spans="1:13">
      <c r="A7811" s="418">
        <v>5001</v>
      </c>
      <c r="B7811" s="418">
        <v>473220</v>
      </c>
      <c r="C7811" s="418">
        <v>3000</v>
      </c>
      <c r="D7811" s="406">
        <v>46882026</v>
      </c>
      <c r="E7811" s="406" t="s">
        <v>56</v>
      </c>
      <c r="F7811" s="418">
        <v>50</v>
      </c>
      <c r="G7811" s="419">
        <v>46120</v>
      </c>
      <c r="H7811" s="419">
        <v>46122</v>
      </c>
      <c r="I7811" s="406" t="s">
        <v>15</v>
      </c>
      <c r="J7811" s="406" t="s">
        <v>1346</v>
      </c>
      <c r="K7811" s="420" t="b">
        <v>0</v>
      </c>
      <c r="L7811" s="406"/>
      <c r="M7811" s="419">
        <v>46125</v>
      </c>
    </row>
    <row r="7812" spans="1:13">
      <c r="A7812" s="418">
        <v>5001</v>
      </c>
      <c r="B7812" s="418">
        <v>465170</v>
      </c>
      <c r="C7812" s="418">
        <v>3000</v>
      </c>
      <c r="D7812" s="406">
        <v>46922026</v>
      </c>
      <c r="E7812" s="406" t="s">
        <v>341</v>
      </c>
      <c r="F7812" s="418">
        <v>2</v>
      </c>
      <c r="G7812" s="419">
        <v>46133</v>
      </c>
      <c r="H7812" s="406"/>
      <c r="I7812" s="406" t="s">
        <v>15</v>
      </c>
      <c r="J7812" s="406" t="s">
        <v>1346</v>
      </c>
      <c r="K7812" s="420" t="b">
        <v>0</v>
      </c>
      <c r="L7812" s="406"/>
      <c r="M7812" s="419">
        <v>46139</v>
      </c>
    </row>
    <row r="7813" spans="1:13">
      <c r="A7813" s="418">
        <v>5001</v>
      </c>
      <c r="B7813" s="418">
        <v>465170</v>
      </c>
      <c r="C7813" s="418">
        <v>3000</v>
      </c>
      <c r="D7813" s="406">
        <v>46932026</v>
      </c>
      <c r="E7813" s="406" t="s">
        <v>341</v>
      </c>
      <c r="F7813" s="418">
        <v>1</v>
      </c>
      <c r="G7813" s="419">
        <v>46133</v>
      </c>
      <c r="H7813" s="419">
        <v>46139</v>
      </c>
      <c r="I7813" s="406" t="s">
        <v>15</v>
      </c>
      <c r="J7813" s="406" t="s">
        <v>1346</v>
      </c>
      <c r="K7813" s="420" t="b">
        <v>0</v>
      </c>
      <c r="L7813" s="406"/>
      <c r="M7813" s="419">
        <v>46139</v>
      </c>
    </row>
    <row r="7814" spans="1:13">
      <c r="A7814" s="418">
        <v>5001</v>
      </c>
      <c r="B7814" s="418">
        <v>465170</v>
      </c>
      <c r="C7814" s="418">
        <v>3000</v>
      </c>
      <c r="D7814" s="406">
        <v>46962026</v>
      </c>
      <c r="E7814" s="406" t="s">
        <v>341</v>
      </c>
      <c r="F7814" s="418">
        <v>25</v>
      </c>
      <c r="G7814" s="419">
        <v>46123</v>
      </c>
      <c r="H7814" s="419">
        <v>46129</v>
      </c>
      <c r="I7814" s="406" t="s">
        <v>15</v>
      </c>
      <c r="J7814" s="406" t="s">
        <v>1346</v>
      </c>
      <c r="K7814" s="420" t="b">
        <v>0</v>
      </c>
      <c r="L7814" s="406"/>
      <c r="M7814" s="419">
        <v>46137</v>
      </c>
    </row>
    <row r="7815" spans="1:13">
      <c r="A7815" s="418">
        <v>5001</v>
      </c>
      <c r="B7815" s="418">
        <v>448868</v>
      </c>
      <c r="C7815" s="418">
        <v>3000</v>
      </c>
      <c r="D7815" s="406">
        <v>48942026</v>
      </c>
      <c r="E7815" s="406" t="s">
        <v>227</v>
      </c>
      <c r="F7815" s="418">
        <v>500</v>
      </c>
      <c r="G7815" s="419">
        <v>46091</v>
      </c>
      <c r="H7815" s="419">
        <v>46093</v>
      </c>
      <c r="I7815" s="406" t="s">
        <v>15</v>
      </c>
      <c r="J7815" s="406" t="s">
        <v>1346</v>
      </c>
      <c r="K7815" s="420" t="b">
        <v>0</v>
      </c>
      <c r="L7815" s="406"/>
      <c r="M7815" s="419">
        <v>46093</v>
      </c>
    </row>
    <row r="7816" spans="1:13">
      <c r="A7816" s="418">
        <v>5001</v>
      </c>
      <c r="B7816" s="418">
        <v>448868</v>
      </c>
      <c r="C7816" s="418">
        <v>3000</v>
      </c>
      <c r="D7816" s="406">
        <v>49032026</v>
      </c>
      <c r="E7816" s="406" t="s">
        <v>227</v>
      </c>
      <c r="F7816" s="418">
        <v>500</v>
      </c>
      <c r="G7816" s="419">
        <v>46094</v>
      </c>
      <c r="H7816" s="419">
        <v>46100</v>
      </c>
      <c r="I7816" s="406" t="s">
        <v>15</v>
      </c>
      <c r="J7816" s="406" t="s">
        <v>1346</v>
      </c>
      <c r="K7816" s="420" t="b">
        <v>0</v>
      </c>
      <c r="L7816" s="406"/>
      <c r="M7816" s="419">
        <v>46100</v>
      </c>
    </row>
    <row r="7817" spans="1:13">
      <c r="A7817" s="418">
        <v>5001</v>
      </c>
      <c r="B7817" s="418">
        <v>410452</v>
      </c>
      <c r="C7817" s="418">
        <v>3000</v>
      </c>
      <c r="D7817" s="406">
        <v>49422026</v>
      </c>
      <c r="E7817" s="406" t="s">
        <v>59</v>
      </c>
      <c r="F7817" s="418">
        <v>170</v>
      </c>
      <c r="G7817" s="419">
        <v>46135</v>
      </c>
      <c r="H7817" s="419">
        <v>46143</v>
      </c>
      <c r="I7817" s="406" t="s">
        <v>15</v>
      </c>
      <c r="J7817" s="406" t="s">
        <v>1346</v>
      </c>
      <c r="K7817" s="420" t="b">
        <v>0</v>
      </c>
      <c r="L7817" s="406"/>
      <c r="M7817" s="419">
        <v>46143</v>
      </c>
    </row>
    <row r="7818" spans="1:13">
      <c r="A7818" s="418">
        <v>5001</v>
      </c>
      <c r="B7818" s="418">
        <v>410300</v>
      </c>
      <c r="C7818" s="418">
        <v>3000</v>
      </c>
      <c r="D7818" s="406">
        <v>49752023</v>
      </c>
      <c r="E7818" s="406" t="s">
        <v>1089</v>
      </c>
      <c r="F7818" s="418">
        <v>200</v>
      </c>
      <c r="G7818" s="419">
        <v>46198</v>
      </c>
      <c r="H7818" s="419">
        <v>46213</v>
      </c>
      <c r="I7818" s="406" t="s">
        <v>15</v>
      </c>
      <c r="J7818" s="406" t="s">
        <v>1346</v>
      </c>
      <c r="K7818" s="420" t="b">
        <v>0</v>
      </c>
      <c r="L7818" s="406"/>
      <c r="M7818" s="419">
        <v>46214</v>
      </c>
    </row>
    <row r="7819" spans="1:13">
      <c r="A7819" s="418">
        <v>5001</v>
      </c>
      <c r="B7819" s="418">
        <v>410300</v>
      </c>
      <c r="C7819" s="418">
        <v>3000</v>
      </c>
      <c r="D7819" s="406">
        <v>49762023</v>
      </c>
      <c r="E7819" s="406" t="s">
        <v>1089</v>
      </c>
      <c r="F7819" s="418">
        <v>200</v>
      </c>
      <c r="G7819" s="419">
        <v>46239</v>
      </c>
      <c r="H7819" s="419">
        <v>46248</v>
      </c>
      <c r="I7819" s="406" t="s">
        <v>15</v>
      </c>
      <c r="J7819" s="406" t="s">
        <v>1346</v>
      </c>
      <c r="K7819" s="420" t="b">
        <v>0</v>
      </c>
      <c r="L7819" s="406"/>
      <c r="M7819" s="419">
        <v>46249</v>
      </c>
    </row>
    <row r="7820" spans="1:13">
      <c r="A7820" s="418">
        <v>5001</v>
      </c>
      <c r="B7820" s="418">
        <v>410045</v>
      </c>
      <c r="C7820" s="418">
        <v>3000</v>
      </c>
      <c r="D7820" s="406">
        <v>49932026</v>
      </c>
      <c r="E7820" s="406" t="s">
        <v>382</v>
      </c>
      <c r="F7820" s="418">
        <v>430</v>
      </c>
      <c r="G7820" s="419">
        <v>46203</v>
      </c>
      <c r="H7820" s="419">
        <v>46207</v>
      </c>
      <c r="I7820" s="406" t="s">
        <v>15</v>
      </c>
      <c r="J7820" s="406" t="s">
        <v>1346</v>
      </c>
      <c r="K7820" s="420" t="b">
        <v>0</v>
      </c>
      <c r="L7820" s="406"/>
      <c r="M7820" s="419">
        <v>46210</v>
      </c>
    </row>
    <row r="7821" spans="1:13">
      <c r="A7821" s="418">
        <v>5001</v>
      </c>
      <c r="B7821" s="418">
        <v>448389</v>
      </c>
      <c r="C7821" s="418">
        <v>3000</v>
      </c>
      <c r="D7821" s="406">
        <v>50222026</v>
      </c>
      <c r="E7821" s="406" t="s">
        <v>907</v>
      </c>
      <c r="F7821" s="418">
        <v>50</v>
      </c>
      <c r="G7821" s="419">
        <v>46114</v>
      </c>
      <c r="H7821" s="419">
        <v>46118</v>
      </c>
      <c r="I7821" s="406" t="s">
        <v>15</v>
      </c>
      <c r="J7821" s="406" t="s">
        <v>1346</v>
      </c>
      <c r="K7821" s="420" t="b">
        <v>0</v>
      </c>
      <c r="L7821" s="406"/>
      <c r="M7821" s="419">
        <v>46118</v>
      </c>
    </row>
    <row r="7822" spans="1:13">
      <c r="A7822" s="418">
        <v>5001</v>
      </c>
      <c r="B7822" s="418">
        <v>438141</v>
      </c>
      <c r="C7822" s="418">
        <v>3000</v>
      </c>
      <c r="D7822" s="406">
        <v>50262026</v>
      </c>
      <c r="E7822" s="406" t="s">
        <v>88</v>
      </c>
      <c r="F7822" s="418">
        <v>2000</v>
      </c>
      <c r="G7822" s="419">
        <v>46100</v>
      </c>
      <c r="H7822" s="419">
        <v>46101</v>
      </c>
      <c r="I7822" s="406" t="s">
        <v>15</v>
      </c>
      <c r="J7822" s="406" t="s">
        <v>1346</v>
      </c>
      <c r="K7822" s="420" t="b">
        <v>0</v>
      </c>
      <c r="L7822" s="406"/>
      <c r="M7822" s="419">
        <v>46101</v>
      </c>
    </row>
    <row r="7823" spans="1:13">
      <c r="A7823" s="418">
        <v>5001</v>
      </c>
      <c r="B7823" s="418">
        <v>439341</v>
      </c>
      <c r="C7823" s="418">
        <v>3000</v>
      </c>
      <c r="D7823" s="406">
        <v>50292026</v>
      </c>
      <c r="E7823" s="406" t="s">
        <v>518</v>
      </c>
      <c r="F7823" s="418">
        <v>1075</v>
      </c>
      <c r="G7823" s="419">
        <v>46105</v>
      </c>
      <c r="H7823" s="419">
        <v>46107</v>
      </c>
      <c r="I7823" s="406" t="s">
        <v>15</v>
      </c>
      <c r="J7823" s="406" t="s">
        <v>1346</v>
      </c>
      <c r="K7823" s="420" t="b">
        <v>0</v>
      </c>
      <c r="L7823" s="406"/>
      <c r="M7823" s="419">
        <v>46111</v>
      </c>
    </row>
    <row r="7824" spans="1:13">
      <c r="A7824" s="418">
        <v>5001</v>
      </c>
      <c r="B7824" s="418">
        <v>439341</v>
      </c>
      <c r="C7824" s="418">
        <v>3000</v>
      </c>
      <c r="D7824" s="406">
        <v>50302026</v>
      </c>
      <c r="E7824" s="406" t="s">
        <v>518</v>
      </c>
      <c r="F7824" s="418">
        <v>475</v>
      </c>
      <c r="G7824" s="419">
        <v>46104</v>
      </c>
      <c r="H7824" s="419">
        <v>46107</v>
      </c>
      <c r="I7824" s="406" t="s">
        <v>15</v>
      </c>
      <c r="J7824" s="406" t="s">
        <v>1346</v>
      </c>
      <c r="K7824" s="420" t="b">
        <v>0</v>
      </c>
      <c r="L7824" s="406"/>
      <c r="M7824" s="419">
        <v>46109</v>
      </c>
    </row>
    <row r="7825" spans="1:13">
      <c r="A7825" s="418">
        <v>5001</v>
      </c>
      <c r="B7825" s="418">
        <v>458537</v>
      </c>
      <c r="C7825" s="418">
        <v>3000</v>
      </c>
      <c r="D7825" s="406">
        <v>50772026</v>
      </c>
      <c r="E7825" s="406" t="s">
        <v>146</v>
      </c>
      <c r="F7825" s="418">
        <v>40</v>
      </c>
      <c r="G7825" s="419">
        <v>46105</v>
      </c>
      <c r="H7825" s="419">
        <v>46108</v>
      </c>
      <c r="I7825" s="406" t="s">
        <v>15</v>
      </c>
      <c r="J7825" s="406" t="s">
        <v>1346</v>
      </c>
      <c r="K7825" s="420" t="b">
        <v>0</v>
      </c>
      <c r="L7825" s="406"/>
      <c r="M7825" s="419">
        <v>46111</v>
      </c>
    </row>
    <row r="7826" spans="1:13">
      <c r="A7826" s="418">
        <v>5001</v>
      </c>
      <c r="B7826" s="418">
        <v>458537</v>
      </c>
      <c r="C7826" s="418">
        <v>3000</v>
      </c>
      <c r="D7826" s="406">
        <v>50782026</v>
      </c>
      <c r="E7826" s="406" t="s">
        <v>146</v>
      </c>
      <c r="F7826" s="418">
        <v>40</v>
      </c>
      <c r="G7826" s="419">
        <v>46105</v>
      </c>
      <c r="H7826" s="419">
        <v>46108</v>
      </c>
      <c r="I7826" s="406" t="s">
        <v>15</v>
      </c>
      <c r="J7826" s="406" t="s">
        <v>1346</v>
      </c>
      <c r="K7826" s="420" t="b">
        <v>0</v>
      </c>
      <c r="L7826" s="406"/>
      <c r="M7826" s="419">
        <v>46111</v>
      </c>
    </row>
    <row r="7827" spans="1:13">
      <c r="A7827" s="418">
        <v>5001</v>
      </c>
      <c r="B7827" s="418">
        <v>414310</v>
      </c>
      <c r="C7827" s="418">
        <v>3000</v>
      </c>
      <c r="D7827" s="406">
        <v>51412026</v>
      </c>
      <c r="E7827" s="406" t="s">
        <v>204</v>
      </c>
      <c r="F7827" s="418">
        <v>15</v>
      </c>
      <c r="G7827" s="419">
        <v>46092</v>
      </c>
      <c r="H7827" s="419">
        <v>46095</v>
      </c>
      <c r="I7827" s="406" t="s">
        <v>15</v>
      </c>
      <c r="J7827" s="406" t="s">
        <v>1346</v>
      </c>
      <c r="K7827" s="420" t="b">
        <v>0</v>
      </c>
      <c r="L7827" s="406"/>
      <c r="M7827" s="419">
        <v>46095</v>
      </c>
    </row>
    <row r="7828" spans="1:13">
      <c r="A7828" s="418">
        <v>5001</v>
      </c>
      <c r="B7828" s="418">
        <v>410034</v>
      </c>
      <c r="C7828" s="418">
        <v>3000</v>
      </c>
      <c r="D7828" s="406">
        <v>52052026</v>
      </c>
      <c r="E7828" s="406" t="s">
        <v>383</v>
      </c>
      <c r="F7828" s="418">
        <v>1</v>
      </c>
      <c r="G7828" s="419">
        <v>46150</v>
      </c>
      <c r="H7828" s="419">
        <v>46150</v>
      </c>
      <c r="I7828" s="406" t="s">
        <v>15</v>
      </c>
      <c r="J7828" s="406" t="s">
        <v>1346</v>
      </c>
      <c r="K7828" s="420" t="b">
        <v>0</v>
      </c>
      <c r="L7828" s="406"/>
      <c r="M7828" s="419">
        <v>46151</v>
      </c>
    </row>
    <row r="7829" spans="1:13">
      <c r="A7829" s="418">
        <v>5001</v>
      </c>
      <c r="B7829" s="418">
        <v>445543</v>
      </c>
      <c r="C7829" s="418">
        <v>3000</v>
      </c>
      <c r="D7829" s="406">
        <v>52432026</v>
      </c>
      <c r="E7829" s="406" t="s">
        <v>638</v>
      </c>
      <c r="F7829" s="418">
        <v>50</v>
      </c>
      <c r="G7829" s="419">
        <v>46107</v>
      </c>
      <c r="H7829" s="419">
        <v>46108</v>
      </c>
      <c r="I7829" s="406" t="s">
        <v>15</v>
      </c>
      <c r="J7829" s="406" t="s">
        <v>1346</v>
      </c>
      <c r="K7829" s="420" t="b">
        <v>0</v>
      </c>
      <c r="L7829" s="406"/>
      <c r="M7829" s="419">
        <v>46108</v>
      </c>
    </row>
    <row r="7830" spans="1:13">
      <c r="A7830" s="418">
        <v>5001</v>
      </c>
      <c r="B7830" s="418">
        <v>456894</v>
      </c>
      <c r="C7830" s="418">
        <v>3000</v>
      </c>
      <c r="D7830" s="406">
        <v>52772026</v>
      </c>
      <c r="E7830" s="406" t="s">
        <v>240</v>
      </c>
      <c r="F7830" s="418">
        <v>100</v>
      </c>
      <c r="G7830" s="419">
        <v>46106</v>
      </c>
      <c r="H7830" s="419">
        <v>46107</v>
      </c>
      <c r="I7830" s="406" t="s">
        <v>15</v>
      </c>
      <c r="J7830" s="406" t="s">
        <v>1346</v>
      </c>
      <c r="K7830" s="420" t="b">
        <v>0</v>
      </c>
      <c r="L7830" s="406"/>
      <c r="M7830" s="419">
        <v>46107</v>
      </c>
    </row>
    <row r="7831" spans="1:13">
      <c r="A7831" s="418">
        <v>5001</v>
      </c>
      <c r="B7831" s="418">
        <v>460227</v>
      </c>
      <c r="C7831" s="418">
        <v>3000</v>
      </c>
      <c r="D7831" s="406">
        <v>52832026</v>
      </c>
      <c r="E7831" s="406" t="s">
        <v>823</v>
      </c>
      <c r="F7831" s="418">
        <v>10</v>
      </c>
      <c r="G7831" s="419">
        <v>46120</v>
      </c>
      <c r="H7831" s="419">
        <v>46121</v>
      </c>
      <c r="I7831" s="406" t="s">
        <v>15</v>
      </c>
      <c r="J7831" s="406" t="s">
        <v>1346</v>
      </c>
      <c r="K7831" s="420" t="b">
        <v>0</v>
      </c>
      <c r="L7831" s="406"/>
      <c r="M7831" s="419">
        <v>46121</v>
      </c>
    </row>
    <row r="7832" spans="1:13">
      <c r="A7832" s="418">
        <v>5001</v>
      </c>
      <c r="B7832" s="418">
        <v>438021</v>
      </c>
      <c r="C7832" s="418">
        <v>3000</v>
      </c>
      <c r="D7832" s="406">
        <v>52992026</v>
      </c>
      <c r="E7832" s="406" t="s">
        <v>471</v>
      </c>
      <c r="F7832" s="418">
        <v>220</v>
      </c>
      <c r="G7832" s="419">
        <v>46106</v>
      </c>
      <c r="H7832" s="419">
        <v>46107</v>
      </c>
      <c r="I7832" s="406" t="s">
        <v>15</v>
      </c>
      <c r="J7832" s="406" t="s">
        <v>1346</v>
      </c>
      <c r="K7832" s="420" t="b">
        <v>0</v>
      </c>
      <c r="L7832" s="406"/>
      <c r="M7832" s="419">
        <v>46107</v>
      </c>
    </row>
    <row r="7833" spans="1:13">
      <c r="A7833" s="418">
        <v>5001</v>
      </c>
      <c r="B7833" s="418">
        <v>410350</v>
      </c>
      <c r="C7833" s="418">
        <v>3000</v>
      </c>
      <c r="D7833" s="406">
        <v>53182026</v>
      </c>
      <c r="E7833" s="406" t="s">
        <v>48</v>
      </c>
      <c r="F7833" s="418">
        <v>100</v>
      </c>
      <c r="G7833" s="419">
        <v>46160</v>
      </c>
      <c r="H7833" s="419">
        <v>46179</v>
      </c>
      <c r="I7833" s="406" t="s">
        <v>15</v>
      </c>
      <c r="J7833" s="406" t="s">
        <v>1346</v>
      </c>
      <c r="K7833" s="420" t="b">
        <v>0</v>
      </c>
      <c r="L7833" s="406"/>
      <c r="M7833" s="419">
        <v>46185</v>
      </c>
    </row>
    <row r="7834" spans="1:13">
      <c r="A7834" s="418">
        <v>5001</v>
      </c>
      <c r="B7834" s="418">
        <v>478553</v>
      </c>
      <c r="C7834" s="418">
        <v>3000</v>
      </c>
      <c r="D7834" s="406">
        <v>53732026</v>
      </c>
      <c r="E7834" s="406" t="s">
        <v>42</v>
      </c>
      <c r="F7834" s="418">
        <v>100</v>
      </c>
      <c r="G7834" s="419">
        <v>46171</v>
      </c>
      <c r="H7834" s="419">
        <v>46178</v>
      </c>
      <c r="I7834" s="406" t="s">
        <v>15</v>
      </c>
      <c r="J7834" s="406" t="s">
        <v>1346</v>
      </c>
      <c r="K7834" s="420" t="b">
        <v>0</v>
      </c>
      <c r="L7834" s="406"/>
      <c r="M7834" s="419">
        <v>46179</v>
      </c>
    </row>
    <row r="7835" spans="1:13">
      <c r="A7835" s="418">
        <v>5001</v>
      </c>
      <c r="B7835" s="418">
        <v>478553</v>
      </c>
      <c r="C7835" s="418">
        <v>3000</v>
      </c>
      <c r="D7835" s="406">
        <v>53742026</v>
      </c>
      <c r="E7835" s="406" t="s">
        <v>42</v>
      </c>
      <c r="F7835" s="418">
        <v>100</v>
      </c>
      <c r="G7835" s="419">
        <v>46172</v>
      </c>
      <c r="H7835" s="419">
        <v>46185</v>
      </c>
      <c r="I7835" s="406" t="s">
        <v>15</v>
      </c>
      <c r="J7835" s="406" t="s">
        <v>1346</v>
      </c>
      <c r="K7835" s="420" t="b">
        <v>0</v>
      </c>
      <c r="L7835" s="406"/>
      <c r="M7835" s="419">
        <v>46186</v>
      </c>
    </row>
    <row r="7836" spans="1:13">
      <c r="A7836" s="418">
        <v>5001</v>
      </c>
      <c r="B7836" s="418">
        <v>478553</v>
      </c>
      <c r="C7836" s="418">
        <v>3000</v>
      </c>
      <c r="D7836" s="406">
        <v>53752026</v>
      </c>
      <c r="E7836" s="406" t="s">
        <v>42</v>
      </c>
      <c r="F7836" s="418">
        <v>100</v>
      </c>
      <c r="G7836" s="419">
        <v>46177</v>
      </c>
      <c r="H7836" s="419">
        <v>46195</v>
      </c>
      <c r="I7836" s="406" t="s">
        <v>15</v>
      </c>
      <c r="J7836" s="406" t="s">
        <v>1346</v>
      </c>
      <c r="K7836" s="420" t="b">
        <v>0</v>
      </c>
      <c r="L7836" s="406"/>
      <c r="M7836" s="419">
        <v>46195</v>
      </c>
    </row>
    <row r="7837" spans="1:13">
      <c r="A7837" s="418">
        <v>5001</v>
      </c>
      <c r="B7837" s="418">
        <v>478553</v>
      </c>
      <c r="C7837" s="418">
        <v>3000</v>
      </c>
      <c r="D7837" s="406">
        <v>53772026</v>
      </c>
      <c r="E7837" s="406" t="s">
        <v>42</v>
      </c>
      <c r="F7837" s="418">
        <v>100</v>
      </c>
      <c r="G7837" s="419">
        <v>46177</v>
      </c>
      <c r="H7837" s="419">
        <v>46196</v>
      </c>
      <c r="I7837" s="406" t="s">
        <v>15</v>
      </c>
      <c r="J7837" s="406" t="s">
        <v>1346</v>
      </c>
      <c r="K7837" s="420" t="b">
        <v>0</v>
      </c>
      <c r="L7837" s="406"/>
      <c r="M7837" s="419">
        <v>46196</v>
      </c>
    </row>
    <row r="7838" spans="1:13">
      <c r="A7838" s="418">
        <v>5001</v>
      </c>
      <c r="B7838" s="418">
        <v>445541</v>
      </c>
      <c r="C7838" s="418">
        <v>3000</v>
      </c>
      <c r="D7838" s="406">
        <v>53872026</v>
      </c>
      <c r="E7838" s="406" t="s">
        <v>614</v>
      </c>
      <c r="F7838" s="418">
        <v>580</v>
      </c>
      <c r="G7838" s="419">
        <v>46106</v>
      </c>
      <c r="H7838" s="419">
        <v>46107</v>
      </c>
      <c r="I7838" s="406" t="s">
        <v>15</v>
      </c>
      <c r="J7838" s="406" t="s">
        <v>1346</v>
      </c>
      <c r="K7838" s="420" t="b">
        <v>0</v>
      </c>
      <c r="L7838" s="406"/>
      <c r="M7838" s="419">
        <v>46107</v>
      </c>
    </row>
    <row r="7839" spans="1:13">
      <c r="A7839" s="418">
        <v>5001</v>
      </c>
      <c r="B7839" s="418">
        <v>445539</v>
      </c>
      <c r="C7839" s="418">
        <v>3000</v>
      </c>
      <c r="D7839" s="406">
        <v>53902026</v>
      </c>
      <c r="E7839" s="406" t="s">
        <v>684</v>
      </c>
      <c r="F7839" s="418">
        <v>138</v>
      </c>
      <c r="G7839" s="419">
        <v>46106</v>
      </c>
      <c r="H7839" s="419">
        <v>46107</v>
      </c>
      <c r="I7839" s="406" t="s">
        <v>15</v>
      </c>
      <c r="J7839" s="406" t="s">
        <v>1346</v>
      </c>
      <c r="K7839" s="420" t="b">
        <v>0</v>
      </c>
      <c r="L7839" s="406"/>
      <c r="M7839" s="419">
        <v>46107</v>
      </c>
    </row>
    <row r="7840" spans="1:13">
      <c r="A7840" s="418">
        <v>5001</v>
      </c>
      <c r="B7840" s="418">
        <v>416521</v>
      </c>
      <c r="C7840" s="418">
        <v>3000</v>
      </c>
      <c r="D7840" s="406">
        <v>53932026</v>
      </c>
      <c r="E7840" s="406" t="s">
        <v>407</v>
      </c>
      <c r="F7840" s="418">
        <v>250</v>
      </c>
      <c r="G7840" s="419">
        <v>46106</v>
      </c>
      <c r="H7840" s="419">
        <v>46108</v>
      </c>
      <c r="I7840" s="406" t="s">
        <v>15</v>
      </c>
      <c r="J7840" s="406" t="s">
        <v>1346</v>
      </c>
      <c r="K7840" s="420" t="b">
        <v>0</v>
      </c>
      <c r="L7840" s="406"/>
      <c r="M7840" s="419">
        <v>46108</v>
      </c>
    </row>
    <row r="7841" spans="1:13">
      <c r="A7841" s="418">
        <v>5001</v>
      </c>
      <c r="B7841" s="418">
        <v>416521</v>
      </c>
      <c r="C7841" s="418">
        <v>3000</v>
      </c>
      <c r="D7841" s="406">
        <v>53942026</v>
      </c>
      <c r="E7841" s="406" t="s">
        <v>407</v>
      </c>
      <c r="F7841" s="418">
        <v>40</v>
      </c>
      <c r="G7841" s="419">
        <v>46106</v>
      </c>
      <c r="H7841" s="419">
        <v>46107</v>
      </c>
      <c r="I7841" s="406" t="s">
        <v>15</v>
      </c>
      <c r="J7841" s="406" t="s">
        <v>1346</v>
      </c>
      <c r="K7841" s="420" t="b">
        <v>0</v>
      </c>
      <c r="L7841" s="406"/>
      <c r="M7841" s="419">
        <v>46107</v>
      </c>
    </row>
    <row r="7842" spans="1:13">
      <c r="A7842" s="418">
        <v>5001</v>
      </c>
      <c r="B7842" s="418">
        <v>465729</v>
      </c>
      <c r="C7842" s="418">
        <v>3000</v>
      </c>
      <c r="D7842" s="406">
        <v>55432026</v>
      </c>
      <c r="E7842" s="406" t="s">
        <v>1171</v>
      </c>
      <c r="F7842" s="418">
        <v>42</v>
      </c>
      <c r="G7842" s="419">
        <v>46255</v>
      </c>
      <c r="H7842" s="419">
        <v>46268</v>
      </c>
      <c r="I7842" s="406" t="s">
        <v>15</v>
      </c>
      <c r="J7842" s="406" t="s">
        <v>1346</v>
      </c>
      <c r="K7842" s="420" t="b">
        <v>0</v>
      </c>
      <c r="L7842" s="406"/>
      <c r="M7842" s="419">
        <v>46269</v>
      </c>
    </row>
    <row r="7843" spans="1:13">
      <c r="A7843" s="418">
        <v>5001</v>
      </c>
      <c r="B7843" s="418">
        <v>465729</v>
      </c>
      <c r="C7843" s="418">
        <v>3000</v>
      </c>
      <c r="D7843" s="406">
        <v>55442026</v>
      </c>
      <c r="E7843" s="406" t="s">
        <v>1171</v>
      </c>
      <c r="F7843" s="418">
        <v>42</v>
      </c>
      <c r="G7843" s="419">
        <v>46259</v>
      </c>
      <c r="H7843" s="419">
        <v>46268</v>
      </c>
      <c r="I7843" s="406" t="s">
        <v>15</v>
      </c>
      <c r="J7843" s="406" t="s">
        <v>1346</v>
      </c>
      <c r="K7843" s="420" t="b">
        <v>0</v>
      </c>
      <c r="L7843" s="406"/>
      <c r="M7843" s="419">
        <v>46269</v>
      </c>
    </row>
    <row r="7844" spans="1:13">
      <c r="A7844" s="418">
        <v>5001</v>
      </c>
      <c r="B7844" s="418">
        <v>465729</v>
      </c>
      <c r="C7844" s="418">
        <v>3000</v>
      </c>
      <c r="D7844" s="406">
        <v>55462026</v>
      </c>
      <c r="E7844" s="406" t="s">
        <v>1171</v>
      </c>
      <c r="F7844" s="418">
        <v>42</v>
      </c>
      <c r="G7844" s="419">
        <v>46259</v>
      </c>
      <c r="H7844" s="419">
        <v>46268</v>
      </c>
      <c r="I7844" s="406" t="s">
        <v>15</v>
      </c>
      <c r="J7844" s="406" t="s">
        <v>1346</v>
      </c>
      <c r="K7844" s="420" t="b">
        <v>0</v>
      </c>
      <c r="L7844" s="406"/>
      <c r="M7844" s="419">
        <v>46269</v>
      </c>
    </row>
    <row r="7845" spans="1:13">
      <c r="A7845" s="418">
        <v>5001</v>
      </c>
      <c r="B7845" s="418">
        <v>465729</v>
      </c>
      <c r="C7845" s="418">
        <v>3000</v>
      </c>
      <c r="D7845" s="406">
        <v>55472026</v>
      </c>
      <c r="E7845" s="406" t="s">
        <v>1171</v>
      </c>
      <c r="F7845" s="418">
        <v>42</v>
      </c>
      <c r="G7845" s="419">
        <v>46259</v>
      </c>
      <c r="H7845" s="419">
        <v>46268</v>
      </c>
      <c r="I7845" s="406" t="s">
        <v>15</v>
      </c>
      <c r="J7845" s="406" t="s">
        <v>1346</v>
      </c>
      <c r="K7845" s="420" t="b">
        <v>0</v>
      </c>
      <c r="L7845" s="406"/>
      <c r="M7845" s="419">
        <v>46273</v>
      </c>
    </row>
    <row r="7846" spans="1:13">
      <c r="A7846" s="418">
        <v>5001</v>
      </c>
      <c r="B7846" s="418">
        <v>465729</v>
      </c>
      <c r="C7846" s="418">
        <v>3000</v>
      </c>
      <c r="D7846" s="406">
        <v>55482026</v>
      </c>
      <c r="E7846" s="406" t="s">
        <v>1171</v>
      </c>
      <c r="F7846" s="418">
        <v>6</v>
      </c>
      <c r="G7846" s="419">
        <v>46259</v>
      </c>
      <c r="H7846" s="419">
        <v>46268</v>
      </c>
      <c r="I7846" s="406" t="s">
        <v>15</v>
      </c>
      <c r="J7846" s="406" t="s">
        <v>1346</v>
      </c>
      <c r="K7846" s="420" t="b">
        <v>0</v>
      </c>
      <c r="L7846" s="406"/>
      <c r="M7846" s="419">
        <v>46273</v>
      </c>
    </row>
    <row r="7847" spans="1:13">
      <c r="A7847" s="418">
        <v>5001</v>
      </c>
      <c r="B7847" s="418">
        <v>478553</v>
      </c>
      <c r="C7847" s="418">
        <v>3000</v>
      </c>
      <c r="D7847" s="406">
        <v>55662026</v>
      </c>
      <c r="E7847" s="406" t="s">
        <v>42</v>
      </c>
      <c r="F7847" s="418">
        <v>100</v>
      </c>
      <c r="G7847" s="419">
        <v>46099</v>
      </c>
      <c r="H7847" s="419">
        <v>46107</v>
      </c>
      <c r="I7847" s="406" t="s">
        <v>15</v>
      </c>
      <c r="J7847" s="406" t="s">
        <v>1346</v>
      </c>
      <c r="K7847" s="420" t="b">
        <v>0</v>
      </c>
      <c r="L7847" s="406"/>
      <c r="M7847" s="419">
        <v>46107</v>
      </c>
    </row>
    <row r="7848" spans="1:13">
      <c r="A7848" s="418">
        <v>5001</v>
      </c>
      <c r="B7848" s="418">
        <v>478553</v>
      </c>
      <c r="C7848" s="418">
        <v>3000</v>
      </c>
      <c r="D7848" s="406">
        <v>55672026</v>
      </c>
      <c r="E7848" s="406" t="s">
        <v>42</v>
      </c>
      <c r="F7848" s="418">
        <v>100</v>
      </c>
      <c r="G7848" s="419">
        <v>46126</v>
      </c>
      <c r="H7848" s="419">
        <v>46135</v>
      </c>
      <c r="I7848" s="406" t="s">
        <v>15</v>
      </c>
      <c r="J7848" s="406" t="s">
        <v>1346</v>
      </c>
      <c r="K7848" s="420" t="b">
        <v>0</v>
      </c>
      <c r="L7848" s="406"/>
      <c r="M7848" s="419">
        <v>46135</v>
      </c>
    </row>
    <row r="7849" spans="1:13">
      <c r="A7849" s="418">
        <v>5001</v>
      </c>
      <c r="B7849" s="418">
        <v>478553</v>
      </c>
      <c r="C7849" s="418">
        <v>3000</v>
      </c>
      <c r="D7849" s="406">
        <v>55682026</v>
      </c>
      <c r="E7849" s="406" t="s">
        <v>42</v>
      </c>
      <c r="F7849" s="418">
        <v>100</v>
      </c>
      <c r="G7849" s="419">
        <v>46127</v>
      </c>
      <c r="H7849" s="419">
        <v>46148</v>
      </c>
      <c r="I7849" s="406" t="s">
        <v>15</v>
      </c>
      <c r="J7849" s="406" t="s">
        <v>1346</v>
      </c>
      <c r="K7849" s="420" t="b">
        <v>0</v>
      </c>
      <c r="L7849" s="406"/>
      <c r="M7849" s="419">
        <v>46149</v>
      </c>
    </row>
    <row r="7850" spans="1:13">
      <c r="A7850" s="418">
        <v>5001</v>
      </c>
      <c r="B7850" s="418">
        <v>478553</v>
      </c>
      <c r="C7850" s="418">
        <v>3000</v>
      </c>
      <c r="D7850" s="406">
        <v>55692026</v>
      </c>
      <c r="E7850" s="406" t="s">
        <v>42</v>
      </c>
      <c r="F7850" s="418">
        <v>100</v>
      </c>
      <c r="G7850" s="419">
        <v>46127</v>
      </c>
      <c r="H7850" s="419">
        <v>46148</v>
      </c>
      <c r="I7850" s="406" t="s">
        <v>15</v>
      </c>
      <c r="J7850" s="406" t="s">
        <v>1346</v>
      </c>
      <c r="K7850" s="420" t="b">
        <v>0</v>
      </c>
      <c r="L7850" s="406"/>
      <c r="M7850" s="419">
        <v>46149</v>
      </c>
    </row>
    <row r="7851" spans="1:13">
      <c r="A7851" s="418">
        <v>5001</v>
      </c>
      <c r="B7851" s="418">
        <v>464475</v>
      </c>
      <c r="C7851" s="418">
        <v>3000</v>
      </c>
      <c r="D7851" s="406">
        <v>56062026</v>
      </c>
      <c r="E7851" s="406" t="s">
        <v>63</v>
      </c>
      <c r="F7851" s="418">
        <v>575</v>
      </c>
      <c r="G7851" s="419">
        <v>46176</v>
      </c>
      <c r="H7851" s="419">
        <v>46185</v>
      </c>
      <c r="I7851" s="406" t="s">
        <v>15</v>
      </c>
      <c r="J7851" s="406" t="s">
        <v>1346</v>
      </c>
      <c r="K7851" s="420" t="b">
        <v>0</v>
      </c>
      <c r="L7851" s="406"/>
      <c r="M7851" s="419">
        <v>46185</v>
      </c>
    </row>
    <row r="7852" spans="1:13">
      <c r="A7852" s="418">
        <v>5001</v>
      </c>
      <c r="B7852" s="418">
        <v>410120</v>
      </c>
      <c r="C7852" s="418">
        <v>3000</v>
      </c>
      <c r="D7852" s="406">
        <v>56172026</v>
      </c>
      <c r="E7852" s="406" t="s">
        <v>166</v>
      </c>
      <c r="F7852" s="418">
        <v>2</v>
      </c>
      <c r="G7852" s="419">
        <v>46106</v>
      </c>
      <c r="H7852" s="419">
        <v>46116</v>
      </c>
      <c r="I7852" s="406" t="s">
        <v>15</v>
      </c>
      <c r="J7852" s="406" t="s">
        <v>1346</v>
      </c>
      <c r="K7852" s="420" t="b">
        <v>0</v>
      </c>
      <c r="L7852" s="406"/>
      <c r="M7852" s="419">
        <v>46118</v>
      </c>
    </row>
    <row r="7853" spans="1:13">
      <c r="A7853" s="418">
        <v>5001</v>
      </c>
      <c r="B7853" s="418">
        <v>472567</v>
      </c>
      <c r="C7853" s="418">
        <v>3000</v>
      </c>
      <c r="D7853" s="406">
        <v>56182026</v>
      </c>
      <c r="E7853" s="406" t="s">
        <v>322</v>
      </c>
      <c r="F7853" s="418">
        <v>110</v>
      </c>
      <c r="G7853" s="419">
        <v>46161</v>
      </c>
      <c r="H7853" s="419">
        <v>46185</v>
      </c>
      <c r="I7853" s="406" t="s">
        <v>15</v>
      </c>
      <c r="J7853" s="406" t="s">
        <v>1346</v>
      </c>
      <c r="K7853" s="420" t="b">
        <v>0</v>
      </c>
      <c r="L7853" s="406"/>
      <c r="M7853" s="419">
        <v>46189</v>
      </c>
    </row>
    <row r="7854" spans="1:13">
      <c r="A7854" s="418">
        <v>5001</v>
      </c>
      <c r="B7854" s="418">
        <v>409965</v>
      </c>
      <c r="C7854" s="418">
        <v>3000</v>
      </c>
      <c r="D7854" s="406">
        <v>56662026</v>
      </c>
      <c r="E7854" s="406" t="s">
        <v>488</v>
      </c>
      <c r="F7854" s="418">
        <v>15</v>
      </c>
      <c r="G7854" s="419">
        <v>46098</v>
      </c>
      <c r="H7854" s="419">
        <v>46100</v>
      </c>
      <c r="I7854" s="406" t="s">
        <v>15</v>
      </c>
      <c r="J7854" s="406" t="s">
        <v>1346</v>
      </c>
      <c r="K7854" s="420" t="b">
        <v>0</v>
      </c>
      <c r="L7854" s="406"/>
      <c r="M7854" s="419">
        <v>46100</v>
      </c>
    </row>
    <row r="7855" spans="1:13">
      <c r="A7855" s="418">
        <v>5001</v>
      </c>
      <c r="B7855" s="418">
        <v>425440</v>
      </c>
      <c r="C7855" s="418">
        <v>3000</v>
      </c>
      <c r="D7855" s="406">
        <v>56672026</v>
      </c>
      <c r="E7855" s="406" t="s">
        <v>315</v>
      </c>
      <c r="F7855" s="418">
        <v>40</v>
      </c>
      <c r="G7855" s="419">
        <v>46119</v>
      </c>
      <c r="H7855" s="419">
        <v>46126</v>
      </c>
      <c r="I7855" s="406" t="s">
        <v>15</v>
      </c>
      <c r="J7855" s="406" t="s">
        <v>1346</v>
      </c>
      <c r="K7855" s="420" t="b">
        <v>0</v>
      </c>
      <c r="L7855" s="406"/>
      <c r="M7855" s="419">
        <v>46127</v>
      </c>
    </row>
    <row r="7856" spans="1:13">
      <c r="A7856" s="418">
        <v>5001</v>
      </c>
      <c r="B7856" s="418">
        <v>478553</v>
      </c>
      <c r="C7856" s="418">
        <v>3000</v>
      </c>
      <c r="D7856" s="406">
        <v>56902026</v>
      </c>
      <c r="E7856" s="406" t="s">
        <v>42</v>
      </c>
      <c r="F7856" s="418">
        <v>100</v>
      </c>
      <c r="G7856" s="419">
        <v>46259</v>
      </c>
      <c r="H7856" s="419">
        <v>46267</v>
      </c>
      <c r="I7856" s="406" t="s">
        <v>15</v>
      </c>
      <c r="J7856" s="406" t="s">
        <v>1346</v>
      </c>
      <c r="K7856" s="420" t="b">
        <v>0</v>
      </c>
      <c r="L7856" s="406"/>
      <c r="M7856" s="419">
        <v>46267</v>
      </c>
    </row>
    <row r="7857" spans="1:13">
      <c r="A7857" s="418">
        <v>5001</v>
      </c>
      <c r="B7857" s="418">
        <v>478553</v>
      </c>
      <c r="C7857" s="418">
        <v>3000</v>
      </c>
      <c r="D7857" s="406">
        <v>56912026</v>
      </c>
      <c r="E7857" s="406" t="s">
        <v>42</v>
      </c>
      <c r="F7857" s="418">
        <v>100</v>
      </c>
      <c r="G7857" s="419">
        <v>46259</v>
      </c>
      <c r="H7857" s="419">
        <v>46267</v>
      </c>
      <c r="I7857" s="406" t="s">
        <v>15</v>
      </c>
      <c r="J7857" s="406" t="s">
        <v>1346</v>
      </c>
      <c r="K7857" s="420" t="b">
        <v>0</v>
      </c>
      <c r="L7857" s="406"/>
      <c r="M7857" s="419">
        <v>46267</v>
      </c>
    </row>
    <row r="7858" spans="1:13">
      <c r="A7858" s="418">
        <v>5001</v>
      </c>
      <c r="B7858" s="418">
        <v>478553</v>
      </c>
      <c r="C7858" s="418">
        <v>3000</v>
      </c>
      <c r="D7858" s="406">
        <v>56922026</v>
      </c>
      <c r="E7858" s="406" t="s">
        <v>42</v>
      </c>
      <c r="F7858" s="418">
        <v>100</v>
      </c>
      <c r="G7858" s="419">
        <v>46259</v>
      </c>
      <c r="H7858" s="419">
        <v>46267</v>
      </c>
      <c r="I7858" s="406" t="s">
        <v>15</v>
      </c>
      <c r="J7858" s="406" t="s">
        <v>1346</v>
      </c>
      <c r="K7858" s="420" t="b">
        <v>0</v>
      </c>
      <c r="L7858" s="406"/>
      <c r="M7858" s="419">
        <v>46267</v>
      </c>
    </row>
    <row r="7859" spans="1:13">
      <c r="A7859" s="418">
        <v>5001</v>
      </c>
      <c r="B7859" s="418">
        <v>478553</v>
      </c>
      <c r="C7859" s="418">
        <v>3000</v>
      </c>
      <c r="D7859" s="406">
        <v>56932026</v>
      </c>
      <c r="E7859" s="406" t="s">
        <v>42</v>
      </c>
      <c r="F7859" s="418">
        <v>100</v>
      </c>
      <c r="G7859" s="419">
        <v>46259</v>
      </c>
      <c r="H7859" s="419">
        <v>46267</v>
      </c>
      <c r="I7859" s="406" t="s">
        <v>15</v>
      </c>
      <c r="J7859" s="406" t="s">
        <v>1346</v>
      </c>
      <c r="K7859" s="420" t="b">
        <v>0</v>
      </c>
      <c r="L7859" s="406"/>
      <c r="M7859" s="419">
        <v>46267</v>
      </c>
    </row>
    <row r="7860" spans="1:13">
      <c r="A7860" s="418">
        <v>5001</v>
      </c>
      <c r="B7860" s="418">
        <v>465514</v>
      </c>
      <c r="C7860" s="418">
        <v>3000</v>
      </c>
      <c r="D7860" s="406">
        <v>57232026</v>
      </c>
      <c r="E7860" s="406" t="s">
        <v>412</v>
      </c>
      <c r="F7860" s="418">
        <v>5</v>
      </c>
      <c r="G7860" s="419">
        <v>46119</v>
      </c>
      <c r="H7860" s="419">
        <v>46126</v>
      </c>
      <c r="I7860" s="406" t="s">
        <v>15</v>
      </c>
      <c r="J7860" s="406" t="s">
        <v>1346</v>
      </c>
      <c r="K7860" s="420" t="b">
        <v>0</v>
      </c>
      <c r="L7860" s="406"/>
      <c r="M7860" s="419">
        <v>46126</v>
      </c>
    </row>
    <row r="7861" spans="1:13">
      <c r="A7861" s="418">
        <v>5001</v>
      </c>
      <c r="B7861" s="418">
        <v>439339</v>
      </c>
      <c r="C7861" s="418">
        <v>3000</v>
      </c>
      <c r="D7861" s="406">
        <v>57242026</v>
      </c>
      <c r="E7861" s="406" t="s">
        <v>261</v>
      </c>
      <c r="F7861" s="418">
        <v>75</v>
      </c>
      <c r="G7861" s="419">
        <v>46118</v>
      </c>
      <c r="H7861" s="419">
        <v>46121</v>
      </c>
      <c r="I7861" s="406" t="s">
        <v>15</v>
      </c>
      <c r="J7861" s="406" t="s">
        <v>1346</v>
      </c>
      <c r="K7861" s="420" t="b">
        <v>0</v>
      </c>
      <c r="L7861" s="406"/>
      <c r="M7861" s="419">
        <v>46121</v>
      </c>
    </row>
    <row r="7862" spans="1:13">
      <c r="A7862" s="418">
        <v>5001</v>
      </c>
      <c r="B7862" s="418">
        <v>445544</v>
      </c>
      <c r="C7862" s="418">
        <v>3000</v>
      </c>
      <c r="D7862" s="406">
        <v>57332026</v>
      </c>
      <c r="E7862" s="406" t="s">
        <v>143</v>
      </c>
      <c r="F7862" s="418">
        <v>200</v>
      </c>
      <c r="G7862" s="419">
        <v>46114</v>
      </c>
      <c r="H7862" s="419">
        <v>46120</v>
      </c>
      <c r="I7862" s="406" t="s">
        <v>15</v>
      </c>
      <c r="J7862" s="406" t="s">
        <v>1346</v>
      </c>
      <c r="K7862" s="420" t="b">
        <v>0</v>
      </c>
      <c r="L7862" s="406"/>
      <c r="M7862" s="419">
        <v>46120</v>
      </c>
    </row>
    <row r="7863" spans="1:13">
      <c r="A7863" s="418">
        <v>5001</v>
      </c>
      <c r="B7863" s="418">
        <v>485268</v>
      </c>
      <c r="C7863" s="418">
        <v>3000</v>
      </c>
      <c r="D7863" s="406">
        <v>57562026</v>
      </c>
      <c r="E7863" s="406" t="s">
        <v>720</v>
      </c>
      <c r="F7863" s="418">
        <v>25</v>
      </c>
      <c r="G7863" s="419">
        <v>46125</v>
      </c>
      <c r="H7863" s="419">
        <v>46135</v>
      </c>
      <c r="I7863" s="406" t="s">
        <v>15</v>
      </c>
      <c r="J7863" s="406" t="s">
        <v>1346</v>
      </c>
      <c r="K7863" s="420" t="b">
        <v>0</v>
      </c>
      <c r="L7863" s="406"/>
      <c r="M7863" s="419">
        <v>46135</v>
      </c>
    </row>
    <row r="7864" spans="1:13">
      <c r="A7864" s="418">
        <v>2017</v>
      </c>
      <c r="B7864" s="418">
        <v>453044</v>
      </c>
      <c r="C7864" s="418">
        <v>3010</v>
      </c>
      <c r="D7864" s="406">
        <v>5772026</v>
      </c>
      <c r="E7864" s="406" t="s">
        <v>367</v>
      </c>
      <c r="F7864" s="418">
        <v>225</v>
      </c>
      <c r="G7864" s="419">
        <v>46151</v>
      </c>
      <c r="H7864" s="419">
        <v>46157</v>
      </c>
      <c r="I7864" s="406" t="s">
        <v>15</v>
      </c>
      <c r="J7864" s="406" t="s">
        <v>1346</v>
      </c>
      <c r="K7864" s="420" t="b">
        <v>0</v>
      </c>
      <c r="L7864" s="406"/>
      <c r="M7864" s="419">
        <v>46157</v>
      </c>
    </row>
    <row r="7865" spans="1:13">
      <c r="A7865" s="418">
        <v>5001</v>
      </c>
      <c r="B7865" s="418">
        <v>478553</v>
      </c>
      <c r="C7865" s="418">
        <v>3000</v>
      </c>
      <c r="D7865" s="406">
        <v>57882026</v>
      </c>
      <c r="E7865" s="406" t="s">
        <v>42</v>
      </c>
      <c r="F7865" s="418">
        <v>600</v>
      </c>
      <c r="G7865" s="419">
        <v>46133</v>
      </c>
      <c r="H7865" s="419">
        <v>46148</v>
      </c>
      <c r="I7865" s="406" t="s">
        <v>15</v>
      </c>
      <c r="J7865" s="406" t="s">
        <v>1346</v>
      </c>
      <c r="K7865" s="420" t="b">
        <v>0</v>
      </c>
      <c r="L7865" s="406"/>
      <c r="M7865" s="419">
        <v>46149</v>
      </c>
    </row>
    <row r="7866" spans="1:13">
      <c r="A7866" s="418">
        <v>5001</v>
      </c>
      <c r="B7866" s="418">
        <v>425420</v>
      </c>
      <c r="C7866" s="418">
        <v>3000</v>
      </c>
      <c r="D7866" s="406">
        <v>58092026</v>
      </c>
      <c r="E7866" s="406" t="s">
        <v>87</v>
      </c>
      <c r="F7866" s="418">
        <v>537</v>
      </c>
      <c r="G7866" s="419">
        <v>46176</v>
      </c>
      <c r="H7866" s="419">
        <v>46183</v>
      </c>
      <c r="I7866" s="406" t="s">
        <v>15</v>
      </c>
      <c r="J7866" s="406" t="s">
        <v>1346</v>
      </c>
      <c r="K7866" s="420" t="b">
        <v>0</v>
      </c>
      <c r="L7866" s="406"/>
      <c r="M7866" s="419">
        <v>46183</v>
      </c>
    </row>
    <row r="7867" spans="1:13">
      <c r="A7867" s="418">
        <v>5001</v>
      </c>
      <c r="B7867" s="418">
        <v>470168</v>
      </c>
      <c r="C7867" s="418">
        <v>3000</v>
      </c>
      <c r="D7867" s="406">
        <v>58122026</v>
      </c>
      <c r="E7867" s="406" t="s">
        <v>892</v>
      </c>
      <c r="F7867" s="418">
        <v>25</v>
      </c>
      <c r="G7867" s="419">
        <v>46125</v>
      </c>
      <c r="H7867" s="419">
        <v>46134</v>
      </c>
      <c r="I7867" s="406" t="s">
        <v>15</v>
      </c>
      <c r="J7867" s="406" t="s">
        <v>1346</v>
      </c>
      <c r="K7867" s="420" t="b">
        <v>0</v>
      </c>
      <c r="L7867" s="406"/>
      <c r="M7867" s="419">
        <v>46134</v>
      </c>
    </row>
    <row r="7868" spans="1:13">
      <c r="A7868" s="418">
        <v>5001</v>
      </c>
      <c r="B7868" s="418">
        <v>410128</v>
      </c>
      <c r="C7868" s="418">
        <v>3000</v>
      </c>
      <c r="D7868" s="406">
        <v>58172026</v>
      </c>
      <c r="E7868" s="406" t="s">
        <v>1041</v>
      </c>
      <c r="F7868" s="418">
        <v>25</v>
      </c>
      <c r="G7868" s="419">
        <v>46121</v>
      </c>
      <c r="H7868" s="419">
        <v>46127</v>
      </c>
      <c r="I7868" s="406" t="s">
        <v>15</v>
      </c>
      <c r="J7868" s="406" t="s">
        <v>1346</v>
      </c>
      <c r="K7868" s="420" t="b">
        <v>0</v>
      </c>
      <c r="L7868" s="406"/>
      <c r="M7868" s="419">
        <v>46128</v>
      </c>
    </row>
    <row r="7869" spans="1:13">
      <c r="A7869" s="418">
        <v>5001</v>
      </c>
      <c r="B7869" s="418">
        <v>463348</v>
      </c>
      <c r="C7869" s="418">
        <v>3000</v>
      </c>
      <c r="D7869" s="406">
        <v>58182026</v>
      </c>
      <c r="E7869" s="406" t="s">
        <v>628</v>
      </c>
      <c r="F7869" s="418">
        <v>180</v>
      </c>
      <c r="G7869" s="419">
        <v>46114</v>
      </c>
      <c r="H7869" s="419">
        <v>46120</v>
      </c>
      <c r="I7869" s="406" t="s">
        <v>15</v>
      </c>
      <c r="J7869" s="406" t="s">
        <v>1346</v>
      </c>
      <c r="K7869" s="420" t="b">
        <v>0</v>
      </c>
      <c r="L7869" s="406"/>
      <c r="M7869" s="419">
        <v>46120</v>
      </c>
    </row>
    <row r="7870" spans="1:13">
      <c r="A7870" s="418">
        <v>5001</v>
      </c>
      <c r="B7870" s="418">
        <v>465098</v>
      </c>
      <c r="C7870" s="418">
        <v>3000</v>
      </c>
      <c r="D7870" s="406">
        <v>58712026</v>
      </c>
      <c r="E7870" s="406" t="s">
        <v>478</v>
      </c>
      <c r="F7870" s="418">
        <v>100</v>
      </c>
      <c r="G7870" s="419">
        <v>46162</v>
      </c>
      <c r="H7870" s="419">
        <v>46174</v>
      </c>
      <c r="I7870" s="406" t="s">
        <v>15</v>
      </c>
      <c r="J7870" s="406" t="s">
        <v>1346</v>
      </c>
      <c r="K7870" s="420" t="b">
        <v>0</v>
      </c>
      <c r="L7870" s="406"/>
      <c r="M7870" s="419">
        <v>46176</v>
      </c>
    </row>
    <row r="7871" spans="1:13">
      <c r="A7871" s="418">
        <v>2017</v>
      </c>
      <c r="B7871" s="418">
        <v>473111</v>
      </c>
      <c r="C7871" s="418">
        <v>3010</v>
      </c>
      <c r="D7871" s="406">
        <v>5912025</v>
      </c>
      <c r="E7871" s="406" t="s">
        <v>966</v>
      </c>
      <c r="F7871" s="418">
        <v>425</v>
      </c>
      <c r="G7871" s="419">
        <v>46263</v>
      </c>
      <c r="H7871" s="419">
        <v>46268</v>
      </c>
      <c r="I7871" s="406" t="s">
        <v>15</v>
      </c>
      <c r="J7871" s="406" t="s">
        <v>1346</v>
      </c>
      <c r="K7871" s="420" t="b">
        <v>0</v>
      </c>
      <c r="L7871" s="406"/>
      <c r="M7871" s="419">
        <v>46268</v>
      </c>
    </row>
    <row r="7872" spans="1:13">
      <c r="A7872" s="418">
        <v>5001</v>
      </c>
      <c r="B7872" s="418">
        <v>464996</v>
      </c>
      <c r="C7872" s="418">
        <v>3000</v>
      </c>
      <c r="D7872" s="406">
        <v>5912026</v>
      </c>
      <c r="E7872" s="406" t="s">
        <v>621</v>
      </c>
      <c r="F7872" s="418">
        <v>1000</v>
      </c>
      <c r="G7872" s="419">
        <v>46078</v>
      </c>
      <c r="H7872" s="419">
        <v>46092</v>
      </c>
      <c r="I7872" s="406" t="s">
        <v>15</v>
      </c>
      <c r="J7872" s="406" t="s">
        <v>1346</v>
      </c>
      <c r="K7872" s="420" t="b">
        <v>0</v>
      </c>
      <c r="L7872" s="406"/>
      <c r="M7872" s="419">
        <v>46102</v>
      </c>
    </row>
    <row r="7873" spans="1:13">
      <c r="A7873" s="418">
        <v>5001</v>
      </c>
      <c r="B7873" s="418">
        <v>464996</v>
      </c>
      <c r="C7873" s="418">
        <v>3000</v>
      </c>
      <c r="D7873" s="406">
        <v>5922026</v>
      </c>
      <c r="E7873" s="406" t="s">
        <v>621</v>
      </c>
      <c r="F7873" s="418">
        <v>3000</v>
      </c>
      <c r="G7873" s="419">
        <v>46077</v>
      </c>
      <c r="H7873" s="419">
        <v>46092</v>
      </c>
      <c r="I7873" s="406" t="s">
        <v>15</v>
      </c>
      <c r="J7873" s="406" t="s">
        <v>1346</v>
      </c>
      <c r="K7873" s="420" t="b">
        <v>0</v>
      </c>
      <c r="L7873" s="406"/>
      <c r="M7873" s="419">
        <v>46092</v>
      </c>
    </row>
    <row r="7874" spans="1:13">
      <c r="A7874" s="418">
        <v>5001</v>
      </c>
      <c r="B7874" s="418">
        <v>462165</v>
      </c>
      <c r="C7874" s="418">
        <v>3000</v>
      </c>
      <c r="D7874" s="406">
        <v>59662026</v>
      </c>
      <c r="E7874" s="406" t="s">
        <v>1368</v>
      </c>
      <c r="F7874" s="418">
        <v>50</v>
      </c>
      <c r="G7874" s="419">
        <v>46142</v>
      </c>
      <c r="H7874" s="419">
        <v>46148</v>
      </c>
      <c r="I7874" s="406" t="s">
        <v>15</v>
      </c>
      <c r="J7874" s="406" t="s">
        <v>1346</v>
      </c>
      <c r="K7874" s="420" t="b">
        <v>0</v>
      </c>
      <c r="L7874" s="406"/>
      <c r="M7874" s="419">
        <v>46148</v>
      </c>
    </row>
    <row r="7875" spans="1:13">
      <c r="A7875" s="418">
        <v>5001</v>
      </c>
      <c r="B7875" s="418">
        <v>423621</v>
      </c>
      <c r="C7875" s="418">
        <v>3000</v>
      </c>
      <c r="D7875" s="406">
        <v>5972026</v>
      </c>
      <c r="E7875" s="406" t="s">
        <v>775</v>
      </c>
      <c r="F7875" s="418">
        <v>400</v>
      </c>
      <c r="G7875" s="419">
        <v>46079</v>
      </c>
      <c r="H7875" s="419">
        <v>46088</v>
      </c>
      <c r="I7875" s="406" t="s">
        <v>15</v>
      </c>
      <c r="J7875" s="406" t="s">
        <v>1346</v>
      </c>
      <c r="K7875" s="420" t="b">
        <v>0</v>
      </c>
      <c r="L7875" s="406"/>
      <c r="M7875" s="419">
        <v>46088</v>
      </c>
    </row>
    <row r="7876" spans="1:13">
      <c r="A7876" s="418">
        <v>5001</v>
      </c>
      <c r="B7876" s="418">
        <v>456894</v>
      </c>
      <c r="C7876" s="418">
        <v>3000</v>
      </c>
      <c r="D7876" s="406">
        <v>59762026</v>
      </c>
      <c r="E7876" s="406" t="s">
        <v>240</v>
      </c>
      <c r="F7876" s="418">
        <v>75</v>
      </c>
      <c r="G7876" s="419">
        <v>46167</v>
      </c>
      <c r="H7876" s="419">
        <v>46174</v>
      </c>
      <c r="I7876" s="406" t="s">
        <v>15</v>
      </c>
      <c r="J7876" s="406" t="s">
        <v>1346</v>
      </c>
      <c r="K7876" s="420" t="b">
        <v>0</v>
      </c>
      <c r="L7876" s="406"/>
      <c r="M7876" s="419">
        <v>46174</v>
      </c>
    </row>
    <row r="7877" spans="1:13">
      <c r="A7877" s="418">
        <v>5001</v>
      </c>
      <c r="B7877" s="418">
        <v>439501</v>
      </c>
      <c r="C7877" s="418">
        <v>3000</v>
      </c>
      <c r="D7877" s="406">
        <v>59782026</v>
      </c>
      <c r="E7877" s="406" t="s">
        <v>455</v>
      </c>
      <c r="F7877" s="418">
        <v>170</v>
      </c>
      <c r="G7877" s="419">
        <v>46122</v>
      </c>
      <c r="H7877" s="419">
        <v>46126</v>
      </c>
      <c r="I7877" s="406" t="s">
        <v>15</v>
      </c>
      <c r="J7877" s="406" t="s">
        <v>1346</v>
      </c>
      <c r="K7877" s="420" t="b">
        <v>0</v>
      </c>
      <c r="L7877" s="406"/>
      <c r="M7877" s="419">
        <v>46126</v>
      </c>
    </row>
    <row r="7878" spans="1:13">
      <c r="A7878" s="418">
        <v>5001</v>
      </c>
      <c r="B7878" s="418">
        <v>438104</v>
      </c>
      <c r="C7878" s="418">
        <v>3000</v>
      </c>
      <c r="D7878" s="406">
        <v>59852026</v>
      </c>
      <c r="E7878" s="406" t="s">
        <v>571</v>
      </c>
      <c r="F7878" s="418">
        <v>40</v>
      </c>
      <c r="G7878" s="419">
        <v>46136</v>
      </c>
      <c r="H7878" s="419">
        <v>46139</v>
      </c>
      <c r="I7878" s="406" t="s">
        <v>15</v>
      </c>
      <c r="J7878" s="406" t="s">
        <v>1346</v>
      </c>
      <c r="K7878" s="420" t="b">
        <v>0</v>
      </c>
      <c r="L7878" s="406"/>
      <c r="M7878" s="419">
        <v>46139</v>
      </c>
    </row>
    <row r="7879" spans="1:13">
      <c r="A7879" s="418">
        <v>5001</v>
      </c>
      <c r="B7879" s="418">
        <v>410339</v>
      </c>
      <c r="C7879" s="418">
        <v>3000</v>
      </c>
      <c r="D7879" s="406">
        <v>60922026</v>
      </c>
      <c r="E7879" s="406" t="s">
        <v>740</v>
      </c>
      <c r="F7879" s="418">
        <v>500</v>
      </c>
      <c r="G7879" s="419">
        <v>46227</v>
      </c>
      <c r="H7879" s="419">
        <v>46245</v>
      </c>
      <c r="I7879" s="406" t="s">
        <v>15</v>
      </c>
      <c r="J7879" s="406" t="s">
        <v>1346</v>
      </c>
      <c r="K7879" s="420" t="b">
        <v>0</v>
      </c>
      <c r="L7879" s="406"/>
      <c r="M7879" s="419">
        <v>46245</v>
      </c>
    </row>
    <row r="7880" spans="1:13">
      <c r="A7880" s="418">
        <v>5001</v>
      </c>
      <c r="B7880" s="418">
        <v>410339</v>
      </c>
      <c r="C7880" s="418">
        <v>3000</v>
      </c>
      <c r="D7880" s="406">
        <v>60932026</v>
      </c>
      <c r="E7880" s="406" t="s">
        <v>740</v>
      </c>
      <c r="F7880" s="418">
        <v>500</v>
      </c>
      <c r="G7880" s="419">
        <v>46227</v>
      </c>
      <c r="H7880" s="419">
        <v>46245</v>
      </c>
      <c r="I7880" s="406" t="s">
        <v>15</v>
      </c>
      <c r="J7880" s="406" t="s">
        <v>1346</v>
      </c>
      <c r="K7880" s="420" t="b">
        <v>0</v>
      </c>
      <c r="L7880" s="406"/>
      <c r="M7880" s="419">
        <v>46245</v>
      </c>
    </row>
    <row r="7881" spans="1:13">
      <c r="A7881" s="418">
        <v>5001</v>
      </c>
      <c r="B7881" s="418">
        <v>459147</v>
      </c>
      <c r="C7881" s="418">
        <v>3000</v>
      </c>
      <c r="D7881" s="406">
        <v>60942026</v>
      </c>
      <c r="E7881" s="406" t="s">
        <v>1155</v>
      </c>
      <c r="F7881" s="418">
        <v>375</v>
      </c>
      <c r="G7881" s="419">
        <v>46101</v>
      </c>
      <c r="H7881" s="419">
        <v>46107</v>
      </c>
      <c r="I7881" s="406" t="s">
        <v>15</v>
      </c>
      <c r="J7881" s="406" t="s">
        <v>1346</v>
      </c>
      <c r="K7881" s="420" t="b">
        <v>0</v>
      </c>
      <c r="L7881" s="406"/>
      <c r="M7881" s="419">
        <v>46107</v>
      </c>
    </row>
    <row r="7882" spans="1:13">
      <c r="A7882" s="418">
        <v>2017</v>
      </c>
      <c r="B7882" s="418">
        <v>470356</v>
      </c>
      <c r="C7882" s="418">
        <v>3010</v>
      </c>
      <c r="D7882" s="406">
        <v>6102026</v>
      </c>
      <c r="E7882" s="406" t="s">
        <v>1125</v>
      </c>
      <c r="F7882" s="418"/>
      <c r="G7882" s="419">
        <v>46149</v>
      </c>
      <c r="H7882" s="419">
        <v>46150</v>
      </c>
      <c r="I7882" s="406" t="s">
        <v>15</v>
      </c>
      <c r="J7882" s="406" t="s">
        <v>1346</v>
      </c>
      <c r="K7882" s="420" t="b">
        <v>0</v>
      </c>
      <c r="L7882" s="406"/>
      <c r="M7882" s="419">
        <v>46150</v>
      </c>
    </row>
    <row r="7883" spans="1:13">
      <c r="A7883" s="418">
        <v>5001</v>
      </c>
      <c r="B7883" s="418">
        <v>410072</v>
      </c>
      <c r="C7883" s="418">
        <v>3000</v>
      </c>
      <c r="D7883" s="406">
        <v>61152025</v>
      </c>
      <c r="E7883" s="406" t="s">
        <v>30</v>
      </c>
      <c r="F7883" s="418">
        <v>160</v>
      </c>
      <c r="G7883" s="419">
        <v>46065</v>
      </c>
      <c r="H7883" s="419">
        <v>46067</v>
      </c>
      <c r="I7883" s="406" t="s">
        <v>15</v>
      </c>
      <c r="J7883" s="406" t="s">
        <v>1346</v>
      </c>
      <c r="K7883" s="420" t="b">
        <v>0</v>
      </c>
      <c r="L7883" s="406"/>
      <c r="M7883" s="419">
        <v>46070</v>
      </c>
    </row>
    <row r="7884" spans="1:13">
      <c r="A7884" s="418">
        <v>5001</v>
      </c>
      <c r="B7884" s="418">
        <v>410072</v>
      </c>
      <c r="C7884" s="418">
        <v>3000</v>
      </c>
      <c r="D7884" s="406">
        <v>61162025</v>
      </c>
      <c r="E7884" s="406" t="s">
        <v>30</v>
      </c>
      <c r="F7884" s="418">
        <v>800</v>
      </c>
      <c r="G7884" s="419">
        <v>46065</v>
      </c>
      <c r="H7884" s="419">
        <v>46067</v>
      </c>
      <c r="I7884" s="406" t="s">
        <v>15</v>
      </c>
      <c r="J7884" s="406" t="s">
        <v>1346</v>
      </c>
      <c r="K7884" s="420" t="b">
        <v>0</v>
      </c>
      <c r="L7884" s="406"/>
      <c r="M7884" s="419">
        <v>46070</v>
      </c>
    </row>
    <row r="7885" spans="1:13">
      <c r="A7885" s="418">
        <v>5001</v>
      </c>
      <c r="B7885" s="418">
        <v>410072</v>
      </c>
      <c r="C7885" s="418">
        <v>3000</v>
      </c>
      <c r="D7885" s="406">
        <v>61172025</v>
      </c>
      <c r="E7885" s="406" t="s">
        <v>30</v>
      </c>
      <c r="F7885" s="418">
        <v>800</v>
      </c>
      <c r="G7885" s="419">
        <v>46071</v>
      </c>
      <c r="H7885" s="419">
        <v>46074</v>
      </c>
      <c r="I7885" s="406" t="s">
        <v>15</v>
      </c>
      <c r="J7885" s="406" t="s">
        <v>1346</v>
      </c>
      <c r="K7885" s="420" t="b">
        <v>0</v>
      </c>
      <c r="L7885" s="406"/>
      <c r="M7885" s="419">
        <v>46076</v>
      </c>
    </row>
    <row r="7886" spans="1:13">
      <c r="A7886" s="418">
        <v>2017</v>
      </c>
      <c r="B7886" s="418">
        <v>484918</v>
      </c>
      <c r="C7886" s="418">
        <v>3010</v>
      </c>
      <c r="D7886" s="406">
        <v>6122026</v>
      </c>
      <c r="E7886" s="406" t="s">
        <v>554</v>
      </c>
      <c r="F7886" s="418"/>
      <c r="G7886" s="419">
        <v>46149</v>
      </c>
      <c r="H7886" s="419">
        <v>46154</v>
      </c>
      <c r="I7886" s="406" t="s">
        <v>15</v>
      </c>
      <c r="J7886" s="406" t="s">
        <v>1346</v>
      </c>
      <c r="K7886" s="420" t="b">
        <v>0</v>
      </c>
      <c r="L7886" s="406"/>
      <c r="M7886" s="419">
        <v>46154</v>
      </c>
    </row>
    <row r="7887" spans="1:13">
      <c r="A7887" s="418">
        <v>5001</v>
      </c>
      <c r="B7887" s="418">
        <v>475658</v>
      </c>
      <c r="C7887" s="418">
        <v>3000</v>
      </c>
      <c r="D7887" s="406">
        <v>61352026</v>
      </c>
      <c r="E7887" s="406" t="s">
        <v>170</v>
      </c>
      <c r="F7887" s="418">
        <v>600</v>
      </c>
      <c r="G7887" s="419">
        <v>46113</v>
      </c>
      <c r="H7887" s="419">
        <v>46128</v>
      </c>
      <c r="I7887" s="406" t="s">
        <v>15</v>
      </c>
      <c r="J7887" s="406" t="s">
        <v>1346</v>
      </c>
      <c r="K7887" s="420" t="b">
        <v>0</v>
      </c>
      <c r="L7887" s="406"/>
      <c r="M7887" s="419">
        <v>46129</v>
      </c>
    </row>
    <row r="7888" spans="1:13">
      <c r="A7888" s="418">
        <v>5001</v>
      </c>
      <c r="B7888" s="418">
        <v>457568</v>
      </c>
      <c r="C7888" s="418">
        <v>3000</v>
      </c>
      <c r="D7888" s="406">
        <v>61762026</v>
      </c>
      <c r="E7888" s="406" t="s">
        <v>108</v>
      </c>
      <c r="F7888" s="418">
        <v>30</v>
      </c>
      <c r="G7888" s="419">
        <v>46120</v>
      </c>
      <c r="H7888" s="419">
        <v>46121</v>
      </c>
      <c r="I7888" s="406" t="s">
        <v>15</v>
      </c>
      <c r="J7888" s="406" t="s">
        <v>1346</v>
      </c>
      <c r="K7888" s="420" t="b">
        <v>0</v>
      </c>
      <c r="L7888" s="406"/>
      <c r="M7888" s="419">
        <v>46121</v>
      </c>
    </row>
    <row r="7889" spans="1:13">
      <c r="A7889" s="418">
        <v>5001</v>
      </c>
      <c r="B7889" s="418">
        <v>410072</v>
      </c>
      <c r="C7889" s="418">
        <v>3000</v>
      </c>
      <c r="D7889" s="406">
        <v>61792026</v>
      </c>
      <c r="E7889" s="406" t="s">
        <v>30</v>
      </c>
      <c r="F7889" s="418">
        <v>8</v>
      </c>
      <c r="G7889" s="419">
        <v>46121</v>
      </c>
      <c r="H7889" s="419">
        <v>46126</v>
      </c>
      <c r="I7889" s="406" t="s">
        <v>15</v>
      </c>
      <c r="J7889" s="406" t="s">
        <v>1346</v>
      </c>
      <c r="K7889" s="420" t="b">
        <v>0</v>
      </c>
      <c r="L7889" s="406"/>
      <c r="M7889" s="419">
        <v>46126</v>
      </c>
    </row>
    <row r="7890" spans="1:13">
      <c r="A7890" s="418">
        <v>5001</v>
      </c>
      <c r="B7890" s="418">
        <v>457215</v>
      </c>
      <c r="C7890" s="418">
        <v>3000</v>
      </c>
      <c r="D7890" s="406">
        <v>62032026</v>
      </c>
      <c r="E7890" s="406" t="s">
        <v>705</v>
      </c>
      <c r="F7890" s="418">
        <v>80</v>
      </c>
      <c r="G7890" s="419">
        <v>46115</v>
      </c>
      <c r="H7890" s="419">
        <v>46120</v>
      </c>
      <c r="I7890" s="406" t="s">
        <v>15</v>
      </c>
      <c r="J7890" s="406" t="s">
        <v>1346</v>
      </c>
      <c r="K7890" s="420" t="b">
        <v>0</v>
      </c>
      <c r="L7890" s="406"/>
      <c r="M7890" s="419">
        <v>46140</v>
      </c>
    </row>
    <row r="7891" spans="1:13">
      <c r="A7891" s="418">
        <v>5001</v>
      </c>
      <c r="B7891" s="418">
        <v>475337</v>
      </c>
      <c r="C7891" s="418">
        <v>3000</v>
      </c>
      <c r="D7891" s="406">
        <v>62052026</v>
      </c>
      <c r="E7891" s="406" t="s">
        <v>733</v>
      </c>
      <c r="F7891" s="418">
        <v>75</v>
      </c>
      <c r="G7891" s="419">
        <v>46130</v>
      </c>
      <c r="H7891" s="419">
        <v>46135</v>
      </c>
      <c r="I7891" s="406" t="s">
        <v>15</v>
      </c>
      <c r="J7891" s="406" t="s">
        <v>1346</v>
      </c>
      <c r="K7891" s="420" t="b">
        <v>0</v>
      </c>
      <c r="L7891" s="406"/>
      <c r="M7891" s="419">
        <v>46135</v>
      </c>
    </row>
    <row r="7892" spans="1:13">
      <c r="A7892" s="418">
        <v>5001</v>
      </c>
      <c r="B7892" s="418">
        <v>475337</v>
      </c>
      <c r="C7892" s="418">
        <v>3000</v>
      </c>
      <c r="D7892" s="406">
        <v>62062026</v>
      </c>
      <c r="E7892" s="406" t="s">
        <v>733</v>
      </c>
      <c r="F7892" s="418">
        <v>25</v>
      </c>
      <c r="G7892" s="419">
        <v>46130</v>
      </c>
      <c r="H7892" s="419">
        <v>46135</v>
      </c>
      <c r="I7892" s="406" t="s">
        <v>15</v>
      </c>
      <c r="J7892" s="406" t="s">
        <v>1346</v>
      </c>
      <c r="K7892" s="420" t="b">
        <v>0</v>
      </c>
      <c r="L7892" s="406"/>
      <c r="M7892" s="419">
        <v>46135</v>
      </c>
    </row>
    <row r="7893" spans="1:13">
      <c r="A7893" s="418">
        <v>5001</v>
      </c>
      <c r="B7893" s="418">
        <v>410545</v>
      </c>
      <c r="C7893" s="418">
        <v>3000</v>
      </c>
      <c r="D7893" s="406">
        <v>62152025</v>
      </c>
      <c r="E7893" s="406" t="s">
        <v>1407</v>
      </c>
      <c r="F7893" s="418">
        <v>4</v>
      </c>
      <c r="G7893" s="419">
        <v>45741</v>
      </c>
      <c r="H7893" s="419">
        <v>46167</v>
      </c>
      <c r="I7893" s="406" t="s">
        <v>15</v>
      </c>
      <c r="J7893" s="406" t="s">
        <v>1346</v>
      </c>
      <c r="K7893" s="420" t="b">
        <v>0</v>
      </c>
      <c r="L7893" s="406"/>
      <c r="M7893" s="419">
        <v>46167</v>
      </c>
    </row>
    <row r="7894" spans="1:13">
      <c r="A7894" s="418">
        <v>5001</v>
      </c>
      <c r="B7894" s="418">
        <v>438062</v>
      </c>
      <c r="C7894" s="418">
        <v>3000</v>
      </c>
      <c r="D7894" s="406">
        <v>62152026</v>
      </c>
      <c r="E7894" s="406" t="s">
        <v>530</v>
      </c>
      <c r="F7894" s="418">
        <v>400</v>
      </c>
      <c r="G7894" s="419">
        <v>46112</v>
      </c>
      <c r="H7894" s="419">
        <v>46119</v>
      </c>
      <c r="I7894" s="406" t="s">
        <v>15</v>
      </c>
      <c r="J7894" s="406" t="s">
        <v>1346</v>
      </c>
      <c r="K7894" s="420" t="b">
        <v>0</v>
      </c>
      <c r="L7894" s="406"/>
      <c r="M7894" s="419">
        <v>46119</v>
      </c>
    </row>
    <row r="7895" spans="1:13">
      <c r="A7895" s="418">
        <v>5001</v>
      </c>
      <c r="B7895" s="418">
        <v>485163</v>
      </c>
      <c r="C7895" s="418">
        <v>3000</v>
      </c>
      <c r="D7895" s="406">
        <v>62162026</v>
      </c>
      <c r="E7895" s="406" t="s">
        <v>716</v>
      </c>
      <c r="F7895" s="418">
        <v>25</v>
      </c>
      <c r="G7895" s="419">
        <v>46120</v>
      </c>
      <c r="H7895" s="419">
        <v>46125</v>
      </c>
      <c r="I7895" s="406" t="s">
        <v>15</v>
      </c>
      <c r="J7895" s="406" t="s">
        <v>1346</v>
      </c>
      <c r="K7895" s="420" t="b">
        <v>0</v>
      </c>
      <c r="L7895" s="406"/>
      <c r="M7895" s="419">
        <v>46126</v>
      </c>
    </row>
    <row r="7896" spans="1:13">
      <c r="A7896" s="418">
        <v>5001</v>
      </c>
      <c r="B7896" s="418">
        <v>443705</v>
      </c>
      <c r="C7896" s="418">
        <v>3000</v>
      </c>
      <c r="D7896" s="406">
        <v>62212026</v>
      </c>
      <c r="E7896" s="406" t="s">
        <v>29</v>
      </c>
      <c r="F7896" s="418">
        <v>75</v>
      </c>
      <c r="G7896" s="419">
        <v>46122</v>
      </c>
      <c r="H7896" s="419">
        <v>46136</v>
      </c>
      <c r="I7896" s="406" t="s">
        <v>15</v>
      </c>
      <c r="J7896" s="406" t="s">
        <v>1346</v>
      </c>
      <c r="K7896" s="420" t="b">
        <v>0</v>
      </c>
      <c r="L7896" s="406"/>
      <c r="M7896" s="419">
        <v>46136</v>
      </c>
    </row>
    <row r="7897" spans="1:13">
      <c r="A7897" s="418">
        <v>2017</v>
      </c>
      <c r="B7897" s="418">
        <v>471653</v>
      </c>
      <c r="C7897" s="418">
        <v>3010</v>
      </c>
      <c r="D7897" s="406">
        <v>6232026</v>
      </c>
      <c r="E7897" s="406" t="s">
        <v>1016</v>
      </c>
      <c r="F7897" s="418">
        <v>100</v>
      </c>
      <c r="G7897" s="419">
        <v>46196</v>
      </c>
      <c r="H7897" s="419">
        <v>46199</v>
      </c>
      <c r="I7897" s="406" t="s">
        <v>15</v>
      </c>
      <c r="J7897" s="406" t="s">
        <v>1346</v>
      </c>
      <c r="K7897" s="420" t="b">
        <v>0</v>
      </c>
      <c r="L7897" s="406"/>
      <c r="M7897" s="419">
        <v>46199</v>
      </c>
    </row>
    <row r="7898" spans="1:13">
      <c r="A7898" s="418">
        <v>2017</v>
      </c>
      <c r="B7898" s="418">
        <v>471653</v>
      </c>
      <c r="C7898" s="418">
        <v>3010</v>
      </c>
      <c r="D7898" s="406">
        <v>6242026</v>
      </c>
      <c r="E7898" s="406" t="s">
        <v>1016</v>
      </c>
      <c r="F7898" s="418">
        <v>25</v>
      </c>
      <c r="G7898" s="419">
        <v>46212</v>
      </c>
      <c r="H7898" s="419">
        <v>46261</v>
      </c>
      <c r="I7898" s="406" t="s">
        <v>15</v>
      </c>
      <c r="J7898" s="406" t="s">
        <v>1346</v>
      </c>
      <c r="K7898" s="420" t="b">
        <v>0</v>
      </c>
      <c r="L7898" s="406"/>
      <c r="M7898" s="419">
        <v>46261</v>
      </c>
    </row>
    <row r="7899" spans="1:13">
      <c r="A7899" s="418">
        <v>5001</v>
      </c>
      <c r="B7899" s="418">
        <v>422347</v>
      </c>
      <c r="C7899" s="418">
        <v>3000</v>
      </c>
      <c r="D7899" s="406">
        <v>62472026</v>
      </c>
      <c r="E7899" s="406" t="s">
        <v>1033</v>
      </c>
      <c r="F7899" s="418">
        <v>506</v>
      </c>
      <c r="G7899" s="419">
        <v>46141</v>
      </c>
      <c r="H7899" s="419">
        <v>46155</v>
      </c>
      <c r="I7899" s="406" t="s">
        <v>15</v>
      </c>
      <c r="J7899" s="406" t="s">
        <v>1346</v>
      </c>
      <c r="K7899" s="420" t="b">
        <v>0</v>
      </c>
      <c r="L7899" s="406"/>
      <c r="M7899" s="419">
        <v>46155</v>
      </c>
    </row>
    <row r="7900" spans="1:13">
      <c r="A7900" s="418">
        <v>5001</v>
      </c>
      <c r="B7900" s="418">
        <v>414310</v>
      </c>
      <c r="C7900" s="418">
        <v>3000</v>
      </c>
      <c r="D7900" s="406">
        <v>62492026</v>
      </c>
      <c r="E7900" s="406" t="s">
        <v>204</v>
      </c>
      <c r="F7900" s="418">
        <v>15</v>
      </c>
      <c r="G7900" s="419">
        <v>46102</v>
      </c>
      <c r="H7900" s="419">
        <v>46106</v>
      </c>
      <c r="I7900" s="406" t="s">
        <v>15</v>
      </c>
      <c r="J7900" s="406" t="s">
        <v>1346</v>
      </c>
      <c r="K7900" s="420" t="b">
        <v>0</v>
      </c>
      <c r="L7900" s="406"/>
      <c r="M7900" s="419">
        <v>46106</v>
      </c>
    </row>
    <row r="7901" spans="1:13">
      <c r="A7901" s="418">
        <v>5001</v>
      </c>
      <c r="B7901" s="418">
        <v>410066</v>
      </c>
      <c r="C7901" s="418">
        <v>3000</v>
      </c>
      <c r="D7901" s="406">
        <v>62902026</v>
      </c>
      <c r="E7901" s="406" t="s">
        <v>441</v>
      </c>
      <c r="F7901" s="418">
        <v>300</v>
      </c>
      <c r="G7901" s="419">
        <v>46142</v>
      </c>
      <c r="H7901" s="419">
        <v>46155</v>
      </c>
      <c r="I7901" s="406" t="s">
        <v>15</v>
      </c>
      <c r="J7901" s="406" t="s">
        <v>1346</v>
      </c>
      <c r="K7901" s="420" t="b">
        <v>0</v>
      </c>
      <c r="L7901" s="406"/>
      <c r="M7901" s="419">
        <v>46156</v>
      </c>
    </row>
    <row r="7902" spans="1:13">
      <c r="A7902" s="418">
        <v>5001</v>
      </c>
      <c r="B7902" s="418">
        <v>210048</v>
      </c>
      <c r="C7902" s="418">
        <v>3000</v>
      </c>
      <c r="D7902" s="406">
        <v>62952026</v>
      </c>
      <c r="E7902" s="406" t="s">
        <v>370</v>
      </c>
      <c r="F7902" s="418">
        <v>60</v>
      </c>
      <c r="G7902" s="419">
        <v>46231</v>
      </c>
      <c r="H7902" s="419">
        <v>46239</v>
      </c>
      <c r="I7902" s="406" t="s">
        <v>15</v>
      </c>
      <c r="J7902" s="406" t="s">
        <v>1346</v>
      </c>
      <c r="K7902" s="420" t="b">
        <v>0</v>
      </c>
      <c r="L7902" s="406"/>
      <c r="M7902" s="419">
        <v>46241</v>
      </c>
    </row>
    <row r="7903" spans="1:13">
      <c r="A7903" s="418">
        <v>5001</v>
      </c>
      <c r="B7903" s="418">
        <v>438020</v>
      </c>
      <c r="C7903" s="418">
        <v>3000</v>
      </c>
      <c r="D7903" s="406">
        <v>63932026</v>
      </c>
      <c r="E7903" s="406" t="s">
        <v>532</v>
      </c>
      <c r="F7903" s="418">
        <v>50</v>
      </c>
      <c r="G7903" s="419">
        <v>46119</v>
      </c>
      <c r="H7903" s="419">
        <v>46121</v>
      </c>
      <c r="I7903" s="406" t="s">
        <v>15</v>
      </c>
      <c r="J7903" s="406" t="s">
        <v>1346</v>
      </c>
      <c r="K7903" s="420" t="b">
        <v>0</v>
      </c>
      <c r="L7903" s="406"/>
      <c r="M7903" s="419">
        <v>46121</v>
      </c>
    </row>
    <row r="7904" spans="1:13">
      <c r="A7904" s="418">
        <v>5001</v>
      </c>
      <c r="B7904" s="418">
        <v>458325</v>
      </c>
      <c r="C7904" s="418">
        <v>3000</v>
      </c>
      <c r="D7904" s="406">
        <v>63992026</v>
      </c>
      <c r="E7904" s="406" t="s">
        <v>884</v>
      </c>
      <c r="F7904" s="418">
        <v>54</v>
      </c>
      <c r="G7904" s="419">
        <v>46120</v>
      </c>
      <c r="H7904" s="419">
        <v>46134</v>
      </c>
      <c r="I7904" s="406" t="s">
        <v>15</v>
      </c>
      <c r="J7904" s="406" t="s">
        <v>1346</v>
      </c>
      <c r="K7904" s="420" t="b">
        <v>0</v>
      </c>
      <c r="L7904" s="406"/>
      <c r="M7904" s="419">
        <v>46134</v>
      </c>
    </row>
    <row r="7905" spans="1:13">
      <c r="A7905" s="418">
        <v>5001</v>
      </c>
      <c r="B7905" s="418">
        <v>463752</v>
      </c>
      <c r="C7905" s="418">
        <v>3000</v>
      </c>
      <c r="D7905" s="406">
        <v>64002026</v>
      </c>
      <c r="E7905" s="406" t="s">
        <v>989</v>
      </c>
      <c r="F7905" s="418">
        <v>40</v>
      </c>
      <c r="G7905" s="419">
        <v>46119</v>
      </c>
      <c r="H7905" s="419">
        <v>46127</v>
      </c>
      <c r="I7905" s="406" t="s">
        <v>15</v>
      </c>
      <c r="J7905" s="406" t="s">
        <v>1346</v>
      </c>
      <c r="K7905" s="420" t="b">
        <v>0</v>
      </c>
      <c r="L7905" s="406"/>
      <c r="M7905" s="419">
        <v>46127</v>
      </c>
    </row>
    <row r="7906" spans="1:13">
      <c r="A7906" s="418">
        <v>5001</v>
      </c>
      <c r="B7906" s="418">
        <v>458390</v>
      </c>
      <c r="C7906" s="418">
        <v>3000</v>
      </c>
      <c r="D7906" s="406">
        <v>64292026</v>
      </c>
      <c r="E7906" s="406" t="s">
        <v>954</v>
      </c>
      <c r="F7906" s="418">
        <v>240</v>
      </c>
      <c r="G7906" s="419">
        <v>46148</v>
      </c>
      <c r="H7906" s="419">
        <v>46153</v>
      </c>
      <c r="I7906" s="406" t="s">
        <v>15</v>
      </c>
      <c r="J7906" s="406" t="s">
        <v>1346</v>
      </c>
      <c r="K7906" s="420" t="b">
        <v>0</v>
      </c>
      <c r="L7906" s="406"/>
      <c r="M7906" s="419">
        <v>46153</v>
      </c>
    </row>
    <row r="7907" spans="1:13">
      <c r="A7907" s="418">
        <v>5001</v>
      </c>
      <c r="B7907" s="418">
        <v>446245</v>
      </c>
      <c r="C7907" s="418">
        <v>3000</v>
      </c>
      <c r="D7907" s="406">
        <v>64322026</v>
      </c>
      <c r="E7907" s="406" t="s">
        <v>587</v>
      </c>
      <c r="F7907" s="418">
        <v>150</v>
      </c>
      <c r="G7907" s="419">
        <v>46120</v>
      </c>
      <c r="H7907" s="419">
        <v>46121</v>
      </c>
      <c r="I7907" s="406" t="s">
        <v>15</v>
      </c>
      <c r="J7907" s="406" t="s">
        <v>1346</v>
      </c>
      <c r="K7907" s="420" t="b">
        <v>0</v>
      </c>
      <c r="L7907" s="406"/>
      <c r="M7907" s="419">
        <v>46121</v>
      </c>
    </row>
    <row r="7908" spans="1:13">
      <c r="A7908" s="418">
        <v>5001</v>
      </c>
      <c r="B7908" s="418">
        <v>457568</v>
      </c>
      <c r="C7908" s="418">
        <v>3000</v>
      </c>
      <c r="D7908" s="406">
        <v>64342026</v>
      </c>
      <c r="E7908" s="406" t="s">
        <v>108</v>
      </c>
      <c r="F7908" s="418">
        <v>15</v>
      </c>
      <c r="G7908" s="419">
        <v>46120</v>
      </c>
      <c r="H7908" s="419">
        <v>46121</v>
      </c>
      <c r="I7908" s="406" t="s">
        <v>15</v>
      </c>
      <c r="J7908" s="406" t="s">
        <v>1346</v>
      </c>
      <c r="K7908" s="420" t="b">
        <v>0</v>
      </c>
      <c r="L7908" s="406"/>
      <c r="M7908" s="419">
        <v>46121</v>
      </c>
    </row>
    <row r="7909" spans="1:13">
      <c r="A7909" s="418">
        <v>5001</v>
      </c>
      <c r="B7909" s="418">
        <v>457568</v>
      </c>
      <c r="C7909" s="418">
        <v>3000</v>
      </c>
      <c r="D7909" s="406">
        <v>64352026</v>
      </c>
      <c r="E7909" s="406" t="s">
        <v>108</v>
      </c>
      <c r="F7909" s="418">
        <v>35</v>
      </c>
      <c r="G7909" s="419">
        <v>46120</v>
      </c>
      <c r="H7909" s="419">
        <v>46121</v>
      </c>
      <c r="I7909" s="406" t="s">
        <v>15</v>
      </c>
      <c r="J7909" s="406" t="s">
        <v>1346</v>
      </c>
      <c r="K7909" s="420" t="b">
        <v>0</v>
      </c>
      <c r="L7909" s="406"/>
      <c r="M7909" s="419">
        <v>46121</v>
      </c>
    </row>
    <row r="7910" spans="1:13">
      <c r="A7910" s="418">
        <v>5001</v>
      </c>
      <c r="B7910" s="418">
        <v>460230</v>
      </c>
      <c r="C7910" s="418">
        <v>3000</v>
      </c>
      <c r="D7910" s="406">
        <v>64402026</v>
      </c>
      <c r="E7910" s="406" t="s">
        <v>253</v>
      </c>
      <c r="F7910" s="418">
        <v>5</v>
      </c>
      <c r="G7910" s="419">
        <v>46120</v>
      </c>
      <c r="H7910" s="419">
        <v>46121</v>
      </c>
      <c r="I7910" s="406" t="s">
        <v>15</v>
      </c>
      <c r="J7910" s="406" t="s">
        <v>1346</v>
      </c>
      <c r="K7910" s="420" t="b">
        <v>0</v>
      </c>
      <c r="L7910" s="406"/>
      <c r="M7910" s="419">
        <v>46121</v>
      </c>
    </row>
    <row r="7911" spans="1:13">
      <c r="A7911" s="418">
        <v>5001</v>
      </c>
      <c r="B7911" s="418">
        <v>460230</v>
      </c>
      <c r="C7911" s="418">
        <v>3000</v>
      </c>
      <c r="D7911" s="406">
        <v>64412026</v>
      </c>
      <c r="E7911" s="406" t="s">
        <v>253</v>
      </c>
      <c r="F7911" s="418">
        <v>2</v>
      </c>
      <c r="G7911" s="419">
        <v>46119</v>
      </c>
      <c r="H7911" s="419">
        <v>46120</v>
      </c>
      <c r="I7911" s="406" t="s">
        <v>15</v>
      </c>
      <c r="J7911" s="406" t="s">
        <v>1346</v>
      </c>
      <c r="K7911" s="420" t="b">
        <v>0</v>
      </c>
      <c r="L7911" s="406"/>
      <c r="M7911" s="419">
        <v>46120</v>
      </c>
    </row>
    <row r="7912" spans="1:13">
      <c r="A7912" s="418">
        <v>5001</v>
      </c>
      <c r="B7912" s="418">
        <v>461242</v>
      </c>
      <c r="C7912" s="418">
        <v>3000</v>
      </c>
      <c r="D7912" s="406">
        <v>64432026</v>
      </c>
      <c r="E7912" s="406" t="s">
        <v>492</v>
      </c>
      <c r="F7912" s="418">
        <v>4</v>
      </c>
      <c r="G7912" s="419">
        <v>46119</v>
      </c>
      <c r="H7912" s="419">
        <v>46125</v>
      </c>
      <c r="I7912" s="406" t="s">
        <v>15</v>
      </c>
      <c r="J7912" s="406" t="s">
        <v>1346</v>
      </c>
      <c r="K7912" s="420" t="b">
        <v>0</v>
      </c>
      <c r="L7912" s="406"/>
      <c r="M7912" s="419">
        <v>46125</v>
      </c>
    </row>
    <row r="7913" spans="1:13">
      <c r="A7913" s="418">
        <v>5001</v>
      </c>
      <c r="B7913" s="418">
        <v>461242</v>
      </c>
      <c r="C7913" s="418">
        <v>3000</v>
      </c>
      <c r="D7913" s="406">
        <v>64442026</v>
      </c>
      <c r="E7913" s="406" t="s">
        <v>492</v>
      </c>
      <c r="F7913" s="418">
        <v>6</v>
      </c>
      <c r="G7913" s="419">
        <v>46119</v>
      </c>
      <c r="H7913" s="419">
        <v>46126</v>
      </c>
      <c r="I7913" s="406" t="s">
        <v>15</v>
      </c>
      <c r="J7913" s="406" t="s">
        <v>1346</v>
      </c>
      <c r="K7913" s="420" t="b">
        <v>0</v>
      </c>
      <c r="L7913" s="406"/>
      <c r="M7913" s="419">
        <v>46126</v>
      </c>
    </row>
    <row r="7914" spans="1:13">
      <c r="A7914" s="418">
        <v>5001</v>
      </c>
      <c r="B7914" s="418">
        <v>438103</v>
      </c>
      <c r="C7914" s="418">
        <v>3000</v>
      </c>
      <c r="D7914" s="406">
        <v>64522026</v>
      </c>
      <c r="E7914" s="406" t="s">
        <v>26</v>
      </c>
      <c r="F7914" s="418">
        <v>40</v>
      </c>
      <c r="G7914" s="419">
        <v>46118</v>
      </c>
      <c r="H7914" s="419">
        <v>46126</v>
      </c>
      <c r="I7914" s="406" t="s">
        <v>15</v>
      </c>
      <c r="J7914" s="406" t="s">
        <v>1346</v>
      </c>
      <c r="K7914" s="420" t="b">
        <v>0</v>
      </c>
      <c r="L7914" s="406"/>
      <c r="M7914" s="419">
        <v>46126</v>
      </c>
    </row>
    <row r="7915" spans="1:13">
      <c r="A7915" s="418">
        <v>5001</v>
      </c>
      <c r="B7915" s="418">
        <v>410547</v>
      </c>
      <c r="C7915" s="418">
        <v>3000</v>
      </c>
      <c r="D7915" s="406">
        <v>65172026</v>
      </c>
      <c r="E7915" s="406" t="s">
        <v>416</v>
      </c>
      <c r="F7915" s="418">
        <v>6</v>
      </c>
      <c r="G7915" s="419">
        <v>46123</v>
      </c>
      <c r="H7915" s="419">
        <v>46149</v>
      </c>
      <c r="I7915" s="406" t="s">
        <v>15</v>
      </c>
      <c r="J7915" s="406" t="s">
        <v>1346</v>
      </c>
      <c r="K7915" s="420" t="b">
        <v>0</v>
      </c>
      <c r="L7915" s="406"/>
      <c r="M7915" s="419">
        <v>46149</v>
      </c>
    </row>
    <row r="7916" spans="1:13">
      <c r="A7916" s="418">
        <v>5001</v>
      </c>
      <c r="B7916" s="418">
        <v>410034</v>
      </c>
      <c r="C7916" s="418">
        <v>3000</v>
      </c>
      <c r="D7916" s="406">
        <v>65482026</v>
      </c>
      <c r="E7916" s="406" t="s">
        <v>383</v>
      </c>
      <c r="F7916" s="418">
        <v>3</v>
      </c>
      <c r="G7916" s="419">
        <v>46177</v>
      </c>
      <c r="H7916" s="419">
        <v>46182</v>
      </c>
      <c r="I7916" s="406" t="s">
        <v>15</v>
      </c>
      <c r="J7916" s="406" t="s">
        <v>1346</v>
      </c>
      <c r="K7916" s="420" t="b">
        <v>0</v>
      </c>
      <c r="L7916" s="406"/>
      <c r="M7916" s="419">
        <v>46185</v>
      </c>
    </row>
    <row r="7917" spans="1:13">
      <c r="A7917" s="418">
        <v>5001</v>
      </c>
      <c r="B7917" s="418">
        <v>449416</v>
      </c>
      <c r="C7917" s="418">
        <v>3000</v>
      </c>
      <c r="D7917" s="406">
        <v>66182026</v>
      </c>
      <c r="E7917" s="406" t="s">
        <v>796</v>
      </c>
      <c r="F7917" s="418">
        <v>75</v>
      </c>
      <c r="G7917" s="419">
        <v>46109</v>
      </c>
      <c r="H7917" s="419">
        <v>46112</v>
      </c>
      <c r="I7917" s="406" t="s">
        <v>15</v>
      </c>
      <c r="J7917" s="406" t="s">
        <v>1346</v>
      </c>
      <c r="K7917" s="420" t="b">
        <v>0</v>
      </c>
      <c r="L7917" s="406"/>
      <c r="M7917" s="419">
        <v>46140</v>
      </c>
    </row>
    <row r="7918" spans="1:13">
      <c r="A7918" s="418">
        <v>5001</v>
      </c>
      <c r="B7918" s="418">
        <v>485169</v>
      </c>
      <c r="C7918" s="418">
        <v>3000</v>
      </c>
      <c r="D7918" s="406">
        <v>66832026</v>
      </c>
      <c r="E7918" s="406" t="s">
        <v>724</v>
      </c>
      <c r="F7918" s="418">
        <v>15</v>
      </c>
      <c r="G7918" s="419">
        <v>46119</v>
      </c>
      <c r="H7918" s="419">
        <v>46125</v>
      </c>
      <c r="I7918" s="406" t="s">
        <v>15</v>
      </c>
      <c r="J7918" s="406" t="s">
        <v>1346</v>
      </c>
      <c r="K7918" s="420" t="b">
        <v>0</v>
      </c>
      <c r="L7918" s="406"/>
      <c r="M7918" s="419">
        <v>46125</v>
      </c>
    </row>
    <row r="7919" spans="1:13">
      <c r="A7919" s="418">
        <v>5001</v>
      </c>
      <c r="B7919" s="418">
        <v>452978</v>
      </c>
      <c r="C7919" s="418">
        <v>3000</v>
      </c>
      <c r="D7919" s="406">
        <v>66892026</v>
      </c>
      <c r="E7919" s="406" t="s">
        <v>752</v>
      </c>
      <c r="F7919" s="418">
        <v>40</v>
      </c>
      <c r="G7919" s="419">
        <v>46119</v>
      </c>
      <c r="H7919" s="419">
        <v>46120</v>
      </c>
      <c r="I7919" s="406" t="s">
        <v>15</v>
      </c>
      <c r="J7919" s="406" t="s">
        <v>1346</v>
      </c>
      <c r="K7919" s="420" t="b">
        <v>0</v>
      </c>
      <c r="L7919" s="406"/>
      <c r="M7919" s="419">
        <v>46120</v>
      </c>
    </row>
    <row r="7920" spans="1:13">
      <c r="A7920" s="418">
        <v>5001</v>
      </c>
      <c r="B7920" s="418">
        <v>474409</v>
      </c>
      <c r="C7920" s="418">
        <v>3000</v>
      </c>
      <c r="D7920" s="406">
        <v>66912026</v>
      </c>
      <c r="E7920" s="406" t="s">
        <v>896</v>
      </c>
      <c r="F7920" s="418">
        <v>100</v>
      </c>
      <c r="G7920" s="419">
        <v>46119</v>
      </c>
      <c r="H7920" s="419">
        <v>46125</v>
      </c>
      <c r="I7920" s="406" t="s">
        <v>15</v>
      </c>
      <c r="J7920" s="406" t="s">
        <v>1346</v>
      </c>
      <c r="K7920" s="420" t="b">
        <v>0</v>
      </c>
      <c r="L7920" s="406"/>
      <c r="M7920" s="419">
        <v>46125</v>
      </c>
    </row>
    <row r="7921" spans="1:13">
      <c r="A7921" s="418">
        <v>5001</v>
      </c>
      <c r="B7921" s="418">
        <v>471198</v>
      </c>
      <c r="C7921" s="418">
        <v>3000</v>
      </c>
      <c r="D7921" s="406">
        <v>66922026</v>
      </c>
      <c r="E7921" s="406" t="s">
        <v>656</v>
      </c>
      <c r="F7921" s="418">
        <v>50</v>
      </c>
      <c r="G7921" s="419">
        <v>46119</v>
      </c>
      <c r="H7921" s="419">
        <v>46135</v>
      </c>
      <c r="I7921" s="406" t="s">
        <v>15</v>
      </c>
      <c r="J7921" s="406" t="s">
        <v>1346</v>
      </c>
      <c r="K7921" s="420" t="b">
        <v>0</v>
      </c>
      <c r="L7921" s="406"/>
      <c r="M7921" s="419">
        <v>46136</v>
      </c>
    </row>
    <row r="7922" spans="1:13">
      <c r="A7922" s="418">
        <v>5001</v>
      </c>
      <c r="B7922" s="418">
        <v>460664</v>
      </c>
      <c r="C7922" s="418">
        <v>3000</v>
      </c>
      <c r="D7922" s="406">
        <v>66932026</v>
      </c>
      <c r="E7922" s="406" t="s">
        <v>608</v>
      </c>
      <c r="F7922" s="418">
        <v>175</v>
      </c>
      <c r="G7922" s="419">
        <v>46130</v>
      </c>
      <c r="H7922" s="419">
        <v>46142</v>
      </c>
      <c r="I7922" s="406" t="s">
        <v>15</v>
      </c>
      <c r="J7922" s="406" t="s">
        <v>1346</v>
      </c>
      <c r="K7922" s="420" t="b">
        <v>0</v>
      </c>
      <c r="L7922" s="406"/>
      <c r="M7922" s="419">
        <v>46142</v>
      </c>
    </row>
    <row r="7923" spans="1:13">
      <c r="A7923" s="418">
        <v>5001</v>
      </c>
      <c r="B7923" s="418">
        <v>485170</v>
      </c>
      <c r="C7923" s="418">
        <v>3000</v>
      </c>
      <c r="D7923" s="406">
        <v>66942026</v>
      </c>
      <c r="E7923" s="406" t="s">
        <v>715</v>
      </c>
      <c r="F7923" s="418">
        <v>7</v>
      </c>
      <c r="G7923" s="419">
        <v>46119</v>
      </c>
      <c r="H7923" s="419">
        <v>46126</v>
      </c>
      <c r="I7923" s="406" t="s">
        <v>15</v>
      </c>
      <c r="J7923" s="406" t="s">
        <v>1346</v>
      </c>
      <c r="K7923" s="420" t="b">
        <v>0</v>
      </c>
      <c r="L7923" s="406"/>
      <c r="M7923" s="419">
        <v>46126</v>
      </c>
    </row>
    <row r="7924" spans="1:13">
      <c r="A7924" s="418">
        <v>5001</v>
      </c>
      <c r="B7924" s="418">
        <v>471475</v>
      </c>
      <c r="C7924" s="418">
        <v>3000</v>
      </c>
      <c r="D7924" s="406">
        <v>67062026</v>
      </c>
      <c r="E7924" s="406" t="s">
        <v>953</v>
      </c>
      <c r="F7924" s="418">
        <v>40</v>
      </c>
      <c r="G7924" s="419">
        <v>46118</v>
      </c>
      <c r="H7924" s="419">
        <v>46161</v>
      </c>
      <c r="I7924" s="406" t="s">
        <v>15</v>
      </c>
      <c r="J7924" s="406" t="s">
        <v>1346</v>
      </c>
      <c r="K7924" s="420" t="b">
        <v>0</v>
      </c>
      <c r="L7924" s="406"/>
      <c r="M7924" s="419">
        <v>46162</v>
      </c>
    </row>
    <row r="7925" spans="1:13">
      <c r="A7925" s="418">
        <v>5001</v>
      </c>
      <c r="B7925" s="418">
        <v>409966</v>
      </c>
      <c r="C7925" s="418">
        <v>3000</v>
      </c>
      <c r="D7925" s="406">
        <v>67402026</v>
      </c>
      <c r="E7925" s="406" t="s">
        <v>528</v>
      </c>
      <c r="F7925" s="418">
        <v>1</v>
      </c>
      <c r="G7925" s="419">
        <v>46102</v>
      </c>
      <c r="H7925" s="419">
        <v>46122</v>
      </c>
      <c r="I7925" s="406" t="s">
        <v>15</v>
      </c>
      <c r="J7925" s="406" t="s">
        <v>1346</v>
      </c>
      <c r="K7925" s="420" t="b">
        <v>0</v>
      </c>
      <c r="L7925" s="406"/>
      <c r="M7925" s="419">
        <v>46153</v>
      </c>
    </row>
    <row r="7926" spans="1:13">
      <c r="A7926" s="418">
        <v>5001</v>
      </c>
      <c r="B7926" s="418">
        <v>476358</v>
      </c>
      <c r="C7926" s="418">
        <v>3000</v>
      </c>
      <c r="D7926" s="406">
        <v>67472026</v>
      </c>
      <c r="E7926" s="406" t="s">
        <v>428</v>
      </c>
      <c r="F7926" s="418">
        <v>50</v>
      </c>
      <c r="G7926" s="419">
        <v>46130</v>
      </c>
      <c r="H7926" s="419">
        <v>46135</v>
      </c>
      <c r="I7926" s="406" t="s">
        <v>15</v>
      </c>
      <c r="J7926" s="406" t="s">
        <v>1346</v>
      </c>
      <c r="K7926" s="420" t="b">
        <v>0</v>
      </c>
      <c r="L7926" s="406"/>
      <c r="M7926" s="419">
        <v>46135</v>
      </c>
    </row>
    <row r="7927" spans="1:13">
      <c r="A7927" s="418">
        <v>5001</v>
      </c>
      <c r="B7927" s="418">
        <v>422376</v>
      </c>
      <c r="C7927" s="418">
        <v>3000</v>
      </c>
      <c r="D7927" s="406">
        <v>67492026</v>
      </c>
      <c r="E7927" s="406" t="s">
        <v>191</v>
      </c>
      <c r="F7927" s="418">
        <v>50</v>
      </c>
      <c r="G7927" s="419">
        <v>46232</v>
      </c>
      <c r="H7927" s="419">
        <v>46262</v>
      </c>
      <c r="I7927" s="406" t="s">
        <v>15</v>
      </c>
      <c r="J7927" s="406" t="s">
        <v>1346</v>
      </c>
      <c r="K7927" s="420" t="b">
        <v>0</v>
      </c>
      <c r="L7927" s="406"/>
      <c r="M7927" s="419">
        <v>46262</v>
      </c>
    </row>
    <row r="7928" spans="1:13">
      <c r="A7928" s="418">
        <v>5001</v>
      </c>
      <c r="B7928" s="418">
        <v>422376</v>
      </c>
      <c r="C7928" s="418">
        <v>3000</v>
      </c>
      <c r="D7928" s="406">
        <v>67512026</v>
      </c>
      <c r="E7928" s="406" t="s">
        <v>191</v>
      </c>
      <c r="F7928" s="418">
        <v>25</v>
      </c>
      <c r="G7928" s="419">
        <v>46226</v>
      </c>
      <c r="H7928" s="419">
        <v>46238</v>
      </c>
      <c r="I7928" s="406" t="s">
        <v>15</v>
      </c>
      <c r="J7928" s="406" t="s">
        <v>1346</v>
      </c>
      <c r="K7928" s="420" t="b">
        <v>0</v>
      </c>
      <c r="L7928" s="406"/>
      <c r="M7928" s="419">
        <v>46238</v>
      </c>
    </row>
    <row r="7929" spans="1:13">
      <c r="A7929" s="418">
        <v>5001</v>
      </c>
      <c r="B7929" s="418">
        <v>404584</v>
      </c>
      <c r="C7929" s="418">
        <v>3000</v>
      </c>
      <c r="D7929" s="406">
        <v>67522026</v>
      </c>
      <c r="E7929" s="406" t="s">
        <v>358</v>
      </c>
      <c r="F7929" s="418">
        <v>400</v>
      </c>
      <c r="G7929" s="419">
        <v>46123</v>
      </c>
      <c r="H7929" s="419">
        <v>46126</v>
      </c>
      <c r="I7929" s="406" t="s">
        <v>15</v>
      </c>
      <c r="J7929" s="406" t="s">
        <v>1346</v>
      </c>
      <c r="K7929" s="420" t="b">
        <v>0</v>
      </c>
      <c r="L7929" s="406"/>
      <c r="M7929" s="419">
        <v>46126</v>
      </c>
    </row>
    <row r="7930" spans="1:13">
      <c r="A7930" s="418">
        <v>5001</v>
      </c>
      <c r="B7930" s="418">
        <v>422376</v>
      </c>
      <c r="C7930" s="418">
        <v>3000</v>
      </c>
      <c r="D7930" s="406">
        <v>67572026</v>
      </c>
      <c r="E7930" s="406" t="s">
        <v>191</v>
      </c>
      <c r="F7930" s="418">
        <v>50</v>
      </c>
      <c r="G7930" s="419">
        <v>46226</v>
      </c>
      <c r="H7930" s="419">
        <v>46238</v>
      </c>
      <c r="I7930" s="406" t="s">
        <v>15</v>
      </c>
      <c r="J7930" s="406" t="s">
        <v>1346</v>
      </c>
      <c r="K7930" s="420" t="b">
        <v>0</v>
      </c>
      <c r="L7930" s="406"/>
      <c r="M7930" s="419">
        <v>46238</v>
      </c>
    </row>
    <row r="7931" spans="1:13">
      <c r="A7931" s="418">
        <v>5001</v>
      </c>
      <c r="B7931" s="418">
        <v>422376</v>
      </c>
      <c r="C7931" s="418">
        <v>3000</v>
      </c>
      <c r="D7931" s="406">
        <v>67582026</v>
      </c>
      <c r="E7931" s="406" t="s">
        <v>191</v>
      </c>
      <c r="F7931" s="418">
        <v>25</v>
      </c>
      <c r="G7931" s="419">
        <v>46226</v>
      </c>
      <c r="H7931" s="419">
        <v>46238</v>
      </c>
      <c r="I7931" s="406" t="s">
        <v>15</v>
      </c>
      <c r="J7931" s="406" t="s">
        <v>1346</v>
      </c>
      <c r="K7931" s="420" t="b">
        <v>0</v>
      </c>
      <c r="L7931" s="406"/>
      <c r="M7931" s="419">
        <v>46239</v>
      </c>
    </row>
    <row r="7932" spans="1:13">
      <c r="A7932" s="418">
        <v>5001</v>
      </c>
      <c r="B7932" s="418">
        <v>471198</v>
      </c>
      <c r="C7932" s="418">
        <v>3000</v>
      </c>
      <c r="D7932" s="406">
        <v>67592026</v>
      </c>
      <c r="E7932" s="406" t="s">
        <v>656</v>
      </c>
      <c r="F7932" s="418">
        <v>50</v>
      </c>
      <c r="G7932" s="419">
        <v>46125</v>
      </c>
      <c r="H7932" s="419">
        <v>46135</v>
      </c>
      <c r="I7932" s="406" t="s">
        <v>15</v>
      </c>
      <c r="J7932" s="406" t="s">
        <v>1346</v>
      </c>
      <c r="K7932" s="420" t="b">
        <v>0</v>
      </c>
      <c r="L7932" s="406"/>
      <c r="M7932" s="419">
        <v>46136</v>
      </c>
    </row>
    <row r="7933" spans="1:13">
      <c r="A7933" s="418">
        <v>5001</v>
      </c>
      <c r="B7933" s="418">
        <v>451033</v>
      </c>
      <c r="C7933" s="418">
        <v>3000</v>
      </c>
      <c r="D7933" s="406">
        <v>67612025</v>
      </c>
      <c r="E7933" s="406" t="s">
        <v>116</v>
      </c>
      <c r="F7933" s="418">
        <v>725</v>
      </c>
      <c r="G7933" s="419">
        <v>46232</v>
      </c>
      <c r="H7933" s="419">
        <v>46244</v>
      </c>
      <c r="I7933" s="406" t="s">
        <v>15</v>
      </c>
      <c r="J7933" s="406" t="s">
        <v>1346</v>
      </c>
      <c r="K7933" s="420" t="b">
        <v>0</v>
      </c>
      <c r="L7933" s="406"/>
      <c r="M7933" s="419">
        <v>46245</v>
      </c>
    </row>
    <row r="7934" spans="1:13">
      <c r="A7934" s="418">
        <v>5001</v>
      </c>
      <c r="B7934" s="418">
        <v>465146</v>
      </c>
      <c r="C7934" s="418">
        <v>3000</v>
      </c>
      <c r="D7934" s="406">
        <v>67612026</v>
      </c>
      <c r="E7934" s="406" t="s">
        <v>595</v>
      </c>
      <c r="F7934" s="418">
        <v>50</v>
      </c>
      <c r="G7934" s="419">
        <v>46123</v>
      </c>
      <c r="H7934" s="419">
        <v>46129</v>
      </c>
      <c r="I7934" s="406" t="s">
        <v>15</v>
      </c>
      <c r="J7934" s="406" t="s">
        <v>1346</v>
      </c>
      <c r="K7934" s="420" t="b">
        <v>0</v>
      </c>
      <c r="L7934" s="406"/>
      <c r="M7934" s="419">
        <v>46129</v>
      </c>
    </row>
    <row r="7935" spans="1:13">
      <c r="A7935" s="418">
        <v>5001</v>
      </c>
      <c r="B7935" s="418">
        <v>451033</v>
      </c>
      <c r="C7935" s="418">
        <v>3000</v>
      </c>
      <c r="D7935" s="406">
        <v>67652025</v>
      </c>
      <c r="E7935" s="406" t="s">
        <v>116</v>
      </c>
      <c r="F7935" s="418">
        <v>325</v>
      </c>
      <c r="G7935" s="419">
        <v>46232</v>
      </c>
      <c r="H7935" s="419">
        <v>46244</v>
      </c>
      <c r="I7935" s="406" t="s">
        <v>15</v>
      </c>
      <c r="J7935" s="406" t="s">
        <v>1346</v>
      </c>
      <c r="K7935" s="420" t="b">
        <v>0</v>
      </c>
      <c r="L7935" s="406"/>
      <c r="M7935" s="419">
        <v>46245</v>
      </c>
    </row>
    <row r="7936" spans="1:13">
      <c r="A7936" s="418">
        <v>5001</v>
      </c>
      <c r="B7936" s="418">
        <v>445540</v>
      </c>
      <c r="C7936" s="418">
        <v>3000</v>
      </c>
      <c r="D7936" s="406">
        <v>67652026</v>
      </c>
      <c r="E7936" s="406" t="s">
        <v>888</v>
      </c>
      <c r="F7936" s="418">
        <v>100</v>
      </c>
      <c r="G7936" s="419">
        <v>46137</v>
      </c>
      <c r="H7936" s="419">
        <v>46141</v>
      </c>
      <c r="I7936" s="406" t="s">
        <v>15</v>
      </c>
      <c r="J7936" s="406" t="s">
        <v>1346</v>
      </c>
      <c r="K7936" s="420" t="b">
        <v>0</v>
      </c>
      <c r="L7936" s="406"/>
      <c r="M7936" s="419">
        <v>46141</v>
      </c>
    </row>
    <row r="7937" spans="1:13">
      <c r="A7937" s="418">
        <v>5001</v>
      </c>
      <c r="B7937" s="418">
        <v>485163</v>
      </c>
      <c r="C7937" s="418">
        <v>3000</v>
      </c>
      <c r="D7937" s="406">
        <v>67662026</v>
      </c>
      <c r="E7937" s="406" t="s">
        <v>716</v>
      </c>
      <c r="F7937" s="418">
        <v>50</v>
      </c>
      <c r="G7937" s="419">
        <v>46121</v>
      </c>
      <c r="H7937" s="406"/>
      <c r="I7937" s="406" t="s">
        <v>15</v>
      </c>
      <c r="J7937" s="406" t="s">
        <v>1346</v>
      </c>
      <c r="K7937" s="420" t="b">
        <v>0</v>
      </c>
      <c r="L7937" s="406"/>
      <c r="M7937" s="419">
        <v>46126</v>
      </c>
    </row>
    <row r="7938" spans="1:13">
      <c r="A7938" s="418">
        <v>5001</v>
      </c>
      <c r="B7938" s="418">
        <v>410350</v>
      </c>
      <c r="C7938" s="418">
        <v>3000</v>
      </c>
      <c r="D7938" s="406">
        <v>68112026</v>
      </c>
      <c r="E7938" s="406" t="s">
        <v>48</v>
      </c>
      <c r="F7938" s="418">
        <v>100</v>
      </c>
      <c r="G7938" s="419">
        <v>46122</v>
      </c>
      <c r="H7938" s="419">
        <v>46133</v>
      </c>
      <c r="I7938" s="406" t="s">
        <v>15</v>
      </c>
      <c r="J7938" s="406" t="s">
        <v>1346</v>
      </c>
      <c r="K7938" s="420" t="b">
        <v>0</v>
      </c>
      <c r="L7938" s="406"/>
      <c r="M7938" s="419">
        <v>46140</v>
      </c>
    </row>
    <row r="7939" spans="1:13">
      <c r="A7939" s="418">
        <v>5001</v>
      </c>
      <c r="B7939" s="418">
        <v>410350</v>
      </c>
      <c r="C7939" s="418">
        <v>3000</v>
      </c>
      <c r="D7939" s="406">
        <v>68122026</v>
      </c>
      <c r="E7939" s="406" t="s">
        <v>48</v>
      </c>
      <c r="F7939" s="418">
        <v>100</v>
      </c>
      <c r="G7939" s="419">
        <v>46122</v>
      </c>
      <c r="H7939" s="419">
        <v>46133</v>
      </c>
      <c r="I7939" s="406" t="s">
        <v>15</v>
      </c>
      <c r="J7939" s="406" t="s">
        <v>1346</v>
      </c>
      <c r="K7939" s="420" t="b">
        <v>0</v>
      </c>
      <c r="L7939" s="406"/>
      <c r="M7939" s="419">
        <v>46140</v>
      </c>
    </row>
    <row r="7940" spans="1:13">
      <c r="A7940" s="418">
        <v>5001</v>
      </c>
      <c r="B7940" s="418">
        <v>410350</v>
      </c>
      <c r="C7940" s="418">
        <v>3000</v>
      </c>
      <c r="D7940" s="406">
        <v>68132026</v>
      </c>
      <c r="E7940" s="406" t="s">
        <v>48</v>
      </c>
      <c r="F7940" s="418">
        <v>100</v>
      </c>
      <c r="G7940" s="419">
        <v>46122</v>
      </c>
      <c r="H7940" s="419">
        <v>46133</v>
      </c>
      <c r="I7940" s="406" t="s">
        <v>15</v>
      </c>
      <c r="J7940" s="406" t="s">
        <v>1346</v>
      </c>
      <c r="K7940" s="420" t="b">
        <v>0</v>
      </c>
      <c r="L7940" s="406"/>
      <c r="M7940" s="419">
        <v>46140</v>
      </c>
    </row>
    <row r="7941" spans="1:13">
      <c r="A7941" s="418">
        <v>5001</v>
      </c>
      <c r="B7941" s="418">
        <v>410350</v>
      </c>
      <c r="C7941" s="418">
        <v>3000</v>
      </c>
      <c r="D7941" s="406">
        <v>68142026</v>
      </c>
      <c r="E7941" s="406" t="s">
        <v>48</v>
      </c>
      <c r="F7941" s="418">
        <v>100</v>
      </c>
      <c r="G7941" s="419">
        <v>46122</v>
      </c>
      <c r="H7941" s="419">
        <v>46133</v>
      </c>
      <c r="I7941" s="406" t="s">
        <v>15</v>
      </c>
      <c r="J7941" s="406" t="s">
        <v>1346</v>
      </c>
      <c r="K7941" s="420" t="b">
        <v>0</v>
      </c>
      <c r="L7941" s="406"/>
      <c r="M7941" s="419">
        <v>46133</v>
      </c>
    </row>
    <row r="7942" spans="1:13">
      <c r="A7942" s="418">
        <v>5001</v>
      </c>
      <c r="B7942" s="418">
        <v>410350</v>
      </c>
      <c r="C7942" s="418">
        <v>3000</v>
      </c>
      <c r="D7942" s="406">
        <v>68152026</v>
      </c>
      <c r="E7942" s="406" t="s">
        <v>48</v>
      </c>
      <c r="F7942" s="418">
        <v>100</v>
      </c>
      <c r="G7942" s="419">
        <v>46123</v>
      </c>
      <c r="H7942" s="419">
        <v>46133</v>
      </c>
      <c r="I7942" s="406" t="s">
        <v>15</v>
      </c>
      <c r="J7942" s="406" t="s">
        <v>1346</v>
      </c>
      <c r="K7942" s="420" t="b">
        <v>0</v>
      </c>
      <c r="L7942" s="406"/>
      <c r="M7942" s="419">
        <v>46133</v>
      </c>
    </row>
    <row r="7943" spans="1:13">
      <c r="A7943" s="418">
        <v>5001</v>
      </c>
      <c r="B7943" s="418">
        <v>410350</v>
      </c>
      <c r="C7943" s="418">
        <v>3000</v>
      </c>
      <c r="D7943" s="406">
        <v>68162026</v>
      </c>
      <c r="E7943" s="406" t="s">
        <v>48</v>
      </c>
      <c r="F7943" s="418">
        <v>100</v>
      </c>
      <c r="G7943" s="419">
        <v>46122</v>
      </c>
      <c r="H7943" s="419">
        <v>46133</v>
      </c>
      <c r="I7943" s="406" t="s">
        <v>15</v>
      </c>
      <c r="J7943" s="406" t="s">
        <v>1346</v>
      </c>
      <c r="K7943" s="420" t="b">
        <v>0</v>
      </c>
      <c r="L7943" s="406"/>
      <c r="M7943" s="419">
        <v>46133</v>
      </c>
    </row>
    <row r="7944" spans="1:13">
      <c r="A7944" s="418">
        <v>5001</v>
      </c>
      <c r="B7944" s="418">
        <v>410350</v>
      </c>
      <c r="C7944" s="418">
        <v>3000</v>
      </c>
      <c r="D7944" s="406">
        <v>68172026</v>
      </c>
      <c r="E7944" s="406" t="s">
        <v>48</v>
      </c>
      <c r="F7944" s="418">
        <v>100</v>
      </c>
      <c r="G7944" s="419">
        <v>46171</v>
      </c>
      <c r="H7944" s="419">
        <v>46179</v>
      </c>
      <c r="I7944" s="406" t="s">
        <v>15</v>
      </c>
      <c r="J7944" s="406" t="s">
        <v>1346</v>
      </c>
      <c r="K7944" s="420" t="b">
        <v>0</v>
      </c>
      <c r="L7944" s="406"/>
      <c r="M7944" s="419">
        <v>46185</v>
      </c>
    </row>
    <row r="7945" spans="1:13">
      <c r="A7945" s="418">
        <v>5001</v>
      </c>
      <c r="B7945" s="418">
        <v>410350</v>
      </c>
      <c r="C7945" s="418">
        <v>3000</v>
      </c>
      <c r="D7945" s="406">
        <v>68182026</v>
      </c>
      <c r="E7945" s="406" t="s">
        <v>48</v>
      </c>
      <c r="F7945" s="418">
        <v>100</v>
      </c>
      <c r="G7945" s="419">
        <v>46172</v>
      </c>
      <c r="H7945" s="419">
        <v>46179</v>
      </c>
      <c r="I7945" s="406" t="s">
        <v>15</v>
      </c>
      <c r="J7945" s="406" t="s">
        <v>1346</v>
      </c>
      <c r="K7945" s="420" t="b">
        <v>0</v>
      </c>
      <c r="L7945" s="406"/>
      <c r="M7945" s="419">
        <v>46185</v>
      </c>
    </row>
    <row r="7946" spans="1:13">
      <c r="A7946" s="418">
        <v>5001</v>
      </c>
      <c r="B7946" s="418">
        <v>410350</v>
      </c>
      <c r="C7946" s="418">
        <v>3000</v>
      </c>
      <c r="D7946" s="406">
        <v>68192026</v>
      </c>
      <c r="E7946" s="406" t="s">
        <v>48</v>
      </c>
      <c r="F7946" s="418">
        <v>100</v>
      </c>
      <c r="G7946" s="419">
        <v>46171</v>
      </c>
      <c r="H7946" s="419">
        <v>46179</v>
      </c>
      <c r="I7946" s="406" t="s">
        <v>15</v>
      </c>
      <c r="J7946" s="406" t="s">
        <v>1346</v>
      </c>
      <c r="K7946" s="420" t="b">
        <v>0</v>
      </c>
      <c r="L7946" s="406"/>
      <c r="M7946" s="419">
        <v>46183</v>
      </c>
    </row>
    <row r="7947" spans="1:13">
      <c r="A7947" s="418">
        <v>5001</v>
      </c>
      <c r="B7947" s="418">
        <v>410350</v>
      </c>
      <c r="C7947" s="418">
        <v>3000</v>
      </c>
      <c r="D7947" s="406">
        <v>68202026</v>
      </c>
      <c r="E7947" s="406" t="s">
        <v>48</v>
      </c>
      <c r="F7947" s="418">
        <v>100</v>
      </c>
      <c r="G7947" s="419">
        <v>46172</v>
      </c>
      <c r="H7947" s="419">
        <v>46179</v>
      </c>
      <c r="I7947" s="406" t="s">
        <v>15</v>
      </c>
      <c r="J7947" s="406" t="s">
        <v>1346</v>
      </c>
      <c r="K7947" s="420" t="b">
        <v>0</v>
      </c>
      <c r="L7947" s="406"/>
      <c r="M7947" s="419">
        <v>46183</v>
      </c>
    </row>
    <row r="7948" spans="1:13">
      <c r="A7948" s="418">
        <v>5001</v>
      </c>
      <c r="B7948" s="418">
        <v>403473</v>
      </c>
      <c r="C7948" s="418">
        <v>3000</v>
      </c>
      <c r="D7948" s="406">
        <v>68592026</v>
      </c>
      <c r="E7948" s="406" t="s">
        <v>1150</v>
      </c>
      <c r="F7948" s="418">
        <v>20000</v>
      </c>
      <c r="G7948" s="419">
        <v>46112</v>
      </c>
      <c r="H7948" s="419">
        <v>46126</v>
      </c>
      <c r="I7948" s="406" t="s">
        <v>15</v>
      </c>
      <c r="J7948" s="406" t="s">
        <v>1346</v>
      </c>
      <c r="K7948" s="420" t="b">
        <v>0</v>
      </c>
      <c r="L7948" s="406"/>
      <c r="M7948" s="419">
        <v>46128</v>
      </c>
    </row>
    <row r="7949" spans="1:13">
      <c r="A7949" s="418">
        <v>5001</v>
      </c>
      <c r="B7949" s="418">
        <v>454449</v>
      </c>
      <c r="C7949" s="418">
        <v>3000</v>
      </c>
      <c r="D7949" s="406">
        <v>6902026</v>
      </c>
      <c r="E7949" s="406" t="s">
        <v>221</v>
      </c>
      <c r="F7949" s="418">
        <v>60</v>
      </c>
      <c r="G7949" s="419">
        <v>46087</v>
      </c>
      <c r="H7949" s="419">
        <v>46093</v>
      </c>
      <c r="I7949" s="406" t="s">
        <v>15</v>
      </c>
      <c r="J7949" s="406" t="s">
        <v>1346</v>
      </c>
      <c r="K7949" s="420" t="b">
        <v>0</v>
      </c>
      <c r="L7949" s="406"/>
      <c r="M7949" s="419">
        <v>46093</v>
      </c>
    </row>
    <row r="7950" spans="1:13">
      <c r="A7950" s="418">
        <v>2017</v>
      </c>
      <c r="B7950" s="418">
        <v>464419</v>
      </c>
      <c r="C7950" s="418">
        <v>3010</v>
      </c>
      <c r="D7950" s="406">
        <v>6912026</v>
      </c>
      <c r="E7950" s="406" t="s">
        <v>1124</v>
      </c>
      <c r="F7950" s="418">
        <v>25</v>
      </c>
      <c r="G7950" s="419">
        <v>46151</v>
      </c>
      <c r="H7950" s="419">
        <v>46157</v>
      </c>
      <c r="I7950" s="406" t="s">
        <v>15</v>
      </c>
      <c r="J7950" s="406" t="s">
        <v>1346</v>
      </c>
      <c r="K7950" s="420" t="b">
        <v>0</v>
      </c>
      <c r="L7950" s="406"/>
      <c r="M7950" s="419">
        <v>46157</v>
      </c>
    </row>
    <row r="7951" spans="1:13">
      <c r="A7951" s="418">
        <v>5001</v>
      </c>
      <c r="B7951" s="418">
        <v>439340</v>
      </c>
      <c r="C7951" s="418">
        <v>3000</v>
      </c>
      <c r="D7951" s="406">
        <v>6922026</v>
      </c>
      <c r="E7951" s="406" t="s">
        <v>1054</v>
      </c>
      <c r="F7951" s="418">
        <v>25</v>
      </c>
      <c r="G7951" s="419">
        <v>46064</v>
      </c>
      <c r="H7951" s="419">
        <v>46104</v>
      </c>
      <c r="I7951" s="406" t="s">
        <v>15</v>
      </c>
      <c r="J7951" s="406" t="s">
        <v>1346</v>
      </c>
      <c r="K7951" s="420" t="b">
        <v>0</v>
      </c>
      <c r="L7951" s="406"/>
      <c r="M7951" s="419">
        <v>46104</v>
      </c>
    </row>
    <row r="7952" spans="1:13">
      <c r="A7952" s="418">
        <v>5001</v>
      </c>
      <c r="B7952" s="418">
        <v>439079</v>
      </c>
      <c r="C7952" s="418">
        <v>3000</v>
      </c>
      <c r="D7952" s="406">
        <v>69222026</v>
      </c>
      <c r="E7952" s="406" t="s">
        <v>484</v>
      </c>
      <c r="F7952" s="418"/>
      <c r="G7952" s="419">
        <v>46122</v>
      </c>
      <c r="H7952" s="419">
        <v>46127</v>
      </c>
      <c r="I7952" s="406" t="s">
        <v>15</v>
      </c>
      <c r="J7952" s="406" t="s">
        <v>1346</v>
      </c>
      <c r="K7952" s="420" t="b">
        <v>0</v>
      </c>
      <c r="L7952" s="406"/>
      <c r="M7952" s="419">
        <v>46128</v>
      </c>
    </row>
    <row r="7953" spans="1:13">
      <c r="A7953" s="418">
        <v>5001</v>
      </c>
      <c r="B7953" s="418">
        <v>439079</v>
      </c>
      <c r="C7953" s="418">
        <v>3000</v>
      </c>
      <c r="D7953" s="406">
        <v>69232026</v>
      </c>
      <c r="E7953" s="406" t="s">
        <v>484</v>
      </c>
      <c r="F7953" s="418"/>
      <c r="G7953" s="419">
        <v>46123</v>
      </c>
      <c r="H7953" s="419">
        <v>46127</v>
      </c>
      <c r="I7953" s="406" t="s">
        <v>15</v>
      </c>
      <c r="J7953" s="406" t="s">
        <v>1346</v>
      </c>
      <c r="K7953" s="420" t="b">
        <v>0</v>
      </c>
      <c r="L7953" s="406"/>
      <c r="M7953" s="419">
        <v>46128</v>
      </c>
    </row>
    <row r="7954" spans="1:13">
      <c r="A7954" s="418">
        <v>5001</v>
      </c>
      <c r="B7954" s="418">
        <v>470585</v>
      </c>
      <c r="C7954" s="418">
        <v>3000</v>
      </c>
      <c r="D7954" s="406">
        <v>69242026</v>
      </c>
      <c r="E7954" s="406" t="s">
        <v>1402</v>
      </c>
      <c r="F7954" s="418"/>
      <c r="G7954" s="419">
        <v>46133</v>
      </c>
      <c r="H7954" s="419">
        <v>46139</v>
      </c>
      <c r="I7954" s="406" t="s">
        <v>15</v>
      </c>
      <c r="J7954" s="406" t="s">
        <v>1346</v>
      </c>
      <c r="K7954" s="420" t="b">
        <v>0</v>
      </c>
      <c r="L7954" s="406"/>
      <c r="M7954" s="419">
        <v>46139</v>
      </c>
    </row>
    <row r="7955" spans="1:13">
      <c r="A7955" s="418">
        <v>5001</v>
      </c>
      <c r="B7955" s="418">
        <v>438109</v>
      </c>
      <c r="C7955" s="418">
        <v>3000</v>
      </c>
      <c r="D7955" s="406">
        <v>69252026</v>
      </c>
      <c r="E7955" s="406" t="s">
        <v>332</v>
      </c>
      <c r="F7955" s="418"/>
      <c r="G7955" s="419">
        <v>46120</v>
      </c>
      <c r="H7955" s="419">
        <v>46126</v>
      </c>
      <c r="I7955" s="406" t="s">
        <v>15</v>
      </c>
      <c r="J7955" s="406" t="s">
        <v>1346</v>
      </c>
      <c r="K7955" s="420" t="b">
        <v>0</v>
      </c>
      <c r="L7955" s="406"/>
      <c r="M7955" s="419">
        <v>46126</v>
      </c>
    </row>
    <row r="7956" spans="1:13">
      <c r="A7956" s="418">
        <v>5001</v>
      </c>
      <c r="B7956" s="418">
        <v>410072</v>
      </c>
      <c r="C7956" s="418">
        <v>3000</v>
      </c>
      <c r="D7956" s="406">
        <v>69302025</v>
      </c>
      <c r="E7956" s="406" t="s">
        <v>30</v>
      </c>
      <c r="F7956" s="418">
        <v>640</v>
      </c>
      <c r="G7956" s="419">
        <v>46071</v>
      </c>
      <c r="H7956" s="419">
        <v>46076</v>
      </c>
      <c r="I7956" s="406" t="s">
        <v>15</v>
      </c>
      <c r="J7956" s="406" t="s">
        <v>1346</v>
      </c>
      <c r="K7956" s="420" t="b">
        <v>0</v>
      </c>
      <c r="L7956" s="406"/>
      <c r="M7956" s="419">
        <v>46076</v>
      </c>
    </row>
    <row r="7957" spans="1:13">
      <c r="A7957" s="418">
        <v>5001</v>
      </c>
      <c r="B7957" s="418">
        <v>410511</v>
      </c>
      <c r="C7957" s="418">
        <v>3000</v>
      </c>
      <c r="D7957" s="406">
        <v>69372026</v>
      </c>
      <c r="E7957" s="406" t="s">
        <v>871</v>
      </c>
      <c r="F7957" s="418"/>
      <c r="G7957" s="419">
        <v>46120</v>
      </c>
      <c r="H7957" s="419">
        <v>46135</v>
      </c>
      <c r="I7957" s="406" t="s">
        <v>15</v>
      </c>
      <c r="J7957" s="406" t="s">
        <v>1346</v>
      </c>
      <c r="K7957" s="420" t="b">
        <v>0</v>
      </c>
      <c r="L7957" s="406"/>
      <c r="M7957" s="419">
        <v>46135</v>
      </c>
    </row>
    <row r="7958" spans="1:13">
      <c r="A7958" s="418">
        <v>5001</v>
      </c>
      <c r="B7958" s="418">
        <v>474409</v>
      </c>
      <c r="C7958" s="418">
        <v>3000</v>
      </c>
      <c r="D7958" s="406">
        <v>6942026</v>
      </c>
      <c r="E7958" s="406" t="s">
        <v>896</v>
      </c>
      <c r="F7958" s="418">
        <v>25</v>
      </c>
      <c r="G7958" s="419">
        <v>46114</v>
      </c>
      <c r="H7958" s="419">
        <v>46120</v>
      </c>
      <c r="I7958" s="406" t="s">
        <v>15</v>
      </c>
      <c r="J7958" s="406" t="s">
        <v>1346</v>
      </c>
      <c r="K7958" s="420" t="b">
        <v>0</v>
      </c>
      <c r="L7958" s="406"/>
      <c r="M7958" s="419">
        <v>46120</v>
      </c>
    </row>
    <row r="7959" spans="1:13">
      <c r="A7959" s="418">
        <v>5001</v>
      </c>
      <c r="B7959" s="418">
        <v>210048</v>
      </c>
      <c r="C7959" s="418">
        <v>3000</v>
      </c>
      <c r="D7959" s="406">
        <v>6982026</v>
      </c>
      <c r="E7959" s="406" t="s">
        <v>370</v>
      </c>
      <c r="F7959" s="418">
        <v>60</v>
      </c>
      <c r="G7959" s="419">
        <v>46088</v>
      </c>
      <c r="H7959" s="419">
        <v>46106</v>
      </c>
      <c r="I7959" s="406" t="s">
        <v>15</v>
      </c>
      <c r="J7959" s="406" t="s">
        <v>1346</v>
      </c>
      <c r="K7959" s="420" t="b">
        <v>0</v>
      </c>
      <c r="L7959" s="406"/>
      <c r="M7959" s="419">
        <v>46109</v>
      </c>
    </row>
    <row r="7960" spans="1:13">
      <c r="A7960" s="418">
        <v>5001</v>
      </c>
      <c r="B7960" s="418">
        <v>479603</v>
      </c>
      <c r="C7960" s="418">
        <v>3000</v>
      </c>
      <c r="D7960" s="406">
        <v>69872026</v>
      </c>
      <c r="E7960" s="406" t="s">
        <v>859</v>
      </c>
      <c r="F7960" s="418"/>
      <c r="G7960" s="419">
        <v>46115</v>
      </c>
      <c r="H7960" s="419">
        <v>46121</v>
      </c>
      <c r="I7960" s="406" t="s">
        <v>15</v>
      </c>
      <c r="J7960" s="406" t="s">
        <v>1346</v>
      </c>
      <c r="K7960" s="420" t="b">
        <v>0</v>
      </c>
      <c r="L7960" s="406"/>
      <c r="M7960" s="419">
        <v>46121</v>
      </c>
    </row>
    <row r="7961" spans="1:13">
      <c r="A7961" s="418">
        <v>5001</v>
      </c>
      <c r="B7961" s="418">
        <v>478718</v>
      </c>
      <c r="C7961" s="418">
        <v>3000</v>
      </c>
      <c r="D7961" s="406">
        <v>7032026</v>
      </c>
      <c r="E7961" s="406" t="s">
        <v>1214</v>
      </c>
      <c r="F7961" s="418">
        <v>40</v>
      </c>
      <c r="G7961" s="419">
        <v>46077</v>
      </c>
      <c r="H7961" s="419">
        <v>46087</v>
      </c>
      <c r="I7961" s="406" t="s">
        <v>15</v>
      </c>
      <c r="J7961" s="406" t="s">
        <v>1346</v>
      </c>
      <c r="K7961" s="420" t="b">
        <v>0</v>
      </c>
      <c r="L7961" s="406"/>
      <c r="M7961" s="419">
        <v>46087</v>
      </c>
    </row>
    <row r="7962" spans="1:13">
      <c r="A7962" s="418">
        <v>5001</v>
      </c>
      <c r="B7962" s="418">
        <v>438086</v>
      </c>
      <c r="C7962" s="418">
        <v>3000</v>
      </c>
      <c r="D7962" s="406">
        <v>7042026</v>
      </c>
      <c r="E7962" s="406" t="s">
        <v>452</v>
      </c>
      <c r="F7962" s="418">
        <v>350</v>
      </c>
      <c r="G7962" s="419">
        <v>46066</v>
      </c>
      <c r="H7962" s="419">
        <v>46074</v>
      </c>
      <c r="I7962" s="406" t="s">
        <v>15</v>
      </c>
      <c r="J7962" s="406" t="s">
        <v>1346</v>
      </c>
      <c r="K7962" s="420" t="b">
        <v>0</v>
      </c>
      <c r="L7962" s="406"/>
      <c r="M7962" s="419">
        <v>46074</v>
      </c>
    </row>
    <row r="7963" spans="1:13">
      <c r="A7963" s="418">
        <v>5001</v>
      </c>
      <c r="B7963" s="418">
        <v>410072</v>
      </c>
      <c r="C7963" s="418">
        <v>3000</v>
      </c>
      <c r="D7963" s="406">
        <v>70792025</v>
      </c>
      <c r="E7963" s="406" t="s">
        <v>30</v>
      </c>
      <c r="F7963" s="418">
        <v>480</v>
      </c>
      <c r="G7963" s="419">
        <v>46073</v>
      </c>
      <c r="H7963" s="419">
        <v>46078</v>
      </c>
      <c r="I7963" s="406" t="s">
        <v>15</v>
      </c>
      <c r="J7963" s="406" t="s">
        <v>1346</v>
      </c>
      <c r="K7963" s="420" t="b">
        <v>0</v>
      </c>
      <c r="L7963" s="406"/>
      <c r="M7963" s="419">
        <v>46079</v>
      </c>
    </row>
    <row r="7964" spans="1:13">
      <c r="A7964" s="418">
        <v>5001</v>
      </c>
      <c r="B7964" s="418">
        <v>410072</v>
      </c>
      <c r="C7964" s="418">
        <v>3000</v>
      </c>
      <c r="D7964" s="406">
        <v>70802025</v>
      </c>
      <c r="E7964" s="406" t="s">
        <v>30</v>
      </c>
      <c r="F7964" s="418">
        <v>1920</v>
      </c>
      <c r="G7964" s="419">
        <v>46073</v>
      </c>
      <c r="H7964" s="419">
        <v>46074</v>
      </c>
      <c r="I7964" s="406" t="s">
        <v>15</v>
      </c>
      <c r="J7964" s="406" t="s">
        <v>1346</v>
      </c>
      <c r="K7964" s="420" t="b">
        <v>0</v>
      </c>
      <c r="L7964" s="406"/>
      <c r="M7964" s="419">
        <v>46078</v>
      </c>
    </row>
    <row r="7965" spans="1:13">
      <c r="A7965" s="418">
        <v>5001</v>
      </c>
      <c r="B7965" s="418">
        <v>410072</v>
      </c>
      <c r="C7965" s="418">
        <v>3000</v>
      </c>
      <c r="D7965" s="406">
        <v>70812025</v>
      </c>
      <c r="E7965" s="406" t="s">
        <v>30</v>
      </c>
      <c r="F7965" s="418">
        <v>1760</v>
      </c>
      <c r="G7965" s="419">
        <v>46080</v>
      </c>
      <c r="H7965" s="419">
        <v>46084</v>
      </c>
      <c r="I7965" s="406" t="s">
        <v>15</v>
      </c>
      <c r="J7965" s="406" t="s">
        <v>1346</v>
      </c>
      <c r="K7965" s="420" t="b">
        <v>0</v>
      </c>
      <c r="L7965" s="406"/>
      <c r="M7965" s="419">
        <v>46139</v>
      </c>
    </row>
    <row r="7966" spans="1:13">
      <c r="A7966" s="418">
        <v>5001</v>
      </c>
      <c r="B7966" s="418">
        <v>410072</v>
      </c>
      <c r="C7966" s="418">
        <v>3000</v>
      </c>
      <c r="D7966" s="406">
        <v>70822025</v>
      </c>
      <c r="E7966" s="406" t="s">
        <v>30</v>
      </c>
      <c r="F7966" s="418">
        <v>1280</v>
      </c>
      <c r="G7966" s="419">
        <v>46090</v>
      </c>
      <c r="H7966" s="419">
        <v>46093</v>
      </c>
      <c r="I7966" s="406" t="s">
        <v>15</v>
      </c>
      <c r="J7966" s="406" t="s">
        <v>1346</v>
      </c>
      <c r="K7966" s="420" t="b">
        <v>0</v>
      </c>
      <c r="L7966" s="406"/>
      <c r="M7966" s="419">
        <v>46095</v>
      </c>
    </row>
    <row r="7967" spans="1:13">
      <c r="A7967" s="418">
        <v>5001</v>
      </c>
      <c r="B7967" s="418">
        <v>410235</v>
      </c>
      <c r="C7967" s="418">
        <v>3000</v>
      </c>
      <c r="D7967" s="406">
        <v>71282026</v>
      </c>
      <c r="E7967" s="406" t="s">
        <v>73</v>
      </c>
      <c r="F7967" s="418">
        <v>5</v>
      </c>
      <c r="G7967" s="419">
        <v>46125</v>
      </c>
      <c r="H7967" s="419">
        <v>46128</v>
      </c>
      <c r="I7967" s="406" t="s">
        <v>15</v>
      </c>
      <c r="J7967" s="406" t="s">
        <v>1346</v>
      </c>
      <c r="K7967" s="420" t="b">
        <v>0</v>
      </c>
      <c r="L7967" s="406"/>
      <c r="M7967" s="419">
        <v>46135</v>
      </c>
    </row>
    <row r="7968" spans="1:13">
      <c r="A7968" s="418">
        <v>5001</v>
      </c>
      <c r="B7968" s="418">
        <v>410289</v>
      </c>
      <c r="C7968" s="418">
        <v>3000</v>
      </c>
      <c r="D7968" s="406">
        <v>71452026</v>
      </c>
      <c r="E7968" s="406" t="s">
        <v>629</v>
      </c>
      <c r="F7968" s="418">
        <v>650</v>
      </c>
      <c r="G7968" s="419">
        <v>46206</v>
      </c>
      <c r="H7968" s="419">
        <v>46233</v>
      </c>
      <c r="I7968" s="406" t="s">
        <v>15</v>
      </c>
      <c r="J7968" s="406" t="s">
        <v>1346</v>
      </c>
      <c r="K7968" s="420" t="b">
        <v>0</v>
      </c>
      <c r="L7968" s="406"/>
      <c r="M7968" s="419">
        <v>46233</v>
      </c>
    </row>
    <row r="7969" spans="1:13">
      <c r="A7969" s="418">
        <v>5001</v>
      </c>
      <c r="B7969" s="418">
        <v>405369</v>
      </c>
      <c r="C7969" s="418">
        <v>3000</v>
      </c>
      <c r="D7969" s="406">
        <v>71642026</v>
      </c>
      <c r="E7969" s="406" t="s">
        <v>843</v>
      </c>
      <c r="F7969" s="418">
        <v>200</v>
      </c>
      <c r="G7969" s="419">
        <v>46136</v>
      </c>
      <c r="H7969" s="419">
        <v>46141</v>
      </c>
      <c r="I7969" s="406" t="s">
        <v>15</v>
      </c>
      <c r="J7969" s="406" t="s">
        <v>1346</v>
      </c>
      <c r="K7969" s="420" t="b">
        <v>0</v>
      </c>
      <c r="L7969" s="406"/>
      <c r="M7969" s="419">
        <v>46141</v>
      </c>
    </row>
    <row r="7970" spans="1:13">
      <c r="A7970" s="418">
        <v>5001</v>
      </c>
      <c r="B7970" s="418">
        <v>410072</v>
      </c>
      <c r="C7970" s="418">
        <v>3000</v>
      </c>
      <c r="D7970" s="406">
        <v>71772026</v>
      </c>
      <c r="E7970" s="406" t="s">
        <v>30</v>
      </c>
      <c r="F7970" s="418">
        <v>5</v>
      </c>
      <c r="G7970" s="419">
        <v>46122</v>
      </c>
      <c r="H7970" s="419">
        <v>46126</v>
      </c>
      <c r="I7970" s="406" t="s">
        <v>15</v>
      </c>
      <c r="J7970" s="406" t="s">
        <v>1346</v>
      </c>
      <c r="K7970" s="420" t="b">
        <v>0</v>
      </c>
      <c r="L7970" s="406"/>
      <c r="M7970" s="419">
        <v>46127</v>
      </c>
    </row>
    <row r="7971" spans="1:13">
      <c r="A7971" s="418">
        <v>5001</v>
      </c>
      <c r="B7971" s="418">
        <v>410072</v>
      </c>
      <c r="C7971" s="418">
        <v>3000</v>
      </c>
      <c r="D7971" s="406">
        <v>71782026</v>
      </c>
      <c r="E7971" s="406" t="s">
        <v>30</v>
      </c>
      <c r="F7971" s="418">
        <v>5</v>
      </c>
      <c r="G7971" s="419">
        <v>46122</v>
      </c>
      <c r="H7971" s="419">
        <v>46126</v>
      </c>
      <c r="I7971" s="406" t="s">
        <v>15</v>
      </c>
      <c r="J7971" s="406" t="s">
        <v>1346</v>
      </c>
      <c r="K7971" s="420" t="b">
        <v>0</v>
      </c>
      <c r="L7971" s="406"/>
      <c r="M7971" s="419">
        <v>46130</v>
      </c>
    </row>
    <row r="7972" spans="1:13">
      <c r="A7972" s="418">
        <v>5001</v>
      </c>
      <c r="B7972" s="418">
        <v>410143</v>
      </c>
      <c r="C7972" s="418">
        <v>3000</v>
      </c>
      <c r="D7972" s="406">
        <v>72042026</v>
      </c>
      <c r="E7972" s="406" t="s">
        <v>463</v>
      </c>
      <c r="F7972" s="418">
        <v>75</v>
      </c>
      <c r="G7972" s="419">
        <v>46119</v>
      </c>
      <c r="H7972" s="419">
        <v>46126</v>
      </c>
      <c r="I7972" s="406" t="s">
        <v>15</v>
      </c>
      <c r="J7972" s="406" t="s">
        <v>1346</v>
      </c>
      <c r="K7972" s="420" t="b">
        <v>0</v>
      </c>
      <c r="L7972" s="406"/>
      <c r="M7972" s="419">
        <v>46127</v>
      </c>
    </row>
    <row r="7973" spans="1:13">
      <c r="A7973" s="418">
        <v>5001</v>
      </c>
      <c r="B7973" s="418">
        <v>438011</v>
      </c>
      <c r="C7973" s="418">
        <v>3000</v>
      </c>
      <c r="D7973" s="406">
        <v>72652026</v>
      </c>
      <c r="E7973" s="406" t="s">
        <v>539</v>
      </c>
      <c r="F7973" s="418">
        <v>600</v>
      </c>
      <c r="G7973" s="419">
        <v>46136</v>
      </c>
      <c r="H7973" s="419">
        <v>46143</v>
      </c>
      <c r="I7973" s="406" t="s">
        <v>15</v>
      </c>
      <c r="J7973" s="406" t="s">
        <v>1346</v>
      </c>
      <c r="K7973" s="420" t="b">
        <v>0</v>
      </c>
      <c r="L7973" s="406"/>
      <c r="M7973" s="419">
        <v>46143</v>
      </c>
    </row>
    <row r="7974" spans="1:13">
      <c r="A7974" s="418">
        <v>5001</v>
      </c>
      <c r="B7974" s="418">
        <v>449789</v>
      </c>
      <c r="C7974" s="418">
        <v>3000</v>
      </c>
      <c r="D7974" s="406">
        <v>72672026</v>
      </c>
      <c r="E7974" s="406" t="s">
        <v>799</v>
      </c>
      <c r="F7974" s="418">
        <v>50</v>
      </c>
      <c r="G7974" s="419">
        <v>46136</v>
      </c>
      <c r="H7974" s="419">
        <v>46139</v>
      </c>
      <c r="I7974" s="406" t="s">
        <v>15</v>
      </c>
      <c r="J7974" s="406" t="s">
        <v>1346</v>
      </c>
      <c r="K7974" s="420" t="b">
        <v>0</v>
      </c>
      <c r="L7974" s="406"/>
      <c r="M7974" s="419">
        <v>46139</v>
      </c>
    </row>
    <row r="7975" spans="1:13">
      <c r="A7975" s="418">
        <v>5001</v>
      </c>
      <c r="B7975" s="418">
        <v>473185</v>
      </c>
      <c r="C7975" s="418">
        <v>3000</v>
      </c>
      <c r="D7975" s="406">
        <v>72692026</v>
      </c>
      <c r="E7975" s="406" t="s">
        <v>858</v>
      </c>
      <c r="F7975" s="418">
        <v>25</v>
      </c>
      <c r="G7975" s="419">
        <v>46151</v>
      </c>
      <c r="H7975" s="419">
        <v>46156</v>
      </c>
      <c r="I7975" s="406" t="s">
        <v>15</v>
      </c>
      <c r="J7975" s="406" t="s">
        <v>1346</v>
      </c>
      <c r="K7975" s="420" t="b">
        <v>0</v>
      </c>
      <c r="L7975" s="406"/>
      <c r="M7975" s="419">
        <v>46157</v>
      </c>
    </row>
    <row r="7976" spans="1:13">
      <c r="A7976" s="418">
        <v>5001</v>
      </c>
      <c r="B7976" s="418">
        <v>462567</v>
      </c>
      <c r="C7976" s="418">
        <v>3000</v>
      </c>
      <c r="D7976" s="406">
        <v>73062026</v>
      </c>
      <c r="E7976" s="406" t="s">
        <v>396</v>
      </c>
      <c r="F7976" s="418">
        <v>200</v>
      </c>
      <c r="G7976" s="419">
        <v>46126</v>
      </c>
      <c r="H7976" s="419">
        <v>46129</v>
      </c>
      <c r="I7976" s="406" t="s">
        <v>15</v>
      </c>
      <c r="J7976" s="406" t="s">
        <v>1346</v>
      </c>
      <c r="K7976" s="420" t="b">
        <v>0</v>
      </c>
      <c r="L7976" s="406"/>
      <c r="M7976" s="419">
        <v>46133</v>
      </c>
    </row>
    <row r="7977" spans="1:13">
      <c r="A7977" s="418">
        <v>5001</v>
      </c>
      <c r="B7977" s="418">
        <v>410072</v>
      </c>
      <c r="C7977" s="418">
        <v>3000</v>
      </c>
      <c r="D7977" s="406">
        <v>73102026</v>
      </c>
      <c r="E7977" s="406" t="s">
        <v>30</v>
      </c>
      <c r="F7977" s="418">
        <v>1</v>
      </c>
      <c r="G7977" s="419">
        <v>46282</v>
      </c>
      <c r="H7977" s="419">
        <v>46287</v>
      </c>
      <c r="I7977" s="406" t="s">
        <v>15</v>
      </c>
      <c r="J7977" s="406" t="s">
        <v>1346</v>
      </c>
      <c r="K7977" s="420" t="b">
        <v>0</v>
      </c>
      <c r="L7977" s="406"/>
      <c r="M7977" s="419">
        <v>46287</v>
      </c>
    </row>
    <row r="7978" spans="1:13">
      <c r="A7978" s="418">
        <v>5001</v>
      </c>
      <c r="B7978" s="418">
        <v>410072</v>
      </c>
      <c r="C7978" s="418">
        <v>3000</v>
      </c>
      <c r="D7978" s="406">
        <v>73152026</v>
      </c>
      <c r="E7978" s="406" t="s">
        <v>30</v>
      </c>
      <c r="F7978" s="418">
        <v>8</v>
      </c>
      <c r="G7978" s="419">
        <v>46147</v>
      </c>
      <c r="H7978" s="419">
        <v>46154</v>
      </c>
      <c r="I7978" s="406" t="s">
        <v>15</v>
      </c>
      <c r="J7978" s="406" t="s">
        <v>1346</v>
      </c>
      <c r="K7978" s="420" t="b">
        <v>0</v>
      </c>
      <c r="L7978" s="406"/>
      <c r="M7978" s="419">
        <v>46154</v>
      </c>
    </row>
    <row r="7979" spans="1:13">
      <c r="A7979" s="418">
        <v>5001</v>
      </c>
      <c r="B7979" s="418">
        <v>410452</v>
      </c>
      <c r="C7979" s="418">
        <v>3000</v>
      </c>
      <c r="D7979" s="406">
        <v>73192026</v>
      </c>
      <c r="E7979" s="406" t="s">
        <v>59</v>
      </c>
      <c r="F7979" s="418">
        <v>97</v>
      </c>
      <c r="G7979" s="419">
        <v>46129</v>
      </c>
      <c r="H7979" s="419">
        <v>46142</v>
      </c>
      <c r="I7979" s="406" t="s">
        <v>15</v>
      </c>
      <c r="J7979" s="406" t="s">
        <v>1346</v>
      </c>
      <c r="K7979" s="420" t="b">
        <v>0</v>
      </c>
      <c r="L7979" s="406"/>
      <c r="M7979" s="419">
        <v>46142</v>
      </c>
    </row>
    <row r="7980" spans="1:13">
      <c r="A7980" s="418">
        <v>5001</v>
      </c>
      <c r="B7980" s="418">
        <v>410452</v>
      </c>
      <c r="C7980" s="418">
        <v>3000</v>
      </c>
      <c r="D7980" s="406">
        <v>73222026</v>
      </c>
      <c r="E7980" s="406" t="s">
        <v>59</v>
      </c>
      <c r="F7980" s="418">
        <v>73</v>
      </c>
      <c r="G7980" s="419">
        <v>46129</v>
      </c>
      <c r="H7980" s="419">
        <v>46143</v>
      </c>
      <c r="I7980" s="406" t="s">
        <v>15</v>
      </c>
      <c r="J7980" s="406" t="s">
        <v>1346</v>
      </c>
      <c r="K7980" s="420" t="b">
        <v>0</v>
      </c>
      <c r="L7980" s="406"/>
      <c r="M7980" s="419">
        <v>46143</v>
      </c>
    </row>
    <row r="7981" spans="1:13">
      <c r="A7981" s="418">
        <v>5001</v>
      </c>
      <c r="B7981" s="418">
        <v>474342</v>
      </c>
      <c r="C7981" s="418">
        <v>3000</v>
      </c>
      <c r="D7981" s="406">
        <v>73952026</v>
      </c>
      <c r="E7981" s="406" t="s">
        <v>648</v>
      </c>
      <c r="F7981" s="418">
        <v>1</v>
      </c>
      <c r="G7981" s="419">
        <v>46127</v>
      </c>
      <c r="H7981" s="419">
        <v>46133</v>
      </c>
      <c r="I7981" s="406" t="s">
        <v>15</v>
      </c>
      <c r="J7981" s="406" t="s">
        <v>1346</v>
      </c>
      <c r="K7981" s="420" t="b">
        <v>0</v>
      </c>
      <c r="L7981" s="406"/>
      <c r="M7981" s="419">
        <v>46133</v>
      </c>
    </row>
    <row r="7982" spans="1:13">
      <c r="A7982" s="418">
        <v>5001</v>
      </c>
      <c r="B7982" s="418">
        <v>410143</v>
      </c>
      <c r="C7982" s="418">
        <v>3000</v>
      </c>
      <c r="D7982" s="406">
        <v>73962026</v>
      </c>
      <c r="E7982" s="406" t="s">
        <v>463</v>
      </c>
      <c r="F7982" s="418">
        <v>100</v>
      </c>
      <c r="G7982" s="419">
        <v>46121</v>
      </c>
      <c r="H7982" s="419">
        <v>46126</v>
      </c>
      <c r="I7982" s="406" t="s">
        <v>15</v>
      </c>
      <c r="J7982" s="406" t="s">
        <v>1346</v>
      </c>
      <c r="K7982" s="420" t="b">
        <v>0</v>
      </c>
      <c r="L7982" s="406"/>
      <c r="M7982" s="419">
        <v>46126</v>
      </c>
    </row>
    <row r="7983" spans="1:13">
      <c r="A7983" s="418">
        <v>5001</v>
      </c>
      <c r="B7983" s="418">
        <v>409965</v>
      </c>
      <c r="C7983" s="418">
        <v>3000</v>
      </c>
      <c r="D7983" s="406">
        <v>73972026</v>
      </c>
      <c r="E7983" s="406" t="s">
        <v>488</v>
      </c>
      <c r="F7983" s="418">
        <v>15</v>
      </c>
      <c r="G7983" s="419">
        <v>46120</v>
      </c>
      <c r="H7983" s="419">
        <v>46121</v>
      </c>
      <c r="I7983" s="406" t="s">
        <v>15</v>
      </c>
      <c r="J7983" s="406" t="s">
        <v>1346</v>
      </c>
      <c r="K7983" s="420" t="b">
        <v>0</v>
      </c>
      <c r="L7983" s="406"/>
      <c r="M7983" s="419">
        <v>46121</v>
      </c>
    </row>
    <row r="7984" spans="1:13">
      <c r="A7984" s="418">
        <v>5001</v>
      </c>
      <c r="B7984" s="418">
        <v>462166</v>
      </c>
      <c r="C7984" s="418">
        <v>3000</v>
      </c>
      <c r="D7984" s="406">
        <v>74462026</v>
      </c>
      <c r="E7984" s="406" t="s">
        <v>657</v>
      </c>
      <c r="F7984" s="418">
        <v>2</v>
      </c>
      <c r="G7984" s="419">
        <v>46136</v>
      </c>
      <c r="H7984" s="419">
        <v>46139</v>
      </c>
      <c r="I7984" s="406" t="s">
        <v>15</v>
      </c>
      <c r="J7984" s="406" t="s">
        <v>1346</v>
      </c>
      <c r="K7984" s="420" t="b">
        <v>0</v>
      </c>
      <c r="L7984" s="406"/>
      <c r="M7984" s="419">
        <v>46139</v>
      </c>
    </row>
    <row r="7985" spans="1:13">
      <c r="A7985" s="418">
        <v>5001</v>
      </c>
      <c r="B7985" s="418">
        <v>410564</v>
      </c>
      <c r="C7985" s="418">
        <v>3000</v>
      </c>
      <c r="D7985" s="406">
        <v>75712026</v>
      </c>
      <c r="E7985" s="406" t="s">
        <v>198</v>
      </c>
      <c r="F7985" s="418">
        <v>532</v>
      </c>
      <c r="G7985" s="419">
        <v>46213</v>
      </c>
      <c r="H7985" s="419">
        <v>46232</v>
      </c>
      <c r="I7985" s="406" t="s">
        <v>15</v>
      </c>
      <c r="J7985" s="406" t="s">
        <v>1346</v>
      </c>
      <c r="K7985" s="420" t="b">
        <v>0</v>
      </c>
      <c r="L7985" s="406"/>
      <c r="M7985" s="419">
        <v>46233</v>
      </c>
    </row>
    <row r="7986" spans="1:13">
      <c r="A7986" s="418">
        <v>5001</v>
      </c>
      <c r="B7986" s="418">
        <v>410564</v>
      </c>
      <c r="C7986" s="418">
        <v>3000</v>
      </c>
      <c r="D7986" s="406">
        <v>75722026</v>
      </c>
      <c r="E7986" s="406" t="s">
        <v>198</v>
      </c>
      <c r="F7986" s="418">
        <v>524</v>
      </c>
      <c r="G7986" s="419">
        <v>46213</v>
      </c>
      <c r="H7986" s="419">
        <v>46232</v>
      </c>
      <c r="I7986" s="406" t="s">
        <v>15</v>
      </c>
      <c r="J7986" s="406" t="s">
        <v>1346</v>
      </c>
      <c r="K7986" s="420" t="b">
        <v>0</v>
      </c>
      <c r="L7986" s="406"/>
      <c r="M7986" s="419">
        <v>46233</v>
      </c>
    </row>
    <row r="7987" spans="1:13">
      <c r="A7987" s="418">
        <v>5001</v>
      </c>
      <c r="B7987" s="418">
        <v>410564</v>
      </c>
      <c r="C7987" s="418">
        <v>3000</v>
      </c>
      <c r="D7987" s="406">
        <v>75732026</v>
      </c>
      <c r="E7987" s="406" t="s">
        <v>198</v>
      </c>
      <c r="F7987" s="418">
        <v>471</v>
      </c>
      <c r="G7987" s="419">
        <v>46213</v>
      </c>
      <c r="H7987" s="419">
        <v>46232</v>
      </c>
      <c r="I7987" s="406" t="s">
        <v>15</v>
      </c>
      <c r="J7987" s="406" t="s">
        <v>1346</v>
      </c>
      <c r="K7987" s="420" t="b">
        <v>0</v>
      </c>
      <c r="L7987" s="406"/>
      <c r="M7987" s="419">
        <v>46233</v>
      </c>
    </row>
    <row r="7988" spans="1:13">
      <c r="A7988" s="418">
        <v>5001</v>
      </c>
      <c r="B7988" s="418">
        <v>453081</v>
      </c>
      <c r="C7988" s="418">
        <v>3000</v>
      </c>
      <c r="D7988" s="406">
        <v>75862026</v>
      </c>
      <c r="E7988" s="406" t="s">
        <v>499</v>
      </c>
      <c r="F7988" s="418">
        <v>120</v>
      </c>
      <c r="G7988" s="419">
        <v>46136</v>
      </c>
      <c r="H7988" s="419">
        <v>46141</v>
      </c>
      <c r="I7988" s="406" t="s">
        <v>15</v>
      </c>
      <c r="J7988" s="406" t="s">
        <v>1346</v>
      </c>
      <c r="K7988" s="420" t="b">
        <v>0</v>
      </c>
      <c r="L7988" s="406"/>
      <c r="M7988" s="419">
        <v>46141</v>
      </c>
    </row>
    <row r="7989" spans="1:13">
      <c r="A7989" s="418">
        <v>5001</v>
      </c>
      <c r="B7989" s="418">
        <v>422338</v>
      </c>
      <c r="C7989" s="418">
        <v>3000</v>
      </c>
      <c r="D7989" s="406">
        <v>75892026</v>
      </c>
      <c r="E7989" s="406" t="s">
        <v>267</v>
      </c>
      <c r="F7989" s="418">
        <v>50</v>
      </c>
      <c r="G7989" s="419">
        <v>46170</v>
      </c>
      <c r="H7989" s="419">
        <v>46197</v>
      </c>
      <c r="I7989" s="406" t="s">
        <v>15</v>
      </c>
      <c r="J7989" s="406" t="s">
        <v>1346</v>
      </c>
      <c r="K7989" s="420" t="b">
        <v>0</v>
      </c>
      <c r="L7989" s="406"/>
      <c r="M7989" s="419">
        <v>46203</v>
      </c>
    </row>
    <row r="7990" spans="1:13">
      <c r="A7990" s="418">
        <v>5001</v>
      </c>
      <c r="B7990" s="418">
        <v>460285</v>
      </c>
      <c r="C7990" s="418">
        <v>3000</v>
      </c>
      <c r="D7990" s="406">
        <v>75902026</v>
      </c>
      <c r="E7990" s="406" t="s">
        <v>860</v>
      </c>
      <c r="F7990" s="418">
        <v>20</v>
      </c>
      <c r="G7990" s="419">
        <v>46136</v>
      </c>
      <c r="H7990" s="419">
        <v>46141</v>
      </c>
      <c r="I7990" s="406" t="s">
        <v>15</v>
      </c>
      <c r="J7990" s="406" t="s">
        <v>1346</v>
      </c>
      <c r="K7990" s="420" t="b">
        <v>0</v>
      </c>
      <c r="L7990" s="406"/>
      <c r="M7990" s="419">
        <v>46141</v>
      </c>
    </row>
    <row r="7991" spans="1:13">
      <c r="A7991" s="418">
        <v>5001</v>
      </c>
      <c r="B7991" s="418">
        <v>457216</v>
      </c>
      <c r="C7991" s="418">
        <v>3000</v>
      </c>
      <c r="D7991" s="406">
        <v>76262026</v>
      </c>
      <c r="E7991" s="406" t="s">
        <v>941</v>
      </c>
      <c r="F7991" s="418">
        <v>60</v>
      </c>
      <c r="G7991" s="419">
        <v>46136</v>
      </c>
      <c r="H7991" s="419">
        <v>46141</v>
      </c>
      <c r="I7991" s="406" t="s">
        <v>15</v>
      </c>
      <c r="J7991" s="406" t="s">
        <v>1346</v>
      </c>
      <c r="K7991" s="420" t="b">
        <v>0</v>
      </c>
      <c r="L7991" s="406"/>
      <c r="M7991" s="419">
        <v>46141</v>
      </c>
    </row>
    <row r="7992" spans="1:13">
      <c r="A7992" s="418">
        <v>5001</v>
      </c>
      <c r="B7992" s="418">
        <v>438127</v>
      </c>
      <c r="C7992" s="418">
        <v>3000</v>
      </c>
      <c r="D7992" s="406">
        <v>76272026</v>
      </c>
      <c r="E7992" s="406" t="s">
        <v>405</v>
      </c>
      <c r="F7992" s="418">
        <v>49</v>
      </c>
      <c r="G7992" s="419">
        <v>46136</v>
      </c>
      <c r="H7992" s="419">
        <v>46139</v>
      </c>
      <c r="I7992" s="406" t="s">
        <v>15</v>
      </c>
      <c r="J7992" s="406" t="s">
        <v>1346</v>
      </c>
      <c r="K7992" s="420" t="b">
        <v>0</v>
      </c>
      <c r="L7992" s="406"/>
      <c r="M7992" s="419">
        <v>46139</v>
      </c>
    </row>
    <row r="7993" spans="1:13">
      <c r="A7993" s="418">
        <v>5001</v>
      </c>
      <c r="B7993" s="418">
        <v>460227</v>
      </c>
      <c r="C7993" s="418">
        <v>3000</v>
      </c>
      <c r="D7993" s="406">
        <v>76302026</v>
      </c>
      <c r="E7993" s="406" t="s">
        <v>823</v>
      </c>
      <c r="F7993" s="418">
        <v>150</v>
      </c>
      <c r="G7993" s="419">
        <v>46135</v>
      </c>
      <c r="H7993" s="406"/>
      <c r="I7993" s="406" t="s">
        <v>15</v>
      </c>
      <c r="J7993" s="406" t="s">
        <v>1346</v>
      </c>
      <c r="K7993" s="420" t="b">
        <v>0</v>
      </c>
      <c r="L7993" s="406"/>
      <c r="M7993" s="419">
        <v>46139</v>
      </c>
    </row>
    <row r="7994" spans="1:13">
      <c r="A7994" s="418">
        <v>5001</v>
      </c>
      <c r="B7994" s="418">
        <v>402397</v>
      </c>
      <c r="C7994" s="418">
        <v>3000</v>
      </c>
      <c r="D7994" s="406">
        <v>76332026</v>
      </c>
      <c r="E7994" s="406" t="s">
        <v>1408</v>
      </c>
      <c r="F7994" s="418">
        <v>10</v>
      </c>
      <c r="G7994" s="419">
        <v>46141</v>
      </c>
      <c r="H7994" s="419">
        <v>46142</v>
      </c>
      <c r="I7994" s="406" t="s">
        <v>15</v>
      </c>
      <c r="J7994" s="406" t="s">
        <v>1346</v>
      </c>
      <c r="K7994" s="420" t="b">
        <v>0</v>
      </c>
      <c r="L7994" s="406"/>
      <c r="M7994" s="419">
        <v>46147</v>
      </c>
    </row>
    <row r="7995" spans="1:13">
      <c r="A7995" s="418">
        <v>5001</v>
      </c>
      <c r="B7995" s="418">
        <v>425420</v>
      </c>
      <c r="C7995" s="418">
        <v>3000</v>
      </c>
      <c r="D7995" s="406">
        <v>76342026</v>
      </c>
      <c r="E7995" s="406" t="s">
        <v>87</v>
      </c>
      <c r="F7995" s="418">
        <v>358</v>
      </c>
      <c r="G7995" s="419">
        <v>46168</v>
      </c>
      <c r="H7995" s="419">
        <v>46172</v>
      </c>
      <c r="I7995" s="406" t="s">
        <v>15</v>
      </c>
      <c r="J7995" s="406" t="s">
        <v>1346</v>
      </c>
      <c r="K7995" s="420" t="b">
        <v>0</v>
      </c>
      <c r="L7995" s="406"/>
      <c r="M7995" s="419">
        <v>46184</v>
      </c>
    </row>
    <row r="7996" spans="1:13">
      <c r="A7996" s="418">
        <v>5001</v>
      </c>
      <c r="B7996" s="418">
        <v>453085</v>
      </c>
      <c r="C7996" s="418">
        <v>3000</v>
      </c>
      <c r="D7996" s="406">
        <v>76352026</v>
      </c>
      <c r="E7996" s="406" t="s">
        <v>60</v>
      </c>
      <c r="F7996" s="418">
        <v>20</v>
      </c>
      <c r="G7996" s="419">
        <v>46136</v>
      </c>
      <c r="H7996" s="419">
        <v>46139</v>
      </c>
      <c r="I7996" s="406" t="s">
        <v>15</v>
      </c>
      <c r="J7996" s="406" t="s">
        <v>1346</v>
      </c>
      <c r="K7996" s="420" t="b">
        <v>0</v>
      </c>
      <c r="L7996" s="406"/>
      <c r="M7996" s="419">
        <v>46139</v>
      </c>
    </row>
    <row r="7997" spans="1:13">
      <c r="A7997" s="418">
        <v>5001</v>
      </c>
      <c r="B7997" s="418">
        <v>449768</v>
      </c>
      <c r="C7997" s="418">
        <v>3000</v>
      </c>
      <c r="D7997" s="406">
        <v>76422026</v>
      </c>
      <c r="E7997" s="406" t="s">
        <v>545</v>
      </c>
      <c r="F7997" s="418">
        <v>70</v>
      </c>
      <c r="G7997" s="419">
        <v>46136</v>
      </c>
      <c r="H7997" s="419">
        <v>46140</v>
      </c>
      <c r="I7997" s="406" t="s">
        <v>15</v>
      </c>
      <c r="J7997" s="406" t="s">
        <v>1346</v>
      </c>
      <c r="K7997" s="420" t="b">
        <v>0</v>
      </c>
      <c r="L7997" s="406"/>
      <c r="M7997" s="419">
        <v>46140</v>
      </c>
    </row>
    <row r="7998" spans="1:13">
      <c r="A7998" s="418">
        <v>5001</v>
      </c>
      <c r="B7998" s="418">
        <v>438002</v>
      </c>
      <c r="C7998" s="418">
        <v>3000</v>
      </c>
      <c r="D7998" s="406">
        <v>76432026</v>
      </c>
      <c r="E7998" s="406" t="s">
        <v>897</v>
      </c>
      <c r="F7998" s="418">
        <v>708</v>
      </c>
      <c r="G7998" s="419">
        <v>46129</v>
      </c>
      <c r="H7998" s="419">
        <v>46136</v>
      </c>
      <c r="I7998" s="406" t="s">
        <v>15</v>
      </c>
      <c r="J7998" s="406" t="s">
        <v>1346</v>
      </c>
      <c r="K7998" s="420" t="b">
        <v>0</v>
      </c>
      <c r="L7998" s="406"/>
      <c r="M7998" s="419">
        <v>46136</v>
      </c>
    </row>
    <row r="7999" spans="1:13">
      <c r="A7999" s="418">
        <v>5001</v>
      </c>
      <c r="B7999" s="418">
        <v>438002</v>
      </c>
      <c r="C7999" s="418">
        <v>3000</v>
      </c>
      <c r="D7999" s="406">
        <v>76442026</v>
      </c>
      <c r="E7999" s="406" t="s">
        <v>897</v>
      </c>
      <c r="F7999" s="418">
        <v>912</v>
      </c>
      <c r="G7999" s="419">
        <v>46129</v>
      </c>
      <c r="H7999" s="419">
        <v>46136</v>
      </c>
      <c r="I7999" s="406" t="s">
        <v>15</v>
      </c>
      <c r="J7999" s="406" t="s">
        <v>1346</v>
      </c>
      <c r="K7999" s="420" t="b">
        <v>0</v>
      </c>
      <c r="L7999" s="406"/>
      <c r="M7999" s="419">
        <v>46136</v>
      </c>
    </row>
    <row r="8000" spans="1:13">
      <c r="A8000" s="418">
        <v>5001</v>
      </c>
      <c r="B8000" s="418">
        <v>414310</v>
      </c>
      <c r="C8000" s="418">
        <v>3000</v>
      </c>
      <c r="D8000" s="406">
        <v>76692026</v>
      </c>
      <c r="E8000" s="406" t="s">
        <v>204</v>
      </c>
      <c r="F8000" s="418">
        <v>150</v>
      </c>
      <c r="G8000" s="419">
        <v>46122</v>
      </c>
      <c r="H8000" s="419">
        <v>46128</v>
      </c>
      <c r="I8000" s="406" t="s">
        <v>15</v>
      </c>
      <c r="J8000" s="406" t="s">
        <v>1346</v>
      </c>
      <c r="K8000" s="420" t="b">
        <v>0</v>
      </c>
      <c r="L8000" s="406"/>
      <c r="M8000" s="419">
        <v>46128</v>
      </c>
    </row>
    <row r="8001" spans="1:13">
      <c r="A8001" s="418">
        <v>2017</v>
      </c>
      <c r="B8001" s="418">
        <v>476943</v>
      </c>
      <c r="C8001" s="418">
        <v>3010</v>
      </c>
      <c r="D8001" s="406">
        <v>7742026</v>
      </c>
      <c r="E8001" s="406" t="s">
        <v>1021</v>
      </c>
      <c r="F8001" s="418">
        <v>40</v>
      </c>
      <c r="G8001" s="419">
        <v>46162</v>
      </c>
      <c r="H8001" s="419">
        <v>46168</v>
      </c>
      <c r="I8001" s="406" t="s">
        <v>15</v>
      </c>
      <c r="J8001" s="406" t="s">
        <v>1346</v>
      </c>
      <c r="K8001" s="420" t="b">
        <v>0</v>
      </c>
      <c r="L8001" s="406"/>
      <c r="M8001" s="419">
        <v>46168</v>
      </c>
    </row>
    <row r="8002" spans="1:13">
      <c r="A8002" s="418">
        <v>5001</v>
      </c>
      <c r="B8002" s="418">
        <v>422224</v>
      </c>
      <c r="C8002" s="418">
        <v>3000</v>
      </c>
      <c r="D8002" s="406">
        <v>77642026</v>
      </c>
      <c r="E8002" s="406" t="s">
        <v>46</v>
      </c>
      <c r="F8002" s="418">
        <v>13</v>
      </c>
      <c r="G8002" s="419">
        <v>46221</v>
      </c>
      <c r="H8002" s="419">
        <v>46232</v>
      </c>
      <c r="I8002" s="406" t="s">
        <v>15</v>
      </c>
      <c r="J8002" s="406" t="s">
        <v>1346</v>
      </c>
      <c r="K8002" s="420" t="b">
        <v>0</v>
      </c>
      <c r="L8002" s="406"/>
      <c r="M8002" s="419">
        <v>46232</v>
      </c>
    </row>
    <row r="8003" spans="1:13">
      <c r="A8003" s="418">
        <v>5001</v>
      </c>
      <c r="B8003" s="418">
        <v>463406</v>
      </c>
      <c r="C8003" s="418">
        <v>3000</v>
      </c>
      <c r="D8003" s="406">
        <v>78092026</v>
      </c>
      <c r="E8003" s="406" t="s">
        <v>371</v>
      </c>
      <c r="F8003" s="418">
        <v>25</v>
      </c>
      <c r="G8003" s="419">
        <v>46125</v>
      </c>
      <c r="H8003" s="419">
        <v>46205</v>
      </c>
      <c r="I8003" s="406" t="s">
        <v>15</v>
      </c>
      <c r="J8003" s="406" t="s">
        <v>1346</v>
      </c>
      <c r="K8003" s="420" t="b">
        <v>0</v>
      </c>
      <c r="L8003" s="406"/>
      <c r="M8003" s="419">
        <v>46206</v>
      </c>
    </row>
    <row r="8004" spans="1:13">
      <c r="A8004" s="418">
        <v>5001</v>
      </c>
      <c r="B8004" s="418">
        <v>425418</v>
      </c>
      <c r="C8004" s="418">
        <v>3000</v>
      </c>
      <c r="D8004" s="406">
        <v>78442026</v>
      </c>
      <c r="E8004" s="406" t="s">
        <v>337</v>
      </c>
      <c r="F8004" s="418">
        <v>400</v>
      </c>
      <c r="G8004" s="419">
        <v>46126</v>
      </c>
      <c r="H8004" s="419">
        <v>46136</v>
      </c>
      <c r="I8004" s="406" t="s">
        <v>15</v>
      </c>
      <c r="J8004" s="406" t="s">
        <v>1346</v>
      </c>
      <c r="K8004" s="420" t="b">
        <v>0</v>
      </c>
      <c r="L8004" s="406"/>
      <c r="M8004" s="419">
        <v>46140</v>
      </c>
    </row>
    <row r="8005" spans="1:13">
      <c r="A8005" s="418">
        <v>5001</v>
      </c>
      <c r="B8005" s="418">
        <v>410036</v>
      </c>
      <c r="C8005" s="418">
        <v>3000</v>
      </c>
      <c r="D8005" s="406">
        <v>78452026</v>
      </c>
      <c r="E8005" s="406" t="s">
        <v>856</v>
      </c>
      <c r="F8005" s="418">
        <v>25</v>
      </c>
      <c r="G8005" s="419">
        <v>46126</v>
      </c>
      <c r="H8005" s="419">
        <v>46171</v>
      </c>
      <c r="I8005" s="406" t="s">
        <v>15</v>
      </c>
      <c r="J8005" s="406" t="s">
        <v>1346</v>
      </c>
      <c r="K8005" s="420" t="b">
        <v>0</v>
      </c>
      <c r="L8005" s="406"/>
      <c r="M8005" s="419">
        <v>46171</v>
      </c>
    </row>
    <row r="8006" spans="1:13">
      <c r="A8006" s="418">
        <v>5001</v>
      </c>
      <c r="B8006" s="418">
        <v>410065</v>
      </c>
      <c r="C8006" s="418">
        <v>3000</v>
      </c>
      <c r="D8006" s="406">
        <v>78462026</v>
      </c>
      <c r="E8006" s="406" t="s">
        <v>1119</v>
      </c>
      <c r="F8006" s="418">
        <v>156</v>
      </c>
      <c r="G8006" s="419">
        <v>46135</v>
      </c>
      <c r="H8006" s="419">
        <v>46140</v>
      </c>
      <c r="I8006" s="406" t="s">
        <v>15</v>
      </c>
      <c r="J8006" s="406" t="s">
        <v>1346</v>
      </c>
      <c r="K8006" s="420" t="b">
        <v>0</v>
      </c>
      <c r="L8006" s="406"/>
      <c r="M8006" s="419">
        <v>46140</v>
      </c>
    </row>
    <row r="8007" spans="1:13">
      <c r="A8007" s="418">
        <v>5001</v>
      </c>
      <c r="B8007" s="418">
        <v>422364</v>
      </c>
      <c r="C8007" s="418">
        <v>3000</v>
      </c>
      <c r="D8007" s="406">
        <v>78632026</v>
      </c>
      <c r="E8007" s="406" t="s">
        <v>699</v>
      </c>
      <c r="F8007" s="418">
        <v>600</v>
      </c>
      <c r="G8007" s="419">
        <v>46275</v>
      </c>
      <c r="H8007" s="419">
        <v>46277</v>
      </c>
      <c r="I8007" s="406" t="s">
        <v>15</v>
      </c>
      <c r="J8007" s="406" t="s">
        <v>1346</v>
      </c>
      <c r="K8007" s="420" t="b">
        <v>0</v>
      </c>
      <c r="L8007" s="406"/>
      <c r="M8007" s="419">
        <v>46280</v>
      </c>
    </row>
    <row r="8008" spans="1:13">
      <c r="A8008" s="418">
        <v>5001</v>
      </c>
      <c r="B8008" s="418">
        <v>422364</v>
      </c>
      <c r="C8008" s="418">
        <v>3000</v>
      </c>
      <c r="D8008" s="406">
        <v>78642026</v>
      </c>
      <c r="E8008" s="406" t="s">
        <v>699</v>
      </c>
      <c r="F8008" s="418">
        <v>600</v>
      </c>
      <c r="G8008" s="419">
        <v>46275</v>
      </c>
      <c r="H8008" s="419">
        <v>46277</v>
      </c>
      <c r="I8008" s="406" t="s">
        <v>15</v>
      </c>
      <c r="J8008" s="406" t="s">
        <v>1346</v>
      </c>
      <c r="K8008" s="420" t="b">
        <v>0</v>
      </c>
      <c r="L8008" s="406"/>
      <c r="M8008" s="419">
        <v>46280</v>
      </c>
    </row>
    <row r="8009" spans="1:13">
      <c r="A8009" s="418">
        <v>5001</v>
      </c>
      <c r="B8009" s="418">
        <v>422364</v>
      </c>
      <c r="C8009" s="418">
        <v>3000</v>
      </c>
      <c r="D8009" s="406">
        <v>78652026</v>
      </c>
      <c r="E8009" s="406" t="s">
        <v>699</v>
      </c>
      <c r="F8009" s="418">
        <v>200</v>
      </c>
      <c r="G8009" s="419">
        <v>46275</v>
      </c>
      <c r="H8009" s="419">
        <v>46277</v>
      </c>
      <c r="I8009" s="406" t="s">
        <v>15</v>
      </c>
      <c r="J8009" s="406" t="s">
        <v>1346</v>
      </c>
      <c r="K8009" s="420" t="b">
        <v>0</v>
      </c>
      <c r="L8009" s="406"/>
      <c r="M8009" s="419">
        <v>46280</v>
      </c>
    </row>
    <row r="8010" spans="1:13">
      <c r="A8010" s="418">
        <v>5001</v>
      </c>
      <c r="B8010" s="418">
        <v>422364</v>
      </c>
      <c r="C8010" s="418">
        <v>3000</v>
      </c>
      <c r="D8010" s="406">
        <v>78662026</v>
      </c>
      <c r="E8010" s="406" t="s">
        <v>699</v>
      </c>
      <c r="F8010" s="418">
        <v>800</v>
      </c>
      <c r="G8010" s="419">
        <v>46275</v>
      </c>
      <c r="H8010" s="419">
        <v>46277</v>
      </c>
      <c r="I8010" s="406" t="s">
        <v>15</v>
      </c>
      <c r="J8010" s="406" t="s">
        <v>1346</v>
      </c>
      <c r="K8010" s="420" t="b">
        <v>0</v>
      </c>
      <c r="L8010" s="406"/>
      <c r="M8010" s="419">
        <v>46280</v>
      </c>
    </row>
    <row r="8011" spans="1:13">
      <c r="A8011" s="418">
        <v>5001</v>
      </c>
      <c r="B8011" s="418">
        <v>422364</v>
      </c>
      <c r="C8011" s="418">
        <v>3000</v>
      </c>
      <c r="D8011" s="406">
        <v>78732026</v>
      </c>
      <c r="E8011" s="406" t="s">
        <v>699</v>
      </c>
      <c r="F8011" s="418">
        <v>200</v>
      </c>
      <c r="G8011" s="419">
        <v>46275</v>
      </c>
      <c r="H8011" s="419">
        <v>46277</v>
      </c>
      <c r="I8011" s="406" t="s">
        <v>15</v>
      </c>
      <c r="J8011" s="406" t="s">
        <v>1346</v>
      </c>
      <c r="K8011" s="420" t="b">
        <v>0</v>
      </c>
      <c r="L8011" s="406"/>
      <c r="M8011" s="419">
        <v>46280</v>
      </c>
    </row>
    <row r="8012" spans="1:13">
      <c r="A8012" s="418">
        <v>5001</v>
      </c>
      <c r="B8012" s="418">
        <v>422364</v>
      </c>
      <c r="C8012" s="418">
        <v>3000</v>
      </c>
      <c r="D8012" s="406">
        <v>78762026</v>
      </c>
      <c r="E8012" s="406" t="s">
        <v>699</v>
      </c>
      <c r="F8012" s="418">
        <v>200</v>
      </c>
      <c r="G8012" s="419">
        <v>46245</v>
      </c>
      <c r="H8012" s="419">
        <v>46249</v>
      </c>
      <c r="I8012" s="406" t="s">
        <v>15</v>
      </c>
      <c r="J8012" s="406" t="s">
        <v>1346</v>
      </c>
      <c r="K8012" s="420" t="b">
        <v>0</v>
      </c>
      <c r="L8012" s="406"/>
      <c r="M8012" s="419">
        <v>46252</v>
      </c>
    </row>
    <row r="8013" spans="1:13">
      <c r="A8013" s="418">
        <v>5001</v>
      </c>
      <c r="B8013" s="418">
        <v>422364</v>
      </c>
      <c r="C8013" s="418">
        <v>3000</v>
      </c>
      <c r="D8013" s="406">
        <v>78772026</v>
      </c>
      <c r="E8013" s="406" t="s">
        <v>699</v>
      </c>
      <c r="F8013" s="418">
        <v>600</v>
      </c>
      <c r="G8013" s="419">
        <v>46287</v>
      </c>
      <c r="H8013" s="419">
        <v>46291</v>
      </c>
      <c r="I8013" s="406" t="s">
        <v>15</v>
      </c>
      <c r="J8013" s="406" t="s">
        <v>1346</v>
      </c>
      <c r="K8013" s="420" t="b">
        <v>0</v>
      </c>
      <c r="L8013" s="406"/>
      <c r="M8013" s="419">
        <v>46293</v>
      </c>
    </row>
    <row r="8014" spans="1:13">
      <c r="A8014" s="418">
        <v>5001</v>
      </c>
      <c r="B8014" s="418">
        <v>422364</v>
      </c>
      <c r="C8014" s="418">
        <v>3000</v>
      </c>
      <c r="D8014" s="406">
        <v>78782026</v>
      </c>
      <c r="E8014" s="406" t="s">
        <v>699</v>
      </c>
      <c r="F8014" s="418">
        <v>400</v>
      </c>
      <c r="G8014" s="419">
        <v>46275</v>
      </c>
      <c r="H8014" s="419">
        <v>46277</v>
      </c>
      <c r="I8014" s="406" t="s">
        <v>15</v>
      </c>
      <c r="J8014" s="406" t="s">
        <v>1346</v>
      </c>
      <c r="K8014" s="420" t="b">
        <v>0</v>
      </c>
      <c r="L8014" s="406"/>
      <c r="M8014" s="419">
        <v>46280</v>
      </c>
    </row>
    <row r="8015" spans="1:13">
      <c r="A8015" s="418">
        <v>5001</v>
      </c>
      <c r="B8015" s="418">
        <v>422364</v>
      </c>
      <c r="C8015" s="418">
        <v>3000</v>
      </c>
      <c r="D8015" s="406">
        <v>78792026</v>
      </c>
      <c r="E8015" s="406" t="s">
        <v>699</v>
      </c>
      <c r="F8015" s="418">
        <v>800</v>
      </c>
      <c r="G8015" s="419">
        <v>46275</v>
      </c>
      <c r="H8015" s="419">
        <v>46277</v>
      </c>
      <c r="I8015" s="406" t="s">
        <v>15</v>
      </c>
      <c r="J8015" s="406" t="s">
        <v>1346</v>
      </c>
      <c r="K8015" s="420" t="b">
        <v>0</v>
      </c>
      <c r="L8015" s="406"/>
      <c r="M8015" s="419">
        <v>46280</v>
      </c>
    </row>
    <row r="8016" spans="1:13">
      <c r="A8016" s="418">
        <v>5001</v>
      </c>
      <c r="B8016" s="418">
        <v>422364</v>
      </c>
      <c r="C8016" s="418">
        <v>3000</v>
      </c>
      <c r="D8016" s="406">
        <v>78812026</v>
      </c>
      <c r="E8016" s="406" t="s">
        <v>699</v>
      </c>
      <c r="F8016" s="418">
        <v>800</v>
      </c>
      <c r="G8016" s="419">
        <v>46275</v>
      </c>
      <c r="H8016" s="419">
        <v>46284</v>
      </c>
      <c r="I8016" s="406" t="s">
        <v>15</v>
      </c>
      <c r="J8016" s="406" t="s">
        <v>1346</v>
      </c>
      <c r="K8016" s="420" t="b">
        <v>0</v>
      </c>
      <c r="L8016" s="406"/>
      <c r="M8016" s="419">
        <v>46288</v>
      </c>
    </row>
    <row r="8017" spans="1:13">
      <c r="A8017" s="418">
        <v>5001</v>
      </c>
      <c r="B8017" s="418">
        <v>422364</v>
      </c>
      <c r="C8017" s="418">
        <v>3000</v>
      </c>
      <c r="D8017" s="406">
        <v>78822026</v>
      </c>
      <c r="E8017" s="406" t="s">
        <v>699</v>
      </c>
      <c r="F8017" s="418">
        <v>400</v>
      </c>
      <c r="G8017" s="419">
        <v>46275</v>
      </c>
      <c r="H8017" s="419">
        <v>46286</v>
      </c>
      <c r="I8017" s="406" t="s">
        <v>15</v>
      </c>
      <c r="J8017" s="406" t="s">
        <v>1346</v>
      </c>
      <c r="K8017" s="420" t="b">
        <v>0</v>
      </c>
      <c r="L8017" s="406"/>
      <c r="M8017" s="419">
        <v>46288</v>
      </c>
    </row>
    <row r="8018" spans="1:13">
      <c r="A8018" s="418">
        <v>5001</v>
      </c>
      <c r="B8018" s="418">
        <v>438115</v>
      </c>
      <c r="C8018" s="418">
        <v>3000</v>
      </c>
      <c r="D8018" s="406">
        <v>79032026</v>
      </c>
      <c r="E8018" s="406" t="s">
        <v>755</v>
      </c>
      <c r="F8018" s="418">
        <v>720</v>
      </c>
      <c r="G8018" s="419">
        <v>46136</v>
      </c>
      <c r="H8018" s="419">
        <v>46142</v>
      </c>
      <c r="I8018" s="406" t="s">
        <v>15</v>
      </c>
      <c r="J8018" s="406" t="s">
        <v>1346</v>
      </c>
      <c r="K8018" s="420" t="b">
        <v>0</v>
      </c>
      <c r="L8018" s="406"/>
      <c r="M8018" s="419">
        <v>46142</v>
      </c>
    </row>
    <row r="8019" spans="1:13">
      <c r="A8019" s="418">
        <v>5001</v>
      </c>
      <c r="B8019" s="418">
        <v>439341</v>
      </c>
      <c r="C8019" s="418">
        <v>3000</v>
      </c>
      <c r="D8019" s="406">
        <v>79082026</v>
      </c>
      <c r="E8019" s="406" t="s">
        <v>518</v>
      </c>
      <c r="F8019" s="418">
        <v>400</v>
      </c>
      <c r="G8019" s="419">
        <v>46139</v>
      </c>
      <c r="H8019" s="419">
        <v>46142</v>
      </c>
      <c r="I8019" s="406" t="s">
        <v>15</v>
      </c>
      <c r="J8019" s="406" t="s">
        <v>1346</v>
      </c>
      <c r="K8019" s="420" t="b">
        <v>0</v>
      </c>
      <c r="L8019" s="406"/>
      <c r="M8019" s="419">
        <v>46144</v>
      </c>
    </row>
    <row r="8020" spans="1:13">
      <c r="A8020" s="418">
        <v>5001</v>
      </c>
      <c r="B8020" s="418">
        <v>439341</v>
      </c>
      <c r="C8020" s="418">
        <v>3000</v>
      </c>
      <c r="D8020" s="406">
        <v>79092026</v>
      </c>
      <c r="E8020" s="406" t="s">
        <v>518</v>
      </c>
      <c r="F8020" s="418">
        <v>1</v>
      </c>
      <c r="G8020" s="419">
        <v>46139</v>
      </c>
      <c r="H8020" s="419">
        <v>46142</v>
      </c>
      <c r="I8020" s="406" t="s">
        <v>15</v>
      </c>
      <c r="J8020" s="406" t="s">
        <v>1346</v>
      </c>
      <c r="K8020" s="420" t="b">
        <v>0</v>
      </c>
      <c r="L8020" s="406"/>
      <c r="M8020" s="419">
        <v>46144</v>
      </c>
    </row>
    <row r="8021" spans="1:13">
      <c r="A8021" s="418">
        <v>5001</v>
      </c>
      <c r="B8021" s="418">
        <v>465147</v>
      </c>
      <c r="C8021" s="418">
        <v>3000</v>
      </c>
      <c r="D8021" s="406">
        <v>8002026</v>
      </c>
      <c r="E8021" s="406" t="s">
        <v>1359</v>
      </c>
      <c r="F8021" s="418">
        <v>5</v>
      </c>
      <c r="G8021" s="419">
        <v>46080</v>
      </c>
      <c r="H8021" s="419">
        <v>46092</v>
      </c>
      <c r="I8021" s="406" t="s">
        <v>15</v>
      </c>
      <c r="J8021" s="406" t="s">
        <v>1346</v>
      </c>
      <c r="K8021" s="420" t="b">
        <v>0</v>
      </c>
      <c r="L8021" s="406"/>
      <c r="M8021" s="419">
        <v>46092</v>
      </c>
    </row>
    <row r="8022" spans="1:13">
      <c r="A8022" s="418">
        <v>5001</v>
      </c>
      <c r="B8022" s="418">
        <v>476367</v>
      </c>
      <c r="C8022" s="418">
        <v>3000</v>
      </c>
      <c r="D8022" s="406">
        <v>80152026</v>
      </c>
      <c r="E8022" s="406" t="s">
        <v>654</v>
      </c>
      <c r="F8022" s="418">
        <v>350</v>
      </c>
      <c r="G8022" s="419">
        <v>46169</v>
      </c>
      <c r="H8022" s="419">
        <v>46170</v>
      </c>
      <c r="I8022" s="406" t="s">
        <v>15</v>
      </c>
      <c r="J8022" s="406" t="s">
        <v>1346</v>
      </c>
      <c r="K8022" s="420" t="b">
        <v>0</v>
      </c>
      <c r="L8022" s="406"/>
      <c r="M8022" s="419">
        <v>46172</v>
      </c>
    </row>
    <row r="8023" spans="1:13">
      <c r="A8023" s="418">
        <v>2017</v>
      </c>
      <c r="B8023" s="418">
        <v>461736</v>
      </c>
      <c r="C8023" s="418">
        <v>3010</v>
      </c>
      <c r="D8023" s="406">
        <v>8122025</v>
      </c>
      <c r="E8023" s="406" t="s">
        <v>362</v>
      </c>
      <c r="F8023" s="418">
        <v>15250</v>
      </c>
      <c r="G8023" s="419">
        <v>46263</v>
      </c>
      <c r="H8023" s="419">
        <v>46268</v>
      </c>
      <c r="I8023" s="406" t="s">
        <v>15</v>
      </c>
      <c r="J8023" s="406" t="s">
        <v>1346</v>
      </c>
      <c r="K8023" s="420" t="b">
        <v>0</v>
      </c>
      <c r="L8023" s="406"/>
      <c r="M8023" s="419">
        <v>46268</v>
      </c>
    </row>
    <row r="8024" spans="1:13">
      <c r="A8024" s="418">
        <v>2017</v>
      </c>
      <c r="B8024" s="418">
        <v>447229</v>
      </c>
      <c r="C8024" s="418">
        <v>3010</v>
      </c>
      <c r="D8024" s="406">
        <v>8132026</v>
      </c>
      <c r="E8024" s="406" t="s">
        <v>196</v>
      </c>
      <c r="F8024" s="418">
        <v>25</v>
      </c>
      <c r="G8024" s="419">
        <v>46225</v>
      </c>
      <c r="H8024" s="419">
        <v>46232</v>
      </c>
      <c r="I8024" s="406" t="s">
        <v>15</v>
      </c>
      <c r="J8024" s="406" t="s">
        <v>1346</v>
      </c>
      <c r="K8024" s="420" t="b">
        <v>0</v>
      </c>
      <c r="L8024" s="406"/>
      <c r="M8024" s="419">
        <v>46232</v>
      </c>
    </row>
    <row r="8025" spans="1:13">
      <c r="A8025" s="418">
        <v>5001</v>
      </c>
      <c r="B8025" s="418">
        <v>438004</v>
      </c>
      <c r="C8025" s="418">
        <v>3000</v>
      </c>
      <c r="D8025" s="406">
        <v>81432026</v>
      </c>
      <c r="E8025" s="406" t="s">
        <v>231</v>
      </c>
      <c r="F8025" s="418">
        <v>150</v>
      </c>
      <c r="G8025" s="419">
        <v>46130</v>
      </c>
      <c r="H8025" s="419">
        <v>46135</v>
      </c>
      <c r="I8025" s="406" t="s">
        <v>15</v>
      </c>
      <c r="J8025" s="406" t="s">
        <v>1346</v>
      </c>
      <c r="K8025" s="420" t="b">
        <v>0</v>
      </c>
      <c r="L8025" s="406"/>
      <c r="M8025" s="419">
        <v>46135</v>
      </c>
    </row>
    <row r="8026" spans="1:13">
      <c r="A8026" s="418">
        <v>5001</v>
      </c>
      <c r="B8026" s="418">
        <v>438004</v>
      </c>
      <c r="C8026" s="418">
        <v>3000</v>
      </c>
      <c r="D8026" s="406">
        <v>81442026</v>
      </c>
      <c r="E8026" s="406" t="s">
        <v>231</v>
      </c>
      <c r="F8026" s="418">
        <v>150</v>
      </c>
      <c r="G8026" s="419">
        <v>46130</v>
      </c>
      <c r="H8026" s="419">
        <v>46135</v>
      </c>
      <c r="I8026" s="406" t="s">
        <v>15</v>
      </c>
      <c r="J8026" s="406" t="s">
        <v>1346</v>
      </c>
      <c r="K8026" s="420" t="b">
        <v>0</v>
      </c>
      <c r="L8026" s="406"/>
      <c r="M8026" s="419">
        <v>46135</v>
      </c>
    </row>
    <row r="8027" spans="1:13">
      <c r="A8027" s="418">
        <v>5001</v>
      </c>
      <c r="B8027" s="418">
        <v>425470</v>
      </c>
      <c r="C8027" s="418">
        <v>3000</v>
      </c>
      <c r="D8027" s="406">
        <v>81582026</v>
      </c>
      <c r="E8027" s="406" t="s">
        <v>836</v>
      </c>
      <c r="F8027" s="418">
        <v>2</v>
      </c>
      <c r="G8027" s="419">
        <v>46130</v>
      </c>
      <c r="H8027" s="419">
        <v>46160</v>
      </c>
      <c r="I8027" s="406" t="s">
        <v>15</v>
      </c>
      <c r="J8027" s="406" t="s">
        <v>1346</v>
      </c>
      <c r="K8027" s="420" t="b">
        <v>0</v>
      </c>
      <c r="L8027" s="406"/>
      <c r="M8027" s="419">
        <v>46160</v>
      </c>
    </row>
    <row r="8028" spans="1:13">
      <c r="A8028" s="418">
        <v>2017</v>
      </c>
      <c r="B8028" s="418">
        <v>484481</v>
      </c>
      <c r="C8028" s="418">
        <v>3010</v>
      </c>
      <c r="D8028" s="406">
        <v>8292026</v>
      </c>
      <c r="E8028" s="406" t="s">
        <v>97</v>
      </c>
      <c r="F8028" s="418">
        <v>40</v>
      </c>
      <c r="G8028" s="419">
        <v>46190</v>
      </c>
      <c r="H8028" s="419">
        <v>46197</v>
      </c>
      <c r="I8028" s="406" t="s">
        <v>15</v>
      </c>
      <c r="J8028" s="406" t="s">
        <v>1346</v>
      </c>
      <c r="K8028" s="420" t="b">
        <v>0</v>
      </c>
      <c r="L8028" s="406"/>
      <c r="M8028" s="419">
        <v>46197</v>
      </c>
    </row>
    <row r="8029" spans="1:13">
      <c r="A8029" s="418">
        <v>5001</v>
      </c>
      <c r="B8029" s="418">
        <v>465507</v>
      </c>
      <c r="C8029" s="418">
        <v>3000</v>
      </c>
      <c r="D8029" s="406">
        <v>82962026</v>
      </c>
      <c r="E8029" s="406" t="s">
        <v>767</v>
      </c>
      <c r="F8029" s="418">
        <v>50</v>
      </c>
      <c r="G8029" s="419">
        <v>46130</v>
      </c>
      <c r="H8029" s="419">
        <v>46136</v>
      </c>
      <c r="I8029" s="406" t="s">
        <v>15</v>
      </c>
      <c r="J8029" s="406" t="s">
        <v>1346</v>
      </c>
      <c r="K8029" s="420" t="b">
        <v>0</v>
      </c>
      <c r="L8029" s="406"/>
      <c r="M8029" s="419">
        <v>46136</v>
      </c>
    </row>
    <row r="8030" spans="1:13">
      <c r="A8030" s="418">
        <v>2017</v>
      </c>
      <c r="B8030" s="418">
        <v>482972</v>
      </c>
      <c r="C8030" s="418">
        <v>3010</v>
      </c>
      <c r="D8030" s="406">
        <v>8302026</v>
      </c>
      <c r="E8030" s="406" t="s">
        <v>64</v>
      </c>
      <c r="F8030" s="418">
        <v>100</v>
      </c>
      <c r="G8030" s="419">
        <v>46178</v>
      </c>
      <c r="H8030" s="419">
        <v>46184</v>
      </c>
      <c r="I8030" s="406" t="s">
        <v>15</v>
      </c>
      <c r="J8030" s="406" t="s">
        <v>1346</v>
      </c>
      <c r="K8030" s="420" t="b">
        <v>0</v>
      </c>
      <c r="L8030" s="406"/>
      <c r="M8030" s="419">
        <v>46184</v>
      </c>
    </row>
    <row r="8031" spans="1:13">
      <c r="A8031" s="418">
        <v>5001</v>
      </c>
      <c r="B8031" s="418">
        <v>463222</v>
      </c>
      <c r="C8031" s="418">
        <v>3000</v>
      </c>
      <c r="D8031" s="406">
        <v>83092026</v>
      </c>
      <c r="E8031" s="406" t="s">
        <v>1409</v>
      </c>
      <c r="F8031" s="418">
        <v>14</v>
      </c>
      <c r="G8031" s="419">
        <v>46135</v>
      </c>
      <c r="H8031" s="406"/>
      <c r="I8031" s="406" t="s">
        <v>15</v>
      </c>
      <c r="J8031" s="406" t="s">
        <v>1346</v>
      </c>
      <c r="K8031" s="420" t="b">
        <v>0</v>
      </c>
      <c r="L8031" s="406"/>
      <c r="M8031" s="419">
        <v>46139</v>
      </c>
    </row>
    <row r="8032" spans="1:13">
      <c r="A8032" s="418">
        <v>5001</v>
      </c>
      <c r="B8032" s="418">
        <v>410007</v>
      </c>
      <c r="C8032" s="418">
        <v>3000</v>
      </c>
      <c r="D8032" s="406">
        <v>83182026</v>
      </c>
      <c r="E8032" s="406" t="s">
        <v>359</v>
      </c>
      <c r="F8032" s="418">
        <v>22</v>
      </c>
      <c r="G8032" s="419">
        <v>46154</v>
      </c>
      <c r="H8032" s="419">
        <v>46162</v>
      </c>
      <c r="I8032" s="406" t="s">
        <v>15</v>
      </c>
      <c r="J8032" s="406" t="s">
        <v>1346</v>
      </c>
      <c r="K8032" s="420" t="b">
        <v>0</v>
      </c>
      <c r="L8032" s="406"/>
      <c r="M8032" s="419">
        <v>46162</v>
      </c>
    </row>
    <row r="8033" spans="1:13">
      <c r="A8033" s="418">
        <v>5001</v>
      </c>
      <c r="B8033" s="418">
        <v>438040</v>
      </c>
      <c r="C8033" s="418">
        <v>3000</v>
      </c>
      <c r="D8033" s="406">
        <v>83212026</v>
      </c>
      <c r="E8033" s="406" t="s">
        <v>968</v>
      </c>
      <c r="F8033" s="418">
        <v>68</v>
      </c>
      <c r="G8033" s="419">
        <v>46136</v>
      </c>
      <c r="H8033" s="419">
        <v>46142</v>
      </c>
      <c r="I8033" s="406" t="s">
        <v>15</v>
      </c>
      <c r="J8033" s="406" t="s">
        <v>1346</v>
      </c>
      <c r="K8033" s="420" t="b">
        <v>0</v>
      </c>
      <c r="L8033" s="406"/>
      <c r="M8033" s="419">
        <v>46142</v>
      </c>
    </row>
    <row r="8034" spans="1:13">
      <c r="A8034" s="418">
        <v>5001</v>
      </c>
      <c r="B8034" s="418">
        <v>439349</v>
      </c>
      <c r="C8034" s="418">
        <v>3000</v>
      </c>
      <c r="D8034" s="406">
        <v>83222026</v>
      </c>
      <c r="E8034" s="406" t="s">
        <v>1410</v>
      </c>
      <c r="F8034" s="418">
        <v>20</v>
      </c>
      <c r="G8034" s="419">
        <v>46151</v>
      </c>
      <c r="H8034" s="419">
        <v>46157</v>
      </c>
      <c r="I8034" s="406" t="s">
        <v>15</v>
      </c>
      <c r="J8034" s="406" t="s">
        <v>1346</v>
      </c>
      <c r="K8034" s="420" t="b">
        <v>0</v>
      </c>
      <c r="L8034" s="406"/>
      <c r="M8034" s="419">
        <v>46157</v>
      </c>
    </row>
    <row r="8035" spans="1:13">
      <c r="A8035" s="418">
        <v>5001</v>
      </c>
      <c r="B8035" s="418">
        <v>439344</v>
      </c>
      <c r="C8035" s="418">
        <v>3000</v>
      </c>
      <c r="D8035" s="406">
        <v>83282026</v>
      </c>
      <c r="E8035" s="406" t="s">
        <v>991</v>
      </c>
      <c r="F8035" s="418">
        <v>75</v>
      </c>
      <c r="G8035" s="419">
        <v>46151</v>
      </c>
      <c r="H8035" s="419">
        <v>46176</v>
      </c>
      <c r="I8035" s="406" t="s">
        <v>15</v>
      </c>
      <c r="J8035" s="406" t="s">
        <v>1346</v>
      </c>
      <c r="K8035" s="420" t="b">
        <v>0</v>
      </c>
      <c r="L8035" s="406"/>
      <c r="M8035" s="419">
        <v>46176</v>
      </c>
    </row>
    <row r="8036" spans="1:13">
      <c r="A8036" s="418">
        <v>5001</v>
      </c>
      <c r="B8036" s="418">
        <v>409993</v>
      </c>
      <c r="C8036" s="418">
        <v>3000</v>
      </c>
      <c r="D8036" s="406">
        <v>83322026</v>
      </c>
      <c r="E8036" s="406" t="s">
        <v>791</v>
      </c>
      <c r="F8036" s="418">
        <v>24</v>
      </c>
      <c r="G8036" s="419">
        <v>46137</v>
      </c>
      <c r="H8036" s="419">
        <v>46144</v>
      </c>
      <c r="I8036" s="406" t="s">
        <v>15</v>
      </c>
      <c r="J8036" s="406" t="s">
        <v>1346</v>
      </c>
      <c r="K8036" s="420" t="b">
        <v>0</v>
      </c>
      <c r="L8036" s="406"/>
      <c r="M8036" s="419">
        <v>46144</v>
      </c>
    </row>
    <row r="8037" spans="1:13">
      <c r="A8037" s="418">
        <v>2017</v>
      </c>
      <c r="B8037" s="418">
        <v>477272</v>
      </c>
      <c r="C8037" s="418">
        <v>3010</v>
      </c>
      <c r="D8037" s="406">
        <v>8342026</v>
      </c>
      <c r="E8037" s="406" t="s">
        <v>228</v>
      </c>
      <c r="F8037" s="418">
        <v>30</v>
      </c>
      <c r="G8037" s="419">
        <v>46221</v>
      </c>
      <c r="H8037" s="419">
        <v>46227</v>
      </c>
      <c r="I8037" s="406" t="s">
        <v>15</v>
      </c>
      <c r="J8037" s="406" t="s">
        <v>1346</v>
      </c>
      <c r="K8037" s="420" t="b">
        <v>0</v>
      </c>
      <c r="L8037" s="406"/>
      <c r="M8037" s="419">
        <v>46227</v>
      </c>
    </row>
    <row r="8038" spans="1:13">
      <c r="A8038" s="418">
        <v>2017</v>
      </c>
      <c r="B8038" s="418">
        <v>464207</v>
      </c>
      <c r="C8038" s="418">
        <v>3010</v>
      </c>
      <c r="D8038" s="406">
        <v>8352025</v>
      </c>
      <c r="E8038" s="406" t="s">
        <v>215</v>
      </c>
      <c r="F8038" s="418">
        <v>500</v>
      </c>
      <c r="G8038" s="419">
        <v>46246</v>
      </c>
      <c r="H8038" s="419">
        <v>46248</v>
      </c>
      <c r="I8038" s="406" t="s">
        <v>15</v>
      </c>
      <c r="J8038" s="406" t="s">
        <v>1346</v>
      </c>
      <c r="K8038" s="420" t="b">
        <v>0</v>
      </c>
      <c r="L8038" s="406"/>
      <c r="M8038" s="419">
        <v>46251</v>
      </c>
    </row>
    <row r="8039" spans="1:13">
      <c r="A8039" s="418">
        <v>2017</v>
      </c>
      <c r="B8039" s="418">
        <v>455469</v>
      </c>
      <c r="C8039" s="418">
        <v>3010</v>
      </c>
      <c r="D8039" s="406">
        <v>8352026</v>
      </c>
      <c r="E8039" s="406" t="s">
        <v>225</v>
      </c>
      <c r="F8039" s="418">
        <v>220</v>
      </c>
      <c r="G8039" s="419">
        <v>46165</v>
      </c>
      <c r="H8039" s="419">
        <v>46167</v>
      </c>
      <c r="I8039" s="406" t="s">
        <v>15</v>
      </c>
      <c r="J8039" s="406" t="s">
        <v>1346</v>
      </c>
      <c r="K8039" s="420" t="b">
        <v>0</v>
      </c>
      <c r="L8039" s="406"/>
      <c r="M8039" s="419">
        <v>46167</v>
      </c>
    </row>
    <row r="8040" spans="1:13">
      <c r="A8040" s="418">
        <v>5001</v>
      </c>
      <c r="B8040" s="418">
        <v>410072</v>
      </c>
      <c r="C8040" s="418">
        <v>3000</v>
      </c>
      <c r="D8040" s="406">
        <v>83542025</v>
      </c>
      <c r="E8040" s="406" t="s">
        <v>30</v>
      </c>
      <c r="F8040" s="418">
        <v>1120</v>
      </c>
      <c r="G8040" s="419">
        <v>46074</v>
      </c>
      <c r="H8040" s="419">
        <v>46078</v>
      </c>
      <c r="I8040" s="406" t="s">
        <v>15</v>
      </c>
      <c r="J8040" s="406" t="s">
        <v>1346</v>
      </c>
      <c r="K8040" s="420" t="b">
        <v>0</v>
      </c>
      <c r="L8040" s="406"/>
      <c r="M8040" s="419">
        <v>46137</v>
      </c>
    </row>
    <row r="8041" spans="1:13">
      <c r="A8041" s="418">
        <v>5001</v>
      </c>
      <c r="B8041" s="418">
        <v>410072</v>
      </c>
      <c r="C8041" s="418">
        <v>3000</v>
      </c>
      <c r="D8041" s="406">
        <v>83582025</v>
      </c>
      <c r="E8041" s="406" t="s">
        <v>30</v>
      </c>
      <c r="F8041" s="418">
        <v>1920</v>
      </c>
      <c r="G8041" s="419">
        <v>46074</v>
      </c>
      <c r="H8041" s="419">
        <v>46078</v>
      </c>
      <c r="I8041" s="406" t="s">
        <v>15</v>
      </c>
      <c r="J8041" s="406" t="s">
        <v>1346</v>
      </c>
      <c r="K8041" s="420" t="b">
        <v>0</v>
      </c>
      <c r="L8041" s="406"/>
      <c r="M8041" s="419">
        <v>46079</v>
      </c>
    </row>
    <row r="8042" spans="1:13">
      <c r="A8042" s="418">
        <v>5001</v>
      </c>
      <c r="B8042" s="418">
        <v>410049</v>
      </c>
      <c r="C8042" s="418">
        <v>3000</v>
      </c>
      <c r="D8042" s="406">
        <v>83602025</v>
      </c>
      <c r="E8042" s="406" t="s">
        <v>76</v>
      </c>
      <c r="F8042" s="418">
        <v>3300</v>
      </c>
      <c r="G8042" s="419">
        <v>46150</v>
      </c>
      <c r="H8042" s="419">
        <v>46161</v>
      </c>
      <c r="I8042" s="406" t="s">
        <v>15</v>
      </c>
      <c r="J8042" s="406" t="s">
        <v>1346</v>
      </c>
      <c r="K8042" s="420" t="b">
        <v>0</v>
      </c>
      <c r="L8042" s="406"/>
      <c r="M8042" s="419">
        <v>46161</v>
      </c>
    </row>
    <row r="8043" spans="1:13">
      <c r="A8043" s="418">
        <v>5001</v>
      </c>
      <c r="B8043" s="418">
        <v>439338</v>
      </c>
      <c r="C8043" s="418">
        <v>3000</v>
      </c>
      <c r="D8043" s="406">
        <v>84112025</v>
      </c>
      <c r="E8043" s="406" t="s">
        <v>1411</v>
      </c>
      <c r="F8043" s="418">
        <v>4</v>
      </c>
      <c r="G8043" s="419">
        <v>46106</v>
      </c>
      <c r="H8043" s="419">
        <v>46107</v>
      </c>
      <c r="I8043" s="406" t="s">
        <v>15</v>
      </c>
      <c r="J8043" s="406" t="s">
        <v>1346</v>
      </c>
      <c r="K8043" s="420" t="b">
        <v>0</v>
      </c>
      <c r="L8043" s="406" t="s">
        <v>41</v>
      </c>
      <c r="M8043" s="419">
        <v>46107</v>
      </c>
    </row>
    <row r="8044" spans="1:13">
      <c r="A8044" s="418">
        <v>5001</v>
      </c>
      <c r="B8044" s="418">
        <v>474189</v>
      </c>
      <c r="C8044" s="418">
        <v>3000</v>
      </c>
      <c r="D8044" s="406">
        <v>84972026</v>
      </c>
      <c r="E8044" s="406" t="s">
        <v>137</v>
      </c>
      <c r="F8044" s="418">
        <v>225</v>
      </c>
      <c r="G8044" s="419">
        <v>46193</v>
      </c>
      <c r="H8044" s="419">
        <v>46203</v>
      </c>
      <c r="I8044" s="406" t="s">
        <v>15</v>
      </c>
      <c r="J8044" s="406" t="s">
        <v>1346</v>
      </c>
      <c r="K8044" s="420" t="b">
        <v>0</v>
      </c>
      <c r="L8044" s="406"/>
      <c r="M8044" s="419">
        <v>46205</v>
      </c>
    </row>
    <row r="8045" spans="1:13">
      <c r="A8045" s="418">
        <v>5001</v>
      </c>
      <c r="B8045" s="418">
        <v>474189</v>
      </c>
      <c r="C8045" s="418">
        <v>3000</v>
      </c>
      <c r="D8045" s="406">
        <v>84982026</v>
      </c>
      <c r="E8045" s="406" t="s">
        <v>137</v>
      </c>
      <c r="F8045" s="418">
        <v>925</v>
      </c>
      <c r="G8045" s="419">
        <v>46195</v>
      </c>
      <c r="H8045" s="419">
        <v>46203</v>
      </c>
      <c r="I8045" s="406" t="s">
        <v>15</v>
      </c>
      <c r="J8045" s="406" t="s">
        <v>1346</v>
      </c>
      <c r="K8045" s="420" t="b">
        <v>0</v>
      </c>
      <c r="L8045" s="406"/>
      <c r="M8045" s="419">
        <v>46216</v>
      </c>
    </row>
    <row r="8046" spans="1:13">
      <c r="A8046" s="418">
        <v>5001</v>
      </c>
      <c r="B8046" s="418">
        <v>474189</v>
      </c>
      <c r="C8046" s="418">
        <v>3000</v>
      </c>
      <c r="D8046" s="406">
        <v>84992026</v>
      </c>
      <c r="E8046" s="406" t="s">
        <v>137</v>
      </c>
      <c r="F8046" s="418">
        <v>925</v>
      </c>
      <c r="G8046" s="419">
        <v>46197</v>
      </c>
      <c r="H8046" s="419">
        <v>46203</v>
      </c>
      <c r="I8046" s="406" t="s">
        <v>15</v>
      </c>
      <c r="J8046" s="406" t="s">
        <v>1346</v>
      </c>
      <c r="K8046" s="420" t="b">
        <v>0</v>
      </c>
      <c r="L8046" s="406"/>
      <c r="M8046" s="419">
        <v>46214</v>
      </c>
    </row>
    <row r="8047" spans="1:13">
      <c r="A8047" s="418">
        <v>5001</v>
      </c>
      <c r="B8047" s="418">
        <v>474189</v>
      </c>
      <c r="C8047" s="418">
        <v>3000</v>
      </c>
      <c r="D8047" s="406">
        <v>85002026</v>
      </c>
      <c r="E8047" s="406" t="s">
        <v>137</v>
      </c>
      <c r="F8047" s="418">
        <v>925</v>
      </c>
      <c r="G8047" s="419">
        <v>46197</v>
      </c>
      <c r="H8047" s="419">
        <v>46203</v>
      </c>
      <c r="I8047" s="406" t="s">
        <v>15</v>
      </c>
      <c r="J8047" s="406" t="s">
        <v>1346</v>
      </c>
      <c r="K8047" s="420" t="b">
        <v>0</v>
      </c>
      <c r="L8047" s="406"/>
      <c r="M8047" s="419">
        <v>46213</v>
      </c>
    </row>
    <row r="8048" spans="1:13">
      <c r="A8048" s="418">
        <v>5001</v>
      </c>
      <c r="B8048" s="418">
        <v>474189</v>
      </c>
      <c r="C8048" s="418">
        <v>3000</v>
      </c>
      <c r="D8048" s="406">
        <v>85012026</v>
      </c>
      <c r="E8048" s="406" t="s">
        <v>137</v>
      </c>
      <c r="F8048" s="418">
        <v>350</v>
      </c>
      <c r="G8048" s="419">
        <v>46199</v>
      </c>
      <c r="H8048" s="419">
        <v>46203</v>
      </c>
      <c r="I8048" s="406" t="s">
        <v>15</v>
      </c>
      <c r="J8048" s="406" t="s">
        <v>1346</v>
      </c>
      <c r="K8048" s="420" t="b">
        <v>0</v>
      </c>
      <c r="L8048" s="406"/>
      <c r="M8048" s="419">
        <v>46203</v>
      </c>
    </row>
    <row r="8049" spans="1:13">
      <c r="A8049" s="418">
        <v>2017</v>
      </c>
      <c r="B8049" s="418">
        <v>453044</v>
      </c>
      <c r="C8049" s="418">
        <v>3010</v>
      </c>
      <c r="D8049" s="406">
        <v>8502026</v>
      </c>
      <c r="E8049" s="406" t="s">
        <v>367</v>
      </c>
      <c r="F8049" s="418">
        <v>135</v>
      </c>
      <c r="G8049" s="419">
        <v>46162</v>
      </c>
      <c r="H8049" s="419">
        <v>46168</v>
      </c>
      <c r="I8049" s="406" t="s">
        <v>15</v>
      </c>
      <c r="J8049" s="406" t="s">
        <v>1346</v>
      </c>
      <c r="K8049" s="420" t="b">
        <v>0</v>
      </c>
      <c r="L8049" s="406"/>
      <c r="M8049" s="419">
        <v>46168</v>
      </c>
    </row>
    <row r="8050" spans="1:13">
      <c r="A8050" s="418">
        <v>5001</v>
      </c>
      <c r="B8050" s="418">
        <v>474189</v>
      </c>
      <c r="C8050" s="418">
        <v>3000</v>
      </c>
      <c r="D8050" s="406">
        <v>85022026</v>
      </c>
      <c r="E8050" s="406" t="s">
        <v>137</v>
      </c>
      <c r="F8050" s="418">
        <v>925</v>
      </c>
      <c r="G8050" s="419">
        <v>46199</v>
      </c>
      <c r="H8050" s="419">
        <v>46203</v>
      </c>
      <c r="I8050" s="406" t="s">
        <v>15</v>
      </c>
      <c r="J8050" s="406" t="s">
        <v>1346</v>
      </c>
      <c r="K8050" s="420" t="b">
        <v>0</v>
      </c>
      <c r="L8050" s="406"/>
      <c r="M8050" s="419">
        <v>46207</v>
      </c>
    </row>
    <row r="8051" spans="1:13">
      <c r="A8051" s="418">
        <v>5001</v>
      </c>
      <c r="B8051" s="418">
        <v>474189</v>
      </c>
      <c r="C8051" s="418">
        <v>3000</v>
      </c>
      <c r="D8051" s="406">
        <v>85052026</v>
      </c>
      <c r="E8051" s="406" t="s">
        <v>137</v>
      </c>
      <c r="F8051" s="418">
        <v>925</v>
      </c>
      <c r="G8051" s="419">
        <v>46207</v>
      </c>
      <c r="H8051" s="419">
        <v>46226</v>
      </c>
      <c r="I8051" s="406" t="s">
        <v>15</v>
      </c>
      <c r="J8051" s="406" t="s">
        <v>1346</v>
      </c>
      <c r="K8051" s="420" t="b">
        <v>0</v>
      </c>
      <c r="L8051" s="406"/>
      <c r="M8051" s="419">
        <v>46240</v>
      </c>
    </row>
    <row r="8052" spans="1:13">
      <c r="A8052" s="418">
        <v>2017</v>
      </c>
      <c r="B8052" s="418">
        <v>453044</v>
      </c>
      <c r="C8052" s="418">
        <v>3010</v>
      </c>
      <c r="D8052" s="406">
        <v>8512026</v>
      </c>
      <c r="E8052" s="406" t="s">
        <v>367</v>
      </c>
      <c r="F8052" s="418">
        <v>140</v>
      </c>
      <c r="G8052" s="419">
        <v>46162</v>
      </c>
      <c r="H8052" s="419">
        <v>46168</v>
      </c>
      <c r="I8052" s="406" t="s">
        <v>15</v>
      </c>
      <c r="J8052" s="406" t="s">
        <v>1346</v>
      </c>
      <c r="K8052" s="420" t="b">
        <v>0</v>
      </c>
      <c r="L8052" s="406"/>
      <c r="M8052" s="419">
        <v>46168</v>
      </c>
    </row>
    <row r="8053" spans="1:13">
      <c r="A8053" s="418">
        <v>5001</v>
      </c>
      <c r="B8053" s="418">
        <v>409907</v>
      </c>
      <c r="C8053" s="418">
        <v>3000</v>
      </c>
      <c r="D8053" s="406">
        <v>85202025</v>
      </c>
      <c r="E8053" s="406" t="s">
        <v>1412</v>
      </c>
      <c r="F8053" s="418">
        <v>400</v>
      </c>
      <c r="G8053" s="419">
        <v>46115</v>
      </c>
      <c r="H8053" s="419">
        <v>46129</v>
      </c>
      <c r="I8053" s="406" t="s">
        <v>15</v>
      </c>
      <c r="J8053" s="406" t="s">
        <v>1346</v>
      </c>
      <c r="K8053" s="420" t="b">
        <v>0</v>
      </c>
      <c r="L8053" s="406"/>
      <c r="M8053" s="419">
        <v>46129</v>
      </c>
    </row>
    <row r="8054" spans="1:13">
      <c r="A8054" s="418">
        <v>5001</v>
      </c>
      <c r="B8054" s="418">
        <v>410072</v>
      </c>
      <c r="C8054" s="418">
        <v>3000</v>
      </c>
      <c r="D8054" s="406">
        <v>86042026</v>
      </c>
      <c r="E8054" s="406" t="s">
        <v>30</v>
      </c>
      <c r="F8054" s="418">
        <v>15</v>
      </c>
      <c r="G8054" s="419">
        <v>46142</v>
      </c>
      <c r="H8054" s="419">
        <v>46147</v>
      </c>
      <c r="I8054" s="406" t="s">
        <v>15</v>
      </c>
      <c r="J8054" s="406" t="s">
        <v>1346</v>
      </c>
      <c r="K8054" s="420" t="b">
        <v>0</v>
      </c>
      <c r="L8054" s="406"/>
      <c r="M8054" s="419">
        <v>46148</v>
      </c>
    </row>
    <row r="8055" spans="1:13">
      <c r="A8055" s="418">
        <v>5001</v>
      </c>
      <c r="B8055" s="418">
        <v>409965</v>
      </c>
      <c r="C8055" s="418">
        <v>3000</v>
      </c>
      <c r="D8055" s="406">
        <v>86092026</v>
      </c>
      <c r="E8055" s="406" t="s">
        <v>488</v>
      </c>
      <c r="F8055" s="418">
        <v>15</v>
      </c>
      <c r="G8055" s="419">
        <v>46134</v>
      </c>
      <c r="H8055" s="419">
        <v>46136</v>
      </c>
      <c r="I8055" s="406" t="s">
        <v>15</v>
      </c>
      <c r="J8055" s="406" t="s">
        <v>1346</v>
      </c>
      <c r="K8055" s="420" t="b">
        <v>0</v>
      </c>
      <c r="L8055" s="406"/>
      <c r="M8055" s="419">
        <v>46139</v>
      </c>
    </row>
    <row r="8056" spans="1:13">
      <c r="A8056" s="418">
        <v>5001</v>
      </c>
      <c r="B8056" s="418">
        <v>460409</v>
      </c>
      <c r="C8056" s="418">
        <v>3000</v>
      </c>
      <c r="D8056" s="406">
        <v>86292025</v>
      </c>
      <c r="E8056" s="406" t="s">
        <v>1052</v>
      </c>
      <c r="F8056" s="418">
        <v>210</v>
      </c>
      <c r="G8056" s="419">
        <v>46073</v>
      </c>
      <c r="H8056" s="419">
        <v>46086</v>
      </c>
      <c r="I8056" s="406" t="s">
        <v>15</v>
      </c>
      <c r="J8056" s="406" t="s">
        <v>1346</v>
      </c>
      <c r="K8056" s="420" t="b">
        <v>0</v>
      </c>
      <c r="L8056" s="406"/>
      <c r="M8056" s="419">
        <v>46086</v>
      </c>
    </row>
    <row r="8057" spans="1:13">
      <c r="A8057" s="418">
        <v>5001</v>
      </c>
      <c r="B8057" s="418">
        <v>473546</v>
      </c>
      <c r="C8057" s="418">
        <v>3000</v>
      </c>
      <c r="D8057" s="406">
        <v>86502026</v>
      </c>
      <c r="E8057" s="406" t="s">
        <v>260</v>
      </c>
      <c r="F8057" s="418">
        <v>80</v>
      </c>
      <c r="G8057" s="419">
        <v>46161</v>
      </c>
      <c r="H8057" s="419">
        <v>46162</v>
      </c>
      <c r="I8057" s="406" t="s">
        <v>15</v>
      </c>
      <c r="J8057" s="406" t="s">
        <v>1346</v>
      </c>
      <c r="K8057" s="420" t="b">
        <v>0</v>
      </c>
      <c r="L8057" s="406"/>
      <c r="M8057" s="419">
        <v>46162</v>
      </c>
    </row>
    <row r="8058" spans="1:13">
      <c r="A8058" s="418">
        <v>5001</v>
      </c>
      <c r="B8058" s="418">
        <v>409979</v>
      </c>
      <c r="C8058" s="418">
        <v>3000</v>
      </c>
      <c r="D8058" s="406">
        <v>86632026</v>
      </c>
      <c r="E8058" s="406" t="s">
        <v>288</v>
      </c>
      <c r="F8058" s="418">
        <v>1</v>
      </c>
      <c r="G8058" s="419">
        <v>46155</v>
      </c>
      <c r="H8058" s="419">
        <v>46158</v>
      </c>
      <c r="I8058" s="406" t="s">
        <v>15</v>
      </c>
      <c r="J8058" s="406" t="s">
        <v>1346</v>
      </c>
      <c r="K8058" s="420" t="b">
        <v>0</v>
      </c>
      <c r="L8058" s="406"/>
      <c r="M8058" s="419">
        <v>46158</v>
      </c>
    </row>
    <row r="8059" spans="1:13">
      <c r="A8059" s="418">
        <v>5001</v>
      </c>
      <c r="B8059" s="418">
        <v>472567</v>
      </c>
      <c r="C8059" s="418">
        <v>3000</v>
      </c>
      <c r="D8059" s="406">
        <v>86642026</v>
      </c>
      <c r="E8059" s="406" t="s">
        <v>322</v>
      </c>
      <c r="F8059" s="418">
        <v>308</v>
      </c>
      <c r="G8059" s="419">
        <v>46231</v>
      </c>
      <c r="H8059" s="419">
        <v>46259</v>
      </c>
      <c r="I8059" s="406" t="s">
        <v>15</v>
      </c>
      <c r="J8059" s="406" t="s">
        <v>1346</v>
      </c>
      <c r="K8059" s="420" t="b">
        <v>0</v>
      </c>
      <c r="L8059" s="406"/>
      <c r="M8059" s="419">
        <v>46260</v>
      </c>
    </row>
    <row r="8060" spans="1:13">
      <c r="A8060" s="418">
        <v>5001</v>
      </c>
      <c r="B8060" s="418">
        <v>410089</v>
      </c>
      <c r="C8060" s="418">
        <v>3000</v>
      </c>
      <c r="D8060" s="406">
        <v>86682026</v>
      </c>
      <c r="E8060" s="406" t="s">
        <v>531</v>
      </c>
      <c r="F8060" s="418">
        <v>100</v>
      </c>
      <c r="G8060" s="419">
        <v>46162</v>
      </c>
      <c r="H8060" s="419">
        <v>46165</v>
      </c>
      <c r="I8060" s="406" t="s">
        <v>15</v>
      </c>
      <c r="J8060" s="406" t="s">
        <v>1346</v>
      </c>
      <c r="K8060" s="420" t="b">
        <v>0</v>
      </c>
      <c r="L8060" s="406"/>
      <c r="M8060" s="419">
        <v>46170</v>
      </c>
    </row>
    <row r="8061" spans="1:13">
      <c r="A8061" s="418">
        <v>5001</v>
      </c>
      <c r="B8061" s="418">
        <v>210404</v>
      </c>
      <c r="C8061" s="418">
        <v>3000</v>
      </c>
      <c r="D8061" s="406">
        <v>86752026</v>
      </c>
      <c r="E8061" s="406" t="s">
        <v>798</v>
      </c>
      <c r="F8061" s="418">
        <v>120</v>
      </c>
      <c r="G8061" s="419">
        <v>46176</v>
      </c>
      <c r="H8061" s="419">
        <v>46179</v>
      </c>
      <c r="I8061" s="406" t="s">
        <v>15</v>
      </c>
      <c r="J8061" s="406" t="s">
        <v>1346</v>
      </c>
      <c r="K8061" s="420" t="b">
        <v>0</v>
      </c>
      <c r="L8061" s="406"/>
      <c r="M8061" s="419">
        <v>46183</v>
      </c>
    </row>
    <row r="8062" spans="1:13">
      <c r="A8062" s="418">
        <v>5001</v>
      </c>
      <c r="B8062" s="418">
        <v>464483</v>
      </c>
      <c r="C8062" s="418">
        <v>3000</v>
      </c>
      <c r="D8062" s="406">
        <v>86772026</v>
      </c>
      <c r="E8062" s="406" t="s">
        <v>453</v>
      </c>
      <c r="F8062" s="418">
        <v>73</v>
      </c>
      <c r="G8062" s="419">
        <v>46153</v>
      </c>
      <c r="H8062" s="419">
        <v>46161</v>
      </c>
      <c r="I8062" s="406" t="s">
        <v>15</v>
      </c>
      <c r="J8062" s="406" t="s">
        <v>1346</v>
      </c>
      <c r="K8062" s="420" t="b">
        <v>0</v>
      </c>
      <c r="L8062" s="406"/>
      <c r="M8062" s="419">
        <v>46161</v>
      </c>
    </row>
    <row r="8063" spans="1:13">
      <c r="A8063" s="418">
        <v>5001</v>
      </c>
      <c r="B8063" s="418">
        <v>457566</v>
      </c>
      <c r="C8063" s="418">
        <v>3000</v>
      </c>
      <c r="D8063" s="406">
        <v>86892026</v>
      </c>
      <c r="E8063" s="406" t="s">
        <v>760</v>
      </c>
      <c r="F8063" s="418">
        <v>10</v>
      </c>
      <c r="G8063" s="419">
        <v>46150</v>
      </c>
      <c r="H8063" s="419">
        <v>46150</v>
      </c>
      <c r="I8063" s="406" t="s">
        <v>15</v>
      </c>
      <c r="J8063" s="406" t="s">
        <v>1346</v>
      </c>
      <c r="K8063" s="420" t="b">
        <v>0</v>
      </c>
      <c r="L8063" s="406"/>
      <c r="M8063" s="419">
        <v>46150</v>
      </c>
    </row>
    <row r="8064" spans="1:13">
      <c r="A8064" s="418">
        <v>5001</v>
      </c>
      <c r="B8064" s="418">
        <v>471773</v>
      </c>
      <c r="C8064" s="418">
        <v>3000</v>
      </c>
      <c r="D8064" s="406">
        <v>86942026</v>
      </c>
      <c r="E8064" s="406" t="s">
        <v>173</v>
      </c>
      <c r="F8064" s="418">
        <v>150</v>
      </c>
      <c r="G8064" s="419">
        <v>46224</v>
      </c>
      <c r="H8064" s="419">
        <v>46227</v>
      </c>
      <c r="I8064" s="406" t="s">
        <v>15</v>
      </c>
      <c r="J8064" s="406" t="s">
        <v>1346</v>
      </c>
      <c r="K8064" s="420" t="b">
        <v>0</v>
      </c>
      <c r="L8064" s="406"/>
      <c r="M8064" s="419">
        <v>46239</v>
      </c>
    </row>
    <row r="8065" spans="1:13">
      <c r="A8065" s="418">
        <v>5001</v>
      </c>
      <c r="B8065" s="418">
        <v>409980</v>
      </c>
      <c r="C8065" s="418">
        <v>3000</v>
      </c>
      <c r="D8065" s="406">
        <v>87002026</v>
      </c>
      <c r="E8065" s="406" t="s">
        <v>266</v>
      </c>
      <c r="F8065" s="418">
        <v>2</v>
      </c>
      <c r="G8065" s="419">
        <v>46195</v>
      </c>
      <c r="H8065" s="419">
        <v>46198</v>
      </c>
      <c r="I8065" s="406" t="s">
        <v>15</v>
      </c>
      <c r="J8065" s="406" t="s">
        <v>1346</v>
      </c>
      <c r="K8065" s="420" t="b">
        <v>0</v>
      </c>
      <c r="L8065" s="406"/>
      <c r="M8065" s="419">
        <v>46205</v>
      </c>
    </row>
    <row r="8066" spans="1:13">
      <c r="A8066" s="418">
        <v>2017</v>
      </c>
      <c r="B8066" s="418">
        <v>210032</v>
      </c>
      <c r="C8066" s="418">
        <v>3010</v>
      </c>
      <c r="D8066" s="406">
        <v>8702026</v>
      </c>
      <c r="E8066" s="406" t="s">
        <v>79</v>
      </c>
      <c r="F8066" s="418">
        <v>1</v>
      </c>
      <c r="G8066" s="419">
        <v>46227</v>
      </c>
      <c r="H8066" s="419">
        <v>46248</v>
      </c>
      <c r="I8066" s="406" t="s">
        <v>15</v>
      </c>
      <c r="J8066" s="406" t="s">
        <v>1346</v>
      </c>
      <c r="K8066" s="420" t="b">
        <v>0</v>
      </c>
      <c r="L8066" s="406"/>
      <c r="M8066" s="419">
        <v>46248</v>
      </c>
    </row>
    <row r="8067" spans="1:13">
      <c r="A8067" s="418">
        <v>5001</v>
      </c>
      <c r="B8067" s="418">
        <v>449790</v>
      </c>
      <c r="C8067" s="418">
        <v>3000</v>
      </c>
      <c r="D8067" s="406">
        <v>87032026</v>
      </c>
      <c r="E8067" s="406" t="s">
        <v>951</v>
      </c>
      <c r="F8067" s="418">
        <v>75</v>
      </c>
      <c r="G8067" s="419">
        <v>46157</v>
      </c>
      <c r="H8067" s="419">
        <v>46161</v>
      </c>
      <c r="I8067" s="406" t="s">
        <v>15</v>
      </c>
      <c r="J8067" s="406" t="s">
        <v>1346</v>
      </c>
      <c r="K8067" s="420" t="b">
        <v>0</v>
      </c>
      <c r="L8067" s="406"/>
      <c r="M8067" s="419">
        <v>46161</v>
      </c>
    </row>
    <row r="8068" spans="1:13">
      <c r="A8068" s="418">
        <v>5001</v>
      </c>
      <c r="B8068" s="418">
        <v>472567</v>
      </c>
      <c r="C8068" s="418">
        <v>3000</v>
      </c>
      <c r="D8068" s="406">
        <v>87082026</v>
      </c>
      <c r="E8068" s="406" t="s">
        <v>322</v>
      </c>
      <c r="F8068" s="418">
        <v>66</v>
      </c>
      <c r="G8068" s="419">
        <v>46231</v>
      </c>
      <c r="H8068" s="419">
        <v>46259</v>
      </c>
      <c r="I8068" s="406" t="s">
        <v>15</v>
      </c>
      <c r="J8068" s="406" t="s">
        <v>1346</v>
      </c>
      <c r="K8068" s="420" t="b">
        <v>0</v>
      </c>
      <c r="L8068" s="406"/>
      <c r="M8068" s="419">
        <v>46260</v>
      </c>
    </row>
    <row r="8069" spans="1:13">
      <c r="A8069" s="418">
        <v>5001</v>
      </c>
      <c r="B8069" s="418">
        <v>426773</v>
      </c>
      <c r="C8069" s="418">
        <v>3000</v>
      </c>
      <c r="D8069" s="406">
        <v>87662026</v>
      </c>
      <c r="E8069" s="406" t="s">
        <v>1208</v>
      </c>
      <c r="F8069" s="418">
        <v>150</v>
      </c>
      <c r="G8069" s="419">
        <v>46136</v>
      </c>
      <c r="H8069" s="419">
        <v>46165</v>
      </c>
      <c r="I8069" s="406" t="s">
        <v>15</v>
      </c>
      <c r="J8069" s="406" t="s">
        <v>1346</v>
      </c>
      <c r="K8069" s="420" t="b">
        <v>0</v>
      </c>
      <c r="L8069" s="406"/>
      <c r="M8069" s="419">
        <v>46165</v>
      </c>
    </row>
    <row r="8070" spans="1:13">
      <c r="A8070" s="418">
        <v>5001</v>
      </c>
      <c r="B8070" s="418">
        <v>210851</v>
      </c>
      <c r="C8070" s="418">
        <v>3000</v>
      </c>
      <c r="D8070" s="406">
        <v>8872026</v>
      </c>
      <c r="E8070" s="406" t="s">
        <v>537</v>
      </c>
      <c r="F8070" s="418">
        <v>50</v>
      </c>
      <c r="G8070" s="419">
        <v>46119</v>
      </c>
      <c r="H8070" s="419">
        <v>46129</v>
      </c>
      <c r="I8070" s="406" t="s">
        <v>15</v>
      </c>
      <c r="J8070" s="406" t="s">
        <v>1346</v>
      </c>
      <c r="K8070" s="420" t="b">
        <v>0</v>
      </c>
      <c r="L8070" s="406"/>
      <c r="M8070" s="419">
        <v>46129</v>
      </c>
    </row>
    <row r="8071" spans="1:13">
      <c r="A8071" s="418">
        <v>2017</v>
      </c>
      <c r="B8071" s="418">
        <v>483408</v>
      </c>
      <c r="C8071" s="418">
        <v>3010</v>
      </c>
      <c r="D8071" s="406">
        <v>8882026</v>
      </c>
      <c r="E8071" s="406" t="s">
        <v>366</v>
      </c>
      <c r="F8071" s="418">
        <v>150</v>
      </c>
      <c r="G8071" s="419">
        <v>46190</v>
      </c>
      <c r="H8071" s="419">
        <v>46197</v>
      </c>
      <c r="I8071" s="406" t="s">
        <v>15</v>
      </c>
      <c r="J8071" s="406" t="s">
        <v>1346</v>
      </c>
      <c r="K8071" s="420" t="b">
        <v>0</v>
      </c>
      <c r="L8071" s="406"/>
      <c r="M8071" s="419">
        <v>46197</v>
      </c>
    </row>
    <row r="8072" spans="1:13">
      <c r="A8072" s="418">
        <v>5001</v>
      </c>
      <c r="B8072" s="418">
        <v>461770</v>
      </c>
      <c r="C8072" s="418">
        <v>3000</v>
      </c>
      <c r="D8072" s="406">
        <v>89932026</v>
      </c>
      <c r="E8072" s="406" t="s">
        <v>886</v>
      </c>
      <c r="F8072" s="418">
        <v>3</v>
      </c>
      <c r="G8072" s="419">
        <v>46150</v>
      </c>
      <c r="H8072" s="419">
        <v>46150</v>
      </c>
      <c r="I8072" s="406" t="s">
        <v>15</v>
      </c>
      <c r="J8072" s="406" t="s">
        <v>1346</v>
      </c>
      <c r="K8072" s="420" t="b">
        <v>0</v>
      </c>
      <c r="L8072" s="406"/>
      <c r="M8072" s="419">
        <v>46150</v>
      </c>
    </row>
    <row r="8073" spans="1:13">
      <c r="A8073" s="418">
        <v>5001</v>
      </c>
      <c r="B8073" s="418">
        <v>438106</v>
      </c>
      <c r="C8073" s="418">
        <v>3000</v>
      </c>
      <c r="D8073" s="406">
        <v>89942025</v>
      </c>
      <c r="E8073" s="406" t="s">
        <v>1413</v>
      </c>
      <c r="F8073" s="418">
        <v>50</v>
      </c>
      <c r="G8073" s="419">
        <v>46065</v>
      </c>
      <c r="H8073" s="419">
        <v>46072</v>
      </c>
      <c r="I8073" s="406" t="s">
        <v>15</v>
      </c>
      <c r="J8073" s="406" t="s">
        <v>1346</v>
      </c>
      <c r="K8073" s="420" t="b">
        <v>0</v>
      </c>
      <c r="L8073" s="406"/>
      <c r="M8073" s="419">
        <v>46072</v>
      </c>
    </row>
    <row r="8074" spans="1:13">
      <c r="A8074" s="418">
        <v>5001</v>
      </c>
      <c r="B8074" s="418">
        <v>461770</v>
      </c>
      <c r="C8074" s="418">
        <v>3000</v>
      </c>
      <c r="D8074" s="406">
        <v>89942026</v>
      </c>
      <c r="E8074" s="406" t="s">
        <v>886</v>
      </c>
      <c r="F8074" s="418">
        <v>1</v>
      </c>
      <c r="G8074" s="419">
        <v>46150</v>
      </c>
      <c r="H8074" s="419">
        <v>46150</v>
      </c>
      <c r="I8074" s="406" t="s">
        <v>15</v>
      </c>
      <c r="J8074" s="406" t="s">
        <v>1346</v>
      </c>
      <c r="K8074" s="420" t="b">
        <v>0</v>
      </c>
      <c r="L8074" s="406"/>
      <c r="M8074" s="419">
        <v>46150</v>
      </c>
    </row>
    <row r="8075" spans="1:13">
      <c r="A8075" s="418">
        <v>5001</v>
      </c>
      <c r="B8075" s="418">
        <v>438106</v>
      </c>
      <c r="C8075" s="418">
        <v>3000</v>
      </c>
      <c r="D8075" s="406">
        <v>89952025</v>
      </c>
      <c r="E8075" s="406" t="s">
        <v>1413</v>
      </c>
      <c r="F8075" s="418">
        <v>50</v>
      </c>
      <c r="G8075" s="419">
        <v>46065</v>
      </c>
      <c r="H8075" s="419">
        <v>46072</v>
      </c>
      <c r="I8075" s="406" t="s">
        <v>15</v>
      </c>
      <c r="J8075" s="406" t="s">
        <v>1346</v>
      </c>
      <c r="K8075" s="420" t="b">
        <v>0</v>
      </c>
      <c r="L8075" s="406"/>
      <c r="M8075" s="419">
        <v>46072</v>
      </c>
    </row>
    <row r="8076" spans="1:13">
      <c r="A8076" s="418">
        <v>5001</v>
      </c>
      <c r="B8076" s="418">
        <v>442290</v>
      </c>
      <c r="C8076" s="418">
        <v>3000</v>
      </c>
      <c r="D8076" s="406">
        <v>89952026</v>
      </c>
      <c r="E8076" s="406" t="s">
        <v>861</v>
      </c>
      <c r="F8076" s="418">
        <v>25</v>
      </c>
      <c r="G8076" s="419">
        <v>46150</v>
      </c>
      <c r="H8076" s="419">
        <v>46154</v>
      </c>
      <c r="I8076" s="406" t="s">
        <v>15</v>
      </c>
      <c r="J8076" s="406" t="s">
        <v>1346</v>
      </c>
      <c r="K8076" s="420" t="b">
        <v>0</v>
      </c>
      <c r="L8076" s="406"/>
      <c r="M8076" s="419">
        <v>46154</v>
      </c>
    </row>
    <row r="8077" spans="1:13">
      <c r="A8077" s="418">
        <v>5001</v>
      </c>
      <c r="B8077" s="418">
        <v>480480</v>
      </c>
      <c r="C8077" s="418">
        <v>3000</v>
      </c>
      <c r="D8077" s="406">
        <v>90062026</v>
      </c>
      <c r="E8077" s="406" t="s">
        <v>874</v>
      </c>
      <c r="F8077" s="418">
        <v>40</v>
      </c>
      <c r="G8077" s="419">
        <v>46150</v>
      </c>
      <c r="H8077" s="419">
        <v>46154</v>
      </c>
      <c r="I8077" s="406" t="s">
        <v>15</v>
      </c>
      <c r="J8077" s="406" t="s">
        <v>1346</v>
      </c>
      <c r="K8077" s="420" t="b">
        <v>0</v>
      </c>
      <c r="L8077" s="406"/>
      <c r="M8077" s="419">
        <v>46154</v>
      </c>
    </row>
    <row r="8078" spans="1:13">
      <c r="A8078" s="418">
        <v>5001</v>
      </c>
      <c r="B8078" s="418">
        <v>425418</v>
      </c>
      <c r="C8078" s="418">
        <v>3000</v>
      </c>
      <c r="D8078" s="406">
        <v>90102026</v>
      </c>
      <c r="E8078" s="406" t="s">
        <v>337</v>
      </c>
      <c r="F8078" s="418">
        <v>31</v>
      </c>
      <c r="G8078" s="419">
        <v>46139</v>
      </c>
      <c r="H8078" s="419">
        <v>46144</v>
      </c>
      <c r="I8078" s="406" t="s">
        <v>15</v>
      </c>
      <c r="J8078" s="406" t="s">
        <v>1346</v>
      </c>
      <c r="K8078" s="420" t="b">
        <v>0</v>
      </c>
      <c r="L8078" s="406"/>
      <c r="M8078" s="419">
        <v>46144</v>
      </c>
    </row>
    <row r="8079" spans="1:13">
      <c r="A8079" s="418">
        <v>5001</v>
      </c>
      <c r="B8079" s="418">
        <v>457215</v>
      </c>
      <c r="C8079" s="418">
        <v>3000</v>
      </c>
      <c r="D8079" s="406">
        <v>90112026</v>
      </c>
      <c r="E8079" s="406" t="s">
        <v>705</v>
      </c>
      <c r="F8079" s="418">
        <v>140</v>
      </c>
      <c r="G8079" s="419">
        <v>46139</v>
      </c>
      <c r="H8079" s="419">
        <v>46143</v>
      </c>
      <c r="I8079" s="406" t="s">
        <v>15</v>
      </c>
      <c r="J8079" s="406" t="s">
        <v>1346</v>
      </c>
      <c r="K8079" s="420" t="b">
        <v>0</v>
      </c>
      <c r="L8079" s="406"/>
      <c r="M8079" s="419">
        <v>46144</v>
      </c>
    </row>
    <row r="8080" spans="1:13">
      <c r="A8080" s="418">
        <v>5001</v>
      </c>
      <c r="B8080" s="418">
        <v>404773</v>
      </c>
      <c r="C8080" s="418">
        <v>3000</v>
      </c>
      <c r="D8080" s="406">
        <v>91152026</v>
      </c>
      <c r="E8080" s="406" t="s">
        <v>526</v>
      </c>
      <c r="F8080" s="418">
        <v>1375000</v>
      </c>
      <c r="G8080" s="419">
        <v>46141</v>
      </c>
      <c r="H8080" s="419">
        <v>46147</v>
      </c>
      <c r="I8080" s="406" t="s">
        <v>15</v>
      </c>
      <c r="J8080" s="406" t="s">
        <v>1346</v>
      </c>
      <c r="K8080" s="420" t="b">
        <v>0</v>
      </c>
      <c r="L8080" s="406"/>
      <c r="M8080" s="419">
        <v>46147</v>
      </c>
    </row>
    <row r="8081" spans="1:13">
      <c r="A8081" s="418">
        <v>5001</v>
      </c>
      <c r="B8081" s="418">
        <v>463057</v>
      </c>
      <c r="C8081" s="418">
        <v>3000</v>
      </c>
      <c r="D8081" s="406">
        <v>912026</v>
      </c>
      <c r="E8081" s="406" t="s">
        <v>43</v>
      </c>
      <c r="F8081" s="418">
        <v>25</v>
      </c>
      <c r="G8081" s="419">
        <v>46118</v>
      </c>
      <c r="H8081" s="419">
        <v>46128</v>
      </c>
      <c r="I8081" s="406" t="s">
        <v>15</v>
      </c>
      <c r="J8081" s="406" t="s">
        <v>1346</v>
      </c>
      <c r="K8081" s="420" t="b">
        <v>0</v>
      </c>
      <c r="L8081" s="406"/>
      <c r="M8081" s="419">
        <v>46128</v>
      </c>
    </row>
    <row r="8082" spans="1:13">
      <c r="A8082" s="418">
        <v>5001</v>
      </c>
      <c r="B8082" s="418">
        <v>422364</v>
      </c>
      <c r="C8082" s="418">
        <v>3000</v>
      </c>
      <c r="D8082" s="406">
        <v>91722026</v>
      </c>
      <c r="E8082" s="406" t="s">
        <v>699</v>
      </c>
      <c r="F8082" s="418">
        <v>200</v>
      </c>
      <c r="G8082" s="419">
        <v>46170</v>
      </c>
      <c r="H8082" s="419">
        <v>46197</v>
      </c>
      <c r="I8082" s="406" t="s">
        <v>15</v>
      </c>
      <c r="J8082" s="406" t="s">
        <v>1346</v>
      </c>
      <c r="K8082" s="420" t="b">
        <v>0</v>
      </c>
      <c r="L8082" s="406"/>
      <c r="M8082" s="419">
        <v>46252</v>
      </c>
    </row>
    <row r="8083" spans="1:13">
      <c r="A8083" s="418">
        <v>5001</v>
      </c>
      <c r="B8083" s="418">
        <v>422364</v>
      </c>
      <c r="C8083" s="418">
        <v>3000</v>
      </c>
      <c r="D8083" s="406">
        <v>91752026</v>
      </c>
      <c r="E8083" s="406" t="s">
        <v>699</v>
      </c>
      <c r="F8083" s="418">
        <v>200</v>
      </c>
      <c r="G8083" s="419">
        <v>46287</v>
      </c>
      <c r="H8083" s="419">
        <v>46291</v>
      </c>
      <c r="I8083" s="406" t="s">
        <v>15</v>
      </c>
      <c r="J8083" s="406" t="s">
        <v>1346</v>
      </c>
      <c r="K8083" s="420" t="b">
        <v>0</v>
      </c>
      <c r="L8083" s="406"/>
      <c r="M8083" s="419">
        <v>46291</v>
      </c>
    </row>
    <row r="8084" spans="1:13">
      <c r="A8084" s="418">
        <v>5001</v>
      </c>
      <c r="B8084" s="418">
        <v>422364</v>
      </c>
      <c r="C8084" s="418">
        <v>3000</v>
      </c>
      <c r="D8084" s="406">
        <v>91762026</v>
      </c>
      <c r="E8084" s="406" t="s">
        <v>699</v>
      </c>
      <c r="F8084" s="418">
        <v>600</v>
      </c>
      <c r="G8084" s="419">
        <v>46294</v>
      </c>
      <c r="H8084" s="406"/>
      <c r="I8084" s="406" t="s">
        <v>175</v>
      </c>
      <c r="J8084" s="406" t="s">
        <v>1346</v>
      </c>
      <c r="K8084" s="420" t="b">
        <v>0</v>
      </c>
      <c r="L8084" s="406"/>
      <c r="M8084" s="406"/>
    </row>
    <row r="8085" spans="1:13">
      <c r="A8085" s="418">
        <v>5001</v>
      </c>
      <c r="B8085" s="418">
        <v>422364</v>
      </c>
      <c r="C8085" s="418">
        <v>3000</v>
      </c>
      <c r="D8085" s="406">
        <v>91772026</v>
      </c>
      <c r="E8085" s="406" t="s">
        <v>699</v>
      </c>
      <c r="F8085" s="418">
        <v>200</v>
      </c>
      <c r="G8085" s="419">
        <v>46294</v>
      </c>
      <c r="H8085" s="406"/>
      <c r="I8085" s="406" t="s">
        <v>175</v>
      </c>
      <c r="J8085" s="406" t="s">
        <v>1346</v>
      </c>
      <c r="K8085" s="420" t="b">
        <v>0</v>
      </c>
      <c r="L8085" s="406"/>
      <c r="M8085" s="406"/>
    </row>
    <row r="8086" spans="1:13">
      <c r="A8086" s="418">
        <v>5001</v>
      </c>
      <c r="B8086" s="418">
        <v>422364</v>
      </c>
      <c r="C8086" s="418">
        <v>3000</v>
      </c>
      <c r="D8086" s="406">
        <v>91782026</v>
      </c>
      <c r="E8086" s="406" t="s">
        <v>699</v>
      </c>
      <c r="F8086" s="418">
        <v>800</v>
      </c>
      <c r="G8086" s="419">
        <v>46277</v>
      </c>
      <c r="H8086" s="419">
        <v>46284</v>
      </c>
      <c r="I8086" s="406" t="s">
        <v>15</v>
      </c>
      <c r="J8086" s="406" t="s">
        <v>1346</v>
      </c>
      <c r="K8086" s="420" t="b">
        <v>0</v>
      </c>
      <c r="L8086" s="406"/>
      <c r="M8086" s="419">
        <v>46286</v>
      </c>
    </row>
    <row r="8087" spans="1:13">
      <c r="A8087" s="418">
        <v>5001</v>
      </c>
      <c r="B8087" s="418">
        <v>422364</v>
      </c>
      <c r="C8087" s="418">
        <v>3000</v>
      </c>
      <c r="D8087" s="406">
        <v>91792026</v>
      </c>
      <c r="E8087" s="406" t="s">
        <v>699</v>
      </c>
      <c r="F8087" s="418">
        <v>1000</v>
      </c>
      <c r="G8087" s="419">
        <v>46294</v>
      </c>
      <c r="H8087" s="406"/>
      <c r="I8087" s="406" t="s">
        <v>175</v>
      </c>
      <c r="J8087" s="406" t="s">
        <v>1346</v>
      </c>
      <c r="K8087" s="420" t="b">
        <v>0</v>
      </c>
      <c r="L8087" s="406"/>
      <c r="M8087" s="406"/>
    </row>
    <row r="8088" spans="1:13">
      <c r="A8088" s="418">
        <v>5001</v>
      </c>
      <c r="B8088" s="418">
        <v>422364</v>
      </c>
      <c r="C8088" s="418">
        <v>3000</v>
      </c>
      <c r="D8088" s="406">
        <v>91802026</v>
      </c>
      <c r="E8088" s="406" t="s">
        <v>699</v>
      </c>
      <c r="F8088" s="418">
        <v>1000</v>
      </c>
      <c r="G8088" s="419">
        <v>46294</v>
      </c>
      <c r="H8088" s="406"/>
      <c r="I8088" s="406" t="s">
        <v>175</v>
      </c>
      <c r="J8088" s="406" t="s">
        <v>1346</v>
      </c>
      <c r="K8088" s="420" t="b">
        <v>0</v>
      </c>
      <c r="L8088" s="406"/>
      <c r="M8088" s="406"/>
    </row>
    <row r="8089" spans="1:13">
      <c r="A8089" s="418">
        <v>5001</v>
      </c>
      <c r="B8089" s="418">
        <v>422364</v>
      </c>
      <c r="C8089" s="418">
        <v>3000</v>
      </c>
      <c r="D8089" s="406">
        <v>91812026</v>
      </c>
      <c r="E8089" s="406" t="s">
        <v>699</v>
      </c>
      <c r="F8089" s="418">
        <v>200</v>
      </c>
      <c r="G8089" s="419">
        <v>46294</v>
      </c>
      <c r="H8089" s="406"/>
      <c r="I8089" s="406" t="s">
        <v>175</v>
      </c>
      <c r="J8089" s="406" t="s">
        <v>1346</v>
      </c>
      <c r="K8089" s="420" t="b">
        <v>0</v>
      </c>
      <c r="L8089" s="406"/>
      <c r="M8089" s="406"/>
    </row>
    <row r="8090" spans="1:13">
      <c r="A8090" s="418">
        <v>5001</v>
      </c>
      <c r="B8090" s="418">
        <v>422364</v>
      </c>
      <c r="C8090" s="418">
        <v>3000</v>
      </c>
      <c r="D8090" s="406">
        <v>91822026</v>
      </c>
      <c r="E8090" s="406" t="s">
        <v>699</v>
      </c>
      <c r="F8090" s="418">
        <v>600</v>
      </c>
      <c r="G8090" s="419">
        <v>46294</v>
      </c>
      <c r="H8090" s="406"/>
      <c r="I8090" s="406" t="s">
        <v>175</v>
      </c>
      <c r="J8090" s="406" t="s">
        <v>1346</v>
      </c>
      <c r="K8090" s="420" t="b">
        <v>0</v>
      </c>
      <c r="L8090" s="406"/>
      <c r="M8090" s="406"/>
    </row>
    <row r="8091" spans="1:13">
      <c r="A8091" s="418">
        <v>5001</v>
      </c>
      <c r="B8091" s="418">
        <v>422364</v>
      </c>
      <c r="C8091" s="418">
        <v>3000</v>
      </c>
      <c r="D8091" s="406">
        <v>91832026</v>
      </c>
      <c r="E8091" s="406" t="s">
        <v>699</v>
      </c>
      <c r="F8091" s="418">
        <v>800</v>
      </c>
      <c r="G8091" s="419">
        <v>46280</v>
      </c>
      <c r="H8091" s="419">
        <v>46284</v>
      </c>
      <c r="I8091" s="406" t="s">
        <v>15</v>
      </c>
      <c r="J8091" s="406" t="s">
        <v>1346</v>
      </c>
      <c r="K8091" s="420" t="b">
        <v>0</v>
      </c>
      <c r="L8091" s="406"/>
      <c r="M8091" s="419">
        <v>46286</v>
      </c>
    </row>
    <row r="8092" spans="1:13">
      <c r="A8092" s="418">
        <v>5001</v>
      </c>
      <c r="B8092" s="418">
        <v>422364</v>
      </c>
      <c r="C8092" s="418">
        <v>3000</v>
      </c>
      <c r="D8092" s="406">
        <v>91842026</v>
      </c>
      <c r="E8092" s="406" t="s">
        <v>699</v>
      </c>
      <c r="F8092" s="418">
        <v>800</v>
      </c>
      <c r="G8092" s="419">
        <v>46280</v>
      </c>
      <c r="H8092" s="419">
        <v>46284</v>
      </c>
      <c r="I8092" s="406" t="s">
        <v>15</v>
      </c>
      <c r="J8092" s="406" t="s">
        <v>1346</v>
      </c>
      <c r="K8092" s="420" t="b">
        <v>0</v>
      </c>
      <c r="L8092" s="406"/>
      <c r="M8092" s="419">
        <v>46284</v>
      </c>
    </row>
    <row r="8093" spans="1:13">
      <c r="A8093" s="418">
        <v>5001</v>
      </c>
      <c r="B8093" s="418">
        <v>422364</v>
      </c>
      <c r="C8093" s="418">
        <v>3000</v>
      </c>
      <c r="D8093" s="406">
        <v>91852026</v>
      </c>
      <c r="E8093" s="406" t="s">
        <v>699</v>
      </c>
      <c r="F8093" s="418">
        <v>400</v>
      </c>
      <c r="G8093" s="419">
        <v>46294</v>
      </c>
      <c r="H8093" s="406"/>
      <c r="I8093" s="406" t="s">
        <v>175</v>
      </c>
      <c r="J8093" s="406" t="s">
        <v>1346</v>
      </c>
      <c r="K8093" s="420" t="b">
        <v>0</v>
      </c>
      <c r="L8093" s="406"/>
      <c r="M8093" s="406"/>
    </row>
    <row r="8094" spans="1:13">
      <c r="A8094" s="418">
        <v>5001</v>
      </c>
      <c r="B8094" s="418">
        <v>422364</v>
      </c>
      <c r="C8094" s="418">
        <v>3000</v>
      </c>
      <c r="D8094" s="406">
        <v>91862026</v>
      </c>
      <c r="E8094" s="406" t="s">
        <v>699</v>
      </c>
      <c r="F8094" s="418">
        <v>200</v>
      </c>
      <c r="G8094" s="419">
        <v>46294</v>
      </c>
      <c r="H8094" s="406"/>
      <c r="I8094" s="406" t="s">
        <v>175</v>
      </c>
      <c r="J8094" s="406" t="s">
        <v>1346</v>
      </c>
      <c r="K8094" s="420" t="b">
        <v>0</v>
      </c>
      <c r="L8094" s="406"/>
      <c r="M8094" s="406"/>
    </row>
    <row r="8095" spans="1:13">
      <c r="A8095" s="418">
        <v>5001</v>
      </c>
      <c r="B8095" s="418">
        <v>410072</v>
      </c>
      <c r="C8095" s="418">
        <v>3000</v>
      </c>
      <c r="D8095" s="406">
        <v>92022025</v>
      </c>
      <c r="E8095" s="406" t="s">
        <v>30</v>
      </c>
      <c r="F8095" s="418">
        <v>480</v>
      </c>
      <c r="G8095" s="419">
        <v>46164</v>
      </c>
      <c r="H8095" s="419">
        <v>46171</v>
      </c>
      <c r="I8095" s="406" t="s">
        <v>15</v>
      </c>
      <c r="J8095" s="406" t="s">
        <v>1346</v>
      </c>
      <c r="K8095" s="420" t="b">
        <v>0</v>
      </c>
      <c r="L8095" s="406"/>
      <c r="M8095" s="419">
        <v>46172</v>
      </c>
    </row>
    <row r="8096" spans="1:13">
      <c r="A8096" s="418">
        <v>5001</v>
      </c>
      <c r="B8096" s="418">
        <v>410072</v>
      </c>
      <c r="C8096" s="418">
        <v>3000</v>
      </c>
      <c r="D8096" s="406">
        <v>92032025</v>
      </c>
      <c r="E8096" s="406" t="s">
        <v>30</v>
      </c>
      <c r="F8096" s="418">
        <v>1280</v>
      </c>
      <c r="G8096" s="419">
        <v>46102</v>
      </c>
      <c r="H8096" s="419">
        <v>46107</v>
      </c>
      <c r="I8096" s="406" t="s">
        <v>15</v>
      </c>
      <c r="J8096" s="406" t="s">
        <v>1346</v>
      </c>
      <c r="K8096" s="420" t="b">
        <v>0</v>
      </c>
      <c r="L8096" s="406"/>
      <c r="M8096" s="419">
        <v>46140</v>
      </c>
    </row>
    <row r="8097" spans="1:13">
      <c r="A8097" s="418">
        <v>5001</v>
      </c>
      <c r="B8097" s="418">
        <v>464820</v>
      </c>
      <c r="C8097" s="418">
        <v>3000</v>
      </c>
      <c r="D8097" s="406">
        <v>92272026</v>
      </c>
      <c r="E8097" s="406" t="s">
        <v>446</v>
      </c>
      <c r="F8097" s="418">
        <v>120</v>
      </c>
      <c r="G8097" s="419">
        <v>46161</v>
      </c>
      <c r="H8097" s="419">
        <v>46170</v>
      </c>
      <c r="I8097" s="406" t="s">
        <v>15</v>
      </c>
      <c r="J8097" s="406" t="s">
        <v>1346</v>
      </c>
      <c r="K8097" s="420" t="b">
        <v>0</v>
      </c>
      <c r="L8097" s="406"/>
      <c r="M8097" s="419">
        <v>46189</v>
      </c>
    </row>
    <row r="8098" spans="1:13">
      <c r="A8098" s="418">
        <v>5001</v>
      </c>
      <c r="B8098" s="418">
        <v>464820</v>
      </c>
      <c r="C8098" s="418">
        <v>3000</v>
      </c>
      <c r="D8098" s="406">
        <v>92282026</v>
      </c>
      <c r="E8098" s="406" t="s">
        <v>446</v>
      </c>
      <c r="F8098" s="418">
        <v>210</v>
      </c>
      <c r="G8098" s="419">
        <v>46161</v>
      </c>
      <c r="H8098" s="419">
        <v>46170</v>
      </c>
      <c r="I8098" s="406" t="s">
        <v>15</v>
      </c>
      <c r="J8098" s="406" t="s">
        <v>1346</v>
      </c>
      <c r="K8098" s="420" t="b">
        <v>0</v>
      </c>
      <c r="L8098" s="406"/>
      <c r="M8098" s="419">
        <v>46190</v>
      </c>
    </row>
    <row r="8099" spans="1:13">
      <c r="A8099" s="418">
        <v>5001</v>
      </c>
      <c r="B8099" s="418">
        <v>409965</v>
      </c>
      <c r="C8099" s="418">
        <v>3000</v>
      </c>
      <c r="D8099" s="406">
        <v>92612026</v>
      </c>
      <c r="E8099" s="406" t="s">
        <v>488</v>
      </c>
      <c r="F8099" s="418">
        <v>15000</v>
      </c>
      <c r="G8099" s="419">
        <v>46141</v>
      </c>
      <c r="H8099" s="419">
        <v>46142</v>
      </c>
      <c r="I8099" s="406" t="s">
        <v>15</v>
      </c>
      <c r="J8099" s="406" t="s">
        <v>1346</v>
      </c>
      <c r="K8099" s="420" t="b">
        <v>0</v>
      </c>
      <c r="L8099" s="406"/>
      <c r="M8099" s="419">
        <v>46142</v>
      </c>
    </row>
    <row r="8100" spans="1:13">
      <c r="A8100" s="418">
        <v>5001</v>
      </c>
      <c r="B8100" s="418">
        <v>476965</v>
      </c>
      <c r="C8100" s="418">
        <v>3000</v>
      </c>
      <c r="D8100" s="406">
        <v>92782026</v>
      </c>
      <c r="E8100" s="406" t="s">
        <v>298</v>
      </c>
      <c r="F8100" s="418">
        <v>160</v>
      </c>
      <c r="G8100" s="419">
        <v>46143</v>
      </c>
      <c r="H8100" s="419">
        <v>46161</v>
      </c>
      <c r="I8100" s="406" t="s">
        <v>15</v>
      </c>
      <c r="J8100" s="406" t="s">
        <v>1346</v>
      </c>
      <c r="K8100" s="420" t="b">
        <v>0</v>
      </c>
      <c r="L8100" s="406"/>
      <c r="M8100" s="419">
        <v>46162</v>
      </c>
    </row>
    <row r="8101" spans="1:13">
      <c r="A8101" s="418">
        <v>5001</v>
      </c>
      <c r="B8101" s="418">
        <v>476965</v>
      </c>
      <c r="C8101" s="418">
        <v>3000</v>
      </c>
      <c r="D8101" s="406">
        <v>92792026</v>
      </c>
      <c r="E8101" s="406" t="s">
        <v>298</v>
      </c>
      <c r="F8101" s="418">
        <v>240</v>
      </c>
      <c r="G8101" s="419">
        <v>46143</v>
      </c>
      <c r="H8101" s="419">
        <v>46161</v>
      </c>
      <c r="I8101" s="406" t="s">
        <v>15</v>
      </c>
      <c r="J8101" s="406" t="s">
        <v>1346</v>
      </c>
      <c r="K8101" s="420" t="b">
        <v>0</v>
      </c>
      <c r="L8101" s="406"/>
      <c r="M8101" s="419">
        <v>46162</v>
      </c>
    </row>
    <row r="8102" spans="1:13">
      <c r="A8102" s="418">
        <v>5001</v>
      </c>
      <c r="B8102" s="418">
        <v>476965</v>
      </c>
      <c r="C8102" s="418">
        <v>3000</v>
      </c>
      <c r="D8102" s="406">
        <v>92802026</v>
      </c>
      <c r="E8102" s="406" t="s">
        <v>298</v>
      </c>
      <c r="F8102" s="418">
        <v>100</v>
      </c>
      <c r="G8102" s="419">
        <v>46143</v>
      </c>
      <c r="H8102" s="419">
        <v>46161</v>
      </c>
      <c r="I8102" s="406" t="s">
        <v>15</v>
      </c>
      <c r="J8102" s="406" t="s">
        <v>1346</v>
      </c>
      <c r="K8102" s="420" t="b">
        <v>0</v>
      </c>
      <c r="L8102" s="406"/>
      <c r="M8102" s="419">
        <v>46161</v>
      </c>
    </row>
    <row r="8103" spans="1:13">
      <c r="A8103" s="418">
        <v>5001</v>
      </c>
      <c r="B8103" s="418">
        <v>476965</v>
      </c>
      <c r="C8103" s="418">
        <v>3000</v>
      </c>
      <c r="D8103" s="406">
        <v>92812026</v>
      </c>
      <c r="E8103" s="406" t="s">
        <v>298</v>
      </c>
      <c r="F8103" s="418">
        <v>500</v>
      </c>
      <c r="G8103" s="419">
        <v>46157</v>
      </c>
      <c r="H8103" s="419">
        <v>46161</v>
      </c>
      <c r="I8103" s="406" t="s">
        <v>15</v>
      </c>
      <c r="J8103" s="406" t="s">
        <v>1346</v>
      </c>
      <c r="K8103" s="420" t="b">
        <v>0</v>
      </c>
      <c r="L8103" s="406"/>
      <c r="M8103" s="419">
        <v>46161</v>
      </c>
    </row>
    <row r="8104" spans="1:13">
      <c r="A8104" s="418">
        <v>5001</v>
      </c>
      <c r="B8104" s="418">
        <v>403396</v>
      </c>
      <c r="C8104" s="418">
        <v>3000</v>
      </c>
      <c r="D8104" s="406">
        <v>92962026</v>
      </c>
      <c r="E8104" s="406" t="s">
        <v>43</v>
      </c>
      <c r="F8104" s="418">
        <v>425</v>
      </c>
      <c r="G8104" s="419">
        <v>46149</v>
      </c>
      <c r="H8104" s="419">
        <v>46150</v>
      </c>
      <c r="I8104" s="406" t="s">
        <v>15</v>
      </c>
      <c r="J8104" s="406" t="s">
        <v>1346</v>
      </c>
      <c r="K8104" s="420" t="b">
        <v>0</v>
      </c>
      <c r="L8104" s="406"/>
      <c r="M8104" s="419">
        <v>46151</v>
      </c>
    </row>
    <row r="8105" spans="1:13">
      <c r="A8105" s="418">
        <v>5001</v>
      </c>
      <c r="B8105" s="418">
        <v>403396</v>
      </c>
      <c r="C8105" s="418">
        <v>3000</v>
      </c>
      <c r="D8105" s="406">
        <v>92972026</v>
      </c>
      <c r="E8105" s="406" t="s">
        <v>43</v>
      </c>
      <c r="F8105" s="418">
        <v>525</v>
      </c>
      <c r="G8105" s="419">
        <v>46150</v>
      </c>
      <c r="H8105" s="419">
        <v>46150</v>
      </c>
      <c r="I8105" s="406" t="s">
        <v>15</v>
      </c>
      <c r="J8105" s="406" t="s">
        <v>1346</v>
      </c>
      <c r="K8105" s="420" t="b">
        <v>0</v>
      </c>
      <c r="L8105" s="406"/>
      <c r="M8105" s="419">
        <v>46154</v>
      </c>
    </row>
    <row r="8106" spans="1:13">
      <c r="A8106" s="418">
        <v>5001</v>
      </c>
      <c r="B8106" s="418">
        <v>452976</v>
      </c>
      <c r="C8106" s="418">
        <v>3000</v>
      </c>
      <c r="D8106" s="406">
        <v>93062026</v>
      </c>
      <c r="E8106" s="406" t="s">
        <v>748</v>
      </c>
      <c r="F8106" s="418">
        <v>225</v>
      </c>
      <c r="G8106" s="419">
        <v>46157</v>
      </c>
      <c r="H8106" s="419">
        <v>46162</v>
      </c>
      <c r="I8106" s="406" t="s">
        <v>15</v>
      </c>
      <c r="J8106" s="406" t="s">
        <v>1346</v>
      </c>
      <c r="K8106" s="420" t="b">
        <v>0</v>
      </c>
      <c r="L8106" s="406"/>
      <c r="M8106" s="419">
        <v>46162</v>
      </c>
    </row>
    <row r="8107" spans="1:13">
      <c r="A8107" s="418">
        <v>5001</v>
      </c>
      <c r="B8107" s="418">
        <v>457567</v>
      </c>
      <c r="C8107" s="418">
        <v>3000</v>
      </c>
      <c r="D8107" s="406">
        <v>93082026</v>
      </c>
      <c r="E8107" s="406" t="s">
        <v>245</v>
      </c>
      <c r="F8107" s="418">
        <v>170</v>
      </c>
      <c r="G8107" s="419">
        <v>46150</v>
      </c>
      <c r="H8107" s="419">
        <v>46150</v>
      </c>
      <c r="I8107" s="406" t="s">
        <v>15</v>
      </c>
      <c r="J8107" s="406" t="s">
        <v>1346</v>
      </c>
      <c r="K8107" s="420" t="b">
        <v>0</v>
      </c>
      <c r="L8107" s="406"/>
      <c r="M8107" s="419">
        <v>46150</v>
      </c>
    </row>
    <row r="8108" spans="1:13">
      <c r="A8108" s="418">
        <v>5001</v>
      </c>
      <c r="B8108" s="418">
        <v>457568</v>
      </c>
      <c r="C8108" s="418">
        <v>3000</v>
      </c>
      <c r="D8108" s="406">
        <v>93092026</v>
      </c>
      <c r="E8108" s="406" t="s">
        <v>108</v>
      </c>
      <c r="F8108" s="418">
        <v>95</v>
      </c>
      <c r="G8108" s="419">
        <v>46150</v>
      </c>
      <c r="H8108" s="419">
        <v>46154</v>
      </c>
      <c r="I8108" s="406" t="s">
        <v>15</v>
      </c>
      <c r="J8108" s="406" t="s">
        <v>1346</v>
      </c>
      <c r="K8108" s="420" t="b">
        <v>0</v>
      </c>
      <c r="L8108" s="406"/>
      <c r="M8108" s="419">
        <v>46154</v>
      </c>
    </row>
    <row r="8109" spans="1:13">
      <c r="A8109" s="418">
        <v>5001</v>
      </c>
      <c r="B8109" s="418">
        <v>460227</v>
      </c>
      <c r="C8109" s="418">
        <v>3000</v>
      </c>
      <c r="D8109" s="406">
        <v>93112026</v>
      </c>
      <c r="E8109" s="406" t="s">
        <v>823</v>
      </c>
      <c r="F8109" s="418">
        <v>2</v>
      </c>
      <c r="G8109" s="419">
        <v>46189</v>
      </c>
      <c r="H8109" s="419">
        <v>46192</v>
      </c>
      <c r="I8109" s="406" t="s">
        <v>15</v>
      </c>
      <c r="J8109" s="406" t="s">
        <v>1346</v>
      </c>
      <c r="K8109" s="420" t="b">
        <v>0</v>
      </c>
      <c r="L8109" s="406"/>
      <c r="M8109" s="419">
        <v>46192</v>
      </c>
    </row>
    <row r="8110" spans="1:13">
      <c r="A8110" s="418">
        <v>5001</v>
      </c>
      <c r="B8110" s="418">
        <v>458387</v>
      </c>
      <c r="C8110" s="418">
        <v>3000</v>
      </c>
      <c r="D8110" s="406">
        <v>93142026</v>
      </c>
      <c r="E8110" s="406" t="s">
        <v>415</v>
      </c>
      <c r="F8110" s="418">
        <v>60</v>
      </c>
      <c r="G8110" s="419">
        <v>46150</v>
      </c>
      <c r="H8110" s="419">
        <v>46156</v>
      </c>
      <c r="I8110" s="406" t="s">
        <v>15</v>
      </c>
      <c r="J8110" s="406" t="s">
        <v>1346</v>
      </c>
      <c r="K8110" s="420" t="b">
        <v>0</v>
      </c>
      <c r="L8110" s="406"/>
      <c r="M8110" s="419">
        <v>46156</v>
      </c>
    </row>
    <row r="8111" spans="1:13">
      <c r="A8111" s="418">
        <v>5001</v>
      </c>
      <c r="B8111" s="418">
        <v>458259</v>
      </c>
      <c r="C8111" s="418">
        <v>3000</v>
      </c>
      <c r="D8111" s="406">
        <v>93152026</v>
      </c>
      <c r="E8111" s="406" t="s">
        <v>223</v>
      </c>
      <c r="F8111" s="418">
        <v>65</v>
      </c>
      <c r="G8111" s="419">
        <v>46165</v>
      </c>
      <c r="H8111" s="419">
        <v>46168</v>
      </c>
      <c r="I8111" s="406" t="s">
        <v>15</v>
      </c>
      <c r="J8111" s="406" t="s">
        <v>1346</v>
      </c>
      <c r="K8111" s="420" t="b">
        <v>0</v>
      </c>
      <c r="L8111" s="406"/>
      <c r="M8111" s="419">
        <v>46168</v>
      </c>
    </row>
    <row r="8112" spans="1:13">
      <c r="A8112" s="418">
        <v>5001</v>
      </c>
      <c r="B8112" s="418">
        <v>457566</v>
      </c>
      <c r="C8112" s="418">
        <v>3000</v>
      </c>
      <c r="D8112" s="406">
        <v>93162026</v>
      </c>
      <c r="E8112" s="406" t="s">
        <v>760</v>
      </c>
      <c r="F8112" s="418">
        <v>10</v>
      </c>
      <c r="G8112" s="419">
        <v>46150</v>
      </c>
      <c r="H8112" s="419">
        <v>46150</v>
      </c>
      <c r="I8112" s="406" t="s">
        <v>15</v>
      </c>
      <c r="J8112" s="406" t="s">
        <v>1346</v>
      </c>
      <c r="K8112" s="420" t="b">
        <v>0</v>
      </c>
      <c r="L8112" s="406"/>
      <c r="M8112" s="419">
        <v>46150</v>
      </c>
    </row>
    <row r="8113" spans="1:13">
      <c r="A8113" s="418">
        <v>5001</v>
      </c>
      <c r="B8113" s="418">
        <v>425435</v>
      </c>
      <c r="C8113" s="418">
        <v>3000</v>
      </c>
      <c r="D8113" s="406">
        <v>93222026</v>
      </c>
      <c r="E8113" s="406" t="s">
        <v>517</v>
      </c>
      <c r="F8113" s="418">
        <v>300</v>
      </c>
      <c r="G8113" s="419">
        <v>46193</v>
      </c>
      <c r="H8113" s="419">
        <v>46205</v>
      </c>
      <c r="I8113" s="406" t="s">
        <v>15</v>
      </c>
      <c r="J8113" s="406" t="s">
        <v>1346</v>
      </c>
      <c r="K8113" s="420" t="b">
        <v>0</v>
      </c>
      <c r="L8113" s="406"/>
      <c r="M8113" s="419">
        <v>46205</v>
      </c>
    </row>
    <row r="8114" spans="1:13">
      <c r="A8114" s="418">
        <v>5001</v>
      </c>
      <c r="B8114" s="418">
        <v>414310</v>
      </c>
      <c r="C8114" s="418">
        <v>3000</v>
      </c>
      <c r="D8114" s="406">
        <v>93742026</v>
      </c>
      <c r="E8114" s="406" t="s">
        <v>204</v>
      </c>
      <c r="F8114" s="418">
        <v>15</v>
      </c>
      <c r="G8114" s="419">
        <v>46142</v>
      </c>
      <c r="H8114" s="419">
        <v>46143</v>
      </c>
      <c r="I8114" s="406" t="s">
        <v>15</v>
      </c>
      <c r="J8114" s="406" t="s">
        <v>1346</v>
      </c>
      <c r="K8114" s="420" t="b">
        <v>0</v>
      </c>
      <c r="L8114" s="406"/>
      <c r="M8114" s="419">
        <v>46143</v>
      </c>
    </row>
    <row r="8115" spans="1:13">
      <c r="A8115" s="418">
        <v>5001</v>
      </c>
      <c r="B8115" s="418">
        <v>473717</v>
      </c>
      <c r="C8115" s="418">
        <v>3000</v>
      </c>
      <c r="D8115" s="406">
        <v>93862025</v>
      </c>
      <c r="E8115" s="406" t="s">
        <v>525</v>
      </c>
      <c r="F8115" s="418">
        <v>75</v>
      </c>
      <c r="G8115" s="419">
        <v>46079</v>
      </c>
      <c r="H8115" s="419">
        <v>46095</v>
      </c>
      <c r="I8115" s="406" t="s">
        <v>15</v>
      </c>
      <c r="J8115" s="406" t="s">
        <v>1346</v>
      </c>
      <c r="K8115" s="420" t="b">
        <v>0</v>
      </c>
      <c r="L8115" s="406"/>
      <c r="M8115" s="419">
        <v>46095</v>
      </c>
    </row>
    <row r="8116" spans="1:13">
      <c r="A8116" s="418">
        <v>5001</v>
      </c>
      <c r="B8116" s="418">
        <v>410063</v>
      </c>
      <c r="C8116" s="418">
        <v>3000</v>
      </c>
      <c r="D8116" s="406">
        <v>93862026</v>
      </c>
      <c r="E8116" s="406" t="s">
        <v>768</v>
      </c>
      <c r="F8116" s="418">
        <v>160</v>
      </c>
      <c r="G8116" s="419">
        <v>46144</v>
      </c>
      <c r="H8116" s="419">
        <v>46155</v>
      </c>
      <c r="I8116" s="406" t="s">
        <v>15</v>
      </c>
      <c r="J8116" s="406" t="s">
        <v>1346</v>
      </c>
      <c r="K8116" s="420" t="b">
        <v>0</v>
      </c>
      <c r="L8116" s="406"/>
      <c r="M8116" s="419">
        <v>46156</v>
      </c>
    </row>
    <row r="8117" spans="1:13">
      <c r="A8117" s="418">
        <v>5001</v>
      </c>
      <c r="B8117" s="418">
        <v>422364</v>
      </c>
      <c r="C8117" s="418">
        <v>3000</v>
      </c>
      <c r="D8117" s="406">
        <v>93962026</v>
      </c>
      <c r="E8117" s="406" t="s">
        <v>699</v>
      </c>
      <c r="F8117" s="418">
        <v>200</v>
      </c>
      <c r="G8117" s="419">
        <v>46170</v>
      </c>
      <c r="H8117" s="419">
        <v>46197</v>
      </c>
      <c r="I8117" s="406" t="s">
        <v>15</v>
      </c>
      <c r="J8117" s="406" t="s">
        <v>1346</v>
      </c>
      <c r="K8117" s="420" t="b">
        <v>0</v>
      </c>
      <c r="L8117" s="406"/>
      <c r="M8117" s="419">
        <v>46252</v>
      </c>
    </row>
    <row r="8118" spans="1:13">
      <c r="A8118" s="418">
        <v>5001</v>
      </c>
      <c r="B8118" s="418">
        <v>422364</v>
      </c>
      <c r="C8118" s="418">
        <v>3000</v>
      </c>
      <c r="D8118" s="406">
        <v>93982026</v>
      </c>
      <c r="E8118" s="406" t="s">
        <v>699</v>
      </c>
      <c r="F8118" s="418">
        <v>1</v>
      </c>
      <c r="G8118" s="419">
        <v>46279</v>
      </c>
      <c r="H8118" s="419">
        <v>46284</v>
      </c>
      <c r="I8118" s="406" t="s">
        <v>15</v>
      </c>
      <c r="J8118" s="406" t="s">
        <v>1346</v>
      </c>
      <c r="K8118" s="420" t="b">
        <v>0</v>
      </c>
      <c r="L8118" s="406"/>
      <c r="M8118" s="419">
        <v>46284</v>
      </c>
    </row>
    <row r="8119" spans="1:13">
      <c r="A8119" s="418">
        <v>5001</v>
      </c>
      <c r="B8119" s="418">
        <v>422364</v>
      </c>
      <c r="C8119" s="418">
        <v>3000</v>
      </c>
      <c r="D8119" s="406">
        <v>93992026</v>
      </c>
      <c r="E8119" s="406" t="s">
        <v>699</v>
      </c>
      <c r="F8119" s="418">
        <v>800</v>
      </c>
      <c r="G8119" s="419">
        <v>46282</v>
      </c>
      <c r="H8119" s="419">
        <v>46291</v>
      </c>
      <c r="I8119" s="406" t="s">
        <v>15</v>
      </c>
      <c r="J8119" s="406" t="s">
        <v>1346</v>
      </c>
      <c r="K8119" s="420" t="b">
        <v>0</v>
      </c>
      <c r="L8119" s="406"/>
      <c r="M8119" s="419">
        <v>46291</v>
      </c>
    </row>
    <row r="8120" spans="1:13">
      <c r="A8120" s="418">
        <v>5001</v>
      </c>
      <c r="B8120" s="418">
        <v>422364</v>
      </c>
      <c r="C8120" s="418">
        <v>3000</v>
      </c>
      <c r="D8120" s="406">
        <v>94022026</v>
      </c>
      <c r="E8120" s="406" t="s">
        <v>699</v>
      </c>
      <c r="F8120" s="418">
        <v>400</v>
      </c>
      <c r="G8120" s="419">
        <v>46294</v>
      </c>
      <c r="H8120" s="406"/>
      <c r="I8120" s="406" t="s">
        <v>175</v>
      </c>
      <c r="J8120" s="406" t="s">
        <v>1346</v>
      </c>
      <c r="K8120" s="420" t="b">
        <v>0</v>
      </c>
      <c r="L8120" s="406"/>
      <c r="M8120" s="406"/>
    </row>
    <row r="8121" spans="1:13">
      <c r="A8121" s="418">
        <v>5001</v>
      </c>
      <c r="B8121" s="418">
        <v>422364</v>
      </c>
      <c r="C8121" s="418">
        <v>3000</v>
      </c>
      <c r="D8121" s="406">
        <v>94032026</v>
      </c>
      <c r="E8121" s="406" t="s">
        <v>699</v>
      </c>
      <c r="F8121" s="418">
        <v>800</v>
      </c>
      <c r="G8121" s="419">
        <v>46282</v>
      </c>
      <c r="H8121" s="419">
        <v>46284</v>
      </c>
      <c r="I8121" s="406" t="s">
        <v>15</v>
      </c>
      <c r="J8121" s="406" t="s">
        <v>1346</v>
      </c>
      <c r="K8121" s="420" t="b">
        <v>0</v>
      </c>
      <c r="L8121" s="406"/>
      <c r="M8121" s="419">
        <v>46284</v>
      </c>
    </row>
    <row r="8122" spans="1:13">
      <c r="A8122" s="418">
        <v>5001</v>
      </c>
      <c r="B8122" s="418">
        <v>422364</v>
      </c>
      <c r="C8122" s="418">
        <v>3000</v>
      </c>
      <c r="D8122" s="406">
        <v>94072026</v>
      </c>
      <c r="E8122" s="406" t="s">
        <v>699</v>
      </c>
      <c r="F8122" s="418">
        <v>800</v>
      </c>
      <c r="G8122" s="419">
        <v>46282</v>
      </c>
      <c r="H8122" s="419">
        <v>46284</v>
      </c>
      <c r="I8122" s="406" t="s">
        <v>15</v>
      </c>
      <c r="J8122" s="406" t="s">
        <v>1346</v>
      </c>
      <c r="K8122" s="420" t="b">
        <v>0</v>
      </c>
      <c r="L8122" s="406"/>
      <c r="M8122" s="419">
        <v>46293</v>
      </c>
    </row>
    <row r="8123" spans="1:13">
      <c r="A8123" s="418">
        <v>5001</v>
      </c>
      <c r="B8123" s="418">
        <v>422364</v>
      </c>
      <c r="C8123" s="418">
        <v>3000</v>
      </c>
      <c r="D8123" s="406">
        <v>94082026</v>
      </c>
      <c r="E8123" s="406" t="s">
        <v>699</v>
      </c>
      <c r="F8123" s="418">
        <v>400</v>
      </c>
      <c r="G8123" s="419">
        <v>46294</v>
      </c>
      <c r="H8123" s="406"/>
      <c r="I8123" s="406" t="s">
        <v>175</v>
      </c>
      <c r="J8123" s="406" t="s">
        <v>1346</v>
      </c>
      <c r="K8123" s="420" t="b">
        <v>0</v>
      </c>
      <c r="L8123" s="406"/>
      <c r="M8123" s="406"/>
    </row>
    <row r="8124" spans="1:13">
      <c r="A8124" s="418">
        <v>5001</v>
      </c>
      <c r="B8124" s="418">
        <v>422364</v>
      </c>
      <c r="C8124" s="418">
        <v>3000</v>
      </c>
      <c r="D8124" s="406">
        <v>94092026</v>
      </c>
      <c r="E8124" s="406" t="s">
        <v>699</v>
      </c>
      <c r="F8124" s="418">
        <v>200</v>
      </c>
      <c r="G8124" s="419">
        <v>46294</v>
      </c>
      <c r="H8124" s="406"/>
      <c r="I8124" s="406" t="s">
        <v>175</v>
      </c>
      <c r="J8124" s="406" t="s">
        <v>1346</v>
      </c>
      <c r="K8124" s="420" t="b">
        <v>0</v>
      </c>
      <c r="L8124" s="406"/>
      <c r="M8124" s="406"/>
    </row>
    <row r="8125" spans="1:13">
      <c r="A8125" s="418">
        <v>5001</v>
      </c>
      <c r="B8125" s="418">
        <v>422364</v>
      </c>
      <c r="C8125" s="418">
        <v>3000</v>
      </c>
      <c r="D8125" s="406">
        <v>94102026</v>
      </c>
      <c r="E8125" s="406" t="s">
        <v>699</v>
      </c>
      <c r="F8125" s="418">
        <v>200</v>
      </c>
      <c r="G8125" s="419">
        <v>46294</v>
      </c>
      <c r="H8125" s="406"/>
      <c r="I8125" s="406" t="s">
        <v>175</v>
      </c>
      <c r="J8125" s="406" t="s">
        <v>1346</v>
      </c>
      <c r="K8125" s="420" t="b">
        <v>0</v>
      </c>
      <c r="L8125" s="406"/>
      <c r="M8125" s="406"/>
    </row>
    <row r="8126" spans="1:13">
      <c r="A8126" s="418">
        <v>5001</v>
      </c>
      <c r="B8126" s="418">
        <v>422364</v>
      </c>
      <c r="C8126" s="418">
        <v>3000</v>
      </c>
      <c r="D8126" s="406">
        <v>94122026</v>
      </c>
      <c r="E8126" s="406" t="s">
        <v>699</v>
      </c>
      <c r="F8126" s="418">
        <v>800</v>
      </c>
      <c r="G8126" s="419">
        <v>46282</v>
      </c>
      <c r="H8126" s="419">
        <v>46284</v>
      </c>
      <c r="I8126" s="406" t="s">
        <v>15</v>
      </c>
      <c r="J8126" s="406" t="s">
        <v>1346</v>
      </c>
      <c r="K8126" s="420" t="b">
        <v>0</v>
      </c>
      <c r="L8126" s="406"/>
      <c r="M8126" s="419">
        <v>46290</v>
      </c>
    </row>
    <row r="8127" spans="1:13">
      <c r="A8127" s="418">
        <v>5001</v>
      </c>
      <c r="B8127" s="418">
        <v>477066</v>
      </c>
      <c r="C8127" s="418">
        <v>3000</v>
      </c>
      <c r="D8127" s="406">
        <v>94142026</v>
      </c>
      <c r="E8127" s="406" t="s">
        <v>788</v>
      </c>
      <c r="F8127" s="418">
        <v>6338000</v>
      </c>
      <c r="G8127" s="419">
        <v>46188</v>
      </c>
      <c r="H8127" s="419">
        <v>46189</v>
      </c>
      <c r="I8127" s="406" t="s">
        <v>15</v>
      </c>
      <c r="J8127" s="406" t="s">
        <v>1346</v>
      </c>
      <c r="K8127" s="420" t="b">
        <v>0</v>
      </c>
      <c r="L8127" s="406"/>
      <c r="M8127" s="419">
        <v>46193</v>
      </c>
    </row>
    <row r="8128" spans="1:13">
      <c r="A8128" s="418">
        <v>5001</v>
      </c>
      <c r="B8128" s="418">
        <v>446412</v>
      </c>
      <c r="C8128" s="418">
        <v>3000</v>
      </c>
      <c r="D8128" s="406">
        <v>94162026</v>
      </c>
      <c r="E8128" s="406" t="s">
        <v>591</v>
      </c>
      <c r="F8128" s="418">
        <v>450</v>
      </c>
      <c r="G8128" s="419">
        <v>46155</v>
      </c>
      <c r="H8128" s="419">
        <v>46165</v>
      </c>
      <c r="I8128" s="406" t="s">
        <v>15</v>
      </c>
      <c r="J8128" s="406" t="s">
        <v>1346</v>
      </c>
      <c r="K8128" s="420" t="b">
        <v>0</v>
      </c>
      <c r="L8128" s="406"/>
      <c r="M8128" s="419">
        <v>46165</v>
      </c>
    </row>
    <row r="8129" spans="1:13">
      <c r="A8129" s="418">
        <v>5001</v>
      </c>
      <c r="B8129" s="418">
        <v>456980</v>
      </c>
      <c r="C8129" s="418">
        <v>3000</v>
      </c>
      <c r="D8129" s="406">
        <v>94192026</v>
      </c>
      <c r="E8129" s="406" t="s">
        <v>449</v>
      </c>
      <c r="F8129" s="418">
        <v>176</v>
      </c>
      <c r="G8129" s="419">
        <v>46144</v>
      </c>
      <c r="H8129" s="419">
        <v>46165</v>
      </c>
      <c r="I8129" s="406" t="s">
        <v>15</v>
      </c>
      <c r="J8129" s="406" t="s">
        <v>1346</v>
      </c>
      <c r="K8129" s="420" t="b">
        <v>0</v>
      </c>
      <c r="L8129" s="406"/>
      <c r="M8129" s="419">
        <v>46165</v>
      </c>
    </row>
    <row r="8130" spans="1:13">
      <c r="A8130" s="418">
        <v>5001</v>
      </c>
      <c r="B8130" s="418">
        <v>456980</v>
      </c>
      <c r="C8130" s="418">
        <v>3000</v>
      </c>
      <c r="D8130" s="406">
        <v>94202026</v>
      </c>
      <c r="E8130" s="406" t="s">
        <v>449</v>
      </c>
      <c r="F8130" s="418">
        <v>3253000</v>
      </c>
      <c r="G8130" s="419">
        <v>46164</v>
      </c>
      <c r="H8130" s="419">
        <v>46168</v>
      </c>
      <c r="I8130" s="406" t="s">
        <v>15</v>
      </c>
      <c r="J8130" s="406" t="s">
        <v>1346</v>
      </c>
      <c r="K8130" s="420" t="b">
        <v>0</v>
      </c>
      <c r="L8130" s="406"/>
      <c r="M8130" s="419">
        <v>46169</v>
      </c>
    </row>
    <row r="8131" spans="1:13">
      <c r="A8131" s="418">
        <v>5001</v>
      </c>
      <c r="B8131" s="418">
        <v>422463</v>
      </c>
      <c r="C8131" s="418">
        <v>3000</v>
      </c>
      <c r="D8131" s="406">
        <v>94242026</v>
      </c>
      <c r="E8131" s="406" t="s">
        <v>249</v>
      </c>
      <c r="F8131" s="418">
        <v>2</v>
      </c>
      <c r="G8131" s="419">
        <v>46157</v>
      </c>
      <c r="H8131" s="419">
        <v>46167</v>
      </c>
      <c r="I8131" s="406" t="s">
        <v>15</v>
      </c>
      <c r="J8131" s="406" t="s">
        <v>1346</v>
      </c>
      <c r="K8131" s="420" t="b">
        <v>0</v>
      </c>
      <c r="L8131" s="406"/>
      <c r="M8131" s="419">
        <v>46168</v>
      </c>
    </row>
    <row r="8132" spans="1:13">
      <c r="A8132" s="418">
        <v>5001</v>
      </c>
      <c r="B8132" s="418">
        <v>458389</v>
      </c>
      <c r="C8132" s="418">
        <v>3000</v>
      </c>
      <c r="D8132" s="406">
        <v>94292026</v>
      </c>
      <c r="E8132" s="406" t="s">
        <v>263</v>
      </c>
      <c r="F8132" s="418">
        <v>120</v>
      </c>
      <c r="G8132" s="419">
        <v>46162</v>
      </c>
      <c r="H8132" s="419">
        <v>46164</v>
      </c>
      <c r="I8132" s="406" t="s">
        <v>15</v>
      </c>
      <c r="J8132" s="406" t="s">
        <v>1346</v>
      </c>
      <c r="K8132" s="420" t="b">
        <v>0</v>
      </c>
      <c r="L8132" s="406"/>
      <c r="M8132" s="419">
        <v>46164</v>
      </c>
    </row>
    <row r="8133" spans="1:13">
      <c r="A8133" s="418">
        <v>5001</v>
      </c>
      <c r="B8133" s="418">
        <v>476358</v>
      </c>
      <c r="C8133" s="418">
        <v>3000</v>
      </c>
      <c r="D8133" s="406">
        <v>94302026</v>
      </c>
      <c r="E8133" s="406" t="s">
        <v>428</v>
      </c>
      <c r="F8133" s="418">
        <v>75</v>
      </c>
      <c r="G8133" s="419">
        <v>46154</v>
      </c>
      <c r="H8133" s="419">
        <v>46156</v>
      </c>
      <c r="I8133" s="406" t="s">
        <v>15</v>
      </c>
      <c r="J8133" s="406" t="s">
        <v>1346</v>
      </c>
      <c r="K8133" s="420" t="b">
        <v>0</v>
      </c>
      <c r="L8133" s="406"/>
      <c r="M8133" s="419">
        <v>46156</v>
      </c>
    </row>
    <row r="8134" spans="1:13">
      <c r="A8134" s="418">
        <v>5001</v>
      </c>
      <c r="B8134" s="418">
        <v>410038</v>
      </c>
      <c r="C8134" s="418">
        <v>3000</v>
      </c>
      <c r="D8134" s="406">
        <v>94352026</v>
      </c>
      <c r="E8134" s="406" t="s">
        <v>257</v>
      </c>
      <c r="F8134" s="418">
        <v>325</v>
      </c>
      <c r="G8134" s="419">
        <v>46153</v>
      </c>
      <c r="H8134" s="419">
        <v>46157</v>
      </c>
      <c r="I8134" s="406" t="s">
        <v>15</v>
      </c>
      <c r="J8134" s="406" t="s">
        <v>1346</v>
      </c>
      <c r="K8134" s="420" t="b">
        <v>0</v>
      </c>
      <c r="L8134" s="406"/>
      <c r="M8134" s="419">
        <v>46157</v>
      </c>
    </row>
    <row r="8135" spans="1:13">
      <c r="A8135" s="418">
        <v>5001</v>
      </c>
      <c r="B8135" s="418">
        <v>410038</v>
      </c>
      <c r="C8135" s="418">
        <v>3000</v>
      </c>
      <c r="D8135" s="406">
        <v>94362026</v>
      </c>
      <c r="E8135" s="406" t="s">
        <v>257</v>
      </c>
      <c r="F8135" s="418">
        <v>325</v>
      </c>
      <c r="G8135" s="419">
        <v>46153</v>
      </c>
      <c r="H8135" s="419">
        <v>46157</v>
      </c>
      <c r="I8135" s="406" t="s">
        <v>15</v>
      </c>
      <c r="J8135" s="406" t="s">
        <v>1346</v>
      </c>
      <c r="K8135" s="420" t="b">
        <v>0</v>
      </c>
      <c r="L8135" s="406"/>
      <c r="M8135" s="419">
        <v>46157</v>
      </c>
    </row>
    <row r="8136" spans="1:13">
      <c r="A8136" s="418">
        <v>5001</v>
      </c>
      <c r="B8136" s="418">
        <v>410038</v>
      </c>
      <c r="C8136" s="418">
        <v>3000</v>
      </c>
      <c r="D8136" s="406">
        <v>94372026</v>
      </c>
      <c r="E8136" s="406" t="s">
        <v>257</v>
      </c>
      <c r="F8136" s="418">
        <v>325</v>
      </c>
      <c r="G8136" s="419">
        <v>46153</v>
      </c>
      <c r="H8136" s="419">
        <v>46157</v>
      </c>
      <c r="I8136" s="406" t="s">
        <v>15</v>
      </c>
      <c r="J8136" s="406" t="s">
        <v>1346</v>
      </c>
      <c r="K8136" s="420" t="b">
        <v>0</v>
      </c>
      <c r="L8136" s="406"/>
      <c r="M8136" s="419">
        <v>46157</v>
      </c>
    </row>
    <row r="8137" spans="1:13">
      <c r="A8137" s="418">
        <v>5001</v>
      </c>
      <c r="B8137" s="418">
        <v>410038</v>
      </c>
      <c r="C8137" s="418">
        <v>3000</v>
      </c>
      <c r="D8137" s="406">
        <v>94382026</v>
      </c>
      <c r="E8137" s="406" t="s">
        <v>257</v>
      </c>
      <c r="F8137" s="418">
        <v>50</v>
      </c>
      <c r="G8137" s="419">
        <v>46153</v>
      </c>
      <c r="H8137" s="419">
        <v>46157</v>
      </c>
      <c r="I8137" s="406" t="s">
        <v>15</v>
      </c>
      <c r="J8137" s="406" t="s">
        <v>1346</v>
      </c>
      <c r="K8137" s="420" t="b">
        <v>0</v>
      </c>
      <c r="L8137" s="406"/>
      <c r="M8137" s="419">
        <v>46157</v>
      </c>
    </row>
    <row r="8138" spans="1:13">
      <c r="A8138" s="418">
        <v>5001</v>
      </c>
      <c r="B8138" s="418">
        <v>457216</v>
      </c>
      <c r="C8138" s="418">
        <v>3000</v>
      </c>
      <c r="D8138" s="406">
        <v>94492026</v>
      </c>
      <c r="E8138" s="406" t="s">
        <v>941</v>
      </c>
      <c r="F8138" s="418">
        <v>40</v>
      </c>
      <c r="G8138" s="419">
        <v>46171</v>
      </c>
      <c r="H8138" s="419">
        <v>46189</v>
      </c>
      <c r="I8138" s="406" t="s">
        <v>15</v>
      </c>
      <c r="J8138" s="406" t="s">
        <v>1346</v>
      </c>
      <c r="K8138" s="420" t="b">
        <v>0</v>
      </c>
      <c r="L8138" s="406"/>
      <c r="M8138" s="419">
        <v>46189</v>
      </c>
    </row>
    <row r="8139" spans="1:13">
      <c r="A8139" s="418">
        <v>5001</v>
      </c>
      <c r="B8139" s="418">
        <v>410007</v>
      </c>
      <c r="C8139" s="418">
        <v>3000</v>
      </c>
      <c r="D8139" s="406">
        <v>94512026</v>
      </c>
      <c r="E8139" s="406" t="s">
        <v>359</v>
      </c>
      <c r="F8139" s="418">
        <v>44</v>
      </c>
      <c r="G8139" s="419">
        <v>46154</v>
      </c>
      <c r="H8139" s="419">
        <v>46158</v>
      </c>
      <c r="I8139" s="406" t="s">
        <v>15</v>
      </c>
      <c r="J8139" s="406" t="s">
        <v>1346</v>
      </c>
      <c r="K8139" s="420" t="b">
        <v>0</v>
      </c>
      <c r="L8139" s="406"/>
      <c r="M8139" s="419">
        <v>46162</v>
      </c>
    </row>
    <row r="8140" spans="1:13">
      <c r="A8140" s="418">
        <v>5001</v>
      </c>
      <c r="B8140" s="418">
        <v>425403</v>
      </c>
      <c r="C8140" s="418">
        <v>3000</v>
      </c>
      <c r="D8140" s="406">
        <v>94562026</v>
      </c>
      <c r="E8140" s="406" t="s">
        <v>126</v>
      </c>
      <c r="F8140" s="418">
        <v>500</v>
      </c>
      <c r="G8140" s="419">
        <v>46153</v>
      </c>
      <c r="H8140" s="419">
        <v>46175</v>
      </c>
      <c r="I8140" s="406" t="s">
        <v>15</v>
      </c>
      <c r="J8140" s="406" t="s">
        <v>1346</v>
      </c>
      <c r="K8140" s="420" t="b">
        <v>0</v>
      </c>
      <c r="L8140" s="406"/>
      <c r="M8140" s="419">
        <v>46175</v>
      </c>
    </row>
    <row r="8141" spans="1:13">
      <c r="A8141" s="418">
        <v>5001</v>
      </c>
      <c r="B8141" s="418">
        <v>470170</v>
      </c>
      <c r="C8141" s="418">
        <v>3000</v>
      </c>
      <c r="D8141" s="406">
        <v>94582026</v>
      </c>
      <c r="E8141" s="406" t="s">
        <v>632</v>
      </c>
      <c r="F8141" s="418">
        <v>200</v>
      </c>
      <c r="G8141" s="419">
        <v>46151</v>
      </c>
      <c r="H8141" s="419">
        <v>46156</v>
      </c>
      <c r="I8141" s="406" t="s">
        <v>15</v>
      </c>
      <c r="J8141" s="406" t="s">
        <v>1346</v>
      </c>
      <c r="K8141" s="420" t="b">
        <v>0</v>
      </c>
      <c r="L8141" s="406"/>
      <c r="M8141" s="419">
        <v>46156</v>
      </c>
    </row>
    <row r="8142" spans="1:13">
      <c r="A8142" s="418">
        <v>5001</v>
      </c>
      <c r="B8142" s="418">
        <v>438134</v>
      </c>
      <c r="C8142" s="418">
        <v>3000</v>
      </c>
      <c r="D8142" s="406">
        <v>94592026</v>
      </c>
      <c r="E8142" s="406" t="s">
        <v>504</v>
      </c>
      <c r="F8142" s="418">
        <v>350</v>
      </c>
      <c r="G8142" s="419">
        <v>46157</v>
      </c>
      <c r="H8142" s="419">
        <v>46162</v>
      </c>
      <c r="I8142" s="406" t="s">
        <v>15</v>
      </c>
      <c r="J8142" s="406" t="s">
        <v>1346</v>
      </c>
      <c r="K8142" s="420" t="b">
        <v>0</v>
      </c>
      <c r="L8142" s="406"/>
      <c r="M8142" s="419">
        <v>46162</v>
      </c>
    </row>
    <row r="8143" spans="1:13">
      <c r="A8143" s="418">
        <v>5001</v>
      </c>
      <c r="B8143" s="418">
        <v>458062</v>
      </c>
      <c r="C8143" s="418">
        <v>3000</v>
      </c>
      <c r="D8143" s="406">
        <v>94602026</v>
      </c>
      <c r="E8143" s="406" t="s">
        <v>626</v>
      </c>
      <c r="F8143" s="418">
        <v>5</v>
      </c>
      <c r="G8143" s="419">
        <v>46151</v>
      </c>
      <c r="H8143" s="419">
        <v>46156</v>
      </c>
      <c r="I8143" s="406" t="s">
        <v>15</v>
      </c>
      <c r="J8143" s="406" t="s">
        <v>1346</v>
      </c>
      <c r="K8143" s="420" t="b">
        <v>0</v>
      </c>
      <c r="L8143" s="406"/>
      <c r="M8143" s="419">
        <v>46156</v>
      </c>
    </row>
    <row r="8144" spans="1:13">
      <c r="A8144" s="418">
        <v>5001</v>
      </c>
      <c r="B8144" s="418">
        <v>448868</v>
      </c>
      <c r="C8144" s="418">
        <v>3000</v>
      </c>
      <c r="D8144" s="406">
        <v>95212026</v>
      </c>
      <c r="E8144" s="406" t="s">
        <v>227</v>
      </c>
      <c r="F8144" s="418">
        <v>550</v>
      </c>
      <c r="G8144" s="419">
        <v>46155</v>
      </c>
      <c r="H8144" s="419">
        <v>46172</v>
      </c>
      <c r="I8144" s="406" t="s">
        <v>15</v>
      </c>
      <c r="J8144" s="406" t="s">
        <v>1346</v>
      </c>
      <c r="K8144" s="420" t="b">
        <v>0</v>
      </c>
      <c r="L8144" s="406"/>
      <c r="M8144" s="419">
        <v>46175</v>
      </c>
    </row>
    <row r="8145" spans="1:13">
      <c r="A8145" s="418">
        <v>5001</v>
      </c>
      <c r="B8145" s="418">
        <v>471198</v>
      </c>
      <c r="C8145" s="418">
        <v>3000</v>
      </c>
      <c r="D8145" s="406">
        <v>95762026</v>
      </c>
      <c r="E8145" s="406" t="s">
        <v>656</v>
      </c>
      <c r="F8145" s="418">
        <v>50</v>
      </c>
      <c r="G8145" s="419">
        <v>46161</v>
      </c>
      <c r="H8145" s="419">
        <v>46191</v>
      </c>
      <c r="I8145" s="406" t="s">
        <v>15</v>
      </c>
      <c r="J8145" s="406" t="s">
        <v>1346</v>
      </c>
      <c r="K8145" s="420" t="b">
        <v>0</v>
      </c>
      <c r="L8145" s="406"/>
      <c r="M8145" s="419">
        <v>46192</v>
      </c>
    </row>
    <row r="8146" spans="1:13">
      <c r="A8146" s="418">
        <v>5001</v>
      </c>
      <c r="B8146" s="418">
        <v>485268</v>
      </c>
      <c r="C8146" s="418">
        <v>3000</v>
      </c>
      <c r="D8146" s="406">
        <v>95832026</v>
      </c>
      <c r="E8146" s="406" t="s">
        <v>720</v>
      </c>
      <c r="F8146" s="418">
        <v>25</v>
      </c>
      <c r="G8146" s="419">
        <v>46226</v>
      </c>
      <c r="H8146" s="419">
        <v>46245</v>
      </c>
      <c r="I8146" s="406" t="s">
        <v>15</v>
      </c>
      <c r="J8146" s="406" t="s">
        <v>1346</v>
      </c>
      <c r="K8146" s="420" t="b">
        <v>0</v>
      </c>
      <c r="L8146" s="406"/>
      <c r="M8146" s="419">
        <v>46246</v>
      </c>
    </row>
    <row r="8147" spans="1:13">
      <c r="A8147" s="418">
        <v>5001</v>
      </c>
      <c r="B8147" s="418">
        <v>438035</v>
      </c>
      <c r="C8147" s="418">
        <v>3000</v>
      </c>
      <c r="D8147" s="406">
        <v>95852026</v>
      </c>
      <c r="E8147" s="406" t="s">
        <v>115</v>
      </c>
      <c r="F8147" s="418">
        <v>272</v>
      </c>
      <c r="G8147" s="419">
        <v>46153</v>
      </c>
      <c r="H8147" s="419">
        <v>46155</v>
      </c>
      <c r="I8147" s="406" t="s">
        <v>15</v>
      </c>
      <c r="J8147" s="406" t="s">
        <v>1346</v>
      </c>
      <c r="K8147" s="420" t="b">
        <v>0</v>
      </c>
      <c r="L8147" s="406"/>
      <c r="M8147" s="419">
        <v>46155</v>
      </c>
    </row>
    <row r="8148" spans="1:13">
      <c r="A8148" s="418">
        <v>5001</v>
      </c>
      <c r="B8148" s="418">
        <v>438054</v>
      </c>
      <c r="C8148" s="418">
        <v>3000</v>
      </c>
      <c r="D8148" s="406">
        <v>95862026</v>
      </c>
      <c r="E8148" s="406" t="s">
        <v>141</v>
      </c>
      <c r="F8148" s="418">
        <v>200</v>
      </c>
      <c r="G8148" s="419">
        <v>46156</v>
      </c>
      <c r="H8148" s="419">
        <v>46156</v>
      </c>
      <c r="I8148" s="406" t="s">
        <v>15</v>
      </c>
      <c r="J8148" s="406" t="s">
        <v>1346</v>
      </c>
      <c r="K8148" s="420" t="b">
        <v>0</v>
      </c>
      <c r="L8148" s="406"/>
      <c r="M8148" s="419">
        <v>46156</v>
      </c>
    </row>
    <row r="8149" spans="1:13">
      <c r="A8149" s="418">
        <v>5001</v>
      </c>
      <c r="B8149" s="418">
        <v>456974</v>
      </c>
      <c r="C8149" s="418">
        <v>3000</v>
      </c>
      <c r="D8149" s="406">
        <v>95902026</v>
      </c>
      <c r="E8149" s="406" t="s">
        <v>992</v>
      </c>
      <c r="F8149" s="418">
        <v>408</v>
      </c>
      <c r="G8149" s="419">
        <v>46157</v>
      </c>
      <c r="H8149" s="419">
        <v>46161</v>
      </c>
      <c r="I8149" s="406" t="s">
        <v>15</v>
      </c>
      <c r="J8149" s="406" t="s">
        <v>1346</v>
      </c>
      <c r="K8149" s="420" t="b">
        <v>0</v>
      </c>
      <c r="L8149" s="406"/>
      <c r="M8149" s="419">
        <v>46161</v>
      </c>
    </row>
    <row r="8150" spans="1:13">
      <c r="A8150" s="418">
        <v>5001</v>
      </c>
      <c r="B8150" s="418">
        <v>485167</v>
      </c>
      <c r="C8150" s="418">
        <v>3000</v>
      </c>
      <c r="D8150" s="406">
        <v>95912026</v>
      </c>
      <c r="E8150" s="406" t="s">
        <v>721</v>
      </c>
      <c r="F8150" s="418">
        <v>4</v>
      </c>
      <c r="G8150" s="419">
        <v>46230</v>
      </c>
      <c r="H8150" s="419">
        <v>46245</v>
      </c>
      <c r="I8150" s="406" t="s">
        <v>15</v>
      </c>
      <c r="J8150" s="406" t="s">
        <v>1346</v>
      </c>
      <c r="K8150" s="420" t="b">
        <v>0</v>
      </c>
      <c r="L8150" s="406"/>
      <c r="M8150" s="419">
        <v>46246</v>
      </c>
    </row>
    <row r="8151" spans="1:13">
      <c r="A8151" s="418">
        <v>5001</v>
      </c>
      <c r="B8151" s="418">
        <v>485167</v>
      </c>
      <c r="C8151" s="418">
        <v>3000</v>
      </c>
      <c r="D8151" s="406">
        <v>95922026</v>
      </c>
      <c r="E8151" s="406" t="s">
        <v>721</v>
      </c>
      <c r="F8151" s="418">
        <v>15</v>
      </c>
      <c r="G8151" s="419">
        <v>46230</v>
      </c>
      <c r="H8151" s="419">
        <v>46245</v>
      </c>
      <c r="I8151" s="406" t="s">
        <v>15</v>
      </c>
      <c r="J8151" s="406" t="s">
        <v>1346</v>
      </c>
      <c r="K8151" s="420" t="b">
        <v>0</v>
      </c>
      <c r="L8151" s="406"/>
      <c r="M8151" s="419">
        <v>46246</v>
      </c>
    </row>
    <row r="8152" spans="1:13">
      <c r="A8152" s="418">
        <v>5001</v>
      </c>
      <c r="B8152" s="418">
        <v>485167</v>
      </c>
      <c r="C8152" s="418">
        <v>3000</v>
      </c>
      <c r="D8152" s="406">
        <v>95932026</v>
      </c>
      <c r="E8152" s="406" t="s">
        <v>721</v>
      </c>
      <c r="F8152" s="418">
        <v>8</v>
      </c>
      <c r="G8152" s="419">
        <v>46230</v>
      </c>
      <c r="H8152" s="419">
        <v>46245</v>
      </c>
      <c r="I8152" s="406" t="s">
        <v>15</v>
      </c>
      <c r="J8152" s="406" t="s">
        <v>1346</v>
      </c>
      <c r="K8152" s="420" t="b">
        <v>0</v>
      </c>
      <c r="L8152" s="406"/>
      <c r="M8152" s="419">
        <v>46246</v>
      </c>
    </row>
    <row r="8153" spans="1:13">
      <c r="A8153" s="418">
        <v>5001</v>
      </c>
      <c r="B8153" s="418">
        <v>487472</v>
      </c>
      <c r="C8153" s="418">
        <v>3000</v>
      </c>
      <c r="D8153" s="406">
        <v>95942026</v>
      </c>
      <c r="E8153" s="406" t="s">
        <v>1388</v>
      </c>
      <c r="F8153" s="418">
        <v>91</v>
      </c>
      <c r="G8153" s="419">
        <v>46275</v>
      </c>
      <c r="H8153" s="419">
        <v>46280</v>
      </c>
      <c r="I8153" s="406" t="s">
        <v>15</v>
      </c>
      <c r="J8153" s="406" t="s">
        <v>1346</v>
      </c>
      <c r="K8153" s="420" t="b">
        <v>0</v>
      </c>
      <c r="L8153" s="406"/>
      <c r="M8153" s="419">
        <v>46280</v>
      </c>
    </row>
    <row r="8154" spans="1:13">
      <c r="A8154" s="418">
        <v>5001</v>
      </c>
      <c r="B8154" s="418">
        <v>485170</v>
      </c>
      <c r="C8154" s="418">
        <v>3000</v>
      </c>
      <c r="D8154" s="406">
        <v>95962026</v>
      </c>
      <c r="E8154" s="406" t="s">
        <v>715</v>
      </c>
      <c r="F8154" s="418">
        <v>25</v>
      </c>
      <c r="G8154" s="419">
        <v>46150</v>
      </c>
      <c r="H8154" s="419">
        <v>46156</v>
      </c>
      <c r="I8154" s="406" t="s">
        <v>15</v>
      </c>
      <c r="J8154" s="406" t="s">
        <v>1346</v>
      </c>
      <c r="K8154" s="420" t="b">
        <v>0</v>
      </c>
      <c r="L8154" s="406"/>
      <c r="M8154" s="419">
        <v>46156</v>
      </c>
    </row>
    <row r="8155" spans="1:13">
      <c r="A8155" s="418">
        <v>2017</v>
      </c>
      <c r="B8155" s="418">
        <v>464615</v>
      </c>
      <c r="C8155" s="418">
        <v>3010</v>
      </c>
      <c r="D8155" s="406">
        <v>9642026</v>
      </c>
      <c r="E8155" s="406" t="s">
        <v>1414</v>
      </c>
      <c r="F8155" s="418">
        <v>60</v>
      </c>
      <c r="G8155" s="419">
        <v>46189</v>
      </c>
      <c r="H8155" s="419">
        <v>46195</v>
      </c>
      <c r="I8155" s="406" t="s">
        <v>15</v>
      </c>
      <c r="J8155" s="406" t="s">
        <v>1346</v>
      </c>
      <c r="K8155" s="420" t="b">
        <v>0</v>
      </c>
      <c r="L8155" s="406"/>
      <c r="M8155" s="419">
        <v>46195</v>
      </c>
    </row>
    <row r="8156" spans="1:13">
      <c r="A8156" s="418">
        <v>5001</v>
      </c>
      <c r="B8156" s="418">
        <v>473502</v>
      </c>
      <c r="C8156" s="418">
        <v>3000</v>
      </c>
      <c r="D8156" s="406">
        <v>97622026</v>
      </c>
      <c r="E8156" s="406" t="s">
        <v>256</v>
      </c>
      <c r="F8156" s="418">
        <v>140</v>
      </c>
      <c r="G8156" s="419">
        <v>46162</v>
      </c>
      <c r="H8156" s="419">
        <v>46163</v>
      </c>
      <c r="I8156" s="406" t="s">
        <v>15</v>
      </c>
      <c r="J8156" s="406" t="s">
        <v>1346</v>
      </c>
      <c r="K8156" s="420" t="b">
        <v>0</v>
      </c>
      <c r="L8156" s="406"/>
      <c r="M8156" s="419">
        <v>46163</v>
      </c>
    </row>
    <row r="8157" spans="1:13">
      <c r="A8157" s="418">
        <v>5001</v>
      </c>
      <c r="B8157" s="418">
        <v>470698</v>
      </c>
      <c r="C8157" s="418">
        <v>3000</v>
      </c>
      <c r="D8157" s="406">
        <v>98382026</v>
      </c>
      <c r="E8157" s="406" t="s">
        <v>935</v>
      </c>
      <c r="F8157" s="418">
        <v>800</v>
      </c>
      <c r="G8157" s="419">
        <v>46158</v>
      </c>
      <c r="H8157" s="419">
        <v>46164</v>
      </c>
      <c r="I8157" s="406" t="s">
        <v>15</v>
      </c>
      <c r="J8157" s="406" t="s">
        <v>1346</v>
      </c>
      <c r="K8157" s="420" t="b">
        <v>0</v>
      </c>
      <c r="L8157" s="406"/>
      <c r="M8157" s="419">
        <v>46164</v>
      </c>
    </row>
    <row r="8158" spans="1:13">
      <c r="A8158" s="418">
        <v>5001</v>
      </c>
      <c r="B8158" s="418">
        <v>470203</v>
      </c>
      <c r="C8158" s="418">
        <v>3000</v>
      </c>
      <c r="D8158" s="406">
        <v>9852026</v>
      </c>
      <c r="E8158" s="406" t="s">
        <v>984</v>
      </c>
      <c r="F8158" s="418">
        <v>26</v>
      </c>
      <c r="G8158" s="419">
        <v>46074</v>
      </c>
      <c r="H8158" s="419">
        <v>46083</v>
      </c>
      <c r="I8158" s="406" t="s">
        <v>15</v>
      </c>
      <c r="J8158" s="406" t="s">
        <v>1346</v>
      </c>
      <c r="K8158" s="420" t="b">
        <v>0</v>
      </c>
      <c r="L8158" s="406"/>
      <c r="M8158" s="419">
        <v>46083</v>
      </c>
    </row>
    <row r="8159" spans="1:13">
      <c r="A8159" s="418">
        <v>5001</v>
      </c>
      <c r="B8159" s="418">
        <v>470203</v>
      </c>
      <c r="C8159" s="418">
        <v>3000</v>
      </c>
      <c r="D8159" s="406">
        <v>9862026</v>
      </c>
      <c r="E8159" s="406" t="s">
        <v>984</v>
      </c>
      <c r="F8159" s="418">
        <v>324</v>
      </c>
      <c r="G8159" s="419">
        <v>46115</v>
      </c>
      <c r="H8159" s="419">
        <v>46288</v>
      </c>
      <c r="I8159" s="406" t="s">
        <v>552</v>
      </c>
      <c r="J8159" s="406" t="s">
        <v>1346</v>
      </c>
      <c r="K8159" s="420" t="b">
        <v>0</v>
      </c>
      <c r="L8159" s="406"/>
      <c r="M8159" s="406"/>
    </row>
    <row r="8160" spans="1:13">
      <c r="A8160" s="418">
        <v>5001</v>
      </c>
      <c r="B8160" s="418">
        <v>410072</v>
      </c>
      <c r="C8160" s="418">
        <v>3000</v>
      </c>
      <c r="D8160" s="406">
        <v>98782026</v>
      </c>
      <c r="E8160" s="406" t="s">
        <v>30</v>
      </c>
      <c r="F8160" s="418">
        <v>15</v>
      </c>
      <c r="G8160" s="419">
        <v>46163</v>
      </c>
      <c r="H8160" s="419">
        <v>46164</v>
      </c>
      <c r="I8160" s="406" t="s">
        <v>15</v>
      </c>
      <c r="J8160" s="406" t="s">
        <v>1346</v>
      </c>
      <c r="K8160" s="420" t="b">
        <v>0</v>
      </c>
      <c r="L8160" s="406"/>
      <c r="M8160" s="419">
        <v>46169</v>
      </c>
    </row>
    <row r="8161" spans="1:13">
      <c r="A8161" s="418">
        <v>5001</v>
      </c>
      <c r="B8161" s="418">
        <v>438115</v>
      </c>
      <c r="C8161" s="418">
        <v>3000</v>
      </c>
      <c r="D8161" s="406">
        <v>99092026</v>
      </c>
      <c r="E8161" s="406" t="s">
        <v>755</v>
      </c>
      <c r="F8161" s="418">
        <v>180</v>
      </c>
      <c r="G8161" s="419">
        <v>46164</v>
      </c>
      <c r="H8161" s="419">
        <v>46176</v>
      </c>
      <c r="I8161" s="406" t="s">
        <v>15</v>
      </c>
      <c r="J8161" s="406" t="s">
        <v>1346</v>
      </c>
      <c r="K8161" s="420" t="b">
        <v>0</v>
      </c>
      <c r="L8161" s="406"/>
      <c r="M8161" s="419">
        <v>46177</v>
      </c>
    </row>
    <row r="8162" spans="1:13">
      <c r="A8162" s="418">
        <v>5001</v>
      </c>
      <c r="B8162" s="418">
        <v>438130</v>
      </c>
      <c r="C8162" s="418">
        <v>3000</v>
      </c>
      <c r="D8162" s="406">
        <v>99102026</v>
      </c>
      <c r="E8162" s="406" t="s">
        <v>609</v>
      </c>
      <c r="F8162" s="418">
        <v>525</v>
      </c>
      <c r="G8162" s="419">
        <v>46165</v>
      </c>
      <c r="H8162" s="419">
        <v>46168</v>
      </c>
      <c r="I8162" s="406" t="s">
        <v>15</v>
      </c>
      <c r="J8162" s="406" t="s">
        <v>1346</v>
      </c>
      <c r="K8162" s="420" t="b">
        <v>0</v>
      </c>
      <c r="L8162" s="406"/>
      <c r="M8162" s="419">
        <v>46168</v>
      </c>
    </row>
    <row r="8163" spans="1:13">
      <c r="A8163" s="418">
        <v>5001</v>
      </c>
      <c r="B8163" s="418">
        <v>439341</v>
      </c>
      <c r="C8163" s="418">
        <v>3000</v>
      </c>
      <c r="D8163" s="406">
        <v>99172026</v>
      </c>
      <c r="E8163" s="406" t="s">
        <v>518</v>
      </c>
      <c r="F8163" s="418">
        <v>325</v>
      </c>
      <c r="G8163" s="419">
        <v>46217</v>
      </c>
      <c r="H8163" s="419">
        <v>46227</v>
      </c>
      <c r="I8163" s="406" t="s">
        <v>15</v>
      </c>
      <c r="J8163" s="406" t="s">
        <v>1346</v>
      </c>
      <c r="K8163" s="420" t="b">
        <v>0</v>
      </c>
      <c r="L8163" s="406"/>
      <c r="M8163" s="419">
        <v>46227</v>
      </c>
    </row>
    <row r="8164" spans="1:13">
      <c r="A8164" s="418">
        <v>5001</v>
      </c>
      <c r="B8164" s="418">
        <v>438100</v>
      </c>
      <c r="C8164" s="418">
        <v>3000</v>
      </c>
      <c r="D8164" s="406">
        <v>99182026</v>
      </c>
      <c r="E8164" s="406" t="s">
        <v>513</v>
      </c>
      <c r="F8164" s="418">
        <v>20</v>
      </c>
      <c r="G8164" s="419">
        <v>46164</v>
      </c>
      <c r="H8164" s="419">
        <v>46167</v>
      </c>
      <c r="I8164" s="406" t="s">
        <v>15</v>
      </c>
      <c r="J8164" s="406" t="s">
        <v>1346</v>
      </c>
      <c r="K8164" s="420" t="b">
        <v>0</v>
      </c>
      <c r="L8164" s="406"/>
      <c r="M8164" s="419">
        <v>46167</v>
      </c>
    </row>
    <row r="8165" spans="1:13">
      <c r="A8165" s="418">
        <v>5001</v>
      </c>
      <c r="B8165" s="418">
        <v>485957</v>
      </c>
      <c r="C8165" s="418">
        <v>3000</v>
      </c>
      <c r="D8165" s="406">
        <v>99322026</v>
      </c>
      <c r="E8165" s="406" t="s">
        <v>637</v>
      </c>
      <c r="F8165" s="418">
        <v>96</v>
      </c>
      <c r="G8165" s="419">
        <v>46164</v>
      </c>
      <c r="H8165" s="419">
        <v>46183</v>
      </c>
      <c r="I8165" s="406" t="s">
        <v>15</v>
      </c>
      <c r="J8165" s="406" t="s">
        <v>1346</v>
      </c>
      <c r="K8165" s="420" t="b">
        <v>0</v>
      </c>
      <c r="L8165" s="406"/>
      <c r="M8165" s="419">
        <v>46195</v>
      </c>
    </row>
    <row r="8166" spans="1:13">
      <c r="A8166" s="418">
        <v>5001</v>
      </c>
      <c r="B8166" s="418">
        <v>451033</v>
      </c>
      <c r="C8166" s="418">
        <v>3000</v>
      </c>
      <c r="D8166" s="406">
        <v>99792026</v>
      </c>
      <c r="E8166" s="406" t="s">
        <v>116</v>
      </c>
      <c r="F8166" s="418">
        <v>2</v>
      </c>
      <c r="G8166" s="419">
        <v>46185</v>
      </c>
      <c r="H8166" s="419">
        <v>46211</v>
      </c>
      <c r="I8166" s="406" t="s">
        <v>15</v>
      </c>
      <c r="J8166" s="406" t="s">
        <v>1346</v>
      </c>
      <c r="K8166" s="420" t="b">
        <v>0</v>
      </c>
      <c r="L8166" s="406"/>
      <c r="M8166" s="419">
        <v>46212</v>
      </c>
    </row>
    <row r="8167" spans="1:13">
      <c r="A8167" s="418">
        <v>5001</v>
      </c>
      <c r="B8167" s="418">
        <v>422325</v>
      </c>
      <c r="C8167" s="418"/>
      <c r="D8167" s="406" t="s">
        <v>1415</v>
      </c>
      <c r="E8167" s="406" t="s">
        <v>1282</v>
      </c>
      <c r="F8167" s="418">
        <v>0</v>
      </c>
      <c r="G8167" s="419">
        <v>46072</v>
      </c>
      <c r="H8167" s="419">
        <v>46076</v>
      </c>
      <c r="I8167" s="406" t="s">
        <v>15</v>
      </c>
      <c r="J8167" s="406" t="s">
        <v>1346</v>
      </c>
      <c r="K8167" s="420" t="b">
        <v>0</v>
      </c>
      <c r="L8167" s="406"/>
      <c r="M8167" s="419">
        <v>46077</v>
      </c>
    </row>
    <row r="8168" spans="1:13">
      <c r="A8168" s="418">
        <v>5001</v>
      </c>
      <c r="B8168" s="418">
        <v>422328</v>
      </c>
      <c r="C8168" s="418">
        <v>3000</v>
      </c>
      <c r="D8168" s="406" t="s">
        <v>1416</v>
      </c>
      <c r="E8168" s="406" t="s">
        <v>1417</v>
      </c>
      <c r="F8168" s="418">
        <v>2</v>
      </c>
      <c r="G8168" s="419">
        <v>46076</v>
      </c>
      <c r="H8168" s="419">
        <v>46078</v>
      </c>
      <c r="I8168" s="406" t="s">
        <v>15</v>
      </c>
      <c r="J8168" s="406" t="s">
        <v>1346</v>
      </c>
      <c r="K8168" s="420" t="b">
        <v>0</v>
      </c>
      <c r="L8168" s="406"/>
      <c r="M8168" s="419">
        <v>46080</v>
      </c>
    </row>
    <row r="8169" spans="1:13">
      <c r="A8169" s="418">
        <v>5001</v>
      </c>
      <c r="B8169" s="418">
        <v>422323</v>
      </c>
      <c r="C8169" s="418">
        <v>3000</v>
      </c>
      <c r="D8169" s="406" t="s">
        <v>1418</v>
      </c>
      <c r="E8169" s="406" t="s">
        <v>1280</v>
      </c>
      <c r="F8169" s="418"/>
      <c r="G8169" s="419">
        <v>46125</v>
      </c>
      <c r="H8169" s="419">
        <v>46129</v>
      </c>
      <c r="I8169" s="406" t="s">
        <v>15</v>
      </c>
      <c r="J8169" s="406" t="s">
        <v>1346</v>
      </c>
      <c r="K8169" s="420" t="b">
        <v>0</v>
      </c>
      <c r="L8169" s="406"/>
      <c r="M8169" s="419">
        <v>46137</v>
      </c>
    </row>
    <row r="8170" spans="1:13">
      <c r="A8170" s="418">
        <v>5001</v>
      </c>
      <c r="B8170" s="418">
        <v>422325</v>
      </c>
      <c r="C8170" s="418"/>
      <c r="D8170" s="406" t="s">
        <v>1419</v>
      </c>
      <c r="E8170" s="406" t="s">
        <v>1282</v>
      </c>
      <c r="F8170" s="418">
        <v>0</v>
      </c>
      <c r="G8170" s="419">
        <v>46137</v>
      </c>
      <c r="H8170" s="419">
        <v>46141</v>
      </c>
      <c r="I8170" s="406" t="s">
        <v>15</v>
      </c>
      <c r="J8170" s="406" t="s">
        <v>1346</v>
      </c>
      <c r="K8170" s="420" t="b">
        <v>0</v>
      </c>
      <c r="L8170" s="406"/>
      <c r="M8170" s="419">
        <v>46142</v>
      </c>
    </row>
    <row r="8171" spans="1:13">
      <c r="A8171" s="418">
        <v>5001</v>
      </c>
      <c r="B8171" s="418">
        <v>480122</v>
      </c>
      <c r="C8171" s="418">
        <v>3000</v>
      </c>
      <c r="D8171" s="406" t="s">
        <v>1420</v>
      </c>
      <c r="E8171" s="406" t="s">
        <v>1307</v>
      </c>
      <c r="F8171" s="418">
        <v>500</v>
      </c>
      <c r="G8171" s="419">
        <v>46153</v>
      </c>
      <c r="H8171" s="419">
        <v>46156</v>
      </c>
      <c r="I8171" s="406" t="s">
        <v>15</v>
      </c>
      <c r="J8171" s="406" t="s">
        <v>1346</v>
      </c>
      <c r="K8171" s="420" t="b">
        <v>0</v>
      </c>
      <c r="L8171" s="406"/>
      <c r="M8171" s="419">
        <v>46160</v>
      </c>
    </row>
    <row r="8172" spans="1:13">
      <c r="A8172" s="418">
        <v>5001</v>
      </c>
      <c r="B8172" s="418">
        <v>439237</v>
      </c>
      <c r="C8172" s="418"/>
      <c r="D8172" s="406" t="s">
        <v>1421</v>
      </c>
      <c r="E8172" s="406" t="s">
        <v>1219</v>
      </c>
      <c r="F8172" s="418">
        <v>0</v>
      </c>
      <c r="G8172" s="419">
        <v>46209</v>
      </c>
      <c r="H8172" s="419">
        <v>46227</v>
      </c>
      <c r="I8172" s="406" t="s">
        <v>15</v>
      </c>
      <c r="J8172" s="406" t="s">
        <v>1346</v>
      </c>
      <c r="K8172" s="420" t="b">
        <v>0</v>
      </c>
      <c r="L8172" s="406"/>
      <c r="M8172" s="419">
        <v>46235</v>
      </c>
    </row>
    <row r="8173" spans="1:13">
      <c r="A8173" s="418">
        <v>5001</v>
      </c>
      <c r="B8173" s="418">
        <v>472490</v>
      </c>
      <c r="C8173" s="418">
        <v>3000</v>
      </c>
      <c r="D8173" s="406">
        <v>100612026</v>
      </c>
      <c r="E8173" s="406" t="s">
        <v>569</v>
      </c>
      <c r="F8173" s="418">
        <v>195</v>
      </c>
      <c r="G8173" s="419">
        <v>46163</v>
      </c>
      <c r="H8173" s="419">
        <v>46185</v>
      </c>
      <c r="I8173" s="406" t="s">
        <v>15</v>
      </c>
      <c r="J8173" s="406" t="s">
        <v>1422</v>
      </c>
      <c r="K8173" s="420" t="b">
        <v>0</v>
      </c>
      <c r="L8173" s="406"/>
      <c r="M8173" s="419">
        <v>46188</v>
      </c>
    </row>
    <row r="8174" spans="1:13">
      <c r="A8174" s="418">
        <v>5001</v>
      </c>
      <c r="B8174" s="418">
        <v>472490</v>
      </c>
      <c r="C8174" s="418">
        <v>3000</v>
      </c>
      <c r="D8174" s="406">
        <v>100622026</v>
      </c>
      <c r="E8174" s="406" t="s">
        <v>569</v>
      </c>
      <c r="F8174" s="418">
        <v>195</v>
      </c>
      <c r="G8174" s="419">
        <v>46161</v>
      </c>
      <c r="H8174" s="419">
        <v>46184</v>
      </c>
      <c r="I8174" s="406" t="s">
        <v>15</v>
      </c>
      <c r="J8174" s="406" t="s">
        <v>1422</v>
      </c>
      <c r="K8174" s="420" t="b">
        <v>0</v>
      </c>
      <c r="L8174" s="406"/>
      <c r="M8174" s="419">
        <v>46185</v>
      </c>
    </row>
    <row r="8175" spans="1:13">
      <c r="A8175" s="418">
        <v>5001</v>
      </c>
      <c r="B8175" s="418">
        <v>472490</v>
      </c>
      <c r="C8175" s="418">
        <v>3000</v>
      </c>
      <c r="D8175" s="406">
        <v>100632026</v>
      </c>
      <c r="E8175" s="406" t="s">
        <v>569</v>
      </c>
      <c r="F8175" s="418">
        <v>195</v>
      </c>
      <c r="G8175" s="419">
        <v>46162</v>
      </c>
      <c r="H8175" s="419">
        <v>46184</v>
      </c>
      <c r="I8175" s="406" t="s">
        <v>15</v>
      </c>
      <c r="J8175" s="406" t="s">
        <v>1422</v>
      </c>
      <c r="K8175" s="420" t="b">
        <v>0</v>
      </c>
      <c r="L8175" s="406"/>
      <c r="M8175" s="419">
        <v>46185</v>
      </c>
    </row>
    <row r="8176" spans="1:13">
      <c r="A8176" s="418">
        <v>5001</v>
      </c>
      <c r="B8176" s="418">
        <v>472490</v>
      </c>
      <c r="C8176" s="418">
        <v>3000</v>
      </c>
      <c r="D8176" s="406">
        <v>100642026</v>
      </c>
      <c r="E8176" s="406" t="s">
        <v>569</v>
      </c>
      <c r="F8176" s="418">
        <v>195</v>
      </c>
      <c r="G8176" s="419">
        <v>46163</v>
      </c>
      <c r="H8176" s="419">
        <v>46184</v>
      </c>
      <c r="I8176" s="406" t="s">
        <v>15</v>
      </c>
      <c r="J8176" s="406" t="s">
        <v>1422</v>
      </c>
      <c r="K8176" s="420" t="b">
        <v>0</v>
      </c>
      <c r="L8176" s="406"/>
      <c r="M8176" s="419">
        <v>46185</v>
      </c>
    </row>
    <row r="8177" spans="1:13">
      <c r="A8177" s="418">
        <v>5001</v>
      </c>
      <c r="B8177" s="418">
        <v>472490</v>
      </c>
      <c r="C8177" s="418">
        <v>3000</v>
      </c>
      <c r="D8177" s="406">
        <v>100652026</v>
      </c>
      <c r="E8177" s="406" t="s">
        <v>569</v>
      </c>
      <c r="F8177" s="418">
        <v>195</v>
      </c>
      <c r="G8177" s="419">
        <v>46163</v>
      </c>
      <c r="H8177" s="419">
        <v>46184</v>
      </c>
      <c r="I8177" s="406" t="s">
        <v>15</v>
      </c>
      <c r="J8177" s="406" t="s">
        <v>1422</v>
      </c>
      <c r="K8177" s="420" t="b">
        <v>0</v>
      </c>
      <c r="L8177" s="406"/>
      <c r="M8177" s="419">
        <v>46188</v>
      </c>
    </row>
    <row r="8178" spans="1:13">
      <c r="A8178" s="418">
        <v>5001</v>
      </c>
      <c r="B8178" s="418">
        <v>472490</v>
      </c>
      <c r="C8178" s="418">
        <v>3000</v>
      </c>
      <c r="D8178" s="406">
        <v>100662026</v>
      </c>
      <c r="E8178" s="406" t="s">
        <v>569</v>
      </c>
      <c r="F8178" s="418">
        <v>195</v>
      </c>
      <c r="G8178" s="419">
        <v>46163</v>
      </c>
      <c r="H8178" s="419">
        <v>46184</v>
      </c>
      <c r="I8178" s="406" t="s">
        <v>15</v>
      </c>
      <c r="J8178" s="406" t="s">
        <v>1422</v>
      </c>
      <c r="K8178" s="420" t="b">
        <v>0</v>
      </c>
      <c r="L8178" s="406"/>
      <c r="M8178" s="419">
        <v>46188</v>
      </c>
    </row>
    <row r="8179" spans="1:13">
      <c r="A8179" s="418">
        <v>5001</v>
      </c>
      <c r="B8179" s="418">
        <v>465082</v>
      </c>
      <c r="C8179" s="418">
        <v>3000</v>
      </c>
      <c r="D8179" s="406">
        <v>100672026</v>
      </c>
      <c r="E8179" s="406" t="s">
        <v>542</v>
      </c>
      <c r="F8179" s="418">
        <v>250</v>
      </c>
      <c r="G8179" s="419">
        <v>46153</v>
      </c>
      <c r="H8179" s="419">
        <v>46168</v>
      </c>
      <c r="I8179" s="406" t="s">
        <v>15</v>
      </c>
      <c r="J8179" s="406" t="s">
        <v>1422</v>
      </c>
      <c r="K8179" s="420" t="b">
        <v>0</v>
      </c>
      <c r="L8179" s="406"/>
      <c r="M8179" s="419">
        <v>46169</v>
      </c>
    </row>
    <row r="8180" spans="1:13">
      <c r="A8180" s="418">
        <v>5001</v>
      </c>
      <c r="B8180" s="418">
        <v>465082</v>
      </c>
      <c r="C8180" s="418">
        <v>3000</v>
      </c>
      <c r="D8180" s="406">
        <v>100682026</v>
      </c>
      <c r="E8180" s="406" t="s">
        <v>542</v>
      </c>
      <c r="F8180" s="418">
        <v>500</v>
      </c>
      <c r="G8180" s="419">
        <v>46153</v>
      </c>
      <c r="H8180" s="419">
        <v>46168</v>
      </c>
      <c r="I8180" s="406" t="s">
        <v>15</v>
      </c>
      <c r="J8180" s="406" t="s">
        <v>1422</v>
      </c>
      <c r="K8180" s="420" t="b">
        <v>0</v>
      </c>
      <c r="L8180" s="406"/>
      <c r="M8180" s="419">
        <v>46169</v>
      </c>
    </row>
    <row r="8181" spans="1:13">
      <c r="A8181" s="418">
        <v>5001</v>
      </c>
      <c r="B8181" s="418">
        <v>465082</v>
      </c>
      <c r="C8181" s="418">
        <v>3000</v>
      </c>
      <c r="D8181" s="406">
        <v>100692026</v>
      </c>
      <c r="E8181" s="406" t="s">
        <v>542</v>
      </c>
      <c r="F8181" s="418">
        <v>50</v>
      </c>
      <c r="G8181" s="419">
        <v>46153</v>
      </c>
      <c r="H8181" s="419">
        <v>46168</v>
      </c>
      <c r="I8181" s="406" t="s">
        <v>15</v>
      </c>
      <c r="J8181" s="406" t="s">
        <v>1422</v>
      </c>
      <c r="K8181" s="420" t="b">
        <v>0</v>
      </c>
      <c r="L8181" s="406"/>
      <c r="M8181" s="419">
        <v>46169</v>
      </c>
    </row>
    <row r="8182" spans="1:13">
      <c r="A8182" s="418">
        <v>5001</v>
      </c>
      <c r="B8182" s="418">
        <v>458259</v>
      </c>
      <c r="C8182" s="418">
        <v>3000</v>
      </c>
      <c r="D8182" s="406">
        <v>100972026</v>
      </c>
      <c r="E8182" s="406" t="s">
        <v>223</v>
      </c>
      <c r="F8182" s="418">
        <v>25</v>
      </c>
      <c r="G8182" s="419">
        <v>46169</v>
      </c>
      <c r="H8182" s="419">
        <v>46169</v>
      </c>
      <c r="I8182" s="406" t="s">
        <v>15</v>
      </c>
      <c r="J8182" s="406" t="s">
        <v>1422</v>
      </c>
      <c r="K8182" s="420" t="b">
        <v>0</v>
      </c>
      <c r="L8182" s="406"/>
      <c r="M8182" s="419">
        <v>46169</v>
      </c>
    </row>
    <row r="8183" spans="1:13">
      <c r="A8183" s="418">
        <v>5001</v>
      </c>
      <c r="B8183" s="418">
        <v>462567</v>
      </c>
      <c r="C8183" s="418">
        <v>3000</v>
      </c>
      <c r="D8183" s="406">
        <v>100982026</v>
      </c>
      <c r="E8183" s="406" t="s">
        <v>396</v>
      </c>
      <c r="F8183" s="418">
        <v>150</v>
      </c>
      <c r="G8183" s="419">
        <v>46162</v>
      </c>
      <c r="H8183" s="419">
        <v>46164</v>
      </c>
      <c r="I8183" s="406" t="s">
        <v>15</v>
      </c>
      <c r="J8183" s="406" t="s">
        <v>1422</v>
      </c>
      <c r="K8183" s="420" t="b">
        <v>0</v>
      </c>
      <c r="L8183" s="406"/>
      <c r="M8183" s="419">
        <v>46175</v>
      </c>
    </row>
    <row r="8184" spans="1:13">
      <c r="A8184" s="418">
        <v>5001</v>
      </c>
      <c r="B8184" s="418">
        <v>408606</v>
      </c>
      <c r="C8184" s="418">
        <v>3000</v>
      </c>
      <c r="D8184" s="406">
        <v>100992026</v>
      </c>
      <c r="E8184" s="406" t="s">
        <v>454</v>
      </c>
      <c r="F8184" s="418">
        <v>400</v>
      </c>
      <c r="G8184" s="419">
        <v>46158</v>
      </c>
      <c r="H8184" s="419">
        <v>46163</v>
      </c>
      <c r="I8184" s="406" t="s">
        <v>15</v>
      </c>
      <c r="J8184" s="406" t="s">
        <v>1422</v>
      </c>
      <c r="K8184" s="420" t="b">
        <v>0</v>
      </c>
      <c r="L8184" s="406"/>
      <c r="M8184" s="419">
        <v>46163</v>
      </c>
    </row>
    <row r="8185" spans="1:13">
      <c r="A8185" s="418">
        <v>5001</v>
      </c>
      <c r="B8185" s="418">
        <v>478233</v>
      </c>
      <c r="C8185" s="418">
        <v>3000</v>
      </c>
      <c r="D8185" s="406">
        <v>101002026</v>
      </c>
      <c r="E8185" s="406" t="s">
        <v>163</v>
      </c>
      <c r="F8185" s="418">
        <v>30</v>
      </c>
      <c r="G8185" s="419">
        <v>46155</v>
      </c>
      <c r="H8185" s="419">
        <v>46160</v>
      </c>
      <c r="I8185" s="406" t="s">
        <v>15</v>
      </c>
      <c r="J8185" s="406" t="s">
        <v>1422</v>
      </c>
      <c r="K8185" s="420" t="b">
        <v>0</v>
      </c>
      <c r="L8185" s="406"/>
      <c r="M8185" s="419">
        <v>46160</v>
      </c>
    </row>
    <row r="8186" spans="1:13">
      <c r="A8186" s="418">
        <v>5001</v>
      </c>
      <c r="B8186" s="418">
        <v>438103</v>
      </c>
      <c r="C8186" s="418">
        <v>3000</v>
      </c>
      <c r="D8186" s="406">
        <v>101012026</v>
      </c>
      <c r="E8186" s="406" t="s">
        <v>26</v>
      </c>
      <c r="F8186" s="418">
        <v>35</v>
      </c>
      <c r="G8186" s="419">
        <v>46171</v>
      </c>
      <c r="H8186" s="419">
        <v>46174</v>
      </c>
      <c r="I8186" s="406" t="s">
        <v>15</v>
      </c>
      <c r="J8186" s="406" t="s">
        <v>1422</v>
      </c>
      <c r="K8186" s="420" t="b">
        <v>0</v>
      </c>
      <c r="L8186" s="406"/>
      <c r="M8186" s="419">
        <v>46174</v>
      </c>
    </row>
    <row r="8187" spans="1:13">
      <c r="A8187" s="418">
        <v>5001</v>
      </c>
      <c r="B8187" s="418">
        <v>473180</v>
      </c>
      <c r="C8187" s="418">
        <v>3000</v>
      </c>
      <c r="D8187" s="406">
        <v>101032026</v>
      </c>
      <c r="E8187" s="406" t="s">
        <v>209</v>
      </c>
      <c r="F8187" s="418">
        <v>1</v>
      </c>
      <c r="G8187" s="419">
        <v>46182</v>
      </c>
      <c r="H8187" s="419">
        <v>46191</v>
      </c>
      <c r="I8187" s="406" t="s">
        <v>15</v>
      </c>
      <c r="J8187" s="406" t="s">
        <v>1422</v>
      </c>
      <c r="K8187" s="420" t="b">
        <v>0</v>
      </c>
      <c r="L8187" s="406"/>
      <c r="M8187" s="419">
        <v>46191</v>
      </c>
    </row>
    <row r="8188" spans="1:13">
      <c r="A8188" s="418">
        <v>5001</v>
      </c>
      <c r="B8188" s="418">
        <v>415164</v>
      </c>
      <c r="C8188" s="418">
        <v>3000</v>
      </c>
      <c r="D8188" s="406">
        <v>101042026</v>
      </c>
      <c r="E8188" s="406" t="s">
        <v>1423</v>
      </c>
      <c r="F8188" s="418">
        <v>50</v>
      </c>
      <c r="G8188" s="419">
        <v>46172</v>
      </c>
      <c r="H8188" s="419">
        <v>46175</v>
      </c>
      <c r="I8188" s="406" t="s">
        <v>15</v>
      </c>
      <c r="J8188" s="406" t="s">
        <v>1422</v>
      </c>
      <c r="K8188" s="420" t="b">
        <v>0</v>
      </c>
      <c r="L8188" s="406"/>
      <c r="M8188" s="419">
        <v>46177</v>
      </c>
    </row>
    <row r="8189" spans="1:13">
      <c r="A8189" s="418">
        <v>5001</v>
      </c>
      <c r="B8189" s="418">
        <v>454448</v>
      </c>
      <c r="C8189" s="418">
        <v>3000</v>
      </c>
      <c r="D8189" s="406">
        <v>101052026</v>
      </c>
      <c r="E8189" s="406" t="s">
        <v>1167</v>
      </c>
      <c r="F8189" s="418">
        <v>25</v>
      </c>
      <c r="G8189" s="419">
        <v>46157</v>
      </c>
      <c r="H8189" s="419">
        <v>46161</v>
      </c>
      <c r="I8189" s="406" t="s">
        <v>15</v>
      </c>
      <c r="J8189" s="406" t="s">
        <v>1422</v>
      </c>
      <c r="K8189" s="420" t="b">
        <v>0</v>
      </c>
      <c r="L8189" s="406"/>
      <c r="M8189" s="419">
        <v>46161</v>
      </c>
    </row>
    <row r="8190" spans="1:13">
      <c r="A8190" s="418">
        <v>5001</v>
      </c>
      <c r="B8190" s="418">
        <v>470526</v>
      </c>
      <c r="C8190" s="418">
        <v>3000</v>
      </c>
      <c r="D8190" s="406">
        <v>101062026</v>
      </c>
      <c r="E8190" s="406" t="s">
        <v>1055</v>
      </c>
      <c r="F8190" s="418">
        <v>125</v>
      </c>
      <c r="G8190" s="419">
        <v>46155</v>
      </c>
      <c r="H8190" s="419">
        <v>46156</v>
      </c>
      <c r="I8190" s="406" t="s">
        <v>15</v>
      </c>
      <c r="J8190" s="406" t="s">
        <v>1422</v>
      </c>
      <c r="K8190" s="420" t="b">
        <v>0</v>
      </c>
      <c r="L8190" s="406"/>
      <c r="M8190" s="419">
        <v>46156</v>
      </c>
    </row>
    <row r="8191" spans="1:13">
      <c r="A8191" s="418">
        <v>5001</v>
      </c>
      <c r="B8191" s="418">
        <v>462789</v>
      </c>
      <c r="C8191" s="418">
        <v>3000</v>
      </c>
      <c r="D8191" s="406">
        <v>101082026</v>
      </c>
      <c r="E8191" s="406" t="s">
        <v>759</v>
      </c>
      <c r="F8191" s="418">
        <v>10</v>
      </c>
      <c r="G8191" s="419">
        <v>46157</v>
      </c>
      <c r="H8191" s="419">
        <v>46161</v>
      </c>
      <c r="I8191" s="406" t="s">
        <v>15</v>
      </c>
      <c r="J8191" s="406" t="s">
        <v>1422</v>
      </c>
      <c r="K8191" s="420" t="b">
        <v>0</v>
      </c>
      <c r="L8191" s="406"/>
      <c r="M8191" s="419">
        <v>46161</v>
      </c>
    </row>
    <row r="8192" spans="1:13">
      <c r="A8192" s="418">
        <v>5001</v>
      </c>
      <c r="B8192" s="418">
        <v>461957</v>
      </c>
      <c r="C8192" s="418">
        <v>3000</v>
      </c>
      <c r="D8192" s="406">
        <v>101092026</v>
      </c>
      <c r="E8192" s="406" t="s">
        <v>27</v>
      </c>
      <c r="F8192" s="418">
        <v>234</v>
      </c>
      <c r="G8192" s="419">
        <v>46164</v>
      </c>
      <c r="H8192" s="419">
        <v>46176</v>
      </c>
      <c r="I8192" s="406" t="s">
        <v>15</v>
      </c>
      <c r="J8192" s="406" t="s">
        <v>1422</v>
      </c>
      <c r="K8192" s="420" t="b">
        <v>0</v>
      </c>
      <c r="L8192" s="406"/>
      <c r="M8192" s="419">
        <v>46176</v>
      </c>
    </row>
    <row r="8193" spans="1:13">
      <c r="A8193" s="418">
        <v>5001</v>
      </c>
      <c r="B8193" s="418">
        <v>409927</v>
      </c>
      <c r="C8193" s="418">
        <v>3000</v>
      </c>
      <c r="D8193" s="406">
        <v>101142026</v>
      </c>
      <c r="E8193" s="406" t="s">
        <v>365</v>
      </c>
      <c r="F8193" s="418">
        <v>6</v>
      </c>
      <c r="G8193" s="419">
        <v>46162</v>
      </c>
      <c r="H8193" s="419">
        <v>46165</v>
      </c>
      <c r="I8193" s="406" t="s">
        <v>15</v>
      </c>
      <c r="J8193" s="406" t="s">
        <v>1422</v>
      </c>
      <c r="K8193" s="420" t="b">
        <v>0</v>
      </c>
      <c r="L8193" s="406"/>
      <c r="M8193" s="419">
        <v>46169</v>
      </c>
    </row>
    <row r="8194" spans="1:13">
      <c r="A8194" s="418">
        <v>5001</v>
      </c>
      <c r="B8194" s="418">
        <v>410072</v>
      </c>
      <c r="C8194" s="418">
        <v>3000</v>
      </c>
      <c r="D8194" s="406">
        <v>101192026</v>
      </c>
      <c r="E8194" s="406" t="s">
        <v>30</v>
      </c>
      <c r="F8194" s="418">
        <v>5</v>
      </c>
      <c r="G8194" s="419">
        <v>46242</v>
      </c>
      <c r="H8194" s="419">
        <v>46248</v>
      </c>
      <c r="I8194" s="406" t="s">
        <v>15</v>
      </c>
      <c r="J8194" s="406" t="s">
        <v>1422</v>
      </c>
      <c r="K8194" s="420" t="b">
        <v>0</v>
      </c>
      <c r="L8194" s="406"/>
      <c r="M8194" s="419">
        <v>46255</v>
      </c>
    </row>
    <row r="8195" spans="1:13">
      <c r="A8195" s="418">
        <v>5001</v>
      </c>
      <c r="B8195" s="418">
        <v>410072</v>
      </c>
      <c r="C8195" s="418">
        <v>3000</v>
      </c>
      <c r="D8195" s="406">
        <v>101202026</v>
      </c>
      <c r="E8195" s="406" t="s">
        <v>30</v>
      </c>
      <c r="F8195" s="418">
        <v>5</v>
      </c>
      <c r="G8195" s="419">
        <v>46200</v>
      </c>
      <c r="H8195" s="419">
        <v>46202</v>
      </c>
      <c r="I8195" s="406" t="s">
        <v>15</v>
      </c>
      <c r="J8195" s="406" t="s">
        <v>1422</v>
      </c>
      <c r="K8195" s="420" t="b">
        <v>0</v>
      </c>
      <c r="L8195" s="406"/>
      <c r="M8195" s="419">
        <v>46205</v>
      </c>
    </row>
    <row r="8196" spans="1:13">
      <c r="A8196" s="418">
        <v>5001</v>
      </c>
      <c r="B8196" s="418">
        <v>410072</v>
      </c>
      <c r="C8196" s="418">
        <v>3000</v>
      </c>
      <c r="D8196" s="406">
        <v>101212026</v>
      </c>
      <c r="E8196" s="406" t="s">
        <v>30</v>
      </c>
      <c r="F8196" s="418">
        <v>10</v>
      </c>
      <c r="G8196" s="419">
        <v>46188</v>
      </c>
      <c r="H8196" s="419">
        <v>46190</v>
      </c>
      <c r="I8196" s="406" t="s">
        <v>15</v>
      </c>
      <c r="J8196" s="406" t="s">
        <v>1422</v>
      </c>
      <c r="K8196" s="420" t="b">
        <v>0</v>
      </c>
      <c r="L8196" s="406"/>
      <c r="M8196" s="419">
        <v>46193</v>
      </c>
    </row>
    <row r="8197" spans="1:13">
      <c r="A8197" s="418">
        <v>5001</v>
      </c>
      <c r="B8197" s="418">
        <v>465343</v>
      </c>
      <c r="C8197" s="418">
        <v>3000</v>
      </c>
      <c r="D8197" s="406">
        <v>101452026</v>
      </c>
      <c r="E8197" s="406" t="s">
        <v>1424</v>
      </c>
      <c r="F8197" s="418">
        <v>102</v>
      </c>
      <c r="G8197" s="419">
        <v>46155</v>
      </c>
      <c r="H8197" s="419">
        <v>46170</v>
      </c>
      <c r="I8197" s="406" t="s">
        <v>15</v>
      </c>
      <c r="J8197" s="406" t="s">
        <v>1422</v>
      </c>
      <c r="K8197" s="420" t="b">
        <v>0</v>
      </c>
      <c r="L8197" s="406"/>
      <c r="M8197" s="419">
        <v>46170</v>
      </c>
    </row>
    <row r="8198" spans="1:13">
      <c r="A8198" s="418">
        <v>5001</v>
      </c>
      <c r="B8198" s="418">
        <v>465343</v>
      </c>
      <c r="C8198" s="418">
        <v>3000</v>
      </c>
      <c r="D8198" s="406">
        <v>101462026</v>
      </c>
      <c r="E8198" s="406" t="s">
        <v>1424</v>
      </c>
      <c r="F8198" s="418">
        <v>136</v>
      </c>
      <c r="G8198" s="419">
        <v>46155</v>
      </c>
      <c r="H8198" s="419">
        <v>46170</v>
      </c>
      <c r="I8198" s="406" t="s">
        <v>15</v>
      </c>
      <c r="J8198" s="406" t="s">
        <v>1422</v>
      </c>
      <c r="K8198" s="420" t="b">
        <v>0</v>
      </c>
      <c r="L8198" s="406"/>
      <c r="M8198" s="419">
        <v>46170</v>
      </c>
    </row>
    <row r="8199" spans="1:13">
      <c r="A8199" s="418">
        <v>5001</v>
      </c>
      <c r="B8199" s="418">
        <v>465343</v>
      </c>
      <c r="C8199" s="418">
        <v>3000</v>
      </c>
      <c r="D8199" s="406">
        <v>101472026</v>
      </c>
      <c r="E8199" s="406" t="s">
        <v>1424</v>
      </c>
      <c r="F8199" s="418">
        <v>118</v>
      </c>
      <c r="G8199" s="419">
        <v>46156</v>
      </c>
      <c r="H8199" s="419">
        <v>46170</v>
      </c>
      <c r="I8199" s="406" t="s">
        <v>15</v>
      </c>
      <c r="J8199" s="406" t="s">
        <v>1422</v>
      </c>
      <c r="K8199" s="420" t="b">
        <v>0</v>
      </c>
      <c r="L8199" s="406"/>
      <c r="M8199" s="419">
        <v>46171</v>
      </c>
    </row>
    <row r="8200" spans="1:13">
      <c r="A8200" s="418">
        <v>5001</v>
      </c>
      <c r="B8200" s="418">
        <v>465343</v>
      </c>
      <c r="C8200" s="418">
        <v>3000</v>
      </c>
      <c r="D8200" s="406">
        <v>101482026</v>
      </c>
      <c r="E8200" s="406" t="s">
        <v>1424</v>
      </c>
      <c r="F8200" s="418">
        <v>137</v>
      </c>
      <c r="G8200" s="419">
        <v>46156</v>
      </c>
      <c r="H8200" s="419">
        <v>46170</v>
      </c>
      <c r="I8200" s="406" t="s">
        <v>15</v>
      </c>
      <c r="J8200" s="406" t="s">
        <v>1422</v>
      </c>
      <c r="K8200" s="420" t="b">
        <v>0</v>
      </c>
      <c r="L8200" s="406"/>
      <c r="M8200" s="419">
        <v>46171</v>
      </c>
    </row>
    <row r="8201" spans="1:13">
      <c r="A8201" s="418">
        <v>5001</v>
      </c>
      <c r="B8201" s="418">
        <v>465343</v>
      </c>
      <c r="C8201" s="418">
        <v>3000</v>
      </c>
      <c r="D8201" s="406">
        <v>101492026</v>
      </c>
      <c r="E8201" s="406" t="s">
        <v>1424</v>
      </c>
      <c r="F8201" s="418">
        <v>36</v>
      </c>
      <c r="G8201" s="419">
        <v>46155</v>
      </c>
      <c r="H8201" s="419">
        <v>46170</v>
      </c>
      <c r="I8201" s="406" t="s">
        <v>15</v>
      </c>
      <c r="J8201" s="406" t="s">
        <v>1422</v>
      </c>
      <c r="K8201" s="420" t="b">
        <v>0</v>
      </c>
      <c r="L8201" s="406"/>
      <c r="M8201" s="419">
        <v>46171</v>
      </c>
    </row>
    <row r="8202" spans="1:13">
      <c r="A8202" s="418">
        <v>5001</v>
      </c>
      <c r="B8202" s="418">
        <v>465343</v>
      </c>
      <c r="C8202" s="418">
        <v>3000</v>
      </c>
      <c r="D8202" s="406">
        <v>101502026</v>
      </c>
      <c r="E8202" s="406" t="s">
        <v>1424</v>
      </c>
      <c r="F8202" s="418">
        <v>43</v>
      </c>
      <c r="G8202" s="419">
        <v>46155</v>
      </c>
      <c r="H8202" s="419">
        <v>46170</v>
      </c>
      <c r="I8202" s="406" t="s">
        <v>15</v>
      </c>
      <c r="J8202" s="406" t="s">
        <v>1422</v>
      </c>
      <c r="K8202" s="420" t="b">
        <v>0</v>
      </c>
      <c r="L8202" s="406"/>
      <c r="M8202" s="419">
        <v>46171</v>
      </c>
    </row>
    <row r="8203" spans="1:13">
      <c r="A8203" s="418">
        <v>2017</v>
      </c>
      <c r="B8203" s="418">
        <v>484824</v>
      </c>
      <c r="C8203" s="418">
        <v>3010</v>
      </c>
      <c r="D8203" s="406">
        <v>10152026</v>
      </c>
      <c r="E8203" s="406" t="s">
        <v>1086</v>
      </c>
      <c r="F8203" s="418">
        <v>350</v>
      </c>
      <c r="G8203" s="419">
        <v>46251</v>
      </c>
      <c r="H8203" s="419">
        <v>46256</v>
      </c>
      <c r="I8203" s="406" t="s">
        <v>15</v>
      </c>
      <c r="J8203" s="406" t="s">
        <v>1422</v>
      </c>
      <c r="K8203" s="420" t="b">
        <v>0</v>
      </c>
      <c r="L8203" s="406"/>
      <c r="M8203" s="419">
        <v>46256</v>
      </c>
    </row>
    <row r="8204" spans="1:13">
      <c r="A8204" s="418">
        <v>5001</v>
      </c>
      <c r="B8204" s="418">
        <v>471639</v>
      </c>
      <c r="C8204" s="418">
        <v>3000</v>
      </c>
      <c r="D8204" s="406">
        <v>101742026</v>
      </c>
      <c r="E8204" s="406" t="s">
        <v>1425</v>
      </c>
      <c r="F8204" s="418">
        <v>450</v>
      </c>
      <c r="G8204" s="419">
        <v>46158</v>
      </c>
      <c r="H8204" s="419">
        <v>46163</v>
      </c>
      <c r="I8204" s="406" t="s">
        <v>15</v>
      </c>
      <c r="J8204" s="406" t="s">
        <v>1422</v>
      </c>
      <c r="K8204" s="420" t="b">
        <v>0</v>
      </c>
      <c r="L8204" s="406"/>
      <c r="M8204" s="419">
        <v>46163</v>
      </c>
    </row>
    <row r="8205" spans="1:13">
      <c r="A8205" s="418">
        <v>5001</v>
      </c>
      <c r="B8205" s="418">
        <v>481034</v>
      </c>
      <c r="C8205" s="418">
        <v>3000</v>
      </c>
      <c r="D8205" s="406">
        <v>101752026</v>
      </c>
      <c r="E8205" s="406" t="s">
        <v>1426</v>
      </c>
      <c r="F8205" s="418">
        <v>275</v>
      </c>
      <c r="G8205" s="419">
        <v>46160</v>
      </c>
      <c r="H8205" s="419">
        <v>46162</v>
      </c>
      <c r="I8205" s="406" t="s">
        <v>15</v>
      </c>
      <c r="J8205" s="406" t="s">
        <v>1422</v>
      </c>
      <c r="K8205" s="420" t="b">
        <v>0</v>
      </c>
      <c r="L8205" s="406"/>
      <c r="M8205" s="419">
        <v>46202</v>
      </c>
    </row>
    <row r="8206" spans="1:13">
      <c r="A8206" s="418">
        <v>5001</v>
      </c>
      <c r="B8206" s="418">
        <v>481034</v>
      </c>
      <c r="C8206" s="418">
        <v>3000</v>
      </c>
      <c r="D8206" s="406">
        <v>101762026</v>
      </c>
      <c r="E8206" s="406" t="s">
        <v>1426</v>
      </c>
      <c r="F8206" s="418">
        <v>275</v>
      </c>
      <c r="G8206" s="419">
        <v>46160</v>
      </c>
      <c r="H8206" s="419">
        <v>46162</v>
      </c>
      <c r="I8206" s="406" t="s">
        <v>15</v>
      </c>
      <c r="J8206" s="406" t="s">
        <v>1422</v>
      </c>
      <c r="K8206" s="420" t="b">
        <v>0</v>
      </c>
      <c r="L8206" s="406"/>
      <c r="M8206" s="419">
        <v>46197</v>
      </c>
    </row>
    <row r="8207" spans="1:13">
      <c r="A8207" s="418">
        <v>5001</v>
      </c>
      <c r="B8207" s="418">
        <v>464617</v>
      </c>
      <c r="C8207" s="418">
        <v>3000</v>
      </c>
      <c r="D8207" s="406">
        <v>101772026</v>
      </c>
      <c r="E8207" s="406" t="s">
        <v>331</v>
      </c>
      <c r="F8207" s="418">
        <v>80</v>
      </c>
      <c r="G8207" s="419">
        <v>46163</v>
      </c>
      <c r="H8207" s="419">
        <v>46167</v>
      </c>
      <c r="I8207" s="406" t="s">
        <v>15</v>
      </c>
      <c r="J8207" s="406" t="s">
        <v>1422</v>
      </c>
      <c r="K8207" s="420" t="b">
        <v>0</v>
      </c>
      <c r="L8207" s="406"/>
      <c r="M8207" s="419">
        <v>46170</v>
      </c>
    </row>
    <row r="8208" spans="1:13">
      <c r="A8208" s="418">
        <v>5001</v>
      </c>
      <c r="B8208" s="418">
        <v>456973</v>
      </c>
      <c r="C8208" s="418">
        <v>3000</v>
      </c>
      <c r="D8208" s="406">
        <v>101782026</v>
      </c>
      <c r="E8208" s="406" t="s">
        <v>195</v>
      </c>
      <c r="F8208" s="418">
        <v>75</v>
      </c>
      <c r="G8208" s="419">
        <v>46157</v>
      </c>
      <c r="H8208" s="419">
        <v>46161</v>
      </c>
      <c r="I8208" s="406" t="s">
        <v>15</v>
      </c>
      <c r="J8208" s="406" t="s">
        <v>1422</v>
      </c>
      <c r="K8208" s="420" t="b">
        <v>0</v>
      </c>
      <c r="L8208" s="406"/>
      <c r="M8208" s="419">
        <v>46161</v>
      </c>
    </row>
    <row r="8209" spans="1:13">
      <c r="A8209" s="418">
        <v>5001</v>
      </c>
      <c r="B8209" s="418">
        <v>410093</v>
      </c>
      <c r="C8209" s="418">
        <v>3000</v>
      </c>
      <c r="D8209" s="406">
        <v>101812026</v>
      </c>
      <c r="E8209" s="406" t="s">
        <v>635</v>
      </c>
      <c r="F8209" s="418">
        <v>950</v>
      </c>
      <c r="G8209" s="419">
        <v>46164</v>
      </c>
      <c r="H8209" s="419">
        <v>46170</v>
      </c>
      <c r="I8209" s="406" t="s">
        <v>15</v>
      </c>
      <c r="J8209" s="406" t="s">
        <v>1422</v>
      </c>
      <c r="K8209" s="420" t="b">
        <v>0</v>
      </c>
      <c r="L8209" s="406"/>
      <c r="M8209" s="419">
        <v>46175</v>
      </c>
    </row>
    <row r="8210" spans="1:13">
      <c r="A8210" s="418">
        <v>5001</v>
      </c>
      <c r="B8210" s="418">
        <v>210899</v>
      </c>
      <c r="C8210" s="418">
        <v>3000</v>
      </c>
      <c r="D8210" s="406">
        <v>101822026</v>
      </c>
      <c r="E8210" s="406" t="s">
        <v>855</v>
      </c>
      <c r="F8210" s="418">
        <v>80</v>
      </c>
      <c r="G8210" s="419">
        <v>46167</v>
      </c>
      <c r="H8210" s="419">
        <v>46174</v>
      </c>
      <c r="I8210" s="406" t="s">
        <v>15</v>
      </c>
      <c r="J8210" s="406" t="s">
        <v>1422</v>
      </c>
      <c r="K8210" s="420" t="b">
        <v>0</v>
      </c>
      <c r="L8210" s="406"/>
      <c r="M8210" s="419">
        <v>46184</v>
      </c>
    </row>
    <row r="8211" spans="1:13">
      <c r="A8211" s="418">
        <v>5001</v>
      </c>
      <c r="B8211" s="418">
        <v>423601</v>
      </c>
      <c r="C8211" s="418">
        <v>3000</v>
      </c>
      <c r="D8211" s="406">
        <v>101832026</v>
      </c>
      <c r="E8211" s="406" t="s">
        <v>388</v>
      </c>
      <c r="F8211" s="418">
        <v>200</v>
      </c>
      <c r="G8211" s="419">
        <v>46170</v>
      </c>
      <c r="H8211" s="419">
        <v>46190</v>
      </c>
      <c r="I8211" s="406" t="s">
        <v>15</v>
      </c>
      <c r="J8211" s="406" t="s">
        <v>1422</v>
      </c>
      <c r="K8211" s="420" t="b">
        <v>0</v>
      </c>
      <c r="L8211" s="406"/>
      <c r="M8211" s="419">
        <v>46226</v>
      </c>
    </row>
    <row r="8212" spans="1:13">
      <c r="A8212" s="418">
        <v>5001</v>
      </c>
      <c r="B8212" s="418">
        <v>422311</v>
      </c>
      <c r="C8212" s="418">
        <v>3000</v>
      </c>
      <c r="D8212" s="406">
        <v>101842026</v>
      </c>
      <c r="E8212" s="406" t="s">
        <v>274</v>
      </c>
      <c r="F8212" s="418">
        <v>180</v>
      </c>
      <c r="G8212" s="419">
        <v>46167</v>
      </c>
      <c r="H8212" s="419">
        <v>46172</v>
      </c>
      <c r="I8212" s="406" t="s">
        <v>15</v>
      </c>
      <c r="J8212" s="406" t="s">
        <v>1422</v>
      </c>
      <c r="K8212" s="420" t="b">
        <v>0</v>
      </c>
      <c r="L8212" s="406"/>
      <c r="M8212" s="419">
        <v>46175</v>
      </c>
    </row>
    <row r="8213" spans="1:13">
      <c r="A8213" s="418">
        <v>5001</v>
      </c>
      <c r="B8213" s="418">
        <v>422454</v>
      </c>
      <c r="C8213" s="418">
        <v>3000</v>
      </c>
      <c r="D8213" s="406">
        <v>101852026</v>
      </c>
      <c r="E8213" s="406" t="s">
        <v>787</v>
      </c>
      <c r="F8213" s="418">
        <v>36</v>
      </c>
      <c r="G8213" s="419">
        <v>46162</v>
      </c>
      <c r="H8213" s="419">
        <v>46168</v>
      </c>
      <c r="I8213" s="406" t="s">
        <v>15</v>
      </c>
      <c r="J8213" s="406" t="s">
        <v>1422</v>
      </c>
      <c r="K8213" s="420" t="b">
        <v>0</v>
      </c>
      <c r="L8213" s="406"/>
      <c r="M8213" s="419">
        <v>46169</v>
      </c>
    </row>
    <row r="8214" spans="1:13">
      <c r="A8214" s="418">
        <v>5001</v>
      </c>
      <c r="B8214" s="418">
        <v>409970</v>
      </c>
      <c r="C8214" s="418">
        <v>3000</v>
      </c>
      <c r="D8214" s="406">
        <v>101862026</v>
      </c>
      <c r="E8214" s="406" t="s">
        <v>37</v>
      </c>
      <c r="F8214" s="418">
        <v>775</v>
      </c>
      <c r="G8214" s="419">
        <v>46160</v>
      </c>
      <c r="H8214" s="419">
        <v>46174</v>
      </c>
      <c r="I8214" s="406" t="s">
        <v>15</v>
      </c>
      <c r="J8214" s="406" t="s">
        <v>1422</v>
      </c>
      <c r="K8214" s="420" t="b">
        <v>0</v>
      </c>
      <c r="L8214" s="406"/>
      <c r="M8214" s="419">
        <v>46174</v>
      </c>
    </row>
    <row r="8215" spans="1:13">
      <c r="A8215" s="418">
        <v>5001</v>
      </c>
      <c r="B8215" s="418">
        <v>457350</v>
      </c>
      <c r="C8215" s="418">
        <v>3000</v>
      </c>
      <c r="D8215" s="406">
        <v>101872026</v>
      </c>
      <c r="E8215" s="406" t="s">
        <v>34</v>
      </c>
      <c r="F8215" s="418">
        <v>550</v>
      </c>
      <c r="G8215" s="419">
        <v>46212</v>
      </c>
      <c r="H8215" s="419">
        <v>46220</v>
      </c>
      <c r="I8215" s="406" t="s">
        <v>15</v>
      </c>
      <c r="J8215" s="406" t="s">
        <v>1422</v>
      </c>
      <c r="K8215" s="420" t="b">
        <v>0</v>
      </c>
      <c r="L8215" s="406"/>
      <c r="M8215" s="419">
        <v>46220</v>
      </c>
    </row>
    <row r="8216" spans="1:13">
      <c r="A8216" s="418">
        <v>5001</v>
      </c>
      <c r="B8216" s="418">
        <v>462572</v>
      </c>
      <c r="C8216" s="418">
        <v>3000</v>
      </c>
      <c r="D8216" s="406">
        <v>101882026</v>
      </c>
      <c r="E8216" s="406" t="s">
        <v>841</v>
      </c>
      <c r="F8216" s="418">
        <v>150</v>
      </c>
      <c r="G8216" s="419">
        <v>46158</v>
      </c>
      <c r="H8216" s="419">
        <v>46164</v>
      </c>
      <c r="I8216" s="406" t="s">
        <v>15</v>
      </c>
      <c r="J8216" s="406" t="s">
        <v>1422</v>
      </c>
      <c r="K8216" s="420" t="b">
        <v>0</v>
      </c>
      <c r="L8216" s="406"/>
      <c r="M8216" s="419">
        <v>46164</v>
      </c>
    </row>
    <row r="8217" spans="1:13">
      <c r="A8217" s="418">
        <v>5001</v>
      </c>
      <c r="B8217" s="418">
        <v>410221</v>
      </c>
      <c r="C8217" s="418">
        <v>3000</v>
      </c>
      <c r="D8217" s="406">
        <v>101892026</v>
      </c>
      <c r="E8217" s="406" t="s">
        <v>101</v>
      </c>
      <c r="F8217" s="418">
        <v>300</v>
      </c>
      <c r="G8217" s="419">
        <v>46199</v>
      </c>
      <c r="H8217" s="419">
        <v>46207</v>
      </c>
      <c r="I8217" s="406" t="s">
        <v>15</v>
      </c>
      <c r="J8217" s="406" t="s">
        <v>1422</v>
      </c>
      <c r="K8217" s="420" t="b">
        <v>0</v>
      </c>
      <c r="L8217" s="406"/>
      <c r="M8217" s="419">
        <v>46209</v>
      </c>
    </row>
    <row r="8218" spans="1:13">
      <c r="A8218" s="418">
        <v>5001</v>
      </c>
      <c r="B8218" s="418">
        <v>423535</v>
      </c>
      <c r="C8218" s="418">
        <v>3000</v>
      </c>
      <c r="D8218" s="406">
        <v>101902026</v>
      </c>
      <c r="E8218" s="406" t="s">
        <v>520</v>
      </c>
      <c r="F8218" s="418">
        <v>868</v>
      </c>
      <c r="G8218" s="419">
        <v>46162</v>
      </c>
      <c r="H8218" s="419">
        <v>46165</v>
      </c>
      <c r="I8218" s="406" t="s">
        <v>15</v>
      </c>
      <c r="J8218" s="406" t="s">
        <v>1422</v>
      </c>
      <c r="K8218" s="420" t="b">
        <v>0</v>
      </c>
      <c r="L8218" s="406"/>
      <c r="M8218" s="419">
        <v>46210</v>
      </c>
    </row>
    <row r="8219" spans="1:13">
      <c r="A8219" s="418">
        <v>5001</v>
      </c>
      <c r="B8219" s="418">
        <v>423535</v>
      </c>
      <c r="C8219" s="418">
        <v>3000</v>
      </c>
      <c r="D8219" s="406">
        <v>101912026</v>
      </c>
      <c r="E8219" s="406" t="s">
        <v>520</v>
      </c>
      <c r="F8219" s="418">
        <v>3</v>
      </c>
      <c r="G8219" s="419">
        <v>46167</v>
      </c>
      <c r="H8219" s="419">
        <v>46172</v>
      </c>
      <c r="I8219" s="406" t="s">
        <v>15</v>
      </c>
      <c r="J8219" s="406" t="s">
        <v>1422</v>
      </c>
      <c r="K8219" s="420" t="b">
        <v>0</v>
      </c>
      <c r="L8219" s="406"/>
      <c r="M8219" s="419">
        <v>46178</v>
      </c>
    </row>
    <row r="8220" spans="1:13">
      <c r="A8220" s="418">
        <v>5001</v>
      </c>
      <c r="B8220" s="418">
        <v>410087</v>
      </c>
      <c r="C8220" s="418">
        <v>3000</v>
      </c>
      <c r="D8220" s="406">
        <v>101922026</v>
      </c>
      <c r="E8220" s="406" t="s">
        <v>643</v>
      </c>
      <c r="F8220" s="418">
        <v>2</v>
      </c>
      <c r="G8220" s="419">
        <v>46160</v>
      </c>
      <c r="H8220" s="419">
        <v>46170</v>
      </c>
      <c r="I8220" s="406" t="s">
        <v>15</v>
      </c>
      <c r="J8220" s="406" t="s">
        <v>1422</v>
      </c>
      <c r="K8220" s="420" t="b">
        <v>0</v>
      </c>
      <c r="L8220" s="406"/>
      <c r="M8220" s="419">
        <v>46175</v>
      </c>
    </row>
    <row r="8221" spans="1:13">
      <c r="A8221" s="418">
        <v>5001</v>
      </c>
      <c r="B8221" s="418">
        <v>456968</v>
      </c>
      <c r="C8221" s="418">
        <v>3000</v>
      </c>
      <c r="D8221" s="406">
        <v>101992026</v>
      </c>
      <c r="E8221" s="406" t="s">
        <v>194</v>
      </c>
      <c r="F8221" s="418">
        <v>400</v>
      </c>
      <c r="G8221" s="419">
        <v>46160</v>
      </c>
      <c r="H8221" s="419">
        <v>46161</v>
      </c>
      <c r="I8221" s="406" t="s">
        <v>15</v>
      </c>
      <c r="J8221" s="406" t="s">
        <v>1422</v>
      </c>
      <c r="K8221" s="420" t="b">
        <v>0</v>
      </c>
      <c r="L8221" s="406"/>
      <c r="M8221" s="419">
        <v>46161</v>
      </c>
    </row>
    <row r="8222" spans="1:13">
      <c r="A8222" s="418">
        <v>5001</v>
      </c>
      <c r="B8222" s="418">
        <v>456968</v>
      </c>
      <c r="C8222" s="418">
        <v>3000</v>
      </c>
      <c r="D8222" s="406">
        <v>102002026</v>
      </c>
      <c r="E8222" s="406" t="s">
        <v>194</v>
      </c>
      <c r="F8222" s="418">
        <v>3</v>
      </c>
      <c r="G8222" s="419">
        <v>46158</v>
      </c>
      <c r="H8222" s="419">
        <v>46160</v>
      </c>
      <c r="I8222" s="406" t="s">
        <v>15</v>
      </c>
      <c r="J8222" s="406" t="s">
        <v>1422</v>
      </c>
      <c r="K8222" s="420" t="b">
        <v>0</v>
      </c>
      <c r="L8222" s="406"/>
      <c r="M8222" s="419">
        <v>46160</v>
      </c>
    </row>
    <row r="8223" spans="1:13">
      <c r="A8223" s="418">
        <v>5001</v>
      </c>
      <c r="B8223" s="418">
        <v>460664</v>
      </c>
      <c r="C8223" s="418">
        <v>3000</v>
      </c>
      <c r="D8223" s="406">
        <v>102022026</v>
      </c>
      <c r="E8223" s="406" t="s">
        <v>608</v>
      </c>
      <c r="F8223" s="418">
        <v>175</v>
      </c>
      <c r="G8223" s="419">
        <v>46162</v>
      </c>
      <c r="H8223" s="419">
        <v>46171</v>
      </c>
      <c r="I8223" s="406" t="s">
        <v>15</v>
      </c>
      <c r="J8223" s="406" t="s">
        <v>1422</v>
      </c>
      <c r="K8223" s="420" t="b">
        <v>0</v>
      </c>
      <c r="L8223" s="406"/>
      <c r="M8223" s="419">
        <v>46171</v>
      </c>
    </row>
    <row r="8224" spans="1:13">
      <c r="A8224" s="418">
        <v>2017</v>
      </c>
      <c r="B8224" s="418">
        <v>474105</v>
      </c>
      <c r="C8224" s="418">
        <v>3010</v>
      </c>
      <c r="D8224" s="406">
        <v>102025</v>
      </c>
      <c r="E8224" s="406" t="s">
        <v>546</v>
      </c>
      <c r="F8224" s="418">
        <v>4750</v>
      </c>
      <c r="G8224" s="419">
        <v>46107</v>
      </c>
      <c r="H8224" s="419">
        <v>46112</v>
      </c>
      <c r="I8224" s="406" t="s">
        <v>15</v>
      </c>
      <c r="J8224" s="406" t="s">
        <v>1422</v>
      </c>
      <c r="K8224" s="420" t="b">
        <v>0</v>
      </c>
      <c r="L8224" s="406"/>
      <c r="M8224" s="419">
        <v>46112</v>
      </c>
    </row>
    <row r="8225" spans="1:13">
      <c r="A8225" s="418">
        <v>5001</v>
      </c>
      <c r="B8225" s="418">
        <v>438115</v>
      </c>
      <c r="C8225" s="418">
        <v>3000</v>
      </c>
      <c r="D8225" s="406">
        <v>102032026</v>
      </c>
      <c r="E8225" s="406" t="s">
        <v>755</v>
      </c>
      <c r="F8225" s="418">
        <v>600</v>
      </c>
      <c r="G8225" s="419">
        <v>46158</v>
      </c>
      <c r="H8225" s="419">
        <v>46176</v>
      </c>
      <c r="I8225" s="406" t="s">
        <v>15</v>
      </c>
      <c r="J8225" s="406" t="s">
        <v>1422</v>
      </c>
      <c r="K8225" s="420" t="b">
        <v>0</v>
      </c>
      <c r="L8225" s="406"/>
      <c r="M8225" s="419">
        <v>46177</v>
      </c>
    </row>
    <row r="8226" spans="1:13">
      <c r="A8226" s="418">
        <v>5001</v>
      </c>
      <c r="B8226" s="418">
        <v>476367</v>
      </c>
      <c r="C8226" s="418">
        <v>3000</v>
      </c>
      <c r="D8226" s="406">
        <v>102092026</v>
      </c>
      <c r="E8226" s="406" t="s">
        <v>654</v>
      </c>
      <c r="F8226" s="418">
        <v>350</v>
      </c>
      <c r="G8226" s="419">
        <v>46168</v>
      </c>
      <c r="H8226" s="419">
        <v>46184</v>
      </c>
      <c r="I8226" s="406" t="s">
        <v>15</v>
      </c>
      <c r="J8226" s="406" t="s">
        <v>1422</v>
      </c>
      <c r="K8226" s="420" t="b">
        <v>0</v>
      </c>
      <c r="L8226" s="406"/>
      <c r="M8226" s="419">
        <v>46190</v>
      </c>
    </row>
    <row r="8227" spans="1:13">
      <c r="A8227" s="418">
        <v>5001</v>
      </c>
      <c r="B8227" s="418">
        <v>476367</v>
      </c>
      <c r="C8227" s="418">
        <v>3000</v>
      </c>
      <c r="D8227" s="406">
        <v>102102026</v>
      </c>
      <c r="E8227" s="406" t="s">
        <v>654</v>
      </c>
      <c r="F8227" s="418">
        <v>100</v>
      </c>
      <c r="G8227" s="419">
        <v>46168</v>
      </c>
      <c r="H8227" s="419">
        <v>46184</v>
      </c>
      <c r="I8227" s="406" t="s">
        <v>15</v>
      </c>
      <c r="J8227" s="406" t="s">
        <v>1422</v>
      </c>
      <c r="K8227" s="420" t="b">
        <v>0</v>
      </c>
      <c r="L8227" s="406"/>
      <c r="M8227" s="419">
        <v>46184</v>
      </c>
    </row>
    <row r="8228" spans="1:13">
      <c r="A8228" s="418">
        <v>5001</v>
      </c>
      <c r="B8228" s="418">
        <v>474231</v>
      </c>
      <c r="C8228" s="418">
        <v>3000</v>
      </c>
      <c r="D8228" s="406">
        <v>102182026</v>
      </c>
      <c r="E8228" s="406" t="s">
        <v>462</v>
      </c>
      <c r="F8228" s="418">
        <v>25</v>
      </c>
      <c r="G8228" s="419">
        <v>46157</v>
      </c>
      <c r="H8228" s="419">
        <v>46231</v>
      </c>
      <c r="I8228" s="406" t="s">
        <v>15</v>
      </c>
      <c r="J8228" s="406" t="s">
        <v>1422</v>
      </c>
      <c r="K8228" s="420" t="b">
        <v>0</v>
      </c>
      <c r="L8228" s="406"/>
      <c r="M8228" s="419">
        <v>46239</v>
      </c>
    </row>
    <row r="8229" spans="1:13">
      <c r="A8229" s="418">
        <v>5001</v>
      </c>
      <c r="B8229" s="418">
        <v>474231</v>
      </c>
      <c r="C8229" s="418">
        <v>3000</v>
      </c>
      <c r="D8229" s="406">
        <v>102192026</v>
      </c>
      <c r="E8229" s="406" t="s">
        <v>462</v>
      </c>
      <c r="F8229" s="418">
        <v>325</v>
      </c>
      <c r="G8229" s="419">
        <v>46157</v>
      </c>
      <c r="H8229" s="419">
        <v>46176</v>
      </c>
      <c r="I8229" s="406" t="s">
        <v>15</v>
      </c>
      <c r="J8229" s="406" t="s">
        <v>1422</v>
      </c>
      <c r="K8229" s="420" t="b">
        <v>0</v>
      </c>
      <c r="L8229" s="406"/>
      <c r="M8229" s="419">
        <v>46185</v>
      </c>
    </row>
    <row r="8230" spans="1:13">
      <c r="A8230" s="418">
        <v>5001</v>
      </c>
      <c r="B8230" s="418">
        <v>477641</v>
      </c>
      <c r="C8230" s="418">
        <v>3000</v>
      </c>
      <c r="D8230" s="406">
        <v>102202026</v>
      </c>
      <c r="E8230" s="406" t="s">
        <v>691</v>
      </c>
      <c r="F8230" s="418">
        <v>50</v>
      </c>
      <c r="G8230" s="419">
        <v>46157</v>
      </c>
      <c r="H8230" s="419">
        <v>46245</v>
      </c>
      <c r="I8230" s="406" t="s">
        <v>15</v>
      </c>
      <c r="J8230" s="406" t="s">
        <v>1422</v>
      </c>
      <c r="K8230" s="420" t="b">
        <v>0</v>
      </c>
      <c r="L8230" s="406"/>
      <c r="M8230" s="419">
        <v>46252</v>
      </c>
    </row>
    <row r="8231" spans="1:13">
      <c r="A8231" s="418">
        <v>5001</v>
      </c>
      <c r="B8231" s="418">
        <v>462455</v>
      </c>
      <c r="C8231" s="418">
        <v>3000</v>
      </c>
      <c r="D8231" s="406">
        <v>102212026</v>
      </c>
      <c r="E8231" s="406" t="s">
        <v>562</v>
      </c>
      <c r="F8231" s="418">
        <v>200</v>
      </c>
      <c r="G8231" s="419">
        <v>46155</v>
      </c>
      <c r="H8231" s="419">
        <v>46167</v>
      </c>
      <c r="I8231" s="406" t="s">
        <v>15</v>
      </c>
      <c r="J8231" s="406" t="s">
        <v>1422</v>
      </c>
      <c r="K8231" s="420" t="b">
        <v>0</v>
      </c>
      <c r="L8231" s="406"/>
      <c r="M8231" s="419">
        <v>46167</v>
      </c>
    </row>
    <row r="8232" spans="1:13">
      <c r="A8232" s="418">
        <v>5001</v>
      </c>
      <c r="B8232" s="418">
        <v>478553</v>
      </c>
      <c r="C8232" s="418">
        <v>3000</v>
      </c>
      <c r="D8232" s="406">
        <v>102392026</v>
      </c>
      <c r="E8232" s="406" t="s">
        <v>42</v>
      </c>
      <c r="F8232" s="418">
        <v>4</v>
      </c>
      <c r="G8232" s="419">
        <v>46238</v>
      </c>
      <c r="H8232" s="419">
        <v>46242</v>
      </c>
      <c r="I8232" s="406" t="s">
        <v>15</v>
      </c>
      <c r="J8232" s="406" t="s">
        <v>1422</v>
      </c>
      <c r="K8232" s="420" t="b">
        <v>0</v>
      </c>
      <c r="L8232" s="406"/>
      <c r="M8232" s="419">
        <v>46245</v>
      </c>
    </row>
    <row r="8233" spans="1:13">
      <c r="A8233" s="418">
        <v>5001</v>
      </c>
      <c r="B8233" s="418">
        <v>478553</v>
      </c>
      <c r="C8233" s="418">
        <v>3000</v>
      </c>
      <c r="D8233" s="406">
        <v>102402026</v>
      </c>
      <c r="E8233" s="406" t="s">
        <v>42</v>
      </c>
      <c r="F8233" s="418">
        <v>3</v>
      </c>
      <c r="G8233" s="419">
        <v>46240</v>
      </c>
      <c r="H8233" s="419">
        <v>46254</v>
      </c>
      <c r="I8233" s="406" t="s">
        <v>15</v>
      </c>
      <c r="J8233" s="406" t="s">
        <v>1422</v>
      </c>
      <c r="K8233" s="420" t="b">
        <v>0</v>
      </c>
      <c r="L8233" s="406"/>
      <c r="M8233" s="419">
        <v>46255</v>
      </c>
    </row>
    <row r="8234" spans="1:13">
      <c r="A8234" s="418">
        <v>5001</v>
      </c>
      <c r="B8234" s="418">
        <v>478553</v>
      </c>
      <c r="C8234" s="418">
        <v>3000</v>
      </c>
      <c r="D8234" s="406">
        <v>102452026</v>
      </c>
      <c r="E8234" s="406" t="s">
        <v>42</v>
      </c>
      <c r="F8234" s="418">
        <v>4</v>
      </c>
      <c r="G8234" s="419">
        <v>46239</v>
      </c>
      <c r="H8234" s="419">
        <v>46242</v>
      </c>
      <c r="I8234" s="406" t="s">
        <v>15</v>
      </c>
      <c r="J8234" s="406" t="s">
        <v>1422</v>
      </c>
      <c r="K8234" s="420" t="b">
        <v>0</v>
      </c>
      <c r="L8234" s="406"/>
      <c r="M8234" s="419">
        <v>46246</v>
      </c>
    </row>
    <row r="8235" spans="1:13">
      <c r="A8235" s="418">
        <v>5001</v>
      </c>
      <c r="B8235" s="418">
        <v>478553</v>
      </c>
      <c r="C8235" s="418">
        <v>3000</v>
      </c>
      <c r="D8235" s="406">
        <v>102462026</v>
      </c>
      <c r="E8235" s="406" t="s">
        <v>42</v>
      </c>
      <c r="F8235" s="418">
        <v>4</v>
      </c>
      <c r="G8235" s="419">
        <v>46247</v>
      </c>
      <c r="H8235" s="419">
        <v>46254</v>
      </c>
      <c r="I8235" s="406" t="s">
        <v>15</v>
      </c>
      <c r="J8235" s="406" t="s">
        <v>1422</v>
      </c>
      <c r="K8235" s="420" t="b">
        <v>0</v>
      </c>
      <c r="L8235" s="406"/>
      <c r="M8235" s="419">
        <v>46256</v>
      </c>
    </row>
    <row r="8236" spans="1:13">
      <c r="A8236" s="418">
        <v>5001</v>
      </c>
      <c r="B8236" s="418">
        <v>478553</v>
      </c>
      <c r="C8236" s="418">
        <v>3000</v>
      </c>
      <c r="D8236" s="406">
        <v>102472026</v>
      </c>
      <c r="E8236" s="406" t="s">
        <v>42</v>
      </c>
      <c r="F8236" s="418">
        <v>600</v>
      </c>
      <c r="G8236" s="419">
        <v>46259</v>
      </c>
      <c r="H8236" s="419">
        <v>46267</v>
      </c>
      <c r="I8236" s="406" t="s">
        <v>15</v>
      </c>
      <c r="J8236" s="406" t="s">
        <v>1422</v>
      </c>
      <c r="K8236" s="420" t="b">
        <v>0</v>
      </c>
      <c r="L8236" s="406"/>
      <c r="M8236" s="419">
        <v>46267</v>
      </c>
    </row>
    <row r="8237" spans="1:13">
      <c r="A8237" s="418">
        <v>5001</v>
      </c>
      <c r="B8237" s="418">
        <v>472277</v>
      </c>
      <c r="C8237" s="418">
        <v>3000</v>
      </c>
      <c r="D8237" s="406">
        <v>102702026</v>
      </c>
      <c r="E8237" s="406" t="s">
        <v>915</v>
      </c>
      <c r="F8237" s="418">
        <v>88</v>
      </c>
      <c r="G8237" s="406"/>
      <c r="H8237" s="406"/>
      <c r="I8237" s="406" t="s">
        <v>21</v>
      </c>
      <c r="J8237" s="406" t="s">
        <v>1422</v>
      </c>
      <c r="K8237" s="420" t="b">
        <v>0</v>
      </c>
      <c r="L8237" s="406"/>
      <c r="M8237" s="406"/>
    </row>
    <row r="8238" spans="1:13">
      <c r="A8238" s="418">
        <v>2017</v>
      </c>
      <c r="B8238" s="418">
        <v>474105</v>
      </c>
      <c r="C8238" s="418">
        <v>3010</v>
      </c>
      <c r="D8238" s="406">
        <v>10272026</v>
      </c>
      <c r="E8238" s="406" t="s">
        <v>546</v>
      </c>
      <c r="F8238" s="418">
        <v>1</v>
      </c>
      <c r="G8238" s="419">
        <v>46253</v>
      </c>
      <c r="H8238" s="406"/>
      <c r="I8238" s="406" t="s">
        <v>124</v>
      </c>
      <c r="J8238" s="406" t="s">
        <v>1422</v>
      </c>
      <c r="K8238" s="420" t="b">
        <v>0</v>
      </c>
      <c r="L8238" s="406"/>
      <c r="M8238" s="406"/>
    </row>
    <row r="8239" spans="1:13">
      <c r="A8239" s="418">
        <v>5001</v>
      </c>
      <c r="B8239" s="418">
        <v>478553</v>
      </c>
      <c r="C8239" s="418">
        <v>3000</v>
      </c>
      <c r="D8239" s="406">
        <v>102752026</v>
      </c>
      <c r="E8239" s="406" t="s">
        <v>42</v>
      </c>
      <c r="F8239" s="418">
        <v>4</v>
      </c>
      <c r="G8239" s="419">
        <v>46248</v>
      </c>
      <c r="H8239" s="419">
        <v>46267</v>
      </c>
      <c r="I8239" s="406" t="s">
        <v>15</v>
      </c>
      <c r="J8239" s="406" t="s">
        <v>1422</v>
      </c>
      <c r="K8239" s="420" t="b">
        <v>0</v>
      </c>
      <c r="L8239" s="406"/>
      <c r="M8239" s="419">
        <v>46267</v>
      </c>
    </row>
    <row r="8240" spans="1:13">
      <c r="A8240" s="418">
        <v>5001</v>
      </c>
      <c r="B8240" s="418">
        <v>478553</v>
      </c>
      <c r="C8240" s="418">
        <v>3000</v>
      </c>
      <c r="D8240" s="406">
        <v>102762026</v>
      </c>
      <c r="E8240" s="406" t="s">
        <v>42</v>
      </c>
      <c r="F8240" s="418">
        <v>3</v>
      </c>
      <c r="G8240" s="419">
        <v>46247</v>
      </c>
      <c r="H8240" s="419">
        <v>46254</v>
      </c>
      <c r="I8240" s="406" t="s">
        <v>15</v>
      </c>
      <c r="J8240" s="406" t="s">
        <v>1422</v>
      </c>
      <c r="K8240" s="420" t="b">
        <v>0</v>
      </c>
      <c r="L8240" s="406"/>
      <c r="M8240" s="419">
        <v>46259</v>
      </c>
    </row>
    <row r="8241" spans="1:13">
      <c r="A8241" s="418">
        <v>5001</v>
      </c>
      <c r="B8241" s="418">
        <v>478553</v>
      </c>
      <c r="C8241" s="418">
        <v>3000</v>
      </c>
      <c r="D8241" s="406">
        <v>102772026</v>
      </c>
      <c r="E8241" s="406" t="s">
        <v>42</v>
      </c>
      <c r="F8241" s="418">
        <v>600</v>
      </c>
      <c r="G8241" s="419">
        <v>46259</v>
      </c>
      <c r="H8241" s="419">
        <v>46267</v>
      </c>
      <c r="I8241" s="406" t="s">
        <v>15</v>
      </c>
      <c r="J8241" s="406" t="s">
        <v>1422</v>
      </c>
      <c r="K8241" s="420" t="b">
        <v>0</v>
      </c>
      <c r="L8241" s="406"/>
      <c r="M8241" s="419">
        <v>46267</v>
      </c>
    </row>
    <row r="8242" spans="1:13">
      <c r="A8242" s="418">
        <v>5001</v>
      </c>
      <c r="B8242" s="418">
        <v>423619</v>
      </c>
      <c r="C8242" s="418">
        <v>3000</v>
      </c>
      <c r="D8242" s="406">
        <v>102782026</v>
      </c>
      <c r="E8242" s="406" t="s">
        <v>867</v>
      </c>
      <c r="F8242" s="418">
        <v>1</v>
      </c>
      <c r="G8242" s="419">
        <v>46171</v>
      </c>
      <c r="H8242" s="419">
        <v>46175</v>
      </c>
      <c r="I8242" s="406" t="s">
        <v>15</v>
      </c>
      <c r="J8242" s="406" t="s">
        <v>1422</v>
      </c>
      <c r="K8242" s="420" t="b">
        <v>0</v>
      </c>
      <c r="L8242" s="406"/>
      <c r="M8242" s="419">
        <v>46178</v>
      </c>
    </row>
    <row r="8243" spans="1:13">
      <c r="A8243" s="418">
        <v>2017</v>
      </c>
      <c r="B8243" s="418">
        <v>474105</v>
      </c>
      <c r="C8243" s="418">
        <v>3010</v>
      </c>
      <c r="D8243" s="406">
        <v>10282026</v>
      </c>
      <c r="E8243" s="406" t="s">
        <v>546</v>
      </c>
      <c r="F8243" s="418">
        <v>975</v>
      </c>
      <c r="G8243" s="419">
        <v>46261</v>
      </c>
      <c r="H8243" s="406"/>
      <c r="I8243" s="406" t="s">
        <v>124</v>
      </c>
      <c r="J8243" s="406" t="s">
        <v>1422</v>
      </c>
      <c r="K8243" s="420" t="b">
        <v>0</v>
      </c>
      <c r="L8243" s="406"/>
      <c r="M8243" s="406"/>
    </row>
    <row r="8244" spans="1:13">
      <c r="A8244" s="418">
        <v>5001</v>
      </c>
      <c r="B8244" s="418">
        <v>410235</v>
      </c>
      <c r="C8244" s="418">
        <v>3000</v>
      </c>
      <c r="D8244" s="406">
        <v>102842026</v>
      </c>
      <c r="E8244" s="406" t="s">
        <v>73</v>
      </c>
      <c r="F8244" s="418">
        <v>12</v>
      </c>
      <c r="G8244" s="419">
        <v>46167</v>
      </c>
      <c r="H8244" s="419">
        <v>46175</v>
      </c>
      <c r="I8244" s="406" t="s">
        <v>15</v>
      </c>
      <c r="J8244" s="406" t="s">
        <v>1422</v>
      </c>
      <c r="K8244" s="420" t="b">
        <v>0</v>
      </c>
      <c r="L8244" s="406"/>
      <c r="M8244" s="419">
        <v>46178</v>
      </c>
    </row>
    <row r="8245" spans="1:13">
      <c r="A8245" s="418">
        <v>5001</v>
      </c>
      <c r="B8245" s="418">
        <v>422224</v>
      </c>
      <c r="C8245" s="418">
        <v>3000</v>
      </c>
      <c r="D8245" s="406">
        <v>102862026</v>
      </c>
      <c r="E8245" s="406" t="s">
        <v>46</v>
      </c>
      <c r="F8245" s="418">
        <v>20</v>
      </c>
      <c r="G8245" s="419">
        <v>46185</v>
      </c>
      <c r="H8245" s="419">
        <v>46191</v>
      </c>
      <c r="I8245" s="406" t="s">
        <v>15</v>
      </c>
      <c r="J8245" s="406" t="s">
        <v>1422</v>
      </c>
      <c r="K8245" s="420" t="b">
        <v>0</v>
      </c>
      <c r="L8245" s="406"/>
      <c r="M8245" s="419">
        <v>46205</v>
      </c>
    </row>
    <row r="8246" spans="1:13">
      <c r="A8246" s="418">
        <v>2017</v>
      </c>
      <c r="B8246" s="418">
        <v>474105</v>
      </c>
      <c r="C8246" s="418">
        <v>3010</v>
      </c>
      <c r="D8246" s="406">
        <v>10292026</v>
      </c>
      <c r="E8246" s="406" t="s">
        <v>546</v>
      </c>
      <c r="F8246" s="418">
        <v>2</v>
      </c>
      <c r="G8246" s="419">
        <v>46268</v>
      </c>
      <c r="H8246" s="406"/>
      <c r="I8246" s="406" t="s">
        <v>124</v>
      </c>
      <c r="J8246" s="406" t="s">
        <v>1422</v>
      </c>
      <c r="K8246" s="420" t="b">
        <v>0</v>
      </c>
      <c r="L8246" s="406"/>
      <c r="M8246" s="406"/>
    </row>
    <row r="8247" spans="1:13">
      <c r="A8247" s="418">
        <v>2017</v>
      </c>
      <c r="B8247" s="418">
        <v>474105</v>
      </c>
      <c r="C8247" s="418">
        <v>3010</v>
      </c>
      <c r="D8247" s="406">
        <v>10302026</v>
      </c>
      <c r="E8247" s="406" t="s">
        <v>546</v>
      </c>
      <c r="F8247" s="418">
        <v>1</v>
      </c>
      <c r="G8247" s="419">
        <v>46262</v>
      </c>
      <c r="H8247" s="406"/>
      <c r="I8247" s="406" t="s">
        <v>124</v>
      </c>
      <c r="J8247" s="406" t="s">
        <v>1422</v>
      </c>
      <c r="K8247" s="420" t="b">
        <v>0</v>
      </c>
      <c r="L8247" s="406"/>
      <c r="M8247" s="406"/>
    </row>
    <row r="8248" spans="1:13">
      <c r="A8248" s="418">
        <v>5001</v>
      </c>
      <c r="B8248" s="418">
        <v>410350</v>
      </c>
      <c r="C8248" s="418">
        <v>3000</v>
      </c>
      <c r="D8248" s="406">
        <v>103122026</v>
      </c>
      <c r="E8248" s="406" t="s">
        <v>48</v>
      </c>
      <c r="F8248" s="418">
        <v>100</v>
      </c>
      <c r="G8248" s="419">
        <v>46218</v>
      </c>
      <c r="H8248" s="419">
        <v>46228</v>
      </c>
      <c r="I8248" s="406" t="s">
        <v>15</v>
      </c>
      <c r="J8248" s="406" t="s">
        <v>1422</v>
      </c>
      <c r="K8248" s="420" t="b">
        <v>0</v>
      </c>
      <c r="L8248" s="406"/>
      <c r="M8248" s="419">
        <v>46228</v>
      </c>
    </row>
    <row r="8249" spans="1:13">
      <c r="A8249" s="418">
        <v>5001</v>
      </c>
      <c r="B8249" s="418">
        <v>410350</v>
      </c>
      <c r="C8249" s="418">
        <v>3000</v>
      </c>
      <c r="D8249" s="406">
        <v>103132026</v>
      </c>
      <c r="E8249" s="406" t="s">
        <v>48</v>
      </c>
      <c r="F8249" s="418">
        <v>100</v>
      </c>
      <c r="G8249" s="419">
        <v>46218</v>
      </c>
      <c r="H8249" s="419">
        <v>46228</v>
      </c>
      <c r="I8249" s="406" t="s">
        <v>15</v>
      </c>
      <c r="J8249" s="406" t="s">
        <v>1422</v>
      </c>
      <c r="K8249" s="420" t="b">
        <v>0</v>
      </c>
      <c r="L8249" s="406"/>
      <c r="M8249" s="419">
        <v>46228</v>
      </c>
    </row>
    <row r="8250" spans="1:13">
      <c r="A8250" s="418">
        <v>5001</v>
      </c>
      <c r="B8250" s="418">
        <v>410350</v>
      </c>
      <c r="C8250" s="418">
        <v>3000</v>
      </c>
      <c r="D8250" s="406">
        <v>103142026</v>
      </c>
      <c r="E8250" s="406" t="s">
        <v>48</v>
      </c>
      <c r="F8250" s="418">
        <v>100</v>
      </c>
      <c r="G8250" s="419">
        <v>46218</v>
      </c>
      <c r="H8250" s="419">
        <v>46228</v>
      </c>
      <c r="I8250" s="406" t="s">
        <v>15</v>
      </c>
      <c r="J8250" s="406" t="s">
        <v>1422</v>
      </c>
      <c r="K8250" s="420" t="b">
        <v>0</v>
      </c>
      <c r="L8250" s="406"/>
      <c r="M8250" s="419">
        <v>46228</v>
      </c>
    </row>
    <row r="8251" spans="1:13">
      <c r="A8251" s="418">
        <v>5001</v>
      </c>
      <c r="B8251" s="418">
        <v>410350</v>
      </c>
      <c r="C8251" s="418">
        <v>3000</v>
      </c>
      <c r="D8251" s="406">
        <v>103162026</v>
      </c>
      <c r="E8251" s="406" t="s">
        <v>48</v>
      </c>
      <c r="F8251" s="418">
        <v>100</v>
      </c>
      <c r="G8251" s="419">
        <v>46245</v>
      </c>
      <c r="H8251" s="419">
        <v>46249</v>
      </c>
      <c r="I8251" s="406" t="s">
        <v>15</v>
      </c>
      <c r="J8251" s="406" t="s">
        <v>1422</v>
      </c>
      <c r="K8251" s="420" t="b">
        <v>0</v>
      </c>
      <c r="L8251" s="406"/>
      <c r="M8251" s="419">
        <v>46249</v>
      </c>
    </row>
    <row r="8252" spans="1:13">
      <c r="A8252" s="418">
        <v>5001</v>
      </c>
      <c r="B8252" s="418">
        <v>410350</v>
      </c>
      <c r="C8252" s="418">
        <v>3000</v>
      </c>
      <c r="D8252" s="406">
        <v>103172026</v>
      </c>
      <c r="E8252" s="406" t="s">
        <v>48</v>
      </c>
      <c r="F8252" s="418">
        <v>100</v>
      </c>
      <c r="G8252" s="419">
        <v>46268</v>
      </c>
      <c r="H8252" s="419">
        <v>46280</v>
      </c>
      <c r="I8252" s="406" t="s">
        <v>15</v>
      </c>
      <c r="J8252" s="406" t="s">
        <v>1422</v>
      </c>
      <c r="K8252" s="420" t="b">
        <v>0</v>
      </c>
      <c r="L8252" s="406"/>
      <c r="M8252" s="419">
        <v>46280</v>
      </c>
    </row>
    <row r="8253" spans="1:13">
      <c r="A8253" s="418">
        <v>5001</v>
      </c>
      <c r="B8253" s="418">
        <v>410350</v>
      </c>
      <c r="C8253" s="418">
        <v>3000</v>
      </c>
      <c r="D8253" s="406">
        <v>103182026</v>
      </c>
      <c r="E8253" s="406" t="s">
        <v>48</v>
      </c>
      <c r="F8253" s="418">
        <v>100</v>
      </c>
      <c r="G8253" s="419">
        <v>46269</v>
      </c>
      <c r="H8253" s="419">
        <v>46280</v>
      </c>
      <c r="I8253" s="406" t="s">
        <v>15</v>
      </c>
      <c r="J8253" s="406" t="s">
        <v>1422</v>
      </c>
      <c r="K8253" s="420" t="b">
        <v>0</v>
      </c>
      <c r="L8253" s="406"/>
      <c r="M8253" s="419">
        <v>46280</v>
      </c>
    </row>
    <row r="8254" spans="1:13">
      <c r="A8254" s="418">
        <v>5001</v>
      </c>
      <c r="B8254" s="418">
        <v>410350</v>
      </c>
      <c r="C8254" s="418">
        <v>3000</v>
      </c>
      <c r="D8254" s="406">
        <v>103192026</v>
      </c>
      <c r="E8254" s="406" t="s">
        <v>48</v>
      </c>
      <c r="F8254" s="418">
        <v>100</v>
      </c>
      <c r="G8254" s="419">
        <v>46269</v>
      </c>
      <c r="H8254" s="419">
        <v>46280</v>
      </c>
      <c r="I8254" s="406" t="s">
        <v>15</v>
      </c>
      <c r="J8254" s="406" t="s">
        <v>1422</v>
      </c>
      <c r="K8254" s="420" t="b">
        <v>0</v>
      </c>
      <c r="L8254" s="406"/>
      <c r="M8254" s="419">
        <v>46280</v>
      </c>
    </row>
    <row r="8255" spans="1:13">
      <c r="A8255" s="418">
        <v>2017</v>
      </c>
      <c r="B8255" s="418">
        <v>483695</v>
      </c>
      <c r="C8255" s="418">
        <v>3010</v>
      </c>
      <c r="D8255" s="406">
        <v>10332026</v>
      </c>
      <c r="E8255" s="406" t="s">
        <v>1427</v>
      </c>
      <c r="F8255" s="418">
        <v>125</v>
      </c>
      <c r="G8255" s="419">
        <v>46227</v>
      </c>
      <c r="H8255" s="419">
        <v>46232</v>
      </c>
      <c r="I8255" s="406" t="s">
        <v>15</v>
      </c>
      <c r="J8255" s="406" t="s">
        <v>1422</v>
      </c>
      <c r="K8255" s="420" t="b">
        <v>0</v>
      </c>
      <c r="L8255" s="406"/>
      <c r="M8255" s="419">
        <v>46233</v>
      </c>
    </row>
    <row r="8256" spans="1:13">
      <c r="A8256" s="418">
        <v>2017</v>
      </c>
      <c r="B8256" s="418">
        <v>211404</v>
      </c>
      <c r="C8256" s="418">
        <v>3010</v>
      </c>
      <c r="D8256" s="406">
        <v>10342026</v>
      </c>
      <c r="E8256" s="406" t="s">
        <v>207</v>
      </c>
      <c r="F8256" s="418">
        <v>833</v>
      </c>
      <c r="G8256" s="419">
        <v>46199</v>
      </c>
      <c r="H8256" s="419">
        <v>46202</v>
      </c>
      <c r="I8256" s="406" t="s">
        <v>15</v>
      </c>
      <c r="J8256" s="406" t="s">
        <v>1422</v>
      </c>
      <c r="K8256" s="420" t="b">
        <v>0</v>
      </c>
      <c r="L8256" s="406"/>
      <c r="M8256" s="419">
        <v>46202</v>
      </c>
    </row>
    <row r="8257" spans="1:13">
      <c r="A8257" s="418">
        <v>2017</v>
      </c>
      <c r="B8257" s="418">
        <v>484032</v>
      </c>
      <c r="C8257" s="418">
        <v>3010</v>
      </c>
      <c r="D8257" s="406">
        <v>10352026</v>
      </c>
      <c r="E8257" s="406" t="s">
        <v>1428</v>
      </c>
      <c r="F8257" s="418">
        <v>200</v>
      </c>
      <c r="G8257" s="419">
        <v>46225</v>
      </c>
      <c r="H8257" s="419">
        <v>46231</v>
      </c>
      <c r="I8257" s="406" t="s">
        <v>15</v>
      </c>
      <c r="J8257" s="406" t="s">
        <v>1422</v>
      </c>
      <c r="K8257" s="420" t="b">
        <v>0</v>
      </c>
      <c r="L8257" s="406"/>
      <c r="M8257" s="419">
        <v>46232</v>
      </c>
    </row>
    <row r="8258" spans="1:13">
      <c r="A8258" s="418">
        <v>2017</v>
      </c>
      <c r="B8258" s="418">
        <v>484094</v>
      </c>
      <c r="C8258" s="418">
        <v>3010</v>
      </c>
      <c r="D8258" s="406">
        <v>10362026</v>
      </c>
      <c r="E8258" s="406" t="s">
        <v>1429</v>
      </c>
      <c r="F8258" s="418">
        <v>95</v>
      </c>
      <c r="G8258" s="419">
        <v>46225</v>
      </c>
      <c r="H8258" s="419">
        <v>46246</v>
      </c>
      <c r="I8258" s="406" t="s">
        <v>15</v>
      </c>
      <c r="J8258" s="406" t="s">
        <v>1422</v>
      </c>
      <c r="K8258" s="420" t="b">
        <v>0</v>
      </c>
      <c r="L8258" s="406"/>
      <c r="M8258" s="419">
        <v>46246</v>
      </c>
    </row>
    <row r="8259" spans="1:13">
      <c r="A8259" s="418">
        <v>5001</v>
      </c>
      <c r="B8259" s="418">
        <v>465081</v>
      </c>
      <c r="C8259" s="418">
        <v>3000</v>
      </c>
      <c r="D8259" s="406">
        <v>10362026</v>
      </c>
      <c r="E8259" s="406" t="s">
        <v>714</v>
      </c>
      <c r="F8259" s="418">
        <v>125</v>
      </c>
      <c r="G8259" s="419">
        <v>46077</v>
      </c>
      <c r="H8259" s="419">
        <v>46084</v>
      </c>
      <c r="I8259" s="406" t="s">
        <v>15</v>
      </c>
      <c r="J8259" s="406" t="s">
        <v>1422</v>
      </c>
      <c r="K8259" s="420" t="b">
        <v>0</v>
      </c>
      <c r="L8259" s="406"/>
      <c r="M8259" s="419">
        <v>46084</v>
      </c>
    </row>
    <row r="8260" spans="1:13">
      <c r="A8260" s="418">
        <v>5001</v>
      </c>
      <c r="B8260" s="418">
        <v>417654</v>
      </c>
      <c r="C8260" s="418">
        <v>3000</v>
      </c>
      <c r="D8260" s="406">
        <v>103772026</v>
      </c>
      <c r="E8260" s="406" t="s">
        <v>604</v>
      </c>
      <c r="F8260" s="418">
        <v>2997</v>
      </c>
      <c r="G8260" s="419">
        <v>46174</v>
      </c>
      <c r="H8260" s="419">
        <v>46206</v>
      </c>
      <c r="I8260" s="406" t="s">
        <v>15</v>
      </c>
      <c r="J8260" s="406" t="s">
        <v>1422</v>
      </c>
      <c r="K8260" s="420" t="b">
        <v>0</v>
      </c>
      <c r="L8260" s="406"/>
      <c r="M8260" s="419">
        <v>46246</v>
      </c>
    </row>
    <row r="8261" spans="1:13">
      <c r="A8261" s="418">
        <v>5001</v>
      </c>
      <c r="B8261" s="418">
        <v>417654</v>
      </c>
      <c r="C8261" s="418">
        <v>3000</v>
      </c>
      <c r="D8261" s="406">
        <v>103782026</v>
      </c>
      <c r="E8261" s="406" t="s">
        <v>604</v>
      </c>
      <c r="F8261" s="418">
        <v>1</v>
      </c>
      <c r="G8261" s="419">
        <v>46174</v>
      </c>
      <c r="H8261" s="419">
        <v>46206</v>
      </c>
      <c r="I8261" s="406" t="s">
        <v>15</v>
      </c>
      <c r="J8261" s="406" t="s">
        <v>1422</v>
      </c>
      <c r="K8261" s="420" t="b">
        <v>0</v>
      </c>
      <c r="L8261" s="406"/>
      <c r="M8261" s="419">
        <v>46220</v>
      </c>
    </row>
    <row r="8262" spans="1:13">
      <c r="A8262" s="418">
        <v>5001</v>
      </c>
      <c r="B8262" s="418">
        <v>465097</v>
      </c>
      <c r="C8262" s="418">
        <v>3000</v>
      </c>
      <c r="D8262" s="406">
        <v>103802026</v>
      </c>
      <c r="E8262" s="406" t="s">
        <v>781</v>
      </c>
      <c r="F8262" s="418">
        <v>900</v>
      </c>
      <c r="G8262" s="419">
        <v>46179</v>
      </c>
      <c r="H8262" s="419">
        <v>46185</v>
      </c>
      <c r="I8262" s="406" t="s">
        <v>15</v>
      </c>
      <c r="J8262" s="406" t="s">
        <v>1422</v>
      </c>
      <c r="K8262" s="420" t="b">
        <v>0</v>
      </c>
      <c r="L8262" s="406"/>
      <c r="M8262" s="419">
        <v>46185</v>
      </c>
    </row>
    <row r="8263" spans="1:13">
      <c r="A8263" s="418">
        <v>5001</v>
      </c>
      <c r="B8263" s="418">
        <v>465097</v>
      </c>
      <c r="C8263" s="418">
        <v>3000</v>
      </c>
      <c r="D8263" s="406">
        <v>103812026</v>
      </c>
      <c r="E8263" s="406" t="s">
        <v>781</v>
      </c>
      <c r="F8263" s="418">
        <v>1042</v>
      </c>
      <c r="G8263" s="419">
        <v>46216</v>
      </c>
      <c r="H8263" s="419">
        <v>46227</v>
      </c>
      <c r="I8263" s="406" t="s">
        <v>15</v>
      </c>
      <c r="J8263" s="406" t="s">
        <v>1422</v>
      </c>
      <c r="K8263" s="420" t="b">
        <v>0</v>
      </c>
      <c r="L8263" s="406"/>
      <c r="M8263" s="419">
        <v>46230</v>
      </c>
    </row>
    <row r="8264" spans="1:13">
      <c r="A8264" s="418">
        <v>5001</v>
      </c>
      <c r="B8264" s="418">
        <v>465097</v>
      </c>
      <c r="C8264" s="418">
        <v>3000</v>
      </c>
      <c r="D8264" s="406">
        <v>103822026</v>
      </c>
      <c r="E8264" s="406" t="s">
        <v>781</v>
      </c>
      <c r="F8264" s="418">
        <v>1</v>
      </c>
      <c r="G8264" s="419">
        <v>46178</v>
      </c>
      <c r="H8264" s="419">
        <v>46185</v>
      </c>
      <c r="I8264" s="406" t="s">
        <v>15</v>
      </c>
      <c r="J8264" s="406" t="s">
        <v>1422</v>
      </c>
      <c r="K8264" s="420" t="b">
        <v>0</v>
      </c>
      <c r="L8264" s="406"/>
      <c r="M8264" s="419">
        <v>46185</v>
      </c>
    </row>
    <row r="8265" spans="1:13">
      <c r="A8265" s="418">
        <v>5001</v>
      </c>
      <c r="B8265" s="418">
        <v>410047</v>
      </c>
      <c r="C8265" s="418">
        <v>3000</v>
      </c>
      <c r="D8265" s="406">
        <v>103832026</v>
      </c>
      <c r="E8265" s="406" t="s">
        <v>148</v>
      </c>
      <c r="F8265" s="418">
        <v>272</v>
      </c>
      <c r="G8265" s="419">
        <v>46192</v>
      </c>
      <c r="H8265" s="419">
        <v>46198</v>
      </c>
      <c r="I8265" s="406" t="s">
        <v>15</v>
      </c>
      <c r="J8265" s="406" t="s">
        <v>1422</v>
      </c>
      <c r="K8265" s="420" t="b">
        <v>0</v>
      </c>
      <c r="L8265" s="406"/>
      <c r="M8265" s="419">
        <v>46199</v>
      </c>
    </row>
    <row r="8266" spans="1:13">
      <c r="A8266" s="418">
        <v>5001</v>
      </c>
      <c r="B8266" s="418">
        <v>410087</v>
      </c>
      <c r="C8266" s="418">
        <v>3000</v>
      </c>
      <c r="D8266" s="406">
        <v>103852026</v>
      </c>
      <c r="E8266" s="406" t="s">
        <v>643</v>
      </c>
      <c r="F8266" s="418">
        <v>1</v>
      </c>
      <c r="G8266" s="419">
        <v>46170</v>
      </c>
      <c r="H8266" s="419">
        <v>46177</v>
      </c>
      <c r="I8266" s="406" t="s">
        <v>15</v>
      </c>
      <c r="J8266" s="406" t="s">
        <v>1422</v>
      </c>
      <c r="K8266" s="420" t="b">
        <v>0</v>
      </c>
      <c r="L8266" s="406"/>
      <c r="M8266" s="419">
        <v>46177</v>
      </c>
    </row>
    <row r="8267" spans="1:13">
      <c r="A8267" s="418">
        <v>5001</v>
      </c>
      <c r="B8267" s="418">
        <v>405369</v>
      </c>
      <c r="C8267" s="418">
        <v>3000</v>
      </c>
      <c r="D8267" s="406">
        <v>103872026</v>
      </c>
      <c r="E8267" s="406" t="s">
        <v>843</v>
      </c>
      <c r="F8267" s="418">
        <v>1</v>
      </c>
      <c r="G8267" s="419">
        <v>46171</v>
      </c>
      <c r="H8267" s="419">
        <v>46171</v>
      </c>
      <c r="I8267" s="406" t="s">
        <v>15</v>
      </c>
      <c r="J8267" s="406" t="s">
        <v>1422</v>
      </c>
      <c r="K8267" s="420" t="b">
        <v>0</v>
      </c>
      <c r="L8267" s="406"/>
      <c r="M8267" s="419">
        <v>46171</v>
      </c>
    </row>
    <row r="8268" spans="1:13">
      <c r="A8268" s="418">
        <v>5001</v>
      </c>
      <c r="B8268" s="418">
        <v>409966</v>
      </c>
      <c r="C8268" s="418">
        <v>3000</v>
      </c>
      <c r="D8268" s="406">
        <v>103972026</v>
      </c>
      <c r="E8268" s="406" t="s">
        <v>528</v>
      </c>
      <c r="F8268" s="418">
        <v>8</v>
      </c>
      <c r="G8268" s="419">
        <v>46157</v>
      </c>
      <c r="H8268" s="419">
        <v>46200</v>
      </c>
      <c r="I8268" s="406" t="s">
        <v>15</v>
      </c>
      <c r="J8268" s="406" t="s">
        <v>1422</v>
      </c>
      <c r="K8268" s="420" t="b">
        <v>0</v>
      </c>
      <c r="L8268" s="406"/>
      <c r="M8268" s="419">
        <v>46203</v>
      </c>
    </row>
    <row r="8269" spans="1:13">
      <c r="A8269" s="418">
        <v>5001</v>
      </c>
      <c r="B8269" s="418">
        <v>458390</v>
      </c>
      <c r="C8269" s="418">
        <v>3000</v>
      </c>
      <c r="D8269" s="406">
        <v>10412026</v>
      </c>
      <c r="E8269" s="406" t="s">
        <v>954</v>
      </c>
      <c r="F8269" s="418">
        <v>40</v>
      </c>
      <c r="G8269" s="419">
        <v>46093</v>
      </c>
      <c r="H8269" s="419">
        <v>46098</v>
      </c>
      <c r="I8269" s="406" t="s">
        <v>15</v>
      </c>
      <c r="J8269" s="406" t="s">
        <v>1422</v>
      </c>
      <c r="K8269" s="420" t="b">
        <v>0</v>
      </c>
      <c r="L8269" s="406"/>
      <c r="M8269" s="419">
        <v>46098</v>
      </c>
    </row>
    <row r="8270" spans="1:13">
      <c r="A8270" s="418">
        <v>5001</v>
      </c>
      <c r="B8270" s="418">
        <v>410452</v>
      </c>
      <c r="C8270" s="418">
        <v>3000</v>
      </c>
      <c r="D8270" s="406">
        <v>104132026</v>
      </c>
      <c r="E8270" s="406" t="s">
        <v>59</v>
      </c>
      <c r="F8270" s="418">
        <v>194</v>
      </c>
      <c r="G8270" s="419">
        <v>46165</v>
      </c>
      <c r="H8270" s="419">
        <v>46174</v>
      </c>
      <c r="I8270" s="406" t="s">
        <v>15</v>
      </c>
      <c r="J8270" s="406" t="s">
        <v>1422</v>
      </c>
      <c r="K8270" s="420" t="b">
        <v>0</v>
      </c>
      <c r="L8270" s="406"/>
      <c r="M8270" s="419">
        <v>46174</v>
      </c>
    </row>
    <row r="8271" spans="1:13">
      <c r="A8271" s="418">
        <v>5001</v>
      </c>
      <c r="B8271" s="418">
        <v>410452</v>
      </c>
      <c r="C8271" s="418">
        <v>3000</v>
      </c>
      <c r="D8271" s="406">
        <v>104172026</v>
      </c>
      <c r="E8271" s="406" t="s">
        <v>59</v>
      </c>
      <c r="F8271" s="418">
        <v>194</v>
      </c>
      <c r="G8271" s="419">
        <v>46170</v>
      </c>
      <c r="H8271" s="419">
        <v>46182</v>
      </c>
      <c r="I8271" s="406" t="s">
        <v>15</v>
      </c>
      <c r="J8271" s="406" t="s">
        <v>1422</v>
      </c>
      <c r="K8271" s="420" t="b">
        <v>0</v>
      </c>
      <c r="L8271" s="406"/>
      <c r="M8271" s="419">
        <v>46183</v>
      </c>
    </row>
    <row r="8272" spans="1:13">
      <c r="A8272" s="418">
        <v>5001</v>
      </c>
      <c r="B8272" s="418">
        <v>410452</v>
      </c>
      <c r="C8272" s="418">
        <v>3000</v>
      </c>
      <c r="D8272" s="406">
        <v>104192026</v>
      </c>
      <c r="E8272" s="406" t="s">
        <v>59</v>
      </c>
      <c r="F8272" s="418">
        <v>194</v>
      </c>
      <c r="G8272" s="419">
        <v>46174</v>
      </c>
      <c r="H8272" s="419">
        <v>46182</v>
      </c>
      <c r="I8272" s="406" t="s">
        <v>15</v>
      </c>
      <c r="J8272" s="406" t="s">
        <v>1422</v>
      </c>
      <c r="K8272" s="420" t="b">
        <v>0</v>
      </c>
      <c r="L8272" s="406"/>
      <c r="M8272" s="419">
        <v>46183</v>
      </c>
    </row>
    <row r="8273" spans="1:13">
      <c r="A8273" s="418">
        <v>5001</v>
      </c>
      <c r="B8273" s="418">
        <v>410452</v>
      </c>
      <c r="C8273" s="418">
        <v>3000</v>
      </c>
      <c r="D8273" s="406">
        <v>104202026</v>
      </c>
      <c r="E8273" s="406" t="s">
        <v>59</v>
      </c>
      <c r="F8273" s="418">
        <v>194</v>
      </c>
      <c r="G8273" s="419">
        <v>46164</v>
      </c>
      <c r="H8273" s="419">
        <v>46172</v>
      </c>
      <c r="I8273" s="406" t="s">
        <v>15</v>
      </c>
      <c r="J8273" s="406" t="s">
        <v>1422</v>
      </c>
      <c r="K8273" s="420" t="b">
        <v>0</v>
      </c>
      <c r="L8273" s="406"/>
      <c r="M8273" s="419">
        <v>46172</v>
      </c>
    </row>
    <row r="8274" spans="1:13">
      <c r="A8274" s="418">
        <v>5001</v>
      </c>
      <c r="B8274" s="418">
        <v>456968</v>
      </c>
      <c r="C8274" s="418">
        <v>3000</v>
      </c>
      <c r="D8274" s="406">
        <v>10422026</v>
      </c>
      <c r="E8274" s="406" t="s">
        <v>194</v>
      </c>
      <c r="F8274" s="418">
        <v>1600</v>
      </c>
      <c r="G8274" s="419">
        <v>46078</v>
      </c>
      <c r="H8274" s="419">
        <v>46079</v>
      </c>
      <c r="I8274" s="406" t="s">
        <v>15</v>
      </c>
      <c r="J8274" s="406" t="s">
        <v>1422</v>
      </c>
      <c r="K8274" s="420" t="b">
        <v>0</v>
      </c>
      <c r="L8274" s="406"/>
      <c r="M8274" s="419">
        <v>46079</v>
      </c>
    </row>
    <row r="8275" spans="1:13">
      <c r="A8275" s="418">
        <v>5001</v>
      </c>
      <c r="B8275" s="418">
        <v>410037</v>
      </c>
      <c r="C8275" s="418">
        <v>3000</v>
      </c>
      <c r="D8275" s="406">
        <v>104292026</v>
      </c>
      <c r="E8275" s="406" t="s">
        <v>237</v>
      </c>
      <c r="F8275" s="418">
        <v>100</v>
      </c>
      <c r="G8275" s="419">
        <v>46212</v>
      </c>
      <c r="H8275" s="419">
        <v>46225</v>
      </c>
      <c r="I8275" s="406" t="s">
        <v>15</v>
      </c>
      <c r="J8275" s="406" t="s">
        <v>1422</v>
      </c>
      <c r="K8275" s="420" t="b">
        <v>0</v>
      </c>
      <c r="L8275" s="406"/>
      <c r="M8275" s="419">
        <v>46226</v>
      </c>
    </row>
    <row r="8276" spans="1:13">
      <c r="A8276" s="418">
        <v>5001</v>
      </c>
      <c r="B8276" s="418">
        <v>431315</v>
      </c>
      <c r="C8276" s="418">
        <v>3000</v>
      </c>
      <c r="D8276" s="406">
        <v>104302026</v>
      </c>
      <c r="E8276" s="406" t="s">
        <v>1031</v>
      </c>
      <c r="F8276" s="418">
        <v>400</v>
      </c>
      <c r="G8276" s="419">
        <v>46183</v>
      </c>
      <c r="H8276" s="419">
        <v>46198</v>
      </c>
      <c r="I8276" s="406" t="s">
        <v>15</v>
      </c>
      <c r="J8276" s="406" t="s">
        <v>1422</v>
      </c>
      <c r="K8276" s="420" t="b">
        <v>0</v>
      </c>
      <c r="L8276" s="406"/>
      <c r="M8276" s="419">
        <v>46198</v>
      </c>
    </row>
    <row r="8277" spans="1:13">
      <c r="A8277" s="418">
        <v>5001</v>
      </c>
      <c r="B8277" s="418">
        <v>410045</v>
      </c>
      <c r="C8277" s="418">
        <v>3000</v>
      </c>
      <c r="D8277" s="406">
        <v>104312026</v>
      </c>
      <c r="E8277" s="406" t="s">
        <v>382</v>
      </c>
      <c r="F8277" s="418">
        <v>6</v>
      </c>
      <c r="G8277" s="419">
        <v>46274</v>
      </c>
      <c r="H8277" s="419">
        <v>46286</v>
      </c>
      <c r="I8277" s="406" t="s">
        <v>15</v>
      </c>
      <c r="J8277" s="406" t="s">
        <v>1422</v>
      </c>
      <c r="K8277" s="420" t="b">
        <v>0</v>
      </c>
      <c r="L8277" s="406"/>
      <c r="M8277" s="419">
        <v>46288</v>
      </c>
    </row>
    <row r="8278" spans="1:13">
      <c r="A8278" s="418">
        <v>5001</v>
      </c>
      <c r="B8278" s="418">
        <v>410166</v>
      </c>
      <c r="C8278" s="418">
        <v>3000</v>
      </c>
      <c r="D8278" s="406">
        <v>104362026</v>
      </c>
      <c r="E8278" s="406" t="s">
        <v>279</v>
      </c>
      <c r="F8278" s="418">
        <v>50</v>
      </c>
      <c r="G8278" s="419">
        <v>46165</v>
      </c>
      <c r="H8278" s="419">
        <v>46169</v>
      </c>
      <c r="I8278" s="406" t="s">
        <v>15</v>
      </c>
      <c r="J8278" s="406" t="s">
        <v>1422</v>
      </c>
      <c r="K8278" s="420" t="b">
        <v>0</v>
      </c>
      <c r="L8278" s="406"/>
      <c r="M8278" s="419">
        <v>46170</v>
      </c>
    </row>
    <row r="8279" spans="1:13">
      <c r="A8279" s="418">
        <v>5001</v>
      </c>
      <c r="B8279" s="418">
        <v>410128</v>
      </c>
      <c r="C8279" s="418">
        <v>3000</v>
      </c>
      <c r="D8279" s="406">
        <v>104372026</v>
      </c>
      <c r="E8279" s="406" t="s">
        <v>1041</v>
      </c>
      <c r="F8279" s="418">
        <v>50</v>
      </c>
      <c r="G8279" s="419">
        <v>46165</v>
      </c>
      <c r="H8279" s="419">
        <v>46169</v>
      </c>
      <c r="I8279" s="406" t="s">
        <v>15</v>
      </c>
      <c r="J8279" s="406" t="s">
        <v>1422</v>
      </c>
      <c r="K8279" s="420" t="b">
        <v>0</v>
      </c>
      <c r="L8279" s="406"/>
      <c r="M8279" s="419">
        <v>46170</v>
      </c>
    </row>
    <row r="8280" spans="1:13">
      <c r="A8280" s="418">
        <v>5001</v>
      </c>
      <c r="B8280" s="418">
        <v>462569</v>
      </c>
      <c r="C8280" s="418">
        <v>3000</v>
      </c>
      <c r="D8280" s="406">
        <v>104382026</v>
      </c>
      <c r="E8280" s="406" t="s">
        <v>1217</v>
      </c>
      <c r="F8280" s="418">
        <v>40</v>
      </c>
      <c r="G8280" s="419">
        <v>46182</v>
      </c>
      <c r="H8280" s="419">
        <v>46190</v>
      </c>
      <c r="I8280" s="406" t="s">
        <v>15</v>
      </c>
      <c r="J8280" s="406" t="s">
        <v>1422</v>
      </c>
      <c r="K8280" s="420" t="b">
        <v>0</v>
      </c>
      <c r="L8280" s="406"/>
      <c r="M8280" s="419">
        <v>46190</v>
      </c>
    </row>
    <row r="8281" spans="1:13">
      <c r="A8281" s="418">
        <v>5001</v>
      </c>
      <c r="B8281" s="418">
        <v>410112</v>
      </c>
      <c r="C8281" s="418">
        <v>3000</v>
      </c>
      <c r="D8281" s="406">
        <v>104392026</v>
      </c>
      <c r="E8281" s="406" t="s">
        <v>792</v>
      </c>
      <c r="F8281" s="418">
        <v>80</v>
      </c>
      <c r="G8281" s="419">
        <v>46172</v>
      </c>
      <c r="H8281" s="419">
        <v>46177</v>
      </c>
      <c r="I8281" s="406" t="s">
        <v>15</v>
      </c>
      <c r="J8281" s="406" t="s">
        <v>1422</v>
      </c>
      <c r="K8281" s="420" t="b">
        <v>0</v>
      </c>
      <c r="L8281" s="406"/>
      <c r="M8281" s="419">
        <v>46178</v>
      </c>
    </row>
    <row r="8282" spans="1:13">
      <c r="A8282" s="418">
        <v>5001</v>
      </c>
      <c r="B8282" s="418">
        <v>438062</v>
      </c>
      <c r="C8282" s="418">
        <v>3000</v>
      </c>
      <c r="D8282" s="406">
        <v>104402026</v>
      </c>
      <c r="E8282" s="406" t="s">
        <v>530</v>
      </c>
      <c r="F8282" s="418">
        <v>600</v>
      </c>
      <c r="G8282" s="419">
        <v>46172</v>
      </c>
      <c r="H8282" s="419">
        <v>46174</v>
      </c>
      <c r="I8282" s="406" t="s">
        <v>15</v>
      </c>
      <c r="J8282" s="406" t="s">
        <v>1422</v>
      </c>
      <c r="K8282" s="420" t="b">
        <v>0</v>
      </c>
      <c r="L8282" s="406"/>
      <c r="M8282" s="419">
        <v>46174</v>
      </c>
    </row>
    <row r="8283" spans="1:13">
      <c r="A8283" s="418">
        <v>5001</v>
      </c>
      <c r="B8283" s="418">
        <v>459324</v>
      </c>
      <c r="C8283" s="418">
        <v>3000</v>
      </c>
      <c r="D8283" s="406">
        <v>104412026</v>
      </c>
      <c r="E8283" s="406" t="s">
        <v>948</v>
      </c>
      <c r="F8283" s="418">
        <v>1</v>
      </c>
      <c r="G8283" s="419">
        <v>46164</v>
      </c>
      <c r="H8283" s="419">
        <v>46169</v>
      </c>
      <c r="I8283" s="406" t="s">
        <v>15</v>
      </c>
      <c r="J8283" s="406" t="s">
        <v>1422</v>
      </c>
      <c r="K8283" s="420" t="b">
        <v>0</v>
      </c>
      <c r="L8283" s="406"/>
      <c r="M8283" s="419">
        <v>46169</v>
      </c>
    </row>
    <row r="8284" spans="1:13">
      <c r="A8284" s="418">
        <v>5001</v>
      </c>
      <c r="B8284" s="418">
        <v>423536</v>
      </c>
      <c r="C8284" s="418">
        <v>3000</v>
      </c>
      <c r="D8284" s="406">
        <v>104432026</v>
      </c>
      <c r="E8284" s="406" t="s">
        <v>1430</v>
      </c>
      <c r="F8284" s="418">
        <v>20</v>
      </c>
      <c r="G8284" s="419">
        <v>46168</v>
      </c>
      <c r="H8284" s="419">
        <v>46182</v>
      </c>
      <c r="I8284" s="406" t="s">
        <v>15</v>
      </c>
      <c r="J8284" s="406" t="s">
        <v>1422</v>
      </c>
      <c r="K8284" s="420" t="b">
        <v>0</v>
      </c>
      <c r="L8284" s="406"/>
      <c r="M8284" s="419">
        <v>46182</v>
      </c>
    </row>
    <row r="8285" spans="1:13">
      <c r="A8285" s="418">
        <v>5001</v>
      </c>
      <c r="B8285" s="418">
        <v>438102</v>
      </c>
      <c r="C8285" s="418">
        <v>3000</v>
      </c>
      <c r="D8285" s="406">
        <v>104442026</v>
      </c>
      <c r="E8285" s="406" t="s">
        <v>333</v>
      </c>
      <c r="F8285" s="418">
        <v>220</v>
      </c>
      <c r="G8285" s="419">
        <v>46176</v>
      </c>
      <c r="H8285" s="419">
        <v>46183</v>
      </c>
      <c r="I8285" s="406" t="s">
        <v>15</v>
      </c>
      <c r="J8285" s="406" t="s">
        <v>1422</v>
      </c>
      <c r="K8285" s="420" t="b">
        <v>0</v>
      </c>
      <c r="L8285" s="406"/>
      <c r="M8285" s="419">
        <v>46183</v>
      </c>
    </row>
    <row r="8286" spans="1:13">
      <c r="A8286" s="418">
        <v>5001</v>
      </c>
      <c r="B8286" s="418">
        <v>410551</v>
      </c>
      <c r="C8286" s="418">
        <v>3000</v>
      </c>
      <c r="D8286" s="406">
        <v>104452026</v>
      </c>
      <c r="E8286" s="406" t="s">
        <v>445</v>
      </c>
      <c r="F8286" s="418">
        <v>100</v>
      </c>
      <c r="G8286" s="419">
        <v>46288</v>
      </c>
      <c r="H8286" s="406"/>
      <c r="I8286" s="406" t="s">
        <v>175</v>
      </c>
      <c r="J8286" s="406" t="s">
        <v>1422</v>
      </c>
      <c r="K8286" s="420" t="b">
        <v>0</v>
      </c>
      <c r="L8286" s="406"/>
      <c r="M8286" s="406"/>
    </row>
    <row r="8287" spans="1:13">
      <c r="A8287" s="418">
        <v>5001</v>
      </c>
      <c r="B8287" s="418">
        <v>439341</v>
      </c>
      <c r="C8287" s="418">
        <v>3000</v>
      </c>
      <c r="D8287" s="406">
        <v>104502026</v>
      </c>
      <c r="E8287" s="406" t="s">
        <v>518</v>
      </c>
      <c r="F8287" s="418">
        <v>1</v>
      </c>
      <c r="G8287" s="419">
        <v>46164</v>
      </c>
      <c r="H8287" s="419">
        <v>46171</v>
      </c>
      <c r="I8287" s="406" t="s">
        <v>15</v>
      </c>
      <c r="J8287" s="406" t="s">
        <v>1422</v>
      </c>
      <c r="K8287" s="420" t="b">
        <v>0</v>
      </c>
      <c r="L8287" s="406"/>
      <c r="M8287" s="419">
        <v>46171</v>
      </c>
    </row>
    <row r="8288" spans="1:13">
      <c r="A8288" s="418">
        <v>5001</v>
      </c>
      <c r="B8288" s="418">
        <v>463133</v>
      </c>
      <c r="C8288" s="418">
        <v>3000</v>
      </c>
      <c r="D8288" s="406">
        <v>10462026</v>
      </c>
      <c r="E8288" s="406" t="s">
        <v>1084</v>
      </c>
      <c r="F8288" s="418">
        <v>25</v>
      </c>
      <c r="G8288" s="419">
        <v>46118</v>
      </c>
      <c r="H8288" s="419">
        <v>46130</v>
      </c>
      <c r="I8288" s="406" t="s">
        <v>15</v>
      </c>
      <c r="J8288" s="406" t="s">
        <v>1422</v>
      </c>
      <c r="K8288" s="420" t="b">
        <v>0</v>
      </c>
      <c r="L8288" s="406"/>
      <c r="M8288" s="419">
        <v>46130</v>
      </c>
    </row>
    <row r="8289" spans="1:13">
      <c r="A8289" s="418">
        <v>5001</v>
      </c>
      <c r="B8289" s="418">
        <v>604360</v>
      </c>
      <c r="C8289" s="418">
        <v>3000</v>
      </c>
      <c r="D8289" s="406">
        <v>10482026</v>
      </c>
      <c r="E8289" s="406" t="s">
        <v>846</v>
      </c>
      <c r="F8289" s="418">
        <v>1575</v>
      </c>
      <c r="G8289" s="419">
        <v>46067</v>
      </c>
      <c r="H8289" s="419">
        <v>46081</v>
      </c>
      <c r="I8289" s="406" t="s">
        <v>15</v>
      </c>
      <c r="J8289" s="406" t="s">
        <v>1422</v>
      </c>
      <c r="K8289" s="420" t="b">
        <v>0</v>
      </c>
      <c r="L8289" s="406"/>
      <c r="M8289" s="419">
        <v>46081</v>
      </c>
    </row>
    <row r="8290" spans="1:13">
      <c r="A8290" s="418">
        <v>5001</v>
      </c>
      <c r="B8290" s="418">
        <v>438132</v>
      </c>
      <c r="C8290" s="418">
        <v>3000</v>
      </c>
      <c r="D8290" s="406">
        <v>104892026</v>
      </c>
      <c r="E8290" s="406" t="s">
        <v>816</v>
      </c>
      <c r="F8290" s="418">
        <v>1</v>
      </c>
      <c r="G8290" s="419">
        <v>46170</v>
      </c>
      <c r="H8290" s="419">
        <v>46171</v>
      </c>
      <c r="I8290" s="406" t="s">
        <v>15</v>
      </c>
      <c r="J8290" s="406" t="s">
        <v>1422</v>
      </c>
      <c r="K8290" s="420" t="b">
        <v>0</v>
      </c>
      <c r="L8290" s="406"/>
      <c r="M8290" s="419">
        <v>46171</v>
      </c>
    </row>
    <row r="8291" spans="1:13">
      <c r="A8291" s="418">
        <v>5001</v>
      </c>
      <c r="B8291" s="418">
        <v>210962</v>
      </c>
      <c r="C8291" s="418">
        <v>3000</v>
      </c>
      <c r="D8291" s="406">
        <v>104902026</v>
      </c>
      <c r="E8291" s="406" t="s">
        <v>617</v>
      </c>
      <c r="F8291" s="418">
        <v>50</v>
      </c>
      <c r="G8291" s="419">
        <v>46160</v>
      </c>
      <c r="H8291" s="419">
        <v>46165</v>
      </c>
      <c r="I8291" s="406" t="s">
        <v>15</v>
      </c>
      <c r="J8291" s="406" t="s">
        <v>1422</v>
      </c>
      <c r="K8291" s="420" t="b">
        <v>0</v>
      </c>
      <c r="L8291" s="406"/>
      <c r="M8291" s="419">
        <v>46165</v>
      </c>
    </row>
    <row r="8292" spans="1:13">
      <c r="A8292" s="418">
        <v>5001</v>
      </c>
      <c r="B8292" s="418">
        <v>475355</v>
      </c>
      <c r="C8292" s="418">
        <v>3000</v>
      </c>
      <c r="D8292" s="406">
        <v>104922026</v>
      </c>
      <c r="E8292" s="406" t="s">
        <v>68</v>
      </c>
      <c r="F8292" s="418">
        <v>525</v>
      </c>
      <c r="G8292" s="419">
        <v>46235</v>
      </c>
      <c r="H8292" s="419">
        <v>46241</v>
      </c>
      <c r="I8292" s="406" t="s">
        <v>15</v>
      </c>
      <c r="J8292" s="406" t="s">
        <v>1422</v>
      </c>
      <c r="K8292" s="420" t="b">
        <v>0</v>
      </c>
      <c r="L8292" s="406"/>
      <c r="M8292" s="419">
        <v>46242</v>
      </c>
    </row>
    <row r="8293" spans="1:13">
      <c r="A8293" s="418">
        <v>5001</v>
      </c>
      <c r="B8293" s="418">
        <v>410433</v>
      </c>
      <c r="C8293" s="418">
        <v>3000</v>
      </c>
      <c r="D8293" s="406">
        <v>105002026</v>
      </c>
      <c r="E8293" s="406" t="s">
        <v>1083</v>
      </c>
      <c r="F8293" s="418">
        <v>40</v>
      </c>
      <c r="G8293" s="419">
        <v>46175</v>
      </c>
      <c r="H8293" s="419">
        <v>46182</v>
      </c>
      <c r="I8293" s="406" t="s">
        <v>15</v>
      </c>
      <c r="J8293" s="406" t="s">
        <v>1422</v>
      </c>
      <c r="K8293" s="420" t="b">
        <v>0</v>
      </c>
      <c r="L8293" s="406"/>
      <c r="M8293" s="419">
        <v>46182</v>
      </c>
    </row>
    <row r="8294" spans="1:13">
      <c r="A8294" s="418">
        <v>5001</v>
      </c>
      <c r="B8294" s="418">
        <v>452976</v>
      </c>
      <c r="C8294" s="418">
        <v>3000</v>
      </c>
      <c r="D8294" s="406">
        <v>10502026</v>
      </c>
      <c r="E8294" s="406" t="s">
        <v>748</v>
      </c>
      <c r="F8294" s="418">
        <v>425000</v>
      </c>
      <c r="G8294" s="419">
        <v>46094</v>
      </c>
      <c r="H8294" s="419">
        <v>46098</v>
      </c>
      <c r="I8294" s="406" t="s">
        <v>15</v>
      </c>
      <c r="J8294" s="406" t="s">
        <v>1422</v>
      </c>
      <c r="K8294" s="420" t="b">
        <v>0</v>
      </c>
      <c r="L8294" s="406"/>
      <c r="M8294" s="419">
        <v>46098</v>
      </c>
    </row>
    <row r="8295" spans="1:13">
      <c r="A8295" s="418">
        <v>5001</v>
      </c>
      <c r="B8295" s="418">
        <v>404577</v>
      </c>
      <c r="C8295" s="418">
        <v>3000</v>
      </c>
      <c r="D8295" s="406">
        <v>105022026</v>
      </c>
      <c r="E8295" s="406" t="s">
        <v>579</v>
      </c>
      <c r="F8295" s="418">
        <v>75</v>
      </c>
      <c r="G8295" s="419">
        <v>46168</v>
      </c>
      <c r="H8295" s="419">
        <v>46183</v>
      </c>
      <c r="I8295" s="406" t="s">
        <v>15</v>
      </c>
      <c r="J8295" s="406" t="s">
        <v>1422</v>
      </c>
      <c r="K8295" s="420" t="b">
        <v>0</v>
      </c>
      <c r="L8295" s="406"/>
      <c r="M8295" s="419">
        <v>46226</v>
      </c>
    </row>
    <row r="8296" spans="1:13">
      <c r="A8296" s="418">
        <v>5001</v>
      </c>
      <c r="B8296" s="418">
        <v>409953</v>
      </c>
      <c r="C8296" s="418">
        <v>3000</v>
      </c>
      <c r="D8296" s="406">
        <v>105312026</v>
      </c>
      <c r="E8296" s="406" t="s">
        <v>464</v>
      </c>
      <c r="F8296" s="418">
        <v>5</v>
      </c>
      <c r="G8296" s="419">
        <v>46163</v>
      </c>
      <c r="H8296" s="419">
        <v>46177</v>
      </c>
      <c r="I8296" s="406" t="s">
        <v>15</v>
      </c>
      <c r="J8296" s="406" t="s">
        <v>1422</v>
      </c>
      <c r="K8296" s="420" t="b">
        <v>0</v>
      </c>
      <c r="L8296" s="406"/>
      <c r="M8296" s="419">
        <v>46178</v>
      </c>
    </row>
    <row r="8297" spans="1:13">
      <c r="A8297" s="418">
        <v>5001</v>
      </c>
      <c r="B8297" s="418">
        <v>470630</v>
      </c>
      <c r="C8297" s="418">
        <v>3000</v>
      </c>
      <c r="D8297" s="406">
        <v>105322026</v>
      </c>
      <c r="E8297" s="406" t="s">
        <v>1431</v>
      </c>
      <c r="F8297" s="418">
        <v>225</v>
      </c>
      <c r="G8297" s="419">
        <v>46177</v>
      </c>
      <c r="H8297" s="419">
        <v>46190</v>
      </c>
      <c r="I8297" s="406" t="s">
        <v>15</v>
      </c>
      <c r="J8297" s="406" t="s">
        <v>1422</v>
      </c>
      <c r="K8297" s="420" t="b">
        <v>0</v>
      </c>
      <c r="L8297" s="406"/>
      <c r="M8297" s="419">
        <v>46191</v>
      </c>
    </row>
    <row r="8298" spans="1:13">
      <c r="A8298" s="418">
        <v>5001</v>
      </c>
      <c r="B8298" s="418">
        <v>410054</v>
      </c>
      <c r="C8298" s="418">
        <v>3000</v>
      </c>
      <c r="D8298" s="406">
        <v>105332026</v>
      </c>
      <c r="E8298" s="406" t="s">
        <v>887</v>
      </c>
      <c r="F8298" s="418">
        <v>2</v>
      </c>
      <c r="G8298" s="419">
        <v>46161</v>
      </c>
      <c r="H8298" s="419">
        <v>46167</v>
      </c>
      <c r="I8298" s="406" t="s">
        <v>15</v>
      </c>
      <c r="J8298" s="406" t="s">
        <v>1422</v>
      </c>
      <c r="K8298" s="420" t="b">
        <v>0</v>
      </c>
      <c r="L8298" s="406"/>
      <c r="M8298" s="419">
        <v>46182</v>
      </c>
    </row>
    <row r="8299" spans="1:13">
      <c r="A8299" s="418">
        <v>5001</v>
      </c>
      <c r="B8299" s="418">
        <v>439080</v>
      </c>
      <c r="C8299" s="418">
        <v>3000</v>
      </c>
      <c r="D8299" s="406">
        <v>105342026</v>
      </c>
      <c r="E8299" s="406" t="s">
        <v>497</v>
      </c>
      <c r="F8299" s="418">
        <v>600</v>
      </c>
      <c r="G8299" s="419">
        <v>46160</v>
      </c>
      <c r="H8299" s="419">
        <v>46167</v>
      </c>
      <c r="I8299" s="406" t="s">
        <v>15</v>
      </c>
      <c r="J8299" s="406" t="s">
        <v>1422</v>
      </c>
      <c r="K8299" s="420" t="b">
        <v>0</v>
      </c>
      <c r="L8299" s="406"/>
      <c r="M8299" s="419">
        <v>46182</v>
      </c>
    </row>
    <row r="8300" spans="1:13">
      <c r="A8300" s="418">
        <v>5001</v>
      </c>
      <c r="B8300" s="418">
        <v>410013</v>
      </c>
      <c r="C8300" s="418">
        <v>3000</v>
      </c>
      <c r="D8300" s="406">
        <v>105352026</v>
      </c>
      <c r="E8300" s="406" t="s">
        <v>698</v>
      </c>
      <c r="F8300" s="418">
        <v>7</v>
      </c>
      <c r="G8300" s="419">
        <v>46162</v>
      </c>
      <c r="H8300" s="419">
        <v>46177</v>
      </c>
      <c r="I8300" s="406" t="s">
        <v>15</v>
      </c>
      <c r="J8300" s="406" t="s">
        <v>1422</v>
      </c>
      <c r="K8300" s="420" t="b">
        <v>0</v>
      </c>
      <c r="L8300" s="406"/>
      <c r="M8300" s="419">
        <v>46190</v>
      </c>
    </row>
    <row r="8301" spans="1:13">
      <c r="A8301" s="418">
        <v>5001</v>
      </c>
      <c r="B8301" s="418">
        <v>485268</v>
      </c>
      <c r="C8301" s="418">
        <v>3000</v>
      </c>
      <c r="D8301" s="406">
        <v>10552026</v>
      </c>
      <c r="E8301" s="406" t="s">
        <v>720</v>
      </c>
      <c r="F8301" s="418">
        <v>25</v>
      </c>
      <c r="G8301" s="419">
        <v>46064</v>
      </c>
      <c r="H8301" s="419">
        <v>46070</v>
      </c>
      <c r="I8301" s="406" t="s">
        <v>15</v>
      </c>
      <c r="J8301" s="406" t="s">
        <v>1422</v>
      </c>
      <c r="K8301" s="420" t="b">
        <v>0</v>
      </c>
      <c r="L8301" s="406"/>
      <c r="M8301" s="419">
        <v>46070</v>
      </c>
    </row>
    <row r="8302" spans="1:13">
      <c r="A8302" s="418">
        <v>5001</v>
      </c>
      <c r="B8302" s="418">
        <v>438063</v>
      </c>
      <c r="C8302" s="418">
        <v>3000</v>
      </c>
      <c r="D8302" s="406">
        <v>105592026</v>
      </c>
      <c r="E8302" s="406" t="s">
        <v>906</v>
      </c>
      <c r="F8302" s="418">
        <v>45</v>
      </c>
      <c r="G8302" s="419">
        <v>46158</v>
      </c>
      <c r="H8302" s="419">
        <v>46167</v>
      </c>
      <c r="I8302" s="406" t="s">
        <v>15</v>
      </c>
      <c r="J8302" s="406" t="s">
        <v>1422</v>
      </c>
      <c r="K8302" s="420" t="b">
        <v>0</v>
      </c>
      <c r="L8302" s="406"/>
      <c r="M8302" s="419">
        <v>46167</v>
      </c>
    </row>
    <row r="8303" spans="1:13">
      <c r="A8303" s="418">
        <v>5001</v>
      </c>
      <c r="B8303" s="418">
        <v>474508</v>
      </c>
      <c r="C8303" s="418">
        <v>3000</v>
      </c>
      <c r="D8303" s="406">
        <v>105682026</v>
      </c>
      <c r="E8303" s="406" t="s">
        <v>294</v>
      </c>
      <c r="F8303" s="418">
        <v>175</v>
      </c>
      <c r="G8303" s="419">
        <v>46158</v>
      </c>
      <c r="H8303" s="419">
        <v>46168</v>
      </c>
      <c r="I8303" s="406" t="s">
        <v>15</v>
      </c>
      <c r="J8303" s="406" t="s">
        <v>1422</v>
      </c>
      <c r="K8303" s="420" t="b">
        <v>0</v>
      </c>
      <c r="L8303" s="406"/>
      <c r="M8303" s="419">
        <v>46183</v>
      </c>
    </row>
    <row r="8304" spans="1:13">
      <c r="A8304" s="418">
        <v>5001</v>
      </c>
      <c r="B8304" s="418">
        <v>422454</v>
      </c>
      <c r="C8304" s="418">
        <v>3000</v>
      </c>
      <c r="D8304" s="406">
        <v>10572026</v>
      </c>
      <c r="E8304" s="406" t="s">
        <v>787</v>
      </c>
      <c r="F8304" s="418">
        <v>90</v>
      </c>
      <c r="G8304" s="419">
        <v>46079</v>
      </c>
      <c r="H8304" s="419">
        <v>46090</v>
      </c>
      <c r="I8304" s="406" t="s">
        <v>15</v>
      </c>
      <c r="J8304" s="406" t="s">
        <v>1422</v>
      </c>
      <c r="K8304" s="420" t="b">
        <v>0</v>
      </c>
      <c r="L8304" s="406"/>
      <c r="M8304" s="419">
        <v>46090</v>
      </c>
    </row>
    <row r="8305" spans="1:13">
      <c r="A8305" s="418">
        <v>5001</v>
      </c>
      <c r="B8305" s="418">
        <v>425411</v>
      </c>
      <c r="C8305" s="418">
        <v>3000</v>
      </c>
      <c r="D8305" s="406">
        <v>105722026</v>
      </c>
      <c r="E8305" s="406" t="s">
        <v>397</v>
      </c>
      <c r="F8305" s="418">
        <v>11</v>
      </c>
      <c r="G8305" s="419">
        <v>46175</v>
      </c>
      <c r="H8305" s="419">
        <v>46186</v>
      </c>
      <c r="I8305" s="406" t="s">
        <v>15</v>
      </c>
      <c r="J8305" s="406" t="s">
        <v>1422</v>
      </c>
      <c r="K8305" s="420" t="b">
        <v>0</v>
      </c>
      <c r="L8305" s="406"/>
      <c r="M8305" s="419">
        <v>46191</v>
      </c>
    </row>
    <row r="8306" spans="1:13">
      <c r="A8306" s="418">
        <v>5001</v>
      </c>
      <c r="B8306" s="418">
        <v>410200</v>
      </c>
      <c r="C8306" s="418">
        <v>3000</v>
      </c>
      <c r="D8306" s="406">
        <v>105822026</v>
      </c>
      <c r="E8306" s="406" t="s">
        <v>251</v>
      </c>
      <c r="F8306" s="418">
        <v>800</v>
      </c>
      <c r="G8306" s="419">
        <v>46175</v>
      </c>
      <c r="H8306" s="406"/>
      <c r="I8306" s="406" t="s">
        <v>58</v>
      </c>
      <c r="J8306" s="406" t="s">
        <v>1422</v>
      </c>
      <c r="K8306" s="420" t="b">
        <v>0</v>
      </c>
      <c r="L8306" s="406"/>
      <c r="M8306" s="419">
        <v>46290</v>
      </c>
    </row>
    <row r="8307" spans="1:13">
      <c r="A8307" s="418">
        <v>5001</v>
      </c>
      <c r="B8307" s="418">
        <v>410049</v>
      </c>
      <c r="C8307" s="418">
        <v>3000</v>
      </c>
      <c r="D8307" s="406">
        <v>105832026</v>
      </c>
      <c r="E8307" s="406" t="s">
        <v>76</v>
      </c>
      <c r="F8307" s="418">
        <v>22400</v>
      </c>
      <c r="G8307" s="419">
        <v>46190</v>
      </c>
      <c r="H8307" s="419">
        <v>46197</v>
      </c>
      <c r="I8307" s="406" t="s">
        <v>15</v>
      </c>
      <c r="J8307" s="406" t="s">
        <v>1422</v>
      </c>
      <c r="K8307" s="420" t="b">
        <v>0</v>
      </c>
      <c r="L8307" s="406"/>
      <c r="M8307" s="419">
        <v>46199</v>
      </c>
    </row>
    <row r="8308" spans="1:13">
      <c r="A8308" s="418">
        <v>5001</v>
      </c>
      <c r="B8308" s="418">
        <v>410027</v>
      </c>
      <c r="C8308" s="418">
        <v>3000</v>
      </c>
      <c r="D8308" s="406">
        <v>10602026</v>
      </c>
      <c r="E8308" s="406" t="s">
        <v>681</v>
      </c>
      <c r="F8308" s="418">
        <v>700</v>
      </c>
      <c r="G8308" s="419">
        <v>46072</v>
      </c>
      <c r="H8308" s="419">
        <v>46077</v>
      </c>
      <c r="I8308" s="406" t="s">
        <v>15</v>
      </c>
      <c r="J8308" s="406" t="s">
        <v>1422</v>
      </c>
      <c r="K8308" s="420" t="b">
        <v>0</v>
      </c>
      <c r="L8308" s="406"/>
      <c r="M8308" s="419">
        <v>46077</v>
      </c>
    </row>
    <row r="8309" spans="1:13">
      <c r="A8309" s="418">
        <v>5001</v>
      </c>
      <c r="B8309" s="418">
        <v>410027</v>
      </c>
      <c r="C8309" s="418">
        <v>3000</v>
      </c>
      <c r="D8309" s="406">
        <v>10612026</v>
      </c>
      <c r="E8309" s="406" t="s">
        <v>681</v>
      </c>
      <c r="F8309" s="418">
        <v>200</v>
      </c>
      <c r="G8309" s="419">
        <v>46074</v>
      </c>
      <c r="H8309" s="419">
        <v>46078</v>
      </c>
      <c r="I8309" s="406" t="s">
        <v>15</v>
      </c>
      <c r="J8309" s="406" t="s">
        <v>1422</v>
      </c>
      <c r="K8309" s="420" t="b">
        <v>0</v>
      </c>
      <c r="L8309" s="406"/>
      <c r="M8309" s="419">
        <v>46084</v>
      </c>
    </row>
    <row r="8310" spans="1:13">
      <c r="A8310" s="418">
        <v>5001</v>
      </c>
      <c r="B8310" s="418">
        <v>438086</v>
      </c>
      <c r="C8310" s="418">
        <v>3000</v>
      </c>
      <c r="D8310" s="406">
        <v>106182026</v>
      </c>
      <c r="E8310" s="406" t="s">
        <v>452</v>
      </c>
      <c r="F8310" s="418">
        <v>600</v>
      </c>
      <c r="G8310" s="419">
        <v>46172</v>
      </c>
      <c r="H8310" s="419">
        <v>46177</v>
      </c>
      <c r="I8310" s="406" t="s">
        <v>15</v>
      </c>
      <c r="J8310" s="406" t="s">
        <v>1422</v>
      </c>
      <c r="K8310" s="420" t="b">
        <v>0</v>
      </c>
      <c r="L8310" s="406"/>
      <c r="M8310" s="419">
        <v>46177</v>
      </c>
    </row>
    <row r="8311" spans="1:13">
      <c r="A8311" s="418">
        <v>5001</v>
      </c>
      <c r="B8311" s="418">
        <v>423592</v>
      </c>
      <c r="C8311" s="418">
        <v>3000</v>
      </c>
      <c r="D8311" s="406">
        <v>106192026</v>
      </c>
      <c r="E8311" s="406" t="s">
        <v>717</v>
      </c>
      <c r="F8311" s="418">
        <v>390</v>
      </c>
      <c r="G8311" s="419">
        <v>46171</v>
      </c>
      <c r="H8311" s="419">
        <v>46178</v>
      </c>
      <c r="I8311" s="406" t="s">
        <v>15</v>
      </c>
      <c r="J8311" s="406" t="s">
        <v>1422</v>
      </c>
      <c r="K8311" s="420" t="b">
        <v>0</v>
      </c>
      <c r="L8311" s="406"/>
      <c r="M8311" s="419">
        <v>46178</v>
      </c>
    </row>
    <row r="8312" spans="1:13">
      <c r="A8312" s="418">
        <v>5001</v>
      </c>
      <c r="B8312" s="418">
        <v>438132</v>
      </c>
      <c r="C8312" s="418">
        <v>3000</v>
      </c>
      <c r="D8312" s="406">
        <v>106202026</v>
      </c>
      <c r="E8312" s="406" t="s">
        <v>816</v>
      </c>
      <c r="F8312" s="418">
        <v>620</v>
      </c>
      <c r="G8312" s="419">
        <v>46175</v>
      </c>
      <c r="H8312" s="419">
        <v>46175</v>
      </c>
      <c r="I8312" s="406" t="s">
        <v>15</v>
      </c>
      <c r="J8312" s="406" t="s">
        <v>1422</v>
      </c>
      <c r="K8312" s="420" t="b">
        <v>0</v>
      </c>
      <c r="L8312" s="406"/>
      <c r="M8312" s="419">
        <v>46175</v>
      </c>
    </row>
    <row r="8313" spans="1:13">
      <c r="A8313" s="418">
        <v>5001</v>
      </c>
      <c r="B8313" s="418">
        <v>410038</v>
      </c>
      <c r="C8313" s="418">
        <v>3000</v>
      </c>
      <c r="D8313" s="406">
        <v>106232026</v>
      </c>
      <c r="E8313" s="406" t="s">
        <v>257</v>
      </c>
      <c r="F8313" s="418">
        <v>325</v>
      </c>
      <c r="G8313" s="419">
        <v>46168</v>
      </c>
      <c r="H8313" s="419">
        <v>46183</v>
      </c>
      <c r="I8313" s="406" t="s">
        <v>15</v>
      </c>
      <c r="J8313" s="406" t="s">
        <v>1422</v>
      </c>
      <c r="K8313" s="420" t="b">
        <v>0</v>
      </c>
      <c r="L8313" s="406"/>
      <c r="M8313" s="419">
        <v>46185</v>
      </c>
    </row>
    <row r="8314" spans="1:13">
      <c r="A8314" s="418">
        <v>5001</v>
      </c>
      <c r="B8314" s="418">
        <v>410038</v>
      </c>
      <c r="C8314" s="418">
        <v>3000</v>
      </c>
      <c r="D8314" s="406">
        <v>106242026</v>
      </c>
      <c r="E8314" s="406" t="s">
        <v>257</v>
      </c>
      <c r="F8314" s="418">
        <v>325</v>
      </c>
      <c r="G8314" s="419">
        <v>46168</v>
      </c>
      <c r="H8314" s="419">
        <v>46183</v>
      </c>
      <c r="I8314" s="406" t="s">
        <v>15</v>
      </c>
      <c r="J8314" s="406" t="s">
        <v>1422</v>
      </c>
      <c r="K8314" s="420" t="b">
        <v>0</v>
      </c>
      <c r="L8314" s="406"/>
      <c r="M8314" s="419">
        <v>46185</v>
      </c>
    </row>
    <row r="8315" spans="1:13">
      <c r="A8315" s="418">
        <v>5001</v>
      </c>
      <c r="B8315" s="418">
        <v>410038</v>
      </c>
      <c r="C8315" s="418">
        <v>3000</v>
      </c>
      <c r="D8315" s="406">
        <v>106252026</v>
      </c>
      <c r="E8315" s="406" t="s">
        <v>257</v>
      </c>
      <c r="F8315" s="418">
        <v>325</v>
      </c>
      <c r="G8315" s="419">
        <v>46168</v>
      </c>
      <c r="H8315" s="419">
        <v>46183</v>
      </c>
      <c r="I8315" s="406" t="s">
        <v>15</v>
      </c>
      <c r="J8315" s="406" t="s">
        <v>1422</v>
      </c>
      <c r="K8315" s="420" t="b">
        <v>0</v>
      </c>
      <c r="L8315" s="406"/>
      <c r="M8315" s="419">
        <v>46185</v>
      </c>
    </row>
    <row r="8316" spans="1:13">
      <c r="A8316" s="418">
        <v>5001</v>
      </c>
      <c r="B8316" s="418">
        <v>409951</v>
      </c>
      <c r="C8316" s="418">
        <v>3000</v>
      </c>
      <c r="D8316" s="406">
        <v>106282026</v>
      </c>
      <c r="E8316" s="406" t="s">
        <v>701</v>
      </c>
      <c r="F8316" s="418">
        <v>275</v>
      </c>
      <c r="G8316" s="419">
        <v>46167</v>
      </c>
      <c r="H8316" s="419">
        <v>46175</v>
      </c>
      <c r="I8316" s="406" t="s">
        <v>15</v>
      </c>
      <c r="J8316" s="406" t="s">
        <v>1422</v>
      </c>
      <c r="K8316" s="420" t="b">
        <v>0</v>
      </c>
      <c r="L8316" s="406"/>
      <c r="M8316" s="419">
        <v>46176</v>
      </c>
    </row>
    <row r="8317" spans="1:13">
      <c r="A8317" s="418">
        <v>5001</v>
      </c>
      <c r="B8317" s="418">
        <v>409959</v>
      </c>
      <c r="C8317" s="418">
        <v>3000</v>
      </c>
      <c r="D8317" s="406">
        <v>106302026</v>
      </c>
      <c r="E8317" s="406" t="s">
        <v>1015</v>
      </c>
      <c r="F8317" s="418">
        <v>2000</v>
      </c>
      <c r="G8317" s="419">
        <v>46178</v>
      </c>
      <c r="H8317" s="419">
        <v>46184</v>
      </c>
      <c r="I8317" s="406" t="s">
        <v>15</v>
      </c>
      <c r="J8317" s="406" t="s">
        <v>1422</v>
      </c>
      <c r="K8317" s="420" t="b">
        <v>0</v>
      </c>
      <c r="L8317" s="406"/>
      <c r="M8317" s="419">
        <v>46184</v>
      </c>
    </row>
    <row r="8318" spans="1:13">
      <c r="A8318" s="418">
        <v>5001</v>
      </c>
      <c r="B8318" s="418">
        <v>422423</v>
      </c>
      <c r="C8318" s="418">
        <v>3000</v>
      </c>
      <c r="D8318" s="406">
        <v>106332026</v>
      </c>
      <c r="E8318" s="406" t="s">
        <v>373</v>
      </c>
      <c r="F8318" s="418">
        <v>250</v>
      </c>
      <c r="G8318" s="419">
        <v>46171</v>
      </c>
      <c r="H8318" s="419">
        <v>46179</v>
      </c>
      <c r="I8318" s="406" t="s">
        <v>15</v>
      </c>
      <c r="J8318" s="406" t="s">
        <v>1422</v>
      </c>
      <c r="K8318" s="420" t="b">
        <v>0</v>
      </c>
      <c r="L8318" s="406"/>
      <c r="M8318" s="419">
        <v>46182</v>
      </c>
    </row>
    <row r="8319" spans="1:13">
      <c r="A8319" s="418">
        <v>5001</v>
      </c>
      <c r="B8319" s="418">
        <v>477784</v>
      </c>
      <c r="C8319" s="418">
        <v>3000</v>
      </c>
      <c r="D8319" s="406">
        <v>106342026</v>
      </c>
      <c r="E8319" s="406" t="s">
        <v>1356</v>
      </c>
      <c r="F8319" s="418">
        <v>3</v>
      </c>
      <c r="G8319" s="419">
        <v>46167</v>
      </c>
      <c r="H8319" s="419">
        <v>46174</v>
      </c>
      <c r="I8319" s="406" t="s">
        <v>15</v>
      </c>
      <c r="J8319" s="406" t="s">
        <v>1422</v>
      </c>
      <c r="K8319" s="420" t="b">
        <v>0</v>
      </c>
      <c r="L8319" s="406"/>
      <c r="M8319" s="419">
        <v>46174</v>
      </c>
    </row>
    <row r="8320" spans="1:13">
      <c r="A8320" s="418">
        <v>5001</v>
      </c>
      <c r="B8320" s="418">
        <v>480495</v>
      </c>
      <c r="C8320" s="418">
        <v>3000</v>
      </c>
      <c r="D8320" s="406">
        <v>106352025</v>
      </c>
      <c r="E8320" s="406" t="s">
        <v>1432</v>
      </c>
      <c r="F8320" s="418">
        <v>29</v>
      </c>
      <c r="G8320" s="419">
        <v>46275</v>
      </c>
      <c r="H8320" s="406"/>
      <c r="I8320" s="406" t="s">
        <v>15</v>
      </c>
      <c r="J8320" s="406" t="s">
        <v>1422</v>
      </c>
      <c r="K8320" s="420" t="b">
        <v>0</v>
      </c>
      <c r="L8320" s="406" t="s">
        <v>17</v>
      </c>
      <c r="M8320" s="419">
        <v>46284</v>
      </c>
    </row>
    <row r="8321" spans="1:13">
      <c r="A8321" s="418">
        <v>5001</v>
      </c>
      <c r="B8321" s="418">
        <v>423585</v>
      </c>
      <c r="C8321" s="418">
        <v>3000</v>
      </c>
      <c r="D8321" s="406">
        <v>106402026</v>
      </c>
      <c r="E8321" s="406" t="s">
        <v>236</v>
      </c>
      <c r="F8321" s="418">
        <v>100</v>
      </c>
      <c r="G8321" s="419">
        <v>46171</v>
      </c>
      <c r="H8321" s="419">
        <v>46209</v>
      </c>
      <c r="I8321" s="406" t="s">
        <v>15</v>
      </c>
      <c r="J8321" s="406" t="s">
        <v>1422</v>
      </c>
      <c r="K8321" s="420" t="b">
        <v>0</v>
      </c>
      <c r="L8321" s="406"/>
      <c r="M8321" s="419">
        <v>46209</v>
      </c>
    </row>
    <row r="8322" spans="1:13">
      <c r="A8322" s="418">
        <v>5001</v>
      </c>
      <c r="B8322" s="418">
        <v>477935</v>
      </c>
      <c r="C8322" s="418">
        <v>3000</v>
      </c>
      <c r="D8322" s="406">
        <v>106412026</v>
      </c>
      <c r="E8322" s="406" t="s">
        <v>857</v>
      </c>
      <c r="F8322" s="418">
        <v>572</v>
      </c>
      <c r="G8322" s="419">
        <v>46164</v>
      </c>
      <c r="H8322" s="419">
        <v>46175</v>
      </c>
      <c r="I8322" s="406" t="s">
        <v>15</v>
      </c>
      <c r="J8322" s="406" t="s">
        <v>1422</v>
      </c>
      <c r="K8322" s="420" t="b">
        <v>0</v>
      </c>
      <c r="L8322" s="406"/>
      <c r="M8322" s="419">
        <v>46176</v>
      </c>
    </row>
    <row r="8323" spans="1:13">
      <c r="A8323" s="418">
        <v>5001</v>
      </c>
      <c r="B8323" s="418">
        <v>422348</v>
      </c>
      <c r="C8323" s="418">
        <v>3000</v>
      </c>
      <c r="D8323" s="406">
        <v>106442026</v>
      </c>
      <c r="E8323" s="406" t="s">
        <v>91</v>
      </c>
      <c r="F8323" s="418">
        <v>1350</v>
      </c>
      <c r="G8323" s="419">
        <v>46213</v>
      </c>
      <c r="H8323" s="419">
        <v>46235</v>
      </c>
      <c r="I8323" s="406" t="s">
        <v>15</v>
      </c>
      <c r="J8323" s="406" t="s">
        <v>1422</v>
      </c>
      <c r="K8323" s="420" t="b">
        <v>0</v>
      </c>
      <c r="L8323" s="406"/>
      <c r="M8323" s="419">
        <v>46238</v>
      </c>
    </row>
    <row r="8324" spans="1:13">
      <c r="A8324" s="418">
        <v>5001</v>
      </c>
      <c r="B8324" s="418">
        <v>409966</v>
      </c>
      <c r="C8324" s="418">
        <v>3000</v>
      </c>
      <c r="D8324" s="406">
        <v>106662026</v>
      </c>
      <c r="E8324" s="406" t="s">
        <v>528</v>
      </c>
      <c r="F8324" s="418">
        <v>7</v>
      </c>
      <c r="G8324" s="419">
        <v>46262</v>
      </c>
      <c r="H8324" s="419">
        <v>46273</v>
      </c>
      <c r="I8324" s="406" t="s">
        <v>15</v>
      </c>
      <c r="J8324" s="406" t="s">
        <v>1422</v>
      </c>
      <c r="K8324" s="420" t="b">
        <v>0</v>
      </c>
      <c r="L8324" s="406"/>
      <c r="M8324" s="419">
        <v>46273</v>
      </c>
    </row>
    <row r="8325" spans="1:13">
      <c r="A8325" s="418">
        <v>5001</v>
      </c>
      <c r="B8325" s="418">
        <v>476451</v>
      </c>
      <c r="C8325" s="418">
        <v>3000</v>
      </c>
      <c r="D8325" s="406">
        <v>106672026</v>
      </c>
      <c r="E8325" s="406" t="s">
        <v>818</v>
      </c>
      <c r="F8325" s="418">
        <v>100</v>
      </c>
      <c r="G8325" s="419">
        <v>46163</v>
      </c>
      <c r="H8325" s="419">
        <v>46164</v>
      </c>
      <c r="I8325" s="406" t="s">
        <v>15</v>
      </c>
      <c r="J8325" s="406" t="s">
        <v>1422</v>
      </c>
      <c r="K8325" s="420" t="b">
        <v>0</v>
      </c>
      <c r="L8325" s="406"/>
      <c r="M8325" s="419">
        <v>46164</v>
      </c>
    </row>
    <row r="8326" spans="1:13">
      <c r="A8326" s="418">
        <v>5001</v>
      </c>
      <c r="B8326" s="418">
        <v>446413</v>
      </c>
      <c r="C8326" s="418">
        <v>3000</v>
      </c>
      <c r="D8326" s="406">
        <v>106692026</v>
      </c>
      <c r="E8326" s="406" t="s">
        <v>850</v>
      </c>
      <c r="F8326" s="418">
        <v>375</v>
      </c>
      <c r="G8326" s="419">
        <v>46172</v>
      </c>
      <c r="H8326" s="419">
        <v>46184</v>
      </c>
      <c r="I8326" s="406" t="s">
        <v>15</v>
      </c>
      <c r="J8326" s="406" t="s">
        <v>1422</v>
      </c>
      <c r="K8326" s="420" t="b">
        <v>0</v>
      </c>
      <c r="L8326" s="406"/>
      <c r="M8326" s="419">
        <v>46185</v>
      </c>
    </row>
    <row r="8327" spans="1:13">
      <c r="A8327" s="418">
        <v>5001</v>
      </c>
      <c r="B8327" s="418">
        <v>409966</v>
      </c>
      <c r="C8327" s="418">
        <v>3000</v>
      </c>
      <c r="D8327" s="406">
        <v>106742026</v>
      </c>
      <c r="E8327" s="406" t="s">
        <v>528</v>
      </c>
      <c r="F8327" s="418">
        <v>720</v>
      </c>
      <c r="G8327" s="419">
        <v>46270</v>
      </c>
      <c r="H8327" s="419">
        <v>46280</v>
      </c>
      <c r="I8327" s="406" t="s">
        <v>15</v>
      </c>
      <c r="J8327" s="406" t="s">
        <v>1422</v>
      </c>
      <c r="K8327" s="420" t="b">
        <v>0</v>
      </c>
      <c r="L8327" s="406"/>
      <c r="M8327" s="419">
        <v>46280</v>
      </c>
    </row>
    <row r="8328" spans="1:13">
      <c r="A8328" s="418">
        <v>5001</v>
      </c>
      <c r="B8328" s="418">
        <v>409966</v>
      </c>
      <c r="C8328" s="418">
        <v>3000</v>
      </c>
      <c r="D8328" s="406">
        <v>106752026</v>
      </c>
      <c r="E8328" s="406" t="s">
        <v>528</v>
      </c>
      <c r="F8328" s="418">
        <v>2</v>
      </c>
      <c r="G8328" s="419">
        <v>46245</v>
      </c>
      <c r="H8328" s="419">
        <v>46249</v>
      </c>
      <c r="I8328" s="406" t="s">
        <v>15</v>
      </c>
      <c r="J8328" s="406" t="s">
        <v>1422</v>
      </c>
      <c r="K8328" s="420" t="b">
        <v>0</v>
      </c>
      <c r="L8328" s="406"/>
      <c r="M8328" s="419">
        <v>46251</v>
      </c>
    </row>
    <row r="8329" spans="1:13">
      <c r="A8329" s="418">
        <v>5001</v>
      </c>
      <c r="B8329" s="418">
        <v>409966</v>
      </c>
      <c r="C8329" s="418">
        <v>3000</v>
      </c>
      <c r="D8329" s="406">
        <v>106762026</v>
      </c>
      <c r="E8329" s="406" t="s">
        <v>528</v>
      </c>
      <c r="F8329" s="418">
        <v>3</v>
      </c>
      <c r="G8329" s="419">
        <v>46235</v>
      </c>
      <c r="H8329" s="419">
        <v>46242</v>
      </c>
      <c r="I8329" s="406" t="s">
        <v>15</v>
      </c>
      <c r="J8329" s="406" t="s">
        <v>1422</v>
      </c>
      <c r="K8329" s="420" t="b">
        <v>0</v>
      </c>
      <c r="L8329" s="406"/>
      <c r="M8329" s="419">
        <v>46244</v>
      </c>
    </row>
    <row r="8330" spans="1:13">
      <c r="A8330" s="418">
        <v>5001</v>
      </c>
      <c r="B8330" s="418">
        <v>409966</v>
      </c>
      <c r="C8330" s="418">
        <v>3000</v>
      </c>
      <c r="D8330" s="406">
        <v>106772026</v>
      </c>
      <c r="E8330" s="406" t="s">
        <v>528</v>
      </c>
      <c r="F8330" s="418">
        <v>1</v>
      </c>
      <c r="G8330" s="419">
        <v>46246</v>
      </c>
      <c r="H8330" s="419">
        <v>46249</v>
      </c>
      <c r="I8330" s="406" t="s">
        <v>15</v>
      </c>
      <c r="J8330" s="406" t="s">
        <v>1422</v>
      </c>
      <c r="K8330" s="420" t="b">
        <v>0</v>
      </c>
      <c r="L8330" s="406"/>
      <c r="M8330" s="419">
        <v>46251</v>
      </c>
    </row>
    <row r="8331" spans="1:13">
      <c r="A8331" s="418">
        <v>5001</v>
      </c>
      <c r="B8331" s="418">
        <v>410036</v>
      </c>
      <c r="C8331" s="418">
        <v>3000</v>
      </c>
      <c r="D8331" s="406">
        <v>106782026</v>
      </c>
      <c r="E8331" s="406" t="s">
        <v>856</v>
      </c>
      <c r="F8331" s="418">
        <v>500</v>
      </c>
      <c r="G8331" s="419">
        <v>46186</v>
      </c>
      <c r="H8331" s="419">
        <v>46198</v>
      </c>
      <c r="I8331" s="406" t="s">
        <v>15</v>
      </c>
      <c r="J8331" s="406" t="s">
        <v>1422</v>
      </c>
      <c r="K8331" s="420" t="b">
        <v>0</v>
      </c>
      <c r="L8331" s="406"/>
      <c r="M8331" s="419">
        <v>46202</v>
      </c>
    </row>
    <row r="8332" spans="1:13">
      <c r="A8332" s="418">
        <v>5001</v>
      </c>
      <c r="B8332" s="418">
        <v>472956</v>
      </c>
      <c r="C8332" s="418">
        <v>3000</v>
      </c>
      <c r="D8332" s="406">
        <v>106792026</v>
      </c>
      <c r="E8332" s="406" t="s">
        <v>1433</v>
      </c>
      <c r="F8332" s="418">
        <v>30</v>
      </c>
      <c r="G8332" s="419">
        <v>46172</v>
      </c>
      <c r="H8332" s="419">
        <v>46234</v>
      </c>
      <c r="I8332" s="406" t="s">
        <v>15</v>
      </c>
      <c r="J8332" s="406" t="s">
        <v>1422</v>
      </c>
      <c r="K8332" s="420" t="b">
        <v>0</v>
      </c>
      <c r="L8332" s="406"/>
      <c r="M8332" s="419">
        <v>46260</v>
      </c>
    </row>
    <row r="8333" spans="1:13">
      <c r="A8333" s="418">
        <v>5001</v>
      </c>
      <c r="B8333" s="418">
        <v>425890</v>
      </c>
      <c r="C8333" s="418">
        <v>3000</v>
      </c>
      <c r="D8333" s="406">
        <v>106802026</v>
      </c>
      <c r="E8333" s="406" t="s">
        <v>583</v>
      </c>
      <c r="F8333" s="418">
        <v>250</v>
      </c>
      <c r="G8333" s="419">
        <v>46205</v>
      </c>
      <c r="H8333" s="419">
        <v>46210</v>
      </c>
      <c r="I8333" s="406" t="s">
        <v>15</v>
      </c>
      <c r="J8333" s="406" t="s">
        <v>1422</v>
      </c>
      <c r="K8333" s="420" t="b">
        <v>0</v>
      </c>
      <c r="L8333" s="406"/>
      <c r="M8333" s="419">
        <v>46210</v>
      </c>
    </row>
    <row r="8334" spans="1:13">
      <c r="A8334" s="418">
        <v>2017</v>
      </c>
      <c r="B8334" s="418">
        <v>461423</v>
      </c>
      <c r="C8334" s="418">
        <v>3010</v>
      </c>
      <c r="D8334" s="406">
        <v>10702026</v>
      </c>
      <c r="E8334" s="406" t="s">
        <v>482</v>
      </c>
      <c r="F8334" s="418">
        <v>200</v>
      </c>
      <c r="G8334" s="419">
        <v>46245</v>
      </c>
      <c r="H8334" s="419">
        <v>46248</v>
      </c>
      <c r="I8334" s="406" t="s">
        <v>15</v>
      </c>
      <c r="J8334" s="406" t="s">
        <v>1422</v>
      </c>
      <c r="K8334" s="420" t="b">
        <v>0</v>
      </c>
      <c r="L8334" s="406"/>
      <c r="M8334" s="419">
        <v>46251</v>
      </c>
    </row>
    <row r="8335" spans="1:13">
      <c r="A8335" s="418">
        <v>2017</v>
      </c>
      <c r="B8335" s="418">
        <v>471536</v>
      </c>
      <c r="C8335" s="418">
        <v>3010</v>
      </c>
      <c r="D8335" s="406">
        <v>10712026</v>
      </c>
      <c r="E8335" s="406" t="s">
        <v>869</v>
      </c>
      <c r="F8335" s="418">
        <v>200</v>
      </c>
      <c r="G8335" s="419">
        <v>46195</v>
      </c>
      <c r="H8335" s="419">
        <v>46202</v>
      </c>
      <c r="I8335" s="406" t="s">
        <v>15</v>
      </c>
      <c r="J8335" s="406" t="s">
        <v>1422</v>
      </c>
      <c r="K8335" s="420" t="b">
        <v>0</v>
      </c>
      <c r="L8335" s="406"/>
      <c r="M8335" s="419">
        <v>46202</v>
      </c>
    </row>
    <row r="8336" spans="1:13">
      <c r="A8336" s="418">
        <v>5001</v>
      </c>
      <c r="B8336" s="418">
        <v>465382</v>
      </c>
      <c r="C8336" s="418">
        <v>3000</v>
      </c>
      <c r="D8336" s="406">
        <v>107132026</v>
      </c>
      <c r="E8336" s="406" t="s">
        <v>750</v>
      </c>
      <c r="F8336" s="418">
        <v>10</v>
      </c>
      <c r="G8336" s="419">
        <v>46164</v>
      </c>
      <c r="H8336" s="419">
        <v>46172</v>
      </c>
      <c r="I8336" s="406" t="s">
        <v>15</v>
      </c>
      <c r="J8336" s="406" t="s">
        <v>1422</v>
      </c>
      <c r="K8336" s="420" t="b">
        <v>0</v>
      </c>
      <c r="L8336" s="406"/>
      <c r="M8336" s="419">
        <v>46175</v>
      </c>
    </row>
    <row r="8337" spans="1:13">
      <c r="A8337" s="418">
        <v>5001</v>
      </c>
      <c r="B8337" s="418">
        <v>465382</v>
      </c>
      <c r="C8337" s="418">
        <v>3000</v>
      </c>
      <c r="D8337" s="406">
        <v>107142026</v>
      </c>
      <c r="E8337" s="406" t="s">
        <v>750</v>
      </c>
      <c r="F8337" s="418">
        <v>90</v>
      </c>
      <c r="G8337" s="419">
        <v>46161</v>
      </c>
      <c r="H8337" s="419">
        <v>46172</v>
      </c>
      <c r="I8337" s="406" t="s">
        <v>15</v>
      </c>
      <c r="J8337" s="406" t="s">
        <v>1422</v>
      </c>
      <c r="K8337" s="420" t="b">
        <v>0</v>
      </c>
      <c r="L8337" s="406"/>
      <c r="M8337" s="419">
        <v>46175</v>
      </c>
    </row>
    <row r="8338" spans="1:13">
      <c r="A8338" s="418">
        <v>5001</v>
      </c>
      <c r="B8338" s="418">
        <v>465382</v>
      </c>
      <c r="C8338" s="418">
        <v>3000</v>
      </c>
      <c r="D8338" s="406">
        <v>107152026</v>
      </c>
      <c r="E8338" s="406" t="s">
        <v>750</v>
      </c>
      <c r="F8338" s="418">
        <v>295</v>
      </c>
      <c r="G8338" s="419">
        <v>46164</v>
      </c>
      <c r="H8338" s="419">
        <v>46172</v>
      </c>
      <c r="I8338" s="406" t="s">
        <v>15</v>
      </c>
      <c r="J8338" s="406" t="s">
        <v>1422</v>
      </c>
      <c r="K8338" s="420" t="b">
        <v>0</v>
      </c>
      <c r="L8338" s="406"/>
      <c r="M8338" s="419">
        <v>46175</v>
      </c>
    </row>
    <row r="8339" spans="1:13">
      <c r="A8339" s="418">
        <v>5001</v>
      </c>
      <c r="B8339" s="418">
        <v>465382</v>
      </c>
      <c r="C8339" s="418">
        <v>3000</v>
      </c>
      <c r="D8339" s="406">
        <v>107162026</v>
      </c>
      <c r="E8339" s="406" t="s">
        <v>750</v>
      </c>
      <c r="F8339" s="418">
        <v>205</v>
      </c>
      <c r="G8339" s="419">
        <v>46164</v>
      </c>
      <c r="H8339" s="419">
        <v>46172</v>
      </c>
      <c r="I8339" s="406" t="s">
        <v>15</v>
      </c>
      <c r="J8339" s="406" t="s">
        <v>1422</v>
      </c>
      <c r="K8339" s="420" t="b">
        <v>0</v>
      </c>
      <c r="L8339" s="406"/>
      <c r="M8339" s="419">
        <v>46175</v>
      </c>
    </row>
    <row r="8340" spans="1:13">
      <c r="A8340" s="418">
        <v>2017</v>
      </c>
      <c r="B8340" s="418">
        <v>461290</v>
      </c>
      <c r="C8340" s="418">
        <v>3010</v>
      </c>
      <c r="D8340" s="406">
        <v>1072026</v>
      </c>
      <c r="E8340" s="406" t="s">
        <v>618</v>
      </c>
      <c r="F8340" s="418">
        <v>1200</v>
      </c>
      <c r="G8340" s="419">
        <v>46221</v>
      </c>
      <c r="H8340" s="419">
        <v>46227</v>
      </c>
      <c r="I8340" s="406" t="s">
        <v>15</v>
      </c>
      <c r="J8340" s="406" t="s">
        <v>1422</v>
      </c>
      <c r="K8340" s="420" t="b">
        <v>0</v>
      </c>
      <c r="L8340" s="406"/>
      <c r="M8340" s="419">
        <v>46227</v>
      </c>
    </row>
    <row r="8341" spans="1:13">
      <c r="A8341" s="418">
        <v>5001</v>
      </c>
      <c r="B8341" s="418">
        <v>410161</v>
      </c>
      <c r="C8341" s="418">
        <v>3000</v>
      </c>
      <c r="D8341" s="406">
        <v>107222026</v>
      </c>
      <c r="E8341" s="406" t="s">
        <v>938</v>
      </c>
      <c r="F8341" s="418">
        <v>950</v>
      </c>
      <c r="G8341" s="419">
        <v>46164</v>
      </c>
      <c r="H8341" s="419">
        <v>46172</v>
      </c>
      <c r="I8341" s="406" t="s">
        <v>15</v>
      </c>
      <c r="J8341" s="406" t="s">
        <v>1422</v>
      </c>
      <c r="K8341" s="420" t="b">
        <v>0</v>
      </c>
      <c r="L8341" s="406"/>
      <c r="M8341" s="419">
        <v>46172</v>
      </c>
    </row>
    <row r="8342" spans="1:13">
      <c r="A8342" s="418">
        <v>5001</v>
      </c>
      <c r="B8342" s="418">
        <v>443712</v>
      </c>
      <c r="C8342" s="418">
        <v>3000</v>
      </c>
      <c r="D8342" s="406">
        <v>107532026</v>
      </c>
      <c r="E8342" s="406" t="s">
        <v>749</v>
      </c>
      <c r="F8342" s="418">
        <v>75</v>
      </c>
      <c r="G8342" s="419">
        <v>46167</v>
      </c>
      <c r="H8342" s="419">
        <v>46182</v>
      </c>
      <c r="I8342" s="406" t="s">
        <v>15</v>
      </c>
      <c r="J8342" s="406" t="s">
        <v>1422</v>
      </c>
      <c r="K8342" s="420" t="b">
        <v>0</v>
      </c>
      <c r="L8342" s="406"/>
      <c r="M8342" s="419">
        <v>46183</v>
      </c>
    </row>
    <row r="8343" spans="1:13">
      <c r="A8343" s="418">
        <v>5001</v>
      </c>
      <c r="B8343" s="418">
        <v>464199</v>
      </c>
      <c r="C8343" s="418">
        <v>3000</v>
      </c>
      <c r="D8343" s="406">
        <v>107552026</v>
      </c>
      <c r="E8343" s="406" t="s">
        <v>242</v>
      </c>
      <c r="F8343" s="418">
        <v>2562</v>
      </c>
      <c r="G8343" s="419">
        <v>46189</v>
      </c>
      <c r="H8343" s="419">
        <v>46195</v>
      </c>
      <c r="I8343" s="406" t="s">
        <v>15</v>
      </c>
      <c r="J8343" s="406" t="s">
        <v>1422</v>
      </c>
      <c r="K8343" s="420" t="b">
        <v>0</v>
      </c>
      <c r="L8343" s="406"/>
      <c r="M8343" s="419">
        <v>46195</v>
      </c>
    </row>
    <row r="8344" spans="1:13">
      <c r="A8344" s="418">
        <v>5001</v>
      </c>
      <c r="B8344" s="418">
        <v>464199</v>
      </c>
      <c r="C8344" s="418">
        <v>3000</v>
      </c>
      <c r="D8344" s="406">
        <v>107562026</v>
      </c>
      <c r="E8344" s="406" t="s">
        <v>242</v>
      </c>
      <c r="F8344" s="418">
        <v>4286</v>
      </c>
      <c r="G8344" s="419">
        <v>46188</v>
      </c>
      <c r="H8344" s="419">
        <v>46197</v>
      </c>
      <c r="I8344" s="406" t="s">
        <v>15</v>
      </c>
      <c r="J8344" s="406" t="s">
        <v>1422</v>
      </c>
      <c r="K8344" s="420" t="b">
        <v>0</v>
      </c>
      <c r="L8344" s="406"/>
      <c r="M8344" s="419">
        <v>46197</v>
      </c>
    </row>
    <row r="8345" spans="1:13">
      <c r="A8345" s="418">
        <v>5001</v>
      </c>
      <c r="B8345" s="418">
        <v>474191</v>
      </c>
      <c r="C8345" s="418">
        <v>3000</v>
      </c>
      <c r="D8345" s="406">
        <v>107582026</v>
      </c>
      <c r="E8345" s="406" t="s">
        <v>423</v>
      </c>
      <c r="F8345" s="418">
        <v>300</v>
      </c>
      <c r="G8345" s="419">
        <v>46161</v>
      </c>
      <c r="H8345" s="419">
        <v>46168</v>
      </c>
      <c r="I8345" s="406" t="s">
        <v>15</v>
      </c>
      <c r="J8345" s="406" t="s">
        <v>1422</v>
      </c>
      <c r="K8345" s="420" t="b">
        <v>0</v>
      </c>
      <c r="L8345" s="406"/>
      <c r="M8345" s="419">
        <v>46168</v>
      </c>
    </row>
    <row r="8346" spans="1:13">
      <c r="A8346" s="418">
        <v>5001</v>
      </c>
      <c r="B8346" s="418">
        <v>409953</v>
      </c>
      <c r="C8346" s="418">
        <v>3000</v>
      </c>
      <c r="D8346" s="406">
        <v>107902026</v>
      </c>
      <c r="E8346" s="406" t="s">
        <v>464</v>
      </c>
      <c r="F8346" s="418">
        <v>4600</v>
      </c>
      <c r="G8346" s="419">
        <v>46164</v>
      </c>
      <c r="H8346" s="419">
        <v>46177</v>
      </c>
      <c r="I8346" s="406" t="s">
        <v>15</v>
      </c>
      <c r="J8346" s="406" t="s">
        <v>1422</v>
      </c>
      <c r="K8346" s="420" t="b">
        <v>0</v>
      </c>
      <c r="L8346" s="406"/>
      <c r="M8346" s="419">
        <v>46178</v>
      </c>
    </row>
    <row r="8347" spans="1:13">
      <c r="A8347" s="418">
        <v>5001</v>
      </c>
      <c r="B8347" s="418">
        <v>410014</v>
      </c>
      <c r="C8347" s="418">
        <v>3000</v>
      </c>
      <c r="D8347" s="406">
        <v>107942026</v>
      </c>
      <c r="E8347" s="406" t="s">
        <v>305</v>
      </c>
      <c r="F8347" s="418">
        <v>690</v>
      </c>
      <c r="G8347" s="419">
        <v>46179</v>
      </c>
      <c r="H8347" s="419">
        <v>46185</v>
      </c>
      <c r="I8347" s="406" t="s">
        <v>15</v>
      </c>
      <c r="J8347" s="406" t="s">
        <v>1422</v>
      </c>
      <c r="K8347" s="420" t="b">
        <v>0</v>
      </c>
      <c r="L8347" s="406"/>
      <c r="M8347" s="419">
        <v>46193</v>
      </c>
    </row>
    <row r="8348" spans="1:13">
      <c r="A8348" s="418">
        <v>5001</v>
      </c>
      <c r="B8348" s="418">
        <v>410014</v>
      </c>
      <c r="C8348" s="418">
        <v>3000</v>
      </c>
      <c r="D8348" s="406">
        <v>107952026</v>
      </c>
      <c r="E8348" s="406" t="s">
        <v>305</v>
      </c>
      <c r="F8348" s="418">
        <v>3</v>
      </c>
      <c r="G8348" s="419">
        <v>46176</v>
      </c>
      <c r="H8348" s="419">
        <v>46183</v>
      </c>
      <c r="I8348" s="406" t="s">
        <v>15</v>
      </c>
      <c r="J8348" s="406" t="s">
        <v>1422</v>
      </c>
      <c r="K8348" s="420" t="b">
        <v>0</v>
      </c>
      <c r="L8348" s="406"/>
      <c r="M8348" s="419">
        <v>46183</v>
      </c>
    </row>
    <row r="8349" spans="1:13">
      <c r="A8349" s="418">
        <v>5001</v>
      </c>
      <c r="B8349" s="418">
        <v>410014</v>
      </c>
      <c r="C8349" s="418">
        <v>3000</v>
      </c>
      <c r="D8349" s="406">
        <v>107962026</v>
      </c>
      <c r="E8349" s="406" t="s">
        <v>305</v>
      </c>
      <c r="F8349" s="418">
        <v>1</v>
      </c>
      <c r="G8349" s="419">
        <v>46171</v>
      </c>
      <c r="H8349" s="419">
        <v>46176</v>
      </c>
      <c r="I8349" s="406" t="s">
        <v>15</v>
      </c>
      <c r="J8349" s="406" t="s">
        <v>1422</v>
      </c>
      <c r="K8349" s="420" t="b">
        <v>0</v>
      </c>
      <c r="L8349" s="406"/>
      <c r="M8349" s="419">
        <v>46176</v>
      </c>
    </row>
    <row r="8350" spans="1:13">
      <c r="A8350" s="418">
        <v>5001</v>
      </c>
      <c r="B8350" s="418">
        <v>410014</v>
      </c>
      <c r="C8350" s="418">
        <v>3000</v>
      </c>
      <c r="D8350" s="406">
        <v>107972026</v>
      </c>
      <c r="E8350" s="406" t="s">
        <v>305</v>
      </c>
      <c r="F8350" s="418">
        <v>2</v>
      </c>
      <c r="G8350" s="419">
        <v>46174</v>
      </c>
      <c r="H8350" s="419">
        <v>46176</v>
      </c>
      <c r="I8350" s="406" t="s">
        <v>15</v>
      </c>
      <c r="J8350" s="406" t="s">
        <v>1422</v>
      </c>
      <c r="K8350" s="420" t="b">
        <v>0</v>
      </c>
      <c r="L8350" s="406"/>
      <c r="M8350" s="419">
        <v>46185</v>
      </c>
    </row>
    <row r="8351" spans="1:13">
      <c r="A8351" s="418">
        <v>5001</v>
      </c>
      <c r="B8351" s="418">
        <v>410015</v>
      </c>
      <c r="C8351" s="418">
        <v>3000</v>
      </c>
      <c r="D8351" s="406">
        <v>108012026</v>
      </c>
      <c r="E8351" s="406" t="s">
        <v>107</v>
      </c>
      <c r="F8351" s="418">
        <v>800</v>
      </c>
      <c r="G8351" s="419">
        <v>46179</v>
      </c>
      <c r="H8351" s="419">
        <v>46184</v>
      </c>
      <c r="I8351" s="406" t="s">
        <v>15</v>
      </c>
      <c r="J8351" s="406" t="s">
        <v>1422</v>
      </c>
      <c r="K8351" s="420" t="b">
        <v>0</v>
      </c>
      <c r="L8351" s="406"/>
      <c r="M8351" s="419">
        <v>46185</v>
      </c>
    </row>
    <row r="8352" spans="1:13">
      <c r="A8352" s="418">
        <v>5001</v>
      </c>
      <c r="B8352" s="418">
        <v>410015</v>
      </c>
      <c r="C8352" s="418">
        <v>3000</v>
      </c>
      <c r="D8352" s="406">
        <v>108022026</v>
      </c>
      <c r="E8352" s="406" t="s">
        <v>107</v>
      </c>
      <c r="F8352" s="418">
        <v>600</v>
      </c>
      <c r="G8352" s="419">
        <v>46178</v>
      </c>
      <c r="H8352" s="419">
        <v>46184</v>
      </c>
      <c r="I8352" s="406" t="s">
        <v>15</v>
      </c>
      <c r="J8352" s="406" t="s">
        <v>1422</v>
      </c>
      <c r="K8352" s="420" t="b">
        <v>0</v>
      </c>
      <c r="L8352" s="406"/>
      <c r="M8352" s="419">
        <v>46185</v>
      </c>
    </row>
    <row r="8353" spans="1:13">
      <c r="A8353" s="418">
        <v>5001</v>
      </c>
      <c r="B8353" s="418">
        <v>410015</v>
      </c>
      <c r="C8353" s="418">
        <v>3000</v>
      </c>
      <c r="D8353" s="406">
        <v>108032026</v>
      </c>
      <c r="E8353" s="406" t="s">
        <v>107</v>
      </c>
      <c r="F8353" s="418">
        <v>1</v>
      </c>
      <c r="G8353" s="419">
        <v>46174</v>
      </c>
      <c r="H8353" s="419">
        <v>46178</v>
      </c>
      <c r="I8353" s="406" t="s">
        <v>15</v>
      </c>
      <c r="J8353" s="406" t="s">
        <v>1422</v>
      </c>
      <c r="K8353" s="420" t="b">
        <v>0</v>
      </c>
      <c r="L8353" s="406"/>
      <c r="M8353" s="419">
        <v>46179</v>
      </c>
    </row>
    <row r="8354" spans="1:13">
      <c r="A8354" s="418">
        <v>5001</v>
      </c>
      <c r="B8354" s="418">
        <v>418750</v>
      </c>
      <c r="C8354" s="418">
        <v>3000</v>
      </c>
      <c r="D8354" s="406">
        <v>108092026</v>
      </c>
      <c r="E8354" s="406" t="s">
        <v>360</v>
      </c>
      <c r="F8354" s="418">
        <v>350</v>
      </c>
      <c r="G8354" s="419">
        <v>46170</v>
      </c>
      <c r="H8354" s="419">
        <v>46172</v>
      </c>
      <c r="I8354" s="406" t="s">
        <v>15</v>
      </c>
      <c r="J8354" s="406" t="s">
        <v>1422</v>
      </c>
      <c r="K8354" s="420" t="b">
        <v>0</v>
      </c>
      <c r="L8354" s="406"/>
      <c r="M8354" s="419">
        <v>46177</v>
      </c>
    </row>
    <row r="8355" spans="1:13">
      <c r="A8355" s="418">
        <v>2017</v>
      </c>
      <c r="B8355" s="418">
        <v>456979</v>
      </c>
      <c r="C8355" s="418">
        <v>3010</v>
      </c>
      <c r="D8355" s="406">
        <v>10812026</v>
      </c>
      <c r="E8355" s="406" t="s">
        <v>302</v>
      </c>
      <c r="F8355" s="418">
        <v>70</v>
      </c>
      <c r="G8355" s="419">
        <v>46199</v>
      </c>
      <c r="H8355" s="419">
        <v>46203</v>
      </c>
      <c r="I8355" s="406" t="s">
        <v>15</v>
      </c>
      <c r="J8355" s="406" t="s">
        <v>1422</v>
      </c>
      <c r="K8355" s="420" t="b">
        <v>0</v>
      </c>
      <c r="L8355" s="406"/>
      <c r="M8355" s="419">
        <v>46203</v>
      </c>
    </row>
    <row r="8356" spans="1:13">
      <c r="A8356" s="418">
        <v>5001</v>
      </c>
      <c r="B8356" s="418">
        <v>426667</v>
      </c>
      <c r="C8356" s="418">
        <v>3000</v>
      </c>
      <c r="D8356" s="406">
        <v>108122026</v>
      </c>
      <c r="E8356" s="406" t="s">
        <v>875</v>
      </c>
      <c r="F8356" s="418">
        <v>75</v>
      </c>
      <c r="G8356" s="419">
        <v>46167</v>
      </c>
      <c r="H8356" s="419">
        <v>46170</v>
      </c>
      <c r="I8356" s="406" t="s">
        <v>15</v>
      </c>
      <c r="J8356" s="406" t="s">
        <v>1422</v>
      </c>
      <c r="K8356" s="420" t="b">
        <v>0</v>
      </c>
      <c r="L8356" s="406"/>
      <c r="M8356" s="419">
        <v>46170</v>
      </c>
    </row>
    <row r="8357" spans="1:13">
      <c r="A8357" s="418">
        <v>5001</v>
      </c>
      <c r="B8357" s="418">
        <v>423571</v>
      </c>
      <c r="C8357" s="418">
        <v>3000</v>
      </c>
      <c r="D8357" s="406">
        <v>108142026</v>
      </c>
      <c r="E8357" s="406" t="s">
        <v>616</v>
      </c>
      <c r="F8357" s="418">
        <v>1</v>
      </c>
      <c r="G8357" s="419">
        <v>46168</v>
      </c>
      <c r="H8357" s="419">
        <v>46184</v>
      </c>
      <c r="I8357" s="406" t="s">
        <v>15</v>
      </c>
      <c r="J8357" s="406" t="s">
        <v>1422</v>
      </c>
      <c r="K8357" s="420" t="b">
        <v>0</v>
      </c>
      <c r="L8357" s="406"/>
      <c r="M8357" s="419">
        <v>46188</v>
      </c>
    </row>
    <row r="8358" spans="1:13">
      <c r="A8358" s="418">
        <v>2017</v>
      </c>
      <c r="B8358" s="418">
        <v>461636</v>
      </c>
      <c r="C8358" s="418">
        <v>3010</v>
      </c>
      <c r="D8358" s="406">
        <v>1082026</v>
      </c>
      <c r="E8358" s="406" t="s">
        <v>133</v>
      </c>
      <c r="F8358" s="418">
        <v>2625</v>
      </c>
      <c r="G8358" s="419">
        <v>46084</v>
      </c>
      <c r="H8358" s="419">
        <v>46084</v>
      </c>
      <c r="I8358" s="406" t="s">
        <v>15</v>
      </c>
      <c r="J8358" s="406" t="s">
        <v>1422</v>
      </c>
      <c r="K8358" s="420" t="b">
        <v>0</v>
      </c>
      <c r="L8358" s="406"/>
      <c r="M8358" s="419">
        <v>46085</v>
      </c>
    </row>
    <row r="8359" spans="1:13">
      <c r="A8359" s="418">
        <v>5001</v>
      </c>
      <c r="B8359" s="418">
        <v>470011</v>
      </c>
      <c r="C8359" s="418">
        <v>3000</v>
      </c>
      <c r="D8359" s="406">
        <v>108282025</v>
      </c>
      <c r="E8359" s="406" t="s">
        <v>1009</v>
      </c>
      <c r="F8359" s="418">
        <v>5</v>
      </c>
      <c r="G8359" s="419">
        <v>46064</v>
      </c>
      <c r="H8359" s="419">
        <v>46083</v>
      </c>
      <c r="I8359" s="406" t="s">
        <v>15</v>
      </c>
      <c r="J8359" s="406" t="s">
        <v>1422</v>
      </c>
      <c r="K8359" s="420" t="b">
        <v>0</v>
      </c>
      <c r="L8359" s="406"/>
      <c r="M8359" s="419">
        <v>46083</v>
      </c>
    </row>
    <row r="8360" spans="1:13">
      <c r="A8360" s="418">
        <v>5001</v>
      </c>
      <c r="B8360" s="418">
        <v>470011</v>
      </c>
      <c r="C8360" s="418">
        <v>3000</v>
      </c>
      <c r="D8360" s="406">
        <v>108292025</v>
      </c>
      <c r="E8360" s="406" t="s">
        <v>1009</v>
      </c>
      <c r="F8360" s="418">
        <v>5</v>
      </c>
      <c r="G8360" s="419">
        <v>46066</v>
      </c>
      <c r="H8360" s="419">
        <v>46083</v>
      </c>
      <c r="I8360" s="406" t="s">
        <v>15</v>
      </c>
      <c r="J8360" s="406" t="s">
        <v>1422</v>
      </c>
      <c r="K8360" s="420" t="b">
        <v>0</v>
      </c>
      <c r="L8360" s="406"/>
      <c r="M8360" s="419">
        <v>46083</v>
      </c>
    </row>
    <row r="8361" spans="1:13">
      <c r="A8361" s="418">
        <v>2017</v>
      </c>
      <c r="B8361" s="418">
        <v>457673</v>
      </c>
      <c r="C8361" s="418">
        <v>3010</v>
      </c>
      <c r="D8361" s="406">
        <v>10842025</v>
      </c>
      <c r="E8361" s="406" t="s">
        <v>23</v>
      </c>
      <c r="F8361" s="418">
        <v>51</v>
      </c>
      <c r="G8361" s="419">
        <v>46107</v>
      </c>
      <c r="H8361" s="419">
        <v>46111</v>
      </c>
      <c r="I8361" s="406" t="s">
        <v>15</v>
      </c>
      <c r="J8361" s="406" t="s">
        <v>1422</v>
      </c>
      <c r="K8361" s="420" t="b">
        <v>0</v>
      </c>
      <c r="L8361" s="406" t="s">
        <v>17</v>
      </c>
      <c r="M8361" s="419">
        <v>46111</v>
      </c>
    </row>
    <row r="8362" spans="1:13">
      <c r="A8362" s="418">
        <v>5001</v>
      </c>
      <c r="B8362" s="418">
        <v>476605</v>
      </c>
      <c r="C8362" s="418">
        <v>3000</v>
      </c>
      <c r="D8362" s="406">
        <v>108582026</v>
      </c>
      <c r="E8362" s="406" t="s">
        <v>524</v>
      </c>
      <c r="F8362" s="418">
        <v>54</v>
      </c>
      <c r="G8362" s="419">
        <v>46162</v>
      </c>
      <c r="H8362" s="419">
        <v>46197</v>
      </c>
      <c r="I8362" s="406" t="s">
        <v>15</v>
      </c>
      <c r="J8362" s="406" t="s">
        <v>1422</v>
      </c>
      <c r="K8362" s="420" t="b">
        <v>0</v>
      </c>
      <c r="L8362" s="406"/>
      <c r="M8362" s="419">
        <v>46198</v>
      </c>
    </row>
    <row r="8363" spans="1:13">
      <c r="A8363" s="418">
        <v>5001</v>
      </c>
      <c r="B8363" s="418">
        <v>473833</v>
      </c>
      <c r="C8363" s="418">
        <v>3000</v>
      </c>
      <c r="D8363" s="406">
        <v>108592026</v>
      </c>
      <c r="E8363" s="406" t="s">
        <v>1152</v>
      </c>
      <c r="F8363" s="418">
        <v>2</v>
      </c>
      <c r="G8363" s="419">
        <v>46206</v>
      </c>
      <c r="H8363" s="419">
        <v>46213</v>
      </c>
      <c r="I8363" s="406" t="s">
        <v>15</v>
      </c>
      <c r="J8363" s="406" t="s">
        <v>1422</v>
      </c>
      <c r="K8363" s="420" t="b">
        <v>0</v>
      </c>
      <c r="L8363" s="406"/>
      <c r="M8363" s="419">
        <v>46213</v>
      </c>
    </row>
    <row r="8364" spans="1:13">
      <c r="A8364" s="418">
        <v>5001</v>
      </c>
      <c r="B8364" s="418">
        <v>451033</v>
      </c>
      <c r="C8364" s="418">
        <v>3000</v>
      </c>
      <c r="D8364" s="406">
        <v>108642025</v>
      </c>
      <c r="E8364" s="406" t="s">
        <v>116</v>
      </c>
      <c r="F8364" s="418">
        <v>225</v>
      </c>
      <c r="G8364" s="419">
        <v>46244</v>
      </c>
      <c r="H8364" s="419">
        <v>46251</v>
      </c>
      <c r="I8364" s="406" t="s">
        <v>15</v>
      </c>
      <c r="J8364" s="406" t="s">
        <v>1422</v>
      </c>
      <c r="K8364" s="420" t="b">
        <v>0</v>
      </c>
      <c r="L8364" s="406"/>
      <c r="M8364" s="419">
        <v>46253</v>
      </c>
    </row>
    <row r="8365" spans="1:13">
      <c r="A8365" s="418">
        <v>5001</v>
      </c>
      <c r="B8365" s="418">
        <v>439928</v>
      </c>
      <c r="C8365" s="418">
        <v>3000</v>
      </c>
      <c r="D8365" s="406">
        <v>108902026</v>
      </c>
      <c r="E8365" s="406" t="s">
        <v>1434</v>
      </c>
      <c r="F8365" s="418">
        <v>75</v>
      </c>
      <c r="G8365" s="419">
        <v>46244</v>
      </c>
      <c r="H8365" s="419">
        <v>46256</v>
      </c>
      <c r="I8365" s="406" t="s">
        <v>15</v>
      </c>
      <c r="J8365" s="406" t="s">
        <v>1422</v>
      </c>
      <c r="K8365" s="420" t="b">
        <v>0</v>
      </c>
      <c r="L8365" s="406"/>
      <c r="M8365" s="419">
        <v>46258</v>
      </c>
    </row>
    <row r="8366" spans="1:13">
      <c r="A8366" s="418">
        <v>5001</v>
      </c>
      <c r="B8366" s="418">
        <v>461957</v>
      </c>
      <c r="C8366" s="418">
        <v>3000</v>
      </c>
      <c r="D8366" s="406">
        <v>108922026</v>
      </c>
      <c r="E8366" s="406" t="s">
        <v>27</v>
      </c>
      <c r="F8366" s="418">
        <v>630</v>
      </c>
      <c r="G8366" s="419">
        <v>46197</v>
      </c>
      <c r="H8366" s="419">
        <v>46204</v>
      </c>
      <c r="I8366" s="406" t="s">
        <v>15</v>
      </c>
      <c r="J8366" s="406" t="s">
        <v>1422</v>
      </c>
      <c r="K8366" s="420" t="b">
        <v>0</v>
      </c>
      <c r="L8366" s="406"/>
      <c r="M8366" s="419">
        <v>46209</v>
      </c>
    </row>
    <row r="8367" spans="1:13">
      <c r="A8367" s="418">
        <v>5001</v>
      </c>
      <c r="B8367" s="418">
        <v>410114</v>
      </c>
      <c r="C8367" s="418">
        <v>3000</v>
      </c>
      <c r="D8367" s="406">
        <v>108982026</v>
      </c>
      <c r="E8367" s="406" t="s">
        <v>910</v>
      </c>
      <c r="F8367" s="418">
        <v>140</v>
      </c>
      <c r="G8367" s="419">
        <v>46192</v>
      </c>
      <c r="H8367" s="419">
        <v>46199</v>
      </c>
      <c r="I8367" s="406" t="s">
        <v>15</v>
      </c>
      <c r="J8367" s="406" t="s">
        <v>1422</v>
      </c>
      <c r="K8367" s="420" t="b">
        <v>0</v>
      </c>
      <c r="L8367" s="406"/>
      <c r="M8367" s="419">
        <v>46199</v>
      </c>
    </row>
    <row r="8368" spans="1:13">
      <c r="A8368" s="418">
        <v>5001</v>
      </c>
      <c r="B8368" s="418">
        <v>410138</v>
      </c>
      <c r="C8368" s="418">
        <v>3000</v>
      </c>
      <c r="D8368" s="406">
        <v>108992026</v>
      </c>
      <c r="E8368" s="406" t="s">
        <v>756</v>
      </c>
      <c r="F8368" s="418">
        <v>140</v>
      </c>
      <c r="G8368" s="419">
        <v>46192</v>
      </c>
      <c r="H8368" s="419">
        <v>46199</v>
      </c>
      <c r="I8368" s="406" t="s">
        <v>15</v>
      </c>
      <c r="J8368" s="406" t="s">
        <v>1422</v>
      </c>
      <c r="K8368" s="420" t="b">
        <v>0</v>
      </c>
      <c r="L8368" s="406"/>
      <c r="M8368" s="419">
        <v>46199</v>
      </c>
    </row>
    <row r="8369" spans="1:13">
      <c r="A8369" s="418">
        <v>5001</v>
      </c>
      <c r="B8369" s="418">
        <v>210899</v>
      </c>
      <c r="C8369" s="418">
        <v>3000</v>
      </c>
      <c r="D8369" s="406">
        <v>109002026</v>
      </c>
      <c r="E8369" s="406" t="s">
        <v>855</v>
      </c>
      <c r="F8369" s="418">
        <v>80</v>
      </c>
      <c r="G8369" s="419">
        <v>46170</v>
      </c>
      <c r="H8369" s="419">
        <v>46174</v>
      </c>
      <c r="I8369" s="406" t="s">
        <v>15</v>
      </c>
      <c r="J8369" s="406" t="s">
        <v>1422</v>
      </c>
      <c r="K8369" s="420" t="b">
        <v>0</v>
      </c>
      <c r="L8369" s="406"/>
      <c r="M8369" s="419">
        <v>46184</v>
      </c>
    </row>
    <row r="8370" spans="1:13">
      <c r="A8370" s="418">
        <v>5001</v>
      </c>
      <c r="B8370" s="418">
        <v>410511</v>
      </c>
      <c r="C8370" s="418">
        <v>3000</v>
      </c>
      <c r="D8370" s="406">
        <v>109042026</v>
      </c>
      <c r="E8370" s="406" t="s">
        <v>871</v>
      </c>
      <c r="F8370" s="418">
        <v>100</v>
      </c>
      <c r="G8370" s="419">
        <v>46168</v>
      </c>
      <c r="H8370" s="419">
        <v>46196</v>
      </c>
      <c r="I8370" s="406" t="s">
        <v>15</v>
      </c>
      <c r="J8370" s="406" t="s">
        <v>1422</v>
      </c>
      <c r="K8370" s="420" t="b">
        <v>0</v>
      </c>
      <c r="L8370" s="406"/>
      <c r="M8370" s="419">
        <v>46196</v>
      </c>
    </row>
    <row r="8371" spans="1:13">
      <c r="A8371" s="418">
        <v>5001</v>
      </c>
      <c r="B8371" s="418">
        <v>438123</v>
      </c>
      <c r="C8371" s="418">
        <v>3000</v>
      </c>
      <c r="D8371" s="406">
        <v>109052026</v>
      </c>
      <c r="E8371" s="406" t="s">
        <v>988</v>
      </c>
      <c r="F8371" s="418">
        <v>100</v>
      </c>
      <c r="G8371" s="419">
        <v>46189</v>
      </c>
      <c r="H8371" s="419">
        <v>46195</v>
      </c>
      <c r="I8371" s="406" t="s">
        <v>15</v>
      </c>
      <c r="J8371" s="406" t="s">
        <v>1422</v>
      </c>
      <c r="K8371" s="420" t="b">
        <v>0</v>
      </c>
      <c r="L8371" s="406"/>
      <c r="M8371" s="419">
        <v>46195</v>
      </c>
    </row>
    <row r="8372" spans="1:13">
      <c r="A8372" s="418">
        <v>5001</v>
      </c>
      <c r="B8372" s="418">
        <v>410089</v>
      </c>
      <c r="C8372" s="418">
        <v>3000</v>
      </c>
      <c r="D8372" s="406">
        <v>109062026</v>
      </c>
      <c r="E8372" s="406" t="s">
        <v>531</v>
      </c>
      <c r="F8372" s="418">
        <v>125</v>
      </c>
      <c r="G8372" s="419">
        <v>46280</v>
      </c>
      <c r="H8372" s="419">
        <v>46282</v>
      </c>
      <c r="I8372" s="406" t="s">
        <v>15</v>
      </c>
      <c r="J8372" s="406" t="s">
        <v>1422</v>
      </c>
      <c r="K8372" s="420" t="b">
        <v>0</v>
      </c>
      <c r="L8372" s="406"/>
      <c r="M8372" s="419">
        <v>46286</v>
      </c>
    </row>
    <row r="8373" spans="1:13">
      <c r="A8373" s="418">
        <v>5001</v>
      </c>
      <c r="B8373" s="418">
        <v>422338</v>
      </c>
      <c r="C8373" s="418">
        <v>3000</v>
      </c>
      <c r="D8373" s="406">
        <v>109072026</v>
      </c>
      <c r="E8373" s="406" t="s">
        <v>267</v>
      </c>
      <c r="F8373" s="418">
        <v>2</v>
      </c>
      <c r="G8373" s="419">
        <v>46183</v>
      </c>
      <c r="H8373" s="419">
        <v>46197</v>
      </c>
      <c r="I8373" s="406" t="s">
        <v>15</v>
      </c>
      <c r="J8373" s="406" t="s">
        <v>1422</v>
      </c>
      <c r="K8373" s="420" t="b">
        <v>0</v>
      </c>
      <c r="L8373" s="406"/>
      <c r="M8373" s="419">
        <v>46197</v>
      </c>
    </row>
    <row r="8374" spans="1:13">
      <c r="A8374" s="418">
        <v>5001</v>
      </c>
      <c r="B8374" s="418">
        <v>422391</v>
      </c>
      <c r="C8374" s="418">
        <v>3000</v>
      </c>
      <c r="D8374" s="406">
        <v>109092026</v>
      </c>
      <c r="E8374" s="406" t="s">
        <v>943</v>
      </c>
      <c r="F8374" s="418">
        <v>100</v>
      </c>
      <c r="G8374" s="419">
        <v>46167</v>
      </c>
      <c r="H8374" s="419">
        <v>46191</v>
      </c>
      <c r="I8374" s="406" t="s">
        <v>15</v>
      </c>
      <c r="J8374" s="406" t="s">
        <v>1422</v>
      </c>
      <c r="K8374" s="420" t="b">
        <v>0</v>
      </c>
      <c r="L8374" s="406"/>
      <c r="M8374" s="419">
        <v>46191</v>
      </c>
    </row>
    <row r="8375" spans="1:13">
      <c r="A8375" s="418">
        <v>5001</v>
      </c>
      <c r="B8375" s="418">
        <v>422391</v>
      </c>
      <c r="C8375" s="418">
        <v>3000</v>
      </c>
      <c r="D8375" s="406">
        <v>109102026</v>
      </c>
      <c r="E8375" s="406" t="s">
        <v>943</v>
      </c>
      <c r="F8375" s="418">
        <v>25</v>
      </c>
      <c r="G8375" s="419">
        <v>46226</v>
      </c>
      <c r="H8375" s="419">
        <v>46233</v>
      </c>
      <c r="I8375" s="406" t="s">
        <v>15</v>
      </c>
      <c r="J8375" s="406" t="s">
        <v>1422</v>
      </c>
      <c r="K8375" s="420" t="b">
        <v>0</v>
      </c>
      <c r="L8375" s="406"/>
      <c r="M8375" s="419">
        <v>46234</v>
      </c>
    </row>
    <row r="8376" spans="1:13">
      <c r="A8376" s="418">
        <v>5001</v>
      </c>
      <c r="B8376" s="418">
        <v>471198</v>
      </c>
      <c r="C8376" s="418">
        <v>3000</v>
      </c>
      <c r="D8376" s="406">
        <v>109132026</v>
      </c>
      <c r="E8376" s="406" t="s">
        <v>656</v>
      </c>
      <c r="F8376" s="418">
        <v>150</v>
      </c>
      <c r="G8376" s="419">
        <v>46204</v>
      </c>
      <c r="H8376" s="419">
        <v>46212</v>
      </c>
      <c r="I8376" s="406" t="s">
        <v>15</v>
      </c>
      <c r="J8376" s="406" t="s">
        <v>1422</v>
      </c>
      <c r="K8376" s="420" t="b">
        <v>0</v>
      </c>
      <c r="L8376" s="406"/>
      <c r="M8376" s="419">
        <v>46212</v>
      </c>
    </row>
    <row r="8377" spans="1:13">
      <c r="A8377" s="418">
        <v>5001</v>
      </c>
      <c r="B8377" s="418">
        <v>476367</v>
      </c>
      <c r="C8377" s="418">
        <v>3000</v>
      </c>
      <c r="D8377" s="406">
        <v>109152026</v>
      </c>
      <c r="E8377" s="406" t="s">
        <v>654</v>
      </c>
      <c r="F8377" s="418">
        <v>350</v>
      </c>
      <c r="G8377" s="419">
        <v>46182</v>
      </c>
      <c r="H8377" s="419">
        <v>46184</v>
      </c>
      <c r="I8377" s="406" t="s">
        <v>15</v>
      </c>
      <c r="J8377" s="406" t="s">
        <v>1422</v>
      </c>
      <c r="K8377" s="420" t="b">
        <v>0</v>
      </c>
      <c r="L8377" s="406"/>
      <c r="M8377" s="419">
        <v>46184</v>
      </c>
    </row>
    <row r="8378" spans="1:13">
      <c r="A8378" s="418">
        <v>5001</v>
      </c>
      <c r="B8378" s="418">
        <v>476367</v>
      </c>
      <c r="C8378" s="418">
        <v>3000</v>
      </c>
      <c r="D8378" s="406">
        <v>109162026</v>
      </c>
      <c r="E8378" s="406" t="s">
        <v>654</v>
      </c>
      <c r="F8378" s="418">
        <v>350</v>
      </c>
      <c r="G8378" s="419">
        <v>46168</v>
      </c>
      <c r="H8378" s="419">
        <v>46184</v>
      </c>
      <c r="I8378" s="406" t="s">
        <v>15</v>
      </c>
      <c r="J8378" s="406" t="s">
        <v>1422</v>
      </c>
      <c r="K8378" s="420" t="b">
        <v>0</v>
      </c>
      <c r="L8378" s="406"/>
      <c r="M8378" s="419">
        <v>46184</v>
      </c>
    </row>
    <row r="8379" spans="1:13">
      <c r="A8379" s="418">
        <v>5001</v>
      </c>
      <c r="B8379" s="418">
        <v>476367</v>
      </c>
      <c r="C8379" s="418">
        <v>3000</v>
      </c>
      <c r="D8379" s="406">
        <v>109172026</v>
      </c>
      <c r="E8379" s="406" t="s">
        <v>654</v>
      </c>
      <c r="F8379" s="418">
        <v>75</v>
      </c>
      <c r="G8379" s="419">
        <v>46182</v>
      </c>
      <c r="H8379" s="419">
        <v>46184</v>
      </c>
      <c r="I8379" s="406" t="s">
        <v>15</v>
      </c>
      <c r="J8379" s="406" t="s">
        <v>1422</v>
      </c>
      <c r="K8379" s="420" t="b">
        <v>0</v>
      </c>
      <c r="L8379" s="406"/>
      <c r="M8379" s="419">
        <v>46184</v>
      </c>
    </row>
    <row r="8380" spans="1:13">
      <c r="A8380" s="418">
        <v>5001</v>
      </c>
      <c r="B8380" s="418">
        <v>410489</v>
      </c>
      <c r="C8380" s="418">
        <v>3000</v>
      </c>
      <c r="D8380" s="406">
        <v>109182026</v>
      </c>
      <c r="E8380" s="406" t="s">
        <v>483</v>
      </c>
      <c r="F8380" s="418">
        <v>200</v>
      </c>
      <c r="G8380" s="419">
        <v>46171</v>
      </c>
      <c r="H8380" s="419">
        <v>46182</v>
      </c>
      <c r="I8380" s="406" t="s">
        <v>15</v>
      </c>
      <c r="J8380" s="406" t="s">
        <v>1422</v>
      </c>
      <c r="K8380" s="420" t="b">
        <v>0</v>
      </c>
      <c r="L8380" s="406"/>
      <c r="M8380" s="419">
        <v>46182</v>
      </c>
    </row>
    <row r="8381" spans="1:13">
      <c r="A8381" s="418">
        <v>5001</v>
      </c>
      <c r="B8381" s="418">
        <v>476639</v>
      </c>
      <c r="C8381" s="418">
        <v>3000</v>
      </c>
      <c r="D8381" s="406">
        <v>109192026</v>
      </c>
      <c r="E8381" s="406" t="s">
        <v>1435</v>
      </c>
      <c r="F8381" s="418">
        <v>6</v>
      </c>
      <c r="G8381" s="419">
        <v>46186</v>
      </c>
      <c r="H8381" s="419">
        <v>46191</v>
      </c>
      <c r="I8381" s="406" t="s">
        <v>15</v>
      </c>
      <c r="J8381" s="406" t="s">
        <v>1422</v>
      </c>
      <c r="K8381" s="420" t="b">
        <v>0</v>
      </c>
      <c r="L8381" s="406"/>
      <c r="M8381" s="419">
        <v>46191</v>
      </c>
    </row>
    <row r="8382" spans="1:13">
      <c r="A8382" s="418">
        <v>2017</v>
      </c>
      <c r="B8382" s="418">
        <v>461636</v>
      </c>
      <c r="C8382" s="418">
        <v>3010</v>
      </c>
      <c r="D8382" s="406">
        <v>1092026</v>
      </c>
      <c r="E8382" s="406" t="s">
        <v>133</v>
      </c>
      <c r="F8382" s="418">
        <v>2625</v>
      </c>
      <c r="G8382" s="419">
        <v>46276</v>
      </c>
      <c r="H8382" s="419">
        <v>46276</v>
      </c>
      <c r="I8382" s="406" t="s">
        <v>15</v>
      </c>
      <c r="J8382" s="406" t="s">
        <v>1422</v>
      </c>
      <c r="K8382" s="420" t="b">
        <v>0</v>
      </c>
      <c r="L8382" s="406"/>
      <c r="M8382" s="419">
        <v>46277</v>
      </c>
    </row>
    <row r="8383" spans="1:13">
      <c r="A8383" s="418">
        <v>5001</v>
      </c>
      <c r="B8383" s="418">
        <v>462572</v>
      </c>
      <c r="C8383" s="418">
        <v>3000</v>
      </c>
      <c r="D8383" s="406">
        <v>109312026</v>
      </c>
      <c r="E8383" s="406" t="s">
        <v>841</v>
      </c>
      <c r="F8383" s="418">
        <v>100</v>
      </c>
      <c r="G8383" s="419">
        <v>46189</v>
      </c>
      <c r="H8383" s="419">
        <v>46196</v>
      </c>
      <c r="I8383" s="406" t="s">
        <v>15</v>
      </c>
      <c r="J8383" s="406" t="s">
        <v>1422</v>
      </c>
      <c r="K8383" s="420" t="b">
        <v>0</v>
      </c>
      <c r="L8383" s="406"/>
      <c r="M8383" s="419">
        <v>46198</v>
      </c>
    </row>
    <row r="8384" spans="1:13">
      <c r="A8384" s="418">
        <v>5001</v>
      </c>
      <c r="B8384" s="418">
        <v>459987</v>
      </c>
      <c r="C8384" s="418">
        <v>3000</v>
      </c>
      <c r="D8384" s="406">
        <v>109322026</v>
      </c>
      <c r="E8384" s="406" t="s">
        <v>743</v>
      </c>
      <c r="F8384" s="418">
        <v>432</v>
      </c>
      <c r="G8384" s="419">
        <v>46178</v>
      </c>
      <c r="H8384" s="419">
        <v>46188</v>
      </c>
      <c r="I8384" s="406" t="s">
        <v>15</v>
      </c>
      <c r="J8384" s="406" t="s">
        <v>1422</v>
      </c>
      <c r="K8384" s="420" t="b">
        <v>0</v>
      </c>
      <c r="L8384" s="406"/>
      <c r="M8384" s="419">
        <v>46188</v>
      </c>
    </row>
    <row r="8385" spans="1:13">
      <c r="A8385" s="418">
        <v>5001</v>
      </c>
      <c r="B8385" s="418">
        <v>422413</v>
      </c>
      <c r="C8385" s="418">
        <v>3000</v>
      </c>
      <c r="D8385" s="406">
        <v>109332026</v>
      </c>
      <c r="E8385" s="406" t="s">
        <v>766</v>
      </c>
      <c r="F8385" s="418">
        <v>2</v>
      </c>
      <c r="G8385" s="419">
        <v>46167</v>
      </c>
      <c r="H8385" s="419">
        <v>46169</v>
      </c>
      <c r="I8385" s="406" t="s">
        <v>15</v>
      </c>
      <c r="J8385" s="406" t="s">
        <v>1422</v>
      </c>
      <c r="K8385" s="420" t="b">
        <v>0</v>
      </c>
      <c r="L8385" s="406"/>
      <c r="M8385" s="419">
        <v>46177</v>
      </c>
    </row>
    <row r="8386" spans="1:13">
      <c r="A8386" s="418">
        <v>5001</v>
      </c>
      <c r="B8386" s="418">
        <v>409926</v>
      </c>
      <c r="C8386" s="418">
        <v>3000</v>
      </c>
      <c r="D8386" s="406">
        <v>109342026</v>
      </c>
      <c r="E8386" s="406" t="s">
        <v>916</v>
      </c>
      <c r="F8386" s="418">
        <v>1</v>
      </c>
      <c r="G8386" s="419">
        <v>46170</v>
      </c>
      <c r="H8386" s="419">
        <v>46174</v>
      </c>
      <c r="I8386" s="406" t="s">
        <v>15</v>
      </c>
      <c r="J8386" s="406" t="s">
        <v>1422</v>
      </c>
      <c r="K8386" s="420" t="b">
        <v>0</v>
      </c>
      <c r="L8386" s="406"/>
      <c r="M8386" s="419">
        <v>46182</v>
      </c>
    </row>
    <row r="8387" spans="1:13">
      <c r="A8387" s="418">
        <v>5001</v>
      </c>
      <c r="B8387" s="418">
        <v>463386</v>
      </c>
      <c r="C8387" s="418">
        <v>3000</v>
      </c>
      <c r="D8387" s="406">
        <v>109352026</v>
      </c>
      <c r="E8387" s="406" t="s">
        <v>403</v>
      </c>
      <c r="F8387" s="418">
        <v>220</v>
      </c>
      <c r="G8387" s="419">
        <v>46170</v>
      </c>
      <c r="H8387" s="419">
        <v>46176</v>
      </c>
      <c r="I8387" s="406" t="s">
        <v>15</v>
      </c>
      <c r="J8387" s="406" t="s">
        <v>1422</v>
      </c>
      <c r="K8387" s="420" t="b">
        <v>0</v>
      </c>
      <c r="L8387" s="406"/>
      <c r="M8387" s="419">
        <v>46176</v>
      </c>
    </row>
    <row r="8388" spans="1:13">
      <c r="A8388" s="418">
        <v>5001</v>
      </c>
      <c r="B8388" s="418">
        <v>456984</v>
      </c>
      <c r="C8388" s="418">
        <v>3000</v>
      </c>
      <c r="D8388" s="406">
        <v>109362026</v>
      </c>
      <c r="E8388" s="406" t="s">
        <v>456</v>
      </c>
      <c r="F8388" s="418">
        <v>240</v>
      </c>
      <c r="G8388" s="419">
        <v>46170</v>
      </c>
      <c r="H8388" s="419">
        <v>46176</v>
      </c>
      <c r="I8388" s="406" t="s">
        <v>15</v>
      </c>
      <c r="J8388" s="406" t="s">
        <v>1422</v>
      </c>
      <c r="K8388" s="420" t="b">
        <v>0</v>
      </c>
      <c r="L8388" s="406"/>
      <c r="M8388" s="419">
        <v>46176</v>
      </c>
    </row>
    <row r="8389" spans="1:13">
      <c r="A8389" s="418">
        <v>5001</v>
      </c>
      <c r="B8389" s="418">
        <v>456984</v>
      </c>
      <c r="C8389" s="418">
        <v>3000</v>
      </c>
      <c r="D8389" s="406">
        <v>109372026</v>
      </c>
      <c r="E8389" s="406" t="s">
        <v>456</v>
      </c>
      <c r="F8389" s="418">
        <v>160</v>
      </c>
      <c r="G8389" s="419">
        <v>46170</v>
      </c>
      <c r="H8389" s="419">
        <v>46176</v>
      </c>
      <c r="I8389" s="406" t="s">
        <v>15</v>
      </c>
      <c r="J8389" s="406" t="s">
        <v>1422</v>
      </c>
      <c r="K8389" s="420" t="b">
        <v>0</v>
      </c>
      <c r="L8389" s="406"/>
      <c r="M8389" s="419">
        <v>46176</v>
      </c>
    </row>
    <row r="8390" spans="1:13">
      <c r="A8390" s="418">
        <v>5001</v>
      </c>
      <c r="B8390" s="418">
        <v>464276</v>
      </c>
      <c r="C8390" s="418">
        <v>3000</v>
      </c>
      <c r="D8390" s="406">
        <v>109392026</v>
      </c>
      <c r="E8390" s="406" t="s">
        <v>123</v>
      </c>
      <c r="F8390" s="418">
        <v>800000000000000</v>
      </c>
      <c r="G8390" s="419">
        <v>46275</v>
      </c>
      <c r="H8390" s="406"/>
      <c r="I8390" s="406" t="s">
        <v>124</v>
      </c>
      <c r="J8390" s="406" t="s">
        <v>1422</v>
      </c>
      <c r="K8390" s="420" t="b">
        <v>0</v>
      </c>
      <c r="L8390" s="406"/>
      <c r="M8390" s="406"/>
    </row>
    <row r="8391" spans="1:13">
      <c r="A8391" s="418">
        <v>5001</v>
      </c>
      <c r="B8391" s="418">
        <v>464475</v>
      </c>
      <c r="C8391" s="418">
        <v>3000</v>
      </c>
      <c r="D8391" s="406">
        <v>109422026</v>
      </c>
      <c r="E8391" s="406" t="s">
        <v>63</v>
      </c>
      <c r="F8391" s="418">
        <v>1</v>
      </c>
      <c r="G8391" s="419">
        <v>46192</v>
      </c>
      <c r="H8391" s="419">
        <v>46203</v>
      </c>
      <c r="I8391" s="406" t="s">
        <v>15</v>
      </c>
      <c r="J8391" s="406" t="s">
        <v>1422</v>
      </c>
      <c r="K8391" s="420" t="b">
        <v>0</v>
      </c>
      <c r="L8391" s="406"/>
      <c r="M8391" s="419">
        <v>46204</v>
      </c>
    </row>
    <row r="8392" spans="1:13">
      <c r="A8392" s="418">
        <v>5001</v>
      </c>
      <c r="B8392" s="418">
        <v>464475</v>
      </c>
      <c r="C8392" s="418">
        <v>3000</v>
      </c>
      <c r="D8392" s="406">
        <v>109432026</v>
      </c>
      <c r="E8392" s="406" t="s">
        <v>63</v>
      </c>
      <c r="F8392" s="418">
        <v>2</v>
      </c>
      <c r="G8392" s="419">
        <v>46196</v>
      </c>
      <c r="H8392" s="419">
        <v>46203</v>
      </c>
      <c r="I8392" s="406" t="s">
        <v>15</v>
      </c>
      <c r="J8392" s="406" t="s">
        <v>1422</v>
      </c>
      <c r="K8392" s="420" t="b">
        <v>0</v>
      </c>
      <c r="L8392" s="406"/>
      <c r="M8392" s="419">
        <v>46204</v>
      </c>
    </row>
    <row r="8393" spans="1:13">
      <c r="A8393" s="418">
        <v>5001</v>
      </c>
      <c r="B8393" s="418">
        <v>456964</v>
      </c>
      <c r="C8393" s="418">
        <v>3000</v>
      </c>
      <c r="D8393" s="406">
        <v>109442026</v>
      </c>
      <c r="E8393" s="406" t="s">
        <v>573</v>
      </c>
      <c r="F8393" s="418">
        <v>220</v>
      </c>
      <c r="G8393" s="419">
        <v>46172</v>
      </c>
      <c r="H8393" s="419">
        <v>46174</v>
      </c>
      <c r="I8393" s="406" t="s">
        <v>15</v>
      </c>
      <c r="J8393" s="406" t="s">
        <v>1422</v>
      </c>
      <c r="K8393" s="420" t="b">
        <v>0</v>
      </c>
      <c r="L8393" s="406"/>
      <c r="M8393" s="419">
        <v>46175</v>
      </c>
    </row>
    <row r="8394" spans="1:13">
      <c r="A8394" s="418">
        <v>5001</v>
      </c>
      <c r="B8394" s="418">
        <v>423563</v>
      </c>
      <c r="C8394" s="418">
        <v>3000</v>
      </c>
      <c r="D8394" s="406">
        <v>109462026</v>
      </c>
      <c r="E8394" s="406" t="s">
        <v>125</v>
      </c>
      <c r="F8394" s="418">
        <v>500</v>
      </c>
      <c r="G8394" s="419">
        <v>46172</v>
      </c>
      <c r="H8394" s="419">
        <v>46178</v>
      </c>
      <c r="I8394" s="406" t="s">
        <v>15</v>
      </c>
      <c r="J8394" s="406" t="s">
        <v>1422</v>
      </c>
      <c r="K8394" s="420" t="b">
        <v>0</v>
      </c>
      <c r="L8394" s="406"/>
      <c r="M8394" s="419">
        <v>46179</v>
      </c>
    </row>
    <row r="8395" spans="1:13">
      <c r="A8395" s="418">
        <v>5001</v>
      </c>
      <c r="B8395" s="418">
        <v>409995</v>
      </c>
      <c r="C8395" s="418">
        <v>3000</v>
      </c>
      <c r="D8395" s="406">
        <v>109522026</v>
      </c>
      <c r="E8395" s="406" t="s">
        <v>876</v>
      </c>
      <c r="F8395" s="418">
        <v>20</v>
      </c>
      <c r="G8395" s="419">
        <v>46192</v>
      </c>
      <c r="H8395" s="419">
        <v>46224</v>
      </c>
      <c r="I8395" s="406" t="s">
        <v>15</v>
      </c>
      <c r="J8395" s="406" t="s">
        <v>1422</v>
      </c>
      <c r="K8395" s="420" t="b">
        <v>0</v>
      </c>
      <c r="L8395" s="406"/>
      <c r="M8395" s="419">
        <v>46224</v>
      </c>
    </row>
    <row r="8396" spans="1:13">
      <c r="A8396" s="418">
        <v>5001</v>
      </c>
      <c r="B8396" s="418">
        <v>439349</v>
      </c>
      <c r="C8396" s="418">
        <v>3000</v>
      </c>
      <c r="D8396" s="406">
        <v>109532026</v>
      </c>
      <c r="E8396" s="406" t="s">
        <v>1410</v>
      </c>
      <c r="F8396" s="418">
        <v>20</v>
      </c>
      <c r="G8396" s="419">
        <v>46213</v>
      </c>
      <c r="H8396" s="419">
        <v>46234</v>
      </c>
      <c r="I8396" s="406" t="s">
        <v>15</v>
      </c>
      <c r="J8396" s="406" t="s">
        <v>1422</v>
      </c>
      <c r="K8396" s="420" t="b">
        <v>0</v>
      </c>
      <c r="L8396" s="406"/>
      <c r="M8396" s="419">
        <v>46251</v>
      </c>
    </row>
    <row r="8397" spans="1:13">
      <c r="A8397" s="418">
        <v>5001</v>
      </c>
      <c r="B8397" s="418">
        <v>409988</v>
      </c>
      <c r="C8397" s="418">
        <v>3000</v>
      </c>
      <c r="D8397" s="406">
        <v>109542026</v>
      </c>
      <c r="E8397" s="406" t="s">
        <v>501</v>
      </c>
      <c r="F8397" s="418">
        <v>132</v>
      </c>
      <c r="G8397" s="419">
        <v>46171</v>
      </c>
      <c r="H8397" s="419">
        <v>46178</v>
      </c>
      <c r="I8397" s="406" t="s">
        <v>15</v>
      </c>
      <c r="J8397" s="406" t="s">
        <v>1422</v>
      </c>
      <c r="K8397" s="420" t="b">
        <v>0</v>
      </c>
      <c r="L8397" s="406"/>
      <c r="M8397" s="419">
        <v>46183</v>
      </c>
    </row>
    <row r="8398" spans="1:13">
      <c r="A8398" s="418">
        <v>5001</v>
      </c>
      <c r="B8398" s="418">
        <v>438004</v>
      </c>
      <c r="C8398" s="418">
        <v>3000</v>
      </c>
      <c r="D8398" s="406">
        <v>109742026</v>
      </c>
      <c r="E8398" s="406" t="s">
        <v>231</v>
      </c>
      <c r="F8398" s="418">
        <v>150</v>
      </c>
      <c r="G8398" s="419">
        <v>46205</v>
      </c>
      <c r="H8398" s="419">
        <v>46210</v>
      </c>
      <c r="I8398" s="406" t="s">
        <v>15</v>
      </c>
      <c r="J8398" s="406" t="s">
        <v>1422</v>
      </c>
      <c r="K8398" s="420" t="b">
        <v>0</v>
      </c>
      <c r="L8398" s="406"/>
      <c r="M8398" s="419">
        <v>46210</v>
      </c>
    </row>
    <row r="8399" spans="1:13">
      <c r="A8399" s="418">
        <v>5001</v>
      </c>
      <c r="B8399" s="418">
        <v>460806</v>
      </c>
      <c r="C8399" s="418">
        <v>3000</v>
      </c>
      <c r="D8399" s="406">
        <v>109762026</v>
      </c>
      <c r="E8399" s="406" t="s">
        <v>363</v>
      </c>
      <c r="F8399" s="418">
        <v>75</v>
      </c>
      <c r="G8399" s="419">
        <v>46170</v>
      </c>
      <c r="H8399" s="419">
        <v>46175</v>
      </c>
      <c r="I8399" s="406" t="s">
        <v>15</v>
      </c>
      <c r="J8399" s="406" t="s">
        <v>1422</v>
      </c>
      <c r="K8399" s="420" t="b">
        <v>0</v>
      </c>
      <c r="L8399" s="406"/>
      <c r="M8399" s="419">
        <v>46176</v>
      </c>
    </row>
    <row r="8400" spans="1:13">
      <c r="A8400" s="418">
        <v>5001</v>
      </c>
      <c r="B8400" s="418">
        <v>410091</v>
      </c>
      <c r="C8400" s="418">
        <v>3000</v>
      </c>
      <c r="D8400" s="406">
        <v>109792026</v>
      </c>
      <c r="E8400" s="406" t="s">
        <v>1042</v>
      </c>
      <c r="F8400" s="418">
        <v>60</v>
      </c>
      <c r="G8400" s="419">
        <v>46172</v>
      </c>
      <c r="H8400" s="419">
        <v>46177</v>
      </c>
      <c r="I8400" s="406" t="s">
        <v>15</v>
      </c>
      <c r="J8400" s="406" t="s">
        <v>1422</v>
      </c>
      <c r="K8400" s="420" t="b">
        <v>0</v>
      </c>
      <c r="L8400" s="406"/>
      <c r="M8400" s="419">
        <v>46179</v>
      </c>
    </row>
    <row r="8401" spans="1:13">
      <c r="A8401" s="418">
        <v>5001</v>
      </c>
      <c r="B8401" s="418">
        <v>438007</v>
      </c>
      <c r="C8401" s="418">
        <v>3000</v>
      </c>
      <c r="D8401" s="406">
        <v>109842026</v>
      </c>
      <c r="E8401" s="406" t="s">
        <v>468</v>
      </c>
      <c r="F8401" s="418">
        <v>360</v>
      </c>
      <c r="G8401" s="419">
        <v>46188</v>
      </c>
      <c r="H8401" s="419">
        <v>46195</v>
      </c>
      <c r="I8401" s="406" t="s">
        <v>15</v>
      </c>
      <c r="J8401" s="406" t="s">
        <v>1422</v>
      </c>
      <c r="K8401" s="420" t="b">
        <v>0</v>
      </c>
      <c r="L8401" s="406"/>
      <c r="M8401" s="419">
        <v>46195</v>
      </c>
    </row>
    <row r="8402" spans="1:13">
      <c r="A8402" s="418">
        <v>5001</v>
      </c>
      <c r="B8402" s="418">
        <v>422334</v>
      </c>
      <c r="C8402" s="418">
        <v>3000</v>
      </c>
      <c r="D8402" s="406">
        <v>109852026</v>
      </c>
      <c r="E8402" s="406" t="s">
        <v>272</v>
      </c>
      <c r="F8402" s="418">
        <v>180</v>
      </c>
      <c r="G8402" s="419">
        <v>46185</v>
      </c>
      <c r="H8402" s="419">
        <v>46214</v>
      </c>
      <c r="I8402" s="406" t="s">
        <v>15</v>
      </c>
      <c r="J8402" s="406" t="s">
        <v>1422</v>
      </c>
      <c r="K8402" s="420" t="b">
        <v>0</v>
      </c>
      <c r="L8402" s="406"/>
      <c r="M8402" s="419">
        <v>46214</v>
      </c>
    </row>
    <row r="8403" spans="1:13">
      <c r="A8403" s="418">
        <v>5001</v>
      </c>
      <c r="B8403" s="418">
        <v>456976</v>
      </c>
      <c r="C8403" s="418">
        <v>3000</v>
      </c>
      <c r="D8403" s="406">
        <v>109872026</v>
      </c>
      <c r="E8403" s="406" t="s">
        <v>510</v>
      </c>
      <c r="F8403" s="418">
        <v>435</v>
      </c>
      <c r="G8403" s="419">
        <v>46184</v>
      </c>
      <c r="H8403" s="419">
        <v>46186</v>
      </c>
      <c r="I8403" s="406" t="s">
        <v>15</v>
      </c>
      <c r="J8403" s="406" t="s">
        <v>1422</v>
      </c>
      <c r="K8403" s="420" t="b">
        <v>0</v>
      </c>
      <c r="L8403" s="406"/>
      <c r="M8403" s="419">
        <v>46186</v>
      </c>
    </row>
    <row r="8404" spans="1:13">
      <c r="A8404" s="418">
        <v>5001</v>
      </c>
      <c r="B8404" s="418">
        <v>438026</v>
      </c>
      <c r="C8404" s="418">
        <v>3000</v>
      </c>
      <c r="D8404" s="406">
        <v>109882026</v>
      </c>
      <c r="E8404" s="406" t="s">
        <v>342</v>
      </c>
      <c r="F8404" s="418">
        <v>140</v>
      </c>
      <c r="G8404" s="419">
        <v>46172</v>
      </c>
      <c r="H8404" s="419">
        <v>46177</v>
      </c>
      <c r="I8404" s="406" t="s">
        <v>15</v>
      </c>
      <c r="J8404" s="406" t="s">
        <v>1422</v>
      </c>
      <c r="K8404" s="420" t="b">
        <v>0</v>
      </c>
      <c r="L8404" s="406"/>
      <c r="M8404" s="419">
        <v>46177</v>
      </c>
    </row>
    <row r="8405" spans="1:13">
      <c r="A8405" s="418">
        <v>5001</v>
      </c>
      <c r="B8405" s="418">
        <v>409968</v>
      </c>
      <c r="C8405" s="418">
        <v>3000</v>
      </c>
      <c r="D8405" s="406">
        <v>109892026</v>
      </c>
      <c r="E8405" s="406" t="s">
        <v>152</v>
      </c>
      <c r="F8405" s="418">
        <v>14</v>
      </c>
      <c r="G8405" s="419">
        <v>46190</v>
      </c>
      <c r="H8405" s="419">
        <v>46196</v>
      </c>
      <c r="I8405" s="406" t="s">
        <v>15</v>
      </c>
      <c r="J8405" s="406" t="s">
        <v>1422</v>
      </c>
      <c r="K8405" s="420" t="b">
        <v>0</v>
      </c>
      <c r="L8405" s="406"/>
      <c r="M8405" s="419">
        <v>46196</v>
      </c>
    </row>
    <row r="8406" spans="1:13">
      <c r="A8406" s="418">
        <v>2017</v>
      </c>
      <c r="B8406" s="418">
        <v>484993</v>
      </c>
      <c r="C8406" s="418">
        <v>3010</v>
      </c>
      <c r="D8406" s="406">
        <v>11002026</v>
      </c>
      <c r="E8406" s="406" t="s">
        <v>131</v>
      </c>
      <c r="F8406" s="418">
        <v>200</v>
      </c>
      <c r="G8406" s="406"/>
      <c r="H8406" s="406"/>
      <c r="I8406" s="406" t="s">
        <v>21</v>
      </c>
      <c r="J8406" s="406" t="s">
        <v>1422</v>
      </c>
      <c r="K8406" s="420" t="b">
        <v>0</v>
      </c>
      <c r="L8406" s="406"/>
      <c r="M8406" s="406"/>
    </row>
    <row r="8407" spans="1:13">
      <c r="A8407" s="418">
        <v>5001</v>
      </c>
      <c r="B8407" s="418">
        <v>438137</v>
      </c>
      <c r="C8407" s="418">
        <v>3000</v>
      </c>
      <c r="D8407" s="406">
        <v>110252026</v>
      </c>
      <c r="E8407" s="406" t="s">
        <v>613</v>
      </c>
      <c r="F8407" s="418">
        <v>25</v>
      </c>
      <c r="G8407" s="419">
        <v>46163</v>
      </c>
      <c r="H8407" s="419">
        <v>46169</v>
      </c>
      <c r="I8407" s="406" t="s">
        <v>15</v>
      </c>
      <c r="J8407" s="406" t="s">
        <v>1422</v>
      </c>
      <c r="K8407" s="420" t="b">
        <v>0</v>
      </c>
      <c r="L8407" s="406"/>
      <c r="M8407" s="419">
        <v>46183</v>
      </c>
    </row>
    <row r="8408" spans="1:13">
      <c r="A8408" s="418">
        <v>2017</v>
      </c>
      <c r="B8408" s="418">
        <v>484824</v>
      </c>
      <c r="C8408" s="418">
        <v>3010</v>
      </c>
      <c r="D8408" s="406">
        <v>11032026</v>
      </c>
      <c r="E8408" s="406" t="s">
        <v>1086</v>
      </c>
      <c r="F8408" s="418">
        <v>325</v>
      </c>
      <c r="G8408" s="419">
        <v>46199</v>
      </c>
      <c r="H8408" s="419">
        <v>46212</v>
      </c>
      <c r="I8408" s="406" t="s">
        <v>15</v>
      </c>
      <c r="J8408" s="406" t="s">
        <v>1422</v>
      </c>
      <c r="K8408" s="420" t="b">
        <v>0</v>
      </c>
      <c r="L8408" s="406"/>
      <c r="M8408" s="419">
        <v>46212</v>
      </c>
    </row>
    <row r="8409" spans="1:13">
      <c r="A8409" s="418">
        <v>2017</v>
      </c>
      <c r="B8409" s="418">
        <v>484365</v>
      </c>
      <c r="C8409" s="418">
        <v>3010</v>
      </c>
      <c r="D8409" s="406">
        <v>11042026</v>
      </c>
      <c r="E8409" s="406" t="s">
        <v>703</v>
      </c>
      <c r="F8409" s="418">
        <v>50</v>
      </c>
      <c r="G8409" s="419">
        <v>46220</v>
      </c>
      <c r="H8409" s="419">
        <v>46226</v>
      </c>
      <c r="I8409" s="406" t="s">
        <v>15</v>
      </c>
      <c r="J8409" s="406" t="s">
        <v>1422</v>
      </c>
      <c r="K8409" s="420" t="b">
        <v>0</v>
      </c>
      <c r="L8409" s="406"/>
      <c r="M8409" s="419">
        <v>46226</v>
      </c>
    </row>
    <row r="8410" spans="1:13">
      <c r="A8410" s="418">
        <v>5001</v>
      </c>
      <c r="B8410" s="418">
        <v>465100</v>
      </c>
      <c r="C8410" s="418">
        <v>3000</v>
      </c>
      <c r="D8410" s="406">
        <v>110452026</v>
      </c>
      <c r="E8410" s="406" t="s">
        <v>135</v>
      </c>
      <c r="F8410" s="418">
        <v>425</v>
      </c>
      <c r="G8410" s="419">
        <v>46189</v>
      </c>
      <c r="H8410" s="419">
        <v>46199</v>
      </c>
      <c r="I8410" s="406" t="s">
        <v>15</v>
      </c>
      <c r="J8410" s="406" t="s">
        <v>1422</v>
      </c>
      <c r="K8410" s="420" t="b">
        <v>0</v>
      </c>
      <c r="L8410" s="406"/>
      <c r="M8410" s="419">
        <v>46200</v>
      </c>
    </row>
    <row r="8411" spans="1:13">
      <c r="A8411" s="418">
        <v>5001</v>
      </c>
      <c r="B8411" s="418">
        <v>465100</v>
      </c>
      <c r="C8411" s="418">
        <v>3000</v>
      </c>
      <c r="D8411" s="406">
        <v>110462026</v>
      </c>
      <c r="E8411" s="406" t="s">
        <v>135</v>
      </c>
      <c r="F8411" s="418">
        <v>400</v>
      </c>
      <c r="G8411" s="419">
        <v>46190</v>
      </c>
      <c r="H8411" s="419">
        <v>46199</v>
      </c>
      <c r="I8411" s="406" t="s">
        <v>15</v>
      </c>
      <c r="J8411" s="406" t="s">
        <v>1422</v>
      </c>
      <c r="K8411" s="420" t="b">
        <v>0</v>
      </c>
      <c r="L8411" s="406"/>
      <c r="M8411" s="419">
        <v>46203</v>
      </c>
    </row>
    <row r="8412" spans="1:13">
      <c r="A8412" s="418">
        <v>5001</v>
      </c>
      <c r="B8412" s="418">
        <v>465100</v>
      </c>
      <c r="C8412" s="418">
        <v>3000</v>
      </c>
      <c r="D8412" s="406">
        <v>110472026</v>
      </c>
      <c r="E8412" s="406" t="s">
        <v>135</v>
      </c>
      <c r="F8412" s="418">
        <v>275</v>
      </c>
      <c r="G8412" s="419">
        <v>46231</v>
      </c>
      <c r="H8412" s="406"/>
      <c r="I8412" s="406" t="s">
        <v>15</v>
      </c>
      <c r="J8412" s="406" t="s">
        <v>1422</v>
      </c>
      <c r="K8412" s="420" t="b">
        <v>0</v>
      </c>
      <c r="L8412" s="406"/>
      <c r="M8412" s="419">
        <v>46238</v>
      </c>
    </row>
    <row r="8413" spans="1:13">
      <c r="A8413" s="418">
        <v>5001</v>
      </c>
      <c r="B8413" s="418">
        <v>465100</v>
      </c>
      <c r="C8413" s="418">
        <v>3000</v>
      </c>
      <c r="D8413" s="406">
        <v>110482026</v>
      </c>
      <c r="E8413" s="406" t="s">
        <v>135</v>
      </c>
      <c r="F8413" s="418">
        <v>400</v>
      </c>
      <c r="G8413" s="419">
        <v>46228</v>
      </c>
      <c r="H8413" s="419">
        <v>46238</v>
      </c>
      <c r="I8413" s="406" t="s">
        <v>15</v>
      </c>
      <c r="J8413" s="406" t="s">
        <v>1422</v>
      </c>
      <c r="K8413" s="420" t="b">
        <v>0</v>
      </c>
      <c r="L8413" s="406"/>
      <c r="M8413" s="419">
        <v>46239</v>
      </c>
    </row>
    <row r="8414" spans="1:13">
      <c r="A8414" s="418">
        <v>5001</v>
      </c>
      <c r="B8414" s="418">
        <v>465100</v>
      </c>
      <c r="C8414" s="418">
        <v>3000</v>
      </c>
      <c r="D8414" s="406">
        <v>110492026</v>
      </c>
      <c r="E8414" s="406" t="s">
        <v>135</v>
      </c>
      <c r="F8414" s="418">
        <v>400</v>
      </c>
      <c r="G8414" s="419">
        <v>46228</v>
      </c>
      <c r="H8414" s="419">
        <v>46238</v>
      </c>
      <c r="I8414" s="406" t="s">
        <v>15</v>
      </c>
      <c r="J8414" s="406" t="s">
        <v>1422</v>
      </c>
      <c r="K8414" s="420" t="b">
        <v>0</v>
      </c>
      <c r="L8414" s="406"/>
      <c r="M8414" s="419">
        <v>46239</v>
      </c>
    </row>
    <row r="8415" spans="1:13">
      <c r="A8415" s="418">
        <v>2017</v>
      </c>
      <c r="B8415" s="418">
        <v>484365</v>
      </c>
      <c r="C8415" s="418">
        <v>3010</v>
      </c>
      <c r="D8415" s="406">
        <v>11052026</v>
      </c>
      <c r="E8415" s="406" t="s">
        <v>703</v>
      </c>
      <c r="F8415" s="418">
        <v>100</v>
      </c>
      <c r="G8415" s="419">
        <v>46220</v>
      </c>
      <c r="H8415" s="419">
        <v>46226</v>
      </c>
      <c r="I8415" s="406" t="s">
        <v>15</v>
      </c>
      <c r="J8415" s="406" t="s">
        <v>1422</v>
      </c>
      <c r="K8415" s="420" t="b">
        <v>0</v>
      </c>
      <c r="L8415" s="406"/>
      <c r="M8415" s="419">
        <v>46226</v>
      </c>
    </row>
    <row r="8416" spans="1:13">
      <c r="A8416" s="418">
        <v>2017</v>
      </c>
      <c r="B8416" s="418">
        <v>474703</v>
      </c>
      <c r="C8416" s="418">
        <v>3010</v>
      </c>
      <c r="D8416" s="406">
        <v>11062026</v>
      </c>
      <c r="E8416" s="406" t="s">
        <v>1436</v>
      </c>
      <c r="F8416" s="418">
        <v>175</v>
      </c>
      <c r="G8416" s="419">
        <v>46196</v>
      </c>
      <c r="H8416" s="419">
        <v>46202</v>
      </c>
      <c r="I8416" s="406" t="s">
        <v>15</v>
      </c>
      <c r="J8416" s="406" t="s">
        <v>1422</v>
      </c>
      <c r="K8416" s="420" t="b">
        <v>0</v>
      </c>
      <c r="L8416" s="406"/>
      <c r="M8416" s="419">
        <v>46203</v>
      </c>
    </row>
    <row r="8417" spans="1:13">
      <c r="A8417" s="418">
        <v>2017</v>
      </c>
      <c r="B8417" s="418">
        <v>463129</v>
      </c>
      <c r="C8417" s="418">
        <v>3010</v>
      </c>
      <c r="D8417" s="406">
        <v>11072026</v>
      </c>
      <c r="E8417" s="406" t="s">
        <v>54</v>
      </c>
      <c r="F8417" s="418">
        <v>225</v>
      </c>
      <c r="G8417" s="419">
        <v>46197</v>
      </c>
      <c r="H8417" s="419">
        <v>46203</v>
      </c>
      <c r="I8417" s="406" t="s">
        <v>15</v>
      </c>
      <c r="J8417" s="406" t="s">
        <v>1422</v>
      </c>
      <c r="K8417" s="420" t="b">
        <v>0</v>
      </c>
      <c r="L8417" s="406"/>
      <c r="M8417" s="419">
        <v>46203</v>
      </c>
    </row>
    <row r="8418" spans="1:13">
      <c r="A8418" s="418">
        <v>5001</v>
      </c>
      <c r="B8418" s="418">
        <v>403396</v>
      </c>
      <c r="C8418" s="418">
        <v>3000</v>
      </c>
      <c r="D8418" s="406">
        <v>110792026</v>
      </c>
      <c r="E8418" s="406" t="s">
        <v>43</v>
      </c>
      <c r="F8418" s="418">
        <v>3250</v>
      </c>
      <c r="G8418" s="419">
        <v>46171</v>
      </c>
      <c r="H8418" s="419">
        <v>46178</v>
      </c>
      <c r="I8418" s="406" t="s">
        <v>15</v>
      </c>
      <c r="J8418" s="406" t="s">
        <v>1422</v>
      </c>
      <c r="K8418" s="420" t="b">
        <v>0</v>
      </c>
      <c r="L8418" s="406"/>
      <c r="M8418" s="419">
        <v>46182</v>
      </c>
    </row>
    <row r="8419" spans="1:13">
      <c r="A8419" s="418">
        <v>5001</v>
      </c>
      <c r="B8419" s="418">
        <v>403396</v>
      </c>
      <c r="C8419" s="418">
        <v>3000</v>
      </c>
      <c r="D8419" s="406">
        <v>110812026</v>
      </c>
      <c r="E8419" s="406" t="s">
        <v>43</v>
      </c>
      <c r="F8419" s="418">
        <v>3</v>
      </c>
      <c r="G8419" s="419">
        <v>46177</v>
      </c>
      <c r="H8419" s="419">
        <v>46185</v>
      </c>
      <c r="I8419" s="406" t="s">
        <v>15</v>
      </c>
      <c r="J8419" s="406" t="s">
        <v>1422</v>
      </c>
      <c r="K8419" s="420" t="b">
        <v>0</v>
      </c>
      <c r="L8419" s="406"/>
      <c r="M8419" s="419">
        <v>46186</v>
      </c>
    </row>
    <row r="8420" spans="1:13">
      <c r="A8420" s="418">
        <v>2017</v>
      </c>
      <c r="B8420" s="418">
        <v>461636</v>
      </c>
      <c r="C8420" s="418">
        <v>3010</v>
      </c>
      <c r="D8420" s="406">
        <v>11082025</v>
      </c>
      <c r="E8420" s="406" t="s">
        <v>133</v>
      </c>
      <c r="F8420" s="418">
        <v>525</v>
      </c>
      <c r="G8420" s="419">
        <v>46217</v>
      </c>
      <c r="H8420" s="419">
        <v>46219</v>
      </c>
      <c r="I8420" s="406" t="s">
        <v>15</v>
      </c>
      <c r="J8420" s="406" t="s">
        <v>1422</v>
      </c>
      <c r="K8420" s="420" t="b">
        <v>0</v>
      </c>
      <c r="L8420" s="406"/>
      <c r="M8420" s="419">
        <v>46223</v>
      </c>
    </row>
    <row r="8421" spans="1:13">
      <c r="A8421" s="418">
        <v>2017</v>
      </c>
      <c r="B8421" s="418">
        <v>210207</v>
      </c>
      <c r="C8421" s="418">
        <v>3010</v>
      </c>
      <c r="D8421" s="406">
        <v>11082026</v>
      </c>
      <c r="E8421" s="406" t="s">
        <v>113</v>
      </c>
      <c r="F8421" s="418">
        <v>200</v>
      </c>
      <c r="G8421" s="419">
        <v>46253</v>
      </c>
      <c r="H8421" s="419">
        <v>46258</v>
      </c>
      <c r="I8421" s="406" t="s">
        <v>15</v>
      </c>
      <c r="J8421" s="406" t="s">
        <v>1422</v>
      </c>
      <c r="K8421" s="420" t="b">
        <v>0</v>
      </c>
      <c r="L8421" s="406"/>
      <c r="M8421" s="419">
        <v>46258</v>
      </c>
    </row>
    <row r="8422" spans="1:13">
      <c r="A8422" s="418">
        <v>5001</v>
      </c>
      <c r="B8422" s="418">
        <v>403396</v>
      </c>
      <c r="C8422" s="418">
        <v>3000</v>
      </c>
      <c r="D8422" s="406">
        <v>110832026</v>
      </c>
      <c r="E8422" s="406" t="s">
        <v>43</v>
      </c>
      <c r="F8422" s="418">
        <v>3</v>
      </c>
      <c r="G8422" s="419">
        <v>46170</v>
      </c>
      <c r="H8422" s="419">
        <v>46179</v>
      </c>
      <c r="I8422" s="406" t="s">
        <v>15</v>
      </c>
      <c r="J8422" s="406" t="s">
        <v>1422</v>
      </c>
      <c r="K8422" s="420" t="b">
        <v>0</v>
      </c>
      <c r="L8422" s="406"/>
      <c r="M8422" s="419">
        <v>46179</v>
      </c>
    </row>
    <row r="8423" spans="1:13">
      <c r="A8423" s="418">
        <v>5001</v>
      </c>
      <c r="B8423" s="418">
        <v>403396</v>
      </c>
      <c r="C8423" s="418">
        <v>3000</v>
      </c>
      <c r="D8423" s="406">
        <v>110852026</v>
      </c>
      <c r="E8423" s="406" t="s">
        <v>43</v>
      </c>
      <c r="F8423" s="418">
        <v>3</v>
      </c>
      <c r="G8423" s="419">
        <v>46169</v>
      </c>
      <c r="H8423" s="419">
        <v>46178</v>
      </c>
      <c r="I8423" s="406" t="s">
        <v>15</v>
      </c>
      <c r="J8423" s="406" t="s">
        <v>1422</v>
      </c>
      <c r="K8423" s="420" t="b">
        <v>0</v>
      </c>
      <c r="L8423" s="406"/>
      <c r="M8423" s="419">
        <v>46179</v>
      </c>
    </row>
    <row r="8424" spans="1:13">
      <c r="A8424" s="418">
        <v>5001</v>
      </c>
      <c r="B8424" s="418">
        <v>403396</v>
      </c>
      <c r="C8424" s="418">
        <v>3000</v>
      </c>
      <c r="D8424" s="406">
        <v>110862026</v>
      </c>
      <c r="E8424" s="406" t="s">
        <v>43</v>
      </c>
      <c r="F8424" s="418">
        <v>3</v>
      </c>
      <c r="G8424" s="419">
        <v>46175</v>
      </c>
      <c r="H8424" s="419">
        <v>46178</v>
      </c>
      <c r="I8424" s="406" t="s">
        <v>15</v>
      </c>
      <c r="J8424" s="406" t="s">
        <v>1422</v>
      </c>
      <c r="K8424" s="420" t="b">
        <v>0</v>
      </c>
      <c r="L8424" s="406"/>
      <c r="M8424" s="419">
        <v>46179</v>
      </c>
    </row>
    <row r="8425" spans="1:13">
      <c r="A8425" s="418">
        <v>5001</v>
      </c>
      <c r="B8425" s="418">
        <v>403396</v>
      </c>
      <c r="C8425" s="418">
        <v>3000</v>
      </c>
      <c r="D8425" s="406">
        <v>110882026</v>
      </c>
      <c r="E8425" s="406" t="s">
        <v>43</v>
      </c>
      <c r="F8425" s="418">
        <v>3</v>
      </c>
      <c r="G8425" s="419">
        <v>46172</v>
      </c>
      <c r="H8425" s="419">
        <v>46178</v>
      </c>
      <c r="I8425" s="406" t="s">
        <v>15</v>
      </c>
      <c r="J8425" s="406" t="s">
        <v>1422</v>
      </c>
      <c r="K8425" s="420" t="b">
        <v>0</v>
      </c>
      <c r="L8425" s="406"/>
      <c r="M8425" s="419">
        <v>46179</v>
      </c>
    </row>
    <row r="8426" spans="1:13">
      <c r="A8426" s="418">
        <v>2017</v>
      </c>
      <c r="B8426" s="418">
        <v>484917</v>
      </c>
      <c r="C8426" s="418">
        <v>3010</v>
      </c>
      <c r="D8426" s="406">
        <v>11112026</v>
      </c>
      <c r="E8426" s="406" t="s">
        <v>1093</v>
      </c>
      <c r="F8426" s="418">
        <v>195</v>
      </c>
      <c r="G8426" s="419">
        <v>46247</v>
      </c>
      <c r="H8426" s="419">
        <v>46251</v>
      </c>
      <c r="I8426" s="406" t="s">
        <v>15</v>
      </c>
      <c r="J8426" s="406" t="s">
        <v>1422</v>
      </c>
      <c r="K8426" s="420" t="b">
        <v>0</v>
      </c>
      <c r="L8426" s="406"/>
      <c r="M8426" s="419">
        <v>46252</v>
      </c>
    </row>
    <row r="8427" spans="1:13">
      <c r="A8427" s="418">
        <v>2017</v>
      </c>
      <c r="B8427" s="418">
        <v>422352</v>
      </c>
      <c r="C8427" s="418">
        <v>3010</v>
      </c>
      <c r="D8427" s="406">
        <v>11122026</v>
      </c>
      <c r="E8427" s="406" t="s">
        <v>1437</v>
      </c>
      <c r="F8427" s="418">
        <v>200</v>
      </c>
      <c r="G8427" s="419">
        <v>46220</v>
      </c>
      <c r="H8427" s="419">
        <v>46224</v>
      </c>
      <c r="I8427" s="406" t="s">
        <v>15</v>
      </c>
      <c r="J8427" s="406" t="s">
        <v>1422</v>
      </c>
      <c r="K8427" s="420" t="b">
        <v>0</v>
      </c>
      <c r="L8427" s="406"/>
      <c r="M8427" s="419">
        <v>46225</v>
      </c>
    </row>
    <row r="8428" spans="1:13">
      <c r="A8428" s="418">
        <v>5001</v>
      </c>
      <c r="B8428" s="418">
        <v>458061</v>
      </c>
      <c r="C8428" s="418">
        <v>3000</v>
      </c>
      <c r="D8428" s="406">
        <v>111232026</v>
      </c>
      <c r="E8428" s="406" t="s">
        <v>62</v>
      </c>
      <c r="F8428" s="418">
        <v>880</v>
      </c>
      <c r="G8428" s="419">
        <v>46171</v>
      </c>
      <c r="H8428" s="419">
        <v>46176</v>
      </c>
      <c r="I8428" s="406" t="s">
        <v>15</v>
      </c>
      <c r="J8428" s="406" t="s">
        <v>1422</v>
      </c>
      <c r="K8428" s="420" t="b">
        <v>0</v>
      </c>
      <c r="L8428" s="406"/>
      <c r="M8428" s="419">
        <v>46176</v>
      </c>
    </row>
    <row r="8429" spans="1:13">
      <c r="A8429" s="418">
        <v>5001</v>
      </c>
      <c r="B8429" s="418">
        <v>422413</v>
      </c>
      <c r="C8429" s="418">
        <v>3000</v>
      </c>
      <c r="D8429" s="406">
        <v>111252026</v>
      </c>
      <c r="E8429" s="406" t="s">
        <v>766</v>
      </c>
      <c r="F8429" s="418">
        <v>1</v>
      </c>
      <c r="G8429" s="419">
        <v>46191</v>
      </c>
      <c r="H8429" s="419">
        <v>46193</v>
      </c>
      <c r="I8429" s="406" t="s">
        <v>15</v>
      </c>
      <c r="J8429" s="406" t="s">
        <v>1422</v>
      </c>
      <c r="K8429" s="420" t="b">
        <v>0</v>
      </c>
      <c r="L8429" s="406"/>
      <c r="M8429" s="419">
        <v>46204</v>
      </c>
    </row>
    <row r="8430" spans="1:13">
      <c r="A8430" s="418">
        <v>5001</v>
      </c>
      <c r="B8430" s="418">
        <v>449768</v>
      </c>
      <c r="C8430" s="418">
        <v>3000</v>
      </c>
      <c r="D8430" s="406">
        <v>111292026</v>
      </c>
      <c r="E8430" s="406" t="s">
        <v>545</v>
      </c>
      <c r="F8430" s="418">
        <v>1</v>
      </c>
      <c r="G8430" s="419">
        <v>46178</v>
      </c>
      <c r="H8430" s="419">
        <v>46186</v>
      </c>
      <c r="I8430" s="406" t="s">
        <v>15</v>
      </c>
      <c r="J8430" s="406" t="s">
        <v>1422</v>
      </c>
      <c r="K8430" s="420" t="b">
        <v>0</v>
      </c>
      <c r="L8430" s="406"/>
      <c r="M8430" s="419">
        <v>46186</v>
      </c>
    </row>
    <row r="8431" spans="1:13">
      <c r="A8431" s="418">
        <v>5001</v>
      </c>
      <c r="B8431" s="418">
        <v>449768</v>
      </c>
      <c r="C8431" s="418">
        <v>3000</v>
      </c>
      <c r="D8431" s="406">
        <v>111302026</v>
      </c>
      <c r="E8431" s="406" t="s">
        <v>545</v>
      </c>
      <c r="F8431" s="418">
        <v>11</v>
      </c>
      <c r="G8431" s="419">
        <v>46177</v>
      </c>
      <c r="H8431" s="419">
        <v>46188</v>
      </c>
      <c r="I8431" s="406" t="s">
        <v>15</v>
      </c>
      <c r="J8431" s="406" t="s">
        <v>1422</v>
      </c>
      <c r="K8431" s="420" t="b">
        <v>0</v>
      </c>
      <c r="L8431" s="406"/>
      <c r="M8431" s="419">
        <v>46188</v>
      </c>
    </row>
    <row r="8432" spans="1:13">
      <c r="A8432" s="418">
        <v>5001</v>
      </c>
      <c r="B8432" s="418">
        <v>410124</v>
      </c>
      <c r="C8432" s="418">
        <v>3000</v>
      </c>
      <c r="D8432" s="406">
        <v>111312026</v>
      </c>
      <c r="E8432" s="406" t="s">
        <v>895</v>
      </c>
      <c r="F8432" s="418">
        <v>100</v>
      </c>
      <c r="G8432" s="419">
        <v>46209</v>
      </c>
      <c r="H8432" s="419">
        <v>46217</v>
      </c>
      <c r="I8432" s="406" t="s">
        <v>15</v>
      </c>
      <c r="J8432" s="406" t="s">
        <v>1422</v>
      </c>
      <c r="K8432" s="420" t="b">
        <v>0</v>
      </c>
      <c r="L8432" s="406"/>
      <c r="M8432" s="419">
        <v>46217</v>
      </c>
    </row>
    <row r="8433" spans="1:13">
      <c r="A8433" s="418">
        <v>5001</v>
      </c>
      <c r="B8433" s="418">
        <v>409993</v>
      </c>
      <c r="C8433" s="418">
        <v>3000</v>
      </c>
      <c r="D8433" s="406">
        <v>111322026</v>
      </c>
      <c r="E8433" s="406" t="s">
        <v>791</v>
      </c>
      <c r="F8433" s="418">
        <v>24</v>
      </c>
      <c r="G8433" s="419">
        <v>46213</v>
      </c>
      <c r="H8433" s="419">
        <v>46220</v>
      </c>
      <c r="I8433" s="406" t="s">
        <v>15</v>
      </c>
      <c r="J8433" s="406" t="s">
        <v>1422</v>
      </c>
      <c r="K8433" s="420" t="b">
        <v>0</v>
      </c>
      <c r="L8433" s="406"/>
      <c r="M8433" s="419">
        <v>46221</v>
      </c>
    </row>
    <row r="8434" spans="1:13">
      <c r="A8434" s="418">
        <v>5001</v>
      </c>
      <c r="B8434" s="418">
        <v>410120</v>
      </c>
      <c r="C8434" s="418">
        <v>3000</v>
      </c>
      <c r="D8434" s="406">
        <v>111342026</v>
      </c>
      <c r="E8434" s="406" t="s">
        <v>166</v>
      </c>
      <c r="F8434" s="418">
        <v>2</v>
      </c>
      <c r="G8434" s="419">
        <v>46174</v>
      </c>
      <c r="H8434" s="419">
        <v>46177</v>
      </c>
      <c r="I8434" s="406" t="s">
        <v>15</v>
      </c>
      <c r="J8434" s="406" t="s">
        <v>1422</v>
      </c>
      <c r="K8434" s="420" t="b">
        <v>0</v>
      </c>
      <c r="L8434" s="406"/>
      <c r="M8434" s="419">
        <v>46193</v>
      </c>
    </row>
    <row r="8435" spans="1:13">
      <c r="A8435" s="418">
        <v>5001</v>
      </c>
      <c r="B8435" s="418">
        <v>422234</v>
      </c>
      <c r="C8435" s="418">
        <v>3000</v>
      </c>
      <c r="D8435" s="406">
        <v>111392026</v>
      </c>
      <c r="E8435" s="406" t="s">
        <v>1045</v>
      </c>
      <c r="F8435" s="418">
        <v>80</v>
      </c>
      <c r="G8435" s="419">
        <v>46167</v>
      </c>
      <c r="H8435" s="419">
        <v>46169</v>
      </c>
      <c r="I8435" s="406" t="s">
        <v>15</v>
      </c>
      <c r="J8435" s="406" t="s">
        <v>1422</v>
      </c>
      <c r="K8435" s="420" t="b">
        <v>0</v>
      </c>
      <c r="L8435" s="406"/>
      <c r="M8435" s="419">
        <v>46170</v>
      </c>
    </row>
    <row r="8436" spans="1:13">
      <c r="A8436" s="418">
        <v>5001</v>
      </c>
      <c r="B8436" s="418">
        <v>463132</v>
      </c>
      <c r="C8436" s="418">
        <v>3000</v>
      </c>
      <c r="D8436" s="406">
        <v>111472026</v>
      </c>
      <c r="E8436" s="406" t="s">
        <v>815</v>
      </c>
      <c r="F8436" s="418">
        <v>125</v>
      </c>
      <c r="G8436" s="419">
        <v>46165</v>
      </c>
      <c r="H8436" s="419">
        <v>46192</v>
      </c>
      <c r="I8436" s="406" t="s">
        <v>15</v>
      </c>
      <c r="J8436" s="406" t="s">
        <v>1422</v>
      </c>
      <c r="K8436" s="420" t="b">
        <v>0</v>
      </c>
      <c r="L8436" s="406"/>
      <c r="M8436" s="419">
        <v>46193</v>
      </c>
    </row>
    <row r="8437" spans="1:13">
      <c r="A8437" s="418">
        <v>5001</v>
      </c>
      <c r="B8437" s="418">
        <v>465107</v>
      </c>
      <c r="C8437" s="418">
        <v>3000</v>
      </c>
      <c r="D8437" s="406">
        <v>111492026</v>
      </c>
      <c r="E8437" s="406" t="s">
        <v>779</v>
      </c>
      <c r="F8437" s="418">
        <v>500</v>
      </c>
      <c r="G8437" s="419">
        <v>46179</v>
      </c>
      <c r="H8437" s="419">
        <v>46188</v>
      </c>
      <c r="I8437" s="406" t="s">
        <v>15</v>
      </c>
      <c r="J8437" s="406" t="s">
        <v>1422</v>
      </c>
      <c r="K8437" s="420" t="b">
        <v>0</v>
      </c>
      <c r="L8437" s="406"/>
      <c r="M8437" s="419">
        <v>46188</v>
      </c>
    </row>
    <row r="8438" spans="1:13">
      <c r="A8438" s="418">
        <v>5001</v>
      </c>
      <c r="B8438" s="418">
        <v>465107</v>
      </c>
      <c r="C8438" s="418">
        <v>3000</v>
      </c>
      <c r="D8438" s="406">
        <v>111502026</v>
      </c>
      <c r="E8438" s="406" t="s">
        <v>779</v>
      </c>
      <c r="F8438" s="418">
        <v>575</v>
      </c>
      <c r="G8438" s="419">
        <v>46178</v>
      </c>
      <c r="H8438" s="419">
        <v>46188</v>
      </c>
      <c r="I8438" s="406" t="s">
        <v>15</v>
      </c>
      <c r="J8438" s="406" t="s">
        <v>1422</v>
      </c>
      <c r="K8438" s="420" t="b">
        <v>0</v>
      </c>
      <c r="L8438" s="406"/>
      <c r="M8438" s="419">
        <v>46188</v>
      </c>
    </row>
    <row r="8439" spans="1:13">
      <c r="A8439" s="418">
        <v>5001</v>
      </c>
      <c r="B8439" s="418">
        <v>465081</v>
      </c>
      <c r="C8439" s="418">
        <v>3000</v>
      </c>
      <c r="D8439" s="406">
        <v>111512026</v>
      </c>
      <c r="E8439" s="406" t="s">
        <v>714</v>
      </c>
      <c r="F8439" s="418">
        <v>50</v>
      </c>
      <c r="G8439" s="419">
        <v>46165</v>
      </c>
      <c r="H8439" s="419">
        <v>46184</v>
      </c>
      <c r="I8439" s="406" t="s">
        <v>15</v>
      </c>
      <c r="J8439" s="406" t="s">
        <v>1422</v>
      </c>
      <c r="K8439" s="420" t="b">
        <v>0</v>
      </c>
      <c r="L8439" s="406"/>
      <c r="M8439" s="419">
        <v>46184</v>
      </c>
    </row>
    <row r="8440" spans="1:13">
      <c r="A8440" s="418">
        <v>5001</v>
      </c>
      <c r="B8440" s="418">
        <v>465081</v>
      </c>
      <c r="C8440" s="418">
        <v>3000</v>
      </c>
      <c r="D8440" s="406">
        <v>111522026</v>
      </c>
      <c r="E8440" s="406" t="s">
        <v>714</v>
      </c>
      <c r="F8440" s="418">
        <v>50</v>
      </c>
      <c r="G8440" s="419">
        <v>46165</v>
      </c>
      <c r="H8440" s="419">
        <v>46184</v>
      </c>
      <c r="I8440" s="406" t="s">
        <v>15</v>
      </c>
      <c r="J8440" s="406" t="s">
        <v>1422</v>
      </c>
      <c r="K8440" s="420" t="b">
        <v>0</v>
      </c>
      <c r="L8440" s="406"/>
      <c r="M8440" s="419">
        <v>46184</v>
      </c>
    </row>
    <row r="8441" spans="1:13">
      <c r="A8441" s="418">
        <v>5001</v>
      </c>
      <c r="B8441" s="418">
        <v>422319</v>
      </c>
      <c r="C8441" s="418">
        <v>3000</v>
      </c>
      <c r="D8441" s="406">
        <v>111532026</v>
      </c>
      <c r="E8441" s="406" t="s">
        <v>476</v>
      </c>
      <c r="F8441" s="418">
        <v>3</v>
      </c>
      <c r="G8441" s="419">
        <v>46179</v>
      </c>
      <c r="H8441" s="419">
        <v>46185</v>
      </c>
      <c r="I8441" s="406" t="s">
        <v>15</v>
      </c>
      <c r="J8441" s="406" t="s">
        <v>1422</v>
      </c>
      <c r="K8441" s="420" t="b">
        <v>0</v>
      </c>
      <c r="L8441" s="406"/>
      <c r="M8441" s="419">
        <v>46185</v>
      </c>
    </row>
    <row r="8442" spans="1:13">
      <c r="A8442" s="418">
        <v>5001</v>
      </c>
      <c r="B8442" s="418">
        <v>410547</v>
      </c>
      <c r="C8442" s="418">
        <v>3000</v>
      </c>
      <c r="D8442" s="406">
        <v>111612026</v>
      </c>
      <c r="E8442" s="406" t="s">
        <v>416</v>
      </c>
      <c r="F8442" s="418">
        <v>6</v>
      </c>
      <c r="G8442" s="419">
        <v>46204</v>
      </c>
      <c r="H8442" s="419">
        <v>46217</v>
      </c>
      <c r="I8442" s="406" t="s">
        <v>15</v>
      </c>
      <c r="J8442" s="406" t="s">
        <v>1422</v>
      </c>
      <c r="K8442" s="420" t="b">
        <v>0</v>
      </c>
      <c r="L8442" s="406"/>
      <c r="M8442" s="419">
        <v>46218</v>
      </c>
    </row>
    <row r="8443" spans="1:13">
      <c r="A8443" s="418">
        <v>5001</v>
      </c>
      <c r="B8443" s="418">
        <v>410547</v>
      </c>
      <c r="C8443" s="418">
        <v>3000</v>
      </c>
      <c r="D8443" s="406">
        <v>111632026</v>
      </c>
      <c r="E8443" s="406" t="s">
        <v>416</v>
      </c>
      <c r="F8443" s="418">
        <v>6</v>
      </c>
      <c r="G8443" s="419">
        <v>46214</v>
      </c>
      <c r="H8443" s="419">
        <v>46226</v>
      </c>
      <c r="I8443" s="406" t="s">
        <v>15</v>
      </c>
      <c r="J8443" s="406" t="s">
        <v>1422</v>
      </c>
      <c r="K8443" s="420" t="b">
        <v>0</v>
      </c>
      <c r="L8443" s="406"/>
      <c r="M8443" s="419">
        <v>46227</v>
      </c>
    </row>
    <row r="8444" spans="1:13">
      <c r="A8444" s="418">
        <v>5001</v>
      </c>
      <c r="B8444" s="418">
        <v>403396</v>
      </c>
      <c r="C8444" s="418">
        <v>3000</v>
      </c>
      <c r="D8444" s="406">
        <v>111672026</v>
      </c>
      <c r="E8444" s="406" t="s">
        <v>43</v>
      </c>
      <c r="F8444" s="418">
        <v>3</v>
      </c>
      <c r="G8444" s="419">
        <v>46209</v>
      </c>
      <c r="H8444" s="419">
        <v>46214</v>
      </c>
      <c r="I8444" s="406" t="s">
        <v>15</v>
      </c>
      <c r="J8444" s="406" t="s">
        <v>1422</v>
      </c>
      <c r="K8444" s="420" t="b">
        <v>0</v>
      </c>
      <c r="L8444" s="406"/>
      <c r="M8444" s="419">
        <v>46216</v>
      </c>
    </row>
    <row r="8445" spans="1:13">
      <c r="A8445" s="418">
        <v>5001</v>
      </c>
      <c r="B8445" s="418">
        <v>403396</v>
      </c>
      <c r="C8445" s="418">
        <v>3000</v>
      </c>
      <c r="D8445" s="406">
        <v>111692026</v>
      </c>
      <c r="E8445" s="406" t="s">
        <v>43</v>
      </c>
      <c r="F8445" s="418">
        <v>3</v>
      </c>
      <c r="G8445" s="419">
        <v>46212</v>
      </c>
      <c r="H8445" s="419">
        <v>46219</v>
      </c>
      <c r="I8445" s="406" t="s">
        <v>15</v>
      </c>
      <c r="J8445" s="406" t="s">
        <v>1422</v>
      </c>
      <c r="K8445" s="420" t="b">
        <v>0</v>
      </c>
      <c r="L8445" s="406"/>
      <c r="M8445" s="419">
        <v>46227</v>
      </c>
    </row>
    <row r="8446" spans="1:13">
      <c r="A8446" s="418">
        <v>5001</v>
      </c>
      <c r="B8446" s="418">
        <v>403396</v>
      </c>
      <c r="C8446" s="418">
        <v>3000</v>
      </c>
      <c r="D8446" s="406">
        <v>111712026</v>
      </c>
      <c r="E8446" s="406" t="s">
        <v>43</v>
      </c>
      <c r="F8446" s="418">
        <v>3</v>
      </c>
      <c r="G8446" s="419">
        <v>46210</v>
      </c>
      <c r="H8446" s="419">
        <v>46216</v>
      </c>
      <c r="I8446" s="406" t="s">
        <v>15</v>
      </c>
      <c r="J8446" s="406" t="s">
        <v>1422</v>
      </c>
      <c r="K8446" s="420" t="b">
        <v>0</v>
      </c>
      <c r="L8446" s="406"/>
      <c r="M8446" s="419">
        <v>46217</v>
      </c>
    </row>
    <row r="8447" spans="1:13">
      <c r="A8447" s="418">
        <v>2017</v>
      </c>
      <c r="B8447" s="418">
        <v>484480</v>
      </c>
      <c r="C8447" s="418">
        <v>3010</v>
      </c>
      <c r="D8447" s="406">
        <v>11172026</v>
      </c>
      <c r="E8447" s="406" t="s">
        <v>98</v>
      </c>
      <c r="F8447" s="418">
        <v>60</v>
      </c>
      <c r="G8447" s="419">
        <v>46196</v>
      </c>
      <c r="H8447" s="419">
        <v>46202</v>
      </c>
      <c r="I8447" s="406" t="s">
        <v>15</v>
      </c>
      <c r="J8447" s="406" t="s">
        <v>1422</v>
      </c>
      <c r="K8447" s="420" t="b">
        <v>0</v>
      </c>
      <c r="L8447" s="406"/>
      <c r="M8447" s="419">
        <v>46202</v>
      </c>
    </row>
    <row r="8448" spans="1:13">
      <c r="A8448" s="418">
        <v>5001</v>
      </c>
      <c r="B8448" s="418">
        <v>403396</v>
      </c>
      <c r="C8448" s="418">
        <v>3000</v>
      </c>
      <c r="D8448" s="406">
        <v>111732026</v>
      </c>
      <c r="E8448" s="406" t="s">
        <v>43</v>
      </c>
      <c r="F8448" s="418">
        <v>3</v>
      </c>
      <c r="G8448" s="419">
        <v>46214</v>
      </c>
      <c r="H8448" s="419">
        <v>46219</v>
      </c>
      <c r="I8448" s="406" t="s">
        <v>15</v>
      </c>
      <c r="J8448" s="406" t="s">
        <v>1422</v>
      </c>
      <c r="K8448" s="420" t="b">
        <v>0</v>
      </c>
      <c r="L8448" s="406"/>
      <c r="M8448" s="419">
        <v>46221</v>
      </c>
    </row>
    <row r="8449" spans="1:13">
      <c r="A8449" s="418">
        <v>2017</v>
      </c>
      <c r="B8449" s="418">
        <v>484480</v>
      </c>
      <c r="C8449" s="418">
        <v>3010</v>
      </c>
      <c r="D8449" s="406">
        <v>11192026</v>
      </c>
      <c r="E8449" s="406" t="s">
        <v>98</v>
      </c>
      <c r="F8449" s="418">
        <v>60</v>
      </c>
      <c r="G8449" s="419">
        <v>46195</v>
      </c>
      <c r="H8449" s="419">
        <v>46202</v>
      </c>
      <c r="I8449" s="406" t="s">
        <v>15</v>
      </c>
      <c r="J8449" s="406" t="s">
        <v>1422</v>
      </c>
      <c r="K8449" s="420" t="b">
        <v>0</v>
      </c>
      <c r="L8449" s="406"/>
      <c r="M8449" s="419">
        <v>46202</v>
      </c>
    </row>
    <row r="8450" spans="1:13">
      <c r="A8450" s="418">
        <v>2015</v>
      </c>
      <c r="B8450" s="418">
        <v>422463</v>
      </c>
      <c r="C8450" s="418">
        <v>3010</v>
      </c>
      <c r="D8450" s="406">
        <v>112026</v>
      </c>
      <c r="E8450" s="406" t="s">
        <v>249</v>
      </c>
      <c r="F8450" s="418">
        <v>360</v>
      </c>
      <c r="G8450" s="419">
        <v>46219</v>
      </c>
      <c r="H8450" s="419">
        <v>46225</v>
      </c>
      <c r="I8450" s="406" t="s">
        <v>15</v>
      </c>
      <c r="J8450" s="406" t="s">
        <v>1422</v>
      </c>
      <c r="K8450" s="420" t="b">
        <v>0</v>
      </c>
      <c r="L8450" s="406"/>
      <c r="M8450" s="419">
        <v>46226</v>
      </c>
    </row>
    <row r="8451" spans="1:13">
      <c r="A8451" s="418">
        <v>2017</v>
      </c>
      <c r="B8451" s="418">
        <v>461290</v>
      </c>
      <c r="C8451" s="418">
        <v>3010</v>
      </c>
      <c r="D8451" s="406">
        <v>112026</v>
      </c>
      <c r="E8451" s="406" t="s">
        <v>618</v>
      </c>
      <c r="F8451" s="418">
        <v>1200</v>
      </c>
      <c r="G8451" s="419">
        <v>46158</v>
      </c>
      <c r="H8451" s="419">
        <v>46160</v>
      </c>
      <c r="I8451" s="406" t="s">
        <v>15</v>
      </c>
      <c r="J8451" s="406" t="s">
        <v>1422</v>
      </c>
      <c r="K8451" s="420" t="b">
        <v>0</v>
      </c>
      <c r="L8451" s="406"/>
      <c r="M8451" s="419">
        <v>46160</v>
      </c>
    </row>
    <row r="8452" spans="1:13">
      <c r="A8452" s="418">
        <v>2017</v>
      </c>
      <c r="B8452" s="418">
        <v>460573</v>
      </c>
      <c r="C8452" s="418">
        <v>3010</v>
      </c>
      <c r="D8452" s="406">
        <v>11232026</v>
      </c>
      <c r="E8452" s="406" t="s">
        <v>949</v>
      </c>
      <c r="F8452" s="418">
        <v>10</v>
      </c>
      <c r="G8452" s="419">
        <v>46205</v>
      </c>
      <c r="H8452" s="419">
        <v>46210</v>
      </c>
      <c r="I8452" s="406" t="s">
        <v>15</v>
      </c>
      <c r="J8452" s="406" t="s">
        <v>1422</v>
      </c>
      <c r="K8452" s="420" t="b">
        <v>0</v>
      </c>
      <c r="L8452" s="406"/>
      <c r="M8452" s="419">
        <v>46210</v>
      </c>
    </row>
    <row r="8453" spans="1:13">
      <c r="A8453" s="418">
        <v>5001</v>
      </c>
      <c r="B8453" s="418">
        <v>410351</v>
      </c>
      <c r="C8453" s="418">
        <v>3000</v>
      </c>
      <c r="D8453" s="406">
        <v>112322026</v>
      </c>
      <c r="E8453" s="406" t="s">
        <v>151</v>
      </c>
      <c r="F8453" s="418">
        <v>600</v>
      </c>
      <c r="G8453" s="419">
        <v>46184</v>
      </c>
      <c r="H8453" s="419">
        <v>46195</v>
      </c>
      <c r="I8453" s="406" t="s">
        <v>15</v>
      </c>
      <c r="J8453" s="406" t="s">
        <v>1422</v>
      </c>
      <c r="K8453" s="420" t="b">
        <v>0</v>
      </c>
      <c r="L8453" s="406"/>
      <c r="M8453" s="419">
        <v>46196</v>
      </c>
    </row>
    <row r="8454" spans="1:13">
      <c r="A8454" s="418">
        <v>2017</v>
      </c>
      <c r="B8454" s="418">
        <v>471852</v>
      </c>
      <c r="C8454" s="418">
        <v>3010</v>
      </c>
      <c r="D8454" s="406">
        <v>11242026</v>
      </c>
      <c r="E8454" s="406" t="s">
        <v>577</v>
      </c>
      <c r="F8454" s="418">
        <v>40</v>
      </c>
      <c r="G8454" s="419">
        <v>46206</v>
      </c>
      <c r="H8454" s="419">
        <v>46206</v>
      </c>
      <c r="I8454" s="406" t="s">
        <v>15</v>
      </c>
      <c r="J8454" s="406" t="s">
        <v>1422</v>
      </c>
      <c r="K8454" s="420" t="b">
        <v>0</v>
      </c>
      <c r="L8454" s="406"/>
      <c r="M8454" s="419">
        <v>46211</v>
      </c>
    </row>
    <row r="8455" spans="1:13">
      <c r="A8455" s="418">
        <v>5001</v>
      </c>
      <c r="B8455" s="418">
        <v>460878</v>
      </c>
      <c r="C8455" s="418">
        <v>3000</v>
      </c>
      <c r="D8455" s="406">
        <v>11242026</v>
      </c>
      <c r="E8455" s="406" t="s">
        <v>498</v>
      </c>
      <c r="F8455" s="418">
        <v>778</v>
      </c>
      <c r="G8455" s="419">
        <v>46088</v>
      </c>
      <c r="H8455" s="419">
        <v>46112</v>
      </c>
      <c r="I8455" s="406" t="s">
        <v>15</v>
      </c>
      <c r="J8455" s="406" t="s">
        <v>1422</v>
      </c>
      <c r="K8455" s="420" t="b">
        <v>0</v>
      </c>
      <c r="L8455" s="406"/>
      <c r="M8455" s="419">
        <v>46133</v>
      </c>
    </row>
    <row r="8456" spans="1:13">
      <c r="A8456" s="418">
        <v>5001</v>
      </c>
      <c r="B8456" s="418">
        <v>410003</v>
      </c>
      <c r="C8456" s="418">
        <v>3000</v>
      </c>
      <c r="D8456" s="406">
        <v>112462026</v>
      </c>
      <c r="E8456" s="406" t="s">
        <v>736</v>
      </c>
      <c r="F8456" s="418">
        <v>40</v>
      </c>
      <c r="G8456" s="419">
        <v>46189</v>
      </c>
      <c r="H8456" s="419">
        <v>46190</v>
      </c>
      <c r="I8456" s="406" t="s">
        <v>15</v>
      </c>
      <c r="J8456" s="406" t="s">
        <v>1422</v>
      </c>
      <c r="K8456" s="420" t="b">
        <v>0</v>
      </c>
      <c r="L8456" s="406"/>
      <c r="M8456" s="419">
        <v>46205</v>
      </c>
    </row>
    <row r="8457" spans="1:13">
      <c r="A8457" s="418">
        <v>5001</v>
      </c>
      <c r="B8457" s="418">
        <v>409968</v>
      </c>
      <c r="C8457" s="418">
        <v>3000</v>
      </c>
      <c r="D8457" s="406">
        <v>112472026</v>
      </c>
      <c r="E8457" s="406" t="s">
        <v>152</v>
      </c>
      <c r="F8457" s="418">
        <v>13200</v>
      </c>
      <c r="G8457" s="419">
        <v>46288</v>
      </c>
      <c r="H8457" s="406"/>
      <c r="I8457" s="406" t="s">
        <v>985</v>
      </c>
      <c r="J8457" s="406" t="s">
        <v>1422</v>
      </c>
      <c r="K8457" s="420" t="b">
        <v>0</v>
      </c>
      <c r="L8457" s="406"/>
      <c r="M8457" s="406"/>
    </row>
    <row r="8458" spans="1:13">
      <c r="A8458" s="418">
        <v>5001</v>
      </c>
      <c r="B8458" s="418">
        <v>456984</v>
      </c>
      <c r="C8458" s="418">
        <v>3000</v>
      </c>
      <c r="D8458" s="406">
        <v>112492026</v>
      </c>
      <c r="E8458" s="406" t="s">
        <v>456</v>
      </c>
      <c r="F8458" s="418">
        <v>20</v>
      </c>
      <c r="G8458" s="419">
        <v>46175</v>
      </c>
      <c r="H8458" s="419">
        <v>46188</v>
      </c>
      <c r="I8458" s="406" t="s">
        <v>15</v>
      </c>
      <c r="J8458" s="406" t="s">
        <v>1422</v>
      </c>
      <c r="K8458" s="420" t="b">
        <v>0</v>
      </c>
      <c r="L8458" s="406"/>
      <c r="M8458" s="419">
        <v>46188</v>
      </c>
    </row>
    <row r="8459" spans="1:13">
      <c r="A8459" s="418">
        <v>5001</v>
      </c>
      <c r="B8459" s="418">
        <v>456984</v>
      </c>
      <c r="C8459" s="418">
        <v>3000</v>
      </c>
      <c r="D8459" s="406">
        <v>112502026</v>
      </c>
      <c r="E8459" s="406" t="s">
        <v>456</v>
      </c>
      <c r="F8459" s="418">
        <v>300</v>
      </c>
      <c r="G8459" s="419">
        <v>46177</v>
      </c>
      <c r="H8459" s="419">
        <v>46196</v>
      </c>
      <c r="I8459" s="406" t="s">
        <v>15</v>
      </c>
      <c r="J8459" s="406" t="s">
        <v>1422</v>
      </c>
      <c r="K8459" s="420" t="b">
        <v>0</v>
      </c>
      <c r="L8459" s="406"/>
      <c r="M8459" s="419">
        <v>46196</v>
      </c>
    </row>
    <row r="8460" spans="1:13">
      <c r="A8460" s="418">
        <v>5001</v>
      </c>
      <c r="B8460" s="418">
        <v>410058</v>
      </c>
      <c r="C8460" s="418">
        <v>3000</v>
      </c>
      <c r="D8460" s="406">
        <v>112512026</v>
      </c>
      <c r="E8460" s="406" t="s">
        <v>955</v>
      </c>
      <c r="F8460" s="418">
        <v>1</v>
      </c>
      <c r="G8460" s="419">
        <v>46179</v>
      </c>
      <c r="H8460" s="419">
        <v>46185</v>
      </c>
      <c r="I8460" s="406" t="s">
        <v>15</v>
      </c>
      <c r="J8460" s="406" t="s">
        <v>1422</v>
      </c>
      <c r="K8460" s="420" t="b">
        <v>0</v>
      </c>
      <c r="L8460" s="406"/>
      <c r="M8460" s="419">
        <v>46186</v>
      </c>
    </row>
    <row r="8461" spans="1:13">
      <c r="A8461" s="418">
        <v>2017</v>
      </c>
      <c r="B8461" s="418">
        <v>473730</v>
      </c>
      <c r="C8461" s="418">
        <v>3010</v>
      </c>
      <c r="D8461" s="406">
        <v>11252026</v>
      </c>
      <c r="E8461" s="406" t="s">
        <v>769</v>
      </c>
      <c r="F8461" s="418">
        <v>50</v>
      </c>
      <c r="G8461" s="419">
        <v>46219</v>
      </c>
      <c r="H8461" s="419">
        <v>46224</v>
      </c>
      <c r="I8461" s="406" t="s">
        <v>15</v>
      </c>
      <c r="J8461" s="406" t="s">
        <v>1422</v>
      </c>
      <c r="K8461" s="420" t="b">
        <v>0</v>
      </c>
      <c r="L8461" s="406"/>
      <c r="M8461" s="419">
        <v>46224</v>
      </c>
    </row>
    <row r="8462" spans="1:13">
      <c r="A8462" s="418">
        <v>5001</v>
      </c>
      <c r="B8462" s="418">
        <v>460878</v>
      </c>
      <c r="C8462" s="418">
        <v>3000</v>
      </c>
      <c r="D8462" s="406">
        <v>11252026</v>
      </c>
      <c r="E8462" s="406" t="s">
        <v>498</v>
      </c>
      <c r="F8462" s="418">
        <v>717</v>
      </c>
      <c r="G8462" s="419">
        <v>46078</v>
      </c>
      <c r="H8462" s="419">
        <v>46113</v>
      </c>
      <c r="I8462" s="406" t="s">
        <v>15</v>
      </c>
      <c r="J8462" s="406" t="s">
        <v>1422</v>
      </c>
      <c r="K8462" s="420" t="b">
        <v>0</v>
      </c>
      <c r="L8462" s="406"/>
      <c r="M8462" s="419">
        <v>46113</v>
      </c>
    </row>
    <row r="8463" spans="1:13">
      <c r="A8463" s="418">
        <v>5001</v>
      </c>
      <c r="B8463" s="418">
        <v>410058</v>
      </c>
      <c r="C8463" s="418">
        <v>3000</v>
      </c>
      <c r="D8463" s="406">
        <v>112532026</v>
      </c>
      <c r="E8463" s="406" t="s">
        <v>955</v>
      </c>
      <c r="F8463" s="418">
        <v>4</v>
      </c>
      <c r="G8463" s="419">
        <v>46177</v>
      </c>
      <c r="H8463" s="419">
        <v>46185</v>
      </c>
      <c r="I8463" s="406" t="s">
        <v>15</v>
      </c>
      <c r="J8463" s="406" t="s">
        <v>1422</v>
      </c>
      <c r="K8463" s="420" t="b">
        <v>0</v>
      </c>
      <c r="L8463" s="406"/>
      <c r="M8463" s="419">
        <v>46186</v>
      </c>
    </row>
    <row r="8464" spans="1:13">
      <c r="A8464" s="418">
        <v>2017</v>
      </c>
      <c r="B8464" s="418">
        <v>473730</v>
      </c>
      <c r="C8464" s="418">
        <v>3010</v>
      </c>
      <c r="D8464" s="406">
        <v>11262026</v>
      </c>
      <c r="E8464" s="406" t="s">
        <v>769</v>
      </c>
      <c r="F8464" s="418">
        <v>75</v>
      </c>
      <c r="G8464" s="419">
        <v>46219</v>
      </c>
      <c r="H8464" s="419">
        <v>46224</v>
      </c>
      <c r="I8464" s="406" t="s">
        <v>15</v>
      </c>
      <c r="J8464" s="406" t="s">
        <v>1422</v>
      </c>
      <c r="K8464" s="420" t="b">
        <v>0</v>
      </c>
      <c r="L8464" s="406"/>
      <c r="M8464" s="419">
        <v>46224</v>
      </c>
    </row>
    <row r="8465" spans="1:13">
      <c r="A8465" s="418">
        <v>5001</v>
      </c>
      <c r="B8465" s="418">
        <v>410049</v>
      </c>
      <c r="C8465" s="418">
        <v>3000</v>
      </c>
      <c r="D8465" s="406">
        <v>112652026</v>
      </c>
      <c r="E8465" s="406" t="s">
        <v>76</v>
      </c>
      <c r="F8465" s="418">
        <v>17</v>
      </c>
      <c r="G8465" s="419">
        <v>46193</v>
      </c>
      <c r="H8465" s="419">
        <v>46197</v>
      </c>
      <c r="I8465" s="406" t="s">
        <v>15</v>
      </c>
      <c r="J8465" s="406" t="s">
        <v>1422</v>
      </c>
      <c r="K8465" s="420" t="b">
        <v>0</v>
      </c>
      <c r="L8465" s="406"/>
      <c r="M8465" s="419">
        <v>46205</v>
      </c>
    </row>
    <row r="8466" spans="1:13">
      <c r="A8466" s="418">
        <v>5001</v>
      </c>
      <c r="B8466" s="418">
        <v>410452</v>
      </c>
      <c r="C8466" s="418">
        <v>3000</v>
      </c>
      <c r="D8466" s="406">
        <v>11282026</v>
      </c>
      <c r="E8466" s="406" t="s">
        <v>59</v>
      </c>
      <c r="F8466" s="418">
        <v>194</v>
      </c>
      <c r="G8466" s="419">
        <v>46060</v>
      </c>
      <c r="H8466" s="419">
        <v>46077</v>
      </c>
      <c r="I8466" s="406" t="s">
        <v>15</v>
      </c>
      <c r="J8466" s="406" t="s">
        <v>1422</v>
      </c>
      <c r="K8466" s="420" t="b">
        <v>0</v>
      </c>
      <c r="L8466" s="406"/>
      <c r="M8466" s="419">
        <v>46101</v>
      </c>
    </row>
    <row r="8467" spans="1:13">
      <c r="A8467" s="418">
        <v>5001</v>
      </c>
      <c r="B8467" s="418">
        <v>410072</v>
      </c>
      <c r="C8467" s="418">
        <v>3000</v>
      </c>
      <c r="D8467" s="406">
        <v>112862026</v>
      </c>
      <c r="E8467" s="406" t="s">
        <v>30</v>
      </c>
      <c r="F8467" s="418">
        <v>15</v>
      </c>
      <c r="G8467" s="419">
        <v>46175</v>
      </c>
      <c r="H8467" s="419">
        <v>46182</v>
      </c>
      <c r="I8467" s="406" t="s">
        <v>15</v>
      </c>
      <c r="J8467" s="406" t="s">
        <v>1422</v>
      </c>
      <c r="K8467" s="420" t="b">
        <v>0</v>
      </c>
      <c r="L8467" s="406"/>
      <c r="M8467" s="419">
        <v>46189</v>
      </c>
    </row>
    <row r="8468" spans="1:13">
      <c r="A8468" s="418">
        <v>5001</v>
      </c>
      <c r="B8468" s="418">
        <v>410072</v>
      </c>
      <c r="C8468" s="418">
        <v>3000</v>
      </c>
      <c r="D8468" s="406">
        <v>112872026</v>
      </c>
      <c r="E8468" s="406" t="s">
        <v>30</v>
      </c>
      <c r="F8468" s="418">
        <v>15</v>
      </c>
      <c r="G8468" s="419">
        <v>46179</v>
      </c>
      <c r="H8468" s="419">
        <v>46188</v>
      </c>
      <c r="I8468" s="406" t="s">
        <v>15</v>
      </c>
      <c r="J8468" s="406" t="s">
        <v>1422</v>
      </c>
      <c r="K8468" s="420" t="b">
        <v>0</v>
      </c>
      <c r="L8468" s="406"/>
      <c r="M8468" s="419">
        <v>46189</v>
      </c>
    </row>
    <row r="8469" spans="1:13">
      <c r="A8469" s="418">
        <v>5001</v>
      </c>
      <c r="B8469" s="418">
        <v>410017</v>
      </c>
      <c r="C8469" s="418">
        <v>3000</v>
      </c>
      <c r="D8469" s="406">
        <v>112882026</v>
      </c>
      <c r="E8469" s="406" t="s">
        <v>408</v>
      </c>
      <c r="F8469" s="418">
        <v>260</v>
      </c>
      <c r="G8469" s="419">
        <v>46192</v>
      </c>
      <c r="H8469" s="419">
        <v>46199</v>
      </c>
      <c r="I8469" s="406" t="s">
        <v>15</v>
      </c>
      <c r="J8469" s="406" t="s">
        <v>1422</v>
      </c>
      <c r="K8469" s="420" t="b">
        <v>0</v>
      </c>
      <c r="L8469" s="406"/>
      <c r="M8469" s="419">
        <v>46199</v>
      </c>
    </row>
    <row r="8470" spans="1:13">
      <c r="A8470" s="418">
        <v>5001</v>
      </c>
      <c r="B8470" s="418">
        <v>463133</v>
      </c>
      <c r="C8470" s="418">
        <v>3000</v>
      </c>
      <c r="D8470" s="406">
        <v>112892026</v>
      </c>
      <c r="E8470" s="406" t="s">
        <v>1084</v>
      </c>
      <c r="F8470" s="418">
        <v>25</v>
      </c>
      <c r="G8470" s="419">
        <v>46216</v>
      </c>
      <c r="H8470" s="419">
        <v>46242</v>
      </c>
      <c r="I8470" s="406" t="s">
        <v>15</v>
      </c>
      <c r="J8470" s="406" t="s">
        <v>1422</v>
      </c>
      <c r="K8470" s="420" t="b">
        <v>0</v>
      </c>
      <c r="L8470" s="406"/>
      <c r="M8470" s="419">
        <v>46244</v>
      </c>
    </row>
    <row r="8471" spans="1:13">
      <c r="A8471" s="418">
        <v>2017</v>
      </c>
      <c r="B8471" s="418">
        <v>471785</v>
      </c>
      <c r="C8471" s="418">
        <v>3010</v>
      </c>
      <c r="D8471" s="406">
        <v>11292026</v>
      </c>
      <c r="E8471" s="406" t="s">
        <v>828</v>
      </c>
      <c r="F8471" s="418">
        <v>25</v>
      </c>
      <c r="G8471" s="419">
        <v>46206</v>
      </c>
      <c r="H8471" s="419">
        <v>46211</v>
      </c>
      <c r="I8471" s="406" t="s">
        <v>15</v>
      </c>
      <c r="J8471" s="406" t="s">
        <v>1422</v>
      </c>
      <c r="K8471" s="420" t="b">
        <v>0</v>
      </c>
      <c r="L8471" s="406"/>
      <c r="M8471" s="419">
        <v>46211</v>
      </c>
    </row>
    <row r="8472" spans="1:13">
      <c r="A8472" s="418">
        <v>5001</v>
      </c>
      <c r="B8472" s="418">
        <v>472922</v>
      </c>
      <c r="C8472" s="418">
        <v>3000</v>
      </c>
      <c r="D8472" s="406">
        <v>112972026</v>
      </c>
      <c r="E8472" s="406" t="s">
        <v>1438</v>
      </c>
      <c r="F8472" s="418">
        <v>75</v>
      </c>
      <c r="G8472" s="419">
        <v>46179</v>
      </c>
      <c r="H8472" s="419">
        <v>46184</v>
      </c>
      <c r="I8472" s="406" t="s">
        <v>15</v>
      </c>
      <c r="J8472" s="406" t="s">
        <v>1422</v>
      </c>
      <c r="K8472" s="420" t="b">
        <v>0</v>
      </c>
      <c r="L8472" s="406"/>
      <c r="M8472" s="419">
        <v>46184</v>
      </c>
    </row>
    <row r="8473" spans="1:13">
      <c r="A8473" s="418">
        <v>5001</v>
      </c>
      <c r="B8473" s="418">
        <v>409972</v>
      </c>
      <c r="C8473" s="418">
        <v>3000</v>
      </c>
      <c r="D8473" s="406">
        <v>112982026</v>
      </c>
      <c r="E8473" s="406" t="s">
        <v>286</v>
      </c>
      <c r="F8473" s="418">
        <v>175</v>
      </c>
      <c r="G8473" s="419">
        <v>46185</v>
      </c>
      <c r="H8473" s="419">
        <v>46190</v>
      </c>
      <c r="I8473" s="406" t="s">
        <v>15</v>
      </c>
      <c r="J8473" s="406" t="s">
        <v>1422</v>
      </c>
      <c r="K8473" s="420" t="b">
        <v>0</v>
      </c>
      <c r="L8473" s="406"/>
      <c r="M8473" s="419">
        <v>46190</v>
      </c>
    </row>
    <row r="8474" spans="1:13">
      <c r="A8474" s="418">
        <v>5001</v>
      </c>
      <c r="B8474" s="418">
        <v>410043</v>
      </c>
      <c r="C8474" s="418">
        <v>3000</v>
      </c>
      <c r="D8474" s="406">
        <v>113002026</v>
      </c>
      <c r="E8474" s="406" t="s">
        <v>593</v>
      </c>
      <c r="F8474" s="418">
        <v>1</v>
      </c>
      <c r="G8474" s="419">
        <v>46178</v>
      </c>
      <c r="H8474" s="419">
        <v>46190</v>
      </c>
      <c r="I8474" s="406" t="s">
        <v>15</v>
      </c>
      <c r="J8474" s="406" t="s">
        <v>1422</v>
      </c>
      <c r="K8474" s="420" t="b">
        <v>0</v>
      </c>
      <c r="L8474" s="406"/>
      <c r="M8474" s="419">
        <v>46190</v>
      </c>
    </row>
    <row r="8475" spans="1:13">
      <c r="A8475" s="418">
        <v>5001</v>
      </c>
      <c r="B8475" s="418">
        <v>471532</v>
      </c>
      <c r="C8475" s="418">
        <v>3000</v>
      </c>
      <c r="D8475" s="406">
        <v>113022025</v>
      </c>
      <c r="E8475" s="406" t="s">
        <v>1439</v>
      </c>
      <c r="F8475" s="418">
        <v>50</v>
      </c>
      <c r="G8475" s="419">
        <v>46276</v>
      </c>
      <c r="H8475" s="419">
        <v>46283</v>
      </c>
      <c r="I8475" s="406" t="s">
        <v>15</v>
      </c>
      <c r="J8475" s="406" t="s">
        <v>1422</v>
      </c>
      <c r="K8475" s="420" t="b">
        <v>0</v>
      </c>
      <c r="L8475" s="406"/>
      <c r="M8475" s="419">
        <v>46283</v>
      </c>
    </row>
    <row r="8476" spans="1:13">
      <c r="A8476" s="418">
        <v>5001</v>
      </c>
      <c r="B8476" s="418">
        <v>459562</v>
      </c>
      <c r="C8476" s="418">
        <v>3000</v>
      </c>
      <c r="D8476" s="406">
        <v>113022026</v>
      </c>
      <c r="E8476" s="406" t="s">
        <v>585</v>
      </c>
      <c r="F8476" s="418">
        <v>275</v>
      </c>
      <c r="G8476" s="419">
        <v>46183</v>
      </c>
      <c r="H8476" s="419">
        <v>46195</v>
      </c>
      <c r="I8476" s="406" t="s">
        <v>15</v>
      </c>
      <c r="J8476" s="406" t="s">
        <v>1422</v>
      </c>
      <c r="K8476" s="420" t="b">
        <v>0</v>
      </c>
      <c r="L8476" s="406"/>
      <c r="M8476" s="419">
        <v>46195</v>
      </c>
    </row>
    <row r="8477" spans="1:13">
      <c r="A8477" s="418">
        <v>5001</v>
      </c>
      <c r="B8477" s="418">
        <v>410041</v>
      </c>
      <c r="C8477" s="418">
        <v>3000</v>
      </c>
      <c r="D8477" s="406">
        <v>113032026</v>
      </c>
      <c r="E8477" s="406" t="s">
        <v>292</v>
      </c>
      <c r="F8477" s="418">
        <v>5</v>
      </c>
      <c r="G8477" s="419">
        <v>46190</v>
      </c>
      <c r="H8477" s="419">
        <v>46196</v>
      </c>
      <c r="I8477" s="406" t="s">
        <v>15</v>
      </c>
      <c r="J8477" s="406" t="s">
        <v>1422</v>
      </c>
      <c r="K8477" s="420" t="b">
        <v>0</v>
      </c>
      <c r="L8477" s="406"/>
      <c r="M8477" s="419">
        <v>46199</v>
      </c>
    </row>
    <row r="8478" spans="1:13">
      <c r="A8478" s="418">
        <v>5001</v>
      </c>
      <c r="B8478" s="418">
        <v>410041</v>
      </c>
      <c r="C8478" s="418">
        <v>3000</v>
      </c>
      <c r="D8478" s="406">
        <v>113042026</v>
      </c>
      <c r="E8478" s="406" t="s">
        <v>292</v>
      </c>
      <c r="F8478" s="418">
        <v>998</v>
      </c>
      <c r="G8478" s="419">
        <v>46281</v>
      </c>
      <c r="H8478" s="419">
        <v>46294</v>
      </c>
      <c r="I8478" s="406" t="s">
        <v>15</v>
      </c>
      <c r="J8478" s="406" t="s">
        <v>1422</v>
      </c>
      <c r="K8478" s="420" t="b">
        <v>0</v>
      </c>
      <c r="L8478" s="406"/>
      <c r="M8478" s="419">
        <v>46295</v>
      </c>
    </row>
    <row r="8479" spans="1:13">
      <c r="A8479" s="418">
        <v>5001</v>
      </c>
      <c r="B8479" s="418">
        <v>427729</v>
      </c>
      <c r="C8479" s="418">
        <v>3000</v>
      </c>
      <c r="D8479" s="406">
        <v>113092026</v>
      </c>
      <c r="E8479" s="406" t="s">
        <v>568</v>
      </c>
      <c r="F8479" s="418">
        <v>40</v>
      </c>
      <c r="G8479" s="419">
        <v>46169</v>
      </c>
      <c r="H8479" s="419">
        <v>46177</v>
      </c>
      <c r="I8479" s="406" t="s">
        <v>15</v>
      </c>
      <c r="J8479" s="406" t="s">
        <v>1422</v>
      </c>
      <c r="K8479" s="420" t="b">
        <v>0</v>
      </c>
      <c r="L8479" s="406"/>
      <c r="M8479" s="419">
        <v>46182</v>
      </c>
    </row>
    <row r="8480" spans="1:13">
      <c r="A8480" s="418">
        <v>5001</v>
      </c>
      <c r="B8480" s="418">
        <v>427729</v>
      </c>
      <c r="C8480" s="418">
        <v>3000</v>
      </c>
      <c r="D8480" s="406">
        <v>113102026</v>
      </c>
      <c r="E8480" s="406" t="s">
        <v>568</v>
      </c>
      <c r="F8480" s="418">
        <v>40</v>
      </c>
      <c r="G8480" s="419">
        <v>46169</v>
      </c>
      <c r="H8480" s="419">
        <v>46177</v>
      </c>
      <c r="I8480" s="406" t="s">
        <v>15</v>
      </c>
      <c r="J8480" s="406" t="s">
        <v>1422</v>
      </c>
      <c r="K8480" s="420" t="b">
        <v>0</v>
      </c>
      <c r="L8480" s="406"/>
      <c r="M8480" s="419">
        <v>46177</v>
      </c>
    </row>
    <row r="8481" spans="1:13">
      <c r="A8481" s="418">
        <v>5001</v>
      </c>
      <c r="B8481" s="418">
        <v>427729</v>
      </c>
      <c r="C8481" s="418">
        <v>3000</v>
      </c>
      <c r="D8481" s="406">
        <v>113112026</v>
      </c>
      <c r="E8481" s="406" t="s">
        <v>568</v>
      </c>
      <c r="F8481" s="418">
        <v>30</v>
      </c>
      <c r="G8481" s="419">
        <v>46169</v>
      </c>
      <c r="H8481" s="419">
        <v>46177</v>
      </c>
      <c r="I8481" s="406" t="s">
        <v>15</v>
      </c>
      <c r="J8481" s="406" t="s">
        <v>1422</v>
      </c>
      <c r="K8481" s="420" t="b">
        <v>0</v>
      </c>
      <c r="L8481" s="406"/>
      <c r="M8481" s="419">
        <v>46177</v>
      </c>
    </row>
    <row r="8482" spans="1:13">
      <c r="A8482" s="418">
        <v>5001</v>
      </c>
      <c r="B8482" s="418">
        <v>471747</v>
      </c>
      <c r="C8482" s="418">
        <v>3000</v>
      </c>
      <c r="D8482" s="406">
        <v>113232026</v>
      </c>
      <c r="E8482" s="406" t="s">
        <v>649</v>
      </c>
      <c r="F8482" s="418">
        <v>125</v>
      </c>
      <c r="G8482" s="419">
        <v>46169</v>
      </c>
      <c r="H8482" s="419">
        <v>46177</v>
      </c>
      <c r="I8482" s="406" t="s">
        <v>15</v>
      </c>
      <c r="J8482" s="406" t="s">
        <v>1422</v>
      </c>
      <c r="K8482" s="420" t="b">
        <v>0</v>
      </c>
      <c r="L8482" s="406"/>
      <c r="M8482" s="419">
        <v>46177</v>
      </c>
    </row>
    <row r="8483" spans="1:13">
      <c r="A8483" s="418">
        <v>5001</v>
      </c>
      <c r="B8483" s="418">
        <v>409967</v>
      </c>
      <c r="C8483" s="418">
        <v>3000</v>
      </c>
      <c r="D8483" s="406">
        <v>113562026</v>
      </c>
      <c r="E8483" s="406" t="s">
        <v>677</v>
      </c>
      <c r="F8483" s="418">
        <v>9</v>
      </c>
      <c r="G8483" s="419">
        <v>46172</v>
      </c>
      <c r="H8483" s="419">
        <v>46179</v>
      </c>
      <c r="I8483" s="406" t="s">
        <v>15</v>
      </c>
      <c r="J8483" s="406" t="s">
        <v>1422</v>
      </c>
      <c r="K8483" s="420" t="b">
        <v>0</v>
      </c>
      <c r="L8483" s="406"/>
      <c r="M8483" s="419">
        <v>46179</v>
      </c>
    </row>
    <row r="8484" spans="1:13">
      <c r="A8484" s="418">
        <v>5001</v>
      </c>
      <c r="B8484" s="418">
        <v>465396</v>
      </c>
      <c r="C8484" s="418">
        <v>3000</v>
      </c>
      <c r="D8484" s="406">
        <v>113722026</v>
      </c>
      <c r="E8484" s="406" t="s">
        <v>519</v>
      </c>
      <c r="F8484" s="418">
        <v>5</v>
      </c>
      <c r="G8484" s="419">
        <v>46217</v>
      </c>
      <c r="H8484" s="419">
        <v>46227</v>
      </c>
      <c r="I8484" s="406" t="s">
        <v>15</v>
      </c>
      <c r="J8484" s="406" t="s">
        <v>1422</v>
      </c>
      <c r="K8484" s="420" t="b">
        <v>0</v>
      </c>
      <c r="L8484" s="406"/>
      <c r="M8484" s="419">
        <v>46233</v>
      </c>
    </row>
    <row r="8485" spans="1:13">
      <c r="A8485" s="418">
        <v>5001</v>
      </c>
      <c r="B8485" s="418">
        <v>409967</v>
      </c>
      <c r="C8485" s="418">
        <v>3000</v>
      </c>
      <c r="D8485" s="406">
        <v>113752026</v>
      </c>
      <c r="E8485" s="406" t="s">
        <v>677</v>
      </c>
      <c r="F8485" s="418">
        <v>6</v>
      </c>
      <c r="G8485" s="419">
        <v>46185</v>
      </c>
      <c r="H8485" s="419">
        <v>46190</v>
      </c>
      <c r="I8485" s="406" t="s">
        <v>15</v>
      </c>
      <c r="J8485" s="406" t="s">
        <v>1422</v>
      </c>
      <c r="K8485" s="420" t="b">
        <v>0</v>
      </c>
      <c r="L8485" s="406"/>
      <c r="M8485" s="419">
        <v>46190</v>
      </c>
    </row>
    <row r="8486" spans="1:13">
      <c r="A8486" s="418">
        <v>5001</v>
      </c>
      <c r="B8486" s="418">
        <v>409967</v>
      </c>
      <c r="C8486" s="418">
        <v>3000</v>
      </c>
      <c r="D8486" s="406">
        <v>113762026</v>
      </c>
      <c r="E8486" s="406" t="s">
        <v>677</v>
      </c>
      <c r="F8486" s="418">
        <v>1</v>
      </c>
      <c r="G8486" s="419">
        <v>46192</v>
      </c>
      <c r="H8486" s="419">
        <v>46195</v>
      </c>
      <c r="I8486" s="406" t="s">
        <v>15</v>
      </c>
      <c r="J8486" s="406" t="s">
        <v>1422</v>
      </c>
      <c r="K8486" s="420" t="b">
        <v>0</v>
      </c>
      <c r="L8486" s="406"/>
      <c r="M8486" s="419">
        <v>46195</v>
      </c>
    </row>
    <row r="8487" spans="1:13">
      <c r="A8487" s="418">
        <v>5001</v>
      </c>
      <c r="B8487" s="418">
        <v>457543</v>
      </c>
      <c r="C8487" s="418">
        <v>3000</v>
      </c>
      <c r="D8487" s="406">
        <v>113782026</v>
      </c>
      <c r="E8487" s="406" t="s">
        <v>839</v>
      </c>
      <c r="F8487" s="418">
        <v>860</v>
      </c>
      <c r="G8487" s="419">
        <v>46175</v>
      </c>
      <c r="H8487" s="419">
        <v>46191</v>
      </c>
      <c r="I8487" s="406" t="s">
        <v>15</v>
      </c>
      <c r="J8487" s="406" t="s">
        <v>1422</v>
      </c>
      <c r="K8487" s="420" t="b">
        <v>0</v>
      </c>
      <c r="L8487" s="406"/>
      <c r="M8487" s="419">
        <v>46191</v>
      </c>
    </row>
    <row r="8488" spans="1:13">
      <c r="A8488" s="418">
        <v>5001</v>
      </c>
      <c r="B8488" s="418">
        <v>461077</v>
      </c>
      <c r="C8488" s="418">
        <v>3000</v>
      </c>
      <c r="D8488" s="406">
        <v>113792026</v>
      </c>
      <c r="E8488" s="406" t="s">
        <v>312</v>
      </c>
      <c r="F8488" s="418">
        <v>350</v>
      </c>
      <c r="G8488" s="419">
        <v>46177</v>
      </c>
      <c r="H8488" s="419">
        <v>46177</v>
      </c>
      <c r="I8488" s="406" t="s">
        <v>15</v>
      </c>
      <c r="J8488" s="406" t="s">
        <v>1422</v>
      </c>
      <c r="K8488" s="420" t="b">
        <v>0</v>
      </c>
      <c r="L8488" s="406"/>
      <c r="M8488" s="419">
        <v>46177</v>
      </c>
    </row>
    <row r="8489" spans="1:13">
      <c r="A8489" s="418">
        <v>5001</v>
      </c>
      <c r="B8489" s="418">
        <v>410120</v>
      </c>
      <c r="C8489" s="418">
        <v>3000</v>
      </c>
      <c r="D8489" s="406">
        <v>113802026</v>
      </c>
      <c r="E8489" s="406" t="s">
        <v>166</v>
      </c>
      <c r="F8489" s="418">
        <v>3</v>
      </c>
      <c r="G8489" s="419">
        <v>46177</v>
      </c>
      <c r="H8489" s="419">
        <v>46183</v>
      </c>
      <c r="I8489" s="406" t="s">
        <v>15</v>
      </c>
      <c r="J8489" s="406" t="s">
        <v>1422</v>
      </c>
      <c r="K8489" s="420" t="b">
        <v>0</v>
      </c>
      <c r="L8489" s="406"/>
      <c r="M8489" s="419">
        <v>46184</v>
      </c>
    </row>
    <row r="8490" spans="1:13">
      <c r="A8490" s="418">
        <v>5001</v>
      </c>
      <c r="B8490" s="418">
        <v>460226</v>
      </c>
      <c r="C8490" s="418">
        <v>3000</v>
      </c>
      <c r="D8490" s="406">
        <v>113832026</v>
      </c>
      <c r="E8490" s="406" t="s">
        <v>127</v>
      </c>
      <c r="F8490" s="418">
        <v>100</v>
      </c>
      <c r="G8490" s="419">
        <v>46178</v>
      </c>
      <c r="H8490" s="419">
        <v>46185</v>
      </c>
      <c r="I8490" s="406" t="s">
        <v>15</v>
      </c>
      <c r="J8490" s="406" t="s">
        <v>1422</v>
      </c>
      <c r="K8490" s="420" t="b">
        <v>0</v>
      </c>
      <c r="L8490" s="406"/>
      <c r="M8490" s="419">
        <v>46185</v>
      </c>
    </row>
    <row r="8491" spans="1:13">
      <c r="A8491" s="418">
        <v>5001</v>
      </c>
      <c r="B8491" s="418">
        <v>410072</v>
      </c>
      <c r="C8491" s="418">
        <v>3000</v>
      </c>
      <c r="D8491" s="406">
        <v>113852026</v>
      </c>
      <c r="E8491" s="406" t="s">
        <v>30</v>
      </c>
      <c r="F8491" s="418">
        <v>4</v>
      </c>
      <c r="G8491" s="419">
        <v>46199</v>
      </c>
      <c r="H8491" s="419">
        <v>46202</v>
      </c>
      <c r="I8491" s="406" t="s">
        <v>15</v>
      </c>
      <c r="J8491" s="406" t="s">
        <v>1422</v>
      </c>
      <c r="K8491" s="420" t="b">
        <v>0</v>
      </c>
      <c r="L8491" s="406"/>
      <c r="M8491" s="419">
        <v>46234</v>
      </c>
    </row>
    <row r="8492" spans="1:13">
      <c r="A8492" s="418">
        <v>5001</v>
      </c>
      <c r="B8492" s="418">
        <v>422312</v>
      </c>
      <c r="C8492" s="418">
        <v>3000</v>
      </c>
      <c r="D8492" s="406">
        <v>113862026</v>
      </c>
      <c r="E8492" s="406" t="s">
        <v>78</v>
      </c>
      <c r="F8492" s="418">
        <v>450</v>
      </c>
      <c r="G8492" s="419">
        <v>46214</v>
      </c>
      <c r="H8492" s="419">
        <v>46232</v>
      </c>
      <c r="I8492" s="406" t="s">
        <v>15</v>
      </c>
      <c r="J8492" s="406" t="s">
        <v>1422</v>
      </c>
      <c r="K8492" s="420" t="b">
        <v>0</v>
      </c>
      <c r="L8492" s="406"/>
      <c r="M8492" s="419">
        <v>46234</v>
      </c>
    </row>
    <row r="8493" spans="1:13">
      <c r="A8493" s="418">
        <v>5001</v>
      </c>
      <c r="B8493" s="418">
        <v>410126</v>
      </c>
      <c r="C8493" s="418">
        <v>3000</v>
      </c>
      <c r="D8493" s="406">
        <v>114152026</v>
      </c>
      <c r="E8493" s="406" t="s">
        <v>913</v>
      </c>
      <c r="F8493" s="418">
        <v>578</v>
      </c>
      <c r="G8493" s="419">
        <v>46170</v>
      </c>
      <c r="H8493" s="419">
        <v>46179</v>
      </c>
      <c r="I8493" s="406" t="s">
        <v>15</v>
      </c>
      <c r="J8493" s="406" t="s">
        <v>1422</v>
      </c>
      <c r="K8493" s="420" t="b">
        <v>0</v>
      </c>
      <c r="L8493" s="406"/>
      <c r="M8493" s="419">
        <v>46179</v>
      </c>
    </row>
    <row r="8494" spans="1:13">
      <c r="A8494" s="418">
        <v>2017</v>
      </c>
      <c r="B8494" s="418">
        <v>470735</v>
      </c>
      <c r="C8494" s="418">
        <v>3010</v>
      </c>
      <c r="D8494" s="406">
        <v>11512026</v>
      </c>
      <c r="E8494" s="406" t="s">
        <v>448</v>
      </c>
      <c r="F8494" s="418">
        <v>10</v>
      </c>
      <c r="G8494" s="419">
        <v>46211</v>
      </c>
      <c r="H8494" s="419">
        <v>46216</v>
      </c>
      <c r="I8494" s="406" t="s">
        <v>15</v>
      </c>
      <c r="J8494" s="406" t="s">
        <v>1422</v>
      </c>
      <c r="K8494" s="420" t="b">
        <v>0</v>
      </c>
      <c r="L8494" s="406"/>
      <c r="M8494" s="419">
        <v>46216</v>
      </c>
    </row>
    <row r="8495" spans="1:13">
      <c r="A8495" s="418">
        <v>5001</v>
      </c>
      <c r="B8495" s="418">
        <v>410072</v>
      </c>
      <c r="C8495" s="418">
        <v>3000</v>
      </c>
      <c r="D8495" s="406">
        <v>115142026</v>
      </c>
      <c r="E8495" s="406" t="s">
        <v>30</v>
      </c>
      <c r="F8495" s="418">
        <v>15</v>
      </c>
      <c r="G8495" s="419">
        <v>46185</v>
      </c>
      <c r="H8495" s="419">
        <v>46188</v>
      </c>
      <c r="I8495" s="406" t="s">
        <v>15</v>
      </c>
      <c r="J8495" s="406" t="s">
        <v>1422</v>
      </c>
      <c r="K8495" s="420" t="b">
        <v>0</v>
      </c>
      <c r="L8495" s="406"/>
      <c r="M8495" s="419">
        <v>46190</v>
      </c>
    </row>
    <row r="8496" spans="1:13">
      <c r="A8496" s="418">
        <v>5001</v>
      </c>
      <c r="B8496" s="418">
        <v>464152</v>
      </c>
      <c r="C8496" s="418">
        <v>3000</v>
      </c>
      <c r="D8496" s="406">
        <v>115172026</v>
      </c>
      <c r="E8496" s="406" t="s">
        <v>1095</v>
      </c>
      <c r="F8496" s="418">
        <v>1</v>
      </c>
      <c r="G8496" s="419">
        <v>46178</v>
      </c>
      <c r="H8496" s="419">
        <v>46190</v>
      </c>
      <c r="I8496" s="406" t="s">
        <v>15</v>
      </c>
      <c r="J8496" s="406" t="s">
        <v>1422</v>
      </c>
      <c r="K8496" s="420" t="b">
        <v>0</v>
      </c>
      <c r="L8496" s="406"/>
      <c r="M8496" s="419">
        <v>46190</v>
      </c>
    </row>
    <row r="8497" spans="1:13">
      <c r="A8497" s="418">
        <v>5001</v>
      </c>
      <c r="B8497" s="418">
        <v>464152</v>
      </c>
      <c r="C8497" s="418">
        <v>3000</v>
      </c>
      <c r="D8497" s="406">
        <v>115192026</v>
      </c>
      <c r="E8497" s="406" t="s">
        <v>1095</v>
      </c>
      <c r="F8497" s="418">
        <v>700</v>
      </c>
      <c r="G8497" s="419">
        <v>46178</v>
      </c>
      <c r="H8497" s="419">
        <v>46190</v>
      </c>
      <c r="I8497" s="406" t="s">
        <v>15</v>
      </c>
      <c r="J8497" s="406" t="s">
        <v>1422</v>
      </c>
      <c r="K8497" s="420" t="b">
        <v>0</v>
      </c>
      <c r="L8497" s="406"/>
      <c r="M8497" s="419">
        <v>46190</v>
      </c>
    </row>
    <row r="8498" spans="1:13">
      <c r="A8498" s="418">
        <v>5001</v>
      </c>
      <c r="B8498" s="418">
        <v>439826</v>
      </c>
      <c r="C8498" s="418">
        <v>3000</v>
      </c>
      <c r="D8498" s="406">
        <v>115562026</v>
      </c>
      <c r="E8498" s="406" t="s">
        <v>962</v>
      </c>
      <c r="F8498" s="418">
        <v>3375000</v>
      </c>
      <c r="G8498" s="419">
        <v>46170</v>
      </c>
      <c r="H8498" s="419">
        <v>46175</v>
      </c>
      <c r="I8498" s="406" t="s">
        <v>15</v>
      </c>
      <c r="J8498" s="406" t="s">
        <v>1422</v>
      </c>
      <c r="K8498" s="420" t="b">
        <v>0</v>
      </c>
      <c r="L8498" s="406"/>
      <c r="M8498" s="419">
        <v>46175</v>
      </c>
    </row>
    <row r="8499" spans="1:13">
      <c r="A8499" s="418">
        <v>5001</v>
      </c>
      <c r="B8499" s="418">
        <v>439825</v>
      </c>
      <c r="C8499" s="418">
        <v>3000</v>
      </c>
      <c r="D8499" s="406">
        <v>115572026</v>
      </c>
      <c r="E8499" s="406" t="s">
        <v>1014</v>
      </c>
      <c r="F8499" s="418">
        <v>1058000</v>
      </c>
      <c r="G8499" s="419">
        <v>46171</v>
      </c>
      <c r="H8499" s="419">
        <v>46182</v>
      </c>
      <c r="I8499" s="406" t="s">
        <v>15</v>
      </c>
      <c r="J8499" s="406" t="s">
        <v>1422</v>
      </c>
      <c r="K8499" s="420" t="b">
        <v>0</v>
      </c>
      <c r="L8499" s="406"/>
      <c r="M8499" s="419">
        <v>46182</v>
      </c>
    </row>
    <row r="8500" spans="1:13">
      <c r="A8500" s="418">
        <v>5001</v>
      </c>
      <c r="B8500" s="418">
        <v>439398</v>
      </c>
      <c r="C8500" s="418">
        <v>3000</v>
      </c>
      <c r="D8500" s="406">
        <v>115582026</v>
      </c>
      <c r="E8500" s="406" t="s">
        <v>1070</v>
      </c>
      <c r="F8500" s="418">
        <v>8000000</v>
      </c>
      <c r="G8500" s="419">
        <v>46172</v>
      </c>
      <c r="H8500" s="419">
        <v>46175</v>
      </c>
      <c r="I8500" s="406" t="s">
        <v>15</v>
      </c>
      <c r="J8500" s="406" t="s">
        <v>1422</v>
      </c>
      <c r="K8500" s="420" t="b">
        <v>0</v>
      </c>
      <c r="L8500" s="406"/>
      <c r="M8500" s="419">
        <v>46182</v>
      </c>
    </row>
    <row r="8501" spans="1:13">
      <c r="A8501" s="418">
        <v>5001</v>
      </c>
      <c r="B8501" s="418">
        <v>410046</v>
      </c>
      <c r="C8501" s="418">
        <v>3000</v>
      </c>
      <c r="D8501" s="406">
        <v>115992026</v>
      </c>
      <c r="E8501" s="406" t="s">
        <v>190</v>
      </c>
      <c r="F8501" s="418">
        <v>225</v>
      </c>
      <c r="G8501" s="419">
        <v>46175</v>
      </c>
      <c r="H8501" s="419">
        <v>46192</v>
      </c>
      <c r="I8501" s="406" t="s">
        <v>15</v>
      </c>
      <c r="J8501" s="406" t="s">
        <v>1422</v>
      </c>
      <c r="K8501" s="420" t="b">
        <v>0</v>
      </c>
      <c r="L8501" s="406"/>
      <c r="M8501" s="419">
        <v>46192</v>
      </c>
    </row>
    <row r="8502" spans="1:13">
      <c r="A8502" s="418">
        <v>5001</v>
      </c>
      <c r="B8502" s="418">
        <v>422338</v>
      </c>
      <c r="C8502" s="418">
        <v>3000</v>
      </c>
      <c r="D8502" s="406">
        <v>116002026</v>
      </c>
      <c r="E8502" s="406" t="s">
        <v>267</v>
      </c>
      <c r="F8502" s="418">
        <v>2</v>
      </c>
      <c r="G8502" s="419">
        <v>46191</v>
      </c>
      <c r="H8502" s="419">
        <v>46197</v>
      </c>
      <c r="I8502" s="406" t="s">
        <v>15</v>
      </c>
      <c r="J8502" s="406" t="s">
        <v>1422</v>
      </c>
      <c r="K8502" s="420" t="b">
        <v>0</v>
      </c>
      <c r="L8502" s="406"/>
      <c r="M8502" s="419">
        <v>46200</v>
      </c>
    </row>
    <row r="8503" spans="1:13">
      <c r="A8503" s="418">
        <v>5001</v>
      </c>
      <c r="B8503" s="418">
        <v>422338</v>
      </c>
      <c r="C8503" s="418">
        <v>3000</v>
      </c>
      <c r="D8503" s="406">
        <v>116012026</v>
      </c>
      <c r="E8503" s="406" t="s">
        <v>267</v>
      </c>
      <c r="F8503" s="418">
        <v>1</v>
      </c>
      <c r="G8503" s="419">
        <v>46191</v>
      </c>
      <c r="H8503" s="419">
        <v>46197</v>
      </c>
      <c r="I8503" s="406" t="s">
        <v>15</v>
      </c>
      <c r="J8503" s="406" t="s">
        <v>1422</v>
      </c>
      <c r="K8503" s="420" t="b">
        <v>0</v>
      </c>
      <c r="L8503" s="406"/>
      <c r="M8503" s="419">
        <v>46200</v>
      </c>
    </row>
    <row r="8504" spans="1:13">
      <c r="A8504" s="418">
        <v>2017</v>
      </c>
      <c r="B8504" s="418">
        <v>460032</v>
      </c>
      <c r="C8504" s="418">
        <v>3010</v>
      </c>
      <c r="D8504" s="406">
        <v>11602026</v>
      </c>
      <c r="E8504" s="406" t="s">
        <v>1121</v>
      </c>
      <c r="F8504" s="418">
        <v>20</v>
      </c>
      <c r="G8504" s="419">
        <v>46217</v>
      </c>
      <c r="H8504" s="419">
        <v>46247</v>
      </c>
      <c r="I8504" s="406" t="s">
        <v>15</v>
      </c>
      <c r="J8504" s="406" t="s">
        <v>1422</v>
      </c>
      <c r="K8504" s="420" t="b">
        <v>0</v>
      </c>
      <c r="L8504" s="406"/>
      <c r="M8504" s="419">
        <v>46247</v>
      </c>
    </row>
    <row r="8505" spans="1:13">
      <c r="A8505" s="418">
        <v>5001</v>
      </c>
      <c r="B8505" s="418">
        <v>476180</v>
      </c>
      <c r="C8505" s="418">
        <v>3000</v>
      </c>
      <c r="D8505" s="406">
        <v>116022026</v>
      </c>
      <c r="E8505" s="406" t="s">
        <v>389</v>
      </c>
      <c r="F8505" s="418">
        <v>260</v>
      </c>
      <c r="G8505" s="419">
        <v>46175</v>
      </c>
      <c r="H8505" s="419">
        <v>46183</v>
      </c>
      <c r="I8505" s="406" t="s">
        <v>15</v>
      </c>
      <c r="J8505" s="406" t="s">
        <v>1422</v>
      </c>
      <c r="K8505" s="420" t="b">
        <v>0</v>
      </c>
      <c r="L8505" s="406"/>
      <c r="M8505" s="419">
        <v>46183</v>
      </c>
    </row>
    <row r="8506" spans="1:13">
      <c r="A8506" s="418">
        <v>5001</v>
      </c>
      <c r="B8506" s="418">
        <v>456894</v>
      </c>
      <c r="C8506" s="418">
        <v>3000</v>
      </c>
      <c r="D8506" s="406">
        <v>116042026</v>
      </c>
      <c r="E8506" s="406" t="s">
        <v>240</v>
      </c>
      <c r="F8506" s="418">
        <v>50</v>
      </c>
      <c r="G8506" s="419">
        <v>46178</v>
      </c>
      <c r="H8506" s="419">
        <v>46184</v>
      </c>
      <c r="I8506" s="406" t="s">
        <v>15</v>
      </c>
      <c r="J8506" s="406" t="s">
        <v>1422</v>
      </c>
      <c r="K8506" s="420" t="b">
        <v>0</v>
      </c>
      <c r="L8506" s="406"/>
      <c r="M8506" s="419">
        <v>46184</v>
      </c>
    </row>
    <row r="8507" spans="1:13">
      <c r="A8507" s="418">
        <v>5001</v>
      </c>
      <c r="B8507" s="418">
        <v>456973</v>
      </c>
      <c r="C8507" s="418">
        <v>3000</v>
      </c>
      <c r="D8507" s="406">
        <v>116062026</v>
      </c>
      <c r="E8507" s="406" t="s">
        <v>195</v>
      </c>
      <c r="F8507" s="418">
        <v>75</v>
      </c>
      <c r="G8507" s="419">
        <v>46177</v>
      </c>
      <c r="H8507" s="419">
        <v>46177</v>
      </c>
      <c r="I8507" s="406" t="s">
        <v>15</v>
      </c>
      <c r="J8507" s="406" t="s">
        <v>1422</v>
      </c>
      <c r="K8507" s="420" t="b">
        <v>0</v>
      </c>
      <c r="L8507" s="406"/>
      <c r="M8507" s="419">
        <v>46177</v>
      </c>
    </row>
    <row r="8508" spans="1:13">
      <c r="A8508" s="418">
        <v>5001</v>
      </c>
      <c r="B8508" s="418">
        <v>422350</v>
      </c>
      <c r="C8508" s="418">
        <v>3000</v>
      </c>
      <c r="D8508" s="406">
        <v>116072026</v>
      </c>
      <c r="E8508" s="406" t="s">
        <v>1440</v>
      </c>
      <c r="F8508" s="418">
        <v>25</v>
      </c>
      <c r="G8508" s="419">
        <v>46175</v>
      </c>
      <c r="H8508" s="419">
        <v>46191</v>
      </c>
      <c r="I8508" s="406" t="s">
        <v>15</v>
      </c>
      <c r="J8508" s="406" t="s">
        <v>1422</v>
      </c>
      <c r="K8508" s="420" t="b">
        <v>0</v>
      </c>
      <c r="L8508" s="406"/>
      <c r="M8508" s="419">
        <v>46191</v>
      </c>
    </row>
    <row r="8509" spans="1:13">
      <c r="A8509" s="418">
        <v>5001</v>
      </c>
      <c r="B8509" s="418">
        <v>422350</v>
      </c>
      <c r="C8509" s="418">
        <v>3000</v>
      </c>
      <c r="D8509" s="406">
        <v>116082026</v>
      </c>
      <c r="E8509" s="406" t="s">
        <v>1440</v>
      </c>
      <c r="F8509" s="418">
        <v>25</v>
      </c>
      <c r="G8509" s="419">
        <v>46199</v>
      </c>
      <c r="H8509" s="419">
        <v>46212</v>
      </c>
      <c r="I8509" s="406" t="s">
        <v>15</v>
      </c>
      <c r="J8509" s="406" t="s">
        <v>1422</v>
      </c>
      <c r="K8509" s="420" t="b">
        <v>0</v>
      </c>
      <c r="L8509" s="406"/>
      <c r="M8509" s="419">
        <v>46212</v>
      </c>
    </row>
    <row r="8510" spans="1:13">
      <c r="A8510" s="418">
        <v>5001</v>
      </c>
      <c r="B8510" s="418">
        <v>425411</v>
      </c>
      <c r="C8510" s="418">
        <v>3000</v>
      </c>
      <c r="D8510" s="406">
        <v>116092026</v>
      </c>
      <c r="E8510" s="406" t="s">
        <v>397</v>
      </c>
      <c r="F8510" s="418">
        <v>10</v>
      </c>
      <c r="G8510" s="419">
        <v>46185</v>
      </c>
      <c r="H8510" s="419">
        <v>46191</v>
      </c>
      <c r="I8510" s="406" t="s">
        <v>15</v>
      </c>
      <c r="J8510" s="406" t="s">
        <v>1422</v>
      </c>
      <c r="K8510" s="420" t="b">
        <v>0</v>
      </c>
      <c r="L8510" s="406"/>
      <c r="M8510" s="419">
        <v>46200</v>
      </c>
    </row>
    <row r="8511" spans="1:13">
      <c r="A8511" s="418">
        <v>2017</v>
      </c>
      <c r="B8511" s="418">
        <v>464613</v>
      </c>
      <c r="C8511" s="418">
        <v>3010</v>
      </c>
      <c r="D8511" s="406">
        <v>11612026</v>
      </c>
      <c r="E8511" s="406" t="s">
        <v>1441</v>
      </c>
      <c r="F8511" s="418">
        <v>40</v>
      </c>
      <c r="G8511" s="419">
        <v>46205</v>
      </c>
      <c r="H8511" s="419">
        <v>46210</v>
      </c>
      <c r="I8511" s="406" t="s">
        <v>15</v>
      </c>
      <c r="J8511" s="406" t="s">
        <v>1422</v>
      </c>
      <c r="K8511" s="420" t="b">
        <v>0</v>
      </c>
      <c r="L8511" s="406"/>
      <c r="M8511" s="419">
        <v>46210</v>
      </c>
    </row>
    <row r="8512" spans="1:13">
      <c r="A8512" s="418">
        <v>5001</v>
      </c>
      <c r="B8512" s="418">
        <v>456981</v>
      </c>
      <c r="C8512" s="418">
        <v>3000</v>
      </c>
      <c r="D8512" s="406">
        <v>116772026</v>
      </c>
      <c r="E8512" s="406" t="s">
        <v>1404</v>
      </c>
      <c r="F8512" s="418">
        <v>2904000</v>
      </c>
      <c r="G8512" s="419">
        <v>46177</v>
      </c>
      <c r="H8512" s="419">
        <v>46185</v>
      </c>
      <c r="I8512" s="406" t="s">
        <v>15</v>
      </c>
      <c r="J8512" s="406" t="s">
        <v>1422</v>
      </c>
      <c r="K8512" s="420" t="b">
        <v>0</v>
      </c>
      <c r="L8512" s="406"/>
      <c r="M8512" s="419">
        <v>46186</v>
      </c>
    </row>
    <row r="8513" spans="1:13">
      <c r="A8513" s="418">
        <v>5001</v>
      </c>
      <c r="B8513" s="418">
        <v>477878</v>
      </c>
      <c r="C8513" s="418">
        <v>3000</v>
      </c>
      <c r="D8513" s="406">
        <v>116782026</v>
      </c>
      <c r="E8513" s="406" t="s">
        <v>923</v>
      </c>
      <c r="F8513" s="418">
        <v>13125000</v>
      </c>
      <c r="G8513" s="419">
        <v>46176</v>
      </c>
      <c r="H8513" s="419">
        <v>46182</v>
      </c>
      <c r="I8513" s="406" t="s">
        <v>15</v>
      </c>
      <c r="J8513" s="406" t="s">
        <v>1422</v>
      </c>
      <c r="K8513" s="420" t="b">
        <v>0</v>
      </c>
      <c r="L8513" s="406"/>
      <c r="M8513" s="419">
        <v>46182</v>
      </c>
    </row>
    <row r="8514" spans="1:13">
      <c r="A8514" s="418">
        <v>5001</v>
      </c>
      <c r="B8514" s="418">
        <v>477878</v>
      </c>
      <c r="C8514" s="418">
        <v>3000</v>
      </c>
      <c r="D8514" s="406">
        <v>116792026</v>
      </c>
      <c r="E8514" s="406" t="s">
        <v>923</v>
      </c>
      <c r="F8514" s="418">
        <v>375</v>
      </c>
      <c r="G8514" s="419">
        <v>46185</v>
      </c>
      <c r="H8514" s="419">
        <v>46185</v>
      </c>
      <c r="I8514" s="406" t="s">
        <v>15</v>
      </c>
      <c r="J8514" s="406" t="s">
        <v>1422</v>
      </c>
      <c r="K8514" s="420" t="b">
        <v>0</v>
      </c>
      <c r="L8514" s="406"/>
      <c r="M8514" s="419">
        <v>46190</v>
      </c>
    </row>
    <row r="8515" spans="1:13">
      <c r="A8515" s="418">
        <v>5001</v>
      </c>
      <c r="B8515" s="418">
        <v>477878</v>
      </c>
      <c r="C8515" s="418">
        <v>3000</v>
      </c>
      <c r="D8515" s="406">
        <v>116802026</v>
      </c>
      <c r="E8515" s="406" t="s">
        <v>923</v>
      </c>
      <c r="F8515" s="418">
        <v>8125000</v>
      </c>
      <c r="G8515" s="419">
        <v>46177</v>
      </c>
      <c r="H8515" s="419">
        <v>46184</v>
      </c>
      <c r="I8515" s="406" t="s">
        <v>15</v>
      </c>
      <c r="J8515" s="406" t="s">
        <v>1422</v>
      </c>
      <c r="K8515" s="420" t="b">
        <v>0</v>
      </c>
      <c r="L8515" s="406"/>
      <c r="M8515" s="419">
        <v>46184</v>
      </c>
    </row>
    <row r="8516" spans="1:13">
      <c r="A8516" s="418">
        <v>5001</v>
      </c>
      <c r="B8516" s="418">
        <v>465148</v>
      </c>
      <c r="C8516" s="418">
        <v>3000</v>
      </c>
      <c r="D8516" s="406">
        <v>116822026</v>
      </c>
      <c r="E8516" s="406" t="s">
        <v>742</v>
      </c>
      <c r="F8516" s="418">
        <v>469</v>
      </c>
      <c r="G8516" s="419">
        <v>46175</v>
      </c>
      <c r="H8516" s="419">
        <v>46205</v>
      </c>
      <c r="I8516" s="406" t="s">
        <v>15</v>
      </c>
      <c r="J8516" s="406" t="s">
        <v>1422</v>
      </c>
      <c r="K8516" s="420" t="b">
        <v>0</v>
      </c>
      <c r="L8516" s="406"/>
      <c r="M8516" s="419">
        <v>46206</v>
      </c>
    </row>
    <row r="8517" spans="1:13">
      <c r="A8517" s="418">
        <v>5001</v>
      </c>
      <c r="B8517" s="418">
        <v>465148</v>
      </c>
      <c r="C8517" s="418">
        <v>3000</v>
      </c>
      <c r="D8517" s="406">
        <v>116832026</v>
      </c>
      <c r="E8517" s="406" t="s">
        <v>742</v>
      </c>
      <c r="F8517" s="418">
        <v>531</v>
      </c>
      <c r="G8517" s="419">
        <v>46175</v>
      </c>
      <c r="H8517" s="419">
        <v>46205</v>
      </c>
      <c r="I8517" s="406" t="s">
        <v>15</v>
      </c>
      <c r="J8517" s="406" t="s">
        <v>1422</v>
      </c>
      <c r="K8517" s="420" t="b">
        <v>0</v>
      </c>
      <c r="L8517" s="406"/>
      <c r="M8517" s="419">
        <v>46206</v>
      </c>
    </row>
    <row r="8518" spans="1:13">
      <c r="A8518" s="418">
        <v>5001</v>
      </c>
      <c r="B8518" s="418">
        <v>410072</v>
      </c>
      <c r="C8518" s="418">
        <v>3000</v>
      </c>
      <c r="D8518" s="406">
        <v>116862026</v>
      </c>
      <c r="E8518" s="406" t="s">
        <v>30</v>
      </c>
      <c r="F8518" s="418">
        <v>15</v>
      </c>
      <c r="G8518" s="419">
        <v>46188</v>
      </c>
      <c r="H8518" s="419">
        <v>46190</v>
      </c>
      <c r="I8518" s="406" t="s">
        <v>15</v>
      </c>
      <c r="J8518" s="406" t="s">
        <v>1422</v>
      </c>
      <c r="K8518" s="420" t="b">
        <v>0</v>
      </c>
      <c r="L8518" s="406"/>
      <c r="M8518" s="419">
        <v>46193</v>
      </c>
    </row>
    <row r="8519" spans="1:13">
      <c r="A8519" s="418">
        <v>5001</v>
      </c>
      <c r="B8519" s="418">
        <v>474968</v>
      </c>
      <c r="C8519" s="418">
        <v>3000</v>
      </c>
      <c r="D8519" s="406">
        <v>117792026</v>
      </c>
      <c r="E8519" s="406" t="s">
        <v>1108</v>
      </c>
      <c r="F8519" s="418">
        <v>15</v>
      </c>
      <c r="G8519" s="419">
        <v>46176</v>
      </c>
      <c r="H8519" s="419">
        <v>46183</v>
      </c>
      <c r="I8519" s="406" t="s">
        <v>15</v>
      </c>
      <c r="J8519" s="406" t="s">
        <v>1422</v>
      </c>
      <c r="K8519" s="420" t="b">
        <v>0</v>
      </c>
      <c r="L8519" s="406"/>
      <c r="M8519" s="419">
        <v>46183</v>
      </c>
    </row>
    <row r="8520" spans="1:13">
      <c r="A8520" s="418">
        <v>5001</v>
      </c>
      <c r="B8520" s="418">
        <v>410026</v>
      </c>
      <c r="C8520" s="418">
        <v>3000</v>
      </c>
      <c r="D8520" s="406">
        <v>117862026</v>
      </c>
      <c r="E8520" s="406" t="s">
        <v>780</v>
      </c>
      <c r="F8520" s="418">
        <v>3</v>
      </c>
      <c r="G8520" s="419">
        <v>46190</v>
      </c>
      <c r="H8520" s="419">
        <v>46191</v>
      </c>
      <c r="I8520" s="406" t="s">
        <v>15</v>
      </c>
      <c r="J8520" s="406" t="s">
        <v>1422</v>
      </c>
      <c r="K8520" s="420" t="b">
        <v>0</v>
      </c>
      <c r="L8520" s="406"/>
      <c r="M8520" s="419">
        <v>46197</v>
      </c>
    </row>
    <row r="8521" spans="1:13">
      <c r="A8521" s="418">
        <v>5001</v>
      </c>
      <c r="B8521" s="418">
        <v>410026</v>
      </c>
      <c r="C8521" s="418">
        <v>3000</v>
      </c>
      <c r="D8521" s="406">
        <v>117872026</v>
      </c>
      <c r="E8521" s="406" t="s">
        <v>780</v>
      </c>
      <c r="F8521" s="418">
        <v>6</v>
      </c>
      <c r="G8521" s="419">
        <v>46189</v>
      </c>
      <c r="H8521" s="419">
        <v>46191</v>
      </c>
      <c r="I8521" s="406" t="s">
        <v>15</v>
      </c>
      <c r="J8521" s="406" t="s">
        <v>1422</v>
      </c>
      <c r="K8521" s="420" t="b">
        <v>0</v>
      </c>
      <c r="L8521" s="406"/>
      <c r="M8521" s="419">
        <v>46192</v>
      </c>
    </row>
    <row r="8522" spans="1:13">
      <c r="A8522" s="418">
        <v>5001</v>
      </c>
      <c r="B8522" s="418">
        <v>410026</v>
      </c>
      <c r="C8522" s="418">
        <v>3000</v>
      </c>
      <c r="D8522" s="406">
        <v>117892026</v>
      </c>
      <c r="E8522" s="406" t="s">
        <v>780</v>
      </c>
      <c r="F8522" s="418">
        <v>10</v>
      </c>
      <c r="G8522" s="419">
        <v>46227</v>
      </c>
      <c r="H8522" s="419">
        <v>46233</v>
      </c>
      <c r="I8522" s="406" t="s">
        <v>15</v>
      </c>
      <c r="J8522" s="406" t="s">
        <v>1422</v>
      </c>
      <c r="K8522" s="420" t="b">
        <v>0</v>
      </c>
      <c r="L8522" s="406"/>
      <c r="M8522" s="419">
        <v>46240</v>
      </c>
    </row>
    <row r="8523" spans="1:13">
      <c r="A8523" s="418">
        <v>5001</v>
      </c>
      <c r="B8523" s="418">
        <v>438012</v>
      </c>
      <c r="C8523" s="418">
        <v>3000</v>
      </c>
      <c r="D8523" s="406">
        <v>117932026</v>
      </c>
      <c r="E8523" s="406" t="s">
        <v>377</v>
      </c>
      <c r="F8523" s="418">
        <v>2</v>
      </c>
      <c r="G8523" s="419">
        <v>46178</v>
      </c>
      <c r="H8523" s="419">
        <v>46192</v>
      </c>
      <c r="I8523" s="406" t="s">
        <v>15</v>
      </c>
      <c r="J8523" s="406" t="s">
        <v>1422</v>
      </c>
      <c r="K8523" s="420" t="b">
        <v>0</v>
      </c>
      <c r="L8523" s="406"/>
      <c r="M8523" s="419">
        <v>46192</v>
      </c>
    </row>
    <row r="8524" spans="1:13">
      <c r="A8524" s="418">
        <v>5001</v>
      </c>
      <c r="B8524" s="418">
        <v>476451</v>
      </c>
      <c r="C8524" s="418">
        <v>3000</v>
      </c>
      <c r="D8524" s="406">
        <v>117942026</v>
      </c>
      <c r="E8524" s="406" t="s">
        <v>818</v>
      </c>
      <c r="F8524" s="418">
        <v>100</v>
      </c>
      <c r="G8524" s="419">
        <v>46179</v>
      </c>
      <c r="H8524" s="419">
        <v>46184</v>
      </c>
      <c r="I8524" s="406" t="s">
        <v>15</v>
      </c>
      <c r="J8524" s="406" t="s">
        <v>1422</v>
      </c>
      <c r="K8524" s="420" t="b">
        <v>0</v>
      </c>
      <c r="L8524" s="406"/>
      <c r="M8524" s="419">
        <v>46184</v>
      </c>
    </row>
    <row r="8525" spans="1:13">
      <c r="A8525" s="418">
        <v>5001</v>
      </c>
      <c r="B8525" s="418">
        <v>458325</v>
      </c>
      <c r="C8525" s="418">
        <v>3000</v>
      </c>
      <c r="D8525" s="406">
        <v>117982026</v>
      </c>
      <c r="E8525" s="406" t="s">
        <v>884</v>
      </c>
      <c r="F8525" s="418">
        <v>54</v>
      </c>
      <c r="G8525" s="419">
        <v>46176</v>
      </c>
      <c r="H8525" s="419">
        <v>46182</v>
      </c>
      <c r="I8525" s="406" t="s">
        <v>15</v>
      </c>
      <c r="J8525" s="406" t="s">
        <v>1422</v>
      </c>
      <c r="K8525" s="420" t="b">
        <v>0</v>
      </c>
      <c r="L8525" s="406"/>
      <c r="M8525" s="419">
        <v>46184</v>
      </c>
    </row>
    <row r="8526" spans="1:13">
      <c r="A8526" s="418">
        <v>5001</v>
      </c>
      <c r="B8526" s="418">
        <v>410344</v>
      </c>
      <c r="C8526" s="418">
        <v>3000</v>
      </c>
      <c r="D8526" s="406">
        <v>118412025</v>
      </c>
      <c r="E8526" s="406" t="s">
        <v>205</v>
      </c>
      <c r="F8526" s="418">
        <v>725</v>
      </c>
      <c r="G8526" s="419">
        <v>46143</v>
      </c>
      <c r="H8526" s="419">
        <v>46157</v>
      </c>
      <c r="I8526" s="406" t="s">
        <v>15</v>
      </c>
      <c r="J8526" s="406" t="s">
        <v>1422</v>
      </c>
      <c r="K8526" s="420" t="b">
        <v>0</v>
      </c>
      <c r="L8526" s="406"/>
      <c r="M8526" s="419">
        <v>46157</v>
      </c>
    </row>
    <row r="8527" spans="1:13">
      <c r="A8527" s="418">
        <v>5001</v>
      </c>
      <c r="B8527" s="418">
        <v>410344</v>
      </c>
      <c r="C8527" s="418">
        <v>3000</v>
      </c>
      <c r="D8527" s="406">
        <v>118422025</v>
      </c>
      <c r="E8527" s="406" t="s">
        <v>205</v>
      </c>
      <c r="F8527" s="418">
        <v>725</v>
      </c>
      <c r="G8527" s="419">
        <v>46141</v>
      </c>
      <c r="H8527" s="419">
        <v>46155</v>
      </c>
      <c r="I8527" s="406" t="s">
        <v>15</v>
      </c>
      <c r="J8527" s="406" t="s">
        <v>1422</v>
      </c>
      <c r="K8527" s="420" t="b">
        <v>0</v>
      </c>
      <c r="L8527" s="406"/>
      <c r="M8527" s="419">
        <v>46157</v>
      </c>
    </row>
    <row r="8528" spans="1:13">
      <c r="A8528" s="418">
        <v>5001</v>
      </c>
      <c r="B8528" s="418">
        <v>410344</v>
      </c>
      <c r="C8528" s="418">
        <v>3000</v>
      </c>
      <c r="D8528" s="406">
        <v>118432025</v>
      </c>
      <c r="E8528" s="406" t="s">
        <v>205</v>
      </c>
      <c r="F8528" s="418">
        <v>725</v>
      </c>
      <c r="G8528" s="419">
        <v>46141</v>
      </c>
      <c r="H8528" s="419">
        <v>46157</v>
      </c>
      <c r="I8528" s="406" t="s">
        <v>15</v>
      </c>
      <c r="J8528" s="406" t="s">
        <v>1422</v>
      </c>
      <c r="K8528" s="420" t="b">
        <v>0</v>
      </c>
      <c r="L8528" s="406"/>
      <c r="M8528" s="419">
        <v>46157</v>
      </c>
    </row>
    <row r="8529" spans="1:13">
      <c r="A8529" s="418">
        <v>5001</v>
      </c>
      <c r="B8529" s="418">
        <v>410344</v>
      </c>
      <c r="C8529" s="418">
        <v>3000</v>
      </c>
      <c r="D8529" s="406">
        <v>118452025</v>
      </c>
      <c r="E8529" s="406" t="s">
        <v>205</v>
      </c>
      <c r="F8529" s="418">
        <v>725</v>
      </c>
      <c r="G8529" s="419">
        <v>46148</v>
      </c>
      <c r="H8529" s="419">
        <v>46156</v>
      </c>
      <c r="I8529" s="406" t="s">
        <v>15</v>
      </c>
      <c r="J8529" s="406" t="s">
        <v>1422</v>
      </c>
      <c r="K8529" s="420" t="b">
        <v>0</v>
      </c>
      <c r="L8529" s="406"/>
      <c r="M8529" s="419">
        <v>46156</v>
      </c>
    </row>
    <row r="8530" spans="1:13">
      <c r="A8530" s="418">
        <v>5001</v>
      </c>
      <c r="B8530" s="418">
        <v>410344</v>
      </c>
      <c r="C8530" s="418">
        <v>3000</v>
      </c>
      <c r="D8530" s="406">
        <v>118532025</v>
      </c>
      <c r="E8530" s="406" t="s">
        <v>205</v>
      </c>
      <c r="F8530" s="418">
        <v>725</v>
      </c>
      <c r="G8530" s="419">
        <v>46256</v>
      </c>
      <c r="H8530" s="419">
        <v>46275</v>
      </c>
      <c r="I8530" s="406" t="s">
        <v>15</v>
      </c>
      <c r="J8530" s="406" t="s">
        <v>1422</v>
      </c>
      <c r="K8530" s="420" t="b">
        <v>0</v>
      </c>
      <c r="L8530" s="406"/>
      <c r="M8530" s="419">
        <v>46275</v>
      </c>
    </row>
    <row r="8531" spans="1:13">
      <c r="A8531" s="418">
        <v>5001</v>
      </c>
      <c r="B8531" s="418">
        <v>410344</v>
      </c>
      <c r="C8531" s="418">
        <v>3000</v>
      </c>
      <c r="D8531" s="406">
        <v>118542025</v>
      </c>
      <c r="E8531" s="406" t="s">
        <v>205</v>
      </c>
      <c r="F8531" s="418">
        <v>575</v>
      </c>
      <c r="G8531" s="419">
        <v>46260</v>
      </c>
      <c r="H8531" s="419">
        <v>46273</v>
      </c>
      <c r="I8531" s="406" t="s">
        <v>15</v>
      </c>
      <c r="J8531" s="406" t="s">
        <v>1422</v>
      </c>
      <c r="K8531" s="420" t="b">
        <v>0</v>
      </c>
      <c r="L8531" s="406"/>
      <c r="M8531" s="419">
        <v>46274</v>
      </c>
    </row>
    <row r="8532" spans="1:13">
      <c r="A8532" s="418">
        <v>5001</v>
      </c>
      <c r="B8532" s="418">
        <v>425418</v>
      </c>
      <c r="C8532" s="418">
        <v>3000</v>
      </c>
      <c r="D8532" s="406">
        <v>11862026</v>
      </c>
      <c r="E8532" s="406" t="s">
        <v>337</v>
      </c>
      <c r="F8532" s="418">
        <v>400</v>
      </c>
      <c r="G8532" s="419">
        <v>46092</v>
      </c>
      <c r="H8532" s="419">
        <v>46093</v>
      </c>
      <c r="I8532" s="406" t="s">
        <v>15</v>
      </c>
      <c r="J8532" s="406" t="s">
        <v>1422</v>
      </c>
      <c r="K8532" s="420" t="b">
        <v>0</v>
      </c>
      <c r="L8532" s="406"/>
      <c r="M8532" s="419">
        <v>46099</v>
      </c>
    </row>
    <row r="8533" spans="1:13">
      <c r="A8533" s="418">
        <v>5001</v>
      </c>
      <c r="B8533" s="418">
        <v>409958</v>
      </c>
      <c r="C8533" s="418">
        <v>3000</v>
      </c>
      <c r="D8533" s="406">
        <v>118712026</v>
      </c>
      <c r="E8533" s="406" t="s">
        <v>727</v>
      </c>
      <c r="F8533" s="418">
        <v>225</v>
      </c>
      <c r="G8533" s="419">
        <v>46184</v>
      </c>
      <c r="H8533" s="419">
        <v>46185</v>
      </c>
      <c r="I8533" s="406" t="s">
        <v>15</v>
      </c>
      <c r="J8533" s="406" t="s">
        <v>1422</v>
      </c>
      <c r="K8533" s="420" t="b">
        <v>0</v>
      </c>
      <c r="L8533" s="406"/>
      <c r="M8533" s="419">
        <v>46185</v>
      </c>
    </row>
    <row r="8534" spans="1:13">
      <c r="A8534" s="418">
        <v>5001</v>
      </c>
      <c r="B8534" s="418">
        <v>474191</v>
      </c>
      <c r="C8534" s="418">
        <v>3000</v>
      </c>
      <c r="D8534" s="406">
        <v>118722026</v>
      </c>
      <c r="E8534" s="406" t="s">
        <v>423</v>
      </c>
      <c r="F8534" s="418">
        <v>400</v>
      </c>
      <c r="G8534" s="419">
        <v>46183</v>
      </c>
      <c r="H8534" s="419">
        <v>46191</v>
      </c>
      <c r="I8534" s="406" t="s">
        <v>15</v>
      </c>
      <c r="J8534" s="406" t="s">
        <v>1422</v>
      </c>
      <c r="K8534" s="420" t="b">
        <v>0</v>
      </c>
      <c r="L8534" s="406"/>
      <c r="M8534" s="419">
        <v>46191</v>
      </c>
    </row>
    <row r="8535" spans="1:13">
      <c r="A8535" s="418">
        <v>5001</v>
      </c>
      <c r="B8535" s="418">
        <v>451033</v>
      </c>
      <c r="C8535" s="418">
        <v>3000</v>
      </c>
      <c r="D8535" s="406">
        <v>118742026</v>
      </c>
      <c r="E8535" s="406" t="s">
        <v>116</v>
      </c>
      <c r="F8535" s="418">
        <v>2</v>
      </c>
      <c r="G8535" s="419">
        <v>46286</v>
      </c>
      <c r="H8535" s="419">
        <v>46290</v>
      </c>
      <c r="I8535" s="406" t="s">
        <v>15</v>
      </c>
      <c r="J8535" s="406" t="s">
        <v>1422</v>
      </c>
      <c r="K8535" s="420" t="b">
        <v>0</v>
      </c>
      <c r="L8535" s="406"/>
      <c r="M8535" s="419">
        <v>46291</v>
      </c>
    </row>
    <row r="8536" spans="1:13">
      <c r="A8536" s="418">
        <v>5001</v>
      </c>
      <c r="B8536" s="418">
        <v>451033</v>
      </c>
      <c r="C8536" s="418">
        <v>3000</v>
      </c>
      <c r="D8536" s="406">
        <v>118752026</v>
      </c>
      <c r="E8536" s="406" t="s">
        <v>116</v>
      </c>
      <c r="F8536" s="418">
        <v>2</v>
      </c>
      <c r="G8536" s="406"/>
      <c r="H8536" s="406"/>
      <c r="I8536" s="406" t="s">
        <v>21</v>
      </c>
      <c r="J8536" s="406" t="s">
        <v>1422</v>
      </c>
      <c r="K8536" s="420" t="b">
        <v>0</v>
      </c>
      <c r="L8536" s="406"/>
      <c r="M8536" s="406"/>
    </row>
    <row r="8537" spans="1:13">
      <c r="A8537" s="418">
        <v>5001</v>
      </c>
      <c r="B8537" s="418">
        <v>451033</v>
      </c>
      <c r="C8537" s="418">
        <v>3000</v>
      </c>
      <c r="D8537" s="406">
        <v>118762026</v>
      </c>
      <c r="E8537" s="406" t="s">
        <v>116</v>
      </c>
      <c r="F8537" s="418">
        <v>2</v>
      </c>
      <c r="G8537" s="406"/>
      <c r="H8537" s="406"/>
      <c r="I8537" s="406" t="s">
        <v>21</v>
      </c>
      <c r="J8537" s="406" t="s">
        <v>1422</v>
      </c>
      <c r="K8537" s="420" t="b">
        <v>0</v>
      </c>
      <c r="L8537" s="406"/>
      <c r="M8537" s="406"/>
    </row>
    <row r="8538" spans="1:13">
      <c r="A8538" s="418">
        <v>5001</v>
      </c>
      <c r="B8538" s="418">
        <v>475330</v>
      </c>
      <c r="C8538" s="418">
        <v>3000</v>
      </c>
      <c r="D8538" s="406">
        <v>118792026</v>
      </c>
      <c r="E8538" s="406" t="s">
        <v>873</v>
      </c>
      <c r="F8538" s="418">
        <v>35</v>
      </c>
      <c r="G8538" s="419">
        <v>46183</v>
      </c>
      <c r="H8538" s="419">
        <v>46184</v>
      </c>
      <c r="I8538" s="406" t="s">
        <v>15</v>
      </c>
      <c r="J8538" s="406" t="s">
        <v>1422</v>
      </c>
      <c r="K8538" s="420" t="b">
        <v>0</v>
      </c>
      <c r="L8538" s="406"/>
      <c r="M8538" s="419">
        <v>46184</v>
      </c>
    </row>
    <row r="8539" spans="1:13">
      <c r="A8539" s="418">
        <v>2017</v>
      </c>
      <c r="B8539" s="418">
        <v>484997</v>
      </c>
      <c r="C8539" s="418">
        <v>3010</v>
      </c>
      <c r="D8539" s="406">
        <v>11882026</v>
      </c>
      <c r="E8539" s="406" t="s">
        <v>634</v>
      </c>
      <c r="F8539" s="418">
        <v>60</v>
      </c>
      <c r="G8539" s="419">
        <v>46205</v>
      </c>
      <c r="H8539" s="419">
        <v>46210</v>
      </c>
      <c r="I8539" s="406" t="s">
        <v>15</v>
      </c>
      <c r="J8539" s="406" t="s">
        <v>1422</v>
      </c>
      <c r="K8539" s="420" t="b">
        <v>0</v>
      </c>
      <c r="L8539" s="406"/>
      <c r="M8539" s="419">
        <v>46210</v>
      </c>
    </row>
    <row r="8540" spans="1:13">
      <c r="A8540" s="418">
        <v>5001</v>
      </c>
      <c r="B8540" s="418">
        <v>474344</v>
      </c>
      <c r="C8540" s="418">
        <v>3000</v>
      </c>
      <c r="D8540" s="406">
        <v>118832026</v>
      </c>
      <c r="E8540" s="406" t="s">
        <v>118</v>
      </c>
      <c r="F8540" s="418">
        <v>800</v>
      </c>
      <c r="G8540" s="419">
        <v>46184</v>
      </c>
      <c r="H8540" s="419">
        <v>46188</v>
      </c>
      <c r="I8540" s="406" t="s">
        <v>15</v>
      </c>
      <c r="J8540" s="406" t="s">
        <v>1422</v>
      </c>
      <c r="K8540" s="420" t="b">
        <v>0</v>
      </c>
      <c r="L8540" s="406"/>
      <c r="M8540" s="419">
        <v>46188</v>
      </c>
    </row>
    <row r="8541" spans="1:13">
      <c r="A8541" s="418">
        <v>5001</v>
      </c>
      <c r="B8541" s="418">
        <v>439080</v>
      </c>
      <c r="C8541" s="418">
        <v>3000</v>
      </c>
      <c r="D8541" s="406">
        <v>118842026</v>
      </c>
      <c r="E8541" s="406" t="s">
        <v>497</v>
      </c>
      <c r="F8541" s="418">
        <v>475</v>
      </c>
      <c r="G8541" s="419">
        <v>46183</v>
      </c>
      <c r="H8541" s="419">
        <v>46191</v>
      </c>
      <c r="I8541" s="406" t="s">
        <v>15</v>
      </c>
      <c r="J8541" s="406" t="s">
        <v>1422</v>
      </c>
      <c r="K8541" s="420" t="b">
        <v>0</v>
      </c>
      <c r="L8541" s="406"/>
      <c r="M8541" s="419">
        <v>46196</v>
      </c>
    </row>
    <row r="8542" spans="1:13">
      <c r="A8542" s="418">
        <v>5001</v>
      </c>
      <c r="B8542" s="418">
        <v>486303</v>
      </c>
      <c r="C8542" s="418">
        <v>3000</v>
      </c>
      <c r="D8542" s="406">
        <v>119032026</v>
      </c>
      <c r="E8542" s="406" t="s">
        <v>784</v>
      </c>
      <c r="F8542" s="418">
        <v>2</v>
      </c>
      <c r="G8542" s="419">
        <v>46203</v>
      </c>
      <c r="H8542" s="419">
        <v>46205</v>
      </c>
      <c r="I8542" s="406" t="s">
        <v>15</v>
      </c>
      <c r="J8542" s="406" t="s">
        <v>1422</v>
      </c>
      <c r="K8542" s="420" t="b">
        <v>0</v>
      </c>
      <c r="L8542" s="406"/>
      <c r="M8542" s="419">
        <v>46209</v>
      </c>
    </row>
    <row r="8543" spans="1:13">
      <c r="A8543" s="418">
        <v>5001</v>
      </c>
      <c r="B8543" s="418">
        <v>486303</v>
      </c>
      <c r="C8543" s="418">
        <v>3000</v>
      </c>
      <c r="D8543" s="406">
        <v>119052026</v>
      </c>
      <c r="E8543" s="406" t="s">
        <v>784</v>
      </c>
      <c r="F8543" s="418">
        <v>3</v>
      </c>
      <c r="G8543" s="419">
        <v>46190</v>
      </c>
      <c r="H8543" s="419">
        <v>46192</v>
      </c>
      <c r="I8543" s="406" t="s">
        <v>15</v>
      </c>
      <c r="J8543" s="406" t="s">
        <v>1422</v>
      </c>
      <c r="K8543" s="420" t="b">
        <v>0</v>
      </c>
      <c r="L8543" s="406"/>
      <c r="M8543" s="419">
        <v>46195</v>
      </c>
    </row>
    <row r="8544" spans="1:13">
      <c r="A8544" s="418">
        <v>5001</v>
      </c>
      <c r="B8544" s="418">
        <v>486303</v>
      </c>
      <c r="C8544" s="418">
        <v>3000</v>
      </c>
      <c r="D8544" s="406">
        <v>119072026</v>
      </c>
      <c r="E8544" s="406" t="s">
        <v>784</v>
      </c>
      <c r="F8544" s="418">
        <v>3</v>
      </c>
      <c r="G8544" s="419">
        <v>46196</v>
      </c>
      <c r="H8544" s="419">
        <v>46199</v>
      </c>
      <c r="I8544" s="406" t="s">
        <v>15</v>
      </c>
      <c r="J8544" s="406" t="s">
        <v>1422</v>
      </c>
      <c r="K8544" s="420" t="b">
        <v>0</v>
      </c>
      <c r="L8544" s="406"/>
      <c r="M8544" s="419">
        <v>46203</v>
      </c>
    </row>
    <row r="8545" spans="1:13">
      <c r="A8545" s="418">
        <v>5001</v>
      </c>
      <c r="B8545" s="418">
        <v>486303</v>
      </c>
      <c r="C8545" s="418">
        <v>3000</v>
      </c>
      <c r="D8545" s="406">
        <v>119092026</v>
      </c>
      <c r="E8545" s="406" t="s">
        <v>784</v>
      </c>
      <c r="F8545" s="418">
        <v>3</v>
      </c>
      <c r="G8545" s="419">
        <v>46197</v>
      </c>
      <c r="H8545" s="419">
        <v>46200</v>
      </c>
      <c r="I8545" s="406" t="s">
        <v>15</v>
      </c>
      <c r="J8545" s="406" t="s">
        <v>1422</v>
      </c>
      <c r="K8545" s="420" t="b">
        <v>0</v>
      </c>
      <c r="L8545" s="406"/>
      <c r="M8545" s="419">
        <v>46206</v>
      </c>
    </row>
    <row r="8546" spans="1:13">
      <c r="A8546" s="418">
        <v>5001</v>
      </c>
      <c r="B8546" s="418">
        <v>486303</v>
      </c>
      <c r="C8546" s="418">
        <v>3000</v>
      </c>
      <c r="D8546" s="406">
        <v>119102026</v>
      </c>
      <c r="E8546" s="406" t="s">
        <v>784</v>
      </c>
      <c r="F8546" s="418">
        <v>1</v>
      </c>
      <c r="G8546" s="419">
        <v>46267</v>
      </c>
      <c r="H8546" s="419">
        <v>46268</v>
      </c>
      <c r="I8546" s="406" t="s">
        <v>15</v>
      </c>
      <c r="J8546" s="406" t="s">
        <v>1422</v>
      </c>
      <c r="K8546" s="420" t="b">
        <v>0</v>
      </c>
      <c r="L8546" s="406"/>
      <c r="M8546" s="419">
        <v>46274</v>
      </c>
    </row>
    <row r="8547" spans="1:13">
      <c r="A8547" s="418">
        <v>5001</v>
      </c>
      <c r="B8547" s="418">
        <v>410066</v>
      </c>
      <c r="C8547" s="418">
        <v>3000</v>
      </c>
      <c r="D8547" s="406">
        <v>119292026</v>
      </c>
      <c r="E8547" s="406" t="s">
        <v>441</v>
      </c>
      <c r="F8547" s="418">
        <v>425</v>
      </c>
      <c r="G8547" s="419">
        <v>46207</v>
      </c>
      <c r="H8547" s="419">
        <v>46219</v>
      </c>
      <c r="I8547" s="406" t="s">
        <v>15</v>
      </c>
      <c r="J8547" s="406" t="s">
        <v>1422</v>
      </c>
      <c r="K8547" s="420" t="b">
        <v>0</v>
      </c>
      <c r="L8547" s="406"/>
      <c r="M8547" s="419">
        <v>46219</v>
      </c>
    </row>
    <row r="8548" spans="1:13">
      <c r="A8548" s="418">
        <v>5001</v>
      </c>
      <c r="B8548" s="418">
        <v>438093</v>
      </c>
      <c r="C8548" s="418">
        <v>3000</v>
      </c>
      <c r="D8548" s="406">
        <v>119312026</v>
      </c>
      <c r="E8548" s="406" t="s">
        <v>1442</v>
      </c>
      <c r="F8548" s="418">
        <v>380</v>
      </c>
      <c r="G8548" s="419">
        <v>46188</v>
      </c>
      <c r="H8548" s="419">
        <v>46191</v>
      </c>
      <c r="I8548" s="406" t="s">
        <v>15</v>
      </c>
      <c r="J8548" s="406" t="s">
        <v>1422</v>
      </c>
      <c r="K8548" s="420" t="b">
        <v>0</v>
      </c>
      <c r="L8548" s="406"/>
      <c r="M8548" s="419">
        <v>46191</v>
      </c>
    </row>
    <row r="8549" spans="1:13">
      <c r="A8549" s="418">
        <v>5001</v>
      </c>
      <c r="B8549" s="418">
        <v>460806</v>
      </c>
      <c r="C8549" s="418">
        <v>3000</v>
      </c>
      <c r="D8549" s="406">
        <v>119332026</v>
      </c>
      <c r="E8549" s="406" t="s">
        <v>363</v>
      </c>
      <c r="F8549" s="418">
        <v>100</v>
      </c>
      <c r="G8549" s="419">
        <v>46188</v>
      </c>
      <c r="H8549" s="419">
        <v>46189</v>
      </c>
      <c r="I8549" s="406" t="s">
        <v>15</v>
      </c>
      <c r="J8549" s="406" t="s">
        <v>1422</v>
      </c>
      <c r="K8549" s="420" t="b">
        <v>0</v>
      </c>
      <c r="L8549" s="406"/>
      <c r="M8549" s="419">
        <v>46189</v>
      </c>
    </row>
    <row r="8550" spans="1:13">
      <c r="A8550" s="418">
        <v>5001</v>
      </c>
      <c r="B8550" s="418">
        <v>438020</v>
      </c>
      <c r="C8550" s="418">
        <v>3000</v>
      </c>
      <c r="D8550" s="406">
        <v>119342026</v>
      </c>
      <c r="E8550" s="406" t="s">
        <v>532</v>
      </c>
      <c r="F8550" s="418">
        <v>275</v>
      </c>
      <c r="G8550" s="419">
        <v>46186</v>
      </c>
      <c r="H8550" s="419">
        <v>46188</v>
      </c>
      <c r="I8550" s="406" t="s">
        <v>15</v>
      </c>
      <c r="J8550" s="406" t="s">
        <v>1422</v>
      </c>
      <c r="K8550" s="420" t="b">
        <v>0</v>
      </c>
      <c r="L8550" s="406"/>
      <c r="M8550" s="419">
        <v>46191</v>
      </c>
    </row>
    <row r="8551" spans="1:13">
      <c r="A8551" s="418">
        <v>5001</v>
      </c>
      <c r="B8551" s="418">
        <v>456973</v>
      </c>
      <c r="C8551" s="418">
        <v>3000</v>
      </c>
      <c r="D8551" s="406">
        <v>119352026</v>
      </c>
      <c r="E8551" s="406" t="s">
        <v>195</v>
      </c>
      <c r="F8551" s="418">
        <v>250</v>
      </c>
      <c r="G8551" s="419">
        <v>46199</v>
      </c>
      <c r="H8551" s="419">
        <v>46203</v>
      </c>
      <c r="I8551" s="406" t="s">
        <v>15</v>
      </c>
      <c r="J8551" s="406" t="s">
        <v>1422</v>
      </c>
      <c r="K8551" s="420" t="b">
        <v>0</v>
      </c>
      <c r="L8551" s="406"/>
      <c r="M8551" s="419">
        <v>46203</v>
      </c>
    </row>
    <row r="8552" spans="1:13">
      <c r="A8552" s="418">
        <v>5001</v>
      </c>
      <c r="B8552" s="418">
        <v>464274</v>
      </c>
      <c r="C8552" s="418">
        <v>3000</v>
      </c>
      <c r="D8552" s="406">
        <v>119372026</v>
      </c>
      <c r="E8552" s="406" t="s">
        <v>1082</v>
      </c>
      <c r="F8552" s="418">
        <v>75</v>
      </c>
      <c r="G8552" s="419">
        <v>46184</v>
      </c>
      <c r="H8552" s="419">
        <v>46189</v>
      </c>
      <c r="I8552" s="406" t="s">
        <v>15</v>
      </c>
      <c r="J8552" s="406" t="s">
        <v>1422</v>
      </c>
      <c r="K8552" s="420" t="b">
        <v>0</v>
      </c>
      <c r="L8552" s="406"/>
      <c r="M8552" s="419">
        <v>46189</v>
      </c>
    </row>
    <row r="8553" spans="1:13">
      <c r="A8553" s="418">
        <v>5001</v>
      </c>
      <c r="B8553" s="418">
        <v>458390</v>
      </c>
      <c r="C8553" s="418">
        <v>3000</v>
      </c>
      <c r="D8553" s="406">
        <v>119382026</v>
      </c>
      <c r="E8553" s="406" t="s">
        <v>954</v>
      </c>
      <c r="F8553" s="418">
        <v>220</v>
      </c>
      <c r="G8553" s="419">
        <v>46188</v>
      </c>
      <c r="H8553" s="419">
        <v>46190</v>
      </c>
      <c r="I8553" s="406" t="s">
        <v>15</v>
      </c>
      <c r="J8553" s="406" t="s">
        <v>1422</v>
      </c>
      <c r="K8553" s="420" t="b">
        <v>0</v>
      </c>
      <c r="L8553" s="406"/>
      <c r="M8553" s="419">
        <v>46190</v>
      </c>
    </row>
    <row r="8554" spans="1:13">
      <c r="A8554" s="418">
        <v>5001</v>
      </c>
      <c r="B8554" s="418">
        <v>465501</v>
      </c>
      <c r="C8554" s="418">
        <v>3000</v>
      </c>
      <c r="D8554" s="406">
        <v>119392026</v>
      </c>
      <c r="E8554" s="406" t="s">
        <v>1005</v>
      </c>
      <c r="F8554" s="418">
        <v>200</v>
      </c>
      <c r="G8554" s="419">
        <v>46189</v>
      </c>
      <c r="H8554" s="419">
        <v>46190</v>
      </c>
      <c r="I8554" s="406" t="s">
        <v>15</v>
      </c>
      <c r="J8554" s="406" t="s">
        <v>1422</v>
      </c>
      <c r="K8554" s="420" t="b">
        <v>0</v>
      </c>
      <c r="L8554" s="406"/>
      <c r="M8554" s="419">
        <v>46190</v>
      </c>
    </row>
    <row r="8555" spans="1:13">
      <c r="A8555" s="418">
        <v>5001</v>
      </c>
      <c r="B8555" s="418">
        <v>442832</v>
      </c>
      <c r="C8555" s="418">
        <v>3000</v>
      </c>
      <c r="D8555" s="406">
        <v>119412026</v>
      </c>
      <c r="E8555" s="406" t="s">
        <v>693</v>
      </c>
      <c r="F8555" s="418">
        <v>2</v>
      </c>
      <c r="G8555" s="419">
        <v>46184</v>
      </c>
      <c r="H8555" s="419">
        <v>46188</v>
      </c>
      <c r="I8555" s="406" t="s">
        <v>15</v>
      </c>
      <c r="J8555" s="406" t="s">
        <v>1422</v>
      </c>
      <c r="K8555" s="420" t="b">
        <v>0</v>
      </c>
      <c r="L8555" s="406"/>
      <c r="M8555" s="419">
        <v>46189</v>
      </c>
    </row>
    <row r="8556" spans="1:13">
      <c r="A8556" s="418">
        <v>5001</v>
      </c>
      <c r="B8556" s="418">
        <v>480236</v>
      </c>
      <c r="C8556" s="418">
        <v>3000</v>
      </c>
      <c r="D8556" s="406">
        <v>119842026</v>
      </c>
      <c r="E8556" s="406" t="s">
        <v>280</v>
      </c>
      <c r="F8556" s="418">
        <v>120</v>
      </c>
      <c r="G8556" s="419">
        <v>46197</v>
      </c>
      <c r="H8556" s="419">
        <v>46205</v>
      </c>
      <c r="I8556" s="406" t="s">
        <v>15</v>
      </c>
      <c r="J8556" s="406" t="s">
        <v>1422</v>
      </c>
      <c r="K8556" s="420" t="b">
        <v>0</v>
      </c>
      <c r="L8556" s="406"/>
      <c r="M8556" s="419">
        <v>46212</v>
      </c>
    </row>
    <row r="8557" spans="1:13">
      <c r="A8557" s="418">
        <v>5001</v>
      </c>
      <c r="B8557" s="418">
        <v>423619</v>
      </c>
      <c r="C8557" s="418">
        <v>3000</v>
      </c>
      <c r="D8557" s="406">
        <v>119852026</v>
      </c>
      <c r="E8557" s="406" t="s">
        <v>867</v>
      </c>
      <c r="F8557" s="418">
        <v>2</v>
      </c>
      <c r="G8557" s="419">
        <v>46199</v>
      </c>
      <c r="H8557" s="419">
        <v>46205</v>
      </c>
      <c r="I8557" s="406" t="s">
        <v>15</v>
      </c>
      <c r="J8557" s="406" t="s">
        <v>1422</v>
      </c>
      <c r="K8557" s="420" t="b">
        <v>0</v>
      </c>
      <c r="L8557" s="406"/>
      <c r="M8557" s="419">
        <v>46206</v>
      </c>
    </row>
    <row r="8558" spans="1:13">
      <c r="A8558" s="418">
        <v>5001</v>
      </c>
      <c r="B8558" s="418">
        <v>410547</v>
      </c>
      <c r="C8558" s="418">
        <v>3000</v>
      </c>
      <c r="D8558" s="406">
        <v>119892026</v>
      </c>
      <c r="E8558" s="406" t="s">
        <v>416</v>
      </c>
      <c r="F8558" s="418">
        <v>6</v>
      </c>
      <c r="G8558" s="419">
        <v>46290</v>
      </c>
      <c r="H8558" s="406"/>
      <c r="I8558" s="406" t="s">
        <v>175</v>
      </c>
      <c r="J8558" s="406" t="s">
        <v>1422</v>
      </c>
      <c r="K8558" s="420" t="b">
        <v>0</v>
      </c>
      <c r="L8558" s="406"/>
      <c r="M8558" s="406"/>
    </row>
    <row r="8559" spans="1:13">
      <c r="A8559" s="418">
        <v>5001</v>
      </c>
      <c r="B8559" s="418">
        <v>410547</v>
      </c>
      <c r="C8559" s="418">
        <v>3000</v>
      </c>
      <c r="D8559" s="406">
        <v>119902026</v>
      </c>
      <c r="E8559" s="406" t="s">
        <v>416</v>
      </c>
      <c r="F8559" s="418">
        <v>4</v>
      </c>
      <c r="G8559" s="419">
        <v>46290</v>
      </c>
      <c r="H8559" s="406"/>
      <c r="I8559" s="406" t="s">
        <v>175</v>
      </c>
      <c r="J8559" s="406" t="s">
        <v>1422</v>
      </c>
      <c r="K8559" s="420" t="b">
        <v>0</v>
      </c>
      <c r="L8559" s="406"/>
      <c r="M8559" s="406"/>
    </row>
    <row r="8560" spans="1:13">
      <c r="A8560" s="418">
        <v>5001</v>
      </c>
      <c r="B8560" s="418">
        <v>410452</v>
      </c>
      <c r="C8560" s="418">
        <v>3000</v>
      </c>
      <c r="D8560" s="406">
        <v>120012026</v>
      </c>
      <c r="E8560" s="406" t="s">
        <v>59</v>
      </c>
      <c r="F8560" s="418">
        <v>146</v>
      </c>
      <c r="G8560" s="419">
        <v>46196</v>
      </c>
      <c r="H8560" s="419">
        <v>46202</v>
      </c>
      <c r="I8560" s="406" t="s">
        <v>15</v>
      </c>
      <c r="J8560" s="406" t="s">
        <v>1422</v>
      </c>
      <c r="K8560" s="420" t="b">
        <v>0</v>
      </c>
      <c r="L8560" s="406"/>
      <c r="M8560" s="419">
        <v>46203</v>
      </c>
    </row>
    <row r="8561" spans="1:13">
      <c r="A8561" s="418">
        <v>5001</v>
      </c>
      <c r="B8561" s="418">
        <v>410452</v>
      </c>
      <c r="C8561" s="418">
        <v>3000</v>
      </c>
      <c r="D8561" s="406">
        <v>120022026</v>
      </c>
      <c r="E8561" s="406" t="s">
        <v>59</v>
      </c>
      <c r="F8561" s="418">
        <v>182</v>
      </c>
      <c r="G8561" s="419">
        <v>46197</v>
      </c>
      <c r="H8561" s="419">
        <v>46202</v>
      </c>
      <c r="I8561" s="406" t="s">
        <v>15</v>
      </c>
      <c r="J8561" s="406" t="s">
        <v>1422</v>
      </c>
      <c r="K8561" s="420" t="b">
        <v>0</v>
      </c>
      <c r="L8561" s="406"/>
      <c r="M8561" s="419">
        <v>46202</v>
      </c>
    </row>
    <row r="8562" spans="1:13">
      <c r="A8562" s="418">
        <v>5001</v>
      </c>
      <c r="B8562" s="418">
        <v>410452</v>
      </c>
      <c r="C8562" s="418">
        <v>3000</v>
      </c>
      <c r="D8562" s="406">
        <v>120032026</v>
      </c>
      <c r="E8562" s="406" t="s">
        <v>59</v>
      </c>
      <c r="F8562" s="418">
        <v>170</v>
      </c>
      <c r="G8562" s="419">
        <v>46196</v>
      </c>
      <c r="H8562" s="419">
        <v>46202</v>
      </c>
      <c r="I8562" s="406" t="s">
        <v>15</v>
      </c>
      <c r="J8562" s="406" t="s">
        <v>1422</v>
      </c>
      <c r="K8562" s="420" t="b">
        <v>0</v>
      </c>
      <c r="L8562" s="406"/>
      <c r="M8562" s="419">
        <v>46202</v>
      </c>
    </row>
    <row r="8563" spans="1:13">
      <c r="A8563" s="418">
        <v>5001</v>
      </c>
      <c r="B8563" s="418">
        <v>410452</v>
      </c>
      <c r="C8563" s="418">
        <v>3000</v>
      </c>
      <c r="D8563" s="406">
        <v>120042026</v>
      </c>
      <c r="E8563" s="406" t="s">
        <v>59</v>
      </c>
      <c r="F8563" s="418">
        <v>170</v>
      </c>
      <c r="G8563" s="419">
        <v>46198</v>
      </c>
      <c r="H8563" s="419">
        <v>46202</v>
      </c>
      <c r="I8563" s="406" t="s">
        <v>15</v>
      </c>
      <c r="J8563" s="406" t="s">
        <v>1422</v>
      </c>
      <c r="K8563" s="420" t="b">
        <v>0</v>
      </c>
      <c r="L8563" s="406"/>
      <c r="M8563" s="419">
        <v>46202</v>
      </c>
    </row>
    <row r="8564" spans="1:13">
      <c r="A8564" s="418">
        <v>5001</v>
      </c>
      <c r="B8564" s="418">
        <v>410452</v>
      </c>
      <c r="C8564" s="418">
        <v>3000</v>
      </c>
      <c r="D8564" s="406">
        <v>120072026</v>
      </c>
      <c r="E8564" s="406" t="s">
        <v>59</v>
      </c>
      <c r="F8564" s="418">
        <v>194</v>
      </c>
      <c r="G8564" s="419">
        <v>46183</v>
      </c>
      <c r="H8564" s="419">
        <v>46196</v>
      </c>
      <c r="I8564" s="406" t="s">
        <v>15</v>
      </c>
      <c r="J8564" s="406" t="s">
        <v>1422</v>
      </c>
      <c r="K8564" s="420" t="b">
        <v>0</v>
      </c>
      <c r="L8564" s="406"/>
      <c r="M8564" s="419">
        <v>46196</v>
      </c>
    </row>
    <row r="8565" spans="1:13">
      <c r="A8565" s="418">
        <v>5001</v>
      </c>
      <c r="B8565" s="418">
        <v>410452</v>
      </c>
      <c r="C8565" s="418">
        <v>3000</v>
      </c>
      <c r="D8565" s="406">
        <v>120082026</v>
      </c>
      <c r="E8565" s="406" t="s">
        <v>59</v>
      </c>
      <c r="F8565" s="418">
        <v>170</v>
      </c>
      <c r="G8565" s="419">
        <v>46197</v>
      </c>
      <c r="H8565" s="419">
        <v>46202</v>
      </c>
      <c r="I8565" s="406" t="s">
        <v>15</v>
      </c>
      <c r="J8565" s="406" t="s">
        <v>1422</v>
      </c>
      <c r="K8565" s="420" t="b">
        <v>0</v>
      </c>
      <c r="L8565" s="406"/>
      <c r="M8565" s="419">
        <v>46203</v>
      </c>
    </row>
    <row r="8566" spans="1:13">
      <c r="A8566" s="418">
        <v>5001</v>
      </c>
      <c r="B8566" s="418">
        <v>410452</v>
      </c>
      <c r="C8566" s="418">
        <v>3000</v>
      </c>
      <c r="D8566" s="406">
        <v>120092026</v>
      </c>
      <c r="E8566" s="406" t="s">
        <v>59</v>
      </c>
      <c r="F8566" s="418">
        <v>194</v>
      </c>
      <c r="G8566" s="419">
        <v>46189</v>
      </c>
      <c r="H8566" s="419">
        <v>46196</v>
      </c>
      <c r="I8566" s="406" t="s">
        <v>15</v>
      </c>
      <c r="J8566" s="406" t="s">
        <v>1422</v>
      </c>
      <c r="K8566" s="420" t="b">
        <v>0</v>
      </c>
      <c r="L8566" s="406"/>
      <c r="M8566" s="419">
        <v>46197</v>
      </c>
    </row>
    <row r="8567" spans="1:13">
      <c r="A8567" s="418">
        <v>5001</v>
      </c>
      <c r="B8567" s="418">
        <v>410452</v>
      </c>
      <c r="C8567" s="418">
        <v>3000</v>
      </c>
      <c r="D8567" s="406">
        <v>120112026</v>
      </c>
      <c r="E8567" s="406" t="s">
        <v>59</v>
      </c>
      <c r="F8567" s="418">
        <v>194</v>
      </c>
      <c r="G8567" s="419">
        <v>46192</v>
      </c>
      <c r="H8567" s="419">
        <v>46196</v>
      </c>
      <c r="I8567" s="406" t="s">
        <v>15</v>
      </c>
      <c r="J8567" s="406" t="s">
        <v>1422</v>
      </c>
      <c r="K8567" s="420" t="b">
        <v>0</v>
      </c>
      <c r="L8567" s="406"/>
      <c r="M8567" s="419">
        <v>46196</v>
      </c>
    </row>
    <row r="8568" spans="1:13">
      <c r="A8568" s="418">
        <v>2017</v>
      </c>
      <c r="B8568" s="418">
        <v>484629</v>
      </c>
      <c r="C8568" s="418">
        <v>3010</v>
      </c>
      <c r="D8568" s="406">
        <v>12012026</v>
      </c>
      <c r="E8568" s="406" t="s">
        <v>218</v>
      </c>
      <c r="F8568" s="418">
        <v>14</v>
      </c>
      <c r="G8568" s="419">
        <v>46233</v>
      </c>
      <c r="H8568" s="419">
        <v>46239</v>
      </c>
      <c r="I8568" s="406" t="s">
        <v>15</v>
      </c>
      <c r="J8568" s="406" t="s">
        <v>1422</v>
      </c>
      <c r="K8568" s="420" t="b">
        <v>0</v>
      </c>
      <c r="L8568" s="406"/>
      <c r="M8568" s="419">
        <v>46239</v>
      </c>
    </row>
    <row r="8569" spans="1:13">
      <c r="A8569" s="418">
        <v>5001</v>
      </c>
      <c r="B8569" s="418">
        <v>425432</v>
      </c>
      <c r="C8569" s="418">
        <v>3000</v>
      </c>
      <c r="D8569" s="406">
        <v>120152026</v>
      </c>
      <c r="E8569" s="406" t="s">
        <v>763</v>
      </c>
      <c r="F8569" s="418">
        <v>2</v>
      </c>
      <c r="G8569" s="419">
        <v>46206</v>
      </c>
      <c r="H8569" s="419">
        <v>46209</v>
      </c>
      <c r="I8569" s="406" t="s">
        <v>15</v>
      </c>
      <c r="J8569" s="406" t="s">
        <v>1422</v>
      </c>
      <c r="K8569" s="420" t="b">
        <v>0</v>
      </c>
      <c r="L8569" s="406"/>
      <c r="M8569" s="419">
        <v>46211</v>
      </c>
    </row>
    <row r="8570" spans="1:13">
      <c r="A8570" s="418">
        <v>5001</v>
      </c>
      <c r="B8570" s="418">
        <v>471703</v>
      </c>
      <c r="C8570" s="418">
        <v>3000</v>
      </c>
      <c r="D8570" s="406">
        <v>120232026</v>
      </c>
      <c r="E8570" s="406" t="s">
        <v>219</v>
      </c>
      <c r="F8570" s="418">
        <v>1</v>
      </c>
      <c r="G8570" s="419">
        <v>46228</v>
      </c>
      <c r="H8570" s="419">
        <v>46238</v>
      </c>
      <c r="I8570" s="406" t="s">
        <v>15</v>
      </c>
      <c r="J8570" s="406" t="s">
        <v>1422</v>
      </c>
      <c r="K8570" s="420" t="b">
        <v>0</v>
      </c>
      <c r="L8570" s="406"/>
      <c r="M8570" s="419">
        <v>46239</v>
      </c>
    </row>
    <row r="8571" spans="1:13">
      <c r="A8571" s="418">
        <v>5001</v>
      </c>
      <c r="B8571" s="418">
        <v>471703</v>
      </c>
      <c r="C8571" s="418">
        <v>3000</v>
      </c>
      <c r="D8571" s="406">
        <v>120242026</v>
      </c>
      <c r="E8571" s="406" t="s">
        <v>219</v>
      </c>
      <c r="F8571" s="418">
        <v>850</v>
      </c>
      <c r="G8571" s="419">
        <v>46246</v>
      </c>
      <c r="H8571" s="419">
        <v>46252</v>
      </c>
      <c r="I8571" s="406" t="s">
        <v>15</v>
      </c>
      <c r="J8571" s="406" t="s">
        <v>1422</v>
      </c>
      <c r="K8571" s="420" t="b">
        <v>0</v>
      </c>
      <c r="L8571" s="406"/>
      <c r="M8571" s="419">
        <v>46261</v>
      </c>
    </row>
    <row r="8572" spans="1:13">
      <c r="A8572" s="418">
        <v>5001</v>
      </c>
      <c r="B8572" s="418">
        <v>471703</v>
      </c>
      <c r="C8572" s="418">
        <v>3000</v>
      </c>
      <c r="D8572" s="406">
        <v>120252026</v>
      </c>
      <c r="E8572" s="406" t="s">
        <v>219</v>
      </c>
      <c r="F8572" s="418">
        <v>1</v>
      </c>
      <c r="G8572" s="419">
        <v>46192</v>
      </c>
      <c r="H8572" s="419">
        <v>46193</v>
      </c>
      <c r="I8572" s="406" t="s">
        <v>15</v>
      </c>
      <c r="J8572" s="406" t="s">
        <v>1422</v>
      </c>
      <c r="K8572" s="420" t="b">
        <v>0</v>
      </c>
      <c r="L8572" s="406"/>
      <c r="M8572" s="419">
        <v>46204</v>
      </c>
    </row>
    <row r="8573" spans="1:13">
      <c r="A8573" s="418">
        <v>2017</v>
      </c>
      <c r="B8573" s="418">
        <v>484629</v>
      </c>
      <c r="C8573" s="418">
        <v>3010</v>
      </c>
      <c r="D8573" s="406">
        <v>12032026</v>
      </c>
      <c r="E8573" s="406" t="s">
        <v>218</v>
      </c>
      <c r="F8573" s="418">
        <v>560</v>
      </c>
      <c r="G8573" s="419">
        <v>46233</v>
      </c>
      <c r="H8573" s="419">
        <v>46239</v>
      </c>
      <c r="I8573" s="406" t="s">
        <v>15</v>
      </c>
      <c r="J8573" s="406" t="s">
        <v>1422</v>
      </c>
      <c r="K8573" s="420" t="b">
        <v>0</v>
      </c>
      <c r="L8573" s="406"/>
      <c r="M8573" s="419">
        <v>46239</v>
      </c>
    </row>
    <row r="8574" spans="1:13">
      <c r="A8574" s="418">
        <v>5001</v>
      </c>
      <c r="B8574" s="418">
        <v>425452</v>
      </c>
      <c r="C8574" s="418">
        <v>3000</v>
      </c>
      <c r="D8574" s="406">
        <v>120382026</v>
      </c>
      <c r="E8574" s="406" t="s">
        <v>222</v>
      </c>
      <c r="F8574" s="418">
        <v>6</v>
      </c>
      <c r="G8574" s="419">
        <v>46255</v>
      </c>
      <c r="H8574" s="419">
        <v>46258</v>
      </c>
      <c r="I8574" s="406" t="s">
        <v>15</v>
      </c>
      <c r="J8574" s="406" t="s">
        <v>1422</v>
      </c>
      <c r="K8574" s="420" t="b">
        <v>0</v>
      </c>
      <c r="L8574" s="406"/>
      <c r="M8574" s="419">
        <v>46260</v>
      </c>
    </row>
    <row r="8575" spans="1:13">
      <c r="A8575" s="418">
        <v>5001</v>
      </c>
      <c r="B8575" s="418">
        <v>408606</v>
      </c>
      <c r="C8575" s="418">
        <v>3000</v>
      </c>
      <c r="D8575" s="406">
        <v>120402026</v>
      </c>
      <c r="E8575" s="406" t="s">
        <v>454</v>
      </c>
      <c r="F8575" s="418">
        <v>600</v>
      </c>
      <c r="G8575" s="419">
        <v>46190</v>
      </c>
      <c r="H8575" s="419">
        <v>46200</v>
      </c>
      <c r="I8575" s="406" t="s">
        <v>15</v>
      </c>
      <c r="J8575" s="406" t="s">
        <v>1422</v>
      </c>
      <c r="K8575" s="420" t="b">
        <v>0</v>
      </c>
      <c r="L8575" s="406"/>
      <c r="M8575" s="419">
        <v>46200</v>
      </c>
    </row>
    <row r="8576" spans="1:13">
      <c r="A8576" s="418">
        <v>2017</v>
      </c>
      <c r="B8576" s="418">
        <v>476939</v>
      </c>
      <c r="C8576" s="418">
        <v>3010</v>
      </c>
      <c r="D8576" s="406">
        <v>12042025</v>
      </c>
      <c r="E8576" s="406" t="s">
        <v>1184</v>
      </c>
      <c r="F8576" s="418">
        <v>200</v>
      </c>
      <c r="G8576" s="419">
        <v>46205</v>
      </c>
      <c r="H8576" s="419">
        <v>46210</v>
      </c>
      <c r="I8576" s="406" t="s">
        <v>15</v>
      </c>
      <c r="J8576" s="406" t="s">
        <v>1422</v>
      </c>
      <c r="K8576" s="420" t="b">
        <v>0</v>
      </c>
      <c r="L8576" s="406"/>
      <c r="M8576" s="419">
        <v>46210</v>
      </c>
    </row>
    <row r="8577" spans="1:13">
      <c r="A8577" s="418">
        <v>5001</v>
      </c>
      <c r="B8577" s="418">
        <v>410044</v>
      </c>
      <c r="C8577" s="418">
        <v>3000</v>
      </c>
      <c r="D8577" s="406">
        <v>120422026</v>
      </c>
      <c r="E8577" s="406" t="s">
        <v>633</v>
      </c>
      <c r="F8577" s="418">
        <v>3</v>
      </c>
      <c r="G8577" s="419">
        <v>46195</v>
      </c>
      <c r="H8577" s="419">
        <v>46198</v>
      </c>
      <c r="I8577" s="406" t="s">
        <v>15</v>
      </c>
      <c r="J8577" s="406" t="s">
        <v>1422</v>
      </c>
      <c r="K8577" s="420" t="b">
        <v>0</v>
      </c>
      <c r="L8577" s="406"/>
      <c r="M8577" s="419">
        <v>46198</v>
      </c>
    </row>
    <row r="8578" spans="1:13">
      <c r="A8578" s="418">
        <v>5001</v>
      </c>
      <c r="B8578" s="418">
        <v>410044</v>
      </c>
      <c r="C8578" s="418">
        <v>3000</v>
      </c>
      <c r="D8578" s="406">
        <v>120432026</v>
      </c>
      <c r="E8578" s="406" t="s">
        <v>633</v>
      </c>
      <c r="F8578" s="418">
        <v>2</v>
      </c>
      <c r="G8578" s="419">
        <v>46192</v>
      </c>
      <c r="H8578" s="419">
        <v>46198</v>
      </c>
      <c r="I8578" s="406" t="s">
        <v>15</v>
      </c>
      <c r="J8578" s="406" t="s">
        <v>1422</v>
      </c>
      <c r="K8578" s="420" t="b">
        <v>0</v>
      </c>
      <c r="L8578" s="406"/>
      <c r="M8578" s="419">
        <v>46198</v>
      </c>
    </row>
    <row r="8579" spans="1:13">
      <c r="A8579" s="418">
        <v>5001</v>
      </c>
      <c r="B8579" s="418">
        <v>477935</v>
      </c>
      <c r="C8579" s="418">
        <v>3000</v>
      </c>
      <c r="D8579" s="406">
        <v>120462026</v>
      </c>
      <c r="E8579" s="406" t="s">
        <v>857</v>
      </c>
      <c r="F8579" s="418">
        <v>555</v>
      </c>
      <c r="G8579" s="419">
        <v>46189</v>
      </c>
      <c r="H8579" s="419">
        <v>46198</v>
      </c>
      <c r="I8579" s="406" t="s">
        <v>15</v>
      </c>
      <c r="J8579" s="406" t="s">
        <v>1422</v>
      </c>
      <c r="K8579" s="420" t="b">
        <v>0</v>
      </c>
      <c r="L8579" s="406"/>
      <c r="M8579" s="419">
        <v>46199</v>
      </c>
    </row>
    <row r="8580" spans="1:13">
      <c r="A8580" s="418">
        <v>5001</v>
      </c>
      <c r="B8580" s="418">
        <v>477935</v>
      </c>
      <c r="C8580" s="418">
        <v>3000</v>
      </c>
      <c r="D8580" s="406">
        <v>120472026</v>
      </c>
      <c r="E8580" s="406" t="s">
        <v>857</v>
      </c>
      <c r="F8580" s="418">
        <v>475</v>
      </c>
      <c r="G8580" s="419">
        <v>46190</v>
      </c>
      <c r="H8580" s="419">
        <v>46198</v>
      </c>
      <c r="I8580" s="406" t="s">
        <v>15</v>
      </c>
      <c r="J8580" s="406" t="s">
        <v>1422</v>
      </c>
      <c r="K8580" s="420" t="b">
        <v>0</v>
      </c>
      <c r="L8580" s="406"/>
      <c r="M8580" s="419">
        <v>46199</v>
      </c>
    </row>
    <row r="8581" spans="1:13">
      <c r="A8581" s="418">
        <v>5001</v>
      </c>
      <c r="B8581" s="418">
        <v>438090</v>
      </c>
      <c r="C8581" s="418">
        <v>3000</v>
      </c>
      <c r="D8581" s="406">
        <v>120482026</v>
      </c>
      <c r="E8581" s="406" t="s">
        <v>330</v>
      </c>
      <c r="F8581" s="418">
        <v>510</v>
      </c>
      <c r="G8581" s="419">
        <v>46193</v>
      </c>
      <c r="H8581" s="419">
        <v>46198</v>
      </c>
      <c r="I8581" s="406" t="s">
        <v>15</v>
      </c>
      <c r="J8581" s="406" t="s">
        <v>1422</v>
      </c>
      <c r="K8581" s="420" t="b">
        <v>0</v>
      </c>
      <c r="L8581" s="406"/>
      <c r="M8581" s="419">
        <v>46198</v>
      </c>
    </row>
    <row r="8582" spans="1:13">
      <c r="A8582" s="418">
        <v>5001</v>
      </c>
      <c r="B8582" s="418">
        <v>404584</v>
      </c>
      <c r="C8582" s="418">
        <v>3000</v>
      </c>
      <c r="D8582" s="406">
        <v>120512026</v>
      </c>
      <c r="E8582" s="406" t="s">
        <v>358</v>
      </c>
      <c r="F8582" s="418">
        <v>2</v>
      </c>
      <c r="G8582" s="419">
        <v>46184</v>
      </c>
      <c r="H8582" s="419">
        <v>46196</v>
      </c>
      <c r="I8582" s="406" t="s">
        <v>15</v>
      </c>
      <c r="J8582" s="406" t="s">
        <v>1422</v>
      </c>
      <c r="K8582" s="420" t="b">
        <v>0</v>
      </c>
      <c r="L8582" s="406"/>
      <c r="M8582" s="419">
        <v>46197</v>
      </c>
    </row>
    <row r="8583" spans="1:13">
      <c r="A8583" s="418">
        <v>2017</v>
      </c>
      <c r="B8583" s="418">
        <v>461521</v>
      </c>
      <c r="C8583" s="418">
        <v>3010</v>
      </c>
      <c r="D8583" s="406">
        <v>12052026</v>
      </c>
      <c r="E8583" s="406" t="s">
        <v>233</v>
      </c>
      <c r="F8583" s="418">
        <v>125</v>
      </c>
      <c r="G8583" s="419">
        <v>46268</v>
      </c>
      <c r="H8583" s="419">
        <v>46273</v>
      </c>
      <c r="I8583" s="406" t="s">
        <v>15</v>
      </c>
      <c r="J8583" s="406" t="s">
        <v>1422</v>
      </c>
      <c r="K8583" s="420" t="b">
        <v>0</v>
      </c>
      <c r="L8583" s="406"/>
      <c r="M8583" s="419">
        <v>46273</v>
      </c>
    </row>
    <row r="8584" spans="1:13">
      <c r="A8584" s="418">
        <v>5001</v>
      </c>
      <c r="B8584" s="418">
        <v>438040</v>
      </c>
      <c r="C8584" s="418">
        <v>3000</v>
      </c>
      <c r="D8584" s="406">
        <v>120542026</v>
      </c>
      <c r="E8584" s="406" t="s">
        <v>968</v>
      </c>
      <c r="F8584" s="418">
        <v>91</v>
      </c>
      <c r="G8584" s="419">
        <v>46184</v>
      </c>
      <c r="H8584" s="419">
        <v>46189</v>
      </c>
      <c r="I8584" s="406" t="s">
        <v>15</v>
      </c>
      <c r="J8584" s="406" t="s">
        <v>1422</v>
      </c>
      <c r="K8584" s="420" t="b">
        <v>0</v>
      </c>
      <c r="L8584" s="406"/>
      <c r="M8584" s="419">
        <v>46189</v>
      </c>
    </row>
    <row r="8585" spans="1:13">
      <c r="A8585" s="418">
        <v>5001</v>
      </c>
      <c r="B8585" s="418">
        <v>416521</v>
      </c>
      <c r="C8585" s="418">
        <v>3000</v>
      </c>
      <c r="D8585" s="406">
        <v>120552026</v>
      </c>
      <c r="E8585" s="406" t="s">
        <v>407</v>
      </c>
      <c r="F8585" s="418">
        <v>270</v>
      </c>
      <c r="G8585" s="419">
        <v>46221</v>
      </c>
      <c r="H8585" s="419">
        <v>46223</v>
      </c>
      <c r="I8585" s="406" t="s">
        <v>15</v>
      </c>
      <c r="J8585" s="406" t="s">
        <v>1422</v>
      </c>
      <c r="K8585" s="420" t="b">
        <v>0</v>
      </c>
      <c r="L8585" s="406"/>
      <c r="M8585" s="419">
        <v>46223</v>
      </c>
    </row>
    <row r="8586" spans="1:13">
      <c r="A8586" s="418">
        <v>5001</v>
      </c>
      <c r="B8586" s="418">
        <v>461242</v>
      </c>
      <c r="C8586" s="418">
        <v>3000</v>
      </c>
      <c r="D8586" s="406">
        <v>120572026</v>
      </c>
      <c r="E8586" s="406" t="s">
        <v>492</v>
      </c>
      <c r="F8586" s="418">
        <v>6</v>
      </c>
      <c r="G8586" s="419">
        <v>46184</v>
      </c>
      <c r="H8586" s="419">
        <v>46186</v>
      </c>
      <c r="I8586" s="406" t="s">
        <v>15</v>
      </c>
      <c r="J8586" s="406" t="s">
        <v>1422</v>
      </c>
      <c r="K8586" s="420" t="b">
        <v>0</v>
      </c>
      <c r="L8586" s="406"/>
      <c r="M8586" s="419">
        <v>46186</v>
      </c>
    </row>
    <row r="8587" spans="1:13">
      <c r="A8587" s="418">
        <v>5001</v>
      </c>
      <c r="B8587" s="418">
        <v>465514</v>
      </c>
      <c r="C8587" s="418">
        <v>3000</v>
      </c>
      <c r="D8587" s="406">
        <v>120582026</v>
      </c>
      <c r="E8587" s="406" t="s">
        <v>412</v>
      </c>
      <c r="F8587" s="418">
        <v>20</v>
      </c>
      <c r="G8587" s="419">
        <v>46191</v>
      </c>
      <c r="H8587" s="419">
        <v>46197</v>
      </c>
      <c r="I8587" s="406" t="s">
        <v>15</v>
      </c>
      <c r="J8587" s="406" t="s">
        <v>1422</v>
      </c>
      <c r="K8587" s="420" t="b">
        <v>0</v>
      </c>
      <c r="L8587" s="406"/>
      <c r="M8587" s="419">
        <v>46197</v>
      </c>
    </row>
    <row r="8588" spans="1:13">
      <c r="A8588" s="418">
        <v>5001</v>
      </c>
      <c r="B8588" s="418">
        <v>449768</v>
      </c>
      <c r="C8588" s="418">
        <v>3000</v>
      </c>
      <c r="D8588" s="406">
        <v>120592026</v>
      </c>
      <c r="E8588" s="406" t="s">
        <v>545</v>
      </c>
      <c r="F8588" s="418">
        <v>13</v>
      </c>
      <c r="G8588" s="419">
        <v>46188</v>
      </c>
      <c r="H8588" s="419">
        <v>46191</v>
      </c>
      <c r="I8588" s="406" t="s">
        <v>15</v>
      </c>
      <c r="J8588" s="406" t="s">
        <v>1422</v>
      </c>
      <c r="K8588" s="420" t="b">
        <v>0</v>
      </c>
      <c r="L8588" s="406"/>
      <c r="M8588" s="419">
        <v>46191</v>
      </c>
    </row>
    <row r="8589" spans="1:13">
      <c r="A8589" s="418">
        <v>5001</v>
      </c>
      <c r="B8589" s="418">
        <v>454992</v>
      </c>
      <c r="C8589" s="418">
        <v>3000</v>
      </c>
      <c r="D8589" s="406">
        <v>120612026</v>
      </c>
      <c r="E8589" s="406" t="s">
        <v>599</v>
      </c>
      <c r="F8589" s="418">
        <v>400</v>
      </c>
      <c r="G8589" s="419">
        <v>46189</v>
      </c>
      <c r="H8589" s="419">
        <v>46198</v>
      </c>
      <c r="I8589" s="406" t="s">
        <v>15</v>
      </c>
      <c r="J8589" s="406" t="s">
        <v>1422</v>
      </c>
      <c r="K8589" s="420" t="b">
        <v>0</v>
      </c>
      <c r="L8589" s="406"/>
      <c r="M8589" s="419">
        <v>46198</v>
      </c>
    </row>
    <row r="8590" spans="1:13">
      <c r="A8590" s="418">
        <v>2017</v>
      </c>
      <c r="B8590" s="418">
        <v>476944</v>
      </c>
      <c r="C8590" s="418">
        <v>3010</v>
      </c>
      <c r="D8590" s="406">
        <v>12062026</v>
      </c>
      <c r="E8590" s="406" t="s">
        <v>704</v>
      </c>
      <c r="F8590" s="418">
        <v>55</v>
      </c>
      <c r="G8590" s="419">
        <v>46224</v>
      </c>
      <c r="H8590" s="419">
        <v>46230</v>
      </c>
      <c r="I8590" s="406" t="s">
        <v>15</v>
      </c>
      <c r="J8590" s="406" t="s">
        <v>1422</v>
      </c>
      <c r="K8590" s="420" t="b">
        <v>0</v>
      </c>
      <c r="L8590" s="406"/>
      <c r="M8590" s="419">
        <v>46230</v>
      </c>
    </row>
    <row r="8591" spans="1:13">
      <c r="A8591" s="418">
        <v>2017</v>
      </c>
      <c r="B8591" s="418">
        <v>461287</v>
      </c>
      <c r="C8591" s="418">
        <v>3010</v>
      </c>
      <c r="D8591" s="406">
        <v>12082026</v>
      </c>
      <c r="E8591" s="406" t="s">
        <v>553</v>
      </c>
      <c r="F8591" s="418">
        <v>20</v>
      </c>
      <c r="G8591" s="419">
        <v>46228</v>
      </c>
      <c r="H8591" s="419">
        <v>46231</v>
      </c>
      <c r="I8591" s="406" t="s">
        <v>15</v>
      </c>
      <c r="J8591" s="406" t="s">
        <v>1422</v>
      </c>
      <c r="K8591" s="420" t="b">
        <v>0</v>
      </c>
      <c r="L8591" s="406"/>
      <c r="M8591" s="419">
        <v>46231</v>
      </c>
    </row>
    <row r="8592" spans="1:13">
      <c r="A8592" s="418">
        <v>5001</v>
      </c>
      <c r="B8592" s="418">
        <v>480736</v>
      </c>
      <c r="C8592" s="418">
        <v>3000</v>
      </c>
      <c r="D8592" s="406">
        <v>120862025</v>
      </c>
      <c r="E8592" s="406" t="s">
        <v>1443</v>
      </c>
      <c r="F8592" s="418">
        <v>1</v>
      </c>
      <c r="G8592" s="419">
        <v>46143</v>
      </c>
      <c r="H8592" s="419">
        <v>46156</v>
      </c>
      <c r="I8592" s="406" t="s">
        <v>15</v>
      </c>
      <c r="J8592" s="406" t="s">
        <v>1422</v>
      </c>
      <c r="K8592" s="420" t="b">
        <v>0</v>
      </c>
      <c r="L8592" s="406" t="s">
        <v>17</v>
      </c>
      <c r="M8592" s="419">
        <v>46157</v>
      </c>
    </row>
    <row r="8593" spans="1:13">
      <c r="A8593" s="418">
        <v>2017</v>
      </c>
      <c r="B8593" s="418">
        <v>461287</v>
      </c>
      <c r="C8593" s="418">
        <v>3010</v>
      </c>
      <c r="D8593" s="406">
        <v>12092026</v>
      </c>
      <c r="E8593" s="406" t="s">
        <v>553</v>
      </c>
      <c r="F8593" s="418">
        <v>40</v>
      </c>
      <c r="G8593" s="419">
        <v>46210</v>
      </c>
      <c r="H8593" s="419">
        <v>46217</v>
      </c>
      <c r="I8593" s="406" t="s">
        <v>15</v>
      </c>
      <c r="J8593" s="406" t="s">
        <v>1422</v>
      </c>
      <c r="K8593" s="420" t="b">
        <v>0</v>
      </c>
      <c r="L8593" s="406"/>
      <c r="M8593" s="419">
        <v>46217</v>
      </c>
    </row>
    <row r="8594" spans="1:13">
      <c r="A8594" s="418">
        <v>5001</v>
      </c>
      <c r="B8594" s="418">
        <v>210201</v>
      </c>
      <c r="C8594" s="418">
        <v>3000</v>
      </c>
      <c r="D8594" s="406">
        <v>121022026</v>
      </c>
      <c r="E8594" s="406" t="s">
        <v>795</v>
      </c>
      <c r="F8594" s="418">
        <v>2</v>
      </c>
      <c r="G8594" s="419">
        <v>46213</v>
      </c>
      <c r="H8594" s="419">
        <v>46219</v>
      </c>
      <c r="I8594" s="406" t="s">
        <v>15</v>
      </c>
      <c r="J8594" s="406" t="s">
        <v>1422</v>
      </c>
      <c r="K8594" s="420" t="b">
        <v>0</v>
      </c>
      <c r="L8594" s="406"/>
      <c r="M8594" s="419">
        <v>46225</v>
      </c>
    </row>
    <row r="8595" spans="1:13">
      <c r="A8595" s="418">
        <v>5001</v>
      </c>
      <c r="B8595" s="418">
        <v>473180</v>
      </c>
      <c r="C8595" s="418">
        <v>3000</v>
      </c>
      <c r="D8595" s="406">
        <v>121042026</v>
      </c>
      <c r="E8595" s="406" t="s">
        <v>209</v>
      </c>
      <c r="F8595" s="418">
        <v>900</v>
      </c>
      <c r="G8595" s="419">
        <v>46217</v>
      </c>
      <c r="H8595" s="419">
        <v>46225</v>
      </c>
      <c r="I8595" s="406" t="s">
        <v>15</v>
      </c>
      <c r="J8595" s="406" t="s">
        <v>1422</v>
      </c>
      <c r="K8595" s="420" t="b">
        <v>0</v>
      </c>
      <c r="L8595" s="406"/>
      <c r="M8595" s="419">
        <v>46226</v>
      </c>
    </row>
    <row r="8596" spans="1:13">
      <c r="A8596" s="418">
        <v>5001</v>
      </c>
      <c r="B8596" s="418">
        <v>473180</v>
      </c>
      <c r="C8596" s="418">
        <v>3000</v>
      </c>
      <c r="D8596" s="406">
        <v>121052026</v>
      </c>
      <c r="E8596" s="406" t="s">
        <v>209</v>
      </c>
      <c r="F8596" s="418">
        <v>450</v>
      </c>
      <c r="G8596" s="419">
        <v>46216</v>
      </c>
      <c r="H8596" s="419">
        <v>46225</v>
      </c>
      <c r="I8596" s="406" t="s">
        <v>15</v>
      </c>
      <c r="J8596" s="406" t="s">
        <v>1422</v>
      </c>
      <c r="K8596" s="420" t="b">
        <v>0</v>
      </c>
      <c r="L8596" s="406"/>
      <c r="M8596" s="419">
        <v>46226</v>
      </c>
    </row>
    <row r="8597" spans="1:13">
      <c r="A8597" s="418">
        <v>5001</v>
      </c>
      <c r="B8597" s="418">
        <v>438002</v>
      </c>
      <c r="C8597" s="418">
        <v>3000</v>
      </c>
      <c r="D8597" s="406">
        <v>121092026</v>
      </c>
      <c r="E8597" s="406" t="s">
        <v>897</v>
      </c>
      <c r="F8597" s="418">
        <v>199</v>
      </c>
      <c r="G8597" s="419">
        <v>46193</v>
      </c>
      <c r="H8597" s="419">
        <v>46195</v>
      </c>
      <c r="I8597" s="406" t="s">
        <v>15</v>
      </c>
      <c r="J8597" s="406" t="s">
        <v>1422</v>
      </c>
      <c r="K8597" s="420" t="b">
        <v>0</v>
      </c>
      <c r="L8597" s="406"/>
      <c r="M8597" s="419">
        <v>46198</v>
      </c>
    </row>
    <row r="8598" spans="1:13">
      <c r="A8598" s="418">
        <v>2017</v>
      </c>
      <c r="B8598" s="418">
        <v>461289</v>
      </c>
      <c r="C8598" s="418">
        <v>3010</v>
      </c>
      <c r="D8598" s="406">
        <v>12112026</v>
      </c>
      <c r="E8598" s="406" t="s">
        <v>659</v>
      </c>
      <c r="F8598" s="418">
        <v>544</v>
      </c>
      <c r="G8598" s="419">
        <v>46221</v>
      </c>
      <c r="H8598" s="419">
        <v>46226</v>
      </c>
      <c r="I8598" s="406" t="s">
        <v>15</v>
      </c>
      <c r="J8598" s="406" t="s">
        <v>1422</v>
      </c>
      <c r="K8598" s="420" t="b">
        <v>0</v>
      </c>
      <c r="L8598" s="406"/>
      <c r="M8598" s="419">
        <v>46227</v>
      </c>
    </row>
    <row r="8599" spans="1:13">
      <c r="A8599" s="418">
        <v>5001</v>
      </c>
      <c r="B8599" s="418">
        <v>424171</v>
      </c>
      <c r="C8599" s="418">
        <v>3000</v>
      </c>
      <c r="D8599" s="406">
        <v>121122026</v>
      </c>
      <c r="E8599" s="406" t="s">
        <v>120</v>
      </c>
      <c r="F8599" s="418">
        <v>150</v>
      </c>
      <c r="G8599" s="419">
        <v>46193</v>
      </c>
      <c r="H8599" s="419">
        <v>46198</v>
      </c>
      <c r="I8599" s="406" t="s">
        <v>15</v>
      </c>
      <c r="J8599" s="406" t="s">
        <v>1422</v>
      </c>
      <c r="K8599" s="420" t="b">
        <v>0</v>
      </c>
      <c r="L8599" s="406"/>
      <c r="M8599" s="419">
        <v>46199</v>
      </c>
    </row>
    <row r="8600" spans="1:13">
      <c r="A8600" s="418">
        <v>5001</v>
      </c>
      <c r="B8600" s="418">
        <v>471147</v>
      </c>
      <c r="C8600" s="418">
        <v>3000</v>
      </c>
      <c r="D8600" s="406">
        <v>121142026</v>
      </c>
      <c r="E8600" s="406" t="s">
        <v>647</v>
      </c>
      <c r="F8600" s="418">
        <v>235</v>
      </c>
      <c r="G8600" s="419">
        <v>46211</v>
      </c>
      <c r="H8600" s="419">
        <v>46213</v>
      </c>
      <c r="I8600" s="406" t="s">
        <v>15</v>
      </c>
      <c r="J8600" s="406" t="s">
        <v>1422</v>
      </c>
      <c r="K8600" s="420" t="b">
        <v>0</v>
      </c>
      <c r="L8600" s="406"/>
      <c r="M8600" s="419">
        <v>46216</v>
      </c>
    </row>
    <row r="8601" spans="1:13">
      <c r="A8601" s="418">
        <v>5001</v>
      </c>
      <c r="B8601" s="418">
        <v>473575</v>
      </c>
      <c r="C8601" s="418">
        <v>3000</v>
      </c>
      <c r="D8601" s="406">
        <v>121162026</v>
      </c>
      <c r="E8601" s="406" t="s">
        <v>1444</v>
      </c>
      <c r="F8601" s="418">
        <v>430</v>
      </c>
      <c r="G8601" s="419">
        <v>46193</v>
      </c>
      <c r="H8601" s="419">
        <v>46198</v>
      </c>
      <c r="I8601" s="406" t="s">
        <v>15</v>
      </c>
      <c r="J8601" s="406" t="s">
        <v>1422</v>
      </c>
      <c r="K8601" s="420" t="b">
        <v>0</v>
      </c>
      <c r="L8601" s="406"/>
      <c r="M8601" s="419">
        <v>46198</v>
      </c>
    </row>
    <row r="8602" spans="1:13">
      <c r="A8602" s="418">
        <v>5001</v>
      </c>
      <c r="B8602" s="418">
        <v>438129</v>
      </c>
      <c r="C8602" s="418">
        <v>3000</v>
      </c>
      <c r="D8602" s="406">
        <v>121172026</v>
      </c>
      <c r="E8602" s="406" t="s">
        <v>534</v>
      </c>
      <c r="F8602" s="418">
        <v>240</v>
      </c>
      <c r="G8602" s="419">
        <v>46212</v>
      </c>
      <c r="H8602" s="419">
        <v>46217</v>
      </c>
      <c r="I8602" s="406" t="s">
        <v>15</v>
      </c>
      <c r="J8602" s="406" t="s">
        <v>1422</v>
      </c>
      <c r="K8602" s="420" t="b">
        <v>0</v>
      </c>
      <c r="L8602" s="406"/>
      <c r="M8602" s="419">
        <v>46217</v>
      </c>
    </row>
    <row r="8603" spans="1:13">
      <c r="A8603" s="418">
        <v>5001</v>
      </c>
      <c r="B8603" s="418">
        <v>425414</v>
      </c>
      <c r="C8603" s="418">
        <v>3000</v>
      </c>
      <c r="D8603" s="406">
        <v>121182026</v>
      </c>
      <c r="E8603" s="406" t="s">
        <v>481</v>
      </c>
      <c r="F8603" s="418">
        <v>90</v>
      </c>
      <c r="G8603" s="419">
        <v>46193</v>
      </c>
      <c r="H8603" s="419">
        <v>46200</v>
      </c>
      <c r="I8603" s="406" t="s">
        <v>15</v>
      </c>
      <c r="J8603" s="406" t="s">
        <v>1422</v>
      </c>
      <c r="K8603" s="420" t="b">
        <v>0</v>
      </c>
      <c r="L8603" s="406"/>
      <c r="M8603" s="419">
        <v>46202</v>
      </c>
    </row>
    <row r="8604" spans="1:13">
      <c r="A8604" s="418">
        <v>5001</v>
      </c>
      <c r="B8604" s="418">
        <v>459976</v>
      </c>
      <c r="C8604" s="418">
        <v>3000</v>
      </c>
      <c r="D8604" s="406">
        <v>121212026</v>
      </c>
      <c r="E8604" s="406" t="s">
        <v>1445</v>
      </c>
      <c r="F8604" s="418">
        <v>190</v>
      </c>
      <c r="G8604" s="419">
        <v>46258</v>
      </c>
      <c r="H8604" s="419">
        <v>46273</v>
      </c>
      <c r="I8604" s="406" t="s">
        <v>1126</v>
      </c>
      <c r="J8604" s="406" t="s">
        <v>1422</v>
      </c>
      <c r="K8604" s="420" t="b">
        <v>0</v>
      </c>
      <c r="L8604" s="406"/>
      <c r="M8604" s="406"/>
    </row>
    <row r="8605" spans="1:13">
      <c r="A8605" s="418">
        <v>2017</v>
      </c>
      <c r="B8605" s="418">
        <v>454934</v>
      </c>
      <c r="C8605" s="418">
        <v>3010</v>
      </c>
      <c r="D8605" s="406">
        <v>12122026</v>
      </c>
      <c r="E8605" s="406" t="s">
        <v>438</v>
      </c>
      <c r="F8605" s="418">
        <v>580</v>
      </c>
      <c r="G8605" s="419">
        <v>46220</v>
      </c>
      <c r="H8605" s="419">
        <v>46225</v>
      </c>
      <c r="I8605" s="406" t="s">
        <v>15</v>
      </c>
      <c r="J8605" s="406" t="s">
        <v>1422</v>
      </c>
      <c r="K8605" s="420" t="b">
        <v>0</v>
      </c>
      <c r="L8605" s="406"/>
      <c r="M8605" s="419">
        <v>46226</v>
      </c>
    </row>
    <row r="8606" spans="1:13">
      <c r="A8606" s="418">
        <v>5001</v>
      </c>
      <c r="B8606" s="418">
        <v>459562</v>
      </c>
      <c r="C8606" s="418">
        <v>3000</v>
      </c>
      <c r="D8606" s="406">
        <v>121232026</v>
      </c>
      <c r="E8606" s="406" t="s">
        <v>585</v>
      </c>
      <c r="F8606" s="418">
        <v>400</v>
      </c>
      <c r="G8606" s="419">
        <v>46192</v>
      </c>
      <c r="H8606" s="419">
        <v>46210</v>
      </c>
      <c r="I8606" s="406" t="s">
        <v>15</v>
      </c>
      <c r="J8606" s="406" t="s">
        <v>1422</v>
      </c>
      <c r="K8606" s="420" t="b">
        <v>0</v>
      </c>
      <c r="L8606" s="406"/>
      <c r="M8606" s="419">
        <v>46219</v>
      </c>
    </row>
    <row r="8607" spans="1:13">
      <c r="A8607" s="418">
        <v>5001</v>
      </c>
      <c r="B8607" s="418">
        <v>423829</v>
      </c>
      <c r="C8607" s="418">
        <v>3000</v>
      </c>
      <c r="D8607" s="406">
        <v>121262026</v>
      </c>
      <c r="E8607" s="406" t="s">
        <v>1109</v>
      </c>
      <c r="F8607" s="418">
        <v>708</v>
      </c>
      <c r="G8607" s="419">
        <v>46188</v>
      </c>
      <c r="H8607" s="419">
        <v>46191</v>
      </c>
      <c r="I8607" s="406" t="s">
        <v>15</v>
      </c>
      <c r="J8607" s="406" t="s">
        <v>1422</v>
      </c>
      <c r="K8607" s="420" t="b">
        <v>0</v>
      </c>
      <c r="L8607" s="406"/>
      <c r="M8607" s="419">
        <v>46193</v>
      </c>
    </row>
    <row r="8608" spans="1:13">
      <c r="A8608" s="418">
        <v>5001</v>
      </c>
      <c r="B8608" s="418">
        <v>453081</v>
      </c>
      <c r="C8608" s="418">
        <v>3000</v>
      </c>
      <c r="D8608" s="406">
        <v>121272026</v>
      </c>
      <c r="E8608" s="406" t="s">
        <v>499</v>
      </c>
      <c r="F8608" s="418">
        <v>252</v>
      </c>
      <c r="G8608" s="419">
        <v>46183</v>
      </c>
      <c r="H8608" s="419">
        <v>46192</v>
      </c>
      <c r="I8608" s="406" t="s">
        <v>15</v>
      </c>
      <c r="J8608" s="406" t="s">
        <v>1422</v>
      </c>
      <c r="K8608" s="420" t="b">
        <v>0</v>
      </c>
      <c r="L8608" s="406"/>
      <c r="M8608" s="419">
        <v>46192</v>
      </c>
    </row>
    <row r="8609" spans="1:13">
      <c r="A8609" s="418">
        <v>5001</v>
      </c>
      <c r="B8609" s="418">
        <v>425438</v>
      </c>
      <c r="C8609" s="418">
        <v>3000</v>
      </c>
      <c r="D8609" s="406">
        <v>121402026</v>
      </c>
      <c r="E8609" s="406" t="s">
        <v>725</v>
      </c>
      <c r="F8609" s="418">
        <v>25</v>
      </c>
      <c r="G8609" s="419">
        <v>46205</v>
      </c>
      <c r="H8609" s="419">
        <v>46211</v>
      </c>
      <c r="I8609" s="406" t="s">
        <v>15</v>
      </c>
      <c r="J8609" s="406" t="s">
        <v>1422</v>
      </c>
      <c r="K8609" s="420" t="b">
        <v>0</v>
      </c>
      <c r="L8609" s="406"/>
      <c r="M8609" s="419">
        <v>46211</v>
      </c>
    </row>
    <row r="8610" spans="1:13">
      <c r="A8610" s="418">
        <v>5001</v>
      </c>
      <c r="B8610" s="418">
        <v>425438</v>
      </c>
      <c r="C8610" s="418">
        <v>3000</v>
      </c>
      <c r="D8610" s="406">
        <v>121412026</v>
      </c>
      <c r="E8610" s="406" t="s">
        <v>725</v>
      </c>
      <c r="F8610" s="418">
        <v>25</v>
      </c>
      <c r="G8610" s="419">
        <v>46188</v>
      </c>
      <c r="H8610" s="419">
        <v>46211</v>
      </c>
      <c r="I8610" s="406" t="s">
        <v>15</v>
      </c>
      <c r="J8610" s="406" t="s">
        <v>1422</v>
      </c>
      <c r="K8610" s="420" t="b">
        <v>0</v>
      </c>
      <c r="L8610" s="406"/>
      <c r="M8610" s="419">
        <v>46211</v>
      </c>
    </row>
    <row r="8611" spans="1:13">
      <c r="A8611" s="418">
        <v>5001</v>
      </c>
      <c r="B8611" s="418">
        <v>410036</v>
      </c>
      <c r="C8611" s="418">
        <v>3000</v>
      </c>
      <c r="D8611" s="406">
        <v>121472026</v>
      </c>
      <c r="E8611" s="406" t="s">
        <v>856</v>
      </c>
      <c r="F8611" s="418">
        <v>350</v>
      </c>
      <c r="G8611" s="419">
        <v>46192</v>
      </c>
      <c r="H8611" s="419">
        <v>46219</v>
      </c>
      <c r="I8611" s="406" t="s">
        <v>15</v>
      </c>
      <c r="J8611" s="406" t="s">
        <v>1422</v>
      </c>
      <c r="K8611" s="420" t="b">
        <v>0</v>
      </c>
      <c r="L8611" s="406"/>
      <c r="M8611" s="419">
        <v>46220</v>
      </c>
    </row>
    <row r="8612" spans="1:13">
      <c r="A8612" s="418">
        <v>5001</v>
      </c>
      <c r="B8612" s="418">
        <v>410037</v>
      </c>
      <c r="C8612" s="418">
        <v>3000</v>
      </c>
      <c r="D8612" s="406">
        <v>121482026</v>
      </c>
      <c r="E8612" s="406" t="s">
        <v>237</v>
      </c>
      <c r="F8612" s="418">
        <v>50</v>
      </c>
      <c r="G8612" s="419">
        <v>46291</v>
      </c>
      <c r="H8612" s="406"/>
      <c r="I8612" s="406" t="s">
        <v>49</v>
      </c>
      <c r="J8612" s="406" t="s">
        <v>1422</v>
      </c>
      <c r="K8612" s="420" t="b">
        <v>0</v>
      </c>
      <c r="L8612" s="406"/>
      <c r="M8612" s="406"/>
    </row>
    <row r="8613" spans="1:13">
      <c r="A8613" s="418">
        <v>5001</v>
      </c>
      <c r="B8613" s="418">
        <v>604360</v>
      </c>
      <c r="C8613" s="418">
        <v>3000</v>
      </c>
      <c r="D8613" s="406">
        <v>121492026</v>
      </c>
      <c r="E8613" s="406" t="s">
        <v>846</v>
      </c>
      <c r="F8613" s="418">
        <v>3</v>
      </c>
      <c r="G8613" s="419">
        <v>46214</v>
      </c>
      <c r="H8613" s="419">
        <v>46225</v>
      </c>
      <c r="I8613" s="406" t="s">
        <v>15</v>
      </c>
      <c r="J8613" s="406" t="s">
        <v>1422</v>
      </c>
      <c r="K8613" s="420" t="b">
        <v>0</v>
      </c>
      <c r="L8613" s="406"/>
      <c r="M8613" s="419">
        <v>46226</v>
      </c>
    </row>
    <row r="8614" spans="1:13">
      <c r="A8614" s="418">
        <v>5001</v>
      </c>
      <c r="B8614" s="418">
        <v>422331</v>
      </c>
      <c r="C8614" s="418">
        <v>3000</v>
      </c>
      <c r="D8614" s="406">
        <v>121502026</v>
      </c>
      <c r="E8614" s="406" t="s">
        <v>970</v>
      </c>
      <c r="F8614" s="418">
        <v>200</v>
      </c>
      <c r="G8614" s="419">
        <v>46189</v>
      </c>
      <c r="H8614" s="419">
        <v>46190</v>
      </c>
      <c r="I8614" s="406" t="s">
        <v>15</v>
      </c>
      <c r="J8614" s="406" t="s">
        <v>1422</v>
      </c>
      <c r="K8614" s="420" t="b">
        <v>0</v>
      </c>
      <c r="L8614" s="406"/>
      <c r="M8614" s="419">
        <v>46191</v>
      </c>
    </row>
    <row r="8615" spans="1:13">
      <c r="A8615" s="418">
        <v>5001</v>
      </c>
      <c r="B8615" s="418">
        <v>423590</v>
      </c>
      <c r="C8615" s="418">
        <v>3000</v>
      </c>
      <c r="D8615" s="406">
        <v>121512026</v>
      </c>
      <c r="E8615" s="406" t="s">
        <v>883</v>
      </c>
      <c r="F8615" s="418">
        <v>180</v>
      </c>
      <c r="G8615" s="419">
        <v>46188</v>
      </c>
      <c r="H8615" s="419">
        <v>46191</v>
      </c>
      <c r="I8615" s="406" t="s">
        <v>15</v>
      </c>
      <c r="J8615" s="406" t="s">
        <v>1422</v>
      </c>
      <c r="K8615" s="420" t="b">
        <v>0</v>
      </c>
      <c r="L8615" s="406"/>
      <c r="M8615" s="419">
        <v>46210</v>
      </c>
    </row>
    <row r="8616" spans="1:13">
      <c r="A8616" s="418">
        <v>5001</v>
      </c>
      <c r="B8616" s="418">
        <v>210817</v>
      </c>
      <c r="C8616" s="418">
        <v>3000</v>
      </c>
      <c r="D8616" s="406">
        <v>121522026</v>
      </c>
      <c r="E8616" s="406" t="s">
        <v>379</v>
      </c>
      <c r="F8616" s="418">
        <v>50</v>
      </c>
      <c r="G8616" s="419">
        <v>46196</v>
      </c>
      <c r="H8616" s="419">
        <v>46200</v>
      </c>
      <c r="I8616" s="406" t="s">
        <v>15</v>
      </c>
      <c r="J8616" s="406" t="s">
        <v>1422</v>
      </c>
      <c r="K8616" s="420" t="b">
        <v>0</v>
      </c>
      <c r="L8616" s="406"/>
      <c r="M8616" s="419">
        <v>46202</v>
      </c>
    </row>
    <row r="8617" spans="1:13">
      <c r="A8617" s="418">
        <v>5001</v>
      </c>
      <c r="B8617" s="418">
        <v>410045</v>
      </c>
      <c r="C8617" s="418">
        <v>3000</v>
      </c>
      <c r="D8617" s="406">
        <v>121532026</v>
      </c>
      <c r="E8617" s="406" t="s">
        <v>382</v>
      </c>
      <c r="F8617" s="418">
        <v>6</v>
      </c>
      <c r="G8617" s="419">
        <v>46274</v>
      </c>
      <c r="H8617" s="419">
        <v>46286</v>
      </c>
      <c r="I8617" s="406" t="s">
        <v>552</v>
      </c>
      <c r="J8617" s="406" t="s">
        <v>1422</v>
      </c>
      <c r="K8617" s="420" t="b">
        <v>0</v>
      </c>
      <c r="L8617" s="406"/>
      <c r="M8617" s="406"/>
    </row>
    <row r="8618" spans="1:13">
      <c r="A8618" s="418">
        <v>5001</v>
      </c>
      <c r="B8618" s="418">
        <v>417654</v>
      </c>
      <c r="C8618" s="418">
        <v>3000</v>
      </c>
      <c r="D8618" s="406">
        <v>121602026</v>
      </c>
      <c r="E8618" s="406" t="s">
        <v>604</v>
      </c>
      <c r="F8618" s="418">
        <v>831</v>
      </c>
      <c r="G8618" s="419">
        <v>46199</v>
      </c>
      <c r="H8618" s="419">
        <v>46211</v>
      </c>
      <c r="I8618" s="406" t="s">
        <v>15</v>
      </c>
      <c r="J8618" s="406" t="s">
        <v>1422</v>
      </c>
      <c r="K8618" s="420" t="b">
        <v>0</v>
      </c>
      <c r="L8618" s="406"/>
      <c r="M8618" s="419">
        <v>46245</v>
      </c>
    </row>
    <row r="8619" spans="1:13">
      <c r="A8619" s="418">
        <v>5001</v>
      </c>
      <c r="B8619" s="418">
        <v>438101</v>
      </c>
      <c r="C8619" s="418">
        <v>3000</v>
      </c>
      <c r="D8619" s="406">
        <v>121652026</v>
      </c>
      <c r="E8619" s="406" t="s">
        <v>128</v>
      </c>
      <c r="F8619" s="418">
        <v>40</v>
      </c>
      <c r="G8619" s="419">
        <v>46225</v>
      </c>
      <c r="H8619" s="419">
        <v>46226</v>
      </c>
      <c r="I8619" s="406" t="s">
        <v>15</v>
      </c>
      <c r="J8619" s="406" t="s">
        <v>1422</v>
      </c>
      <c r="K8619" s="420" t="b">
        <v>0</v>
      </c>
      <c r="L8619" s="406"/>
      <c r="M8619" s="419">
        <v>46230</v>
      </c>
    </row>
    <row r="8620" spans="1:13">
      <c r="A8620" s="418">
        <v>5001</v>
      </c>
      <c r="B8620" s="418">
        <v>477677</v>
      </c>
      <c r="C8620" s="418">
        <v>3000</v>
      </c>
      <c r="D8620" s="406">
        <v>121672026</v>
      </c>
      <c r="E8620" s="406" t="s">
        <v>381</v>
      </c>
      <c r="F8620" s="418">
        <v>200</v>
      </c>
      <c r="G8620" s="419">
        <v>46230</v>
      </c>
      <c r="H8620" s="419">
        <v>46244</v>
      </c>
      <c r="I8620" s="406" t="s">
        <v>15</v>
      </c>
      <c r="J8620" s="406" t="s">
        <v>1422</v>
      </c>
      <c r="K8620" s="420" t="b">
        <v>0</v>
      </c>
      <c r="L8620" s="406"/>
      <c r="M8620" s="419">
        <v>46288</v>
      </c>
    </row>
    <row r="8621" spans="1:13">
      <c r="A8621" s="418">
        <v>5001</v>
      </c>
      <c r="B8621" s="418">
        <v>463406</v>
      </c>
      <c r="C8621" s="418">
        <v>3000</v>
      </c>
      <c r="D8621" s="406">
        <v>121682026</v>
      </c>
      <c r="E8621" s="406" t="s">
        <v>371</v>
      </c>
      <c r="F8621" s="418">
        <v>225</v>
      </c>
      <c r="G8621" s="419">
        <v>46184</v>
      </c>
      <c r="H8621" s="419">
        <v>46206</v>
      </c>
      <c r="I8621" s="406" t="s">
        <v>15</v>
      </c>
      <c r="J8621" s="406" t="s">
        <v>1422</v>
      </c>
      <c r="K8621" s="420" t="b">
        <v>0</v>
      </c>
      <c r="L8621" s="406"/>
      <c r="M8621" s="419">
        <v>46224</v>
      </c>
    </row>
    <row r="8622" spans="1:13">
      <c r="A8622" s="418">
        <v>5001</v>
      </c>
      <c r="B8622" s="418">
        <v>432242</v>
      </c>
      <c r="C8622" s="418">
        <v>3000</v>
      </c>
      <c r="D8622" s="406">
        <v>121692026</v>
      </c>
      <c r="E8622" s="406" t="s">
        <v>920</v>
      </c>
      <c r="F8622" s="418">
        <v>550</v>
      </c>
      <c r="G8622" s="419">
        <v>46196</v>
      </c>
      <c r="H8622" s="419">
        <v>46200</v>
      </c>
      <c r="I8622" s="406" t="s">
        <v>15</v>
      </c>
      <c r="J8622" s="406" t="s">
        <v>1422</v>
      </c>
      <c r="K8622" s="420" t="b">
        <v>0</v>
      </c>
      <c r="L8622" s="406"/>
      <c r="M8622" s="419">
        <v>46200</v>
      </c>
    </row>
    <row r="8623" spans="1:13">
      <c r="A8623" s="418">
        <v>5001</v>
      </c>
      <c r="B8623" s="418">
        <v>463952</v>
      </c>
      <c r="C8623" s="418">
        <v>3000</v>
      </c>
      <c r="D8623" s="406">
        <v>121702026</v>
      </c>
      <c r="E8623" s="406" t="s">
        <v>329</v>
      </c>
      <c r="F8623" s="418">
        <v>175</v>
      </c>
      <c r="G8623" s="419">
        <v>46233</v>
      </c>
      <c r="H8623" s="419">
        <v>46240</v>
      </c>
      <c r="I8623" s="406" t="s">
        <v>15</v>
      </c>
      <c r="J8623" s="406" t="s">
        <v>1422</v>
      </c>
      <c r="K8623" s="420" t="b">
        <v>0</v>
      </c>
      <c r="L8623" s="406"/>
      <c r="M8623" s="419">
        <v>46240</v>
      </c>
    </row>
    <row r="8624" spans="1:13">
      <c r="A8624" s="418">
        <v>5001</v>
      </c>
      <c r="B8624" s="418">
        <v>410054</v>
      </c>
      <c r="C8624" s="418">
        <v>3000</v>
      </c>
      <c r="D8624" s="406">
        <v>121712026</v>
      </c>
      <c r="E8624" s="406" t="s">
        <v>887</v>
      </c>
      <c r="F8624" s="418">
        <v>1</v>
      </c>
      <c r="G8624" s="419">
        <v>46211</v>
      </c>
      <c r="H8624" s="419">
        <v>46224</v>
      </c>
      <c r="I8624" s="406" t="s">
        <v>15</v>
      </c>
      <c r="J8624" s="406" t="s">
        <v>1422</v>
      </c>
      <c r="K8624" s="420" t="b">
        <v>0</v>
      </c>
      <c r="L8624" s="406"/>
      <c r="M8624" s="419">
        <v>46226</v>
      </c>
    </row>
    <row r="8625" spans="1:13">
      <c r="A8625" s="418">
        <v>5001</v>
      </c>
      <c r="B8625" s="418">
        <v>410235</v>
      </c>
      <c r="C8625" s="418">
        <v>3000</v>
      </c>
      <c r="D8625" s="406">
        <v>121782026</v>
      </c>
      <c r="E8625" s="406" t="s">
        <v>73</v>
      </c>
      <c r="F8625" s="418">
        <v>12</v>
      </c>
      <c r="G8625" s="419">
        <v>46196</v>
      </c>
      <c r="H8625" s="419">
        <v>46205</v>
      </c>
      <c r="I8625" s="406" t="s">
        <v>15</v>
      </c>
      <c r="J8625" s="406" t="s">
        <v>1422</v>
      </c>
      <c r="K8625" s="420" t="b">
        <v>0</v>
      </c>
      <c r="L8625" s="406"/>
      <c r="M8625" s="419">
        <v>46205</v>
      </c>
    </row>
    <row r="8626" spans="1:13">
      <c r="A8626" s="418">
        <v>2017</v>
      </c>
      <c r="B8626" s="418">
        <v>210032</v>
      </c>
      <c r="C8626" s="418">
        <v>3010</v>
      </c>
      <c r="D8626" s="406">
        <v>12192025</v>
      </c>
      <c r="E8626" s="406" t="s">
        <v>79</v>
      </c>
      <c r="F8626" s="418">
        <v>1800</v>
      </c>
      <c r="G8626" s="419">
        <v>46209</v>
      </c>
      <c r="H8626" s="419">
        <v>46216</v>
      </c>
      <c r="I8626" s="406" t="s">
        <v>15</v>
      </c>
      <c r="J8626" s="406" t="s">
        <v>1422</v>
      </c>
      <c r="K8626" s="420" t="b">
        <v>0</v>
      </c>
      <c r="L8626" s="406"/>
      <c r="M8626" s="419">
        <v>46216</v>
      </c>
    </row>
    <row r="8627" spans="1:13">
      <c r="A8627" s="418">
        <v>5001</v>
      </c>
      <c r="B8627" s="418">
        <v>463057</v>
      </c>
      <c r="C8627" s="418">
        <v>3000</v>
      </c>
      <c r="D8627" s="406">
        <v>122142026</v>
      </c>
      <c r="E8627" s="406" t="s">
        <v>43</v>
      </c>
      <c r="F8627" s="418">
        <v>2</v>
      </c>
      <c r="G8627" s="419">
        <v>46220</v>
      </c>
      <c r="H8627" s="419">
        <v>46230</v>
      </c>
      <c r="I8627" s="406" t="s">
        <v>15</v>
      </c>
      <c r="J8627" s="406" t="s">
        <v>1422</v>
      </c>
      <c r="K8627" s="420" t="b">
        <v>0</v>
      </c>
      <c r="L8627" s="406"/>
      <c r="M8627" s="419">
        <v>46230</v>
      </c>
    </row>
    <row r="8628" spans="1:13">
      <c r="A8628" s="418">
        <v>5001</v>
      </c>
      <c r="B8628" s="418">
        <v>463057</v>
      </c>
      <c r="C8628" s="418">
        <v>3000</v>
      </c>
      <c r="D8628" s="406">
        <v>122152026</v>
      </c>
      <c r="E8628" s="406" t="s">
        <v>43</v>
      </c>
      <c r="F8628" s="418">
        <v>2</v>
      </c>
      <c r="G8628" s="419">
        <v>46214</v>
      </c>
      <c r="H8628" s="419">
        <v>46219</v>
      </c>
      <c r="I8628" s="406" t="s">
        <v>15</v>
      </c>
      <c r="J8628" s="406" t="s">
        <v>1422</v>
      </c>
      <c r="K8628" s="420" t="b">
        <v>0</v>
      </c>
      <c r="L8628" s="406"/>
      <c r="M8628" s="419">
        <v>46225</v>
      </c>
    </row>
    <row r="8629" spans="1:13">
      <c r="A8629" s="418">
        <v>5001</v>
      </c>
      <c r="B8629" s="418">
        <v>463057</v>
      </c>
      <c r="C8629" s="418">
        <v>3000</v>
      </c>
      <c r="D8629" s="406">
        <v>122162026</v>
      </c>
      <c r="E8629" s="406" t="s">
        <v>43</v>
      </c>
      <c r="F8629" s="418">
        <v>2</v>
      </c>
      <c r="G8629" s="419">
        <v>46225</v>
      </c>
      <c r="H8629" s="419">
        <v>46230</v>
      </c>
      <c r="I8629" s="406" t="s">
        <v>15</v>
      </c>
      <c r="J8629" s="406" t="s">
        <v>1422</v>
      </c>
      <c r="K8629" s="420" t="b">
        <v>0</v>
      </c>
      <c r="L8629" s="406"/>
      <c r="M8629" s="419">
        <v>46230</v>
      </c>
    </row>
    <row r="8630" spans="1:13">
      <c r="A8630" s="418">
        <v>5001</v>
      </c>
      <c r="B8630" s="418">
        <v>463057</v>
      </c>
      <c r="C8630" s="418">
        <v>3000</v>
      </c>
      <c r="D8630" s="406">
        <v>122172026</v>
      </c>
      <c r="E8630" s="406" t="s">
        <v>43</v>
      </c>
      <c r="F8630" s="418">
        <v>2</v>
      </c>
      <c r="G8630" s="419">
        <v>46224</v>
      </c>
      <c r="H8630" s="419">
        <v>46231</v>
      </c>
      <c r="I8630" s="406" t="s">
        <v>15</v>
      </c>
      <c r="J8630" s="406" t="s">
        <v>1422</v>
      </c>
      <c r="K8630" s="420" t="b">
        <v>0</v>
      </c>
      <c r="L8630" s="406"/>
      <c r="M8630" s="419">
        <v>46232</v>
      </c>
    </row>
    <row r="8631" spans="1:13">
      <c r="A8631" s="418">
        <v>5001</v>
      </c>
      <c r="B8631" s="418">
        <v>463057</v>
      </c>
      <c r="C8631" s="418">
        <v>3000</v>
      </c>
      <c r="D8631" s="406">
        <v>122192026</v>
      </c>
      <c r="E8631" s="406" t="s">
        <v>43</v>
      </c>
      <c r="F8631" s="418">
        <v>2</v>
      </c>
      <c r="G8631" s="419">
        <v>46224</v>
      </c>
      <c r="H8631" s="419">
        <v>46230</v>
      </c>
      <c r="I8631" s="406" t="s">
        <v>15</v>
      </c>
      <c r="J8631" s="406" t="s">
        <v>1422</v>
      </c>
      <c r="K8631" s="420" t="b">
        <v>0</v>
      </c>
      <c r="L8631" s="406"/>
      <c r="M8631" s="419">
        <v>46232</v>
      </c>
    </row>
    <row r="8632" spans="1:13">
      <c r="A8632" s="418">
        <v>5001</v>
      </c>
      <c r="B8632" s="418">
        <v>463057</v>
      </c>
      <c r="C8632" s="418">
        <v>3000</v>
      </c>
      <c r="D8632" s="406">
        <v>122202026</v>
      </c>
      <c r="E8632" s="406" t="s">
        <v>43</v>
      </c>
      <c r="F8632" s="418">
        <v>2</v>
      </c>
      <c r="G8632" s="419">
        <v>46225</v>
      </c>
      <c r="H8632" s="419">
        <v>46230</v>
      </c>
      <c r="I8632" s="406" t="s">
        <v>15</v>
      </c>
      <c r="J8632" s="406" t="s">
        <v>1422</v>
      </c>
      <c r="K8632" s="420" t="b">
        <v>0</v>
      </c>
      <c r="L8632" s="406"/>
      <c r="M8632" s="419">
        <v>46232</v>
      </c>
    </row>
    <row r="8633" spans="1:13">
      <c r="A8633" s="418">
        <v>5001</v>
      </c>
      <c r="B8633" s="418">
        <v>463057</v>
      </c>
      <c r="C8633" s="418">
        <v>3000</v>
      </c>
      <c r="D8633" s="406">
        <v>122222026</v>
      </c>
      <c r="E8633" s="406" t="s">
        <v>43</v>
      </c>
      <c r="F8633" s="418">
        <v>2</v>
      </c>
      <c r="G8633" s="419">
        <v>46226</v>
      </c>
      <c r="H8633" s="419">
        <v>46230</v>
      </c>
      <c r="I8633" s="406" t="s">
        <v>15</v>
      </c>
      <c r="J8633" s="406" t="s">
        <v>1422</v>
      </c>
      <c r="K8633" s="420" t="b">
        <v>0</v>
      </c>
      <c r="L8633" s="406"/>
      <c r="M8633" s="419">
        <v>46232</v>
      </c>
    </row>
    <row r="8634" spans="1:13">
      <c r="A8634" s="418">
        <v>5001</v>
      </c>
      <c r="B8634" s="418">
        <v>463057</v>
      </c>
      <c r="C8634" s="418">
        <v>3000</v>
      </c>
      <c r="D8634" s="406">
        <v>122232026</v>
      </c>
      <c r="E8634" s="406" t="s">
        <v>43</v>
      </c>
      <c r="F8634" s="418">
        <v>2</v>
      </c>
      <c r="G8634" s="419">
        <v>46225</v>
      </c>
      <c r="H8634" s="419">
        <v>46230</v>
      </c>
      <c r="I8634" s="406" t="s">
        <v>15</v>
      </c>
      <c r="J8634" s="406" t="s">
        <v>1422</v>
      </c>
      <c r="K8634" s="420" t="b">
        <v>0</v>
      </c>
      <c r="L8634" s="406"/>
      <c r="M8634" s="419">
        <v>46232</v>
      </c>
    </row>
    <row r="8635" spans="1:13">
      <c r="A8635" s="418">
        <v>5001</v>
      </c>
      <c r="B8635" s="418">
        <v>471700</v>
      </c>
      <c r="C8635" s="418">
        <v>3000</v>
      </c>
      <c r="D8635" s="406">
        <v>122302026</v>
      </c>
      <c r="E8635" s="406" t="s">
        <v>211</v>
      </c>
      <c r="F8635" s="418">
        <v>400</v>
      </c>
      <c r="G8635" s="419">
        <v>46295</v>
      </c>
      <c r="H8635" s="419">
        <v>46289</v>
      </c>
      <c r="I8635" s="406" t="s">
        <v>15</v>
      </c>
      <c r="J8635" s="406" t="s">
        <v>1422</v>
      </c>
      <c r="K8635" s="420" t="b">
        <v>0</v>
      </c>
      <c r="L8635" s="406"/>
      <c r="M8635" s="419">
        <v>46294</v>
      </c>
    </row>
    <row r="8636" spans="1:13">
      <c r="A8636" s="418">
        <v>5001</v>
      </c>
      <c r="B8636" s="418">
        <v>410483</v>
      </c>
      <c r="C8636" s="418">
        <v>3000</v>
      </c>
      <c r="D8636" s="406">
        <v>12232026</v>
      </c>
      <c r="E8636" s="406" t="s">
        <v>1213</v>
      </c>
      <c r="F8636" s="418">
        <v>7</v>
      </c>
      <c r="G8636" s="419">
        <v>46074</v>
      </c>
      <c r="H8636" s="419">
        <v>46101</v>
      </c>
      <c r="I8636" s="406" t="s">
        <v>15</v>
      </c>
      <c r="J8636" s="406" t="s">
        <v>1422</v>
      </c>
      <c r="K8636" s="420" t="b">
        <v>0</v>
      </c>
      <c r="L8636" s="406"/>
      <c r="M8636" s="419">
        <v>46104</v>
      </c>
    </row>
    <row r="8637" spans="1:13">
      <c r="A8637" s="418">
        <v>5001</v>
      </c>
      <c r="B8637" s="418">
        <v>409966</v>
      </c>
      <c r="C8637" s="418">
        <v>3000</v>
      </c>
      <c r="D8637" s="406">
        <v>122322026</v>
      </c>
      <c r="E8637" s="406" t="s">
        <v>528</v>
      </c>
      <c r="F8637" s="418">
        <v>5</v>
      </c>
      <c r="G8637" s="419">
        <v>46184</v>
      </c>
      <c r="H8637" s="419">
        <v>46199</v>
      </c>
      <c r="I8637" s="406" t="s">
        <v>15</v>
      </c>
      <c r="J8637" s="406" t="s">
        <v>1422</v>
      </c>
      <c r="K8637" s="420" t="b">
        <v>0</v>
      </c>
      <c r="L8637" s="406"/>
      <c r="M8637" s="419">
        <v>46199</v>
      </c>
    </row>
    <row r="8638" spans="1:13">
      <c r="A8638" s="418">
        <v>5001</v>
      </c>
      <c r="B8638" s="418">
        <v>438009</v>
      </c>
      <c r="C8638" s="418">
        <v>3000</v>
      </c>
      <c r="D8638" s="406">
        <v>122332026</v>
      </c>
      <c r="E8638" s="406" t="s">
        <v>138</v>
      </c>
      <c r="F8638" s="418">
        <v>1</v>
      </c>
      <c r="G8638" s="419">
        <v>46183</v>
      </c>
      <c r="H8638" s="419">
        <v>46200</v>
      </c>
      <c r="I8638" s="406" t="s">
        <v>15</v>
      </c>
      <c r="J8638" s="406" t="s">
        <v>1422</v>
      </c>
      <c r="K8638" s="420" t="b">
        <v>0</v>
      </c>
      <c r="L8638" s="406"/>
      <c r="M8638" s="419">
        <v>46203</v>
      </c>
    </row>
    <row r="8639" spans="1:13">
      <c r="A8639" s="418">
        <v>5001</v>
      </c>
      <c r="B8639" s="418">
        <v>438011</v>
      </c>
      <c r="C8639" s="418">
        <v>3000</v>
      </c>
      <c r="D8639" s="406">
        <v>122342026</v>
      </c>
      <c r="E8639" s="406" t="s">
        <v>539</v>
      </c>
      <c r="F8639" s="418">
        <v>1</v>
      </c>
      <c r="G8639" s="419">
        <v>46184</v>
      </c>
      <c r="H8639" s="419">
        <v>46197</v>
      </c>
      <c r="I8639" s="406" t="s">
        <v>15</v>
      </c>
      <c r="J8639" s="406" t="s">
        <v>1422</v>
      </c>
      <c r="K8639" s="420" t="b">
        <v>0</v>
      </c>
      <c r="L8639" s="406"/>
      <c r="M8639" s="419">
        <v>46198</v>
      </c>
    </row>
    <row r="8640" spans="1:13">
      <c r="A8640" s="418">
        <v>5001</v>
      </c>
      <c r="B8640" s="418">
        <v>470949</v>
      </c>
      <c r="C8640" s="418">
        <v>3000</v>
      </c>
      <c r="D8640" s="406">
        <v>12242026</v>
      </c>
      <c r="E8640" s="406" t="s">
        <v>469</v>
      </c>
      <c r="F8640" s="418">
        <v>150</v>
      </c>
      <c r="G8640" s="419">
        <v>46105</v>
      </c>
      <c r="H8640" s="419">
        <v>46139</v>
      </c>
      <c r="I8640" s="406" t="s">
        <v>15</v>
      </c>
      <c r="J8640" s="406" t="s">
        <v>1422</v>
      </c>
      <c r="K8640" s="420" t="b">
        <v>0</v>
      </c>
      <c r="L8640" s="406"/>
      <c r="M8640" s="419">
        <v>46140</v>
      </c>
    </row>
    <row r="8641" spans="1:13">
      <c r="A8641" s="418">
        <v>5001</v>
      </c>
      <c r="B8641" s="418">
        <v>460354</v>
      </c>
      <c r="C8641" s="418">
        <v>3000</v>
      </c>
      <c r="D8641" s="406">
        <v>122422026</v>
      </c>
      <c r="E8641" s="406" t="s">
        <v>854</v>
      </c>
      <c r="F8641" s="418">
        <v>150</v>
      </c>
      <c r="G8641" s="419">
        <v>46184</v>
      </c>
      <c r="H8641" s="419">
        <v>46189</v>
      </c>
      <c r="I8641" s="406" t="s">
        <v>15</v>
      </c>
      <c r="J8641" s="406" t="s">
        <v>1422</v>
      </c>
      <c r="K8641" s="420" t="b">
        <v>0</v>
      </c>
      <c r="L8641" s="406"/>
      <c r="M8641" s="419">
        <v>46189</v>
      </c>
    </row>
    <row r="8642" spans="1:13">
      <c r="A8642" s="418">
        <v>5001</v>
      </c>
      <c r="B8642" s="418">
        <v>460230</v>
      </c>
      <c r="C8642" s="418">
        <v>3000</v>
      </c>
      <c r="D8642" s="406">
        <v>122452026</v>
      </c>
      <c r="E8642" s="406" t="s">
        <v>253</v>
      </c>
      <c r="F8642" s="418">
        <v>7</v>
      </c>
      <c r="G8642" s="419">
        <v>46186</v>
      </c>
      <c r="H8642" s="419">
        <v>46192</v>
      </c>
      <c r="I8642" s="406" t="s">
        <v>15</v>
      </c>
      <c r="J8642" s="406" t="s">
        <v>1422</v>
      </c>
      <c r="K8642" s="420" t="b">
        <v>0</v>
      </c>
      <c r="L8642" s="406"/>
      <c r="M8642" s="419">
        <v>46192</v>
      </c>
    </row>
    <row r="8643" spans="1:13">
      <c r="A8643" s="418">
        <v>5001</v>
      </c>
      <c r="B8643" s="418">
        <v>410328</v>
      </c>
      <c r="C8643" s="418">
        <v>3000</v>
      </c>
      <c r="D8643" s="406">
        <v>12252026</v>
      </c>
      <c r="E8643" s="406" t="s">
        <v>983</v>
      </c>
      <c r="F8643" s="418">
        <v>1000</v>
      </c>
      <c r="G8643" s="419">
        <v>46107</v>
      </c>
      <c r="H8643" s="419">
        <v>46170</v>
      </c>
      <c r="I8643" s="406" t="s">
        <v>15</v>
      </c>
      <c r="J8643" s="406" t="s">
        <v>1422</v>
      </c>
      <c r="K8643" s="420" t="b">
        <v>0</v>
      </c>
      <c r="L8643" s="406"/>
      <c r="M8643" s="419">
        <v>46177</v>
      </c>
    </row>
    <row r="8644" spans="1:13">
      <c r="A8644" s="418">
        <v>5001</v>
      </c>
      <c r="B8644" s="418">
        <v>459722</v>
      </c>
      <c r="C8644" s="418">
        <v>3000</v>
      </c>
      <c r="D8644" s="406">
        <v>122542026</v>
      </c>
      <c r="E8644" s="406" t="s">
        <v>1446</v>
      </c>
      <c r="F8644" s="418">
        <v>50</v>
      </c>
      <c r="G8644" s="419">
        <v>46232</v>
      </c>
      <c r="H8644" s="419">
        <v>46240</v>
      </c>
      <c r="I8644" s="406" t="s">
        <v>15</v>
      </c>
      <c r="J8644" s="406" t="s">
        <v>1422</v>
      </c>
      <c r="K8644" s="420" t="b">
        <v>0</v>
      </c>
      <c r="L8644" s="406"/>
      <c r="M8644" s="419">
        <v>46241</v>
      </c>
    </row>
    <row r="8645" spans="1:13">
      <c r="A8645" s="418">
        <v>5001</v>
      </c>
      <c r="B8645" s="418">
        <v>410328</v>
      </c>
      <c r="C8645" s="418">
        <v>3000</v>
      </c>
      <c r="D8645" s="406">
        <v>12262026</v>
      </c>
      <c r="E8645" s="406" t="s">
        <v>983</v>
      </c>
      <c r="F8645" s="418">
        <v>1000</v>
      </c>
      <c r="G8645" s="419">
        <v>46107</v>
      </c>
      <c r="H8645" s="419">
        <v>46170</v>
      </c>
      <c r="I8645" s="406" t="s">
        <v>15</v>
      </c>
      <c r="J8645" s="406" t="s">
        <v>1422</v>
      </c>
      <c r="K8645" s="420" t="b">
        <v>0</v>
      </c>
      <c r="L8645" s="406"/>
      <c r="M8645" s="419">
        <v>46177</v>
      </c>
    </row>
    <row r="8646" spans="1:13">
      <c r="A8646" s="418">
        <v>2017</v>
      </c>
      <c r="B8646" s="418">
        <v>460997</v>
      </c>
      <c r="C8646" s="418">
        <v>3010</v>
      </c>
      <c r="D8646" s="406">
        <v>12272025</v>
      </c>
      <c r="E8646" s="406" t="s">
        <v>1447</v>
      </c>
      <c r="F8646" s="418">
        <v>13000</v>
      </c>
      <c r="G8646" s="419">
        <v>46262</v>
      </c>
      <c r="H8646" s="419">
        <v>46267</v>
      </c>
      <c r="I8646" s="406" t="s">
        <v>15</v>
      </c>
      <c r="J8646" s="406" t="s">
        <v>1422</v>
      </c>
      <c r="K8646" s="420" t="b">
        <v>0</v>
      </c>
      <c r="L8646" s="406"/>
      <c r="M8646" s="419">
        <v>46267</v>
      </c>
    </row>
    <row r="8647" spans="1:13">
      <c r="A8647" s="418">
        <v>5001</v>
      </c>
      <c r="B8647" s="418">
        <v>478068</v>
      </c>
      <c r="C8647" s="418">
        <v>3000</v>
      </c>
      <c r="D8647" s="406">
        <v>12272026</v>
      </c>
      <c r="E8647" s="406" t="s">
        <v>491</v>
      </c>
      <c r="F8647" s="418">
        <v>175</v>
      </c>
      <c r="G8647" s="419">
        <v>46105</v>
      </c>
      <c r="H8647" s="419">
        <v>46121</v>
      </c>
      <c r="I8647" s="406" t="s">
        <v>15</v>
      </c>
      <c r="J8647" s="406" t="s">
        <v>1422</v>
      </c>
      <c r="K8647" s="420" t="b">
        <v>0</v>
      </c>
      <c r="L8647" s="406"/>
      <c r="M8647" s="419">
        <v>46121</v>
      </c>
    </row>
    <row r="8648" spans="1:13">
      <c r="A8648" s="418">
        <v>5001</v>
      </c>
      <c r="B8648" s="418">
        <v>409966</v>
      </c>
      <c r="C8648" s="418">
        <v>3000</v>
      </c>
      <c r="D8648" s="406">
        <v>122782026</v>
      </c>
      <c r="E8648" s="406" t="s">
        <v>528</v>
      </c>
      <c r="F8648" s="418">
        <v>5</v>
      </c>
      <c r="G8648" s="419">
        <v>46203</v>
      </c>
      <c r="H8648" s="419">
        <v>46206</v>
      </c>
      <c r="I8648" s="406" t="s">
        <v>15</v>
      </c>
      <c r="J8648" s="406" t="s">
        <v>1422</v>
      </c>
      <c r="K8648" s="420" t="b">
        <v>0</v>
      </c>
      <c r="L8648" s="406"/>
      <c r="M8648" s="419">
        <v>46209</v>
      </c>
    </row>
    <row r="8649" spans="1:13">
      <c r="A8649" s="418">
        <v>5001</v>
      </c>
      <c r="B8649" s="418">
        <v>477967</v>
      </c>
      <c r="C8649" s="418">
        <v>3000</v>
      </c>
      <c r="D8649" s="406">
        <v>12282026</v>
      </c>
      <c r="E8649" s="406" t="s">
        <v>344</v>
      </c>
      <c r="F8649" s="418">
        <v>3225</v>
      </c>
      <c r="G8649" s="419">
        <v>46204</v>
      </c>
      <c r="H8649" s="419">
        <v>46206</v>
      </c>
      <c r="I8649" s="406" t="s">
        <v>15</v>
      </c>
      <c r="J8649" s="406" t="s">
        <v>1422</v>
      </c>
      <c r="K8649" s="420" t="b">
        <v>0</v>
      </c>
      <c r="L8649" s="406"/>
      <c r="M8649" s="419">
        <v>46217</v>
      </c>
    </row>
    <row r="8650" spans="1:13">
      <c r="A8650" s="418">
        <v>5001</v>
      </c>
      <c r="B8650" s="418">
        <v>409952</v>
      </c>
      <c r="C8650" s="418">
        <v>3000</v>
      </c>
      <c r="D8650" s="406">
        <v>122822026</v>
      </c>
      <c r="E8650" s="406" t="s">
        <v>247</v>
      </c>
      <c r="F8650" s="418">
        <v>4</v>
      </c>
      <c r="G8650" s="419">
        <v>46228</v>
      </c>
      <c r="H8650" s="419">
        <v>46234</v>
      </c>
      <c r="I8650" s="406" t="s">
        <v>15</v>
      </c>
      <c r="J8650" s="406" t="s">
        <v>1422</v>
      </c>
      <c r="K8650" s="420" t="b">
        <v>0</v>
      </c>
      <c r="L8650" s="406"/>
      <c r="M8650" s="419">
        <v>46235</v>
      </c>
    </row>
    <row r="8651" spans="1:13">
      <c r="A8651" s="418">
        <v>5001</v>
      </c>
      <c r="B8651" s="418">
        <v>409952</v>
      </c>
      <c r="C8651" s="418">
        <v>3000</v>
      </c>
      <c r="D8651" s="406">
        <v>122832026</v>
      </c>
      <c r="E8651" s="406" t="s">
        <v>247</v>
      </c>
      <c r="F8651" s="418">
        <v>3</v>
      </c>
      <c r="G8651" s="419">
        <v>46281</v>
      </c>
      <c r="H8651" s="406"/>
      <c r="I8651" s="406" t="s">
        <v>985</v>
      </c>
      <c r="J8651" s="406" t="s">
        <v>1422</v>
      </c>
      <c r="K8651" s="420" t="b">
        <v>0</v>
      </c>
      <c r="L8651" s="406"/>
      <c r="M8651" s="406"/>
    </row>
    <row r="8652" spans="1:13">
      <c r="A8652" s="418">
        <v>2017</v>
      </c>
      <c r="B8652" s="418">
        <v>484918</v>
      </c>
      <c r="C8652" s="418">
        <v>3010</v>
      </c>
      <c r="D8652" s="406">
        <v>12322026</v>
      </c>
      <c r="E8652" s="406" t="s">
        <v>554</v>
      </c>
      <c r="F8652" s="418">
        <v>250</v>
      </c>
      <c r="G8652" s="419">
        <v>46284</v>
      </c>
      <c r="H8652" s="419">
        <v>46288</v>
      </c>
      <c r="I8652" s="406" t="s">
        <v>15</v>
      </c>
      <c r="J8652" s="406" t="s">
        <v>1422</v>
      </c>
      <c r="K8652" s="420" t="b">
        <v>0</v>
      </c>
      <c r="L8652" s="406"/>
      <c r="M8652" s="419">
        <v>46290</v>
      </c>
    </row>
    <row r="8653" spans="1:13">
      <c r="A8653" s="418">
        <v>2017</v>
      </c>
      <c r="B8653" s="418">
        <v>457673</v>
      </c>
      <c r="C8653" s="418">
        <v>3010</v>
      </c>
      <c r="D8653" s="406">
        <v>12332026</v>
      </c>
      <c r="E8653" s="406" t="s">
        <v>23</v>
      </c>
      <c r="F8653" s="418">
        <v>100</v>
      </c>
      <c r="G8653" s="419">
        <v>46217</v>
      </c>
      <c r="H8653" s="419">
        <v>46224</v>
      </c>
      <c r="I8653" s="406" t="s">
        <v>15</v>
      </c>
      <c r="J8653" s="406" t="s">
        <v>1422</v>
      </c>
      <c r="K8653" s="420" t="b">
        <v>0</v>
      </c>
      <c r="L8653" s="406"/>
      <c r="M8653" s="419">
        <v>46224</v>
      </c>
    </row>
    <row r="8654" spans="1:13">
      <c r="A8654" s="418">
        <v>2017</v>
      </c>
      <c r="B8654" s="418">
        <v>470605</v>
      </c>
      <c r="C8654" s="418">
        <v>3010</v>
      </c>
      <c r="D8654" s="406">
        <v>12342026</v>
      </c>
      <c r="E8654" s="406" t="s">
        <v>581</v>
      </c>
      <c r="F8654" s="418">
        <v>2</v>
      </c>
      <c r="G8654" s="419">
        <v>46270</v>
      </c>
      <c r="H8654" s="419">
        <v>46273</v>
      </c>
      <c r="I8654" s="406" t="s">
        <v>15</v>
      </c>
      <c r="J8654" s="406" t="s">
        <v>1422</v>
      </c>
      <c r="K8654" s="420" t="b">
        <v>0</v>
      </c>
      <c r="L8654" s="406"/>
      <c r="M8654" s="419">
        <v>46273</v>
      </c>
    </row>
    <row r="8655" spans="1:13">
      <c r="A8655" s="418">
        <v>2017</v>
      </c>
      <c r="B8655" s="418">
        <v>481584</v>
      </c>
      <c r="C8655" s="418">
        <v>3010</v>
      </c>
      <c r="D8655" s="406">
        <v>12352026</v>
      </c>
      <c r="E8655" s="406" t="s">
        <v>1448</v>
      </c>
      <c r="F8655" s="418">
        <v>200</v>
      </c>
      <c r="G8655" s="419">
        <v>46225</v>
      </c>
      <c r="H8655" s="419">
        <v>46233</v>
      </c>
      <c r="I8655" s="406" t="s">
        <v>15</v>
      </c>
      <c r="J8655" s="406" t="s">
        <v>1422</v>
      </c>
      <c r="K8655" s="420" t="b">
        <v>0</v>
      </c>
      <c r="L8655" s="406"/>
      <c r="M8655" s="419">
        <v>46234</v>
      </c>
    </row>
    <row r="8656" spans="1:13">
      <c r="A8656" s="418">
        <v>5001</v>
      </c>
      <c r="B8656" s="418">
        <v>422463</v>
      </c>
      <c r="C8656" s="418">
        <v>3000</v>
      </c>
      <c r="D8656" s="406">
        <v>12352026</v>
      </c>
      <c r="E8656" s="406" t="s">
        <v>249</v>
      </c>
      <c r="F8656" s="418">
        <v>1980</v>
      </c>
      <c r="G8656" s="419">
        <v>46105</v>
      </c>
      <c r="H8656" s="419">
        <v>46121</v>
      </c>
      <c r="I8656" s="406" t="s">
        <v>15</v>
      </c>
      <c r="J8656" s="406" t="s">
        <v>1422</v>
      </c>
      <c r="K8656" s="420" t="b">
        <v>0</v>
      </c>
      <c r="L8656" s="406"/>
      <c r="M8656" s="419">
        <v>46248</v>
      </c>
    </row>
    <row r="8657" spans="1:13">
      <c r="A8657" s="418">
        <v>2017</v>
      </c>
      <c r="B8657" s="418">
        <v>482729</v>
      </c>
      <c r="C8657" s="418">
        <v>3010</v>
      </c>
      <c r="D8657" s="406">
        <v>12362026</v>
      </c>
      <c r="E8657" s="406" t="s">
        <v>436</v>
      </c>
      <c r="F8657" s="418">
        <v>1</v>
      </c>
      <c r="G8657" s="419">
        <v>46269</v>
      </c>
      <c r="H8657" s="419">
        <v>46274</v>
      </c>
      <c r="I8657" s="406" t="s">
        <v>15</v>
      </c>
      <c r="J8657" s="406" t="s">
        <v>1422</v>
      </c>
      <c r="K8657" s="420" t="b">
        <v>0</v>
      </c>
      <c r="L8657" s="406"/>
      <c r="M8657" s="419">
        <v>46274</v>
      </c>
    </row>
    <row r="8658" spans="1:13">
      <c r="A8658" s="418">
        <v>5001</v>
      </c>
      <c r="B8658" s="418">
        <v>425421</v>
      </c>
      <c r="C8658" s="418">
        <v>3000</v>
      </c>
      <c r="D8658" s="406">
        <v>123812026</v>
      </c>
      <c r="E8658" s="406" t="s">
        <v>661</v>
      </c>
      <c r="F8658" s="418">
        <v>580</v>
      </c>
      <c r="G8658" s="419">
        <v>46218</v>
      </c>
      <c r="H8658" s="419">
        <v>46244</v>
      </c>
      <c r="I8658" s="406" t="s">
        <v>15</v>
      </c>
      <c r="J8658" s="406" t="s">
        <v>1422</v>
      </c>
      <c r="K8658" s="420" t="b">
        <v>0</v>
      </c>
      <c r="L8658" s="406"/>
      <c r="M8658" s="419">
        <v>46251</v>
      </c>
    </row>
    <row r="8659" spans="1:13">
      <c r="A8659" s="418">
        <v>5001</v>
      </c>
      <c r="B8659" s="418">
        <v>474360</v>
      </c>
      <c r="C8659" s="418">
        <v>3000</v>
      </c>
      <c r="D8659" s="406">
        <v>12382026</v>
      </c>
      <c r="E8659" s="406" t="s">
        <v>936</v>
      </c>
      <c r="F8659" s="418">
        <v>25</v>
      </c>
      <c r="G8659" s="419">
        <v>46049</v>
      </c>
      <c r="H8659" s="419">
        <v>46073</v>
      </c>
      <c r="I8659" s="406" t="s">
        <v>15</v>
      </c>
      <c r="J8659" s="406" t="s">
        <v>1422</v>
      </c>
      <c r="K8659" s="420" t="b">
        <v>0</v>
      </c>
      <c r="L8659" s="406"/>
      <c r="M8659" s="419">
        <v>46073</v>
      </c>
    </row>
    <row r="8660" spans="1:13">
      <c r="A8660" s="418">
        <v>5001</v>
      </c>
      <c r="B8660" s="418">
        <v>435160</v>
      </c>
      <c r="C8660" s="418">
        <v>3000</v>
      </c>
      <c r="D8660" s="406">
        <v>123822026</v>
      </c>
      <c r="E8660" s="406" t="s">
        <v>747</v>
      </c>
      <c r="F8660" s="418">
        <v>690</v>
      </c>
      <c r="G8660" s="419">
        <v>46189</v>
      </c>
      <c r="H8660" s="419">
        <v>46199</v>
      </c>
      <c r="I8660" s="406" t="s">
        <v>15</v>
      </c>
      <c r="J8660" s="406" t="s">
        <v>1422</v>
      </c>
      <c r="K8660" s="420" t="b">
        <v>0</v>
      </c>
      <c r="L8660" s="406"/>
      <c r="M8660" s="419">
        <v>46199</v>
      </c>
    </row>
    <row r="8661" spans="1:13">
      <c r="A8661" s="418">
        <v>5001</v>
      </c>
      <c r="B8661" s="418">
        <v>410082</v>
      </c>
      <c r="C8661" s="418">
        <v>3000</v>
      </c>
      <c r="D8661" s="406">
        <v>123842026</v>
      </c>
      <c r="E8661" s="406" t="s">
        <v>1449</v>
      </c>
      <c r="F8661" s="418">
        <v>180</v>
      </c>
      <c r="G8661" s="419">
        <v>46205</v>
      </c>
      <c r="H8661" s="419">
        <v>46212</v>
      </c>
      <c r="I8661" s="406" t="s">
        <v>15</v>
      </c>
      <c r="J8661" s="406" t="s">
        <v>1422</v>
      </c>
      <c r="K8661" s="420" t="b">
        <v>0</v>
      </c>
      <c r="L8661" s="406"/>
      <c r="M8661" s="419">
        <v>46238</v>
      </c>
    </row>
    <row r="8662" spans="1:13">
      <c r="A8662" s="418">
        <v>5001</v>
      </c>
      <c r="B8662" s="418">
        <v>474360</v>
      </c>
      <c r="C8662" s="418">
        <v>3000</v>
      </c>
      <c r="D8662" s="406">
        <v>123852026</v>
      </c>
      <c r="E8662" s="406" t="s">
        <v>936</v>
      </c>
      <c r="F8662" s="418">
        <v>75</v>
      </c>
      <c r="G8662" s="419">
        <v>46197</v>
      </c>
      <c r="H8662" s="419">
        <v>46199</v>
      </c>
      <c r="I8662" s="406" t="s">
        <v>15</v>
      </c>
      <c r="J8662" s="406" t="s">
        <v>1422</v>
      </c>
      <c r="K8662" s="420" t="b">
        <v>0</v>
      </c>
      <c r="L8662" s="406"/>
      <c r="M8662" s="419">
        <v>46199</v>
      </c>
    </row>
    <row r="8663" spans="1:13">
      <c r="A8663" s="418">
        <v>5001</v>
      </c>
      <c r="B8663" s="418">
        <v>409973</v>
      </c>
      <c r="C8663" s="418">
        <v>3000</v>
      </c>
      <c r="D8663" s="406">
        <v>123862026</v>
      </c>
      <c r="E8663" s="406" t="s">
        <v>862</v>
      </c>
      <c r="F8663" s="418">
        <v>50</v>
      </c>
      <c r="G8663" s="419">
        <v>46192</v>
      </c>
      <c r="H8663" s="419">
        <v>46192</v>
      </c>
      <c r="I8663" s="406" t="s">
        <v>15</v>
      </c>
      <c r="J8663" s="406" t="s">
        <v>1422</v>
      </c>
      <c r="K8663" s="420" t="b">
        <v>0</v>
      </c>
      <c r="L8663" s="406"/>
      <c r="M8663" s="419">
        <v>46193</v>
      </c>
    </row>
    <row r="8664" spans="1:13">
      <c r="A8664" s="418">
        <v>5001</v>
      </c>
      <c r="B8664" s="418">
        <v>456976</v>
      </c>
      <c r="C8664" s="418">
        <v>3000</v>
      </c>
      <c r="D8664" s="406">
        <v>123922026</v>
      </c>
      <c r="E8664" s="406" t="s">
        <v>510</v>
      </c>
      <c r="F8664" s="418">
        <v>435</v>
      </c>
      <c r="G8664" s="419">
        <v>46211</v>
      </c>
      <c r="H8664" s="419">
        <v>46216</v>
      </c>
      <c r="I8664" s="406" t="s">
        <v>15</v>
      </c>
      <c r="J8664" s="406" t="s">
        <v>1422</v>
      </c>
      <c r="K8664" s="420" t="b">
        <v>0</v>
      </c>
      <c r="L8664" s="406"/>
      <c r="M8664" s="419">
        <v>46216</v>
      </c>
    </row>
    <row r="8665" spans="1:13">
      <c r="A8665" s="418">
        <v>5001</v>
      </c>
      <c r="B8665" s="418">
        <v>410188</v>
      </c>
      <c r="C8665" s="418">
        <v>3000</v>
      </c>
      <c r="D8665" s="406">
        <v>123942026</v>
      </c>
      <c r="E8665" s="406" t="s">
        <v>1450</v>
      </c>
      <c r="F8665" s="418">
        <v>500</v>
      </c>
      <c r="G8665" s="419">
        <v>46193</v>
      </c>
      <c r="H8665" s="419">
        <v>46203</v>
      </c>
      <c r="I8665" s="406" t="s">
        <v>15</v>
      </c>
      <c r="J8665" s="406" t="s">
        <v>1422</v>
      </c>
      <c r="K8665" s="420" t="b">
        <v>0</v>
      </c>
      <c r="L8665" s="406"/>
      <c r="M8665" s="419">
        <v>46206</v>
      </c>
    </row>
    <row r="8666" spans="1:13">
      <c r="A8666" s="418">
        <v>5001</v>
      </c>
      <c r="B8666" s="418">
        <v>410038</v>
      </c>
      <c r="C8666" s="418">
        <v>3000</v>
      </c>
      <c r="D8666" s="406">
        <v>123962026</v>
      </c>
      <c r="E8666" s="406" t="s">
        <v>257</v>
      </c>
      <c r="F8666" s="418">
        <v>325</v>
      </c>
      <c r="G8666" s="419">
        <v>46198</v>
      </c>
      <c r="H8666" s="419">
        <v>46204</v>
      </c>
      <c r="I8666" s="406" t="s">
        <v>15</v>
      </c>
      <c r="J8666" s="406" t="s">
        <v>1422</v>
      </c>
      <c r="K8666" s="420" t="b">
        <v>0</v>
      </c>
      <c r="L8666" s="406"/>
      <c r="M8666" s="419">
        <v>46207</v>
      </c>
    </row>
    <row r="8667" spans="1:13">
      <c r="A8667" s="418">
        <v>5001</v>
      </c>
      <c r="B8667" s="418">
        <v>410038</v>
      </c>
      <c r="C8667" s="418">
        <v>3000</v>
      </c>
      <c r="D8667" s="406">
        <v>123972026</v>
      </c>
      <c r="E8667" s="406" t="s">
        <v>257</v>
      </c>
      <c r="F8667" s="418">
        <v>325</v>
      </c>
      <c r="G8667" s="419">
        <v>46199</v>
      </c>
      <c r="H8667" s="419">
        <v>46202</v>
      </c>
      <c r="I8667" s="406" t="s">
        <v>15</v>
      </c>
      <c r="J8667" s="406" t="s">
        <v>1422</v>
      </c>
      <c r="K8667" s="420" t="b">
        <v>0</v>
      </c>
      <c r="L8667" s="406"/>
      <c r="M8667" s="419">
        <v>46207</v>
      </c>
    </row>
    <row r="8668" spans="1:13">
      <c r="A8668" s="418">
        <v>5001</v>
      </c>
      <c r="B8668" s="418">
        <v>410038</v>
      </c>
      <c r="C8668" s="418">
        <v>3000</v>
      </c>
      <c r="D8668" s="406">
        <v>123992026</v>
      </c>
      <c r="E8668" s="406" t="s">
        <v>257</v>
      </c>
      <c r="F8668" s="418">
        <v>325</v>
      </c>
      <c r="G8668" s="419">
        <v>46259</v>
      </c>
      <c r="H8668" s="419">
        <v>46260</v>
      </c>
      <c r="I8668" s="406" t="s">
        <v>15</v>
      </c>
      <c r="J8668" s="406" t="s">
        <v>1422</v>
      </c>
      <c r="K8668" s="420" t="b">
        <v>0</v>
      </c>
      <c r="L8668" s="406"/>
      <c r="M8668" s="419">
        <v>46265</v>
      </c>
    </row>
    <row r="8669" spans="1:13">
      <c r="A8669" s="418">
        <v>5001</v>
      </c>
      <c r="B8669" s="418">
        <v>410038</v>
      </c>
      <c r="C8669" s="418">
        <v>3000</v>
      </c>
      <c r="D8669" s="406">
        <v>124002026</v>
      </c>
      <c r="E8669" s="406" t="s">
        <v>257</v>
      </c>
      <c r="F8669" s="418">
        <v>100</v>
      </c>
      <c r="G8669" s="419">
        <v>46261</v>
      </c>
      <c r="H8669" s="419">
        <v>46261</v>
      </c>
      <c r="I8669" s="406" t="s">
        <v>15</v>
      </c>
      <c r="J8669" s="406" t="s">
        <v>1422</v>
      </c>
      <c r="K8669" s="420" t="b">
        <v>0</v>
      </c>
      <c r="L8669" s="406"/>
      <c r="M8669" s="419">
        <v>46262</v>
      </c>
    </row>
    <row r="8670" spans="1:13">
      <c r="A8670" s="418">
        <v>5001</v>
      </c>
      <c r="B8670" s="418">
        <v>425403</v>
      </c>
      <c r="C8670" s="418">
        <v>3000</v>
      </c>
      <c r="D8670" s="406">
        <v>124012026</v>
      </c>
      <c r="E8670" s="406" t="s">
        <v>126</v>
      </c>
      <c r="F8670" s="418">
        <v>4</v>
      </c>
      <c r="G8670" s="419">
        <v>46199</v>
      </c>
      <c r="H8670" s="419">
        <v>46206</v>
      </c>
      <c r="I8670" s="406" t="s">
        <v>15</v>
      </c>
      <c r="J8670" s="406" t="s">
        <v>1422</v>
      </c>
      <c r="K8670" s="420" t="b">
        <v>0</v>
      </c>
      <c r="L8670" s="406"/>
      <c r="M8670" s="419">
        <v>46214</v>
      </c>
    </row>
    <row r="8671" spans="1:13">
      <c r="A8671" s="418">
        <v>2017</v>
      </c>
      <c r="B8671" s="418">
        <v>458737</v>
      </c>
      <c r="C8671" s="418">
        <v>3010</v>
      </c>
      <c r="D8671" s="406">
        <v>12402026</v>
      </c>
      <c r="E8671" s="406" t="s">
        <v>440</v>
      </c>
      <c r="F8671" s="418">
        <v>40</v>
      </c>
      <c r="G8671" s="419">
        <v>46217</v>
      </c>
      <c r="H8671" s="419">
        <v>46223</v>
      </c>
      <c r="I8671" s="406" t="s">
        <v>15</v>
      </c>
      <c r="J8671" s="406" t="s">
        <v>1422</v>
      </c>
      <c r="K8671" s="420" t="b">
        <v>0</v>
      </c>
      <c r="L8671" s="406"/>
      <c r="M8671" s="419">
        <v>46223</v>
      </c>
    </row>
    <row r="8672" spans="1:13">
      <c r="A8672" s="418">
        <v>5001</v>
      </c>
      <c r="B8672" s="418">
        <v>462997</v>
      </c>
      <c r="C8672" s="418">
        <v>3000</v>
      </c>
      <c r="D8672" s="406">
        <v>12412026</v>
      </c>
      <c r="E8672" s="406" t="s">
        <v>514</v>
      </c>
      <c r="F8672" s="418">
        <v>1600</v>
      </c>
      <c r="G8672" s="419">
        <v>46081</v>
      </c>
      <c r="H8672" s="419">
        <v>46084</v>
      </c>
      <c r="I8672" s="406" t="s">
        <v>15</v>
      </c>
      <c r="J8672" s="406" t="s">
        <v>1422</v>
      </c>
      <c r="K8672" s="420" t="b">
        <v>0</v>
      </c>
      <c r="L8672" s="406"/>
      <c r="M8672" s="419">
        <v>46084</v>
      </c>
    </row>
    <row r="8673" spans="1:13">
      <c r="A8673" s="418">
        <v>2017</v>
      </c>
      <c r="B8673" s="418">
        <v>461285</v>
      </c>
      <c r="C8673" s="418">
        <v>3010</v>
      </c>
      <c r="D8673" s="406">
        <v>12462026</v>
      </c>
      <c r="E8673" s="406" t="s">
        <v>655</v>
      </c>
      <c r="F8673" s="418">
        <v>400</v>
      </c>
      <c r="G8673" s="419">
        <v>46267</v>
      </c>
      <c r="H8673" s="419">
        <v>46276</v>
      </c>
      <c r="I8673" s="406" t="s">
        <v>15</v>
      </c>
      <c r="J8673" s="406" t="s">
        <v>1422</v>
      </c>
      <c r="K8673" s="420" t="b">
        <v>0</v>
      </c>
      <c r="L8673" s="406"/>
      <c r="M8673" s="419">
        <v>46276</v>
      </c>
    </row>
    <row r="8674" spans="1:13">
      <c r="A8674" s="418">
        <v>5001</v>
      </c>
      <c r="B8674" s="418">
        <v>404576</v>
      </c>
      <c r="C8674" s="418">
        <v>3000</v>
      </c>
      <c r="D8674" s="406">
        <v>124642026</v>
      </c>
      <c r="E8674" s="406" t="s">
        <v>849</v>
      </c>
      <c r="F8674" s="418">
        <v>375</v>
      </c>
      <c r="G8674" s="419">
        <v>46192</v>
      </c>
      <c r="H8674" s="419">
        <v>46198</v>
      </c>
      <c r="I8674" s="406" t="s">
        <v>15</v>
      </c>
      <c r="J8674" s="406" t="s">
        <v>1422</v>
      </c>
      <c r="K8674" s="420" t="b">
        <v>0</v>
      </c>
      <c r="L8674" s="406"/>
      <c r="M8674" s="419">
        <v>46234</v>
      </c>
    </row>
    <row r="8675" spans="1:13">
      <c r="A8675" s="418">
        <v>5001</v>
      </c>
      <c r="B8675" s="418">
        <v>404576</v>
      </c>
      <c r="C8675" s="418">
        <v>3000</v>
      </c>
      <c r="D8675" s="406">
        <v>124652026</v>
      </c>
      <c r="E8675" s="406" t="s">
        <v>849</v>
      </c>
      <c r="F8675" s="418">
        <v>75</v>
      </c>
      <c r="G8675" s="419">
        <v>46193</v>
      </c>
      <c r="H8675" s="419">
        <v>46198</v>
      </c>
      <c r="I8675" s="406" t="s">
        <v>15</v>
      </c>
      <c r="J8675" s="406" t="s">
        <v>1422</v>
      </c>
      <c r="K8675" s="420" t="b">
        <v>0</v>
      </c>
      <c r="L8675" s="406"/>
      <c r="M8675" s="419">
        <v>46238</v>
      </c>
    </row>
    <row r="8676" spans="1:13">
      <c r="A8676" s="418">
        <v>5001</v>
      </c>
      <c r="B8676" s="418">
        <v>404578</v>
      </c>
      <c r="C8676" s="418">
        <v>3000</v>
      </c>
      <c r="D8676" s="406">
        <v>124662026</v>
      </c>
      <c r="E8676" s="406" t="s">
        <v>1034</v>
      </c>
      <c r="F8676" s="418">
        <v>300</v>
      </c>
      <c r="G8676" s="419">
        <v>46196</v>
      </c>
      <c r="H8676" s="419">
        <v>46212</v>
      </c>
      <c r="I8676" s="406" t="s">
        <v>15</v>
      </c>
      <c r="J8676" s="406" t="s">
        <v>1422</v>
      </c>
      <c r="K8676" s="420" t="b">
        <v>0</v>
      </c>
      <c r="L8676" s="406"/>
      <c r="M8676" s="419">
        <v>46239</v>
      </c>
    </row>
    <row r="8677" spans="1:13">
      <c r="A8677" s="418">
        <v>5001</v>
      </c>
      <c r="B8677" s="418">
        <v>410056</v>
      </c>
      <c r="C8677" s="418">
        <v>3000</v>
      </c>
      <c r="D8677" s="406">
        <v>124682026</v>
      </c>
      <c r="E8677" s="406" t="s">
        <v>356</v>
      </c>
      <c r="F8677" s="418">
        <v>2</v>
      </c>
      <c r="G8677" s="419">
        <v>46195</v>
      </c>
      <c r="H8677" s="419">
        <v>46200</v>
      </c>
      <c r="I8677" s="406" t="s">
        <v>15</v>
      </c>
      <c r="J8677" s="406" t="s">
        <v>1422</v>
      </c>
      <c r="K8677" s="420" t="b">
        <v>0</v>
      </c>
      <c r="L8677" s="406"/>
      <c r="M8677" s="419">
        <v>46200</v>
      </c>
    </row>
    <row r="8678" spans="1:13">
      <c r="A8678" s="418">
        <v>2017</v>
      </c>
      <c r="B8678" s="418">
        <v>464211</v>
      </c>
      <c r="C8678" s="418">
        <v>3010</v>
      </c>
      <c r="D8678" s="406">
        <v>12472026</v>
      </c>
      <c r="E8678" s="406" t="s">
        <v>688</v>
      </c>
      <c r="F8678" s="418">
        <v>4</v>
      </c>
      <c r="G8678" s="419">
        <v>46245</v>
      </c>
      <c r="H8678" s="419">
        <v>46247</v>
      </c>
      <c r="I8678" s="406" t="s">
        <v>15</v>
      </c>
      <c r="J8678" s="406" t="s">
        <v>1422</v>
      </c>
      <c r="K8678" s="420" t="b">
        <v>0</v>
      </c>
      <c r="L8678" s="406"/>
      <c r="M8678" s="419">
        <v>46251</v>
      </c>
    </row>
    <row r="8679" spans="1:13">
      <c r="A8679" s="418">
        <v>5001</v>
      </c>
      <c r="B8679" s="418">
        <v>410489</v>
      </c>
      <c r="C8679" s="418">
        <v>3000</v>
      </c>
      <c r="D8679" s="406">
        <v>12472026</v>
      </c>
      <c r="E8679" s="406" t="s">
        <v>483</v>
      </c>
      <c r="F8679" s="418">
        <v>100</v>
      </c>
      <c r="G8679" s="419">
        <v>46072</v>
      </c>
      <c r="H8679" s="419">
        <v>46078</v>
      </c>
      <c r="I8679" s="406" t="s">
        <v>15</v>
      </c>
      <c r="J8679" s="406" t="s">
        <v>1422</v>
      </c>
      <c r="K8679" s="420" t="b">
        <v>0</v>
      </c>
      <c r="L8679" s="406"/>
      <c r="M8679" s="419">
        <v>46078</v>
      </c>
    </row>
    <row r="8680" spans="1:13">
      <c r="A8680" s="418">
        <v>5001</v>
      </c>
      <c r="B8680" s="418">
        <v>457115</v>
      </c>
      <c r="C8680" s="418">
        <v>3000</v>
      </c>
      <c r="D8680" s="406">
        <v>12482026</v>
      </c>
      <c r="E8680" s="406" t="s">
        <v>711</v>
      </c>
      <c r="F8680" s="418">
        <v>1220</v>
      </c>
      <c r="G8680" s="419">
        <v>46077</v>
      </c>
      <c r="H8680" s="419">
        <v>46083</v>
      </c>
      <c r="I8680" s="406" t="s">
        <v>15</v>
      </c>
      <c r="J8680" s="406" t="s">
        <v>1422</v>
      </c>
      <c r="K8680" s="420" t="b">
        <v>0</v>
      </c>
      <c r="L8680" s="406"/>
      <c r="M8680" s="419">
        <v>46083</v>
      </c>
    </row>
    <row r="8681" spans="1:13">
      <c r="A8681" s="418">
        <v>5001</v>
      </c>
      <c r="B8681" s="418">
        <v>465170</v>
      </c>
      <c r="C8681" s="418">
        <v>3000</v>
      </c>
      <c r="D8681" s="406">
        <v>12492026</v>
      </c>
      <c r="E8681" s="406" t="s">
        <v>341</v>
      </c>
      <c r="F8681" s="418">
        <v>950</v>
      </c>
      <c r="G8681" s="419">
        <v>46137</v>
      </c>
      <c r="H8681" s="419">
        <v>46148</v>
      </c>
      <c r="I8681" s="406" t="s">
        <v>15</v>
      </c>
      <c r="J8681" s="406" t="s">
        <v>1422</v>
      </c>
      <c r="K8681" s="420" t="b">
        <v>0</v>
      </c>
      <c r="L8681" s="406"/>
      <c r="M8681" s="419">
        <v>46148</v>
      </c>
    </row>
    <row r="8682" spans="1:13">
      <c r="A8682" s="418">
        <v>5001</v>
      </c>
      <c r="B8682" s="418">
        <v>465170</v>
      </c>
      <c r="C8682" s="418">
        <v>3000</v>
      </c>
      <c r="D8682" s="406">
        <v>12502026</v>
      </c>
      <c r="E8682" s="406" t="s">
        <v>341</v>
      </c>
      <c r="F8682" s="418">
        <v>2100</v>
      </c>
      <c r="G8682" s="419">
        <v>46079</v>
      </c>
      <c r="H8682" s="419">
        <v>46083</v>
      </c>
      <c r="I8682" s="406" t="s">
        <v>15</v>
      </c>
      <c r="J8682" s="406" t="s">
        <v>1422</v>
      </c>
      <c r="K8682" s="420" t="b">
        <v>0</v>
      </c>
      <c r="L8682" s="406"/>
      <c r="M8682" s="419">
        <v>46136</v>
      </c>
    </row>
    <row r="8683" spans="1:13">
      <c r="A8683" s="418">
        <v>5001</v>
      </c>
      <c r="B8683" s="418">
        <v>465170</v>
      </c>
      <c r="C8683" s="418">
        <v>3000</v>
      </c>
      <c r="D8683" s="406">
        <v>12512026</v>
      </c>
      <c r="E8683" s="406" t="s">
        <v>341</v>
      </c>
      <c r="F8683" s="418">
        <v>2100</v>
      </c>
      <c r="G8683" s="419">
        <v>46119</v>
      </c>
      <c r="H8683" s="419">
        <v>46129</v>
      </c>
      <c r="I8683" s="406" t="s">
        <v>15</v>
      </c>
      <c r="J8683" s="406" t="s">
        <v>1422</v>
      </c>
      <c r="K8683" s="420" t="b">
        <v>0</v>
      </c>
      <c r="L8683" s="406"/>
      <c r="M8683" s="419">
        <v>46129</v>
      </c>
    </row>
    <row r="8684" spans="1:13">
      <c r="A8684" s="418">
        <v>5001</v>
      </c>
      <c r="B8684" s="418">
        <v>459562</v>
      </c>
      <c r="C8684" s="418">
        <v>3000</v>
      </c>
      <c r="D8684" s="406">
        <v>125142026</v>
      </c>
      <c r="E8684" s="406" t="s">
        <v>585</v>
      </c>
      <c r="F8684" s="418">
        <v>450</v>
      </c>
      <c r="G8684" s="419">
        <v>46189</v>
      </c>
      <c r="H8684" s="419">
        <v>46195</v>
      </c>
      <c r="I8684" s="406" t="s">
        <v>15</v>
      </c>
      <c r="J8684" s="406" t="s">
        <v>1422</v>
      </c>
      <c r="K8684" s="420" t="b">
        <v>0</v>
      </c>
      <c r="L8684" s="406"/>
      <c r="M8684" s="419">
        <v>46195</v>
      </c>
    </row>
    <row r="8685" spans="1:13">
      <c r="A8685" s="418">
        <v>5001</v>
      </c>
      <c r="B8685" s="418">
        <v>476084</v>
      </c>
      <c r="C8685" s="418">
        <v>3000</v>
      </c>
      <c r="D8685" s="406">
        <v>125152026</v>
      </c>
      <c r="E8685" s="406" t="s">
        <v>357</v>
      </c>
      <c r="F8685" s="418">
        <v>5</v>
      </c>
      <c r="G8685" s="419">
        <v>46268</v>
      </c>
      <c r="H8685" s="419">
        <v>46276</v>
      </c>
      <c r="I8685" s="406" t="s">
        <v>15</v>
      </c>
      <c r="J8685" s="406" t="s">
        <v>1422</v>
      </c>
      <c r="K8685" s="420" t="b">
        <v>0</v>
      </c>
      <c r="L8685" s="406"/>
      <c r="M8685" s="419">
        <v>46276</v>
      </c>
    </row>
    <row r="8686" spans="1:13">
      <c r="A8686" s="418">
        <v>5001</v>
      </c>
      <c r="B8686" s="418">
        <v>454992</v>
      </c>
      <c r="C8686" s="418">
        <v>3000</v>
      </c>
      <c r="D8686" s="406">
        <v>125162026</v>
      </c>
      <c r="E8686" s="406" t="s">
        <v>599</v>
      </c>
      <c r="F8686" s="418">
        <v>640</v>
      </c>
      <c r="G8686" s="419">
        <v>46205</v>
      </c>
      <c r="H8686" s="419">
        <v>46212</v>
      </c>
      <c r="I8686" s="406" t="s">
        <v>15</v>
      </c>
      <c r="J8686" s="406" t="s">
        <v>1422</v>
      </c>
      <c r="K8686" s="420" t="b">
        <v>0</v>
      </c>
      <c r="L8686" s="406"/>
      <c r="M8686" s="419">
        <v>46217</v>
      </c>
    </row>
    <row r="8687" spans="1:13">
      <c r="A8687" s="418">
        <v>5001</v>
      </c>
      <c r="B8687" s="418">
        <v>464484</v>
      </c>
      <c r="C8687" s="418">
        <v>3000</v>
      </c>
      <c r="D8687" s="406">
        <v>125172026</v>
      </c>
      <c r="E8687" s="406" t="s">
        <v>566</v>
      </c>
      <c r="F8687" s="418">
        <v>40</v>
      </c>
      <c r="G8687" s="419">
        <v>46211</v>
      </c>
      <c r="H8687" s="419">
        <v>46216</v>
      </c>
      <c r="I8687" s="406" t="s">
        <v>15</v>
      </c>
      <c r="J8687" s="406" t="s">
        <v>1422</v>
      </c>
      <c r="K8687" s="420" t="b">
        <v>0</v>
      </c>
      <c r="L8687" s="406"/>
      <c r="M8687" s="419">
        <v>46216</v>
      </c>
    </row>
    <row r="8688" spans="1:13">
      <c r="A8688" s="418">
        <v>5001</v>
      </c>
      <c r="B8688" s="418">
        <v>461074</v>
      </c>
      <c r="C8688" s="418">
        <v>3000</v>
      </c>
      <c r="D8688" s="406">
        <v>125192026</v>
      </c>
      <c r="E8688" s="406" t="s">
        <v>709</v>
      </c>
      <c r="F8688" s="418">
        <v>35</v>
      </c>
      <c r="G8688" s="419">
        <v>46279</v>
      </c>
      <c r="H8688" s="419">
        <v>46286</v>
      </c>
      <c r="I8688" s="406" t="s">
        <v>15</v>
      </c>
      <c r="J8688" s="406" t="s">
        <v>1422</v>
      </c>
      <c r="K8688" s="420" t="b">
        <v>0</v>
      </c>
      <c r="L8688" s="406"/>
      <c r="M8688" s="419">
        <v>46286</v>
      </c>
    </row>
    <row r="8689" spans="1:13">
      <c r="A8689" s="418">
        <v>5001</v>
      </c>
      <c r="B8689" s="418">
        <v>410050</v>
      </c>
      <c r="C8689" s="418">
        <v>3000</v>
      </c>
      <c r="D8689" s="406">
        <v>125212026</v>
      </c>
      <c r="E8689" s="406" t="s">
        <v>271</v>
      </c>
      <c r="F8689" s="418">
        <v>9</v>
      </c>
      <c r="G8689" s="419">
        <v>46254</v>
      </c>
      <c r="H8689" s="419">
        <v>46259</v>
      </c>
      <c r="I8689" s="406" t="s">
        <v>15</v>
      </c>
      <c r="J8689" s="406" t="s">
        <v>1422</v>
      </c>
      <c r="K8689" s="420" t="b">
        <v>0</v>
      </c>
      <c r="L8689" s="406"/>
      <c r="M8689" s="419">
        <v>46269</v>
      </c>
    </row>
    <row r="8690" spans="1:13">
      <c r="A8690" s="418">
        <v>5001</v>
      </c>
      <c r="B8690" s="418">
        <v>465170</v>
      </c>
      <c r="C8690" s="418">
        <v>3000</v>
      </c>
      <c r="D8690" s="406">
        <v>12522026</v>
      </c>
      <c r="E8690" s="406" t="s">
        <v>341</v>
      </c>
      <c r="F8690" s="418">
        <v>2075</v>
      </c>
      <c r="G8690" s="419">
        <v>46114</v>
      </c>
      <c r="H8690" s="419">
        <v>46128</v>
      </c>
      <c r="I8690" s="406" t="s">
        <v>15</v>
      </c>
      <c r="J8690" s="406" t="s">
        <v>1422</v>
      </c>
      <c r="K8690" s="420" t="b">
        <v>0</v>
      </c>
      <c r="L8690" s="406"/>
      <c r="M8690" s="419">
        <v>46129</v>
      </c>
    </row>
    <row r="8691" spans="1:13">
      <c r="A8691" s="418">
        <v>5001</v>
      </c>
      <c r="B8691" s="418">
        <v>465099</v>
      </c>
      <c r="C8691" s="418">
        <v>3000</v>
      </c>
      <c r="D8691" s="406">
        <v>125232026</v>
      </c>
      <c r="E8691" s="406" t="s">
        <v>316</v>
      </c>
      <c r="F8691" s="418">
        <v>20</v>
      </c>
      <c r="G8691" s="419">
        <v>46207</v>
      </c>
      <c r="H8691" s="419">
        <v>46216</v>
      </c>
      <c r="I8691" s="406" t="s">
        <v>15</v>
      </c>
      <c r="J8691" s="406" t="s">
        <v>1422</v>
      </c>
      <c r="K8691" s="420" t="b">
        <v>0</v>
      </c>
      <c r="L8691" s="406"/>
      <c r="M8691" s="419">
        <v>46217</v>
      </c>
    </row>
    <row r="8692" spans="1:13">
      <c r="A8692" s="418">
        <v>5001</v>
      </c>
      <c r="B8692" s="418">
        <v>465099</v>
      </c>
      <c r="C8692" s="418">
        <v>3000</v>
      </c>
      <c r="D8692" s="406">
        <v>125242026</v>
      </c>
      <c r="E8692" s="406" t="s">
        <v>316</v>
      </c>
      <c r="F8692" s="418">
        <v>20</v>
      </c>
      <c r="G8692" s="419">
        <v>46207</v>
      </c>
      <c r="H8692" s="419">
        <v>46216</v>
      </c>
      <c r="I8692" s="406" t="s">
        <v>15</v>
      </c>
      <c r="J8692" s="406" t="s">
        <v>1422</v>
      </c>
      <c r="K8692" s="420" t="b">
        <v>0</v>
      </c>
      <c r="L8692" s="406"/>
      <c r="M8692" s="419">
        <v>46216</v>
      </c>
    </row>
    <row r="8693" spans="1:13">
      <c r="A8693" s="418">
        <v>5001</v>
      </c>
      <c r="B8693" s="418">
        <v>465170</v>
      </c>
      <c r="C8693" s="418">
        <v>3000</v>
      </c>
      <c r="D8693" s="406">
        <v>12532026</v>
      </c>
      <c r="E8693" s="406" t="s">
        <v>341</v>
      </c>
      <c r="F8693" s="418">
        <v>2075</v>
      </c>
      <c r="G8693" s="419">
        <v>46129</v>
      </c>
      <c r="H8693" s="419">
        <v>46139</v>
      </c>
      <c r="I8693" s="406" t="s">
        <v>15</v>
      </c>
      <c r="J8693" s="406" t="s">
        <v>1422</v>
      </c>
      <c r="K8693" s="420" t="b">
        <v>0</v>
      </c>
      <c r="L8693" s="406"/>
      <c r="M8693" s="419">
        <v>46139</v>
      </c>
    </row>
    <row r="8694" spans="1:13">
      <c r="A8694" s="418">
        <v>5001</v>
      </c>
      <c r="B8694" s="418">
        <v>465170</v>
      </c>
      <c r="C8694" s="418">
        <v>3000</v>
      </c>
      <c r="D8694" s="406">
        <v>12542026</v>
      </c>
      <c r="E8694" s="406" t="s">
        <v>341</v>
      </c>
      <c r="F8694" s="418">
        <v>2100</v>
      </c>
      <c r="G8694" s="419">
        <v>46129</v>
      </c>
      <c r="H8694" s="419">
        <v>46139</v>
      </c>
      <c r="I8694" s="406" t="s">
        <v>15</v>
      </c>
      <c r="J8694" s="406" t="s">
        <v>1422</v>
      </c>
      <c r="K8694" s="420" t="b">
        <v>0</v>
      </c>
      <c r="L8694" s="406"/>
      <c r="M8694" s="419">
        <v>46139</v>
      </c>
    </row>
    <row r="8695" spans="1:13">
      <c r="A8695" s="418">
        <v>5001</v>
      </c>
      <c r="B8695" s="418">
        <v>465170</v>
      </c>
      <c r="C8695" s="418">
        <v>3000</v>
      </c>
      <c r="D8695" s="406">
        <v>12552026</v>
      </c>
      <c r="E8695" s="406" t="s">
        <v>341</v>
      </c>
      <c r="F8695" s="418">
        <v>2100</v>
      </c>
      <c r="G8695" s="419">
        <v>46129</v>
      </c>
      <c r="H8695" s="419">
        <v>46139</v>
      </c>
      <c r="I8695" s="406" t="s">
        <v>15</v>
      </c>
      <c r="J8695" s="406" t="s">
        <v>1422</v>
      </c>
      <c r="K8695" s="420" t="b">
        <v>0</v>
      </c>
      <c r="L8695" s="406"/>
      <c r="M8695" s="419">
        <v>46139</v>
      </c>
    </row>
    <row r="8696" spans="1:13">
      <c r="A8696" s="418">
        <v>5001</v>
      </c>
      <c r="B8696" s="418">
        <v>465170</v>
      </c>
      <c r="C8696" s="418">
        <v>3000</v>
      </c>
      <c r="D8696" s="406">
        <v>12562026</v>
      </c>
      <c r="E8696" s="406" t="s">
        <v>341</v>
      </c>
      <c r="F8696" s="418">
        <v>2100</v>
      </c>
      <c r="G8696" s="419">
        <v>46129</v>
      </c>
      <c r="H8696" s="419">
        <v>46139</v>
      </c>
      <c r="I8696" s="406" t="s">
        <v>15</v>
      </c>
      <c r="J8696" s="406" t="s">
        <v>1422</v>
      </c>
      <c r="K8696" s="420" t="b">
        <v>0</v>
      </c>
      <c r="L8696" s="406"/>
      <c r="M8696" s="419">
        <v>46147</v>
      </c>
    </row>
    <row r="8697" spans="1:13">
      <c r="A8697" s="418">
        <v>5001</v>
      </c>
      <c r="B8697" s="418">
        <v>465170</v>
      </c>
      <c r="C8697" s="418">
        <v>3000</v>
      </c>
      <c r="D8697" s="406">
        <v>12582026</v>
      </c>
      <c r="E8697" s="406" t="s">
        <v>341</v>
      </c>
      <c r="F8697" s="418">
        <v>2100</v>
      </c>
      <c r="G8697" s="419">
        <v>46080</v>
      </c>
      <c r="H8697" s="419">
        <v>46083</v>
      </c>
      <c r="I8697" s="406" t="s">
        <v>15</v>
      </c>
      <c r="J8697" s="406" t="s">
        <v>1422</v>
      </c>
      <c r="K8697" s="420" t="b">
        <v>0</v>
      </c>
      <c r="L8697" s="406"/>
      <c r="M8697" s="419">
        <v>46121</v>
      </c>
    </row>
    <row r="8698" spans="1:13">
      <c r="A8698" s="418">
        <v>5001</v>
      </c>
      <c r="B8698" s="418">
        <v>474298</v>
      </c>
      <c r="C8698" s="418">
        <v>3000</v>
      </c>
      <c r="D8698" s="406">
        <v>125912025</v>
      </c>
      <c r="E8698" s="406" t="s">
        <v>61</v>
      </c>
      <c r="F8698" s="418">
        <v>1720</v>
      </c>
      <c r="G8698" s="419">
        <v>46065</v>
      </c>
      <c r="H8698" s="419">
        <v>46073</v>
      </c>
      <c r="I8698" s="406" t="s">
        <v>15</v>
      </c>
      <c r="J8698" s="406" t="s">
        <v>1422</v>
      </c>
      <c r="K8698" s="420" t="b">
        <v>0</v>
      </c>
      <c r="L8698" s="406"/>
      <c r="M8698" s="419">
        <v>46073</v>
      </c>
    </row>
    <row r="8699" spans="1:13">
      <c r="A8699" s="418">
        <v>5001</v>
      </c>
      <c r="B8699" s="418">
        <v>465170</v>
      </c>
      <c r="C8699" s="418">
        <v>3000</v>
      </c>
      <c r="D8699" s="406">
        <v>12592026</v>
      </c>
      <c r="E8699" s="406" t="s">
        <v>341</v>
      </c>
      <c r="F8699" s="418">
        <v>225</v>
      </c>
      <c r="G8699" s="419">
        <v>46137</v>
      </c>
      <c r="H8699" s="419">
        <v>46148</v>
      </c>
      <c r="I8699" s="406" t="s">
        <v>15</v>
      </c>
      <c r="J8699" s="406" t="s">
        <v>1422</v>
      </c>
      <c r="K8699" s="420" t="b">
        <v>0</v>
      </c>
      <c r="L8699" s="406"/>
      <c r="M8699" s="419">
        <v>46148</v>
      </c>
    </row>
    <row r="8700" spans="1:13">
      <c r="A8700" s="418">
        <v>2017</v>
      </c>
      <c r="B8700" s="418">
        <v>463702</v>
      </c>
      <c r="C8700" s="418">
        <v>3010</v>
      </c>
      <c r="D8700" s="406">
        <v>12612026</v>
      </c>
      <c r="E8700" s="406" t="s">
        <v>1072</v>
      </c>
      <c r="F8700" s="418">
        <v>80</v>
      </c>
      <c r="G8700" s="419">
        <v>46228</v>
      </c>
      <c r="H8700" s="419">
        <v>46232</v>
      </c>
      <c r="I8700" s="406" t="s">
        <v>15</v>
      </c>
      <c r="J8700" s="406" t="s">
        <v>1422</v>
      </c>
      <c r="K8700" s="420" t="b">
        <v>0</v>
      </c>
      <c r="L8700" s="406"/>
      <c r="M8700" s="419">
        <v>46234</v>
      </c>
    </row>
    <row r="8701" spans="1:13">
      <c r="A8701" s="418">
        <v>5001</v>
      </c>
      <c r="B8701" s="418">
        <v>485607</v>
      </c>
      <c r="C8701" s="418">
        <v>3000</v>
      </c>
      <c r="D8701" s="406">
        <v>126182026</v>
      </c>
      <c r="E8701" s="406" t="s">
        <v>512</v>
      </c>
      <c r="F8701" s="418">
        <v>25</v>
      </c>
      <c r="G8701" s="419">
        <v>46188</v>
      </c>
      <c r="H8701" s="419">
        <v>46190</v>
      </c>
      <c r="I8701" s="406" t="s">
        <v>15</v>
      </c>
      <c r="J8701" s="406" t="s">
        <v>1422</v>
      </c>
      <c r="K8701" s="420" t="b">
        <v>0</v>
      </c>
      <c r="L8701" s="406"/>
      <c r="M8701" s="419">
        <v>46191</v>
      </c>
    </row>
    <row r="8702" spans="1:13">
      <c r="A8702" s="418">
        <v>5001</v>
      </c>
      <c r="B8702" s="418">
        <v>409972</v>
      </c>
      <c r="C8702" s="418">
        <v>3000</v>
      </c>
      <c r="D8702" s="406">
        <v>126262026</v>
      </c>
      <c r="E8702" s="406" t="s">
        <v>286</v>
      </c>
      <c r="F8702" s="418">
        <v>475</v>
      </c>
      <c r="G8702" s="419">
        <v>46189</v>
      </c>
      <c r="H8702" s="419">
        <v>46192</v>
      </c>
      <c r="I8702" s="406" t="s">
        <v>15</v>
      </c>
      <c r="J8702" s="406" t="s">
        <v>1422</v>
      </c>
      <c r="K8702" s="420" t="b">
        <v>0</v>
      </c>
      <c r="L8702" s="406"/>
      <c r="M8702" s="419">
        <v>46192</v>
      </c>
    </row>
    <row r="8703" spans="1:13">
      <c r="A8703" s="418">
        <v>5001</v>
      </c>
      <c r="B8703" s="418">
        <v>475575</v>
      </c>
      <c r="C8703" s="418">
        <v>3000</v>
      </c>
      <c r="D8703" s="406">
        <v>126272026</v>
      </c>
      <c r="E8703" s="406" t="s">
        <v>1079</v>
      </c>
      <c r="F8703" s="418">
        <v>1</v>
      </c>
      <c r="G8703" s="419">
        <v>46189</v>
      </c>
      <c r="H8703" s="419">
        <v>46198</v>
      </c>
      <c r="I8703" s="406" t="s">
        <v>15</v>
      </c>
      <c r="J8703" s="406" t="s">
        <v>1422</v>
      </c>
      <c r="K8703" s="420" t="b">
        <v>0</v>
      </c>
      <c r="L8703" s="406"/>
      <c r="M8703" s="419">
        <v>46198</v>
      </c>
    </row>
    <row r="8704" spans="1:13">
      <c r="A8704" s="418">
        <v>5001</v>
      </c>
      <c r="B8704" s="418">
        <v>438115</v>
      </c>
      <c r="C8704" s="418">
        <v>3000</v>
      </c>
      <c r="D8704" s="406">
        <v>126342026</v>
      </c>
      <c r="E8704" s="406" t="s">
        <v>755</v>
      </c>
      <c r="F8704" s="418">
        <v>650</v>
      </c>
      <c r="G8704" s="419">
        <v>46284</v>
      </c>
      <c r="H8704" s="419">
        <v>46294</v>
      </c>
      <c r="I8704" s="406" t="s">
        <v>15</v>
      </c>
      <c r="J8704" s="406" t="s">
        <v>1422</v>
      </c>
      <c r="K8704" s="420" t="b">
        <v>0</v>
      </c>
      <c r="L8704" s="406"/>
      <c r="M8704" s="419">
        <v>46295</v>
      </c>
    </row>
    <row r="8705" spans="1:13">
      <c r="A8705" s="418">
        <v>5001</v>
      </c>
      <c r="B8705" s="418">
        <v>464996</v>
      </c>
      <c r="C8705" s="418">
        <v>3000</v>
      </c>
      <c r="D8705" s="406">
        <v>126372026</v>
      </c>
      <c r="E8705" s="406" t="s">
        <v>621</v>
      </c>
      <c r="F8705" s="418">
        <v>3</v>
      </c>
      <c r="G8705" s="419">
        <v>46209</v>
      </c>
      <c r="H8705" s="419">
        <v>46221</v>
      </c>
      <c r="I8705" s="406" t="s">
        <v>15</v>
      </c>
      <c r="J8705" s="406" t="s">
        <v>1422</v>
      </c>
      <c r="K8705" s="420" t="b">
        <v>0</v>
      </c>
      <c r="L8705" s="406"/>
      <c r="M8705" s="419">
        <v>46223</v>
      </c>
    </row>
    <row r="8706" spans="1:13">
      <c r="A8706" s="418">
        <v>5001</v>
      </c>
      <c r="B8706" s="418">
        <v>464996</v>
      </c>
      <c r="C8706" s="418">
        <v>3000</v>
      </c>
      <c r="D8706" s="406">
        <v>126382026</v>
      </c>
      <c r="E8706" s="406" t="s">
        <v>621</v>
      </c>
      <c r="F8706" s="418">
        <v>1</v>
      </c>
      <c r="G8706" s="419">
        <v>46214</v>
      </c>
      <c r="H8706" s="419">
        <v>46221</v>
      </c>
      <c r="I8706" s="406" t="s">
        <v>15</v>
      </c>
      <c r="J8706" s="406" t="s">
        <v>1422</v>
      </c>
      <c r="K8706" s="420" t="b">
        <v>0</v>
      </c>
      <c r="L8706" s="406"/>
      <c r="M8706" s="419">
        <v>46221</v>
      </c>
    </row>
    <row r="8707" spans="1:13">
      <c r="A8707" s="418">
        <v>5001</v>
      </c>
      <c r="B8707" s="418">
        <v>464996</v>
      </c>
      <c r="C8707" s="418">
        <v>3000</v>
      </c>
      <c r="D8707" s="406">
        <v>126392026</v>
      </c>
      <c r="E8707" s="406" t="s">
        <v>621</v>
      </c>
      <c r="F8707" s="418">
        <v>3</v>
      </c>
      <c r="G8707" s="419">
        <v>46210</v>
      </c>
      <c r="H8707" s="419">
        <v>46221</v>
      </c>
      <c r="I8707" s="406" t="s">
        <v>15</v>
      </c>
      <c r="J8707" s="406" t="s">
        <v>1422</v>
      </c>
      <c r="K8707" s="420" t="b">
        <v>0</v>
      </c>
      <c r="L8707" s="406"/>
      <c r="M8707" s="419">
        <v>46221</v>
      </c>
    </row>
    <row r="8708" spans="1:13">
      <c r="A8708" s="418">
        <v>5001</v>
      </c>
      <c r="B8708" s="418">
        <v>464996</v>
      </c>
      <c r="C8708" s="418">
        <v>3000</v>
      </c>
      <c r="D8708" s="406">
        <v>126402026</v>
      </c>
      <c r="E8708" s="406" t="s">
        <v>621</v>
      </c>
      <c r="F8708" s="418">
        <v>3</v>
      </c>
      <c r="G8708" s="419">
        <v>46212</v>
      </c>
      <c r="H8708" s="419">
        <v>46221</v>
      </c>
      <c r="I8708" s="406" t="s">
        <v>15</v>
      </c>
      <c r="J8708" s="406" t="s">
        <v>1422</v>
      </c>
      <c r="K8708" s="420" t="b">
        <v>0</v>
      </c>
      <c r="L8708" s="406"/>
      <c r="M8708" s="419">
        <v>46223</v>
      </c>
    </row>
    <row r="8709" spans="1:13">
      <c r="A8709" s="418">
        <v>5001</v>
      </c>
      <c r="B8709" s="418">
        <v>410235</v>
      </c>
      <c r="C8709" s="418">
        <v>3000</v>
      </c>
      <c r="D8709" s="406">
        <v>126412026</v>
      </c>
      <c r="E8709" s="406" t="s">
        <v>73</v>
      </c>
      <c r="F8709" s="418">
        <v>12</v>
      </c>
      <c r="G8709" s="419">
        <v>46211</v>
      </c>
      <c r="H8709" s="419">
        <v>46223</v>
      </c>
      <c r="I8709" s="406" t="s">
        <v>15</v>
      </c>
      <c r="J8709" s="406" t="s">
        <v>1422</v>
      </c>
      <c r="K8709" s="420" t="b">
        <v>0</v>
      </c>
      <c r="L8709" s="406"/>
      <c r="M8709" s="419">
        <v>46223</v>
      </c>
    </row>
    <row r="8710" spans="1:13">
      <c r="A8710" s="418">
        <v>5001</v>
      </c>
      <c r="B8710" s="418">
        <v>410049</v>
      </c>
      <c r="C8710" s="418">
        <v>3000</v>
      </c>
      <c r="D8710" s="406">
        <v>126512026</v>
      </c>
      <c r="E8710" s="406" t="s">
        <v>76</v>
      </c>
      <c r="F8710" s="418">
        <v>22</v>
      </c>
      <c r="G8710" s="419">
        <v>46283</v>
      </c>
      <c r="H8710" s="419">
        <v>46291</v>
      </c>
      <c r="I8710" s="406" t="s">
        <v>552</v>
      </c>
      <c r="J8710" s="406" t="s">
        <v>1422</v>
      </c>
      <c r="K8710" s="420" t="b">
        <v>0</v>
      </c>
      <c r="L8710" s="406"/>
      <c r="M8710" s="406"/>
    </row>
    <row r="8711" spans="1:13">
      <c r="A8711" s="418">
        <v>5001</v>
      </c>
      <c r="B8711" s="418">
        <v>410077</v>
      </c>
      <c r="C8711" s="418">
        <v>3000</v>
      </c>
      <c r="D8711" s="406">
        <v>126582026</v>
      </c>
      <c r="E8711" s="406" t="s">
        <v>1011</v>
      </c>
      <c r="F8711" s="418">
        <v>50</v>
      </c>
      <c r="G8711" s="419">
        <v>46205</v>
      </c>
      <c r="H8711" s="419">
        <v>46210</v>
      </c>
      <c r="I8711" s="406" t="s">
        <v>15</v>
      </c>
      <c r="J8711" s="406" t="s">
        <v>1422</v>
      </c>
      <c r="K8711" s="420" t="b">
        <v>0</v>
      </c>
      <c r="L8711" s="406"/>
      <c r="M8711" s="419">
        <v>46211</v>
      </c>
    </row>
    <row r="8712" spans="1:13">
      <c r="A8712" s="418">
        <v>5001</v>
      </c>
      <c r="B8712" s="418">
        <v>425403</v>
      </c>
      <c r="C8712" s="418">
        <v>3000</v>
      </c>
      <c r="D8712" s="406">
        <v>126602026</v>
      </c>
      <c r="E8712" s="406" t="s">
        <v>126</v>
      </c>
      <c r="F8712" s="418">
        <v>2</v>
      </c>
      <c r="G8712" s="419">
        <v>46192</v>
      </c>
      <c r="H8712" s="419">
        <v>46206</v>
      </c>
      <c r="I8712" s="406" t="s">
        <v>15</v>
      </c>
      <c r="J8712" s="406" t="s">
        <v>1422</v>
      </c>
      <c r="K8712" s="420" t="b">
        <v>0</v>
      </c>
      <c r="L8712" s="406"/>
      <c r="M8712" s="419">
        <v>46206</v>
      </c>
    </row>
    <row r="8713" spans="1:13">
      <c r="A8713" s="418">
        <v>5001</v>
      </c>
      <c r="B8713" s="418">
        <v>473502</v>
      </c>
      <c r="C8713" s="418">
        <v>3000</v>
      </c>
      <c r="D8713" s="406">
        <v>126612026</v>
      </c>
      <c r="E8713" s="406" t="s">
        <v>256</v>
      </c>
      <c r="F8713" s="418">
        <v>80</v>
      </c>
      <c r="G8713" s="419">
        <v>46204</v>
      </c>
      <c r="H8713" s="419">
        <v>46209</v>
      </c>
      <c r="I8713" s="406" t="s">
        <v>15</v>
      </c>
      <c r="J8713" s="406" t="s">
        <v>1422</v>
      </c>
      <c r="K8713" s="420" t="b">
        <v>0</v>
      </c>
      <c r="L8713" s="406"/>
      <c r="M8713" s="419">
        <v>46209</v>
      </c>
    </row>
    <row r="8714" spans="1:13">
      <c r="A8714" s="418">
        <v>5001</v>
      </c>
      <c r="B8714" s="418">
        <v>410092</v>
      </c>
      <c r="C8714" s="418">
        <v>3000</v>
      </c>
      <c r="D8714" s="406">
        <v>126622026</v>
      </c>
      <c r="E8714" s="406" t="s">
        <v>299</v>
      </c>
      <c r="F8714" s="418">
        <v>100</v>
      </c>
      <c r="G8714" s="419">
        <v>46203</v>
      </c>
      <c r="H8714" s="419">
        <v>46206</v>
      </c>
      <c r="I8714" s="406" t="s">
        <v>15</v>
      </c>
      <c r="J8714" s="406" t="s">
        <v>1422</v>
      </c>
      <c r="K8714" s="420" t="b">
        <v>0</v>
      </c>
      <c r="L8714" s="406"/>
      <c r="M8714" s="419">
        <v>46210</v>
      </c>
    </row>
    <row r="8715" spans="1:13">
      <c r="A8715" s="418">
        <v>5001</v>
      </c>
      <c r="B8715" s="418">
        <v>425427</v>
      </c>
      <c r="C8715" s="418">
        <v>3000</v>
      </c>
      <c r="D8715" s="406">
        <v>126632026</v>
      </c>
      <c r="E8715" s="406" t="s">
        <v>254</v>
      </c>
      <c r="F8715" s="418">
        <v>125</v>
      </c>
      <c r="G8715" s="419">
        <v>46191</v>
      </c>
      <c r="H8715" s="419">
        <v>46196</v>
      </c>
      <c r="I8715" s="406" t="s">
        <v>15</v>
      </c>
      <c r="J8715" s="406" t="s">
        <v>1422</v>
      </c>
      <c r="K8715" s="420" t="b">
        <v>0</v>
      </c>
      <c r="L8715" s="406"/>
      <c r="M8715" s="419">
        <v>46196</v>
      </c>
    </row>
    <row r="8716" spans="1:13">
      <c r="A8716" s="418">
        <v>5001</v>
      </c>
      <c r="B8716" s="418">
        <v>410457</v>
      </c>
      <c r="C8716" s="418">
        <v>3000</v>
      </c>
      <c r="D8716" s="406">
        <v>126742026</v>
      </c>
      <c r="E8716" s="406" t="s">
        <v>102</v>
      </c>
      <c r="F8716" s="418">
        <v>1</v>
      </c>
      <c r="G8716" s="419">
        <v>46190</v>
      </c>
      <c r="H8716" s="419">
        <v>46192</v>
      </c>
      <c r="I8716" s="406" t="s">
        <v>15</v>
      </c>
      <c r="J8716" s="406" t="s">
        <v>1422</v>
      </c>
      <c r="K8716" s="420" t="b">
        <v>0</v>
      </c>
      <c r="L8716" s="406"/>
      <c r="M8716" s="419">
        <v>46193</v>
      </c>
    </row>
    <row r="8717" spans="1:13">
      <c r="A8717" s="418">
        <v>5001</v>
      </c>
      <c r="B8717" s="418">
        <v>410457</v>
      </c>
      <c r="C8717" s="418">
        <v>3000</v>
      </c>
      <c r="D8717" s="406">
        <v>126752026</v>
      </c>
      <c r="E8717" s="406" t="s">
        <v>102</v>
      </c>
      <c r="F8717" s="418">
        <v>1</v>
      </c>
      <c r="G8717" s="419">
        <v>46190</v>
      </c>
      <c r="H8717" s="419">
        <v>46192</v>
      </c>
      <c r="I8717" s="406" t="s">
        <v>15</v>
      </c>
      <c r="J8717" s="406" t="s">
        <v>1422</v>
      </c>
      <c r="K8717" s="420" t="b">
        <v>0</v>
      </c>
      <c r="L8717" s="406"/>
      <c r="M8717" s="419">
        <v>46193</v>
      </c>
    </row>
    <row r="8718" spans="1:13">
      <c r="A8718" s="418">
        <v>5001</v>
      </c>
      <c r="B8718" s="418">
        <v>410457</v>
      </c>
      <c r="C8718" s="418">
        <v>3000</v>
      </c>
      <c r="D8718" s="406">
        <v>126762026</v>
      </c>
      <c r="E8718" s="406" t="s">
        <v>102</v>
      </c>
      <c r="F8718" s="418">
        <v>1</v>
      </c>
      <c r="G8718" s="419">
        <v>46190</v>
      </c>
      <c r="H8718" s="419">
        <v>46192</v>
      </c>
      <c r="I8718" s="406" t="s">
        <v>15</v>
      </c>
      <c r="J8718" s="406" t="s">
        <v>1422</v>
      </c>
      <c r="K8718" s="420" t="b">
        <v>0</v>
      </c>
      <c r="L8718" s="406"/>
      <c r="M8718" s="419">
        <v>46195</v>
      </c>
    </row>
    <row r="8719" spans="1:13">
      <c r="A8719" s="418">
        <v>5001</v>
      </c>
      <c r="B8719" s="418">
        <v>474344</v>
      </c>
      <c r="C8719" s="418">
        <v>3000</v>
      </c>
      <c r="D8719" s="406">
        <v>126942026</v>
      </c>
      <c r="E8719" s="406" t="s">
        <v>118</v>
      </c>
      <c r="F8719" s="418">
        <v>640</v>
      </c>
      <c r="G8719" s="419">
        <v>46196</v>
      </c>
      <c r="H8719" s="419">
        <v>46198</v>
      </c>
      <c r="I8719" s="406" t="s">
        <v>15</v>
      </c>
      <c r="J8719" s="406" t="s">
        <v>1422</v>
      </c>
      <c r="K8719" s="420" t="b">
        <v>0</v>
      </c>
      <c r="L8719" s="406"/>
      <c r="M8719" s="419">
        <v>46198</v>
      </c>
    </row>
    <row r="8720" spans="1:13">
      <c r="A8720" s="418">
        <v>5001</v>
      </c>
      <c r="B8720" s="418">
        <v>457566</v>
      </c>
      <c r="C8720" s="418">
        <v>3000</v>
      </c>
      <c r="D8720" s="406">
        <v>127002026</v>
      </c>
      <c r="E8720" s="406" t="s">
        <v>760</v>
      </c>
      <c r="F8720" s="418">
        <v>35</v>
      </c>
      <c r="G8720" s="419">
        <v>46195</v>
      </c>
      <c r="H8720" s="419">
        <v>46199</v>
      </c>
      <c r="I8720" s="406" t="s">
        <v>15</v>
      </c>
      <c r="J8720" s="406" t="s">
        <v>1422</v>
      </c>
      <c r="K8720" s="420" t="b">
        <v>0</v>
      </c>
      <c r="L8720" s="406"/>
      <c r="M8720" s="419">
        <v>46199</v>
      </c>
    </row>
    <row r="8721" spans="1:13">
      <c r="A8721" s="418">
        <v>5001</v>
      </c>
      <c r="B8721" s="418">
        <v>439078</v>
      </c>
      <c r="C8721" s="418">
        <v>3000</v>
      </c>
      <c r="D8721" s="406">
        <v>127032026</v>
      </c>
      <c r="E8721" s="406" t="s">
        <v>660</v>
      </c>
      <c r="F8721" s="418">
        <v>400</v>
      </c>
      <c r="G8721" s="419">
        <v>46220</v>
      </c>
      <c r="H8721" s="419">
        <v>46225</v>
      </c>
      <c r="I8721" s="406" t="s">
        <v>15</v>
      </c>
      <c r="J8721" s="406" t="s">
        <v>1422</v>
      </c>
      <c r="K8721" s="420" t="b">
        <v>0</v>
      </c>
      <c r="L8721" s="406"/>
      <c r="M8721" s="419">
        <v>46225</v>
      </c>
    </row>
    <row r="8722" spans="1:13">
      <c r="A8722" s="418">
        <v>5001</v>
      </c>
      <c r="B8722" s="418">
        <v>461242</v>
      </c>
      <c r="C8722" s="418">
        <v>3000</v>
      </c>
      <c r="D8722" s="406">
        <v>127092026</v>
      </c>
      <c r="E8722" s="406" t="s">
        <v>492</v>
      </c>
      <c r="F8722" s="418">
        <v>7</v>
      </c>
      <c r="G8722" s="419">
        <v>46213</v>
      </c>
      <c r="H8722" s="419">
        <v>46238</v>
      </c>
      <c r="I8722" s="406" t="s">
        <v>15</v>
      </c>
      <c r="J8722" s="406" t="s">
        <v>1422</v>
      </c>
      <c r="K8722" s="420" t="b">
        <v>0</v>
      </c>
      <c r="L8722" s="406"/>
      <c r="M8722" s="419">
        <v>46238</v>
      </c>
    </row>
    <row r="8723" spans="1:13">
      <c r="A8723" s="418">
        <v>5001</v>
      </c>
      <c r="B8723" s="418">
        <v>457542</v>
      </c>
      <c r="C8723" s="418">
        <v>3000</v>
      </c>
      <c r="D8723" s="406">
        <v>127102026</v>
      </c>
      <c r="E8723" s="406" t="s">
        <v>692</v>
      </c>
      <c r="F8723" s="418">
        <v>800</v>
      </c>
      <c r="G8723" s="419">
        <v>46193</v>
      </c>
      <c r="H8723" s="419">
        <v>46198</v>
      </c>
      <c r="I8723" s="406" t="s">
        <v>15</v>
      </c>
      <c r="J8723" s="406" t="s">
        <v>1422</v>
      </c>
      <c r="K8723" s="420" t="b">
        <v>0</v>
      </c>
      <c r="L8723" s="406"/>
      <c r="M8723" s="419">
        <v>46198</v>
      </c>
    </row>
    <row r="8724" spans="1:13">
      <c r="A8724" s="418">
        <v>5001</v>
      </c>
      <c r="B8724" s="418">
        <v>475330</v>
      </c>
      <c r="C8724" s="418">
        <v>3000</v>
      </c>
      <c r="D8724" s="406">
        <v>127112026</v>
      </c>
      <c r="E8724" s="406" t="s">
        <v>873</v>
      </c>
      <c r="F8724" s="418">
        <v>40</v>
      </c>
      <c r="G8724" s="419">
        <v>46204</v>
      </c>
      <c r="H8724" s="419">
        <v>46209</v>
      </c>
      <c r="I8724" s="406" t="s">
        <v>15</v>
      </c>
      <c r="J8724" s="406" t="s">
        <v>1422</v>
      </c>
      <c r="K8724" s="420" t="b">
        <v>0</v>
      </c>
      <c r="L8724" s="406"/>
      <c r="M8724" s="419">
        <v>46209</v>
      </c>
    </row>
    <row r="8725" spans="1:13">
      <c r="A8725" s="418">
        <v>5001</v>
      </c>
      <c r="B8725" s="418">
        <v>410062</v>
      </c>
      <c r="C8725" s="418">
        <v>3000</v>
      </c>
      <c r="D8725" s="406">
        <v>127122026</v>
      </c>
      <c r="E8725" s="406" t="s">
        <v>1202</v>
      </c>
      <c r="F8725" s="418">
        <v>500</v>
      </c>
      <c r="G8725" s="419">
        <v>46207</v>
      </c>
      <c r="H8725" s="419">
        <v>46214</v>
      </c>
      <c r="I8725" s="406" t="s">
        <v>15</v>
      </c>
      <c r="J8725" s="406" t="s">
        <v>1422</v>
      </c>
      <c r="K8725" s="420" t="b">
        <v>0</v>
      </c>
      <c r="L8725" s="406"/>
      <c r="M8725" s="419">
        <v>46217</v>
      </c>
    </row>
    <row r="8726" spans="1:13">
      <c r="A8726" s="418">
        <v>5001</v>
      </c>
      <c r="B8726" s="418">
        <v>457542</v>
      </c>
      <c r="C8726" s="418">
        <v>3000</v>
      </c>
      <c r="D8726" s="406">
        <v>127132026</v>
      </c>
      <c r="E8726" s="406" t="s">
        <v>692</v>
      </c>
      <c r="F8726" s="418">
        <v>600</v>
      </c>
      <c r="G8726" s="419">
        <v>46195</v>
      </c>
      <c r="H8726" s="419">
        <v>46196</v>
      </c>
      <c r="I8726" s="406" t="s">
        <v>15</v>
      </c>
      <c r="J8726" s="406" t="s">
        <v>1422</v>
      </c>
      <c r="K8726" s="420" t="b">
        <v>0</v>
      </c>
      <c r="L8726" s="406"/>
      <c r="M8726" s="419">
        <v>46196</v>
      </c>
    </row>
    <row r="8727" spans="1:13">
      <c r="A8727" s="418">
        <v>5001</v>
      </c>
      <c r="B8727" s="418">
        <v>438023</v>
      </c>
      <c r="C8727" s="418">
        <v>3000</v>
      </c>
      <c r="D8727" s="406">
        <v>127142026</v>
      </c>
      <c r="E8727" s="406" t="s">
        <v>686</v>
      </c>
      <c r="F8727" s="418">
        <v>320</v>
      </c>
      <c r="G8727" s="419">
        <v>46197</v>
      </c>
      <c r="H8727" s="419">
        <v>46198</v>
      </c>
      <c r="I8727" s="406" t="s">
        <v>15</v>
      </c>
      <c r="J8727" s="406" t="s">
        <v>1422</v>
      </c>
      <c r="K8727" s="420" t="b">
        <v>0</v>
      </c>
      <c r="L8727" s="406"/>
      <c r="M8727" s="419">
        <v>46198</v>
      </c>
    </row>
    <row r="8728" spans="1:13">
      <c r="A8728" s="418">
        <v>5001</v>
      </c>
      <c r="B8728" s="418">
        <v>456974</v>
      </c>
      <c r="C8728" s="418">
        <v>3000</v>
      </c>
      <c r="D8728" s="406">
        <v>127342026</v>
      </c>
      <c r="E8728" s="406" t="s">
        <v>992</v>
      </c>
      <c r="F8728" s="418">
        <v>408</v>
      </c>
      <c r="G8728" s="419">
        <v>46210</v>
      </c>
      <c r="H8728" s="406"/>
      <c r="I8728" s="406" t="s">
        <v>15</v>
      </c>
      <c r="J8728" s="406" t="s">
        <v>1422</v>
      </c>
      <c r="K8728" s="420" t="b">
        <v>0</v>
      </c>
      <c r="L8728" s="406"/>
      <c r="M8728" s="419">
        <v>46211</v>
      </c>
    </row>
    <row r="8729" spans="1:13">
      <c r="A8729" s="418">
        <v>5001</v>
      </c>
      <c r="B8729" s="418">
        <v>464152</v>
      </c>
      <c r="C8729" s="418">
        <v>3000</v>
      </c>
      <c r="D8729" s="406">
        <v>127352026</v>
      </c>
      <c r="E8729" s="406" t="s">
        <v>1095</v>
      </c>
      <c r="F8729" s="418">
        <v>300</v>
      </c>
      <c r="G8729" s="419">
        <v>46200</v>
      </c>
      <c r="H8729" s="419">
        <v>46209</v>
      </c>
      <c r="I8729" s="406" t="s">
        <v>15</v>
      </c>
      <c r="J8729" s="406" t="s">
        <v>1422</v>
      </c>
      <c r="K8729" s="420" t="b">
        <v>0</v>
      </c>
      <c r="L8729" s="406"/>
      <c r="M8729" s="419">
        <v>46209</v>
      </c>
    </row>
    <row r="8730" spans="1:13">
      <c r="A8730" s="418">
        <v>5001</v>
      </c>
      <c r="B8730" s="418">
        <v>464152</v>
      </c>
      <c r="C8730" s="418">
        <v>3000</v>
      </c>
      <c r="D8730" s="406">
        <v>127362026</v>
      </c>
      <c r="E8730" s="406" t="s">
        <v>1095</v>
      </c>
      <c r="F8730" s="418">
        <v>25</v>
      </c>
      <c r="G8730" s="419">
        <v>46200</v>
      </c>
      <c r="H8730" s="419">
        <v>46209</v>
      </c>
      <c r="I8730" s="406" t="s">
        <v>15</v>
      </c>
      <c r="J8730" s="406" t="s">
        <v>1422</v>
      </c>
      <c r="K8730" s="420" t="b">
        <v>0</v>
      </c>
      <c r="L8730" s="406"/>
      <c r="M8730" s="419">
        <v>46210</v>
      </c>
    </row>
    <row r="8731" spans="1:13">
      <c r="A8731" s="418">
        <v>5001</v>
      </c>
      <c r="B8731" s="418">
        <v>464152</v>
      </c>
      <c r="C8731" s="418">
        <v>3000</v>
      </c>
      <c r="D8731" s="406">
        <v>127372026</v>
      </c>
      <c r="E8731" s="406" t="s">
        <v>1095</v>
      </c>
      <c r="F8731" s="418">
        <v>1</v>
      </c>
      <c r="G8731" s="419">
        <v>46199</v>
      </c>
      <c r="H8731" s="419">
        <v>46209</v>
      </c>
      <c r="I8731" s="406" t="s">
        <v>15</v>
      </c>
      <c r="J8731" s="406" t="s">
        <v>1422</v>
      </c>
      <c r="K8731" s="420" t="b">
        <v>0</v>
      </c>
      <c r="L8731" s="406"/>
      <c r="M8731" s="419">
        <v>46210</v>
      </c>
    </row>
    <row r="8732" spans="1:13">
      <c r="A8732" s="418">
        <v>5001</v>
      </c>
      <c r="B8732" s="418">
        <v>464152</v>
      </c>
      <c r="C8732" s="418">
        <v>3000</v>
      </c>
      <c r="D8732" s="406">
        <v>127382026</v>
      </c>
      <c r="E8732" s="406" t="s">
        <v>1095</v>
      </c>
      <c r="F8732" s="418">
        <v>300</v>
      </c>
      <c r="G8732" s="419">
        <v>46199</v>
      </c>
      <c r="H8732" s="419">
        <v>46209</v>
      </c>
      <c r="I8732" s="406" t="s">
        <v>15</v>
      </c>
      <c r="J8732" s="406" t="s">
        <v>1422</v>
      </c>
      <c r="K8732" s="420" t="b">
        <v>0</v>
      </c>
      <c r="L8732" s="406"/>
      <c r="M8732" s="419">
        <v>46209</v>
      </c>
    </row>
    <row r="8733" spans="1:13">
      <c r="A8733" s="418">
        <v>5001</v>
      </c>
      <c r="B8733" s="418">
        <v>402910</v>
      </c>
      <c r="C8733" s="418">
        <v>3000</v>
      </c>
      <c r="D8733" s="406">
        <v>127392025</v>
      </c>
      <c r="E8733" s="406" t="s">
        <v>1199</v>
      </c>
      <c r="F8733" s="418">
        <v>400</v>
      </c>
      <c r="G8733" s="419">
        <v>46108</v>
      </c>
      <c r="H8733" s="419">
        <v>46113</v>
      </c>
      <c r="I8733" s="406" t="s">
        <v>15</v>
      </c>
      <c r="J8733" s="406" t="s">
        <v>1422</v>
      </c>
      <c r="K8733" s="420" t="b">
        <v>0</v>
      </c>
      <c r="L8733" s="406"/>
      <c r="M8733" s="419">
        <v>46113</v>
      </c>
    </row>
    <row r="8734" spans="1:13">
      <c r="A8734" s="418">
        <v>5001</v>
      </c>
      <c r="B8734" s="418">
        <v>459324</v>
      </c>
      <c r="C8734" s="418">
        <v>3000</v>
      </c>
      <c r="D8734" s="406">
        <v>127392026</v>
      </c>
      <c r="E8734" s="406" t="s">
        <v>948</v>
      </c>
      <c r="F8734" s="418">
        <v>1</v>
      </c>
      <c r="G8734" s="419">
        <v>46196</v>
      </c>
      <c r="H8734" s="419">
        <v>46209</v>
      </c>
      <c r="I8734" s="406" t="s">
        <v>15</v>
      </c>
      <c r="J8734" s="406" t="s">
        <v>1422</v>
      </c>
      <c r="K8734" s="420" t="b">
        <v>0</v>
      </c>
      <c r="L8734" s="406"/>
      <c r="M8734" s="419">
        <v>46209</v>
      </c>
    </row>
    <row r="8735" spans="1:13">
      <c r="A8735" s="418">
        <v>5001</v>
      </c>
      <c r="B8735" s="418">
        <v>459324</v>
      </c>
      <c r="C8735" s="418">
        <v>3000</v>
      </c>
      <c r="D8735" s="406">
        <v>127402026</v>
      </c>
      <c r="E8735" s="406" t="s">
        <v>948</v>
      </c>
      <c r="F8735" s="418">
        <v>204</v>
      </c>
      <c r="G8735" s="419">
        <v>46198</v>
      </c>
      <c r="H8735" s="419">
        <v>46209</v>
      </c>
      <c r="I8735" s="406" t="s">
        <v>15</v>
      </c>
      <c r="J8735" s="406" t="s">
        <v>1422</v>
      </c>
      <c r="K8735" s="420" t="b">
        <v>0</v>
      </c>
      <c r="L8735" s="406"/>
      <c r="M8735" s="419">
        <v>46209</v>
      </c>
    </row>
    <row r="8736" spans="1:13">
      <c r="A8736" s="418">
        <v>5001</v>
      </c>
      <c r="B8736" s="418">
        <v>422349</v>
      </c>
      <c r="C8736" s="418">
        <v>3000</v>
      </c>
      <c r="D8736" s="406">
        <v>127432026</v>
      </c>
      <c r="E8736" s="406" t="s">
        <v>287</v>
      </c>
      <c r="F8736" s="418">
        <v>2</v>
      </c>
      <c r="G8736" s="419">
        <v>46204</v>
      </c>
      <c r="H8736" s="419">
        <v>46211</v>
      </c>
      <c r="I8736" s="406" t="s">
        <v>15</v>
      </c>
      <c r="J8736" s="406" t="s">
        <v>1422</v>
      </c>
      <c r="K8736" s="420" t="b">
        <v>0</v>
      </c>
      <c r="L8736" s="406"/>
      <c r="M8736" s="419">
        <v>46212</v>
      </c>
    </row>
    <row r="8737" spans="1:13">
      <c r="A8737" s="418">
        <v>5001</v>
      </c>
      <c r="B8737" s="418">
        <v>422349</v>
      </c>
      <c r="C8737" s="418">
        <v>3000</v>
      </c>
      <c r="D8737" s="406">
        <v>127452026</v>
      </c>
      <c r="E8737" s="406" t="s">
        <v>287</v>
      </c>
      <c r="F8737" s="418">
        <v>2</v>
      </c>
      <c r="G8737" s="419">
        <v>46205</v>
      </c>
      <c r="H8737" s="419">
        <v>46211</v>
      </c>
      <c r="I8737" s="406" t="s">
        <v>15</v>
      </c>
      <c r="J8737" s="406" t="s">
        <v>1422</v>
      </c>
      <c r="K8737" s="420" t="b">
        <v>0</v>
      </c>
      <c r="L8737" s="406"/>
      <c r="M8737" s="419">
        <v>46212</v>
      </c>
    </row>
    <row r="8738" spans="1:13">
      <c r="A8738" s="418">
        <v>5001</v>
      </c>
      <c r="B8738" s="418">
        <v>410371</v>
      </c>
      <c r="C8738" s="418">
        <v>3000</v>
      </c>
      <c r="D8738" s="406">
        <v>127522026</v>
      </c>
      <c r="E8738" s="406" t="s">
        <v>1066</v>
      </c>
      <c r="F8738" s="418">
        <v>212</v>
      </c>
      <c r="G8738" s="419">
        <v>46217</v>
      </c>
      <c r="H8738" s="406"/>
      <c r="I8738" s="406" t="s">
        <v>1126</v>
      </c>
      <c r="J8738" s="406" t="s">
        <v>1422</v>
      </c>
      <c r="K8738" s="420" t="b">
        <v>0</v>
      </c>
      <c r="L8738" s="406"/>
      <c r="M8738" s="406"/>
    </row>
    <row r="8739" spans="1:13">
      <c r="A8739" s="418">
        <v>2017</v>
      </c>
      <c r="B8739" s="418">
        <v>484304</v>
      </c>
      <c r="C8739" s="418">
        <v>3010</v>
      </c>
      <c r="D8739" s="406">
        <v>12782026</v>
      </c>
      <c r="E8739" s="406" t="s">
        <v>1090</v>
      </c>
      <c r="F8739" s="418">
        <v>5</v>
      </c>
      <c r="G8739" s="419">
        <v>46251</v>
      </c>
      <c r="H8739" s="419">
        <v>46255</v>
      </c>
      <c r="I8739" s="406" t="s">
        <v>15</v>
      </c>
      <c r="J8739" s="406" t="s">
        <v>1422</v>
      </c>
      <c r="K8739" s="420" t="b">
        <v>0</v>
      </c>
      <c r="L8739" s="406"/>
      <c r="M8739" s="419">
        <v>46261</v>
      </c>
    </row>
    <row r="8740" spans="1:13">
      <c r="A8740" s="418">
        <v>2017</v>
      </c>
      <c r="B8740" s="418">
        <v>460298</v>
      </c>
      <c r="C8740" s="418">
        <v>3010</v>
      </c>
      <c r="D8740" s="406">
        <v>12832026</v>
      </c>
      <c r="E8740" s="406" t="s">
        <v>18</v>
      </c>
      <c r="F8740" s="418">
        <v>75</v>
      </c>
      <c r="G8740" s="419">
        <v>46254</v>
      </c>
      <c r="H8740" s="419">
        <v>46254</v>
      </c>
      <c r="I8740" s="406" t="s">
        <v>15</v>
      </c>
      <c r="J8740" s="406" t="s">
        <v>1422</v>
      </c>
      <c r="K8740" s="420" t="b">
        <v>0</v>
      </c>
      <c r="L8740" s="406"/>
      <c r="M8740" s="419">
        <v>46259</v>
      </c>
    </row>
    <row r="8741" spans="1:13">
      <c r="A8741" s="418">
        <v>5001</v>
      </c>
      <c r="B8741" s="418">
        <v>410416</v>
      </c>
      <c r="C8741" s="418">
        <v>3000</v>
      </c>
      <c r="D8741" s="406">
        <v>128362026</v>
      </c>
      <c r="E8741" s="406" t="s">
        <v>741</v>
      </c>
      <c r="F8741" s="418">
        <v>10</v>
      </c>
      <c r="G8741" s="419">
        <v>46191</v>
      </c>
      <c r="H8741" s="419">
        <v>46202</v>
      </c>
      <c r="I8741" s="406" t="s">
        <v>15</v>
      </c>
      <c r="J8741" s="406" t="s">
        <v>1422</v>
      </c>
      <c r="K8741" s="420" t="b">
        <v>0</v>
      </c>
      <c r="L8741" s="406"/>
      <c r="M8741" s="419">
        <v>46202</v>
      </c>
    </row>
    <row r="8742" spans="1:13">
      <c r="A8742" s="418">
        <v>2017</v>
      </c>
      <c r="B8742" s="418">
        <v>471849</v>
      </c>
      <c r="C8742" s="418">
        <v>3010</v>
      </c>
      <c r="D8742" s="406">
        <v>12842026</v>
      </c>
      <c r="E8742" s="406" t="s">
        <v>584</v>
      </c>
      <c r="F8742" s="418">
        <v>3</v>
      </c>
      <c r="G8742" s="419">
        <v>46232</v>
      </c>
      <c r="H8742" s="419">
        <v>46238</v>
      </c>
      <c r="I8742" s="406" t="s">
        <v>15</v>
      </c>
      <c r="J8742" s="406" t="s">
        <v>1422</v>
      </c>
      <c r="K8742" s="420" t="b">
        <v>0</v>
      </c>
      <c r="L8742" s="406"/>
      <c r="M8742" s="419">
        <v>46238</v>
      </c>
    </row>
    <row r="8743" spans="1:13">
      <c r="A8743" s="418">
        <v>5001</v>
      </c>
      <c r="B8743" s="418">
        <v>476965</v>
      </c>
      <c r="C8743" s="418">
        <v>3000</v>
      </c>
      <c r="D8743" s="406">
        <v>128602026</v>
      </c>
      <c r="E8743" s="406" t="s">
        <v>298</v>
      </c>
      <c r="F8743" s="418">
        <v>1</v>
      </c>
      <c r="G8743" s="419">
        <v>46217</v>
      </c>
      <c r="H8743" s="419">
        <v>46245</v>
      </c>
      <c r="I8743" s="406" t="s">
        <v>15</v>
      </c>
      <c r="J8743" s="406" t="s">
        <v>1422</v>
      </c>
      <c r="K8743" s="420" t="b">
        <v>0</v>
      </c>
      <c r="L8743" s="406"/>
      <c r="M8743" s="419">
        <v>46259</v>
      </c>
    </row>
    <row r="8744" spans="1:13">
      <c r="A8744" s="418">
        <v>5001</v>
      </c>
      <c r="B8744" s="418">
        <v>476965</v>
      </c>
      <c r="C8744" s="418">
        <v>3000</v>
      </c>
      <c r="D8744" s="406">
        <v>128612026</v>
      </c>
      <c r="E8744" s="406" t="s">
        <v>298</v>
      </c>
      <c r="F8744" s="418">
        <v>1</v>
      </c>
      <c r="G8744" s="419">
        <v>46244</v>
      </c>
      <c r="H8744" s="419">
        <v>46256</v>
      </c>
      <c r="I8744" s="406" t="s">
        <v>15</v>
      </c>
      <c r="J8744" s="406" t="s">
        <v>1422</v>
      </c>
      <c r="K8744" s="420" t="b">
        <v>0</v>
      </c>
      <c r="L8744" s="406"/>
      <c r="M8744" s="419">
        <v>46260</v>
      </c>
    </row>
    <row r="8745" spans="1:13">
      <c r="A8745" s="418">
        <v>5001</v>
      </c>
      <c r="B8745" s="418">
        <v>476965</v>
      </c>
      <c r="C8745" s="418">
        <v>3000</v>
      </c>
      <c r="D8745" s="406">
        <v>128622026</v>
      </c>
      <c r="E8745" s="406" t="s">
        <v>298</v>
      </c>
      <c r="F8745" s="418">
        <v>1</v>
      </c>
      <c r="G8745" s="419">
        <v>46244</v>
      </c>
      <c r="H8745" s="419">
        <v>46258</v>
      </c>
      <c r="I8745" s="406" t="s">
        <v>15</v>
      </c>
      <c r="J8745" s="406" t="s">
        <v>1422</v>
      </c>
      <c r="K8745" s="420" t="b">
        <v>0</v>
      </c>
      <c r="L8745" s="406"/>
      <c r="M8745" s="419">
        <v>46260</v>
      </c>
    </row>
    <row r="8746" spans="1:13">
      <c r="A8746" s="418">
        <v>5001</v>
      </c>
      <c r="B8746" s="418">
        <v>476965</v>
      </c>
      <c r="C8746" s="418">
        <v>3000</v>
      </c>
      <c r="D8746" s="406">
        <v>128632026</v>
      </c>
      <c r="E8746" s="406" t="s">
        <v>298</v>
      </c>
      <c r="F8746" s="418">
        <v>1</v>
      </c>
      <c r="G8746" s="419">
        <v>46244</v>
      </c>
      <c r="H8746" s="419">
        <v>46256</v>
      </c>
      <c r="I8746" s="406" t="s">
        <v>15</v>
      </c>
      <c r="J8746" s="406" t="s">
        <v>1422</v>
      </c>
      <c r="K8746" s="420" t="b">
        <v>0</v>
      </c>
      <c r="L8746" s="406"/>
      <c r="M8746" s="419">
        <v>46258</v>
      </c>
    </row>
    <row r="8747" spans="1:13">
      <c r="A8747" s="418">
        <v>5001</v>
      </c>
      <c r="B8747" s="418">
        <v>476965</v>
      </c>
      <c r="C8747" s="418">
        <v>3000</v>
      </c>
      <c r="D8747" s="406">
        <v>128642026</v>
      </c>
      <c r="E8747" s="406" t="s">
        <v>298</v>
      </c>
      <c r="F8747" s="418">
        <v>1</v>
      </c>
      <c r="G8747" s="419">
        <v>46244</v>
      </c>
      <c r="H8747" s="419">
        <v>46256</v>
      </c>
      <c r="I8747" s="406" t="s">
        <v>15</v>
      </c>
      <c r="J8747" s="406" t="s">
        <v>1422</v>
      </c>
      <c r="K8747" s="420" t="b">
        <v>0</v>
      </c>
      <c r="L8747" s="406"/>
      <c r="M8747" s="419">
        <v>46261</v>
      </c>
    </row>
    <row r="8748" spans="1:13">
      <c r="A8748" s="418">
        <v>2017</v>
      </c>
      <c r="B8748" s="418">
        <v>210116</v>
      </c>
      <c r="C8748" s="418">
        <v>3010</v>
      </c>
      <c r="D8748" s="406">
        <v>12892026</v>
      </c>
      <c r="E8748" s="406" t="s">
        <v>300</v>
      </c>
      <c r="F8748" s="418">
        <v>1</v>
      </c>
      <c r="G8748" s="406"/>
      <c r="H8748" s="406"/>
      <c r="I8748" s="406" t="s">
        <v>21</v>
      </c>
      <c r="J8748" s="406" t="s">
        <v>1422</v>
      </c>
      <c r="K8748" s="420" t="b">
        <v>0</v>
      </c>
      <c r="L8748" s="406"/>
      <c r="M8748" s="406"/>
    </row>
    <row r="8749" spans="1:13">
      <c r="A8749" s="418">
        <v>5001</v>
      </c>
      <c r="B8749" s="418">
        <v>425449</v>
      </c>
      <c r="C8749" s="418">
        <v>3000</v>
      </c>
      <c r="D8749" s="406">
        <v>129022026</v>
      </c>
      <c r="E8749" s="406" t="s">
        <v>1451</v>
      </c>
      <c r="F8749" s="418">
        <v>100</v>
      </c>
      <c r="G8749" s="419">
        <v>46191</v>
      </c>
      <c r="H8749" s="419">
        <v>46192</v>
      </c>
      <c r="I8749" s="406" t="s">
        <v>15</v>
      </c>
      <c r="J8749" s="406" t="s">
        <v>1422</v>
      </c>
      <c r="K8749" s="420" t="b">
        <v>0</v>
      </c>
      <c r="L8749" s="406"/>
      <c r="M8749" s="419">
        <v>46213</v>
      </c>
    </row>
    <row r="8750" spans="1:13">
      <c r="A8750" s="418">
        <v>5001</v>
      </c>
      <c r="B8750" s="418">
        <v>462836</v>
      </c>
      <c r="C8750" s="418">
        <v>3000</v>
      </c>
      <c r="D8750" s="406">
        <v>129032026</v>
      </c>
      <c r="E8750" s="406" t="s">
        <v>622</v>
      </c>
      <c r="F8750" s="418">
        <v>200</v>
      </c>
      <c r="G8750" s="419">
        <v>46191</v>
      </c>
      <c r="H8750" s="419">
        <v>46196</v>
      </c>
      <c r="I8750" s="406" t="s">
        <v>15</v>
      </c>
      <c r="J8750" s="406" t="s">
        <v>1422</v>
      </c>
      <c r="K8750" s="420" t="b">
        <v>0</v>
      </c>
      <c r="L8750" s="406"/>
      <c r="M8750" s="419">
        <v>46196</v>
      </c>
    </row>
    <row r="8751" spans="1:13">
      <c r="A8751" s="418">
        <v>5001</v>
      </c>
      <c r="B8751" s="418">
        <v>410036</v>
      </c>
      <c r="C8751" s="418">
        <v>3000</v>
      </c>
      <c r="D8751" s="406">
        <v>129092026</v>
      </c>
      <c r="E8751" s="406" t="s">
        <v>856</v>
      </c>
      <c r="F8751" s="418">
        <v>1</v>
      </c>
      <c r="G8751" s="419">
        <v>46191</v>
      </c>
      <c r="H8751" s="419">
        <v>46199</v>
      </c>
      <c r="I8751" s="406" t="s">
        <v>15</v>
      </c>
      <c r="J8751" s="406" t="s">
        <v>1422</v>
      </c>
      <c r="K8751" s="420" t="b">
        <v>0</v>
      </c>
      <c r="L8751" s="406"/>
      <c r="M8751" s="419">
        <v>46211</v>
      </c>
    </row>
    <row r="8752" spans="1:13">
      <c r="A8752" s="418">
        <v>5001</v>
      </c>
      <c r="B8752" s="418">
        <v>423577</v>
      </c>
      <c r="C8752" s="418">
        <v>3000</v>
      </c>
      <c r="D8752" s="406">
        <v>129312026</v>
      </c>
      <c r="E8752" s="406" t="s">
        <v>385</v>
      </c>
      <c r="F8752" s="418">
        <v>3</v>
      </c>
      <c r="G8752" s="419">
        <v>46202</v>
      </c>
      <c r="H8752" s="419">
        <v>46205</v>
      </c>
      <c r="I8752" s="406" t="s">
        <v>15</v>
      </c>
      <c r="J8752" s="406" t="s">
        <v>1422</v>
      </c>
      <c r="K8752" s="420" t="b">
        <v>0</v>
      </c>
      <c r="L8752" s="406"/>
      <c r="M8752" s="419">
        <v>46209</v>
      </c>
    </row>
    <row r="8753" spans="1:13">
      <c r="A8753" s="418">
        <v>5001</v>
      </c>
      <c r="B8753" s="418">
        <v>464134</v>
      </c>
      <c r="C8753" s="418">
        <v>3000</v>
      </c>
      <c r="D8753" s="406">
        <v>129462026</v>
      </c>
      <c r="E8753" s="406" t="s">
        <v>65</v>
      </c>
      <c r="F8753" s="418">
        <v>50</v>
      </c>
      <c r="G8753" s="419">
        <v>46245</v>
      </c>
      <c r="H8753" s="419">
        <v>46261</v>
      </c>
      <c r="I8753" s="406" t="s">
        <v>15</v>
      </c>
      <c r="J8753" s="406" t="s">
        <v>1422</v>
      </c>
      <c r="K8753" s="420" t="b">
        <v>0</v>
      </c>
      <c r="L8753" s="406"/>
      <c r="M8753" s="419">
        <v>46261</v>
      </c>
    </row>
    <row r="8754" spans="1:13">
      <c r="A8754" s="418">
        <v>5001</v>
      </c>
      <c r="B8754" s="418">
        <v>423563</v>
      </c>
      <c r="C8754" s="418">
        <v>3000</v>
      </c>
      <c r="D8754" s="406">
        <v>129482026</v>
      </c>
      <c r="E8754" s="406" t="s">
        <v>125</v>
      </c>
      <c r="F8754" s="418">
        <v>950</v>
      </c>
      <c r="G8754" s="419">
        <v>46200</v>
      </c>
      <c r="H8754" s="419">
        <v>46206</v>
      </c>
      <c r="I8754" s="406" t="s">
        <v>15</v>
      </c>
      <c r="J8754" s="406" t="s">
        <v>1422</v>
      </c>
      <c r="K8754" s="420" t="b">
        <v>0</v>
      </c>
      <c r="L8754" s="406"/>
      <c r="M8754" s="419">
        <v>46211</v>
      </c>
    </row>
    <row r="8755" spans="1:13">
      <c r="A8755" s="418">
        <v>5001</v>
      </c>
      <c r="B8755" s="418">
        <v>418750</v>
      </c>
      <c r="C8755" s="418">
        <v>3000</v>
      </c>
      <c r="D8755" s="406">
        <v>129492026</v>
      </c>
      <c r="E8755" s="406" t="s">
        <v>360</v>
      </c>
      <c r="F8755" s="418">
        <v>400</v>
      </c>
      <c r="G8755" s="419">
        <v>46220</v>
      </c>
      <c r="H8755" s="419">
        <v>46227</v>
      </c>
      <c r="I8755" s="406" t="s">
        <v>15</v>
      </c>
      <c r="J8755" s="406" t="s">
        <v>1422</v>
      </c>
      <c r="K8755" s="420" t="b">
        <v>0</v>
      </c>
      <c r="L8755" s="406"/>
      <c r="M8755" s="419">
        <v>46231</v>
      </c>
    </row>
    <row r="8756" spans="1:13">
      <c r="A8756" s="418">
        <v>5001</v>
      </c>
      <c r="B8756" s="418">
        <v>418750</v>
      </c>
      <c r="C8756" s="418">
        <v>3000</v>
      </c>
      <c r="D8756" s="406">
        <v>129502026</v>
      </c>
      <c r="E8756" s="406" t="s">
        <v>360</v>
      </c>
      <c r="F8756" s="418">
        <v>250</v>
      </c>
      <c r="G8756" s="419">
        <v>46220</v>
      </c>
      <c r="H8756" s="419">
        <v>46227</v>
      </c>
      <c r="I8756" s="406" t="s">
        <v>15</v>
      </c>
      <c r="J8756" s="406" t="s">
        <v>1422</v>
      </c>
      <c r="K8756" s="420" t="b">
        <v>0</v>
      </c>
      <c r="L8756" s="406"/>
      <c r="M8756" s="419">
        <v>46231</v>
      </c>
    </row>
    <row r="8757" spans="1:13">
      <c r="A8757" s="418">
        <v>5001</v>
      </c>
      <c r="B8757" s="418">
        <v>463224</v>
      </c>
      <c r="C8757" s="418">
        <v>3000</v>
      </c>
      <c r="D8757" s="406">
        <v>129512026</v>
      </c>
      <c r="E8757" s="406" t="s">
        <v>1118</v>
      </c>
      <c r="F8757" s="418">
        <v>10</v>
      </c>
      <c r="G8757" s="419">
        <v>46213</v>
      </c>
      <c r="H8757" s="419">
        <v>46217</v>
      </c>
      <c r="I8757" s="406" t="s">
        <v>15</v>
      </c>
      <c r="J8757" s="406" t="s">
        <v>1422</v>
      </c>
      <c r="K8757" s="420" t="b">
        <v>0</v>
      </c>
      <c r="L8757" s="406"/>
      <c r="M8757" s="419">
        <v>46218</v>
      </c>
    </row>
    <row r="8758" spans="1:13">
      <c r="A8758" s="418">
        <v>5001</v>
      </c>
      <c r="B8758" s="418">
        <v>423620</v>
      </c>
      <c r="C8758" s="418">
        <v>3000</v>
      </c>
      <c r="D8758" s="406">
        <v>129522026</v>
      </c>
      <c r="E8758" s="406" t="s">
        <v>178</v>
      </c>
      <c r="F8758" s="418">
        <v>1</v>
      </c>
      <c r="G8758" s="419">
        <v>46197</v>
      </c>
      <c r="H8758" s="419">
        <v>46202</v>
      </c>
      <c r="I8758" s="406" t="s">
        <v>15</v>
      </c>
      <c r="J8758" s="406" t="s">
        <v>1422</v>
      </c>
      <c r="K8758" s="420" t="b">
        <v>0</v>
      </c>
      <c r="L8758" s="406"/>
      <c r="M8758" s="419">
        <v>46207</v>
      </c>
    </row>
    <row r="8759" spans="1:13">
      <c r="A8759" s="418">
        <v>5001</v>
      </c>
      <c r="B8759" s="418">
        <v>423621</v>
      </c>
      <c r="C8759" s="418">
        <v>3000</v>
      </c>
      <c r="D8759" s="406">
        <v>129532026</v>
      </c>
      <c r="E8759" s="406" t="s">
        <v>775</v>
      </c>
      <c r="F8759" s="418">
        <v>975</v>
      </c>
      <c r="G8759" s="419">
        <v>46197</v>
      </c>
      <c r="H8759" s="419">
        <v>46204</v>
      </c>
      <c r="I8759" s="406" t="s">
        <v>15</v>
      </c>
      <c r="J8759" s="406" t="s">
        <v>1422</v>
      </c>
      <c r="K8759" s="420" t="b">
        <v>0</v>
      </c>
      <c r="L8759" s="406"/>
      <c r="M8759" s="419">
        <v>46217</v>
      </c>
    </row>
    <row r="8760" spans="1:13">
      <c r="A8760" s="418">
        <v>5001</v>
      </c>
      <c r="B8760" s="418">
        <v>462572</v>
      </c>
      <c r="C8760" s="418">
        <v>3000</v>
      </c>
      <c r="D8760" s="406">
        <v>129542026</v>
      </c>
      <c r="E8760" s="406" t="s">
        <v>841</v>
      </c>
      <c r="F8760" s="418">
        <v>150</v>
      </c>
      <c r="G8760" s="419">
        <v>46199</v>
      </c>
      <c r="H8760" s="419">
        <v>46207</v>
      </c>
      <c r="I8760" s="406" t="s">
        <v>15</v>
      </c>
      <c r="J8760" s="406" t="s">
        <v>1422</v>
      </c>
      <c r="K8760" s="420" t="b">
        <v>0</v>
      </c>
      <c r="L8760" s="406"/>
      <c r="M8760" s="419">
        <v>46210</v>
      </c>
    </row>
    <row r="8761" spans="1:13">
      <c r="A8761" s="418">
        <v>5001</v>
      </c>
      <c r="B8761" s="418">
        <v>409922</v>
      </c>
      <c r="C8761" s="418">
        <v>3000</v>
      </c>
      <c r="D8761" s="406">
        <v>129552026</v>
      </c>
      <c r="E8761" s="406" t="s">
        <v>810</v>
      </c>
      <c r="F8761" s="418">
        <v>75</v>
      </c>
      <c r="G8761" s="419">
        <v>46200</v>
      </c>
      <c r="H8761" s="419">
        <v>46209</v>
      </c>
      <c r="I8761" s="406" t="s">
        <v>15</v>
      </c>
      <c r="J8761" s="406" t="s">
        <v>1422</v>
      </c>
      <c r="K8761" s="420" t="b">
        <v>0</v>
      </c>
      <c r="L8761" s="406"/>
      <c r="M8761" s="419">
        <v>46210</v>
      </c>
    </row>
    <row r="8762" spans="1:13">
      <c r="A8762" s="418">
        <v>5001</v>
      </c>
      <c r="B8762" s="418">
        <v>409922</v>
      </c>
      <c r="C8762" s="418">
        <v>3000</v>
      </c>
      <c r="D8762" s="406">
        <v>129562026</v>
      </c>
      <c r="E8762" s="406" t="s">
        <v>810</v>
      </c>
      <c r="F8762" s="418">
        <v>50</v>
      </c>
      <c r="G8762" s="419">
        <v>46200</v>
      </c>
      <c r="H8762" s="419">
        <v>46209</v>
      </c>
      <c r="I8762" s="406" t="s">
        <v>15</v>
      </c>
      <c r="J8762" s="406" t="s">
        <v>1422</v>
      </c>
      <c r="K8762" s="420" t="b">
        <v>0</v>
      </c>
      <c r="L8762" s="406"/>
      <c r="M8762" s="419">
        <v>46210</v>
      </c>
    </row>
    <row r="8763" spans="1:13">
      <c r="A8763" s="418">
        <v>5001</v>
      </c>
      <c r="B8763" s="418">
        <v>409922</v>
      </c>
      <c r="C8763" s="418">
        <v>3000</v>
      </c>
      <c r="D8763" s="406">
        <v>129572026</v>
      </c>
      <c r="E8763" s="406" t="s">
        <v>810</v>
      </c>
      <c r="F8763" s="418">
        <v>50</v>
      </c>
      <c r="G8763" s="419">
        <v>46200</v>
      </c>
      <c r="H8763" s="419">
        <v>46209</v>
      </c>
      <c r="I8763" s="406" t="s">
        <v>15</v>
      </c>
      <c r="J8763" s="406" t="s">
        <v>1422</v>
      </c>
      <c r="K8763" s="420" t="b">
        <v>0</v>
      </c>
      <c r="L8763" s="406"/>
      <c r="M8763" s="419">
        <v>46210</v>
      </c>
    </row>
    <row r="8764" spans="1:13">
      <c r="A8764" s="418">
        <v>5001</v>
      </c>
      <c r="B8764" s="418">
        <v>476180</v>
      </c>
      <c r="C8764" s="418">
        <v>3000</v>
      </c>
      <c r="D8764" s="406">
        <v>129582026</v>
      </c>
      <c r="E8764" s="406" t="s">
        <v>389</v>
      </c>
      <c r="F8764" s="418">
        <v>300</v>
      </c>
      <c r="G8764" s="419">
        <v>46196</v>
      </c>
      <c r="H8764" s="419">
        <v>46198</v>
      </c>
      <c r="I8764" s="406" t="s">
        <v>15</v>
      </c>
      <c r="J8764" s="406" t="s">
        <v>1422</v>
      </c>
      <c r="K8764" s="420" t="b">
        <v>0</v>
      </c>
      <c r="L8764" s="406"/>
      <c r="M8764" s="419">
        <v>46198</v>
      </c>
    </row>
    <row r="8765" spans="1:13">
      <c r="A8765" s="418">
        <v>5001</v>
      </c>
      <c r="B8765" s="418">
        <v>403473</v>
      </c>
      <c r="C8765" s="418">
        <v>3000</v>
      </c>
      <c r="D8765" s="406">
        <v>129592026</v>
      </c>
      <c r="E8765" s="406" t="s">
        <v>1150</v>
      </c>
      <c r="F8765" s="418">
        <v>20</v>
      </c>
      <c r="G8765" s="419">
        <v>46196</v>
      </c>
      <c r="H8765" s="419">
        <v>46207</v>
      </c>
      <c r="I8765" s="406" t="s">
        <v>15</v>
      </c>
      <c r="J8765" s="406" t="s">
        <v>1422</v>
      </c>
      <c r="K8765" s="420" t="b">
        <v>0</v>
      </c>
      <c r="L8765" s="406"/>
      <c r="M8765" s="419">
        <v>46207</v>
      </c>
    </row>
    <row r="8766" spans="1:13">
      <c r="A8766" s="418">
        <v>5001</v>
      </c>
      <c r="B8766" s="418">
        <v>410027</v>
      </c>
      <c r="C8766" s="418">
        <v>3000</v>
      </c>
      <c r="D8766" s="406">
        <v>129602026</v>
      </c>
      <c r="E8766" s="406" t="s">
        <v>681</v>
      </c>
      <c r="F8766" s="418">
        <v>900</v>
      </c>
      <c r="G8766" s="419">
        <v>46248</v>
      </c>
      <c r="H8766" s="419">
        <v>46253</v>
      </c>
      <c r="I8766" s="406" t="s">
        <v>15</v>
      </c>
      <c r="J8766" s="406" t="s">
        <v>1422</v>
      </c>
      <c r="K8766" s="420" t="b">
        <v>0</v>
      </c>
      <c r="L8766" s="406"/>
      <c r="M8766" s="419">
        <v>46262</v>
      </c>
    </row>
    <row r="8767" spans="1:13">
      <c r="A8767" s="418">
        <v>5001</v>
      </c>
      <c r="B8767" s="418">
        <v>445542</v>
      </c>
      <c r="C8767" s="418">
        <v>3000</v>
      </c>
      <c r="D8767" s="406">
        <v>129612026</v>
      </c>
      <c r="E8767" s="406" t="s">
        <v>111</v>
      </c>
      <c r="F8767" s="418">
        <v>700</v>
      </c>
      <c r="G8767" s="419">
        <v>46219</v>
      </c>
      <c r="H8767" s="419">
        <v>46224</v>
      </c>
      <c r="I8767" s="406" t="s">
        <v>15</v>
      </c>
      <c r="J8767" s="406" t="s">
        <v>1422</v>
      </c>
      <c r="K8767" s="420" t="b">
        <v>0</v>
      </c>
      <c r="L8767" s="406"/>
      <c r="M8767" s="419">
        <v>46224</v>
      </c>
    </row>
    <row r="8768" spans="1:13">
      <c r="A8768" s="418">
        <v>5001</v>
      </c>
      <c r="B8768" s="418">
        <v>410014</v>
      </c>
      <c r="C8768" s="418">
        <v>3000</v>
      </c>
      <c r="D8768" s="406">
        <v>12962026</v>
      </c>
      <c r="E8768" s="406" t="s">
        <v>305</v>
      </c>
      <c r="F8768" s="418">
        <v>2160</v>
      </c>
      <c r="G8768" s="419">
        <v>46066</v>
      </c>
      <c r="H8768" s="419">
        <v>46073</v>
      </c>
      <c r="I8768" s="406" t="s">
        <v>15</v>
      </c>
      <c r="J8768" s="406" t="s">
        <v>1422</v>
      </c>
      <c r="K8768" s="420" t="b">
        <v>0</v>
      </c>
      <c r="L8768" s="406"/>
      <c r="M8768" s="419">
        <v>46073</v>
      </c>
    </row>
    <row r="8769" spans="1:13">
      <c r="A8769" s="418">
        <v>5001</v>
      </c>
      <c r="B8769" s="418">
        <v>460361</v>
      </c>
      <c r="C8769" s="418">
        <v>3000</v>
      </c>
      <c r="D8769" s="406">
        <v>129622026</v>
      </c>
      <c r="E8769" s="406" t="s">
        <v>39</v>
      </c>
      <c r="F8769" s="418">
        <v>465</v>
      </c>
      <c r="G8769" s="419">
        <v>46212</v>
      </c>
      <c r="H8769" s="419">
        <v>46217</v>
      </c>
      <c r="I8769" s="406" t="s">
        <v>15</v>
      </c>
      <c r="J8769" s="406" t="s">
        <v>1422</v>
      </c>
      <c r="K8769" s="420" t="b">
        <v>0</v>
      </c>
      <c r="L8769" s="406"/>
      <c r="M8769" s="419">
        <v>46219</v>
      </c>
    </row>
    <row r="8770" spans="1:13">
      <c r="A8770" s="418">
        <v>5001</v>
      </c>
      <c r="B8770" s="418">
        <v>410057</v>
      </c>
      <c r="C8770" s="418">
        <v>3000</v>
      </c>
      <c r="D8770" s="406">
        <v>129632026</v>
      </c>
      <c r="E8770" s="406" t="s">
        <v>71</v>
      </c>
      <c r="F8770" s="418">
        <v>30</v>
      </c>
      <c r="G8770" s="419">
        <v>46200</v>
      </c>
      <c r="H8770" s="419">
        <v>46204</v>
      </c>
      <c r="I8770" s="406" t="s">
        <v>15</v>
      </c>
      <c r="J8770" s="406" t="s">
        <v>1422</v>
      </c>
      <c r="K8770" s="420" t="b">
        <v>0</v>
      </c>
      <c r="L8770" s="406"/>
      <c r="M8770" s="419">
        <v>46205</v>
      </c>
    </row>
    <row r="8771" spans="1:13">
      <c r="A8771" s="418">
        <v>5001</v>
      </c>
      <c r="B8771" s="418">
        <v>410057</v>
      </c>
      <c r="C8771" s="418">
        <v>3000</v>
      </c>
      <c r="D8771" s="406">
        <v>129642026</v>
      </c>
      <c r="E8771" s="406" t="s">
        <v>71</v>
      </c>
      <c r="F8771" s="418">
        <v>30</v>
      </c>
      <c r="G8771" s="419">
        <v>46200</v>
      </c>
      <c r="H8771" s="419">
        <v>46204</v>
      </c>
      <c r="I8771" s="406" t="s">
        <v>15</v>
      </c>
      <c r="J8771" s="406" t="s">
        <v>1422</v>
      </c>
      <c r="K8771" s="420" t="b">
        <v>0</v>
      </c>
      <c r="L8771" s="406"/>
      <c r="M8771" s="419">
        <v>46205</v>
      </c>
    </row>
    <row r="8772" spans="1:13">
      <c r="A8772" s="418">
        <v>5001</v>
      </c>
      <c r="B8772" s="418">
        <v>410057</v>
      </c>
      <c r="C8772" s="418">
        <v>3000</v>
      </c>
      <c r="D8772" s="406">
        <v>129652026</v>
      </c>
      <c r="E8772" s="406" t="s">
        <v>71</v>
      </c>
      <c r="F8772" s="418">
        <v>135</v>
      </c>
      <c r="G8772" s="419">
        <v>46200</v>
      </c>
      <c r="H8772" s="419">
        <v>46204</v>
      </c>
      <c r="I8772" s="406" t="s">
        <v>15</v>
      </c>
      <c r="J8772" s="406" t="s">
        <v>1422</v>
      </c>
      <c r="K8772" s="420" t="b">
        <v>0</v>
      </c>
      <c r="L8772" s="406"/>
      <c r="M8772" s="419">
        <v>46205</v>
      </c>
    </row>
    <row r="8773" spans="1:13">
      <c r="A8773" s="418">
        <v>5001</v>
      </c>
      <c r="B8773" s="418">
        <v>425413</v>
      </c>
      <c r="C8773" s="418">
        <v>3000</v>
      </c>
      <c r="D8773" s="406">
        <v>129662026</v>
      </c>
      <c r="E8773" s="406" t="s">
        <v>1452</v>
      </c>
      <c r="F8773" s="418">
        <v>30</v>
      </c>
      <c r="G8773" s="419">
        <v>46200</v>
      </c>
      <c r="H8773" s="419">
        <v>46204</v>
      </c>
      <c r="I8773" s="406" t="s">
        <v>15</v>
      </c>
      <c r="J8773" s="406" t="s">
        <v>1422</v>
      </c>
      <c r="K8773" s="420" t="b">
        <v>0</v>
      </c>
      <c r="L8773" s="406"/>
      <c r="M8773" s="419">
        <v>46205</v>
      </c>
    </row>
    <row r="8774" spans="1:13">
      <c r="A8774" s="418">
        <v>5001</v>
      </c>
      <c r="B8774" s="418">
        <v>409996</v>
      </c>
      <c r="C8774" s="418">
        <v>3000</v>
      </c>
      <c r="D8774" s="406">
        <v>129672026</v>
      </c>
      <c r="E8774" s="406" t="s">
        <v>757</v>
      </c>
      <c r="F8774" s="418">
        <v>720</v>
      </c>
      <c r="G8774" s="419">
        <v>46202</v>
      </c>
      <c r="H8774" s="419">
        <v>46205</v>
      </c>
      <c r="I8774" s="406" t="s">
        <v>15</v>
      </c>
      <c r="J8774" s="406" t="s">
        <v>1422</v>
      </c>
      <c r="K8774" s="420" t="b">
        <v>0</v>
      </c>
      <c r="L8774" s="406"/>
      <c r="M8774" s="419">
        <v>46207</v>
      </c>
    </row>
    <row r="8775" spans="1:13">
      <c r="A8775" s="418">
        <v>5001</v>
      </c>
      <c r="B8775" s="418">
        <v>458062</v>
      </c>
      <c r="C8775" s="418">
        <v>3000</v>
      </c>
      <c r="D8775" s="406">
        <v>129722026</v>
      </c>
      <c r="E8775" s="406" t="s">
        <v>626</v>
      </c>
      <c r="F8775" s="418">
        <v>25</v>
      </c>
      <c r="G8775" s="419">
        <v>46192</v>
      </c>
      <c r="H8775" s="419">
        <v>46219</v>
      </c>
      <c r="I8775" s="406" t="s">
        <v>15</v>
      </c>
      <c r="J8775" s="406" t="s">
        <v>1422</v>
      </c>
      <c r="K8775" s="420" t="b">
        <v>0</v>
      </c>
      <c r="L8775" s="406"/>
      <c r="M8775" s="419">
        <v>46219</v>
      </c>
    </row>
    <row r="8776" spans="1:13">
      <c r="A8776" s="418">
        <v>5001</v>
      </c>
      <c r="B8776" s="418">
        <v>458062</v>
      </c>
      <c r="C8776" s="418">
        <v>3000</v>
      </c>
      <c r="D8776" s="406">
        <v>129732026</v>
      </c>
      <c r="E8776" s="406" t="s">
        <v>626</v>
      </c>
      <c r="F8776" s="418">
        <v>5</v>
      </c>
      <c r="G8776" s="419">
        <v>46192</v>
      </c>
      <c r="H8776" s="419">
        <v>46219</v>
      </c>
      <c r="I8776" s="406" t="s">
        <v>15</v>
      </c>
      <c r="J8776" s="406" t="s">
        <v>1422</v>
      </c>
      <c r="K8776" s="420" t="b">
        <v>0</v>
      </c>
      <c r="L8776" s="406"/>
      <c r="M8776" s="419">
        <v>46219</v>
      </c>
    </row>
    <row r="8777" spans="1:13">
      <c r="A8777" s="418">
        <v>5001</v>
      </c>
      <c r="B8777" s="418">
        <v>458062</v>
      </c>
      <c r="C8777" s="418">
        <v>3000</v>
      </c>
      <c r="D8777" s="406">
        <v>129742026</v>
      </c>
      <c r="E8777" s="406" t="s">
        <v>626</v>
      </c>
      <c r="F8777" s="418">
        <v>10</v>
      </c>
      <c r="G8777" s="419">
        <v>46192</v>
      </c>
      <c r="H8777" s="419">
        <v>46219</v>
      </c>
      <c r="I8777" s="406" t="s">
        <v>15</v>
      </c>
      <c r="J8777" s="406" t="s">
        <v>1422</v>
      </c>
      <c r="K8777" s="420" t="b">
        <v>0</v>
      </c>
      <c r="L8777" s="406"/>
      <c r="M8777" s="419">
        <v>46219</v>
      </c>
    </row>
    <row r="8778" spans="1:13">
      <c r="A8778" s="418">
        <v>2017</v>
      </c>
      <c r="B8778" s="418">
        <v>465258</v>
      </c>
      <c r="C8778" s="418">
        <v>3010</v>
      </c>
      <c r="D8778" s="406">
        <v>12982026</v>
      </c>
      <c r="E8778" s="406" t="s">
        <v>442</v>
      </c>
      <c r="F8778" s="418">
        <v>40</v>
      </c>
      <c r="G8778" s="419">
        <v>46232</v>
      </c>
      <c r="H8778" s="419">
        <v>46240</v>
      </c>
      <c r="I8778" s="406" t="s">
        <v>15</v>
      </c>
      <c r="J8778" s="406" t="s">
        <v>1422</v>
      </c>
      <c r="K8778" s="420" t="b">
        <v>0</v>
      </c>
      <c r="L8778" s="406"/>
      <c r="M8778" s="419">
        <v>46240</v>
      </c>
    </row>
    <row r="8779" spans="1:13">
      <c r="A8779" s="418">
        <v>5001</v>
      </c>
      <c r="B8779" s="418">
        <v>409998</v>
      </c>
      <c r="C8779" s="418">
        <v>3000</v>
      </c>
      <c r="D8779" s="406">
        <v>129842026</v>
      </c>
      <c r="E8779" s="406" t="s">
        <v>346</v>
      </c>
      <c r="F8779" s="418">
        <v>50</v>
      </c>
      <c r="G8779" s="419">
        <v>46192</v>
      </c>
      <c r="H8779" s="419">
        <v>46211</v>
      </c>
      <c r="I8779" s="406" t="s">
        <v>15</v>
      </c>
      <c r="J8779" s="406" t="s">
        <v>1422</v>
      </c>
      <c r="K8779" s="420" t="b">
        <v>0</v>
      </c>
      <c r="L8779" s="406"/>
      <c r="M8779" s="419">
        <v>46211</v>
      </c>
    </row>
    <row r="8780" spans="1:13">
      <c r="A8780" s="418">
        <v>2017</v>
      </c>
      <c r="B8780" s="418">
        <v>465258</v>
      </c>
      <c r="C8780" s="418">
        <v>3010</v>
      </c>
      <c r="D8780" s="406">
        <v>12992026</v>
      </c>
      <c r="E8780" s="406" t="s">
        <v>442</v>
      </c>
      <c r="F8780" s="418">
        <v>10</v>
      </c>
      <c r="G8780" s="419">
        <v>46232</v>
      </c>
      <c r="H8780" s="419">
        <v>46240</v>
      </c>
      <c r="I8780" s="406" t="s">
        <v>15</v>
      </c>
      <c r="J8780" s="406" t="s">
        <v>1422</v>
      </c>
      <c r="K8780" s="420" t="b">
        <v>0</v>
      </c>
      <c r="L8780" s="406"/>
      <c r="M8780" s="419">
        <v>46240</v>
      </c>
    </row>
    <row r="8781" spans="1:13">
      <c r="A8781" s="418">
        <v>5001</v>
      </c>
      <c r="B8781" s="418">
        <v>423618</v>
      </c>
      <c r="C8781" s="418">
        <v>3000</v>
      </c>
      <c r="D8781" s="406">
        <v>129942026</v>
      </c>
      <c r="E8781" s="406" t="s">
        <v>150</v>
      </c>
      <c r="F8781" s="418">
        <v>2</v>
      </c>
      <c r="G8781" s="419">
        <v>46258</v>
      </c>
      <c r="H8781" s="406"/>
      <c r="I8781" s="406" t="s">
        <v>1126</v>
      </c>
      <c r="J8781" s="406" t="s">
        <v>1422</v>
      </c>
      <c r="K8781" s="420" t="b">
        <v>0</v>
      </c>
      <c r="L8781" s="406"/>
      <c r="M8781" s="406"/>
    </row>
    <row r="8782" spans="1:13">
      <c r="A8782" s="418">
        <v>5001</v>
      </c>
      <c r="B8782" s="418">
        <v>470046</v>
      </c>
      <c r="C8782" s="418">
        <v>3000</v>
      </c>
      <c r="D8782" s="406">
        <v>129992026</v>
      </c>
      <c r="E8782" s="406" t="s">
        <v>1043</v>
      </c>
      <c r="F8782" s="418">
        <v>500</v>
      </c>
      <c r="G8782" s="419">
        <v>46195</v>
      </c>
      <c r="H8782" s="419">
        <v>46203</v>
      </c>
      <c r="I8782" s="406" t="s">
        <v>15</v>
      </c>
      <c r="J8782" s="406" t="s">
        <v>1422</v>
      </c>
      <c r="K8782" s="420" t="b">
        <v>0</v>
      </c>
      <c r="L8782" s="406"/>
      <c r="M8782" s="419">
        <v>46204</v>
      </c>
    </row>
    <row r="8783" spans="1:13">
      <c r="A8783" s="418">
        <v>5001</v>
      </c>
      <c r="B8783" s="418">
        <v>470046</v>
      </c>
      <c r="C8783" s="418">
        <v>3000</v>
      </c>
      <c r="D8783" s="406">
        <v>130002026</v>
      </c>
      <c r="E8783" s="406" t="s">
        <v>1043</v>
      </c>
      <c r="F8783" s="418">
        <v>500</v>
      </c>
      <c r="G8783" s="419">
        <v>46195</v>
      </c>
      <c r="H8783" s="419">
        <v>46203</v>
      </c>
      <c r="I8783" s="406" t="s">
        <v>15</v>
      </c>
      <c r="J8783" s="406" t="s">
        <v>1422</v>
      </c>
      <c r="K8783" s="420" t="b">
        <v>0</v>
      </c>
      <c r="L8783" s="406"/>
      <c r="M8783" s="419">
        <v>46204</v>
      </c>
    </row>
    <row r="8784" spans="1:13">
      <c r="A8784" s="418">
        <v>5001</v>
      </c>
      <c r="B8784" s="418">
        <v>470046</v>
      </c>
      <c r="C8784" s="418">
        <v>3000</v>
      </c>
      <c r="D8784" s="406">
        <v>130012026</v>
      </c>
      <c r="E8784" s="406" t="s">
        <v>1043</v>
      </c>
      <c r="F8784" s="418">
        <v>500</v>
      </c>
      <c r="G8784" s="419">
        <v>46195</v>
      </c>
      <c r="H8784" s="419">
        <v>46203</v>
      </c>
      <c r="I8784" s="406" t="s">
        <v>15</v>
      </c>
      <c r="J8784" s="406" t="s">
        <v>1422</v>
      </c>
      <c r="K8784" s="420" t="b">
        <v>0</v>
      </c>
      <c r="L8784" s="406"/>
      <c r="M8784" s="419">
        <v>46203</v>
      </c>
    </row>
    <row r="8785" spans="1:13">
      <c r="A8785" s="418">
        <v>2017</v>
      </c>
      <c r="B8785" s="418">
        <v>403704</v>
      </c>
      <c r="C8785" s="418">
        <v>3010</v>
      </c>
      <c r="D8785" s="406">
        <v>13002026</v>
      </c>
      <c r="E8785" s="406" t="s">
        <v>611</v>
      </c>
      <c r="F8785" s="418">
        <v>4</v>
      </c>
      <c r="G8785" s="406"/>
      <c r="H8785" s="419">
        <v>46232</v>
      </c>
      <c r="I8785" s="406" t="s">
        <v>15</v>
      </c>
      <c r="J8785" s="406" t="s">
        <v>1422</v>
      </c>
      <c r="K8785" s="420" t="b">
        <v>0</v>
      </c>
      <c r="L8785" s="406"/>
      <c r="M8785" s="419">
        <v>46234</v>
      </c>
    </row>
    <row r="8786" spans="1:13">
      <c r="A8786" s="418">
        <v>5001</v>
      </c>
      <c r="B8786" s="418">
        <v>470046</v>
      </c>
      <c r="C8786" s="418">
        <v>3000</v>
      </c>
      <c r="D8786" s="406">
        <v>130022026</v>
      </c>
      <c r="E8786" s="406" t="s">
        <v>1043</v>
      </c>
      <c r="F8786" s="418">
        <v>500</v>
      </c>
      <c r="G8786" s="419">
        <v>46198</v>
      </c>
      <c r="H8786" s="419">
        <v>46203</v>
      </c>
      <c r="I8786" s="406" t="s">
        <v>15</v>
      </c>
      <c r="J8786" s="406" t="s">
        <v>1422</v>
      </c>
      <c r="K8786" s="420" t="b">
        <v>0</v>
      </c>
      <c r="L8786" s="406"/>
      <c r="M8786" s="419">
        <v>46204</v>
      </c>
    </row>
    <row r="8787" spans="1:13">
      <c r="A8787" s="418">
        <v>5001</v>
      </c>
      <c r="B8787" s="418">
        <v>470046</v>
      </c>
      <c r="C8787" s="418">
        <v>3000</v>
      </c>
      <c r="D8787" s="406">
        <v>130032026</v>
      </c>
      <c r="E8787" s="406" t="s">
        <v>1043</v>
      </c>
      <c r="F8787" s="418">
        <v>500</v>
      </c>
      <c r="G8787" s="419">
        <v>46197</v>
      </c>
      <c r="H8787" s="419">
        <v>46203</v>
      </c>
      <c r="I8787" s="406" t="s">
        <v>15</v>
      </c>
      <c r="J8787" s="406" t="s">
        <v>1422</v>
      </c>
      <c r="K8787" s="420" t="b">
        <v>0</v>
      </c>
      <c r="L8787" s="406"/>
      <c r="M8787" s="419">
        <v>46205</v>
      </c>
    </row>
    <row r="8788" spans="1:13">
      <c r="A8788" s="418">
        <v>5001</v>
      </c>
      <c r="B8788" s="418">
        <v>470046</v>
      </c>
      <c r="C8788" s="418">
        <v>3000</v>
      </c>
      <c r="D8788" s="406">
        <v>130042026</v>
      </c>
      <c r="E8788" s="406" t="s">
        <v>1043</v>
      </c>
      <c r="F8788" s="418">
        <v>500</v>
      </c>
      <c r="G8788" s="419">
        <v>46197</v>
      </c>
      <c r="H8788" s="419">
        <v>46203</v>
      </c>
      <c r="I8788" s="406" t="s">
        <v>15</v>
      </c>
      <c r="J8788" s="406" t="s">
        <v>1422</v>
      </c>
      <c r="K8788" s="420" t="b">
        <v>0</v>
      </c>
      <c r="L8788" s="406"/>
      <c r="M8788" s="419">
        <v>46204</v>
      </c>
    </row>
    <row r="8789" spans="1:13">
      <c r="A8789" s="418">
        <v>5001</v>
      </c>
      <c r="B8789" s="418">
        <v>470046</v>
      </c>
      <c r="C8789" s="418">
        <v>3000</v>
      </c>
      <c r="D8789" s="406">
        <v>130052026</v>
      </c>
      <c r="E8789" s="406" t="s">
        <v>1043</v>
      </c>
      <c r="F8789" s="418">
        <v>175</v>
      </c>
      <c r="G8789" s="419">
        <v>46199</v>
      </c>
      <c r="H8789" s="419">
        <v>46203</v>
      </c>
      <c r="I8789" s="406" t="s">
        <v>15</v>
      </c>
      <c r="J8789" s="406" t="s">
        <v>1422</v>
      </c>
      <c r="K8789" s="420" t="b">
        <v>0</v>
      </c>
      <c r="L8789" s="406"/>
      <c r="M8789" s="419">
        <v>46203</v>
      </c>
    </row>
    <row r="8790" spans="1:13">
      <c r="A8790" s="418">
        <v>5001</v>
      </c>
      <c r="B8790" s="418">
        <v>410033</v>
      </c>
      <c r="C8790" s="418">
        <v>3000</v>
      </c>
      <c r="D8790" s="406">
        <v>13012026</v>
      </c>
      <c r="E8790" s="406" t="s">
        <v>234</v>
      </c>
      <c r="F8790" s="418">
        <v>2580</v>
      </c>
      <c r="G8790" s="419">
        <v>46109</v>
      </c>
      <c r="H8790" s="419">
        <v>46112</v>
      </c>
      <c r="I8790" s="406" t="s">
        <v>15</v>
      </c>
      <c r="J8790" s="406" t="s">
        <v>1422</v>
      </c>
      <c r="K8790" s="420" t="b">
        <v>0</v>
      </c>
      <c r="L8790" s="406"/>
      <c r="M8790" s="419">
        <v>46112</v>
      </c>
    </row>
    <row r="8791" spans="1:13">
      <c r="A8791" s="418">
        <v>2017</v>
      </c>
      <c r="B8791" s="418">
        <v>460997</v>
      </c>
      <c r="C8791" s="418">
        <v>3010</v>
      </c>
      <c r="D8791" s="406">
        <v>13032026</v>
      </c>
      <c r="E8791" s="406" t="s">
        <v>1447</v>
      </c>
      <c r="F8791" s="418">
        <v>545000000000000</v>
      </c>
      <c r="G8791" s="419">
        <v>46263</v>
      </c>
      <c r="H8791" s="419">
        <v>46268</v>
      </c>
      <c r="I8791" s="406" t="s">
        <v>15</v>
      </c>
      <c r="J8791" s="406" t="s">
        <v>1422</v>
      </c>
      <c r="K8791" s="420" t="b">
        <v>0</v>
      </c>
      <c r="L8791" s="406"/>
      <c r="M8791" s="419">
        <v>46268</v>
      </c>
    </row>
    <row r="8792" spans="1:13">
      <c r="A8792" s="418">
        <v>5001</v>
      </c>
      <c r="B8792" s="418">
        <v>410033</v>
      </c>
      <c r="C8792" s="418">
        <v>3000</v>
      </c>
      <c r="D8792" s="406">
        <v>13032026</v>
      </c>
      <c r="E8792" s="406" t="s">
        <v>234</v>
      </c>
      <c r="F8792" s="418">
        <v>2610</v>
      </c>
      <c r="G8792" s="419">
        <v>46109</v>
      </c>
      <c r="H8792" s="419">
        <v>46112</v>
      </c>
      <c r="I8792" s="406" t="s">
        <v>15</v>
      </c>
      <c r="J8792" s="406" t="s">
        <v>1422</v>
      </c>
      <c r="K8792" s="420" t="b">
        <v>0</v>
      </c>
      <c r="L8792" s="406"/>
      <c r="M8792" s="419">
        <v>46112</v>
      </c>
    </row>
    <row r="8793" spans="1:13">
      <c r="A8793" s="418">
        <v>5001</v>
      </c>
      <c r="B8793" s="418">
        <v>485956</v>
      </c>
      <c r="C8793" s="418">
        <v>3000</v>
      </c>
      <c r="D8793" s="406">
        <v>130402026</v>
      </c>
      <c r="E8793" s="406" t="s">
        <v>310</v>
      </c>
      <c r="F8793" s="418">
        <v>250</v>
      </c>
      <c r="G8793" s="419">
        <v>46213</v>
      </c>
      <c r="H8793" s="419">
        <v>46225</v>
      </c>
      <c r="I8793" s="406" t="s">
        <v>15</v>
      </c>
      <c r="J8793" s="406" t="s">
        <v>1422</v>
      </c>
      <c r="K8793" s="420" t="b">
        <v>0</v>
      </c>
      <c r="L8793" s="406"/>
      <c r="M8793" s="419">
        <v>46225</v>
      </c>
    </row>
    <row r="8794" spans="1:13">
      <c r="A8794" s="418">
        <v>5001</v>
      </c>
      <c r="B8794" s="418">
        <v>425455</v>
      </c>
      <c r="C8794" s="418">
        <v>3000</v>
      </c>
      <c r="D8794" s="406">
        <v>130412025</v>
      </c>
      <c r="E8794" s="406" t="s">
        <v>167</v>
      </c>
      <c r="F8794" s="418">
        <v>416</v>
      </c>
      <c r="G8794" s="419">
        <v>46057</v>
      </c>
      <c r="H8794" s="419">
        <v>46076</v>
      </c>
      <c r="I8794" s="406" t="s">
        <v>15</v>
      </c>
      <c r="J8794" s="406" t="s">
        <v>1422</v>
      </c>
      <c r="K8794" s="420" t="b">
        <v>0</v>
      </c>
      <c r="L8794" s="406"/>
      <c r="M8794" s="419">
        <v>46100</v>
      </c>
    </row>
    <row r="8795" spans="1:13">
      <c r="A8795" s="418">
        <v>5001</v>
      </c>
      <c r="B8795" s="418">
        <v>474733</v>
      </c>
      <c r="C8795" s="418">
        <v>3000</v>
      </c>
      <c r="D8795" s="406">
        <v>130422026</v>
      </c>
      <c r="E8795" s="406" t="s">
        <v>320</v>
      </c>
      <c r="F8795" s="418">
        <v>3</v>
      </c>
      <c r="G8795" s="419">
        <v>46192</v>
      </c>
      <c r="H8795" s="419">
        <v>46197</v>
      </c>
      <c r="I8795" s="406" t="s">
        <v>15</v>
      </c>
      <c r="J8795" s="406" t="s">
        <v>1422</v>
      </c>
      <c r="K8795" s="420" t="b">
        <v>0</v>
      </c>
      <c r="L8795" s="406"/>
      <c r="M8795" s="419">
        <v>46197</v>
      </c>
    </row>
    <row r="8796" spans="1:13">
      <c r="A8796" s="418">
        <v>5001</v>
      </c>
      <c r="B8796" s="418">
        <v>410033</v>
      </c>
      <c r="C8796" s="418">
        <v>3000</v>
      </c>
      <c r="D8796" s="406">
        <v>13052026</v>
      </c>
      <c r="E8796" s="406" t="s">
        <v>234</v>
      </c>
      <c r="F8796" s="418">
        <v>2085</v>
      </c>
      <c r="G8796" s="419">
        <v>46109</v>
      </c>
      <c r="H8796" s="419">
        <v>46112</v>
      </c>
      <c r="I8796" s="406" t="s">
        <v>15</v>
      </c>
      <c r="J8796" s="406" t="s">
        <v>1422</v>
      </c>
      <c r="K8796" s="420" t="b">
        <v>0</v>
      </c>
      <c r="L8796" s="406"/>
      <c r="M8796" s="419">
        <v>46112</v>
      </c>
    </row>
    <row r="8797" spans="1:13">
      <c r="A8797" s="418">
        <v>5001</v>
      </c>
      <c r="B8797" s="418">
        <v>410033</v>
      </c>
      <c r="C8797" s="418">
        <v>3000</v>
      </c>
      <c r="D8797" s="406">
        <v>13072026</v>
      </c>
      <c r="E8797" s="406" t="s">
        <v>234</v>
      </c>
      <c r="F8797" s="418">
        <v>2595</v>
      </c>
      <c r="G8797" s="419">
        <v>46134</v>
      </c>
      <c r="H8797" s="419">
        <v>46136</v>
      </c>
      <c r="I8797" s="406" t="s">
        <v>15</v>
      </c>
      <c r="J8797" s="406" t="s">
        <v>1422</v>
      </c>
      <c r="K8797" s="420" t="b">
        <v>0</v>
      </c>
      <c r="L8797" s="406"/>
      <c r="M8797" s="419">
        <v>46136</v>
      </c>
    </row>
    <row r="8798" spans="1:13">
      <c r="A8798" s="418">
        <v>5001</v>
      </c>
      <c r="B8798" s="418">
        <v>410033</v>
      </c>
      <c r="C8798" s="418">
        <v>3000</v>
      </c>
      <c r="D8798" s="406">
        <v>13092026</v>
      </c>
      <c r="E8798" s="406" t="s">
        <v>234</v>
      </c>
      <c r="F8798" s="418">
        <v>2610</v>
      </c>
      <c r="G8798" s="419">
        <v>46134</v>
      </c>
      <c r="H8798" s="419">
        <v>46136</v>
      </c>
      <c r="I8798" s="406" t="s">
        <v>15</v>
      </c>
      <c r="J8798" s="406" t="s">
        <v>1422</v>
      </c>
      <c r="K8798" s="420" t="b">
        <v>0</v>
      </c>
      <c r="L8798" s="406"/>
      <c r="M8798" s="419">
        <v>46136</v>
      </c>
    </row>
    <row r="8799" spans="1:13">
      <c r="A8799" s="418">
        <v>5001</v>
      </c>
      <c r="B8799" s="418">
        <v>462568</v>
      </c>
      <c r="C8799" s="418">
        <v>3000</v>
      </c>
      <c r="D8799" s="406">
        <v>13112026</v>
      </c>
      <c r="E8799" s="406" t="s">
        <v>474</v>
      </c>
      <c r="F8799" s="418">
        <v>1575</v>
      </c>
      <c r="G8799" s="419">
        <v>46078</v>
      </c>
      <c r="H8799" s="419">
        <v>46083</v>
      </c>
      <c r="I8799" s="406" t="s">
        <v>15</v>
      </c>
      <c r="J8799" s="406" t="s">
        <v>1422</v>
      </c>
      <c r="K8799" s="420" t="b">
        <v>0</v>
      </c>
      <c r="L8799" s="406"/>
      <c r="M8799" s="419">
        <v>46083</v>
      </c>
    </row>
    <row r="8800" spans="1:13">
      <c r="A8800" s="418">
        <v>2017</v>
      </c>
      <c r="B8800" s="418">
        <v>484920</v>
      </c>
      <c r="C8800" s="418">
        <v>3010</v>
      </c>
      <c r="D8800" s="406">
        <v>13152026</v>
      </c>
      <c r="E8800" s="406" t="s">
        <v>515</v>
      </c>
      <c r="F8800" s="418">
        <v>150</v>
      </c>
      <c r="G8800" s="419">
        <v>46253</v>
      </c>
      <c r="H8800" s="419">
        <v>46260</v>
      </c>
      <c r="I8800" s="406" t="s">
        <v>15</v>
      </c>
      <c r="J8800" s="406" t="s">
        <v>1422</v>
      </c>
      <c r="K8800" s="420" t="b">
        <v>0</v>
      </c>
      <c r="L8800" s="406"/>
      <c r="M8800" s="419">
        <v>46260</v>
      </c>
    </row>
    <row r="8801" spans="1:13">
      <c r="A8801" s="418">
        <v>5001</v>
      </c>
      <c r="B8801" s="418">
        <v>410143</v>
      </c>
      <c r="C8801" s="418">
        <v>3000</v>
      </c>
      <c r="D8801" s="406">
        <v>131582026</v>
      </c>
      <c r="E8801" s="406" t="s">
        <v>463</v>
      </c>
      <c r="F8801" s="418">
        <v>150</v>
      </c>
      <c r="G8801" s="419">
        <v>46212</v>
      </c>
      <c r="H8801" s="419">
        <v>46213</v>
      </c>
      <c r="I8801" s="406" t="s">
        <v>15</v>
      </c>
      <c r="J8801" s="406" t="s">
        <v>1422</v>
      </c>
      <c r="K8801" s="420" t="b">
        <v>0</v>
      </c>
      <c r="L8801" s="406"/>
      <c r="M8801" s="419">
        <v>46217</v>
      </c>
    </row>
    <row r="8802" spans="1:13">
      <c r="A8802" s="418">
        <v>5001</v>
      </c>
      <c r="B8802" s="418">
        <v>460878</v>
      </c>
      <c r="C8802" s="418">
        <v>3000</v>
      </c>
      <c r="D8802" s="406">
        <v>131692026</v>
      </c>
      <c r="E8802" s="406" t="s">
        <v>498</v>
      </c>
      <c r="F8802" s="418">
        <v>779</v>
      </c>
      <c r="G8802" s="419">
        <v>46223</v>
      </c>
      <c r="H8802" s="419">
        <v>46230</v>
      </c>
      <c r="I8802" s="406" t="s">
        <v>15</v>
      </c>
      <c r="J8802" s="406" t="s">
        <v>1422</v>
      </c>
      <c r="K8802" s="420" t="b">
        <v>0</v>
      </c>
      <c r="L8802" s="406"/>
      <c r="M8802" s="419">
        <v>46232</v>
      </c>
    </row>
    <row r="8803" spans="1:13">
      <c r="A8803" s="418">
        <v>5001</v>
      </c>
      <c r="B8803" s="418">
        <v>442290</v>
      </c>
      <c r="C8803" s="418">
        <v>3000</v>
      </c>
      <c r="D8803" s="406">
        <v>131722026</v>
      </c>
      <c r="E8803" s="406" t="s">
        <v>861</v>
      </c>
      <c r="F8803" s="418">
        <v>50</v>
      </c>
      <c r="G8803" s="419">
        <v>46211</v>
      </c>
      <c r="H8803" s="419">
        <v>46216</v>
      </c>
      <c r="I8803" s="406" t="s">
        <v>15</v>
      </c>
      <c r="J8803" s="406" t="s">
        <v>1422</v>
      </c>
      <c r="K8803" s="420" t="b">
        <v>0</v>
      </c>
      <c r="L8803" s="406"/>
      <c r="M8803" s="419">
        <v>46216</v>
      </c>
    </row>
    <row r="8804" spans="1:13">
      <c r="A8804" s="418">
        <v>5001</v>
      </c>
      <c r="B8804" s="418">
        <v>410056</v>
      </c>
      <c r="C8804" s="418">
        <v>3000</v>
      </c>
      <c r="D8804" s="406">
        <v>131732026</v>
      </c>
      <c r="E8804" s="406" t="s">
        <v>356</v>
      </c>
      <c r="F8804" s="418">
        <v>3</v>
      </c>
      <c r="G8804" s="419">
        <v>46218</v>
      </c>
      <c r="H8804" s="419">
        <v>46228</v>
      </c>
      <c r="I8804" s="406" t="s">
        <v>15</v>
      </c>
      <c r="J8804" s="406" t="s">
        <v>1422</v>
      </c>
      <c r="K8804" s="420" t="b">
        <v>0</v>
      </c>
      <c r="L8804" s="406"/>
      <c r="M8804" s="419">
        <v>46230</v>
      </c>
    </row>
    <row r="8805" spans="1:13">
      <c r="A8805" s="418">
        <v>5001</v>
      </c>
      <c r="B8805" s="418">
        <v>409968</v>
      </c>
      <c r="C8805" s="418">
        <v>3000</v>
      </c>
      <c r="D8805" s="406">
        <v>131742026</v>
      </c>
      <c r="E8805" s="406" t="s">
        <v>152</v>
      </c>
      <c r="F8805" s="418">
        <v>14</v>
      </c>
      <c r="G8805" s="419">
        <v>46212</v>
      </c>
      <c r="H8805" s="419">
        <v>46221</v>
      </c>
      <c r="I8805" s="406" t="s">
        <v>15</v>
      </c>
      <c r="J8805" s="406" t="s">
        <v>1422</v>
      </c>
      <c r="K8805" s="420" t="b">
        <v>0</v>
      </c>
      <c r="L8805" s="406"/>
      <c r="M8805" s="419">
        <v>46223</v>
      </c>
    </row>
    <row r="8806" spans="1:13">
      <c r="A8806" s="418">
        <v>2017</v>
      </c>
      <c r="B8806" s="418">
        <v>464574</v>
      </c>
      <c r="C8806" s="418">
        <v>3010</v>
      </c>
      <c r="D8806" s="406">
        <v>13192026</v>
      </c>
      <c r="E8806" s="406" t="s">
        <v>631</v>
      </c>
      <c r="F8806" s="418">
        <v>4</v>
      </c>
      <c r="G8806" s="419">
        <v>46233</v>
      </c>
      <c r="H8806" s="419">
        <v>46239</v>
      </c>
      <c r="I8806" s="406" t="s">
        <v>15</v>
      </c>
      <c r="J8806" s="406" t="s">
        <v>1422</v>
      </c>
      <c r="K8806" s="420" t="b">
        <v>0</v>
      </c>
      <c r="L8806" s="406"/>
      <c r="M8806" s="419">
        <v>46239</v>
      </c>
    </row>
    <row r="8807" spans="1:13">
      <c r="A8807" s="418">
        <v>5001</v>
      </c>
      <c r="B8807" s="418">
        <v>487979</v>
      </c>
      <c r="C8807" s="418">
        <v>3000</v>
      </c>
      <c r="D8807" s="406">
        <v>131952026</v>
      </c>
      <c r="E8807" s="406" t="s">
        <v>1453</v>
      </c>
      <c r="F8807" s="418">
        <v>24</v>
      </c>
      <c r="G8807" s="419">
        <v>46266</v>
      </c>
      <c r="H8807" s="419">
        <v>46274</v>
      </c>
      <c r="I8807" s="406" t="s">
        <v>15</v>
      </c>
      <c r="J8807" s="406" t="s">
        <v>1422</v>
      </c>
      <c r="K8807" s="420" t="b">
        <v>0</v>
      </c>
      <c r="L8807" s="406" t="s">
        <v>17</v>
      </c>
      <c r="M8807" s="419">
        <v>46275</v>
      </c>
    </row>
    <row r="8808" spans="1:13">
      <c r="A8808" s="418">
        <v>5001</v>
      </c>
      <c r="B8808" s="418">
        <v>463057</v>
      </c>
      <c r="C8808" s="418">
        <v>3000</v>
      </c>
      <c r="D8808" s="406">
        <v>131962026</v>
      </c>
      <c r="E8808" s="406" t="s">
        <v>43</v>
      </c>
      <c r="F8808" s="418">
        <v>2</v>
      </c>
      <c r="G8808" s="419">
        <v>46287</v>
      </c>
      <c r="H8808" s="419">
        <v>46289</v>
      </c>
      <c r="I8808" s="406" t="s">
        <v>15</v>
      </c>
      <c r="J8808" s="406" t="s">
        <v>1422</v>
      </c>
      <c r="K8808" s="420" t="b">
        <v>0</v>
      </c>
      <c r="L8808" s="406"/>
      <c r="M8808" s="419">
        <v>46290</v>
      </c>
    </row>
    <row r="8809" spans="1:13">
      <c r="A8809" s="418">
        <v>5001</v>
      </c>
      <c r="B8809" s="418">
        <v>463057</v>
      </c>
      <c r="C8809" s="418">
        <v>3000</v>
      </c>
      <c r="D8809" s="406">
        <v>131972026</v>
      </c>
      <c r="E8809" s="406" t="s">
        <v>43</v>
      </c>
      <c r="F8809" s="418">
        <v>2</v>
      </c>
      <c r="G8809" s="419">
        <v>46287</v>
      </c>
      <c r="H8809" s="419">
        <v>46289</v>
      </c>
      <c r="I8809" s="406" t="s">
        <v>15</v>
      </c>
      <c r="J8809" s="406" t="s">
        <v>1422</v>
      </c>
      <c r="K8809" s="420" t="b">
        <v>0</v>
      </c>
      <c r="L8809" s="406"/>
      <c r="M8809" s="419">
        <v>46290</v>
      </c>
    </row>
    <row r="8810" spans="1:13">
      <c r="A8810" s="418">
        <v>5001</v>
      </c>
      <c r="B8810" s="418">
        <v>463057</v>
      </c>
      <c r="C8810" s="418">
        <v>3000</v>
      </c>
      <c r="D8810" s="406">
        <v>131982026</v>
      </c>
      <c r="E8810" s="406" t="s">
        <v>43</v>
      </c>
      <c r="F8810" s="418">
        <v>2</v>
      </c>
      <c r="G8810" s="419">
        <v>46287</v>
      </c>
      <c r="H8810" s="419">
        <v>46289</v>
      </c>
      <c r="I8810" s="406" t="s">
        <v>15</v>
      </c>
      <c r="J8810" s="406" t="s">
        <v>1422</v>
      </c>
      <c r="K8810" s="420" t="b">
        <v>0</v>
      </c>
      <c r="L8810" s="406"/>
      <c r="M8810" s="419">
        <v>46290</v>
      </c>
    </row>
    <row r="8811" spans="1:13">
      <c r="A8811" s="418">
        <v>5001</v>
      </c>
      <c r="B8811" s="418">
        <v>463057</v>
      </c>
      <c r="C8811" s="418">
        <v>3000</v>
      </c>
      <c r="D8811" s="406">
        <v>131992026</v>
      </c>
      <c r="E8811" s="406" t="s">
        <v>43</v>
      </c>
      <c r="F8811" s="418">
        <v>2</v>
      </c>
      <c r="G8811" s="419">
        <v>46288</v>
      </c>
      <c r="H8811" s="419">
        <v>46289</v>
      </c>
      <c r="I8811" s="406" t="s">
        <v>15</v>
      </c>
      <c r="J8811" s="406" t="s">
        <v>1422</v>
      </c>
      <c r="K8811" s="420" t="b">
        <v>0</v>
      </c>
      <c r="L8811" s="406"/>
      <c r="M8811" s="419">
        <v>46290</v>
      </c>
    </row>
    <row r="8812" spans="1:13">
      <c r="A8812" s="418">
        <v>5001</v>
      </c>
      <c r="B8812" s="418">
        <v>463057</v>
      </c>
      <c r="C8812" s="418">
        <v>3000</v>
      </c>
      <c r="D8812" s="406">
        <v>132002026</v>
      </c>
      <c r="E8812" s="406" t="s">
        <v>43</v>
      </c>
      <c r="F8812" s="418">
        <v>2</v>
      </c>
      <c r="G8812" s="419">
        <v>46288</v>
      </c>
      <c r="H8812" s="419">
        <v>46293</v>
      </c>
      <c r="I8812" s="406" t="s">
        <v>15</v>
      </c>
      <c r="J8812" s="406" t="s">
        <v>1422</v>
      </c>
      <c r="K8812" s="420" t="b">
        <v>0</v>
      </c>
      <c r="L8812" s="406"/>
      <c r="M8812" s="419">
        <v>46293</v>
      </c>
    </row>
    <row r="8813" spans="1:13">
      <c r="A8813" s="418">
        <v>5001</v>
      </c>
      <c r="B8813" s="418">
        <v>463057</v>
      </c>
      <c r="C8813" s="418">
        <v>3000</v>
      </c>
      <c r="D8813" s="406">
        <v>132012026</v>
      </c>
      <c r="E8813" s="406" t="s">
        <v>43</v>
      </c>
      <c r="F8813" s="418">
        <v>1</v>
      </c>
      <c r="G8813" s="419">
        <v>46286</v>
      </c>
      <c r="H8813" s="419">
        <v>46289</v>
      </c>
      <c r="I8813" s="406" t="s">
        <v>15</v>
      </c>
      <c r="J8813" s="406" t="s">
        <v>1422</v>
      </c>
      <c r="K8813" s="420" t="b">
        <v>0</v>
      </c>
      <c r="L8813" s="406"/>
      <c r="M8813" s="419">
        <v>46293</v>
      </c>
    </row>
    <row r="8814" spans="1:13">
      <c r="A8814" s="418">
        <v>2017</v>
      </c>
      <c r="B8814" s="418">
        <v>464574</v>
      </c>
      <c r="C8814" s="418">
        <v>3010</v>
      </c>
      <c r="D8814" s="406">
        <v>13202026</v>
      </c>
      <c r="E8814" s="406" t="s">
        <v>631</v>
      </c>
      <c r="F8814" s="418">
        <v>1</v>
      </c>
      <c r="G8814" s="419">
        <v>46246</v>
      </c>
      <c r="H8814" s="419">
        <v>46251</v>
      </c>
      <c r="I8814" s="406" t="s">
        <v>15</v>
      </c>
      <c r="J8814" s="406" t="s">
        <v>1422</v>
      </c>
      <c r="K8814" s="420" t="b">
        <v>0</v>
      </c>
      <c r="L8814" s="406"/>
      <c r="M8814" s="419">
        <v>46252</v>
      </c>
    </row>
    <row r="8815" spans="1:13">
      <c r="A8815" s="418">
        <v>5001</v>
      </c>
      <c r="B8815" s="418">
        <v>463057</v>
      </c>
      <c r="C8815" s="418">
        <v>3000</v>
      </c>
      <c r="D8815" s="406">
        <v>132022026</v>
      </c>
      <c r="E8815" s="406" t="s">
        <v>43</v>
      </c>
      <c r="F8815" s="418">
        <v>2</v>
      </c>
      <c r="G8815" s="419">
        <v>46287</v>
      </c>
      <c r="H8815" s="419">
        <v>46289</v>
      </c>
      <c r="I8815" s="406" t="s">
        <v>15</v>
      </c>
      <c r="J8815" s="406" t="s">
        <v>1422</v>
      </c>
      <c r="K8815" s="420" t="b">
        <v>0</v>
      </c>
      <c r="L8815" s="406"/>
      <c r="M8815" s="419">
        <v>46290</v>
      </c>
    </row>
    <row r="8816" spans="1:13">
      <c r="A8816" s="418">
        <v>5001</v>
      </c>
      <c r="B8816" s="418">
        <v>463057</v>
      </c>
      <c r="C8816" s="418">
        <v>3000</v>
      </c>
      <c r="D8816" s="406">
        <v>132032026</v>
      </c>
      <c r="E8816" s="406" t="s">
        <v>43</v>
      </c>
      <c r="F8816" s="418">
        <v>2</v>
      </c>
      <c r="G8816" s="419">
        <v>46286</v>
      </c>
      <c r="H8816" s="419">
        <v>46289</v>
      </c>
      <c r="I8816" s="406" t="s">
        <v>15</v>
      </c>
      <c r="J8816" s="406" t="s">
        <v>1422</v>
      </c>
      <c r="K8816" s="420" t="b">
        <v>0</v>
      </c>
      <c r="L8816" s="406"/>
      <c r="M8816" s="419">
        <v>46293</v>
      </c>
    </row>
    <row r="8817" spans="1:13">
      <c r="A8817" s="418">
        <v>5001</v>
      </c>
      <c r="B8817" s="418">
        <v>463057</v>
      </c>
      <c r="C8817" s="418">
        <v>3000</v>
      </c>
      <c r="D8817" s="406">
        <v>132042026</v>
      </c>
      <c r="E8817" s="406" t="s">
        <v>43</v>
      </c>
      <c r="F8817" s="418">
        <v>2</v>
      </c>
      <c r="G8817" s="419">
        <v>46287</v>
      </c>
      <c r="H8817" s="419">
        <v>46289</v>
      </c>
      <c r="I8817" s="406" t="s">
        <v>15</v>
      </c>
      <c r="J8817" s="406" t="s">
        <v>1422</v>
      </c>
      <c r="K8817" s="420" t="b">
        <v>0</v>
      </c>
      <c r="L8817" s="406"/>
      <c r="M8817" s="419">
        <v>46294</v>
      </c>
    </row>
    <row r="8818" spans="1:13">
      <c r="A8818" s="418">
        <v>5001</v>
      </c>
      <c r="B8818" s="418">
        <v>463057</v>
      </c>
      <c r="C8818" s="418">
        <v>3000</v>
      </c>
      <c r="D8818" s="406">
        <v>132052026</v>
      </c>
      <c r="E8818" s="406" t="s">
        <v>43</v>
      </c>
      <c r="F8818" s="418">
        <v>1</v>
      </c>
      <c r="G8818" s="419">
        <v>46291</v>
      </c>
      <c r="H8818" s="419">
        <v>46294</v>
      </c>
      <c r="I8818" s="406" t="s">
        <v>15</v>
      </c>
      <c r="J8818" s="406" t="s">
        <v>1422</v>
      </c>
      <c r="K8818" s="420" t="b">
        <v>0</v>
      </c>
      <c r="L8818" s="406"/>
      <c r="M8818" s="419">
        <v>46295</v>
      </c>
    </row>
    <row r="8819" spans="1:13">
      <c r="A8819" s="418">
        <v>5001</v>
      </c>
      <c r="B8819" s="418">
        <v>448387</v>
      </c>
      <c r="C8819" s="418">
        <v>3000</v>
      </c>
      <c r="D8819" s="406">
        <v>132062026</v>
      </c>
      <c r="E8819" s="406" t="s">
        <v>958</v>
      </c>
      <c r="F8819" s="418">
        <v>420</v>
      </c>
      <c r="G8819" s="419">
        <v>46199</v>
      </c>
      <c r="H8819" s="419">
        <v>46203</v>
      </c>
      <c r="I8819" s="406" t="s">
        <v>15</v>
      </c>
      <c r="J8819" s="406" t="s">
        <v>1422</v>
      </c>
      <c r="K8819" s="420" t="b">
        <v>0</v>
      </c>
      <c r="L8819" s="406"/>
      <c r="M8819" s="419">
        <v>46203</v>
      </c>
    </row>
    <row r="8820" spans="1:13">
      <c r="A8820" s="418">
        <v>5001</v>
      </c>
      <c r="B8820" s="418">
        <v>456894</v>
      </c>
      <c r="C8820" s="418">
        <v>3000</v>
      </c>
      <c r="D8820" s="406">
        <v>132072026</v>
      </c>
      <c r="E8820" s="406" t="s">
        <v>240</v>
      </c>
      <c r="F8820" s="418">
        <v>75</v>
      </c>
      <c r="G8820" s="419">
        <v>46198</v>
      </c>
      <c r="H8820" s="419">
        <v>46200</v>
      </c>
      <c r="I8820" s="406" t="s">
        <v>15</v>
      </c>
      <c r="J8820" s="406" t="s">
        <v>1422</v>
      </c>
      <c r="K8820" s="420" t="b">
        <v>0</v>
      </c>
      <c r="L8820" s="406"/>
      <c r="M8820" s="419">
        <v>46200</v>
      </c>
    </row>
    <row r="8821" spans="1:13">
      <c r="A8821" s="418">
        <v>5001</v>
      </c>
      <c r="B8821" s="418">
        <v>457542</v>
      </c>
      <c r="C8821" s="418">
        <v>3000</v>
      </c>
      <c r="D8821" s="406">
        <v>132082026</v>
      </c>
      <c r="E8821" s="406" t="s">
        <v>692</v>
      </c>
      <c r="F8821" s="418">
        <v>400</v>
      </c>
      <c r="G8821" s="419">
        <v>46199</v>
      </c>
      <c r="H8821" s="419">
        <v>46205</v>
      </c>
      <c r="I8821" s="406" t="s">
        <v>15</v>
      </c>
      <c r="J8821" s="406" t="s">
        <v>1422</v>
      </c>
      <c r="K8821" s="420" t="b">
        <v>0</v>
      </c>
      <c r="L8821" s="406"/>
      <c r="M8821" s="419">
        <v>46205</v>
      </c>
    </row>
    <row r="8822" spans="1:13">
      <c r="A8822" s="418">
        <v>5001</v>
      </c>
      <c r="B8822" s="418">
        <v>439501</v>
      </c>
      <c r="C8822" s="418">
        <v>3000</v>
      </c>
      <c r="D8822" s="406">
        <v>132102026</v>
      </c>
      <c r="E8822" s="406" t="s">
        <v>455</v>
      </c>
      <c r="F8822" s="418">
        <v>170</v>
      </c>
      <c r="G8822" s="419">
        <v>46199</v>
      </c>
      <c r="H8822" s="419">
        <v>46203</v>
      </c>
      <c r="I8822" s="406" t="s">
        <v>15</v>
      </c>
      <c r="J8822" s="406" t="s">
        <v>1422</v>
      </c>
      <c r="K8822" s="420" t="b">
        <v>0</v>
      </c>
      <c r="L8822" s="406"/>
      <c r="M8822" s="419">
        <v>46203</v>
      </c>
    </row>
    <row r="8823" spans="1:13">
      <c r="A8823" s="418">
        <v>5001</v>
      </c>
      <c r="B8823" s="418">
        <v>410072</v>
      </c>
      <c r="C8823" s="418">
        <v>3000</v>
      </c>
      <c r="D8823" s="406">
        <v>132112026</v>
      </c>
      <c r="E8823" s="406" t="s">
        <v>30</v>
      </c>
      <c r="F8823" s="418">
        <v>14</v>
      </c>
      <c r="G8823" s="419">
        <v>46199</v>
      </c>
      <c r="H8823" s="419">
        <v>46202</v>
      </c>
      <c r="I8823" s="406" t="s">
        <v>15</v>
      </c>
      <c r="J8823" s="406" t="s">
        <v>1422</v>
      </c>
      <c r="K8823" s="420" t="b">
        <v>0</v>
      </c>
      <c r="L8823" s="406"/>
      <c r="M8823" s="419">
        <v>46204</v>
      </c>
    </row>
    <row r="8824" spans="1:13">
      <c r="A8824" s="418">
        <v>5001</v>
      </c>
      <c r="B8824" s="418">
        <v>479892</v>
      </c>
      <c r="C8824" s="418">
        <v>3000</v>
      </c>
      <c r="D8824" s="406">
        <v>132192026</v>
      </c>
      <c r="E8824" s="406" t="s">
        <v>1017</v>
      </c>
      <c r="F8824" s="418">
        <v>160</v>
      </c>
      <c r="G8824" s="419">
        <v>46199</v>
      </c>
      <c r="H8824" s="419">
        <v>46204</v>
      </c>
      <c r="I8824" s="406" t="s">
        <v>15</v>
      </c>
      <c r="J8824" s="406" t="s">
        <v>1422</v>
      </c>
      <c r="K8824" s="420" t="b">
        <v>0</v>
      </c>
      <c r="L8824" s="406"/>
      <c r="M8824" s="419">
        <v>46204</v>
      </c>
    </row>
    <row r="8825" spans="1:13">
      <c r="A8825" s="418">
        <v>5001</v>
      </c>
      <c r="B8825" s="418">
        <v>438104</v>
      </c>
      <c r="C8825" s="418">
        <v>3000</v>
      </c>
      <c r="D8825" s="406">
        <v>132202026</v>
      </c>
      <c r="E8825" s="406" t="s">
        <v>571</v>
      </c>
      <c r="F8825" s="418">
        <v>60</v>
      </c>
      <c r="G8825" s="419">
        <v>46227</v>
      </c>
      <c r="H8825" s="419">
        <v>46232</v>
      </c>
      <c r="I8825" s="406" t="s">
        <v>15</v>
      </c>
      <c r="J8825" s="406" t="s">
        <v>1422</v>
      </c>
      <c r="K8825" s="420" t="b">
        <v>0</v>
      </c>
      <c r="L8825" s="406"/>
      <c r="M8825" s="419">
        <v>46233</v>
      </c>
    </row>
    <row r="8826" spans="1:13">
      <c r="A8826" s="418">
        <v>5001</v>
      </c>
      <c r="B8826" s="418">
        <v>438102</v>
      </c>
      <c r="C8826" s="418">
        <v>3000</v>
      </c>
      <c r="D8826" s="406">
        <v>132292026</v>
      </c>
      <c r="E8826" s="406" t="s">
        <v>333</v>
      </c>
      <c r="F8826" s="418">
        <v>5</v>
      </c>
      <c r="G8826" s="419">
        <v>46225</v>
      </c>
      <c r="H8826" s="419">
        <v>46234</v>
      </c>
      <c r="I8826" s="406" t="s">
        <v>15</v>
      </c>
      <c r="J8826" s="406" t="s">
        <v>1422</v>
      </c>
      <c r="K8826" s="420" t="b">
        <v>0</v>
      </c>
      <c r="L8826" s="406"/>
      <c r="M8826" s="419">
        <v>46234</v>
      </c>
    </row>
    <row r="8827" spans="1:13">
      <c r="A8827" s="418">
        <v>5001</v>
      </c>
      <c r="B8827" s="418">
        <v>410058</v>
      </c>
      <c r="C8827" s="418">
        <v>3000</v>
      </c>
      <c r="D8827" s="406">
        <v>132312026</v>
      </c>
      <c r="E8827" s="406" t="s">
        <v>955</v>
      </c>
      <c r="F8827" s="418">
        <v>2</v>
      </c>
      <c r="G8827" s="419">
        <v>46203</v>
      </c>
      <c r="H8827" s="419">
        <v>46210</v>
      </c>
      <c r="I8827" s="406" t="s">
        <v>15</v>
      </c>
      <c r="J8827" s="406" t="s">
        <v>1422</v>
      </c>
      <c r="K8827" s="420" t="b">
        <v>0</v>
      </c>
      <c r="L8827" s="406"/>
      <c r="M8827" s="419">
        <v>46210</v>
      </c>
    </row>
    <row r="8828" spans="1:13">
      <c r="A8828" s="418">
        <v>5001</v>
      </c>
      <c r="B8828" s="418">
        <v>465107</v>
      </c>
      <c r="C8828" s="418">
        <v>3000</v>
      </c>
      <c r="D8828" s="406">
        <v>132322026</v>
      </c>
      <c r="E8828" s="406" t="s">
        <v>779</v>
      </c>
      <c r="F8828" s="418">
        <v>700</v>
      </c>
      <c r="G8828" s="419">
        <v>46198</v>
      </c>
      <c r="H8828" s="419">
        <v>46212</v>
      </c>
      <c r="I8828" s="406" t="s">
        <v>15</v>
      </c>
      <c r="J8828" s="406" t="s">
        <v>1422</v>
      </c>
      <c r="K8828" s="420" t="b">
        <v>0</v>
      </c>
      <c r="L8828" s="406"/>
      <c r="M8828" s="419">
        <v>46212</v>
      </c>
    </row>
    <row r="8829" spans="1:13">
      <c r="A8829" s="418">
        <v>5001</v>
      </c>
      <c r="B8829" s="418">
        <v>465107</v>
      </c>
      <c r="C8829" s="418">
        <v>3000</v>
      </c>
      <c r="D8829" s="406">
        <v>132332026</v>
      </c>
      <c r="E8829" s="406" t="s">
        <v>779</v>
      </c>
      <c r="F8829" s="418">
        <v>300</v>
      </c>
      <c r="G8829" s="419">
        <v>46254</v>
      </c>
      <c r="H8829" s="419">
        <v>46290</v>
      </c>
      <c r="I8829" s="406" t="s">
        <v>15</v>
      </c>
      <c r="J8829" s="406" t="s">
        <v>1422</v>
      </c>
      <c r="K8829" s="420" t="b">
        <v>0</v>
      </c>
      <c r="L8829" s="406"/>
      <c r="M8829" s="419">
        <v>46290</v>
      </c>
    </row>
    <row r="8830" spans="1:13">
      <c r="A8830" s="418">
        <v>5001</v>
      </c>
      <c r="B8830" s="418">
        <v>465107</v>
      </c>
      <c r="C8830" s="418">
        <v>3000</v>
      </c>
      <c r="D8830" s="406">
        <v>132342026</v>
      </c>
      <c r="E8830" s="406" t="s">
        <v>779</v>
      </c>
      <c r="F8830" s="418">
        <v>150</v>
      </c>
      <c r="G8830" s="419">
        <v>46205</v>
      </c>
      <c r="H8830" s="419">
        <v>46212</v>
      </c>
      <c r="I8830" s="406" t="s">
        <v>15</v>
      </c>
      <c r="J8830" s="406" t="s">
        <v>1422</v>
      </c>
      <c r="K8830" s="420" t="b">
        <v>0</v>
      </c>
      <c r="L8830" s="406"/>
      <c r="M8830" s="419">
        <v>46212</v>
      </c>
    </row>
    <row r="8831" spans="1:13">
      <c r="A8831" s="418">
        <v>5001</v>
      </c>
      <c r="B8831" s="418">
        <v>465107</v>
      </c>
      <c r="C8831" s="418">
        <v>3000</v>
      </c>
      <c r="D8831" s="406">
        <v>132352026</v>
      </c>
      <c r="E8831" s="406" t="s">
        <v>779</v>
      </c>
      <c r="F8831" s="418">
        <v>300</v>
      </c>
      <c r="G8831" s="419">
        <v>46253</v>
      </c>
      <c r="H8831" s="419">
        <v>46289</v>
      </c>
      <c r="I8831" s="406" t="s">
        <v>15</v>
      </c>
      <c r="J8831" s="406" t="s">
        <v>1422</v>
      </c>
      <c r="K8831" s="420" t="b">
        <v>0</v>
      </c>
      <c r="L8831" s="406"/>
      <c r="M8831" s="419">
        <v>46290</v>
      </c>
    </row>
    <row r="8832" spans="1:13">
      <c r="A8832" s="418">
        <v>5001</v>
      </c>
      <c r="B8832" s="418">
        <v>465107</v>
      </c>
      <c r="C8832" s="418">
        <v>3000</v>
      </c>
      <c r="D8832" s="406">
        <v>132362026</v>
      </c>
      <c r="E8832" s="406" t="s">
        <v>779</v>
      </c>
      <c r="F8832" s="418">
        <v>425</v>
      </c>
      <c r="G8832" s="419">
        <v>46206</v>
      </c>
      <c r="H8832" s="419">
        <v>46212</v>
      </c>
      <c r="I8832" s="406" t="s">
        <v>15</v>
      </c>
      <c r="J8832" s="406" t="s">
        <v>1422</v>
      </c>
      <c r="K8832" s="420" t="b">
        <v>0</v>
      </c>
      <c r="L8832" s="406"/>
      <c r="M8832" s="419">
        <v>46212</v>
      </c>
    </row>
    <row r="8833" spans="1:13">
      <c r="A8833" s="418">
        <v>5001</v>
      </c>
      <c r="B8833" s="418">
        <v>465107</v>
      </c>
      <c r="C8833" s="418">
        <v>3000</v>
      </c>
      <c r="D8833" s="406">
        <v>132372026</v>
      </c>
      <c r="E8833" s="406" t="s">
        <v>779</v>
      </c>
      <c r="F8833" s="418">
        <v>1</v>
      </c>
      <c r="G8833" s="419">
        <v>46205</v>
      </c>
      <c r="H8833" s="419">
        <v>46212</v>
      </c>
      <c r="I8833" s="406" t="s">
        <v>15</v>
      </c>
      <c r="J8833" s="406" t="s">
        <v>1422</v>
      </c>
      <c r="K8833" s="420" t="b">
        <v>0</v>
      </c>
      <c r="L8833" s="406"/>
      <c r="M8833" s="419">
        <v>46212</v>
      </c>
    </row>
    <row r="8834" spans="1:13">
      <c r="A8834" s="418">
        <v>5001</v>
      </c>
      <c r="B8834" s="418">
        <v>410308</v>
      </c>
      <c r="C8834" s="418">
        <v>3000</v>
      </c>
      <c r="D8834" s="406">
        <v>132382026</v>
      </c>
      <c r="E8834" s="406" t="s">
        <v>838</v>
      </c>
      <c r="F8834" s="418">
        <v>89</v>
      </c>
      <c r="G8834" s="419">
        <v>46202</v>
      </c>
      <c r="H8834" s="419">
        <v>46209</v>
      </c>
      <c r="I8834" s="406" t="s">
        <v>15</v>
      </c>
      <c r="J8834" s="406" t="s">
        <v>1422</v>
      </c>
      <c r="K8834" s="420" t="b">
        <v>0</v>
      </c>
      <c r="L8834" s="406"/>
      <c r="M8834" s="419">
        <v>46211</v>
      </c>
    </row>
    <row r="8835" spans="1:13">
      <c r="A8835" s="418">
        <v>5001</v>
      </c>
      <c r="B8835" s="418">
        <v>410308</v>
      </c>
      <c r="C8835" s="418">
        <v>3000</v>
      </c>
      <c r="D8835" s="406">
        <v>132392026</v>
      </c>
      <c r="E8835" s="406" t="s">
        <v>838</v>
      </c>
      <c r="F8835" s="418">
        <v>188</v>
      </c>
      <c r="G8835" s="419">
        <v>46203</v>
      </c>
      <c r="H8835" s="419">
        <v>46209</v>
      </c>
      <c r="I8835" s="406" t="s">
        <v>15</v>
      </c>
      <c r="J8835" s="406" t="s">
        <v>1422</v>
      </c>
      <c r="K8835" s="420" t="b">
        <v>0</v>
      </c>
      <c r="L8835" s="406"/>
      <c r="M8835" s="419">
        <v>46211</v>
      </c>
    </row>
    <row r="8836" spans="1:13">
      <c r="A8836" s="418">
        <v>5001</v>
      </c>
      <c r="B8836" s="418">
        <v>410308</v>
      </c>
      <c r="C8836" s="418">
        <v>3000</v>
      </c>
      <c r="D8836" s="406">
        <v>132402026</v>
      </c>
      <c r="E8836" s="406" t="s">
        <v>838</v>
      </c>
      <c r="F8836" s="418">
        <v>173</v>
      </c>
      <c r="G8836" s="419">
        <v>46202</v>
      </c>
      <c r="H8836" s="419">
        <v>46210</v>
      </c>
      <c r="I8836" s="406" t="s">
        <v>15</v>
      </c>
      <c r="J8836" s="406" t="s">
        <v>1422</v>
      </c>
      <c r="K8836" s="420" t="b">
        <v>0</v>
      </c>
      <c r="L8836" s="406"/>
      <c r="M8836" s="419">
        <v>46211</v>
      </c>
    </row>
    <row r="8837" spans="1:13">
      <c r="A8837" s="418">
        <v>5001</v>
      </c>
      <c r="B8837" s="418">
        <v>409958</v>
      </c>
      <c r="C8837" s="418">
        <v>3000</v>
      </c>
      <c r="D8837" s="406">
        <v>132412026</v>
      </c>
      <c r="E8837" s="406" t="s">
        <v>727</v>
      </c>
      <c r="F8837" s="418">
        <v>125</v>
      </c>
      <c r="G8837" s="419">
        <v>46247</v>
      </c>
      <c r="H8837" s="419">
        <v>46249</v>
      </c>
      <c r="I8837" s="406" t="s">
        <v>15</v>
      </c>
      <c r="J8837" s="406" t="s">
        <v>1422</v>
      </c>
      <c r="K8837" s="420" t="b">
        <v>0</v>
      </c>
      <c r="L8837" s="406"/>
      <c r="M8837" s="419">
        <v>46252</v>
      </c>
    </row>
    <row r="8838" spans="1:13">
      <c r="A8838" s="418">
        <v>5001</v>
      </c>
      <c r="B8838" s="418">
        <v>410026</v>
      </c>
      <c r="C8838" s="418">
        <v>3000</v>
      </c>
      <c r="D8838" s="406">
        <v>132502026</v>
      </c>
      <c r="E8838" s="406" t="s">
        <v>780</v>
      </c>
      <c r="F8838" s="418">
        <v>17</v>
      </c>
      <c r="G8838" s="419">
        <v>46204</v>
      </c>
      <c r="H8838" s="419">
        <v>46209</v>
      </c>
      <c r="I8838" s="406" t="s">
        <v>15</v>
      </c>
      <c r="J8838" s="406" t="s">
        <v>1422</v>
      </c>
      <c r="K8838" s="420" t="b">
        <v>0</v>
      </c>
      <c r="L8838" s="406"/>
      <c r="M8838" s="419">
        <v>46221</v>
      </c>
    </row>
    <row r="8839" spans="1:13">
      <c r="A8839" s="418">
        <v>5001</v>
      </c>
      <c r="B8839" s="418">
        <v>410026</v>
      </c>
      <c r="C8839" s="418">
        <v>3000</v>
      </c>
      <c r="D8839" s="406">
        <v>132522026</v>
      </c>
      <c r="E8839" s="406" t="s">
        <v>780</v>
      </c>
      <c r="F8839" s="418">
        <v>875</v>
      </c>
      <c r="G8839" s="419">
        <v>46256</v>
      </c>
      <c r="H8839" s="419">
        <v>46261</v>
      </c>
      <c r="I8839" s="406" t="s">
        <v>15</v>
      </c>
      <c r="J8839" s="406" t="s">
        <v>1422</v>
      </c>
      <c r="K8839" s="420" t="b">
        <v>0</v>
      </c>
      <c r="L8839" s="406"/>
      <c r="M8839" s="419">
        <v>46261</v>
      </c>
    </row>
    <row r="8840" spans="1:13">
      <c r="A8840" s="418">
        <v>5001</v>
      </c>
      <c r="B8840" s="418">
        <v>465170</v>
      </c>
      <c r="C8840" s="418">
        <v>3000</v>
      </c>
      <c r="D8840" s="406">
        <v>13262026</v>
      </c>
      <c r="E8840" s="406" t="s">
        <v>341</v>
      </c>
      <c r="F8840" s="418">
        <v>2075</v>
      </c>
      <c r="G8840" s="419">
        <v>46078</v>
      </c>
      <c r="H8840" s="419">
        <v>46083</v>
      </c>
      <c r="I8840" s="406" t="s">
        <v>15</v>
      </c>
      <c r="J8840" s="406" t="s">
        <v>1422</v>
      </c>
      <c r="K8840" s="420" t="b">
        <v>0</v>
      </c>
      <c r="L8840" s="406"/>
      <c r="M8840" s="419">
        <v>46091</v>
      </c>
    </row>
    <row r="8841" spans="1:13">
      <c r="A8841" s="418">
        <v>5001</v>
      </c>
      <c r="B8841" s="418">
        <v>474298</v>
      </c>
      <c r="C8841" s="418">
        <v>3000</v>
      </c>
      <c r="D8841" s="406">
        <v>132702026</v>
      </c>
      <c r="E8841" s="406" t="s">
        <v>61</v>
      </c>
      <c r="F8841" s="418">
        <v>5</v>
      </c>
      <c r="G8841" s="419">
        <v>46203</v>
      </c>
      <c r="H8841" s="419">
        <v>46207</v>
      </c>
      <c r="I8841" s="406" t="s">
        <v>15</v>
      </c>
      <c r="J8841" s="406" t="s">
        <v>1422</v>
      </c>
      <c r="K8841" s="420" t="b">
        <v>0</v>
      </c>
      <c r="L8841" s="406"/>
      <c r="M8841" s="419">
        <v>46210</v>
      </c>
    </row>
    <row r="8842" spans="1:13">
      <c r="A8842" s="418">
        <v>5001</v>
      </c>
      <c r="B8842" s="418">
        <v>410087</v>
      </c>
      <c r="C8842" s="418">
        <v>3000</v>
      </c>
      <c r="D8842" s="406">
        <v>132712026</v>
      </c>
      <c r="E8842" s="406" t="s">
        <v>643</v>
      </c>
      <c r="F8842" s="418">
        <v>2</v>
      </c>
      <c r="G8842" s="419">
        <v>46203</v>
      </c>
      <c r="H8842" s="419">
        <v>46213</v>
      </c>
      <c r="I8842" s="406" t="s">
        <v>15</v>
      </c>
      <c r="J8842" s="406" t="s">
        <v>1422</v>
      </c>
      <c r="K8842" s="420" t="b">
        <v>0</v>
      </c>
      <c r="L8842" s="406"/>
      <c r="M8842" s="419">
        <v>46213</v>
      </c>
    </row>
    <row r="8843" spans="1:13">
      <c r="A8843" s="418">
        <v>2017</v>
      </c>
      <c r="B8843" s="418">
        <v>471849</v>
      </c>
      <c r="C8843" s="418">
        <v>3010</v>
      </c>
      <c r="D8843" s="406">
        <v>13272026</v>
      </c>
      <c r="E8843" s="406" t="s">
        <v>584</v>
      </c>
      <c r="F8843" s="418">
        <v>1</v>
      </c>
      <c r="G8843" s="419">
        <v>46263</v>
      </c>
      <c r="H8843" s="419">
        <v>46265</v>
      </c>
      <c r="I8843" s="406" t="s">
        <v>15</v>
      </c>
      <c r="J8843" s="406" t="s">
        <v>1422</v>
      </c>
      <c r="K8843" s="420" t="b">
        <v>0</v>
      </c>
      <c r="L8843" s="406"/>
      <c r="M8843" s="419">
        <v>46265</v>
      </c>
    </row>
    <row r="8844" spans="1:13">
      <c r="A8844" s="418">
        <v>5001</v>
      </c>
      <c r="B8844" s="418">
        <v>422303</v>
      </c>
      <c r="C8844" s="418">
        <v>3000</v>
      </c>
      <c r="D8844" s="406">
        <v>132722026</v>
      </c>
      <c r="E8844" s="406" t="s">
        <v>426</v>
      </c>
      <c r="F8844" s="418">
        <v>50</v>
      </c>
      <c r="G8844" s="419">
        <v>46213</v>
      </c>
      <c r="H8844" s="419">
        <v>46220</v>
      </c>
      <c r="I8844" s="406" t="s">
        <v>15</v>
      </c>
      <c r="J8844" s="406" t="s">
        <v>1422</v>
      </c>
      <c r="K8844" s="420" t="b">
        <v>0</v>
      </c>
      <c r="L8844" s="406"/>
      <c r="M8844" s="419">
        <v>46221</v>
      </c>
    </row>
    <row r="8845" spans="1:13">
      <c r="A8845" s="418">
        <v>5001</v>
      </c>
      <c r="B8845" s="418">
        <v>410093</v>
      </c>
      <c r="C8845" s="418">
        <v>3000</v>
      </c>
      <c r="D8845" s="406">
        <v>132732026</v>
      </c>
      <c r="E8845" s="406" t="s">
        <v>635</v>
      </c>
      <c r="F8845" s="418">
        <v>1</v>
      </c>
      <c r="G8845" s="419">
        <v>46207</v>
      </c>
      <c r="H8845" s="419">
        <v>46213</v>
      </c>
      <c r="I8845" s="406" t="s">
        <v>15</v>
      </c>
      <c r="J8845" s="406" t="s">
        <v>1422</v>
      </c>
      <c r="K8845" s="420" t="b">
        <v>0</v>
      </c>
      <c r="L8845" s="406"/>
      <c r="M8845" s="419">
        <v>46213</v>
      </c>
    </row>
    <row r="8846" spans="1:13">
      <c r="A8846" s="418">
        <v>5001</v>
      </c>
      <c r="B8846" s="418">
        <v>464476</v>
      </c>
      <c r="C8846" s="418">
        <v>3000</v>
      </c>
      <c r="D8846" s="406">
        <v>132752026</v>
      </c>
      <c r="E8846" s="406" t="s">
        <v>80</v>
      </c>
      <c r="F8846" s="418">
        <v>60</v>
      </c>
      <c r="G8846" s="419">
        <v>46199</v>
      </c>
      <c r="H8846" s="419">
        <v>46219</v>
      </c>
      <c r="I8846" s="406" t="s">
        <v>15</v>
      </c>
      <c r="J8846" s="406" t="s">
        <v>1422</v>
      </c>
      <c r="K8846" s="420" t="b">
        <v>0</v>
      </c>
      <c r="L8846" s="406"/>
      <c r="M8846" s="419">
        <v>46220</v>
      </c>
    </row>
    <row r="8847" spans="1:13">
      <c r="A8847" s="418">
        <v>5001</v>
      </c>
      <c r="B8847" s="418">
        <v>410045</v>
      </c>
      <c r="C8847" s="418">
        <v>3000</v>
      </c>
      <c r="D8847" s="406">
        <v>132762026</v>
      </c>
      <c r="E8847" s="406" t="s">
        <v>382</v>
      </c>
      <c r="F8847" s="418">
        <v>6</v>
      </c>
      <c r="G8847" s="419">
        <v>46245</v>
      </c>
      <c r="H8847" s="419">
        <v>46255</v>
      </c>
      <c r="I8847" s="406" t="s">
        <v>15</v>
      </c>
      <c r="J8847" s="406" t="s">
        <v>1422</v>
      </c>
      <c r="K8847" s="420" t="b">
        <v>0</v>
      </c>
      <c r="L8847" s="406"/>
      <c r="M8847" s="419">
        <v>46260</v>
      </c>
    </row>
    <row r="8848" spans="1:13">
      <c r="A8848" s="418">
        <v>5001</v>
      </c>
      <c r="B8848" s="418">
        <v>422413</v>
      </c>
      <c r="C8848" s="418">
        <v>3000</v>
      </c>
      <c r="D8848" s="406">
        <v>132772026</v>
      </c>
      <c r="E8848" s="406" t="s">
        <v>766</v>
      </c>
      <c r="F8848" s="418">
        <v>300</v>
      </c>
      <c r="G8848" s="419">
        <v>46219</v>
      </c>
      <c r="H8848" s="419">
        <v>46227</v>
      </c>
      <c r="I8848" s="406" t="s">
        <v>15</v>
      </c>
      <c r="J8848" s="406" t="s">
        <v>1422</v>
      </c>
      <c r="K8848" s="420" t="b">
        <v>0</v>
      </c>
      <c r="L8848" s="406"/>
      <c r="M8848" s="419">
        <v>46228</v>
      </c>
    </row>
    <row r="8849" spans="1:13">
      <c r="A8849" s="418">
        <v>2017</v>
      </c>
      <c r="B8849" s="418">
        <v>477272</v>
      </c>
      <c r="C8849" s="418">
        <v>3010</v>
      </c>
      <c r="D8849" s="406">
        <v>13282026</v>
      </c>
      <c r="E8849" s="406" t="s">
        <v>228</v>
      </c>
      <c r="F8849" s="418">
        <v>150</v>
      </c>
      <c r="G8849" s="419">
        <v>46246</v>
      </c>
      <c r="H8849" s="419">
        <v>46248</v>
      </c>
      <c r="I8849" s="406" t="s">
        <v>15</v>
      </c>
      <c r="J8849" s="406" t="s">
        <v>1422</v>
      </c>
      <c r="K8849" s="420" t="b">
        <v>0</v>
      </c>
      <c r="L8849" s="406"/>
      <c r="M8849" s="419">
        <v>46248</v>
      </c>
    </row>
    <row r="8850" spans="1:13">
      <c r="A8850" s="418">
        <v>5001</v>
      </c>
      <c r="B8850" s="418">
        <v>410037</v>
      </c>
      <c r="C8850" s="418">
        <v>3000</v>
      </c>
      <c r="D8850" s="406">
        <v>132882026</v>
      </c>
      <c r="E8850" s="406" t="s">
        <v>237</v>
      </c>
      <c r="F8850" s="418">
        <v>75</v>
      </c>
      <c r="G8850" s="419">
        <v>46259</v>
      </c>
      <c r="H8850" s="419">
        <v>46275</v>
      </c>
      <c r="I8850" s="406" t="s">
        <v>15</v>
      </c>
      <c r="J8850" s="406" t="s">
        <v>1422</v>
      </c>
      <c r="K8850" s="420" t="b">
        <v>0</v>
      </c>
      <c r="L8850" s="406"/>
      <c r="M8850" s="419">
        <v>46275</v>
      </c>
    </row>
    <row r="8851" spans="1:13">
      <c r="A8851" s="418">
        <v>5001</v>
      </c>
      <c r="B8851" s="418">
        <v>460952</v>
      </c>
      <c r="C8851" s="418">
        <v>3000</v>
      </c>
      <c r="D8851" s="406">
        <v>132892026</v>
      </c>
      <c r="E8851" s="406" t="s">
        <v>809</v>
      </c>
      <c r="F8851" s="418">
        <v>50</v>
      </c>
      <c r="G8851" s="419">
        <v>46212</v>
      </c>
      <c r="H8851" s="419">
        <v>46223</v>
      </c>
      <c r="I8851" s="406" t="s">
        <v>15</v>
      </c>
      <c r="J8851" s="406" t="s">
        <v>1422</v>
      </c>
      <c r="K8851" s="420" t="b">
        <v>0</v>
      </c>
      <c r="L8851" s="406"/>
      <c r="M8851" s="419">
        <v>46224</v>
      </c>
    </row>
    <row r="8852" spans="1:13">
      <c r="A8852" s="418">
        <v>5001</v>
      </c>
      <c r="B8852" s="418">
        <v>438020</v>
      </c>
      <c r="C8852" s="418">
        <v>3000</v>
      </c>
      <c r="D8852" s="406">
        <v>132902026</v>
      </c>
      <c r="E8852" s="406" t="s">
        <v>532</v>
      </c>
      <c r="F8852" s="418">
        <v>150</v>
      </c>
      <c r="G8852" s="419">
        <v>46211</v>
      </c>
      <c r="H8852" s="419">
        <v>46214</v>
      </c>
      <c r="I8852" s="406" t="s">
        <v>15</v>
      </c>
      <c r="J8852" s="406" t="s">
        <v>1422</v>
      </c>
      <c r="K8852" s="420" t="b">
        <v>0</v>
      </c>
      <c r="L8852" s="406"/>
      <c r="M8852" s="419">
        <v>46216</v>
      </c>
    </row>
    <row r="8853" spans="1:13">
      <c r="A8853" s="418">
        <v>5001</v>
      </c>
      <c r="B8853" s="418">
        <v>462814</v>
      </c>
      <c r="C8853" s="418">
        <v>3000</v>
      </c>
      <c r="D8853" s="406">
        <v>132912026</v>
      </c>
      <c r="E8853" s="406" t="s">
        <v>466</v>
      </c>
      <c r="F8853" s="418">
        <v>175</v>
      </c>
      <c r="G8853" s="419">
        <v>46211</v>
      </c>
      <c r="H8853" s="419">
        <v>46220</v>
      </c>
      <c r="I8853" s="406" t="s">
        <v>15</v>
      </c>
      <c r="J8853" s="406" t="s">
        <v>1422</v>
      </c>
      <c r="K8853" s="420" t="b">
        <v>0</v>
      </c>
      <c r="L8853" s="406"/>
      <c r="M8853" s="419">
        <v>46220</v>
      </c>
    </row>
    <row r="8854" spans="1:13">
      <c r="A8854" s="418">
        <v>2017</v>
      </c>
      <c r="B8854" s="418">
        <v>210032</v>
      </c>
      <c r="C8854" s="418">
        <v>3010</v>
      </c>
      <c r="D8854" s="406">
        <v>13292026</v>
      </c>
      <c r="E8854" s="406" t="s">
        <v>79</v>
      </c>
      <c r="F8854" s="418">
        <v>1000</v>
      </c>
      <c r="G8854" s="419">
        <v>46256</v>
      </c>
      <c r="H8854" s="419">
        <v>46258</v>
      </c>
      <c r="I8854" s="406" t="s">
        <v>15</v>
      </c>
      <c r="J8854" s="406" t="s">
        <v>1422</v>
      </c>
      <c r="K8854" s="420" t="b">
        <v>0</v>
      </c>
      <c r="L8854" s="406"/>
      <c r="M8854" s="419">
        <v>46258</v>
      </c>
    </row>
    <row r="8855" spans="1:13">
      <c r="A8855" s="418">
        <v>5001</v>
      </c>
      <c r="B8855" s="418">
        <v>460806</v>
      </c>
      <c r="C8855" s="418">
        <v>3000</v>
      </c>
      <c r="D8855" s="406">
        <v>132922026</v>
      </c>
      <c r="E8855" s="406" t="s">
        <v>363</v>
      </c>
      <c r="F8855" s="418">
        <v>75</v>
      </c>
      <c r="G8855" s="419">
        <v>46213</v>
      </c>
      <c r="H8855" s="419">
        <v>46230</v>
      </c>
      <c r="I8855" s="406" t="s">
        <v>15</v>
      </c>
      <c r="J8855" s="406" t="s">
        <v>1422</v>
      </c>
      <c r="K8855" s="420" t="b">
        <v>0</v>
      </c>
      <c r="L8855" s="406"/>
      <c r="M8855" s="419">
        <v>46230</v>
      </c>
    </row>
    <row r="8856" spans="1:13">
      <c r="A8856" s="418">
        <v>5001</v>
      </c>
      <c r="B8856" s="418">
        <v>474228</v>
      </c>
      <c r="C8856" s="418">
        <v>3000</v>
      </c>
      <c r="D8856" s="406">
        <v>132942026</v>
      </c>
      <c r="E8856" s="406" t="s">
        <v>202</v>
      </c>
      <c r="F8856" s="418">
        <v>80</v>
      </c>
      <c r="G8856" s="419">
        <v>46206</v>
      </c>
      <c r="H8856" s="419">
        <v>46219</v>
      </c>
      <c r="I8856" s="406" t="s">
        <v>15</v>
      </c>
      <c r="J8856" s="406" t="s">
        <v>1422</v>
      </c>
      <c r="K8856" s="420" t="b">
        <v>0</v>
      </c>
      <c r="L8856" s="406"/>
      <c r="M8856" s="419">
        <v>46219</v>
      </c>
    </row>
    <row r="8857" spans="1:13">
      <c r="A8857" s="418">
        <v>5001</v>
      </c>
      <c r="B8857" s="418">
        <v>409896</v>
      </c>
      <c r="C8857" s="418">
        <v>3000</v>
      </c>
      <c r="D8857" s="406">
        <v>132952026</v>
      </c>
      <c r="E8857" s="406" t="s">
        <v>694</v>
      </c>
      <c r="F8857" s="418">
        <v>25</v>
      </c>
      <c r="G8857" s="419">
        <v>46202</v>
      </c>
      <c r="H8857" s="419">
        <v>46217</v>
      </c>
      <c r="I8857" s="406" t="s">
        <v>15</v>
      </c>
      <c r="J8857" s="406" t="s">
        <v>1422</v>
      </c>
      <c r="K8857" s="420" t="b">
        <v>0</v>
      </c>
      <c r="L8857" s="406"/>
      <c r="M8857" s="419">
        <v>46217</v>
      </c>
    </row>
    <row r="8858" spans="1:13">
      <c r="A8858" s="418">
        <v>5001</v>
      </c>
      <c r="B8858" s="418">
        <v>409896</v>
      </c>
      <c r="C8858" s="418">
        <v>3000</v>
      </c>
      <c r="D8858" s="406">
        <v>132962026</v>
      </c>
      <c r="E8858" s="406" t="s">
        <v>694</v>
      </c>
      <c r="F8858" s="418">
        <v>25</v>
      </c>
      <c r="G8858" s="419">
        <v>46202</v>
      </c>
      <c r="H8858" s="419">
        <v>46217</v>
      </c>
      <c r="I8858" s="406" t="s">
        <v>15</v>
      </c>
      <c r="J8858" s="406" t="s">
        <v>1422</v>
      </c>
      <c r="K8858" s="420" t="b">
        <v>0</v>
      </c>
      <c r="L8858" s="406"/>
      <c r="M8858" s="419">
        <v>46217</v>
      </c>
    </row>
    <row r="8859" spans="1:13">
      <c r="A8859" s="418">
        <v>5001</v>
      </c>
      <c r="B8859" s="418">
        <v>474344</v>
      </c>
      <c r="C8859" s="418">
        <v>3000</v>
      </c>
      <c r="D8859" s="406">
        <v>132982026</v>
      </c>
      <c r="E8859" s="406" t="s">
        <v>118</v>
      </c>
      <c r="F8859" s="418">
        <v>2</v>
      </c>
      <c r="G8859" s="419">
        <v>46209</v>
      </c>
      <c r="H8859" s="419">
        <v>46216</v>
      </c>
      <c r="I8859" s="406" t="s">
        <v>15</v>
      </c>
      <c r="J8859" s="406" t="s">
        <v>1422</v>
      </c>
      <c r="K8859" s="420" t="b">
        <v>0</v>
      </c>
      <c r="L8859" s="406"/>
      <c r="M8859" s="419">
        <v>46216</v>
      </c>
    </row>
    <row r="8860" spans="1:13">
      <c r="A8860" s="418">
        <v>5001</v>
      </c>
      <c r="B8860" s="418">
        <v>473575</v>
      </c>
      <c r="C8860" s="418">
        <v>3000</v>
      </c>
      <c r="D8860" s="406">
        <v>132992026</v>
      </c>
      <c r="E8860" s="406" t="s">
        <v>1444</v>
      </c>
      <c r="F8860" s="418">
        <v>215</v>
      </c>
      <c r="G8860" s="419">
        <v>46206</v>
      </c>
      <c r="H8860" s="419">
        <v>46211</v>
      </c>
      <c r="I8860" s="406" t="s">
        <v>15</v>
      </c>
      <c r="J8860" s="406" t="s">
        <v>1422</v>
      </c>
      <c r="K8860" s="420" t="b">
        <v>0</v>
      </c>
      <c r="L8860" s="406"/>
      <c r="M8860" s="419">
        <v>46211</v>
      </c>
    </row>
    <row r="8861" spans="1:13">
      <c r="A8861" s="418">
        <v>5001</v>
      </c>
      <c r="B8861" s="418">
        <v>460858</v>
      </c>
      <c r="C8861" s="418">
        <v>3000</v>
      </c>
      <c r="D8861" s="406">
        <v>133052026</v>
      </c>
      <c r="E8861" s="406" t="s">
        <v>911</v>
      </c>
      <c r="F8861" s="418">
        <v>100</v>
      </c>
      <c r="G8861" s="419">
        <v>46206</v>
      </c>
      <c r="H8861" s="419">
        <v>46218</v>
      </c>
      <c r="I8861" s="406" t="s">
        <v>15</v>
      </c>
      <c r="J8861" s="406" t="s">
        <v>1422</v>
      </c>
      <c r="K8861" s="420" t="b">
        <v>0</v>
      </c>
      <c r="L8861" s="406"/>
      <c r="M8861" s="419">
        <v>46218</v>
      </c>
    </row>
    <row r="8862" spans="1:13">
      <c r="A8862" s="418">
        <v>2017</v>
      </c>
      <c r="B8862" s="418">
        <v>212239</v>
      </c>
      <c r="C8862" s="418">
        <v>3010</v>
      </c>
      <c r="D8862" s="406">
        <v>13312026</v>
      </c>
      <c r="E8862" s="406" t="s">
        <v>19</v>
      </c>
      <c r="F8862" s="418">
        <v>200</v>
      </c>
      <c r="G8862" s="419">
        <v>46233</v>
      </c>
      <c r="H8862" s="419">
        <v>46238</v>
      </c>
      <c r="I8862" s="406" t="s">
        <v>15</v>
      </c>
      <c r="J8862" s="406" t="s">
        <v>1422</v>
      </c>
      <c r="K8862" s="420" t="b">
        <v>0</v>
      </c>
      <c r="L8862" s="406"/>
      <c r="M8862" s="419">
        <v>46239</v>
      </c>
    </row>
    <row r="8863" spans="1:13">
      <c r="A8863" s="418">
        <v>5001</v>
      </c>
      <c r="B8863" s="418">
        <v>465170</v>
      </c>
      <c r="C8863" s="418">
        <v>3000</v>
      </c>
      <c r="D8863" s="406">
        <v>13312026</v>
      </c>
      <c r="E8863" s="406" t="s">
        <v>341</v>
      </c>
      <c r="F8863" s="418">
        <v>2075</v>
      </c>
      <c r="G8863" s="419">
        <v>46080</v>
      </c>
      <c r="H8863" s="419">
        <v>46090</v>
      </c>
      <c r="I8863" s="406" t="s">
        <v>15</v>
      </c>
      <c r="J8863" s="406" t="s">
        <v>1422</v>
      </c>
      <c r="K8863" s="420" t="b">
        <v>0</v>
      </c>
      <c r="L8863" s="406"/>
      <c r="M8863" s="419">
        <v>46091</v>
      </c>
    </row>
    <row r="8864" spans="1:13">
      <c r="A8864" s="418">
        <v>2017</v>
      </c>
      <c r="B8864" s="418">
        <v>212239</v>
      </c>
      <c r="C8864" s="418">
        <v>3010</v>
      </c>
      <c r="D8864" s="406">
        <v>13322026</v>
      </c>
      <c r="E8864" s="406" t="s">
        <v>19</v>
      </c>
      <c r="F8864" s="418">
        <v>275</v>
      </c>
      <c r="G8864" s="419">
        <v>46245</v>
      </c>
      <c r="H8864" s="419">
        <v>46245</v>
      </c>
      <c r="I8864" s="406" t="s">
        <v>15</v>
      </c>
      <c r="J8864" s="406" t="s">
        <v>1422</v>
      </c>
      <c r="K8864" s="420" t="b">
        <v>0</v>
      </c>
      <c r="L8864" s="406"/>
      <c r="M8864" s="419">
        <v>46246</v>
      </c>
    </row>
    <row r="8865" spans="1:13">
      <c r="A8865" s="418">
        <v>5001</v>
      </c>
      <c r="B8865" s="418">
        <v>465170</v>
      </c>
      <c r="C8865" s="418">
        <v>3000</v>
      </c>
      <c r="D8865" s="406">
        <v>13322026</v>
      </c>
      <c r="E8865" s="406" t="s">
        <v>341</v>
      </c>
      <c r="F8865" s="418">
        <v>2075</v>
      </c>
      <c r="G8865" s="419">
        <v>46084</v>
      </c>
      <c r="H8865" s="419">
        <v>46090</v>
      </c>
      <c r="I8865" s="406" t="s">
        <v>15</v>
      </c>
      <c r="J8865" s="406" t="s">
        <v>1422</v>
      </c>
      <c r="K8865" s="420" t="b">
        <v>0</v>
      </c>
      <c r="L8865" s="406"/>
      <c r="M8865" s="419">
        <v>46090</v>
      </c>
    </row>
    <row r="8866" spans="1:13">
      <c r="A8866" s="418">
        <v>5001</v>
      </c>
      <c r="B8866" s="418">
        <v>437999</v>
      </c>
      <c r="C8866" s="418">
        <v>3000</v>
      </c>
      <c r="D8866" s="406">
        <v>133282026</v>
      </c>
      <c r="E8866" s="406" t="s">
        <v>690</v>
      </c>
      <c r="F8866" s="418">
        <v>360</v>
      </c>
      <c r="G8866" s="419">
        <v>46213</v>
      </c>
      <c r="H8866" s="419">
        <v>46218</v>
      </c>
      <c r="I8866" s="406" t="s">
        <v>15</v>
      </c>
      <c r="J8866" s="406" t="s">
        <v>1422</v>
      </c>
      <c r="K8866" s="420" t="b">
        <v>0</v>
      </c>
      <c r="L8866" s="406"/>
      <c r="M8866" s="419">
        <v>46218</v>
      </c>
    </row>
    <row r="8867" spans="1:13">
      <c r="A8867" s="418">
        <v>5001</v>
      </c>
      <c r="B8867" s="418">
        <v>465170</v>
      </c>
      <c r="C8867" s="418">
        <v>3000</v>
      </c>
      <c r="D8867" s="406">
        <v>13332026</v>
      </c>
      <c r="E8867" s="406" t="s">
        <v>341</v>
      </c>
      <c r="F8867" s="418">
        <v>2075</v>
      </c>
      <c r="G8867" s="419">
        <v>46063</v>
      </c>
      <c r="H8867" s="419">
        <v>46067</v>
      </c>
      <c r="I8867" s="406" t="s">
        <v>15</v>
      </c>
      <c r="J8867" s="406" t="s">
        <v>1422</v>
      </c>
      <c r="K8867" s="420" t="b">
        <v>0</v>
      </c>
      <c r="L8867" s="406"/>
      <c r="M8867" s="419">
        <v>46067</v>
      </c>
    </row>
    <row r="8868" spans="1:13">
      <c r="A8868" s="418">
        <v>5001</v>
      </c>
      <c r="B8868" s="418">
        <v>458387</v>
      </c>
      <c r="C8868" s="418">
        <v>3000</v>
      </c>
      <c r="D8868" s="406">
        <v>133322026</v>
      </c>
      <c r="E8868" s="406" t="s">
        <v>415</v>
      </c>
      <c r="F8868" s="418">
        <v>60</v>
      </c>
      <c r="G8868" s="419">
        <v>46213</v>
      </c>
      <c r="H8868" s="419">
        <v>46217</v>
      </c>
      <c r="I8868" s="406" t="s">
        <v>15</v>
      </c>
      <c r="J8868" s="406" t="s">
        <v>1422</v>
      </c>
      <c r="K8868" s="420" t="b">
        <v>0</v>
      </c>
      <c r="L8868" s="406"/>
      <c r="M8868" s="419">
        <v>46218</v>
      </c>
    </row>
    <row r="8869" spans="1:13">
      <c r="A8869" s="418">
        <v>5001</v>
      </c>
      <c r="B8869" s="418">
        <v>463348</v>
      </c>
      <c r="C8869" s="418">
        <v>3000</v>
      </c>
      <c r="D8869" s="406">
        <v>133342026</v>
      </c>
      <c r="E8869" s="406" t="s">
        <v>628</v>
      </c>
      <c r="F8869" s="418">
        <v>180</v>
      </c>
      <c r="G8869" s="419">
        <v>46213</v>
      </c>
      <c r="H8869" s="419">
        <v>46217</v>
      </c>
      <c r="I8869" s="406" t="s">
        <v>15</v>
      </c>
      <c r="J8869" s="406" t="s">
        <v>1422</v>
      </c>
      <c r="K8869" s="420" t="b">
        <v>0</v>
      </c>
      <c r="L8869" s="406"/>
      <c r="M8869" s="419">
        <v>46218</v>
      </c>
    </row>
    <row r="8870" spans="1:13">
      <c r="A8870" s="418">
        <v>5001</v>
      </c>
      <c r="B8870" s="418">
        <v>415165</v>
      </c>
      <c r="C8870" s="418">
        <v>3000</v>
      </c>
      <c r="D8870" s="406">
        <v>133352026</v>
      </c>
      <c r="E8870" s="406" t="s">
        <v>772</v>
      </c>
      <c r="F8870" s="418">
        <v>175</v>
      </c>
      <c r="G8870" s="419">
        <v>46220</v>
      </c>
      <c r="H8870" s="419">
        <v>46226</v>
      </c>
      <c r="I8870" s="406" t="s">
        <v>15</v>
      </c>
      <c r="J8870" s="406" t="s">
        <v>1422</v>
      </c>
      <c r="K8870" s="420" t="b">
        <v>0</v>
      </c>
      <c r="L8870" s="406"/>
      <c r="M8870" s="419">
        <v>46227</v>
      </c>
    </row>
    <row r="8871" spans="1:13">
      <c r="A8871" s="418">
        <v>5001</v>
      </c>
      <c r="B8871" s="418">
        <v>439878</v>
      </c>
      <c r="C8871" s="418">
        <v>3000</v>
      </c>
      <c r="D8871" s="406">
        <v>133362026</v>
      </c>
      <c r="E8871" s="406" t="s">
        <v>1454</v>
      </c>
      <c r="F8871" s="418">
        <v>520</v>
      </c>
      <c r="G8871" s="419">
        <v>46212</v>
      </c>
      <c r="H8871" s="419">
        <v>46214</v>
      </c>
      <c r="I8871" s="406" t="s">
        <v>15</v>
      </c>
      <c r="J8871" s="406" t="s">
        <v>1422</v>
      </c>
      <c r="K8871" s="420" t="b">
        <v>0</v>
      </c>
      <c r="L8871" s="406"/>
      <c r="M8871" s="419">
        <v>46217</v>
      </c>
    </row>
    <row r="8872" spans="1:13">
      <c r="A8872" s="418">
        <v>5001</v>
      </c>
      <c r="B8872" s="418">
        <v>410049</v>
      </c>
      <c r="C8872" s="418">
        <v>3000</v>
      </c>
      <c r="D8872" s="406">
        <v>133392025</v>
      </c>
      <c r="E8872" s="406" t="s">
        <v>76</v>
      </c>
      <c r="F8872" s="418">
        <v>5040</v>
      </c>
      <c r="G8872" s="419">
        <v>46094</v>
      </c>
      <c r="H8872" s="419">
        <v>46105</v>
      </c>
      <c r="I8872" s="406" t="s">
        <v>15</v>
      </c>
      <c r="J8872" s="406" t="s">
        <v>1422</v>
      </c>
      <c r="K8872" s="420" t="b">
        <v>0</v>
      </c>
      <c r="L8872" s="406"/>
      <c r="M8872" s="419">
        <v>46128</v>
      </c>
    </row>
    <row r="8873" spans="1:13">
      <c r="A8873" s="418">
        <v>5001</v>
      </c>
      <c r="B8873" s="418">
        <v>410066</v>
      </c>
      <c r="C8873" s="418">
        <v>3000</v>
      </c>
      <c r="D8873" s="406">
        <v>133402026</v>
      </c>
      <c r="E8873" s="406" t="s">
        <v>441</v>
      </c>
      <c r="F8873" s="418">
        <v>400</v>
      </c>
      <c r="G8873" s="419">
        <v>46238</v>
      </c>
      <c r="H8873" s="419">
        <v>46248</v>
      </c>
      <c r="I8873" s="406" t="s">
        <v>15</v>
      </c>
      <c r="J8873" s="406" t="s">
        <v>1422</v>
      </c>
      <c r="K8873" s="420" t="b">
        <v>0</v>
      </c>
      <c r="L8873" s="406"/>
      <c r="M8873" s="419">
        <v>46248</v>
      </c>
    </row>
    <row r="8874" spans="1:13">
      <c r="A8874" s="418">
        <v>5001</v>
      </c>
      <c r="B8874" s="418">
        <v>465170</v>
      </c>
      <c r="C8874" s="418">
        <v>3000</v>
      </c>
      <c r="D8874" s="406">
        <v>13342026</v>
      </c>
      <c r="E8874" s="406" t="s">
        <v>341</v>
      </c>
      <c r="F8874" s="418">
        <v>1500</v>
      </c>
      <c r="G8874" s="419">
        <v>46063</v>
      </c>
      <c r="H8874" s="419">
        <v>46067</v>
      </c>
      <c r="I8874" s="406" t="s">
        <v>15</v>
      </c>
      <c r="J8874" s="406" t="s">
        <v>1422</v>
      </c>
      <c r="K8874" s="420" t="b">
        <v>0</v>
      </c>
      <c r="L8874" s="406"/>
      <c r="M8874" s="419">
        <v>46067</v>
      </c>
    </row>
    <row r="8875" spans="1:13">
      <c r="A8875" s="418">
        <v>2017</v>
      </c>
      <c r="B8875" s="418">
        <v>457673</v>
      </c>
      <c r="C8875" s="418">
        <v>3010</v>
      </c>
      <c r="D8875" s="406">
        <v>13352025</v>
      </c>
      <c r="E8875" s="406" t="s">
        <v>23</v>
      </c>
      <c r="F8875" s="418">
        <v>80</v>
      </c>
      <c r="G8875" s="419">
        <v>46107</v>
      </c>
      <c r="H8875" s="419">
        <v>46111</v>
      </c>
      <c r="I8875" s="406" t="s">
        <v>15</v>
      </c>
      <c r="J8875" s="406" t="s">
        <v>1422</v>
      </c>
      <c r="K8875" s="420" t="b">
        <v>0</v>
      </c>
      <c r="L8875" s="406"/>
      <c r="M8875" s="419">
        <v>46111</v>
      </c>
    </row>
    <row r="8876" spans="1:13">
      <c r="A8876" s="418">
        <v>5001</v>
      </c>
      <c r="B8876" s="418">
        <v>463057</v>
      </c>
      <c r="C8876" s="418">
        <v>3000</v>
      </c>
      <c r="D8876" s="406">
        <v>133542026</v>
      </c>
      <c r="E8876" s="406" t="s">
        <v>43</v>
      </c>
      <c r="F8876" s="418">
        <v>2</v>
      </c>
      <c r="G8876" s="419">
        <v>46295</v>
      </c>
      <c r="H8876" s="406"/>
      <c r="I8876" s="406" t="s">
        <v>49</v>
      </c>
      <c r="J8876" s="406" t="s">
        <v>1422</v>
      </c>
      <c r="K8876" s="420" t="b">
        <v>0</v>
      </c>
      <c r="L8876" s="406"/>
      <c r="M8876" s="406"/>
    </row>
    <row r="8877" spans="1:13">
      <c r="A8877" s="418">
        <v>5001</v>
      </c>
      <c r="B8877" s="418">
        <v>463057</v>
      </c>
      <c r="C8877" s="418">
        <v>3000</v>
      </c>
      <c r="D8877" s="406">
        <v>133552026</v>
      </c>
      <c r="E8877" s="406" t="s">
        <v>43</v>
      </c>
      <c r="F8877" s="418">
        <v>2</v>
      </c>
      <c r="G8877" s="406"/>
      <c r="H8877" s="406"/>
      <c r="I8877" s="406" t="s">
        <v>21</v>
      </c>
      <c r="J8877" s="406" t="s">
        <v>1422</v>
      </c>
      <c r="K8877" s="420" t="b">
        <v>0</v>
      </c>
      <c r="L8877" s="406"/>
      <c r="M8877" s="406"/>
    </row>
    <row r="8878" spans="1:13">
      <c r="A8878" s="418">
        <v>5001</v>
      </c>
      <c r="B8878" s="418">
        <v>463057</v>
      </c>
      <c r="C8878" s="418">
        <v>3000</v>
      </c>
      <c r="D8878" s="406">
        <v>133562026</v>
      </c>
      <c r="E8878" s="406" t="s">
        <v>43</v>
      </c>
      <c r="F8878" s="418">
        <v>2</v>
      </c>
      <c r="G8878" s="406"/>
      <c r="H8878" s="406"/>
      <c r="I8878" s="406" t="s">
        <v>21</v>
      </c>
      <c r="J8878" s="406" t="s">
        <v>1422</v>
      </c>
      <c r="K8878" s="420" t="b">
        <v>0</v>
      </c>
      <c r="L8878" s="406"/>
      <c r="M8878" s="406"/>
    </row>
    <row r="8879" spans="1:13">
      <c r="A8879" s="418">
        <v>2017</v>
      </c>
      <c r="B8879" s="418">
        <v>470735</v>
      </c>
      <c r="C8879" s="418">
        <v>3010</v>
      </c>
      <c r="D8879" s="406">
        <v>13362026</v>
      </c>
      <c r="E8879" s="406" t="s">
        <v>448</v>
      </c>
      <c r="F8879" s="418">
        <v>16</v>
      </c>
      <c r="G8879" s="419">
        <v>46253</v>
      </c>
      <c r="H8879" s="419">
        <v>46258</v>
      </c>
      <c r="I8879" s="406" t="s">
        <v>15</v>
      </c>
      <c r="J8879" s="406" t="s">
        <v>1422</v>
      </c>
      <c r="K8879" s="420" t="b">
        <v>0</v>
      </c>
      <c r="L8879" s="406"/>
      <c r="M8879" s="419">
        <v>46258</v>
      </c>
    </row>
    <row r="8880" spans="1:13">
      <c r="A8880" s="418">
        <v>5001</v>
      </c>
      <c r="B8880" s="418">
        <v>442832</v>
      </c>
      <c r="C8880" s="418">
        <v>3000</v>
      </c>
      <c r="D8880" s="406">
        <v>133702026</v>
      </c>
      <c r="E8880" s="406" t="s">
        <v>693</v>
      </c>
      <c r="F8880" s="418">
        <v>240</v>
      </c>
      <c r="G8880" s="419">
        <v>46210</v>
      </c>
      <c r="H8880" s="419">
        <v>46218</v>
      </c>
      <c r="I8880" s="406" t="s">
        <v>15</v>
      </c>
      <c r="J8880" s="406" t="s">
        <v>1422</v>
      </c>
      <c r="K8880" s="420" t="b">
        <v>0</v>
      </c>
      <c r="L8880" s="406"/>
      <c r="M8880" s="419">
        <v>46219</v>
      </c>
    </row>
    <row r="8881" spans="1:13">
      <c r="A8881" s="418">
        <v>5001</v>
      </c>
      <c r="B8881" s="418">
        <v>442832</v>
      </c>
      <c r="C8881" s="418">
        <v>3000</v>
      </c>
      <c r="D8881" s="406">
        <v>133712026</v>
      </c>
      <c r="E8881" s="406" t="s">
        <v>693</v>
      </c>
      <c r="F8881" s="418">
        <v>1</v>
      </c>
      <c r="G8881" s="419">
        <v>46209</v>
      </c>
      <c r="H8881" s="419">
        <v>46218</v>
      </c>
      <c r="I8881" s="406" t="s">
        <v>15</v>
      </c>
      <c r="J8881" s="406" t="s">
        <v>1422</v>
      </c>
      <c r="K8881" s="420" t="b">
        <v>0</v>
      </c>
      <c r="L8881" s="406"/>
      <c r="M8881" s="419">
        <v>46220</v>
      </c>
    </row>
    <row r="8882" spans="1:13">
      <c r="A8882" s="418">
        <v>5001</v>
      </c>
      <c r="B8882" s="418">
        <v>409926</v>
      </c>
      <c r="C8882" s="418">
        <v>3000</v>
      </c>
      <c r="D8882" s="406">
        <v>13372026</v>
      </c>
      <c r="E8882" s="406" t="s">
        <v>916</v>
      </c>
      <c r="F8882" s="418">
        <v>1062</v>
      </c>
      <c r="G8882" s="419">
        <v>46079</v>
      </c>
      <c r="H8882" s="419">
        <v>46083</v>
      </c>
      <c r="I8882" s="406" t="s">
        <v>15</v>
      </c>
      <c r="J8882" s="406" t="s">
        <v>1422</v>
      </c>
      <c r="K8882" s="420" t="b">
        <v>0</v>
      </c>
      <c r="L8882" s="406"/>
      <c r="M8882" s="419">
        <v>46084</v>
      </c>
    </row>
    <row r="8883" spans="1:13">
      <c r="A8883" s="418">
        <v>5001</v>
      </c>
      <c r="B8883" s="418">
        <v>438007</v>
      </c>
      <c r="C8883" s="418">
        <v>3000</v>
      </c>
      <c r="D8883" s="406">
        <v>133742026</v>
      </c>
      <c r="E8883" s="406" t="s">
        <v>468</v>
      </c>
      <c r="F8883" s="418">
        <v>300</v>
      </c>
      <c r="G8883" s="419">
        <v>46205</v>
      </c>
      <c r="H8883" s="419">
        <v>46209</v>
      </c>
      <c r="I8883" s="406" t="s">
        <v>15</v>
      </c>
      <c r="J8883" s="406" t="s">
        <v>1422</v>
      </c>
      <c r="K8883" s="420" t="b">
        <v>0</v>
      </c>
      <c r="L8883" s="406"/>
      <c r="M8883" s="419">
        <v>46210</v>
      </c>
    </row>
    <row r="8884" spans="1:13">
      <c r="A8884" s="418">
        <v>5001</v>
      </c>
      <c r="B8884" s="418">
        <v>460592</v>
      </c>
      <c r="C8884" s="418">
        <v>3000</v>
      </c>
      <c r="D8884" s="406">
        <v>133772026</v>
      </c>
      <c r="E8884" s="406" t="s">
        <v>574</v>
      </c>
      <c r="F8884" s="418">
        <v>520</v>
      </c>
      <c r="G8884" s="419">
        <v>46205</v>
      </c>
      <c r="H8884" s="419">
        <v>46211</v>
      </c>
      <c r="I8884" s="406" t="s">
        <v>15</v>
      </c>
      <c r="J8884" s="406" t="s">
        <v>1422</v>
      </c>
      <c r="K8884" s="420" t="b">
        <v>0</v>
      </c>
      <c r="L8884" s="406"/>
      <c r="M8884" s="419">
        <v>46211</v>
      </c>
    </row>
    <row r="8885" spans="1:13">
      <c r="A8885" s="418">
        <v>5001</v>
      </c>
      <c r="B8885" s="418">
        <v>465082</v>
      </c>
      <c r="C8885" s="418">
        <v>3000</v>
      </c>
      <c r="D8885" s="406">
        <v>133802026</v>
      </c>
      <c r="E8885" s="406" t="s">
        <v>542</v>
      </c>
      <c r="F8885" s="418">
        <v>450</v>
      </c>
      <c r="G8885" s="419">
        <v>46206</v>
      </c>
      <c r="H8885" s="419">
        <v>46216</v>
      </c>
      <c r="I8885" s="406" t="s">
        <v>15</v>
      </c>
      <c r="J8885" s="406" t="s">
        <v>1422</v>
      </c>
      <c r="K8885" s="420" t="b">
        <v>0</v>
      </c>
      <c r="L8885" s="406"/>
      <c r="M8885" s="419">
        <v>46217</v>
      </c>
    </row>
    <row r="8886" spans="1:13">
      <c r="A8886" s="418">
        <v>5001</v>
      </c>
      <c r="B8886" s="418">
        <v>410047</v>
      </c>
      <c r="C8886" s="418">
        <v>3000</v>
      </c>
      <c r="D8886" s="406">
        <v>13412026</v>
      </c>
      <c r="E8886" s="406" t="s">
        <v>148</v>
      </c>
      <c r="F8886" s="418">
        <v>363</v>
      </c>
      <c r="G8886" s="419">
        <v>46121</v>
      </c>
      <c r="H8886" s="419">
        <v>46133</v>
      </c>
      <c r="I8886" s="406" t="s">
        <v>15</v>
      </c>
      <c r="J8886" s="406" t="s">
        <v>1422</v>
      </c>
      <c r="K8886" s="420" t="b">
        <v>0</v>
      </c>
      <c r="L8886" s="406"/>
      <c r="M8886" s="419">
        <v>46133</v>
      </c>
    </row>
    <row r="8887" spans="1:13">
      <c r="A8887" s="418">
        <v>5001</v>
      </c>
      <c r="B8887" s="418">
        <v>459324</v>
      </c>
      <c r="C8887" s="418">
        <v>3000</v>
      </c>
      <c r="D8887" s="406">
        <v>134142026</v>
      </c>
      <c r="E8887" s="406" t="s">
        <v>948</v>
      </c>
      <c r="F8887" s="418">
        <v>1</v>
      </c>
      <c r="G8887" s="419">
        <v>46228</v>
      </c>
      <c r="H8887" s="419">
        <v>46232</v>
      </c>
      <c r="I8887" s="406" t="s">
        <v>15</v>
      </c>
      <c r="J8887" s="406" t="s">
        <v>1422</v>
      </c>
      <c r="K8887" s="420" t="b">
        <v>0</v>
      </c>
      <c r="L8887" s="406"/>
      <c r="M8887" s="419">
        <v>46233</v>
      </c>
    </row>
    <row r="8888" spans="1:13">
      <c r="A8888" s="418">
        <v>5001</v>
      </c>
      <c r="B8888" s="418">
        <v>422413</v>
      </c>
      <c r="C8888" s="418">
        <v>3000</v>
      </c>
      <c r="D8888" s="406">
        <v>134152026</v>
      </c>
      <c r="E8888" s="406" t="s">
        <v>766</v>
      </c>
      <c r="F8888" s="418">
        <v>2</v>
      </c>
      <c r="G8888" s="419">
        <v>46210</v>
      </c>
      <c r="H8888" s="419">
        <v>46218</v>
      </c>
      <c r="I8888" s="406" t="s">
        <v>15</v>
      </c>
      <c r="J8888" s="406" t="s">
        <v>1422</v>
      </c>
      <c r="K8888" s="420" t="b">
        <v>0</v>
      </c>
      <c r="L8888" s="406"/>
      <c r="M8888" s="419">
        <v>46219</v>
      </c>
    </row>
    <row r="8889" spans="1:13">
      <c r="A8889" s="418">
        <v>5001</v>
      </c>
      <c r="B8889" s="418">
        <v>478233</v>
      </c>
      <c r="C8889" s="418">
        <v>3000</v>
      </c>
      <c r="D8889" s="406">
        <v>134182026</v>
      </c>
      <c r="E8889" s="406" t="s">
        <v>163</v>
      </c>
      <c r="F8889" s="418">
        <v>30</v>
      </c>
      <c r="G8889" s="419">
        <v>46231</v>
      </c>
      <c r="H8889" s="419">
        <v>46238</v>
      </c>
      <c r="I8889" s="406" t="s">
        <v>15</v>
      </c>
      <c r="J8889" s="406" t="s">
        <v>1422</v>
      </c>
      <c r="K8889" s="420" t="b">
        <v>0</v>
      </c>
      <c r="L8889" s="406"/>
      <c r="M8889" s="419">
        <v>46238</v>
      </c>
    </row>
    <row r="8890" spans="1:13">
      <c r="A8890" s="418">
        <v>5001</v>
      </c>
      <c r="B8890" s="418">
        <v>409926</v>
      </c>
      <c r="C8890" s="418">
        <v>3000</v>
      </c>
      <c r="D8890" s="406">
        <v>134192026</v>
      </c>
      <c r="E8890" s="406" t="s">
        <v>916</v>
      </c>
      <c r="F8890" s="418">
        <v>1</v>
      </c>
      <c r="G8890" s="419">
        <v>46207</v>
      </c>
      <c r="H8890" s="419">
        <v>46218</v>
      </c>
      <c r="I8890" s="406" t="s">
        <v>15</v>
      </c>
      <c r="J8890" s="406" t="s">
        <v>1422</v>
      </c>
      <c r="K8890" s="420" t="b">
        <v>0</v>
      </c>
      <c r="L8890" s="406"/>
      <c r="M8890" s="419">
        <v>46218</v>
      </c>
    </row>
    <row r="8891" spans="1:13">
      <c r="A8891" s="418">
        <v>2015</v>
      </c>
      <c r="B8891" s="418">
        <v>212101</v>
      </c>
      <c r="C8891" s="418">
        <v>3010</v>
      </c>
      <c r="D8891" s="406">
        <v>1342026</v>
      </c>
      <c r="E8891" s="406" t="s">
        <v>192</v>
      </c>
      <c r="F8891" s="418">
        <v>2</v>
      </c>
      <c r="G8891" s="419">
        <v>46189</v>
      </c>
      <c r="H8891" s="419">
        <v>46192</v>
      </c>
      <c r="I8891" s="406" t="s">
        <v>15</v>
      </c>
      <c r="J8891" s="406" t="s">
        <v>1422</v>
      </c>
      <c r="K8891" s="420" t="b">
        <v>0</v>
      </c>
      <c r="L8891" s="406"/>
      <c r="M8891" s="419">
        <v>46197</v>
      </c>
    </row>
    <row r="8892" spans="1:13">
      <c r="A8892" s="418">
        <v>5001</v>
      </c>
      <c r="B8892" s="418">
        <v>410072</v>
      </c>
      <c r="C8892" s="418">
        <v>3000</v>
      </c>
      <c r="D8892" s="406">
        <v>134222026</v>
      </c>
      <c r="E8892" s="406" t="s">
        <v>30</v>
      </c>
      <c r="F8892" s="418">
        <v>2</v>
      </c>
      <c r="G8892" s="419">
        <v>46247</v>
      </c>
      <c r="H8892" s="419">
        <v>46253</v>
      </c>
      <c r="I8892" s="406" t="s">
        <v>15</v>
      </c>
      <c r="J8892" s="406" t="s">
        <v>1422</v>
      </c>
      <c r="K8892" s="420" t="b">
        <v>0</v>
      </c>
      <c r="L8892" s="406"/>
      <c r="M8892" s="419">
        <v>46276</v>
      </c>
    </row>
    <row r="8893" spans="1:13">
      <c r="A8893" s="418">
        <v>5001</v>
      </c>
      <c r="B8893" s="418">
        <v>422338</v>
      </c>
      <c r="C8893" s="418">
        <v>3000</v>
      </c>
      <c r="D8893" s="406">
        <v>134322026</v>
      </c>
      <c r="E8893" s="406" t="s">
        <v>267</v>
      </c>
      <c r="F8893" s="418">
        <v>2</v>
      </c>
      <c r="G8893" s="419">
        <v>46228</v>
      </c>
      <c r="H8893" s="419">
        <v>46240</v>
      </c>
      <c r="I8893" s="406" t="s">
        <v>15</v>
      </c>
      <c r="J8893" s="406" t="s">
        <v>1422</v>
      </c>
      <c r="K8893" s="420" t="b">
        <v>0</v>
      </c>
      <c r="L8893" s="406"/>
      <c r="M8893" s="419">
        <v>46245</v>
      </c>
    </row>
    <row r="8894" spans="1:13">
      <c r="A8894" s="418">
        <v>5001</v>
      </c>
      <c r="B8894" s="418">
        <v>422338</v>
      </c>
      <c r="C8894" s="418">
        <v>3000</v>
      </c>
      <c r="D8894" s="406">
        <v>134332026</v>
      </c>
      <c r="E8894" s="406" t="s">
        <v>267</v>
      </c>
      <c r="F8894" s="418">
        <v>250</v>
      </c>
      <c r="G8894" s="419">
        <v>46238</v>
      </c>
      <c r="H8894" s="419">
        <v>46253</v>
      </c>
      <c r="I8894" s="406" t="s">
        <v>15</v>
      </c>
      <c r="J8894" s="406" t="s">
        <v>1422</v>
      </c>
      <c r="K8894" s="420" t="b">
        <v>0</v>
      </c>
      <c r="L8894" s="406"/>
      <c r="M8894" s="419">
        <v>46253</v>
      </c>
    </row>
    <row r="8895" spans="1:13">
      <c r="A8895" s="418">
        <v>5001</v>
      </c>
      <c r="B8895" s="418">
        <v>410046</v>
      </c>
      <c r="C8895" s="418">
        <v>3000</v>
      </c>
      <c r="D8895" s="406">
        <v>134342026</v>
      </c>
      <c r="E8895" s="406" t="s">
        <v>190</v>
      </c>
      <c r="F8895" s="418">
        <v>475</v>
      </c>
      <c r="G8895" s="419">
        <v>46216</v>
      </c>
      <c r="H8895" s="419">
        <v>46224</v>
      </c>
      <c r="I8895" s="406" t="s">
        <v>15</v>
      </c>
      <c r="J8895" s="406" t="s">
        <v>1422</v>
      </c>
      <c r="K8895" s="420" t="b">
        <v>0</v>
      </c>
      <c r="L8895" s="406"/>
      <c r="M8895" s="419">
        <v>46225</v>
      </c>
    </row>
    <row r="8896" spans="1:13">
      <c r="A8896" s="418">
        <v>5001</v>
      </c>
      <c r="B8896" s="418">
        <v>414046</v>
      </c>
      <c r="C8896" s="418">
        <v>3000</v>
      </c>
      <c r="D8896" s="406">
        <v>134382026</v>
      </c>
      <c r="E8896" s="406" t="s">
        <v>807</v>
      </c>
      <c r="F8896" s="418">
        <v>350</v>
      </c>
      <c r="G8896" s="419">
        <v>46266</v>
      </c>
      <c r="H8896" s="419">
        <v>46275</v>
      </c>
      <c r="I8896" s="406" t="s">
        <v>15</v>
      </c>
      <c r="J8896" s="406" t="s">
        <v>1422</v>
      </c>
      <c r="K8896" s="420" t="b">
        <v>0</v>
      </c>
      <c r="L8896" s="406"/>
      <c r="M8896" s="419">
        <v>46280</v>
      </c>
    </row>
    <row r="8897" spans="1:13">
      <c r="A8897" s="418">
        <v>5001</v>
      </c>
      <c r="B8897" s="418">
        <v>438035</v>
      </c>
      <c r="C8897" s="418">
        <v>3000</v>
      </c>
      <c r="D8897" s="406">
        <v>134402026</v>
      </c>
      <c r="E8897" s="406" t="s">
        <v>115</v>
      </c>
      <c r="F8897" s="418">
        <v>204</v>
      </c>
      <c r="G8897" s="419">
        <v>46220</v>
      </c>
      <c r="H8897" s="419">
        <v>46224</v>
      </c>
      <c r="I8897" s="406" t="s">
        <v>15</v>
      </c>
      <c r="J8897" s="406" t="s">
        <v>1422</v>
      </c>
      <c r="K8897" s="420" t="b">
        <v>0</v>
      </c>
      <c r="L8897" s="406"/>
      <c r="M8897" s="419">
        <v>46225</v>
      </c>
    </row>
    <row r="8898" spans="1:13">
      <c r="A8898" s="418">
        <v>5001</v>
      </c>
      <c r="B8898" s="418">
        <v>423571</v>
      </c>
      <c r="C8898" s="418">
        <v>3000</v>
      </c>
      <c r="D8898" s="406">
        <v>134412026</v>
      </c>
      <c r="E8898" s="406" t="s">
        <v>616</v>
      </c>
      <c r="F8898" s="418">
        <v>500</v>
      </c>
      <c r="G8898" s="419">
        <v>46232</v>
      </c>
      <c r="H8898" s="419">
        <v>46241</v>
      </c>
      <c r="I8898" s="406" t="s">
        <v>15</v>
      </c>
      <c r="J8898" s="406" t="s">
        <v>1422</v>
      </c>
      <c r="K8898" s="420" t="b">
        <v>0</v>
      </c>
      <c r="L8898" s="406"/>
      <c r="M8898" s="419">
        <v>46241</v>
      </c>
    </row>
    <row r="8899" spans="1:13">
      <c r="A8899" s="418">
        <v>5001</v>
      </c>
      <c r="B8899" s="418">
        <v>425403</v>
      </c>
      <c r="C8899" s="418">
        <v>3000</v>
      </c>
      <c r="D8899" s="406">
        <v>134442026</v>
      </c>
      <c r="E8899" s="406" t="s">
        <v>126</v>
      </c>
      <c r="F8899" s="418">
        <v>250</v>
      </c>
      <c r="G8899" s="419">
        <v>46217</v>
      </c>
      <c r="H8899" s="419">
        <v>46247</v>
      </c>
      <c r="I8899" s="406" t="s">
        <v>15</v>
      </c>
      <c r="J8899" s="406" t="s">
        <v>1422</v>
      </c>
      <c r="K8899" s="420" t="b">
        <v>0</v>
      </c>
      <c r="L8899" s="406"/>
      <c r="M8899" s="419">
        <v>46248</v>
      </c>
    </row>
    <row r="8900" spans="1:13">
      <c r="A8900" s="418">
        <v>5001</v>
      </c>
      <c r="B8900" s="418">
        <v>425403</v>
      </c>
      <c r="C8900" s="418">
        <v>3000</v>
      </c>
      <c r="D8900" s="406">
        <v>134452026</v>
      </c>
      <c r="E8900" s="406" t="s">
        <v>126</v>
      </c>
      <c r="F8900" s="418">
        <v>250</v>
      </c>
      <c r="G8900" s="419">
        <v>46293</v>
      </c>
      <c r="H8900" s="406"/>
      <c r="I8900" s="406" t="s">
        <v>985</v>
      </c>
      <c r="J8900" s="406" t="s">
        <v>1422</v>
      </c>
      <c r="K8900" s="420" t="b">
        <v>0</v>
      </c>
      <c r="L8900" s="406"/>
      <c r="M8900" s="406"/>
    </row>
    <row r="8901" spans="1:13">
      <c r="A8901" s="418">
        <v>5001</v>
      </c>
      <c r="B8901" s="418">
        <v>425403</v>
      </c>
      <c r="C8901" s="418">
        <v>3000</v>
      </c>
      <c r="D8901" s="406">
        <v>134462026</v>
      </c>
      <c r="E8901" s="406" t="s">
        <v>126</v>
      </c>
      <c r="F8901" s="418">
        <v>4</v>
      </c>
      <c r="G8901" s="419">
        <v>46216</v>
      </c>
      <c r="H8901" s="419">
        <v>46223</v>
      </c>
      <c r="I8901" s="406" t="s">
        <v>15</v>
      </c>
      <c r="J8901" s="406" t="s">
        <v>1422</v>
      </c>
      <c r="K8901" s="420" t="b">
        <v>0</v>
      </c>
      <c r="L8901" s="406"/>
      <c r="M8901" s="419">
        <v>46225</v>
      </c>
    </row>
    <row r="8902" spans="1:13">
      <c r="A8902" s="418">
        <v>5001</v>
      </c>
      <c r="B8902" s="418">
        <v>449791</v>
      </c>
      <c r="C8902" s="418">
        <v>3000</v>
      </c>
      <c r="D8902" s="406">
        <v>134472026</v>
      </c>
      <c r="E8902" s="406" t="s">
        <v>291</v>
      </c>
      <c r="F8902" s="418">
        <v>2</v>
      </c>
      <c r="G8902" s="419">
        <v>46227</v>
      </c>
      <c r="H8902" s="419">
        <v>46232</v>
      </c>
      <c r="I8902" s="406" t="s">
        <v>15</v>
      </c>
      <c r="J8902" s="406" t="s">
        <v>1422</v>
      </c>
      <c r="K8902" s="420" t="b">
        <v>0</v>
      </c>
      <c r="L8902" s="406"/>
      <c r="M8902" s="419">
        <v>46232</v>
      </c>
    </row>
    <row r="8903" spans="1:13">
      <c r="A8903" s="418">
        <v>5001</v>
      </c>
      <c r="B8903" s="418">
        <v>409927</v>
      </c>
      <c r="C8903" s="418">
        <v>3000</v>
      </c>
      <c r="D8903" s="406">
        <v>134492026</v>
      </c>
      <c r="E8903" s="406" t="s">
        <v>365</v>
      </c>
      <c r="F8903" s="418">
        <v>3</v>
      </c>
      <c r="G8903" s="419">
        <v>46207</v>
      </c>
      <c r="H8903" s="419">
        <v>46218</v>
      </c>
      <c r="I8903" s="406" t="s">
        <v>15</v>
      </c>
      <c r="J8903" s="406" t="s">
        <v>1422</v>
      </c>
      <c r="K8903" s="420" t="b">
        <v>0</v>
      </c>
      <c r="L8903" s="406"/>
      <c r="M8903" s="419">
        <v>46221</v>
      </c>
    </row>
    <row r="8904" spans="1:13">
      <c r="A8904" s="418">
        <v>5001</v>
      </c>
      <c r="B8904" s="418">
        <v>409927</v>
      </c>
      <c r="C8904" s="418">
        <v>3000</v>
      </c>
      <c r="D8904" s="406">
        <v>134502026</v>
      </c>
      <c r="E8904" s="406" t="s">
        <v>365</v>
      </c>
      <c r="F8904" s="418">
        <v>3</v>
      </c>
      <c r="G8904" s="419">
        <v>46206</v>
      </c>
      <c r="H8904" s="419">
        <v>46213</v>
      </c>
      <c r="I8904" s="406" t="s">
        <v>15</v>
      </c>
      <c r="J8904" s="406" t="s">
        <v>1422</v>
      </c>
      <c r="K8904" s="420" t="b">
        <v>0</v>
      </c>
      <c r="L8904" s="406"/>
      <c r="M8904" s="419">
        <v>46219</v>
      </c>
    </row>
    <row r="8905" spans="1:13">
      <c r="A8905" s="418">
        <v>5001</v>
      </c>
      <c r="B8905" s="418">
        <v>463126</v>
      </c>
      <c r="C8905" s="418">
        <v>3000</v>
      </c>
      <c r="D8905" s="406">
        <v>134772026</v>
      </c>
      <c r="E8905" s="406" t="s">
        <v>1364</v>
      </c>
      <c r="F8905" s="418">
        <v>1</v>
      </c>
      <c r="G8905" s="419">
        <v>46209</v>
      </c>
      <c r="H8905" s="419">
        <v>46218</v>
      </c>
      <c r="I8905" s="406" t="s">
        <v>15</v>
      </c>
      <c r="J8905" s="406" t="s">
        <v>1422</v>
      </c>
      <c r="K8905" s="420" t="b">
        <v>0</v>
      </c>
      <c r="L8905" s="406"/>
      <c r="M8905" s="419">
        <v>46219</v>
      </c>
    </row>
    <row r="8906" spans="1:13">
      <c r="A8906" s="418">
        <v>5001</v>
      </c>
      <c r="B8906" s="418">
        <v>463126</v>
      </c>
      <c r="C8906" s="418">
        <v>3000</v>
      </c>
      <c r="D8906" s="406">
        <v>134782026</v>
      </c>
      <c r="E8906" s="406" t="s">
        <v>1364</v>
      </c>
      <c r="F8906" s="418">
        <v>1</v>
      </c>
      <c r="G8906" s="419">
        <v>46209</v>
      </c>
      <c r="H8906" s="419">
        <v>46218</v>
      </c>
      <c r="I8906" s="406" t="s">
        <v>15</v>
      </c>
      <c r="J8906" s="406" t="s">
        <v>1422</v>
      </c>
      <c r="K8906" s="420" t="b">
        <v>0</v>
      </c>
      <c r="L8906" s="406"/>
      <c r="M8906" s="419">
        <v>46219</v>
      </c>
    </row>
    <row r="8907" spans="1:13">
      <c r="A8907" s="418">
        <v>5001</v>
      </c>
      <c r="B8907" s="418">
        <v>463126</v>
      </c>
      <c r="C8907" s="418">
        <v>3000</v>
      </c>
      <c r="D8907" s="406">
        <v>134792026</v>
      </c>
      <c r="E8907" s="406" t="s">
        <v>1364</v>
      </c>
      <c r="F8907" s="418">
        <v>1</v>
      </c>
      <c r="G8907" s="419">
        <v>46211</v>
      </c>
      <c r="H8907" s="419">
        <v>46218</v>
      </c>
      <c r="I8907" s="406" t="s">
        <v>15</v>
      </c>
      <c r="J8907" s="406" t="s">
        <v>1422</v>
      </c>
      <c r="K8907" s="420" t="b">
        <v>0</v>
      </c>
      <c r="L8907" s="406"/>
      <c r="M8907" s="419">
        <v>46219</v>
      </c>
    </row>
    <row r="8908" spans="1:13">
      <c r="A8908" s="418">
        <v>5001</v>
      </c>
      <c r="B8908" s="418">
        <v>463126</v>
      </c>
      <c r="C8908" s="418">
        <v>3000</v>
      </c>
      <c r="D8908" s="406">
        <v>134802026</v>
      </c>
      <c r="E8908" s="406" t="s">
        <v>1364</v>
      </c>
      <c r="F8908" s="418">
        <v>1</v>
      </c>
      <c r="G8908" s="419">
        <v>46212</v>
      </c>
      <c r="H8908" s="419">
        <v>46218</v>
      </c>
      <c r="I8908" s="406" t="s">
        <v>15</v>
      </c>
      <c r="J8908" s="406" t="s">
        <v>1422</v>
      </c>
      <c r="K8908" s="420" t="b">
        <v>0</v>
      </c>
      <c r="L8908" s="406"/>
      <c r="M8908" s="419">
        <v>46223</v>
      </c>
    </row>
    <row r="8909" spans="1:13">
      <c r="A8909" s="418">
        <v>5001</v>
      </c>
      <c r="B8909" s="418">
        <v>463126</v>
      </c>
      <c r="C8909" s="418">
        <v>3000</v>
      </c>
      <c r="D8909" s="406">
        <v>134812026</v>
      </c>
      <c r="E8909" s="406" t="s">
        <v>1364</v>
      </c>
      <c r="F8909" s="418">
        <v>1</v>
      </c>
      <c r="G8909" s="419">
        <v>46226</v>
      </c>
      <c r="H8909" s="419">
        <v>46231</v>
      </c>
      <c r="I8909" s="406" t="s">
        <v>15</v>
      </c>
      <c r="J8909" s="406" t="s">
        <v>1422</v>
      </c>
      <c r="K8909" s="420" t="b">
        <v>0</v>
      </c>
      <c r="L8909" s="406"/>
      <c r="M8909" s="419">
        <v>46232</v>
      </c>
    </row>
    <row r="8910" spans="1:13">
      <c r="A8910" s="418">
        <v>5001</v>
      </c>
      <c r="B8910" s="418">
        <v>410087</v>
      </c>
      <c r="C8910" s="418">
        <v>3000</v>
      </c>
      <c r="D8910" s="406">
        <v>13482026</v>
      </c>
      <c r="E8910" s="406" t="s">
        <v>643</v>
      </c>
      <c r="F8910" s="418">
        <v>1700</v>
      </c>
      <c r="G8910" s="419">
        <v>46079</v>
      </c>
      <c r="H8910" s="419">
        <v>46086</v>
      </c>
      <c r="I8910" s="406" t="s">
        <v>15</v>
      </c>
      <c r="J8910" s="406" t="s">
        <v>1422</v>
      </c>
      <c r="K8910" s="420" t="b">
        <v>0</v>
      </c>
      <c r="L8910" s="406"/>
      <c r="M8910" s="419">
        <v>46094</v>
      </c>
    </row>
    <row r="8911" spans="1:13">
      <c r="A8911" s="418">
        <v>5001</v>
      </c>
      <c r="B8911" s="418">
        <v>463126</v>
      </c>
      <c r="C8911" s="418">
        <v>3000</v>
      </c>
      <c r="D8911" s="406">
        <v>134822026</v>
      </c>
      <c r="E8911" s="406" t="s">
        <v>1364</v>
      </c>
      <c r="F8911" s="418">
        <v>1</v>
      </c>
      <c r="G8911" s="419">
        <v>46212</v>
      </c>
      <c r="H8911" s="419">
        <v>46218</v>
      </c>
      <c r="I8911" s="406" t="s">
        <v>15</v>
      </c>
      <c r="J8911" s="406" t="s">
        <v>1422</v>
      </c>
      <c r="K8911" s="420" t="b">
        <v>0</v>
      </c>
      <c r="L8911" s="406"/>
      <c r="M8911" s="419">
        <v>46219</v>
      </c>
    </row>
    <row r="8912" spans="1:13">
      <c r="A8912" s="418">
        <v>5001</v>
      </c>
      <c r="B8912" s="418">
        <v>463126</v>
      </c>
      <c r="C8912" s="418">
        <v>3000</v>
      </c>
      <c r="D8912" s="406">
        <v>134832026</v>
      </c>
      <c r="E8912" s="406" t="s">
        <v>1364</v>
      </c>
      <c r="F8912" s="418">
        <v>1</v>
      </c>
      <c r="G8912" s="419">
        <v>46213</v>
      </c>
      <c r="H8912" s="419">
        <v>46225</v>
      </c>
      <c r="I8912" s="406" t="s">
        <v>15</v>
      </c>
      <c r="J8912" s="406" t="s">
        <v>1422</v>
      </c>
      <c r="K8912" s="420" t="b">
        <v>0</v>
      </c>
      <c r="L8912" s="406"/>
      <c r="M8912" s="419">
        <v>46226</v>
      </c>
    </row>
    <row r="8913" spans="1:13">
      <c r="A8913" s="418">
        <v>5001</v>
      </c>
      <c r="B8913" s="418">
        <v>463126</v>
      </c>
      <c r="C8913" s="418">
        <v>3000</v>
      </c>
      <c r="D8913" s="406">
        <v>134842026</v>
      </c>
      <c r="E8913" s="406" t="s">
        <v>1364</v>
      </c>
      <c r="F8913" s="418">
        <v>1</v>
      </c>
      <c r="G8913" s="419">
        <v>46213</v>
      </c>
      <c r="H8913" s="419">
        <v>46225</v>
      </c>
      <c r="I8913" s="406" t="s">
        <v>15</v>
      </c>
      <c r="J8913" s="406" t="s">
        <v>1422</v>
      </c>
      <c r="K8913" s="420" t="b">
        <v>0</v>
      </c>
      <c r="L8913" s="406"/>
      <c r="M8913" s="419">
        <v>46226</v>
      </c>
    </row>
    <row r="8914" spans="1:13">
      <c r="A8914" s="418">
        <v>5001</v>
      </c>
      <c r="B8914" s="418">
        <v>463126</v>
      </c>
      <c r="C8914" s="418">
        <v>3000</v>
      </c>
      <c r="D8914" s="406">
        <v>134852026</v>
      </c>
      <c r="E8914" s="406" t="s">
        <v>1364</v>
      </c>
      <c r="F8914" s="418">
        <v>1</v>
      </c>
      <c r="G8914" s="419">
        <v>46234</v>
      </c>
      <c r="H8914" s="419">
        <v>46246</v>
      </c>
      <c r="I8914" s="406" t="s">
        <v>15</v>
      </c>
      <c r="J8914" s="406" t="s">
        <v>1422</v>
      </c>
      <c r="K8914" s="420" t="b">
        <v>0</v>
      </c>
      <c r="L8914" s="406"/>
      <c r="M8914" s="419">
        <v>46248</v>
      </c>
    </row>
    <row r="8915" spans="1:13">
      <c r="A8915" s="418">
        <v>5001</v>
      </c>
      <c r="B8915" s="418">
        <v>463126</v>
      </c>
      <c r="C8915" s="418">
        <v>3000</v>
      </c>
      <c r="D8915" s="406">
        <v>134862026</v>
      </c>
      <c r="E8915" s="406" t="s">
        <v>1364</v>
      </c>
      <c r="F8915" s="418">
        <v>1</v>
      </c>
      <c r="G8915" s="419">
        <v>46233</v>
      </c>
      <c r="H8915" s="419">
        <v>46246</v>
      </c>
      <c r="I8915" s="406" t="s">
        <v>15</v>
      </c>
      <c r="J8915" s="406" t="s">
        <v>1422</v>
      </c>
      <c r="K8915" s="420" t="b">
        <v>0</v>
      </c>
      <c r="L8915" s="406"/>
      <c r="M8915" s="419">
        <v>46248</v>
      </c>
    </row>
    <row r="8916" spans="1:13">
      <c r="A8916" s="418">
        <v>5001</v>
      </c>
      <c r="B8916" s="418">
        <v>463126</v>
      </c>
      <c r="C8916" s="418">
        <v>3000</v>
      </c>
      <c r="D8916" s="406">
        <v>134872026</v>
      </c>
      <c r="E8916" s="406" t="s">
        <v>1364</v>
      </c>
      <c r="F8916" s="418">
        <v>1</v>
      </c>
      <c r="G8916" s="419">
        <v>46227</v>
      </c>
      <c r="H8916" s="419">
        <v>46231</v>
      </c>
      <c r="I8916" s="406" t="s">
        <v>15</v>
      </c>
      <c r="J8916" s="406" t="s">
        <v>1422</v>
      </c>
      <c r="K8916" s="420" t="b">
        <v>0</v>
      </c>
      <c r="L8916" s="406"/>
      <c r="M8916" s="419">
        <v>46241</v>
      </c>
    </row>
    <row r="8917" spans="1:13">
      <c r="A8917" s="418">
        <v>5001</v>
      </c>
      <c r="B8917" s="418">
        <v>463126</v>
      </c>
      <c r="C8917" s="418">
        <v>3000</v>
      </c>
      <c r="D8917" s="406">
        <v>134882026</v>
      </c>
      <c r="E8917" s="406" t="s">
        <v>1364</v>
      </c>
      <c r="F8917" s="418">
        <v>1</v>
      </c>
      <c r="G8917" s="419">
        <v>46227</v>
      </c>
      <c r="H8917" s="419">
        <v>46231</v>
      </c>
      <c r="I8917" s="406" t="s">
        <v>15</v>
      </c>
      <c r="J8917" s="406" t="s">
        <v>1422</v>
      </c>
      <c r="K8917" s="420" t="b">
        <v>0</v>
      </c>
      <c r="L8917" s="406"/>
      <c r="M8917" s="419">
        <v>46232</v>
      </c>
    </row>
    <row r="8918" spans="1:13">
      <c r="A8918" s="418">
        <v>5001</v>
      </c>
      <c r="B8918" s="418">
        <v>463126</v>
      </c>
      <c r="C8918" s="418">
        <v>3000</v>
      </c>
      <c r="D8918" s="406">
        <v>134902026</v>
      </c>
      <c r="E8918" s="406" t="s">
        <v>1364</v>
      </c>
      <c r="F8918" s="418">
        <v>1</v>
      </c>
      <c r="G8918" s="419">
        <v>46221</v>
      </c>
      <c r="H8918" s="419">
        <v>46231</v>
      </c>
      <c r="I8918" s="406" t="s">
        <v>15</v>
      </c>
      <c r="J8918" s="406" t="s">
        <v>1422</v>
      </c>
      <c r="K8918" s="420" t="b">
        <v>0</v>
      </c>
      <c r="L8918" s="406"/>
      <c r="M8918" s="419">
        <v>46231</v>
      </c>
    </row>
    <row r="8919" spans="1:13">
      <c r="A8919" s="418">
        <v>5001</v>
      </c>
      <c r="B8919" s="418">
        <v>463126</v>
      </c>
      <c r="C8919" s="418">
        <v>3000</v>
      </c>
      <c r="D8919" s="406">
        <v>134912026</v>
      </c>
      <c r="E8919" s="406" t="s">
        <v>1364</v>
      </c>
      <c r="F8919" s="418">
        <v>1</v>
      </c>
      <c r="G8919" s="419">
        <v>46220</v>
      </c>
      <c r="H8919" s="419">
        <v>46224</v>
      </c>
      <c r="I8919" s="406" t="s">
        <v>15</v>
      </c>
      <c r="J8919" s="406" t="s">
        <v>1422</v>
      </c>
      <c r="K8919" s="420" t="b">
        <v>0</v>
      </c>
      <c r="L8919" s="406"/>
      <c r="M8919" s="419">
        <v>46227</v>
      </c>
    </row>
    <row r="8920" spans="1:13">
      <c r="A8920" s="418">
        <v>5001</v>
      </c>
      <c r="B8920" s="418">
        <v>463126</v>
      </c>
      <c r="C8920" s="418">
        <v>3000</v>
      </c>
      <c r="D8920" s="406">
        <v>134922026</v>
      </c>
      <c r="E8920" s="406" t="s">
        <v>1364</v>
      </c>
      <c r="F8920" s="418">
        <v>1</v>
      </c>
      <c r="G8920" s="419">
        <v>46220</v>
      </c>
      <c r="H8920" s="419">
        <v>46225</v>
      </c>
      <c r="I8920" s="406" t="s">
        <v>15</v>
      </c>
      <c r="J8920" s="406" t="s">
        <v>1422</v>
      </c>
      <c r="K8920" s="420" t="b">
        <v>0</v>
      </c>
      <c r="L8920" s="406"/>
      <c r="M8920" s="419">
        <v>46226</v>
      </c>
    </row>
    <row r="8921" spans="1:13">
      <c r="A8921" s="418">
        <v>5001</v>
      </c>
      <c r="B8921" s="418">
        <v>417349</v>
      </c>
      <c r="C8921" s="418">
        <v>3000</v>
      </c>
      <c r="D8921" s="406">
        <v>135122026</v>
      </c>
      <c r="E8921" s="406" t="s">
        <v>961</v>
      </c>
      <c r="F8921" s="418">
        <v>4000000</v>
      </c>
      <c r="G8921" s="419">
        <v>46259</v>
      </c>
      <c r="H8921" s="419">
        <v>46262</v>
      </c>
      <c r="I8921" s="406" t="s">
        <v>15</v>
      </c>
      <c r="J8921" s="406" t="s">
        <v>1422</v>
      </c>
      <c r="K8921" s="420" t="b">
        <v>0</v>
      </c>
      <c r="L8921" s="406"/>
      <c r="M8921" s="419">
        <v>46265</v>
      </c>
    </row>
    <row r="8922" spans="1:13">
      <c r="A8922" s="418">
        <v>5001</v>
      </c>
      <c r="B8922" s="418">
        <v>417349</v>
      </c>
      <c r="C8922" s="418">
        <v>3000</v>
      </c>
      <c r="D8922" s="406">
        <v>135132026</v>
      </c>
      <c r="E8922" s="406" t="s">
        <v>961</v>
      </c>
      <c r="F8922" s="418">
        <v>6125000</v>
      </c>
      <c r="G8922" s="419">
        <v>46199</v>
      </c>
      <c r="H8922" s="419">
        <v>46203</v>
      </c>
      <c r="I8922" s="406" t="s">
        <v>15</v>
      </c>
      <c r="J8922" s="406" t="s">
        <v>1422</v>
      </c>
      <c r="K8922" s="420" t="b">
        <v>0</v>
      </c>
      <c r="L8922" s="406"/>
      <c r="M8922" s="419">
        <v>46206</v>
      </c>
    </row>
    <row r="8923" spans="1:13">
      <c r="A8923" s="418">
        <v>5001</v>
      </c>
      <c r="B8923" s="418">
        <v>422319</v>
      </c>
      <c r="C8923" s="418">
        <v>3000</v>
      </c>
      <c r="D8923" s="406">
        <v>135452026</v>
      </c>
      <c r="E8923" s="406" t="s">
        <v>476</v>
      </c>
      <c r="F8923" s="418">
        <v>3</v>
      </c>
      <c r="G8923" s="419">
        <v>46209</v>
      </c>
      <c r="H8923" s="419">
        <v>46212</v>
      </c>
      <c r="I8923" s="406" t="s">
        <v>15</v>
      </c>
      <c r="J8923" s="406" t="s">
        <v>1422</v>
      </c>
      <c r="K8923" s="420" t="b">
        <v>0</v>
      </c>
      <c r="L8923" s="406"/>
      <c r="M8923" s="419">
        <v>46214</v>
      </c>
    </row>
    <row r="8924" spans="1:13">
      <c r="A8924" s="418">
        <v>5001</v>
      </c>
      <c r="B8924" s="418">
        <v>472381</v>
      </c>
      <c r="C8924" s="418">
        <v>3000</v>
      </c>
      <c r="D8924" s="406">
        <v>135472026</v>
      </c>
      <c r="E8924" s="406" t="s">
        <v>548</v>
      </c>
      <c r="F8924" s="418">
        <v>1</v>
      </c>
      <c r="G8924" s="419">
        <v>46200</v>
      </c>
      <c r="H8924" s="419">
        <v>46213</v>
      </c>
      <c r="I8924" s="406" t="s">
        <v>15</v>
      </c>
      <c r="J8924" s="406" t="s">
        <v>1422</v>
      </c>
      <c r="K8924" s="420" t="b">
        <v>0</v>
      </c>
      <c r="L8924" s="406"/>
      <c r="M8924" s="419">
        <v>46213</v>
      </c>
    </row>
    <row r="8925" spans="1:13">
      <c r="A8925" s="418">
        <v>5001</v>
      </c>
      <c r="B8925" s="418">
        <v>474992</v>
      </c>
      <c r="C8925" s="418">
        <v>3000</v>
      </c>
      <c r="D8925" s="406">
        <v>135522026</v>
      </c>
      <c r="E8925" s="406" t="s">
        <v>1101</v>
      </c>
      <c r="F8925" s="418">
        <v>119</v>
      </c>
      <c r="G8925" s="419">
        <v>46234</v>
      </c>
      <c r="H8925" s="406"/>
      <c r="I8925" s="406" t="s">
        <v>175</v>
      </c>
      <c r="J8925" s="406" t="s">
        <v>1422</v>
      </c>
      <c r="K8925" s="420" t="b">
        <v>0</v>
      </c>
      <c r="L8925" s="406"/>
      <c r="M8925" s="406"/>
    </row>
    <row r="8926" spans="1:13">
      <c r="A8926" s="418">
        <v>5001</v>
      </c>
      <c r="B8926" s="418">
        <v>474992</v>
      </c>
      <c r="C8926" s="418">
        <v>3000</v>
      </c>
      <c r="D8926" s="406">
        <v>135532026</v>
      </c>
      <c r="E8926" s="406" t="s">
        <v>1101</v>
      </c>
      <c r="F8926" s="418">
        <v>118</v>
      </c>
      <c r="G8926" s="419">
        <v>46234</v>
      </c>
      <c r="H8926" s="406"/>
      <c r="I8926" s="406" t="s">
        <v>175</v>
      </c>
      <c r="J8926" s="406" t="s">
        <v>1422</v>
      </c>
      <c r="K8926" s="420" t="b">
        <v>0</v>
      </c>
      <c r="L8926" s="406"/>
      <c r="M8926" s="406"/>
    </row>
    <row r="8927" spans="1:13">
      <c r="A8927" s="418">
        <v>5001</v>
      </c>
      <c r="B8927" s="418">
        <v>474992</v>
      </c>
      <c r="C8927" s="418">
        <v>3000</v>
      </c>
      <c r="D8927" s="406">
        <v>135542026</v>
      </c>
      <c r="E8927" s="406" t="s">
        <v>1101</v>
      </c>
      <c r="F8927" s="418">
        <v>24</v>
      </c>
      <c r="G8927" s="419">
        <v>46234</v>
      </c>
      <c r="H8927" s="406"/>
      <c r="I8927" s="406" t="s">
        <v>175</v>
      </c>
      <c r="J8927" s="406" t="s">
        <v>1422</v>
      </c>
      <c r="K8927" s="420" t="b">
        <v>0</v>
      </c>
      <c r="L8927" s="406"/>
      <c r="M8927" s="406"/>
    </row>
    <row r="8928" spans="1:13">
      <c r="A8928" s="418">
        <v>5001</v>
      </c>
      <c r="B8928" s="418">
        <v>474992</v>
      </c>
      <c r="C8928" s="418">
        <v>3000</v>
      </c>
      <c r="D8928" s="406">
        <v>135552026</v>
      </c>
      <c r="E8928" s="406" t="s">
        <v>1101</v>
      </c>
      <c r="F8928" s="418">
        <v>117</v>
      </c>
      <c r="G8928" s="419">
        <v>46234</v>
      </c>
      <c r="H8928" s="406"/>
      <c r="I8928" s="406" t="s">
        <v>175</v>
      </c>
      <c r="J8928" s="406" t="s">
        <v>1422</v>
      </c>
      <c r="K8928" s="420" t="b">
        <v>0</v>
      </c>
      <c r="L8928" s="406"/>
      <c r="M8928" s="406"/>
    </row>
    <row r="8929" spans="1:13">
      <c r="A8929" s="418">
        <v>5001</v>
      </c>
      <c r="B8929" s="418">
        <v>474992</v>
      </c>
      <c r="C8929" s="418">
        <v>3000</v>
      </c>
      <c r="D8929" s="406">
        <v>135562026</v>
      </c>
      <c r="E8929" s="406" t="s">
        <v>1101</v>
      </c>
      <c r="F8929" s="418">
        <v>96</v>
      </c>
      <c r="G8929" s="419">
        <v>46234</v>
      </c>
      <c r="H8929" s="406"/>
      <c r="I8929" s="406" t="s">
        <v>175</v>
      </c>
      <c r="J8929" s="406" t="s">
        <v>1422</v>
      </c>
      <c r="K8929" s="420" t="b">
        <v>0</v>
      </c>
      <c r="L8929" s="406"/>
      <c r="M8929" s="406"/>
    </row>
    <row r="8930" spans="1:13">
      <c r="A8930" s="418">
        <v>5001</v>
      </c>
      <c r="B8930" s="418">
        <v>447433</v>
      </c>
      <c r="C8930" s="418">
        <v>3000</v>
      </c>
      <c r="D8930" s="406">
        <v>135782026</v>
      </c>
      <c r="E8930" s="406" t="s">
        <v>960</v>
      </c>
      <c r="F8930" s="418">
        <v>1000000</v>
      </c>
      <c r="G8930" s="419">
        <v>46204</v>
      </c>
      <c r="H8930" s="419">
        <v>46204</v>
      </c>
      <c r="I8930" s="406" t="s">
        <v>15</v>
      </c>
      <c r="J8930" s="406" t="s">
        <v>1422</v>
      </c>
      <c r="K8930" s="420" t="b">
        <v>0</v>
      </c>
      <c r="L8930" s="406"/>
      <c r="M8930" s="419">
        <v>46209</v>
      </c>
    </row>
    <row r="8931" spans="1:13">
      <c r="A8931" s="418">
        <v>5001</v>
      </c>
      <c r="B8931" s="418">
        <v>464820</v>
      </c>
      <c r="C8931" s="418">
        <v>3000</v>
      </c>
      <c r="D8931" s="406">
        <v>135922026</v>
      </c>
      <c r="E8931" s="406" t="s">
        <v>446</v>
      </c>
      <c r="F8931" s="418">
        <v>180</v>
      </c>
      <c r="G8931" s="419">
        <v>46204</v>
      </c>
      <c r="H8931" s="419">
        <v>46234</v>
      </c>
      <c r="I8931" s="406" t="s">
        <v>15</v>
      </c>
      <c r="J8931" s="406" t="s">
        <v>1422</v>
      </c>
      <c r="K8931" s="420" t="b">
        <v>0</v>
      </c>
      <c r="L8931" s="406"/>
      <c r="M8931" s="419">
        <v>46240</v>
      </c>
    </row>
    <row r="8932" spans="1:13">
      <c r="A8932" s="418">
        <v>5001</v>
      </c>
      <c r="B8932" s="418">
        <v>463406</v>
      </c>
      <c r="C8932" s="418">
        <v>3000</v>
      </c>
      <c r="D8932" s="406">
        <v>135972026</v>
      </c>
      <c r="E8932" s="406" t="s">
        <v>371</v>
      </c>
      <c r="F8932" s="418">
        <v>225</v>
      </c>
      <c r="G8932" s="419">
        <v>46211</v>
      </c>
      <c r="H8932" s="419">
        <v>46247</v>
      </c>
      <c r="I8932" s="406" t="s">
        <v>58</v>
      </c>
      <c r="J8932" s="406" t="s">
        <v>1422</v>
      </c>
      <c r="K8932" s="420" t="b">
        <v>0</v>
      </c>
      <c r="L8932" s="406"/>
      <c r="M8932" s="419">
        <v>46282</v>
      </c>
    </row>
    <row r="8933" spans="1:13">
      <c r="A8933" s="418">
        <v>5001</v>
      </c>
      <c r="B8933" s="418">
        <v>463406</v>
      </c>
      <c r="C8933" s="418">
        <v>3000</v>
      </c>
      <c r="D8933" s="406">
        <v>135992026</v>
      </c>
      <c r="E8933" s="406" t="s">
        <v>371</v>
      </c>
      <c r="F8933" s="418">
        <v>225</v>
      </c>
      <c r="G8933" s="419">
        <v>46275</v>
      </c>
      <c r="H8933" s="406"/>
      <c r="I8933" s="406" t="s">
        <v>58</v>
      </c>
      <c r="J8933" s="406" t="s">
        <v>1422</v>
      </c>
      <c r="K8933" s="420" t="b">
        <v>0</v>
      </c>
      <c r="L8933" s="406"/>
      <c r="M8933" s="419">
        <v>46282</v>
      </c>
    </row>
    <row r="8934" spans="1:13">
      <c r="A8934" s="418">
        <v>2017</v>
      </c>
      <c r="B8934" s="418">
        <v>484629</v>
      </c>
      <c r="C8934" s="418">
        <v>3010</v>
      </c>
      <c r="D8934" s="406">
        <v>1362026</v>
      </c>
      <c r="E8934" s="406" t="s">
        <v>218</v>
      </c>
      <c r="F8934" s="418">
        <v>2</v>
      </c>
      <c r="G8934" s="419">
        <v>46065</v>
      </c>
      <c r="H8934" s="419">
        <v>46071</v>
      </c>
      <c r="I8934" s="406" t="s">
        <v>15</v>
      </c>
      <c r="J8934" s="406" t="s">
        <v>1422</v>
      </c>
      <c r="K8934" s="420" t="b">
        <v>0</v>
      </c>
      <c r="L8934" s="406"/>
      <c r="M8934" s="419">
        <v>46071</v>
      </c>
    </row>
    <row r="8935" spans="1:13">
      <c r="A8935" s="418">
        <v>2017</v>
      </c>
      <c r="B8935" s="418">
        <v>453044</v>
      </c>
      <c r="C8935" s="418">
        <v>3010</v>
      </c>
      <c r="D8935" s="406">
        <v>13622026</v>
      </c>
      <c r="E8935" s="406" t="s">
        <v>367</v>
      </c>
      <c r="F8935" s="418">
        <v>120</v>
      </c>
      <c r="G8935" s="419">
        <v>46232</v>
      </c>
      <c r="H8935" s="419">
        <v>46238</v>
      </c>
      <c r="I8935" s="406" t="s">
        <v>15</v>
      </c>
      <c r="J8935" s="406" t="s">
        <v>1422</v>
      </c>
      <c r="K8935" s="420" t="b">
        <v>0</v>
      </c>
      <c r="L8935" s="406"/>
      <c r="M8935" s="419">
        <v>46238</v>
      </c>
    </row>
    <row r="8936" spans="1:13">
      <c r="A8936" s="418">
        <v>5001</v>
      </c>
      <c r="B8936" s="418">
        <v>410452</v>
      </c>
      <c r="C8936" s="418">
        <v>3000</v>
      </c>
      <c r="D8936" s="406">
        <v>136242026</v>
      </c>
      <c r="E8936" s="406" t="s">
        <v>59</v>
      </c>
      <c r="F8936" s="418">
        <v>182</v>
      </c>
      <c r="G8936" s="419">
        <v>46221</v>
      </c>
      <c r="H8936" s="419">
        <v>46230</v>
      </c>
      <c r="I8936" s="406" t="s">
        <v>15</v>
      </c>
      <c r="J8936" s="406" t="s">
        <v>1422</v>
      </c>
      <c r="K8936" s="420" t="b">
        <v>0</v>
      </c>
      <c r="L8936" s="406"/>
      <c r="M8936" s="419">
        <v>46231</v>
      </c>
    </row>
    <row r="8937" spans="1:13">
      <c r="A8937" s="418">
        <v>5001</v>
      </c>
      <c r="B8937" s="418">
        <v>410452</v>
      </c>
      <c r="C8937" s="418">
        <v>3000</v>
      </c>
      <c r="D8937" s="406">
        <v>136252026</v>
      </c>
      <c r="E8937" s="406" t="s">
        <v>59</v>
      </c>
      <c r="F8937" s="418">
        <v>182</v>
      </c>
      <c r="G8937" s="419">
        <v>46224</v>
      </c>
      <c r="H8937" s="419">
        <v>46230</v>
      </c>
      <c r="I8937" s="406" t="s">
        <v>15</v>
      </c>
      <c r="J8937" s="406" t="s">
        <v>1422</v>
      </c>
      <c r="K8937" s="420" t="b">
        <v>0</v>
      </c>
      <c r="L8937" s="406"/>
      <c r="M8937" s="419">
        <v>46231</v>
      </c>
    </row>
    <row r="8938" spans="1:13">
      <c r="A8938" s="418">
        <v>5001</v>
      </c>
      <c r="B8938" s="418">
        <v>410452</v>
      </c>
      <c r="C8938" s="418">
        <v>3000</v>
      </c>
      <c r="D8938" s="406">
        <v>136262026</v>
      </c>
      <c r="E8938" s="406" t="s">
        <v>59</v>
      </c>
      <c r="F8938" s="418">
        <v>194</v>
      </c>
      <c r="G8938" s="419">
        <v>46214</v>
      </c>
      <c r="H8938" s="419">
        <v>46224</v>
      </c>
      <c r="I8938" s="406" t="s">
        <v>15</v>
      </c>
      <c r="J8938" s="406" t="s">
        <v>1422</v>
      </c>
      <c r="K8938" s="420" t="b">
        <v>0</v>
      </c>
      <c r="L8938" s="406"/>
      <c r="M8938" s="419">
        <v>46224</v>
      </c>
    </row>
    <row r="8939" spans="1:13">
      <c r="A8939" s="418">
        <v>5001</v>
      </c>
      <c r="B8939" s="418">
        <v>410452</v>
      </c>
      <c r="C8939" s="418">
        <v>3000</v>
      </c>
      <c r="D8939" s="406">
        <v>136272026</v>
      </c>
      <c r="E8939" s="406" t="s">
        <v>59</v>
      </c>
      <c r="F8939" s="418">
        <v>194</v>
      </c>
      <c r="G8939" s="419">
        <v>46216</v>
      </c>
      <c r="H8939" s="419">
        <v>46224</v>
      </c>
      <c r="I8939" s="406" t="s">
        <v>15</v>
      </c>
      <c r="J8939" s="406" t="s">
        <v>1422</v>
      </c>
      <c r="K8939" s="420" t="b">
        <v>0</v>
      </c>
      <c r="L8939" s="406"/>
      <c r="M8939" s="419">
        <v>46224</v>
      </c>
    </row>
    <row r="8940" spans="1:13">
      <c r="A8940" s="418">
        <v>5001</v>
      </c>
      <c r="B8940" s="418">
        <v>410452</v>
      </c>
      <c r="C8940" s="418">
        <v>3000</v>
      </c>
      <c r="D8940" s="406">
        <v>136282026</v>
      </c>
      <c r="E8940" s="406" t="s">
        <v>59</v>
      </c>
      <c r="F8940" s="418">
        <v>182</v>
      </c>
      <c r="G8940" s="419">
        <v>46214</v>
      </c>
      <c r="H8940" s="419">
        <v>46224</v>
      </c>
      <c r="I8940" s="406" t="s">
        <v>15</v>
      </c>
      <c r="J8940" s="406" t="s">
        <v>1422</v>
      </c>
      <c r="K8940" s="420" t="b">
        <v>0</v>
      </c>
      <c r="L8940" s="406"/>
      <c r="M8940" s="419">
        <v>46225</v>
      </c>
    </row>
    <row r="8941" spans="1:13">
      <c r="A8941" s="418">
        <v>2017</v>
      </c>
      <c r="B8941" s="418">
        <v>453044</v>
      </c>
      <c r="C8941" s="418">
        <v>3010</v>
      </c>
      <c r="D8941" s="406">
        <v>13632026</v>
      </c>
      <c r="E8941" s="406" t="s">
        <v>367</v>
      </c>
      <c r="F8941" s="418">
        <v>180</v>
      </c>
      <c r="G8941" s="419">
        <v>46232</v>
      </c>
      <c r="H8941" s="419">
        <v>46238</v>
      </c>
      <c r="I8941" s="406" t="s">
        <v>15</v>
      </c>
      <c r="J8941" s="406" t="s">
        <v>1422</v>
      </c>
      <c r="K8941" s="420" t="b">
        <v>0</v>
      </c>
      <c r="L8941" s="406"/>
      <c r="M8941" s="419">
        <v>46238</v>
      </c>
    </row>
    <row r="8942" spans="1:13">
      <c r="A8942" s="418">
        <v>5001</v>
      </c>
      <c r="B8942" s="418">
        <v>410072</v>
      </c>
      <c r="C8942" s="418">
        <v>3000</v>
      </c>
      <c r="D8942" s="406">
        <v>136452026</v>
      </c>
      <c r="E8942" s="406" t="s">
        <v>30</v>
      </c>
      <c r="F8942" s="418">
        <v>15200</v>
      </c>
      <c r="G8942" s="419">
        <v>46207</v>
      </c>
      <c r="H8942" s="419">
        <v>46214</v>
      </c>
      <c r="I8942" s="406" t="s">
        <v>15</v>
      </c>
      <c r="J8942" s="406" t="s">
        <v>1422</v>
      </c>
      <c r="K8942" s="420" t="b">
        <v>0</v>
      </c>
      <c r="L8942" s="406"/>
      <c r="M8942" s="419">
        <v>46221</v>
      </c>
    </row>
    <row r="8943" spans="1:13">
      <c r="A8943" s="418">
        <v>2017</v>
      </c>
      <c r="B8943" s="418">
        <v>471825</v>
      </c>
      <c r="C8943" s="418">
        <v>3010</v>
      </c>
      <c r="D8943" s="406">
        <v>13652026</v>
      </c>
      <c r="E8943" s="406" t="s">
        <v>1056</v>
      </c>
      <c r="F8943" s="418">
        <v>75</v>
      </c>
      <c r="G8943" s="419">
        <v>46244</v>
      </c>
      <c r="H8943" s="419">
        <v>46246</v>
      </c>
      <c r="I8943" s="406" t="s">
        <v>15</v>
      </c>
      <c r="J8943" s="406" t="s">
        <v>1422</v>
      </c>
      <c r="K8943" s="420" t="b">
        <v>0</v>
      </c>
      <c r="L8943" s="406"/>
      <c r="M8943" s="419">
        <v>46251</v>
      </c>
    </row>
    <row r="8944" spans="1:13">
      <c r="A8944" s="418">
        <v>5001</v>
      </c>
      <c r="B8944" s="418">
        <v>410527</v>
      </c>
      <c r="C8944" s="418">
        <v>3000</v>
      </c>
      <c r="D8944" s="406">
        <v>137032026</v>
      </c>
      <c r="E8944" s="406" t="s">
        <v>378</v>
      </c>
      <c r="F8944" s="418">
        <v>150</v>
      </c>
      <c r="G8944" s="419">
        <v>46212</v>
      </c>
      <c r="H8944" s="419">
        <v>46216</v>
      </c>
      <c r="I8944" s="406" t="s">
        <v>15</v>
      </c>
      <c r="J8944" s="406" t="s">
        <v>1422</v>
      </c>
      <c r="K8944" s="420" t="b">
        <v>0</v>
      </c>
      <c r="L8944" s="406" t="s">
        <v>17</v>
      </c>
      <c r="M8944" s="419">
        <v>46218</v>
      </c>
    </row>
    <row r="8945" spans="1:13">
      <c r="A8945" s="418">
        <v>5001</v>
      </c>
      <c r="B8945" s="418">
        <v>410527</v>
      </c>
      <c r="C8945" s="418">
        <v>3000</v>
      </c>
      <c r="D8945" s="406">
        <v>137042026</v>
      </c>
      <c r="E8945" s="406" t="s">
        <v>378</v>
      </c>
      <c r="F8945" s="418">
        <v>350</v>
      </c>
      <c r="G8945" s="419">
        <v>46210</v>
      </c>
      <c r="H8945" s="419">
        <v>46216</v>
      </c>
      <c r="I8945" s="406" t="s">
        <v>15</v>
      </c>
      <c r="J8945" s="406" t="s">
        <v>1422</v>
      </c>
      <c r="K8945" s="420" t="b">
        <v>0</v>
      </c>
      <c r="L8945" s="406" t="s">
        <v>17</v>
      </c>
      <c r="M8945" s="419">
        <v>46217</v>
      </c>
    </row>
    <row r="8946" spans="1:13">
      <c r="A8946" s="418">
        <v>5001</v>
      </c>
      <c r="B8946" s="418">
        <v>410527</v>
      </c>
      <c r="C8946" s="418">
        <v>3000</v>
      </c>
      <c r="D8946" s="406">
        <v>137072026</v>
      </c>
      <c r="E8946" s="406" t="s">
        <v>378</v>
      </c>
      <c r="F8946" s="418">
        <v>500</v>
      </c>
      <c r="G8946" s="419">
        <v>46210</v>
      </c>
      <c r="H8946" s="419">
        <v>46216</v>
      </c>
      <c r="I8946" s="406" t="s">
        <v>15</v>
      </c>
      <c r="J8946" s="406" t="s">
        <v>1422</v>
      </c>
      <c r="K8946" s="420" t="b">
        <v>0</v>
      </c>
      <c r="L8946" s="406" t="s">
        <v>17</v>
      </c>
      <c r="M8946" s="419">
        <v>46217</v>
      </c>
    </row>
    <row r="8947" spans="1:13">
      <c r="A8947" s="418">
        <v>5001</v>
      </c>
      <c r="B8947" s="418">
        <v>410527</v>
      </c>
      <c r="C8947" s="418">
        <v>3000</v>
      </c>
      <c r="D8947" s="406">
        <v>137082026</v>
      </c>
      <c r="E8947" s="406" t="s">
        <v>378</v>
      </c>
      <c r="F8947" s="418">
        <v>500</v>
      </c>
      <c r="G8947" s="419">
        <v>46210</v>
      </c>
      <c r="H8947" s="419">
        <v>46226</v>
      </c>
      <c r="I8947" s="406" t="s">
        <v>1126</v>
      </c>
      <c r="J8947" s="406" t="s">
        <v>1422</v>
      </c>
      <c r="K8947" s="420" t="b">
        <v>0</v>
      </c>
      <c r="L8947" s="406" t="s">
        <v>17</v>
      </c>
      <c r="M8947" s="406"/>
    </row>
    <row r="8948" spans="1:13">
      <c r="A8948" s="418">
        <v>5001</v>
      </c>
      <c r="B8948" s="418">
        <v>410527</v>
      </c>
      <c r="C8948" s="418">
        <v>3000</v>
      </c>
      <c r="D8948" s="406">
        <v>137092026</v>
      </c>
      <c r="E8948" s="406" t="s">
        <v>378</v>
      </c>
      <c r="F8948" s="418">
        <v>500</v>
      </c>
      <c r="G8948" s="419">
        <v>46210</v>
      </c>
      <c r="H8948" s="419">
        <v>46216</v>
      </c>
      <c r="I8948" s="406" t="s">
        <v>15</v>
      </c>
      <c r="J8948" s="406" t="s">
        <v>1422</v>
      </c>
      <c r="K8948" s="420" t="b">
        <v>0</v>
      </c>
      <c r="L8948" s="406" t="s">
        <v>17</v>
      </c>
      <c r="M8948" s="419">
        <v>46218</v>
      </c>
    </row>
    <row r="8949" spans="1:13">
      <c r="A8949" s="418">
        <v>5001</v>
      </c>
      <c r="B8949" s="418">
        <v>410527</v>
      </c>
      <c r="C8949" s="418">
        <v>3000</v>
      </c>
      <c r="D8949" s="406">
        <v>137102026</v>
      </c>
      <c r="E8949" s="406" t="s">
        <v>378</v>
      </c>
      <c r="F8949" s="418">
        <v>500</v>
      </c>
      <c r="G8949" s="419">
        <v>46211</v>
      </c>
      <c r="H8949" s="419">
        <v>46216</v>
      </c>
      <c r="I8949" s="406" t="s">
        <v>15</v>
      </c>
      <c r="J8949" s="406" t="s">
        <v>1422</v>
      </c>
      <c r="K8949" s="420" t="b">
        <v>0</v>
      </c>
      <c r="L8949" s="406" t="s">
        <v>17</v>
      </c>
      <c r="M8949" s="419">
        <v>46218</v>
      </c>
    </row>
    <row r="8950" spans="1:13">
      <c r="A8950" s="418">
        <v>2017</v>
      </c>
      <c r="B8950" s="418">
        <v>470365</v>
      </c>
      <c r="C8950" s="418">
        <v>3010</v>
      </c>
      <c r="D8950" s="406">
        <v>13722024</v>
      </c>
      <c r="E8950" s="406" t="s">
        <v>822</v>
      </c>
      <c r="F8950" s="418">
        <v>75</v>
      </c>
      <c r="G8950" s="419">
        <v>46107</v>
      </c>
      <c r="H8950" s="419">
        <v>46108</v>
      </c>
      <c r="I8950" s="406" t="s">
        <v>15</v>
      </c>
      <c r="J8950" s="406" t="s">
        <v>1422</v>
      </c>
      <c r="K8950" s="420" t="b">
        <v>0</v>
      </c>
      <c r="L8950" s="406"/>
      <c r="M8950" s="419">
        <v>46108</v>
      </c>
    </row>
    <row r="8951" spans="1:13">
      <c r="A8951" s="418">
        <v>5001</v>
      </c>
      <c r="B8951" s="418">
        <v>474298</v>
      </c>
      <c r="C8951" s="418">
        <v>3000</v>
      </c>
      <c r="D8951" s="406">
        <v>137322025</v>
      </c>
      <c r="E8951" s="406" t="s">
        <v>61</v>
      </c>
      <c r="F8951" s="418">
        <v>1720</v>
      </c>
      <c r="G8951" s="419">
        <v>46073</v>
      </c>
      <c r="H8951" s="419">
        <v>46073</v>
      </c>
      <c r="I8951" s="406" t="s">
        <v>15</v>
      </c>
      <c r="J8951" s="406" t="s">
        <v>1422</v>
      </c>
      <c r="K8951" s="420" t="b">
        <v>0</v>
      </c>
      <c r="L8951" s="406"/>
      <c r="M8951" s="419">
        <v>46078</v>
      </c>
    </row>
    <row r="8952" spans="1:13">
      <c r="A8952" s="418">
        <v>5001</v>
      </c>
      <c r="B8952" s="418">
        <v>439884</v>
      </c>
      <c r="C8952" s="418">
        <v>3000</v>
      </c>
      <c r="D8952" s="406">
        <v>137442026</v>
      </c>
      <c r="E8952" s="406" t="s">
        <v>1455</v>
      </c>
      <c r="F8952" s="418">
        <v>540</v>
      </c>
      <c r="G8952" s="419">
        <v>46207</v>
      </c>
      <c r="H8952" s="419">
        <v>46214</v>
      </c>
      <c r="I8952" s="406" t="s">
        <v>15</v>
      </c>
      <c r="J8952" s="406" t="s">
        <v>1422</v>
      </c>
      <c r="K8952" s="420" t="b">
        <v>0</v>
      </c>
      <c r="L8952" s="406"/>
      <c r="M8952" s="419">
        <v>46214</v>
      </c>
    </row>
    <row r="8953" spans="1:13">
      <c r="A8953" s="418">
        <v>5001</v>
      </c>
      <c r="B8953" s="418">
        <v>427729</v>
      </c>
      <c r="C8953" s="418">
        <v>3000</v>
      </c>
      <c r="D8953" s="406">
        <v>137682026</v>
      </c>
      <c r="E8953" s="406" t="s">
        <v>568</v>
      </c>
      <c r="F8953" s="418">
        <v>38</v>
      </c>
      <c r="G8953" s="419">
        <v>46203</v>
      </c>
      <c r="H8953" s="419">
        <v>46225</v>
      </c>
      <c r="I8953" s="406" t="s">
        <v>15</v>
      </c>
      <c r="J8953" s="406" t="s">
        <v>1422</v>
      </c>
      <c r="K8953" s="420" t="b">
        <v>0</v>
      </c>
      <c r="L8953" s="406"/>
      <c r="M8953" s="419">
        <v>46225</v>
      </c>
    </row>
    <row r="8954" spans="1:13">
      <c r="A8954" s="418">
        <v>5001</v>
      </c>
      <c r="B8954" s="418">
        <v>480736</v>
      </c>
      <c r="C8954" s="418">
        <v>3000</v>
      </c>
      <c r="D8954" s="406">
        <v>137692026</v>
      </c>
      <c r="E8954" s="406" t="s">
        <v>1443</v>
      </c>
      <c r="F8954" s="418">
        <v>5</v>
      </c>
      <c r="G8954" s="419">
        <v>46247</v>
      </c>
      <c r="H8954" s="419">
        <v>46260</v>
      </c>
      <c r="I8954" s="406" t="s">
        <v>15</v>
      </c>
      <c r="J8954" s="406" t="s">
        <v>1422</v>
      </c>
      <c r="K8954" s="420" t="b">
        <v>0</v>
      </c>
      <c r="L8954" s="406"/>
      <c r="M8954" s="419">
        <v>46260</v>
      </c>
    </row>
    <row r="8955" spans="1:13">
      <c r="A8955" s="418">
        <v>2017</v>
      </c>
      <c r="B8955" s="418">
        <v>465258</v>
      </c>
      <c r="C8955" s="418">
        <v>3010</v>
      </c>
      <c r="D8955" s="406">
        <v>13772026</v>
      </c>
      <c r="E8955" s="406" t="s">
        <v>442</v>
      </c>
      <c r="F8955" s="418">
        <v>60</v>
      </c>
      <c r="G8955" s="419">
        <v>46256</v>
      </c>
      <c r="H8955" s="419">
        <v>46260</v>
      </c>
      <c r="I8955" s="406" t="s">
        <v>15</v>
      </c>
      <c r="J8955" s="406" t="s">
        <v>1422</v>
      </c>
      <c r="K8955" s="420" t="b">
        <v>0</v>
      </c>
      <c r="L8955" s="406"/>
      <c r="M8955" s="419">
        <v>46260</v>
      </c>
    </row>
    <row r="8956" spans="1:13">
      <c r="A8956" s="418">
        <v>5001</v>
      </c>
      <c r="B8956" s="418">
        <v>410072</v>
      </c>
      <c r="C8956" s="418">
        <v>3000</v>
      </c>
      <c r="D8956" s="406">
        <v>137792026</v>
      </c>
      <c r="E8956" s="406" t="s">
        <v>30</v>
      </c>
      <c r="F8956" s="418">
        <v>15</v>
      </c>
      <c r="G8956" s="419">
        <v>46211</v>
      </c>
      <c r="H8956" s="419">
        <v>46214</v>
      </c>
      <c r="I8956" s="406" t="s">
        <v>15</v>
      </c>
      <c r="J8956" s="406" t="s">
        <v>1422</v>
      </c>
      <c r="K8956" s="420" t="b">
        <v>0</v>
      </c>
      <c r="L8956" s="406"/>
      <c r="M8956" s="419">
        <v>46224</v>
      </c>
    </row>
    <row r="8957" spans="1:13">
      <c r="A8957" s="418">
        <v>5001</v>
      </c>
      <c r="B8957" s="418">
        <v>439341</v>
      </c>
      <c r="C8957" s="418">
        <v>3000</v>
      </c>
      <c r="D8957" s="406">
        <v>137802026</v>
      </c>
      <c r="E8957" s="406" t="s">
        <v>518</v>
      </c>
      <c r="F8957" s="418">
        <v>1</v>
      </c>
      <c r="G8957" s="419">
        <v>46217</v>
      </c>
      <c r="H8957" s="419">
        <v>46227</v>
      </c>
      <c r="I8957" s="406" t="s">
        <v>15</v>
      </c>
      <c r="J8957" s="406" t="s">
        <v>1422</v>
      </c>
      <c r="K8957" s="420" t="b">
        <v>0</v>
      </c>
      <c r="L8957" s="406"/>
      <c r="M8957" s="419">
        <v>46227</v>
      </c>
    </row>
    <row r="8958" spans="1:13">
      <c r="A8958" s="418">
        <v>2017</v>
      </c>
      <c r="B8958" s="418">
        <v>465258</v>
      </c>
      <c r="C8958" s="418">
        <v>3010</v>
      </c>
      <c r="D8958" s="406">
        <v>13782026</v>
      </c>
      <c r="E8958" s="406" t="s">
        <v>442</v>
      </c>
      <c r="F8958" s="418">
        <v>10</v>
      </c>
      <c r="G8958" s="419">
        <v>46256</v>
      </c>
      <c r="H8958" s="419">
        <v>46260</v>
      </c>
      <c r="I8958" s="406" t="s">
        <v>15</v>
      </c>
      <c r="J8958" s="406" t="s">
        <v>1422</v>
      </c>
      <c r="K8958" s="420" t="b">
        <v>0</v>
      </c>
      <c r="L8958" s="406"/>
      <c r="M8958" s="419">
        <v>46260</v>
      </c>
    </row>
    <row r="8959" spans="1:13">
      <c r="A8959" s="418">
        <v>5001</v>
      </c>
      <c r="B8959" s="418">
        <v>410010</v>
      </c>
      <c r="C8959" s="418">
        <v>3000</v>
      </c>
      <c r="D8959" s="406">
        <v>137822026</v>
      </c>
      <c r="E8959" s="406" t="s">
        <v>803</v>
      </c>
      <c r="F8959" s="418">
        <v>66</v>
      </c>
      <c r="G8959" s="419">
        <v>46248</v>
      </c>
      <c r="H8959" s="419">
        <v>46251</v>
      </c>
      <c r="I8959" s="406" t="s">
        <v>15</v>
      </c>
      <c r="J8959" s="406" t="s">
        <v>1422</v>
      </c>
      <c r="K8959" s="420" t="b">
        <v>0</v>
      </c>
      <c r="L8959" s="406"/>
      <c r="M8959" s="419">
        <v>46255</v>
      </c>
    </row>
    <row r="8960" spans="1:13">
      <c r="A8960" s="418">
        <v>5001</v>
      </c>
      <c r="B8960" s="418">
        <v>476180</v>
      </c>
      <c r="C8960" s="418">
        <v>3000</v>
      </c>
      <c r="D8960" s="406">
        <v>137862026</v>
      </c>
      <c r="E8960" s="406" t="s">
        <v>389</v>
      </c>
      <c r="F8960" s="418">
        <v>5</v>
      </c>
      <c r="G8960" s="419">
        <v>46246</v>
      </c>
      <c r="H8960" s="419">
        <v>46248</v>
      </c>
      <c r="I8960" s="406" t="s">
        <v>15</v>
      </c>
      <c r="J8960" s="406" t="s">
        <v>1422</v>
      </c>
      <c r="K8960" s="420" t="b">
        <v>0</v>
      </c>
      <c r="L8960" s="406"/>
      <c r="M8960" s="419">
        <v>46248</v>
      </c>
    </row>
    <row r="8961" spans="1:13">
      <c r="A8961" s="418">
        <v>5001</v>
      </c>
      <c r="B8961" s="418">
        <v>476180</v>
      </c>
      <c r="C8961" s="418">
        <v>3000</v>
      </c>
      <c r="D8961" s="406">
        <v>137872026</v>
      </c>
      <c r="E8961" s="406" t="s">
        <v>389</v>
      </c>
      <c r="F8961" s="418">
        <v>5</v>
      </c>
      <c r="G8961" s="419">
        <v>46230</v>
      </c>
      <c r="H8961" s="419">
        <v>46260</v>
      </c>
      <c r="I8961" s="406" t="s">
        <v>15</v>
      </c>
      <c r="J8961" s="406" t="s">
        <v>1422</v>
      </c>
      <c r="K8961" s="420" t="b">
        <v>0</v>
      </c>
      <c r="L8961" s="406"/>
      <c r="M8961" s="419">
        <v>46260</v>
      </c>
    </row>
    <row r="8962" spans="1:13">
      <c r="A8962" s="418">
        <v>5001</v>
      </c>
      <c r="B8962" s="418">
        <v>471747</v>
      </c>
      <c r="C8962" s="418">
        <v>3000</v>
      </c>
      <c r="D8962" s="406">
        <v>137882026</v>
      </c>
      <c r="E8962" s="406" t="s">
        <v>649</v>
      </c>
      <c r="F8962" s="418">
        <v>150</v>
      </c>
      <c r="G8962" s="419">
        <v>46213</v>
      </c>
      <c r="H8962" s="419">
        <v>46234</v>
      </c>
      <c r="I8962" s="406" t="s">
        <v>15</v>
      </c>
      <c r="J8962" s="406" t="s">
        <v>1422</v>
      </c>
      <c r="K8962" s="420" t="b">
        <v>0</v>
      </c>
      <c r="L8962" s="406"/>
      <c r="M8962" s="419">
        <v>46234</v>
      </c>
    </row>
    <row r="8963" spans="1:13">
      <c r="A8963" s="418">
        <v>5001</v>
      </c>
      <c r="B8963" s="418">
        <v>476180</v>
      </c>
      <c r="C8963" s="418">
        <v>3000</v>
      </c>
      <c r="D8963" s="406">
        <v>137892026</v>
      </c>
      <c r="E8963" s="406" t="s">
        <v>389</v>
      </c>
      <c r="F8963" s="418">
        <v>460</v>
      </c>
      <c r="G8963" s="419">
        <v>46211</v>
      </c>
      <c r="H8963" s="419">
        <v>46216</v>
      </c>
      <c r="I8963" s="406" t="s">
        <v>15</v>
      </c>
      <c r="J8963" s="406" t="s">
        <v>1422</v>
      </c>
      <c r="K8963" s="420" t="b">
        <v>0</v>
      </c>
      <c r="L8963" s="406"/>
      <c r="M8963" s="419">
        <v>46216</v>
      </c>
    </row>
    <row r="8964" spans="1:13">
      <c r="A8964" s="418">
        <v>5001</v>
      </c>
      <c r="B8964" s="418">
        <v>410018</v>
      </c>
      <c r="C8964" s="418">
        <v>3000</v>
      </c>
      <c r="D8964" s="406">
        <v>137922026</v>
      </c>
      <c r="E8964" s="406" t="s">
        <v>38</v>
      </c>
      <c r="F8964" s="418">
        <v>6</v>
      </c>
      <c r="G8964" s="419">
        <v>46212</v>
      </c>
      <c r="H8964" s="419">
        <v>46225</v>
      </c>
      <c r="I8964" s="406" t="s">
        <v>15</v>
      </c>
      <c r="J8964" s="406" t="s">
        <v>1422</v>
      </c>
      <c r="K8964" s="420" t="b">
        <v>0</v>
      </c>
      <c r="L8964" s="406"/>
      <c r="M8964" s="419">
        <v>46226</v>
      </c>
    </row>
    <row r="8965" spans="1:13">
      <c r="A8965" s="418">
        <v>2017</v>
      </c>
      <c r="B8965" s="418">
        <v>482971</v>
      </c>
      <c r="C8965" s="418">
        <v>3010</v>
      </c>
      <c r="D8965" s="406">
        <v>13802026</v>
      </c>
      <c r="E8965" s="406" t="s">
        <v>392</v>
      </c>
      <c r="F8965" s="418">
        <v>440</v>
      </c>
      <c r="G8965" s="406"/>
      <c r="H8965" s="406"/>
      <c r="I8965" s="406" t="s">
        <v>21</v>
      </c>
      <c r="J8965" s="406" t="s">
        <v>1422</v>
      </c>
      <c r="K8965" s="420" t="b">
        <v>0</v>
      </c>
      <c r="L8965" s="406"/>
      <c r="M8965" s="406"/>
    </row>
    <row r="8966" spans="1:13">
      <c r="A8966" s="418">
        <v>5001</v>
      </c>
      <c r="B8966" s="418">
        <v>409959</v>
      </c>
      <c r="C8966" s="418">
        <v>3000</v>
      </c>
      <c r="D8966" s="406">
        <v>138062026</v>
      </c>
      <c r="E8966" s="406" t="s">
        <v>1015</v>
      </c>
      <c r="F8966" s="418">
        <v>2</v>
      </c>
      <c r="G8966" s="419">
        <v>46246</v>
      </c>
      <c r="H8966" s="419">
        <v>46253</v>
      </c>
      <c r="I8966" s="406" t="s">
        <v>15</v>
      </c>
      <c r="J8966" s="406" t="s">
        <v>1422</v>
      </c>
      <c r="K8966" s="420" t="b">
        <v>0</v>
      </c>
      <c r="L8966" s="406"/>
      <c r="M8966" s="419">
        <v>46253</v>
      </c>
    </row>
    <row r="8967" spans="1:13">
      <c r="A8967" s="418">
        <v>5001</v>
      </c>
      <c r="B8967" s="418">
        <v>472920</v>
      </c>
      <c r="C8967" s="418">
        <v>3000</v>
      </c>
      <c r="D8967" s="406">
        <v>138072026</v>
      </c>
      <c r="E8967" s="406" t="s">
        <v>820</v>
      </c>
      <c r="F8967" s="418">
        <v>20</v>
      </c>
      <c r="G8967" s="419">
        <v>46244</v>
      </c>
      <c r="H8967" s="419">
        <v>46247</v>
      </c>
      <c r="I8967" s="406" t="s">
        <v>15</v>
      </c>
      <c r="J8967" s="406" t="s">
        <v>1422</v>
      </c>
      <c r="K8967" s="420" t="b">
        <v>0</v>
      </c>
      <c r="L8967" s="406"/>
      <c r="M8967" s="419">
        <v>46251</v>
      </c>
    </row>
    <row r="8968" spans="1:13">
      <c r="A8968" s="418">
        <v>2017</v>
      </c>
      <c r="B8968" s="418">
        <v>479122</v>
      </c>
      <c r="C8968" s="418">
        <v>3010</v>
      </c>
      <c r="D8968" s="406">
        <v>13812026</v>
      </c>
      <c r="E8968" s="406" t="s">
        <v>957</v>
      </c>
      <c r="F8968" s="418">
        <v>2</v>
      </c>
      <c r="G8968" s="419">
        <v>46268</v>
      </c>
      <c r="H8968" s="419">
        <v>46281</v>
      </c>
      <c r="I8968" s="406" t="s">
        <v>15</v>
      </c>
      <c r="J8968" s="406" t="s">
        <v>1422</v>
      </c>
      <c r="K8968" s="420" t="b">
        <v>0</v>
      </c>
      <c r="L8968" s="406"/>
      <c r="M8968" s="419">
        <v>46281</v>
      </c>
    </row>
    <row r="8969" spans="1:13">
      <c r="A8969" s="418">
        <v>5001</v>
      </c>
      <c r="B8969" s="418">
        <v>425462</v>
      </c>
      <c r="C8969" s="418">
        <v>3000</v>
      </c>
      <c r="D8969" s="406">
        <v>138122026</v>
      </c>
      <c r="E8969" s="406" t="s">
        <v>74</v>
      </c>
      <c r="F8969" s="418">
        <v>200</v>
      </c>
      <c r="G8969" s="419">
        <v>46266</v>
      </c>
      <c r="H8969" s="419">
        <v>46287</v>
      </c>
      <c r="I8969" s="406" t="s">
        <v>15</v>
      </c>
      <c r="J8969" s="406" t="s">
        <v>1422</v>
      </c>
      <c r="K8969" s="420" t="b">
        <v>0</v>
      </c>
      <c r="L8969" s="406"/>
      <c r="M8969" s="419">
        <v>46290</v>
      </c>
    </row>
    <row r="8970" spans="1:13">
      <c r="A8970" s="418">
        <v>5001</v>
      </c>
      <c r="B8970" s="418">
        <v>464484</v>
      </c>
      <c r="C8970" s="418">
        <v>3000</v>
      </c>
      <c r="D8970" s="406">
        <v>138132026</v>
      </c>
      <c r="E8970" s="406" t="s">
        <v>566</v>
      </c>
      <c r="F8970" s="418">
        <v>60</v>
      </c>
      <c r="G8970" s="419">
        <v>46283</v>
      </c>
      <c r="H8970" s="419">
        <v>46283</v>
      </c>
      <c r="I8970" s="406" t="s">
        <v>15</v>
      </c>
      <c r="J8970" s="406" t="s">
        <v>1422</v>
      </c>
      <c r="K8970" s="420" t="b">
        <v>0</v>
      </c>
      <c r="L8970" s="406"/>
      <c r="M8970" s="419">
        <v>46283</v>
      </c>
    </row>
    <row r="8971" spans="1:13">
      <c r="A8971" s="418">
        <v>5001</v>
      </c>
      <c r="B8971" s="418">
        <v>410072</v>
      </c>
      <c r="C8971" s="418">
        <v>3000</v>
      </c>
      <c r="D8971" s="406">
        <v>138142026</v>
      </c>
      <c r="E8971" s="406" t="s">
        <v>30</v>
      </c>
      <c r="F8971" s="418">
        <v>15</v>
      </c>
      <c r="G8971" s="419">
        <v>46220</v>
      </c>
      <c r="H8971" s="419">
        <v>46225</v>
      </c>
      <c r="I8971" s="406" t="s">
        <v>15</v>
      </c>
      <c r="J8971" s="406" t="s">
        <v>1422</v>
      </c>
      <c r="K8971" s="420" t="b">
        <v>0</v>
      </c>
      <c r="L8971" s="406"/>
      <c r="M8971" s="419">
        <v>46231</v>
      </c>
    </row>
    <row r="8972" spans="1:13">
      <c r="A8972" s="418">
        <v>5001</v>
      </c>
      <c r="B8972" s="418">
        <v>449757</v>
      </c>
      <c r="C8972" s="418">
        <v>3000</v>
      </c>
      <c r="D8972" s="406">
        <v>138172026</v>
      </c>
      <c r="E8972" s="406" t="s">
        <v>786</v>
      </c>
      <c r="F8972" s="418">
        <v>40</v>
      </c>
      <c r="G8972" s="419">
        <v>46205</v>
      </c>
      <c r="H8972" s="419">
        <v>46225</v>
      </c>
      <c r="I8972" s="406" t="s">
        <v>15</v>
      </c>
      <c r="J8972" s="406" t="s">
        <v>1422</v>
      </c>
      <c r="K8972" s="420" t="b">
        <v>0</v>
      </c>
      <c r="L8972" s="406"/>
      <c r="M8972" s="419">
        <v>46225</v>
      </c>
    </row>
    <row r="8973" spans="1:13">
      <c r="A8973" s="418">
        <v>5001</v>
      </c>
      <c r="B8973" s="418">
        <v>452976</v>
      </c>
      <c r="C8973" s="418">
        <v>3000</v>
      </c>
      <c r="D8973" s="406">
        <v>138182026</v>
      </c>
      <c r="E8973" s="406" t="s">
        <v>748</v>
      </c>
      <c r="F8973" s="418">
        <v>850</v>
      </c>
      <c r="G8973" s="419">
        <v>46217</v>
      </c>
      <c r="H8973" s="419">
        <v>46223</v>
      </c>
      <c r="I8973" s="406" t="s">
        <v>15</v>
      </c>
      <c r="J8973" s="406" t="s">
        <v>1422</v>
      </c>
      <c r="K8973" s="420" t="b">
        <v>0</v>
      </c>
      <c r="L8973" s="406"/>
      <c r="M8973" s="419">
        <v>46223</v>
      </c>
    </row>
    <row r="8974" spans="1:13">
      <c r="A8974" s="418">
        <v>2017</v>
      </c>
      <c r="B8974" s="418">
        <v>479122</v>
      </c>
      <c r="C8974" s="418">
        <v>3010</v>
      </c>
      <c r="D8974" s="406">
        <v>13822026</v>
      </c>
      <c r="E8974" s="406" t="s">
        <v>957</v>
      </c>
      <c r="F8974" s="418">
        <v>850</v>
      </c>
      <c r="G8974" s="419">
        <v>46263</v>
      </c>
      <c r="H8974" s="419">
        <v>46289</v>
      </c>
      <c r="I8974" s="406" t="s">
        <v>15</v>
      </c>
      <c r="J8974" s="406" t="s">
        <v>1422</v>
      </c>
      <c r="K8974" s="420" t="b">
        <v>0</v>
      </c>
      <c r="L8974" s="406"/>
      <c r="M8974" s="419">
        <v>46290</v>
      </c>
    </row>
    <row r="8975" spans="1:13">
      <c r="A8975" s="418">
        <v>5001</v>
      </c>
      <c r="B8975" s="418">
        <v>473964</v>
      </c>
      <c r="C8975" s="418">
        <v>3000</v>
      </c>
      <c r="D8975" s="406">
        <v>138222026</v>
      </c>
      <c r="E8975" s="406" t="s">
        <v>687</v>
      </c>
      <c r="F8975" s="418">
        <v>1</v>
      </c>
      <c r="G8975" s="419">
        <v>46246</v>
      </c>
      <c r="H8975" s="419">
        <v>46248</v>
      </c>
      <c r="I8975" s="406" t="s">
        <v>15</v>
      </c>
      <c r="J8975" s="406" t="s">
        <v>1422</v>
      </c>
      <c r="K8975" s="420" t="b">
        <v>0</v>
      </c>
      <c r="L8975" s="406"/>
      <c r="M8975" s="419">
        <v>46251</v>
      </c>
    </row>
    <row r="8976" spans="1:13">
      <c r="A8976" s="418">
        <v>5001</v>
      </c>
      <c r="B8976" s="418">
        <v>438102</v>
      </c>
      <c r="C8976" s="418">
        <v>3000</v>
      </c>
      <c r="D8976" s="406">
        <v>138232026</v>
      </c>
      <c r="E8976" s="406" t="s">
        <v>333</v>
      </c>
      <c r="F8976" s="418">
        <v>135</v>
      </c>
      <c r="G8976" s="419">
        <v>46280</v>
      </c>
      <c r="H8976" s="419">
        <v>46282</v>
      </c>
      <c r="I8976" s="406" t="s">
        <v>15</v>
      </c>
      <c r="J8976" s="406" t="s">
        <v>1422</v>
      </c>
      <c r="K8976" s="420" t="b">
        <v>0</v>
      </c>
      <c r="L8976" s="406"/>
      <c r="M8976" s="419">
        <v>46282</v>
      </c>
    </row>
    <row r="8977" spans="1:13">
      <c r="A8977" s="418">
        <v>5001</v>
      </c>
      <c r="B8977" s="418">
        <v>405369</v>
      </c>
      <c r="C8977" s="418">
        <v>3000</v>
      </c>
      <c r="D8977" s="406">
        <v>138252026</v>
      </c>
      <c r="E8977" s="406" t="s">
        <v>843</v>
      </c>
      <c r="F8977" s="418">
        <v>2</v>
      </c>
      <c r="G8977" s="419">
        <v>46217</v>
      </c>
      <c r="H8977" s="419">
        <v>46223</v>
      </c>
      <c r="I8977" s="406" t="s">
        <v>15</v>
      </c>
      <c r="J8977" s="406" t="s">
        <v>1422</v>
      </c>
      <c r="K8977" s="420" t="b">
        <v>0</v>
      </c>
      <c r="L8977" s="406"/>
      <c r="M8977" s="419">
        <v>46223</v>
      </c>
    </row>
    <row r="8978" spans="1:13">
      <c r="A8978" s="418">
        <v>2017</v>
      </c>
      <c r="B8978" s="418">
        <v>471849</v>
      </c>
      <c r="C8978" s="418">
        <v>3010</v>
      </c>
      <c r="D8978" s="406">
        <v>13832026</v>
      </c>
      <c r="E8978" s="406" t="s">
        <v>584</v>
      </c>
      <c r="F8978" s="418">
        <v>1</v>
      </c>
      <c r="G8978" s="419">
        <v>46270</v>
      </c>
      <c r="H8978" s="419">
        <v>46273</v>
      </c>
      <c r="I8978" s="406" t="s">
        <v>15</v>
      </c>
      <c r="J8978" s="406" t="s">
        <v>1422</v>
      </c>
      <c r="K8978" s="420" t="b">
        <v>0</v>
      </c>
      <c r="L8978" s="406"/>
      <c r="M8978" s="419">
        <v>46273</v>
      </c>
    </row>
    <row r="8979" spans="1:13">
      <c r="A8979" s="418">
        <v>2017</v>
      </c>
      <c r="B8979" s="418">
        <v>461289</v>
      </c>
      <c r="C8979" s="418">
        <v>3010</v>
      </c>
      <c r="D8979" s="406">
        <v>13852026</v>
      </c>
      <c r="E8979" s="406" t="s">
        <v>659</v>
      </c>
      <c r="F8979" s="418">
        <v>136</v>
      </c>
      <c r="G8979" s="419">
        <v>46251</v>
      </c>
      <c r="H8979" s="419">
        <v>46252</v>
      </c>
      <c r="I8979" s="406" t="s">
        <v>15</v>
      </c>
      <c r="J8979" s="406" t="s">
        <v>1422</v>
      </c>
      <c r="K8979" s="420" t="b">
        <v>0</v>
      </c>
      <c r="L8979" s="406"/>
      <c r="M8979" s="419">
        <v>46252</v>
      </c>
    </row>
    <row r="8980" spans="1:13">
      <c r="A8980" s="418">
        <v>2017</v>
      </c>
      <c r="B8980" s="418">
        <v>464573</v>
      </c>
      <c r="C8980" s="418">
        <v>3010</v>
      </c>
      <c r="D8980" s="406">
        <v>13862026</v>
      </c>
      <c r="E8980" s="406" t="s">
        <v>1026</v>
      </c>
      <c r="F8980" s="418">
        <v>728</v>
      </c>
      <c r="G8980" s="419">
        <v>46247</v>
      </c>
      <c r="H8980" s="419">
        <v>46259</v>
      </c>
      <c r="I8980" s="406" t="s">
        <v>15</v>
      </c>
      <c r="J8980" s="406" t="s">
        <v>1422</v>
      </c>
      <c r="K8980" s="420" t="b">
        <v>0</v>
      </c>
      <c r="L8980" s="406"/>
      <c r="M8980" s="419">
        <v>46259</v>
      </c>
    </row>
    <row r="8981" spans="1:13">
      <c r="A8981" s="418">
        <v>5001</v>
      </c>
      <c r="B8981" s="418">
        <v>423619</v>
      </c>
      <c r="C8981" s="418">
        <v>3000</v>
      </c>
      <c r="D8981" s="406">
        <v>139092026</v>
      </c>
      <c r="E8981" s="406" t="s">
        <v>867</v>
      </c>
      <c r="F8981" s="418">
        <v>2</v>
      </c>
      <c r="G8981" s="419">
        <v>46210</v>
      </c>
      <c r="H8981" s="419">
        <v>46232</v>
      </c>
      <c r="I8981" s="406" t="s">
        <v>15</v>
      </c>
      <c r="J8981" s="406" t="s">
        <v>1422</v>
      </c>
      <c r="K8981" s="420" t="b">
        <v>0</v>
      </c>
      <c r="L8981" s="406"/>
      <c r="M8981" s="419">
        <v>46233</v>
      </c>
    </row>
    <row r="8982" spans="1:13">
      <c r="A8982" s="418">
        <v>5001</v>
      </c>
      <c r="B8982" s="418">
        <v>425438</v>
      </c>
      <c r="C8982" s="418">
        <v>3000</v>
      </c>
      <c r="D8982" s="406">
        <v>139152026</v>
      </c>
      <c r="E8982" s="406" t="s">
        <v>725</v>
      </c>
      <c r="F8982" s="418">
        <v>100</v>
      </c>
      <c r="G8982" s="419">
        <v>46207</v>
      </c>
      <c r="H8982" s="419">
        <v>46211</v>
      </c>
      <c r="I8982" s="406" t="s">
        <v>15</v>
      </c>
      <c r="J8982" s="406" t="s">
        <v>1422</v>
      </c>
      <c r="K8982" s="420" t="b">
        <v>0</v>
      </c>
      <c r="L8982" s="406"/>
      <c r="M8982" s="419">
        <v>46212</v>
      </c>
    </row>
    <row r="8983" spans="1:13">
      <c r="A8983" s="418">
        <v>5001</v>
      </c>
      <c r="B8983" s="418">
        <v>464274</v>
      </c>
      <c r="C8983" s="418">
        <v>3000</v>
      </c>
      <c r="D8983" s="406">
        <v>139182026</v>
      </c>
      <c r="E8983" s="406" t="s">
        <v>1082</v>
      </c>
      <c r="F8983" s="418">
        <v>100</v>
      </c>
      <c r="G8983" s="419">
        <v>46206</v>
      </c>
      <c r="H8983" s="419">
        <v>46209</v>
      </c>
      <c r="I8983" s="406" t="s">
        <v>15</v>
      </c>
      <c r="J8983" s="406" t="s">
        <v>1422</v>
      </c>
      <c r="K8983" s="420" t="b">
        <v>0</v>
      </c>
      <c r="L8983" s="406"/>
      <c r="M8983" s="419">
        <v>46214</v>
      </c>
    </row>
    <row r="8984" spans="1:13">
      <c r="A8984" s="418">
        <v>5001</v>
      </c>
      <c r="B8984" s="418">
        <v>464274</v>
      </c>
      <c r="C8984" s="418">
        <v>3000</v>
      </c>
      <c r="D8984" s="406">
        <v>139192026</v>
      </c>
      <c r="E8984" s="406" t="s">
        <v>1082</v>
      </c>
      <c r="F8984" s="418">
        <v>125</v>
      </c>
      <c r="G8984" s="419">
        <v>46206</v>
      </c>
      <c r="H8984" s="419">
        <v>46209</v>
      </c>
      <c r="I8984" s="406" t="s">
        <v>15</v>
      </c>
      <c r="J8984" s="406" t="s">
        <v>1422</v>
      </c>
      <c r="K8984" s="420" t="b">
        <v>0</v>
      </c>
      <c r="L8984" s="406"/>
      <c r="M8984" s="419">
        <v>46210</v>
      </c>
    </row>
    <row r="8985" spans="1:13">
      <c r="A8985" s="418">
        <v>5001</v>
      </c>
      <c r="B8985" s="418">
        <v>478553</v>
      </c>
      <c r="C8985" s="418">
        <v>3000</v>
      </c>
      <c r="D8985" s="406">
        <v>1392026</v>
      </c>
      <c r="E8985" s="406" t="s">
        <v>42</v>
      </c>
      <c r="F8985" s="418">
        <v>600</v>
      </c>
      <c r="G8985" s="419">
        <v>46137</v>
      </c>
      <c r="H8985" s="419">
        <v>46149</v>
      </c>
      <c r="I8985" s="406" t="s">
        <v>15</v>
      </c>
      <c r="J8985" s="406" t="s">
        <v>1422</v>
      </c>
      <c r="K8985" s="420" t="b">
        <v>0</v>
      </c>
      <c r="L8985" s="406"/>
      <c r="M8985" s="419">
        <v>46149</v>
      </c>
    </row>
    <row r="8986" spans="1:13">
      <c r="A8986" s="418">
        <v>5001</v>
      </c>
      <c r="B8986" s="418">
        <v>422454</v>
      </c>
      <c r="C8986" s="418">
        <v>3000</v>
      </c>
      <c r="D8986" s="406">
        <v>139212026</v>
      </c>
      <c r="E8986" s="406" t="s">
        <v>787</v>
      </c>
      <c r="F8986" s="418">
        <v>54</v>
      </c>
      <c r="G8986" s="419">
        <v>46206</v>
      </c>
      <c r="H8986" s="419">
        <v>46232</v>
      </c>
      <c r="I8986" s="406" t="s">
        <v>15</v>
      </c>
      <c r="J8986" s="406" t="s">
        <v>1422</v>
      </c>
      <c r="K8986" s="420" t="b">
        <v>0</v>
      </c>
      <c r="L8986" s="406"/>
      <c r="M8986" s="419">
        <v>46233</v>
      </c>
    </row>
    <row r="8987" spans="1:13">
      <c r="A8987" s="418">
        <v>5001</v>
      </c>
      <c r="B8987" s="418">
        <v>439339</v>
      </c>
      <c r="C8987" s="418">
        <v>3000</v>
      </c>
      <c r="D8987" s="406">
        <v>139232026</v>
      </c>
      <c r="E8987" s="406" t="s">
        <v>261</v>
      </c>
      <c r="F8987" s="418">
        <v>75</v>
      </c>
      <c r="G8987" s="419">
        <v>46206</v>
      </c>
      <c r="H8987" s="419">
        <v>46223</v>
      </c>
      <c r="I8987" s="406" t="s">
        <v>15</v>
      </c>
      <c r="J8987" s="406" t="s">
        <v>1422</v>
      </c>
      <c r="K8987" s="420" t="b">
        <v>0</v>
      </c>
      <c r="L8987" s="406"/>
      <c r="M8987" s="419">
        <v>46223</v>
      </c>
    </row>
    <row r="8988" spans="1:13">
      <c r="A8988" s="418">
        <v>5001</v>
      </c>
      <c r="B8988" s="418">
        <v>424318</v>
      </c>
      <c r="C8988" s="418">
        <v>3000</v>
      </c>
      <c r="D8988" s="406">
        <v>139322026</v>
      </c>
      <c r="E8988" s="406" t="s">
        <v>1456</v>
      </c>
      <c r="F8988" s="418">
        <v>180</v>
      </c>
      <c r="G8988" s="419">
        <v>46206</v>
      </c>
      <c r="H8988" s="419">
        <v>46231</v>
      </c>
      <c r="I8988" s="406" t="s">
        <v>15</v>
      </c>
      <c r="J8988" s="406" t="s">
        <v>1422</v>
      </c>
      <c r="K8988" s="420" t="b">
        <v>0</v>
      </c>
      <c r="L8988" s="406"/>
      <c r="M8988" s="419">
        <v>46232</v>
      </c>
    </row>
    <row r="8989" spans="1:13">
      <c r="A8989" s="418">
        <v>5001</v>
      </c>
      <c r="B8989" s="418">
        <v>482187</v>
      </c>
      <c r="C8989" s="418">
        <v>3000</v>
      </c>
      <c r="D8989" s="406">
        <v>139452026</v>
      </c>
      <c r="E8989" s="406" t="s">
        <v>1457</v>
      </c>
      <c r="F8989" s="418">
        <v>4</v>
      </c>
      <c r="G8989" s="419">
        <v>46206</v>
      </c>
      <c r="H8989" s="419">
        <v>46233</v>
      </c>
      <c r="I8989" s="406" t="s">
        <v>15</v>
      </c>
      <c r="J8989" s="406" t="s">
        <v>1422</v>
      </c>
      <c r="K8989" s="420" t="b">
        <v>0</v>
      </c>
      <c r="L8989" s="406"/>
      <c r="M8989" s="419">
        <v>46233</v>
      </c>
    </row>
    <row r="8990" spans="1:13">
      <c r="A8990" s="418">
        <v>5001</v>
      </c>
      <c r="B8990" s="418">
        <v>409899</v>
      </c>
      <c r="C8990" s="418">
        <v>3000</v>
      </c>
      <c r="D8990" s="406">
        <v>139502025</v>
      </c>
      <c r="E8990" s="406" t="s">
        <v>410</v>
      </c>
      <c r="F8990" s="418">
        <v>1000</v>
      </c>
      <c r="G8990" s="419">
        <v>46073</v>
      </c>
      <c r="H8990" s="419">
        <v>46079</v>
      </c>
      <c r="I8990" s="406" t="s">
        <v>15</v>
      </c>
      <c r="J8990" s="406" t="s">
        <v>1422</v>
      </c>
      <c r="K8990" s="420" t="b">
        <v>0</v>
      </c>
      <c r="L8990" s="406"/>
      <c r="M8990" s="419">
        <v>46079</v>
      </c>
    </row>
    <row r="8991" spans="1:13">
      <c r="A8991" s="418">
        <v>5001</v>
      </c>
      <c r="B8991" s="418">
        <v>473180</v>
      </c>
      <c r="C8991" s="418">
        <v>3000</v>
      </c>
      <c r="D8991" s="406">
        <v>139722025</v>
      </c>
      <c r="E8991" s="406" t="s">
        <v>209</v>
      </c>
      <c r="F8991" s="418">
        <v>900</v>
      </c>
      <c r="G8991" s="419">
        <v>46107</v>
      </c>
      <c r="H8991" s="419">
        <v>46116</v>
      </c>
      <c r="I8991" s="406" t="s">
        <v>15</v>
      </c>
      <c r="J8991" s="406" t="s">
        <v>1422</v>
      </c>
      <c r="K8991" s="420" t="b">
        <v>0</v>
      </c>
      <c r="L8991" s="406"/>
      <c r="M8991" s="419">
        <v>46121</v>
      </c>
    </row>
    <row r="8992" spans="1:13">
      <c r="A8992" s="418">
        <v>5001</v>
      </c>
      <c r="B8992" s="418">
        <v>410547</v>
      </c>
      <c r="C8992" s="418">
        <v>3000</v>
      </c>
      <c r="D8992" s="406">
        <v>139812026</v>
      </c>
      <c r="E8992" s="406" t="s">
        <v>416</v>
      </c>
      <c r="F8992" s="418">
        <v>6</v>
      </c>
      <c r="G8992" s="419">
        <v>46220</v>
      </c>
      <c r="H8992" s="419">
        <v>46227</v>
      </c>
      <c r="I8992" s="406" t="s">
        <v>15</v>
      </c>
      <c r="J8992" s="406" t="s">
        <v>1422</v>
      </c>
      <c r="K8992" s="420" t="b">
        <v>0</v>
      </c>
      <c r="L8992" s="406"/>
      <c r="M8992" s="419">
        <v>46231</v>
      </c>
    </row>
    <row r="8993" spans="1:13">
      <c r="A8993" s="418">
        <v>5001</v>
      </c>
      <c r="B8993" s="418">
        <v>410547</v>
      </c>
      <c r="C8993" s="418">
        <v>3000</v>
      </c>
      <c r="D8993" s="406">
        <v>139822026</v>
      </c>
      <c r="E8993" s="406" t="s">
        <v>416</v>
      </c>
      <c r="F8993" s="418">
        <v>1</v>
      </c>
      <c r="G8993" s="419">
        <v>46273</v>
      </c>
      <c r="H8993" s="419">
        <v>46286</v>
      </c>
      <c r="I8993" s="406" t="s">
        <v>15</v>
      </c>
      <c r="J8993" s="406" t="s">
        <v>1422</v>
      </c>
      <c r="K8993" s="420" t="b">
        <v>0</v>
      </c>
      <c r="L8993" s="406"/>
      <c r="M8993" s="419">
        <v>46287</v>
      </c>
    </row>
    <row r="8994" spans="1:13">
      <c r="A8994" s="418">
        <v>5001</v>
      </c>
      <c r="B8994" s="418">
        <v>410547</v>
      </c>
      <c r="C8994" s="418">
        <v>3000</v>
      </c>
      <c r="D8994" s="406">
        <v>139832026</v>
      </c>
      <c r="E8994" s="406" t="s">
        <v>416</v>
      </c>
      <c r="F8994" s="418">
        <v>6</v>
      </c>
      <c r="G8994" s="419">
        <v>46266</v>
      </c>
      <c r="H8994" s="419">
        <v>46275</v>
      </c>
      <c r="I8994" s="406" t="s">
        <v>15</v>
      </c>
      <c r="J8994" s="406" t="s">
        <v>1422</v>
      </c>
      <c r="K8994" s="420" t="b">
        <v>0</v>
      </c>
      <c r="L8994" s="406"/>
      <c r="M8994" s="419">
        <v>46276</v>
      </c>
    </row>
    <row r="8995" spans="1:13">
      <c r="A8995" s="418">
        <v>5001</v>
      </c>
      <c r="B8995" s="418">
        <v>410547</v>
      </c>
      <c r="C8995" s="418">
        <v>3000</v>
      </c>
      <c r="D8995" s="406">
        <v>139842026</v>
      </c>
      <c r="E8995" s="406" t="s">
        <v>416</v>
      </c>
      <c r="F8995" s="418">
        <v>6</v>
      </c>
      <c r="G8995" s="419">
        <v>46294</v>
      </c>
      <c r="H8995" s="406"/>
      <c r="I8995" s="406" t="s">
        <v>175</v>
      </c>
      <c r="J8995" s="406" t="s">
        <v>1422</v>
      </c>
      <c r="K8995" s="420" t="b">
        <v>0</v>
      </c>
      <c r="L8995" s="406"/>
      <c r="M8995" s="406"/>
    </row>
    <row r="8996" spans="1:13">
      <c r="A8996" s="418">
        <v>5001</v>
      </c>
      <c r="B8996" s="418">
        <v>410034</v>
      </c>
      <c r="C8996" s="418">
        <v>3000</v>
      </c>
      <c r="D8996" s="406">
        <v>139852026</v>
      </c>
      <c r="E8996" s="406" t="s">
        <v>383</v>
      </c>
      <c r="F8996" s="418">
        <v>525</v>
      </c>
      <c r="G8996" s="419">
        <v>46213</v>
      </c>
      <c r="H8996" s="419">
        <v>46221</v>
      </c>
      <c r="I8996" s="406" t="s">
        <v>15</v>
      </c>
      <c r="J8996" s="406" t="s">
        <v>1422</v>
      </c>
      <c r="K8996" s="420" t="b">
        <v>0</v>
      </c>
      <c r="L8996" s="406"/>
      <c r="M8996" s="419">
        <v>46223</v>
      </c>
    </row>
    <row r="8997" spans="1:13">
      <c r="A8997" s="418">
        <v>5001</v>
      </c>
      <c r="B8997" s="418">
        <v>410034</v>
      </c>
      <c r="C8997" s="418">
        <v>3000</v>
      </c>
      <c r="D8997" s="406">
        <v>139862026</v>
      </c>
      <c r="E8997" s="406" t="s">
        <v>383</v>
      </c>
      <c r="F8997" s="418">
        <v>3</v>
      </c>
      <c r="G8997" s="419">
        <v>46212</v>
      </c>
      <c r="H8997" s="419">
        <v>46218</v>
      </c>
      <c r="I8997" s="406" t="s">
        <v>15</v>
      </c>
      <c r="J8997" s="406" t="s">
        <v>1422</v>
      </c>
      <c r="K8997" s="420" t="b">
        <v>0</v>
      </c>
      <c r="L8997" s="406"/>
      <c r="M8997" s="419">
        <v>46218</v>
      </c>
    </row>
    <row r="8998" spans="1:13">
      <c r="A8998" s="418">
        <v>5001</v>
      </c>
      <c r="B8998" s="418">
        <v>410034</v>
      </c>
      <c r="C8998" s="418">
        <v>3000</v>
      </c>
      <c r="D8998" s="406">
        <v>139872026</v>
      </c>
      <c r="E8998" s="406" t="s">
        <v>383</v>
      </c>
      <c r="F8998" s="418">
        <v>3</v>
      </c>
      <c r="G8998" s="419">
        <v>46212</v>
      </c>
      <c r="H8998" s="419">
        <v>46218</v>
      </c>
      <c r="I8998" s="406" t="s">
        <v>15</v>
      </c>
      <c r="J8998" s="406" t="s">
        <v>1422</v>
      </c>
      <c r="K8998" s="420" t="b">
        <v>0</v>
      </c>
      <c r="L8998" s="406"/>
      <c r="M8998" s="419">
        <v>46219</v>
      </c>
    </row>
    <row r="8999" spans="1:13">
      <c r="A8999" s="418">
        <v>5001</v>
      </c>
      <c r="B8999" s="418">
        <v>410034</v>
      </c>
      <c r="C8999" s="418">
        <v>3000</v>
      </c>
      <c r="D8999" s="406">
        <v>139882026</v>
      </c>
      <c r="E8999" s="406" t="s">
        <v>383</v>
      </c>
      <c r="F8999" s="418">
        <v>3</v>
      </c>
      <c r="G8999" s="419">
        <v>46212</v>
      </c>
      <c r="H8999" s="419">
        <v>46218</v>
      </c>
      <c r="I8999" s="406" t="s">
        <v>15</v>
      </c>
      <c r="J8999" s="406" t="s">
        <v>1422</v>
      </c>
      <c r="K8999" s="420" t="b">
        <v>0</v>
      </c>
      <c r="L8999" s="406"/>
      <c r="M8999" s="419">
        <v>46219</v>
      </c>
    </row>
    <row r="9000" spans="1:13">
      <c r="A9000" s="418">
        <v>5001</v>
      </c>
      <c r="B9000" s="418">
        <v>410034</v>
      </c>
      <c r="C9000" s="418">
        <v>3000</v>
      </c>
      <c r="D9000" s="406">
        <v>139892026</v>
      </c>
      <c r="E9000" s="406" t="s">
        <v>383</v>
      </c>
      <c r="F9000" s="418">
        <v>3</v>
      </c>
      <c r="G9000" s="419">
        <v>46212</v>
      </c>
      <c r="H9000" s="419">
        <v>46218</v>
      </c>
      <c r="I9000" s="406" t="s">
        <v>15</v>
      </c>
      <c r="J9000" s="406" t="s">
        <v>1422</v>
      </c>
      <c r="K9000" s="420" t="b">
        <v>0</v>
      </c>
      <c r="L9000" s="406"/>
      <c r="M9000" s="419">
        <v>46219</v>
      </c>
    </row>
    <row r="9001" spans="1:13">
      <c r="A9001" s="418">
        <v>5001</v>
      </c>
      <c r="B9001" s="418">
        <v>410034</v>
      </c>
      <c r="C9001" s="418">
        <v>3000</v>
      </c>
      <c r="D9001" s="406">
        <v>139902026</v>
      </c>
      <c r="E9001" s="406" t="s">
        <v>383</v>
      </c>
      <c r="F9001" s="418">
        <v>1</v>
      </c>
      <c r="G9001" s="419">
        <v>46213</v>
      </c>
      <c r="H9001" s="419">
        <v>46218</v>
      </c>
      <c r="I9001" s="406" t="s">
        <v>15</v>
      </c>
      <c r="J9001" s="406" t="s">
        <v>1422</v>
      </c>
      <c r="K9001" s="420" t="b">
        <v>0</v>
      </c>
      <c r="L9001" s="406"/>
      <c r="M9001" s="419">
        <v>46218</v>
      </c>
    </row>
    <row r="9002" spans="1:13">
      <c r="A9002" s="418">
        <v>5001</v>
      </c>
      <c r="B9002" s="418">
        <v>410034</v>
      </c>
      <c r="C9002" s="418">
        <v>3000</v>
      </c>
      <c r="D9002" s="406">
        <v>139912026</v>
      </c>
      <c r="E9002" s="406" t="s">
        <v>383</v>
      </c>
      <c r="F9002" s="418">
        <v>525</v>
      </c>
      <c r="G9002" s="419">
        <v>46213</v>
      </c>
      <c r="H9002" s="419">
        <v>46221</v>
      </c>
      <c r="I9002" s="406" t="s">
        <v>15</v>
      </c>
      <c r="J9002" s="406" t="s">
        <v>1422</v>
      </c>
      <c r="K9002" s="420" t="b">
        <v>0</v>
      </c>
      <c r="L9002" s="406"/>
      <c r="M9002" s="419">
        <v>46221</v>
      </c>
    </row>
    <row r="9003" spans="1:13">
      <c r="A9003" s="418">
        <v>2017</v>
      </c>
      <c r="B9003" s="418">
        <v>211404</v>
      </c>
      <c r="C9003" s="418">
        <v>3010</v>
      </c>
      <c r="D9003" s="406">
        <v>13992026</v>
      </c>
      <c r="E9003" s="406" t="s">
        <v>207</v>
      </c>
      <c r="F9003" s="418">
        <v>630</v>
      </c>
      <c r="G9003" s="419">
        <v>46246</v>
      </c>
      <c r="H9003" s="419">
        <v>46248</v>
      </c>
      <c r="I9003" s="406" t="s">
        <v>15</v>
      </c>
      <c r="J9003" s="406" t="s">
        <v>1422</v>
      </c>
      <c r="K9003" s="420" t="b">
        <v>0</v>
      </c>
      <c r="L9003" s="406"/>
      <c r="M9003" s="419">
        <v>46251</v>
      </c>
    </row>
    <row r="9004" spans="1:13">
      <c r="A9004" s="418">
        <v>5001</v>
      </c>
      <c r="B9004" s="418">
        <v>463057</v>
      </c>
      <c r="C9004" s="418">
        <v>3000</v>
      </c>
      <c r="D9004" s="406">
        <v>140002025</v>
      </c>
      <c r="E9004" s="406" t="s">
        <v>43</v>
      </c>
      <c r="F9004" s="418">
        <v>2125</v>
      </c>
      <c r="G9004" s="419">
        <v>46078</v>
      </c>
      <c r="H9004" s="419">
        <v>46083</v>
      </c>
      <c r="I9004" s="406" t="s">
        <v>15</v>
      </c>
      <c r="J9004" s="406" t="s">
        <v>1422</v>
      </c>
      <c r="K9004" s="420" t="b">
        <v>0</v>
      </c>
      <c r="L9004" s="406"/>
      <c r="M9004" s="419">
        <v>46083</v>
      </c>
    </row>
    <row r="9005" spans="1:13">
      <c r="A9005" s="418">
        <v>5001</v>
      </c>
      <c r="B9005" s="418">
        <v>463057</v>
      </c>
      <c r="C9005" s="418">
        <v>3000</v>
      </c>
      <c r="D9005" s="406">
        <v>140012025</v>
      </c>
      <c r="E9005" s="406" t="s">
        <v>43</v>
      </c>
      <c r="F9005" s="418">
        <v>2125</v>
      </c>
      <c r="G9005" s="419">
        <v>46078</v>
      </c>
      <c r="H9005" s="419">
        <v>46083</v>
      </c>
      <c r="I9005" s="406" t="s">
        <v>15</v>
      </c>
      <c r="J9005" s="406" t="s">
        <v>1422</v>
      </c>
      <c r="K9005" s="420" t="b">
        <v>0</v>
      </c>
      <c r="L9005" s="406"/>
      <c r="M9005" s="419">
        <v>46095</v>
      </c>
    </row>
    <row r="9006" spans="1:13">
      <c r="A9006" s="418">
        <v>5001</v>
      </c>
      <c r="B9006" s="418">
        <v>463057</v>
      </c>
      <c r="C9006" s="418">
        <v>3000</v>
      </c>
      <c r="D9006" s="406">
        <v>140022025</v>
      </c>
      <c r="E9006" s="406" t="s">
        <v>43</v>
      </c>
      <c r="F9006" s="418">
        <v>2100</v>
      </c>
      <c r="G9006" s="419">
        <v>46079</v>
      </c>
      <c r="H9006" s="419">
        <v>46083</v>
      </c>
      <c r="I9006" s="406" t="s">
        <v>15</v>
      </c>
      <c r="J9006" s="406" t="s">
        <v>1422</v>
      </c>
      <c r="K9006" s="420" t="b">
        <v>0</v>
      </c>
      <c r="L9006" s="406"/>
      <c r="M9006" s="419">
        <v>46098</v>
      </c>
    </row>
    <row r="9007" spans="1:13">
      <c r="A9007" s="418">
        <v>5001</v>
      </c>
      <c r="B9007" s="418">
        <v>463057</v>
      </c>
      <c r="C9007" s="418">
        <v>3000</v>
      </c>
      <c r="D9007" s="406">
        <v>140032025</v>
      </c>
      <c r="E9007" s="406" t="s">
        <v>43</v>
      </c>
      <c r="F9007" s="418">
        <v>2100</v>
      </c>
      <c r="G9007" s="419">
        <v>46079</v>
      </c>
      <c r="H9007" s="419">
        <v>46083</v>
      </c>
      <c r="I9007" s="406" t="s">
        <v>15</v>
      </c>
      <c r="J9007" s="406" t="s">
        <v>1422</v>
      </c>
      <c r="K9007" s="420" t="b">
        <v>0</v>
      </c>
      <c r="L9007" s="406"/>
      <c r="M9007" s="419">
        <v>46097</v>
      </c>
    </row>
    <row r="9008" spans="1:13">
      <c r="A9008" s="418">
        <v>5001</v>
      </c>
      <c r="B9008" s="418">
        <v>463057</v>
      </c>
      <c r="C9008" s="418">
        <v>3000</v>
      </c>
      <c r="D9008" s="406">
        <v>140042025</v>
      </c>
      <c r="E9008" s="406" t="s">
        <v>43</v>
      </c>
      <c r="F9008" s="418">
        <v>2100</v>
      </c>
      <c r="G9008" s="419">
        <v>46079</v>
      </c>
      <c r="H9008" s="419">
        <v>46083</v>
      </c>
      <c r="I9008" s="406" t="s">
        <v>15</v>
      </c>
      <c r="J9008" s="406" t="s">
        <v>1422</v>
      </c>
      <c r="K9008" s="420" t="b">
        <v>0</v>
      </c>
      <c r="L9008" s="406"/>
      <c r="M9008" s="419">
        <v>46099</v>
      </c>
    </row>
    <row r="9009" spans="1:13">
      <c r="A9009" s="418">
        <v>5001</v>
      </c>
      <c r="B9009" s="418">
        <v>463057</v>
      </c>
      <c r="C9009" s="418">
        <v>3000</v>
      </c>
      <c r="D9009" s="406">
        <v>140052025</v>
      </c>
      <c r="E9009" s="406" t="s">
        <v>43</v>
      </c>
      <c r="F9009" s="418">
        <v>2100</v>
      </c>
      <c r="G9009" s="419">
        <v>46087</v>
      </c>
      <c r="H9009" s="419">
        <v>46100</v>
      </c>
      <c r="I9009" s="406" t="s">
        <v>15</v>
      </c>
      <c r="J9009" s="406" t="s">
        <v>1422</v>
      </c>
      <c r="K9009" s="420" t="b">
        <v>0</v>
      </c>
      <c r="L9009" s="406"/>
      <c r="M9009" s="419">
        <v>46100</v>
      </c>
    </row>
    <row r="9010" spans="1:13">
      <c r="A9010" s="418">
        <v>5001</v>
      </c>
      <c r="B9010" s="418">
        <v>410485</v>
      </c>
      <c r="C9010" s="418">
        <v>3000</v>
      </c>
      <c r="D9010" s="406">
        <v>140622025</v>
      </c>
      <c r="E9010" s="406" t="s">
        <v>372</v>
      </c>
      <c r="F9010" s="418">
        <v>619</v>
      </c>
      <c r="G9010" s="419">
        <v>46072</v>
      </c>
      <c r="H9010" s="419">
        <v>46079</v>
      </c>
      <c r="I9010" s="406" t="s">
        <v>15</v>
      </c>
      <c r="J9010" s="406" t="s">
        <v>1422</v>
      </c>
      <c r="K9010" s="420" t="b">
        <v>0</v>
      </c>
      <c r="L9010" s="406"/>
      <c r="M9010" s="419">
        <v>46079</v>
      </c>
    </row>
    <row r="9011" spans="1:13">
      <c r="A9011" s="418">
        <v>5001</v>
      </c>
      <c r="B9011" s="418">
        <v>423617</v>
      </c>
      <c r="C9011" s="418">
        <v>3000</v>
      </c>
      <c r="D9011" s="406">
        <v>140662026</v>
      </c>
      <c r="E9011" s="406" t="s">
        <v>171</v>
      </c>
      <c r="F9011" s="418">
        <v>3</v>
      </c>
      <c r="G9011" s="419">
        <v>46210</v>
      </c>
      <c r="H9011" s="419">
        <v>46218</v>
      </c>
      <c r="I9011" s="406" t="s">
        <v>15</v>
      </c>
      <c r="J9011" s="406" t="s">
        <v>1422</v>
      </c>
      <c r="K9011" s="420" t="b">
        <v>0</v>
      </c>
      <c r="L9011" s="406"/>
      <c r="M9011" s="419">
        <v>46239</v>
      </c>
    </row>
    <row r="9012" spans="1:13">
      <c r="A9012" s="418">
        <v>5001</v>
      </c>
      <c r="B9012" s="418">
        <v>423617</v>
      </c>
      <c r="C9012" s="418">
        <v>3000</v>
      </c>
      <c r="D9012" s="406">
        <v>140672026</v>
      </c>
      <c r="E9012" s="406" t="s">
        <v>171</v>
      </c>
      <c r="F9012" s="418">
        <v>3</v>
      </c>
      <c r="G9012" s="419">
        <v>46210</v>
      </c>
      <c r="H9012" s="419">
        <v>46218</v>
      </c>
      <c r="I9012" s="406" t="s">
        <v>15</v>
      </c>
      <c r="J9012" s="406" t="s">
        <v>1422</v>
      </c>
      <c r="K9012" s="420" t="b">
        <v>0</v>
      </c>
      <c r="L9012" s="406"/>
      <c r="M9012" s="419">
        <v>46227</v>
      </c>
    </row>
    <row r="9013" spans="1:13">
      <c r="A9013" s="418">
        <v>5001</v>
      </c>
      <c r="B9013" s="418">
        <v>411120</v>
      </c>
      <c r="C9013" s="418">
        <v>3000</v>
      </c>
      <c r="D9013" s="406">
        <v>140762026</v>
      </c>
      <c r="E9013" s="406" t="s">
        <v>977</v>
      </c>
      <c r="F9013" s="418">
        <v>1651000</v>
      </c>
      <c r="G9013" s="419">
        <v>46212</v>
      </c>
      <c r="H9013" s="419">
        <v>46216</v>
      </c>
      <c r="I9013" s="406" t="s">
        <v>15</v>
      </c>
      <c r="J9013" s="406" t="s">
        <v>1422</v>
      </c>
      <c r="K9013" s="420" t="b">
        <v>0</v>
      </c>
      <c r="L9013" s="406"/>
      <c r="M9013" s="419">
        <v>46217</v>
      </c>
    </row>
    <row r="9014" spans="1:13">
      <c r="A9014" s="418">
        <v>5001</v>
      </c>
      <c r="B9014" s="418">
        <v>476605</v>
      </c>
      <c r="C9014" s="418">
        <v>3000</v>
      </c>
      <c r="D9014" s="406">
        <v>140852026</v>
      </c>
      <c r="E9014" s="406" t="s">
        <v>524</v>
      </c>
      <c r="F9014" s="418">
        <v>133</v>
      </c>
      <c r="G9014" s="419">
        <v>46212</v>
      </c>
      <c r="H9014" s="419">
        <v>46220</v>
      </c>
      <c r="I9014" s="406" t="s">
        <v>15</v>
      </c>
      <c r="J9014" s="406" t="s">
        <v>1422</v>
      </c>
      <c r="K9014" s="420" t="b">
        <v>0</v>
      </c>
      <c r="L9014" s="406"/>
      <c r="M9014" s="419">
        <v>46220</v>
      </c>
    </row>
    <row r="9015" spans="1:13">
      <c r="A9015" s="418">
        <v>5001</v>
      </c>
      <c r="B9015" s="418">
        <v>487147</v>
      </c>
      <c r="C9015" s="418">
        <v>3000</v>
      </c>
      <c r="D9015" s="406">
        <v>141122026</v>
      </c>
      <c r="E9015" s="406" t="s">
        <v>1458</v>
      </c>
      <c r="F9015" s="418">
        <v>500</v>
      </c>
      <c r="G9015" s="419">
        <v>46275</v>
      </c>
      <c r="H9015" s="419">
        <v>46288</v>
      </c>
      <c r="I9015" s="406" t="s">
        <v>6421</v>
      </c>
      <c r="J9015" s="406" t="s">
        <v>1422</v>
      </c>
      <c r="K9015" s="420" t="b">
        <v>0</v>
      </c>
      <c r="L9015" s="406"/>
      <c r="M9015" s="406"/>
    </row>
    <row r="9016" spans="1:13">
      <c r="A9016" s="418">
        <v>5001</v>
      </c>
      <c r="B9016" s="418">
        <v>476451</v>
      </c>
      <c r="C9016" s="418">
        <v>3000</v>
      </c>
      <c r="D9016" s="406">
        <v>141142026</v>
      </c>
      <c r="E9016" s="406" t="s">
        <v>818</v>
      </c>
      <c r="F9016" s="418">
        <v>550</v>
      </c>
      <c r="G9016" s="419">
        <v>46219</v>
      </c>
      <c r="H9016" s="419">
        <v>46226</v>
      </c>
      <c r="I9016" s="406" t="s">
        <v>15</v>
      </c>
      <c r="J9016" s="406" t="s">
        <v>1422</v>
      </c>
      <c r="K9016" s="420" t="b">
        <v>0</v>
      </c>
      <c r="L9016" s="406"/>
      <c r="M9016" s="419">
        <v>46226</v>
      </c>
    </row>
    <row r="9017" spans="1:13">
      <c r="A9017" s="418">
        <v>5001</v>
      </c>
      <c r="B9017" s="418">
        <v>487365</v>
      </c>
      <c r="C9017" s="418">
        <v>3000</v>
      </c>
      <c r="D9017" s="406">
        <v>141162026</v>
      </c>
      <c r="E9017" s="406" t="s">
        <v>1365</v>
      </c>
      <c r="F9017" s="418">
        <v>425</v>
      </c>
      <c r="G9017" s="419">
        <v>46275</v>
      </c>
      <c r="H9017" s="419">
        <v>46288</v>
      </c>
      <c r="I9017" s="406" t="s">
        <v>15</v>
      </c>
      <c r="J9017" s="406" t="s">
        <v>1422</v>
      </c>
      <c r="K9017" s="420" t="b">
        <v>0</v>
      </c>
      <c r="L9017" s="406"/>
      <c r="M9017" s="419">
        <v>46288</v>
      </c>
    </row>
    <row r="9018" spans="1:13">
      <c r="A9018" s="418">
        <v>5001</v>
      </c>
      <c r="B9018" s="418">
        <v>410070</v>
      </c>
      <c r="C9018" s="418">
        <v>3000</v>
      </c>
      <c r="D9018" s="406">
        <v>141212026</v>
      </c>
      <c r="E9018" s="406" t="s">
        <v>432</v>
      </c>
      <c r="F9018" s="418">
        <v>300</v>
      </c>
      <c r="G9018" s="419">
        <v>46293</v>
      </c>
      <c r="H9018" s="406"/>
      <c r="I9018" s="406" t="s">
        <v>49</v>
      </c>
      <c r="J9018" s="406" t="s">
        <v>1422</v>
      </c>
      <c r="K9018" s="420" t="b">
        <v>0</v>
      </c>
      <c r="L9018" s="406"/>
      <c r="M9018" s="406"/>
    </row>
    <row r="9019" spans="1:13">
      <c r="A9019" s="418">
        <v>5001</v>
      </c>
      <c r="B9019" s="418">
        <v>423525</v>
      </c>
      <c r="C9019" s="418">
        <v>3000</v>
      </c>
      <c r="D9019" s="406">
        <v>141222026</v>
      </c>
      <c r="E9019" s="406" t="s">
        <v>794</v>
      </c>
      <c r="F9019" s="418">
        <v>75</v>
      </c>
      <c r="G9019" s="419">
        <v>46228</v>
      </c>
      <c r="H9019" s="419">
        <v>46231</v>
      </c>
      <c r="I9019" s="406" t="s">
        <v>15</v>
      </c>
      <c r="J9019" s="406" t="s">
        <v>1422</v>
      </c>
      <c r="K9019" s="420" t="b">
        <v>0</v>
      </c>
      <c r="L9019" s="406"/>
      <c r="M9019" s="419">
        <v>46233</v>
      </c>
    </row>
    <row r="9020" spans="1:13">
      <c r="A9020" s="418">
        <v>5001</v>
      </c>
      <c r="B9020" s="418">
        <v>423527</v>
      </c>
      <c r="C9020" s="418">
        <v>3000</v>
      </c>
      <c r="D9020" s="406">
        <v>141232026</v>
      </c>
      <c r="E9020" s="406" t="s">
        <v>433</v>
      </c>
      <c r="F9020" s="418">
        <v>25</v>
      </c>
      <c r="G9020" s="419">
        <v>46290</v>
      </c>
      <c r="H9020" s="419">
        <v>46294</v>
      </c>
      <c r="I9020" s="406" t="s">
        <v>15</v>
      </c>
      <c r="J9020" s="406" t="s">
        <v>1422</v>
      </c>
      <c r="K9020" s="420" t="b">
        <v>0</v>
      </c>
      <c r="L9020" s="406"/>
      <c r="M9020" s="419">
        <v>46295</v>
      </c>
    </row>
    <row r="9021" spans="1:13">
      <c r="A9021" s="418">
        <v>5001</v>
      </c>
      <c r="B9021" s="418">
        <v>463145</v>
      </c>
      <c r="C9021" s="418">
        <v>3000</v>
      </c>
      <c r="D9021" s="406">
        <v>14132026</v>
      </c>
      <c r="E9021" s="406" t="s">
        <v>149</v>
      </c>
      <c r="F9021" s="418">
        <v>50</v>
      </c>
      <c r="G9021" s="419">
        <v>46077</v>
      </c>
      <c r="H9021" s="419">
        <v>46092</v>
      </c>
      <c r="I9021" s="406" t="s">
        <v>15</v>
      </c>
      <c r="J9021" s="406" t="s">
        <v>1422</v>
      </c>
      <c r="K9021" s="420" t="b">
        <v>0</v>
      </c>
      <c r="L9021" s="406"/>
      <c r="M9021" s="419">
        <v>46100</v>
      </c>
    </row>
    <row r="9022" spans="1:13">
      <c r="A9022" s="418">
        <v>5001</v>
      </c>
      <c r="B9022" s="418">
        <v>463145</v>
      </c>
      <c r="C9022" s="418">
        <v>3000</v>
      </c>
      <c r="D9022" s="406">
        <v>14142026</v>
      </c>
      <c r="E9022" s="406" t="s">
        <v>149</v>
      </c>
      <c r="F9022" s="418">
        <v>50</v>
      </c>
      <c r="G9022" s="419">
        <v>46077</v>
      </c>
      <c r="H9022" s="419">
        <v>46091</v>
      </c>
      <c r="I9022" s="406" t="s">
        <v>15</v>
      </c>
      <c r="J9022" s="406" t="s">
        <v>1422</v>
      </c>
      <c r="K9022" s="420" t="b">
        <v>0</v>
      </c>
      <c r="L9022" s="406"/>
      <c r="M9022" s="419">
        <v>46100</v>
      </c>
    </row>
    <row r="9023" spans="1:13">
      <c r="A9023" s="418">
        <v>5001</v>
      </c>
      <c r="B9023" s="418">
        <v>410034</v>
      </c>
      <c r="C9023" s="418">
        <v>3000</v>
      </c>
      <c r="D9023" s="406">
        <v>141612026</v>
      </c>
      <c r="E9023" s="406" t="s">
        <v>383</v>
      </c>
      <c r="F9023" s="418">
        <v>3</v>
      </c>
      <c r="G9023" s="419">
        <v>46260</v>
      </c>
      <c r="H9023" s="419">
        <v>46261</v>
      </c>
      <c r="I9023" s="406" t="s">
        <v>15</v>
      </c>
      <c r="J9023" s="406" t="s">
        <v>1422</v>
      </c>
      <c r="K9023" s="420" t="b">
        <v>0</v>
      </c>
      <c r="L9023" s="406"/>
      <c r="M9023" s="419">
        <v>46262</v>
      </c>
    </row>
    <row r="9024" spans="1:13">
      <c r="A9024" s="418">
        <v>5001</v>
      </c>
      <c r="B9024" s="418">
        <v>410034</v>
      </c>
      <c r="C9024" s="418">
        <v>3000</v>
      </c>
      <c r="D9024" s="406">
        <v>141632026</v>
      </c>
      <c r="E9024" s="406" t="s">
        <v>383</v>
      </c>
      <c r="F9024" s="418">
        <v>3</v>
      </c>
      <c r="G9024" s="419">
        <v>46259</v>
      </c>
      <c r="H9024" s="419">
        <v>46262</v>
      </c>
      <c r="I9024" s="406" t="s">
        <v>15</v>
      </c>
      <c r="J9024" s="406" t="s">
        <v>1422</v>
      </c>
      <c r="K9024" s="420" t="b">
        <v>0</v>
      </c>
      <c r="L9024" s="406"/>
      <c r="M9024" s="419">
        <v>46266</v>
      </c>
    </row>
    <row r="9025" spans="1:13">
      <c r="A9025" s="418">
        <v>5001</v>
      </c>
      <c r="B9025" s="418">
        <v>410422</v>
      </c>
      <c r="C9025" s="418">
        <v>3000</v>
      </c>
      <c r="D9025" s="406">
        <v>141832026</v>
      </c>
      <c r="E9025" s="406" t="s">
        <v>434</v>
      </c>
      <c r="F9025" s="418">
        <v>400</v>
      </c>
      <c r="G9025" s="419">
        <v>46213</v>
      </c>
      <c r="H9025" s="419">
        <v>46226</v>
      </c>
      <c r="I9025" s="406" t="s">
        <v>15</v>
      </c>
      <c r="J9025" s="406" t="s">
        <v>1422</v>
      </c>
      <c r="K9025" s="420" t="b">
        <v>0</v>
      </c>
      <c r="L9025" s="406"/>
      <c r="M9025" s="419">
        <v>46227</v>
      </c>
    </row>
    <row r="9026" spans="1:13">
      <c r="A9026" s="418">
        <v>5001</v>
      </c>
      <c r="B9026" s="418">
        <v>410033</v>
      </c>
      <c r="C9026" s="418">
        <v>3000</v>
      </c>
      <c r="D9026" s="406">
        <v>141892026</v>
      </c>
      <c r="E9026" s="406" t="s">
        <v>234</v>
      </c>
      <c r="F9026" s="418">
        <v>525</v>
      </c>
      <c r="G9026" s="419">
        <v>46221</v>
      </c>
      <c r="H9026" s="419">
        <v>46226</v>
      </c>
      <c r="I9026" s="406" t="s">
        <v>15</v>
      </c>
      <c r="J9026" s="406" t="s">
        <v>1422</v>
      </c>
      <c r="K9026" s="420" t="b">
        <v>0</v>
      </c>
      <c r="L9026" s="406"/>
      <c r="M9026" s="419">
        <v>46227</v>
      </c>
    </row>
    <row r="9027" spans="1:13">
      <c r="A9027" s="418">
        <v>5001</v>
      </c>
      <c r="B9027" s="418">
        <v>410033</v>
      </c>
      <c r="C9027" s="418">
        <v>3000</v>
      </c>
      <c r="D9027" s="406">
        <v>141902026</v>
      </c>
      <c r="E9027" s="406" t="s">
        <v>234</v>
      </c>
      <c r="F9027" s="418">
        <v>3</v>
      </c>
      <c r="G9027" s="419">
        <v>46211</v>
      </c>
      <c r="H9027" s="419">
        <v>46218</v>
      </c>
      <c r="I9027" s="406" t="s">
        <v>15</v>
      </c>
      <c r="J9027" s="406" t="s">
        <v>1422</v>
      </c>
      <c r="K9027" s="420" t="b">
        <v>0</v>
      </c>
      <c r="L9027" s="406"/>
      <c r="M9027" s="419">
        <v>46218</v>
      </c>
    </row>
    <row r="9028" spans="1:13">
      <c r="A9028" s="418">
        <v>5001</v>
      </c>
      <c r="B9028" s="418">
        <v>410033</v>
      </c>
      <c r="C9028" s="418">
        <v>3000</v>
      </c>
      <c r="D9028" s="406">
        <v>141912026</v>
      </c>
      <c r="E9028" s="406" t="s">
        <v>234</v>
      </c>
      <c r="F9028" s="418">
        <v>3</v>
      </c>
      <c r="G9028" s="419">
        <v>46211</v>
      </c>
      <c r="H9028" s="419">
        <v>46218</v>
      </c>
      <c r="I9028" s="406" t="s">
        <v>15</v>
      </c>
      <c r="J9028" s="406" t="s">
        <v>1422</v>
      </c>
      <c r="K9028" s="420" t="b">
        <v>0</v>
      </c>
      <c r="L9028" s="406"/>
      <c r="M9028" s="419">
        <v>46218</v>
      </c>
    </row>
    <row r="9029" spans="1:13">
      <c r="A9029" s="418">
        <v>2017</v>
      </c>
      <c r="B9029" s="418">
        <v>471852</v>
      </c>
      <c r="C9029" s="418">
        <v>3010</v>
      </c>
      <c r="D9029" s="406">
        <v>14192026</v>
      </c>
      <c r="E9029" s="406" t="s">
        <v>577</v>
      </c>
      <c r="F9029" s="418">
        <v>140</v>
      </c>
      <c r="G9029" s="419">
        <v>46256</v>
      </c>
      <c r="H9029" s="419">
        <v>46261</v>
      </c>
      <c r="I9029" s="406" t="s">
        <v>15</v>
      </c>
      <c r="J9029" s="406" t="s">
        <v>1422</v>
      </c>
      <c r="K9029" s="420" t="b">
        <v>0</v>
      </c>
      <c r="L9029" s="406"/>
      <c r="M9029" s="419">
        <v>46261</v>
      </c>
    </row>
    <row r="9030" spans="1:13">
      <c r="A9030" s="418">
        <v>5001</v>
      </c>
      <c r="B9030" s="418">
        <v>410033</v>
      </c>
      <c r="C9030" s="418">
        <v>3000</v>
      </c>
      <c r="D9030" s="406">
        <v>141922026</v>
      </c>
      <c r="E9030" s="406" t="s">
        <v>234</v>
      </c>
      <c r="F9030" s="418">
        <v>3</v>
      </c>
      <c r="G9030" s="419">
        <v>46212</v>
      </c>
      <c r="H9030" s="419">
        <v>46218</v>
      </c>
      <c r="I9030" s="406" t="s">
        <v>15</v>
      </c>
      <c r="J9030" s="406" t="s">
        <v>1422</v>
      </c>
      <c r="K9030" s="420" t="b">
        <v>0</v>
      </c>
      <c r="L9030" s="406"/>
      <c r="M9030" s="419">
        <v>46218</v>
      </c>
    </row>
    <row r="9031" spans="1:13">
      <c r="A9031" s="418">
        <v>5001</v>
      </c>
      <c r="B9031" s="418">
        <v>410033</v>
      </c>
      <c r="C9031" s="418">
        <v>3000</v>
      </c>
      <c r="D9031" s="406">
        <v>141932026</v>
      </c>
      <c r="E9031" s="406" t="s">
        <v>234</v>
      </c>
      <c r="F9031" s="418">
        <v>2</v>
      </c>
      <c r="G9031" s="419">
        <v>46213</v>
      </c>
      <c r="H9031" s="419">
        <v>46221</v>
      </c>
      <c r="I9031" s="406" t="s">
        <v>15</v>
      </c>
      <c r="J9031" s="406" t="s">
        <v>1422</v>
      </c>
      <c r="K9031" s="420" t="b">
        <v>0</v>
      </c>
      <c r="L9031" s="406"/>
      <c r="M9031" s="419">
        <v>46221</v>
      </c>
    </row>
    <row r="9032" spans="1:13">
      <c r="A9032" s="418">
        <v>5001</v>
      </c>
      <c r="B9032" s="418">
        <v>410033</v>
      </c>
      <c r="C9032" s="418">
        <v>3000</v>
      </c>
      <c r="D9032" s="406">
        <v>141942026</v>
      </c>
      <c r="E9032" s="406" t="s">
        <v>234</v>
      </c>
      <c r="F9032" s="418">
        <v>2</v>
      </c>
      <c r="G9032" s="419">
        <v>46213</v>
      </c>
      <c r="H9032" s="419">
        <v>46218</v>
      </c>
      <c r="I9032" s="406" t="s">
        <v>15</v>
      </c>
      <c r="J9032" s="406" t="s">
        <v>1422</v>
      </c>
      <c r="K9032" s="420" t="b">
        <v>0</v>
      </c>
      <c r="L9032" s="406"/>
      <c r="M9032" s="419">
        <v>46218</v>
      </c>
    </row>
    <row r="9033" spans="1:13">
      <c r="A9033" s="418">
        <v>5001</v>
      </c>
      <c r="B9033" s="418">
        <v>410033</v>
      </c>
      <c r="C9033" s="418">
        <v>3000</v>
      </c>
      <c r="D9033" s="406">
        <v>141952026</v>
      </c>
      <c r="E9033" s="406" t="s">
        <v>234</v>
      </c>
      <c r="F9033" s="418">
        <v>3</v>
      </c>
      <c r="G9033" s="419">
        <v>46218</v>
      </c>
      <c r="H9033" s="419">
        <v>46225</v>
      </c>
      <c r="I9033" s="406" t="s">
        <v>15</v>
      </c>
      <c r="J9033" s="406" t="s">
        <v>1422</v>
      </c>
      <c r="K9033" s="420" t="b">
        <v>0</v>
      </c>
      <c r="L9033" s="406"/>
      <c r="M9033" s="419">
        <v>46225</v>
      </c>
    </row>
    <row r="9034" spans="1:13">
      <c r="A9034" s="418">
        <v>5001</v>
      </c>
      <c r="B9034" s="418">
        <v>410033</v>
      </c>
      <c r="C9034" s="418">
        <v>3000</v>
      </c>
      <c r="D9034" s="406">
        <v>141962026</v>
      </c>
      <c r="E9034" s="406" t="s">
        <v>234</v>
      </c>
      <c r="F9034" s="418">
        <v>3</v>
      </c>
      <c r="G9034" s="419">
        <v>46214</v>
      </c>
      <c r="H9034" s="419">
        <v>46218</v>
      </c>
      <c r="I9034" s="406" t="s">
        <v>15</v>
      </c>
      <c r="J9034" s="406" t="s">
        <v>1422</v>
      </c>
      <c r="K9034" s="420" t="b">
        <v>0</v>
      </c>
      <c r="L9034" s="406"/>
      <c r="M9034" s="419">
        <v>46218</v>
      </c>
    </row>
    <row r="9035" spans="1:13">
      <c r="A9035" s="418">
        <v>5001</v>
      </c>
      <c r="B9035" s="418">
        <v>410033</v>
      </c>
      <c r="C9035" s="418">
        <v>3000</v>
      </c>
      <c r="D9035" s="406">
        <v>141982026</v>
      </c>
      <c r="E9035" s="406" t="s">
        <v>234</v>
      </c>
      <c r="F9035" s="418">
        <v>3</v>
      </c>
      <c r="G9035" s="419">
        <v>46218</v>
      </c>
      <c r="H9035" s="419">
        <v>46225</v>
      </c>
      <c r="I9035" s="406" t="s">
        <v>15</v>
      </c>
      <c r="J9035" s="406" t="s">
        <v>1422</v>
      </c>
      <c r="K9035" s="420" t="b">
        <v>0</v>
      </c>
      <c r="L9035" s="406"/>
      <c r="M9035" s="419">
        <v>46225</v>
      </c>
    </row>
    <row r="9036" spans="1:13">
      <c r="A9036" s="418">
        <v>5001</v>
      </c>
      <c r="B9036" s="418">
        <v>410033</v>
      </c>
      <c r="C9036" s="418">
        <v>3000</v>
      </c>
      <c r="D9036" s="406">
        <v>141992026</v>
      </c>
      <c r="E9036" s="406" t="s">
        <v>234</v>
      </c>
      <c r="F9036" s="418">
        <v>3</v>
      </c>
      <c r="G9036" s="419">
        <v>46219</v>
      </c>
      <c r="H9036" s="419">
        <v>46226</v>
      </c>
      <c r="I9036" s="406" t="s">
        <v>15</v>
      </c>
      <c r="J9036" s="406" t="s">
        <v>1422</v>
      </c>
      <c r="K9036" s="420" t="b">
        <v>0</v>
      </c>
      <c r="L9036" s="406"/>
      <c r="M9036" s="419">
        <v>46227</v>
      </c>
    </row>
    <row r="9037" spans="1:13">
      <c r="A9037" s="418">
        <v>2017</v>
      </c>
      <c r="B9037" s="418">
        <v>455445</v>
      </c>
      <c r="C9037" s="418">
        <v>3010</v>
      </c>
      <c r="D9037" s="406">
        <v>14202026</v>
      </c>
      <c r="E9037" s="406" t="s">
        <v>399</v>
      </c>
      <c r="F9037" s="418">
        <v>325</v>
      </c>
      <c r="G9037" s="419">
        <v>46261</v>
      </c>
      <c r="H9037" s="419">
        <v>46262</v>
      </c>
      <c r="I9037" s="406" t="s">
        <v>15</v>
      </c>
      <c r="J9037" s="406" t="s">
        <v>1422</v>
      </c>
      <c r="K9037" s="420" t="b">
        <v>0</v>
      </c>
      <c r="L9037" s="406"/>
      <c r="M9037" s="419">
        <v>46262</v>
      </c>
    </row>
    <row r="9038" spans="1:13">
      <c r="A9038" s="418">
        <v>2015</v>
      </c>
      <c r="B9038" s="418">
        <v>210404</v>
      </c>
      <c r="C9038" s="418">
        <v>3010</v>
      </c>
      <c r="D9038" s="406">
        <v>1422026</v>
      </c>
      <c r="E9038" s="406" t="s">
        <v>798</v>
      </c>
      <c r="F9038" s="418">
        <v>40</v>
      </c>
      <c r="G9038" s="419">
        <v>46171</v>
      </c>
      <c r="H9038" s="419">
        <v>46176</v>
      </c>
      <c r="I9038" s="406" t="s">
        <v>15</v>
      </c>
      <c r="J9038" s="406" t="s">
        <v>1422</v>
      </c>
      <c r="K9038" s="420" t="b">
        <v>0</v>
      </c>
      <c r="L9038" s="406"/>
      <c r="M9038" s="419">
        <v>46176</v>
      </c>
    </row>
    <row r="9039" spans="1:13">
      <c r="A9039" s="418">
        <v>5001</v>
      </c>
      <c r="B9039" s="418">
        <v>463057</v>
      </c>
      <c r="C9039" s="418">
        <v>3000</v>
      </c>
      <c r="D9039" s="406">
        <v>142372025</v>
      </c>
      <c r="E9039" s="406" t="s">
        <v>43</v>
      </c>
      <c r="F9039" s="418">
        <v>1950</v>
      </c>
      <c r="G9039" s="419">
        <v>46120</v>
      </c>
      <c r="H9039" s="419">
        <v>46129</v>
      </c>
      <c r="I9039" s="406" t="s">
        <v>15</v>
      </c>
      <c r="J9039" s="406" t="s">
        <v>1422</v>
      </c>
      <c r="K9039" s="420" t="b">
        <v>0</v>
      </c>
      <c r="L9039" s="406"/>
      <c r="M9039" s="419">
        <v>46130</v>
      </c>
    </row>
    <row r="9040" spans="1:13">
      <c r="A9040" s="418">
        <v>5001</v>
      </c>
      <c r="B9040" s="418">
        <v>463057</v>
      </c>
      <c r="C9040" s="418">
        <v>3000</v>
      </c>
      <c r="D9040" s="406">
        <v>142382025</v>
      </c>
      <c r="E9040" s="406" t="s">
        <v>43</v>
      </c>
      <c r="F9040" s="418">
        <v>2125</v>
      </c>
      <c r="G9040" s="419">
        <v>46107</v>
      </c>
      <c r="H9040" s="419">
        <v>46118</v>
      </c>
      <c r="I9040" s="406" t="s">
        <v>15</v>
      </c>
      <c r="J9040" s="406" t="s">
        <v>1422</v>
      </c>
      <c r="K9040" s="420" t="b">
        <v>0</v>
      </c>
      <c r="L9040" s="406"/>
      <c r="M9040" s="419">
        <v>46119</v>
      </c>
    </row>
    <row r="9041" spans="1:13">
      <c r="A9041" s="418">
        <v>5001</v>
      </c>
      <c r="B9041" s="418">
        <v>463057</v>
      </c>
      <c r="C9041" s="418">
        <v>3000</v>
      </c>
      <c r="D9041" s="406">
        <v>142402025</v>
      </c>
      <c r="E9041" s="406" t="s">
        <v>43</v>
      </c>
      <c r="F9041" s="418">
        <v>2125</v>
      </c>
      <c r="G9041" s="419">
        <v>46107</v>
      </c>
      <c r="H9041" s="419">
        <v>46118</v>
      </c>
      <c r="I9041" s="406" t="s">
        <v>15</v>
      </c>
      <c r="J9041" s="406" t="s">
        <v>1422</v>
      </c>
      <c r="K9041" s="420" t="b">
        <v>0</v>
      </c>
      <c r="L9041" s="406"/>
      <c r="M9041" s="419">
        <v>46120</v>
      </c>
    </row>
    <row r="9042" spans="1:13">
      <c r="A9042" s="418">
        <v>5001</v>
      </c>
      <c r="B9042" s="418">
        <v>463057</v>
      </c>
      <c r="C9042" s="418">
        <v>3000</v>
      </c>
      <c r="D9042" s="406">
        <v>142412025</v>
      </c>
      <c r="E9042" s="406" t="s">
        <v>43</v>
      </c>
      <c r="F9042" s="418">
        <v>2125</v>
      </c>
      <c r="G9042" s="419">
        <v>46107</v>
      </c>
      <c r="H9042" s="419">
        <v>46129</v>
      </c>
      <c r="I9042" s="406" t="s">
        <v>15</v>
      </c>
      <c r="J9042" s="406" t="s">
        <v>1422</v>
      </c>
      <c r="K9042" s="420" t="b">
        <v>0</v>
      </c>
      <c r="L9042" s="406"/>
      <c r="M9042" s="419">
        <v>46134</v>
      </c>
    </row>
    <row r="9043" spans="1:13">
      <c r="A9043" s="418">
        <v>5001</v>
      </c>
      <c r="B9043" s="418">
        <v>463057</v>
      </c>
      <c r="C9043" s="418">
        <v>3000</v>
      </c>
      <c r="D9043" s="406">
        <v>142422025</v>
      </c>
      <c r="E9043" s="406" t="s">
        <v>43</v>
      </c>
      <c r="F9043" s="418">
        <v>2125</v>
      </c>
      <c r="G9043" s="419">
        <v>46129</v>
      </c>
      <c r="H9043" s="419">
        <v>46137</v>
      </c>
      <c r="I9043" s="406" t="s">
        <v>15</v>
      </c>
      <c r="J9043" s="406" t="s">
        <v>1422</v>
      </c>
      <c r="K9043" s="420" t="b">
        <v>0</v>
      </c>
      <c r="L9043" s="406"/>
      <c r="M9043" s="419">
        <v>46140</v>
      </c>
    </row>
    <row r="9044" spans="1:13">
      <c r="A9044" s="418">
        <v>5001</v>
      </c>
      <c r="B9044" s="418">
        <v>463057</v>
      </c>
      <c r="C9044" s="418">
        <v>3000</v>
      </c>
      <c r="D9044" s="406">
        <v>142432025</v>
      </c>
      <c r="E9044" s="406" t="s">
        <v>43</v>
      </c>
      <c r="F9044" s="418">
        <v>2125</v>
      </c>
      <c r="G9044" s="419">
        <v>46108</v>
      </c>
      <c r="H9044" s="419">
        <v>46118</v>
      </c>
      <c r="I9044" s="406" t="s">
        <v>15</v>
      </c>
      <c r="J9044" s="406" t="s">
        <v>1422</v>
      </c>
      <c r="K9044" s="420" t="b">
        <v>0</v>
      </c>
      <c r="L9044" s="406"/>
      <c r="M9044" s="419">
        <v>46122</v>
      </c>
    </row>
    <row r="9045" spans="1:13">
      <c r="A9045" s="418">
        <v>5001</v>
      </c>
      <c r="B9045" s="418">
        <v>463057</v>
      </c>
      <c r="C9045" s="418">
        <v>3000</v>
      </c>
      <c r="D9045" s="406">
        <v>142442025</v>
      </c>
      <c r="E9045" s="406" t="s">
        <v>43</v>
      </c>
      <c r="F9045" s="418">
        <v>2100</v>
      </c>
      <c r="G9045" s="419">
        <v>46129</v>
      </c>
      <c r="H9045" s="419">
        <v>46139</v>
      </c>
      <c r="I9045" s="406" t="s">
        <v>15</v>
      </c>
      <c r="J9045" s="406" t="s">
        <v>1422</v>
      </c>
      <c r="K9045" s="420" t="b">
        <v>0</v>
      </c>
      <c r="L9045" s="406"/>
      <c r="M9045" s="419">
        <v>46139</v>
      </c>
    </row>
    <row r="9046" spans="1:13">
      <c r="A9046" s="418">
        <v>5001</v>
      </c>
      <c r="B9046" s="418">
        <v>463057</v>
      </c>
      <c r="C9046" s="418">
        <v>3000</v>
      </c>
      <c r="D9046" s="406">
        <v>142452025</v>
      </c>
      <c r="E9046" s="406" t="s">
        <v>43</v>
      </c>
      <c r="F9046" s="418">
        <v>2100</v>
      </c>
      <c r="G9046" s="419">
        <v>46126</v>
      </c>
      <c r="H9046" s="419">
        <v>46130</v>
      </c>
      <c r="I9046" s="406" t="s">
        <v>15</v>
      </c>
      <c r="J9046" s="406" t="s">
        <v>1422</v>
      </c>
      <c r="K9046" s="420" t="b">
        <v>0</v>
      </c>
      <c r="L9046" s="406"/>
      <c r="M9046" s="419">
        <v>46147</v>
      </c>
    </row>
    <row r="9047" spans="1:13">
      <c r="A9047" s="418">
        <v>5001</v>
      </c>
      <c r="B9047" s="418">
        <v>463057</v>
      </c>
      <c r="C9047" s="418">
        <v>3000</v>
      </c>
      <c r="D9047" s="406">
        <v>142462025</v>
      </c>
      <c r="E9047" s="406" t="s">
        <v>43</v>
      </c>
      <c r="F9047" s="418">
        <v>2100</v>
      </c>
      <c r="G9047" s="419">
        <v>46113</v>
      </c>
      <c r="H9047" s="419">
        <v>46130</v>
      </c>
      <c r="I9047" s="406" t="s">
        <v>15</v>
      </c>
      <c r="J9047" s="406" t="s">
        <v>1422</v>
      </c>
      <c r="K9047" s="420" t="b">
        <v>0</v>
      </c>
      <c r="L9047" s="406"/>
      <c r="M9047" s="419">
        <v>46130</v>
      </c>
    </row>
    <row r="9048" spans="1:13">
      <c r="A9048" s="418">
        <v>5001</v>
      </c>
      <c r="B9048" s="418">
        <v>404576</v>
      </c>
      <c r="C9048" s="418">
        <v>3000</v>
      </c>
      <c r="D9048" s="406">
        <v>142482026</v>
      </c>
      <c r="E9048" s="406" t="s">
        <v>849</v>
      </c>
      <c r="F9048" s="418">
        <v>75</v>
      </c>
      <c r="G9048" s="419">
        <v>46234</v>
      </c>
      <c r="H9048" s="419">
        <v>46244</v>
      </c>
      <c r="I9048" s="406" t="s">
        <v>15</v>
      </c>
      <c r="J9048" s="406" t="s">
        <v>1422</v>
      </c>
      <c r="K9048" s="420" t="b">
        <v>0</v>
      </c>
      <c r="L9048" s="406"/>
      <c r="M9048" s="419">
        <v>46276</v>
      </c>
    </row>
    <row r="9049" spans="1:13">
      <c r="A9049" s="418">
        <v>5001</v>
      </c>
      <c r="B9049" s="418">
        <v>404576</v>
      </c>
      <c r="C9049" s="418">
        <v>3000</v>
      </c>
      <c r="D9049" s="406">
        <v>142492026</v>
      </c>
      <c r="E9049" s="406" t="s">
        <v>849</v>
      </c>
      <c r="F9049" s="418">
        <v>350</v>
      </c>
      <c r="G9049" s="419">
        <v>46213</v>
      </c>
      <c r="H9049" s="419">
        <v>46231</v>
      </c>
      <c r="I9049" s="406" t="s">
        <v>15</v>
      </c>
      <c r="J9049" s="406" t="s">
        <v>1422</v>
      </c>
      <c r="K9049" s="420" t="b">
        <v>0</v>
      </c>
      <c r="L9049" s="406"/>
      <c r="M9049" s="419">
        <v>46247</v>
      </c>
    </row>
    <row r="9050" spans="1:13">
      <c r="A9050" s="418">
        <v>5001</v>
      </c>
      <c r="B9050" s="418">
        <v>423548</v>
      </c>
      <c r="C9050" s="418">
        <v>3000</v>
      </c>
      <c r="D9050" s="406">
        <v>14252026</v>
      </c>
      <c r="E9050" s="406" t="s">
        <v>731</v>
      </c>
      <c r="F9050" s="418">
        <v>4</v>
      </c>
      <c r="G9050" s="419">
        <v>46094</v>
      </c>
      <c r="H9050" s="419">
        <v>46099</v>
      </c>
      <c r="I9050" s="406" t="s">
        <v>15</v>
      </c>
      <c r="J9050" s="406" t="s">
        <v>1422</v>
      </c>
      <c r="K9050" s="420" t="b">
        <v>0</v>
      </c>
      <c r="L9050" s="406"/>
      <c r="M9050" s="419">
        <v>46106</v>
      </c>
    </row>
    <row r="9051" spans="1:13">
      <c r="A9051" s="418">
        <v>5001</v>
      </c>
      <c r="B9051" s="418">
        <v>425411</v>
      </c>
      <c r="C9051" s="418">
        <v>3000</v>
      </c>
      <c r="D9051" s="406">
        <v>14272026</v>
      </c>
      <c r="E9051" s="406" t="s">
        <v>397</v>
      </c>
      <c r="F9051" s="418">
        <v>4</v>
      </c>
      <c r="G9051" s="419">
        <v>46093</v>
      </c>
      <c r="H9051" s="419">
        <v>46099</v>
      </c>
      <c r="I9051" s="406" t="s">
        <v>15</v>
      </c>
      <c r="J9051" s="406" t="s">
        <v>1422</v>
      </c>
      <c r="K9051" s="420" t="b">
        <v>0</v>
      </c>
      <c r="L9051" s="406"/>
      <c r="M9051" s="419">
        <v>46101</v>
      </c>
    </row>
    <row r="9052" spans="1:13">
      <c r="A9052" s="418">
        <v>5001</v>
      </c>
      <c r="B9052" s="418">
        <v>454929</v>
      </c>
      <c r="C9052" s="418">
        <v>3000</v>
      </c>
      <c r="D9052" s="406">
        <v>142772026</v>
      </c>
      <c r="E9052" s="406" t="s">
        <v>844</v>
      </c>
      <c r="F9052" s="418">
        <v>150</v>
      </c>
      <c r="G9052" s="406"/>
      <c r="H9052" s="406"/>
      <c r="I9052" s="406" t="s">
        <v>21</v>
      </c>
      <c r="J9052" s="406" t="s">
        <v>1422</v>
      </c>
      <c r="K9052" s="420" t="b">
        <v>0</v>
      </c>
      <c r="L9052" s="406"/>
      <c r="M9052" s="406"/>
    </row>
    <row r="9053" spans="1:13">
      <c r="A9053" s="418">
        <v>5001</v>
      </c>
      <c r="B9053" s="418">
        <v>470526</v>
      </c>
      <c r="C9053" s="418">
        <v>3000</v>
      </c>
      <c r="D9053" s="406">
        <v>142782026</v>
      </c>
      <c r="E9053" s="406" t="s">
        <v>1055</v>
      </c>
      <c r="F9053" s="418">
        <v>200</v>
      </c>
      <c r="G9053" s="419">
        <v>46210</v>
      </c>
      <c r="H9053" s="419">
        <v>46216</v>
      </c>
      <c r="I9053" s="406" t="s">
        <v>15</v>
      </c>
      <c r="J9053" s="406" t="s">
        <v>1422</v>
      </c>
      <c r="K9053" s="420" t="b">
        <v>0</v>
      </c>
      <c r="L9053" s="406"/>
      <c r="M9053" s="419">
        <v>46216</v>
      </c>
    </row>
    <row r="9054" spans="1:13">
      <c r="A9054" s="418">
        <v>5001</v>
      </c>
      <c r="B9054" s="418">
        <v>470526</v>
      </c>
      <c r="C9054" s="418">
        <v>3000</v>
      </c>
      <c r="D9054" s="406">
        <v>142792026</v>
      </c>
      <c r="E9054" s="406" t="s">
        <v>1055</v>
      </c>
      <c r="F9054" s="418">
        <v>175</v>
      </c>
      <c r="G9054" s="419">
        <v>46210</v>
      </c>
      <c r="H9054" s="419">
        <v>46216</v>
      </c>
      <c r="I9054" s="406" t="s">
        <v>15</v>
      </c>
      <c r="J9054" s="406" t="s">
        <v>1422</v>
      </c>
      <c r="K9054" s="420" t="b">
        <v>0</v>
      </c>
      <c r="L9054" s="406"/>
      <c r="M9054" s="419">
        <v>46216</v>
      </c>
    </row>
    <row r="9055" spans="1:13">
      <c r="A9055" s="418">
        <v>5001</v>
      </c>
      <c r="B9055" s="418">
        <v>470526</v>
      </c>
      <c r="C9055" s="418">
        <v>3000</v>
      </c>
      <c r="D9055" s="406">
        <v>142802026</v>
      </c>
      <c r="E9055" s="406" t="s">
        <v>1055</v>
      </c>
      <c r="F9055" s="418">
        <v>25</v>
      </c>
      <c r="G9055" s="419">
        <v>46210</v>
      </c>
      <c r="H9055" s="419">
        <v>46216</v>
      </c>
      <c r="I9055" s="406" t="s">
        <v>15</v>
      </c>
      <c r="J9055" s="406" t="s">
        <v>1422</v>
      </c>
      <c r="K9055" s="420" t="b">
        <v>0</v>
      </c>
      <c r="L9055" s="406"/>
      <c r="M9055" s="419">
        <v>46216</v>
      </c>
    </row>
    <row r="9056" spans="1:13">
      <c r="A9056" s="418">
        <v>5001</v>
      </c>
      <c r="B9056" s="418">
        <v>438090</v>
      </c>
      <c r="C9056" s="418">
        <v>3000</v>
      </c>
      <c r="D9056" s="406">
        <v>142812026</v>
      </c>
      <c r="E9056" s="406" t="s">
        <v>330</v>
      </c>
      <c r="F9056" s="418">
        <v>170</v>
      </c>
      <c r="G9056" s="419">
        <v>46210</v>
      </c>
      <c r="H9056" s="419">
        <v>46216</v>
      </c>
      <c r="I9056" s="406" t="s">
        <v>15</v>
      </c>
      <c r="J9056" s="406" t="s">
        <v>1422</v>
      </c>
      <c r="K9056" s="420" t="b">
        <v>0</v>
      </c>
      <c r="L9056" s="406"/>
      <c r="M9056" s="419">
        <v>46216</v>
      </c>
    </row>
    <row r="9057" spans="1:13">
      <c r="A9057" s="418">
        <v>2017</v>
      </c>
      <c r="B9057" s="418">
        <v>484057</v>
      </c>
      <c r="C9057" s="418">
        <v>3010</v>
      </c>
      <c r="D9057" s="406">
        <v>14282026</v>
      </c>
      <c r="E9057" s="406" t="s">
        <v>1459</v>
      </c>
      <c r="F9057" s="418">
        <v>100</v>
      </c>
      <c r="G9057" s="419">
        <v>46261</v>
      </c>
      <c r="H9057" s="419">
        <v>46267</v>
      </c>
      <c r="I9057" s="406" t="s">
        <v>15</v>
      </c>
      <c r="J9057" s="406" t="s">
        <v>1422</v>
      </c>
      <c r="K9057" s="420" t="b">
        <v>0</v>
      </c>
      <c r="L9057" s="406"/>
      <c r="M9057" s="419">
        <v>46267</v>
      </c>
    </row>
    <row r="9058" spans="1:13">
      <c r="A9058" s="418">
        <v>5001</v>
      </c>
      <c r="B9058" s="418">
        <v>438090</v>
      </c>
      <c r="C9058" s="418">
        <v>3000</v>
      </c>
      <c r="D9058" s="406">
        <v>142822026</v>
      </c>
      <c r="E9058" s="406" t="s">
        <v>330</v>
      </c>
      <c r="F9058" s="418">
        <v>340</v>
      </c>
      <c r="G9058" s="419">
        <v>46210</v>
      </c>
      <c r="H9058" s="419">
        <v>46216</v>
      </c>
      <c r="I9058" s="406" t="s">
        <v>15</v>
      </c>
      <c r="J9058" s="406" t="s">
        <v>1422</v>
      </c>
      <c r="K9058" s="420" t="b">
        <v>0</v>
      </c>
      <c r="L9058" s="406"/>
      <c r="M9058" s="419">
        <v>46216</v>
      </c>
    </row>
    <row r="9059" spans="1:13">
      <c r="A9059" s="418">
        <v>5001</v>
      </c>
      <c r="B9059" s="418">
        <v>464273</v>
      </c>
      <c r="C9059" s="418">
        <v>3000</v>
      </c>
      <c r="D9059" s="406">
        <v>142842026</v>
      </c>
      <c r="E9059" s="406" t="s">
        <v>208</v>
      </c>
      <c r="F9059" s="418">
        <v>225</v>
      </c>
      <c r="G9059" s="419">
        <v>46210</v>
      </c>
      <c r="H9059" s="419">
        <v>46216</v>
      </c>
      <c r="I9059" s="406" t="s">
        <v>15</v>
      </c>
      <c r="J9059" s="406" t="s">
        <v>1422</v>
      </c>
      <c r="K9059" s="420" t="b">
        <v>0</v>
      </c>
      <c r="L9059" s="406"/>
      <c r="M9059" s="419">
        <v>46216</v>
      </c>
    </row>
    <row r="9060" spans="1:13">
      <c r="A9060" s="418">
        <v>5001</v>
      </c>
      <c r="B9060" s="418">
        <v>464273</v>
      </c>
      <c r="C9060" s="418">
        <v>3000</v>
      </c>
      <c r="D9060" s="406">
        <v>142852026</v>
      </c>
      <c r="E9060" s="406" t="s">
        <v>208</v>
      </c>
      <c r="F9060" s="418">
        <v>225</v>
      </c>
      <c r="G9060" s="419">
        <v>46210</v>
      </c>
      <c r="H9060" s="419">
        <v>46216</v>
      </c>
      <c r="I9060" s="406" t="s">
        <v>15</v>
      </c>
      <c r="J9060" s="406" t="s">
        <v>1422</v>
      </c>
      <c r="K9060" s="420" t="b">
        <v>0</v>
      </c>
      <c r="L9060" s="406"/>
      <c r="M9060" s="419">
        <v>46216</v>
      </c>
    </row>
    <row r="9061" spans="1:13">
      <c r="A9061" s="418">
        <v>5001</v>
      </c>
      <c r="B9061" s="418">
        <v>410034</v>
      </c>
      <c r="C9061" s="418">
        <v>3000</v>
      </c>
      <c r="D9061" s="406">
        <v>142872026</v>
      </c>
      <c r="E9061" s="406" t="s">
        <v>383</v>
      </c>
      <c r="F9061" s="418">
        <v>525</v>
      </c>
      <c r="G9061" s="419">
        <v>46233</v>
      </c>
      <c r="H9061" s="419">
        <v>46239</v>
      </c>
      <c r="I9061" s="406" t="s">
        <v>15</v>
      </c>
      <c r="J9061" s="406" t="s">
        <v>1422</v>
      </c>
      <c r="K9061" s="420" t="b">
        <v>0</v>
      </c>
      <c r="L9061" s="406"/>
      <c r="M9061" s="419">
        <v>46240</v>
      </c>
    </row>
    <row r="9062" spans="1:13">
      <c r="A9062" s="418">
        <v>5001</v>
      </c>
      <c r="B9062" s="418">
        <v>410034</v>
      </c>
      <c r="C9062" s="418">
        <v>3000</v>
      </c>
      <c r="D9062" s="406">
        <v>142882026</v>
      </c>
      <c r="E9062" s="406" t="s">
        <v>383</v>
      </c>
      <c r="F9062" s="418">
        <v>3</v>
      </c>
      <c r="G9062" s="419">
        <v>46225</v>
      </c>
      <c r="H9062" s="419">
        <v>46226</v>
      </c>
      <c r="I9062" s="406" t="s">
        <v>15</v>
      </c>
      <c r="J9062" s="406" t="s">
        <v>1422</v>
      </c>
      <c r="K9062" s="420" t="b">
        <v>0</v>
      </c>
      <c r="L9062" s="406"/>
      <c r="M9062" s="419">
        <v>46231</v>
      </c>
    </row>
    <row r="9063" spans="1:13">
      <c r="A9063" s="418">
        <v>5001</v>
      </c>
      <c r="B9063" s="418">
        <v>410034</v>
      </c>
      <c r="C9063" s="418">
        <v>3000</v>
      </c>
      <c r="D9063" s="406">
        <v>142902026</v>
      </c>
      <c r="E9063" s="406" t="s">
        <v>383</v>
      </c>
      <c r="F9063" s="418">
        <v>3</v>
      </c>
      <c r="G9063" s="419">
        <v>46221</v>
      </c>
      <c r="H9063" s="419">
        <v>46225</v>
      </c>
      <c r="I9063" s="406" t="s">
        <v>15</v>
      </c>
      <c r="J9063" s="406" t="s">
        <v>1422</v>
      </c>
      <c r="K9063" s="420" t="b">
        <v>0</v>
      </c>
      <c r="L9063" s="406"/>
      <c r="M9063" s="419">
        <v>46226</v>
      </c>
    </row>
    <row r="9064" spans="1:13">
      <c r="A9064" s="418">
        <v>2017</v>
      </c>
      <c r="B9064" s="418">
        <v>485414</v>
      </c>
      <c r="C9064" s="418">
        <v>3010</v>
      </c>
      <c r="D9064" s="406">
        <v>14292026</v>
      </c>
      <c r="E9064" s="406" t="s">
        <v>1105</v>
      </c>
      <c r="F9064" s="418">
        <v>60</v>
      </c>
      <c r="G9064" s="419">
        <v>46282</v>
      </c>
      <c r="H9064" s="419">
        <v>46287</v>
      </c>
      <c r="I9064" s="406" t="s">
        <v>15</v>
      </c>
      <c r="J9064" s="406" t="s">
        <v>1422</v>
      </c>
      <c r="K9064" s="420" t="b">
        <v>0</v>
      </c>
      <c r="L9064" s="406"/>
      <c r="M9064" s="419">
        <v>46287</v>
      </c>
    </row>
    <row r="9065" spans="1:13">
      <c r="A9065" s="418">
        <v>5001</v>
      </c>
      <c r="B9065" s="418">
        <v>410034</v>
      </c>
      <c r="C9065" s="418">
        <v>3000</v>
      </c>
      <c r="D9065" s="406">
        <v>142922026</v>
      </c>
      <c r="E9065" s="406" t="s">
        <v>383</v>
      </c>
      <c r="F9065" s="418">
        <v>3</v>
      </c>
      <c r="G9065" s="419">
        <v>46218</v>
      </c>
      <c r="H9065" s="419">
        <v>46225</v>
      </c>
      <c r="I9065" s="406" t="s">
        <v>15</v>
      </c>
      <c r="J9065" s="406" t="s">
        <v>1422</v>
      </c>
      <c r="K9065" s="420" t="b">
        <v>0</v>
      </c>
      <c r="L9065" s="406"/>
      <c r="M9065" s="419">
        <v>46225</v>
      </c>
    </row>
    <row r="9066" spans="1:13">
      <c r="A9066" s="418">
        <v>5001</v>
      </c>
      <c r="B9066" s="418">
        <v>410034</v>
      </c>
      <c r="C9066" s="418">
        <v>3000</v>
      </c>
      <c r="D9066" s="406">
        <v>142932026</v>
      </c>
      <c r="E9066" s="406" t="s">
        <v>383</v>
      </c>
      <c r="F9066" s="418">
        <v>2</v>
      </c>
      <c r="G9066" s="419">
        <v>46228</v>
      </c>
      <c r="H9066" s="419">
        <v>46232</v>
      </c>
      <c r="I9066" s="406" t="s">
        <v>15</v>
      </c>
      <c r="J9066" s="406" t="s">
        <v>1422</v>
      </c>
      <c r="K9066" s="420" t="b">
        <v>0</v>
      </c>
      <c r="L9066" s="406"/>
      <c r="M9066" s="419">
        <v>46233</v>
      </c>
    </row>
    <row r="9067" spans="1:13">
      <c r="A9067" s="418">
        <v>5001</v>
      </c>
      <c r="B9067" s="418">
        <v>445543</v>
      </c>
      <c r="C9067" s="418">
        <v>3000</v>
      </c>
      <c r="D9067" s="406">
        <v>142972026</v>
      </c>
      <c r="E9067" s="406" t="s">
        <v>638</v>
      </c>
      <c r="F9067" s="418">
        <v>100</v>
      </c>
      <c r="G9067" s="419">
        <v>46210</v>
      </c>
      <c r="H9067" s="419">
        <v>46212</v>
      </c>
      <c r="I9067" s="406" t="s">
        <v>15</v>
      </c>
      <c r="J9067" s="406" t="s">
        <v>1422</v>
      </c>
      <c r="K9067" s="420" t="b">
        <v>0</v>
      </c>
      <c r="L9067" s="406"/>
      <c r="M9067" s="419">
        <v>46212</v>
      </c>
    </row>
    <row r="9068" spans="1:13">
      <c r="A9068" s="418">
        <v>5001</v>
      </c>
      <c r="B9068" s="418">
        <v>409965</v>
      </c>
      <c r="C9068" s="418">
        <v>3000</v>
      </c>
      <c r="D9068" s="406">
        <v>143012026</v>
      </c>
      <c r="E9068" s="406" t="s">
        <v>488</v>
      </c>
      <c r="F9068" s="418">
        <v>15</v>
      </c>
      <c r="G9068" s="419">
        <v>46210</v>
      </c>
      <c r="H9068" s="419">
        <v>46213</v>
      </c>
      <c r="I9068" s="406" t="s">
        <v>15</v>
      </c>
      <c r="J9068" s="406" t="s">
        <v>1422</v>
      </c>
      <c r="K9068" s="420" t="b">
        <v>0</v>
      </c>
      <c r="L9068" s="406"/>
      <c r="M9068" s="419">
        <v>46213</v>
      </c>
    </row>
    <row r="9069" spans="1:13">
      <c r="A9069" s="418">
        <v>2017</v>
      </c>
      <c r="B9069" s="418">
        <v>474805</v>
      </c>
      <c r="C9069" s="418">
        <v>3010</v>
      </c>
      <c r="D9069" s="406">
        <v>14302026</v>
      </c>
      <c r="E9069" s="406" t="s">
        <v>1057</v>
      </c>
      <c r="F9069" s="418">
        <v>40</v>
      </c>
      <c r="G9069" s="419">
        <v>46287</v>
      </c>
      <c r="H9069" s="419">
        <v>46291</v>
      </c>
      <c r="I9069" s="406" t="s">
        <v>15</v>
      </c>
      <c r="J9069" s="406" t="s">
        <v>1422</v>
      </c>
      <c r="K9069" s="420" t="b">
        <v>0</v>
      </c>
      <c r="L9069" s="406"/>
      <c r="M9069" s="419">
        <v>46293</v>
      </c>
    </row>
    <row r="9070" spans="1:13">
      <c r="A9070" s="418">
        <v>5001</v>
      </c>
      <c r="B9070" s="418">
        <v>438115</v>
      </c>
      <c r="C9070" s="418">
        <v>3000</v>
      </c>
      <c r="D9070" s="406">
        <v>143082026</v>
      </c>
      <c r="E9070" s="406" t="s">
        <v>755</v>
      </c>
      <c r="F9070" s="418">
        <v>375</v>
      </c>
      <c r="G9070" s="419">
        <v>46218</v>
      </c>
      <c r="H9070" s="419">
        <v>46224</v>
      </c>
      <c r="I9070" s="406" t="s">
        <v>15</v>
      </c>
      <c r="J9070" s="406" t="s">
        <v>1422</v>
      </c>
      <c r="K9070" s="420" t="b">
        <v>0</v>
      </c>
      <c r="L9070" s="406"/>
      <c r="M9070" s="419">
        <v>46224</v>
      </c>
    </row>
    <row r="9071" spans="1:13">
      <c r="A9071" s="418">
        <v>5001</v>
      </c>
      <c r="B9071" s="418">
        <v>438115</v>
      </c>
      <c r="C9071" s="418">
        <v>3000</v>
      </c>
      <c r="D9071" s="406">
        <v>143092026</v>
      </c>
      <c r="E9071" s="406" t="s">
        <v>755</v>
      </c>
      <c r="F9071" s="418">
        <v>225</v>
      </c>
      <c r="G9071" s="419">
        <v>46211</v>
      </c>
      <c r="H9071" s="419">
        <v>46224</v>
      </c>
      <c r="I9071" s="406" t="s">
        <v>15</v>
      </c>
      <c r="J9071" s="406" t="s">
        <v>1422</v>
      </c>
      <c r="K9071" s="420" t="b">
        <v>0</v>
      </c>
      <c r="L9071" s="406"/>
      <c r="M9071" s="419">
        <v>46224</v>
      </c>
    </row>
    <row r="9072" spans="1:13">
      <c r="A9072" s="418">
        <v>2017</v>
      </c>
      <c r="B9072" s="418">
        <v>461283</v>
      </c>
      <c r="C9072" s="418">
        <v>3010</v>
      </c>
      <c r="D9072" s="406">
        <v>14312025</v>
      </c>
      <c r="E9072" s="406" t="s">
        <v>447</v>
      </c>
      <c r="F9072" s="418">
        <v>225</v>
      </c>
      <c r="G9072" s="419">
        <v>46134</v>
      </c>
      <c r="H9072" s="419">
        <v>46140</v>
      </c>
      <c r="I9072" s="406" t="s">
        <v>15</v>
      </c>
      <c r="J9072" s="406" t="s">
        <v>1422</v>
      </c>
      <c r="K9072" s="420" t="b">
        <v>0</v>
      </c>
      <c r="L9072" s="406"/>
      <c r="M9072" s="419">
        <v>46140</v>
      </c>
    </row>
    <row r="9073" spans="1:13">
      <c r="A9073" s="418">
        <v>2017</v>
      </c>
      <c r="B9073" s="418">
        <v>456979</v>
      </c>
      <c r="C9073" s="418">
        <v>3010</v>
      </c>
      <c r="D9073" s="406">
        <v>14312026</v>
      </c>
      <c r="E9073" s="406" t="s">
        <v>302</v>
      </c>
      <c r="F9073" s="418">
        <v>50</v>
      </c>
      <c r="G9073" s="419">
        <v>46276</v>
      </c>
      <c r="H9073" s="419">
        <v>46281</v>
      </c>
      <c r="I9073" s="406" t="s">
        <v>15</v>
      </c>
      <c r="J9073" s="406" t="s">
        <v>1422</v>
      </c>
      <c r="K9073" s="420" t="b">
        <v>0</v>
      </c>
      <c r="L9073" s="406"/>
      <c r="M9073" s="419">
        <v>46281</v>
      </c>
    </row>
    <row r="9074" spans="1:13">
      <c r="A9074" s="418">
        <v>5001</v>
      </c>
      <c r="B9074" s="418">
        <v>487622</v>
      </c>
      <c r="C9074" s="418">
        <v>3000</v>
      </c>
      <c r="D9074" s="406">
        <v>143202026</v>
      </c>
      <c r="E9074" s="406" t="s">
        <v>1460</v>
      </c>
      <c r="F9074" s="418">
        <v>9100000</v>
      </c>
      <c r="G9074" s="419">
        <v>46218</v>
      </c>
      <c r="H9074" s="419">
        <v>46218</v>
      </c>
      <c r="I9074" s="406" t="s">
        <v>15</v>
      </c>
      <c r="J9074" s="406" t="s">
        <v>1422</v>
      </c>
      <c r="K9074" s="420" t="b">
        <v>0</v>
      </c>
      <c r="L9074" s="406"/>
      <c r="M9074" s="419">
        <v>46223</v>
      </c>
    </row>
    <row r="9075" spans="1:13">
      <c r="A9075" s="418">
        <v>2017</v>
      </c>
      <c r="B9075" s="418">
        <v>470505</v>
      </c>
      <c r="C9075" s="418">
        <v>3010</v>
      </c>
      <c r="D9075" s="406">
        <v>14322026</v>
      </c>
      <c r="E9075" s="406" t="s">
        <v>555</v>
      </c>
      <c r="F9075" s="418">
        <v>125</v>
      </c>
      <c r="G9075" s="419">
        <v>46276</v>
      </c>
      <c r="H9075" s="419">
        <v>46281</v>
      </c>
      <c r="I9075" s="406" t="s">
        <v>15</v>
      </c>
      <c r="J9075" s="406" t="s">
        <v>1422</v>
      </c>
      <c r="K9075" s="420" t="b">
        <v>0</v>
      </c>
      <c r="L9075" s="406"/>
      <c r="M9075" s="419">
        <v>46281</v>
      </c>
    </row>
    <row r="9076" spans="1:13">
      <c r="A9076" s="418">
        <v>5001</v>
      </c>
      <c r="B9076" s="418">
        <v>410235</v>
      </c>
      <c r="C9076" s="418">
        <v>3000</v>
      </c>
      <c r="D9076" s="406">
        <v>143242026</v>
      </c>
      <c r="E9076" s="406" t="s">
        <v>73</v>
      </c>
      <c r="F9076" s="418">
        <v>9</v>
      </c>
      <c r="G9076" s="419">
        <v>46218</v>
      </c>
      <c r="H9076" s="419">
        <v>46223</v>
      </c>
      <c r="I9076" s="406" t="s">
        <v>15</v>
      </c>
      <c r="J9076" s="406" t="s">
        <v>1422</v>
      </c>
      <c r="K9076" s="420" t="b">
        <v>0</v>
      </c>
      <c r="L9076" s="406"/>
      <c r="M9076" s="419">
        <v>46227</v>
      </c>
    </row>
    <row r="9077" spans="1:13">
      <c r="A9077" s="418">
        <v>5001</v>
      </c>
      <c r="B9077" s="418">
        <v>410235</v>
      </c>
      <c r="C9077" s="418">
        <v>3000</v>
      </c>
      <c r="D9077" s="406">
        <v>143252026</v>
      </c>
      <c r="E9077" s="406" t="s">
        <v>73</v>
      </c>
      <c r="F9077" s="418">
        <v>3</v>
      </c>
      <c r="G9077" s="419">
        <v>46247</v>
      </c>
      <c r="H9077" s="419">
        <v>46253</v>
      </c>
      <c r="I9077" s="406" t="s">
        <v>15</v>
      </c>
      <c r="J9077" s="406" t="s">
        <v>1422</v>
      </c>
      <c r="K9077" s="420" t="b">
        <v>0</v>
      </c>
      <c r="L9077" s="406"/>
      <c r="M9077" s="419">
        <v>46260</v>
      </c>
    </row>
    <row r="9078" spans="1:13">
      <c r="A9078" s="418">
        <v>2017</v>
      </c>
      <c r="B9078" s="418">
        <v>464211</v>
      </c>
      <c r="C9078" s="418">
        <v>3010</v>
      </c>
      <c r="D9078" s="406">
        <v>14332026</v>
      </c>
      <c r="E9078" s="406" t="s">
        <v>688</v>
      </c>
      <c r="F9078" s="418">
        <v>6</v>
      </c>
      <c r="G9078" s="419">
        <v>46262</v>
      </c>
      <c r="H9078" s="419">
        <v>46267</v>
      </c>
      <c r="I9078" s="406" t="s">
        <v>15</v>
      </c>
      <c r="J9078" s="406" t="s">
        <v>1422</v>
      </c>
      <c r="K9078" s="420" t="b">
        <v>0</v>
      </c>
      <c r="L9078" s="406"/>
      <c r="M9078" s="419">
        <v>46267</v>
      </c>
    </row>
    <row r="9079" spans="1:13">
      <c r="A9079" s="418">
        <v>5001</v>
      </c>
      <c r="B9079" s="418">
        <v>410235</v>
      </c>
      <c r="C9079" s="418">
        <v>3000</v>
      </c>
      <c r="D9079" s="406">
        <v>143602026</v>
      </c>
      <c r="E9079" s="406" t="s">
        <v>73</v>
      </c>
      <c r="F9079" s="418">
        <v>8</v>
      </c>
      <c r="G9079" s="419">
        <v>46226</v>
      </c>
      <c r="H9079" s="419">
        <v>46238</v>
      </c>
      <c r="I9079" s="406" t="s">
        <v>15</v>
      </c>
      <c r="J9079" s="406" t="s">
        <v>1422</v>
      </c>
      <c r="K9079" s="420" t="b">
        <v>0</v>
      </c>
      <c r="L9079" s="406"/>
      <c r="M9079" s="419">
        <v>46239</v>
      </c>
    </row>
    <row r="9080" spans="1:13">
      <c r="A9080" s="418">
        <v>5001</v>
      </c>
      <c r="B9080" s="418">
        <v>410235</v>
      </c>
      <c r="C9080" s="418">
        <v>3000</v>
      </c>
      <c r="D9080" s="406">
        <v>143612026</v>
      </c>
      <c r="E9080" s="406" t="s">
        <v>73</v>
      </c>
      <c r="F9080" s="418">
        <v>4</v>
      </c>
      <c r="G9080" s="419">
        <v>46235</v>
      </c>
      <c r="H9080" s="419">
        <v>46238</v>
      </c>
      <c r="I9080" s="406" t="s">
        <v>15</v>
      </c>
      <c r="J9080" s="406" t="s">
        <v>1422</v>
      </c>
      <c r="K9080" s="420" t="b">
        <v>0</v>
      </c>
      <c r="L9080" s="406"/>
      <c r="M9080" s="419">
        <v>46242</v>
      </c>
    </row>
    <row r="9081" spans="1:13">
      <c r="A9081" s="418">
        <v>5001</v>
      </c>
      <c r="B9081" s="418">
        <v>410034</v>
      </c>
      <c r="C9081" s="418">
        <v>3000</v>
      </c>
      <c r="D9081" s="406">
        <v>143702026</v>
      </c>
      <c r="E9081" s="406" t="s">
        <v>383</v>
      </c>
      <c r="F9081" s="418">
        <v>3</v>
      </c>
      <c r="G9081" s="419">
        <v>46234</v>
      </c>
      <c r="H9081" s="419">
        <v>46241</v>
      </c>
      <c r="I9081" s="406" t="s">
        <v>15</v>
      </c>
      <c r="J9081" s="406" t="s">
        <v>1422</v>
      </c>
      <c r="K9081" s="420" t="b">
        <v>0</v>
      </c>
      <c r="L9081" s="406"/>
      <c r="M9081" s="419">
        <v>46241</v>
      </c>
    </row>
    <row r="9082" spans="1:13">
      <c r="A9082" s="418">
        <v>5001</v>
      </c>
      <c r="B9082" s="418">
        <v>410034</v>
      </c>
      <c r="C9082" s="418">
        <v>3000</v>
      </c>
      <c r="D9082" s="406">
        <v>143712026</v>
      </c>
      <c r="E9082" s="406" t="s">
        <v>383</v>
      </c>
      <c r="F9082" s="418">
        <v>3</v>
      </c>
      <c r="G9082" s="419">
        <v>46221</v>
      </c>
      <c r="H9082" s="419">
        <v>46225</v>
      </c>
      <c r="I9082" s="406" t="s">
        <v>15</v>
      </c>
      <c r="J9082" s="406" t="s">
        <v>1422</v>
      </c>
      <c r="K9082" s="420" t="b">
        <v>0</v>
      </c>
      <c r="L9082" s="406"/>
      <c r="M9082" s="419">
        <v>46226</v>
      </c>
    </row>
    <row r="9083" spans="1:13">
      <c r="A9083" s="418">
        <v>5001</v>
      </c>
      <c r="B9083" s="418">
        <v>410034</v>
      </c>
      <c r="C9083" s="418">
        <v>3000</v>
      </c>
      <c r="D9083" s="406">
        <v>143732026</v>
      </c>
      <c r="E9083" s="406" t="s">
        <v>383</v>
      </c>
      <c r="F9083" s="418">
        <v>1</v>
      </c>
      <c r="G9083" s="419">
        <v>46227</v>
      </c>
      <c r="H9083" s="419">
        <v>46233</v>
      </c>
      <c r="I9083" s="406" t="s">
        <v>15</v>
      </c>
      <c r="J9083" s="406" t="s">
        <v>1422</v>
      </c>
      <c r="K9083" s="420" t="b">
        <v>0</v>
      </c>
      <c r="L9083" s="406"/>
      <c r="M9083" s="419">
        <v>46233</v>
      </c>
    </row>
    <row r="9084" spans="1:13">
      <c r="A9084" s="418">
        <v>5001</v>
      </c>
      <c r="B9084" s="418">
        <v>463057</v>
      </c>
      <c r="C9084" s="418">
        <v>3000</v>
      </c>
      <c r="D9084" s="406">
        <v>143912025</v>
      </c>
      <c r="E9084" s="406" t="s">
        <v>43</v>
      </c>
      <c r="F9084" s="418">
        <v>1950</v>
      </c>
      <c r="G9084" s="419">
        <v>46164</v>
      </c>
      <c r="H9084" s="419">
        <v>46169</v>
      </c>
      <c r="I9084" s="406" t="s">
        <v>15</v>
      </c>
      <c r="J9084" s="406" t="s">
        <v>1422</v>
      </c>
      <c r="K9084" s="420" t="b">
        <v>0</v>
      </c>
      <c r="L9084" s="406"/>
      <c r="M9084" s="419">
        <v>46171</v>
      </c>
    </row>
    <row r="9085" spans="1:13">
      <c r="A9085" s="418">
        <v>5001</v>
      </c>
      <c r="B9085" s="418">
        <v>463057</v>
      </c>
      <c r="C9085" s="418">
        <v>3000</v>
      </c>
      <c r="D9085" s="406">
        <v>143942025</v>
      </c>
      <c r="E9085" s="406" t="s">
        <v>43</v>
      </c>
      <c r="F9085" s="418">
        <v>2125</v>
      </c>
      <c r="G9085" s="419">
        <v>46094</v>
      </c>
      <c r="H9085" s="419">
        <v>46100</v>
      </c>
      <c r="I9085" s="406" t="s">
        <v>15</v>
      </c>
      <c r="J9085" s="406" t="s">
        <v>1422</v>
      </c>
      <c r="K9085" s="420" t="b">
        <v>0</v>
      </c>
      <c r="L9085" s="406"/>
      <c r="M9085" s="419">
        <v>46101</v>
      </c>
    </row>
    <row r="9086" spans="1:13">
      <c r="A9086" s="418">
        <v>5001</v>
      </c>
      <c r="B9086" s="418">
        <v>463057</v>
      </c>
      <c r="C9086" s="418">
        <v>3000</v>
      </c>
      <c r="D9086" s="406">
        <v>143952025</v>
      </c>
      <c r="E9086" s="406" t="s">
        <v>43</v>
      </c>
      <c r="F9086" s="418">
        <v>2100</v>
      </c>
      <c r="G9086" s="419">
        <v>46177</v>
      </c>
      <c r="H9086" s="419">
        <v>46185</v>
      </c>
      <c r="I9086" s="406" t="s">
        <v>15</v>
      </c>
      <c r="J9086" s="406" t="s">
        <v>1422</v>
      </c>
      <c r="K9086" s="420" t="b">
        <v>0</v>
      </c>
      <c r="L9086" s="406"/>
      <c r="M9086" s="419">
        <v>46188</v>
      </c>
    </row>
    <row r="9087" spans="1:13">
      <c r="A9087" s="418">
        <v>5001</v>
      </c>
      <c r="B9087" s="418">
        <v>463057</v>
      </c>
      <c r="C9087" s="418">
        <v>3000</v>
      </c>
      <c r="D9087" s="406">
        <v>143962025</v>
      </c>
      <c r="E9087" s="406" t="s">
        <v>43</v>
      </c>
      <c r="F9087" s="418">
        <v>2100</v>
      </c>
      <c r="G9087" s="419">
        <v>46179</v>
      </c>
      <c r="H9087" s="419">
        <v>46185</v>
      </c>
      <c r="I9087" s="406" t="s">
        <v>15</v>
      </c>
      <c r="J9087" s="406" t="s">
        <v>1422</v>
      </c>
      <c r="K9087" s="420" t="b">
        <v>0</v>
      </c>
      <c r="L9087" s="406"/>
      <c r="M9087" s="419">
        <v>46188</v>
      </c>
    </row>
    <row r="9088" spans="1:13">
      <c r="A9088" s="418">
        <v>5001</v>
      </c>
      <c r="B9088" s="418">
        <v>410279</v>
      </c>
      <c r="C9088" s="418">
        <v>3000</v>
      </c>
      <c r="D9088" s="406">
        <v>144002024</v>
      </c>
      <c r="E9088" s="406" t="s">
        <v>812</v>
      </c>
      <c r="F9088" s="418">
        <v>900</v>
      </c>
      <c r="G9088" s="419">
        <v>46188</v>
      </c>
      <c r="H9088" s="419">
        <v>46193</v>
      </c>
      <c r="I9088" s="406" t="s">
        <v>15</v>
      </c>
      <c r="J9088" s="406" t="s">
        <v>1422</v>
      </c>
      <c r="K9088" s="420" t="b">
        <v>0</v>
      </c>
      <c r="L9088" s="406"/>
      <c r="M9088" s="419">
        <v>46202</v>
      </c>
    </row>
    <row r="9089" spans="1:13">
      <c r="A9089" s="418">
        <v>5001</v>
      </c>
      <c r="B9089" s="418">
        <v>463057</v>
      </c>
      <c r="C9089" s="418">
        <v>3000</v>
      </c>
      <c r="D9089" s="406">
        <v>144002025</v>
      </c>
      <c r="E9089" s="406" t="s">
        <v>43</v>
      </c>
      <c r="F9089" s="418">
        <v>2100</v>
      </c>
      <c r="G9089" s="419">
        <v>46168</v>
      </c>
      <c r="H9089" s="419">
        <v>46178</v>
      </c>
      <c r="I9089" s="406" t="s">
        <v>15</v>
      </c>
      <c r="J9089" s="406" t="s">
        <v>1422</v>
      </c>
      <c r="K9089" s="420" t="b">
        <v>0</v>
      </c>
      <c r="L9089" s="406"/>
      <c r="M9089" s="419">
        <v>46183</v>
      </c>
    </row>
    <row r="9090" spans="1:13">
      <c r="A9090" s="418">
        <v>5001</v>
      </c>
      <c r="B9090" s="418">
        <v>463057</v>
      </c>
      <c r="C9090" s="418">
        <v>3000</v>
      </c>
      <c r="D9090" s="406">
        <v>144012025</v>
      </c>
      <c r="E9090" s="406" t="s">
        <v>43</v>
      </c>
      <c r="F9090" s="418">
        <v>2050</v>
      </c>
      <c r="G9090" s="419">
        <v>46168</v>
      </c>
      <c r="H9090" s="419">
        <v>46178</v>
      </c>
      <c r="I9090" s="406" t="s">
        <v>15</v>
      </c>
      <c r="J9090" s="406" t="s">
        <v>1422</v>
      </c>
      <c r="K9090" s="420" t="b">
        <v>0</v>
      </c>
      <c r="L9090" s="406"/>
      <c r="M9090" s="419">
        <v>46183</v>
      </c>
    </row>
    <row r="9091" spans="1:13">
      <c r="A9091" s="418">
        <v>5001</v>
      </c>
      <c r="B9091" s="418">
        <v>464997</v>
      </c>
      <c r="C9091" s="418">
        <v>3000</v>
      </c>
      <c r="D9091" s="406">
        <v>14402026</v>
      </c>
      <c r="E9091" s="406" t="s">
        <v>458</v>
      </c>
      <c r="F9091" s="418">
        <v>1</v>
      </c>
      <c r="G9091" s="419">
        <v>46153</v>
      </c>
      <c r="H9091" s="419">
        <v>46158</v>
      </c>
      <c r="I9091" s="406" t="s">
        <v>15</v>
      </c>
      <c r="J9091" s="406" t="s">
        <v>1422</v>
      </c>
      <c r="K9091" s="420" t="b">
        <v>0</v>
      </c>
      <c r="L9091" s="406"/>
      <c r="M9091" s="419">
        <v>46160</v>
      </c>
    </row>
    <row r="9092" spans="1:13">
      <c r="A9092" s="418">
        <v>5001</v>
      </c>
      <c r="B9092" s="418">
        <v>464997</v>
      </c>
      <c r="C9092" s="418">
        <v>3000</v>
      </c>
      <c r="D9092" s="406">
        <v>14412026</v>
      </c>
      <c r="E9092" s="406" t="s">
        <v>458</v>
      </c>
      <c r="F9092" s="418">
        <v>1</v>
      </c>
      <c r="G9092" s="419">
        <v>46153</v>
      </c>
      <c r="H9092" s="419">
        <v>46160</v>
      </c>
      <c r="I9092" s="406" t="s">
        <v>15</v>
      </c>
      <c r="J9092" s="406" t="s">
        <v>1422</v>
      </c>
      <c r="K9092" s="420" t="b">
        <v>0</v>
      </c>
      <c r="L9092" s="406"/>
      <c r="M9092" s="419">
        <v>46160</v>
      </c>
    </row>
    <row r="9093" spans="1:13">
      <c r="A9093" s="418">
        <v>5001</v>
      </c>
      <c r="B9093" s="418">
        <v>410033</v>
      </c>
      <c r="C9093" s="418">
        <v>3000</v>
      </c>
      <c r="D9093" s="406">
        <v>144152026</v>
      </c>
      <c r="E9093" s="406" t="s">
        <v>234</v>
      </c>
      <c r="F9093" s="418">
        <v>510</v>
      </c>
      <c r="G9093" s="419">
        <v>46289</v>
      </c>
      <c r="H9093" s="419">
        <v>46293</v>
      </c>
      <c r="I9093" s="406" t="s">
        <v>15</v>
      </c>
      <c r="J9093" s="406" t="s">
        <v>1422</v>
      </c>
      <c r="K9093" s="420" t="b">
        <v>0</v>
      </c>
      <c r="L9093" s="406"/>
      <c r="M9093" s="419">
        <v>46293</v>
      </c>
    </row>
    <row r="9094" spans="1:13">
      <c r="A9094" s="418">
        <v>5001</v>
      </c>
      <c r="B9094" s="418">
        <v>410033</v>
      </c>
      <c r="C9094" s="418">
        <v>3000</v>
      </c>
      <c r="D9094" s="406">
        <v>144172026</v>
      </c>
      <c r="E9094" s="406" t="s">
        <v>234</v>
      </c>
      <c r="F9094" s="418">
        <v>3</v>
      </c>
      <c r="G9094" s="419">
        <v>46223</v>
      </c>
      <c r="H9094" s="419">
        <v>46226</v>
      </c>
      <c r="I9094" s="406" t="s">
        <v>15</v>
      </c>
      <c r="J9094" s="406" t="s">
        <v>1422</v>
      </c>
      <c r="K9094" s="420" t="b">
        <v>0</v>
      </c>
      <c r="L9094" s="406"/>
      <c r="M9094" s="419">
        <v>46234</v>
      </c>
    </row>
    <row r="9095" spans="1:13">
      <c r="A9095" s="418">
        <v>5001</v>
      </c>
      <c r="B9095" s="418">
        <v>464997</v>
      </c>
      <c r="C9095" s="418">
        <v>3000</v>
      </c>
      <c r="D9095" s="406">
        <v>14422026</v>
      </c>
      <c r="E9095" s="406" t="s">
        <v>458</v>
      </c>
      <c r="F9095" s="418">
        <v>1</v>
      </c>
      <c r="G9095" s="419">
        <v>46154</v>
      </c>
      <c r="H9095" s="419">
        <v>46158</v>
      </c>
      <c r="I9095" s="406" t="s">
        <v>15</v>
      </c>
      <c r="J9095" s="406" t="s">
        <v>1422</v>
      </c>
      <c r="K9095" s="420" t="b">
        <v>0</v>
      </c>
      <c r="L9095" s="406"/>
      <c r="M9095" s="419">
        <v>46160</v>
      </c>
    </row>
    <row r="9096" spans="1:13">
      <c r="A9096" s="418">
        <v>5001</v>
      </c>
      <c r="B9096" s="418">
        <v>427729</v>
      </c>
      <c r="C9096" s="418">
        <v>3000</v>
      </c>
      <c r="D9096" s="406">
        <v>144272026</v>
      </c>
      <c r="E9096" s="406" t="s">
        <v>568</v>
      </c>
      <c r="F9096" s="418">
        <v>14</v>
      </c>
      <c r="G9096" s="419">
        <v>46219</v>
      </c>
      <c r="H9096" s="419">
        <v>46225</v>
      </c>
      <c r="I9096" s="406" t="s">
        <v>15</v>
      </c>
      <c r="J9096" s="406" t="s">
        <v>1422</v>
      </c>
      <c r="K9096" s="420" t="b">
        <v>0</v>
      </c>
      <c r="L9096" s="406"/>
      <c r="M9096" s="419">
        <v>46225</v>
      </c>
    </row>
    <row r="9097" spans="1:13">
      <c r="A9097" s="418">
        <v>5001</v>
      </c>
      <c r="B9097" s="418">
        <v>427729</v>
      </c>
      <c r="C9097" s="418">
        <v>3000</v>
      </c>
      <c r="D9097" s="406">
        <v>144282026</v>
      </c>
      <c r="E9097" s="406" t="s">
        <v>568</v>
      </c>
      <c r="F9097" s="418">
        <v>8</v>
      </c>
      <c r="G9097" s="419">
        <v>46219</v>
      </c>
      <c r="H9097" s="419">
        <v>46225</v>
      </c>
      <c r="I9097" s="406" t="s">
        <v>15</v>
      </c>
      <c r="J9097" s="406" t="s">
        <v>1422</v>
      </c>
      <c r="K9097" s="420" t="b">
        <v>0</v>
      </c>
      <c r="L9097" s="406"/>
      <c r="M9097" s="419">
        <v>46225</v>
      </c>
    </row>
    <row r="9098" spans="1:13">
      <c r="A9098" s="418">
        <v>5001</v>
      </c>
      <c r="B9098" s="418">
        <v>427729</v>
      </c>
      <c r="C9098" s="418">
        <v>3000</v>
      </c>
      <c r="D9098" s="406">
        <v>144292026</v>
      </c>
      <c r="E9098" s="406" t="s">
        <v>568</v>
      </c>
      <c r="F9098" s="418">
        <v>40</v>
      </c>
      <c r="G9098" s="419">
        <v>46219</v>
      </c>
      <c r="H9098" s="419">
        <v>46225</v>
      </c>
      <c r="I9098" s="406" t="s">
        <v>15</v>
      </c>
      <c r="J9098" s="406" t="s">
        <v>1422</v>
      </c>
      <c r="K9098" s="420" t="b">
        <v>0</v>
      </c>
      <c r="L9098" s="406"/>
      <c r="M9098" s="419">
        <v>46225</v>
      </c>
    </row>
    <row r="9099" spans="1:13">
      <c r="A9099" s="418">
        <v>5001</v>
      </c>
      <c r="B9099" s="418">
        <v>427729</v>
      </c>
      <c r="C9099" s="418">
        <v>3000</v>
      </c>
      <c r="D9099" s="406">
        <v>144302026</v>
      </c>
      <c r="E9099" s="406" t="s">
        <v>568</v>
      </c>
      <c r="F9099" s="418">
        <v>41</v>
      </c>
      <c r="G9099" s="419">
        <v>46219</v>
      </c>
      <c r="H9099" s="419">
        <v>46225</v>
      </c>
      <c r="I9099" s="406" t="s">
        <v>15</v>
      </c>
      <c r="J9099" s="406" t="s">
        <v>1422</v>
      </c>
      <c r="K9099" s="420" t="b">
        <v>0</v>
      </c>
      <c r="L9099" s="406"/>
      <c r="M9099" s="419">
        <v>46225</v>
      </c>
    </row>
    <row r="9100" spans="1:13">
      <c r="A9100" s="418">
        <v>5001</v>
      </c>
      <c r="B9100" s="418">
        <v>464997</v>
      </c>
      <c r="C9100" s="418">
        <v>3000</v>
      </c>
      <c r="D9100" s="406">
        <v>14432026</v>
      </c>
      <c r="E9100" s="406" t="s">
        <v>458</v>
      </c>
      <c r="F9100" s="418">
        <v>1</v>
      </c>
      <c r="G9100" s="419">
        <v>46153</v>
      </c>
      <c r="H9100" s="419">
        <v>46158</v>
      </c>
      <c r="I9100" s="406" t="s">
        <v>15</v>
      </c>
      <c r="J9100" s="406" t="s">
        <v>1422</v>
      </c>
      <c r="K9100" s="420" t="b">
        <v>0</v>
      </c>
      <c r="L9100" s="406"/>
      <c r="M9100" s="419">
        <v>46160</v>
      </c>
    </row>
    <row r="9101" spans="1:13">
      <c r="A9101" s="418">
        <v>5001</v>
      </c>
      <c r="B9101" s="418">
        <v>464997</v>
      </c>
      <c r="C9101" s="418">
        <v>3000</v>
      </c>
      <c r="D9101" s="406">
        <v>14442026</v>
      </c>
      <c r="E9101" s="406" t="s">
        <v>458</v>
      </c>
      <c r="F9101" s="418">
        <v>1</v>
      </c>
      <c r="G9101" s="419">
        <v>46154</v>
      </c>
      <c r="H9101" s="419">
        <v>46158</v>
      </c>
      <c r="I9101" s="406" t="s">
        <v>15</v>
      </c>
      <c r="J9101" s="406" t="s">
        <v>1422</v>
      </c>
      <c r="K9101" s="420" t="b">
        <v>0</v>
      </c>
      <c r="L9101" s="406"/>
      <c r="M9101" s="419">
        <v>46158</v>
      </c>
    </row>
    <row r="9102" spans="1:13">
      <c r="A9102" s="418">
        <v>5001</v>
      </c>
      <c r="B9102" s="418">
        <v>464997</v>
      </c>
      <c r="C9102" s="418">
        <v>3000</v>
      </c>
      <c r="D9102" s="406">
        <v>144422026</v>
      </c>
      <c r="E9102" s="406" t="s">
        <v>460</v>
      </c>
      <c r="F9102" s="418">
        <v>1</v>
      </c>
      <c r="G9102" s="419">
        <v>46242</v>
      </c>
      <c r="H9102" s="419">
        <v>46253</v>
      </c>
      <c r="I9102" s="406" t="s">
        <v>15</v>
      </c>
      <c r="J9102" s="406" t="s">
        <v>1422</v>
      </c>
      <c r="K9102" s="420" t="b">
        <v>0</v>
      </c>
      <c r="L9102" s="406"/>
      <c r="M9102" s="419">
        <v>46258</v>
      </c>
    </row>
    <row r="9103" spans="1:13">
      <c r="A9103" s="418">
        <v>5001</v>
      </c>
      <c r="B9103" s="418">
        <v>464997</v>
      </c>
      <c r="C9103" s="418">
        <v>3000</v>
      </c>
      <c r="D9103" s="406">
        <v>144432026</v>
      </c>
      <c r="E9103" s="406" t="s">
        <v>460</v>
      </c>
      <c r="F9103" s="418">
        <v>1</v>
      </c>
      <c r="G9103" s="419">
        <v>46247</v>
      </c>
      <c r="H9103" s="419">
        <v>46253</v>
      </c>
      <c r="I9103" s="406" t="s">
        <v>15</v>
      </c>
      <c r="J9103" s="406" t="s">
        <v>1422</v>
      </c>
      <c r="K9103" s="420" t="b">
        <v>0</v>
      </c>
      <c r="L9103" s="406"/>
      <c r="M9103" s="419">
        <v>46259</v>
      </c>
    </row>
    <row r="9104" spans="1:13">
      <c r="A9104" s="418">
        <v>5001</v>
      </c>
      <c r="B9104" s="418">
        <v>464997</v>
      </c>
      <c r="C9104" s="418">
        <v>3000</v>
      </c>
      <c r="D9104" s="406">
        <v>144452026</v>
      </c>
      <c r="E9104" s="406" t="s">
        <v>460</v>
      </c>
      <c r="F9104" s="418">
        <v>1</v>
      </c>
      <c r="G9104" s="419">
        <v>46251</v>
      </c>
      <c r="H9104" s="419">
        <v>46254</v>
      </c>
      <c r="I9104" s="406" t="s">
        <v>15</v>
      </c>
      <c r="J9104" s="406" t="s">
        <v>1422</v>
      </c>
      <c r="K9104" s="420" t="b">
        <v>0</v>
      </c>
      <c r="L9104" s="406"/>
      <c r="M9104" s="419">
        <v>46259</v>
      </c>
    </row>
    <row r="9105" spans="1:13">
      <c r="A9105" s="418">
        <v>5001</v>
      </c>
      <c r="B9105" s="418">
        <v>464997</v>
      </c>
      <c r="C9105" s="418">
        <v>3000</v>
      </c>
      <c r="D9105" s="406">
        <v>144462026</v>
      </c>
      <c r="E9105" s="406" t="s">
        <v>460</v>
      </c>
      <c r="F9105" s="418">
        <v>1</v>
      </c>
      <c r="G9105" s="419">
        <v>46246</v>
      </c>
      <c r="H9105" s="406"/>
      <c r="I9105" s="406" t="s">
        <v>1375</v>
      </c>
      <c r="J9105" s="406" t="s">
        <v>1422</v>
      </c>
      <c r="K9105" s="420" t="b">
        <v>0</v>
      </c>
      <c r="L9105" s="406"/>
      <c r="M9105" s="406"/>
    </row>
    <row r="9106" spans="1:13">
      <c r="A9106" s="418">
        <v>5001</v>
      </c>
      <c r="B9106" s="418">
        <v>464997</v>
      </c>
      <c r="C9106" s="418">
        <v>3000</v>
      </c>
      <c r="D9106" s="406">
        <v>144472026</v>
      </c>
      <c r="E9106" s="406" t="s">
        <v>460</v>
      </c>
      <c r="F9106" s="418">
        <v>1</v>
      </c>
      <c r="G9106" s="419">
        <v>46251</v>
      </c>
      <c r="H9106" s="419">
        <v>46253</v>
      </c>
      <c r="I9106" s="406" t="s">
        <v>15</v>
      </c>
      <c r="J9106" s="406" t="s">
        <v>1422</v>
      </c>
      <c r="K9106" s="420" t="b">
        <v>0</v>
      </c>
      <c r="L9106" s="406"/>
      <c r="M9106" s="419">
        <v>46260</v>
      </c>
    </row>
    <row r="9107" spans="1:13">
      <c r="A9107" s="418">
        <v>5001</v>
      </c>
      <c r="B9107" s="418">
        <v>464997</v>
      </c>
      <c r="C9107" s="418">
        <v>3000</v>
      </c>
      <c r="D9107" s="406">
        <v>144482026</v>
      </c>
      <c r="E9107" s="406" t="s">
        <v>460</v>
      </c>
      <c r="F9107" s="418">
        <v>500</v>
      </c>
      <c r="G9107" s="419">
        <v>46261</v>
      </c>
      <c r="H9107" s="419">
        <v>46270</v>
      </c>
      <c r="I9107" s="406" t="s">
        <v>15</v>
      </c>
      <c r="J9107" s="406" t="s">
        <v>1422</v>
      </c>
      <c r="K9107" s="420" t="b">
        <v>0</v>
      </c>
      <c r="L9107" s="406"/>
      <c r="M9107" s="419">
        <v>46279</v>
      </c>
    </row>
    <row r="9108" spans="1:13">
      <c r="A9108" s="418">
        <v>5001</v>
      </c>
      <c r="B9108" s="418">
        <v>464997</v>
      </c>
      <c r="C9108" s="418">
        <v>3000</v>
      </c>
      <c r="D9108" s="406">
        <v>144492026</v>
      </c>
      <c r="E9108" s="406" t="s">
        <v>460</v>
      </c>
      <c r="F9108" s="418">
        <v>500</v>
      </c>
      <c r="G9108" s="419">
        <v>46261</v>
      </c>
      <c r="H9108" s="419">
        <v>46270</v>
      </c>
      <c r="I9108" s="406" t="s">
        <v>15</v>
      </c>
      <c r="J9108" s="406" t="s">
        <v>1422</v>
      </c>
      <c r="K9108" s="420" t="b">
        <v>0</v>
      </c>
      <c r="L9108" s="406"/>
      <c r="M9108" s="419">
        <v>46286</v>
      </c>
    </row>
    <row r="9109" spans="1:13">
      <c r="A9109" s="418">
        <v>5001</v>
      </c>
      <c r="B9109" s="418">
        <v>464997</v>
      </c>
      <c r="C9109" s="418">
        <v>3000</v>
      </c>
      <c r="D9109" s="406">
        <v>14452026</v>
      </c>
      <c r="E9109" s="406" t="s">
        <v>458</v>
      </c>
      <c r="F9109" s="418">
        <v>1</v>
      </c>
      <c r="G9109" s="419">
        <v>46160</v>
      </c>
      <c r="H9109" s="419">
        <v>46172</v>
      </c>
      <c r="I9109" s="406" t="s">
        <v>15</v>
      </c>
      <c r="J9109" s="406" t="s">
        <v>1422</v>
      </c>
      <c r="K9109" s="420" t="b">
        <v>0</v>
      </c>
      <c r="L9109" s="406"/>
      <c r="M9109" s="419">
        <v>46172</v>
      </c>
    </row>
    <row r="9110" spans="1:13">
      <c r="A9110" s="418">
        <v>5001</v>
      </c>
      <c r="B9110" s="418">
        <v>464997</v>
      </c>
      <c r="C9110" s="418">
        <v>3000</v>
      </c>
      <c r="D9110" s="406">
        <v>144522026</v>
      </c>
      <c r="E9110" s="406" t="s">
        <v>460</v>
      </c>
      <c r="F9110" s="418">
        <v>1</v>
      </c>
      <c r="G9110" s="419">
        <v>46224</v>
      </c>
      <c r="H9110" s="419">
        <v>46234</v>
      </c>
      <c r="I9110" s="406" t="s">
        <v>15</v>
      </c>
      <c r="J9110" s="406" t="s">
        <v>1422</v>
      </c>
      <c r="K9110" s="420" t="b">
        <v>0</v>
      </c>
      <c r="L9110" s="406"/>
      <c r="M9110" s="419">
        <v>46239</v>
      </c>
    </row>
    <row r="9111" spans="1:13">
      <c r="A9111" s="418">
        <v>5001</v>
      </c>
      <c r="B9111" s="418">
        <v>464997</v>
      </c>
      <c r="C9111" s="418">
        <v>3000</v>
      </c>
      <c r="D9111" s="406">
        <v>144532026</v>
      </c>
      <c r="E9111" s="406" t="s">
        <v>460</v>
      </c>
      <c r="F9111" s="418">
        <v>1</v>
      </c>
      <c r="G9111" s="419">
        <v>46224</v>
      </c>
      <c r="H9111" s="419">
        <v>46234</v>
      </c>
      <c r="I9111" s="406" t="s">
        <v>15</v>
      </c>
      <c r="J9111" s="406" t="s">
        <v>1422</v>
      </c>
      <c r="K9111" s="420" t="b">
        <v>0</v>
      </c>
      <c r="L9111" s="406"/>
      <c r="M9111" s="419">
        <v>46239</v>
      </c>
    </row>
    <row r="9112" spans="1:13">
      <c r="A9112" s="418">
        <v>5001</v>
      </c>
      <c r="B9112" s="418">
        <v>464997</v>
      </c>
      <c r="C9112" s="418">
        <v>3000</v>
      </c>
      <c r="D9112" s="406">
        <v>144542026</v>
      </c>
      <c r="E9112" s="406" t="s">
        <v>460</v>
      </c>
      <c r="F9112" s="418">
        <v>1</v>
      </c>
      <c r="G9112" s="419">
        <v>46227</v>
      </c>
      <c r="H9112" s="419">
        <v>46234</v>
      </c>
      <c r="I9112" s="406" t="s">
        <v>15</v>
      </c>
      <c r="J9112" s="406" t="s">
        <v>1422</v>
      </c>
      <c r="K9112" s="420" t="b">
        <v>0</v>
      </c>
      <c r="L9112" s="406"/>
      <c r="M9112" s="419">
        <v>46239</v>
      </c>
    </row>
    <row r="9113" spans="1:13">
      <c r="A9113" s="418">
        <v>5001</v>
      </c>
      <c r="B9113" s="418">
        <v>464997</v>
      </c>
      <c r="C9113" s="418">
        <v>3000</v>
      </c>
      <c r="D9113" s="406">
        <v>144552026</v>
      </c>
      <c r="E9113" s="406" t="s">
        <v>460</v>
      </c>
      <c r="F9113" s="418">
        <v>1</v>
      </c>
      <c r="G9113" s="419">
        <v>46227</v>
      </c>
      <c r="H9113" s="419">
        <v>46234</v>
      </c>
      <c r="I9113" s="406" t="s">
        <v>15</v>
      </c>
      <c r="J9113" s="406" t="s">
        <v>1422</v>
      </c>
      <c r="K9113" s="420" t="b">
        <v>0</v>
      </c>
      <c r="L9113" s="406"/>
      <c r="M9113" s="419">
        <v>46239</v>
      </c>
    </row>
    <row r="9114" spans="1:13">
      <c r="A9114" s="418">
        <v>5001</v>
      </c>
      <c r="B9114" s="418">
        <v>473819</v>
      </c>
      <c r="C9114" s="418">
        <v>3000</v>
      </c>
      <c r="D9114" s="406">
        <v>144642026</v>
      </c>
      <c r="E9114" s="406" t="s">
        <v>1025</v>
      </c>
      <c r="F9114" s="418">
        <v>25</v>
      </c>
      <c r="G9114" s="419">
        <v>46212</v>
      </c>
      <c r="H9114" s="419">
        <v>46221</v>
      </c>
      <c r="I9114" s="406" t="s">
        <v>15</v>
      </c>
      <c r="J9114" s="406" t="s">
        <v>1422</v>
      </c>
      <c r="K9114" s="420" t="b">
        <v>0</v>
      </c>
      <c r="L9114" s="406"/>
      <c r="M9114" s="419">
        <v>46223</v>
      </c>
    </row>
    <row r="9115" spans="1:13">
      <c r="A9115" s="418">
        <v>5001</v>
      </c>
      <c r="B9115" s="418">
        <v>482154</v>
      </c>
      <c r="C9115" s="418">
        <v>3000</v>
      </c>
      <c r="D9115" s="406">
        <v>145162026</v>
      </c>
      <c r="E9115" s="406" t="s">
        <v>997</v>
      </c>
      <c r="F9115" s="418">
        <v>25</v>
      </c>
      <c r="G9115" s="419">
        <v>46281</v>
      </c>
      <c r="H9115" s="406"/>
      <c r="I9115" s="406" t="s">
        <v>175</v>
      </c>
      <c r="J9115" s="406" t="s">
        <v>1422</v>
      </c>
      <c r="K9115" s="420" t="b">
        <v>0</v>
      </c>
      <c r="L9115" s="406"/>
      <c r="M9115" s="406"/>
    </row>
    <row r="9116" spans="1:13">
      <c r="A9116" s="418">
        <v>5001</v>
      </c>
      <c r="B9116" s="418">
        <v>473622</v>
      </c>
      <c r="C9116" s="418">
        <v>3000</v>
      </c>
      <c r="D9116" s="406">
        <v>145352026</v>
      </c>
      <c r="E9116" s="406" t="s">
        <v>1053</v>
      </c>
      <c r="F9116" s="418">
        <v>300</v>
      </c>
      <c r="G9116" s="419">
        <v>46213</v>
      </c>
      <c r="H9116" s="419">
        <v>46251</v>
      </c>
      <c r="I9116" s="406" t="s">
        <v>15</v>
      </c>
      <c r="J9116" s="406" t="s">
        <v>1422</v>
      </c>
      <c r="K9116" s="420" t="b">
        <v>0</v>
      </c>
      <c r="L9116" s="406"/>
      <c r="M9116" s="419">
        <v>46255</v>
      </c>
    </row>
    <row r="9117" spans="1:13">
      <c r="A9117" s="418">
        <v>5001</v>
      </c>
      <c r="B9117" s="418">
        <v>477641</v>
      </c>
      <c r="C9117" s="418">
        <v>3000</v>
      </c>
      <c r="D9117" s="406">
        <v>145362026</v>
      </c>
      <c r="E9117" s="406" t="s">
        <v>691</v>
      </c>
      <c r="F9117" s="418">
        <v>100</v>
      </c>
      <c r="G9117" s="419">
        <v>46213</v>
      </c>
      <c r="H9117" s="419">
        <v>46251</v>
      </c>
      <c r="I9117" s="406" t="s">
        <v>15</v>
      </c>
      <c r="J9117" s="406" t="s">
        <v>1422</v>
      </c>
      <c r="K9117" s="420" t="b">
        <v>0</v>
      </c>
      <c r="L9117" s="406"/>
      <c r="M9117" s="419">
        <v>46255</v>
      </c>
    </row>
    <row r="9118" spans="1:13">
      <c r="A9118" s="418">
        <v>5001</v>
      </c>
      <c r="B9118" s="418">
        <v>410028</v>
      </c>
      <c r="C9118" s="418">
        <v>3000</v>
      </c>
      <c r="D9118" s="406">
        <v>145622026</v>
      </c>
      <c r="E9118" s="406" t="s">
        <v>541</v>
      </c>
      <c r="F9118" s="418">
        <v>2</v>
      </c>
      <c r="G9118" s="419">
        <v>46233</v>
      </c>
      <c r="H9118" s="419">
        <v>46242</v>
      </c>
      <c r="I9118" s="406" t="s">
        <v>15</v>
      </c>
      <c r="J9118" s="406" t="s">
        <v>1422</v>
      </c>
      <c r="K9118" s="420" t="b">
        <v>0</v>
      </c>
      <c r="L9118" s="406"/>
      <c r="M9118" s="419">
        <v>46244</v>
      </c>
    </row>
    <row r="9119" spans="1:13">
      <c r="A9119" s="418">
        <v>5001</v>
      </c>
      <c r="B9119" s="418">
        <v>438011</v>
      </c>
      <c r="C9119" s="418">
        <v>3000</v>
      </c>
      <c r="D9119" s="406">
        <v>145632026</v>
      </c>
      <c r="E9119" s="406" t="s">
        <v>539</v>
      </c>
      <c r="F9119" s="418">
        <v>1</v>
      </c>
      <c r="G9119" s="419">
        <v>46221</v>
      </c>
      <c r="H9119" s="419">
        <v>46233</v>
      </c>
      <c r="I9119" s="406" t="s">
        <v>15</v>
      </c>
      <c r="J9119" s="406" t="s">
        <v>1422</v>
      </c>
      <c r="K9119" s="420" t="b">
        <v>0</v>
      </c>
      <c r="L9119" s="406"/>
      <c r="M9119" s="419">
        <v>46233</v>
      </c>
    </row>
    <row r="9120" spans="1:13">
      <c r="A9120" s="418">
        <v>5001</v>
      </c>
      <c r="B9120" s="418">
        <v>438104</v>
      </c>
      <c r="C9120" s="418">
        <v>3000</v>
      </c>
      <c r="D9120" s="406">
        <v>145642026</v>
      </c>
      <c r="E9120" s="406" t="s">
        <v>571</v>
      </c>
      <c r="F9120" s="418">
        <v>40</v>
      </c>
      <c r="G9120" s="419">
        <v>46225</v>
      </c>
      <c r="H9120" s="419">
        <v>46226</v>
      </c>
      <c r="I9120" s="406" t="s">
        <v>15</v>
      </c>
      <c r="J9120" s="406" t="s">
        <v>1422</v>
      </c>
      <c r="K9120" s="420" t="b">
        <v>0</v>
      </c>
      <c r="L9120" s="406"/>
      <c r="M9120" s="419">
        <v>46230</v>
      </c>
    </row>
    <row r="9121" spans="1:13">
      <c r="A9121" s="418">
        <v>5001</v>
      </c>
      <c r="B9121" s="418">
        <v>410050</v>
      </c>
      <c r="C9121" s="418">
        <v>3000</v>
      </c>
      <c r="D9121" s="406">
        <v>145662026</v>
      </c>
      <c r="E9121" s="406" t="s">
        <v>271</v>
      </c>
      <c r="F9121" s="418">
        <v>5</v>
      </c>
      <c r="G9121" s="419">
        <v>46221</v>
      </c>
      <c r="H9121" s="419">
        <v>46226</v>
      </c>
      <c r="I9121" s="406" t="s">
        <v>15</v>
      </c>
      <c r="J9121" s="406" t="s">
        <v>1422</v>
      </c>
      <c r="K9121" s="420" t="b">
        <v>0</v>
      </c>
      <c r="L9121" s="406"/>
      <c r="M9121" s="419">
        <v>46227</v>
      </c>
    </row>
    <row r="9122" spans="1:13">
      <c r="A9122" s="418">
        <v>5001</v>
      </c>
      <c r="B9122" s="418">
        <v>410050</v>
      </c>
      <c r="C9122" s="418">
        <v>3000</v>
      </c>
      <c r="D9122" s="406">
        <v>145692026</v>
      </c>
      <c r="E9122" s="406" t="s">
        <v>271</v>
      </c>
      <c r="F9122" s="418">
        <v>4</v>
      </c>
      <c r="G9122" s="419">
        <v>46224</v>
      </c>
      <c r="H9122" s="419">
        <v>46245</v>
      </c>
      <c r="I9122" s="406" t="s">
        <v>15</v>
      </c>
      <c r="J9122" s="406" t="s">
        <v>1422</v>
      </c>
      <c r="K9122" s="420" t="b">
        <v>0</v>
      </c>
      <c r="L9122" s="406"/>
      <c r="M9122" s="419">
        <v>46253</v>
      </c>
    </row>
    <row r="9123" spans="1:13">
      <c r="A9123" s="418">
        <v>5001</v>
      </c>
      <c r="B9123" s="418">
        <v>482187</v>
      </c>
      <c r="C9123" s="418">
        <v>3000</v>
      </c>
      <c r="D9123" s="406">
        <v>145732026</v>
      </c>
      <c r="E9123" s="406" t="s">
        <v>1457</v>
      </c>
      <c r="F9123" s="418">
        <v>10</v>
      </c>
      <c r="G9123" s="419">
        <v>46226</v>
      </c>
      <c r="H9123" s="419">
        <v>46233</v>
      </c>
      <c r="I9123" s="406" t="s">
        <v>15</v>
      </c>
      <c r="J9123" s="406" t="s">
        <v>1422</v>
      </c>
      <c r="K9123" s="420" t="b">
        <v>0</v>
      </c>
      <c r="L9123" s="406"/>
      <c r="M9123" s="419">
        <v>46234</v>
      </c>
    </row>
    <row r="9124" spans="1:13">
      <c r="A9124" s="418">
        <v>5001</v>
      </c>
      <c r="B9124" s="418">
        <v>462455</v>
      </c>
      <c r="C9124" s="418">
        <v>3000</v>
      </c>
      <c r="D9124" s="406">
        <v>145752026</v>
      </c>
      <c r="E9124" s="406" t="s">
        <v>562</v>
      </c>
      <c r="F9124" s="418">
        <v>200</v>
      </c>
      <c r="G9124" s="419">
        <v>46213</v>
      </c>
      <c r="H9124" s="419">
        <v>46220</v>
      </c>
      <c r="I9124" s="406" t="s">
        <v>15</v>
      </c>
      <c r="J9124" s="406" t="s">
        <v>1422</v>
      </c>
      <c r="K9124" s="420" t="b">
        <v>0</v>
      </c>
      <c r="L9124" s="406"/>
      <c r="M9124" s="419">
        <v>46221</v>
      </c>
    </row>
    <row r="9125" spans="1:13">
      <c r="A9125" s="418">
        <v>5001</v>
      </c>
      <c r="B9125" s="418">
        <v>462455</v>
      </c>
      <c r="C9125" s="418">
        <v>3000</v>
      </c>
      <c r="D9125" s="406">
        <v>145762026</v>
      </c>
      <c r="E9125" s="406" t="s">
        <v>562</v>
      </c>
      <c r="F9125" s="418">
        <v>150</v>
      </c>
      <c r="G9125" s="419">
        <v>46213</v>
      </c>
      <c r="H9125" s="419">
        <v>46223</v>
      </c>
      <c r="I9125" s="406" t="s">
        <v>15</v>
      </c>
      <c r="J9125" s="406" t="s">
        <v>1422</v>
      </c>
      <c r="K9125" s="420" t="b">
        <v>0</v>
      </c>
      <c r="L9125" s="406"/>
      <c r="M9125" s="419">
        <v>46224</v>
      </c>
    </row>
    <row r="9126" spans="1:13">
      <c r="A9126" s="418">
        <v>5001</v>
      </c>
      <c r="B9126" s="418">
        <v>410049</v>
      </c>
      <c r="C9126" s="418">
        <v>3000</v>
      </c>
      <c r="D9126" s="406">
        <v>145852026</v>
      </c>
      <c r="E9126" s="406" t="s">
        <v>76</v>
      </c>
      <c r="F9126" s="418">
        <v>22</v>
      </c>
      <c r="G9126" s="419">
        <v>46227</v>
      </c>
      <c r="H9126" s="419">
        <v>46234</v>
      </c>
      <c r="I9126" s="406" t="s">
        <v>15</v>
      </c>
      <c r="J9126" s="406" t="s">
        <v>1422</v>
      </c>
      <c r="K9126" s="420" t="b">
        <v>0</v>
      </c>
      <c r="L9126" s="406"/>
      <c r="M9126" s="419">
        <v>46242</v>
      </c>
    </row>
    <row r="9127" spans="1:13">
      <c r="A9127" s="418">
        <v>5001</v>
      </c>
      <c r="B9127" s="418">
        <v>463057</v>
      </c>
      <c r="C9127" s="418">
        <v>3000</v>
      </c>
      <c r="D9127" s="406">
        <v>145962026</v>
      </c>
      <c r="E9127" s="406" t="s">
        <v>43</v>
      </c>
      <c r="F9127" s="418">
        <v>2</v>
      </c>
      <c r="G9127" s="419">
        <v>46253</v>
      </c>
      <c r="H9127" s="419">
        <v>46259</v>
      </c>
      <c r="I9127" s="406" t="s">
        <v>15</v>
      </c>
      <c r="J9127" s="406" t="s">
        <v>1422</v>
      </c>
      <c r="K9127" s="420" t="b">
        <v>0</v>
      </c>
      <c r="L9127" s="406"/>
      <c r="M9127" s="419">
        <v>46259</v>
      </c>
    </row>
    <row r="9128" spans="1:13">
      <c r="A9128" s="418">
        <v>5001</v>
      </c>
      <c r="B9128" s="418">
        <v>463057</v>
      </c>
      <c r="C9128" s="418">
        <v>3000</v>
      </c>
      <c r="D9128" s="406">
        <v>145972026</v>
      </c>
      <c r="E9128" s="406" t="s">
        <v>43</v>
      </c>
      <c r="F9128" s="418">
        <v>2</v>
      </c>
      <c r="G9128" s="419">
        <v>46253</v>
      </c>
      <c r="H9128" s="419">
        <v>46259</v>
      </c>
      <c r="I9128" s="406" t="s">
        <v>15</v>
      </c>
      <c r="J9128" s="406" t="s">
        <v>1422</v>
      </c>
      <c r="K9128" s="420" t="b">
        <v>0</v>
      </c>
      <c r="L9128" s="406"/>
      <c r="M9128" s="419">
        <v>46260</v>
      </c>
    </row>
    <row r="9129" spans="1:13">
      <c r="A9129" s="418">
        <v>5001</v>
      </c>
      <c r="B9129" s="418">
        <v>463057</v>
      </c>
      <c r="C9129" s="418">
        <v>3000</v>
      </c>
      <c r="D9129" s="406">
        <v>145982026</v>
      </c>
      <c r="E9129" s="406" t="s">
        <v>43</v>
      </c>
      <c r="F9129" s="418">
        <v>2</v>
      </c>
      <c r="G9129" s="419">
        <v>46253</v>
      </c>
      <c r="H9129" s="419">
        <v>46256</v>
      </c>
      <c r="I9129" s="406" t="s">
        <v>15</v>
      </c>
      <c r="J9129" s="406" t="s">
        <v>1422</v>
      </c>
      <c r="K9129" s="420" t="b">
        <v>0</v>
      </c>
      <c r="L9129" s="406"/>
      <c r="M9129" s="419">
        <v>46261</v>
      </c>
    </row>
    <row r="9130" spans="1:13">
      <c r="A9130" s="418">
        <v>5001</v>
      </c>
      <c r="B9130" s="418">
        <v>463057</v>
      </c>
      <c r="C9130" s="418">
        <v>3000</v>
      </c>
      <c r="D9130" s="406">
        <v>146002026</v>
      </c>
      <c r="E9130" s="406" t="s">
        <v>43</v>
      </c>
      <c r="F9130" s="418">
        <v>2</v>
      </c>
      <c r="G9130" s="419">
        <v>46253</v>
      </c>
      <c r="H9130" s="419">
        <v>46259</v>
      </c>
      <c r="I9130" s="406" t="s">
        <v>15</v>
      </c>
      <c r="J9130" s="406" t="s">
        <v>1422</v>
      </c>
      <c r="K9130" s="420" t="b">
        <v>0</v>
      </c>
      <c r="L9130" s="406"/>
      <c r="M9130" s="419">
        <v>46261</v>
      </c>
    </row>
    <row r="9131" spans="1:13">
      <c r="A9131" s="418">
        <v>5001</v>
      </c>
      <c r="B9131" s="418">
        <v>463057</v>
      </c>
      <c r="C9131" s="418">
        <v>3000</v>
      </c>
      <c r="D9131" s="406">
        <v>146012026</v>
      </c>
      <c r="E9131" s="406" t="s">
        <v>43</v>
      </c>
      <c r="F9131" s="418">
        <v>2</v>
      </c>
      <c r="G9131" s="419">
        <v>46254</v>
      </c>
      <c r="H9131" s="419">
        <v>46259</v>
      </c>
      <c r="I9131" s="406" t="s">
        <v>15</v>
      </c>
      <c r="J9131" s="406" t="s">
        <v>1422</v>
      </c>
      <c r="K9131" s="420" t="b">
        <v>0</v>
      </c>
      <c r="L9131" s="406"/>
      <c r="M9131" s="419">
        <v>46261</v>
      </c>
    </row>
    <row r="9132" spans="1:13">
      <c r="A9132" s="418">
        <v>5001</v>
      </c>
      <c r="B9132" s="418">
        <v>463057</v>
      </c>
      <c r="C9132" s="418">
        <v>3000</v>
      </c>
      <c r="D9132" s="406">
        <v>146022026</v>
      </c>
      <c r="E9132" s="406" t="s">
        <v>43</v>
      </c>
      <c r="F9132" s="418">
        <v>2</v>
      </c>
      <c r="G9132" s="419">
        <v>46254</v>
      </c>
      <c r="H9132" s="419">
        <v>46259</v>
      </c>
      <c r="I9132" s="406" t="s">
        <v>15</v>
      </c>
      <c r="J9132" s="406" t="s">
        <v>1422</v>
      </c>
      <c r="K9132" s="420" t="b">
        <v>0</v>
      </c>
      <c r="L9132" s="406"/>
      <c r="M9132" s="419">
        <v>46261</v>
      </c>
    </row>
    <row r="9133" spans="1:13">
      <c r="A9133" s="418">
        <v>5001</v>
      </c>
      <c r="B9133" s="418">
        <v>463057</v>
      </c>
      <c r="C9133" s="418">
        <v>3000</v>
      </c>
      <c r="D9133" s="406">
        <v>146032026</v>
      </c>
      <c r="E9133" s="406" t="s">
        <v>43</v>
      </c>
      <c r="F9133" s="418">
        <v>2</v>
      </c>
      <c r="G9133" s="419">
        <v>46251</v>
      </c>
      <c r="H9133" s="419">
        <v>46255</v>
      </c>
      <c r="I9133" s="406" t="s">
        <v>15</v>
      </c>
      <c r="J9133" s="406" t="s">
        <v>1422</v>
      </c>
      <c r="K9133" s="420" t="b">
        <v>0</v>
      </c>
      <c r="L9133" s="406"/>
      <c r="M9133" s="419">
        <v>46258</v>
      </c>
    </row>
    <row r="9134" spans="1:13">
      <c r="A9134" s="418">
        <v>5001</v>
      </c>
      <c r="B9134" s="418">
        <v>463057</v>
      </c>
      <c r="C9134" s="418">
        <v>3000</v>
      </c>
      <c r="D9134" s="406">
        <v>146042026</v>
      </c>
      <c r="E9134" s="406" t="s">
        <v>43</v>
      </c>
      <c r="F9134" s="418">
        <v>2</v>
      </c>
      <c r="G9134" s="419">
        <v>46252</v>
      </c>
      <c r="H9134" s="419">
        <v>46255</v>
      </c>
      <c r="I9134" s="406" t="s">
        <v>15</v>
      </c>
      <c r="J9134" s="406" t="s">
        <v>1422</v>
      </c>
      <c r="K9134" s="420" t="b">
        <v>0</v>
      </c>
      <c r="L9134" s="406"/>
      <c r="M9134" s="419">
        <v>46260</v>
      </c>
    </row>
    <row r="9135" spans="1:13">
      <c r="A9135" s="418">
        <v>5001</v>
      </c>
      <c r="B9135" s="418">
        <v>463057</v>
      </c>
      <c r="C9135" s="418">
        <v>3000</v>
      </c>
      <c r="D9135" s="406">
        <v>146052026</v>
      </c>
      <c r="E9135" s="406" t="s">
        <v>43</v>
      </c>
      <c r="F9135" s="418">
        <v>2</v>
      </c>
      <c r="G9135" s="419">
        <v>46252</v>
      </c>
      <c r="H9135" s="419">
        <v>46255</v>
      </c>
      <c r="I9135" s="406" t="s">
        <v>15</v>
      </c>
      <c r="J9135" s="406" t="s">
        <v>1422</v>
      </c>
      <c r="K9135" s="420" t="b">
        <v>0</v>
      </c>
      <c r="L9135" s="406"/>
      <c r="M9135" s="419">
        <v>46260</v>
      </c>
    </row>
    <row r="9136" spans="1:13">
      <c r="A9136" s="418">
        <v>5001</v>
      </c>
      <c r="B9136" s="418">
        <v>465098</v>
      </c>
      <c r="C9136" s="418">
        <v>3000</v>
      </c>
      <c r="D9136" s="406">
        <v>146212026</v>
      </c>
      <c r="E9136" s="406" t="s">
        <v>478</v>
      </c>
      <c r="F9136" s="418">
        <v>1</v>
      </c>
      <c r="G9136" s="419">
        <v>46217</v>
      </c>
      <c r="H9136" s="419">
        <v>46223</v>
      </c>
      <c r="I9136" s="406" t="s">
        <v>15</v>
      </c>
      <c r="J9136" s="406" t="s">
        <v>1422</v>
      </c>
      <c r="K9136" s="420" t="b">
        <v>0</v>
      </c>
      <c r="L9136" s="406"/>
      <c r="M9136" s="419">
        <v>46224</v>
      </c>
    </row>
    <row r="9137" spans="1:13">
      <c r="A9137" s="418">
        <v>5001</v>
      </c>
      <c r="B9137" s="418">
        <v>465098</v>
      </c>
      <c r="C9137" s="418">
        <v>3000</v>
      </c>
      <c r="D9137" s="406">
        <v>146222026</v>
      </c>
      <c r="E9137" s="406" t="s">
        <v>478</v>
      </c>
      <c r="F9137" s="418">
        <v>1</v>
      </c>
      <c r="G9137" s="419">
        <v>46217</v>
      </c>
      <c r="H9137" s="419">
        <v>46223</v>
      </c>
      <c r="I9137" s="406" t="s">
        <v>15</v>
      </c>
      <c r="J9137" s="406" t="s">
        <v>1422</v>
      </c>
      <c r="K9137" s="420" t="b">
        <v>0</v>
      </c>
      <c r="L9137" s="406"/>
      <c r="M9137" s="419">
        <v>46224</v>
      </c>
    </row>
    <row r="9138" spans="1:13">
      <c r="A9138" s="418">
        <v>5001</v>
      </c>
      <c r="B9138" s="418">
        <v>465098</v>
      </c>
      <c r="C9138" s="418">
        <v>3000</v>
      </c>
      <c r="D9138" s="406">
        <v>146232026</v>
      </c>
      <c r="E9138" s="406" t="s">
        <v>478</v>
      </c>
      <c r="F9138" s="418">
        <v>1</v>
      </c>
      <c r="G9138" s="419">
        <v>46217</v>
      </c>
      <c r="H9138" s="419">
        <v>46223</v>
      </c>
      <c r="I9138" s="406" t="s">
        <v>15</v>
      </c>
      <c r="J9138" s="406" t="s">
        <v>1422</v>
      </c>
      <c r="K9138" s="420" t="b">
        <v>0</v>
      </c>
      <c r="L9138" s="406"/>
      <c r="M9138" s="419">
        <v>46224</v>
      </c>
    </row>
    <row r="9139" spans="1:13">
      <c r="A9139" s="418">
        <v>5001</v>
      </c>
      <c r="B9139" s="418">
        <v>465098</v>
      </c>
      <c r="C9139" s="418">
        <v>3000</v>
      </c>
      <c r="D9139" s="406">
        <v>146242026</v>
      </c>
      <c r="E9139" s="406" t="s">
        <v>478</v>
      </c>
      <c r="F9139" s="418">
        <v>1</v>
      </c>
      <c r="G9139" s="419">
        <v>46217</v>
      </c>
      <c r="H9139" s="419">
        <v>46223</v>
      </c>
      <c r="I9139" s="406" t="s">
        <v>15</v>
      </c>
      <c r="J9139" s="406" t="s">
        <v>1422</v>
      </c>
      <c r="K9139" s="420" t="b">
        <v>0</v>
      </c>
      <c r="L9139" s="406"/>
      <c r="M9139" s="419">
        <v>46224</v>
      </c>
    </row>
    <row r="9140" spans="1:13">
      <c r="A9140" s="418">
        <v>5001</v>
      </c>
      <c r="B9140" s="418">
        <v>465098</v>
      </c>
      <c r="C9140" s="418">
        <v>3000</v>
      </c>
      <c r="D9140" s="406">
        <v>146272026</v>
      </c>
      <c r="E9140" s="406" t="s">
        <v>478</v>
      </c>
      <c r="F9140" s="418">
        <v>1</v>
      </c>
      <c r="G9140" s="419">
        <v>46216</v>
      </c>
      <c r="H9140" s="419">
        <v>46224</v>
      </c>
      <c r="I9140" s="406" t="s">
        <v>15</v>
      </c>
      <c r="J9140" s="406" t="s">
        <v>1422</v>
      </c>
      <c r="K9140" s="420" t="b">
        <v>0</v>
      </c>
      <c r="L9140" s="406"/>
      <c r="M9140" s="419">
        <v>46225</v>
      </c>
    </row>
    <row r="9141" spans="1:13">
      <c r="A9141" s="418">
        <v>5001</v>
      </c>
      <c r="B9141" s="418">
        <v>465098</v>
      </c>
      <c r="C9141" s="418">
        <v>3000</v>
      </c>
      <c r="D9141" s="406">
        <v>146282026</v>
      </c>
      <c r="E9141" s="406" t="s">
        <v>478</v>
      </c>
      <c r="F9141" s="418">
        <v>1</v>
      </c>
      <c r="G9141" s="419">
        <v>46216</v>
      </c>
      <c r="H9141" s="419">
        <v>46224</v>
      </c>
      <c r="I9141" s="406" t="s">
        <v>15</v>
      </c>
      <c r="J9141" s="406" t="s">
        <v>1422</v>
      </c>
      <c r="K9141" s="420" t="b">
        <v>0</v>
      </c>
      <c r="L9141" s="406"/>
      <c r="M9141" s="419">
        <v>46224</v>
      </c>
    </row>
    <row r="9142" spans="1:13">
      <c r="A9142" s="418">
        <v>5001</v>
      </c>
      <c r="B9142" s="418">
        <v>465098</v>
      </c>
      <c r="C9142" s="418">
        <v>3000</v>
      </c>
      <c r="D9142" s="406">
        <v>146292026</v>
      </c>
      <c r="E9142" s="406" t="s">
        <v>478</v>
      </c>
      <c r="F9142" s="418">
        <v>1</v>
      </c>
      <c r="G9142" s="419">
        <v>46217</v>
      </c>
      <c r="H9142" s="419">
        <v>46224</v>
      </c>
      <c r="I9142" s="406" t="s">
        <v>15</v>
      </c>
      <c r="J9142" s="406" t="s">
        <v>1422</v>
      </c>
      <c r="K9142" s="420" t="b">
        <v>0</v>
      </c>
      <c r="L9142" s="406"/>
      <c r="M9142" s="419">
        <v>46224</v>
      </c>
    </row>
    <row r="9143" spans="1:13">
      <c r="A9143" s="418">
        <v>5001</v>
      </c>
      <c r="B9143" s="418">
        <v>442832</v>
      </c>
      <c r="C9143" s="418">
        <v>3000</v>
      </c>
      <c r="D9143" s="406">
        <v>146312026</v>
      </c>
      <c r="E9143" s="406" t="s">
        <v>693</v>
      </c>
      <c r="F9143" s="418">
        <v>1</v>
      </c>
      <c r="G9143" s="419">
        <v>46228</v>
      </c>
      <c r="H9143" s="419">
        <v>46246</v>
      </c>
      <c r="I9143" s="406" t="s">
        <v>15</v>
      </c>
      <c r="J9143" s="406" t="s">
        <v>1422</v>
      </c>
      <c r="K9143" s="420" t="b">
        <v>0</v>
      </c>
      <c r="L9143" s="406"/>
      <c r="M9143" s="419">
        <v>46252</v>
      </c>
    </row>
    <row r="9144" spans="1:13">
      <c r="A9144" s="418">
        <v>5001</v>
      </c>
      <c r="B9144" s="418">
        <v>476180</v>
      </c>
      <c r="C9144" s="418">
        <v>3000</v>
      </c>
      <c r="D9144" s="406">
        <v>146342026</v>
      </c>
      <c r="E9144" s="406" t="s">
        <v>389</v>
      </c>
      <c r="F9144" s="418">
        <v>200</v>
      </c>
      <c r="G9144" s="419">
        <v>46213</v>
      </c>
      <c r="H9144" s="419">
        <v>46217</v>
      </c>
      <c r="I9144" s="406" t="s">
        <v>15</v>
      </c>
      <c r="J9144" s="406" t="s">
        <v>1422</v>
      </c>
      <c r="K9144" s="420" t="b">
        <v>0</v>
      </c>
      <c r="L9144" s="406"/>
      <c r="M9144" s="419">
        <v>46217</v>
      </c>
    </row>
    <row r="9145" spans="1:13">
      <c r="A9145" s="418">
        <v>5001</v>
      </c>
      <c r="B9145" s="418">
        <v>458390</v>
      </c>
      <c r="C9145" s="418">
        <v>3000</v>
      </c>
      <c r="D9145" s="406">
        <v>146352026</v>
      </c>
      <c r="E9145" s="406" t="s">
        <v>954</v>
      </c>
      <c r="F9145" s="418">
        <v>180</v>
      </c>
      <c r="G9145" s="419">
        <v>46213</v>
      </c>
      <c r="H9145" s="419">
        <v>46227</v>
      </c>
      <c r="I9145" s="406" t="s">
        <v>15</v>
      </c>
      <c r="J9145" s="406" t="s">
        <v>1422</v>
      </c>
      <c r="K9145" s="420" t="b">
        <v>0</v>
      </c>
      <c r="L9145" s="406"/>
      <c r="M9145" s="419">
        <v>46227</v>
      </c>
    </row>
    <row r="9146" spans="1:13">
      <c r="A9146" s="418">
        <v>5001</v>
      </c>
      <c r="B9146" s="418">
        <v>410014</v>
      </c>
      <c r="C9146" s="418">
        <v>3000</v>
      </c>
      <c r="D9146" s="406">
        <v>146392026</v>
      </c>
      <c r="E9146" s="406" t="s">
        <v>305</v>
      </c>
      <c r="F9146" s="418">
        <v>720</v>
      </c>
      <c r="G9146" s="419">
        <v>46218</v>
      </c>
      <c r="H9146" s="419">
        <v>46227</v>
      </c>
      <c r="I9146" s="406" t="s">
        <v>15</v>
      </c>
      <c r="J9146" s="406" t="s">
        <v>1422</v>
      </c>
      <c r="K9146" s="420" t="b">
        <v>0</v>
      </c>
      <c r="L9146" s="406"/>
      <c r="M9146" s="419">
        <v>46231</v>
      </c>
    </row>
    <row r="9147" spans="1:13">
      <c r="A9147" s="418">
        <v>5001</v>
      </c>
      <c r="B9147" s="418">
        <v>410014</v>
      </c>
      <c r="C9147" s="418">
        <v>3000</v>
      </c>
      <c r="D9147" s="406">
        <v>146402026</v>
      </c>
      <c r="E9147" s="406" t="s">
        <v>305</v>
      </c>
      <c r="F9147" s="418">
        <v>3</v>
      </c>
      <c r="G9147" s="419">
        <v>46219</v>
      </c>
      <c r="H9147" s="419">
        <v>46227</v>
      </c>
      <c r="I9147" s="406" t="s">
        <v>15</v>
      </c>
      <c r="J9147" s="406" t="s">
        <v>1422</v>
      </c>
      <c r="K9147" s="420" t="b">
        <v>0</v>
      </c>
      <c r="L9147" s="406"/>
      <c r="M9147" s="419">
        <v>46228</v>
      </c>
    </row>
    <row r="9148" spans="1:13">
      <c r="A9148" s="418">
        <v>2017</v>
      </c>
      <c r="B9148" s="418">
        <v>455445</v>
      </c>
      <c r="C9148" s="418">
        <v>3010</v>
      </c>
      <c r="D9148" s="406">
        <v>14662026</v>
      </c>
      <c r="E9148" s="406" t="s">
        <v>399</v>
      </c>
      <c r="F9148" s="418">
        <v>525</v>
      </c>
      <c r="G9148" s="419">
        <v>46254</v>
      </c>
      <c r="H9148" s="419">
        <v>46260</v>
      </c>
      <c r="I9148" s="406" t="s">
        <v>15</v>
      </c>
      <c r="J9148" s="406" t="s">
        <v>1422</v>
      </c>
      <c r="K9148" s="420" t="b">
        <v>0</v>
      </c>
      <c r="L9148" s="406"/>
      <c r="M9148" s="419">
        <v>46260</v>
      </c>
    </row>
    <row r="9149" spans="1:13">
      <c r="A9149" s="418">
        <v>5001</v>
      </c>
      <c r="B9149" s="418">
        <v>465098</v>
      </c>
      <c r="C9149" s="418">
        <v>3000</v>
      </c>
      <c r="D9149" s="406">
        <v>146842026</v>
      </c>
      <c r="E9149" s="406" t="s">
        <v>478</v>
      </c>
      <c r="F9149" s="418">
        <v>1</v>
      </c>
      <c r="G9149" s="419">
        <v>46220</v>
      </c>
      <c r="H9149" s="419">
        <v>46228</v>
      </c>
      <c r="I9149" s="406" t="s">
        <v>15</v>
      </c>
      <c r="J9149" s="406" t="s">
        <v>1422</v>
      </c>
      <c r="K9149" s="420" t="b">
        <v>0</v>
      </c>
      <c r="L9149" s="406"/>
      <c r="M9149" s="419">
        <v>46230</v>
      </c>
    </row>
    <row r="9150" spans="1:13">
      <c r="A9150" s="418">
        <v>5001</v>
      </c>
      <c r="B9150" s="418">
        <v>465098</v>
      </c>
      <c r="C9150" s="418">
        <v>3000</v>
      </c>
      <c r="D9150" s="406">
        <v>146852026</v>
      </c>
      <c r="E9150" s="406" t="s">
        <v>478</v>
      </c>
      <c r="F9150" s="418">
        <v>1</v>
      </c>
      <c r="G9150" s="419">
        <v>46219</v>
      </c>
      <c r="H9150" s="419">
        <v>46228</v>
      </c>
      <c r="I9150" s="406" t="s">
        <v>15</v>
      </c>
      <c r="J9150" s="406" t="s">
        <v>1422</v>
      </c>
      <c r="K9150" s="420" t="b">
        <v>0</v>
      </c>
      <c r="L9150" s="406"/>
      <c r="M9150" s="419">
        <v>46230</v>
      </c>
    </row>
    <row r="9151" spans="1:13">
      <c r="A9151" s="418">
        <v>5001</v>
      </c>
      <c r="B9151" s="418">
        <v>465098</v>
      </c>
      <c r="C9151" s="418">
        <v>3000</v>
      </c>
      <c r="D9151" s="406">
        <v>146862026</v>
      </c>
      <c r="E9151" s="406" t="s">
        <v>478</v>
      </c>
      <c r="F9151" s="418">
        <v>1</v>
      </c>
      <c r="G9151" s="419">
        <v>46218</v>
      </c>
      <c r="H9151" s="419">
        <v>46228</v>
      </c>
      <c r="I9151" s="406" t="s">
        <v>15</v>
      </c>
      <c r="J9151" s="406" t="s">
        <v>1422</v>
      </c>
      <c r="K9151" s="420" t="b">
        <v>0</v>
      </c>
      <c r="L9151" s="406"/>
      <c r="M9151" s="419">
        <v>46228</v>
      </c>
    </row>
    <row r="9152" spans="1:13">
      <c r="A9152" s="418">
        <v>5001</v>
      </c>
      <c r="B9152" s="418">
        <v>465098</v>
      </c>
      <c r="C9152" s="418">
        <v>3000</v>
      </c>
      <c r="D9152" s="406">
        <v>146872026</v>
      </c>
      <c r="E9152" s="406" t="s">
        <v>478</v>
      </c>
      <c r="F9152" s="418">
        <v>1</v>
      </c>
      <c r="G9152" s="419">
        <v>46218</v>
      </c>
      <c r="H9152" s="419">
        <v>46228</v>
      </c>
      <c r="I9152" s="406" t="s">
        <v>15</v>
      </c>
      <c r="J9152" s="406" t="s">
        <v>1422</v>
      </c>
      <c r="K9152" s="420" t="b">
        <v>0</v>
      </c>
      <c r="L9152" s="406"/>
      <c r="M9152" s="419">
        <v>46228</v>
      </c>
    </row>
    <row r="9153" spans="1:13">
      <c r="A9153" s="418">
        <v>5001</v>
      </c>
      <c r="B9153" s="418">
        <v>465098</v>
      </c>
      <c r="C9153" s="418">
        <v>3000</v>
      </c>
      <c r="D9153" s="406">
        <v>146902026</v>
      </c>
      <c r="E9153" s="406" t="s">
        <v>478</v>
      </c>
      <c r="F9153" s="418">
        <v>1</v>
      </c>
      <c r="G9153" s="419">
        <v>46218</v>
      </c>
      <c r="H9153" s="419">
        <v>46228</v>
      </c>
      <c r="I9153" s="406" t="s">
        <v>15</v>
      </c>
      <c r="J9153" s="406" t="s">
        <v>1422</v>
      </c>
      <c r="K9153" s="420" t="b">
        <v>0</v>
      </c>
      <c r="L9153" s="406"/>
      <c r="M9153" s="419">
        <v>46230</v>
      </c>
    </row>
    <row r="9154" spans="1:13">
      <c r="A9154" s="418">
        <v>5001</v>
      </c>
      <c r="B9154" s="418">
        <v>465098</v>
      </c>
      <c r="C9154" s="418">
        <v>3000</v>
      </c>
      <c r="D9154" s="406">
        <v>146912026</v>
      </c>
      <c r="E9154" s="406" t="s">
        <v>478</v>
      </c>
      <c r="F9154" s="418">
        <v>1</v>
      </c>
      <c r="G9154" s="419">
        <v>46218</v>
      </c>
      <c r="H9154" s="419">
        <v>46228</v>
      </c>
      <c r="I9154" s="406" t="s">
        <v>15</v>
      </c>
      <c r="J9154" s="406" t="s">
        <v>1422</v>
      </c>
      <c r="K9154" s="420" t="b">
        <v>0</v>
      </c>
      <c r="L9154" s="406"/>
      <c r="M9154" s="419">
        <v>46230</v>
      </c>
    </row>
    <row r="9155" spans="1:13">
      <c r="A9155" s="418">
        <v>2017</v>
      </c>
      <c r="B9155" s="418">
        <v>461637</v>
      </c>
      <c r="C9155" s="418">
        <v>3010</v>
      </c>
      <c r="D9155" s="406">
        <v>14692026</v>
      </c>
      <c r="E9155" s="406" t="s">
        <v>479</v>
      </c>
      <c r="F9155" s="418">
        <v>50</v>
      </c>
      <c r="G9155" s="419">
        <v>46262</v>
      </c>
      <c r="H9155" s="419">
        <v>46267</v>
      </c>
      <c r="I9155" s="406" t="s">
        <v>15</v>
      </c>
      <c r="J9155" s="406" t="s">
        <v>1422</v>
      </c>
      <c r="K9155" s="420" t="b">
        <v>0</v>
      </c>
      <c r="L9155" s="406"/>
      <c r="M9155" s="419">
        <v>46267</v>
      </c>
    </row>
    <row r="9156" spans="1:13">
      <c r="A9156" s="418">
        <v>5001</v>
      </c>
      <c r="B9156" s="418">
        <v>465098</v>
      </c>
      <c r="C9156" s="418">
        <v>3000</v>
      </c>
      <c r="D9156" s="406">
        <v>146922026</v>
      </c>
      <c r="E9156" s="406" t="s">
        <v>478</v>
      </c>
      <c r="F9156" s="418">
        <v>1</v>
      </c>
      <c r="G9156" s="419">
        <v>46220</v>
      </c>
      <c r="H9156" s="419">
        <v>46228</v>
      </c>
      <c r="I9156" s="406" t="s">
        <v>15</v>
      </c>
      <c r="J9156" s="406" t="s">
        <v>1422</v>
      </c>
      <c r="K9156" s="420" t="b">
        <v>0</v>
      </c>
      <c r="L9156" s="406"/>
      <c r="M9156" s="419">
        <v>46230</v>
      </c>
    </row>
    <row r="9157" spans="1:13">
      <c r="A9157" s="418">
        <v>2017</v>
      </c>
      <c r="B9157" s="418">
        <v>484480</v>
      </c>
      <c r="C9157" s="418">
        <v>3010</v>
      </c>
      <c r="D9157" s="406">
        <v>14702026</v>
      </c>
      <c r="E9157" s="406" t="s">
        <v>98</v>
      </c>
      <c r="F9157" s="418">
        <v>60</v>
      </c>
      <c r="G9157" s="419">
        <v>46286</v>
      </c>
      <c r="H9157" s="419">
        <v>46293</v>
      </c>
      <c r="I9157" s="406" t="s">
        <v>15</v>
      </c>
      <c r="J9157" s="406" t="s">
        <v>1422</v>
      </c>
      <c r="K9157" s="420" t="b">
        <v>0</v>
      </c>
      <c r="L9157" s="406"/>
      <c r="M9157" s="419">
        <v>46293</v>
      </c>
    </row>
    <row r="9158" spans="1:13">
      <c r="A9158" s="418">
        <v>2017</v>
      </c>
      <c r="B9158" s="418">
        <v>484480</v>
      </c>
      <c r="C9158" s="418">
        <v>3010</v>
      </c>
      <c r="D9158" s="406">
        <v>14712026</v>
      </c>
      <c r="E9158" s="406" t="s">
        <v>98</v>
      </c>
      <c r="F9158" s="418">
        <v>40</v>
      </c>
      <c r="G9158" s="419">
        <v>46286</v>
      </c>
      <c r="H9158" s="419">
        <v>46293</v>
      </c>
      <c r="I9158" s="406" t="s">
        <v>15</v>
      </c>
      <c r="J9158" s="406" t="s">
        <v>1422</v>
      </c>
      <c r="K9158" s="420" t="b">
        <v>0</v>
      </c>
      <c r="L9158" s="406"/>
      <c r="M9158" s="419">
        <v>46293</v>
      </c>
    </row>
    <row r="9159" spans="1:13">
      <c r="A9159" s="418">
        <v>2017</v>
      </c>
      <c r="B9159" s="418">
        <v>471825</v>
      </c>
      <c r="C9159" s="418">
        <v>3010</v>
      </c>
      <c r="D9159" s="406">
        <v>1472026</v>
      </c>
      <c r="E9159" s="406" t="s">
        <v>1056</v>
      </c>
      <c r="F9159" s="418">
        <v>75</v>
      </c>
      <c r="G9159" s="419">
        <v>46071</v>
      </c>
      <c r="H9159" s="419">
        <v>46077</v>
      </c>
      <c r="I9159" s="406" t="s">
        <v>15</v>
      </c>
      <c r="J9159" s="406" t="s">
        <v>1422</v>
      </c>
      <c r="K9159" s="420" t="b">
        <v>0</v>
      </c>
      <c r="L9159" s="406"/>
      <c r="M9159" s="419">
        <v>46077</v>
      </c>
    </row>
    <row r="9160" spans="1:13">
      <c r="A9160" s="418">
        <v>2017</v>
      </c>
      <c r="B9160" s="418">
        <v>463129</v>
      </c>
      <c r="C9160" s="418">
        <v>3010</v>
      </c>
      <c r="D9160" s="406">
        <v>14722026</v>
      </c>
      <c r="E9160" s="406" t="s">
        <v>54</v>
      </c>
      <c r="F9160" s="418">
        <v>250</v>
      </c>
      <c r="G9160" s="419">
        <v>46256</v>
      </c>
      <c r="H9160" s="419">
        <v>46262</v>
      </c>
      <c r="I9160" s="406" t="s">
        <v>15</v>
      </c>
      <c r="J9160" s="406" t="s">
        <v>1422</v>
      </c>
      <c r="K9160" s="420" t="b">
        <v>0</v>
      </c>
      <c r="L9160" s="406"/>
      <c r="M9160" s="419">
        <v>46262</v>
      </c>
    </row>
    <row r="9161" spans="1:13">
      <c r="A9161" s="418">
        <v>5001</v>
      </c>
      <c r="B9161" s="418">
        <v>472921</v>
      </c>
      <c r="C9161" s="418">
        <v>3000</v>
      </c>
      <c r="D9161" s="406">
        <v>147362026</v>
      </c>
      <c r="E9161" s="406" t="s">
        <v>870</v>
      </c>
      <c r="F9161" s="418">
        <v>50</v>
      </c>
      <c r="G9161" s="419">
        <v>46226</v>
      </c>
      <c r="H9161" s="419">
        <v>46231</v>
      </c>
      <c r="I9161" s="406" t="s">
        <v>15</v>
      </c>
      <c r="J9161" s="406" t="s">
        <v>1422</v>
      </c>
      <c r="K9161" s="420" t="b">
        <v>0</v>
      </c>
      <c r="L9161" s="406"/>
      <c r="M9161" s="419">
        <v>46231</v>
      </c>
    </row>
    <row r="9162" spans="1:13">
      <c r="A9162" s="418">
        <v>5001</v>
      </c>
      <c r="B9162" s="418">
        <v>410433</v>
      </c>
      <c r="C9162" s="418">
        <v>3000</v>
      </c>
      <c r="D9162" s="406">
        <v>147372026</v>
      </c>
      <c r="E9162" s="406" t="s">
        <v>1083</v>
      </c>
      <c r="F9162" s="418">
        <v>40</v>
      </c>
      <c r="G9162" s="419">
        <v>46219</v>
      </c>
      <c r="H9162" s="419">
        <v>46228</v>
      </c>
      <c r="I9162" s="406" t="s">
        <v>15</v>
      </c>
      <c r="J9162" s="406" t="s">
        <v>1422</v>
      </c>
      <c r="K9162" s="420" t="b">
        <v>0</v>
      </c>
      <c r="L9162" s="406"/>
      <c r="M9162" s="419">
        <v>46230</v>
      </c>
    </row>
    <row r="9163" spans="1:13">
      <c r="A9163" s="418">
        <v>5001</v>
      </c>
      <c r="B9163" s="418">
        <v>439079</v>
      </c>
      <c r="C9163" s="418">
        <v>3000</v>
      </c>
      <c r="D9163" s="406">
        <v>147412026</v>
      </c>
      <c r="E9163" s="406" t="s">
        <v>484</v>
      </c>
      <c r="F9163" s="418">
        <v>2</v>
      </c>
      <c r="G9163" s="419">
        <v>46238</v>
      </c>
      <c r="H9163" s="419">
        <v>46244</v>
      </c>
      <c r="I9163" s="406" t="s">
        <v>15</v>
      </c>
      <c r="J9163" s="406" t="s">
        <v>1422</v>
      </c>
      <c r="K9163" s="420" t="b">
        <v>0</v>
      </c>
      <c r="L9163" s="406"/>
      <c r="M9163" s="419">
        <v>46245</v>
      </c>
    </row>
    <row r="9164" spans="1:13">
      <c r="A9164" s="418">
        <v>2017</v>
      </c>
      <c r="B9164" s="418">
        <v>470364</v>
      </c>
      <c r="C9164" s="418">
        <v>3010</v>
      </c>
      <c r="D9164" s="406">
        <v>14742026</v>
      </c>
      <c r="E9164" s="406" t="s">
        <v>130</v>
      </c>
      <c r="F9164" s="418">
        <v>350</v>
      </c>
      <c r="G9164" s="419">
        <v>46253</v>
      </c>
      <c r="H9164" s="419">
        <v>46258</v>
      </c>
      <c r="I9164" s="406" t="s">
        <v>15</v>
      </c>
      <c r="J9164" s="406" t="s">
        <v>1422</v>
      </c>
      <c r="K9164" s="420" t="b">
        <v>0</v>
      </c>
      <c r="L9164" s="406"/>
      <c r="M9164" s="419">
        <v>46258</v>
      </c>
    </row>
    <row r="9165" spans="1:13">
      <c r="A9165" s="418">
        <v>5001</v>
      </c>
      <c r="B9165" s="418">
        <v>462570</v>
      </c>
      <c r="C9165" s="418">
        <v>3000</v>
      </c>
      <c r="D9165" s="406">
        <v>147442026</v>
      </c>
      <c r="E9165" s="406" t="s">
        <v>770</v>
      </c>
      <c r="F9165" s="418">
        <v>325</v>
      </c>
      <c r="G9165" s="419">
        <v>46274</v>
      </c>
      <c r="H9165" s="419">
        <v>46277</v>
      </c>
      <c r="I9165" s="406" t="s">
        <v>15</v>
      </c>
      <c r="J9165" s="406" t="s">
        <v>1422</v>
      </c>
      <c r="K9165" s="420" t="b">
        <v>0</v>
      </c>
      <c r="L9165" s="406"/>
      <c r="M9165" s="419">
        <v>46279</v>
      </c>
    </row>
    <row r="9166" spans="1:13">
      <c r="A9166" s="418">
        <v>5001</v>
      </c>
      <c r="B9166" s="418">
        <v>422359</v>
      </c>
      <c r="C9166" s="418">
        <v>3000</v>
      </c>
      <c r="D9166" s="406">
        <v>147462026</v>
      </c>
      <c r="E9166" s="406" t="s">
        <v>624</v>
      </c>
      <c r="F9166" s="418">
        <v>2</v>
      </c>
      <c r="G9166" s="419">
        <v>46259</v>
      </c>
      <c r="H9166" s="419">
        <v>46261</v>
      </c>
      <c r="I9166" s="406" t="s">
        <v>15</v>
      </c>
      <c r="J9166" s="406" t="s">
        <v>1422</v>
      </c>
      <c r="K9166" s="420" t="b">
        <v>0</v>
      </c>
      <c r="L9166" s="406"/>
      <c r="M9166" s="419">
        <v>46265</v>
      </c>
    </row>
    <row r="9167" spans="1:13">
      <c r="A9167" s="418">
        <v>5001</v>
      </c>
      <c r="B9167" s="418">
        <v>422359</v>
      </c>
      <c r="C9167" s="418">
        <v>3000</v>
      </c>
      <c r="D9167" s="406">
        <v>147472026</v>
      </c>
      <c r="E9167" s="406" t="s">
        <v>624</v>
      </c>
      <c r="F9167" s="418">
        <v>2</v>
      </c>
      <c r="G9167" s="419">
        <v>46266</v>
      </c>
      <c r="H9167" s="419">
        <v>46268</v>
      </c>
      <c r="I9167" s="406" t="s">
        <v>15</v>
      </c>
      <c r="J9167" s="406" t="s">
        <v>1422</v>
      </c>
      <c r="K9167" s="420" t="b">
        <v>0</v>
      </c>
      <c r="L9167" s="406"/>
      <c r="M9167" s="419">
        <v>46274</v>
      </c>
    </row>
    <row r="9168" spans="1:13">
      <c r="A9168" s="418">
        <v>5001</v>
      </c>
      <c r="B9168" s="418">
        <v>410120</v>
      </c>
      <c r="C9168" s="418">
        <v>3000</v>
      </c>
      <c r="D9168" s="406">
        <v>147502026</v>
      </c>
      <c r="E9168" s="406" t="s">
        <v>166</v>
      </c>
      <c r="F9168" s="418">
        <v>3</v>
      </c>
      <c r="G9168" s="419">
        <v>46220</v>
      </c>
      <c r="H9168" s="419">
        <v>46230</v>
      </c>
      <c r="I9168" s="406" t="s">
        <v>15</v>
      </c>
      <c r="J9168" s="406" t="s">
        <v>1422</v>
      </c>
      <c r="K9168" s="420" t="b">
        <v>0</v>
      </c>
      <c r="L9168" s="406"/>
      <c r="M9168" s="419">
        <v>46231</v>
      </c>
    </row>
    <row r="9169" spans="1:13">
      <c r="A9169" s="418">
        <v>5001</v>
      </c>
      <c r="B9169" s="418">
        <v>438013</v>
      </c>
      <c r="C9169" s="418">
        <v>3000</v>
      </c>
      <c r="D9169" s="406">
        <v>147512026</v>
      </c>
      <c r="E9169" s="406" t="s">
        <v>69</v>
      </c>
      <c r="F9169" s="418">
        <v>25</v>
      </c>
      <c r="G9169" s="419">
        <v>46230</v>
      </c>
      <c r="H9169" s="419">
        <v>46238</v>
      </c>
      <c r="I9169" s="406" t="s">
        <v>15</v>
      </c>
      <c r="J9169" s="406" t="s">
        <v>1422</v>
      </c>
      <c r="K9169" s="420" t="b">
        <v>0</v>
      </c>
      <c r="L9169" s="406"/>
      <c r="M9169" s="419">
        <v>46238</v>
      </c>
    </row>
    <row r="9170" spans="1:13">
      <c r="A9170" s="418">
        <v>2017</v>
      </c>
      <c r="B9170" s="418">
        <v>470398</v>
      </c>
      <c r="C9170" s="418">
        <v>3010</v>
      </c>
      <c r="D9170" s="406">
        <v>14752026</v>
      </c>
      <c r="E9170" s="406" t="s">
        <v>594</v>
      </c>
      <c r="F9170" s="418">
        <v>100</v>
      </c>
      <c r="G9170" s="419">
        <v>46267</v>
      </c>
      <c r="H9170" s="419">
        <v>46279</v>
      </c>
      <c r="I9170" s="406" t="s">
        <v>15</v>
      </c>
      <c r="J9170" s="406" t="s">
        <v>1422</v>
      </c>
      <c r="K9170" s="420" t="b">
        <v>0</v>
      </c>
      <c r="L9170" s="406"/>
      <c r="M9170" s="419">
        <v>46279</v>
      </c>
    </row>
    <row r="9171" spans="1:13">
      <c r="A9171" s="418">
        <v>5001</v>
      </c>
      <c r="B9171" s="418">
        <v>438013</v>
      </c>
      <c r="C9171" s="418">
        <v>3000</v>
      </c>
      <c r="D9171" s="406">
        <v>147522026</v>
      </c>
      <c r="E9171" s="406" t="s">
        <v>69</v>
      </c>
      <c r="F9171" s="418">
        <v>500</v>
      </c>
      <c r="G9171" s="419">
        <v>46246</v>
      </c>
      <c r="H9171" s="419">
        <v>46248</v>
      </c>
      <c r="I9171" s="406" t="s">
        <v>15</v>
      </c>
      <c r="J9171" s="406" t="s">
        <v>1422</v>
      </c>
      <c r="K9171" s="420" t="b">
        <v>0</v>
      </c>
      <c r="L9171" s="406"/>
      <c r="M9171" s="419">
        <v>46251</v>
      </c>
    </row>
    <row r="9172" spans="1:13">
      <c r="A9172" s="418">
        <v>5001</v>
      </c>
      <c r="B9172" s="418">
        <v>463752</v>
      </c>
      <c r="C9172" s="418">
        <v>3000</v>
      </c>
      <c r="D9172" s="406">
        <v>147532026</v>
      </c>
      <c r="E9172" s="406" t="s">
        <v>989</v>
      </c>
      <c r="F9172" s="418">
        <v>40</v>
      </c>
      <c r="G9172" s="419">
        <v>46274</v>
      </c>
      <c r="H9172" s="419">
        <v>46287</v>
      </c>
      <c r="I9172" s="406" t="s">
        <v>15</v>
      </c>
      <c r="J9172" s="406" t="s">
        <v>1422</v>
      </c>
      <c r="K9172" s="420" t="b">
        <v>0</v>
      </c>
      <c r="L9172" s="406"/>
      <c r="M9172" s="419">
        <v>46287</v>
      </c>
    </row>
    <row r="9173" spans="1:13">
      <c r="A9173" s="418">
        <v>5001</v>
      </c>
      <c r="B9173" s="418">
        <v>425446</v>
      </c>
      <c r="C9173" s="418">
        <v>3000</v>
      </c>
      <c r="D9173" s="406">
        <v>147552026</v>
      </c>
      <c r="E9173" s="406" t="s">
        <v>270</v>
      </c>
      <c r="F9173" s="418">
        <v>50</v>
      </c>
      <c r="G9173" s="419">
        <v>46214</v>
      </c>
      <c r="H9173" s="419">
        <v>46221</v>
      </c>
      <c r="I9173" s="406" t="s">
        <v>15</v>
      </c>
      <c r="J9173" s="406" t="s">
        <v>1422</v>
      </c>
      <c r="K9173" s="420" t="b">
        <v>0</v>
      </c>
      <c r="L9173" s="406"/>
      <c r="M9173" s="419">
        <v>46221</v>
      </c>
    </row>
    <row r="9174" spans="1:13">
      <c r="A9174" s="418">
        <v>2017</v>
      </c>
      <c r="B9174" s="418">
        <v>471825</v>
      </c>
      <c r="C9174" s="418">
        <v>3010</v>
      </c>
      <c r="D9174" s="406">
        <v>14772026</v>
      </c>
      <c r="E9174" s="406" t="s">
        <v>1056</v>
      </c>
      <c r="F9174" s="418">
        <v>100</v>
      </c>
      <c r="G9174" s="419">
        <v>46256</v>
      </c>
      <c r="H9174" s="419">
        <v>46291</v>
      </c>
      <c r="I9174" s="406" t="s">
        <v>15</v>
      </c>
      <c r="J9174" s="406" t="s">
        <v>1422</v>
      </c>
      <c r="K9174" s="420" t="b">
        <v>0</v>
      </c>
      <c r="L9174" s="406"/>
      <c r="M9174" s="419">
        <v>46291</v>
      </c>
    </row>
    <row r="9175" spans="1:13">
      <c r="A9175" s="418">
        <v>5001</v>
      </c>
      <c r="B9175" s="418">
        <v>443712</v>
      </c>
      <c r="C9175" s="418">
        <v>3000</v>
      </c>
      <c r="D9175" s="406">
        <v>147852026</v>
      </c>
      <c r="E9175" s="406" t="s">
        <v>749</v>
      </c>
      <c r="F9175" s="418">
        <v>250</v>
      </c>
      <c r="G9175" s="419">
        <v>46233</v>
      </c>
      <c r="H9175" s="419">
        <v>46279</v>
      </c>
      <c r="I9175" s="406" t="s">
        <v>15</v>
      </c>
      <c r="J9175" s="406" t="s">
        <v>1422</v>
      </c>
      <c r="K9175" s="420" t="b">
        <v>0</v>
      </c>
      <c r="L9175" s="406"/>
      <c r="M9175" s="419">
        <v>46280</v>
      </c>
    </row>
    <row r="9176" spans="1:13">
      <c r="A9176" s="418">
        <v>5001</v>
      </c>
      <c r="B9176" s="418">
        <v>458100</v>
      </c>
      <c r="C9176" s="418">
        <v>3000</v>
      </c>
      <c r="D9176" s="406">
        <v>147862026</v>
      </c>
      <c r="E9176" s="406" t="s">
        <v>199</v>
      </c>
      <c r="F9176" s="418">
        <v>1</v>
      </c>
      <c r="G9176" s="419">
        <v>46221</v>
      </c>
      <c r="H9176" s="419">
        <v>46226</v>
      </c>
      <c r="I9176" s="406" t="s">
        <v>15</v>
      </c>
      <c r="J9176" s="406" t="s">
        <v>1422</v>
      </c>
      <c r="K9176" s="420" t="b">
        <v>0</v>
      </c>
      <c r="L9176" s="406"/>
      <c r="M9176" s="419">
        <v>46226</v>
      </c>
    </row>
    <row r="9177" spans="1:13">
      <c r="A9177" s="418">
        <v>5001</v>
      </c>
      <c r="B9177" s="418">
        <v>422223</v>
      </c>
      <c r="C9177" s="418">
        <v>3000</v>
      </c>
      <c r="D9177" s="406">
        <v>147872026</v>
      </c>
      <c r="E9177" s="406" t="s">
        <v>90</v>
      </c>
      <c r="F9177" s="418">
        <v>100</v>
      </c>
      <c r="G9177" s="419">
        <v>46225</v>
      </c>
      <c r="H9177" s="419">
        <v>46262</v>
      </c>
      <c r="I9177" s="406" t="s">
        <v>15</v>
      </c>
      <c r="J9177" s="406" t="s">
        <v>1422</v>
      </c>
      <c r="K9177" s="420" t="b">
        <v>0</v>
      </c>
      <c r="L9177" s="406"/>
      <c r="M9177" s="419">
        <v>46262</v>
      </c>
    </row>
    <row r="9178" spans="1:13">
      <c r="A9178" s="418">
        <v>5001</v>
      </c>
      <c r="B9178" s="418">
        <v>409927</v>
      </c>
      <c r="C9178" s="418">
        <v>3000</v>
      </c>
      <c r="D9178" s="406">
        <v>147882026</v>
      </c>
      <c r="E9178" s="406" t="s">
        <v>365</v>
      </c>
      <c r="F9178" s="418">
        <v>4</v>
      </c>
      <c r="G9178" s="419">
        <v>46223</v>
      </c>
      <c r="H9178" s="419">
        <v>46228</v>
      </c>
      <c r="I9178" s="406" t="s">
        <v>15</v>
      </c>
      <c r="J9178" s="406" t="s">
        <v>1422</v>
      </c>
      <c r="K9178" s="420" t="b">
        <v>0</v>
      </c>
      <c r="L9178" s="406"/>
      <c r="M9178" s="419">
        <v>46231</v>
      </c>
    </row>
    <row r="9179" spans="1:13">
      <c r="A9179" s="418">
        <v>5001</v>
      </c>
      <c r="B9179" s="418">
        <v>409927</v>
      </c>
      <c r="C9179" s="418">
        <v>3000</v>
      </c>
      <c r="D9179" s="406">
        <v>147892026</v>
      </c>
      <c r="E9179" s="406" t="s">
        <v>365</v>
      </c>
      <c r="F9179" s="418">
        <v>680</v>
      </c>
      <c r="G9179" s="419">
        <v>46227</v>
      </c>
      <c r="H9179" s="419">
        <v>46234</v>
      </c>
      <c r="I9179" s="406" t="s">
        <v>15</v>
      </c>
      <c r="J9179" s="406" t="s">
        <v>1422</v>
      </c>
      <c r="K9179" s="420" t="b">
        <v>0</v>
      </c>
      <c r="L9179" s="406"/>
      <c r="M9179" s="419">
        <v>46234</v>
      </c>
    </row>
    <row r="9180" spans="1:13">
      <c r="A9180" s="418">
        <v>5001</v>
      </c>
      <c r="B9180" s="418">
        <v>409964</v>
      </c>
      <c r="C9180" s="418">
        <v>3000</v>
      </c>
      <c r="D9180" s="406">
        <v>147902026</v>
      </c>
      <c r="E9180" s="406" t="s">
        <v>695</v>
      </c>
      <c r="F9180" s="418">
        <v>2</v>
      </c>
      <c r="G9180" s="419">
        <v>46223</v>
      </c>
      <c r="H9180" s="419">
        <v>46231</v>
      </c>
      <c r="I9180" s="406" t="s">
        <v>15</v>
      </c>
      <c r="J9180" s="406" t="s">
        <v>1422</v>
      </c>
      <c r="K9180" s="420" t="b">
        <v>0</v>
      </c>
      <c r="L9180" s="406"/>
      <c r="M9180" s="419">
        <v>46240</v>
      </c>
    </row>
    <row r="9181" spans="1:13">
      <c r="A9181" s="418">
        <v>5001</v>
      </c>
      <c r="B9181" s="418">
        <v>431315</v>
      </c>
      <c r="C9181" s="418">
        <v>3000</v>
      </c>
      <c r="D9181" s="406">
        <v>147922026</v>
      </c>
      <c r="E9181" s="406" t="s">
        <v>1031</v>
      </c>
      <c r="F9181" s="418">
        <v>800</v>
      </c>
      <c r="G9181" s="419">
        <v>46226</v>
      </c>
      <c r="H9181" s="419">
        <v>46246</v>
      </c>
      <c r="I9181" s="406" t="s">
        <v>15</v>
      </c>
      <c r="J9181" s="406" t="s">
        <v>1422</v>
      </c>
      <c r="K9181" s="420" t="b">
        <v>0</v>
      </c>
      <c r="L9181" s="406"/>
      <c r="M9181" s="419">
        <v>46246</v>
      </c>
    </row>
    <row r="9182" spans="1:13">
      <c r="A9182" s="418">
        <v>5001</v>
      </c>
      <c r="B9182" s="418">
        <v>410015</v>
      </c>
      <c r="C9182" s="418">
        <v>3000</v>
      </c>
      <c r="D9182" s="406">
        <v>148262026</v>
      </c>
      <c r="E9182" s="406" t="s">
        <v>107</v>
      </c>
      <c r="F9182" s="418">
        <v>2</v>
      </c>
      <c r="G9182" s="419">
        <v>46218</v>
      </c>
      <c r="H9182" s="419">
        <v>46220</v>
      </c>
      <c r="I9182" s="406" t="s">
        <v>15</v>
      </c>
      <c r="J9182" s="406" t="s">
        <v>1422</v>
      </c>
      <c r="K9182" s="420" t="b">
        <v>0</v>
      </c>
      <c r="L9182" s="406"/>
      <c r="M9182" s="419">
        <v>46221</v>
      </c>
    </row>
    <row r="9183" spans="1:13">
      <c r="A9183" s="418">
        <v>5001</v>
      </c>
      <c r="B9183" s="418">
        <v>465097</v>
      </c>
      <c r="C9183" s="418">
        <v>3000</v>
      </c>
      <c r="D9183" s="406">
        <v>148362026</v>
      </c>
      <c r="E9183" s="406" t="s">
        <v>781</v>
      </c>
      <c r="F9183" s="418">
        <v>1034</v>
      </c>
      <c r="G9183" s="419">
        <v>46223</v>
      </c>
      <c r="H9183" s="419">
        <v>46227</v>
      </c>
      <c r="I9183" s="406" t="s">
        <v>15</v>
      </c>
      <c r="J9183" s="406" t="s">
        <v>1422</v>
      </c>
      <c r="K9183" s="420" t="b">
        <v>0</v>
      </c>
      <c r="L9183" s="406"/>
      <c r="M9183" s="419">
        <v>46232</v>
      </c>
    </row>
    <row r="9184" spans="1:13">
      <c r="A9184" s="418">
        <v>5001</v>
      </c>
      <c r="B9184" s="418">
        <v>465097</v>
      </c>
      <c r="C9184" s="418">
        <v>3000</v>
      </c>
      <c r="D9184" s="406">
        <v>148372026</v>
      </c>
      <c r="E9184" s="406" t="s">
        <v>781</v>
      </c>
      <c r="F9184" s="418">
        <v>1</v>
      </c>
      <c r="G9184" s="419">
        <v>46221</v>
      </c>
      <c r="H9184" s="419">
        <v>46227</v>
      </c>
      <c r="I9184" s="406" t="s">
        <v>15</v>
      </c>
      <c r="J9184" s="406" t="s">
        <v>1422</v>
      </c>
      <c r="K9184" s="420" t="b">
        <v>0</v>
      </c>
      <c r="L9184" s="406"/>
      <c r="M9184" s="419">
        <v>46230</v>
      </c>
    </row>
    <row r="9185" spans="1:13">
      <c r="A9185" s="418">
        <v>5001</v>
      </c>
      <c r="B9185" s="418">
        <v>465097</v>
      </c>
      <c r="C9185" s="418">
        <v>3000</v>
      </c>
      <c r="D9185" s="406">
        <v>148382026</v>
      </c>
      <c r="E9185" s="406" t="s">
        <v>781</v>
      </c>
      <c r="F9185" s="418">
        <v>1021</v>
      </c>
      <c r="G9185" s="419">
        <v>46224</v>
      </c>
      <c r="H9185" s="419">
        <v>46227</v>
      </c>
      <c r="I9185" s="406" t="s">
        <v>15</v>
      </c>
      <c r="J9185" s="406" t="s">
        <v>1422</v>
      </c>
      <c r="K9185" s="420" t="b">
        <v>0</v>
      </c>
      <c r="L9185" s="406"/>
      <c r="M9185" s="419">
        <v>46230</v>
      </c>
    </row>
    <row r="9186" spans="1:13">
      <c r="A9186" s="418">
        <v>5001</v>
      </c>
      <c r="B9186" s="418">
        <v>465097</v>
      </c>
      <c r="C9186" s="418">
        <v>3000</v>
      </c>
      <c r="D9186" s="406">
        <v>148392026</v>
      </c>
      <c r="E9186" s="406" t="s">
        <v>781</v>
      </c>
      <c r="F9186" s="418">
        <v>1</v>
      </c>
      <c r="G9186" s="419">
        <v>46223</v>
      </c>
      <c r="H9186" s="419">
        <v>46228</v>
      </c>
      <c r="I9186" s="406" t="s">
        <v>15</v>
      </c>
      <c r="J9186" s="406" t="s">
        <v>1422</v>
      </c>
      <c r="K9186" s="420" t="b">
        <v>0</v>
      </c>
      <c r="L9186" s="406"/>
      <c r="M9186" s="419">
        <v>46230</v>
      </c>
    </row>
    <row r="9187" spans="1:13">
      <c r="A9187" s="418">
        <v>5001</v>
      </c>
      <c r="B9187" s="418">
        <v>410161</v>
      </c>
      <c r="C9187" s="418">
        <v>3000</v>
      </c>
      <c r="D9187" s="406">
        <v>148412026</v>
      </c>
      <c r="E9187" s="406" t="s">
        <v>938</v>
      </c>
      <c r="F9187" s="418">
        <v>575</v>
      </c>
      <c r="G9187" s="419">
        <v>46220</v>
      </c>
      <c r="H9187" s="419">
        <v>46227</v>
      </c>
      <c r="I9187" s="406" t="s">
        <v>15</v>
      </c>
      <c r="J9187" s="406" t="s">
        <v>1422</v>
      </c>
      <c r="K9187" s="420" t="b">
        <v>0</v>
      </c>
      <c r="L9187" s="406"/>
      <c r="M9187" s="419">
        <v>46228</v>
      </c>
    </row>
    <row r="9188" spans="1:13">
      <c r="A9188" s="418">
        <v>5001</v>
      </c>
      <c r="B9188" s="418">
        <v>410350</v>
      </c>
      <c r="C9188" s="418">
        <v>3000</v>
      </c>
      <c r="D9188" s="406">
        <v>148892026</v>
      </c>
      <c r="E9188" s="406" t="s">
        <v>48</v>
      </c>
      <c r="F9188" s="418">
        <v>100</v>
      </c>
      <c r="G9188" s="419">
        <v>46274</v>
      </c>
      <c r="H9188" s="419">
        <v>46280</v>
      </c>
      <c r="I9188" s="406" t="s">
        <v>15</v>
      </c>
      <c r="J9188" s="406" t="s">
        <v>1422</v>
      </c>
      <c r="K9188" s="420" t="b">
        <v>0</v>
      </c>
      <c r="L9188" s="406"/>
      <c r="M9188" s="419">
        <v>46280</v>
      </c>
    </row>
    <row r="9189" spans="1:13">
      <c r="A9189" s="418">
        <v>5001</v>
      </c>
      <c r="B9189" s="418">
        <v>410350</v>
      </c>
      <c r="C9189" s="418">
        <v>3000</v>
      </c>
      <c r="D9189" s="406">
        <v>148902026</v>
      </c>
      <c r="E9189" s="406" t="s">
        <v>48</v>
      </c>
      <c r="F9189" s="418">
        <v>100</v>
      </c>
      <c r="G9189" s="419">
        <v>46276</v>
      </c>
      <c r="H9189" s="406"/>
      <c r="I9189" s="406" t="s">
        <v>985</v>
      </c>
      <c r="J9189" s="406" t="s">
        <v>1422</v>
      </c>
      <c r="K9189" s="420" t="b">
        <v>0</v>
      </c>
      <c r="L9189" s="406"/>
      <c r="M9189" s="406"/>
    </row>
    <row r="9190" spans="1:13">
      <c r="A9190" s="418">
        <v>5001</v>
      </c>
      <c r="B9190" s="418">
        <v>410108</v>
      </c>
      <c r="C9190" s="418">
        <v>3000</v>
      </c>
      <c r="D9190" s="406">
        <v>149062026</v>
      </c>
      <c r="E9190" s="406" t="s">
        <v>349</v>
      </c>
      <c r="F9190" s="418">
        <v>140</v>
      </c>
      <c r="G9190" s="419">
        <v>46221</v>
      </c>
      <c r="H9190" s="419">
        <v>46223</v>
      </c>
      <c r="I9190" s="406" t="s">
        <v>15</v>
      </c>
      <c r="J9190" s="406" t="s">
        <v>1422</v>
      </c>
      <c r="K9190" s="420" t="b">
        <v>0</v>
      </c>
      <c r="L9190" s="406"/>
      <c r="M9190" s="419">
        <v>46226</v>
      </c>
    </row>
    <row r="9191" spans="1:13">
      <c r="A9191" s="418">
        <v>5001</v>
      </c>
      <c r="B9191" s="418">
        <v>410108</v>
      </c>
      <c r="C9191" s="418">
        <v>3000</v>
      </c>
      <c r="D9191" s="406">
        <v>149072026</v>
      </c>
      <c r="E9191" s="406" t="s">
        <v>349</v>
      </c>
      <c r="F9191" s="418">
        <v>80</v>
      </c>
      <c r="G9191" s="419">
        <v>46221</v>
      </c>
      <c r="H9191" s="419">
        <v>46223</v>
      </c>
      <c r="I9191" s="406" t="s">
        <v>15</v>
      </c>
      <c r="J9191" s="406" t="s">
        <v>1422</v>
      </c>
      <c r="K9191" s="420" t="b">
        <v>0</v>
      </c>
      <c r="L9191" s="406"/>
      <c r="M9191" s="419">
        <v>46226</v>
      </c>
    </row>
    <row r="9192" spans="1:13">
      <c r="A9192" s="418">
        <v>5001</v>
      </c>
      <c r="B9192" s="418">
        <v>438137</v>
      </c>
      <c r="C9192" s="418">
        <v>3000</v>
      </c>
      <c r="D9192" s="406">
        <v>149102026</v>
      </c>
      <c r="E9192" s="406" t="s">
        <v>613</v>
      </c>
      <c r="F9192" s="418">
        <v>20</v>
      </c>
      <c r="G9192" s="419">
        <v>46218</v>
      </c>
      <c r="H9192" s="419">
        <v>46231</v>
      </c>
      <c r="I9192" s="406" t="s">
        <v>15</v>
      </c>
      <c r="J9192" s="406" t="s">
        <v>1422</v>
      </c>
      <c r="K9192" s="420" t="b">
        <v>0</v>
      </c>
      <c r="L9192" s="406"/>
      <c r="M9192" s="419">
        <v>46231</v>
      </c>
    </row>
    <row r="9193" spans="1:13">
      <c r="A9193" s="418">
        <v>5001</v>
      </c>
      <c r="B9193" s="418">
        <v>438137</v>
      </c>
      <c r="C9193" s="418">
        <v>3000</v>
      </c>
      <c r="D9193" s="406">
        <v>149112026</v>
      </c>
      <c r="E9193" s="406" t="s">
        <v>613</v>
      </c>
      <c r="F9193" s="418">
        <v>25</v>
      </c>
      <c r="G9193" s="419">
        <v>46218</v>
      </c>
      <c r="H9193" s="419">
        <v>46221</v>
      </c>
      <c r="I9193" s="406" t="s">
        <v>15</v>
      </c>
      <c r="J9193" s="406" t="s">
        <v>1422</v>
      </c>
      <c r="K9193" s="420" t="b">
        <v>0</v>
      </c>
      <c r="L9193" s="406"/>
      <c r="M9193" s="419">
        <v>46221</v>
      </c>
    </row>
    <row r="9194" spans="1:13">
      <c r="A9194" s="418">
        <v>5001</v>
      </c>
      <c r="B9194" s="418">
        <v>460878</v>
      </c>
      <c r="C9194" s="418">
        <v>3000</v>
      </c>
      <c r="D9194" s="406">
        <v>149202026</v>
      </c>
      <c r="E9194" s="406" t="s">
        <v>498</v>
      </c>
      <c r="F9194" s="418">
        <v>755</v>
      </c>
      <c r="G9194" s="419">
        <v>46224</v>
      </c>
      <c r="H9194" s="419">
        <v>46230</v>
      </c>
      <c r="I9194" s="406" t="s">
        <v>15</v>
      </c>
      <c r="J9194" s="406" t="s">
        <v>1422</v>
      </c>
      <c r="K9194" s="420" t="b">
        <v>0</v>
      </c>
      <c r="L9194" s="406"/>
      <c r="M9194" s="419">
        <v>46232</v>
      </c>
    </row>
    <row r="9195" spans="1:13">
      <c r="A9195" s="418">
        <v>2017</v>
      </c>
      <c r="B9195" s="418">
        <v>463702</v>
      </c>
      <c r="C9195" s="418">
        <v>3010</v>
      </c>
      <c r="D9195" s="406">
        <v>1492026</v>
      </c>
      <c r="E9195" s="406" t="s">
        <v>1072</v>
      </c>
      <c r="F9195" s="418">
        <v>80</v>
      </c>
      <c r="G9195" s="419">
        <v>46057</v>
      </c>
      <c r="H9195" s="419">
        <v>46094</v>
      </c>
      <c r="I9195" s="406" t="s">
        <v>15</v>
      </c>
      <c r="J9195" s="406" t="s">
        <v>1422</v>
      </c>
      <c r="K9195" s="420" t="b">
        <v>0</v>
      </c>
      <c r="L9195" s="406"/>
      <c r="M9195" s="419">
        <v>46094</v>
      </c>
    </row>
    <row r="9196" spans="1:13">
      <c r="A9196" s="418">
        <v>5001</v>
      </c>
      <c r="B9196" s="418">
        <v>465153</v>
      </c>
      <c r="C9196" s="418">
        <v>3000</v>
      </c>
      <c r="D9196" s="406">
        <v>149222026</v>
      </c>
      <c r="E9196" s="406" t="s">
        <v>1038</v>
      </c>
      <c r="F9196" s="418">
        <v>50</v>
      </c>
      <c r="G9196" s="419">
        <v>46273</v>
      </c>
      <c r="H9196" s="419">
        <v>46281</v>
      </c>
      <c r="I9196" s="406" t="s">
        <v>15</v>
      </c>
      <c r="J9196" s="406" t="s">
        <v>1422</v>
      </c>
      <c r="K9196" s="420" t="b">
        <v>0</v>
      </c>
      <c r="L9196" s="406"/>
      <c r="M9196" s="419">
        <v>46281</v>
      </c>
    </row>
    <row r="9197" spans="1:13">
      <c r="A9197" s="418">
        <v>5001</v>
      </c>
      <c r="B9197" s="418">
        <v>453081</v>
      </c>
      <c r="C9197" s="418">
        <v>3000</v>
      </c>
      <c r="D9197" s="406">
        <v>149232026</v>
      </c>
      <c r="E9197" s="406" t="s">
        <v>499</v>
      </c>
      <c r="F9197" s="418">
        <v>48</v>
      </c>
      <c r="G9197" s="419">
        <v>46240</v>
      </c>
      <c r="H9197" s="419">
        <v>46254</v>
      </c>
      <c r="I9197" s="406" t="s">
        <v>15</v>
      </c>
      <c r="J9197" s="406" t="s">
        <v>1422</v>
      </c>
      <c r="K9197" s="420" t="b">
        <v>0</v>
      </c>
      <c r="L9197" s="406"/>
      <c r="M9197" s="419">
        <v>46254</v>
      </c>
    </row>
    <row r="9198" spans="1:13">
      <c r="A9198" s="418">
        <v>5001</v>
      </c>
      <c r="B9198" s="418">
        <v>465382</v>
      </c>
      <c r="C9198" s="418">
        <v>3000</v>
      </c>
      <c r="D9198" s="406">
        <v>14932026</v>
      </c>
      <c r="E9198" s="406" t="s">
        <v>750</v>
      </c>
      <c r="F9198" s="418">
        <v>50</v>
      </c>
      <c r="G9198" s="419">
        <v>46065</v>
      </c>
      <c r="H9198" s="419">
        <v>46081</v>
      </c>
      <c r="I9198" s="406" t="s">
        <v>15</v>
      </c>
      <c r="J9198" s="406" t="s">
        <v>1422</v>
      </c>
      <c r="K9198" s="420" t="b">
        <v>0</v>
      </c>
      <c r="L9198" s="406"/>
      <c r="M9198" s="419">
        <v>46083</v>
      </c>
    </row>
    <row r="9199" spans="1:13">
      <c r="A9199" s="418">
        <v>5001</v>
      </c>
      <c r="B9199" s="418">
        <v>462455</v>
      </c>
      <c r="C9199" s="418">
        <v>3000</v>
      </c>
      <c r="D9199" s="406">
        <v>14942026</v>
      </c>
      <c r="E9199" s="406" t="s">
        <v>562</v>
      </c>
      <c r="F9199" s="418">
        <v>200</v>
      </c>
      <c r="G9199" s="419">
        <v>46104</v>
      </c>
      <c r="H9199" s="419">
        <v>46121</v>
      </c>
      <c r="I9199" s="406" t="s">
        <v>15</v>
      </c>
      <c r="J9199" s="406" t="s">
        <v>1422</v>
      </c>
      <c r="K9199" s="420" t="b">
        <v>0</v>
      </c>
      <c r="L9199" s="406"/>
      <c r="M9199" s="419">
        <v>46121</v>
      </c>
    </row>
    <row r="9200" spans="1:13">
      <c r="A9200" s="418">
        <v>5001</v>
      </c>
      <c r="B9200" s="418">
        <v>459336</v>
      </c>
      <c r="C9200" s="418">
        <v>3000</v>
      </c>
      <c r="D9200" s="406">
        <v>149462026</v>
      </c>
      <c r="E9200" s="406" t="s">
        <v>802</v>
      </c>
      <c r="F9200" s="418">
        <v>500</v>
      </c>
      <c r="G9200" s="419">
        <v>46231</v>
      </c>
      <c r="H9200" s="419">
        <v>46248</v>
      </c>
      <c r="I9200" s="406" t="s">
        <v>15</v>
      </c>
      <c r="J9200" s="406" t="s">
        <v>1422</v>
      </c>
      <c r="K9200" s="420" t="b">
        <v>0</v>
      </c>
      <c r="L9200" s="406"/>
      <c r="M9200" s="419">
        <v>46251</v>
      </c>
    </row>
    <row r="9201" spans="1:13">
      <c r="A9201" s="418">
        <v>5001</v>
      </c>
      <c r="B9201" s="418">
        <v>410112</v>
      </c>
      <c r="C9201" s="418">
        <v>3000</v>
      </c>
      <c r="D9201" s="406">
        <v>149492026</v>
      </c>
      <c r="E9201" s="406" t="s">
        <v>792</v>
      </c>
      <c r="F9201" s="418">
        <v>60</v>
      </c>
      <c r="G9201" s="419">
        <v>46219</v>
      </c>
      <c r="H9201" s="419">
        <v>46239</v>
      </c>
      <c r="I9201" s="406" t="s">
        <v>15</v>
      </c>
      <c r="J9201" s="406" t="s">
        <v>1422</v>
      </c>
      <c r="K9201" s="420" t="b">
        <v>0</v>
      </c>
      <c r="L9201" s="406"/>
      <c r="M9201" s="419">
        <v>46240</v>
      </c>
    </row>
    <row r="9202" spans="1:13">
      <c r="A9202" s="418">
        <v>5001</v>
      </c>
      <c r="B9202" s="418">
        <v>488977</v>
      </c>
      <c r="C9202" s="418">
        <v>3000</v>
      </c>
      <c r="D9202" s="406">
        <v>149512026</v>
      </c>
      <c r="E9202" s="406" t="s">
        <v>506</v>
      </c>
      <c r="F9202" s="418">
        <v>12</v>
      </c>
      <c r="G9202" s="419">
        <v>46294</v>
      </c>
      <c r="H9202" s="406"/>
      <c r="I9202" s="406" t="s">
        <v>49</v>
      </c>
      <c r="J9202" s="406" t="s">
        <v>1422</v>
      </c>
      <c r="K9202" s="420" t="b">
        <v>0</v>
      </c>
      <c r="L9202" s="406"/>
      <c r="M9202" s="406"/>
    </row>
    <row r="9203" spans="1:13">
      <c r="A9203" s="418">
        <v>5001</v>
      </c>
      <c r="B9203" s="418">
        <v>462455</v>
      </c>
      <c r="C9203" s="418">
        <v>3000</v>
      </c>
      <c r="D9203" s="406">
        <v>14952026</v>
      </c>
      <c r="E9203" s="406" t="s">
        <v>562</v>
      </c>
      <c r="F9203" s="418">
        <v>25</v>
      </c>
      <c r="G9203" s="419">
        <v>46118</v>
      </c>
      <c r="H9203" s="419">
        <v>46149</v>
      </c>
      <c r="I9203" s="406" t="s">
        <v>15</v>
      </c>
      <c r="J9203" s="406" t="s">
        <v>1422</v>
      </c>
      <c r="K9203" s="420" t="b">
        <v>0</v>
      </c>
      <c r="L9203" s="406"/>
      <c r="M9203" s="419">
        <v>46149</v>
      </c>
    </row>
    <row r="9204" spans="1:13">
      <c r="A9204" s="418">
        <v>5001</v>
      </c>
      <c r="B9204" s="418">
        <v>486798</v>
      </c>
      <c r="C9204" s="418">
        <v>3000</v>
      </c>
      <c r="D9204" s="406">
        <v>149532026</v>
      </c>
      <c r="E9204" s="406" t="s">
        <v>508</v>
      </c>
      <c r="F9204" s="418">
        <v>5</v>
      </c>
      <c r="G9204" s="406"/>
      <c r="H9204" s="406"/>
      <c r="I9204" s="406" t="s">
        <v>21</v>
      </c>
      <c r="J9204" s="406" t="s">
        <v>1422</v>
      </c>
      <c r="K9204" s="420" t="b">
        <v>0</v>
      </c>
      <c r="L9204" s="406"/>
      <c r="M9204" s="406"/>
    </row>
    <row r="9205" spans="1:13">
      <c r="A9205" s="418">
        <v>5001</v>
      </c>
      <c r="B9205" s="418">
        <v>487018</v>
      </c>
      <c r="C9205" s="418">
        <v>3000</v>
      </c>
      <c r="D9205" s="406">
        <v>149542026</v>
      </c>
      <c r="E9205" s="406" t="s">
        <v>509</v>
      </c>
      <c r="F9205" s="418">
        <v>5</v>
      </c>
      <c r="G9205" s="406"/>
      <c r="H9205" s="406"/>
      <c r="I9205" s="406" t="s">
        <v>21</v>
      </c>
      <c r="J9205" s="406" t="s">
        <v>1422</v>
      </c>
      <c r="K9205" s="420" t="b">
        <v>0</v>
      </c>
      <c r="L9205" s="406"/>
      <c r="M9205" s="406"/>
    </row>
    <row r="9206" spans="1:13">
      <c r="A9206" s="418">
        <v>5001</v>
      </c>
      <c r="B9206" s="418">
        <v>422423</v>
      </c>
      <c r="C9206" s="418">
        <v>3000</v>
      </c>
      <c r="D9206" s="406">
        <v>149552026</v>
      </c>
      <c r="E9206" s="406" t="s">
        <v>373</v>
      </c>
      <c r="F9206" s="418">
        <v>150</v>
      </c>
      <c r="G9206" s="419">
        <v>46219</v>
      </c>
      <c r="H9206" s="419">
        <v>46233</v>
      </c>
      <c r="I9206" s="406" t="s">
        <v>15</v>
      </c>
      <c r="J9206" s="406" t="s">
        <v>1422</v>
      </c>
      <c r="K9206" s="420" t="b">
        <v>0</v>
      </c>
      <c r="L9206" s="406"/>
      <c r="M9206" s="419">
        <v>46234</v>
      </c>
    </row>
    <row r="9207" spans="1:13">
      <c r="A9207" s="418">
        <v>2017</v>
      </c>
      <c r="B9207" s="418">
        <v>461413</v>
      </c>
      <c r="C9207" s="418">
        <v>3010</v>
      </c>
      <c r="D9207" s="406">
        <v>14962026</v>
      </c>
      <c r="E9207" s="406" t="s">
        <v>493</v>
      </c>
      <c r="F9207" s="418">
        <v>320</v>
      </c>
      <c r="G9207" s="419">
        <v>46289</v>
      </c>
      <c r="H9207" s="419">
        <v>46291</v>
      </c>
      <c r="I9207" s="406" t="s">
        <v>15</v>
      </c>
      <c r="J9207" s="406" t="s">
        <v>1422</v>
      </c>
      <c r="K9207" s="420" t="b">
        <v>0</v>
      </c>
      <c r="L9207" s="406"/>
      <c r="M9207" s="419">
        <v>46294</v>
      </c>
    </row>
    <row r="9208" spans="1:13">
      <c r="A9208" s="418">
        <v>5001</v>
      </c>
      <c r="B9208" s="418">
        <v>472490</v>
      </c>
      <c r="C9208" s="418">
        <v>3000</v>
      </c>
      <c r="D9208" s="406">
        <v>14962026</v>
      </c>
      <c r="E9208" s="406" t="s">
        <v>569</v>
      </c>
      <c r="F9208" s="418">
        <v>195</v>
      </c>
      <c r="G9208" s="419">
        <v>46060</v>
      </c>
      <c r="H9208" s="419">
        <v>46071</v>
      </c>
      <c r="I9208" s="406" t="s">
        <v>15</v>
      </c>
      <c r="J9208" s="406" t="s">
        <v>1422</v>
      </c>
      <c r="K9208" s="420" t="b">
        <v>0</v>
      </c>
      <c r="L9208" s="406"/>
      <c r="M9208" s="419">
        <v>46072</v>
      </c>
    </row>
    <row r="9209" spans="1:13">
      <c r="A9209" s="418">
        <v>5001</v>
      </c>
      <c r="B9209" s="418">
        <v>409916</v>
      </c>
      <c r="C9209" s="418">
        <v>3000</v>
      </c>
      <c r="D9209" s="406">
        <v>149642026</v>
      </c>
      <c r="E9209" s="406" t="s">
        <v>625</v>
      </c>
      <c r="F9209" s="418">
        <v>40</v>
      </c>
      <c r="G9209" s="419">
        <v>46218</v>
      </c>
      <c r="H9209" s="419">
        <v>46234</v>
      </c>
      <c r="I9209" s="406" t="s">
        <v>15</v>
      </c>
      <c r="J9209" s="406" t="s">
        <v>1422</v>
      </c>
      <c r="K9209" s="420" t="b">
        <v>0</v>
      </c>
      <c r="L9209" s="406"/>
      <c r="M9209" s="419">
        <v>46238</v>
      </c>
    </row>
    <row r="9210" spans="1:13">
      <c r="A9210" s="418">
        <v>5001</v>
      </c>
      <c r="B9210" s="418">
        <v>471198</v>
      </c>
      <c r="C9210" s="418">
        <v>3000</v>
      </c>
      <c r="D9210" s="406">
        <v>149652026</v>
      </c>
      <c r="E9210" s="406" t="s">
        <v>656</v>
      </c>
      <c r="F9210" s="418">
        <v>75</v>
      </c>
      <c r="G9210" s="419">
        <v>46219</v>
      </c>
      <c r="H9210" s="419">
        <v>46260</v>
      </c>
      <c r="I9210" s="406" t="s">
        <v>15</v>
      </c>
      <c r="J9210" s="406" t="s">
        <v>1422</v>
      </c>
      <c r="K9210" s="420" t="b">
        <v>0</v>
      </c>
      <c r="L9210" s="406"/>
      <c r="M9210" s="419">
        <v>46260</v>
      </c>
    </row>
    <row r="9211" spans="1:13">
      <c r="A9211" s="418">
        <v>5001</v>
      </c>
      <c r="B9211" s="418">
        <v>409896</v>
      </c>
      <c r="C9211" s="418">
        <v>3000</v>
      </c>
      <c r="D9211" s="406">
        <v>149672026</v>
      </c>
      <c r="E9211" s="406" t="s">
        <v>694</v>
      </c>
      <c r="F9211" s="418">
        <v>50</v>
      </c>
      <c r="G9211" s="419">
        <v>46219</v>
      </c>
      <c r="H9211" s="419">
        <v>46245</v>
      </c>
      <c r="I9211" s="406" t="s">
        <v>15</v>
      </c>
      <c r="J9211" s="406" t="s">
        <v>1422</v>
      </c>
      <c r="K9211" s="420" t="b">
        <v>0</v>
      </c>
      <c r="L9211" s="406"/>
      <c r="M9211" s="419">
        <v>46245</v>
      </c>
    </row>
    <row r="9212" spans="1:13">
      <c r="A9212" s="418">
        <v>2017</v>
      </c>
      <c r="B9212" s="418">
        <v>484920</v>
      </c>
      <c r="C9212" s="418">
        <v>3010</v>
      </c>
      <c r="D9212" s="406">
        <v>14972026</v>
      </c>
      <c r="E9212" s="406" t="s">
        <v>515</v>
      </c>
      <c r="F9212" s="418">
        <v>50</v>
      </c>
      <c r="G9212" s="419">
        <v>46289</v>
      </c>
      <c r="H9212" s="419">
        <v>46294</v>
      </c>
      <c r="I9212" s="406" t="s">
        <v>15</v>
      </c>
      <c r="J9212" s="406" t="s">
        <v>1422</v>
      </c>
      <c r="K9212" s="420" t="b">
        <v>0</v>
      </c>
      <c r="L9212" s="406"/>
      <c r="M9212" s="419">
        <v>46294</v>
      </c>
    </row>
    <row r="9213" spans="1:13">
      <c r="A9213" s="418">
        <v>5001</v>
      </c>
      <c r="B9213" s="418">
        <v>472490</v>
      </c>
      <c r="C9213" s="418">
        <v>3000</v>
      </c>
      <c r="D9213" s="406">
        <v>14972026</v>
      </c>
      <c r="E9213" s="406" t="s">
        <v>569</v>
      </c>
      <c r="F9213" s="418">
        <v>195</v>
      </c>
      <c r="G9213" s="419">
        <v>46062</v>
      </c>
      <c r="H9213" s="419">
        <v>46071</v>
      </c>
      <c r="I9213" s="406" t="s">
        <v>15</v>
      </c>
      <c r="J9213" s="406" t="s">
        <v>1422</v>
      </c>
      <c r="K9213" s="420" t="b">
        <v>0</v>
      </c>
      <c r="L9213" s="406"/>
      <c r="M9213" s="419">
        <v>46072</v>
      </c>
    </row>
    <row r="9214" spans="1:13">
      <c r="A9214" s="418">
        <v>5001</v>
      </c>
      <c r="B9214" s="418">
        <v>474344</v>
      </c>
      <c r="C9214" s="418">
        <v>3000</v>
      </c>
      <c r="D9214" s="406">
        <v>149792026</v>
      </c>
      <c r="E9214" s="406" t="s">
        <v>118</v>
      </c>
      <c r="F9214" s="418">
        <v>2</v>
      </c>
      <c r="G9214" s="419">
        <v>46241</v>
      </c>
      <c r="H9214" s="419">
        <v>46245</v>
      </c>
      <c r="I9214" s="406" t="s">
        <v>15</v>
      </c>
      <c r="J9214" s="406" t="s">
        <v>1422</v>
      </c>
      <c r="K9214" s="420" t="b">
        <v>0</v>
      </c>
      <c r="L9214" s="406"/>
      <c r="M9214" s="419">
        <v>46245</v>
      </c>
    </row>
    <row r="9215" spans="1:13">
      <c r="A9215" s="418">
        <v>5001</v>
      </c>
      <c r="B9215" s="418">
        <v>474344</v>
      </c>
      <c r="C9215" s="418">
        <v>3000</v>
      </c>
      <c r="D9215" s="406">
        <v>149802026</v>
      </c>
      <c r="E9215" s="406" t="s">
        <v>118</v>
      </c>
      <c r="F9215" s="418">
        <v>4</v>
      </c>
      <c r="G9215" s="419">
        <v>46241</v>
      </c>
      <c r="H9215" s="419">
        <v>46245</v>
      </c>
      <c r="I9215" s="406" t="s">
        <v>15</v>
      </c>
      <c r="J9215" s="406" t="s">
        <v>1422</v>
      </c>
      <c r="K9215" s="420" t="b">
        <v>0</v>
      </c>
      <c r="L9215" s="406"/>
      <c r="M9215" s="419">
        <v>46245</v>
      </c>
    </row>
    <row r="9216" spans="1:13">
      <c r="A9216" s="418">
        <v>5001</v>
      </c>
      <c r="B9216" s="418">
        <v>410162</v>
      </c>
      <c r="C9216" s="418">
        <v>3000</v>
      </c>
      <c r="D9216" s="406">
        <v>149812026</v>
      </c>
      <c r="E9216" s="406" t="s">
        <v>46</v>
      </c>
      <c r="F9216" s="418">
        <v>12</v>
      </c>
      <c r="G9216" s="419">
        <v>46293</v>
      </c>
      <c r="H9216" s="406"/>
      <c r="I9216" s="406" t="s">
        <v>985</v>
      </c>
      <c r="J9216" s="406" t="s">
        <v>1422</v>
      </c>
      <c r="K9216" s="420" t="b">
        <v>0</v>
      </c>
      <c r="L9216" s="406"/>
      <c r="M9216" s="406"/>
    </row>
    <row r="9217" spans="1:13">
      <c r="A9217" s="418">
        <v>2017</v>
      </c>
      <c r="B9217" s="418">
        <v>484920</v>
      </c>
      <c r="C9217" s="418">
        <v>3010</v>
      </c>
      <c r="D9217" s="406">
        <v>14982026</v>
      </c>
      <c r="E9217" s="406" t="s">
        <v>515</v>
      </c>
      <c r="F9217" s="418">
        <v>50</v>
      </c>
      <c r="G9217" s="419">
        <v>46289</v>
      </c>
      <c r="H9217" s="419">
        <v>46294</v>
      </c>
      <c r="I9217" s="406" t="s">
        <v>15</v>
      </c>
      <c r="J9217" s="406" t="s">
        <v>1422</v>
      </c>
      <c r="K9217" s="420" t="b">
        <v>0</v>
      </c>
      <c r="L9217" s="406"/>
      <c r="M9217" s="419">
        <v>46294</v>
      </c>
    </row>
    <row r="9218" spans="1:13">
      <c r="A9218" s="418">
        <v>5001</v>
      </c>
      <c r="B9218" s="418">
        <v>472490</v>
      </c>
      <c r="C9218" s="418">
        <v>3000</v>
      </c>
      <c r="D9218" s="406">
        <v>14982026</v>
      </c>
      <c r="E9218" s="406" t="s">
        <v>569</v>
      </c>
      <c r="F9218" s="418">
        <v>195</v>
      </c>
      <c r="G9218" s="419">
        <v>46059</v>
      </c>
      <c r="H9218" s="419">
        <v>46071</v>
      </c>
      <c r="I9218" s="406" t="s">
        <v>15</v>
      </c>
      <c r="J9218" s="406" t="s">
        <v>1422</v>
      </c>
      <c r="K9218" s="420" t="b">
        <v>0</v>
      </c>
      <c r="L9218" s="406"/>
      <c r="M9218" s="419">
        <v>46072</v>
      </c>
    </row>
    <row r="9219" spans="1:13">
      <c r="A9219" s="418">
        <v>5001</v>
      </c>
      <c r="B9219" s="418">
        <v>425407</v>
      </c>
      <c r="C9219" s="418">
        <v>3000</v>
      </c>
      <c r="D9219" s="406">
        <v>149852026</v>
      </c>
      <c r="E9219" s="406" t="s">
        <v>347</v>
      </c>
      <c r="F9219" s="418">
        <v>125</v>
      </c>
      <c r="G9219" s="419">
        <v>46256</v>
      </c>
      <c r="H9219" s="419">
        <v>46263</v>
      </c>
      <c r="I9219" s="406" t="s">
        <v>15</v>
      </c>
      <c r="J9219" s="406" t="s">
        <v>1422</v>
      </c>
      <c r="K9219" s="420" t="b">
        <v>0</v>
      </c>
      <c r="L9219" s="406"/>
      <c r="M9219" s="419">
        <v>46263</v>
      </c>
    </row>
    <row r="9220" spans="1:13">
      <c r="A9220" s="418">
        <v>5001</v>
      </c>
      <c r="B9220" s="418">
        <v>476040</v>
      </c>
      <c r="C9220" s="418">
        <v>3000</v>
      </c>
      <c r="D9220" s="406">
        <v>149862026</v>
      </c>
      <c r="E9220" s="406" t="s">
        <v>978</v>
      </c>
      <c r="F9220" s="418">
        <v>120</v>
      </c>
      <c r="G9220" s="419">
        <v>46240</v>
      </c>
      <c r="H9220" s="419">
        <v>46248</v>
      </c>
      <c r="I9220" s="406" t="s">
        <v>15</v>
      </c>
      <c r="J9220" s="406" t="s">
        <v>1422</v>
      </c>
      <c r="K9220" s="420" t="b">
        <v>0</v>
      </c>
      <c r="L9220" s="406"/>
      <c r="M9220" s="419">
        <v>46248</v>
      </c>
    </row>
    <row r="9221" spans="1:13">
      <c r="A9221" s="418">
        <v>5001</v>
      </c>
      <c r="B9221" s="418">
        <v>410187</v>
      </c>
      <c r="C9221" s="418">
        <v>3000</v>
      </c>
      <c r="D9221" s="406">
        <v>149882026</v>
      </c>
      <c r="E9221" s="406" t="s">
        <v>516</v>
      </c>
      <c r="F9221" s="418">
        <v>675</v>
      </c>
      <c r="G9221" s="419">
        <v>46252</v>
      </c>
      <c r="H9221" s="419">
        <v>46294</v>
      </c>
      <c r="I9221" s="406" t="s">
        <v>15</v>
      </c>
      <c r="J9221" s="406" t="s">
        <v>1422</v>
      </c>
      <c r="K9221" s="420" t="b">
        <v>0</v>
      </c>
      <c r="L9221" s="406"/>
      <c r="M9221" s="419">
        <v>46295</v>
      </c>
    </row>
    <row r="9222" spans="1:13">
      <c r="A9222" s="418">
        <v>5001</v>
      </c>
      <c r="B9222" s="418">
        <v>438127</v>
      </c>
      <c r="C9222" s="418">
        <v>3000</v>
      </c>
      <c r="D9222" s="406">
        <v>149892026</v>
      </c>
      <c r="E9222" s="406" t="s">
        <v>405</v>
      </c>
      <c r="F9222" s="418">
        <v>150</v>
      </c>
      <c r="G9222" s="419">
        <v>46247</v>
      </c>
      <c r="H9222" s="419">
        <v>46251</v>
      </c>
      <c r="I9222" s="406" t="s">
        <v>15</v>
      </c>
      <c r="J9222" s="406" t="s">
        <v>1422</v>
      </c>
      <c r="K9222" s="420" t="b">
        <v>0</v>
      </c>
      <c r="L9222" s="406"/>
      <c r="M9222" s="419">
        <v>46252</v>
      </c>
    </row>
    <row r="9223" spans="1:13">
      <c r="A9223" s="418">
        <v>5001</v>
      </c>
      <c r="B9223" s="418">
        <v>457115</v>
      </c>
      <c r="C9223" s="418">
        <v>3000</v>
      </c>
      <c r="D9223" s="406">
        <v>149912026</v>
      </c>
      <c r="E9223" s="406" t="s">
        <v>711</v>
      </c>
      <c r="F9223" s="418">
        <v>1</v>
      </c>
      <c r="G9223" s="419">
        <v>46266</v>
      </c>
      <c r="H9223" s="419">
        <v>46267</v>
      </c>
      <c r="I9223" s="406" t="s">
        <v>15</v>
      </c>
      <c r="J9223" s="406" t="s">
        <v>1422</v>
      </c>
      <c r="K9223" s="420" t="b">
        <v>0</v>
      </c>
      <c r="L9223" s="406"/>
      <c r="M9223" s="419">
        <v>46273</v>
      </c>
    </row>
    <row r="9224" spans="1:13">
      <c r="A9224" s="418">
        <v>5001</v>
      </c>
      <c r="B9224" s="418">
        <v>472490</v>
      </c>
      <c r="C9224" s="418">
        <v>3000</v>
      </c>
      <c r="D9224" s="406">
        <v>14992026</v>
      </c>
      <c r="E9224" s="406" t="s">
        <v>569</v>
      </c>
      <c r="F9224" s="418">
        <v>195</v>
      </c>
      <c r="G9224" s="419">
        <v>46084</v>
      </c>
      <c r="H9224" s="419">
        <v>46097</v>
      </c>
      <c r="I9224" s="406" t="s">
        <v>15</v>
      </c>
      <c r="J9224" s="406" t="s">
        <v>1422</v>
      </c>
      <c r="K9224" s="420" t="b">
        <v>0</v>
      </c>
      <c r="L9224" s="406"/>
      <c r="M9224" s="419">
        <v>46097</v>
      </c>
    </row>
    <row r="9225" spans="1:13">
      <c r="A9225" s="418">
        <v>5001</v>
      </c>
      <c r="B9225" s="418">
        <v>460952</v>
      </c>
      <c r="C9225" s="418">
        <v>3000</v>
      </c>
      <c r="D9225" s="406">
        <v>149922026</v>
      </c>
      <c r="E9225" s="406" t="s">
        <v>809</v>
      </c>
      <c r="F9225" s="418">
        <v>50</v>
      </c>
      <c r="G9225" s="419">
        <v>46288</v>
      </c>
      <c r="H9225" s="406"/>
      <c r="I9225" s="406" t="s">
        <v>985</v>
      </c>
      <c r="J9225" s="406" t="s">
        <v>1422</v>
      </c>
      <c r="K9225" s="420" t="b">
        <v>0</v>
      </c>
      <c r="L9225" s="406"/>
      <c r="M9225" s="406"/>
    </row>
    <row r="9226" spans="1:13">
      <c r="A9226" s="418">
        <v>5001</v>
      </c>
      <c r="B9226" s="418">
        <v>439341</v>
      </c>
      <c r="C9226" s="418">
        <v>3000</v>
      </c>
      <c r="D9226" s="406">
        <v>149942026</v>
      </c>
      <c r="E9226" s="406" t="s">
        <v>518</v>
      </c>
      <c r="F9226" s="418">
        <v>2</v>
      </c>
      <c r="G9226" s="419">
        <v>46294</v>
      </c>
      <c r="H9226" s="406"/>
      <c r="I9226" s="406" t="s">
        <v>985</v>
      </c>
      <c r="J9226" s="406" t="s">
        <v>1422</v>
      </c>
      <c r="K9226" s="420" t="b">
        <v>0</v>
      </c>
      <c r="L9226" s="406"/>
      <c r="M9226" s="406"/>
    </row>
    <row r="9227" spans="1:13">
      <c r="A9227" s="418">
        <v>5001</v>
      </c>
      <c r="B9227" s="418">
        <v>438129</v>
      </c>
      <c r="C9227" s="418">
        <v>3000</v>
      </c>
      <c r="D9227" s="406">
        <v>149962026</v>
      </c>
      <c r="E9227" s="406" t="s">
        <v>534</v>
      </c>
      <c r="F9227" s="418">
        <v>360</v>
      </c>
      <c r="G9227" s="419">
        <v>46242</v>
      </c>
      <c r="H9227" s="419">
        <v>46248</v>
      </c>
      <c r="I9227" s="406" t="s">
        <v>15</v>
      </c>
      <c r="J9227" s="406" t="s">
        <v>1422</v>
      </c>
      <c r="K9227" s="420" t="b">
        <v>0</v>
      </c>
      <c r="L9227" s="406"/>
      <c r="M9227" s="419">
        <v>46248</v>
      </c>
    </row>
    <row r="9228" spans="1:13">
      <c r="A9228" s="418">
        <v>5001</v>
      </c>
      <c r="B9228" s="418">
        <v>443500</v>
      </c>
      <c r="C9228" s="418">
        <v>3000</v>
      </c>
      <c r="D9228" s="406">
        <v>15002026</v>
      </c>
      <c r="E9228" s="406" t="s">
        <v>46</v>
      </c>
      <c r="F9228" s="418">
        <v>2</v>
      </c>
      <c r="G9228" s="419">
        <v>46074</v>
      </c>
      <c r="H9228" s="419">
        <v>46077</v>
      </c>
      <c r="I9228" s="406" t="s">
        <v>15</v>
      </c>
      <c r="J9228" s="406" t="s">
        <v>1422</v>
      </c>
      <c r="K9228" s="420" t="b">
        <v>0</v>
      </c>
      <c r="L9228" s="406"/>
      <c r="M9228" s="419">
        <v>46080</v>
      </c>
    </row>
    <row r="9229" spans="1:13">
      <c r="A9229" s="418">
        <v>5001</v>
      </c>
      <c r="B9229" s="418">
        <v>445544</v>
      </c>
      <c r="C9229" s="418">
        <v>3000</v>
      </c>
      <c r="D9229" s="406">
        <v>150042026</v>
      </c>
      <c r="E9229" s="406" t="s">
        <v>143</v>
      </c>
      <c r="F9229" s="418">
        <v>200</v>
      </c>
      <c r="G9229" s="419">
        <v>46246</v>
      </c>
      <c r="H9229" s="419">
        <v>46251</v>
      </c>
      <c r="I9229" s="406" t="s">
        <v>15</v>
      </c>
      <c r="J9229" s="406" t="s">
        <v>1422</v>
      </c>
      <c r="K9229" s="420" t="b">
        <v>0</v>
      </c>
      <c r="L9229" s="406"/>
      <c r="M9229" s="419">
        <v>46252</v>
      </c>
    </row>
    <row r="9230" spans="1:13">
      <c r="A9230" s="418">
        <v>5001</v>
      </c>
      <c r="B9230" s="418">
        <v>423592</v>
      </c>
      <c r="C9230" s="418">
        <v>3000</v>
      </c>
      <c r="D9230" s="406">
        <v>150052026</v>
      </c>
      <c r="E9230" s="406" t="s">
        <v>717</v>
      </c>
      <c r="F9230" s="418">
        <v>285</v>
      </c>
      <c r="G9230" s="419">
        <v>46232</v>
      </c>
      <c r="H9230" s="419">
        <v>46240</v>
      </c>
      <c r="I9230" s="406" t="s">
        <v>15</v>
      </c>
      <c r="J9230" s="406" t="s">
        <v>1422</v>
      </c>
      <c r="K9230" s="420" t="b">
        <v>0</v>
      </c>
      <c r="L9230" s="406"/>
      <c r="M9230" s="419">
        <v>46240</v>
      </c>
    </row>
    <row r="9231" spans="1:13">
      <c r="A9231" s="418">
        <v>5001</v>
      </c>
      <c r="B9231" s="418">
        <v>476096</v>
      </c>
      <c r="C9231" s="418">
        <v>3000</v>
      </c>
      <c r="D9231" s="406">
        <v>150062026</v>
      </c>
      <c r="E9231" s="406" t="s">
        <v>998</v>
      </c>
      <c r="F9231" s="418">
        <v>1</v>
      </c>
      <c r="G9231" s="419">
        <v>46228</v>
      </c>
      <c r="H9231" s="419">
        <v>46245</v>
      </c>
      <c r="I9231" s="406" t="s">
        <v>15</v>
      </c>
      <c r="J9231" s="406" t="s">
        <v>1422</v>
      </c>
      <c r="K9231" s="420" t="b">
        <v>0</v>
      </c>
      <c r="L9231" s="406"/>
      <c r="M9231" s="419">
        <v>46245</v>
      </c>
    </row>
    <row r="9232" spans="1:13">
      <c r="A9232" s="418">
        <v>5001</v>
      </c>
      <c r="B9232" s="418">
        <v>438002</v>
      </c>
      <c r="C9232" s="418">
        <v>3000</v>
      </c>
      <c r="D9232" s="406">
        <v>150112026</v>
      </c>
      <c r="E9232" s="406" t="s">
        <v>897</v>
      </c>
      <c r="F9232" s="418">
        <v>178</v>
      </c>
      <c r="G9232" s="419">
        <v>46246</v>
      </c>
      <c r="H9232" s="419">
        <v>46252</v>
      </c>
      <c r="I9232" s="406" t="s">
        <v>15</v>
      </c>
      <c r="J9232" s="406" t="s">
        <v>1422</v>
      </c>
      <c r="K9232" s="420" t="b">
        <v>0</v>
      </c>
      <c r="L9232" s="406"/>
      <c r="M9232" s="419">
        <v>46252</v>
      </c>
    </row>
    <row r="9233" spans="1:13">
      <c r="A9233" s="418">
        <v>5001</v>
      </c>
      <c r="B9233" s="418">
        <v>438002</v>
      </c>
      <c r="C9233" s="418">
        <v>3000</v>
      </c>
      <c r="D9233" s="406">
        <v>150122026</v>
      </c>
      <c r="E9233" s="406" t="s">
        <v>897</v>
      </c>
      <c r="F9233" s="418">
        <v>2</v>
      </c>
      <c r="G9233" s="419">
        <v>46246</v>
      </c>
      <c r="H9233" s="419">
        <v>46252</v>
      </c>
      <c r="I9233" s="406" t="s">
        <v>15</v>
      </c>
      <c r="J9233" s="406" t="s">
        <v>1422</v>
      </c>
      <c r="K9233" s="420" t="b">
        <v>0</v>
      </c>
      <c r="L9233" s="406"/>
      <c r="M9233" s="419">
        <v>46258</v>
      </c>
    </row>
    <row r="9234" spans="1:13">
      <c r="A9234" s="418">
        <v>5001</v>
      </c>
      <c r="B9234" s="418">
        <v>409990</v>
      </c>
      <c r="C9234" s="418">
        <v>3000</v>
      </c>
      <c r="D9234" s="406">
        <v>150132026</v>
      </c>
      <c r="E9234" s="406" t="s">
        <v>480</v>
      </c>
      <c r="F9234" s="418">
        <v>420</v>
      </c>
      <c r="G9234" s="419">
        <v>46224</v>
      </c>
      <c r="H9234" s="419">
        <v>46231</v>
      </c>
      <c r="I9234" s="406" t="s">
        <v>15</v>
      </c>
      <c r="J9234" s="406" t="s">
        <v>1422</v>
      </c>
      <c r="K9234" s="420" t="b">
        <v>0</v>
      </c>
      <c r="L9234" s="406"/>
      <c r="M9234" s="419">
        <v>46232</v>
      </c>
    </row>
    <row r="9235" spans="1:13">
      <c r="A9235" s="418">
        <v>5001</v>
      </c>
      <c r="B9235" s="418">
        <v>470585</v>
      </c>
      <c r="C9235" s="418">
        <v>3000</v>
      </c>
      <c r="D9235" s="406">
        <v>150142026</v>
      </c>
      <c r="E9235" s="406" t="s">
        <v>1402</v>
      </c>
      <c r="F9235" s="418">
        <v>2</v>
      </c>
      <c r="G9235" s="419">
        <v>46270</v>
      </c>
      <c r="H9235" s="419">
        <v>46282</v>
      </c>
      <c r="I9235" s="406" t="s">
        <v>15</v>
      </c>
      <c r="J9235" s="406" t="s">
        <v>1422</v>
      </c>
      <c r="K9235" s="420" t="b">
        <v>0</v>
      </c>
      <c r="L9235" s="406"/>
      <c r="M9235" s="419">
        <v>46282</v>
      </c>
    </row>
    <row r="9236" spans="1:13">
      <c r="A9236" s="418">
        <v>5001</v>
      </c>
      <c r="B9236" s="418">
        <v>445539</v>
      </c>
      <c r="C9236" s="418">
        <v>3000</v>
      </c>
      <c r="D9236" s="406">
        <v>150162026</v>
      </c>
      <c r="E9236" s="406" t="s">
        <v>684</v>
      </c>
      <c r="F9236" s="418">
        <v>138</v>
      </c>
      <c r="G9236" s="419">
        <v>46240</v>
      </c>
      <c r="H9236" s="419">
        <v>46244</v>
      </c>
      <c r="I9236" s="406" t="s">
        <v>15</v>
      </c>
      <c r="J9236" s="406" t="s">
        <v>1422</v>
      </c>
      <c r="K9236" s="420" t="b">
        <v>0</v>
      </c>
      <c r="L9236" s="406"/>
      <c r="M9236" s="419">
        <v>46244</v>
      </c>
    </row>
    <row r="9237" spans="1:13">
      <c r="A9237" s="418">
        <v>5001</v>
      </c>
      <c r="B9237" s="418">
        <v>410511</v>
      </c>
      <c r="C9237" s="418">
        <v>3000</v>
      </c>
      <c r="D9237" s="406">
        <v>150172026</v>
      </c>
      <c r="E9237" s="406" t="s">
        <v>871</v>
      </c>
      <c r="F9237" s="418">
        <v>150</v>
      </c>
      <c r="G9237" s="419">
        <v>46228</v>
      </c>
      <c r="H9237" s="419">
        <v>46234</v>
      </c>
      <c r="I9237" s="406" t="s">
        <v>15</v>
      </c>
      <c r="J9237" s="406" t="s">
        <v>1422</v>
      </c>
      <c r="K9237" s="420" t="b">
        <v>0</v>
      </c>
      <c r="L9237" s="406"/>
      <c r="M9237" s="419">
        <v>46234</v>
      </c>
    </row>
    <row r="9238" spans="1:13">
      <c r="A9238" s="418">
        <v>5001</v>
      </c>
      <c r="B9238" s="418">
        <v>423535</v>
      </c>
      <c r="C9238" s="418">
        <v>3000</v>
      </c>
      <c r="D9238" s="406">
        <v>150192026</v>
      </c>
      <c r="E9238" s="406" t="s">
        <v>520</v>
      </c>
      <c r="F9238" s="418">
        <v>3</v>
      </c>
      <c r="G9238" s="419">
        <v>46268</v>
      </c>
      <c r="H9238" s="419">
        <v>46276</v>
      </c>
      <c r="I9238" s="406" t="s">
        <v>15</v>
      </c>
      <c r="J9238" s="406" t="s">
        <v>1422</v>
      </c>
      <c r="K9238" s="420" t="b">
        <v>0</v>
      </c>
      <c r="L9238" s="406"/>
      <c r="M9238" s="419">
        <v>46276</v>
      </c>
    </row>
    <row r="9239" spans="1:13">
      <c r="A9239" s="418">
        <v>5001</v>
      </c>
      <c r="B9239" s="418">
        <v>210631</v>
      </c>
      <c r="C9239" s="418">
        <v>3000</v>
      </c>
      <c r="D9239" s="406">
        <v>150202026</v>
      </c>
      <c r="E9239" s="406" t="s">
        <v>276</v>
      </c>
      <c r="F9239" s="418">
        <v>2</v>
      </c>
      <c r="G9239" s="419">
        <v>46233</v>
      </c>
      <c r="H9239" s="419">
        <v>46244</v>
      </c>
      <c r="I9239" s="406" t="s">
        <v>15</v>
      </c>
      <c r="J9239" s="406" t="s">
        <v>1422</v>
      </c>
      <c r="K9239" s="420" t="b">
        <v>0</v>
      </c>
      <c r="L9239" s="406"/>
      <c r="M9239" s="419">
        <v>46246</v>
      </c>
    </row>
    <row r="9240" spans="1:13">
      <c r="A9240" s="418">
        <v>5001</v>
      </c>
      <c r="B9240" s="418">
        <v>426667</v>
      </c>
      <c r="C9240" s="418">
        <v>3000</v>
      </c>
      <c r="D9240" s="406">
        <v>150382026</v>
      </c>
      <c r="E9240" s="406" t="s">
        <v>875</v>
      </c>
      <c r="F9240" s="418">
        <v>75</v>
      </c>
      <c r="G9240" s="419">
        <v>46220</v>
      </c>
      <c r="H9240" s="419">
        <v>46228</v>
      </c>
      <c r="I9240" s="406" t="s">
        <v>15</v>
      </c>
      <c r="J9240" s="406" t="s">
        <v>1422</v>
      </c>
      <c r="K9240" s="420" t="b">
        <v>0</v>
      </c>
      <c r="L9240" s="406"/>
      <c r="M9240" s="419">
        <v>46230</v>
      </c>
    </row>
    <row r="9241" spans="1:13">
      <c r="A9241" s="418">
        <v>5001</v>
      </c>
      <c r="B9241" s="418">
        <v>435160</v>
      </c>
      <c r="C9241" s="418">
        <v>3000</v>
      </c>
      <c r="D9241" s="406">
        <v>150392026</v>
      </c>
      <c r="E9241" s="406" t="s">
        <v>747</v>
      </c>
      <c r="F9241" s="418">
        <v>690</v>
      </c>
      <c r="G9241" s="419">
        <v>46238</v>
      </c>
      <c r="H9241" s="419">
        <v>46244</v>
      </c>
      <c r="I9241" s="406" t="s">
        <v>15</v>
      </c>
      <c r="J9241" s="406" t="s">
        <v>1422</v>
      </c>
      <c r="K9241" s="420" t="b">
        <v>0</v>
      </c>
      <c r="L9241" s="406"/>
      <c r="M9241" s="419">
        <v>46244</v>
      </c>
    </row>
    <row r="9242" spans="1:13">
      <c r="A9242" s="418">
        <v>5001</v>
      </c>
      <c r="B9242" s="418">
        <v>474341</v>
      </c>
      <c r="C9242" s="418">
        <v>3000</v>
      </c>
      <c r="D9242" s="406">
        <v>150402026</v>
      </c>
      <c r="E9242" s="406" t="s">
        <v>623</v>
      </c>
      <c r="F9242" s="418">
        <v>80</v>
      </c>
      <c r="G9242" s="419">
        <v>46218</v>
      </c>
      <c r="H9242" s="419">
        <v>46256</v>
      </c>
      <c r="I9242" s="406" t="s">
        <v>15</v>
      </c>
      <c r="J9242" s="406" t="s">
        <v>1422</v>
      </c>
      <c r="K9242" s="420" t="b">
        <v>0</v>
      </c>
      <c r="L9242" s="406"/>
      <c r="M9242" s="419">
        <v>46258</v>
      </c>
    </row>
    <row r="9243" spans="1:13">
      <c r="A9243" s="418">
        <v>5001</v>
      </c>
      <c r="B9243" s="418">
        <v>423601</v>
      </c>
      <c r="C9243" s="418">
        <v>3000</v>
      </c>
      <c r="D9243" s="406">
        <v>150422023</v>
      </c>
      <c r="E9243" s="406" t="s">
        <v>388</v>
      </c>
      <c r="F9243" s="418">
        <v>156</v>
      </c>
      <c r="G9243" s="419">
        <v>46177</v>
      </c>
      <c r="H9243" s="419">
        <v>46190</v>
      </c>
      <c r="I9243" s="406" t="s">
        <v>15</v>
      </c>
      <c r="J9243" s="406" t="s">
        <v>1422</v>
      </c>
      <c r="K9243" s="420" t="b">
        <v>0</v>
      </c>
      <c r="L9243" s="406" t="s">
        <v>41</v>
      </c>
      <c r="M9243" s="419">
        <v>46203</v>
      </c>
    </row>
    <row r="9244" spans="1:13">
      <c r="A9244" s="418">
        <v>5001</v>
      </c>
      <c r="B9244" s="418">
        <v>403473</v>
      </c>
      <c r="C9244" s="418">
        <v>3000</v>
      </c>
      <c r="D9244" s="406">
        <v>150452026</v>
      </c>
      <c r="E9244" s="406" t="s">
        <v>1150</v>
      </c>
      <c r="F9244" s="418">
        <v>20</v>
      </c>
      <c r="G9244" s="419">
        <v>46224</v>
      </c>
      <c r="H9244" s="419">
        <v>46239</v>
      </c>
      <c r="I9244" s="406" t="s">
        <v>15</v>
      </c>
      <c r="J9244" s="406" t="s">
        <v>1422</v>
      </c>
      <c r="K9244" s="420" t="b">
        <v>0</v>
      </c>
      <c r="L9244" s="406"/>
      <c r="M9244" s="419">
        <v>46239</v>
      </c>
    </row>
    <row r="9245" spans="1:13">
      <c r="A9245" s="418">
        <v>5001</v>
      </c>
      <c r="B9245" s="418">
        <v>439341</v>
      </c>
      <c r="C9245" s="418">
        <v>3000</v>
      </c>
      <c r="D9245" s="406">
        <v>150482026</v>
      </c>
      <c r="E9245" s="406" t="s">
        <v>518</v>
      </c>
      <c r="F9245" s="418">
        <v>1</v>
      </c>
      <c r="G9245" s="419">
        <v>46219</v>
      </c>
      <c r="H9245" s="419">
        <v>46227</v>
      </c>
      <c r="I9245" s="406" t="s">
        <v>15</v>
      </c>
      <c r="J9245" s="406" t="s">
        <v>1422</v>
      </c>
      <c r="K9245" s="420" t="b">
        <v>0</v>
      </c>
      <c r="L9245" s="406"/>
      <c r="M9245" s="419">
        <v>46227</v>
      </c>
    </row>
    <row r="9246" spans="1:13">
      <c r="A9246" s="418">
        <v>5001</v>
      </c>
      <c r="B9246" s="418">
        <v>474228</v>
      </c>
      <c r="C9246" s="418">
        <v>3000</v>
      </c>
      <c r="D9246" s="406">
        <v>150512026</v>
      </c>
      <c r="E9246" s="406" t="s">
        <v>202</v>
      </c>
      <c r="F9246" s="418">
        <v>280</v>
      </c>
      <c r="G9246" s="419">
        <v>46232</v>
      </c>
      <c r="H9246" s="419">
        <v>46242</v>
      </c>
      <c r="I9246" s="406" t="s">
        <v>15</v>
      </c>
      <c r="J9246" s="406" t="s">
        <v>1422</v>
      </c>
      <c r="K9246" s="420" t="b">
        <v>0</v>
      </c>
      <c r="L9246" s="406"/>
      <c r="M9246" s="419">
        <v>46244</v>
      </c>
    </row>
    <row r="9247" spans="1:13">
      <c r="A9247" s="418">
        <v>5001</v>
      </c>
      <c r="B9247" s="418">
        <v>410093</v>
      </c>
      <c r="C9247" s="418">
        <v>3000</v>
      </c>
      <c r="D9247" s="406">
        <v>150522026</v>
      </c>
      <c r="E9247" s="406" t="s">
        <v>635</v>
      </c>
      <c r="F9247" s="418">
        <v>475</v>
      </c>
      <c r="G9247" s="419">
        <v>46221</v>
      </c>
      <c r="H9247" s="419">
        <v>46228</v>
      </c>
      <c r="I9247" s="406" t="s">
        <v>15</v>
      </c>
      <c r="J9247" s="406" t="s">
        <v>1422</v>
      </c>
      <c r="K9247" s="420" t="b">
        <v>0</v>
      </c>
      <c r="L9247" s="406"/>
      <c r="M9247" s="419">
        <v>46232</v>
      </c>
    </row>
    <row r="9248" spans="1:13">
      <c r="A9248" s="418">
        <v>5001</v>
      </c>
      <c r="B9248" s="418">
        <v>425425</v>
      </c>
      <c r="C9248" s="418">
        <v>3000</v>
      </c>
      <c r="D9248" s="406">
        <v>150542026</v>
      </c>
      <c r="E9248" s="406" t="s">
        <v>576</v>
      </c>
      <c r="F9248" s="418">
        <v>50</v>
      </c>
      <c r="G9248" s="419">
        <v>46231</v>
      </c>
      <c r="H9248" s="419">
        <v>46274</v>
      </c>
      <c r="I9248" s="406" t="s">
        <v>15</v>
      </c>
      <c r="J9248" s="406" t="s">
        <v>1422</v>
      </c>
      <c r="K9248" s="420" t="b">
        <v>0</v>
      </c>
      <c r="L9248" s="406"/>
      <c r="M9248" s="419">
        <v>46280</v>
      </c>
    </row>
    <row r="9249" spans="1:13">
      <c r="A9249" s="418">
        <v>5001</v>
      </c>
      <c r="B9249" s="418">
        <v>409991</v>
      </c>
      <c r="C9249" s="418">
        <v>3000</v>
      </c>
      <c r="D9249" s="406">
        <v>150592026</v>
      </c>
      <c r="E9249" s="406" t="s">
        <v>696</v>
      </c>
      <c r="F9249" s="418">
        <v>12</v>
      </c>
      <c r="G9249" s="419">
        <v>46234</v>
      </c>
      <c r="H9249" s="419">
        <v>46244</v>
      </c>
      <c r="I9249" s="406" t="s">
        <v>15</v>
      </c>
      <c r="J9249" s="406" t="s">
        <v>1422</v>
      </c>
      <c r="K9249" s="420" t="b">
        <v>0</v>
      </c>
      <c r="L9249" s="406"/>
      <c r="M9249" s="419">
        <v>46245</v>
      </c>
    </row>
    <row r="9250" spans="1:13">
      <c r="A9250" s="418">
        <v>5001</v>
      </c>
      <c r="B9250" s="418">
        <v>470118</v>
      </c>
      <c r="C9250" s="418">
        <v>3000</v>
      </c>
      <c r="D9250" s="406">
        <v>150602026</v>
      </c>
      <c r="E9250" s="406" t="s">
        <v>345</v>
      </c>
      <c r="F9250" s="418">
        <v>5</v>
      </c>
      <c r="G9250" s="419">
        <v>46233</v>
      </c>
      <c r="H9250" s="419">
        <v>46289</v>
      </c>
      <c r="I9250" s="406" t="s">
        <v>15</v>
      </c>
      <c r="J9250" s="406" t="s">
        <v>1422</v>
      </c>
      <c r="K9250" s="420" t="b">
        <v>0</v>
      </c>
      <c r="L9250" s="406"/>
      <c r="M9250" s="419">
        <v>46290</v>
      </c>
    </row>
    <row r="9251" spans="1:13">
      <c r="A9251" s="418">
        <v>5001</v>
      </c>
      <c r="B9251" s="418">
        <v>463057</v>
      </c>
      <c r="C9251" s="418">
        <v>3000</v>
      </c>
      <c r="D9251" s="406">
        <v>150862026</v>
      </c>
      <c r="E9251" s="406" t="s">
        <v>43</v>
      </c>
      <c r="F9251" s="418">
        <v>2</v>
      </c>
      <c r="G9251" s="419">
        <v>46231</v>
      </c>
      <c r="H9251" s="419">
        <v>46239</v>
      </c>
      <c r="I9251" s="406" t="s">
        <v>15</v>
      </c>
      <c r="J9251" s="406" t="s">
        <v>1422</v>
      </c>
      <c r="K9251" s="420" t="b">
        <v>0</v>
      </c>
      <c r="L9251" s="406"/>
      <c r="M9251" s="419">
        <v>46240</v>
      </c>
    </row>
    <row r="9252" spans="1:13">
      <c r="A9252" s="418">
        <v>5001</v>
      </c>
      <c r="B9252" s="418">
        <v>463057</v>
      </c>
      <c r="C9252" s="418">
        <v>3000</v>
      </c>
      <c r="D9252" s="406">
        <v>150872026</v>
      </c>
      <c r="E9252" s="406" t="s">
        <v>43</v>
      </c>
      <c r="F9252" s="418">
        <v>2</v>
      </c>
      <c r="G9252" s="419">
        <v>46251</v>
      </c>
      <c r="H9252" s="419">
        <v>46255</v>
      </c>
      <c r="I9252" s="406" t="s">
        <v>15</v>
      </c>
      <c r="J9252" s="406" t="s">
        <v>1422</v>
      </c>
      <c r="K9252" s="420" t="b">
        <v>0</v>
      </c>
      <c r="L9252" s="406"/>
      <c r="M9252" s="419">
        <v>46258</v>
      </c>
    </row>
    <row r="9253" spans="1:13">
      <c r="A9253" s="418">
        <v>5001</v>
      </c>
      <c r="B9253" s="418">
        <v>463057</v>
      </c>
      <c r="C9253" s="418">
        <v>3000</v>
      </c>
      <c r="D9253" s="406">
        <v>150882026</v>
      </c>
      <c r="E9253" s="406" t="s">
        <v>43</v>
      </c>
      <c r="F9253" s="418">
        <v>2</v>
      </c>
      <c r="G9253" s="419">
        <v>46233</v>
      </c>
      <c r="H9253" s="419">
        <v>46239</v>
      </c>
      <c r="I9253" s="406" t="s">
        <v>15</v>
      </c>
      <c r="J9253" s="406" t="s">
        <v>1422</v>
      </c>
      <c r="K9253" s="420" t="b">
        <v>0</v>
      </c>
      <c r="L9253" s="406"/>
      <c r="M9253" s="419">
        <v>46240</v>
      </c>
    </row>
    <row r="9254" spans="1:13">
      <c r="A9254" s="418">
        <v>5001</v>
      </c>
      <c r="B9254" s="418">
        <v>463057</v>
      </c>
      <c r="C9254" s="418">
        <v>3000</v>
      </c>
      <c r="D9254" s="406">
        <v>150892026</v>
      </c>
      <c r="E9254" s="406" t="s">
        <v>43</v>
      </c>
      <c r="F9254" s="418">
        <v>2</v>
      </c>
      <c r="G9254" s="419">
        <v>46233</v>
      </c>
      <c r="H9254" s="419">
        <v>46239</v>
      </c>
      <c r="I9254" s="406" t="s">
        <v>15</v>
      </c>
      <c r="J9254" s="406" t="s">
        <v>1422</v>
      </c>
      <c r="K9254" s="420" t="b">
        <v>0</v>
      </c>
      <c r="L9254" s="406"/>
      <c r="M9254" s="419">
        <v>46240</v>
      </c>
    </row>
    <row r="9255" spans="1:13">
      <c r="A9255" s="418">
        <v>5001</v>
      </c>
      <c r="B9255" s="418">
        <v>463057</v>
      </c>
      <c r="C9255" s="418">
        <v>3000</v>
      </c>
      <c r="D9255" s="406">
        <v>150902026</v>
      </c>
      <c r="E9255" s="406" t="s">
        <v>43</v>
      </c>
      <c r="F9255" s="418">
        <v>2</v>
      </c>
      <c r="G9255" s="419">
        <v>46235</v>
      </c>
      <c r="H9255" s="419">
        <v>46239</v>
      </c>
      <c r="I9255" s="406" t="s">
        <v>15</v>
      </c>
      <c r="J9255" s="406" t="s">
        <v>1422</v>
      </c>
      <c r="K9255" s="420" t="b">
        <v>0</v>
      </c>
      <c r="L9255" s="406"/>
      <c r="M9255" s="419">
        <v>46240</v>
      </c>
    </row>
    <row r="9256" spans="1:13">
      <c r="A9256" s="418">
        <v>5001</v>
      </c>
      <c r="B9256" s="418">
        <v>463057</v>
      </c>
      <c r="C9256" s="418">
        <v>3000</v>
      </c>
      <c r="D9256" s="406">
        <v>150912026</v>
      </c>
      <c r="E9256" s="406" t="s">
        <v>43</v>
      </c>
      <c r="F9256" s="418">
        <v>2</v>
      </c>
      <c r="G9256" s="419">
        <v>46238</v>
      </c>
      <c r="H9256" s="419">
        <v>46242</v>
      </c>
      <c r="I9256" s="406" t="s">
        <v>15</v>
      </c>
      <c r="J9256" s="406" t="s">
        <v>1422</v>
      </c>
      <c r="K9256" s="420" t="b">
        <v>0</v>
      </c>
      <c r="L9256" s="406"/>
      <c r="M9256" s="419">
        <v>46242</v>
      </c>
    </row>
    <row r="9257" spans="1:13">
      <c r="A9257" s="418">
        <v>5001</v>
      </c>
      <c r="B9257" s="418">
        <v>463057</v>
      </c>
      <c r="C9257" s="418">
        <v>3000</v>
      </c>
      <c r="D9257" s="406">
        <v>150932026</v>
      </c>
      <c r="E9257" s="406" t="s">
        <v>43</v>
      </c>
      <c r="F9257" s="418">
        <v>2</v>
      </c>
      <c r="G9257" s="419">
        <v>46239</v>
      </c>
      <c r="H9257" s="419">
        <v>46242</v>
      </c>
      <c r="I9257" s="406" t="s">
        <v>15</v>
      </c>
      <c r="J9257" s="406" t="s">
        <v>1422</v>
      </c>
      <c r="K9257" s="420" t="b">
        <v>0</v>
      </c>
      <c r="L9257" s="406"/>
      <c r="M9257" s="419">
        <v>46242</v>
      </c>
    </row>
    <row r="9258" spans="1:13">
      <c r="A9258" s="418">
        <v>5001</v>
      </c>
      <c r="B9258" s="418">
        <v>463057</v>
      </c>
      <c r="C9258" s="418">
        <v>3000</v>
      </c>
      <c r="D9258" s="406">
        <v>150942026</v>
      </c>
      <c r="E9258" s="406" t="s">
        <v>43</v>
      </c>
      <c r="F9258" s="418">
        <v>2</v>
      </c>
      <c r="G9258" s="419">
        <v>46238</v>
      </c>
      <c r="H9258" s="419">
        <v>46242</v>
      </c>
      <c r="I9258" s="406" t="s">
        <v>15</v>
      </c>
      <c r="J9258" s="406" t="s">
        <v>1422</v>
      </c>
      <c r="K9258" s="420" t="b">
        <v>0</v>
      </c>
      <c r="L9258" s="406"/>
      <c r="M9258" s="419">
        <v>46242</v>
      </c>
    </row>
    <row r="9259" spans="1:13">
      <c r="A9259" s="418">
        <v>5001</v>
      </c>
      <c r="B9259" s="418">
        <v>463057</v>
      </c>
      <c r="C9259" s="418">
        <v>3000</v>
      </c>
      <c r="D9259" s="406">
        <v>150962026</v>
      </c>
      <c r="E9259" s="406" t="s">
        <v>43</v>
      </c>
      <c r="F9259" s="418">
        <v>2</v>
      </c>
      <c r="G9259" s="419">
        <v>46244</v>
      </c>
      <c r="H9259" s="419">
        <v>46256</v>
      </c>
      <c r="I9259" s="406" t="s">
        <v>15</v>
      </c>
      <c r="J9259" s="406" t="s">
        <v>1422</v>
      </c>
      <c r="K9259" s="420" t="b">
        <v>0</v>
      </c>
      <c r="L9259" s="406"/>
      <c r="M9259" s="419">
        <v>46256</v>
      </c>
    </row>
    <row r="9260" spans="1:13">
      <c r="A9260" s="418">
        <v>5001</v>
      </c>
      <c r="B9260" s="418">
        <v>409966</v>
      </c>
      <c r="C9260" s="418">
        <v>3000</v>
      </c>
      <c r="D9260" s="406">
        <v>151012026</v>
      </c>
      <c r="E9260" s="406" t="s">
        <v>528</v>
      </c>
      <c r="F9260" s="418">
        <v>9</v>
      </c>
      <c r="G9260" s="419">
        <v>46247</v>
      </c>
      <c r="H9260" s="419">
        <v>46249</v>
      </c>
      <c r="I9260" s="406" t="s">
        <v>15</v>
      </c>
      <c r="J9260" s="406" t="s">
        <v>1422</v>
      </c>
      <c r="K9260" s="420" t="b">
        <v>0</v>
      </c>
      <c r="L9260" s="406"/>
      <c r="M9260" s="419">
        <v>46252</v>
      </c>
    </row>
    <row r="9261" spans="1:13">
      <c r="A9261" s="418">
        <v>5001</v>
      </c>
      <c r="B9261" s="418">
        <v>459336</v>
      </c>
      <c r="C9261" s="418">
        <v>3000</v>
      </c>
      <c r="D9261" s="406">
        <v>15102026</v>
      </c>
      <c r="E9261" s="406" t="s">
        <v>802</v>
      </c>
      <c r="F9261" s="418">
        <v>175</v>
      </c>
      <c r="G9261" s="419">
        <v>46085</v>
      </c>
      <c r="H9261" s="419">
        <v>46093</v>
      </c>
      <c r="I9261" s="406" t="s">
        <v>15</v>
      </c>
      <c r="J9261" s="406" t="s">
        <v>1422</v>
      </c>
      <c r="K9261" s="420" t="b">
        <v>0</v>
      </c>
      <c r="L9261" s="406"/>
      <c r="M9261" s="419">
        <v>46097</v>
      </c>
    </row>
    <row r="9262" spans="1:13">
      <c r="A9262" s="418">
        <v>5001</v>
      </c>
      <c r="B9262" s="418">
        <v>410042</v>
      </c>
      <c r="C9262" s="418">
        <v>3000</v>
      </c>
      <c r="D9262" s="406">
        <v>151022026</v>
      </c>
      <c r="E9262" s="406" t="s">
        <v>495</v>
      </c>
      <c r="F9262" s="418">
        <v>200</v>
      </c>
      <c r="G9262" s="419">
        <v>46234</v>
      </c>
      <c r="H9262" s="419">
        <v>46260</v>
      </c>
      <c r="I9262" s="406" t="s">
        <v>15</v>
      </c>
      <c r="J9262" s="406" t="s">
        <v>1422</v>
      </c>
      <c r="K9262" s="420" t="b">
        <v>0</v>
      </c>
      <c r="L9262" s="406"/>
      <c r="M9262" s="419">
        <v>46261</v>
      </c>
    </row>
    <row r="9263" spans="1:13">
      <c r="A9263" s="418">
        <v>5001</v>
      </c>
      <c r="B9263" s="418">
        <v>410036</v>
      </c>
      <c r="C9263" s="418">
        <v>3000</v>
      </c>
      <c r="D9263" s="406">
        <v>151032026</v>
      </c>
      <c r="E9263" s="406" t="s">
        <v>856</v>
      </c>
      <c r="F9263" s="418">
        <v>400</v>
      </c>
      <c r="G9263" s="419">
        <v>46238</v>
      </c>
      <c r="H9263" s="419">
        <v>46275</v>
      </c>
      <c r="I9263" s="406" t="s">
        <v>15</v>
      </c>
      <c r="J9263" s="406" t="s">
        <v>1422</v>
      </c>
      <c r="K9263" s="420" t="b">
        <v>0</v>
      </c>
      <c r="L9263" s="406"/>
      <c r="M9263" s="419">
        <v>46275</v>
      </c>
    </row>
    <row r="9264" spans="1:13">
      <c r="A9264" s="418">
        <v>5001</v>
      </c>
      <c r="B9264" s="418">
        <v>438009</v>
      </c>
      <c r="C9264" s="418">
        <v>3000</v>
      </c>
      <c r="D9264" s="406">
        <v>151082026</v>
      </c>
      <c r="E9264" s="406" t="s">
        <v>138</v>
      </c>
      <c r="F9264" s="418">
        <v>200</v>
      </c>
      <c r="G9264" s="419">
        <v>46232</v>
      </c>
      <c r="H9264" s="419">
        <v>46240</v>
      </c>
      <c r="I9264" s="406" t="s">
        <v>15</v>
      </c>
      <c r="J9264" s="406" t="s">
        <v>1422</v>
      </c>
      <c r="K9264" s="420" t="b">
        <v>0</v>
      </c>
      <c r="L9264" s="406"/>
      <c r="M9264" s="419">
        <v>46240</v>
      </c>
    </row>
    <row r="9265" spans="1:13">
      <c r="A9265" s="418">
        <v>5001</v>
      </c>
      <c r="B9265" s="418">
        <v>462836</v>
      </c>
      <c r="C9265" s="418">
        <v>3000</v>
      </c>
      <c r="D9265" s="406">
        <v>151092026</v>
      </c>
      <c r="E9265" s="406" t="s">
        <v>622</v>
      </c>
      <c r="F9265" s="418">
        <v>200</v>
      </c>
      <c r="G9265" s="419">
        <v>46226</v>
      </c>
      <c r="H9265" s="419">
        <v>46231</v>
      </c>
      <c r="I9265" s="406" t="s">
        <v>15</v>
      </c>
      <c r="J9265" s="406" t="s">
        <v>1422</v>
      </c>
      <c r="K9265" s="420" t="b">
        <v>0</v>
      </c>
      <c r="L9265" s="406"/>
      <c r="M9265" s="419">
        <v>46231</v>
      </c>
    </row>
    <row r="9266" spans="1:13">
      <c r="A9266" s="418">
        <v>5001</v>
      </c>
      <c r="B9266" s="418">
        <v>459336</v>
      </c>
      <c r="C9266" s="418">
        <v>3000</v>
      </c>
      <c r="D9266" s="406">
        <v>15112026</v>
      </c>
      <c r="E9266" s="406" t="s">
        <v>802</v>
      </c>
      <c r="F9266" s="418">
        <v>875</v>
      </c>
      <c r="G9266" s="419">
        <v>46120</v>
      </c>
      <c r="H9266" s="419">
        <v>46129</v>
      </c>
      <c r="I9266" s="406" t="s">
        <v>15</v>
      </c>
      <c r="J9266" s="406" t="s">
        <v>1422</v>
      </c>
      <c r="K9266" s="420" t="b">
        <v>0</v>
      </c>
      <c r="L9266" s="406"/>
      <c r="M9266" s="419">
        <v>46129</v>
      </c>
    </row>
    <row r="9267" spans="1:13">
      <c r="A9267" s="418">
        <v>2017</v>
      </c>
      <c r="B9267" s="418">
        <v>471652</v>
      </c>
      <c r="C9267" s="418">
        <v>3010</v>
      </c>
      <c r="D9267" s="406">
        <v>15142025</v>
      </c>
      <c r="E9267" s="406" t="s">
        <v>1080</v>
      </c>
      <c r="F9267" s="418">
        <v>1200</v>
      </c>
      <c r="G9267" s="419">
        <v>46206</v>
      </c>
      <c r="H9267" s="419">
        <v>46211</v>
      </c>
      <c r="I9267" s="406" t="s">
        <v>15</v>
      </c>
      <c r="J9267" s="406" t="s">
        <v>1422</v>
      </c>
      <c r="K9267" s="420" t="b">
        <v>0</v>
      </c>
      <c r="L9267" s="406"/>
      <c r="M9267" s="419">
        <v>46211</v>
      </c>
    </row>
    <row r="9268" spans="1:13">
      <c r="A9268" s="418">
        <v>5001</v>
      </c>
      <c r="B9268" s="418">
        <v>475337</v>
      </c>
      <c r="C9268" s="418">
        <v>3000</v>
      </c>
      <c r="D9268" s="406">
        <v>151422026</v>
      </c>
      <c r="E9268" s="406" t="s">
        <v>733</v>
      </c>
      <c r="F9268" s="418">
        <v>50</v>
      </c>
      <c r="G9268" s="419">
        <v>46219</v>
      </c>
      <c r="H9268" s="419">
        <v>46224</v>
      </c>
      <c r="I9268" s="406" t="s">
        <v>15</v>
      </c>
      <c r="J9268" s="406" t="s">
        <v>1422</v>
      </c>
      <c r="K9268" s="420" t="b">
        <v>0</v>
      </c>
      <c r="L9268" s="406"/>
      <c r="M9268" s="419">
        <v>46224</v>
      </c>
    </row>
    <row r="9269" spans="1:13">
      <c r="A9269" s="418">
        <v>5001</v>
      </c>
      <c r="B9269" s="418">
        <v>445540</v>
      </c>
      <c r="C9269" s="418">
        <v>3000</v>
      </c>
      <c r="D9269" s="406">
        <v>151432026</v>
      </c>
      <c r="E9269" s="406" t="s">
        <v>888</v>
      </c>
      <c r="F9269" s="418">
        <v>725</v>
      </c>
      <c r="G9269" s="419">
        <v>46220</v>
      </c>
      <c r="H9269" s="419">
        <v>46225</v>
      </c>
      <c r="I9269" s="406" t="s">
        <v>15</v>
      </c>
      <c r="J9269" s="406" t="s">
        <v>1422</v>
      </c>
      <c r="K9269" s="420" t="b">
        <v>0</v>
      </c>
      <c r="L9269" s="406"/>
      <c r="M9269" s="419">
        <v>46225</v>
      </c>
    </row>
    <row r="9270" spans="1:13">
      <c r="A9270" s="418">
        <v>5001</v>
      </c>
      <c r="B9270" s="418">
        <v>474189</v>
      </c>
      <c r="C9270" s="418">
        <v>3000</v>
      </c>
      <c r="D9270" s="406">
        <v>151482026</v>
      </c>
      <c r="E9270" s="406" t="s">
        <v>137</v>
      </c>
      <c r="F9270" s="418">
        <v>941</v>
      </c>
      <c r="G9270" s="419">
        <v>46253</v>
      </c>
      <c r="H9270" s="419">
        <v>46265</v>
      </c>
      <c r="I9270" s="406" t="s">
        <v>15</v>
      </c>
      <c r="J9270" s="406" t="s">
        <v>1422</v>
      </c>
      <c r="K9270" s="420" t="b">
        <v>0</v>
      </c>
      <c r="L9270" s="406"/>
      <c r="M9270" s="419">
        <v>46265</v>
      </c>
    </row>
    <row r="9271" spans="1:13">
      <c r="A9271" s="418">
        <v>5001</v>
      </c>
      <c r="B9271" s="418">
        <v>474189</v>
      </c>
      <c r="C9271" s="418">
        <v>3000</v>
      </c>
      <c r="D9271" s="406">
        <v>151492026</v>
      </c>
      <c r="E9271" s="406" t="s">
        <v>137</v>
      </c>
      <c r="F9271" s="418">
        <v>934</v>
      </c>
      <c r="G9271" s="419">
        <v>46254</v>
      </c>
      <c r="H9271" s="419">
        <v>46265</v>
      </c>
      <c r="I9271" s="406" t="s">
        <v>15</v>
      </c>
      <c r="J9271" s="406" t="s">
        <v>1422</v>
      </c>
      <c r="K9271" s="420" t="b">
        <v>0</v>
      </c>
      <c r="L9271" s="406"/>
      <c r="M9271" s="419">
        <v>46265</v>
      </c>
    </row>
    <row r="9272" spans="1:13">
      <c r="A9272" s="418">
        <v>5001</v>
      </c>
      <c r="B9272" s="418">
        <v>474189</v>
      </c>
      <c r="C9272" s="418">
        <v>3000</v>
      </c>
      <c r="D9272" s="406">
        <v>151502026</v>
      </c>
      <c r="E9272" s="406" t="s">
        <v>137</v>
      </c>
      <c r="F9272" s="418">
        <v>929</v>
      </c>
      <c r="G9272" s="419">
        <v>46256</v>
      </c>
      <c r="H9272" s="419">
        <v>46265</v>
      </c>
      <c r="I9272" s="406" t="s">
        <v>15</v>
      </c>
      <c r="J9272" s="406" t="s">
        <v>1422</v>
      </c>
      <c r="K9272" s="420" t="b">
        <v>0</v>
      </c>
      <c r="L9272" s="406"/>
      <c r="M9272" s="419">
        <v>46266</v>
      </c>
    </row>
    <row r="9273" spans="1:13">
      <c r="A9273" s="418">
        <v>5001</v>
      </c>
      <c r="B9273" s="418">
        <v>474189</v>
      </c>
      <c r="C9273" s="418">
        <v>3000</v>
      </c>
      <c r="D9273" s="406">
        <v>151512026</v>
      </c>
      <c r="E9273" s="406" t="s">
        <v>137</v>
      </c>
      <c r="F9273" s="418">
        <v>718</v>
      </c>
      <c r="G9273" s="419">
        <v>46255</v>
      </c>
      <c r="H9273" s="419">
        <v>46265</v>
      </c>
      <c r="I9273" s="406" t="s">
        <v>15</v>
      </c>
      <c r="J9273" s="406" t="s">
        <v>1422</v>
      </c>
      <c r="K9273" s="420" t="b">
        <v>0</v>
      </c>
      <c r="L9273" s="406"/>
      <c r="M9273" s="419">
        <v>46265</v>
      </c>
    </row>
    <row r="9274" spans="1:13">
      <c r="A9274" s="418">
        <v>5001</v>
      </c>
      <c r="B9274" s="418">
        <v>474189</v>
      </c>
      <c r="C9274" s="418">
        <v>3000</v>
      </c>
      <c r="D9274" s="406">
        <v>151522026</v>
      </c>
      <c r="E9274" s="406" t="s">
        <v>137</v>
      </c>
      <c r="F9274" s="418">
        <v>926</v>
      </c>
      <c r="G9274" s="419">
        <v>46258</v>
      </c>
      <c r="H9274" s="419">
        <v>46265</v>
      </c>
      <c r="I9274" s="406" t="s">
        <v>15</v>
      </c>
      <c r="J9274" s="406" t="s">
        <v>1422</v>
      </c>
      <c r="K9274" s="420" t="b">
        <v>0</v>
      </c>
      <c r="L9274" s="406"/>
      <c r="M9274" s="419">
        <v>46266</v>
      </c>
    </row>
    <row r="9275" spans="1:13">
      <c r="A9275" s="418">
        <v>5001</v>
      </c>
      <c r="B9275" s="418">
        <v>474189</v>
      </c>
      <c r="C9275" s="418">
        <v>3000</v>
      </c>
      <c r="D9275" s="406">
        <v>151532026</v>
      </c>
      <c r="E9275" s="406" t="s">
        <v>137</v>
      </c>
      <c r="F9275" s="418">
        <v>860</v>
      </c>
      <c r="G9275" s="419">
        <v>46258</v>
      </c>
      <c r="H9275" s="419">
        <v>46265</v>
      </c>
      <c r="I9275" s="406" t="s">
        <v>15</v>
      </c>
      <c r="J9275" s="406" t="s">
        <v>1422</v>
      </c>
      <c r="K9275" s="420" t="b">
        <v>0</v>
      </c>
      <c r="L9275" s="406"/>
      <c r="M9275" s="419">
        <v>46267</v>
      </c>
    </row>
    <row r="9276" spans="1:13">
      <c r="A9276" s="418">
        <v>5001</v>
      </c>
      <c r="B9276" s="418">
        <v>474189</v>
      </c>
      <c r="C9276" s="418">
        <v>3000</v>
      </c>
      <c r="D9276" s="406">
        <v>151542026</v>
      </c>
      <c r="E9276" s="406" t="s">
        <v>137</v>
      </c>
      <c r="F9276" s="418">
        <v>375</v>
      </c>
      <c r="G9276" s="419">
        <v>46259</v>
      </c>
      <c r="H9276" s="419">
        <v>46265</v>
      </c>
      <c r="I9276" s="406" t="s">
        <v>15</v>
      </c>
      <c r="J9276" s="406" t="s">
        <v>1422</v>
      </c>
      <c r="K9276" s="420" t="b">
        <v>0</v>
      </c>
      <c r="L9276" s="406"/>
      <c r="M9276" s="419">
        <v>46266</v>
      </c>
    </row>
    <row r="9277" spans="1:13">
      <c r="A9277" s="418">
        <v>5001</v>
      </c>
      <c r="B9277" s="418">
        <v>474189</v>
      </c>
      <c r="C9277" s="418">
        <v>3000</v>
      </c>
      <c r="D9277" s="406">
        <v>151552026</v>
      </c>
      <c r="E9277" s="406" t="s">
        <v>137</v>
      </c>
      <c r="F9277" s="418">
        <v>937</v>
      </c>
      <c r="G9277" s="419">
        <v>46259</v>
      </c>
      <c r="H9277" s="419">
        <v>46265</v>
      </c>
      <c r="I9277" s="406" t="s">
        <v>15</v>
      </c>
      <c r="J9277" s="406" t="s">
        <v>1422</v>
      </c>
      <c r="K9277" s="420" t="b">
        <v>0</v>
      </c>
      <c r="L9277" s="406"/>
      <c r="M9277" s="419">
        <v>46274</v>
      </c>
    </row>
    <row r="9278" spans="1:13">
      <c r="A9278" s="418">
        <v>5001</v>
      </c>
      <c r="B9278" s="418">
        <v>474189</v>
      </c>
      <c r="C9278" s="418">
        <v>3000</v>
      </c>
      <c r="D9278" s="406">
        <v>151562026</v>
      </c>
      <c r="E9278" s="406" t="s">
        <v>137</v>
      </c>
      <c r="F9278" s="418">
        <v>939</v>
      </c>
      <c r="G9278" s="419">
        <v>46258</v>
      </c>
      <c r="H9278" s="419">
        <v>46265</v>
      </c>
      <c r="I9278" s="406" t="s">
        <v>15</v>
      </c>
      <c r="J9278" s="406" t="s">
        <v>1422</v>
      </c>
      <c r="K9278" s="420" t="b">
        <v>0</v>
      </c>
      <c r="L9278" s="406"/>
      <c r="M9278" s="419">
        <v>46277</v>
      </c>
    </row>
    <row r="9279" spans="1:13">
      <c r="A9279" s="418">
        <v>5001</v>
      </c>
      <c r="B9279" s="418">
        <v>474189</v>
      </c>
      <c r="C9279" s="418">
        <v>3000</v>
      </c>
      <c r="D9279" s="406">
        <v>151572026</v>
      </c>
      <c r="E9279" s="406" t="s">
        <v>137</v>
      </c>
      <c r="F9279" s="418">
        <v>928</v>
      </c>
      <c r="G9279" s="419">
        <v>46258</v>
      </c>
      <c r="H9279" s="419">
        <v>46265</v>
      </c>
      <c r="I9279" s="406" t="s">
        <v>15</v>
      </c>
      <c r="J9279" s="406" t="s">
        <v>1422</v>
      </c>
      <c r="K9279" s="420" t="b">
        <v>0</v>
      </c>
      <c r="L9279" s="406"/>
      <c r="M9279" s="419">
        <v>46274</v>
      </c>
    </row>
    <row r="9280" spans="1:13">
      <c r="A9280" s="418">
        <v>5001</v>
      </c>
      <c r="B9280" s="418">
        <v>474189</v>
      </c>
      <c r="C9280" s="418">
        <v>3000</v>
      </c>
      <c r="D9280" s="406">
        <v>151582026</v>
      </c>
      <c r="E9280" s="406" t="s">
        <v>137</v>
      </c>
      <c r="F9280" s="418">
        <v>555</v>
      </c>
      <c r="G9280" s="419">
        <v>46261</v>
      </c>
      <c r="H9280" s="419">
        <v>46265</v>
      </c>
      <c r="I9280" s="406" t="s">
        <v>15</v>
      </c>
      <c r="J9280" s="406" t="s">
        <v>1422</v>
      </c>
      <c r="K9280" s="420" t="b">
        <v>0</v>
      </c>
      <c r="L9280" s="406"/>
      <c r="M9280" s="419">
        <v>46265</v>
      </c>
    </row>
    <row r="9281" spans="1:13">
      <c r="A9281" s="418">
        <v>5001</v>
      </c>
      <c r="B9281" s="418">
        <v>474189</v>
      </c>
      <c r="C9281" s="418">
        <v>3000</v>
      </c>
      <c r="D9281" s="406">
        <v>151592026</v>
      </c>
      <c r="E9281" s="406" t="s">
        <v>137</v>
      </c>
      <c r="F9281" s="418">
        <v>940</v>
      </c>
      <c r="G9281" s="419">
        <v>46269</v>
      </c>
      <c r="H9281" s="419">
        <v>46282</v>
      </c>
      <c r="I9281" s="406" t="s">
        <v>15</v>
      </c>
      <c r="J9281" s="406" t="s">
        <v>1422</v>
      </c>
      <c r="K9281" s="420" t="b">
        <v>0</v>
      </c>
      <c r="L9281" s="406"/>
      <c r="M9281" s="419">
        <v>46283</v>
      </c>
    </row>
    <row r="9282" spans="1:13">
      <c r="A9282" s="418">
        <v>5001</v>
      </c>
      <c r="B9282" s="418">
        <v>474189</v>
      </c>
      <c r="C9282" s="418">
        <v>3000</v>
      </c>
      <c r="D9282" s="406">
        <v>151602026</v>
      </c>
      <c r="E9282" s="406" t="s">
        <v>137</v>
      </c>
      <c r="F9282" s="418">
        <v>934</v>
      </c>
      <c r="G9282" s="419">
        <v>46269</v>
      </c>
      <c r="H9282" s="419">
        <v>46282</v>
      </c>
      <c r="I9282" s="406" t="s">
        <v>15</v>
      </c>
      <c r="J9282" s="406" t="s">
        <v>1422</v>
      </c>
      <c r="K9282" s="420" t="b">
        <v>0</v>
      </c>
      <c r="L9282" s="406"/>
      <c r="M9282" s="419">
        <v>46283</v>
      </c>
    </row>
    <row r="9283" spans="1:13">
      <c r="A9283" s="418">
        <v>5001</v>
      </c>
      <c r="B9283" s="418">
        <v>474189</v>
      </c>
      <c r="C9283" s="418">
        <v>3000</v>
      </c>
      <c r="D9283" s="406">
        <v>151612026</v>
      </c>
      <c r="E9283" s="406" t="s">
        <v>137</v>
      </c>
      <c r="F9283" s="418">
        <v>929</v>
      </c>
      <c r="G9283" s="419">
        <v>46273</v>
      </c>
      <c r="H9283" s="419">
        <v>46282</v>
      </c>
      <c r="I9283" s="406" t="s">
        <v>15</v>
      </c>
      <c r="J9283" s="406" t="s">
        <v>1422</v>
      </c>
      <c r="K9283" s="420" t="b">
        <v>0</v>
      </c>
      <c r="L9283" s="406"/>
      <c r="M9283" s="419">
        <v>46283</v>
      </c>
    </row>
    <row r="9284" spans="1:13">
      <c r="A9284" s="418">
        <v>5001</v>
      </c>
      <c r="B9284" s="418">
        <v>474189</v>
      </c>
      <c r="C9284" s="418">
        <v>3000</v>
      </c>
      <c r="D9284" s="406">
        <v>151622026</v>
      </c>
      <c r="E9284" s="406" t="s">
        <v>137</v>
      </c>
      <c r="F9284" s="418">
        <v>492</v>
      </c>
      <c r="G9284" s="419">
        <v>46273</v>
      </c>
      <c r="H9284" s="419">
        <v>46282</v>
      </c>
      <c r="I9284" s="406" t="s">
        <v>15</v>
      </c>
      <c r="J9284" s="406" t="s">
        <v>1422</v>
      </c>
      <c r="K9284" s="420" t="b">
        <v>0</v>
      </c>
      <c r="L9284" s="406"/>
      <c r="M9284" s="419">
        <v>46283</v>
      </c>
    </row>
    <row r="9285" spans="1:13">
      <c r="A9285" s="418">
        <v>5001</v>
      </c>
      <c r="B9285" s="418">
        <v>474189</v>
      </c>
      <c r="C9285" s="418">
        <v>3000</v>
      </c>
      <c r="D9285" s="406">
        <v>151632026</v>
      </c>
      <c r="E9285" s="406" t="s">
        <v>137</v>
      </c>
      <c r="F9285" s="418">
        <v>938</v>
      </c>
      <c r="G9285" s="419">
        <v>46273</v>
      </c>
      <c r="H9285" s="419">
        <v>46282</v>
      </c>
      <c r="I9285" s="406" t="s">
        <v>15</v>
      </c>
      <c r="J9285" s="406" t="s">
        <v>1422</v>
      </c>
      <c r="K9285" s="420" t="b">
        <v>0</v>
      </c>
      <c r="L9285" s="406"/>
      <c r="M9285" s="419">
        <v>46283</v>
      </c>
    </row>
    <row r="9286" spans="1:13">
      <c r="A9286" s="418">
        <v>5001</v>
      </c>
      <c r="B9286" s="418">
        <v>474189</v>
      </c>
      <c r="C9286" s="418">
        <v>3000</v>
      </c>
      <c r="D9286" s="406">
        <v>151642026</v>
      </c>
      <c r="E9286" s="406" t="s">
        <v>137</v>
      </c>
      <c r="F9286" s="418">
        <v>453</v>
      </c>
      <c r="G9286" s="419">
        <v>46270</v>
      </c>
      <c r="H9286" s="419">
        <v>46282</v>
      </c>
      <c r="I9286" s="406" t="s">
        <v>15</v>
      </c>
      <c r="J9286" s="406" t="s">
        <v>1422</v>
      </c>
      <c r="K9286" s="420" t="b">
        <v>0</v>
      </c>
      <c r="L9286" s="406"/>
      <c r="M9286" s="419">
        <v>46283</v>
      </c>
    </row>
    <row r="9287" spans="1:13">
      <c r="A9287" s="418">
        <v>5001</v>
      </c>
      <c r="B9287" s="418">
        <v>474189</v>
      </c>
      <c r="C9287" s="418">
        <v>3000</v>
      </c>
      <c r="D9287" s="406">
        <v>151652026</v>
      </c>
      <c r="E9287" s="406" t="s">
        <v>137</v>
      </c>
      <c r="F9287" s="418">
        <v>272</v>
      </c>
      <c r="G9287" s="419">
        <v>46270</v>
      </c>
      <c r="H9287" s="419">
        <v>46282</v>
      </c>
      <c r="I9287" s="406" t="s">
        <v>15</v>
      </c>
      <c r="J9287" s="406" t="s">
        <v>1422</v>
      </c>
      <c r="K9287" s="420" t="b">
        <v>0</v>
      </c>
      <c r="L9287" s="406"/>
      <c r="M9287" s="419">
        <v>46283</v>
      </c>
    </row>
    <row r="9288" spans="1:13">
      <c r="A9288" s="418">
        <v>5001</v>
      </c>
      <c r="B9288" s="418">
        <v>410034</v>
      </c>
      <c r="C9288" s="418">
        <v>3000</v>
      </c>
      <c r="D9288" s="406">
        <v>151662026</v>
      </c>
      <c r="E9288" s="406" t="s">
        <v>383</v>
      </c>
      <c r="F9288" s="418">
        <v>3</v>
      </c>
      <c r="G9288" s="419">
        <v>46239</v>
      </c>
      <c r="H9288" s="419">
        <v>46245</v>
      </c>
      <c r="I9288" s="406" t="s">
        <v>15</v>
      </c>
      <c r="J9288" s="406" t="s">
        <v>1422</v>
      </c>
      <c r="K9288" s="420" t="b">
        <v>0</v>
      </c>
      <c r="L9288" s="406"/>
      <c r="M9288" s="419">
        <v>46252</v>
      </c>
    </row>
    <row r="9289" spans="1:13">
      <c r="A9289" s="418">
        <v>5001</v>
      </c>
      <c r="B9289" s="418">
        <v>410034</v>
      </c>
      <c r="C9289" s="418">
        <v>3000</v>
      </c>
      <c r="D9289" s="406">
        <v>151672026</v>
      </c>
      <c r="E9289" s="406" t="s">
        <v>383</v>
      </c>
      <c r="F9289" s="418">
        <v>3</v>
      </c>
      <c r="G9289" s="419">
        <v>46239</v>
      </c>
      <c r="H9289" s="419">
        <v>46241</v>
      </c>
      <c r="I9289" s="406" t="s">
        <v>15</v>
      </c>
      <c r="J9289" s="406" t="s">
        <v>1422</v>
      </c>
      <c r="K9289" s="420" t="b">
        <v>0</v>
      </c>
      <c r="L9289" s="406"/>
      <c r="M9289" s="419">
        <v>46241</v>
      </c>
    </row>
    <row r="9290" spans="1:13">
      <c r="A9290" s="418">
        <v>5001</v>
      </c>
      <c r="B9290" s="418">
        <v>410034</v>
      </c>
      <c r="C9290" s="418">
        <v>3000</v>
      </c>
      <c r="D9290" s="406">
        <v>151682026</v>
      </c>
      <c r="E9290" s="406" t="s">
        <v>383</v>
      </c>
      <c r="F9290" s="418">
        <v>3</v>
      </c>
      <c r="G9290" s="419">
        <v>46239</v>
      </c>
      <c r="H9290" s="419">
        <v>46241</v>
      </c>
      <c r="I9290" s="406" t="s">
        <v>15</v>
      </c>
      <c r="J9290" s="406" t="s">
        <v>1422</v>
      </c>
      <c r="K9290" s="420" t="b">
        <v>0</v>
      </c>
      <c r="L9290" s="406"/>
      <c r="M9290" s="419">
        <v>46241</v>
      </c>
    </row>
    <row r="9291" spans="1:13">
      <c r="A9291" s="418">
        <v>5001</v>
      </c>
      <c r="B9291" s="418">
        <v>410034</v>
      </c>
      <c r="C9291" s="418">
        <v>3000</v>
      </c>
      <c r="D9291" s="406">
        <v>151692026</v>
      </c>
      <c r="E9291" s="406" t="s">
        <v>383</v>
      </c>
      <c r="F9291" s="418">
        <v>3</v>
      </c>
      <c r="G9291" s="419">
        <v>46239</v>
      </c>
      <c r="H9291" s="419">
        <v>46241</v>
      </c>
      <c r="I9291" s="406" t="s">
        <v>15</v>
      </c>
      <c r="J9291" s="406" t="s">
        <v>1422</v>
      </c>
      <c r="K9291" s="420" t="b">
        <v>0</v>
      </c>
      <c r="L9291" s="406"/>
      <c r="M9291" s="419">
        <v>46241</v>
      </c>
    </row>
    <row r="9292" spans="1:13">
      <c r="A9292" s="418">
        <v>5001</v>
      </c>
      <c r="B9292" s="418">
        <v>463057</v>
      </c>
      <c r="C9292" s="418">
        <v>3000</v>
      </c>
      <c r="D9292" s="406">
        <v>151712026</v>
      </c>
      <c r="E9292" s="406" t="s">
        <v>43</v>
      </c>
      <c r="F9292" s="418">
        <v>2</v>
      </c>
      <c r="G9292" s="419">
        <v>46251</v>
      </c>
      <c r="H9292" s="419">
        <v>46255</v>
      </c>
      <c r="I9292" s="406" t="s">
        <v>15</v>
      </c>
      <c r="J9292" s="406" t="s">
        <v>1422</v>
      </c>
      <c r="K9292" s="420" t="b">
        <v>0</v>
      </c>
      <c r="L9292" s="406"/>
      <c r="M9292" s="419">
        <v>46266</v>
      </c>
    </row>
    <row r="9293" spans="1:13">
      <c r="A9293" s="418">
        <v>5001</v>
      </c>
      <c r="B9293" s="418">
        <v>463057</v>
      </c>
      <c r="C9293" s="418">
        <v>3000</v>
      </c>
      <c r="D9293" s="406">
        <v>151722026</v>
      </c>
      <c r="E9293" s="406" t="s">
        <v>43</v>
      </c>
      <c r="F9293" s="418">
        <v>2</v>
      </c>
      <c r="G9293" s="419">
        <v>46259</v>
      </c>
      <c r="H9293" s="419">
        <v>46268</v>
      </c>
      <c r="I9293" s="406" t="s">
        <v>15</v>
      </c>
      <c r="J9293" s="406" t="s">
        <v>1422</v>
      </c>
      <c r="K9293" s="420" t="b">
        <v>0</v>
      </c>
      <c r="L9293" s="406"/>
      <c r="M9293" s="419">
        <v>46268</v>
      </c>
    </row>
    <row r="9294" spans="1:13">
      <c r="A9294" s="418">
        <v>5001</v>
      </c>
      <c r="B9294" s="418">
        <v>463057</v>
      </c>
      <c r="C9294" s="418">
        <v>3000</v>
      </c>
      <c r="D9294" s="406">
        <v>151732026</v>
      </c>
      <c r="E9294" s="406" t="s">
        <v>43</v>
      </c>
      <c r="F9294" s="418">
        <v>2</v>
      </c>
      <c r="G9294" s="419">
        <v>46263</v>
      </c>
      <c r="H9294" s="419">
        <v>46267</v>
      </c>
      <c r="I9294" s="406" t="s">
        <v>15</v>
      </c>
      <c r="J9294" s="406" t="s">
        <v>1422</v>
      </c>
      <c r="K9294" s="420" t="b">
        <v>0</v>
      </c>
      <c r="L9294" s="406"/>
      <c r="M9294" s="419">
        <v>46267</v>
      </c>
    </row>
    <row r="9295" spans="1:13">
      <c r="A9295" s="418">
        <v>5001</v>
      </c>
      <c r="B9295" s="418">
        <v>463057</v>
      </c>
      <c r="C9295" s="418">
        <v>3000</v>
      </c>
      <c r="D9295" s="406">
        <v>151742026</v>
      </c>
      <c r="E9295" s="406" t="s">
        <v>43</v>
      </c>
      <c r="F9295" s="418">
        <v>2</v>
      </c>
      <c r="G9295" s="419">
        <v>46251</v>
      </c>
      <c r="H9295" s="419">
        <v>46255</v>
      </c>
      <c r="I9295" s="406" t="s">
        <v>15</v>
      </c>
      <c r="J9295" s="406" t="s">
        <v>1422</v>
      </c>
      <c r="K9295" s="420" t="b">
        <v>0</v>
      </c>
      <c r="L9295" s="406"/>
      <c r="M9295" s="419">
        <v>46256</v>
      </c>
    </row>
    <row r="9296" spans="1:13">
      <c r="A9296" s="418">
        <v>5001</v>
      </c>
      <c r="B9296" s="418">
        <v>463057</v>
      </c>
      <c r="C9296" s="418">
        <v>3000</v>
      </c>
      <c r="D9296" s="406">
        <v>151762026</v>
      </c>
      <c r="E9296" s="406" t="s">
        <v>43</v>
      </c>
      <c r="F9296" s="418">
        <v>2</v>
      </c>
      <c r="G9296" s="419">
        <v>46227</v>
      </c>
      <c r="H9296" s="419">
        <v>46234</v>
      </c>
      <c r="I9296" s="406" t="s">
        <v>15</v>
      </c>
      <c r="J9296" s="406" t="s">
        <v>1422</v>
      </c>
      <c r="K9296" s="420" t="b">
        <v>0</v>
      </c>
      <c r="L9296" s="406"/>
      <c r="M9296" s="419">
        <v>46234</v>
      </c>
    </row>
    <row r="9297" spans="1:13">
      <c r="A9297" s="418">
        <v>5001</v>
      </c>
      <c r="B9297" s="418">
        <v>463057</v>
      </c>
      <c r="C9297" s="418">
        <v>3000</v>
      </c>
      <c r="D9297" s="406">
        <v>151772026</v>
      </c>
      <c r="E9297" s="406" t="s">
        <v>43</v>
      </c>
      <c r="F9297" s="418">
        <v>2</v>
      </c>
      <c r="G9297" s="419">
        <v>46228</v>
      </c>
      <c r="H9297" s="419">
        <v>46234</v>
      </c>
      <c r="I9297" s="406" t="s">
        <v>15</v>
      </c>
      <c r="J9297" s="406" t="s">
        <v>1422</v>
      </c>
      <c r="K9297" s="420" t="b">
        <v>0</v>
      </c>
      <c r="L9297" s="406"/>
      <c r="M9297" s="419">
        <v>46234</v>
      </c>
    </row>
    <row r="9298" spans="1:13">
      <c r="A9298" s="418">
        <v>5001</v>
      </c>
      <c r="B9298" s="418">
        <v>463057</v>
      </c>
      <c r="C9298" s="418">
        <v>3000</v>
      </c>
      <c r="D9298" s="406">
        <v>151782026</v>
      </c>
      <c r="E9298" s="406" t="s">
        <v>43</v>
      </c>
      <c r="F9298" s="418">
        <v>2</v>
      </c>
      <c r="G9298" s="419">
        <v>46228</v>
      </c>
      <c r="H9298" s="419">
        <v>46234</v>
      </c>
      <c r="I9298" s="406" t="s">
        <v>15</v>
      </c>
      <c r="J9298" s="406" t="s">
        <v>1422</v>
      </c>
      <c r="K9298" s="420" t="b">
        <v>0</v>
      </c>
      <c r="L9298" s="406"/>
      <c r="M9298" s="419">
        <v>46234</v>
      </c>
    </row>
    <row r="9299" spans="1:13">
      <c r="A9299" s="418">
        <v>5001</v>
      </c>
      <c r="B9299" s="418">
        <v>463057</v>
      </c>
      <c r="C9299" s="418">
        <v>3000</v>
      </c>
      <c r="D9299" s="406">
        <v>151792026</v>
      </c>
      <c r="E9299" s="406" t="s">
        <v>43</v>
      </c>
      <c r="F9299" s="418">
        <v>2</v>
      </c>
      <c r="G9299" s="419">
        <v>46228</v>
      </c>
      <c r="H9299" s="419">
        <v>46239</v>
      </c>
      <c r="I9299" s="406" t="s">
        <v>15</v>
      </c>
      <c r="J9299" s="406" t="s">
        <v>1422</v>
      </c>
      <c r="K9299" s="420" t="b">
        <v>0</v>
      </c>
      <c r="L9299" s="406"/>
      <c r="M9299" s="419">
        <v>46240</v>
      </c>
    </row>
    <row r="9300" spans="1:13">
      <c r="A9300" s="418">
        <v>5001</v>
      </c>
      <c r="B9300" s="418">
        <v>463057</v>
      </c>
      <c r="C9300" s="418">
        <v>3000</v>
      </c>
      <c r="D9300" s="406">
        <v>151802026</v>
      </c>
      <c r="E9300" s="406" t="s">
        <v>43</v>
      </c>
      <c r="F9300" s="418">
        <v>2</v>
      </c>
      <c r="G9300" s="419">
        <v>46232</v>
      </c>
      <c r="H9300" s="419">
        <v>46239</v>
      </c>
      <c r="I9300" s="406" t="s">
        <v>15</v>
      </c>
      <c r="J9300" s="406" t="s">
        <v>1422</v>
      </c>
      <c r="K9300" s="420" t="b">
        <v>0</v>
      </c>
      <c r="L9300" s="406"/>
      <c r="M9300" s="419">
        <v>46240</v>
      </c>
    </row>
    <row r="9301" spans="1:13">
      <c r="A9301" s="418">
        <v>5001</v>
      </c>
      <c r="B9301" s="418">
        <v>463057</v>
      </c>
      <c r="C9301" s="418">
        <v>3000</v>
      </c>
      <c r="D9301" s="406">
        <v>151812026</v>
      </c>
      <c r="E9301" s="406" t="s">
        <v>43</v>
      </c>
      <c r="F9301" s="418">
        <v>825</v>
      </c>
      <c r="G9301" s="419">
        <v>46238</v>
      </c>
      <c r="H9301" s="419">
        <v>46242</v>
      </c>
      <c r="I9301" s="406" t="s">
        <v>15</v>
      </c>
      <c r="J9301" s="406" t="s">
        <v>1422</v>
      </c>
      <c r="K9301" s="420" t="b">
        <v>0</v>
      </c>
      <c r="L9301" s="406"/>
      <c r="M9301" s="419">
        <v>46242</v>
      </c>
    </row>
    <row r="9302" spans="1:13">
      <c r="A9302" s="418">
        <v>5001</v>
      </c>
      <c r="B9302" s="418">
        <v>410033</v>
      </c>
      <c r="C9302" s="418">
        <v>3000</v>
      </c>
      <c r="D9302" s="406">
        <v>152022026</v>
      </c>
      <c r="E9302" s="406" t="s">
        <v>234</v>
      </c>
      <c r="F9302" s="418">
        <v>3</v>
      </c>
      <c r="G9302" s="419">
        <v>46247</v>
      </c>
      <c r="H9302" s="419">
        <v>46252</v>
      </c>
      <c r="I9302" s="406" t="s">
        <v>15</v>
      </c>
      <c r="J9302" s="406" t="s">
        <v>1422</v>
      </c>
      <c r="K9302" s="420" t="b">
        <v>0</v>
      </c>
      <c r="L9302" s="406"/>
      <c r="M9302" s="419">
        <v>46252</v>
      </c>
    </row>
    <row r="9303" spans="1:13">
      <c r="A9303" s="418">
        <v>5001</v>
      </c>
      <c r="B9303" s="418">
        <v>410033</v>
      </c>
      <c r="C9303" s="418">
        <v>3000</v>
      </c>
      <c r="D9303" s="406">
        <v>152032026</v>
      </c>
      <c r="E9303" s="406" t="s">
        <v>234</v>
      </c>
      <c r="F9303" s="418">
        <v>2</v>
      </c>
      <c r="G9303" s="419">
        <v>46263</v>
      </c>
      <c r="H9303" s="419">
        <v>46265</v>
      </c>
      <c r="I9303" s="406" t="s">
        <v>15</v>
      </c>
      <c r="J9303" s="406" t="s">
        <v>1422</v>
      </c>
      <c r="K9303" s="420" t="b">
        <v>0</v>
      </c>
      <c r="L9303" s="406"/>
      <c r="M9303" s="419">
        <v>46265</v>
      </c>
    </row>
    <row r="9304" spans="1:13">
      <c r="A9304" s="418">
        <v>5001</v>
      </c>
      <c r="B9304" s="418">
        <v>410033</v>
      </c>
      <c r="C9304" s="418">
        <v>3000</v>
      </c>
      <c r="D9304" s="406">
        <v>152042026</v>
      </c>
      <c r="E9304" s="406" t="s">
        <v>234</v>
      </c>
      <c r="F9304" s="418">
        <v>3</v>
      </c>
      <c r="G9304" s="419">
        <v>46247</v>
      </c>
      <c r="H9304" s="419">
        <v>46248</v>
      </c>
      <c r="I9304" s="406" t="s">
        <v>15</v>
      </c>
      <c r="J9304" s="406" t="s">
        <v>1422</v>
      </c>
      <c r="K9304" s="420" t="b">
        <v>0</v>
      </c>
      <c r="L9304" s="406"/>
      <c r="M9304" s="419">
        <v>46256</v>
      </c>
    </row>
    <row r="9305" spans="1:13">
      <c r="A9305" s="418">
        <v>5001</v>
      </c>
      <c r="B9305" s="418">
        <v>410033</v>
      </c>
      <c r="C9305" s="418">
        <v>3000</v>
      </c>
      <c r="D9305" s="406">
        <v>152052026</v>
      </c>
      <c r="E9305" s="406" t="s">
        <v>234</v>
      </c>
      <c r="F9305" s="418">
        <v>3</v>
      </c>
      <c r="G9305" s="419">
        <v>46260</v>
      </c>
      <c r="H9305" s="419">
        <v>46261</v>
      </c>
      <c r="I9305" s="406" t="s">
        <v>15</v>
      </c>
      <c r="J9305" s="406" t="s">
        <v>1422</v>
      </c>
      <c r="K9305" s="420" t="b">
        <v>0</v>
      </c>
      <c r="L9305" s="406"/>
      <c r="M9305" s="419">
        <v>46262</v>
      </c>
    </row>
    <row r="9306" spans="1:13">
      <c r="A9306" s="418">
        <v>5001</v>
      </c>
      <c r="B9306" s="418">
        <v>410033</v>
      </c>
      <c r="C9306" s="418">
        <v>3000</v>
      </c>
      <c r="D9306" s="406">
        <v>152062026</v>
      </c>
      <c r="E9306" s="406" t="s">
        <v>234</v>
      </c>
      <c r="F9306" s="418">
        <v>3</v>
      </c>
      <c r="G9306" s="419">
        <v>46262</v>
      </c>
      <c r="H9306" s="419">
        <v>46263</v>
      </c>
      <c r="I9306" s="406" t="s">
        <v>15</v>
      </c>
      <c r="J9306" s="406" t="s">
        <v>1422</v>
      </c>
      <c r="K9306" s="420" t="b">
        <v>0</v>
      </c>
      <c r="L9306" s="406"/>
      <c r="M9306" s="419">
        <v>46263</v>
      </c>
    </row>
    <row r="9307" spans="1:13">
      <c r="A9307" s="418">
        <v>5001</v>
      </c>
      <c r="B9307" s="418">
        <v>465097</v>
      </c>
      <c r="C9307" s="418">
        <v>3000</v>
      </c>
      <c r="D9307" s="406">
        <v>152152026</v>
      </c>
      <c r="E9307" s="406" t="s">
        <v>781</v>
      </c>
      <c r="F9307" s="418">
        <v>655</v>
      </c>
      <c r="G9307" s="419">
        <v>46256</v>
      </c>
      <c r="H9307" s="419">
        <v>46281</v>
      </c>
      <c r="I9307" s="406" t="s">
        <v>15</v>
      </c>
      <c r="J9307" s="406" t="s">
        <v>1422</v>
      </c>
      <c r="K9307" s="420" t="b">
        <v>0</v>
      </c>
      <c r="L9307" s="406"/>
      <c r="M9307" s="419">
        <v>46281</v>
      </c>
    </row>
    <row r="9308" spans="1:13">
      <c r="A9308" s="418">
        <v>5001</v>
      </c>
      <c r="B9308" s="418">
        <v>465097</v>
      </c>
      <c r="C9308" s="418">
        <v>3000</v>
      </c>
      <c r="D9308" s="406">
        <v>152162026</v>
      </c>
      <c r="E9308" s="406" t="s">
        <v>781</v>
      </c>
      <c r="F9308" s="418">
        <v>1039</v>
      </c>
      <c r="G9308" s="419">
        <v>46281</v>
      </c>
      <c r="H9308" s="419">
        <v>46295</v>
      </c>
      <c r="I9308" s="406" t="s">
        <v>1378</v>
      </c>
      <c r="J9308" s="406" t="s">
        <v>1422</v>
      </c>
      <c r="K9308" s="420" t="b">
        <v>0</v>
      </c>
      <c r="L9308" s="406"/>
      <c r="M9308" s="406"/>
    </row>
    <row r="9309" spans="1:13">
      <c r="A9309" s="418">
        <v>5001</v>
      </c>
      <c r="B9309" s="418">
        <v>465097</v>
      </c>
      <c r="C9309" s="418">
        <v>3000</v>
      </c>
      <c r="D9309" s="406">
        <v>152172026</v>
      </c>
      <c r="E9309" s="406" t="s">
        <v>781</v>
      </c>
      <c r="F9309" s="418">
        <v>1004</v>
      </c>
      <c r="G9309" s="419">
        <v>46253</v>
      </c>
      <c r="H9309" s="419">
        <v>46263</v>
      </c>
      <c r="I9309" s="406" t="s">
        <v>15</v>
      </c>
      <c r="J9309" s="406" t="s">
        <v>1422</v>
      </c>
      <c r="K9309" s="420" t="b">
        <v>0</v>
      </c>
      <c r="L9309" s="406"/>
      <c r="M9309" s="419">
        <v>46265</v>
      </c>
    </row>
    <row r="9310" spans="1:13">
      <c r="A9310" s="418">
        <v>5001</v>
      </c>
      <c r="B9310" s="418">
        <v>465097</v>
      </c>
      <c r="C9310" s="418">
        <v>3000</v>
      </c>
      <c r="D9310" s="406">
        <v>152182026</v>
      </c>
      <c r="E9310" s="406" t="s">
        <v>781</v>
      </c>
      <c r="F9310" s="418">
        <v>800</v>
      </c>
      <c r="G9310" s="419">
        <v>46256</v>
      </c>
      <c r="H9310" s="419">
        <v>46281</v>
      </c>
      <c r="I9310" s="406" t="s">
        <v>15</v>
      </c>
      <c r="J9310" s="406" t="s">
        <v>1422</v>
      </c>
      <c r="K9310" s="420" t="b">
        <v>0</v>
      </c>
      <c r="L9310" s="406"/>
      <c r="M9310" s="419">
        <v>46281</v>
      </c>
    </row>
    <row r="9311" spans="1:13">
      <c r="A9311" s="418">
        <v>5001</v>
      </c>
      <c r="B9311" s="418">
        <v>474189</v>
      </c>
      <c r="C9311" s="418">
        <v>3000</v>
      </c>
      <c r="D9311" s="406">
        <v>152192026</v>
      </c>
      <c r="E9311" s="406" t="s">
        <v>137</v>
      </c>
      <c r="F9311" s="418">
        <v>371</v>
      </c>
      <c r="G9311" s="419">
        <v>46288</v>
      </c>
      <c r="H9311" s="406"/>
      <c r="I9311" s="406" t="s">
        <v>49</v>
      </c>
      <c r="J9311" s="406" t="s">
        <v>1422</v>
      </c>
      <c r="K9311" s="420" t="b">
        <v>0</v>
      </c>
      <c r="L9311" s="406"/>
      <c r="M9311" s="406"/>
    </row>
    <row r="9312" spans="1:13">
      <c r="A9312" s="418">
        <v>5001</v>
      </c>
      <c r="B9312" s="418">
        <v>474189</v>
      </c>
      <c r="C9312" s="418">
        <v>3000</v>
      </c>
      <c r="D9312" s="406">
        <v>152202026</v>
      </c>
      <c r="E9312" s="406" t="s">
        <v>137</v>
      </c>
      <c r="F9312" s="418">
        <v>564</v>
      </c>
      <c r="G9312" s="419">
        <v>46270</v>
      </c>
      <c r="H9312" s="419">
        <v>46282</v>
      </c>
      <c r="I9312" s="406" t="s">
        <v>15</v>
      </c>
      <c r="J9312" s="406" t="s">
        <v>1422</v>
      </c>
      <c r="K9312" s="420" t="b">
        <v>0</v>
      </c>
      <c r="L9312" s="406"/>
      <c r="M9312" s="419">
        <v>46283</v>
      </c>
    </row>
    <row r="9313" spans="1:13">
      <c r="A9313" s="418">
        <v>5001</v>
      </c>
      <c r="B9313" s="418">
        <v>474189</v>
      </c>
      <c r="C9313" s="418">
        <v>3000</v>
      </c>
      <c r="D9313" s="406">
        <v>152212026</v>
      </c>
      <c r="E9313" s="406" t="s">
        <v>137</v>
      </c>
      <c r="F9313" s="418">
        <v>941</v>
      </c>
      <c r="G9313" s="419">
        <v>46273</v>
      </c>
      <c r="H9313" s="419">
        <v>46282</v>
      </c>
      <c r="I9313" s="406" t="s">
        <v>15</v>
      </c>
      <c r="J9313" s="406" t="s">
        <v>1422</v>
      </c>
      <c r="K9313" s="420" t="b">
        <v>0</v>
      </c>
      <c r="L9313" s="406"/>
      <c r="M9313" s="419">
        <v>46286</v>
      </c>
    </row>
    <row r="9314" spans="1:13">
      <c r="A9314" s="418">
        <v>5001</v>
      </c>
      <c r="B9314" s="418">
        <v>474189</v>
      </c>
      <c r="C9314" s="418">
        <v>3000</v>
      </c>
      <c r="D9314" s="406">
        <v>152222026</v>
      </c>
      <c r="E9314" s="406" t="s">
        <v>137</v>
      </c>
      <c r="F9314" s="418">
        <v>939</v>
      </c>
      <c r="G9314" s="419">
        <v>46277</v>
      </c>
      <c r="H9314" s="419">
        <v>46282</v>
      </c>
      <c r="I9314" s="406" t="s">
        <v>15</v>
      </c>
      <c r="J9314" s="406" t="s">
        <v>1422</v>
      </c>
      <c r="K9314" s="420" t="b">
        <v>0</v>
      </c>
      <c r="L9314" s="406"/>
      <c r="M9314" s="419">
        <v>46283</v>
      </c>
    </row>
    <row r="9315" spans="1:13">
      <c r="A9315" s="418">
        <v>5001</v>
      </c>
      <c r="B9315" s="418">
        <v>474189</v>
      </c>
      <c r="C9315" s="418">
        <v>3000</v>
      </c>
      <c r="D9315" s="406">
        <v>152232026</v>
      </c>
      <c r="E9315" s="406" t="s">
        <v>137</v>
      </c>
      <c r="F9315" s="418">
        <v>942</v>
      </c>
      <c r="G9315" s="419">
        <v>46276</v>
      </c>
      <c r="H9315" s="419">
        <v>46282</v>
      </c>
      <c r="I9315" s="406" t="s">
        <v>15</v>
      </c>
      <c r="J9315" s="406" t="s">
        <v>1422</v>
      </c>
      <c r="K9315" s="420" t="b">
        <v>0</v>
      </c>
      <c r="L9315" s="406"/>
      <c r="M9315" s="419">
        <v>46283</v>
      </c>
    </row>
    <row r="9316" spans="1:13">
      <c r="A9316" s="418">
        <v>5001</v>
      </c>
      <c r="B9316" s="418">
        <v>474189</v>
      </c>
      <c r="C9316" s="418">
        <v>3000</v>
      </c>
      <c r="D9316" s="406">
        <v>152242026</v>
      </c>
      <c r="E9316" s="406" t="s">
        <v>137</v>
      </c>
      <c r="F9316" s="418">
        <v>944</v>
      </c>
      <c r="G9316" s="419">
        <v>46279</v>
      </c>
      <c r="H9316" s="419">
        <v>46282</v>
      </c>
      <c r="I9316" s="406" t="s">
        <v>15</v>
      </c>
      <c r="J9316" s="406" t="s">
        <v>1422</v>
      </c>
      <c r="K9316" s="420" t="b">
        <v>0</v>
      </c>
      <c r="L9316" s="406"/>
      <c r="M9316" s="419">
        <v>46288</v>
      </c>
    </row>
    <row r="9317" spans="1:13">
      <c r="A9317" s="418">
        <v>5001</v>
      </c>
      <c r="B9317" s="418">
        <v>474189</v>
      </c>
      <c r="C9317" s="418">
        <v>3000</v>
      </c>
      <c r="D9317" s="406">
        <v>152252026</v>
      </c>
      <c r="E9317" s="406" t="s">
        <v>137</v>
      </c>
      <c r="F9317" s="418">
        <v>941</v>
      </c>
      <c r="G9317" s="419">
        <v>46277</v>
      </c>
      <c r="H9317" s="419">
        <v>46282</v>
      </c>
      <c r="I9317" s="406" t="s">
        <v>15</v>
      </c>
      <c r="J9317" s="406" t="s">
        <v>1422</v>
      </c>
      <c r="K9317" s="420" t="b">
        <v>0</v>
      </c>
      <c r="L9317" s="406"/>
      <c r="M9317" s="419">
        <v>46288</v>
      </c>
    </row>
    <row r="9318" spans="1:13">
      <c r="A9318" s="418">
        <v>5001</v>
      </c>
      <c r="B9318" s="418">
        <v>474189</v>
      </c>
      <c r="C9318" s="418">
        <v>3000</v>
      </c>
      <c r="D9318" s="406">
        <v>152262026</v>
      </c>
      <c r="E9318" s="406" t="s">
        <v>137</v>
      </c>
      <c r="F9318" s="418">
        <v>931</v>
      </c>
      <c r="G9318" s="419">
        <v>46277</v>
      </c>
      <c r="H9318" s="419">
        <v>46282</v>
      </c>
      <c r="I9318" s="406" t="s">
        <v>15</v>
      </c>
      <c r="J9318" s="406" t="s">
        <v>1422</v>
      </c>
      <c r="K9318" s="420" t="b">
        <v>0</v>
      </c>
      <c r="L9318" s="406"/>
      <c r="M9318" s="419">
        <v>46288</v>
      </c>
    </row>
    <row r="9319" spans="1:13">
      <c r="A9319" s="418">
        <v>5001</v>
      </c>
      <c r="B9319" s="418">
        <v>474189</v>
      </c>
      <c r="C9319" s="418">
        <v>3000</v>
      </c>
      <c r="D9319" s="406">
        <v>152272026</v>
      </c>
      <c r="E9319" s="406" t="s">
        <v>137</v>
      </c>
      <c r="F9319" s="418">
        <v>909</v>
      </c>
      <c r="G9319" s="406"/>
      <c r="H9319" s="406"/>
      <c r="I9319" s="406" t="s">
        <v>21</v>
      </c>
      <c r="J9319" s="406" t="s">
        <v>1422</v>
      </c>
      <c r="K9319" s="420" t="b">
        <v>0</v>
      </c>
      <c r="L9319" s="406"/>
      <c r="M9319" s="406"/>
    </row>
    <row r="9320" spans="1:13">
      <c r="A9320" s="418">
        <v>5001</v>
      </c>
      <c r="B9320" s="418">
        <v>474189</v>
      </c>
      <c r="C9320" s="418">
        <v>3000</v>
      </c>
      <c r="D9320" s="406">
        <v>152292026</v>
      </c>
      <c r="E9320" s="406" t="s">
        <v>137</v>
      </c>
      <c r="F9320" s="418">
        <v>932</v>
      </c>
      <c r="G9320" s="406"/>
      <c r="H9320" s="406"/>
      <c r="I9320" s="406" t="s">
        <v>21</v>
      </c>
      <c r="J9320" s="406" t="s">
        <v>1422</v>
      </c>
      <c r="K9320" s="420" t="b">
        <v>0</v>
      </c>
      <c r="L9320" s="406"/>
      <c r="M9320" s="406"/>
    </row>
    <row r="9321" spans="1:13">
      <c r="A9321" s="418">
        <v>5001</v>
      </c>
      <c r="B9321" s="418">
        <v>474189</v>
      </c>
      <c r="C9321" s="418">
        <v>3000</v>
      </c>
      <c r="D9321" s="406">
        <v>152312026</v>
      </c>
      <c r="E9321" s="406" t="s">
        <v>137</v>
      </c>
      <c r="F9321" s="418">
        <v>907</v>
      </c>
      <c r="G9321" s="406"/>
      <c r="H9321" s="406"/>
      <c r="I9321" s="406" t="s">
        <v>21</v>
      </c>
      <c r="J9321" s="406" t="s">
        <v>1422</v>
      </c>
      <c r="K9321" s="420" t="b">
        <v>0</v>
      </c>
      <c r="L9321" s="406"/>
      <c r="M9321" s="406"/>
    </row>
    <row r="9322" spans="1:13">
      <c r="A9322" s="418">
        <v>5001</v>
      </c>
      <c r="B9322" s="418">
        <v>445542</v>
      </c>
      <c r="C9322" s="418">
        <v>3000</v>
      </c>
      <c r="D9322" s="406">
        <v>152382026</v>
      </c>
      <c r="E9322" s="406" t="s">
        <v>111</v>
      </c>
      <c r="F9322" s="418">
        <v>1</v>
      </c>
      <c r="G9322" s="419">
        <v>46233</v>
      </c>
      <c r="H9322" s="419">
        <v>46234</v>
      </c>
      <c r="I9322" s="406" t="s">
        <v>15</v>
      </c>
      <c r="J9322" s="406" t="s">
        <v>1422</v>
      </c>
      <c r="K9322" s="420" t="b">
        <v>0</v>
      </c>
      <c r="L9322" s="406"/>
      <c r="M9322" s="419">
        <v>46234</v>
      </c>
    </row>
    <row r="9323" spans="1:13">
      <c r="A9323" s="418">
        <v>5001</v>
      </c>
      <c r="B9323" s="418">
        <v>425651</v>
      </c>
      <c r="C9323" s="418">
        <v>3000</v>
      </c>
      <c r="D9323" s="406">
        <v>152442026</v>
      </c>
      <c r="E9323" s="406" t="s">
        <v>832</v>
      </c>
      <c r="F9323" s="418">
        <v>160</v>
      </c>
      <c r="G9323" s="419">
        <v>46290</v>
      </c>
      <c r="H9323" s="406"/>
      <c r="I9323" s="406" t="s">
        <v>175</v>
      </c>
      <c r="J9323" s="406" t="s">
        <v>1422</v>
      </c>
      <c r="K9323" s="420" t="b">
        <v>0</v>
      </c>
      <c r="L9323" s="406"/>
      <c r="M9323" s="406"/>
    </row>
    <row r="9324" spans="1:13">
      <c r="A9324" s="418">
        <v>5001</v>
      </c>
      <c r="B9324" s="418">
        <v>474478</v>
      </c>
      <c r="C9324" s="418">
        <v>3000</v>
      </c>
      <c r="D9324" s="406">
        <v>152452026</v>
      </c>
      <c r="E9324" s="406" t="s">
        <v>934</v>
      </c>
      <c r="F9324" s="418">
        <v>90</v>
      </c>
      <c r="G9324" s="419">
        <v>46241</v>
      </c>
      <c r="H9324" s="419">
        <v>46245</v>
      </c>
      <c r="I9324" s="406" t="s">
        <v>15</v>
      </c>
      <c r="J9324" s="406" t="s">
        <v>1422</v>
      </c>
      <c r="K9324" s="420" t="b">
        <v>0</v>
      </c>
      <c r="L9324" s="406"/>
      <c r="M9324" s="419">
        <v>46246</v>
      </c>
    </row>
    <row r="9325" spans="1:13">
      <c r="A9325" s="418">
        <v>5001</v>
      </c>
      <c r="B9325" s="418">
        <v>425421</v>
      </c>
      <c r="C9325" s="418">
        <v>3000</v>
      </c>
      <c r="D9325" s="406">
        <v>152472026</v>
      </c>
      <c r="E9325" s="406" t="s">
        <v>661</v>
      </c>
      <c r="F9325" s="418">
        <v>380</v>
      </c>
      <c r="G9325" s="419">
        <v>46251</v>
      </c>
      <c r="H9325" s="419">
        <v>46270</v>
      </c>
      <c r="I9325" s="406" t="s">
        <v>15</v>
      </c>
      <c r="J9325" s="406" t="s">
        <v>1422</v>
      </c>
      <c r="K9325" s="420" t="b">
        <v>0</v>
      </c>
      <c r="L9325" s="406"/>
      <c r="M9325" s="419">
        <v>46273</v>
      </c>
    </row>
    <row r="9326" spans="1:13">
      <c r="A9326" s="418">
        <v>5001</v>
      </c>
      <c r="B9326" s="418">
        <v>425421</v>
      </c>
      <c r="C9326" s="418">
        <v>3000</v>
      </c>
      <c r="D9326" s="406">
        <v>152482026</v>
      </c>
      <c r="E9326" s="406" t="s">
        <v>661</v>
      </c>
      <c r="F9326" s="418">
        <v>160</v>
      </c>
      <c r="G9326" s="419">
        <v>46252</v>
      </c>
      <c r="H9326" s="419">
        <v>46270</v>
      </c>
      <c r="I9326" s="406" t="s">
        <v>15</v>
      </c>
      <c r="J9326" s="406" t="s">
        <v>1422</v>
      </c>
      <c r="K9326" s="420" t="b">
        <v>0</v>
      </c>
      <c r="L9326" s="406"/>
      <c r="M9326" s="419">
        <v>46275</v>
      </c>
    </row>
    <row r="9327" spans="1:13">
      <c r="A9327" s="418">
        <v>5001</v>
      </c>
      <c r="B9327" s="418">
        <v>438023</v>
      </c>
      <c r="C9327" s="418">
        <v>3000</v>
      </c>
      <c r="D9327" s="406">
        <v>152522026</v>
      </c>
      <c r="E9327" s="406" t="s">
        <v>686</v>
      </c>
      <c r="F9327" s="418">
        <v>140</v>
      </c>
      <c r="G9327" s="419">
        <v>46240</v>
      </c>
      <c r="H9327" s="419">
        <v>46260</v>
      </c>
      <c r="I9327" s="406" t="s">
        <v>15</v>
      </c>
      <c r="J9327" s="406" t="s">
        <v>1422</v>
      </c>
      <c r="K9327" s="420" t="b">
        <v>0</v>
      </c>
      <c r="L9327" s="406"/>
      <c r="M9327" s="419">
        <v>46260</v>
      </c>
    </row>
    <row r="9328" spans="1:13">
      <c r="A9328" s="418">
        <v>5001</v>
      </c>
      <c r="B9328" s="418">
        <v>410296</v>
      </c>
      <c r="C9328" s="418">
        <v>3000</v>
      </c>
      <c r="D9328" s="406">
        <v>152542023</v>
      </c>
      <c r="E9328" s="406" t="s">
        <v>544</v>
      </c>
      <c r="F9328" s="418">
        <v>100</v>
      </c>
      <c r="G9328" s="419">
        <v>46092</v>
      </c>
      <c r="H9328" s="419">
        <v>46100</v>
      </c>
      <c r="I9328" s="406" t="s">
        <v>15</v>
      </c>
      <c r="J9328" s="406" t="s">
        <v>1422</v>
      </c>
      <c r="K9328" s="420" t="b">
        <v>0</v>
      </c>
      <c r="L9328" s="406"/>
      <c r="M9328" s="419">
        <v>46101</v>
      </c>
    </row>
    <row r="9329" spans="1:13">
      <c r="A9329" s="418">
        <v>5001</v>
      </c>
      <c r="B9329" s="418">
        <v>410058</v>
      </c>
      <c r="C9329" s="418">
        <v>3000</v>
      </c>
      <c r="D9329" s="406">
        <v>152542026</v>
      </c>
      <c r="E9329" s="406" t="s">
        <v>955</v>
      </c>
      <c r="F9329" s="418">
        <v>6</v>
      </c>
      <c r="G9329" s="419">
        <v>46228</v>
      </c>
      <c r="H9329" s="419">
        <v>46238</v>
      </c>
      <c r="I9329" s="406" t="s">
        <v>15</v>
      </c>
      <c r="J9329" s="406" t="s">
        <v>1422</v>
      </c>
      <c r="K9329" s="420" t="b">
        <v>0</v>
      </c>
      <c r="L9329" s="406"/>
      <c r="M9329" s="419">
        <v>46238</v>
      </c>
    </row>
    <row r="9330" spans="1:13">
      <c r="A9330" s="418">
        <v>5001</v>
      </c>
      <c r="B9330" s="418">
        <v>410296</v>
      </c>
      <c r="C9330" s="418">
        <v>3000</v>
      </c>
      <c r="D9330" s="406">
        <v>152552023</v>
      </c>
      <c r="E9330" s="406" t="s">
        <v>544</v>
      </c>
      <c r="F9330" s="418">
        <v>100</v>
      </c>
      <c r="G9330" s="419">
        <v>46099</v>
      </c>
      <c r="H9330" s="419">
        <v>46101</v>
      </c>
      <c r="I9330" s="406" t="s">
        <v>15</v>
      </c>
      <c r="J9330" s="406" t="s">
        <v>1422</v>
      </c>
      <c r="K9330" s="420" t="b">
        <v>0</v>
      </c>
      <c r="L9330" s="406"/>
      <c r="M9330" s="419">
        <v>46104</v>
      </c>
    </row>
    <row r="9331" spans="1:13">
      <c r="A9331" s="418">
        <v>5001</v>
      </c>
      <c r="B9331" s="418">
        <v>480480</v>
      </c>
      <c r="C9331" s="418">
        <v>3000</v>
      </c>
      <c r="D9331" s="406">
        <v>152552026</v>
      </c>
      <c r="E9331" s="406" t="s">
        <v>874</v>
      </c>
      <c r="F9331" s="418">
        <v>60</v>
      </c>
      <c r="G9331" s="419">
        <v>46281</v>
      </c>
      <c r="H9331" s="419">
        <v>46286</v>
      </c>
      <c r="I9331" s="406" t="s">
        <v>15</v>
      </c>
      <c r="J9331" s="406" t="s">
        <v>1422</v>
      </c>
      <c r="K9331" s="420" t="b">
        <v>0</v>
      </c>
      <c r="L9331" s="406"/>
      <c r="M9331" s="419">
        <v>46286</v>
      </c>
    </row>
    <row r="9332" spans="1:13">
      <c r="A9332" s="418">
        <v>5001</v>
      </c>
      <c r="B9332" s="418">
        <v>410296</v>
      </c>
      <c r="C9332" s="418">
        <v>3000</v>
      </c>
      <c r="D9332" s="406">
        <v>152562023</v>
      </c>
      <c r="E9332" s="406" t="s">
        <v>544</v>
      </c>
      <c r="F9332" s="418">
        <v>100</v>
      </c>
      <c r="G9332" s="419">
        <v>46161</v>
      </c>
      <c r="H9332" s="419">
        <v>46165</v>
      </c>
      <c r="I9332" s="406" t="s">
        <v>15</v>
      </c>
      <c r="J9332" s="406" t="s">
        <v>1422</v>
      </c>
      <c r="K9332" s="420" t="b">
        <v>0</v>
      </c>
      <c r="L9332" s="406"/>
      <c r="M9332" s="419">
        <v>46167</v>
      </c>
    </row>
    <row r="9333" spans="1:13">
      <c r="A9333" s="418">
        <v>5001</v>
      </c>
      <c r="B9333" s="418">
        <v>425407</v>
      </c>
      <c r="C9333" s="418">
        <v>3000</v>
      </c>
      <c r="D9333" s="406">
        <v>152562026</v>
      </c>
      <c r="E9333" s="406" t="s">
        <v>347</v>
      </c>
      <c r="F9333" s="418">
        <v>275</v>
      </c>
      <c r="G9333" s="419">
        <v>46235</v>
      </c>
      <c r="H9333" s="419">
        <v>46246</v>
      </c>
      <c r="I9333" s="406" t="s">
        <v>15</v>
      </c>
      <c r="J9333" s="406" t="s">
        <v>1422</v>
      </c>
      <c r="K9333" s="420" t="b">
        <v>0</v>
      </c>
      <c r="L9333" s="406"/>
      <c r="M9333" s="419">
        <v>46246</v>
      </c>
    </row>
    <row r="9334" spans="1:13">
      <c r="A9334" s="418">
        <v>5001</v>
      </c>
      <c r="B9334" s="418">
        <v>410296</v>
      </c>
      <c r="C9334" s="418">
        <v>3000</v>
      </c>
      <c r="D9334" s="406">
        <v>152572023</v>
      </c>
      <c r="E9334" s="406" t="s">
        <v>544</v>
      </c>
      <c r="F9334" s="418">
        <v>100</v>
      </c>
      <c r="G9334" s="419">
        <v>46161</v>
      </c>
      <c r="H9334" s="419">
        <v>46167</v>
      </c>
      <c r="I9334" s="406" t="s">
        <v>15</v>
      </c>
      <c r="J9334" s="406" t="s">
        <v>1422</v>
      </c>
      <c r="K9334" s="420" t="b">
        <v>0</v>
      </c>
      <c r="L9334" s="406"/>
      <c r="M9334" s="419">
        <v>46167</v>
      </c>
    </row>
    <row r="9335" spans="1:13">
      <c r="A9335" s="418">
        <v>5001</v>
      </c>
      <c r="B9335" s="418">
        <v>410445</v>
      </c>
      <c r="C9335" s="418">
        <v>3000</v>
      </c>
      <c r="D9335" s="406">
        <v>152662026</v>
      </c>
      <c r="E9335" s="406" t="s">
        <v>940</v>
      </c>
      <c r="F9335" s="418">
        <v>300</v>
      </c>
      <c r="G9335" s="419">
        <v>46238</v>
      </c>
      <c r="H9335" s="419">
        <v>46252</v>
      </c>
      <c r="I9335" s="406" t="s">
        <v>15</v>
      </c>
      <c r="J9335" s="406" t="s">
        <v>1422</v>
      </c>
      <c r="K9335" s="420" t="b">
        <v>0</v>
      </c>
      <c r="L9335" s="406"/>
      <c r="M9335" s="419">
        <v>46253</v>
      </c>
    </row>
    <row r="9336" spans="1:13">
      <c r="A9336" s="418">
        <v>5001</v>
      </c>
      <c r="B9336" s="418">
        <v>470046</v>
      </c>
      <c r="C9336" s="418">
        <v>3000</v>
      </c>
      <c r="D9336" s="406">
        <v>152692026</v>
      </c>
      <c r="E9336" s="406" t="s">
        <v>1043</v>
      </c>
      <c r="F9336" s="418">
        <v>525</v>
      </c>
      <c r="G9336" s="419">
        <v>46233</v>
      </c>
      <c r="H9336" s="419">
        <v>46241</v>
      </c>
      <c r="I9336" s="406" t="s">
        <v>15</v>
      </c>
      <c r="J9336" s="406" t="s">
        <v>1422</v>
      </c>
      <c r="K9336" s="420" t="b">
        <v>0</v>
      </c>
      <c r="L9336" s="406"/>
      <c r="M9336" s="419">
        <v>46242</v>
      </c>
    </row>
    <row r="9337" spans="1:13">
      <c r="A9337" s="418">
        <v>5001</v>
      </c>
      <c r="B9337" s="418">
        <v>470046</v>
      </c>
      <c r="C9337" s="418">
        <v>3000</v>
      </c>
      <c r="D9337" s="406">
        <v>152702026</v>
      </c>
      <c r="E9337" s="406" t="s">
        <v>1043</v>
      </c>
      <c r="F9337" s="418">
        <v>500</v>
      </c>
      <c r="G9337" s="419">
        <v>46233</v>
      </c>
      <c r="H9337" s="419">
        <v>46241</v>
      </c>
      <c r="I9337" s="406" t="s">
        <v>15</v>
      </c>
      <c r="J9337" s="406" t="s">
        <v>1422</v>
      </c>
      <c r="K9337" s="420" t="b">
        <v>0</v>
      </c>
      <c r="L9337" s="406"/>
      <c r="M9337" s="419">
        <v>46242</v>
      </c>
    </row>
    <row r="9338" spans="1:13">
      <c r="A9338" s="418">
        <v>5001</v>
      </c>
      <c r="B9338" s="418">
        <v>470046</v>
      </c>
      <c r="C9338" s="418">
        <v>3000</v>
      </c>
      <c r="D9338" s="406">
        <v>152712026</v>
      </c>
      <c r="E9338" s="406" t="s">
        <v>1043</v>
      </c>
      <c r="F9338" s="418">
        <v>475</v>
      </c>
      <c r="G9338" s="419">
        <v>46247</v>
      </c>
      <c r="H9338" s="419">
        <v>46269</v>
      </c>
      <c r="I9338" s="406" t="s">
        <v>15</v>
      </c>
      <c r="J9338" s="406" t="s">
        <v>1422</v>
      </c>
      <c r="K9338" s="420" t="b">
        <v>0</v>
      </c>
      <c r="L9338" s="406"/>
      <c r="M9338" s="419">
        <v>46270</v>
      </c>
    </row>
    <row r="9339" spans="1:13">
      <c r="A9339" s="418">
        <v>5001</v>
      </c>
      <c r="B9339" s="418">
        <v>470046</v>
      </c>
      <c r="C9339" s="418">
        <v>3000</v>
      </c>
      <c r="D9339" s="406">
        <v>152722026</v>
      </c>
      <c r="E9339" s="406" t="s">
        <v>1043</v>
      </c>
      <c r="F9339" s="418">
        <v>500</v>
      </c>
      <c r="G9339" s="419">
        <v>46251</v>
      </c>
      <c r="H9339" s="419">
        <v>46269</v>
      </c>
      <c r="I9339" s="406" t="s">
        <v>15</v>
      </c>
      <c r="J9339" s="406" t="s">
        <v>1422</v>
      </c>
      <c r="K9339" s="420" t="b">
        <v>0</v>
      </c>
      <c r="L9339" s="406"/>
      <c r="M9339" s="419">
        <v>46270</v>
      </c>
    </row>
    <row r="9340" spans="1:13">
      <c r="A9340" s="418">
        <v>5001</v>
      </c>
      <c r="B9340" s="418">
        <v>470046</v>
      </c>
      <c r="C9340" s="418">
        <v>3000</v>
      </c>
      <c r="D9340" s="406">
        <v>152732026</v>
      </c>
      <c r="E9340" s="406" t="s">
        <v>1043</v>
      </c>
      <c r="F9340" s="418">
        <v>500</v>
      </c>
      <c r="G9340" s="419">
        <v>46255</v>
      </c>
      <c r="H9340" s="419">
        <v>46269</v>
      </c>
      <c r="I9340" s="406" t="s">
        <v>15</v>
      </c>
      <c r="J9340" s="406" t="s">
        <v>1422</v>
      </c>
      <c r="K9340" s="420" t="b">
        <v>0</v>
      </c>
      <c r="L9340" s="406"/>
      <c r="M9340" s="419">
        <v>46270</v>
      </c>
    </row>
    <row r="9341" spans="1:13">
      <c r="A9341" s="418">
        <v>5001</v>
      </c>
      <c r="B9341" s="418">
        <v>470046</v>
      </c>
      <c r="C9341" s="418">
        <v>3000</v>
      </c>
      <c r="D9341" s="406">
        <v>152742026</v>
      </c>
      <c r="E9341" s="406" t="s">
        <v>1043</v>
      </c>
      <c r="F9341" s="418">
        <v>500</v>
      </c>
      <c r="G9341" s="419">
        <v>46241</v>
      </c>
      <c r="H9341" s="419">
        <v>46248</v>
      </c>
      <c r="I9341" s="406" t="s">
        <v>15</v>
      </c>
      <c r="J9341" s="406" t="s">
        <v>1422</v>
      </c>
      <c r="K9341" s="420" t="b">
        <v>0</v>
      </c>
      <c r="L9341" s="406"/>
      <c r="M9341" s="419">
        <v>46249</v>
      </c>
    </row>
    <row r="9342" spans="1:13">
      <c r="A9342" s="418">
        <v>5001</v>
      </c>
      <c r="B9342" s="418">
        <v>470046</v>
      </c>
      <c r="C9342" s="418">
        <v>3000</v>
      </c>
      <c r="D9342" s="406">
        <v>152752026</v>
      </c>
      <c r="E9342" s="406" t="s">
        <v>1043</v>
      </c>
      <c r="F9342" s="418">
        <v>350</v>
      </c>
      <c r="G9342" s="419">
        <v>46241</v>
      </c>
      <c r="H9342" s="419">
        <v>46248</v>
      </c>
      <c r="I9342" s="406" t="s">
        <v>15</v>
      </c>
      <c r="J9342" s="406" t="s">
        <v>1422</v>
      </c>
      <c r="K9342" s="420" t="b">
        <v>0</v>
      </c>
      <c r="L9342" s="406"/>
      <c r="M9342" s="419">
        <v>46249</v>
      </c>
    </row>
    <row r="9343" spans="1:13">
      <c r="A9343" s="418">
        <v>5001</v>
      </c>
      <c r="B9343" s="418">
        <v>465376</v>
      </c>
      <c r="C9343" s="418">
        <v>3000</v>
      </c>
      <c r="D9343" s="406">
        <v>153102026</v>
      </c>
      <c r="E9343" s="406" t="s">
        <v>790</v>
      </c>
      <c r="F9343" s="418">
        <v>50</v>
      </c>
      <c r="G9343" s="419">
        <v>46247</v>
      </c>
      <c r="H9343" s="419">
        <v>46251</v>
      </c>
      <c r="I9343" s="406" t="s">
        <v>15</v>
      </c>
      <c r="J9343" s="406" t="s">
        <v>1422</v>
      </c>
      <c r="K9343" s="420" t="b">
        <v>0</v>
      </c>
      <c r="L9343" s="406"/>
      <c r="M9343" s="419">
        <v>46252</v>
      </c>
    </row>
    <row r="9344" spans="1:13">
      <c r="A9344" s="418">
        <v>5001</v>
      </c>
      <c r="B9344" s="418">
        <v>410034</v>
      </c>
      <c r="C9344" s="418">
        <v>3000</v>
      </c>
      <c r="D9344" s="406">
        <v>153382026</v>
      </c>
      <c r="E9344" s="406" t="s">
        <v>383</v>
      </c>
      <c r="F9344" s="418">
        <v>2</v>
      </c>
      <c r="G9344" s="419">
        <v>46262</v>
      </c>
      <c r="H9344" s="419">
        <v>46263</v>
      </c>
      <c r="I9344" s="406" t="s">
        <v>15</v>
      </c>
      <c r="J9344" s="406" t="s">
        <v>1422</v>
      </c>
      <c r="K9344" s="420" t="b">
        <v>0</v>
      </c>
      <c r="L9344" s="406"/>
      <c r="M9344" s="419">
        <v>46263</v>
      </c>
    </row>
    <row r="9345" spans="1:13">
      <c r="A9345" s="418">
        <v>2017</v>
      </c>
      <c r="B9345" s="418">
        <v>410098</v>
      </c>
      <c r="C9345" s="418">
        <v>3010</v>
      </c>
      <c r="D9345" s="406">
        <v>15342024</v>
      </c>
      <c r="E9345" s="406" t="s">
        <v>1461</v>
      </c>
      <c r="F9345" s="418">
        <v>21</v>
      </c>
      <c r="G9345" s="419">
        <v>46155</v>
      </c>
      <c r="H9345" s="419">
        <v>46160</v>
      </c>
      <c r="I9345" s="406" t="s">
        <v>15</v>
      </c>
      <c r="J9345" s="406" t="s">
        <v>1422</v>
      </c>
      <c r="K9345" s="420" t="b">
        <v>0</v>
      </c>
      <c r="L9345" s="406"/>
      <c r="M9345" s="419">
        <v>46160</v>
      </c>
    </row>
    <row r="9346" spans="1:13">
      <c r="A9346" s="418">
        <v>5001</v>
      </c>
      <c r="B9346" s="418">
        <v>410034</v>
      </c>
      <c r="C9346" s="418">
        <v>3000</v>
      </c>
      <c r="D9346" s="406">
        <v>153422026</v>
      </c>
      <c r="E9346" s="406" t="s">
        <v>383</v>
      </c>
      <c r="F9346" s="418">
        <v>3</v>
      </c>
      <c r="G9346" s="419">
        <v>46262</v>
      </c>
      <c r="H9346" s="419">
        <v>46263</v>
      </c>
      <c r="I9346" s="406" t="s">
        <v>15</v>
      </c>
      <c r="J9346" s="406" t="s">
        <v>1422</v>
      </c>
      <c r="K9346" s="420" t="b">
        <v>0</v>
      </c>
      <c r="L9346" s="406"/>
      <c r="M9346" s="419">
        <v>46267</v>
      </c>
    </row>
    <row r="9347" spans="1:13">
      <c r="A9347" s="418">
        <v>5001</v>
      </c>
      <c r="B9347" s="418">
        <v>410034</v>
      </c>
      <c r="C9347" s="418">
        <v>3000</v>
      </c>
      <c r="D9347" s="406">
        <v>153442026</v>
      </c>
      <c r="E9347" s="406" t="s">
        <v>383</v>
      </c>
      <c r="F9347" s="418">
        <v>3</v>
      </c>
      <c r="G9347" s="419">
        <v>46263</v>
      </c>
      <c r="H9347" s="419">
        <v>46265</v>
      </c>
      <c r="I9347" s="406" t="s">
        <v>15</v>
      </c>
      <c r="J9347" s="406" t="s">
        <v>1422</v>
      </c>
      <c r="K9347" s="420" t="b">
        <v>0</v>
      </c>
      <c r="L9347" s="406"/>
      <c r="M9347" s="419">
        <v>46267</v>
      </c>
    </row>
    <row r="9348" spans="1:13">
      <c r="A9348" s="418">
        <v>5001</v>
      </c>
      <c r="B9348" s="418">
        <v>410034</v>
      </c>
      <c r="C9348" s="418">
        <v>3000</v>
      </c>
      <c r="D9348" s="406">
        <v>153462026</v>
      </c>
      <c r="E9348" s="406" t="s">
        <v>383</v>
      </c>
      <c r="F9348" s="418">
        <v>3</v>
      </c>
      <c r="G9348" s="419">
        <v>46263</v>
      </c>
      <c r="H9348" s="419">
        <v>46265</v>
      </c>
      <c r="I9348" s="406" t="s">
        <v>15</v>
      </c>
      <c r="J9348" s="406" t="s">
        <v>1422</v>
      </c>
      <c r="K9348" s="420" t="b">
        <v>0</v>
      </c>
      <c r="L9348" s="406"/>
      <c r="M9348" s="419">
        <v>46267</v>
      </c>
    </row>
    <row r="9349" spans="1:13">
      <c r="A9349" s="418">
        <v>5001</v>
      </c>
      <c r="B9349" s="418">
        <v>425462</v>
      </c>
      <c r="C9349" s="418">
        <v>3000</v>
      </c>
      <c r="D9349" s="406">
        <v>153692026</v>
      </c>
      <c r="E9349" s="406" t="s">
        <v>74</v>
      </c>
      <c r="F9349" s="418">
        <v>125</v>
      </c>
      <c r="G9349" s="419">
        <v>46221</v>
      </c>
      <c r="H9349" s="419">
        <v>46238</v>
      </c>
      <c r="I9349" s="406" t="s">
        <v>15</v>
      </c>
      <c r="J9349" s="406" t="s">
        <v>1422</v>
      </c>
      <c r="K9349" s="420" t="b">
        <v>0</v>
      </c>
      <c r="L9349" s="406"/>
      <c r="M9349" s="419">
        <v>46239</v>
      </c>
    </row>
    <row r="9350" spans="1:13">
      <c r="A9350" s="418">
        <v>5001</v>
      </c>
      <c r="B9350" s="418">
        <v>424171</v>
      </c>
      <c r="C9350" s="418">
        <v>3000</v>
      </c>
      <c r="D9350" s="406">
        <v>153722026</v>
      </c>
      <c r="E9350" s="406" t="s">
        <v>120</v>
      </c>
      <c r="F9350" s="418">
        <v>200</v>
      </c>
      <c r="G9350" s="419">
        <v>46221</v>
      </c>
      <c r="H9350" s="419">
        <v>46239</v>
      </c>
      <c r="I9350" s="406" t="s">
        <v>15</v>
      </c>
      <c r="J9350" s="406" t="s">
        <v>1422</v>
      </c>
      <c r="K9350" s="420" t="b">
        <v>0</v>
      </c>
      <c r="L9350" s="406"/>
      <c r="M9350" s="419">
        <v>46240</v>
      </c>
    </row>
    <row r="9351" spans="1:13">
      <c r="A9351" s="418">
        <v>5001</v>
      </c>
      <c r="B9351" s="418">
        <v>410034</v>
      </c>
      <c r="C9351" s="418">
        <v>3000</v>
      </c>
      <c r="D9351" s="406">
        <v>153732026</v>
      </c>
      <c r="E9351" s="406" t="s">
        <v>383</v>
      </c>
      <c r="F9351" s="418">
        <v>3</v>
      </c>
      <c r="G9351" s="419">
        <v>46253</v>
      </c>
      <c r="H9351" s="419">
        <v>46254</v>
      </c>
      <c r="I9351" s="406" t="s">
        <v>15</v>
      </c>
      <c r="J9351" s="406" t="s">
        <v>1422</v>
      </c>
      <c r="K9351" s="420" t="b">
        <v>0</v>
      </c>
      <c r="L9351" s="406"/>
      <c r="M9351" s="419">
        <v>46255</v>
      </c>
    </row>
    <row r="9352" spans="1:13">
      <c r="A9352" s="418">
        <v>5001</v>
      </c>
      <c r="B9352" s="418">
        <v>410034</v>
      </c>
      <c r="C9352" s="418">
        <v>3000</v>
      </c>
      <c r="D9352" s="406">
        <v>153742026</v>
      </c>
      <c r="E9352" s="406" t="s">
        <v>383</v>
      </c>
      <c r="F9352" s="418">
        <v>3</v>
      </c>
      <c r="G9352" s="419">
        <v>46247</v>
      </c>
      <c r="H9352" s="419">
        <v>46248</v>
      </c>
      <c r="I9352" s="406" t="s">
        <v>15</v>
      </c>
      <c r="J9352" s="406" t="s">
        <v>1422</v>
      </c>
      <c r="K9352" s="420" t="b">
        <v>0</v>
      </c>
      <c r="L9352" s="406"/>
      <c r="M9352" s="419">
        <v>46255</v>
      </c>
    </row>
    <row r="9353" spans="1:13">
      <c r="A9353" s="418">
        <v>5001</v>
      </c>
      <c r="B9353" s="418">
        <v>410034</v>
      </c>
      <c r="C9353" s="418">
        <v>3000</v>
      </c>
      <c r="D9353" s="406">
        <v>153752026</v>
      </c>
      <c r="E9353" s="406" t="s">
        <v>383</v>
      </c>
      <c r="F9353" s="418">
        <v>3</v>
      </c>
      <c r="G9353" s="419">
        <v>46246</v>
      </c>
      <c r="H9353" s="419">
        <v>46248</v>
      </c>
      <c r="I9353" s="406" t="s">
        <v>15</v>
      </c>
      <c r="J9353" s="406" t="s">
        <v>1422</v>
      </c>
      <c r="K9353" s="420" t="b">
        <v>0</v>
      </c>
      <c r="L9353" s="406"/>
      <c r="M9353" s="419">
        <v>46248</v>
      </c>
    </row>
    <row r="9354" spans="1:13">
      <c r="A9354" s="418">
        <v>5001</v>
      </c>
      <c r="B9354" s="418">
        <v>410034</v>
      </c>
      <c r="C9354" s="418">
        <v>3000</v>
      </c>
      <c r="D9354" s="406">
        <v>153762026</v>
      </c>
      <c r="E9354" s="406" t="s">
        <v>383</v>
      </c>
      <c r="F9354" s="418">
        <v>3</v>
      </c>
      <c r="G9354" s="419">
        <v>46246</v>
      </c>
      <c r="H9354" s="419">
        <v>46248</v>
      </c>
      <c r="I9354" s="406" t="s">
        <v>15</v>
      </c>
      <c r="J9354" s="406" t="s">
        <v>1422</v>
      </c>
      <c r="K9354" s="420" t="b">
        <v>0</v>
      </c>
      <c r="L9354" s="406"/>
      <c r="M9354" s="419">
        <v>46248</v>
      </c>
    </row>
    <row r="9355" spans="1:13">
      <c r="A9355" s="418">
        <v>5001</v>
      </c>
      <c r="B9355" s="418">
        <v>443583</v>
      </c>
      <c r="C9355" s="418">
        <v>3000</v>
      </c>
      <c r="D9355" s="406">
        <v>154382026</v>
      </c>
      <c r="E9355" s="406" t="s">
        <v>1462</v>
      </c>
      <c r="F9355" s="418">
        <v>16</v>
      </c>
      <c r="G9355" s="419">
        <v>46269</v>
      </c>
      <c r="H9355" s="406"/>
      <c r="I9355" s="406" t="s">
        <v>15</v>
      </c>
      <c r="J9355" s="406" t="s">
        <v>1422</v>
      </c>
      <c r="K9355" s="420" t="b">
        <v>0</v>
      </c>
      <c r="L9355" s="406"/>
      <c r="M9355" s="419">
        <v>46288</v>
      </c>
    </row>
    <row r="9356" spans="1:13">
      <c r="A9356" s="418">
        <v>5001</v>
      </c>
      <c r="B9356" s="418">
        <v>472490</v>
      </c>
      <c r="C9356" s="418">
        <v>3000</v>
      </c>
      <c r="D9356" s="406">
        <v>154532026</v>
      </c>
      <c r="E9356" s="406" t="s">
        <v>569</v>
      </c>
      <c r="F9356" s="418">
        <v>195</v>
      </c>
      <c r="G9356" s="419">
        <v>46287</v>
      </c>
      <c r="H9356" s="419">
        <v>46293</v>
      </c>
      <c r="I9356" s="406" t="s">
        <v>15</v>
      </c>
      <c r="J9356" s="406" t="s">
        <v>1422</v>
      </c>
      <c r="K9356" s="420" t="b">
        <v>0</v>
      </c>
      <c r="L9356" s="406"/>
      <c r="M9356" s="419">
        <v>46293</v>
      </c>
    </row>
    <row r="9357" spans="1:13">
      <c r="A9357" s="418">
        <v>5001</v>
      </c>
      <c r="B9357" s="418">
        <v>472490</v>
      </c>
      <c r="C9357" s="418">
        <v>3000</v>
      </c>
      <c r="D9357" s="406">
        <v>154542026</v>
      </c>
      <c r="E9357" s="406" t="s">
        <v>569</v>
      </c>
      <c r="F9357" s="418">
        <v>195</v>
      </c>
      <c r="G9357" s="419">
        <v>46287</v>
      </c>
      <c r="H9357" s="419">
        <v>46293</v>
      </c>
      <c r="I9357" s="406" t="s">
        <v>15</v>
      </c>
      <c r="J9357" s="406" t="s">
        <v>1422</v>
      </c>
      <c r="K9357" s="420" t="b">
        <v>0</v>
      </c>
      <c r="L9357" s="406"/>
      <c r="M9357" s="419">
        <v>46294</v>
      </c>
    </row>
    <row r="9358" spans="1:13">
      <c r="A9358" s="418">
        <v>5001</v>
      </c>
      <c r="B9358" s="418">
        <v>472490</v>
      </c>
      <c r="C9358" s="418">
        <v>3000</v>
      </c>
      <c r="D9358" s="406">
        <v>154552026</v>
      </c>
      <c r="E9358" s="406" t="s">
        <v>569</v>
      </c>
      <c r="F9358" s="418">
        <v>195</v>
      </c>
      <c r="G9358" s="419">
        <v>46283</v>
      </c>
      <c r="H9358" s="419">
        <v>46293</v>
      </c>
      <c r="I9358" s="406" t="s">
        <v>15</v>
      </c>
      <c r="J9358" s="406" t="s">
        <v>1422</v>
      </c>
      <c r="K9358" s="420" t="b">
        <v>0</v>
      </c>
      <c r="L9358" s="406"/>
      <c r="M9358" s="419">
        <v>46293</v>
      </c>
    </row>
    <row r="9359" spans="1:13">
      <c r="A9359" s="418">
        <v>5001</v>
      </c>
      <c r="B9359" s="418">
        <v>472490</v>
      </c>
      <c r="C9359" s="418">
        <v>3000</v>
      </c>
      <c r="D9359" s="406">
        <v>154562026</v>
      </c>
      <c r="E9359" s="406" t="s">
        <v>569</v>
      </c>
      <c r="F9359" s="418">
        <v>195</v>
      </c>
      <c r="G9359" s="419">
        <v>46283</v>
      </c>
      <c r="H9359" s="406"/>
      <c r="I9359" s="406" t="s">
        <v>1375</v>
      </c>
      <c r="J9359" s="406" t="s">
        <v>1422</v>
      </c>
      <c r="K9359" s="420" t="b">
        <v>0</v>
      </c>
      <c r="L9359" s="406"/>
      <c r="M9359" s="406"/>
    </row>
    <row r="9360" spans="1:13">
      <c r="A9360" s="418">
        <v>5001</v>
      </c>
      <c r="B9360" s="418">
        <v>410049</v>
      </c>
      <c r="C9360" s="418">
        <v>3000</v>
      </c>
      <c r="D9360" s="406">
        <v>154792026</v>
      </c>
      <c r="E9360" s="406" t="s">
        <v>76</v>
      </c>
      <c r="F9360" s="418">
        <v>207200000000000</v>
      </c>
      <c r="G9360" s="419">
        <v>46252</v>
      </c>
      <c r="H9360" s="419">
        <v>46259</v>
      </c>
      <c r="I9360" s="406" t="s">
        <v>15</v>
      </c>
      <c r="J9360" s="406" t="s">
        <v>1422</v>
      </c>
      <c r="K9360" s="420" t="b">
        <v>0</v>
      </c>
      <c r="L9360" s="406"/>
      <c r="M9360" s="419">
        <v>46270</v>
      </c>
    </row>
    <row r="9361" spans="1:13">
      <c r="A9361" s="418">
        <v>5001</v>
      </c>
      <c r="B9361" s="418">
        <v>410034</v>
      </c>
      <c r="C9361" s="418">
        <v>3000</v>
      </c>
      <c r="D9361" s="406">
        <v>154832026</v>
      </c>
      <c r="E9361" s="406" t="s">
        <v>383</v>
      </c>
      <c r="F9361" s="418">
        <v>262500000000000</v>
      </c>
      <c r="G9361" s="419">
        <v>46277</v>
      </c>
      <c r="H9361" s="419">
        <v>46280</v>
      </c>
      <c r="I9361" s="406" t="s">
        <v>15</v>
      </c>
      <c r="J9361" s="406" t="s">
        <v>1422</v>
      </c>
      <c r="K9361" s="420" t="b">
        <v>0</v>
      </c>
      <c r="L9361" s="406"/>
      <c r="M9361" s="419">
        <v>46284</v>
      </c>
    </row>
    <row r="9362" spans="1:13">
      <c r="A9362" s="418">
        <v>5001</v>
      </c>
      <c r="B9362" s="418">
        <v>410034</v>
      </c>
      <c r="C9362" s="418">
        <v>3000</v>
      </c>
      <c r="D9362" s="406">
        <v>154842026</v>
      </c>
      <c r="E9362" s="406" t="s">
        <v>383</v>
      </c>
      <c r="F9362" s="418">
        <v>262500000000000</v>
      </c>
      <c r="G9362" s="419">
        <v>46282</v>
      </c>
      <c r="H9362" s="419">
        <v>46283</v>
      </c>
      <c r="I9362" s="406" t="s">
        <v>15</v>
      </c>
      <c r="J9362" s="406" t="s">
        <v>1422</v>
      </c>
      <c r="K9362" s="420" t="b">
        <v>0</v>
      </c>
      <c r="L9362" s="406"/>
      <c r="M9362" s="419">
        <v>46284</v>
      </c>
    </row>
    <row r="9363" spans="1:13">
      <c r="A9363" s="418">
        <v>5001</v>
      </c>
      <c r="B9363" s="418">
        <v>410034</v>
      </c>
      <c r="C9363" s="418">
        <v>3000</v>
      </c>
      <c r="D9363" s="406">
        <v>154852026</v>
      </c>
      <c r="E9363" s="406" t="s">
        <v>383</v>
      </c>
      <c r="F9363" s="418">
        <v>262500000000000</v>
      </c>
      <c r="G9363" s="419">
        <v>46288</v>
      </c>
      <c r="H9363" s="419">
        <v>46289</v>
      </c>
      <c r="I9363" s="406" t="s">
        <v>15</v>
      </c>
      <c r="J9363" s="406" t="s">
        <v>1422</v>
      </c>
      <c r="K9363" s="420" t="b">
        <v>0</v>
      </c>
      <c r="L9363" s="406"/>
      <c r="M9363" s="419">
        <v>46290</v>
      </c>
    </row>
    <row r="9364" spans="1:13">
      <c r="A9364" s="418">
        <v>5001</v>
      </c>
      <c r="B9364" s="418">
        <v>410034</v>
      </c>
      <c r="C9364" s="418">
        <v>3000</v>
      </c>
      <c r="D9364" s="406">
        <v>154872026</v>
      </c>
      <c r="E9364" s="406" t="s">
        <v>383</v>
      </c>
      <c r="F9364" s="418">
        <v>105000000000000</v>
      </c>
      <c r="G9364" s="419">
        <v>46283</v>
      </c>
      <c r="H9364" s="419">
        <v>46283</v>
      </c>
      <c r="I9364" s="406" t="s">
        <v>15</v>
      </c>
      <c r="J9364" s="406" t="s">
        <v>1422</v>
      </c>
      <c r="K9364" s="420" t="b">
        <v>0</v>
      </c>
      <c r="L9364" s="406"/>
      <c r="M9364" s="419">
        <v>46284</v>
      </c>
    </row>
    <row r="9365" spans="1:13">
      <c r="A9365" s="418">
        <v>5001</v>
      </c>
      <c r="B9365" s="418">
        <v>410034</v>
      </c>
      <c r="C9365" s="418">
        <v>3000</v>
      </c>
      <c r="D9365" s="406">
        <v>154882026</v>
      </c>
      <c r="E9365" s="406" t="s">
        <v>383</v>
      </c>
      <c r="F9365" s="418">
        <v>262500000000000</v>
      </c>
      <c r="G9365" s="419">
        <v>46283</v>
      </c>
      <c r="H9365" s="419">
        <v>46287</v>
      </c>
      <c r="I9365" s="406" t="s">
        <v>15</v>
      </c>
      <c r="J9365" s="406" t="s">
        <v>1422</v>
      </c>
      <c r="K9365" s="420" t="b">
        <v>0</v>
      </c>
      <c r="L9365" s="406"/>
      <c r="M9365" s="419">
        <v>46288</v>
      </c>
    </row>
    <row r="9366" spans="1:13">
      <c r="A9366" s="418">
        <v>5001</v>
      </c>
      <c r="B9366" s="418">
        <v>410034</v>
      </c>
      <c r="C9366" s="418">
        <v>3000</v>
      </c>
      <c r="D9366" s="406">
        <v>154902026</v>
      </c>
      <c r="E9366" s="406" t="s">
        <v>383</v>
      </c>
      <c r="F9366" s="418">
        <v>262500000000000</v>
      </c>
      <c r="G9366" s="406"/>
      <c r="H9366" s="406"/>
      <c r="I9366" s="406" t="s">
        <v>21</v>
      </c>
      <c r="J9366" s="406" t="s">
        <v>1422</v>
      </c>
      <c r="K9366" s="420" t="b">
        <v>0</v>
      </c>
      <c r="L9366" s="406"/>
      <c r="M9366" s="406"/>
    </row>
    <row r="9367" spans="1:13">
      <c r="A9367" s="418">
        <v>2017</v>
      </c>
      <c r="B9367" s="418">
        <v>471849</v>
      </c>
      <c r="C9367" s="418">
        <v>3010</v>
      </c>
      <c r="D9367" s="406">
        <v>15502026</v>
      </c>
      <c r="E9367" s="406" t="s">
        <v>584</v>
      </c>
      <c r="F9367" s="418">
        <v>2</v>
      </c>
      <c r="G9367" s="419">
        <v>46288</v>
      </c>
      <c r="H9367" s="419">
        <v>46291</v>
      </c>
      <c r="I9367" s="406" t="s">
        <v>15</v>
      </c>
      <c r="J9367" s="406" t="s">
        <v>1422</v>
      </c>
      <c r="K9367" s="420" t="b">
        <v>0</v>
      </c>
      <c r="L9367" s="406"/>
      <c r="M9367" s="419">
        <v>46293</v>
      </c>
    </row>
    <row r="9368" spans="1:13">
      <c r="A9368" s="418">
        <v>2017</v>
      </c>
      <c r="B9368" s="418">
        <v>471849</v>
      </c>
      <c r="C9368" s="418">
        <v>3010</v>
      </c>
      <c r="D9368" s="406">
        <v>15512026</v>
      </c>
      <c r="E9368" s="406" t="s">
        <v>584</v>
      </c>
      <c r="F9368" s="418">
        <v>775</v>
      </c>
      <c r="G9368" s="419">
        <v>46288</v>
      </c>
      <c r="H9368" s="419">
        <v>46289</v>
      </c>
      <c r="I9368" s="406" t="s">
        <v>15</v>
      </c>
      <c r="J9368" s="406" t="s">
        <v>1422</v>
      </c>
      <c r="K9368" s="420" t="b">
        <v>0</v>
      </c>
      <c r="L9368" s="406"/>
      <c r="M9368" s="419">
        <v>46289</v>
      </c>
    </row>
    <row r="9369" spans="1:13">
      <c r="A9369" s="418">
        <v>5001</v>
      </c>
      <c r="B9369" s="418">
        <v>410015</v>
      </c>
      <c r="C9369" s="418">
        <v>3000</v>
      </c>
      <c r="D9369" s="406">
        <v>155142026</v>
      </c>
      <c r="E9369" s="406" t="s">
        <v>107</v>
      </c>
      <c r="F9369" s="418">
        <v>180000000000000</v>
      </c>
      <c r="G9369" s="419">
        <v>46227</v>
      </c>
      <c r="H9369" s="419">
        <v>46233</v>
      </c>
      <c r="I9369" s="406" t="s">
        <v>15</v>
      </c>
      <c r="J9369" s="406" t="s">
        <v>1422</v>
      </c>
      <c r="K9369" s="420" t="b">
        <v>0</v>
      </c>
      <c r="L9369" s="406"/>
      <c r="M9369" s="419">
        <v>46238</v>
      </c>
    </row>
    <row r="9370" spans="1:13">
      <c r="A9370" s="418">
        <v>5001</v>
      </c>
      <c r="B9370" s="418">
        <v>410015</v>
      </c>
      <c r="C9370" s="418">
        <v>3000</v>
      </c>
      <c r="D9370" s="406">
        <v>155152026</v>
      </c>
      <c r="E9370" s="406" t="s">
        <v>107</v>
      </c>
      <c r="F9370" s="418">
        <v>240000000000000</v>
      </c>
      <c r="G9370" s="419">
        <v>46225</v>
      </c>
      <c r="H9370" s="419">
        <v>46232</v>
      </c>
      <c r="I9370" s="406" t="s">
        <v>15</v>
      </c>
      <c r="J9370" s="406" t="s">
        <v>1422</v>
      </c>
      <c r="K9370" s="420" t="b">
        <v>0</v>
      </c>
      <c r="L9370" s="406"/>
      <c r="M9370" s="419">
        <v>46232</v>
      </c>
    </row>
    <row r="9371" spans="1:13">
      <c r="A9371" s="418">
        <v>5001</v>
      </c>
      <c r="B9371" s="418">
        <v>410015</v>
      </c>
      <c r="C9371" s="418">
        <v>3000</v>
      </c>
      <c r="D9371" s="406">
        <v>155162026</v>
      </c>
      <c r="E9371" s="406" t="s">
        <v>107</v>
      </c>
      <c r="F9371" s="418">
        <v>240000000000000</v>
      </c>
      <c r="G9371" s="419">
        <v>46225</v>
      </c>
      <c r="H9371" s="419">
        <v>46232</v>
      </c>
      <c r="I9371" s="406" t="s">
        <v>15</v>
      </c>
      <c r="J9371" s="406" t="s">
        <v>1422</v>
      </c>
      <c r="K9371" s="420" t="b">
        <v>0</v>
      </c>
      <c r="L9371" s="406"/>
      <c r="M9371" s="419">
        <v>46232</v>
      </c>
    </row>
    <row r="9372" spans="1:13">
      <c r="A9372" s="418">
        <v>5001</v>
      </c>
      <c r="B9372" s="418">
        <v>410015</v>
      </c>
      <c r="C9372" s="418">
        <v>3000</v>
      </c>
      <c r="D9372" s="406">
        <v>155172026</v>
      </c>
      <c r="E9372" s="406" t="s">
        <v>107</v>
      </c>
      <c r="F9372" s="418">
        <v>240000000000000</v>
      </c>
      <c r="G9372" s="419">
        <v>46227</v>
      </c>
      <c r="H9372" s="419">
        <v>46232</v>
      </c>
      <c r="I9372" s="406" t="s">
        <v>15</v>
      </c>
      <c r="J9372" s="406" t="s">
        <v>1422</v>
      </c>
      <c r="K9372" s="420" t="b">
        <v>0</v>
      </c>
      <c r="L9372" s="406"/>
      <c r="M9372" s="419">
        <v>46239</v>
      </c>
    </row>
    <row r="9373" spans="1:13">
      <c r="A9373" s="418">
        <v>5001</v>
      </c>
      <c r="B9373" s="418">
        <v>481627</v>
      </c>
      <c r="C9373" s="418">
        <v>3000</v>
      </c>
      <c r="D9373" s="406">
        <v>155392026</v>
      </c>
      <c r="E9373" s="406" t="s">
        <v>551</v>
      </c>
      <c r="F9373" s="418">
        <v>800000000000000</v>
      </c>
      <c r="G9373" s="419">
        <v>46239</v>
      </c>
      <c r="H9373" s="419">
        <v>46284</v>
      </c>
      <c r="I9373" s="406" t="s">
        <v>15</v>
      </c>
      <c r="J9373" s="406" t="s">
        <v>1422</v>
      </c>
      <c r="K9373" s="420" t="b">
        <v>0</v>
      </c>
      <c r="L9373" s="406"/>
      <c r="M9373" s="419">
        <v>46288</v>
      </c>
    </row>
    <row r="9374" spans="1:13">
      <c r="A9374" s="418">
        <v>2017</v>
      </c>
      <c r="B9374" s="418">
        <v>464197</v>
      </c>
      <c r="C9374" s="418">
        <v>3010</v>
      </c>
      <c r="D9374" s="406">
        <v>15542026</v>
      </c>
      <c r="E9374" s="406" t="s">
        <v>226</v>
      </c>
      <c r="F9374" s="418">
        <v>200</v>
      </c>
      <c r="G9374" s="419">
        <v>46263</v>
      </c>
      <c r="H9374" s="419">
        <v>46268</v>
      </c>
      <c r="I9374" s="406" t="s">
        <v>15</v>
      </c>
      <c r="J9374" s="406" t="s">
        <v>1422</v>
      </c>
      <c r="K9374" s="420" t="b">
        <v>0</v>
      </c>
      <c r="L9374" s="406"/>
      <c r="M9374" s="419">
        <v>46268</v>
      </c>
    </row>
    <row r="9375" spans="1:13">
      <c r="A9375" s="418">
        <v>5001</v>
      </c>
      <c r="B9375" s="418">
        <v>465098</v>
      </c>
      <c r="C9375" s="418">
        <v>3000</v>
      </c>
      <c r="D9375" s="406">
        <v>155422026</v>
      </c>
      <c r="E9375" s="406" t="s">
        <v>478</v>
      </c>
      <c r="F9375" s="418">
        <v>100000000000000</v>
      </c>
      <c r="G9375" s="419">
        <v>46232</v>
      </c>
      <c r="H9375" s="419">
        <v>46239</v>
      </c>
      <c r="I9375" s="406" t="s">
        <v>15</v>
      </c>
      <c r="J9375" s="406" t="s">
        <v>1422</v>
      </c>
      <c r="K9375" s="420" t="b">
        <v>0</v>
      </c>
      <c r="L9375" s="406"/>
      <c r="M9375" s="419">
        <v>46241</v>
      </c>
    </row>
    <row r="9376" spans="1:13">
      <c r="A9376" s="418">
        <v>5001</v>
      </c>
      <c r="B9376" s="418">
        <v>465098</v>
      </c>
      <c r="C9376" s="418">
        <v>3000</v>
      </c>
      <c r="D9376" s="406">
        <v>155432026</v>
      </c>
      <c r="E9376" s="406" t="s">
        <v>478</v>
      </c>
      <c r="F9376" s="418">
        <v>100000000000000</v>
      </c>
      <c r="G9376" s="419">
        <v>46232</v>
      </c>
      <c r="H9376" s="419">
        <v>46239</v>
      </c>
      <c r="I9376" s="406" t="s">
        <v>15</v>
      </c>
      <c r="J9376" s="406" t="s">
        <v>1422</v>
      </c>
      <c r="K9376" s="420" t="b">
        <v>0</v>
      </c>
      <c r="L9376" s="406"/>
      <c r="M9376" s="419">
        <v>46240</v>
      </c>
    </row>
    <row r="9377" spans="1:13">
      <c r="A9377" s="418">
        <v>5001</v>
      </c>
      <c r="B9377" s="418">
        <v>465098</v>
      </c>
      <c r="C9377" s="418">
        <v>3000</v>
      </c>
      <c r="D9377" s="406">
        <v>155442026</v>
      </c>
      <c r="E9377" s="406" t="s">
        <v>478</v>
      </c>
      <c r="F9377" s="418">
        <v>100000000000000</v>
      </c>
      <c r="G9377" s="419">
        <v>46232</v>
      </c>
      <c r="H9377" s="419">
        <v>46239</v>
      </c>
      <c r="I9377" s="406" t="s">
        <v>15</v>
      </c>
      <c r="J9377" s="406" t="s">
        <v>1422</v>
      </c>
      <c r="K9377" s="420" t="b">
        <v>0</v>
      </c>
      <c r="L9377" s="406"/>
      <c r="M9377" s="419">
        <v>46240</v>
      </c>
    </row>
    <row r="9378" spans="1:13">
      <c r="A9378" s="418">
        <v>5001</v>
      </c>
      <c r="B9378" s="418">
        <v>465098</v>
      </c>
      <c r="C9378" s="418">
        <v>3000</v>
      </c>
      <c r="D9378" s="406">
        <v>155452026</v>
      </c>
      <c r="E9378" s="406" t="s">
        <v>478</v>
      </c>
      <c r="F9378" s="418">
        <v>100000000000000</v>
      </c>
      <c r="G9378" s="419">
        <v>46233</v>
      </c>
      <c r="H9378" s="419">
        <v>46239</v>
      </c>
      <c r="I9378" s="406" t="s">
        <v>15</v>
      </c>
      <c r="J9378" s="406" t="s">
        <v>1422</v>
      </c>
      <c r="K9378" s="420" t="b">
        <v>0</v>
      </c>
      <c r="L9378" s="406"/>
      <c r="M9378" s="419">
        <v>46241</v>
      </c>
    </row>
    <row r="9379" spans="1:13">
      <c r="A9379" s="418">
        <v>5001</v>
      </c>
      <c r="B9379" s="418">
        <v>465098</v>
      </c>
      <c r="C9379" s="418">
        <v>3000</v>
      </c>
      <c r="D9379" s="406">
        <v>155462026</v>
      </c>
      <c r="E9379" s="406" t="s">
        <v>478</v>
      </c>
      <c r="F9379" s="418">
        <v>100000000000000</v>
      </c>
      <c r="G9379" s="419">
        <v>46233</v>
      </c>
      <c r="H9379" s="419">
        <v>46239</v>
      </c>
      <c r="I9379" s="406" t="s">
        <v>15</v>
      </c>
      <c r="J9379" s="406" t="s">
        <v>1422</v>
      </c>
      <c r="K9379" s="420" t="b">
        <v>0</v>
      </c>
      <c r="L9379" s="406"/>
      <c r="M9379" s="419">
        <v>46240</v>
      </c>
    </row>
    <row r="9380" spans="1:13">
      <c r="A9380" s="418">
        <v>5001</v>
      </c>
      <c r="B9380" s="418">
        <v>465098</v>
      </c>
      <c r="C9380" s="418">
        <v>3000</v>
      </c>
      <c r="D9380" s="406">
        <v>155472026</v>
      </c>
      <c r="E9380" s="406" t="s">
        <v>478</v>
      </c>
      <c r="F9380" s="418">
        <v>100000000000000</v>
      </c>
      <c r="G9380" s="419">
        <v>46234</v>
      </c>
      <c r="H9380" s="419">
        <v>46245</v>
      </c>
      <c r="I9380" s="406" t="s">
        <v>15</v>
      </c>
      <c r="J9380" s="406" t="s">
        <v>1422</v>
      </c>
      <c r="K9380" s="420" t="b">
        <v>0</v>
      </c>
      <c r="L9380" s="406"/>
      <c r="M9380" s="419">
        <v>46249</v>
      </c>
    </row>
    <row r="9381" spans="1:13">
      <c r="A9381" s="418">
        <v>5001</v>
      </c>
      <c r="B9381" s="418">
        <v>465098</v>
      </c>
      <c r="C9381" s="418">
        <v>3000</v>
      </c>
      <c r="D9381" s="406">
        <v>155482026</v>
      </c>
      <c r="E9381" s="406" t="s">
        <v>478</v>
      </c>
      <c r="F9381" s="418">
        <v>100000000000000</v>
      </c>
      <c r="G9381" s="419">
        <v>46234</v>
      </c>
      <c r="H9381" s="419">
        <v>46245</v>
      </c>
      <c r="I9381" s="406" t="s">
        <v>15</v>
      </c>
      <c r="J9381" s="406" t="s">
        <v>1422</v>
      </c>
      <c r="K9381" s="420" t="b">
        <v>0</v>
      </c>
      <c r="L9381" s="406"/>
      <c r="M9381" s="419">
        <v>46249</v>
      </c>
    </row>
    <row r="9382" spans="1:13">
      <c r="A9382" s="418">
        <v>5001</v>
      </c>
      <c r="B9382" s="418">
        <v>465098</v>
      </c>
      <c r="C9382" s="418">
        <v>3000</v>
      </c>
      <c r="D9382" s="406">
        <v>155492026</v>
      </c>
      <c r="E9382" s="406" t="s">
        <v>478</v>
      </c>
      <c r="F9382" s="418">
        <v>100000000000000</v>
      </c>
      <c r="G9382" s="419">
        <v>46232</v>
      </c>
      <c r="H9382" s="419">
        <v>46239</v>
      </c>
      <c r="I9382" s="406" t="s">
        <v>15</v>
      </c>
      <c r="J9382" s="406" t="s">
        <v>1422</v>
      </c>
      <c r="K9382" s="420" t="b">
        <v>0</v>
      </c>
      <c r="L9382" s="406"/>
      <c r="M9382" s="419">
        <v>46246</v>
      </c>
    </row>
    <row r="9383" spans="1:13">
      <c r="A9383" s="418">
        <v>5001</v>
      </c>
      <c r="B9383" s="418">
        <v>465098</v>
      </c>
      <c r="C9383" s="418">
        <v>3000</v>
      </c>
      <c r="D9383" s="406">
        <v>155502026</v>
      </c>
      <c r="E9383" s="406" t="s">
        <v>478</v>
      </c>
      <c r="F9383" s="418">
        <v>100000000000000</v>
      </c>
      <c r="G9383" s="419">
        <v>46232</v>
      </c>
      <c r="H9383" s="419">
        <v>46239</v>
      </c>
      <c r="I9383" s="406" t="s">
        <v>15</v>
      </c>
      <c r="J9383" s="406" t="s">
        <v>1422</v>
      </c>
      <c r="K9383" s="420" t="b">
        <v>0</v>
      </c>
      <c r="L9383" s="406"/>
      <c r="M9383" s="419">
        <v>46240</v>
      </c>
    </row>
    <row r="9384" spans="1:13">
      <c r="A9384" s="418">
        <v>2017</v>
      </c>
      <c r="B9384" s="418">
        <v>210032</v>
      </c>
      <c r="C9384" s="418">
        <v>3010</v>
      </c>
      <c r="D9384" s="406">
        <v>15552026</v>
      </c>
      <c r="E9384" s="406" t="s">
        <v>79</v>
      </c>
      <c r="F9384" s="418">
        <v>2</v>
      </c>
      <c r="G9384" s="419">
        <v>46268</v>
      </c>
      <c r="H9384" s="419">
        <v>46269</v>
      </c>
      <c r="I9384" s="406" t="s">
        <v>15</v>
      </c>
      <c r="J9384" s="406" t="s">
        <v>1422</v>
      </c>
      <c r="K9384" s="420" t="b">
        <v>0</v>
      </c>
      <c r="L9384" s="406"/>
      <c r="M9384" s="419">
        <v>46269</v>
      </c>
    </row>
    <row r="9385" spans="1:13">
      <c r="A9385" s="418">
        <v>5001</v>
      </c>
      <c r="B9385" s="418">
        <v>465098</v>
      </c>
      <c r="C9385" s="418">
        <v>3000</v>
      </c>
      <c r="D9385" s="406">
        <v>155572026</v>
      </c>
      <c r="E9385" s="406" t="s">
        <v>478</v>
      </c>
      <c r="F9385" s="418">
        <v>1</v>
      </c>
      <c r="G9385" s="419">
        <v>46232</v>
      </c>
      <c r="H9385" s="419">
        <v>46239</v>
      </c>
      <c r="I9385" s="406" t="s">
        <v>15</v>
      </c>
      <c r="J9385" s="406" t="s">
        <v>1422</v>
      </c>
      <c r="K9385" s="420" t="b">
        <v>0</v>
      </c>
      <c r="L9385" s="406"/>
      <c r="M9385" s="419">
        <v>46240</v>
      </c>
    </row>
    <row r="9386" spans="1:13">
      <c r="A9386" s="418">
        <v>5001</v>
      </c>
      <c r="B9386" s="418">
        <v>465098</v>
      </c>
      <c r="C9386" s="418">
        <v>3000</v>
      </c>
      <c r="D9386" s="406">
        <v>155582026</v>
      </c>
      <c r="E9386" s="406" t="s">
        <v>478</v>
      </c>
      <c r="F9386" s="418">
        <v>1</v>
      </c>
      <c r="G9386" s="419">
        <v>46232</v>
      </c>
      <c r="H9386" s="419">
        <v>46239</v>
      </c>
      <c r="I9386" s="406" t="s">
        <v>15</v>
      </c>
      <c r="J9386" s="406" t="s">
        <v>1422</v>
      </c>
      <c r="K9386" s="420" t="b">
        <v>0</v>
      </c>
      <c r="L9386" s="406"/>
      <c r="M9386" s="419">
        <v>46241</v>
      </c>
    </row>
    <row r="9387" spans="1:13">
      <c r="A9387" s="418">
        <v>5001</v>
      </c>
      <c r="B9387" s="418">
        <v>465098</v>
      </c>
      <c r="C9387" s="418">
        <v>3000</v>
      </c>
      <c r="D9387" s="406">
        <v>155592026</v>
      </c>
      <c r="E9387" s="406" t="s">
        <v>478</v>
      </c>
      <c r="F9387" s="418">
        <v>1</v>
      </c>
      <c r="G9387" s="419">
        <v>46232</v>
      </c>
      <c r="H9387" s="419">
        <v>46239</v>
      </c>
      <c r="I9387" s="406" t="s">
        <v>15</v>
      </c>
      <c r="J9387" s="406" t="s">
        <v>1422</v>
      </c>
      <c r="K9387" s="420" t="b">
        <v>0</v>
      </c>
      <c r="L9387" s="406"/>
      <c r="M9387" s="419">
        <v>46241</v>
      </c>
    </row>
    <row r="9388" spans="1:13">
      <c r="A9388" s="418">
        <v>5001</v>
      </c>
      <c r="B9388" s="418">
        <v>465098</v>
      </c>
      <c r="C9388" s="418">
        <v>3000</v>
      </c>
      <c r="D9388" s="406">
        <v>155602026</v>
      </c>
      <c r="E9388" s="406" t="s">
        <v>478</v>
      </c>
      <c r="F9388" s="418">
        <v>1</v>
      </c>
      <c r="G9388" s="419">
        <v>46232</v>
      </c>
      <c r="H9388" s="419">
        <v>46239</v>
      </c>
      <c r="I9388" s="406" t="s">
        <v>15</v>
      </c>
      <c r="J9388" s="406" t="s">
        <v>1422</v>
      </c>
      <c r="K9388" s="420" t="b">
        <v>0</v>
      </c>
      <c r="L9388" s="406"/>
      <c r="M9388" s="419">
        <v>46241</v>
      </c>
    </row>
    <row r="9389" spans="1:13">
      <c r="A9389" s="418">
        <v>5001</v>
      </c>
      <c r="B9389" s="418">
        <v>465098</v>
      </c>
      <c r="C9389" s="418">
        <v>3000</v>
      </c>
      <c r="D9389" s="406">
        <v>155612026</v>
      </c>
      <c r="E9389" s="406" t="s">
        <v>478</v>
      </c>
      <c r="F9389" s="418">
        <v>1</v>
      </c>
      <c r="G9389" s="419">
        <v>46232</v>
      </c>
      <c r="H9389" s="419">
        <v>46239</v>
      </c>
      <c r="I9389" s="406" t="s">
        <v>15</v>
      </c>
      <c r="J9389" s="406" t="s">
        <v>1422</v>
      </c>
      <c r="K9389" s="420" t="b">
        <v>0</v>
      </c>
      <c r="L9389" s="406"/>
      <c r="M9389" s="419">
        <v>46241</v>
      </c>
    </row>
    <row r="9390" spans="1:13">
      <c r="A9390" s="418">
        <v>5001</v>
      </c>
      <c r="B9390" s="418">
        <v>422463</v>
      </c>
      <c r="C9390" s="418">
        <v>3000</v>
      </c>
      <c r="D9390" s="406">
        <v>15562026</v>
      </c>
      <c r="E9390" s="406" t="s">
        <v>249</v>
      </c>
      <c r="F9390" s="418">
        <v>2</v>
      </c>
      <c r="G9390" s="419">
        <v>46105</v>
      </c>
      <c r="H9390" s="419">
        <v>46122</v>
      </c>
      <c r="I9390" s="406" t="s">
        <v>15</v>
      </c>
      <c r="J9390" s="406" t="s">
        <v>1422</v>
      </c>
      <c r="K9390" s="420" t="b">
        <v>0</v>
      </c>
      <c r="L9390" s="406"/>
      <c r="M9390" s="419">
        <v>46179</v>
      </c>
    </row>
    <row r="9391" spans="1:13">
      <c r="A9391" s="418">
        <v>5001</v>
      </c>
      <c r="B9391" s="418">
        <v>465098</v>
      </c>
      <c r="C9391" s="418">
        <v>3000</v>
      </c>
      <c r="D9391" s="406">
        <v>155622026</v>
      </c>
      <c r="E9391" s="406" t="s">
        <v>478</v>
      </c>
      <c r="F9391" s="418">
        <v>1</v>
      </c>
      <c r="G9391" s="419">
        <v>46235</v>
      </c>
      <c r="H9391" s="419">
        <v>46245</v>
      </c>
      <c r="I9391" s="406" t="s">
        <v>15</v>
      </c>
      <c r="J9391" s="406" t="s">
        <v>1422</v>
      </c>
      <c r="K9391" s="420" t="b">
        <v>0</v>
      </c>
      <c r="L9391" s="406"/>
      <c r="M9391" s="419">
        <v>46246</v>
      </c>
    </row>
    <row r="9392" spans="1:13">
      <c r="A9392" s="418">
        <v>5001</v>
      </c>
      <c r="B9392" s="418">
        <v>465098</v>
      </c>
      <c r="C9392" s="418">
        <v>3000</v>
      </c>
      <c r="D9392" s="406">
        <v>155632026</v>
      </c>
      <c r="E9392" s="406" t="s">
        <v>478</v>
      </c>
      <c r="F9392" s="418">
        <v>1</v>
      </c>
      <c r="G9392" s="419">
        <v>46235</v>
      </c>
      <c r="H9392" s="419">
        <v>46245</v>
      </c>
      <c r="I9392" s="406" t="s">
        <v>15</v>
      </c>
      <c r="J9392" s="406" t="s">
        <v>1422</v>
      </c>
      <c r="K9392" s="420" t="b">
        <v>0</v>
      </c>
      <c r="L9392" s="406"/>
      <c r="M9392" s="419">
        <v>46247</v>
      </c>
    </row>
    <row r="9393" spans="1:13">
      <c r="A9393" s="418">
        <v>5001</v>
      </c>
      <c r="B9393" s="418">
        <v>465098</v>
      </c>
      <c r="C9393" s="418">
        <v>3000</v>
      </c>
      <c r="D9393" s="406">
        <v>155642026</v>
      </c>
      <c r="E9393" s="406" t="s">
        <v>478</v>
      </c>
      <c r="F9393" s="418">
        <v>1</v>
      </c>
      <c r="G9393" s="419">
        <v>46238</v>
      </c>
      <c r="H9393" s="419">
        <v>46245</v>
      </c>
      <c r="I9393" s="406" t="s">
        <v>15</v>
      </c>
      <c r="J9393" s="406" t="s">
        <v>1422</v>
      </c>
      <c r="K9393" s="420" t="b">
        <v>0</v>
      </c>
      <c r="L9393" s="406"/>
      <c r="M9393" s="419">
        <v>46246</v>
      </c>
    </row>
    <row r="9394" spans="1:13">
      <c r="A9394" s="418">
        <v>5001</v>
      </c>
      <c r="B9394" s="418">
        <v>465098</v>
      </c>
      <c r="C9394" s="418">
        <v>3000</v>
      </c>
      <c r="D9394" s="406">
        <v>155652026</v>
      </c>
      <c r="E9394" s="406" t="s">
        <v>478</v>
      </c>
      <c r="F9394" s="418">
        <v>1</v>
      </c>
      <c r="G9394" s="419">
        <v>46235</v>
      </c>
      <c r="H9394" s="419">
        <v>46245</v>
      </c>
      <c r="I9394" s="406" t="s">
        <v>15</v>
      </c>
      <c r="J9394" s="406" t="s">
        <v>1422</v>
      </c>
      <c r="K9394" s="420" t="b">
        <v>0</v>
      </c>
      <c r="L9394" s="406"/>
      <c r="M9394" s="419">
        <v>46246</v>
      </c>
    </row>
    <row r="9395" spans="1:13">
      <c r="A9395" s="418">
        <v>2017</v>
      </c>
      <c r="B9395" s="418">
        <v>482972</v>
      </c>
      <c r="C9395" s="418">
        <v>3010</v>
      </c>
      <c r="D9395" s="406">
        <v>15572026</v>
      </c>
      <c r="E9395" s="406" t="s">
        <v>64</v>
      </c>
      <c r="F9395" s="418">
        <v>25</v>
      </c>
      <c r="G9395" s="419">
        <v>46262</v>
      </c>
      <c r="H9395" s="419">
        <v>46267</v>
      </c>
      <c r="I9395" s="406" t="s">
        <v>15</v>
      </c>
      <c r="J9395" s="406" t="s">
        <v>1422</v>
      </c>
      <c r="K9395" s="420" t="b">
        <v>0</v>
      </c>
      <c r="L9395" s="406"/>
      <c r="M9395" s="419">
        <v>46267</v>
      </c>
    </row>
    <row r="9396" spans="1:13">
      <c r="A9396" s="418">
        <v>5001</v>
      </c>
      <c r="B9396" s="418">
        <v>476180</v>
      </c>
      <c r="C9396" s="418">
        <v>3000</v>
      </c>
      <c r="D9396" s="406">
        <v>15572026</v>
      </c>
      <c r="E9396" s="406" t="s">
        <v>389</v>
      </c>
      <c r="F9396" s="418">
        <v>60</v>
      </c>
      <c r="G9396" s="419">
        <v>46100</v>
      </c>
      <c r="H9396" s="419">
        <v>46105</v>
      </c>
      <c r="I9396" s="406" t="s">
        <v>15</v>
      </c>
      <c r="J9396" s="406" t="s">
        <v>1422</v>
      </c>
      <c r="K9396" s="420" t="b">
        <v>0</v>
      </c>
      <c r="L9396" s="406"/>
      <c r="M9396" s="419">
        <v>46105</v>
      </c>
    </row>
    <row r="9397" spans="1:13">
      <c r="A9397" s="418">
        <v>5001</v>
      </c>
      <c r="B9397" s="418">
        <v>410026</v>
      </c>
      <c r="C9397" s="418">
        <v>3000</v>
      </c>
      <c r="D9397" s="406">
        <v>155802026</v>
      </c>
      <c r="E9397" s="406" t="s">
        <v>780</v>
      </c>
      <c r="F9397" s="418">
        <v>16</v>
      </c>
      <c r="G9397" s="419">
        <v>46232</v>
      </c>
      <c r="H9397" s="419">
        <v>46244</v>
      </c>
      <c r="I9397" s="406" t="s">
        <v>15</v>
      </c>
      <c r="J9397" s="406" t="s">
        <v>1422</v>
      </c>
      <c r="K9397" s="420" t="b">
        <v>0</v>
      </c>
      <c r="L9397" s="406"/>
      <c r="M9397" s="419">
        <v>46248</v>
      </c>
    </row>
    <row r="9398" spans="1:13">
      <c r="A9398" s="418">
        <v>5001</v>
      </c>
      <c r="B9398" s="418">
        <v>410026</v>
      </c>
      <c r="C9398" s="418">
        <v>3000</v>
      </c>
      <c r="D9398" s="406">
        <v>155812026</v>
      </c>
      <c r="E9398" s="406" t="s">
        <v>780</v>
      </c>
      <c r="F9398" s="418">
        <v>3</v>
      </c>
      <c r="G9398" s="419">
        <v>46254</v>
      </c>
      <c r="H9398" s="419">
        <v>46256</v>
      </c>
      <c r="I9398" s="406" t="s">
        <v>15</v>
      </c>
      <c r="J9398" s="406" t="s">
        <v>1422</v>
      </c>
      <c r="K9398" s="420" t="b">
        <v>0</v>
      </c>
      <c r="L9398" s="406"/>
      <c r="M9398" s="419">
        <v>46262</v>
      </c>
    </row>
    <row r="9399" spans="1:13">
      <c r="A9399" s="418">
        <v>5001</v>
      </c>
      <c r="B9399" s="418">
        <v>457216</v>
      </c>
      <c r="C9399" s="418">
        <v>3000</v>
      </c>
      <c r="D9399" s="406">
        <v>15582026</v>
      </c>
      <c r="E9399" s="406" t="s">
        <v>941</v>
      </c>
      <c r="F9399" s="418">
        <v>100</v>
      </c>
      <c r="G9399" s="419">
        <v>46055</v>
      </c>
      <c r="H9399" s="419">
        <v>46065</v>
      </c>
      <c r="I9399" s="406" t="s">
        <v>15</v>
      </c>
      <c r="J9399" s="406" t="s">
        <v>1422</v>
      </c>
      <c r="K9399" s="420" t="b">
        <v>0</v>
      </c>
      <c r="L9399" s="406"/>
      <c r="M9399" s="419">
        <v>46065</v>
      </c>
    </row>
    <row r="9400" spans="1:13">
      <c r="A9400" s="418">
        <v>5001</v>
      </c>
      <c r="B9400" s="418">
        <v>484974</v>
      </c>
      <c r="C9400" s="418">
        <v>3000</v>
      </c>
      <c r="D9400" s="406">
        <v>155832025</v>
      </c>
      <c r="E9400" s="406" t="s">
        <v>289</v>
      </c>
      <c r="F9400" s="418">
        <v>1750</v>
      </c>
      <c r="G9400" s="419">
        <v>46224</v>
      </c>
      <c r="H9400" s="419">
        <v>46233</v>
      </c>
      <c r="I9400" s="406" t="s">
        <v>15</v>
      </c>
      <c r="J9400" s="406" t="s">
        <v>1422</v>
      </c>
      <c r="K9400" s="420" t="b">
        <v>0</v>
      </c>
      <c r="L9400" s="406"/>
      <c r="M9400" s="419">
        <v>46233</v>
      </c>
    </row>
    <row r="9401" spans="1:13">
      <c r="A9401" s="418">
        <v>5001</v>
      </c>
      <c r="B9401" s="418">
        <v>409959</v>
      </c>
      <c r="C9401" s="418">
        <v>3000</v>
      </c>
      <c r="D9401" s="406">
        <v>15592026</v>
      </c>
      <c r="E9401" s="406" t="s">
        <v>1015</v>
      </c>
      <c r="F9401" s="418">
        <v>1</v>
      </c>
      <c r="G9401" s="419">
        <v>46099</v>
      </c>
      <c r="H9401" s="419">
        <v>46101</v>
      </c>
      <c r="I9401" s="406" t="s">
        <v>15</v>
      </c>
      <c r="J9401" s="406" t="s">
        <v>1422</v>
      </c>
      <c r="K9401" s="420" t="b">
        <v>0</v>
      </c>
      <c r="L9401" s="406"/>
      <c r="M9401" s="419">
        <v>46102</v>
      </c>
    </row>
    <row r="9402" spans="1:13">
      <c r="A9402" s="418">
        <v>5001</v>
      </c>
      <c r="B9402" s="418">
        <v>456894</v>
      </c>
      <c r="C9402" s="418">
        <v>3000</v>
      </c>
      <c r="D9402" s="406">
        <v>15602026</v>
      </c>
      <c r="E9402" s="406" t="s">
        <v>240</v>
      </c>
      <c r="F9402" s="418">
        <v>50</v>
      </c>
      <c r="G9402" s="419">
        <v>46077</v>
      </c>
      <c r="H9402" s="419">
        <v>46083</v>
      </c>
      <c r="I9402" s="406" t="s">
        <v>15</v>
      </c>
      <c r="J9402" s="406" t="s">
        <v>1422</v>
      </c>
      <c r="K9402" s="420" t="b">
        <v>0</v>
      </c>
      <c r="L9402" s="406"/>
      <c r="M9402" s="419">
        <v>46083</v>
      </c>
    </row>
    <row r="9403" spans="1:13">
      <c r="A9403" s="418">
        <v>5001</v>
      </c>
      <c r="B9403" s="418">
        <v>423620</v>
      </c>
      <c r="C9403" s="418">
        <v>3000</v>
      </c>
      <c r="D9403" s="406">
        <v>156082026</v>
      </c>
      <c r="E9403" s="406" t="s">
        <v>178</v>
      </c>
      <c r="F9403" s="418">
        <v>1</v>
      </c>
      <c r="G9403" s="419">
        <v>46235</v>
      </c>
      <c r="H9403" s="419">
        <v>46248</v>
      </c>
      <c r="I9403" s="406" t="s">
        <v>15</v>
      </c>
      <c r="J9403" s="406" t="s">
        <v>1422</v>
      </c>
      <c r="K9403" s="420" t="b">
        <v>0</v>
      </c>
      <c r="L9403" s="406"/>
      <c r="M9403" s="419">
        <v>46249</v>
      </c>
    </row>
    <row r="9404" spans="1:13">
      <c r="A9404" s="418">
        <v>5001</v>
      </c>
      <c r="B9404" s="418">
        <v>417654</v>
      </c>
      <c r="C9404" s="418">
        <v>3000</v>
      </c>
      <c r="D9404" s="406">
        <v>156092026</v>
      </c>
      <c r="E9404" s="406" t="s">
        <v>604</v>
      </c>
      <c r="F9404" s="418">
        <v>1</v>
      </c>
      <c r="G9404" s="419">
        <v>46241</v>
      </c>
      <c r="H9404" s="419">
        <v>46281</v>
      </c>
      <c r="I9404" s="406" t="s">
        <v>15</v>
      </c>
      <c r="J9404" s="406" t="s">
        <v>1422</v>
      </c>
      <c r="K9404" s="420" t="b">
        <v>0</v>
      </c>
      <c r="L9404" s="406"/>
      <c r="M9404" s="419">
        <v>46286</v>
      </c>
    </row>
    <row r="9405" spans="1:13">
      <c r="A9405" s="418">
        <v>5001</v>
      </c>
      <c r="B9405" s="418">
        <v>417654</v>
      </c>
      <c r="C9405" s="418">
        <v>3000</v>
      </c>
      <c r="D9405" s="406">
        <v>156102026</v>
      </c>
      <c r="E9405" s="406" t="s">
        <v>604</v>
      </c>
      <c r="F9405" s="418">
        <v>575</v>
      </c>
      <c r="G9405" s="419">
        <v>46239</v>
      </c>
      <c r="H9405" s="419">
        <v>46281</v>
      </c>
      <c r="I9405" s="406" t="s">
        <v>15</v>
      </c>
      <c r="J9405" s="406" t="s">
        <v>1422</v>
      </c>
      <c r="K9405" s="420" t="b">
        <v>0</v>
      </c>
      <c r="L9405" s="406"/>
      <c r="M9405" s="419">
        <v>46286</v>
      </c>
    </row>
    <row r="9406" spans="1:13">
      <c r="A9406" s="418">
        <v>5001</v>
      </c>
      <c r="B9406" s="418">
        <v>410120</v>
      </c>
      <c r="C9406" s="418">
        <v>3000</v>
      </c>
      <c r="D9406" s="406">
        <v>156202026</v>
      </c>
      <c r="E9406" s="406" t="s">
        <v>166</v>
      </c>
      <c r="F9406" s="418">
        <v>3</v>
      </c>
      <c r="G9406" s="419">
        <v>46227</v>
      </c>
      <c r="H9406" s="419">
        <v>46234</v>
      </c>
      <c r="I9406" s="406" t="s">
        <v>15</v>
      </c>
      <c r="J9406" s="406" t="s">
        <v>1422</v>
      </c>
      <c r="K9406" s="420" t="b">
        <v>0</v>
      </c>
      <c r="L9406" s="406"/>
      <c r="M9406" s="419">
        <v>46238</v>
      </c>
    </row>
    <row r="9407" spans="1:13">
      <c r="A9407" s="418">
        <v>2015</v>
      </c>
      <c r="B9407" s="418">
        <v>410043</v>
      </c>
      <c r="C9407" s="418">
        <v>3010</v>
      </c>
      <c r="D9407" s="406">
        <v>1562026</v>
      </c>
      <c r="E9407" s="406" t="s">
        <v>593</v>
      </c>
      <c r="F9407" s="418">
        <v>625</v>
      </c>
      <c r="G9407" s="419">
        <v>46211</v>
      </c>
      <c r="H9407" s="419">
        <v>46213</v>
      </c>
      <c r="I9407" s="406" t="s">
        <v>15</v>
      </c>
      <c r="J9407" s="406" t="s">
        <v>1422</v>
      </c>
      <c r="K9407" s="420" t="b">
        <v>0</v>
      </c>
      <c r="L9407" s="406"/>
      <c r="M9407" s="419">
        <v>46218</v>
      </c>
    </row>
    <row r="9408" spans="1:13">
      <c r="A9408" s="418">
        <v>2017</v>
      </c>
      <c r="B9408" s="418">
        <v>470359</v>
      </c>
      <c r="C9408" s="418">
        <v>3010</v>
      </c>
      <c r="D9408" s="406">
        <v>1562026</v>
      </c>
      <c r="E9408" s="406" t="s">
        <v>1047</v>
      </c>
      <c r="F9408" s="418">
        <v>50</v>
      </c>
      <c r="G9408" s="419">
        <v>46169</v>
      </c>
      <c r="H9408" s="419">
        <v>46169</v>
      </c>
      <c r="I9408" s="406" t="s">
        <v>15</v>
      </c>
      <c r="J9408" s="406" t="s">
        <v>1422</v>
      </c>
      <c r="K9408" s="420" t="b">
        <v>0</v>
      </c>
      <c r="L9408" s="406"/>
      <c r="M9408" s="419">
        <v>46169</v>
      </c>
    </row>
    <row r="9409" spans="1:13">
      <c r="A9409" s="418">
        <v>5001</v>
      </c>
      <c r="B9409" s="418">
        <v>438054</v>
      </c>
      <c r="C9409" s="418">
        <v>3000</v>
      </c>
      <c r="D9409" s="406">
        <v>15622026</v>
      </c>
      <c r="E9409" s="406" t="s">
        <v>141</v>
      </c>
      <c r="F9409" s="418">
        <v>100</v>
      </c>
      <c r="G9409" s="419">
        <v>46109</v>
      </c>
      <c r="H9409" s="419">
        <v>46111</v>
      </c>
      <c r="I9409" s="406" t="s">
        <v>15</v>
      </c>
      <c r="J9409" s="406" t="s">
        <v>1422</v>
      </c>
      <c r="K9409" s="420" t="b">
        <v>0</v>
      </c>
      <c r="L9409" s="406"/>
      <c r="M9409" s="419">
        <v>46111</v>
      </c>
    </row>
    <row r="9410" spans="1:13">
      <c r="A9410" s="418">
        <v>5001</v>
      </c>
      <c r="B9410" s="418">
        <v>462997</v>
      </c>
      <c r="C9410" s="418">
        <v>3000</v>
      </c>
      <c r="D9410" s="406">
        <v>156232026</v>
      </c>
      <c r="E9410" s="406" t="s">
        <v>514</v>
      </c>
      <c r="F9410" s="418">
        <v>3</v>
      </c>
      <c r="G9410" s="419">
        <v>46233</v>
      </c>
      <c r="H9410" s="419">
        <v>46234</v>
      </c>
      <c r="I9410" s="406" t="s">
        <v>15</v>
      </c>
      <c r="J9410" s="406" t="s">
        <v>1422</v>
      </c>
      <c r="K9410" s="420" t="b">
        <v>0</v>
      </c>
      <c r="L9410" s="406"/>
      <c r="M9410" s="419">
        <v>46234</v>
      </c>
    </row>
    <row r="9411" spans="1:13">
      <c r="A9411" s="418">
        <v>5001</v>
      </c>
      <c r="B9411" s="418">
        <v>422390</v>
      </c>
      <c r="C9411" s="418">
        <v>3000</v>
      </c>
      <c r="D9411" s="406">
        <v>15632026</v>
      </c>
      <c r="E9411" s="406" t="s">
        <v>327</v>
      </c>
      <c r="F9411" s="418">
        <v>1</v>
      </c>
      <c r="G9411" s="419">
        <v>46125</v>
      </c>
      <c r="H9411" s="419">
        <v>46135</v>
      </c>
      <c r="I9411" s="406" t="s">
        <v>15</v>
      </c>
      <c r="J9411" s="406" t="s">
        <v>1422</v>
      </c>
      <c r="K9411" s="420" t="b">
        <v>0</v>
      </c>
      <c r="L9411" s="406"/>
      <c r="M9411" s="419">
        <v>46135</v>
      </c>
    </row>
    <row r="9412" spans="1:13">
      <c r="A9412" s="418">
        <v>5001</v>
      </c>
      <c r="B9412" s="418">
        <v>410054</v>
      </c>
      <c r="C9412" s="418">
        <v>3000</v>
      </c>
      <c r="D9412" s="406">
        <v>156332026</v>
      </c>
      <c r="E9412" s="406" t="s">
        <v>887</v>
      </c>
      <c r="F9412" s="418">
        <v>3</v>
      </c>
      <c r="G9412" s="419">
        <v>46228</v>
      </c>
      <c r="H9412" s="419">
        <v>46240</v>
      </c>
      <c r="I9412" s="406" t="s">
        <v>15</v>
      </c>
      <c r="J9412" s="406" t="s">
        <v>1422</v>
      </c>
      <c r="K9412" s="420" t="b">
        <v>0</v>
      </c>
      <c r="L9412" s="406"/>
      <c r="M9412" s="419">
        <v>46244</v>
      </c>
    </row>
    <row r="9413" spans="1:13">
      <c r="A9413" s="418">
        <v>5001</v>
      </c>
      <c r="B9413" s="418">
        <v>439080</v>
      </c>
      <c r="C9413" s="418">
        <v>3000</v>
      </c>
      <c r="D9413" s="406">
        <v>156342026</v>
      </c>
      <c r="E9413" s="406" t="s">
        <v>497</v>
      </c>
      <c r="F9413" s="418">
        <v>600</v>
      </c>
      <c r="G9413" s="419">
        <v>46233</v>
      </c>
      <c r="H9413" s="419">
        <v>46252</v>
      </c>
      <c r="I9413" s="406" t="s">
        <v>15</v>
      </c>
      <c r="J9413" s="406" t="s">
        <v>1422</v>
      </c>
      <c r="K9413" s="420" t="b">
        <v>0</v>
      </c>
      <c r="L9413" s="406"/>
      <c r="M9413" s="419">
        <v>46254</v>
      </c>
    </row>
    <row r="9414" spans="1:13">
      <c r="A9414" s="418">
        <v>5001</v>
      </c>
      <c r="B9414" s="418">
        <v>425403</v>
      </c>
      <c r="C9414" s="418">
        <v>3000</v>
      </c>
      <c r="D9414" s="406">
        <v>156442026</v>
      </c>
      <c r="E9414" s="406" t="s">
        <v>126</v>
      </c>
      <c r="F9414" s="418">
        <v>10</v>
      </c>
      <c r="G9414" s="419">
        <v>46247</v>
      </c>
      <c r="H9414" s="419">
        <v>46256</v>
      </c>
      <c r="I9414" s="406" t="s">
        <v>15</v>
      </c>
      <c r="J9414" s="406" t="s">
        <v>1422</v>
      </c>
      <c r="K9414" s="420" t="b">
        <v>0</v>
      </c>
      <c r="L9414" s="406"/>
      <c r="M9414" s="419">
        <v>46262</v>
      </c>
    </row>
    <row r="9415" spans="1:13">
      <c r="A9415" s="418">
        <v>5001</v>
      </c>
      <c r="B9415" s="418">
        <v>425403</v>
      </c>
      <c r="C9415" s="418">
        <v>3000</v>
      </c>
      <c r="D9415" s="406">
        <v>156452026</v>
      </c>
      <c r="E9415" s="406" t="s">
        <v>126</v>
      </c>
      <c r="F9415" s="418">
        <v>3</v>
      </c>
      <c r="G9415" s="419">
        <v>46251</v>
      </c>
      <c r="H9415" s="419">
        <v>46256</v>
      </c>
      <c r="I9415" s="406" t="s">
        <v>15</v>
      </c>
      <c r="J9415" s="406" t="s">
        <v>1422</v>
      </c>
      <c r="K9415" s="420" t="b">
        <v>0</v>
      </c>
      <c r="L9415" s="406"/>
      <c r="M9415" s="419">
        <v>46262</v>
      </c>
    </row>
    <row r="9416" spans="1:13">
      <c r="A9416" s="418">
        <v>5001</v>
      </c>
      <c r="B9416" s="418">
        <v>422349</v>
      </c>
      <c r="C9416" s="418">
        <v>3000</v>
      </c>
      <c r="D9416" s="406">
        <v>156482026</v>
      </c>
      <c r="E9416" s="406" t="s">
        <v>287</v>
      </c>
      <c r="F9416" s="418">
        <v>8</v>
      </c>
      <c r="G9416" s="419">
        <v>46235</v>
      </c>
      <c r="H9416" s="419">
        <v>46241</v>
      </c>
      <c r="I9416" s="406" t="s">
        <v>15</v>
      </c>
      <c r="J9416" s="406" t="s">
        <v>1422</v>
      </c>
      <c r="K9416" s="420" t="b">
        <v>0</v>
      </c>
      <c r="L9416" s="406"/>
      <c r="M9416" s="419">
        <v>46245</v>
      </c>
    </row>
    <row r="9417" spans="1:13">
      <c r="A9417" s="418">
        <v>5001</v>
      </c>
      <c r="B9417" s="418">
        <v>458061</v>
      </c>
      <c r="C9417" s="418">
        <v>3000</v>
      </c>
      <c r="D9417" s="406">
        <v>15652026</v>
      </c>
      <c r="E9417" s="406" t="s">
        <v>62</v>
      </c>
      <c r="F9417" s="418">
        <v>630</v>
      </c>
      <c r="G9417" s="419">
        <v>46056</v>
      </c>
      <c r="H9417" s="419">
        <v>46077</v>
      </c>
      <c r="I9417" s="406" t="s">
        <v>15</v>
      </c>
      <c r="J9417" s="406" t="s">
        <v>1422</v>
      </c>
      <c r="K9417" s="420" t="b">
        <v>0</v>
      </c>
      <c r="L9417" s="406"/>
      <c r="M9417" s="419">
        <v>46077</v>
      </c>
    </row>
    <row r="9418" spans="1:13">
      <c r="A9418" s="418">
        <v>5001</v>
      </c>
      <c r="B9418" s="418">
        <v>438020</v>
      </c>
      <c r="C9418" s="418">
        <v>3000</v>
      </c>
      <c r="D9418" s="406">
        <v>156602026</v>
      </c>
      <c r="E9418" s="406" t="s">
        <v>532</v>
      </c>
      <c r="F9418" s="418">
        <v>250</v>
      </c>
      <c r="G9418" s="419">
        <v>46225</v>
      </c>
      <c r="H9418" s="419">
        <v>46231</v>
      </c>
      <c r="I9418" s="406" t="s">
        <v>15</v>
      </c>
      <c r="J9418" s="406" t="s">
        <v>1422</v>
      </c>
      <c r="K9418" s="420" t="b">
        <v>0</v>
      </c>
      <c r="L9418" s="406"/>
      <c r="M9418" s="419">
        <v>46231</v>
      </c>
    </row>
    <row r="9419" spans="1:13">
      <c r="A9419" s="418">
        <v>5001</v>
      </c>
      <c r="B9419" s="418">
        <v>425484</v>
      </c>
      <c r="C9419" s="418">
        <v>3000</v>
      </c>
      <c r="D9419" s="406">
        <v>156782026</v>
      </c>
      <c r="E9419" s="406" t="s">
        <v>155</v>
      </c>
      <c r="F9419" s="418">
        <v>7</v>
      </c>
      <c r="G9419" s="419">
        <v>46232</v>
      </c>
      <c r="H9419" s="419">
        <v>46277</v>
      </c>
      <c r="I9419" s="406" t="s">
        <v>15</v>
      </c>
      <c r="J9419" s="406" t="s">
        <v>1422</v>
      </c>
      <c r="K9419" s="420" t="b">
        <v>0</v>
      </c>
      <c r="L9419" s="406"/>
      <c r="M9419" s="419">
        <v>46279</v>
      </c>
    </row>
    <row r="9420" spans="1:13">
      <c r="A9420" s="418">
        <v>5001</v>
      </c>
      <c r="B9420" s="418">
        <v>414687</v>
      </c>
      <c r="C9420" s="418">
        <v>3000</v>
      </c>
      <c r="D9420" s="406">
        <v>156802026</v>
      </c>
      <c r="E9420" s="406" t="s">
        <v>154</v>
      </c>
      <c r="F9420" s="418">
        <v>20</v>
      </c>
      <c r="G9420" s="419">
        <v>46226</v>
      </c>
      <c r="H9420" s="419">
        <v>46267</v>
      </c>
      <c r="I9420" s="406" t="s">
        <v>15</v>
      </c>
      <c r="J9420" s="406" t="s">
        <v>1422</v>
      </c>
      <c r="K9420" s="420" t="b">
        <v>0</v>
      </c>
      <c r="L9420" s="406"/>
      <c r="M9420" s="419">
        <v>46268</v>
      </c>
    </row>
    <row r="9421" spans="1:13">
      <c r="A9421" s="418">
        <v>5001</v>
      </c>
      <c r="B9421" s="418">
        <v>480088</v>
      </c>
      <c r="C9421" s="418">
        <v>3000</v>
      </c>
      <c r="D9421" s="406">
        <v>156812026</v>
      </c>
      <c r="E9421" s="406" t="s">
        <v>335</v>
      </c>
      <c r="F9421" s="418">
        <v>400</v>
      </c>
      <c r="G9421" s="419">
        <v>46239</v>
      </c>
      <c r="H9421" s="419">
        <v>46283</v>
      </c>
      <c r="I9421" s="406" t="s">
        <v>15</v>
      </c>
      <c r="J9421" s="406" t="s">
        <v>1422</v>
      </c>
      <c r="K9421" s="420" t="b">
        <v>0</v>
      </c>
      <c r="L9421" s="406"/>
      <c r="M9421" s="419">
        <v>46283</v>
      </c>
    </row>
    <row r="9422" spans="1:13">
      <c r="A9422" s="418">
        <v>5001</v>
      </c>
      <c r="B9422" s="418">
        <v>425477</v>
      </c>
      <c r="C9422" s="418">
        <v>3000</v>
      </c>
      <c r="D9422" s="406">
        <v>156822026</v>
      </c>
      <c r="E9422" s="406" t="s">
        <v>1463</v>
      </c>
      <c r="F9422" s="418">
        <v>100</v>
      </c>
      <c r="G9422" s="419">
        <v>46226</v>
      </c>
      <c r="H9422" s="419">
        <v>46253</v>
      </c>
      <c r="I9422" s="406" t="s">
        <v>15</v>
      </c>
      <c r="J9422" s="406" t="s">
        <v>1422</v>
      </c>
      <c r="K9422" s="420" t="b">
        <v>0</v>
      </c>
      <c r="L9422" s="406"/>
      <c r="M9422" s="419">
        <v>46254</v>
      </c>
    </row>
    <row r="9423" spans="1:13">
      <c r="A9423" s="418">
        <v>5001</v>
      </c>
      <c r="B9423" s="418">
        <v>463145</v>
      </c>
      <c r="C9423" s="418">
        <v>3000</v>
      </c>
      <c r="D9423" s="406">
        <v>156922026</v>
      </c>
      <c r="E9423" s="406" t="s">
        <v>149</v>
      </c>
      <c r="F9423" s="418">
        <v>96</v>
      </c>
      <c r="G9423" s="419">
        <v>46233</v>
      </c>
      <c r="H9423" s="419">
        <v>46241</v>
      </c>
      <c r="I9423" s="406" t="s">
        <v>15</v>
      </c>
      <c r="J9423" s="406" t="s">
        <v>1422</v>
      </c>
      <c r="K9423" s="420" t="b">
        <v>0</v>
      </c>
      <c r="L9423" s="406"/>
      <c r="M9423" s="419">
        <v>46241</v>
      </c>
    </row>
    <row r="9424" spans="1:13">
      <c r="A9424" s="418">
        <v>2017</v>
      </c>
      <c r="B9424" s="418">
        <v>477251</v>
      </c>
      <c r="C9424" s="418">
        <v>3010</v>
      </c>
      <c r="D9424" s="406">
        <v>15702026</v>
      </c>
      <c r="E9424" s="406" t="s">
        <v>606</v>
      </c>
      <c r="F9424" s="418">
        <v>816</v>
      </c>
      <c r="G9424" s="419">
        <v>46261</v>
      </c>
      <c r="H9424" s="419">
        <v>46281</v>
      </c>
      <c r="I9424" s="406" t="s">
        <v>124</v>
      </c>
      <c r="J9424" s="406" t="s">
        <v>1422</v>
      </c>
      <c r="K9424" s="420" t="b">
        <v>0</v>
      </c>
      <c r="L9424" s="406"/>
      <c r="M9424" s="406"/>
    </row>
    <row r="9425" spans="1:13">
      <c r="A9425" s="418">
        <v>2017</v>
      </c>
      <c r="B9425" s="418">
        <v>461286</v>
      </c>
      <c r="C9425" s="418">
        <v>3010</v>
      </c>
      <c r="D9425" s="406">
        <v>15712026</v>
      </c>
      <c r="E9425" s="406" t="s">
        <v>607</v>
      </c>
      <c r="F9425" s="418">
        <v>100</v>
      </c>
      <c r="G9425" s="419">
        <v>46274</v>
      </c>
      <c r="H9425" s="419">
        <v>46279</v>
      </c>
      <c r="I9425" s="406" t="s">
        <v>15</v>
      </c>
      <c r="J9425" s="406" t="s">
        <v>1422</v>
      </c>
      <c r="K9425" s="420" t="b">
        <v>0</v>
      </c>
      <c r="L9425" s="406"/>
      <c r="M9425" s="419">
        <v>46279</v>
      </c>
    </row>
    <row r="9426" spans="1:13">
      <c r="A9426" s="418">
        <v>5001</v>
      </c>
      <c r="B9426" s="418">
        <v>410033</v>
      </c>
      <c r="C9426" s="418">
        <v>3000</v>
      </c>
      <c r="D9426" s="406">
        <v>157142026</v>
      </c>
      <c r="E9426" s="406" t="s">
        <v>234</v>
      </c>
      <c r="F9426" s="418">
        <v>3</v>
      </c>
      <c r="G9426" s="419">
        <v>46228</v>
      </c>
      <c r="H9426" s="419">
        <v>46239</v>
      </c>
      <c r="I9426" s="406" t="s">
        <v>15</v>
      </c>
      <c r="J9426" s="406" t="s">
        <v>1422</v>
      </c>
      <c r="K9426" s="420" t="b">
        <v>0</v>
      </c>
      <c r="L9426" s="406"/>
      <c r="M9426" s="419">
        <v>46240</v>
      </c>
    </row>
    <row r="9427" spans="1:13">
      <c r="A9427" s="418">
        <v>5001</v>
      </c>
      <c r="B9427" s="418">
        <v>410033</v>
      </c>
      <c r="C9427" s="418">
        <v>3000</v>
      </c>
      <c r="D9427" s="406">
        <v>157152026</v>
      </c>
      <c r="E9427" s="406" t="s">
        <v>234</v>
      </c>
      <c r="F9427" s="418">
        <v>3</v>
      </c>
      <c r="G9427" s="419">
        <v>46232</v>
      </c>
      <c r="H9427" s="419">
        <v>46239</v>
      </c>
      <c r="I9427" s="406" t="s">
        <v>15</v>
      </c>
      <c r="J9427" s="406" t="s">
        <v>1422</v>
      </c>
      <c r="K9427" s="420" t="b">
        <v>0</v>
      </c>
      <c r="L9427" s="406"/>
      <c r="M9427" s="419">
        <v>46240</v>
      </c>
    </row>
    <row r="9428" spans="1:13">
      <c r="A9428" s="418">
        <v>5001</v>
      </c>
      <c r="B9428" s="418">
        <v>410033</v>
      </c>
      <c r="C9428" s="418">
        <v>3000</v>
      </c>
      <c r="D9428" s="406">
        <v>157162026</v>
      </c>
      <c r="E9428" s="406" t="s">
        <v>234</v>
      </c>
      <c r="F9428" s="418">
        <v>3</v>
      </c>
      <c r="G9428" s="419">
        <v>46235</v>
      </c>
      <c r="H9428" s="419">
        <v>46245</v>
      </c>
      <c r="I9428" s="406" t="s">
        <v>15</v>
      </c>
      <c r="J9428" s="406" t="s">
        <v>1422</v>
      </c>
      <c r="K9428" s="420" t="b">
        <v>0</v>
      </c>
      <c r="L9428" s="406"/>
      <c r="M9428" s="419">
        <v>46245</v>
      </c>
    </row>
    <row r="9429" spans="1:13">
      <c r="A9429" s="418">
        <v>5001</v>
      </c>
      <c r="B9429" s="418">
        <v>462554</v>
      </c>
      <c r="C9429" s="418">
        <v>3000</v>
      </c>
      <c r="D9429" s="406">
        <v>157182026</v>
      </c>
      <c r="E9429" s="406" t="s">
        <v>808</v>
      </c>
      <c r="F9429" s="418">
        <v>20</v>
      </c>
      <c r="G9429" s="419">
        <v>46226</v>
      </c>
      <c r="H9429" s="419">
        <v>46239</v>
      </c>
      <c r="I9429" s="406" t="s">
        <v>15</v>
      </c>
      <c r="J9429" s="406" t="s">
        <v>1422</v>
      </c>
      <c r="K9429" s="420" t="b">
        <v>0</v>
      </c>
      <c r="L9429" s="406"/>
      <c r="M9429" s="419">
        <v>46242</v>
      </c>
    </row>
    <row r="9430" spans="1:13">
      <c r="A9430" s="418">
        <v>5001</v>
      </c>
      <c r="B9430" s="418">
        <v>458096</v>
      </c>
      <c r="C9430" s="418">
        <v>3000</v>
      </c>
      <c r="D9430" s="406">
        <v>157222026</v>
      </c>
      <c r="E9430" s="406" t="s">
        <v>1029</v>
      </c>
      <c r="F9430" s="418">
        <v>204</v>
      </c>
      <c r="G9430" s="419">
        <v>46226</v>
      </c>
      <c r="H9430" s="419">
        <v>46232</v>
      </c>
      <c r="I9430" s="406" t="s">
        <v>15</v>
      </c>
      <c r="J9430" s="406" t="s">
        <v>1422</v>
      </c>
      <c r="K9430" s="420" t="b">
        <v>0</v>
      </c>
      <c r="L9430" s="406"/>
      <c r="M9430" s="419">
        <v>46233</v>
      </c>
    </row>
    <row r="9431" spans="1:13">
      <c r="A9431" s="418">
        <v>5001</v>
      </c>
      <c r="B9431" s="418">
        <v>422391</v>
      </c>
      <c r="C9431" s="418">
        <v>3000</v>
      </c>
      <c r="D9431" s="406">
        <v>157242026</v>
      </c>
      <c r="E9431" s="406" t="s">
        <v>943</v>
      </c>
      <c r="F9431" s="418">
        <v>75</v>
      </c>
      <c r="G9431" s="419">
        <v>46226</v>
      </c>
      <c r="H9431" s="419">
        <v>46233</v>
      </c>
      <c r="I9431" s="406" t="s">
        <v>15</v>
      </c>
      <c r="J9431" s="406" t="s">
        <v>1422</v>
      </c>
      <c r="K9431" s="420" t="b">
        <v>0</v>
      </c>
      <c r="L9431" s="406"/>
      <c r="M9431" s="419">
        <v>46234</v>
      </c>
    </row>
    <row r="9432" spans="1:13">
      <c r="A9432" s="418">
        <v>5001</v>
      </c>
      <c r="B9432" s="418">
        <v>464476</v>
      </c>
      <c r="C9432" s="418">
        <v>3000</v>
      </c>
      <c r="D9432" s="406">
        <v>157292026</v>
      </c>
      <c r="E9432" s="406" t="s">
        <v>80</v>
      </c>
      <c r="F9432" s="418">
        <v>80</v>
      </c>
      <c r="G9432" s="419">
        <v>46226</v>
      </c>
      <c r="H9432" s="419">
        <v>46245</v>
      </c>
      <c r="I9432" s="406" t="s">
        <v>15</v>
      </c>
      <c r="J9432" s="406" t="s">
        <v>1422</v>
      </c>
      <c r="K9432" s="420" t="b">
        <v>0</v>
      </c>
      <c r="L9432" s="406"/>
      <c r="M9432" s="419">
        <v>46245</v>
      </c>
    </row>
    <row r="9433" spans="1:13">
      <c r="A9433" s="418">
        <v>5001</v>
      </c>
      <c r="B9433" s="418">
        <v>473180</v>
      </c>
      <c r="C9433" s="418">
        <v>3000</v>
      </c>
      <c r="D9433" s="406">
        <v>157372026</v>
      </c>
      <c r="E9433" s="406" t="s">
        <v>209</v>
      </c>
      <c r="F9433" s="418">
        <v>1</v>
      </c>
      <c r="G9433" s="419">
        <v>46234</v>
      </c>
      <c r="H9433" s="419">
        <v>46244</v>
      </c>
      <c r="I9433" s="406" t="s">
        <v>15</v>
      </c>
      <c r="J9433" s="406" t="s">
        <v>1422</v>
      </c>
      <c r="K9433" s="420" t="b">
        <v>0</v>
      </c>
      <c r="L9433" s="406"/>
      <c r="M9433" s="419">
        <v>46245</v>
      </c>
    </row>
    <row r="9434" spans="1:13">
      <c r="A9434" s="418">
        <v>5001</v>
      </c>
      <c r="B9434" s="418">
        <v>476460</v>
      </c>
      <c r="C9434" s="418">
        <v>3000</v>
      </c>
      <c r="D9434" s="406">
        <v>157392026</v>
      </c>
      <c r="E9434" s="406" t="s">
        <v>922</v>
      </c>
      <c r="F9434" s="418">
        <v>180</v>
      </c>
      <c r="G9434" s="419">
        <v>46227</v>
      </c>
      <c r="H9434" s="419">
        <v>46232</v>
      </c>
      <c r="I9434" s="406" t="s">
        <v>15</v>
      </c>
      <c r="J9434" s="406" t="s">
        <v>1422</v>
      </c>
      <c r="K9434" s="420" t="b">
        <v>0</v>
      </c>
      <c r="L9434" s="406"/>
      <c r="M9434" s="419">
        <v>46232</v>
      </c>
    </row>
    <row r="9435" spans="1:13">
      <c r="A9435" s="418">
        <v>5001</v>
      </c>
      <c r="B9435" s="418">
        <v>427729</v>
      </c>
      <c r="C9435" s="418">
        <v>3000</v>
      </c>
      <c r="D9435" s="406">
        <v>157402026</v>
      </c>
      <c r="E9435" s="406" t="s">
        <v>568</v>
      </c>
      <c r="F9435" s="418">
        <v>42</v>
      </c>
      <c r="G9435" s="419">
        <v>46232</v>
      </c>
      <c r="H9435" s="419">
        <v>46258</v>
      </c>
      <c r="I9435" s="406" t="s">
        <v>15</v>
      </c>
      <c r="J9435" s="406" t="s">
        <v>1422</v>
      </c>
      <c r="K9435" s="420" t="b">
        <v>0</v>
      </c>
      <c r="L9435" s="406"/>
      <c r="M9435" s="419">
        <v>46260</v>
      </c>
    </row>
    <row r="9436" spans="1:13">
      <c r="A9436" s="418">
        <v>5001</v>
      </c>
      <c r="B9436" s="418">
        <v>427729</v>
      </c>
      <c r="C9436" s="418">
        <v>3000</v>
      </c>
      <c r="D9436" s="406">
        <v>157412026</v>
      </c>
      <c r="E9436" s="406" t="s">
        <v>568</v>
      </c>
      <c r="F9436" s="418">
        <v>41</v>
      </c>
      <c r="G9436" s="419">
        <v>46232</v>
      </c>
      <c r="H9436" s="419">
        <v>46252</v>
      </c>
      <c r="I9436" s="406" t="s">
        <v>15</v>
      </c>
      <c r="J9436" s="406" t="s">
        <v>1422</v>
      </c>
      <c r="K9436" s="420" t="b">
        <v>0</v>
      </c>
      <c r="L9436" s="406"/>
      <c r="M9436" s="419">
        <v>46253</v>
      </c>
    </row>
    <row r="9437" spans="1:13">
      <c r="A9437" s="418">
        <v>5001</v>
      </c>
      <c r="B9437" s="418">
        <v>427729</v>
      </c>
      <c r="C9437" s="418">
        <v>3000</v>
      </c>
      <c r="D9437" s="406">
        <v>157422026</v>
      </c>
      <c r="E9437" s="406" t="s">
        <v>568</v>
      </c>
      <c r="F9437" s="418">
        <v>39</v>
      </c>
      <c r="G9437" s="419">
        <v>46232</v>
      </c>
      <c r="H9437" s="419">
        <v>46247</v>
      </c>
      <c r="I9437" s="406" t="s">
        <v>15</v>
      </c>
      <c r="J9437" s="406" t="s">
        <v>1422</v>
      </c>
      <c r="K9437" s="420" t="b">
        <v>0</v>
      </c>
      <c r="L9437" s="406"/>
      <c r="M9437" s="419">
        <v>46248</v>
      </c>
    </row>
    <row r="9438" spans="1:13">
      <c r="A9438" s="418">
        <v>5001</v>
      </c>
      <c r="B9438" s="418">
        <v>427729</v>
      </c>
      <c r="C9438" s="418">
        <v>3000</v>
      </c>
      <c r="D9438" s="406">
        <v>157432026</v>
      </c>
      <c r="E9438" s="406" t="s">
        <v>568</v>
      </c>
      <c r="F9438" s="418">
        <v>41</v>
      </c>
      <c r="G9438" s="419">
        <v>46232</v>
      </c>
      <c r="H9438" s="419">
        <v>46248</v>
      </c>
      <c r="I9438" s="406" t="s">
        <v>15</v>
      </c>
      <c r="J9438" s="406" t="s">
        <v>1422</v>
      </c>
      <c r="K9438" s="420" t="b">
        <v>0</v>
      </c>
      <c r="L9438" s="406"/>
      <c r="M9438" s="419">
        <v>46248</v>
      </c>
    </row>
    <row r="9439" spans="1:13">
      <c r="A9439" s="418">
        <v>5001</v>
      </c>
      <c r="B9439" s="418">
        <v>427729</v>
      </c>
      <c r="C9439" s="418">
        <v>3000</v>
      </c>
      <c r="D9439" s="406">
        <v>157442026</v>
      </c>
      <c r="E9439" s="406" t="s">
        <v>568</v>
      </c>
      <c r="F9439" s="418">
        <v>41</v>
      </c>
      <c r="G9439" s="419">
        <v>46232</v>
      </c>
      <c r="H9439" s="419">
        <v>46247</v>
      </c>
      <c r="I9439" s="406" t="s">
        <v>15</v>
      </c>
      <c r="J9439" s="406" t="s">
        <v>1422</v>
      </c>
      <c r="K9439" s="420" t="b">
        <v>0</v>
      </c>
      <c r="L9439" s="406"/>
      <c r="M9439" s="419">
        <v>46248</v>
      </c>
    </row>
    <row r="9440" spans="1:13">
      <c r="A9440" s="418">
        <v>5001</v>
      </c>
      <c r="B9440" s="418">
        <v>427729</v>
      </c>
      <c r="C9440" s="418">
        <v>3000</v>
      </c>
      <c r="D9440" s="406">
        <v>157452026</v>
      </c>
      <c r="E9440" s="406" t="s">
        <v>568</v>
      </c>
      <c r="F9440" s="418">
        <v>41</v>
      </c>
      <c r="G9440" s="419">
        <v>46232</v>
      </c>
      <c r="H9440" s="419">
        <v>46247</v>
      </c>
      <c r="I9440" s="406" t="s">
        <v>15</v>
      </c>
      <c r="J9440" s="406" t="s">
        <v>1422</v>
      </c>
      <c r="K9440" s="420" t="b">
        <v>0</v>
      </c>
      <c r="L9440" s="406"/>
      <c r="M9440" s="419">
        <v>46248</v>
      </c>
    </row>
    <row r="9441" spans="1:13">
      <c r="A9441" s="418">
        <v>5001</v>
      </c>
      <c r="B9441" s="418">
        <v>427729</v>
      </c>
      <c r="C9441" s="418">
        <v>3000</v>
      </c>
      <c r="D9441" s="406">
        <v>157462026</v>
      </c>
      <c r="E9441" s="406" t="s">
        <v>568</v>
      </c>
      <c r="F9441" s="418">
        <v>20</v>
      </c>
      <c r="G9441" s="419">
        <v>46232</v>
      </c>
      <c r="H9441" s="419">
        <v>46247</v>
      </c>
      <c r="I9441" s="406" t="s">
        <v>15</v>
      </c>
      <c r="J9441" s="406" t="s">
        <v>1422</v>
      </c>
      <c r="K9441" s="420" t="b">
        <v>0</v>
      </c>
      <c r="L9441" s="406"/>
      <c r="M9441" s="419">
        <v>46260</v>
      </c>
    </row>
    <row r="9442" spans="1:13">
      <c r="A9442" s="418">
        <v>5001</v>
      </c>
      <c r="B9442" s="418">
        <v>411115</v>
      </c>
      <c r="C9442" s="418">
        <v>3000</v>
      </c>
      <c r="D9442" s="406">
        <v>157502026</v>
      </c>
      <c r="E9442" s="406" t="s">
        <v>1114</v>
      </c>
      <c r="F9442" s="418">
        <v>350</v>
      </c>
      <c r="G9442" s="419">
        <v>46228</v>
      </c>
      <c r="H9442" s="419">
        <v>46231</v>
      </c>
      <c r="I9442" s="406" t="s">
        <v>15</v>
      </c>
      <c r="J9442" s="406" t="s">
        <v>1422</v>
      </c>
      <c r="K9442" s="420" t="b">
        <v>0</v>
      </c>
      <c r="L9442" s="406"/>
      <c r="M9442" s="419">
        <v>46233</v>
      </c>
    </row>
    <row r="9443" spans="1:13">
      <c r="A9443" s="418">
        <v>2017</v>
      </c>
      <c r="B9443" s="418">
        <v>211904</v>
      </c>
      <c r="C9443" s="418">
        <v>3010</v>
      </c>
      <c r="D9443" s="406">
        <v>15762026</v>
      </c>
      <c r="E9443" s="406" t="s">
        <v>31</v>
      </c>
      <c r="F9443" s="418">
        <v>6</v>
      </c>
      <c r="G9443" s="419">
        <v>46262</v>
      </c>
      <c r="H9443" s="419">
        <v>46267</v>
      </c>
      <c r="I9443" s="406" t="s">
        <v>15</v>
      </c>
      <c r="J9443" s="406" t="s">
        <v>1422</v>
      </c>
      <c r="K9443" s="420" t="b">
        <v>0</v>
      </c>
      <c r="L9443" s="406"/>
      <c r="M9443" s="419">
        <v>46267</v>
      </c>
    </row>
    <row r="9444" spans="1:13">
      <c r="A9444" s="418">
        <v>5001</v>
      </c>
      <c r="B9444" s="418">
        <v>423619</v>
      </c>
      <c r="C9444" s="418">
        <v>3000</v>
      </c>
      <c r="D9444" s="406">
        <v>157882026</v>
      </c>
      <c r="E9444" s="406" t="s">
        <v>867</v>
      </c>
      <c r="F9444" s="418">
        <v>2</v>
      </c>
      <c r="G9444" s="419">
        <v>46239</v>
      </c>
      <c r="H9444" s="419">
        <v>46254</v>
      </c>
      <c r="I9444" s="406" t="s">
        <v>15</v>
      </c>
      <c r="J9444" s="406" t="s">
        <v>1422</v>
      </c>
      <c r="K9444" s="420" t="b">
        <v>0</v>
      </c>
      <c r="L9444" s="406"/>
      <c r="M9444" s="419">
        <v>46258</v>
      </c>
    </row>
    <row r="9445" spans="1:13">
      <c r="A9445" s="418">
        <v>5001</v>
      </c>
      <c r="B9445" s="418">
        <v>410049</v>
      </c>
      <c r="C9445" s="418">
        <v>3000</v>
      </c>
      <c r="D9445" s="406">
        <v>157892026</v>
      </c>
      <c r="E9445" s="406" t="s">
        <v>76</v>
      </c>
      <c r="F9445" s="418">
        <v>22</v>
      </c>
      <c r="G9445" s="419">
        <v>46251</v>
      </c>
      <c r="H9445" s="419">
        <v>46259</v>
      </c>
      <c r="I9445" s="406" t="s">
        <v>15</v>
      </c>
      <c r="J9445" s="406" t="s">
        <v>1422</v>
      </c>
      <c r="K9445" s="420" t="b">
        <v>0</v>
      </c>
      <c r="L9445" s="406"/>
      <c r="M9445" s="419">
        <v>46266</v>
      </c>
    </row>
    <row r="9446" spans="1:13">
      <c r="A9446" s="418">
        <v>2017</v>
      </c>
      <c r="B9446" s="418">
        <v>408595</v>
      </c>
      <c r="C9446" s="418">
        <v>3010</v>
      </c>
      <c r="D9446" s="406">
        <v>15802025</v>
      </c>
      <c r="E9446" s="406" t="s">
        <v>29</v>
      </c>
      <c r="F9446" s="418">
        <v>150</v>
      </c>
      <c r="G9446" s="419">
        <v>46169</v>
      </c>
      <c r="H9446" s="419">
        <v>46178</v>
      </c>
      <c r="I9446" s="406" t="s">
        <v>15</v>
      </c>
      <c r="J9446" s="406" t="s">
        <v>1422</v>
      </c>
      <c r="K9446" s="420" t="b">
        <v>0</v>
      </c>
      <c r="L9446" s="406"/>
      <c r="M9446" s="419">
        <v>46178</v>
      </c>
    </row>
    <row r="9447" spans="1:13">
      <c r="A9447" s="418">
        <v>2017</v>
      </c>
      <c r="B9447" s="418">
        <v>408595</v>
      </c>
      <c r="C9447" s="418">
        <v>3010</v>
      </c>
      <c r="D9447" s="406">
        <v>15812025</v>
      </c>
      <c r="E9447" s="406" t="s">
        <v>29</v>
      </c>
      <c r="F9447" s="418">
        <v>75</v>
      </c>
      <c r="G9447" s="419">
        <v>46196</v>
      </c>
      <c r="H9447" s="419">
        <v>46202</v>
      </c>
      <c r="I9447" s="406" t="s">
        <v>15</v>
      </c>
      <c r="J9447" s="406" t="s">
        <v>1422</v>
      </c>
      <c r="K9447" s="420" t="b">
        <v>0</v>
      </c>
      <c r="L9447" s="406"/>
      <c r="M9447" s="419">
        <v>46202</v>
      </c>
    </row>
    <row r="9448" spans="1:13">
      <c r="A9448" s="418">
        <v>5001</v>
      </c>
      <c r="B9448" s="418">
        <v>410091</v>
      </c>
      <c r="C9448" s="418">
        <v>3000</v>
      </c>
      <c r="D9448" s="406">
        <v>158222026</v>
      </c>
      <c r="E9448" s="406" t="s">
        <v>1042</v>
      </c>
      <c r="F9448" s="418">
        <v>80</v>
      </c>
      <c r="G9448" s="419">
        <v>46227</v>
      </c>
      <c r="H9448" s="419">
        <v>46232</v>
      </c>
      <c r="I9448" s="406" t="s">
        <v>15</v>
      </c>
      <c r="J9448" s="406" t="s">
        <v>1422</v>
      </c>
      <c r="K9448" s="420" t="b">
        <v>0</v>
      </c>
      <c r="L9448" s="406"/>
      <c r="M9448" s="419">
        <v>46232</v>
      </c>
    </row>
    <row r="9449" spans="1:13">
      <c r="A9449" s="418">
        <v>5001</v>
      </c>
      <c r="B9449" s="418">
        <v>475355</v>
      </c>
      <c r="C9449" s="418">
        <v>3000</v>
      </c>
      <c r="D9449" s="406">
        <v>158262025</v>
      </c>
      <c r="E9449" s="406" t="s">
        <v>68</v>
      </c>
      <c r="F9449" s="418">
        <v>525</v>
      </c>
      <c r="G9449" s="419">
        <v>46122</v>
      </c>
      <c r="H9449" s="419">
        <v>46129</v>
      </c>
      <c r="I9449" s="406" t="s">
        <v>15</v>
      </c>
      <c r="J9449" s="406" t="s">
        <v>1422</v>
      </c>
      <c r="K9449" s="420" t="b">
        <v>0</v>
      </c>
      <c r="L9449" s="406"/>
      <c r="M9449" s="419">
        <v>46129</v>
      </c>
    </row>
    <row r="9450" spans="1:13">
      <c r="A9450" s="418">
        <v>5001</v>
      </c>
      <c r="B9450" s="418">
        <v>474191</v>
      </c>
      <c r="C9450" s="418">
        <v>3000</v>
      </c>
      <c r="D9450" s="406">
        <v>158822026</v>
      </c>
      <c r="E9450" s="406" t="s">
        <v>423</v>
      </c>
      <c r="F9450" s="418">
        <v>300</v>
      </c>
      <c r="G9450" s="419">
        <v>46251</v>
      </c>
      <c r="H9450" s="419">
        <v>46275</v>
      </c>
      <c r="I9450" s="406" t="s">
        <v>15</v>
      </c>
      <c r="J9450" s="406" t="s">
        <v>1422</v>
      </c>
      <c r="K9450" s="420" t="b">
        <v>0</v>
      </c>
      <c r="L9450" s="406"/>
      <c r="M9450" s="419">
        <v>46275</v>
      </c>
    </row>
    <row r="9451" spans="1:13">
      <c r="A9451" s="418">
        <v>5001</v>
      </c>
      <c r="B9451" s="418">
        <v>423551</v>
      </c>
      <c r="C9451" s="418">
        <v>3000</v>
      </c>
      <c r="D9451" s="406">
        <v>158832026</v>
      </c>
      <c r="E9451" s="406" t="s">
        <v>165</v>
      </c>
      <c r="F9451" s="418">
        <v>1</v>
      </c>
      <c r="G9451" s="419">
        <v>46234</v>
      </c>
      <c r="H9451" s="419">
        <v>46244</v>
      </c>
      <c r="I9451" s="406" t="s">
        <v>15</v>
      </c>
      <c r="J9451" s="406" t="s">
        <v>1422</v>
      </c>
      <c r="K9451" s="420" t="b">
        <v>0</v>
      </c>
      <c r="L9451" s="406"/>
      <c r="M9451" s="419">
        <v>46244</v>
      </c>
    </row>
    <row r="9452" spans="1:13">
      <c r="A9452" s="418">
        <v>5001</v>
      </c>
      <c r="B9452" s="418">
        <v>410118</v>
      </c>
      <c r="C9452" s="418">
        <v>3000</v>
      </c>
      <c r="D9452" s="406">
        <v>158892026</v>
      </c>
      <c r="E9452" s="406" t="s">
        <v>121</v>
      </c>
      <c r="F9452" s="418">
        <v>60</v>
      </c>
      <c r="G9452" s="419">
        <v>46233</v>
      </c>
      <c r="H9452" s="419">
        <v>46241</v>
      </c>
      <c r="I9452" s="406" t="s">
        <v>15</v>
      </c>
      <c r="J9452" s="406" t="s">
        <v>1422</v>
      </c>
      <c r="K9452" s="420" t="b">
        <v>0</v>
      </c>
      <c r="L9452" s="406"/>
      <c r="M9452" s="419">
        <v>46241</v>
      </c>
    </row>
    <row r="9453" spans="1:13">
      <c r="A9453" s="418">
        <v>5001</v>
      </c>
      <c r="B9453" s="418">
        <v>410049</v>
      </c>
      <c r="C9453" s="418">
        <v>3000</v>
      </c>
      <c r="D9453" s="406">
        <v>159012026</v>
      </c>
      <c r="E9453" s="406" t="s">
        <v>76</v>
      </c>
      <c r="F9453" s="418">
        <v>15</v>
      </c>
      <c r="G9453" s="419">
        <v>46287</v>
      </c>
      <c r="H9453" s="419">
        <v>46291</v>
      </c>
      <c r="I9453" s="406" t="s">
        <v>552</v>
      </c>
      <c r="J9453" s="406" t="s">
        <v>1422</v>
      </c>
      <c r="K9453" s="420" t="b">
        <v>0</v>
      </c>
      <c r="L9453" s="406"/>
      <c r="M9453" s="406"/>
    </row>
    <row r="9454" spans="1:13">
      <c r="A9454" s="418">
        <v>2017</v>
      </c>
      <c r="B9454" s="418">
        <v>460573</v>
      </c>
      <c r="C9454" s="418">
        <v>3010</v>
      </c>
      <c r="D9454" s="406">
        <v>15902026</v>
      </c>
      <c r="E9454" s="406" t="s">
        <v>949</v>
      </c>
      <c r="F9454" s="418">
        <v>10</v>
      </c>
      <c r="G9454" s="419">
        <v>46261</v>
      </c>
      <c r="H9454" s="419">
        <v>46267</v>
      </c>
      <c r="I9454" s="406" t="s">
        <v>15</v>
      </c>
      <c r="J9454" s="406" t="s">
        <v>1422</v>
      </c>
      <c r="K9454" s="420" t="b">
        <v>0</v>
      </c>
      <c r="L9454" s="406"/>
      <c r="M9454" s="419">
        <v>46267</v>
      </c>
    </row>
    <row r="9455" spans="1:13">
      <c r="A9455" s="418">
        <v>5001</v>
      </c>
      <c r="B9455" s="418">
        <v>425411</v>
      </c>
      <c r="C9455" s="418">
        <v>3000</v>
      </c>
      <c r="D9455" s="406">
        <v>159042026</v>
      </c>
      <c r="E9455" s="406" t="s">
        <v>397</v>
      </c>
      <c r="F9455" s="418">
        <v>7</v>
      </c>
      <c r="G9455" s="419">
        <v>46239</v>
      </c>
      <c r="H9455" s="419">
        <v>46256</v>
      </c>
      <c r="I9455" s="406" t="s">
        <v>15</v>
      </c>
      <c r="J9455" s="406" t="s">
        <v>1422</v>
      </c>
      <c r="K9455" s="420" t="b">
        <v>0</v>
      </c>
      <c r="L9455" s="406"/>
      <c r="M9455" s="419">
        <v>46261</v>
      </c>
    </row>
    <row r="9456" spans="1:13">
      <c r="A9456" s="418">
        <v>5001</v>
      </c>
      <c r="B9456" s="418">
        <v>438132</v>
      </c>
      <c r="C9456" s="418">
        <v>3000</v>
      </c>
      <c r="D9456" s="406">
        <v>159052026</v>
      </c>
      <c r="E9456" s="406" t="s">
        <v>816</v>
      </c>
      <c r="F9456" s="418">
        <v>1</v>
      </c>
      <c r="G9456" s="419">
        <v>46233</v>
      </c>
      <c r="H9456" s="419">
        <v>46244</v>
      </c>
      <c r="I9456" s="406" t="s">
        <v>15</v>
      </c>
      <c r="J9456" s="406" t="s">
        <v>1422</v>
      </c>
      <c r="K9456" s="420" t="b">
        <v>0</v>
      </c>
      <c r="L9456" s="406"/>
      <c r="M9456" s="419">
        <v>46244</v>
      </c>
    </row>
    <row r="9457" spans="1:13">
      <c r="A9457" s="418">
        <v>5001</v>
      </c>
      <c r="B9457" s="418">
        <v>458343</v>
      </c>
      <c r="C9457" s="418">
        <v>3000</v>
      </c>
      <c r="D9457" s="406">
        <v>159072026</v>
      </c>
      <c r="E9457" s="406" t="s">
        <v>827</v>
      </c>
      <c r="F9457" s="418">
        <v>15</v>
      </c>
      <c r="G9457" s="419">
        <v>46228</v>
      </c>
      <c r="H9457" s="419">
        <v>46245</v>
      </c>
      <c r="I9457" s="406" t="s">
        <v>15</v>
      </c>
      <c r="J9457" s="406" t="s">
        <v>1422</v>
      </c>
      <c r="K9457" s="420" t="b">
        <v>0</v>
      </c>
      <c r="L9457" s="406"/>
      <c r="M9457" s="419">
        <v>46245</v>
      </c>
    </row>
    <row r="9458" spans="1:13">
      <c r="A9458" s="418">
        <v>5001</v>
      </c>
      <c r="B9458" s="418">
        <v>445541</v>
      </c>
      <c r="C9458" s="418">
        <v>3000</v>
      </c>
      <c r="D9458" s="406">
        <v>159162026</v>
      </c>
      <c r="E9458" s="406" t="s">
        <v>614</v>
      </c>
      <c r="F9458" s="418">
        <v>300</v>
      </c>
      <c r="G9458" s="419">
        <v>46232</v>
      </c>
      <c r="H9458" s="419">
        <v>46239</v>
      </c>
      <c r="I9458" s="406" t="s">
        <v>15</v>
      </c>
      <c r="J9458" s="406" t="s">
        <v>1422</v>
      </c>
      <c r="K9458" s="420" t="b">
        <v>0</v>
      </c>
      <c r="L9458" s="406"/>
      <c r="M9458" s="419">
        <v>46239</v>
      </c>
    </row>
    <row r="9459" spans="1:13">
      <c r="A9459" s="418">
        <v>5001</v>
      </c>
      <c r="B9459" s="418">
        <v>422334</v>
      </c>
      <c r="C9459" s="418">
        <v>3000</v>
      </c>
      <c r="D9459" s="406">
        <v>159172026</v>
      </c>
      <c r="E9459" s="406" t="s">
        <v>272</v>
      </c>
      <c r="F9459" s="418">
        <v>180</v>
      </c>
      <c r="G9459" s="419">
        <v>46233</v>
      </c>
      <c r="H9459" s="419">
        <v>46245</v>
      </c>
      <c r="I9459" s="406" t="s">
        <v>15</v>
      </c>
      <c r="J9459" s="406" t="s">
        <v>1422</v>
      </c>
      <c r="K9459" s="420" t="b">
        <v>0</v>
      </c>
      <c r="L9459" s="406"/>
      <c r="M9459" s="419">
        <v>46245</v>
      </c>
    </row>
    <row r="9460" spans="1:13">
      <c r="A9460" s="418">
        <v>5001</v>
      </c>
      <c r="B9460" s="418">
        <v>453045</v>
      </c>
      <c r="C9460" s="418">
        <v>3000</v>
      </c>
      <c r="D9460" s="406">
        <v>159202026</v>
      </c>
      <c r="E9460" s="406" t="s">
        <v>901</v>
      </c>
      <c r="F9460" s="418">
        <v>40</v>
      </c>
      <c r="G9460" s="419">
        <v>46228</v>
      </c>
      <c r="H9460" s="419">
        <v>46234</v>
      </c>
      <c r="I9460" s="406" t="s">
        <v>15</v>
      </c>
      <c r="J9460" s="406" t="s">
        <v>1422</v>
      </c>
      <c r="K9460" s="420" t="b">
        <v>0</v>
      </c>
      <c r="L9460" s="406"/>
      <c r="M9460" s="419">
        <v>46234</v>
      </c>
    </row>
    <row r="9461" spans="1:13">
      <c r="A9461" s="418">
        <v>2017</v>
      </c>
      <c r="B9461" s="418">
        <v>470366</v>
      </c>
      <c r="C9461" s="418">
        <v>3010</v>
      </c>
      <c r="D9461" s="406">
        <v>15922025</v>
      </c>
      <c r="E9461" s="406" t="s">
        <v>578</v>
      </c>
      <c r="F9461" s="418">
        <v>675</v>
      </c>
      <c r="G9461" s="419">
        <v>46091</v>
      </c>
      <c r="H9461" s="419">
        <v>46094</v>
      </c>
      <c r="I9461" s="406" t="s">
        <v>15</v>
      </c>
      <c r="J9461" s="406" t="s">
        <v>1422</v>
      </c>
      <c r="K9461" s="420" t="b">
        <v>0</v>
      </c>
      <c r="L9461" s="406"/>
      <c r="M9461" s="419">
        <v>46094</v>
      </c>
    </row>
    <row r="9462" spans="1:13">
      <c r="A9462" s="418">
        <v>2017</v>
      </c>
      <c r="B9462" s="418">
        <v>470398</v>
      </c>
      <c r="C9462" s="418">
        <v>3010</v>
      </c>
      <c r="D9462" s="406">
        <v>15942025</v>
      </c>
      <c r="E9462" s="406" t="s">
        <v>594</v>
      </c>
      <c r="F9462" s="418">
        <v>125</v>
      </c>
      <c r="G9462" s="419">
        <v>46107</v>
      </c>
      <c r="H9462" s="419">
        <v>46109</v>
      </c>
      <c r="I9462" s="406" t="s">
        <v>15</v>
      </c>
      <c r="J9462" s="406" t="s">
        <v>1422</v>
      </c>
      <c r="K9462" s="420" t="b">
        <v>0</v>
      </c>
      <c r="L9462" s="406"/>
      <c r="M9462" s="419">
        <v>46109</v>
      </c>
    </row>
    <row r="9463" spans="1:13">
      <c r="A9463" s="418">
        <v>5001</v>
      </c>
      <c r="B9463" s="418">
        <v>410026</v>
      </c>
      <c r="C9463" s="418">
        <v>3000</v>
      </c>
      <c r="D9463" s="406">
        <v>159692026</v>
      </c>
      <c r="E9463" s="406" t="s">
        <v>780</v>
      </c>
      <c r="F9463" s="418">
        <v>19</v>
      </c>
      <c r="G9463" s="419">
        <v>46239</v>
      </c>
      <c r="H9463" s="419">
        <v>46247</v>
      </c>
      <c r="I9463" s="406" t="s">
        <v>15</v>
      </c>
      <c r="J9463" s="406" t="s">
        <v>1422</v>
      </c>
      <c r="K9463" s="420" t="b">
        <v>0</v>
      </c>
      <c r="L9463" s="406"/>
      <c r="M9463" s="419">
        <v>46259</v>
      </c>
    </row>
    <row r="9464" spans="1:13">
      <c r="A9464" s="418">
        <v>5001</v>
      </c>
      <c r="B9464" s="418">
        <v>487980</v>
      </c>
      <c r="C9464" s="418">
        <v>3000</v>
      </c>
      <c r="D9464" s="406">
        <v>159802026</v>
      </c>
      <c r="E9464" s="406" t="s">
        <v>1464</v>
      </c>
      <c r="F9464" s="418">
        <v>500</v>
      </c>
      <c r="G9464" s="419">
        <v>46232</v>
      </c>
      <c r="H9464" s="419">
        <v>46239</v>
      </c>
      <c r="I9464" s="406" t="s">
        <v>15</v>
      </c>
      <c r="J9464" s="406" t="s">
        <v>1422</v>
      </c>
      <c r="K9464" s="420" t="b">
        <v>0</v>
      </c>
      <c r="L9464" s="406"/>
      <c r="M9464" s="419">
        <v>46239</v>
      </c>
    </row>
    <row r="9465" spans="1:13">
      <c r="A9465" s="418">
        <v>5001</v>
      </c>
      <c r="B9465" s="418">
        <v>410106</v>
      </c>
      <c r="C9465" s="418">
        <v>3000</v>
      </c>
      <c r="D9465" s="406">
        <v>160132026</v>
      </c>
      <c r="E9465" s="406" t="s">
        <v>663</v>
      </c>
      <c r="F9465" s="418">
        <v>20</v>
      </c>
      <c r="G9465" s="419">
        <v>46234</v>
      </c>
      <c r="H9465" s="419">
        <v>46247</v>
      </c>
      <c r="I9465" s="406" t="s">
        <v>15</v>
      </c>
      <c r="J9465" s="406" t="s">
        <v>1422</v>
      </c>
      <c r="K9465" s="420" t="b">
        <v>0</v>
      </c>
      <c r="L9465" s="406"/>
      <c r="M9465" s="419">
        <v>46248</v>
      </c>
    </row>
    <row r="9466" spans="1:13">
      <c r="A9466" s="418">
        <v>5001</v>
      </c>
      <c r="B9466" s="418">
        <v>410087</v>
      </c>
      <c r="C9466" s="418">
        <v>3000</v>
      </c>
      <c r="D9466" s="406">
        <v>160232026</v>
      </c>
      <c r="E9466" s="406" t="s">
        <v>643</v>
      </c>
      <c r="F9466" s="418">
        <v>2</v>
      </c>
      <c r="G9466" s="419">
        <v>46235</v>
      </c>
      <c r="H9466" s="419">
        <v>46242</v>
      </c>
      <c r="I9466" s="406" t="s">
        <v>15</v>
      </c>
      <c r="J9466" s="406" t="s">
        <v>1422</v>
      </c>
      <c r="K9466" s="420" t="b">
        <v>0</v>
      </c>
      <c r="L9466" s="406"/>
      <c r="M9466" s="419">
        <v>46244</v>
      </c>
    </row>
    <row r="9467" spans="1:13">
      <c r="A9467" s="418">
        <v>5001</v>
      </c>
      <c r="B9467" s="418">
        <v>459324</v>
      </c>
      <c r="C9467" s="418">
        <v>3000</v>
      </c>
      <c r="D9467" s="406">
        <v>160262026</v>
      </c>
      <c r="E9467" s="406" t="s">
        <v>948</v>
      </c>
      <c r="F9467" s="418">
        <v>1</v>
      </c>
      <c r="G9467" s="419">
        <v>46263</v>
      </c>
      <c r="H9467" s="406"/>
      <c r="I9467" s="406" t="s">
        <v>49</v>
      </c>
      <c r="J9467" s="406" t="s">
        <v>1422</v>
      </c>
      <c r="K9467" s="420" t="b">
        <v>0</v>
      </c>
      <c r="L9467" s="406"/>
      <c r="M9467" s="406"/>
    </row>
    <row r="9468" spans="1:13">
      <c r="A9468" s="418">
        <v>5001</v>
      </c>
      <c r="B9468" s="418">
        <v>459324</v>
      </c>
      <c r="C9468" s="418">
        <v>3000</v>
      </c>
      <c r="D9468" s="406">
        <v>160272026</v>
      </c>
      <c r="E9468" s="406" t="s">
        <v>948</v>
      </c>
      <c r="F9468" s="418">
        <v>1</v>
      </c>
      <c r="G9468" s="419">
        <v>46263</v>
      </c>
      <c r="H9468" s="406"/>
      <c r="I9468" s="406" t="s">
        <v>49</v>
      </c>
      <c r="J9468" s="406" t="s">
        <v>1422</v>
      </c>
      <c r="K9468" s="420" t="b">
        <v>0</v>
      </c>
      <c r="L9468" s="406"/>
      <c r="M9468" s="406"/>
    </row>
    <row r="9469" spans="1:13">
      <c r="A9469" s="418">
        <v>5001</v>
      </c>
      <c r="B9469" s="418">
        <v>410047</v>
      </c>
      <c r="C9469" s="418">
        <v>3000</v>
      </c>
      <c r="D9469" s="406">
        <v>160312026</v>
      </c>
      <c r="E9469" s="406" t="s">
        <v>148</v>
      </c>
      <c r="F9469" s="418">
        <v>272</v>
      </c>
      <c r="G9469" s="419">
        <v>46248</v>
      </c>
      <c r="H9469" s="419">
        <v>46276</v>
      </c>
      <c r="I9469" s="406" t="s">
        <v>15</v>
      </c>
      <c r="J9469" s="406" t="s">
        <v>1422</v>
      </c>
      <c r="K9469" s="420" t="b">
        <v>0</v>
      </c>
      <c r="L9469" s="406"/>
      <c r="M9469" s="419">
        <v>46281</v>
      </c>
    </row>
    <row r="9470" spans="1:13">
      <c r="A9470" s="418">
        <v>5001</v>
      </c>
      <c r="B9470" s="418">
        <v>462789</v>
      </c>
      <c r="C9470" s="418">
        <v>3000</v>
      </c>
      <c r="D9470" s="406">
        <v>160322026</v>
      </c>
      <c r="E9470" s="406" t="s">
        <v>759</v>
      </c>
      <c r="F9470" s="418">
        <v>10</v>
      </c>
      <c r="G9470" s="419">
        <v>46240</v>
      </c>
      <c r="H9470" s="419">
        <v>46244</v>
      </c>
      <c r="I9470" s="406" t="s">
        <v>15</v>
      </c>
      <c r="J9470" s="406" t="s">
        <v>1422</v>
      </c>
      <c r="K9470" s="420" t="b">
        <v>0</v>
      </c>
      <c r="L9470" s="406"/>
      <c r="M9470" s="419">
        <v>46244</v>
      </c>
    </row>
    <row r="9471" spans="1:13">
      <c r="A9471" s="418">
        <v>5001</v>
      </c>
      <c r="B9471" s="418">
        <v>438130</v>
      </c>
      <c r="C9471" s="418">
        <v>3000</v>
      </c>
      <c r="D9471" s="406">
        <v>160372026</v>
      </c>
      <c r="E9471" s="406" t="s">
        <v>609</v>
      </c>
      <c r="F9471" s="418">
        <v>1</v>
      </c>
      <c r="G9471" s="419">
        <v>46247</v>
      </c>
      <c r="H9471" s="419">
        <v>46251</v>
      </c>
      <c r="I9471" s="406" t="s">
        <v>15</v>
      </c>
      <c r="J9471" s="406" t="s">
        <v>1422</v>
      </c>
      <c r="K9471" s="420" t="b">
        <v>0</v>
      </c>
      <c r="L9471" s="406"/>
      <c r="M9471" s="419">
        <v>46252</v>
      </c>
    </row>
    <row r="9472" spans="1:13">
      <c r="A9472" s="418">
        <v>5001</v>
      </c>
      <c r="B9472" s="418">
        <v>422319</v>
      </c>
      <c r="C9472" s="418">
        <v>3000</v>
      </c>
      <c r="D9472" s="406">
        <v>160422026</v>
      </c>
      <c r="E9472" s="406" t="s">
        <v>476</v>
      </c>
      <c r="F9472" s="418">
        <v>3</v>
      </c>
      <c r="G9472" s="419">
        <v>46282</v>
      </c>
      <c r="H9472" s="419">
        <v>46284</v>
      </c>
      <c r="I9472" s="406" t="s">
        <v>15</v>
      </c>
      <c r="J9472" s="406" t="s">
        <v>1422</v>
      </c>
      <c r="K9472" s="420" t="b">
        <v>0</v>
      </c>
      <c r="L9472" s="406"/>
      <c r="M9472" s="419">
        <v>46295</v>
      </c>
    </row>
    <row r="9473" spans="1:13">
      <c r="A9473" s="418">
        <v>5001</v>
      </c>
      <c r="B9473" s="418">
        <v>451033</v>
      </c>
      <c r="C9473" s="418">
        <v>3000</v>
      </c>
      <c r="D9473" s="406">
        <v>160432026</v>
      </c>
      <c r="E9473" s="406" t="s">
        <v>116</v>
      </c>
      <c r="F9473" s="418">
        <v>675</v>
      </c>
      <c r="G9473" s="419">
        <v>46265</v>
      </c>
      <c r="H9473" s="419">
        <v>46273</v>
      </c>
      <c r="I9473" s="406" t="s">
        <v>15</v>
      </c>
      <c r="J9473" s="406" t="s">
        <v>1422</v>
      </c>
      <c r="K9473" s="420" t="b">
        <v>0</v>
      </c>
      <c r="L9473" s="406"/>
      <c r="M9473" s="419">
        <v>46274</v>
      </c>
    </row>
    <row r="9474" spans="1:13">
      <c r="A9474" s="418">
        <v>5001</v>
      </c>
      <c r="B9474" s="418">
        <v>451033</v>
      </c>
      <c r="C9474" s="418">
        <v>3000</v>
      </c>
      <c r="D9474" s="406">
        <v>160442026</v>
      </c>
      <c r="E9474" s="406" t="s">
        <v>116</v>
      </c>
      <c r="F9474" s="418">
        <v>2</v>
      </c>
      <c r="G9474" s="419">
        <v>46244</v>
      </c>
      <c r="H9474" s="419">
        <v>46249</v>
      </c>
      <c r="I9474" s="406" t="s">
        <v>15</v>
      </c>
      <c r="J9474" s="406" t="s">
        <v>1422</v>
      </c>
      <c r="K9474" s="420" t="b">
        <v>0</v>
      </c>
      <c r="L9474" s="406"/>
      <c r="M9474" s="419">
        <v>46266</v>
      </c>
    </row>
    <row r="9475" spans="1:13">
      <c r="A9475" s="418">
        <v>5001</v>
      </c>
      <c r="B9475" s="418">
        <v>451033</v>
      </c>
      <c r="C9475" s="418">
        <v>3000</v>
      </c>
      <c r="D9475" s="406">
        <v>160452026</v>
      </c>
      <c r="E9475" s="406" t="s">
        <v>116</v>
      </c>
      <c r="F9475" s="418">
        <v>2</v>
      </c>
      <c r="G9475" s="419">
        <v>46244</v>
      </c>
      <c r="H9475" s="419">
        <v>46266</v>
      </c>
      <c r="I9475" s="406" t="s">
        <v>15</v>
      </c>
      <c r="J9475" s="406" t="s">
        <v>1422</v>
      </c>
      <c r="K9475" s="420" t="b">
        <v>0</v>
      </c>
      <c r="L9475" s="406"/>
      <c r="M9475" s="419">
        <v>46266</v>
      </c>
    </row>
    <row r="9476" spans="1:13">
      <c r="A9476" s="418">
        <v>5001</v>
      </c>
      <c r="B9476" s="418">
        <v>451033</v>
      </c>
      <c r="C9476" s="418">
        <v>3000</v>
      </c>
      <c r="D9476" s="406">
        <v>160462026</v>
      </c>
      <c r="E9476" s="406" t="s">
        <v>116</v>
      </c>
      <c r="F9476" s="418">
        <v>1</v>
      </c>
      <c r="G9476" s="419">
        <v>46263</v>
      </c>
      <c r="H9476" s="419">
        <v>46273</v>
      </c>
      <c r="I9476" s="406" t="s">
        <v>15</v>
      </c>
      <c r="J9476" s="406" t="s">
        <v>1422</v>
      </c>
      <c r="K9476" s="420" t="b">
        <v>0</v>
      </c>
      <c r="L9476" s="406"/>
      <c r="M9476" s="419">
        <v>46275</v>
      </c>
    </row>
    <row r="9477" spans="1:13">
      <c r="A9477" s="418">
        <v>5001</v>
      </c>
      <c r="B9477" s="418">
        <v>451033</v>
      </c>
      <c r="C9477" s="418">
        <v>3000</v>
      </c>
      <c r="D9477" s="406">
        <v>160482026</v>
      </c>
      <c r="E9477" s="406" t="s">
        <v>116</v>
      </c>
      <c r="F9477" s="418">
        <v>2</v>
      </c>
      <c r="G9477" s="419">
        <v>46263</v>
      </c>
      <c r="H9477" s="419">
        <v>46273</v>
      </c>
      <c r="I9477" s="406" t="s">
        <v>15</v>
      </c>
      <c r="J9477" s="406" t="s">
        <v>1422</v>
      </c>
      <c r="K9477" s="420" t="b">
        <v>0</v>
      </c>
      <c r="L9477" s="406"/>
      <c r="M9477" s="419">
        <v>46276</v>
      </c>
    </row>
    <row r="9478" spans="1:13">
      <c r="A9478" s="418">
        <v>5001</v>
      </c>
      <c r="B9478" s="418">
        <v>410072</v>
      </c>
      <c r="C9478" s="418">
        <v>3000</v>
      </c>
      <c r="D9478" s="406">
        <v>160822026</v>
      </c>
      <c r="E9478" s="406" t="s">
        <v>30</v>
      </c>
      <c r="F9478" s="418">
        <v>15</v>
      </c>
      <c r="G9478" s="419">
        <v>46244</v>
      </c>
      <c r="H9478" s="419">
        <v>46248</v>
      </c>
      <c r="I9478" s="406" t="s">
        <v>15</v>
      </c>
      <c r="J9478" s="406" t="s">
        <v>1422</v>
      </c>
      <c r="K9478" s="420" t="b">
        <v>0</v>
      </c>
      <c r="L9478" s="406"/>
      <c r="M9478" s="419">
        <v>46259</v>
      </c>
    </row>
    <row r="9479" spans="1:13">
      <c r="A9479" s="418">
        <v>5001</v>
      </c>
      <c r="B9479" s="418">
        <v>410072</v>
      </c>
      <c r="C9479" s="418">
        <v>3000</v>
      </c>
      <c r="D9479" s="406">
        <v>160922026</v>
      </c>
      <c r="E9479" s="406" t="s">
        <v>30</v>
      </c>
      <c r="F9479" s="418">
        <v>15</v>
      </c>
      <c r="G9479" s="419">
        <v>46251</v>
      </c>
      <c r="H9479" s="419">
        <v>46253</v>
      </c>
      <c r="I9479" s="406" t="s">
        <v>15</v>
      </c>
      <c r="J9479" s="406" t="s">
        <v>1422</v>
      </c>
      <c r="K9479" s="420" t="b">
        <v>0</v>
      </c>
      <c r="L9479" s="406"/>
      <c r="M9479" s="419">
        <v>46262</v>
      </c>
    </row>
    <row r="9480" spans="1:13">
      <c r="A9480" s="418">
        <v>5001</v>
      </c>
      <c r="B9480" s="418">
        <v>410452</v>
      </c>
      <c r="C9480" s="418">
        <v>3000</v>
      </c>
      <c r="D9480" s="406">
        <v>160952026</v>
      </c>
      <c r="E9480" s="406" t="s">
        <v>59</v>
      </c>
      <c r="F9480" s="418">
        <v>182</v>
      </c>
      <c r="G9480" s="419">
        <v>46239</v>
      </c>
      <c r="H9480" s="419">
        <v>46252</v>
      </c>
      <c r="I9480" s="406" t="s">
        <v>15</v>
      </c>
      <c r="J9480" s="406" t="s">
        <v>1422</v>
      </c>
      <c r="K9480" s="420" t="b">
        <v>0</v>
      </c>
      <c r="L9480" s="406"/>
      <c r="M9480" s="419">
        <v>46252</v>
      </c>
    </row>
    <row r="9481" spans="1:13">
      <c r="A9481" s="418">
        <v>5001</v>
      </c>
      <c r="B9481" s="418">
        <v>410452</v>
      </c>
      <c r="C9481" s="418">
        <v>3000</v>
      </c>
      <c r="D9481" s="406">
        <v>160962026</v>
      </c>
      <c r="E9481" s="406" t="s">
        <v>59</v>
      </c>
      <c r="F9481" s="418">
        <v>182</v>
      </c>
      <c r="G9481" s="419">
        <v>46241</v>
      </c>
      <c r="H9481" s="419">
        <v>46251</v>
      </c>
      <c r="I9481" s="406" t="s">
        <v>15</v>
      </c>
      <c r="J9481" s="406" t="s">
        <v>1422</v>
      </c>
      <c r="K9481" s="420" t="b">
        <v>0</v>
      </c>
      <c r="L9481" s="406"/>
      <c r="M9481" s="419">
        <v>46251</v>
      </c>
    </row>
    <row r="9482" spans="1:13">
      <c r="A9482" s="418">
        <v>2017</v>
      </c>
      <c r="B9482" s="418">
        <v>461287</v>
      </c>
      <c r="C9482" s="418">
        <v>3010</v>
      </c>
      <c r="D9482" s="406">
        <v>16102026</v>
      </c>
      <c r="E9482" s="406" t="s">
        <v>553</v>
      </c>
      <c r="F9482" s="418">
        <v>60</v>
      </c>
      <c r="G9482" s="419">
        <v>46274</v>
      </c>
      <c r="H9482" s="419">
        <v>46276</v>
      </c>
      <c r="I9482" s="406" t="s">
        <v>15</v>
      </c>
      <c r="J9482" s="406" t="s">
        <v>1422</v>
      </c>
      <c r="K9482" s="420" t="b">
        <v>0</v>
      </c>
      <c r="L9482" s="406"/>
      <c r="M9482" s="419">
        <v>46276</v>
      </c>
    </row>
    <row r="9483" spans="1:13">
      <c r="A9483" s="418">
        <v>5001</v>
      </c>
      <c r="B9483" s="418">
        <v>410452</v>
      </c>
      <c r="C9483" s="418">
        <v>3000</v>
      </c>
      <c r="D9483" s="406">
        <v>161032026</v>
      </c>
      <c r="E9483" s="406" t="s">
        <v>59</v>
      </c>
      <c r="F9483" s="418">
        <v>182</v>
      </c>
      <c r="G9483" s="419">
        <v>46240</v>
      </c>
      <c r="H9483" s="419">
        <v>46251</v>
      </c>
      <c r="I9483" s="406" t="s">
        <v>15</v>
      </c>
      <c r="J9483" s="406" t="s">
        <v>1422</v>
      </c>
      <c r="K9483" s="420" t="b">
        <v>0</v>
      </c>
      <c r="L9483" s="406"/>
      <c r="M9483" s="419">
        <v>46251</v>
      </c>
    </row>
    <row r="9484" spans="1:13">
      <c r="A9484" s="418">
        <v>5001</v>
      </c>
      <c r="B9484" s="418">
        <v>410452</v>
      </c>
      <c r="C9484" s="418">
        <v>3000</v>
      </c>
      <c r="D9484" s="406">
        <v>161042026</v>
      </c>
      <c r="E9484" s="406" t="s">
        <v>59</v>
      </c>
      <c r="F9484" s="418">
        <v>182</v>
      </c>
      <c r="G9484" s="419">
        <v>46240</v>
      </c>
      <c r="H9484" s="419">
        <v>46282</v>
      </c>
      <c r="I9484" s="406" t="s">
        <v>15</v>
      </c>
      <c r="J9484" s="406" t="s">
        <v>1422</v>
      </c>
      <c r="K9484" s="420" t="b">
        <v>0</v>
      </c>
      <c r="L9484" s="406"/>
      <c r="M9484" s="419">
        <v>46282</v>
      </c>
    </row>
    <row r="9485" spans="1:13">
      <c r="A9485" s="418">
        <v>5001</v>
      </c>
      <c r="B9485" s="418">
        <v>410072</v>
      </c>
      <c r="C9485" s="418">
        <v>3000</v>
      </c>
      <c r="D9485" s="406">
        <v>161062026</v>
      </c>
      <c r="E9485" s="406" t="s">
        <v>30</v>
      </c>
      <c r="F9485" s="418">
        <v>15</v>
      </c>
      <c r="G9485" s="419">
        <v>46253</v>
      </c>
      <c r="H9485" s="419">
        <v>46256</v>
      </c>
      <c r="I9485" s="406" t="s">
        <v>15</v>
      </c>
      <c r="J9485" s="406" t="s">
        <v>1422</v>
      </c>
      <c r="K9485" s="420" t="b">
        <v>0</v>
      </c>
      <c r="L9485" s="406"/>
      <c r="M9485" s="419">
        <v>46268</v>
      </c>
    </row>
    <row r="9486" spans="1:13">
      <c r="A9486" s="418">
        <v>2017</v>
      </c>
      <c r="B9486" s="418">
        <v>461521</v>
      </c>
      <c r="C9486" s="418">
        <v>3010</v>
      </c>
      <c r="D9486" s="406">
        <v>16112026</v>
      </c>
      <c r="E9486" s="406" t="s">
        <v>233</v>
      </c>
      <c r="F9486" s="418">
        <v>125</v>
      </c>
      <c r="G9486" s="419">
        <v>46279</v>
      </c>
      <c r="H9486" s="419">
        <v>46280</v>
      </c>
      <c r="I9486" s="406" t="s">
        <v>15</v>
      </c>
      <c r="J9486" s="406" t="s">
        <v>1422</v>
      </c>
      <c r="K9486" s="420" t="b">
        <v>0</v>
      </c>
      <c r="L9486" s="406"/>
      <c r="M9486" s="419">
        <v>46280</v>
      </c>
    </row>
    <row r="9487" spans="1:13">
      <c r="A9487" s="418">
        <v>5001</v>
      </c>
      <c r="B9487" s="418">
        <v>464997</v>
      </c>
      <c r="C9487" s="418">
        <v>3000</v>
      </c>
      <c r="D9487" s="406">
        <v>16122026</v>
      </c>
      <c r="E9487" s="406" t="s">
        <v>458</v>
      </c>
      <c r="F9487" s="418">
        <v>1</v>
      </c>
      <c r="G9487" s="419">
        <v>46162</v>
      </c>
      <c r="H9487" s="419">
        <v>46172</v>
      </c>
      <c r="I9487" s="406" t="s">
        <v>15</v>
      </c>
      <c r="J9487" s="406" t="s">
        <v>1422</v>
      </c>
      <c r="K9487" s="420" t="b">
        <v>0</v>
      </c>
      <c r="L9487" s="406"/>
      <c r="M9487" s="419">
        <v>46172</v>
      </c>
    </row>
    <row r="9488" spans="1:13">
      <c r="A9488" s="418">
        <v>5001</v>
      </c>
      <c r="B9488" s="418">
        <v>464997</v>
      </c>
      <c r="C9488" s="418">
        <v>3000</v>
      </c>
      <c r="D9488" s="406">
        <v>16132026</v>
      </c>
      <c r="E9488" s="406" t="s">
        <v>458</v>
      </c>
      <c r="F9488" s="418">
        <v>1</v>
      </c>
      <c r="G9488" s="419">
        <v>46185</v>
      </c>
      <c r="H9488" s="419">
        <v>46196</v>
      </c>
      <c r="I9488" s="406" t="s">
        <v>15</v>
      </c>
      <c r="J9488" s="406" t="s">
        <v>1422</v>
      </c>
      <c r="K9488" s="420" t="b">
        <v>0</v>
      </c>
      <c r="L9488" s="406"/>
      <c r="M9488" s="419">
        <v>46196</v>
      </c>
    </row>
    <row r="9489" spans="1:13">
      <c r="A9489" s="418">
        <v>5001</v>
      </c>
      <c r="B9489" s="418">
        <v>464997</v>
      </c>
      <c r="C9489" s="418">
        <v>3000</v>
      </c>
      <c r="D9489" s="406">
        <v>16142026</v>
      </c>
      <c r="E9489" s="406" t="s">
        <v>458</v>
      </c>
      <c r="F9489" s="418">
        <v>1</v>
      </c>
      <c r="G9489" s="419">
        <v>46167</v>
      </c>
      <c r="H9489" s="406"/>
      <c r="I9489" s="406" t="s">
        <v>15</v>
      </c>
      <c r="J9489" s="406" t="s">
        <v>1422</v>
      </c>
      <c r="K9489" s="420" t="b">
        <v>0</v>
      </c>
      <c r="L9489" s="406"/>
      <c r="M9489" s="419">
        <v>46172</v>
      </c>
    </row>
    <row r="9490" spans="1:13">
      <c r="A9490" s="418">
        <v>5001</v>
      </c>
      <c r="B9490" s="418">
        <v>410018</v>
      </c>
      <c r="C9490" s="418">
        <v>3000</v>
      </c>
      <c r="D9490" s="406">
        <v>161432026</v>
      </c>
      <c r="E9490" s="406" t="s">
        <v>38</v>
      </c>
      <c r="F9490" s="418">
        <v>6</v>
      </c>
      <c r="G9490" s="419">
        <v>46240</v>
      </c>
      <c r="H9490" s="419">
        <v>46246</v>
      </c>
      <c r="I9490" s="406" t="s">
        <v>15</v>
      </c>
      <c r="J9490" s="406" t="s">
        <v>1422</v>
      </c>
      <c r="K9490" s="420" t="b">
        <v>0</v>
      </c>
      <c r="L9490" s="406"/>
      <c r="M9490" s="419">
        <v>46246</v>
      </c>
    </row>
    <row r="9491" spans="1:13">
      <c r="A9491" s="418">
        <v>5001</v>
      </c>
      <c r="B9491" s="418">
        <v>409964</v>
      </c>
      <c r="C9491" s="418">
        <v>3000</v>
      </c>
      <c r="D9491" s="406">
        <v>161442026</v>
      </c>
      <c r="E9491" s="406" t="s">
        <v>695</v>
      </c>
      <c r="F9491" s="418">
        <v>3</v>
      </c>
      <c r="G9491" s="419">
        <v>46240</v>
      </c>
      <c r="H9491" s="419">
        <v>46247</v>
      </c>
      <c r="I9491" s="406" t="s">
        <v>15</v>
      </c>
      <c r="J9491" s="406" t="s">
        <v>1422</v>
      </c>
      <c r="K9491" s="420" t="b">
        <v>0</v>
      </c>
      <c r="L9491" s="406"/>
      <c r="M9491" s="419">
        <v>46258</v>
      </c>
    </row>
    <row r="9492" spans="1:13">
      <c r="A9492" s="418">
        <v>5001</v>
      </c>
      <c r="B9492" s="418">
        <v>410057</v>
      </c>
      <c r="C9492" s="418">
        <v>3000</v>
      </c>
      <c r="D9492" s="406">
        <v>161462026</v>
      </c>
      <c r="E9492" s="406" t="s">
        <v>71</v>
      </c>
      <c r="F9492" s="418">
        <v>30</v>
      </c>
      <c r="G9492" s="419">
        <v>46232</v>
      </c>
      <c r="H9492" s="419">
        <v>46251</v>
      </c>
      <c r="I9492" s="406" t="s">
        <v>15</v>
      </c>
      <c r="J9492" s="406" t="s">
        <v>1422</v>
      </c>
      <c r="K9492" s="420" t="b">
        <v>0</v>
      </c>
      <c r="L9492" s="406"/>
      <c r="M9492" s="419">
        <v>46252</v>
      </c>
    </row>
    <row r="9493" spans="1:13">
      <c r="A9493" s="418">
        <v>5001</v>
      </c>
      <c r="B9493" s="418">
        <v>422349</v>
      </c>
      <c r="C9493" s="418">
        <v>3000</v>
      </c>
      <c r="D9493" s="406">
        <v>161492026</v>
      </c>
      <c r="E9493" s="406" t="s">
        <v>287</v>
      </c>
      <c r="F9493" s="418">
        <v>7</v>
      </c>
      <c r="G9493" s="419">
        <v>46266</v>
      </c>
      <c r="H9493" s="419">
        <v>46267</v>
      </c>
      <c r="I9493" s="406" t="s">
        <v>15</v>
      </c>
      <c r="J9493" s="406" t="s">
        <v>1422</v>
      </c>
      <c r="K9493" s="420" t="b">
        <v>0</v>
      </c>
      <c r="L9493" s="406"/>
      <c r="M9493" s="419">
        <v>46276</v>
      </c>
    </row>
    <row r="9494" spans="1:13">
      <c r="A9494" s="418">
        <v>5001</v>
      </c>
      <c r="B9494" s="418">
        <v>464997</v>
      </c>
      <c r="C9494" s="418">
        <v>3000</v>
      </c>
      <c r="D9494" s="406">
        <v>16152026</v>
      </c>
      <c r="E9494" s="406" t="s">
        <v>458</v>
      </c>
      <c r="F9494" s="418">
        <v>1</v>
      </c>
      <c r="G9494" s="419">
        <v>46167</v>
      </c>
      <c r="H9494" s="419">
        <v>46172</v>
      </c>
      <c r="I9494" s="406" t="s">
        <v>15</v>
      </c>
      <c r="J9494" s="406" t="s">
        <v>1422</v>
      </c>
      <c r="K9494" s="420" t="b">
        <v>0</v>
      </c>
      <c r="L9494" s="406"/>
      <c r="M9494" s="419">
        <v>46172</v>
      </c>
    </row>
    <row r="9495" spans="1:13">
      <c r="A9495" s="418">
        <v>5001</v>
      </c>
      <c r="B9495" s="418">
        <v>464997</v>
      </c>
      <c r="C9495" s="418">
        <v>3000</v>
      </c>
      <c r="D9495" s="406">
        <v>16172026</v>
      </c>
      <c r="E9495" s="406" t="s">
        <v>458</v>
      </c>
      <c r="F9495" s="418">
        <v>1</v>
      </c>
      <c r="G9495" s="419">
        <v>46150</v>
      </c>
      <c r="H9495" s="419">
        <v>46158</v>
      </c>
      <c r="I9495" s="406" t="s">
        <v>15</v>
      </c>
      <c r="J9495" s="406" t="s">
        <v>1422</v>
      </c>
      <c r="K9495" s="420" t="b">
        <v>0</v>
      </c>
      <c r="L9495" s="406"/>
      <c r="M9495" s="419">
        <v>46158</v>
      </c>
    </row>
    <row r="9496" spans="1:13">
      <c r="A9496" s="418">
        <v>2017</v>
      </c>
      <c r="B9496" s="418">
        <v>211404</v>
      </c>
      <c r="C9496" s="418">
        <v>3010</v>
      </c>
      <c r="D9496" s="406">
        <v>16182026</v>
      </c>
      <c r="E9496" s="406" t="s">
        <v>207</v>
      </c>
      <c r="F9496" s="418">
        <v>567</v>
      </c>
      <c r="G9496" s="419">
        <v>46268</v>
      </c>
      <c r="H9496" s="419">
        <v>46269</v>
      </c>
      <c r="I9496" s="406" t="s">
        <v>15</v>
      </c>
      <c r="J9496" s="406" t="s">
        <v>1422</v>
      </c>
      <c r="K9496" s="420" t="b">
        <v>0</v>
      </c>
      <c r="L9496" s="406"/>
      <c r="M9496" s="419">
        <v>46269</v>
      </c>
    </row>
    <row r="9497" spans="1:13">
      <c r="A9497" s="418">
        <v>5001</v>
      </c>
      <c r="B9497" s="418">
        <v>464997</v>
      </c>
      <c r="C9497" s="418">
        <v>3000</v>
      </c>
      <c r="D9497" s="406">
        <v>16182026</v>
      </c>
      <c r="E9497" s="406" t="s">
        <v>458</v>
      </c>
      <c r="F9497" s="418">
        <v>1</v>
      </c>
      <c r="G9497" s="419">
        <v>46151</v>
      </c>
      <c r="H9497" s="419">
        <v>46158</v>
      </c>
      <c r="I9497" s="406" t="s">
        <v>15</v>
      </c>
      <c r="J9497" s="406" t="s">
        <v>1422</v>
      </c>
      <c r="K9497" s="420" t="b">
        <v>0</v>
      </c>
      <c r="L9497" s="406"/>
      <c r="M9497" s="419">
        <v>46160</v>
      </c>
    </row>
    <row r="9498" spans="1:13">
      <c r="A9498" s="418">
        <v>5001</v>
      </c>
      <c r="B9498" s="418">
        <v>410536</v>
      </c>
      <c r="C9498" s="418">
        <v>3000</v>
      </c>
      <c r="D9498" s="406">
        <v>161982025</v>
      </c>
      <c r="E9498" s="406" t="s">
        <v>640</v>
      </c>
      <c r="F9498" s="418">
        <v>75</v>
      </c>
      <c r="G9498" s="419">
        <v>46227</v>
      </c>
      <c r="H9498" s="419">
        <v>46241</v>
      </c>
      <c r="I9498" s="406" t="s">
        <v>15</v>
      </c>
      <c r="J9498" s="406" t="s">
        <v>1422</v>
      </c>
      <c r="K9498" s="420" t="b">
        <v>0</v>
      </c>
      <c r="L9498" s="406"/>
      <c r="M9498" s="419">
        <v>46244</v>
      </c>
    </row>
    <row r="9499" spans="1:13">
      <c r="A9499" s="418">
        <v>5001</v>
      </c>
      <c r="B9499" s="418">
        <v>422359</v>
      </c>
      <c r="C9499" s="418">
        <v>3000</v>
      </c>
      <c r="D9499" s="406">
        <v>162072025</v>
      </c>
      <c r="E9499" s="406" t="s">
        <v>624</v>
      </c>
      <c r="F9499" s="418">
        <v>325</v>
      </c>
      <c r="G9499" s="419">
        <v>46126</v>
      </c>
      <c r="H9499" s="419">
        <v>46129</v>
      </c>
      <c r="I9499" s="406" t="s">
        <v>15</v>
      </c>
      <c r="J9499" s="406" t="s">
        <v>1422</v>
      </c>
      <c r="K9499" s="420" t="b">
        <v>0</v>
      </c>
      <c r="L9499" s="406"/>
      <c r="M9499" s="419">
        <v>46129</v>
      </c>
    </row>
    <row r="9500" spans="1:13">
      <c r="A9500" s="418">
        <v>5001</v>
      </c>
      <c r="B9500" s="418">
        <v>462087</v>
      </c>
      <c r="C9500" s="418">
        <v>3000</v>
      </c>
      <c r="D9500" s="406">
        <v>162082026</v>
      </c>
      <c r="E9500" s="406" t="s">
        <v>894</v>
      </c>
      <c r="F9500" s="418">
        <v>68</v>
      </c>
      <c r="G9500" s="419">
        <v>46240</v>
      </c>
      <c r="H9500" s="419">
        <v>46245</v>
      </c>
      <c r="I9500" s="406" t="s">
        <v>15</v>
      </c>
      <c r="J9500" s="406" t="s">
        <v>1422</v>
      </c>
      <c r="K9500" s="420" t="b">
        <v>0</v>
      </c>
      <c r="L9500" s="406"/>
      <c r="M9500" s="419">
        <v>46245</v>
      </c>
    </row>
    <row r="9501" spans="1:13">
      <c r="A9501" s="418">
        <v>5001</v>
      </c>
      <c r="B9501" s="418">
        <v>461405</v>
      </c>
      <c r="C9501" s="418">
        <v>3000</v>
      </c>
      <c r="D9501" s="406">
        <v>162122025</v>
      </c>
      <c r="E9501" s="406" t="s">
        <v>627</v>
      </c>
      <c r="F9501" s="418">
        <v>75</v>
      </c>
      <c r="G9501" s="419">
        <v>46160</v>
      </c>
      <c r="H9501" s="419">
        <v>46168</v>
      </c>
      <c r="I9501" s="406" t="s">
        <v>15</v>
      </c>
      <c r="J9501" s="406" t="s">
        <v>1422</v>
      </c>
      <c r="K9501" s="420" t="b">
        <v>0</v>
      </c>
      <c r="L9501" s="406" t="s">
        <v>41</v>
      </c>
      <c r="M9501" s="419">
        <v>46168</v>
      </c>
    </row>
    <row r="9502" spans="1:13">
      <c r="A9502" s="418">
        <v>2017</v>
      </c>
      <c r="B9502" s="418">
        <v>447229</v>
      </c>
      <c r="C9502" s="418">
        <v>3010</v>
      </c>
      <c r="D9502" s="406">
        <v>16222026</v>
      </c>
      <c r="E9502" s="406" t="s">
        <v>196</v>
      </c>
      <c r="F9502" s="418">
        <v>600</v>
      </c>
      <c r="G9502" s="419">
        <v>46267</v>
      </c>
      <c r="H9502" s="419">
        <v>46268</v>
      </c>
      <c r="I9502" s="406" t="s">
        <v>15</v>
      </c>
      <c r="J9502" s="406" t="s">
        <v>1422</v>
      </c>
      <c r="K9502" s="420" t="b">
        <v>0</v>
      </c>
      <c r="L9502" s="406"/>
      <c r="M9502" s="419">
        <v>46268</v>
      </c>
    </row>
    <row r="9503" spans="1:13">
      <c r="A9503" s="418">
        <v>5001</v>
      </c>
      <c r="B9503" s="418">
        <v>410162</v>
      </c>
      <c r="C9503" s="418">
        <v>3000</v>
      </c>
      <c r="D9503" s="406">
        <v>162332026</v>
      </c>
      <c r="E9503" s="406" t="s">
        <v>46</v>
      </c>
      <c r="F9503" s="418">
        <v>21</v>
      </c>
      <c r="G9503" s="419">
        <v>46245</v>
      </c>
      <c r="H9503" s="419">
        <v>46252</v>
      </c>
      <c r="I9503" s="406" t="s">
        <v>15</v>
      </c>
      <c r="J9503" s="406" t="s">
        <v>1422</v>
      </c>
      <c r="K9503" s="420" t="b">
        <v>0</v>
      </c>
      <c r="L9503" s="406"/>
      <c r="M9503" s="419">
        <v>46253</v>
      </c>
    </row>
    <row r="9504" spans="1:13">
      <c r="A9504" s="418">
        <v>5001</v>
      </c>
      <c r="B9504" s="418">
        <v>425407</v>
      </c>
      <c r="C9504" s="418">
        <v>3000</v>
      </c>
      <c r="D9504" s="406">
        <v>162352026</v>
      </c>
      <c r="E9504" s="406" t="s">
        <v>347</v>
      </c>
      <c r="F9504" s="418">
        <v>150</v>
      </c>
      <c r="G9504" s="419">
        <v>46256</v>
      </c>
      <c r="H9504" s="419">
        <v>46263</v>
      </c>
      <c r="I9504" s="406" t="s">
        <v>15</v>
      </c>
      <c r="J9504" s="406" t="s">
        <v>1422</v>
      </c>
      <c r="K9504" s="420" t="b">
        <v>0</v>
      </c>
      <c r="L9504" s="406"/>
      <c r="M9504" s="419">
        <v>46263</v>
      </c>
    </row>
    <row r="9505" spans="1:13">
      <c r="A9505" s="418">
        <v>2017</v>
      </c>
      <c r="B9505" s="418">
        <v>464574</v>
      </c>
      <c r="C9505" s="418">
        <v>3010</v>
      </c>
      <c r="D9505" s="406">
        <v>16252026</v>
      </c>
      <c r="E9505" s="406" t="s">
        <v>631</v>
      </c>
      <c r="F9505" s="418">
        <v>1</v>
      </c>
      <c r="G9505" s="419">
        <v>46289</v>
      </c>
      <c r="H9505" s="419">
        <v>46294</v>
      </c>
      <c r="I9505" s="406" t="s">
        <v>15</v>
      </c>
      <c r="J9505" s="406" t="s">
        <v>1422</v>
      </c>
      <c r="K9505" s="420" t="b">
        <v>0</v>
      </c>
      <c r="L9505" s="406"/>
      <c r="M9505" s="419">
        <v>46294</v>
      </c>
    </row>
    <row r="9506" spans="1:13">
      <c r="A9506" s="418">
        <v>5001</v>
      </c>
      <c r="B9506" s="418">
        <v>475337</v>
      </c>
      <c r="C9506" s="418">
        <v>3000</v>
      </c>
      <c r="D9506" s="406">
        <v>162602026</v>
      </c>
      <c r="E9506" s="406" t="s">
        <v>733</v>
      </c>
      <c r="F9506" s="418">
        <v>300</v>
      </c>
      <c r="G9506" s="419">
        <v>46233</v>
      </c>
      <c r="H9506" s="419">
        <v>46238</v>
      </c>
      <c r="I9506" s="406" t="s">
        <v>15</v>
      </c>
      <c r="J9506" s="406" t="s">
        <v>1422</v>
      </c>
      <c r="K9506" s="420" t="b">
        <v>0</v>
      </c>
      <c r="L9506" s="406"/>
      <c r="M9506" s="419">
        <v>46238</v>
      </c>
    </row>
    <row r="9507" spans="1:13">
      <c r="A9507" s="418">
        <v>5001</v>
      </c>
      <c r="B9507" s="418">
        <v>410221</v>
      </c>
      <c r="C9507" s="418">
        <v>3000</v>
      </c>
      <c r="D9507" s="406">
        <v>162612026</v>
      </c>
      <c r="E9507" s="406" t="s">
        <v>101</v>
      </c>
      <c r="F9507" s="418">
        <v>530</v>
      </c>
      <c r="G9507" s="419">
        <v>46233</v>
      </c>
      <c r="H9507" s="419">
        <v>46248</v>
      </c>
      <c r="I9507" s="406" t="s">
        <v>15</v>
      </c>
      <c r="J9507" s="406" t="s">
        <v>1422</v>
      </c>
      <c r="K9507" s="420" t="b">
        <v>0</v>
      </c>
      <c r="L9507" s="406"/>
      <c r="M9507" s="419">
        <v>46254</v>
      </c>
    </row>
    <row r="9508" spans="1:13">
      <c r="A9508" s="418">
        <v>2017</v>
      </c>
      <c r="B9508" s="418">
        <v>464574</v>
      </c>
      <c r="C9508" s="418">
        <v>3010</v>
      </c>
      <c r="D9508" s="406">
        <v>16262026</v>
      </c>
      <c r="E9508" s="406" t="s">
        <v>631</v>
      </c>
      <c r="F9508" s="418">
        <v>2</v>
      </c>
      <c r="G9508" s="419">
        <v>46284</v>
      </c>
      <c r="H9508" s="419">
        <v>46288</v>
      </c>
      <c r="I9508" s="406" t="s">
        <v>15</v>
      </c>
      <c r="J9508" s="406" t="s">
        <v>1422</v>
      </c>
      <c r="K9508" s="420" t="b">
        <v>0</v>
      </c>
      <c r="L9508" s="406"/>
      <c r="M9508" s="419">
        <v>46290</v>
      </c>
    </row>
    <row r="9509" spans="1:13">
      <c r="A9509" s="418">
        <v>5001</v>
      </c>
      <c r="B9509" s="418">
        <v>210962</v>
      </c>
      <c r="C9509" s="418">
        <v>3000</v>
      </c>
      <c r="D9509" s="406">
        <v>162812026</v>
      </c>
      <c r="E9509" s="406" t="s">
        <v>617</v>
      </c>
      <c r="F9509" s="418">
        <v>25</v>
      </c>
      <c r="G9509" s="419">
        <v>46233</v>
      </c>
      <c r="H9509" s="419">
        <v>46255</v>
      </c>
      <c r="I9509" s="406" t="s">
        <v>15</v>
      </c>
      <c r="J9509" s="406" t="s">
        <v>1422</v>
      </c>
      <c r="K9509" s="420" t="b">
        <v>0</v>
      </c>
      <c r="L9509" s="406"/>
      <c r="M9509" s="419">
        <v>46255</v>
      </c>
    </row>
    <row r="9510" spans="1:13">
      <c r="A9510" s="418">
        <v>5001</v>
      </c>
      <c r="B9510" s="418">
        <v>418750</v>
      </c>
      <c r="C9510" s="418">
        <v>3000</v>
      </c>
      <c r="D9510" s="406">
        <v>162822026</v>
      </c>
      <c r="E9510" s="406" t="s">
        <v>360</v>
      </c>
      <c r="F9510" s="418">
        <v>500</v>
      </c>
      <c r="G9510" s="419">
        <v>46241</v>
      </c>
      <c r="H9510" s="419">
        <v>46248</v>
      </c>
      <c r="I9510" s="406" t="s">
        <v>15</v>
      </c>
      <c r="J9510" s="406" t="s">
        <v>1422</v>
      </c>
      <c r="K9510" s="420" t="b">
        <v>0</v>
      </c>
      <c r="L9510" s="406"/>
      <c r="M9510" s="419">
        <v>46255</v>
      </c>
    </row>
    <row r="9511" spans="1:13">
      <c r="A9511" s="418">
        <v>5001</v>
      </c>
      <c r="B9511" s="418">
        <v>418750</v>
      </c>
      <c r="C9511" s="418">
        <v>3000</v>
      </c>
      <c r="D9511" s="406">
        <v>162832026</v>
      </c>
      <c r="E9511" s="406" t="s">
        <v>360</v>
      </c>
      <c r="F9511" s="418">
        <v>100</v>
      </c>
      <c r="G9511" s="419">
        <v>46240</v>
      </c>
      <c r="H9511" s="419">
        <v>46248</v>
      </c>
      <c r="I9511" s="406" t="s">
        <v>15</v>
      </c>
      <c r="J9511" s="406" t="s">
        <v>1422</v>
      </c>
      <c r="K9511" s="420" t="b">
        <v>0</v>
      </c>
      <c r="L9511" s="406"/>
      <c r="M9511" s="419">
        <v>46251</v>
      </c>
    </row>
    <row r="9512" spans="1:13">
      <c r="A9512" s="418">
        <v>5001</v>
      </c>
      <c r="B9512" s="418">
        <v>458389</v>
      </c>
      <c r="C9512" s="418">
        <v>3000</v>
      </c>
      <c r="D9512" s="406">
        <v>162932026</v>
      </c>
      <c r="E9512" s="406" t="s">
        <v>263</v>
      </c>
      <c r="F9512" s="418">
        <v>260</v>
      </c>
      <c r="G9512" s="419">
        <v>46233</v>
      </c>
      <c r="H9512" s="419">
        <v>46240</v>
      </c>
      <c r="I9512" s="406" t="s">
        <v>15</v>
      </c>
      <c r="J9512" s="406" t="s">
        <v>1422</v>
      </c>
      <c r="K9512" s="420" t="b">
        <v>0</v>
      </c>
      <c r="L9512" s="406"/>
      <c r="M9512" s="419">
        <v>46240</v>
      </c>
    </row>
    <row r="9513" spans="1:13">
      <c r="A9513" s="418">
        <v>5001</v>
      </c>
      <c r="B9513" s="418">
        <v>475658</v>
      </c>
      <c r="C9513" s="418">
        <v>3000</v>
      </c>
      <c r="D9513" s="406">
        <v>163442026</v>
      </c>
      <c r="E9513" s="406" t="s">
        <v>170</v>
      </c>
      <c r="F9513" s="418">
        <v>350</v>
      </c>
      <c r="G9513" s="419">
        <v>46241</v>
      </c>
      <c r="H9513" s="419">
        <v>46258</v>
      </c>
      <c r="I9513" s="406" t="s">
        <v>15</v>
      </c>
      <c r="J9513" s="406" t="s">
        <v>1422</v>
      </c>
      <c r="K9513" s="420" t="b">
        <v>0</v>
      </c>
      <c r="L9513" s="406"/>
      <c r="M9513" s="419">
        <v>46258</v>
      </c>
    </row>
    <row r="9514" spans="1:13">
      <c r="A9514" s="418">
        <v>5001</v>
      </c>
      <c r="B9514" s="418">
        <v>472128</v>
      </c>
      <c r="C9514" s="418">
        <v>3000</v>
      </c>
      <c r="D9514" s="406">
        <v>163452026</v>
      </c>
      <c r="E9514" s="406" t="s">
        <v>104</v>
      </c>
      <c r="F9514" s="418">
        <v>200</v>
      </c>
      <c r="G9514" s="419">
        <v>46234</v>
      </c>
      <c r="H9514" s="419">
        <v>46276</v>
      </c>
      <c r="I9514" s="406" t="s">
        <v>15</v>
      </c>
      <c r="J9514" s="406" t="s">
        <v>1422</v>
      </c>
      <c r="K9514" s="420" t="b">
        <v>0</v>
      </c>
      <c r="L9514" s="406"/>
      <c r="M9514" s="419">
        <v>46277</v>
      </c>
    </row>
    <row r="9515" spans="1:13">
      <c r="A9515" s="418">
        <v>5001</v>
      </c>
      <c r="B9515" s="418">
        <v>427729</v>
      </c>
      <c r="C9515" s="418">
        <v>3000</v>
      </c>
      <c r="D9515" s="406">
        <v>163462026</v>
      </c>
      <c r="E9515" s="406" t="s">
        <v>568</v>
      </c>
      <c r="F9515" s="418">
        <v>42</v>
      </c>
      <c r="G9515" s="419">
        <v>46245</v>
      </c>
      <c r="H9515" s="419">
        <v>46259</v>
      </c>
      <c r="I9515" s="406" t="s">
        <v>15</v>
      </c>
      <c r="J9515" s="406" t="s">
        <v>1422</v>
      </c>
      <c r="K9515" s="420" t="b">
        <v>0</v>
      </c>
      <c r="L9515" s="406"/>
      <c r="M9515" s="419">
        <v>46259</v>
      </c>
    </row>
    <row r="9516" spans="1:13">
      <c r="A9516" s="418">
        <v>5001</v>
      </c>
      <c r="B9516" s="418">
        <v>427729</v>
      </c>
      <c r="C9516" s="418">
        <v>3000</v>
      </c>
      <c r="D9516" s="406">
        <v>163472026</v>
      </c>
      <c r="E9516" s="406" t="s">
        <v>568</v>
      </c>
      <c r="F9516" s="418">
        <v>41</v>
      </c>
      <c r="G9516" s="419">
        <v>46247</v>
      </c>
      <c r="H9516" s="419">
        <v>46259</v>
      </c>
      <c r="I9516" s="406" t="s">
        <v>15</v>
      </c>
      <c r="J9516" s="406" t="s">
        <v>1422</v>
      </c>
      <c r="K9516" s="420" t="b">
        <v>0</v>
      </c>
      <c r="L9516" s="406"/>
      <c r="M9516" s="419">
        <v>46259</v>
      </c>
    </row>
    <row r="9517" spans="1:13">
      <c r="A9517" s="418">
        <v>5001</v>
      </c>
      <c r="B9517" s="418">
        <v>427729</v>
      </c>
      <c r="C9517" s="418">
        <v>3000</v>
      </c>
      <c r="D9517" s="406">
        <v>163482026</v>
      </c>
      <c r="E9517" s="406" t="s">
        <v>568</v>
      </c>
      <c r="F9517" s="418">
        <v>33</v>
      </c>
      <c r="G9517" s="419">
        <v>46234</v>
      </c>
      <c r="H9517" s="419">
        <v>46247</v>
      </c>
      <c r="I9517" s="406" t="s">
        <v>15</v>
      </c>
      <c r="J9517" s="406" t="s">
        <v>1422</v>
      </c>
      <c r="K9517" s="420" t="b">
        <v>0</v>
      </c>
      <c r="L9517" s="406"/>
      <c r="M9517" s="419">
        <v>46259</v>
      </c>
    </row>
    <row r="9518" spans="1:13">
      <c r="A9518" s="418">
        <v>5001</v>
      </c>
      <c r="B9518" s="418">
        <v>427729</v>
      </c>
      <c r="C9518" s="418">
        <v>3000</v>
      </c>
      <c r="D9518" s="406">
        <v>163492026</v>
      </c>
      <c r="E9518" s="406" t="s">
        <v>568</v>
      </c>
      <c r="F9518" s="418">
        <v>40</v>
      </c>
      <c r="G9518" s="419">
        <v>46247</v>
      </c>
      <c r="H9518" s="419">
        <v>46259</v>
      </c>
      <c r="I9518" s="406" t="s">
        <v>15</v>
      </c>
      <c r="J9518" s="406" t="s">
        <v>1422</v>
      </c>
      <c r="K9518" s="420" t="b">
        <v>0</v>
      </c>
      <c r="L9518" s="406"/>
      <c r="M9518" s="419">
        <v>46259</v>
      </c>
    </row>
    <row r="9519" spans="1:13">
      <c r="A9519" s="418">
        <v>5001</v>
      </c>
      <c r="B9519" s="418">
        <v>427729</v>
      </c>
      <c r="C9519" s="418">
        <v>3000</v>
      </c>
      <c r="D9519" s="406">
        <v>163502026</v>
      </c>
      <c r="E9519" s="406" t="s">
        <v>568</v>
      </c>
      <c r="F9519" s="418">
        <v>41</v>
      </c>
      <c r="G9519" s="419">
        <v>46251</v>
      </c>
      <c r="H9519" s="419">
        <v>46259</v>
      </c>
      <c r="I9519" s="406" t="s">
        <v>15</v>
      </c>
      <c r="J9519" s="406" t="s">
        <v>1422</v>
      </c>
      <c r="K9519" s="420" t="b">
        <v>0</v>
      </c>
      <c r="L9519" s="406"/>
      <c r="M9519" s="419">
        <v>46259</v>
      </c>
    </row>
    <row r="9520" spans="1:13">
      <c r="A9520" s="418">
        <v>5001</v>
      </c>
      <c r="B9520" s="418">
        <v>439881</v>
      </c>
      <c r="C9520" s="418">
        <v>3000</v>
      </c>
      <c r="D9520" s="406">
        <v>163512026</v>
      </c>
      <c r="E9520" s="406" t="s">
        <v>1465</v>
      </c>
      <c r="F9520" s="418">
        <v>50</v>
      </c>
      <c r="G9520" s="419">
        <v>46234</v>
      </c>
      <c r="H9520" s="419">
        <v>46281</v>
      </c>
      <c r="I9520" s="406" t="s">
        <v>15</v>
      </c>
      <c r="J9520" s="406" t="s">
        <v>1422</v>
      </c>
      <c r="K9520" s="420" t="b">
        <v>0</v>
      </c>
      <c r="L9520" s="406"/>
      <c r="M9520" s="419">
        <v>46282</v>
      </c>
    </row>
    <row r="9521" spans="1:13">
      <c r="A9521" s="418">
        <v>2017</v>
      </c>
      <c r="B9521" s="418">
        <v>484997</v>
      </c>
      <c r="C9521" s="418">
        <v>3010</v>
      </c>
      <c r="D9521" s="406">
        <v>16352026</v>
      </c>
      <c r="E9521" s="406" t="s">
        <v>634</v>
      </c>
      <c r="F9521" s="418">
        <v>80</v>
      </c>
      <c r="G9521" s="419">
        <v>46289</v>
      </c>
      <c r="H9521" s="419">
        <v>46291</v>
      </c>
      <c r="I9521" s="406" t="s">
        <v>15</v>
      </c>
      <c r="J9521" s="406" t="s">
        <v>1422</v>
      </c>
      <c r="K9521" s="420" t="b">
        <v>0</v>
      </c>
      <c r="L9521" s="406"/>
      <c r="M9521" s="419">
        <v>46294</v>
      </c>
    </row>
    <row r="9522" spans="1:13">
      <c r="A9522" s="418">
        <v>5001</v>
      </c>
      <c r="B9522" s="418">
        <v>459336</v>
      </c>
      <c r="C9522" s="418">
        <v>3000</v>
      </c>
      <c r="D9522" s="406">
        <v>163522026</v>
      </c>
      <c r="E9522" s="406" t="s">
        <v>802</v>
      </c>
      <c r="F9522" s="418">
        <v>325</v>
      </c>
      <c r="G9522" s="419">
        <v>46247</v>
      </c>
      <c r="H9522" s="419">
        <v>46279</v>
      </c>
      <c r="I9522" s="406" t="s">
        <v>15</v>
      </c>
      <c r="J9522" s="406" t="s">
        <v>1422</v>
      </c>
      <c r="K9522" s="420" t="b">
        <v>0</v>
      </c>
      <c r="L9522" s="406"/>
      <c r="M9522" s="419">
        <v>46279</v>
      </c>
    </row>
    <row r="9523" spans="1:13">
      <c r="A9523" s="418">
        <v>5001</v>
      </c>
      <c r="B9523" s="418">
        <v>423621</v>
      </c>
      <c r="C9523" s="418">
        <v>3000</v>
      </c>
      <c r="D9523" s="406">
        <v>163532026</v>
      </c>
      <c r="E9523" s="406" t="s">
        <v>775</v>
      </c>
      <c r="F9523" s="418">
        <v>900</v>
      </c>
      <c r="G9523" s="419">
        <v>46242</v>
      </c>
      <c r="H9523" s="419">
        <v>46249</v>
      </c>
      <c r="I9523" s="406" t="s">
        <v>15</v>
      </c>
      <c r="J9523" s="406" t="s">
        <v>1422</v>
      </c>
      <c r="K9523" s="420" t="b">
        <v>0</v>
      </c>
      <c r="L9523" s="406"/>
      <c r="M9523" s="419">
        <v>46253</v>
      </c>
    </row>
    <row r="9524" spans="1:13">
      <c r="A9524" s="418">
        <v>5001</v>
      </c>
      <c r="B9524" s="418">
        <v>422454</v>
      </c>
      <c r="C9524" s="418">
        <v>3000</v>
      </c>
      <c r="D9524" s="406">
        <v>163552026</v>
      </c>
      <c r="E9524" s="406" t="s">
        <v>787</v>
      </c>
      <c r="F9524" s="418">
        <v>108</v>
      </c>
      <c r="G9524" s="419">
        <v>46244</v>
      </c>
      <c r="H9524" s="419">
        <v>46251</v>
      </c>
      <c r="I9524" s="406" t="s">
        <v>15</v>
      </c>
      <c r="J9524" s="406" t="s">
        <v>1422</v>
      </c>
      <c r="K9524" s="420" t="b">
        <v>0</v>
      </c>
      <c r="L9524" s="406"/>
      <c r="M9524" s="419">
        <v>46251</v>
      </c>
    </row>
    <row r="9525" spans="1:13">
      <c r="A9525" s="418">
        <v>5001</v>
      </c>
      <c r="B9525" s="418">
        <v>423548</v>
      </c>
      <c r="C9525" s="418">
        <v>3000</v>
      </c>
      <c r="D9525" s="406">
        <v>163592026</v>
      </c>
      <c r="E9525" s="406" t="s">
        <v>731</v>
      </c>
      <c r="F9525" s="418">
        <v>5</v>
      </c>
      <c r="G9525" s="419">
        <v>46270</v>
      </c>
      <c r="H9525" s="419">
        <v>46276</v>
      </c>
      <c r="I9525" s="406" t="s">
        <v>15</v>
      </c>
      <c r="J9525" s="406" t="s">
        <v>1422</v>
      </c>
      <c r="K9525" s="420" t="b">
        <v>0</v>
      </c>
      <c r="L9525" s="406"/>
      <c r="M9525" s="419">
        <v>46276</v>
      </c>
    </row>
    <row r="9526" spans="1:13">
      <c r="A9526" s="418">
        <v>5001</v>
      </c>
      <c r="B9526" s="418">
        <v>423577</v>
      </c>
      <c r="C9526" s="418">
        <v>3000</v>
      </c>
      <c r="D9526" s="406">
        <v>163612026</v>
      </c>
      <c r="E9526" s="406" t="s">
        <v>385</v>
      </c>
      <c r="F9526" s="418">
        <v>2</v>
      </c>
      <c r="G9526" s="419">
        <v>46258</v>
      </c>
      <c r="H9526" s="419">
        <v>46276</v>
      </c>
      <c r="I9526" s="406" t="s">
        <v>15</v>
      </c>
      <c r="J9526" s="406" t="s">
        <v>1422</v>
      </c>
      <c r="K9526" s="420" t="b">
        <v>0</v>
      </c>
      <c r="L9526" s="406"/>
      <c r="M9526" s="419">
        <v>46279</v>
      </c>
    </row>
    <row r="9527" spans="1:13">
      <c r="A9527" s="418">
        <v>5001</v>
      </c>
      <c r="B9527" s="418">
        <v>473575</v>
      </c>
      <c r="C9527" s="418">
        <v>3000</v>
      </c>
      <c r="D9527" s="406">
        <v>163622026</v>
      </c>
      <c r="E9527" s="406" t="s">
        <v>1444</v>
      </c>
      <c r="F9527" s="418">
        <v>430</v>
      </c>
      <c r="G9527" s="419">
        <v>46245</v>
      </c>
      <c r="H9527" s="419">
        <v>46248</v>
      </c>
      <c r="I9527" s="406" t="s">
        <v>15</v>
      </c>
      <c r="J9527" s="406" t="s">
        <v>1422</v>
      </c>
      <c r="K9527" s="420" t="b">
        <v>0</v>
      </c>
      <c r="L9527" s="406"/>
      <c r="M9527" s="419">
        <v>46251</v>
      </c>
    </row>
    <row r="9528" spans="1:13">
      <c r="A9528" s="418">
        <v>5001</v>
      </c>
      <c r="B9528" s="418">
        <v>438062</v>
      </c>
      <c r="C9528" s="418">
        <v>3000</v>
      </c>
      <c r="D9528" s="406">
        <v>163632026</v>
      </c>
      <c r="E9528" s="406" t="s">
        <v>530</v>
      </c>
      <c r="F9528" s="418">
        <v>800</v>
      </c>
      <c r="G9528" s="419">
        <v>46248</v>
      </c>
      <c r="H9528" s="419">
        <v>46252</v>
      </c>
      <c r="I9528" s="406" t="s">
        <v>15</v>
      </c>
      <c r="J9528" s="406" t="s">
        <v>1422</v>
      </c>
      <c r="K9528" s="420" t="b">
        <v>0</v>
      </c>
      <c r="L9528" s="406"/>
      <c r="M9528" s="419">
        <v>46253</v>
      </c>
    </row>
    <row r="9529" spans="1:13">
      <c r="A9529" s="418">
        <v>5001</v>
      </c>
      <c r="B9529" s="418">
        <v>422413</v>
      </c>
      <c r="C9529" s="418">
        <v>3000</v>
      </c>
      <c r="D9529" s="406">
        <v>163692026</v>
      </c>
      <c r="E9529" s="406" t="s">
        <v>766</v>
      </c>
      <c r="F9529" s="418">
        <v>125</v>
      </c>
      <c r="G9529" s="419">
        <v>46241</v>
      </c>
      <c r="H9529" s="419">
        <v>46249</v>
      </c>
      <c r="I9529" s="406" t="s">
        <v>15</v>
      </c>
      <c r="J9529" s="406" t="s">
        <v>1422</v>
      </c>
      <c r="K9529" s="420" t="b">
        <v>0</v>
      </c>
      <c r="L9529" s="406"/>
      <c r="M9529" s="419">
        <v>46251</v>
      </c>
    </row>
    <row r="9530" spans="1:13">
      <c r="A9530" s="418">
        <v>5001</v>
      </c>
      <c r="B9530" s="418">
        <v>422413</v>
      </c>
      <c r="C9530" s="418">
        <v>3000</v>
      </c>
      <c r="D9530" s="406">
        <v>163702026</v>
      </c>
      <c r="E9530" s="406" t="s">
        <v>766</v>
      </c>
      <c r="F9530" s="418">
        <v>2</v>
      </c>
      <c r="G9530" s="419">
        <v>46241</v>
      </c>
      <c r="H9530" s="419">
        <v>46249</v>
      </c>
      <c r="I9530" s="406" t="s">
        <v>15</v>
      </c>
      <c r="J9530" s="406" t="s">
        <v>1422</v>
      </c>
      <c r="K9530" s="420" t="b">
        <v>0</v>
      </c>
      <c r="L9530" s="406"/>
      <c r="M9530" s="419">
        <v>46255</v>
      </c>
    </row>
    <row r="9531" spans="1:13">
      <c r="A9531" s="418">
        <v>5001</v>
      </c>
      <c r="B9531" s="418">
        <v>470118</v>
      </c>
      <c r="C9531" s="418">
        <v>3000</v>
      </c>
      <c r="D9531" s="406">
        <v>163712026</v>
      </c>
      <c r="E9531" s="406" t="s">
        <v>345</v>
      </c>
      <c r="F9531" s="418">
        <v>11</v>
      </c>
      <c r="G9531" s="419">
        <v>46247</v>
      </c>
      <c r="H9531" s="419">
        <v>46259</v>
      </c>
      <c r="I9531" s="406" t="s">
        <v>552</v>
      </c>
      <c r="J9531" s="406" t="s">
        <v>1422</v>
      </c>
      <c r="K9531" s="420" t="b">
        <v>0</v>
      </c>
      <c r="L9531" s="406"/>
      <c r="M9531" s="406"/>
    </row>
    <row r="9532" spans="1:13">
      <c r="A9532" s="418">
        <v>5001</v>
      </c>
      <c r="B9532" s="418">
        <v>438035</v>
      </c>
      <c r="C9532" s="418">
        <v>3000</v>
      </c>
      <c r="D9532" s="406">
        <v>163722026</v>
      </c>
      <c r="E9532" s="406" t="s">
        <v>115</v>
      </c>
      <c r="F9532" s="418">
        <v>23</v>
      </c>
      <c r="G9532" s="419">
        <v>46240</v>
      </c>
      <c r="H9532" s="419">
        <v>46245</v>
      </c>
      <c r="I9532" s="406" t="s">
        <v>15</v>
      </c>
      <c r="J9532" s="406" t="s">
        <v>1422</v>
      </c>
      <c r="K9532" s="420" t="b">
        <v>0</v>
      </c>
      <c r="L9532" s="406"/>
      <c r="M9532" s="419">
        <v>46245</v>
      </c>
    </row>
    <row r="9533" spans="1:13">
      <c r="A9533" s="418">
        <v>5001</v>
      </c>
      <c r="B9533" s="418">
        <v>460664</v>
      </c>
      <c r="C9533" s="418">
        <v>3000</v>
      </c>
      <c r="D9533" s="406">
        <v>163732026</v>
      </c>
      <c r="E9533" s="406" t="s">
        <v>608</v>
      </c>
      <c r="F9533" s="418">
        <v>1</v>
      </c>
      <c r="G9533" s="419">
        <v>46234</v>
      </c>
      <c r="H9533" s="419">
        <v>46241</v>
      </c>
      <c r="I9533" s="406" t="s">
        <v>15</v>
      </c>
      <c r="J9533" s="406" t="s">
        <v>1422</v>
      </c>
      <c r="K9533" s="420" t="b">
        <v>0</v>
      </c>
      <c r="L9533" s="406"/>
      <c r="M9533" s="419">
        <v>46241</v>
      </c>
    </row>
    <row r="9534" spans="1:13">
      <c r="A9534" s="418">
        <v>5001</v>
      </c>
      <c r="B9534" s="418">
        <v>404584</v>
      </c>
      <c r="C9534" s="418">
        <v>3000</v>
      </c>
      <c r="D9534" s="406">
        <v>163742026</v>
      </c>
      <c r="E9534" s="406" t="s">
        <v>358</v>
      </c>
      <c r="F9534" s="418">
        <v>440</v>
      </c>
      <c r="G9534" s="419">
        <v>46245</v>
      </c>
      <c r="H9534" s="419">
        <v>46255</v>
      </c>
      <c r="I9534" s="406" t="s">
        <v>15</v>
      </c>
      <c r="J9534" s="406" t="s">
        <v>1422</v>
      </c>
      <c r="K9534" s="420" t="b">
        <v>0</v>
      </c>
      <c r="L9534" s="406"/>
      <c r="M9534" s="419">
        <v>46262</v>
      </c>
    </row>
    <row r="9535" spans="1:13">
      <c r="A9535" s="418">
        <v>5001</v>
      </c>
      <c r="B9535" s="418">
        <v>425427</v>
      </c>
      <c r="C9535" s="418">
        <v>3000</v>
      </c>
      <c r="D9535" s="406">
        <v>163752026</v>
      </c>
      <c r="E9535" s="406" t="s">
        <v>254</v>
      </c>
      <c r="F9535" s="418">
        <v>125</v>
      </c>
      <c r="G9535" s="419">
        <v>46234</v>
      </c>
      <c r="H9535" s="419">
        <v>46239</v>
      </c>
      <c r="I9535" s="406" t="s">
        <v>15</v>
      </c>
      <c r="J9535" s="406" t="s">
        <v>1422</v>
      </c>
      <c r="K9535" s="420" t="b">
        <v>0</v>
      </c>
      <c r="L9535" s="406"/>
      <c r="M9535" s="419">
        <v>46240</v>
      </c>
    </row>
    <row r="9536" spans="1:13">
      <c r="A9536" s="418">
        <v>5001</v>
      </c>
      <c r="B9536" s="418">
        <v>456984</v>
      </c>
      <c r="C9536" s="418">
        <v>3000</v>
      </c>
      <c r="D9536" s="406">
        <v>164042026</v>
      </c>
      <c r="E9536" s="406" t="s">
        <v>456</v>
      </c>
      <c r="F9536" s="418">
        <v>280</v>
      </c>
      <c r="G9536" s="419">
        <v>46234</v>
      </c>
      <c r="H9536" s="419">
        <v>46241</v>
      </c>
      <c r="I9536" s="406" t="s">
        <v>15</v>
      </c>
      <c r="J9536" s="406" t="s">
        <v>1422</v>
      </c>
      <c r="K9536" s="420" t="b">
        <v>0</v>
      </c>
      <c r="L9536" s="406"/>
      <c r="M9536" s="419">
        <v>46241</v>
      </c>
    </row>
    <row r="9537" spans="1:13">
      <c r="A9537" s="418">
        <v>5001</v>
      </c>
      <c r="B9537" s="418">
        <v>456984</v>
      </c>
      <c r="C9537" s="418">
        <v>3000</v>
      </c>
      <c r="D9537" s="406">
        <v>164062026</v>
      </c>
      <c r="E9537" s="406" t="s">
        <v>456</v>
      </c>
      <c r="F9537" s="418">
        <v>400</v>
      </c>
      <c r="G9537" s="419">
        <v>46234</v>
      </c>
      <c r="H9537" s="419">
        <v>46241</v>
      </c>
      <c r="I9537" s="406" t="s">
        <v>15</v>
      </c>
      <c r="J9537" s="406" t="s">
        <v>1422</v>
      </c>
      <c r="K9537" s="420" t="b">
        <v>0</v>
      </c>
      <c r="L9537" s="406"/>
      <c r="M9537" s="419">
        <v>46241</v>
      </c>
    </row>
    <row r="9538" spans="1:13">
      <c r="A9538" s="418">
        <v>5001</v>
      </c>
      <c r="B9538" s="418">
        <v>425440</v>
      </c>
      <c r="C9538" s="418">
        <v>3000</v>
      </c>
      <c r="D9538" s="406">
        <v>16422026</v>
      </c>
      <c r="E9538" s="406" t="s">
        <v>315</v>
      </c>
      <c r="F9538" s="418">
        <v>40</v>
      </c>
      <c r="G9538" s="419">
        <v>46071</v>
      </c>
      <c r="H9538" s="419">
        <v>46077</v>
      </c>
      <c r="I9538" s="406" t="s">
        <v>15</v>
      </c>
      <c r="J9538" s="406" t="s">
        <v>1422</v>
      </c>
      <c r="K9538" s="420" t="b">
        <v>0</v>
      </c>
      <c r="L9538" s="406"/>
      <c r="M9538" s="419">
        <v>46077</v>
      </c>
    </row>
    <row r="9539" spans="1:13">
      <c r="A9539" s="418">
        <v>5001</v>
      </c>
      <c r="B9539" s="418">
        <v>410235</v>
      </c>
      <c r="C9539" s="418">
        <v>3000</v>
      </c>
      <c r="D9539" s="406">
        <v>164232026</v>
      </c>
      <c r="E9539" s="406" t="s">
        <v>73</v>
      </c>
      <c r="F9539" s="418">
        <v>12</v>
      </c>
      <c r="G9539" s="419">
        <v>46239</v>
      </c>
      <c r="H9539" s="419">
        <v>46246</v>
      </c>
      <c r="I9539" s="406" t="s">
        <v>15</v>
      </c>
      <c r="J9539" s="406" t="s">
        <v>1422</v>
      </c>
      <c r="K9539" s="420" t="b">
        <v>0</v>
      </c>
      <c r="L9539" s="406"/>
      <c r="M9539" s="419">
        <v>46248</v>
      </c>
    </row>
    <row r="9540" spans="1:13">
      <c r="A9540" s="418">
        <v>2017</v>
      </c>
      <c r="B9540" s="418">
        <v>454934</v>
      </c>
      <c r="C9540" s="418">
        <v>3010</v>
      </c>
      <c r="D9540" s="406">
        <v>16432026</v>
      </c>
      <c r="E9540" s="406" t="s">
        <v>438</v>
      </c>
      <c r="F9540" s="418">
        <v>660</v>
      </c>
      <c r="G9540" s="419">
        <v>46263</v>
      </c>
      <c r="H9540" s="419">
        <v>46265</v>
      </c>
      <c r="I9540" s="406" t="s">
        <v>15</v>
      </c>
      <c r="J9540" s="406" t="s">
        <v>1422</v>
      </c>
      <c r="K9540" s="420" t="b">
        <v>0</v>
      </c>
      <c r="L9540" s="406"/>
      <c r="M9540" s="419">
        <v>46265</v>
      </c>
    </row>
    <row r="9541" spans="1:13">
      <c r="A9541" s="418">
        <v>5001</v>
      </c>
      <c r="B9541" s="418">
        <v>410431</v>
      </c>
      <c r="C9541" s="418">
        <v>3000</v>
      </c>
      <c r="D9541" s="406">
        <v>16432026</v>
      </c>
      <c r="E9541" s="406" t="s">
        <v>651</v>
      </c>
      <c r="F9541" s="418">
        <v>400</v>
      </c>
      <c r="G9541" s="419">
        <v>46164</v>
      </c>
      <c r="H9541" s="419">
        <v>46177</v>
      </c>
      <c r="I9541" s="406" t="s">
        <v>15</v>
      </c>
      <c r="J9541" s="406" t="s">
        <v>1422</v>
      </c>
      <c r="K9541" s="420" t="b">
        <v>0</v>
      </c>
      <c r="L9541" s="406"/>
      <c r="M9541" s="419">
        <v>46177</v>
      </c>
    </row>
    <row r="9542" spans="1:13">
      <c r="A9542" s="418">
        <v>2017</v>
      </c>
      <c r="B9542" s="418">
        <v>454934</v>
      </c>
      <c r="C9542" s="418">
        <v>3010</v>
      </c>
      <c r="D9542" s="406">
        <v>16442026</v>
      </c>
      <c r="E9542" s="406" t="s">
        <v>438</v>
      </c>
      <c r="F9542" s="418">
        <v>200</v>
      </c>
      <c r="G9542" s="419">
        <v>46263</v>
      </c>
      <c r="H9542" s="419">
        <v>46265</v>
      </c>
      <c r="I9542" s="406" t="s">
        <v>15</v>
      </c>
      <c r="J9542" s="406" t="s">
        <v>1422</v>
      </c>
      <c r="K9542" s="420" t="b">
        <v>0</v>
      </c>
      <c r="L9542" s="406"/>
      <c r="M9542" s="419">
        <v>46265</v>
      </c>
    </row>
    <row r="9543" spans="1:13">
      <c r="A9543" s="418">
        <v>5001</v>
      </c>
      <c r="B9543" s="418">
        <v>409967</v>
      </c>
      <c r="C9543" s="418">
        <v>3000</v>
      </c>
      <c r="D9543" s="406">
        <v>164702026</v>
      </c>
      <c r="E9543" s="406" t="s">
        <v>677</v>
      </c>
      <c r="F9543" s="418">
        <v>8</v>
      </c>
      <c r="G9543" s="419">
        <v>46240</v>
      </c>
      <c r="H9543" s="419">
        <v>46246</v>
      </c>
      <c r="I9543" s="406" t="s">
        <v>15</v>
      </c>
      <c r="J9543" s="406" t="s">
        <v>1422</v>
      </c>
      <c r="K9543" s="420" t="b">
        <v>0</v>
      </c>
      <c r="L9543" s="406"/>
      <c r="M9543" s="419">
        <v>46246</v>
      </c>
    </row>
    <row r="9544" spans="1:13">
      <c r="A9544" s="418">
        <v>5001</v>
      </c>
      <c r="B9544" s="418">
        <v>464199</v>
      </c>
      <c r="C9544" s="418">
        <v>3000</v>
      </c>
      <c r="D9544" s="406">
        <v>164712026</v>
      </c>
      <c r="E9544" s="406" t="s">
        <v>242</v>
      </c>
      <c r="F9544" s="418">
        <v>262</v>
      </c>
      <c r="G9544" s="419">
        <v>46246</v>
      </c>
      <c r="H9544" s="419">
        <v>46261</v>
      </c>
      <c r="I9544" s="406" t="s">
        <v>15</v>
      </c>
      <c r="J9544" s="406" t="s">
        <v>1422</v>
      </c>
      <c r="K9544" s="420" t="b">
        <v>0</v>
      </c>
      <c r="L9544" s="406"/>
      <c r="M9544" s="419">
        <v>46262</v>
      </c>
    </row>
    <row r="9545" spans="1:13">
      <c r="A9545" s="418">
        <v>5001</v>
      </c>
      <c r="B9545" s="418">
        <v>465148</v>
      </c>
      <c r="C9545" s="418">
        <v>3000</v>
      </c>
      <c r="D9545" s="406">
        <v>16472026</v>
      </c>
      <c r="E9545" s="406" t="s">
        <v>742</v>
      </c>
      <c r="F9545" s="418">
        <v>528</v>
      </c>
      <c r="G9545" s="419">
        <v>46125</v>
      </c>
      <c r="H9545" s="419">
        <v>46143</v>
      </c>
      <c r="I9545" s="406" t="s">
        <v>15</v>
      </c>
      <c r="J9545" s="406" t="s">
        <v>1422</v>
      </c>
      <c r="K9545" s="420" t="b">
        <v>0</v>
      </c>
      <c r="L9545" s="406"/>
      <c r="M9545" s="419">
        <v>46204</v>
      </c>
    </row>
    <row r="9546" spans="1:13">
      <c r="A9546" s="418">
        <v>5001</v>
      </c>
      <c r="B9546" s="418">
        <v>464199</v>
      </c>
      <c r="C9546" s="418">
        <v>3000</v>
      </c>
      <c r="D9546" s="406">
        <v>164722026</v>
      </c>
      <c r="E9546" s="406" t="s">
        <v>242</v>
      </c>
      <c r="F9546" s="418">
        <v>423</v>
      </c>
      <c r="G9546" s="419">
        <v>46246</v>
      </c>
      <c r="H9546" s="419">
        <v>46261</v>
      </c>
      <c r="I9546" s="406" t="s">
        <v>15</v>
      </c>
      <c r="J9546" s="406" t="s">
        <v>1422</v>
      </c>
      <c r="K9546" s="420" t="b">
        <v>0</v>
      </c>
      <c r="L9546" s="406"/>
      <c r="M9546" s="419">
        <v>46262</v>
      </c>
    </row>
    <row r="9547" spans="1:13">
      <c r="A9547" s="418">
        <v>5001</v>
      </c>
      <c r="B9547" s="418">
        <v>464199</v>
      </c>
      <c r="C9547" s="418">
        <v>3000</v>
      </c>
      <c r="D9547" s="406">
        <v>164732026</v>
      </c>
      <c r="E9547" s="406" t="s">
        <v>242</v>
      </c>
      <c r="F9547" s="418">
        <v>165</v>
      </c>
      <c r="G9547" s="419">
        <v>46246</v>
      </c>
      <c r="H9547" s="419">
        <v>46262</v>
      </c>
      <c r="I9547" s="406" t="s">
        <v>15</v>
      </c>
      <c r="J9547" s="406" t="s">
        <v>1422</v>
      </c>
      <c r="K9547" s="420" t="b">
        <v>0</v>
      </c>
      <c r="L9547" s="406"/>
      <c r="M9547" s="419">
        <v>46262</v>
      </c>
    </row>
    <row r="9548" spans="1:13">
      <c r="A9548" s="418">
        <v>5001</v>
      </c>
      <c r="B9548" s="418">
        <v>438092</v>
      </c>
      <c r="C9548" s="418">
        <v>3000</v>
      </c>
      <c r="D9548" s="406">
        <v>164982026</v>
      </c>
      <c r="E9548" s="406" t="s">
        <v>376</v>
      </c>
      <c r="F9548" s="418">
        <v>1</v>
      </c>
      <c r="G9548" s="419">
        <v>46246</v>
      </c>
      <c r="H9548" s="419">
        <v>46248</v>
      </c>
      <c r="I9548" s="406" t="s">
        <v>15</v>
      </c>
      <c r="J9548" s="406" t="s">
        <v>1422</v>
      </c>
      <c r="K9548" s="420" t="b">
        <v>0</v>
      </c>
      <c r="L9548" s="406"/>
      <c r="M9548" s="419">
        <v>46251</v>
      </c>
    </row>
    <row r="9549" spans="1:13">
      <c r="A9549" s="418">
        <v>5001</v>
      </c>
      <c r="B9549" s="418">
        <v>464199</v>
      </c>
      <c r="C9549" s="418">
        <v>3000</v>
      </c>
      <c r="D9549" s="406">
        <v>165122025</v>
      </c>
      <c r="E9549" s="406" t="s">
        <v>242</v>
      </c>
      <c r="F9549" s="418">
        <v>129</v>
      </c>
      <c r="G9549" s="419">
        <v>46163</v>
      </c>
      <c r="H9549" s="419">
        <v>46196</v>
      </c>
      <c r="I9549" s="406" t="s">
        <v>15</v>
      </c>
      <c r="J9549" s="406" t="s">
        <v>1422</v>
      </c>
      <c r="K9549" s="420" t="b">
        <v>0</v>
      </c>
      <c r="L9549" s="406"/>
      <c r="M9549" s="419">
        <v>46197</v>
      </c>
    </row>
    <row r="9550" spans="1:13">
      <c r="A9550" s="418">
        <v>5001</v>
      </c>
      <c r="B9550" s="418">
        <v>438024</v>
      </c>
      <c r="C9550" s="418">
        <v>3000</v>
      </c>
      <c r="D9550" s="406">
        <v>165142026</v>
      </c>
      <c r="E9550" s="406" t="s">
        <v>450</v>
      </c>
      <c r="F9550" s="418">
        <v>133</v>
      </c>
      <c r="G9550" s="419">
        <v>46261</v>
      </c>
      <c r="H9550" s="419">
        <v>46266</v>
      </c>
      <c r="I9550" s="406" t="s">
        <v>15</v>
      </c>
      <c r="J9550" s="406" t="s">
        <v>1422</v>
      </c>
      <c r="K9550" s="420" t="b">
        <v>0</v>
      </c>
      <c r="L9550" s="406"/>
      <c r="M9550" s="419">
        <v>46266</v>
      </c>
    </row>
    <row r="9551" spans="1:13">
      <c r="A9551" s="418">
        <v>5001</v>
      </c>
      <c r="B9551" s="418">
        <v>464199</v>
      </c>
      <c r="C9551" s="418">
        <v>3000</v>
      </c>
      <c r="D9551" s="406">
        <v>165152025</v>
      </c>
      <c r="E9551" s="406" t="s">
        <v>242</v>
      </c>
      <c r="F9551" s="418">
        <v>62</v>
      </c>
      <c r="G9551" s="419">
        <v>46162</v>
      </c>
      <c r="H9551" s="419">
        <v>46196</v>
      </c>
      <c r="I9551" s="406" t="s">
        <v>15</v>
      </c>
      <c r="J9551" s="406" t="s">
        <v>1422</v>
      </c>
      <c r="K9551" s="420" t="b">
        <v>0</v>
      </c>
      <c r="L9551" s="406"/>
      <c r="M9551" s="419">
        <v>46198</v>
      </c>
    </row>
    <row r="9552" spans="1:13">
      <c r="A9552" s="418">
        <v>5001</v>
      </c>
      <c r="B9552" s="418">
        <v>410042</v>
      </c>
      <c r="C9552" s="418">
        <v>3000</v>
      </c>
      <c r="D9552" s="406">
        <v>165152026</v>
      </c>
      <c r="E9552" s="406" t="s">
        <v>495</v>
      </c>
      <c r="F9552" s="418">
        <v>600</v>
      </c>
      <c r="G9552" s="419">
        <v>46254</v>
      </c>
      <c r="H9552" s="419">
        <v>46260</v>
      </c>
      <c r="I9552" s="406" t="s">
        <v>15</v>
      </c>
      <c r="J9552" s="406" t="s">
        <v>1422</v>
      </c>
      <c r="K9552" s="420" t="b">
        <v>0</v>
      </c>
      <c r="L9552" s="406"/>
      <c r="M9552" s="419">
        <v>46262</v>
      </c>
    </row>
    <row r="9553" spans="1:13">
      <c r="A9553" s="418">
        <v>5001</v>
      </c>
      <c r="B9553" s="418">
        <v>210851</v>
      </c>
      <c r="C9553" s="418">
        <v>3000</v>
      </c>
      <c r="D9553" s="406">
        <v>165162026</v>
      </c>
      <c r="E9553" s="406" t="s">
        <v>537</v>
      </c>
      <c r="F9553" s="418">
        <v>1</v>
      </c>
      <c r="G9553" s="419">
        <v>46248</v>
      </c>
      <c r="H9553" s="419">
        <v>46254</v>
      </c>
      <c r="I9553" s="406" t="s">
        <v>15</v>
      </c>
      <c r="J9553" s="406" t="s">
        <v>1422</v>
      </c>
      <c r="K9553" s="420" t="b">
        <v>0</v>
      </c>
      <c r="L9553" s="406"/>
      <c r="M9553" s="419">
        <v>46260</v>
      </c>
    </row>
    <row r="9554" spans="1:13">
      <c r="A9554" s="418">
        <v>5001</v>
      </c>
      <c r="B9554" s="418">
        <v>465338</v>
      </c>
      <c r="C9554" s="418">
        <v>3000</v>
      </c>
      <c r="D9554" s="406">
        <v>165172026</v>
      </c>
      <c r="E9554" s="406" t="s">
        <v>889</v>
      </c>
      <c r="F9554" s="418">
        <v>500</v>
      </c>
      <c r="G9554" s="419">
        <v>46274</v>
      </c>
      <c r="H9554" s="419">
        <v>46293</v>
      </c>
      <c r="I9554" s="406" t="s">
        <v>15</v>
      </c>
      <c r="J9554" s="406" t="s">
        <v>1422</v>
      </c>
      <c r="K9554" s="420" t="b">
        <v>0</v>
      </c>
      <c r="L9554" s="406"/>
      <c r="M9554" s="419">
        <v>46294</v>
      </c>
    </row>
    <row r="9555" spans="1:13">
      <c r="A9555" s="418">
        <v>5001</v>
      </c>
      <c r="B9555" s="418">
        <v>607587</v>
      </c>
      <c r="C9555" s="418">
        <v>3000</v>
      </c>
      <c r="D9555" s="406">
        <v>165192026</v>
      </c>
      <c r="E9555" s="406" t="s">
        <v>658</v>
      </c>
      <c r="F9555" s="418">
        <v>200</v>
      </c>
      <c r="G9555" s="419">
        <v>46246</v>
      </c>
      <c r="H9555" s="419">
        <v>46254</v>
      </c>
      <c r="I9555" s="406" t="s">
        <v>15</v>
      </c>
      <c r="J9555" s="406" t="s">
        <v>1422</v>
      </c>
      <c r="K9555" s="420" t="b">
        <v>0</v>
      </c>
      <c r="L9555" s="406"/>
      <c r="M9555" s="419">
        <v>46254</v>
      </c>
    </row>
    <row r="9556" spans="1:13">
      <c r="A9556" s="418">
        <v>5001</v>
      </c>
      <c r="B9556" s="418">
        <v>607587</v>
      </c>
      <c r="C9556" s="418">
        <v>3000</v>
      </c>
      <c r="D9556" s="406">
        <v>165202026</v>
      </c>
      <c r="E9556" s="406" t="s">
        <v>658</v>
      </c>
      <c r="F9556" s="418">
        <v>100</v>
      </c>
      <c r="G9556" s="419">
        <v>46246</v>
      </c>
      <c r="H9556" s="419">
        <v>46254</v>
      </c>
      <c r="I9556" s="406" t="s">
        <v>15</v>
      </c>
      <c r="J9556" s="406" t="s">
        <v>1422</v>
      </c>
      <c r="K9556" s="420" t="b">
        <v>0</v>
      </c>
      <c r="L9556" s="406"/>
      <c r="M9556" s="419">
        <v>46254</v>
      </c>
    </row>
    <row r="9557" spans="1:13">
      <c r="A9557" s="418">
        <v>5001</v>
      </c>
      <c r="B9557" s="418">
        <v>478553</v>
      </c>
      <c r="C9557" s="418">
        <v>3000</v>
      </c>
      <c r="D9557" s="406">
        <v>1652026</v>
      </c>
      <c r="E9557" s="406" t="s">
        <v>42</v>
      </c>
      <c r="F9557" s="418">
        <v>3400</v>
      </c>
      <c r="G9557" s="419">
        <v>46101</v>
      </c>
      <c r="H9557" s="419">
        <v>46107</v>
      </c>
      <c r="I9557" s="406" t="s">
        <v>15</v>
      </c>
      <c r="J9557" s="406" t="s">
        <v>1422</v>
      </c>
      <c r="K9557" s="420" t="b">
        <v>0</v>
      </c>
      <c r="L9557" s="406"/>
      <c r="M9557" s="419">
        <v>46107</v>
      </c>
    </row>
    <row r="9558" spans="1:13">
      <c r="A9558" s="418">
        <v>5001</v>
      </c>
      <c r="B9558" s="418">
        <v>411115</v>
      </c>
      <c r="C9558" s="418">
        <v>3000</v>
      </c>
      <c r="D9558" s="406">
        <v>165222026</v>
      </c>
      <c r="E9558" s="406" t="s">
        <v>1114</v>
      </c>
      <c r="F9558" s="418">
        <v>1575000</v>
      </c>
      <c r="G9558" s="419">
        <v>46245</v>
      </c>
      <c r="H9558" s="419">
        <v>46254</v>
      </c>
      <c r="I9558" s="406" t="s">
        <v>15</v>
      </c>
      <c r="J9558" s="406" t="s">
        <v>1422</v>
      </c>
      <c r="K9558" s="420" t="b">
        <v>0</v>
      </c>
      <c r="L9558" s="406"/>
      <c r="M9558" s="419">
        <v>46254</v>
      </c>
    </row>
    <row r="9559" spans="1:13">
      <c r="A9559" s="418">
        <v>5001</v>
      </c>
      <c r="B9559" s="418">
        <v>410050</v>
      </c>
      <c r="C9559" s="418">
        <v>3000</v>
      </c>
      <c r="D9559" s="406">
        <v>165262026</v>
      </c>
      <c r="E9559" s="406" t="s">
        <v>271</v>
      </c>
      <c r="F9559" s="418">
        <v>10</v>
      </c>
      <c r="G9559" s="419">
        <v>46276</v>
      </c>
      <c r="H9559" s="419">
        <v>46288</v>
      </c>
      <c r="I9559" s="406" t="s">
        <v>15</v>
      </c>
      <c r="J9559" s="406" t="s">
        <v>1422</v>
      </c>
      <c r="K9559" s="420" t="b">
        <v>0</v>
      </c>
      <c r="L9559" s="406"/>
      <c r="M9559" s="419">
        <v>46288</v>
      </c>
    </row>
    <row r="9560" spans="1:13">
      <c r="A9560" s="418">
        <v>5001</v>
      </c>
      <c r="B9560" s="418">
        <v>410044</v>
      </c>
      <c r="C9560" s="418">
        <v>3000</v>
      </c>
      <c r="D9560" s="406">
        <v>165302026</v>
      </c>
      <c r="E9560" s="406" t="s">
        <v>633</v>
      </c>
      <c r="F9560" s="418">
        <v>3</v>
      </c>
      <c r="G9560" s="419">
        <v>46280</v>
      </c>
      <c r="H9560" s="419">
        <v>46281</v>
      </c>
      <c r="I9560" s="406" t="s">
        <v>15</v>
      </c>
      <c r="J9560" s="406" t="s">
        <v>1422</v>
      </c>
      <c r="K9560" s="420" t="b">
        <v>0</v>
      </c>
      <c r="L9560" s="406"/>
      <c r="M9560" s="419">
        <v>46286</v>
      </c>
    </row>
    <row r="9561" spans="1:13">
      <c r="A9561" s="418">
        <v>5001</v>
      </c>
      <c r="B9561" s="418">
        <v>410044</v>
      </c>
      <c r="C9561" s="418">
        <v>3000</v>
      </c>
      <c r="D9561" s="406">
        <v>165312026</v>
      </c>
      <c r="E9561" s="406" t="s">
        <v>633</v>
      </c>
      <c r="F9561" s="418">
        <v>3</v>
      </c>
      <c r="G9561" s="419">
        <v>46280</v>
      </c>
      <c r="H9561" s="419">
        <v>46281</v>
      </c>
      <c r="I9561" s="406" t="s">
        <v>15</v>
      </c>
      <c r="J9561" s="406" t="s">
        <v>1422</v>
      </c>
      <c r="K9561" s="420" t="b">
        <v>0</v>
      </c>
      <c r="L9561" s="406"/>
      <c r="M9561" s="419">
        <v>46282</v>
      </c>
    </row>
    <row r="9562" spans="1:13">
      <c r="A9562" s="418">
        <v>5001</v>
      </c>
      <c r="B9562" s="418">
        <v>410106</v>
      </c>
      <c r="C9562" s="418">
        <v>3000</v>
      </c>
      <c r="D9562" s="406">
        <v>165352026</v>
      </c>
      <c r="E9562" s="406" t="s">
        <v>663</v>
      </c>
      <c r="F9562" s="418">
        <v>20</v>
      </c>
      <c r="G9562" s="419">
        <v>46279</v>
      </c>
      <c r="H9562" s="419">
        <v>46281</v>
      </c>
      <c r="I9562" s="406" t="s">
        <v>552</v>
      </c>
      <c r="J9562" s="406" t="s">
        <v>1422</v>
      </c>
      <c r="K9562" s="420" t="b">
        <v>0</v>
      </c>
      <c r="L9562" s="406"/>
      <c r="M9562" s="406"/>
    </row>
    <row r="9563" spans="1:13">
      <c r="A9563" s="418">
        <v>5001</v>
      </c>
      <c r="B9563" s="418">
        <v>410026</v>
      </c>
      <c r="C9563" s="418">
        <v>3000</v>
      </c>
      <c r="D9563" s="406">
        <v>165372026</v>
      </c>
      <c r="E9563" s="406" t="s">
        <v>780</v>
      </c>
      <c r="F9563" s="418">
        <v>19</v>
      </c>
      <c r="G9563" s="419">
        <v>46254</v>
      </c>
      <c r="H9563" s="419">
        <v>46256</v>
      </c>
      <c r="I9563" s="406" t="s">
        <v>15</v>
      </c>
      <c r="J9563" s="406" t="s">
        <v>1422</v>
      </c>
      <c r="K9563" s="420" t="b">
        <v>0</v>
      </c>
      <c r="L9563" s="406"/>
      <c r="M9563" s="419">
        <v>46269</v>
      </c>
    </row>
    <row r="9564" spans="1:13">
      <c r="A9564" s="418">
        <v>5001</v>
      </c>
      <c r="B9564" s="418">
        <v>472086</v>
      </c>
      <c r="C9564" s="418">
        <v>3000</v>
      </c>
      <c r="D9564" s="406">
        <v>165662026</v>
      </c>
      <c r="E9564" s="406" t="s">
        <v>1205</v>
      </c>
      <c r="F9564" s="418">
        <v>575</v>
      </c>
      <c r="G9564" s="419">
        <v>46241</v>
      </c>
      <c r="H9564" s="419">
        <v>46245</v>
      </c>
      <c r="I9564" s="406" t="s">
        <v>15</v>
      </c>
      <c r="J9564" s="406" t="s">
        <v>1422</v>
      </c>
      <c r="K9564" s="420" t="b">
        <v>0</v>
      </c>
      <c r="L9564" s="406"/>
      <c r="M9564" s="419">
        <v>46256</v>
      </c>
    </row>
    <row r="9565" spans="1:13">
      <c r="A9565" s="418">
        <v>5001</v>
      </c>
      <c r="B9565" s="418">
        <v>422224</v>
      </c>
      <c r="C9565" s="418">
        <v>3000</v>
      </c>
      <c r="D9565" s="406">
        <v>165672026</v>
      </c>
      <c r="E9565" s="406" t="s">
        <v>46</v>
      </c>
      <c r="F9565" s="418">
        <v>12</v>
      </c>
      <c r="G9565" s="419">
        <v>46251</v>
      </c>
      <c r="H9565" s="419">
        <v>46255</v>
      </c>
      <c r="I9565" s="406" t="s">
        <v>15</v>
      </c>
      <c r="J9565" s="406" t="s">
        <v>1422</v>
      </c>
      <c r="K9565" s="420" t="b">
        <v>0</v>
      </c>
      <c r="L9565" s="406"/>
      <c r="M9565" s="419">
        <v>46265</v>
      </c>
    </row>
    <row r="9566" spans="1:13">
      <c r="A9566" s="418">
        <v>5001</v>
      </c>
      <c r="B9566" s="418">
        <v>459863</v>
      </c>
      <c r="C9566" s="418">
        <v>3000</v>
      </c>
      <c r="D9566" s="406">
        <v>165692026</v>
      </c>
      <c r="E9566" s="406" t="s">
        <v>1006</v>
      </c>
      <c r="F9566" s="418">
        <v>50</v>
      </c>
      <c r="G9566" s="419">
        <v>46251</v>
      </c>
      <c r="H9566" s="419">
        <v>46252</v>
      </c>
      <c r="I9566" s="406" t="s">
        <v>15</v>
      </c>
      <c r="J9566" s="406" t="s">
        <v>1422</v>
      </c>
      <c r="K9566" s="420" t="b">
        <v>0</v>
      </c>
      <c r="L9566" s="406"/>
      <c r="M9566" s="419">
        <v>46256</v>
      </c>
    </row>
    <row r="9567" spans="1:13">
      <c r="A9567" s="418">
        <v>5001</v>
      </c>
      <c r="B9567" s="418">
        <v>446245</v>
      </c>
      <c r="C9567" s="418">
        <v>3000</v>
      </c>
      <c r="D9567" s="406">
        <v>165702026</v>
      </c>
      <c r="E9567" s="406" t="s">
        <v>587</v>
      </c>
      <c r="F9567" s="418">
        <v>750</v>
      </c>
      <c r="G9567" s="419">
        <v>46240</v>
      </c>
      <c r="H9567" s="419">
        <v>46245</v>
      </c>
      <c r="I9567" s="406" t="s">
        <v>15</v>
      </c>
      <c r="J9567" s="406" t="s">
        <v>1422</v>
      </c>
      <c r="K9567" s="420" t="b">
        <v>0</v>
      </c>
      <c r="L9567" s="406"/>
      <c r="M9567" s="419">
        <v>46245</v>
      </c>
    </row>
    <row r="9568" spans="1:13">
      <c r="A9568" s="418">
        <v>5001</v>
      </c>
      <c r="B9568" s="418">
        <v>475337</v>
      </c>
      <c r="C9568" s="418">
        <v>3000</v>
      </c>
      <c r="D9568" s="406">
        <v>165712026</v>
      </c>
      <c r="E9568" s="406" t="s">
        <v>733</v>
      </c>
      <c r="F9568" s="418">
        <v>150</v>
      </c>
      <c r="G9568" s="419">
        <v>46240</v>
      </c>
      <c r="H9568" s="419">
        <v>46245</v>
      </c>
      <c r="I9568" s="406" t="s">
        <v>15</v>
      </c>
      <c r="J9568" s="406" t="s">
        <v>1422</v>
      </c>
      <c r="K9568" s="420" t="b">
        <v>0</v>
      </c>
      <c r="L9568" s="406"/>
      <c r="M9568" s="419">
        <v>46245</v>
      </c>
    </row>
    <row r="9569" spans="1:13">
      <c r="A9569" s="418">
        <v>5001</v>
      </c>
      <c r="B9569" s="418">
        <v>409982</v>
      </c>
      <c r="C9569" s="418">
        <v>3000</v>
      </c>
      <c r="D9569" s="406">
        <v>165732026</v>
      </c>
      <c r="E9569" s="406" t="s">
        <v>1466</v>
      </c>
      <c r="F9569" s="418">
        <v>25</v>
      </c>
      <c r="G9569" s="419">
        <v>46255</v>
      </c>
      <c r="H9569" s="419">
        <v>46261</v>
      </c>
      <c r="I9569" s="406" t="s">
        <v>15</v>
      </c>
      <c r="J9569" s="406" t="s">
        <v>1422</v>
      </c>
      <c r="K9569" s="420" t="b">
        <v>0</v>
      </c>
      <c r="L9569" s="406"/>
      <c r="M9569" s="419">
        <v>46263</v>
      </c>
    </row>
    <row r="9570" spans="1:13">
      <c r="A9570" s="418">
        <v>5001</v>
      </c>
      <c r="B9570" s="418">
        <v>410452</v>
      </c>
      <c r="C9570" s="418">
        <v>3000</v>
      </c>
      <c r="D9570" s="406">
        <v>165792026</v>
      </c>
      <c r="E9570" s="406" t="s">
        <v>59</v>
      </c>
      <c r="F9570" s="418">
        <v>146</v>
      </c>
      <c r="G9570" s="419">
        <v>46262</v>
      </c>
      <c r="H9570" s="419">
        <v>46267</v>
      </c>
      <c r="I9570" s="406" t="s">
        <v>15</v>
      </c>
      <c r="J9570" s="406" t="s">
        <v>1422</v>
      </c>
      <c r="K9570" s="420" t="b">
        <v>0</v>
      </c>
      <c r="L9570" s="406"/>
      <c r="M9570" s="419">
        <v>46274</v>
      </c>
    </row>
    <row r="9571" spans="1:13">
      <c r="A9571" s="418">
        <v>5001</v>
      </c>
      <c r="B9571" s="418">
        <v>410452</v>
      </c>
      <c r="C9571" s="418">
        <v>3000</v>
      </c>
      <c r="D9571" s="406">
        <v>165802026</v>
      </c>
      <c r="E9571" s="406" t="s">
        <v>59</v>
      </c>
      <c r="F9571" s="418">
        <v>158</v>
      </c>
      <c r="G9571" s="419">
        <v>46262</v>
      </c>
      <c r="H9571" s="419">
        <v>46267</v>
      </c>
      <c r="I9571" s="406" t="s">
        <v>15</v>
      </c>
      <c r="J9571" s="406" t="s">
        <v>1422</v>
      </c>
      <c r="K9571" s="420" t="b">
        <v>0</v>
      </c>
      <c r="L9571" s="406"/>
      <c r="M9571" s="419">
        <v>46274</v>
      </c>
    </row>
    <row r="9572" spans="1:13">
      <c r="A9572" s="418">
        <v>5001</v>
      </c>
      <c r="B9572" s="418">
        <v>410452</v>
      </c>
      <c r="C9572" s="418">
        <v>3000</v>
      </c>
      <c r="D9572" s="406">
        <v>165812026</v>
      </c>
      <c r="E9572" s="406" t="s">
        <v>59</v>
      </c>
      <c r="F9572" s="418">
        <v>170</v>
      </c>
      <c r="G9572" s="419">
        <v>46262</v>
      </c>
      <c r="H9572" s="419">
        <v>46267</v>
      </c>
      <c r="I9572" s="406" t="s">
        <v>15</v>
      </c>
      <c r="J9572" s="406" t="s">
        <v>1422</v>
      </c>
      <c r="K9572" s="420" t="b">
        <v>0</v>
      </c>
      <c r="L9572" s="406"/>
      <c r="M9572" s="419">
        <v>46267</v>
      </c>
    </row>
    <row r="9573" spans="1:13">
      <c r="A9573" s="418">
        <v>2017</v>
      </c>
      <c r="B9573" s="418">
        <v>210308</v>
      </c>
      <c r="C9573" s="418">
        <v>3010</v>
      </c>
      <c r="D9573" s="406">
        <v>16582026</v>
      </c>
      <c r="E9573" s="406" t="s">
        <v>14</v>
      </c>
      <c r="F9573" s="418">
        <v>2</v>
      </c>
      <c r="G9573" s="419">
        <v>46288</v>
      </c>
      <c r="H9573" s="419">
        <v>46291</v>
      </c>
      <c r="I9573" s="406" t="s">
        <v>15</v>
      </c>
      <c r="J9573" s="406" t="s">
        <v>1422</v>
      </c>
      <c r="K9573" s="420" t="b">
        <v>0</v>
      </c>
      <c r="L9573" s="406"/>
      <c r="M9573" s="419">
        <v>46293</v>
      </c>
    </row>
    <row r="9574" spans="1:13">
      <c r="A9574" s="418">
        <v>5001</v>
      </c>
      <c r="B9574" s="418">
        <v>410452</v>
      </c>
      <c r="C9574" s="418">
        <v>3000</v>
      </c>
      <c r="D9574" s="406">
        <v>165842026</v>
      </c>
      <c r="E9574" s="406" t="s">
        <v>59</v>
      </c>
      <c r="F9574" s="418">
        <v>182</v>
      </c>
      <c r="G9574" s="419">
        <v>46276</v>
      </c>
      <c r="H9574" s="419">
        <v>46289</v>
      </c>
      <c r="I9574" s="406" t="s">
        <v>1391</v>
      </c>
      <c r="J9574" s="406" t="s">
        <v>1422</v>
      </c>
      <c r="K9574" s="420" t="b">
        <v>0</v>
      </c>
      <c r="L9574" s="406"/>
      <c r="M9574" s="406"/>
    </row>
    <row r="9575" spans="1:13">
      <c r="A9575" s="418">
        <v>5001</v>
      </c>
      <c r="B9575" s="418">
        <v>410452</v>
      </c>
      <c r="C9575" s="418">
        <v>3000</v>
      </c>
      <c r="D9575" s="406">
        <v>165862026</v>
      </c>
      <c r="E9575" s="406" t="s">
        <v>59</v>
      </c>
      <c r="F9575" s="418">
        <v>182</v>
      </c>
      <c r="G9575" s="419">
        <v>46253</v>
      </c>
      <c r="H9575" s="419">
        <v>46267</v>
      </c>
      <c r="I9575" s="406" t="s">
        <v>15</v>
      </c>
      <c r="J9575" s="406" t="s">
        <v>1422</v>
      </c>
      <c r="K9575" s="420" t="b">
        <v>0</v>
      </c>
      <c r="L9575" s="406"/>
      <c r="M9575" s="419">
        <v>46267</v>
      </c>
    </row>
    <row r="9576" spans="1:13">
      <c r="A9576" s="418">
        <v>5001</v>
      </c>
      <c r="B9576" s="418">
        <v>410452</v>
      </c>
      <c r="C9576" s="418">
        <v>3000</v>
      </c>
      <c r="D9576" s="406">
        <v>165872026</v>
      </c>
      <c r="E9576" s="406" t="s">
        <v>59</v>
      </c>
      <c r="F9576" s="418">
        <v>182</v>
      </c>
      <c r="G9576" s="419">
        <v>46281</v>
      </c>
      <c r="H9576" s="419">
        <v>46289</v>
      </c>
      <c r="I9576" s="406" t="s">
        <v>1391</v>
      </c>
      <c r="J9576" s="406" t="s">
        <v>1422</v>
      </c>
      <c r="K9576" s="420" t="b">
        <v>0</v>
      </c>
      <c r="L9576" s="406"/>
      <c r="M9576" s="406"/>
    </row>
    <row r="9577" spans="1:13">
      <c r="A9577" s="418">
        <v>5001</v>
      </c>
      <c r="B9577" s="418">
        <v>410452</v>
      </c>
      <c r="C9577" s="418">
        <v>3000</v>
      </c>
      <c r="D9577" s="406">
        <v>165882026</v>
      </c>
      <c r="E9577" s="406" t="s">
        <v>59</v>
      </c>
      <c r="F9577" s="418">
        <v>170</v>
      </c>
      <c r="G9577" s="419">
        <v>46262</v>
      </c>
      <c r="H9577" s="419">
        <v>46267</v>
      </c>
      <c r="I9577" s="406" t="s">
        <v>15</v>
      </c>
      <c r="J9577" s="406" t="s">
        <v>1422</v>
      </c>
      <c r="K9577" s="420" t="b">
        <v>0</v>
      </c>
      <c r="L9577" s="406"/>
      <c r="M9577" s="419">
        <v>46274</v>
      </c>
    </row>
    <row r="9578" spans="1:13">
      <c r="A9578" s="418">
        <v>5001</v>
      </c>
      <c r="B9578" s="418">
        <v>410072</v>
      </c>
      <c r="C9578" s="418">
        <v>3000</v>
      </c>
      <c r="D9578" s="406">
        <v>165902026</v>
      </c>
      <c r="E9578" s="406" t="s">
        <v>30</v>
      </c>
      <c r="F9578" s="418">
        <v>14</v>
      </c>
      <c r="G9578" s="419">
        <v>46251</v>
      </c>
      <c r="H9578" s="419">
        <v>46253</v>
      </c>
      <c r="I9578" s="406" t="s">
        <v>15</v>
      </c>
      <c r="J9578" s="406" t="s">
        <v>1422</v>
      </c>
      <c r="K9578" s="420" t="b">
        <v>0</v>
      </c>
      <c r="L9578" s="406"/>
      <c r="M9578" s="419">
        <v>46256</v>
      </c>
    </row>
    <row r="9579" spans="1:13">
      <c r="A9579" s="418">
        <v>5001</v>
      </c>
      <c r="B9579" s="418">
        <v>409899</v>
      </c>
      <c r="C9579" s="418">
        <v>3000</v>
      </c>
      <c r="D9579" s="406">
        <v>165912025</v>
      </c>
      <c r="E9579" s="406" t="s">
        <v>410</v>
      </c>
      <c r="F9579" s="418">
        <v>1000</v>
      </c>
      <c r="G9579" s="419">
        <v>46074</v>
      </c>
      <c r="H9579" s="419">
        <v>46079</v>
      </c>
      <c r="I9579" s="406" t="s">
        <v>15</v>
      </c>
      <c r="J9579" s="406" t="s">
        <v>1422</v>
      </c>
      <c r="K9579" s="420" t="b">
        <v>0</v>
      </c>
      <c r="L9579" s="406"/>
      <c r="M9579" s="419">
        <v>46079</v>
      </c>
    </row>
    <row r="9580" spans="1:13">
      <c r="A9580" s="418">
        <v>5001</v>
      </c>
      <c r="B9580" s="418">
        <v>457542</v>
      </c>
      <c r="C9580" s="418">
        <v>3000</v>
      </c>
      <c r="D9580" s="406">
        <v>165912026</v>
      </c>
      <c r="E9580" s="406" t="s">
        <v>692</v>
      </c>
      <c r="F9580" s="418">
        <v>2</v>
      </c>
      <c r="G9580" s="419">
        <v>46270</v>
      </c>
      <c r="H9580" s="419">
        <v>46280</v>
      </c>
      <c r="I9580" s="406" t="s">
        <v>15</v>
      </c>
      <c r="J9580" s="406" t="s">
        <v>1422</v>
      </c>
      <c r="K9580" s="420" t="b">
        <v>0</v>
      </c>
      <c r="L9580" s="406"/>
      <c r="M9580" s="419">
        <v>46280</v>
      </c>
    </row>
    <row r="9581" spans="1:13">
      <c r="A9581" s="418">
        <v>2017</v>
      </c>
      <c r="B9581" s="418">
        <v>471785</v>
      </c>
      <c r="C9581" s="418">
        <v>3010</v>
      </c>
      <c r="D9581" s="406">
        <v>16592026</v>
      </c>
      <c r="E9581" s="406" t="s">
        <v>828</v>
      </c>
      <c r="F9581" s="418">
        <v>50</v>
      </c>
      <c r="G9581" s="419">
        <v>46269</v>
      </c>
      <c r="H9581" s="419">
        <v>46275</v>
      </c>
      <c r="I9581" s="406" t="s">
        <v>15</v>
      </c>
      <c r="J9581" s="406" t="s">
        <v>1422</v>
      </c>
      <c r="K9581" s="420" t="b">
        <v>0</v>
      </c>
      <c r="L9581" s="406"/>
      <c r="M9581" s="419">
        <v>46275</v>
      </c>
    </row>
    <row r="9582" spans="1:13">
      <c r="A9582" s="418">
        <v>5001</v>
      </c>
      <c r="B9582" s="418">
        <v>409899</v>
      </c>
      <c r="C9582" s="418">
        <v>3000</v>
      </c>
      <c r="D9582" s="406">
        <v>165922025</v>
      </c>
      <c r="E9582" s="406" t="s">
        <v>410</v>
      </c>
      <c r="F9582" s="418">
        <v>2000</v>
      </c>
      <c r="G9582" s="419">
        <v>46072</v>
      </c>
      <c r="H9582" s="419">
        <v>46079</v>
      </c>
      <c r="I9582" s="406" t="s">
        <v>15</v>
      </c>
      <c r="J9582" s="406" t="s">
        <v>1422</v>
      </c>
      <c r="K9582" s="420" t="b">
        <v>0</v>
      </c>
      <c r="L9582" s="406"/>
      <c r="M9582" s="419">
        <v>46079</v>
      </c>
    </row>
    <row r="9583" spans="1:13">
      <c r="A9583" s="418">
        <v>5001</v>
      </c>
      <c r="B9583" s="418">
        <v>409899</v>
      </c>
      <c r="C9583" s="418">
        <v>3000</v>
      </c>
      <c r="D9583" s="406">
        <v>165932025</v>
      </c>
      <c r="E9583" s="406" t="s">
        <v>410</v>
      </c>
      <c r="F9583" s="418">
        <v>2000</v>
      </c>
      <c r="G9583" s="419">
        <v>46228</v>
      </c>
      <c r="H9583" s="419">
        <v>46245</v>
      </c>
      <c r="I9583" s="406" t="s">
        <v>15</v>
      </c>
      <c r="J9583" s="406" t="s">
        <v>1422</v>
      </c>
      <c r="K9583" s="420" t="b">
        <v>0</v>
      </c>
      <c r="L9583" s="406"/>
      <c r="M9583" s="419">
        <v>46248</v>
      </c>
    </row>
    <row r="9584" spans="1:13">
      <c r="A9584" s="418">
        <v>5001</v>
      </c>
      <c r="B9584" s="418">
        <v>410416</v>
      </c>
      <c r="C9584" s="418">
        <v>3000</v>
      </c>
      <c r="D9584" s="406">
        <v>165932026</v>
      </c>
      <c r="E9584" s="406" t="s">
        <v>741</v>
      </c>
      <c r="F9584" s="418">
        <v>10</v>
      </c>
      <c r="G9584" s="419">
        <v>46239</v>
      </c>
      <c r="H9584" s="419">
        <v>46252</v>
      </c>
      <c r="I9584" s="406" t="s">
        <v>15</v>
      </c>
      <c r="J9584" s="406" t="s">
        <v>1422</v>
      </c>
      <c r="K9584" s="420" t="b">
        <v>0</v>
      </c>
      <c r="L9584" s="406"/>
      <c r="M9584" s="419">
        <v>46252</v>
      </c>
    </row>
    <row r="9585" spans="1:13">
      <c r="A9585" s="418">
        <v>5001</v>
      </c>
      <c r="B9585" s="418">
        <v>409899</v>
      </c>
      <c r="C9585" s="418">
        <v>3000</v>
      </c>
      <c r="D9585" s="406">
        <v>165942025</v>
      </c>
      <c r="E9585" s="406" t="s">
        <v>410</v>
      </c>
      <c r="F9585" s="418">
        <v>2000</v>
      </c>
      <c r="G9585" s="419">
        <v>46238</v>
      </c>
      <c r="H9585" s="419">
        <v>46245</v>
      </c>
      <c r="I9585" s="406" t="s">
        <v>15</v>
      </c>
      <c r="J9585" s="406" t="s">
        <v>1422</v>
      </c>
      <c r="K9585" s="420" t="b">
        <v>0</v>
      </c>
      <c r="L9585" s="406"/>
      <c r="M9585" s="419">
        <v>46253</v>
      </c>
    </row>
    <row r="9586" spans="1:13">
      <c r="A9586" s="418">
        <v>5001</v>
      </c>
      <c r="B9586" s="418">
        <v>410137</v>
      </c>
      <c r="C9586" s="418">
        <v>3000</v>
      </c>
      <c r="D9586" s="406">
        <v>166082026</v>
      </c>
      <c r="E9586" s="406" t="s">
        <v>1100</v>
      </c>
      <c r="F9586" s="418">
        <v>60</v>
      </c>
      <c r="G9586" s="419">
        <v>46240</v>
      </c>
      <c r="H9586" s="419">
        <v>46245</v>
      </c>
      <c r="I9586" s="406" t="s">
        <v>15</v>
      </c>
      <c r="J9586" s="406" t="s">
        <v>1422</v>
      </c>
      <c r="K9586" s="420" t="b">
        <v>0</v>
      </c>
      <c r="L9586" s="406"/>
      <c r="M9586" s="419">
        <v>46246</v>
      </c>
    </row>
    <row r="9587" spans="1:13">
      <c r="A9587" s="418">
        <v>5001</v>
      </c>
      <c r="B9587" s="418">
        <v>465097</v>
      </c>
      <c r="C9587" s="418">
        <v>3000</v>
      </c>
      <c r="D9587" s="406">
        <v>16632026</v>
      </c>
      <c r="E9587" s="406" t="s">
        <v>781</v>
      </c>
      <c r="F9587" s="418">
        <v>1053</v>
      </c>
      <c r="G9587" s="419">
        <v>46100</v>
      </c>
      <c r="H9587" s="419">
        <v>46116</v>
      </c>
      <c r="I9587" s="406" t="s">
        <v>15</v>
      </c>
      <c r="J9587" s="406" t="s">
        <v>1422</v>
      </c>
      <c r="K9587" s="420" t="b">
        <v>0</v>
      </c>
      <c r="L9587" s="406"/>
      <c r="M9587" s="419">
        <v>46126</v>
      </c>
    </row>
    <row r="9588" spans="1:13">
      <c r="A9588" s="418">
        <v>2017</v>
      </c>
      <c r="B9588" s="418">
        <v>464615</v>
      </c>
      <c r="C9588" s="418">
        <v>3010</v>
      </c>
      <c r="D9588" s="406">
        <v>16642025</v>
      </c>
      <c r="E9588" s="406" t="s">
        <v>1414</v>
      </c>
      <c r="F9588" s="418">
        <v>60</v>
      </c>
      <c r="G9588" s="419">
        <v>46147</v>
      </c>
      <c r="H9588" s="419">
        <v>46151</v>
      </c>
      <c r="I9588" s="406" t="s">
        <v>15</v>
      </c>
      <c r="J9588" s="406" t="s">
        <v>1422</v>
      </c>
      <c r="K9588" s="420" t="b">
        <v>0</v>
      </c>
      <c r="L9588" s="406"/>
      <c r="M9588" s="419">
        <v>46154</v>
      </c>
    </row>
    <row r="9589" spans="1:13">
      <c r="A9589" s="418">
        <v>5001</v>
      </c>
      <c r="B9589" s="418">
        <v>465097</v>
      </c>
      <c r="C9589" s="418">
        <v>3000</v>
      </c>
      <c r="D9589" s="406">
        <v>16642026</v>
      </c>
      <c r="E9589" s="406" t="s">
        <v>781</v>
      </c>
      <c r="F9589" s="418">
        <v>528</v>
      </c>
      <c r="G9589" s="419">
        <v>46085</v>
      </c>
      <c r="H9589" s="419">
        <v>46093</v>
      </c>
      <c r="I9589" s="406" t="s">
        <v>15</v>
      </c>
      <c r="J9589" s="406" t="s">
        <v>1422</v>
      </c>
      <c r="K9589" s="420" t="b">
        <v>0</v>
      </c>
      <c r="L9589" s="406"/>
      <c r="M9589" s="419">
        <v>46093</v>
      </c>
    </row>
    <row r="9590" spans="1:13">
      <c r="A9590" s="418">
        <v>5001</v>
      </c>
      <c r="B9590" s="418">
        <v>465097</v>
      </c>
      <c r="C9590" s="418">
        <v>3000</v>
      </c>
      <c r="D9590" s="406">
        <v>16652026</v>
      </c>
      <c r="E9590" s="406" t="s">
        <v>781</v>
      </c>
      <c r="F9590" s="418">
        <v>492</v>
      </c>
      <c r="G9590" s="419">
        <v>46086</v>
      </c>
      <c r="H9590" s="419">
        <v>46093</v>
      </c>
      <c r="I9590" s="406" t="s">
        <v>15</v>
      </c>
      <c r="J9590" s="406" t="s">
        <v>1422</v>
      </c>
      <c r="K9590" s="420" t="b">
        <v>0</v>
      </c>
      <c r="L9590" s="406"/>
      <c r="M9590" s="419">
        <v>46093</v>
      </c>
    </row>
    <row r="9591" spans="1:13">
      <c r="A9591" s="418">
        <v>5001</v>
      </c>
      <c r="B9591" s="418">
        <v>410344</v>
      </c>
      <c r="C9591" s="418">
        <v>3000</v>
      </c>
      <c r="D9591" s="406">
        <v>166552025</v>
      </c>
      <c r="E9591" s="406" t="s">
        <v>205</v>
      </c>
      <c r="F9591" s="418">
        <v>700</v>
      </c>
      <c r="G9591" s="419">
        <v>46083</v>
      </c>
      <c r="H9591" s="419">
        <v>46086</v>
      </c>
      <c r="I9591" s="406" t="s">
        <v>15</v>
      </c>
      <c r="J9591" s="406" t="s">
        <v>1422</v>
      </c>
      <c r="K9591" s="420" t="b">
        <v>0</v>
      </c>
      <c r="L9591" s="406"/>
      <c r="M9591" s="419">
        <v>46087</v>
      </c>
    </row>
    <row r="9592" spans="1:13">
      <c r="A9592" s="418">
        <v>5001</v>
      </c>
      <c r="B9592" s="418">
        <v>410344</v>
      </c>
      <c r="C9592" s="418">
        <v>3000</v>
      </c>
      <c r="D9592" s="406">
        <v>166562025</v>
      </c>
      <c r="E9592" s="406" t="s">
        <v>205</v>
      </c>
      <c r="F9592" s="418">
        <v>725</v>
      </c>
      <c r="G9592" s="419">
        <v>46065</v>
      </c>
      <c r="H9592" s="419">
        <v>46070</v>
      </c>
      <c r="I9592" s="406" t="s">
        <v>15</v>
      </c>
      <c r="J9592" s="406" t="s">
        <v>1422</v>
      </c>
      <c r="K9592" s="420" t="b">
        <v>0</v>
      </c>
      <c r="L9592" s="406"/>
      <c r="M9592" s="419">
        <v>46070</v>
      </c>
    </row>
    <row r="9593" spans="1:13">
      <c r="A9593" s="418">
        <v>5001</v>
      </c>
      <c r="B9593" s="418">
        <v>439826</v>
      </c>
      <c r="C9593" s="418">
        <v>3000</v>
      </c>
      <c r="D9593" s="406">
        <v>166562026</v>
      </c>
      <c r="E9593" s="406" t="s">
        <v>962</v>
      </c>
      <c r="F9593" s="418">
        <v>4050000</v>
      </c>
      <c r="G9593" s="419">
        <v>46244</v>
      </c>
      <c r="H9593" s="419">
        <v>46247</v>
      </c>
      <c r="I9593" s="406" t="s">
        <v>15</v>
      </c>
      <c r="J9593" s="406" t="s">
        <v>1422</v>
      </c>
      <c r="K9593" s="420" t="b">
        <v>0</v>
      </c>
      <c r="L9593" s="406"/>
      <c r="M9593" s="419">
        <v>46249</v>
      </c>
    </row>
    <row r="9594" spans="1:13">
      <c r="A9594" s="418">
        <v>5001</v>
      </c>
      <c r="B9594" s="418">
        <v>410344</v>
      </c>
      <c r="C9594" s="418">
        <v>3000</v>
      </c>
      <c r="D9594" s="406">
        <v>166572025</v>
      </c>
      <c r="E9594" s="406" t="s">
        <v>205</v>
      </c>
      <c r="F9594" s="418">
        <v>600</v>
      </c>
      <c r="G9594" s="419">
        <v>46072</v>
      </c>
      <c r="H9594" s="419">
        <v>46087</v>
      </c>
      <c r="I9594" s="406" t="s">
        <v>15</v>
      </c>
      <c r="J9594" s="406" t="s">
        <v>1422</v>
      </c>
      <c r="K9594" s="420" t="b">
        <v>0</v>
      </c>
      <c r="L9594" s="406"/>
      <c r="M9594" s="419">
        <v>46087</v>
      </c>
    </row>
    <row r="9595" spans="1:13">
      <c r="A9595" s="418">
        <v>5001</v>
      </c>
      <c r="B9595" s="418">
        <v>465097</v>
      </c>
      <c r="C9595" s="418">
        <v>3000</v>
      </c>
      <c r="D9595" s="406">
        <v>16662026</v>
      </c>
      <c r="E9595" s="406" t="s">
        <v>781</v>
      </c>
      <c r="F9595" s="418">
        <v>1</v>
      </c>
      <c r="G9595" s="419">
        <v>46084</v>
      </c>
      <c r="H9595" s="419">
        <v>46092</v>
      </c>
      <c r="I9595" s="406" t="s">
        <v>15</v>
      </c>
      <c r="J9595" s="406" t="s">
        <v>1422</v>
      </c>
      <c r="K9595" s="420" t="b">
        <v>0</v>
      </c>
      <c r="L9595" s="406"/>
      <c r="M9595" s="419">
        <v>46092</v>
      </c>
    </row>
    <row r="9596" spans="1:13">
      <c r="A9596" s="418">
        <v>5001</v>
      </c>
      <c r="B9596" s="418">
        <v>465097</v>
      </c>
      <c r="C9596" s="418">
        <v>3000</v>
      </c>
      <c r="D9596" s="406">
        <v>16672026</v>
      </c>
      <c r="E9596" s="406" t="s">
        <v>781</v>
      </c>
      <c r="F9596" s="418">
        <v>200</v>
      </c>
      <c r="G9596" s="419">
        <v>46086</v>
      </c>
      <c r="H9596" s="419">
        <v>46092</v>
      </c>
      <c r="I9596" s="406" t="s">
        <v>15</v>
      </c>
      <c r="J9596" s="406" t="s">
        <v>1422</v>
      </c>
      <c r="K9596" s="420" t="b">
        <v>0</v>
      </c>
      <c r="L9596" s="406"/>
      <c r="M9596" s="419">
        <v>46092</v>
      </c>
    </row>
    <row r="9597" spans="1:13">
      <c r="A9597" s="418">
        <v>5001</v>
      </c>
      <c r="B9597" s="418">
        <v>457059</v>
      </c>
      <c r="C9597" s="418">
        <v>3000</v>
      </c>
      <c r="D9597" s="406">
        <v>166772026</v>
      </c>
      <c r="E9597" s="406" t="s">
        <v>667</v>
      </c>
      <c r="F9597" s="418">
        <v>250</v>
      </c>
      <c r="G9597" s="419">
        <v>46294</v>
      </c>
      <c r="H9597" s="406"/>
      <c r="I9597" s="406" t="s">
        <v>49</v>
      </c>
      <c r="J9597" s="406" t="s">
        <v>1422</v>
      </c>
      <c r="K9597" s="420" t="b">
        <v>0</v>
      </c>
      <c r="L9597" s="406"/>
      <c r="M9597" s="406"/>
    </row>
    <row r="9598" spans="1:13">
      <c r="A9598" s="418">
        <v>5001</v>
      </c>
      <c r="B9598" s="418">
        <v>465097</v>
      </c>
      <c r="C9598" s="418">
        <v>3000</v>
      </c>
      <c r="D9598" s="406">
        <v>16682026</v>
      </c>
      <c r="E9598" s="406" t="s">
        <v>781</v>
      </c>
      <c r="F9598" s="418">
        <v>750</v>
      </c>
      <c r="G9598" s="419">
        <v>46086</v>
      </c>
      <c r="H9598" s="419">
        <v>46092</v>
      </c>
      <c r="I9598" s="406" t="s">
        <v>15</v>
      </c>
      <c r="J9598" s="406" t="s">
        <v>1422</v>
      </c>
      <c r="K9598" s="420" t="b">
        <v>0</v>
      </c>
      <c r="L9598" s="406"/>
      <c r="M9598" s="419">
        <v>46093</v>
      </c>
    </row>
    <row r="9599" spans="1:13">
      <c r="A9599" s="418">
        <v>5001</v>
      </c>
      <c r="B9599" s="418">
        <v>439084</v>
      </c>
      <c r="C9599" s="418">
        <v>3000</v>
      </c>
      <c r="D9599" s="406">
        <v>166882021</v>
      </c>
      <c r="E9599" s="406" t="s">
        <v>668</v>
      </c>
      <c r="F9599" s="418">
        <v>50</v>
      </c>
      <c r="G9599" s="419">
        <v>46179</v>
      </c>
      <c r="H9599" s="419">
        <v>46197</v>
      </c>
      <c r="I9599" s="406" t="s">
        <v>15</v>
      </c>
      <c r="J9599" s="406" t="s">
        <v>1422</v>
      </c>
      <c r="K9599" s="420" t="b">
        <v>0</v>
      </c>
      <c r="L9599" s="406" t="s">
        <v>41</v>
      </c>
      <c r="M9599" s="419">
        <v>46199</v>
      </c>
    </row>
    <row r="9600" spans="1:13">
      <c r="A9600" s="418">
        <v>5001</v>
      </c>
      <c r="B9600" s="418">
        <v>465097</v>
      </c>
      <c r="C9600" s="418">
        <v>3000</v>
      </c>
      <c r="D9600" s="406">
        <v>16692026</v>
      </c>
      <c r="E9600" s="406" t="s">
        <v>781</v>
      </c>
      <c r="F9600" s="418">
        <v>500</v>
      </c>
      <c r="G9600" s="419">
        <v>46085</v>
      </c>
      <c r="H9600" s="419">
        <v>46092</v>
      </c>
      <c r="I9600" s="406" t="s">
        <v>15</v>
      </c>
      <c r="J9600" s="406" t="s">
        <v>1422</v>
      </c>
      <c r="K9600" s="420" t="b">
        <v>0</v>
      </c>
      <c r="L9600" s="406"/>
      <c r="M9600" s="419">
        <v>46092</v>
      </c>
    </row>
    <row r="9601" spans="1:13">
      <c r="A9601" s="418">
        <v>5001</v>
      </c>
      <c r="B9601" s="418">
        <v>465097</v>
      </c>
      <c r="C9601" s="418">
        <v>3000</v>
      </c>
      <c r="D9601" s="406">
        <v>16702026</v>
      </c>
      <c r="E9601" s="406" t="s">
        <v>781</v>
      </c>
      <c r="F9601" s="418">
        <v>550</v>
      </c>
      <c r="G9601" s="419">
        <v>46086</v>
      </c>
      <c r="H9601" s="419">
        <v>46092</v>
      </c>
      <c r="I9601" s="406" t="s">
        <v>15</v>
      </c>
      <c r="J9601" s="406" t="s">
        <v>1422</v>
      </c>
      <c r="K9601" s="420" t="b">
        <v>0</v>
      </c>
      <c r="L9601" s="406"/>
      <c r="M9601" s="419">
        <v>46093</v>
      </c>
    </row>
    <row r="9602" spans="1:13">
      <c r="A9602" s="418">
        <v>2017</v>
      </c>
      <c r="B9602" s="418">
        <v>471537</v>
      </c>
      <c r="C9602" s="418">
        <v>3010</v>
      </c>
      <c r="D9602" s="406">
        <v>16712026</v>
      </c>
      <c r="E9602" s="406" t="s">
        <v>891</v>
      </c>
      <c r="F9602" s="418">
        <v>80</v>
      </c>
      <c r="G9602" s="419">
        <v>46270</v>
      </c>
      <c r="H9602" s="419">
        <v>46280</v>
      </c>
      <c r="I9602" s="406" t="s">
        <v>15</v>
      </c>
      <c r="J9602" s="406" t="s">
        <v>1422</v>
      </c>
      <c r="K9602" s="420" t="b">
        <v>0</v>
      </c>
      <c r="L9602" s="406"/>
      <c r="M9602" s="419">
        <v>46280</v>
      </c>
    </row>
    <row r="9603" spans="1:13">
      <c r="A9603" s="418">
        <v>5001</v>
      </c>
      <c r="B9603" s="418">
        <v>465097</v>
      </c>
      <c r="C9603" s="418">
        <v>3000</v>
      </c>
      <c r="D9603" s="406">
        <v>16722026</v>
      </c>
      <c r="E9603" s="406" t="s">
        <v>781</v>
      </c>
      <c r="F9603" s="418">
        <v>825</v>
      </c>
      <c r="G9603" s="419">
        <v>46085</v>
      </c>
      <c r="H9603" s="419">
        <v>46092</v>
      </c>
      <c r="I9603" s="406" t="s">
        <v>15</v>
      </c>
      <c r="J9603" s="406" t="s">
        <v>1422</v>
      </c>
      <c r="K9603" s="420" t="b">
        <v>0</v>
      </c>
      <c r="L9603" s="406"/>
      <c r="M9603" s="419">
        <v>46092</v>
      </c>
    </row>
    <row r="9604" spans="1:13">
      <c r="A9604" s="418">
        <v>5001</v>
      </c>
      <c r="B9604" s="418">
        <v>410033</v>
      </c>
      <c r="C9604" s="418">
        <v>3000</v>
      </c>
      <c r="D9604" s="406">
        <v>167552026</v>
      </c>
      <c r="E9604" s="406" t="s">
        <v>234</v>
      </c>
      <c r="F9604" s="418">
        <v>1</v>
      </c>
      <c r="G9604" s="419">
        <v>46253</v>
      </c>
      <c r="H9604" s="419">
        <v>46254</v>
      </c>
      <c r="I9604" s="406" t="s">
        <v>15</v>
      </c>
      <c r="J9604" s="406" t="s">
        <v>1422</v>
      </c>
      <c r="K9604" s="420" t="b">
        <v>0</v>
      </c>
      <c r="L9604" s="406"/>
      <c r="M9604" s="419">
        <v>46254</v>
      </c>
    </row>
    <row r="9605" spans="1:13">
      <c r="A9605" s="418">
        <v>5001</v>
      </c>
      <c r="B9605" s="418">
        <v>410033</v>
      </c>
      <c r="C9605" s="418">
        <v>3000</v>
      </c>
      <c r="D9605" s="406">
        <v>167562026</v>
      </c>
      <c r="E9605" s="406" t="s">
        <v>234</v>
      </c>
      <c r="F9605" s="418">
        <v>3</v>
      </c>
      <c r="G9605" s="419">
        <v>46252</v>
      </c>
      <c r="H9605" s="419">
        <v>46254</v>
      </c>
      <c r="I9605" s="406" t="s">
        <v>15</v>
      </c>
      <c r="J9605" s="406" t="s">
        <v>1422</v>
      </c>
      <c r="K9605" s="420" t="b">
        <v>0</v>
      </c>
      <c r="L9605" s="406"/>
      <c r="M9605" s="419">
        <v>46254</v>
      </c>
    </row>
    <row r="9606" spans="1:13">
      <c r="A9606" s="418">
        <v>5001</v>
      </c>
      <c r="B9606" s="418">
        <v>410033</v>
      </c>
      <c r="C9606" s="418">
        <v>3000</v>
      </c>
      <c r="D9606" s="406">
        <v>167572026</v>
      </c>
      <c r="E9606" s="406" t="s">
        <v>234</v>
      </c>
      <c r="F9606" s="418">
        <v>3</v>
      </c>
      <c r="G9606" s="419">
        <v>46248</v>
      </c>
      <c r="H9606" s="419">
        <v>46252</v>
      </c>
      <c r="I9606" s="406" t="s">
        <v>15</v>
      </c>
      <c r="J9606" s="406" t="s">
        <v>1422</v>
      </c>
      <c r="K9606" s="420" t="b">
        <v>0</v>
      </c>
      <c r="L9606" s="406"/>
      <c r="M9606" s="419">
        <v>46255</v>
      </c>
    </row>
    <row r="9607" spans="1:13">
      <c r="A9607" s="418">
        <v>5001</v>
      </c>
      <c r="B9607" s="418">
        <v>410033</v>
      </c>
      <c r="C9607" s="418">
        <v>3000</v>
      </c>
      <c r="D9607" s="406">
        <v>167582026</v>
      </c>
      <c r="E9607" s="406" t="s">
        <v>234</v>
      </c>
      <c r="F9607" s="418">
        <v>3</v>
      </c>
      <c r="G9607" s="419">
        <v>46252</v>
      </c>
      <c r="H9607" s="419">
        <v>46254</v>
      </c>
      <c r="I9607" s="406" t="s">
        <v>15</v>
      </c>
      <c r="J9607" s="406" t="s">
        <v>1422</v>
      </c>
      <c r="K9607" s="420" t="b">
        <v>0</v>
      </c>
      <c r="L9607" s="406"/>
      <c r="M9607" s="419">
        <v>46255</v>
      </c>
    </row>
    <row r="9608" spans="1:13">
      <c r="A9608" s="418">
        <v>5001</v>
      </c>
      <c r="B9608" s="418">
        <v>410033</v>
      </c>
      <c r="C9608" s="418">
        <v>3000</v>
      </c>
      <c r="D9608" s="406">
        <v>167592026</v>
      </c>
      <c r="E9608" s="406" t="s">
        <v>234</v>
      </c>
      <c r="F9608" s="418">
        <v>3</v>
      </c>
      <c r="G9608" s="419">
        <v>46254</v>
      </c>
      <c r="H9608" s="419">
        <v>46258</v>
      </c>
      <c r="I9608" s="406" t="s">
        <v>15</v>
      </c>
      <c r="J9608" s="406" t="s">
        <v>1422</v>
      </c>
      <c r="K9608" s="420" t="b">
        <v>0</v>
      </c>
      <c r="L9608" s="406"/>
      <c r="M9608" s="419">
        <v>46258</v>
      </c>
    </row>
    <row r="9609" spans="1:13">
      <c r="A9609" s="418">
        <v>2017</v>
      </c>
      <c r="B9609" s="418">
        <v>471849</v>
      </c>
      <c r="C9609" s="418">
        <v>3010</v>
      </c>
      <c r="D9609" s="406">
        <v>16792026</v>
      </c>
      <c r="E9609" s="406" t="s">
        <v>584</v>
      </c>
      <c r="F9609" s="418">
        <v>1</v>
      </c>
      <c r="G9609" s="419">
        <v>46288</v>
      </c>
      <c r="H9609" s="419">
        <v>46289</v>
      </c>
      <c r="I9609" s="406" t="s">
        <v>15</v>
      </c>
      <c r="J9609" s="406" t="s">
        <v>1422</v>
      </c>
      <c r="K9609" s="420" t="b">
        <v>0</v>
      </c>
      <c r="L9609" s="406"/>
      <c r="M9609" s="419">
        <v>46289</v>
      </c>
    </row>
    <row r="9610" spans="1:13">
      <c r="A9610" s="418">
        <v>5001</v>
      </c>
      <c r="B9610" s="418">
        <v>425477</v>
      </c>
      <c r="C9610" s="418">
        <v>3000</v>
      </c>
      <c r="D9610" s="406">
        <v>167922026</v>
      </c>
      <c r="E9610" s="406" t="s">
        <v>1463</v>
      </c>
      <c r="F9610" s="418">
        <v>40</v>
      </c>
      <c r="G9610" s="419">
        <v>46245</v>
      </c>
      <c r="H9610" s="419">
        <v>46254</v>
      </c>
      <c r="I9610" s="406" t="s">
        <v>15</v>
      </c>
      <c r="J9610" s="406" t="s">
        <v>1422</v>
      </c>
      <c r="K9610" s="420" t="b">
        <v>0</v>
      </c>
      <c r="L9610" s="406"/>
      <c r="M9610" s="419">
        <v>46254</v>
      </c>
    </row>
    <row r="9611" spans="1:13">
      <c r="A9611" s="418">
        <v>5001</v>
      </c>
      <c r="B9611" s="418">
        <v>425477</v>
      </c>
      <c r="C9611" s="418">
        <v>3000</v>
      </c>
      <c r="D9611" s="406">
        <v>167932026</v>
      </c>
      <c r="E9611" s="406" t="s">
        <v>1463</v>
      </c>
      <c r="F9611" s="418">
        <v>60</v>
      </c>
      <c r="G9611" s="419">
        <v>46252</v>
      </c>
      <c r="H9611" s="419">
        <v>46276</v>
      </c>
      <c r="I9611" s="406" t="s">
        <v>15</v>
      </c>
      <c r="J9611" s="406" t="s">
        <v>1422</v>
      </c>
      <c r="K9611" s="420" t="b">
        <v>0</v>
      </c>
      <c r="L9611" s="406"/>
      <c r="M9611" s="419">
        <v>46277</v>
      </c>
    </row>
    <row r="9612" spans="1:13">
      <c r="A9612" s="418">
        <v>5001</v>
      </c>
      <c r="B9612" s="418">
        <v>459184</v>
      </c>
      <c r="C9612" s="418">
        <v>3000</v>
      </c>
      <c r="D9612" s="406">
        <v>167992026</v>
      </c>
      <c r="E9612" s="406" t="s">
        <v>817</v>
      </c>
      <c r="F9612" s="418">
        <v>30</v>
      </c>
      <c r="G9612" s="419">
        <v>46241</v>
      </c>
      <c r="H9612" s="419">
        <v>46253</v>
      </c>
      <c r="I9612" s="406" t="s">
        <v>15</v>
      </c>
      <c r="J9612" s="406" t="s">
        <v>1422</v>
      </c>
      <c r="K9612" s="420" t="b">
        <v>0</v>
      </c>
      <c r="L9612" s="406"/>
      <c r="M9612" s="419">
        <v>46253</v>
      </c>
    </row>
    <row r="9613" spans="1:13">
      <c r="A9613" s="418">
        <v>5001</v>
      </c>
      <c r="B9613" s="418">
        <v>459184</v>
      </c>
      <c r="C9613" s="418">
        <v>3000</v>
      </c>
      <c r="D9613" s="406">
        <v>168002026</v>
      </c>
      <c r="E9613" s="406" t="s">
        <v>817</v>
      </c>
      <c r="F9613" s="418">
        <v>110</v>
      </c>
      <c r="G9613" s="419">
        <v>46241</v>
      </c>
      <c r="H9613" s="419">
        <v>46253</v>
      </c>
      <c r="I9613" s="406" t="s">
        <v>15</v>
      </c>
      <c r="J9613" s="406" t="s">
        <v>1422</v>
      </c>
      <c r="K9613" s="420" t="b">
        <v>0</v>
      </c>
      <c r="L9613" s="406"/>
      <c r="M9613" s="419">
        <v>46253</v>
      </c>
    </row>
    <row r="9614" spans="1:13">
      <c r="A9614" s="418">
        <v>2017</v>
      </c>
      <c r="B9614" s="418">
        <v>485594</v>
      </c>
      <c r="C9614" s="418">
        <v>3010</v>
      </c>
      <c r="D9614" s="406">
        <v>16802026</v>
      </c>
      <c r="E9614" s="406" t="s">
        <v>1081</v>
      </c>
      <c r="F9614" s="418">
        <v>375</v>
      </c>
      <c r="G9614" s="419">
        <v>46282</v>
      </c>
      <c r="H9614" s="419">
        <v>46290</v>
      </c>
      <c r="I9614" s="406" t="s">
        <v>15</v>
      </c>
      <c r="J9614" s="406" t="s">
        <v>1422</v>
      </c>
      <c r="K9614" s="420" t="b">
        <v>0</v>
      </c>
      <c r="L9614" s="406"/>
      <c r="M9614" s="419">
        <v>46290</v>
      </c>
    </row>
    <row r="9615" spans="1:13">
      <c r="A9615" s="418">
        <v>2017</v>
      </c>
      <c r="B9615" s="418">
        <v>461289</v>
      </c>
      <c r="C9615" s="418">
        <v>3010</v>
      </c>
      <c r="D9615" s="406">
        <v>16812026</v>
      </c>
      <c r="E9615" s="406" t="s">
        <v>659</v>
      </c>
      <c r="F9615" s="418">
        <v>454</v>
      </c>
      <c r="G9615" s="419">
        <v>46274</v>
      </c>
      <c r="H9615" s="419">
        <v>46275</v>
      </c>
      <c r="I9615" s="406" t="s">
        <v>15</v>
      </c>
      <c r="J9615" s="406" t="s">
        <v>1422</v>
      </c>
      <c r="K9615" s="420" t="b">
        <v>0</v>
      </c>
      <c r="L9615" s="406"/>
      <c r="M9615" s="419">
        <v>46275</v>
      </c>
    </row>
    <row r="9616" spans="1:13">
      <c r="A9616" s="418">
        <v>2017</v>
      </c>
      <c r="B9616" s="418">
        <v>470505</v>
      </c>
      <c r="C9616" s="418">
        <v>3010</v>
      </c>
      <c r="D9616" s="406">
        <v>16822026</v>
      </c>
      <c r="E9616" s="406" t="s">
        <v>555</v>
      </c>
      <c r="F9616" s="418">
        <v>175</v>
      </c>
      <c r="G9616" s="419">
        <v>46286</v>
      </c>
      <c r="H9616" s="419">
        <v>46288</v>
      </c>
      <c r="I9616" s="406" t="s">
        <v>15</v>
      </c>
      <c r="J9616" s="406" t="s">
        <v>1422</v>
      </c>
      <c r="K9616" s="420" t="b">
        <v>0</v>
      </c>
      <c r="L9616" s="406"/>
      <c r="M9616" s="419">
        <v>46288</v>
      </c>
    </row>
    <row r="9617" spans="1:13">
      <c r="A9617" s="418">
        <v>5001</v>
      </c>
      <c r="B9617" s="418">
        <v>465082</v>
      </c>
      <c r="C9617" s="418">
        <v>3000</v>
      </c>
      <c r="D9617" s="406">
        <v>168222023</v>
      </c>
      <c r="E9617" s="406" t="s">
        <v>542</v>
      </c>
      <c r="F9617" s="418">
        <v>475</v>
      </c>
      <c r="G9617" s="419">
        <v>46251</v>
      </c>
      <c r="H9617" s="419">
        <v>46262</v>
      </c>
      <c r="I9617" s="406" t="s">
        <v>15</v>
      </c>
      <c r="J9617" s="406" t="s">
        <v>1422</v>
      </c>
      <c r="K9617" s="420" t="b">
        <v>0</v>
      </c>
      <c r="L9617" s="406" t="s">
        <v>220</v>
      </c>
      <c r="M9617" s="419">
        <v>46262</v>
      </c>
    </row>
    <row r="9618" spans="1:13">
      <c r="A9618" s="418">
        <v>5001</v>
      </c>
      <c r="B9618" s="418">
        <v>410235</v>
      </c>
      <c r="C9618" s="418">
        <v>3000</v>
      </c>
      <c r="D9618" s="406">
        <v>168252026</v>
      </c>
      <c r="E9618" s="406" t="s">
        <v>73</v>
      </c>
      <c r="F9618" s="418">
        <v>12000</v>
      </c>
      <c r="G9618" s="419">
        <v>46276</v>
      </c>
      <c r="H9618" s="419">
        <v>46286</v>
      </c>
      <c r="I9618" s="406" t="s">
        <v>552</v>
      </c>
      <c r="J9618" s="406" t="s">
        <v>1422</v>
      </c>
      <c r="K9618" s="420" t="b">
        <v>0</v>
      </c>
      <c r="L9618" s="406"/>
      <c r="M9618" s="406"/>
    </row>
    <row r="9619" spans="1:13">
      <c r="A9619" s="418">
        <v>2017</v>
      </c>
      <c r="B9619" s="418">
        <v>464614</v>
      </c>
      <c r="C9619" s="418">
        <v>3010</v>
      </c>
      <c r="D9619" s="406">
        <v>16832026</v>
      </c>
      <c r="E9619" s="406" t="s">
        <v>1467</v>
      </c>
      <c r="F9619" s="418">
        <v>25</v>
      </c>
      <c r="G9619" s="419">
        <v>46286</v>
      </c>
      <c r="H9619" s="419">
        <v>46288</v>
      </c>
      <c r="I9619" s="406" t="s">
        <v>15</v>
      </c>
      <c r="J9619" s="406" t="s">
        <v>1422</v>
      </c>
      <c r="K9619" s="420" t="b">
        <v>0</v>
      </c>
      <c r="L9619" s="406"/>
      <c r="M9619" s="419">
        <v>46291</v>
      </c>
    </row>
    <row r="9620" spans="1:13">
      <c r="A9620" s="418">
        <v>5001</v>
      </c>
      <c r="B9620" s="418">
        <v>476965</v>
      </c>
      <c r="C9620" s="418">
        <v>3000</v>
      </c>
      <c r="D9620" s="406">
        <v>168512026</v>
      </c>
      <c r="E9620" s="406" t="s">
        <v>298</v>
      </c>
      <c r="F9620" s="418">
        <v>1000</v>
      </c>
      <c r="G9620" s="419">
        <v>46254</v>
      </c>
      <c r="H9620" s="419">
        <v>46256</v>
      </c>
      <c r="I9620" s="406" t="s">
        <v>15</v>
      </c>
      <c r="J9620" s="406" t="s">
        <v>1422</v>
      </c>
      <c r="K9620" s="420" t="b">
        <v>0</v>
      </c>
      <c r="L9620" s="406"/>
      <c r="M9620" s="419">
        <v>46265</v>
      </c>
    </row>
    <row r="9621" spans="1:13">
      <c r="A9621" s="418">
        <v>5001</v>
      </c>
      <c r="B9621" s="418">
        <v>476965</v>
      </c>
      <c r="C9621" s="418">
        <v>3000</v>
      </c>
      <c r="D9621" s="406">
        <v>168522026</v>
      </c>
      <c r="E9621" s="406" t="s">
        <v>298</v>
      </c>
      <c r="F9621" s="418">
        <v>1000</v>
      </c>
      <c r="G9621" s="419">
        <v>46254</v>
      </c>
      <c r="H9621" s="419">
        <v>46256</v>
      </c>
      <c r="I9621" s="406" t="s">
        <v>15</v>
      </c>
      <c r="J9621" s="406" t="s">
        <v>1422</v>
      </c>
      <c r="K9621" s="420" t="b">
        <v>0</v>
      </c>
      <c r="L9621" s="406"/>
      <c r="M9621" s="419">
        <v>46265</v>
      </c>
    </row>
    <row r="9622" spans="1:13">
      <c r="A9622" s="418">
        <v>5001</v>
      </c>
      <c r="B9622" s="418">
        <v>476965</v>
      </c>
      <c r="C9622" s="418">
        <v>3000</v>
      </c>
      <c r="D9622" s="406">
        <v>168532026</v>
      </c>
      <c r="E9622" s="406" t="s">
        <v>298</v>
      </c>
      <c r="F9622" s="418">
        <v>1000</v>
      </c>
      <c r="G9622" s="419">
        <v>46254</v>
      </c>
      <c r="H9622" s="419">
        <v>46256</v>
      </c>
      <c r="I9622" s="406" t="s">
        <v>15</v>
      </c>
      <c r="J9622" s="406" t="s">
        <v>1422</v>
      </c>
      <c r="K9622" s="420" t="b">
        <v>0</v>
      </c>
      <c r="L9622" s="406"/>
      <c r="M9622" s="419">
        <v>46265</v>
      </c>
    </row>
    <row r="9623" spans="1:13">
      <c r="A9623" s="418">
        <v>5001</v>
      </c>
      <c r="B9623" s="418">
        <v>462572</v>
      </c>
      <c r="C9623" s="418">
        <v>3000</v>
      </c>
      <c r="D9623" s="406">
        <v>168612026</v>
      </c>
      <c r="E9623" s="406" t="s">
        <v>841</v>
      </c>
      <c r="F9623" s="418">
        <v>150</v>
      </c>
      <c r="G9623" s="419">
        <v>46260</v>
      </c>
      <c r="H9623" s="419">
        <v>46279</v>
      </c>
      <c r="I9623" s="406" t="s">
        <v>15</v>
      </c>
      <c r="J9623" s="406" t="s">
        <v>1422</v>
      </c>
      <c r="K9623" s="420" t="b">
        <v>0</v>
      </c>
      <c r="L9623" s="406"/>
      <c r="M9623" s="419">
        <v>46279</v>
      </c>
    </row>
    <row r="9624" spans="1:13">
      <c r="A9624" s="418">
        <v>2017</v>
      </c>
      <c r="B9624" s="418">
        <v>484057</v>
      </c>
      <c r="C9624" s="418">
        <v>3010</v>
      </c>
      <c r="D9624" s="406">
        <v>16862026</v>
      </c>
      <c r="E9624" s="406" t="s">
        <v>1459</v>
      </c>
      <c r="F9624" s="418">
        <v>100</v>
      </c>
      <c r="G9624" s="419">
        <v>46275</v>
      </c>
      <c r="H9624" s="419">
        <v>46280</v>
      </c>
      <c r="I9624" s="406" t="s">
        <v>15</v>
      </c>
      <c r="J9624" s="406" t="s">
        <v>1422</v>
      </c>
      <c r="K9624" s="420" t="b">
        <v>0</v>
      </c>
      <c r="L9624" s="406"/>
      <c r="M9624" s="419">
        <v>46280</v>
      </c>
    </row>
    <row r="9625" spans="1:13">
      <c r="A9625" s="418">
        <v>5001</v>
      </c>
      <c r="B9625" s="418">
        <v>410126</v>
      </c>
      <c r="C9625" s="418">
        <v>3000</v>
      </c>
      <c r="D9625" s="406">
        <v>168622026</v>
      </c>
      <c r="E9625" s="406" t="s">
        <v>913</v>
      </c>
      <c r="F9625" s="418">
        <v>77</v>
      </c>
      <c r="G9625" s="419">
        <v>46258</v>
      </c>
      <c r="H9625" s="419">
        <v>46273</v>
      </c>
      <c r="I9625" s="406" t="s">
        <v>15</v>
      </c>
      <c r="J9625" s="406" t="s">
        <v>1422</v>
      </c>
      <c r="K9625" s="420" t="b">
        <v>0</v>
      </c>
      <c r="L9625" s="406"/>
      <c r="M9625" s="419">
        <v>46274</v>
      </c>
    </row>
    <row r="9626" spans="1:13">
      <c r="A9626" s="418">
        <v>5001</v>
      </c>
      <c r="B9626" s="418">
        <v>409951</v>
      </c>
      <c r="C9626" s="418">
        <v>3000</v>
      </c>
      <c r="D9626" s="406">
        <v>168632026</v>
      </c>
      <c r="E9626" s="406" t="s">
        <v>701</v>
      </c>
      <c r="F9626" s="418">
        <v>100</v>
      </c>
      <c r="G9626" s="419">
        <v>46241</v>
      </c>
      <c r="H9626" s="419">
        <v>46255</v>
      </c>
      <c r="I9626" s="406" t="s">
        <v>15</v>
      </c>
      <c r="J9626" s="406" t="s">
        <v>1422</v>
      </c>
      <c r="K9626" s="420" t="b">
        <v>0</v>
      </c>
      <c r="L9626" s="406"/>
      <c r="M9626" s="419">
        <v>46255</v>
      </c>
    </row>
    <row r="9627" spans="1:13">
      <c r="A9627" s="418">
        <v>5001</v>
      </c>
      <c r="B9627" s="418">
        <v>476084</v>
      </c>
      <c r="C9627" s="418">
        <v>3000</v>
      </c>
      <c r="D9627" s="406">
        <v>168672026</v>
      </c>
      <c r="E9627" s="406" t="s">
        <v>357</v>
      </c>
      <c r="F9627" s="418">
        <v>70</v>
      </c>
      <c r="G9627" s="419">
        <v>46268</v>
      </c>
      <c r="H9627" s="419">
        <v>46276</v>
      </c>
      <c r="I9627" s="406" t="s">
        <v>15</v>
      </c>
      <c r="J9627" s="406" t="s">
        <v>1422</v>
      </c>
      <c r="K9627" s="420" t="b">
        <v>0</v>
      </c>
      <c r="L9627" s="406"/>
      <c r="M9627" s="419">
        <v>46276</v>
      </c>
    </row>
    <row r="9628" spans="1:13">
      <c r="A9628" s="418">
        <v>5001</v>
      </c>
      <c r="B9628" s="418">
        <v>472490</v>
      </c>
      <c r="C9628" s="418">
        <v>3000</v>
      </c>
      <c r="D9628" s="406">
        <v>168952026</v>
      </c>
      <c r="E9628" s="406" t="s">
        <v>569</v>
      </c>
      <c r="F9628" s="418">
        <v>195</v>
      </c>
      <c r="G9628" s="419">
        <v>46287</v>
      </c>
      <c r="H9628" s="419">
        <v>46293</v>
      </c>
      <c r="I9628" s="406" t="s">
        <v>15</v>
      </c>
      <c r="J9628" s="406" t="s">
        <v>1422</v>
      </c>
      <c r="K9628" s="420" t="b">
        <v>0</v>
      </c>
      <c r="L9628" s="406"/>
      <c r="M9628" s="419">
        <v>46294</v>
      </c>
    </row>
    <row r="9629" spans="1:13">
      <c r="A9629" s="418">
        <v>5001</v>
      </c>
      <c r="B9629" s="418">
        <v>472490</v>
      </c>
      <c r="C9629" s="418">
        <v>3000</v>
      </c>
      <c r="D9629" s="406">
        <v>168972026</v>
      </c>
      <c r="E9629" s="406" t="s">
        <v>569</v>
      </c>
      <c r="F9629" s="418">
        <v>195</v>
      </c>
      <c r="G9629" s="419">
        <v>46295</v>
      </c>
      <c r="H9629" s="406"/>
      <c r="I9629" s="406" t="s">
        <v>49</v>
      </c>
      <c r="J9629" s="406" t="s">
        <v>1422</v>
      </c>
      <c r="K9629" s="420" t="b">
        <v>0</v>
      </c>
      <c r="L9629" s="406"/>
      <c r="M9629" s="406"/>
    </row>
    <row r="9630" spans="1:13">
      <c r="A9630" s="418">
        <v>5001</v>
      </c>
      <c r="B9630" s="418">
        <v>410075</v>
      </c>
      <c r="C9630" s="418">
        <v>3000</v>
      </c>
      <c r="D9630" s="406">
        <v>169032026</v>
      </c>
      <c r="E9630" s="406" t="s">
        <v>877</v>
      </c>
      <c r="F9630" s="418">
        <v>40</v>
      </c>
      <c r="G9630" s="419">
        <v>46245</v>
      </c>
      <c r="H9630" s="419">
        <v>46273</v>
      </c>
      <c r="I9630" s="406" t="s">
        <v>15</v>
      </c>
      <c r="J9630" s="406" t="s">
        <v>1422</v>
      </c>
      <c r="K9630" s="420" t="b">
        <v>0</v>
      </c>
      <c r="L9630" s="406"/>
      <c r="M9630" s="419">
        <v>46274</v>
      </c>
    </row>
    <row r="9631" spans="1:13">
      <c r="A9631" s="418">
        <v>5001</v>
      </c>
      <c r="B9631" s="418">
        <v>473819</v>
      </c>
      <c r="C9631" s="418">
        <v>3000</v>
      </c>
      <c r="D9631" s="406">
        <v>169042026</v>
      </c>
      <c r="E9631" s="406" t="s">
        <v>1025</v>
      </c>
      <c r="F9631" s="418">
        <v>25</v>
      </c>
      <c r="G9631" s="419">
        <v>46247</v>
      </c>
      <c r="H9631" s="419">
        <v>46251</v>
      </c>
      <c r="I9631" s="406" t="s">
        <v>15</v>
      </c>
      <c r="J9631" s="406" t="s">
        <v>1422</v>
      </c>
      <c r="K9631" s="420" t="b">
        <v>0</v>
      </c>
      <c r="L9631" s="406"/>
      <c r="M9631" s="419">
        <v>46256</v>
      </c>
    </row>
    <row r="9632" spans="1:13">
      <c r="A9632" s="418">
        <v>5001</v>
      </c>
      <c r="B9632" s="418">
        <v>438011</v>
      </c>
      <c r="C9632" s="418">
        <v>3000</v>
      </c>
      <c r="D9632" s="406">
        <v>169052026</v>
      </c>
      <c r="E9632" s="406" t="s">
        <v>539</v>
      </c>
      <c r="F9632" s="418">
        <v>800</v>
      </c>
      <c r="G9632" s="419">
        <v>46251</v>
      </c>
      <c r="H9632" s="419">
        <v>46256</v>
      </c>
      <c r="I9632" s="406" t="s">
        <v>15</v>
      </c>
      <c r="J9632" s="406" t="s">
        <v>1422</v>
      </c>
      <c r="K9632" s="420" t="b">
        <v>0</v>
      </c>
      <c r="L9632" s="406"/>
      <c r="M9632" s="419">
        <v>46256</v>
      </c>
    </row>
    <row r="9633" spans="1:13">
      <c r="A9633" s="418">
        <v>5001</v>
      </c>
      <c r="B9633" s="418">
        <v>474231</v>
      </c>
      <c r="C9633" s="418">
        <v>3000</v>
      </c>
      <c r="D9633" s="406">
        <v>169192026</v>
      </c>
      <c r="E9633" s="406" t="s">
        <v>462</v>
      </c>
      <c r="F9633" s="418">
        <v>375</v>
      </c>
      <c r="G9633" s="419">
        <v>46242</v>
      </c>
      <c r="H9633" s="419">
        <v>46261</v>
      </c>
      <c r="I9633" s="406" t="s">
        <v>15</v>
      </c>
      <c r="J9633" s="406" t="s">
        <v>1422</v>
      </c>
      <c r="K9633" s="420" t="b">
        <v>0</v>
      </c>
      <c r="L9633" s="406"/>
      <c r="M9633" s="419">
        <v>46275</v>
      </c>
    </row>
    <row r="9634" spans="1:13">
      <c r="A9634" s="418">
        <v>5001</v>
      </c>
      <c r="B9634" s="418">
        <v>410041</v>
      </c>
      <c r="C9634" s="418">
        <v>3000</v>
      </c>
      <c r="D9634" s="406">
        <v>169222026</v>
      </c>
      <c r="E9634" s="406" t="s">
        <v>292</v>
      </c>
      <c r="F9634" s="418">
        <v>5190</v>
      </c>
      <c r="G9634" s="419">
        <v>46253</v>
      </c>
      <c r="H9634" s="419">
        <v>46260</v>
      </c>
      <c r="I9634" s="406" t="s">
        <v>15</v>
      </c>
      <c r="J9634" s="406" t="s">
        <v>1422</v>
      </c>
      <c r="K9634" s="420" t="b">
        <v>0</v>
      </c>
      <c r="L9634" s="406"/>
      <c r="M9634" s="419">
        <v>46260</v>
      </c>
    </row>
    <row r="9635" spans="1:13">
      <c r="A9635" s="418">
        <v>5001</v>
      </c>
      <c r="B9635" s="418">
        <v>438007</v>
      </c>
      <c r="C9635" s="418">
        <v>3000</v>
      </c>
      <c r="D9635" s="406">
        <v>169232026</v>
      </c>
      <c r="E9635" s="406" t="s">
        <v>468</v>
      </c>
      <c r="F9635" s="418">
        <v>300</v>
      </c>
      <c r="G9635" s="419">
        <v>46277</v>
      </c>
      <c r="H9635" s="419">
        <v>46287</v>
      </c>
      <c r="I9635" s="406" t="s">
        <v>15</v>
      </c>
      <c r="J9635" s="406" t="s">
        <v>1422</v>
      </c>
      <c r="K9635" s="420" t="b">
        <v>0</v>
      </c>
      <c r="L9635" s="406"/>
      <c r="M9635" s="419">
        <v>46287</v>
      </c>
    </row>
    <row r="9636" spans="1:13">
      <c r="A9636" s="418">
        <v>5001</v>
      </c>
      <c r="B9636" s="418">
        <v>459562</v>
      </c>
      <c r="C9636" s="418">
        <v>3000</v>
      </c>
      <c r="D9636" s="406">
        <v>169252026</v>
      </c>
      <c r="E9636" s="406" t="s">
        <v>585</v>
      </c>
      <c r="F9636" s="418">
        <v>400</v>
      </c>
      <c r="G9636" s="419">
        <v>46270</v>
      </c>
      <c r="H9636" s="406"/>
      <c r="I9636" s="406" t="s">
        <v>1375</v>
      </c>
      <c r="J9636" s="406" t="s">
        <v>1422</v>
      </c>
      <c r="K9636" s="420" t="b">
        <v>0</v>
      </c>
      <c r="L9636" s="406"/>
      <c r="M9636" s="406"/>
    </row>
    <row r="9637" spans="1:13">
      <c r="A9637" s="418">
        <v>5001</v>
      </c>
      <c r="B9637" s="418">
        <v>438023</v>
      </c>
      <c r="C9637" s="418">
        <v>3000</v>
      </c>
      <c r="D9637" s="406">
        <v>169262026</v>
      </c>
      <c r="E9637" s="406" t="s">
        <v>686</v>
      </c>
      <c r="F9637" s="418">
        <v>180</v>
      </c>
      <c r="G9637" s="419">
        <v>46261</v>
      </c>
      <c r="H9637" s="419">
        <v>46263</v>
      </c>
      <c r="I9637" s="406" t="s">
        <v>15</v>
      </c>
      <c r="J9637" s="406" t="s">
        <v>1422</v>
      </c>
      <c r="K9637" s="420" t="b">
        <v>0</v>
      </c>
      <c r="L9637" s="406"/>
      <c r="M9637" s="419">
        <v>46266</v>
      </c>
    </row>
    <row r="9638" spans="1:13">
      <c r="A9638" s="418">
        <v>5001</v>
      </c>
      <c r="B9638" s="418">
        <v>423593</v>
      </c>
      <c r="C9638" s="418">
        <v>3000</v>
      </c>
      <c r="D9638" s="406">
        <v>169282026</v>
      </c>
      <c r="E9638" s="406" t="s">
        <v>262</v>
      </c>
      <c r="F9638" s="418">
        <v>825</v>
      </c>
      <c r="G9638" s="419">
        <v>46262</v>
      </c>
      <c r="H9638" s="419">
        <v>46266</v>
      </c>
      <c r="I9638" s="406" t="s">
        <v>15</v>
      </c>
      <c r="J9638" s="406" t="s">
        <v>1422</v>
      </c>
      <c r="K9638" s="420" t="b">
        <v>0</v>
      </c>
      <c r="L9638" s="406"/>
      <c r="M9638" s="419">
        <v>46267</v>
      </c>
    </row>
    <row r="9639" spans="1:13">
      <c r="A9639" s="418">
        <v>5001</v>
      </c>
      <c r="B9639" s="418">
        <v>456984</v>
      </c>
      <c r="C9639" s="418">
        <v>3000</v>
      </c>
      <c r="D9639" s="406">
        <v>169292026</v>
      </c>
      <c r="E9639" s="406" t="s">
        <v>456</v>
      </c>
      <c r="F9639" s="418">
        <v>300</v>
      </c>
      <c r="G9639" s="419">
        <v>46247</v>
      </c>
      <c r="H9639" s="419">
        <v>46251</v>
      </c>
      <c r="I9639" s="406" t="s">
        <v>15</v>
      </c>
      <c r="J9639" s="406" t="s">
        <v>1422</v>
      </c>
      <c r="K9639" s="420" t="b">
        <v>0</v>
      </c>
      <c r="L9639" s="406"/>
      <c r="M9639" s="419">
        <v>46252</v>
      </c>
    </row>
    <row r="9640" spans="1:13">
      <c r="A9640" s="418">
        <v>5001</v>
      </c>
      <c r="B9640" s="418">
        <v>409964</v>
      </c>
      <c r="C9640" s="418">
        <v>3000</v>
      </c>
      <c r="D9640" s="406">
        <v>169332026</v>
      </c>
      <c r="E9640" s="406" t="s">
        <v>695</v>
      </c>
      <c r="F9640" s="418">
        <v>2</v>
      </c>
      <c r="G9640" s="419">
        <v>46267</v>
      </c>
      <c r="H9640" s="419">
        <v>46275</v>
      </c>
      <c r="I9640" s="406" t="s">
        <v>15</v>
      </c>
      <c r="J9640" s="406" t="s">
        <v>1422</v>
      </c>
      <c r="K9640" s="420" t="b">
        <v>0</v>
      </c>
      <c r="L9640" s="406"/>
      <c r="M9640" s="419">
        <v>46290</v>
      </c>
    </row>
    <row r="9641" spans="1:13">
      <c r="A9641" s="418">
        <v>5001</v>
      </c>
      <c r="B9641" s="418">
        <v>423563</v>
      </c>
      <c r="C9641" s="418">
        <v>3000</v>
      </c>
      <c r="D9641" s="406">
        <v>169352026</v>
      </c>
      <c r="E9641" s="406" t="s">
        <v>125</v>
      </c>
      <c r="F9641" s="418">
        <v>625</v>
      </c>
      <c r="G9641" s="419">
        <v>46253</v>
      </c>
      <c r="H9641" s="419">
        <v>46259</v>
      </c>
      <c r="I9641" s="406" t="s">
        <v>15</v>
      </c>
      <c r="J9641" s="406" t="s">
        <v>1422</v>
      </c>
      <c r="K9641" s="420" t="b">
        <v>0</v>
      </c>
      <c r="L9641" s="406"/>
      <c r="M9641" s="419">
        <v>46260</v>
      </c>
    </row>
    <row r="9642" spans="1:13">
      <c r="A9642" s="418">
        <v>5001</v>
      </c>
      <c r="B9642" s="418">
        <v>408606</v>
      </c>
      <c r="C9642" s="418">
        <v>3000</v>
      </c>
      <c r="D9642" s="406">
        <v>169372026</v>
      </c>
      <c r="E9642" s="406" t="s">
        <v>454</v>
      </c>
      <c r="F9642" s="418">
        <v>400</v>
      </c>
      <c r="G9642" s="419">
        <v>46253</v>
      </c>
      <c r="H9642" s="419">
        <v>46258</v>
      </c>
      <c r="I9642" s="406" t="s">
        <v>15</v>
      </c>
      <c r="J9642" s="406" t="s">
        <v>1422</v>
      </c>
      <c r="K9642" s="420" t="b">
        <v>0</v>
      </c>
      <c r="L9642" s="406"/>
      <c r="M9642" s="419">
        <v>46258</v>
      </c>
    </row>
    <row r="9643" spans="1:13">
      <c r="A9643" s="418">
        <v>5001</v>
      </c>
      <c r="B9643" s="418">
        <v>410041</v>
      </c>
      <c r="C9643" s="418">
        <v>3000</v>
      </c>
      <c r="D9643" s="406">
        <v>169402026</v>
      </c>
      <c r="E9643" s="406" t="s">
        <v>292</v>
      </c>
      <c r="F9643" s="418">
        <v>200</v>
      </c>
      <c r="G9643" s="419">
        <v>46295</v>
      </c>
      <c r="H9643" s="406"/>
      <c r="I9643" s="406" t="s">
        <v>49</v>
      </c>
      <c r="J9643" s="406" t="s">
        <v>1422</v>
      </c>
      <c r="K9643" s="420" t="b">
        <v>0</v>
      </c>
      <c r="L9643" s="406"/>
      <c r="M9643" s="406"/>
    </row>
    <row r="9644" spans="1:13">
      <c r="A9644" s="418">
        <v>5001</v>
      </c>
      <c r="B9644" s="418">
        <v>410041</v>
      </c>
      <c r="C9644" s="418">
        <v>3000</v>
      </c>
      <c r="D9644" s="406">
        <v>169412026</v>
      </c>
      <c r="E9644" s="406" t="s">
        <v>292</v>
      </c>
      <c r="F9644" s="418">
        <v>599</v>
      </c>
      <c r="G9644" s="419">
        <v>46287</v>
      </c>
      <c r="H9644" s="419">
        <v>46294</v>
      </c>
      <c r="I9644" s="406" t="s">
        <v>15</v>
      </c>
      <c r="J9644" s="406" t="s">
        <v>1422</v>
      </c>
      <c r="K9644" s="420" t="b">
        <v>0</v>
      </c>
      <c r="L9644" s="406"/>
      <c r="M9644" s="419">
        <v>46295</v>
      </c>
    </row>
    <row r="9645" spans="1:13">
      <c r="A9645" s="418">
        <v>5001</v>
      </c>
      <c r="B9645" s="418">
        <v>463950</v>
      </c>
      <c r="C9645" s="418">
        <v>3000</v>
      </c>
      <c r="D9645" s="406">
        <v>169592026</v>
      </c>
      <c r="E9645" s="406" t="s">
        <v>133</v>
      </c>
      <c r="F9645" s="418">
        <v>525</v>
      </c>
      <c r="G9645" s="419">
        <v>46245</v>
      </c>
      <c r="H9645" s="419">
        <v>46248</v>
      </c>
      <c r="I9645" s="406" t="s">
        <v>15</v>
      </c>
      <c r="J9645" s="406" t="s">
        <v>1422</v>
      </c>
      <c r="K9645" s="420" t="b">
        <v>0</v>
      </c>
      <c r="L9645" s="406"/>
      <c r="M9645" s="419">
        <v>46249</v>
      </c>
    </row>
    <row r="9646" spans="1:13">
      <c r="A9646" s="418">
        <v>5001</v>
      </c>
      <c r="B9646" s="418">
        <v>463950</v>
      </c>
      <c r="C9646" s="418">
        <v>3000</v>
      </c>
      <c r="D9646" s="406">
        <v>169602026</v>
      </c>
      <c r="E9646" s="406" t="s">
        <v>133</v>
      </c>
      <c r="F9646" s="418">
        <v>525</v>
      </c>
      <c r="G9646" s="419">
        <v>46245</v>
      </c>
      <c r="H9646" s="419">
        <v>46248</v>
      </c>
      <c r="I9646" s="406" t="s">
        <v>15</v>
      </c>
      <c r="J9646" s="406" t="s">
        <v>1422</v>
      </c>
      <c r="K9646" s="420" t="b">
        <v>0</v>
      </c>
      <c r="L9646" s="406"/>
      <c r="M9646" s="419">
        <v>46251</v>
      </c>
    </row>
    <row r="9647" spans="1:13">
      <c r="A9647" s="418">
        <v>5001</v>
      </c>
      <c r="B9647" s="418">
        <v>462568</v>
      </c>
      <c r="C9647" s="418">
        <v>3000</v>
      </c>
      <c r="D9647" s="406">
        <v>169622026</v>
      </c>
      <c r="E9647" s="406" t="s">
        <v>474</v>
      </c>
      <c r="F9647" s="418">
        <v>1</v>
      </c>
      <c r="G9647" s="419">
        <v>46254</v>
      </c>
      <c r="H9647" s="419">
        <v>46258</v>
      </c>
      <c r="I9647" s="406" t="s">
        <v>15</v>
      </c>
      <c r="J9647" s="406" t="s">
        <v>1422</v>
      </c>
      <c r="K9647" s="420" t="b">
        <v>0</v>
      </c>
      <c r="L9647" s="406"/>
      <c r="M9647" s="419">
        <v>46260</v>
      </c>
    </row>
    <row r="9648" spans="1:13">
      <c r="A9648" s="418">
        <v>5001</v>
      </c>
      <c r="B9648" s="418">
        <v>462568</v>
      </c>
      <c r="C9648" s="418">
        <v>3000</v>
      </c>
      <c r="D9648" s="406">
        <v>169632026</v>
      </c>
      <c r="E9648" s="406" t="s">
        <v>474</v>
      </c>
      <c r="F9648" s="418">
        <v>525</v>
      </c>
      <c r="G9648" s="419">
        <v>46252</v>
      </c>
      <c r="H9648" s="419">
        <v>46254</v>
      </c>
      <c r="I9648" s="406" t="s">
        <v>15</v>
      </c>
      <c r="J9648" s="406" t="s">
        <v>1422</v>
      </c>
      <c r="K9648" s="420" t="b">
        <v>0</v>
      </c>
      <c r="L9648" s="406"/>
      <c r="M9648" s="419">
        <v>46255</v>
      </c>
    </row>
    <row r="9649" spans="1:13">
      <c r="A9649" s="418">
        <v>5001</v>
      </c>
      <c r="B9649" s="418">
        <v>462568</v>
      </c>
      <c r="C9649" s="418">
        <v>3000</v>
      </c>
      <c r="D9649" s="406">
        <v>169642026</v>
      </c>
      <c r="E9649" s="406" t="s">
        <v>474</v>
      </c>
      <c r="F9649" s="418">
        <v>525</v>
      </c>
      <c r="G9649" s="419">
        <v>46252</v>
      </c>
      <c r="H9649" s="419">
        <v>46254</v>
      </c>
      <c r="I9649" s="406" t="s">
        <v>15</v>
      </c>
      <c r="J9649" s="406" t="s">
        <v>1422</v>
      </c>
      <c r="K9649" s="420" t="b">
        <v>0</v>
      </c>
      <c r="L9649" s="406"/>
      <c r="M9649" s="419">
        <v>46255</v>
      </c>
    </row>
    <row r="9650" spans="1:13">
      <c r="A9650" s="418">
        <v>5001</v>
      </c>
      <c r="B9650" s="418">
        <v>410005</v>
      </c>
      <c r="C9650" s="418">
        <v>3000</v>
      </c>
      <c r="D9650" s="406">
        <v>169902026</v>
      </c>
      <c r="E9650" s="406" t="s">
        <v>1078</v>
      </c>
      <c r="F9650" s="418">
        <v>40</v>
      </c>
      <c r="G9650" s="419">
        <v>46274</v>
      </c>
      <c r="H9650" s="419">
        <v>46275</v>
      </c>
      <c r="I9650" s="406" t="s">
        <v>15</v>
      </c>
      <c r="J9650" s="406" t="s">
        <v>1422</v>
      </c>
      <c r="K9650" s="420" t="b">
        <v>0</v>
      </c>
      <c r="L9650" s="406"/>
      <c r="M9650" s="419">
        <v>46275</v>
      </c>
    </row>
    <row r="9651" spans="1:13">
      <c r="A9651" s="418">
        <v>2017</v>
      </c>
      <c r="B9651" s="418">
        <v>461636</v>
      </c>
      <c r="C9651" s="418">
        <v>3010</v>
      </c>
      <c r="D9651" s="406">
        <v>16992025</v>
      </c>
      <c r="E9651" s="406" t="s">
        <v>133</v>
      </c>
      <c r="F9651" s="418">
        <v>1050</v>
      </c>
      <c r="G9651" s="419">
        <v>46092</v>
      </c>
      <c r="H9651" s="419">
        <v>46092</v>
      </c>
      <c r="I9651" s="406" t="s">
        <v>15</v>
      </c>
      <c r="J9651" s="406" t="s">
        <v>1422</v>
      </c>
      <c r="K9651" s="420" t="b">
        <v>0</v>
      </c>
      <c r="L9651" s="406"/>
      <c r="M9651" s="419">
        <v>46093</v>
      </c>
    </row>
    <row r="9652" spans="1:13">
      <c r="A9652" s="418">
        <v>5001</v>
      </c>
      <c r="B9652" s="418">
        <v>423563</v>
      </c>
      <c r="C9652" s="418">
        <v>3000</v>
      </c>
      <c r="D9652" s="406">
        <v>169942026</v>
      </c>
      <c r="E9652" s="406" t="s">
        <v>125</v>
      </c>
      <c r="F9652" s="418">
        <v>1</v>
      </c>
      <c r="G9652" s="419">
        <v>46252</v>
      </c>
      <c r="H9652" s="419">
        <v>46259</v>
      </c>
      <c r="I9652" s="406" t="s">
        <v>15</v>
      </c>
      <c r="J9652" s="406" t="s">
        <v>1422</v>
      </c>
      <c r="K9652" s="420" t="b">
        <v>0</v>
      </c>
      <c r="L9652" s="406"/>
      <c r="M9652" s="419">
        <v>46260</v>
      </c>
    </row>
    <row r="9653" spans="1:13">
      <c r="A9653" s="418">
        <v>5001</v>
      </c>
      <c r="B9653" s="418">
        <v>474344</v>
      </c>
      <c r="C9653" s="418">
        <v>3000</v>
      </c>
      <c r="D9653" s="406">
        <v>169962026</v>
      </c>
      <c r="E9653" s="406" t="s">
        <v>118</v>
      </c>
      <c r="F9653" s="418">
        <v>2</v>
      </c>
      <c r="G9653" s="419">
        <v>46270</v>
      </c>
      <c r="H9653" s="419">
        <v>46275</v>
      </c>
      <c r="I9653" s="406" t="s">
        <v>15</v>
      </c>
      <c r="J9653" s="406" t="s">
        <v>1422</v>
      </c>
      <c r="K9653" s="420" t="b">
        <v>0</v>
      </c>
      <c r="L9653" s="406"/>
      <c r="M9653" s="419">
        <v>46275</v>
      </c>
    </row>
    <row r="9654" spans="1:13">
      <c r="A9654" s="418">
        <v>5001</v>
      </c>
      <c r="B9654" s="418">
        <v>439340</v>
      </c>
      <c r="C9654" s="418">
        <v>3000</v>
      </c>
      <c r="D9654" s="406">
        <v>169972026</v>
      </c>
      <c r="E9654" s="406" t="s">
        <v>1054</v>
      </c>
      <c r="F9654" s="418">
        <v>50</v>
      </c>
      <c r="G9654" s="419">
        <v>46261</v>
      </c>
      <c r="H9654" s="419">
        <v>46273</v>
      </c>
      <c r="I9654" s="406" t="s">
        <v>15</v>
      </c>
      <c r="J9654" s="406" t="s">
        <v>1422</v>
      </c>
      <c r="K9654" s="420" t="b">
        <v>0</v>
      </c>
      <c r="L9654" s="406"/>
      <c r="M9654" s="419">
        <v>46273</v>
      </c>
    </row>
    <row r="9655" spans="1:13">
      <c r="A9655" s="418">
        <v>5001</v>
      </c>
      <c r="B9655" s="418">
        <v>454992</v>
      </c>
      <c r="C9655" s="418">
        <v>3000</v>
      </c>
      <c r="D9655" s="406">
        <v>169992026</v>
      </c>
      <c r="E9655" s="406" t="s">
        <v>599</v>
      </c>
      <c r="F9655" s="418">
        <v>480</v>
      </c>
      <c r="G9655" s="419">
        <v>46269</v>
      </c>
      <c r="H9655" s="419">
        <v>46283</v>
      </c>
      <c r="I9655" s="406" t="s">
        <v>15</v>
      </c>
      <c r="J9655" s="406" t="s">
        <v>1422</v>
      </c>
      <c r="K9655" s="420" t="b">
        <v>0</v>
      </c>
      <c r="L9655" s="406"/>
      <c r="M9655" s="419">
        <v>46283</v>
      </c>
    </row>
    <row r="9656" spans="1:13">
      <c r="A9656" s="418">
        <v>5001</v>
      </c>
      <c r="B9656" s="418">
        <v>454992</v>
      </c>
      <c r="C9656" s="418">
        <v>3000</v>
      </c>
      <c r="D9656" s="406">
        <v>170002026</v>
      </c>
      <c r="E9656" s="406" t="s">
        <v>599</v>
      </c>
      <c r="F9656" s="418">
        <v>460</v>
      </c>
      <c r="G9656" s="419">
        <v>46269</v>
      </c>
      <c r="H9656" s="419">
        <v>46283</v>
      </c>
      <c r="I9656" s="406" t="s">
        <v>15</v>
      </c>
      <c r="J9656" s="406" t="s">
        <v>1422</v>
      </c>
      <c r="K9656" s="420" t="b">
        <v>0</v>
      </c>
      <c r="L9656" s="406"/>
      <c r="M9656" s="419">
        <v>46283</v>
      </c>
    </row>
    <row r="9657" spans="1:13">
      <c r="A9657" s="418">
        <v>5001</v>
      </c>
      <c r="B9657" s="418">
        <v>425414</v>
      </c>
      <c r="C9657" s="418">
        <v>3000</v>
      </c>
      <c r="D9657" s="406">
        <v>170012026</v>
      </c>
      <c r="E9657" s="406" t="s">
        <v>481</v>
      </c>
      <c r="F9657" s="418">
        <v>140</v>
      </c>
      <c r="G9657" s="419">
        <v>46270</v>
      </c>
      <c r="H9657" s="419">
        <v>46291</v>
      </c>
      <c r="I9657" s="406" t="s">
        <v>15</v>
      </c>
      <c r="J9657" s="406" t="s">
        <v>1422</v>
      </c>
      <c r="K9657" s="420" t="b">
        <v>0</v>
      </c>
      <c r="L9657" s="406"/>
      <c r="M9657" s="419">
        <v>46294</v>
      </c>
    </row>
    <row r="9658" spans="1:13">
      <c r="A9658" s="418">
        <v>2017</v>
      </c>
      <c r="B9658" s="418">
        <v>461636</v>
      </c>
      <c r="C9658" s="418">
        <v>3010</v>
      </c>
      <c r="D9658" s="406">
        <v>17002025</v>
      </c>
      <c r="E9658" s="406" t="s">
        <v>133</v>
      </c>
      <c r="F9658" s="418">
        <v>1050</v>
      </c>
      <c r="G9658" s="419">
        <v>46093</v>
      </c>
      <c r="H9658" s="419">
        <v>46094</v>
      </c>
      <c r="I9658" s="406" t="s">
        <v>15</v>
      </c>
      <c r="J9658" s="406" t="s">
        <v>1422</v>
      </c>
      <c r="K9658" s="420" t="b">
        <v>0</v>
      </c>
      <c r="L9658" s="406"/>
      <c r="M9658" s="419">
        <v>46094</v>
      </c>
    </row>
    <row r="9659" spans="1:13">
      <c r="A9659" s="418">
        <v>5001</v>
      </c>
      <c r="B9659" s="418">
        <v>465099</v>
      </c>
      <c r="C9659" s="418">
        <v>3000</v>
      </c>
      <c r="D9659" s="406">
        <v>170022026</v>
      </c>
      <c r="E9659" s="406" t="s">
        <v>316</v>
      </c>
      <c r="F9659" s="418">
        <v>40</v>
      </c>
      <c r="G9659" s="419">
        <v>46255</v>
      </c>
      <c r="H9659" s="419">
        <v>46268</v>
      </c>
      <c r="I9659" s="406" t="s">
        <v>15</v>
      </c>
      <c r="J9659" s="406" t="s">
        <v>1422</v>
      </c>
      <c r="K9659" s="420" t="b">
        <v>0</v>
      </c>
      <c r="L9659" s="406"/>
      <c r="M9659" s="419">
        <v>46268</v>
      </c>
    </row>
    <row r="9660" spans="1:13">
      <c r="A9660" s="418">
        <v>5001</v>
      </c>
      <c r="B9660" s="418">
        <v>607587</v>
      </c>
      <c r="C9660" s="418">
        <v>3000</v>
      </c>
      <c r="D9660" s="406">
        <v>170822026</v>
      </c>
      <c r="E9660" s="406" t="s">
        <v>658</v>
      </c>
      <c r="F9660" s="418">
        <v>1294000</v>
      </c>
      <c r="G9660" s="419">
        <v>46248</v>
      </c>
      <c r="H9660" s="419">
        <v>46253</v>
      </c>
      <c r="I9660" s="406" t="s">
        <v>15</v>
      </c>
      <c r="J9660" s="406" t="s">
        <v>1422</v>
      </c>
      <c r="K9660" s="420" t="b">
        <v>0</v>
      </c>
      <c r="L9660" s="406"/>
      <c r="M9660" s="419">
        <v>46253</v>
      </c>
    </row>
    <row r="9661" spans="1:13">
      <c r="A9661" s="418">
        <v>5001</v>
      </c>
      <c r="B9661" s="418">
        <v>607587</v>
      </c>
      <c r="C9661" s="418">
        <v>3000</v>
      </c>
      <c r="D9661" s="406">
        <v>170832026</v>
      </c>
      <c r="E9661" s="406" t="s">
        <v>658</v>
      </c>
      <c r="F9661" s="418">
        <v>2296000</v>
      </c>
      <c r="G9661" s="419">
        <v>46246</v>
      </c>
      <c r="H9661" s="419">
        <v>46248</v>
      </c>
      <c r="I9661" s="406" t="s">
        <v>15</v>
      </c>
      <c r="J9661" s="406" t="s">
        <v>1422</v>
      </c>
      <c r="K9661" s="420" t="b">
        <v>0</v>
      </c>
      <c r="L9661" s="406"/>
      <c r="M9661" s="419">
        <v>46251</v>
      </c>
    </row>
    <row r="9662" spans="1:13">
      <c r="A9662" s="418">
        <v>5001</v>
      </c>
      <c r="B9662" s="418">
        <v>463132</v>
      </c>
      <c r="C9662" s="418">
        <v>3000</v>
      </c>
      <c r="D9662" s="406">
        <v>170902026</v>
      </c>
      <c r="E9662" s="406" t="s">
        <v>815</v>
      </c>
      <c r="F9662" s="418">
        <v>30</v>
      </c>
      <c r="G9662" s="419">
        <v>46242</v>
      </c>
      <c r="H9662" s="419">
        <v>46269</v>
      </c>
      <c r="I9662" s="406" t="s">
        <v>15</v>
      </c>
      <c r="J9662" s="406" t="s">
        <v>1422</v>
      </c>
      <c r="K9662" s="420" t="b">
        <v>0</v>
      </c>
      <c r="L9662" s="406"/>
      <c r="M9662" s="419">
        <v>46273</v>
      </c>
    </row>
    <row r="9663" spans="1:13">
      <c r="A9663" s="418">
        <v>5001</v>
      </c>
      <c r="B9663" s="418">
        <v>463132</v>
      </c>
      <c r="C9663" s="418">
        <v>3000</v>
      </c>
      <c r="D9663" s="406">
        <v>170912026</v>
      </c>
      <c r="E9663" s="406" t="s">
        <v>815</v>
      </c>
      <c r="F9663" s="418">
        <v>60</v>
      </c>
      <c r="G9663" s="419">
        <v>46242</v>
      </c>
      <c r="H9663" s="419">
        <v>46269</v>
      </c>
      <c r="I9663" s="406" t="s">
        <v>15</v>
      </c>
      <c r="J9663" s="406" t="s">
        <v>1422</v>
      </c>
      <c r="K9663" s="420" t="b">
        <v>0</v>
      </c>
      <c r="L9663" s="406"/>
      <c r="M9663" s="419">
        <v>46269</v>
      </c>
    </row>
    <row r="9664" spans="1:13">
      <c r="A9664" s="418">
        <v>5001</v>
      </c>
      <c r="B9664" s="418">
        <v>410013</v>
      </c>
      <c r="C9664" s="418">
        <v>3000</v>
      </c>
      <c r="D9664" s="406">
        <v>170982026</v>
      </c>
      <c r="E9664" s="406" t="s">
        <v>698</v>
      </c>
      <c r="F9664" s="418">
        <v>11</v>
      </c>
      <c r="G9664" s="419">
        <v>46245</v>
      </c>
      <c r="H9664" s="419">
        <v>46254</v>
      </c>
      <c r="I9664" s="406" t="s">
        <v>15</v>
      </c>
      <c r="J9664" s="406" t="s">
        <v>1422</v>
      </c>
      <c r="K9664" s="420" t="b">
        <v>0</v>
      </c>
      <c r="L9664" s="406"/>
      <c r="M9664" s="419">
        <v>46254</v>
      </c>
    </row>
    <row r="9665" spans="1:13">
      <c r="A9665" s="418">
        <v>5001</v>
      </c>
      <c r="B9665" s="418">
        <v>409967</v>
      </c>
      <c r="C9665" s="418">
        <v>3000</v>
      </c>
      <c r="D9665" s="406">
        <v>171162026</v>
      </c>
      <c r="E9665" s="406" t="s">
        <v>677</v>
      </c>
      <c r="F9665" s="418">
        <v>7</v>
      </c>
      <c r="G9665" s="419">
        <v>46253</v>
      </c>
      <c r="H9665" s="419">
        <v>46254</v>
      </c>
      <c r="I9665" s="406" t="s">
        <v>15</v>
      </c>
      <c r="J9665" s="406" t="s">
        <v>1422</v>
      </c>
      <c r="K9665" s="420" t="b">
        <v>0</v>
      </c>
      <c r="L9665" s="406"/>
      <c r="M9665" s="419">
        <v>46254</v>
      </c>
    </row>
    <row r="9666" spans="1:13">
      <c r="A9666" s="418">
        <v>5001</v>
      </c>
      <c r="B9666" s="418">
        <v>465107</v>
      </c>
      <c r="C9666" s="418">
        <v>3000</v>
      </c>
      <c r="D9666" s="406">
        <v>171372026</v>
      </c>
      <c r="E9666" s="406" t="s">
        <v>779</v>
      </c>
      <c r="F9666" s="418">
        <v>1</v>
      </c>
      <c r="G9666" s="419">
        <v>46251</v>
      </c>
      <c r="H9666" s="419">
        <v>46255</v>
      </c>
      <c r="I9666" s="406" t="s">
        <v>15</v>
      </c>
      <c r="J9666" s="406" t="s">
        <v>1422</v>
      </c>
      <c r="K9666" s="420" t="b">
        <v>0</v>
      </c>
      <c r="L9666" s="406"/>
      <c r="M9666" s="419">
        <v>46260</v>
      </c>
    </row>
    <row r="9667" spans="1:13">
      <c r="A9667" s="418">
        <v>5001</v>
      </c>
      <c r="B9667" s="418">
        <v>465107</v>
      </c>
      <c r="C9667" s="418">
        <v>3000</v>
      </c>
      <c r="D9667" s="406">
        <v>171382026</v>
      </c>
      <c r="E9667" s="406" t="s">
        <v>779</v>
      </c>
      <c r="F9667" s="418">
        <v>1</v>
      </c>
      <c r="G9667" s="419">
        <v>46251</v>
      </c>
      <c r="H9667" s="419">
        <v>46255</v>
      </c>
      <c r="I9667" s="406" t="s">
        <v>15</v>
      </c>
      <c r="J9667" s="406" t="s">
        <v>1422</v>
      </c>
      <c r="K9667" s="420" t="b">
        <v>0</v>
      </c>
      <c r="L9667" s="406"/>
      <c r="M9667" s="419">
        <v>46256</v>
      </c>
    </row>
    <row r="9668" spans="1:13">
      <c r="A9668" s="418">
        <v>5001</v>
      </c>
      <c r="B9668" s="418">
        <v>465107</v>
      </c>
      <c r="C9668" s="418">
        <v>3000</v>
      </c>
      <c r="D9668" s="406">
        <v>171392026</v>
      </c>
      <c r="E9668" s="406" t="s">
        <v>779</v>
      </c>
      <c r="F9668" s="418">
        <v>775</v>
      </c>
      <c r="G9668" s="419">
        <v>46251</v>
      </c>
      <c r="H9668" s="419">
        <v>46255</v>
      </c>
      <c r="I9668" s="406" t="s">
        <v>15</v>
      </c>
      <c r="J9668" s="406" t="s">
        <v>1422</v>
      </c>
      <c r="K9668" s="420" t="b">
        <v>0</v>
      </c>
      <c r="L9668" s="406"/>
      <c r="M9668" s="419">
        <v>46256</v>
      </c>
    </row>
    <row r="9669" spans="1:13">
      <c r="A9669" s="418">
        <v>2017</v>
      </c>
      <c r="B9669" s="418">
        <v>461289</v>
      </c>
      <c r="C9669" s="418">
        <v>3010</v>
      </c>
      <c r="D9669" s="406">
        <v>17182026</v>
      </c>
      <c r="E9669" s="406" t="s">
        <v>659</v>
      </c>
      <c r="F9669" s="418">
        <v>454</v>
      </c>
      <c r="G9669" s="419">
        <v>46287</v>
      </c>
      <c r="H9669" s="419">
        <v>46291</v>
      </c>
      <c r="I9669" s="406" t="s">
        <v>15</v>
      </c>
      <c r="J9669" s="406" t="s">
        <v>1422</v>
      </c>
      <c r="K9669" s="420" t="b">
        <v>0</v>
      </c>
      <c r="L9669" s="406"/>
      <c r="M9669" s="419">
        <v>46293</v>
      </c>
    </row>
    <row r="9670" spans="1:13">
      <c r="A9670" s="418">
        <v>2017</v>
      </c>
      <c r="B9670" s="418">
        <v>455445</v>
      </c>
      <c r="C9670" s="418">
        <v>3010</v>
      </c>
      <c r="D9670" s="406">
        <v>17192026</v>
      </c>
      <c r="E9670" s="406" t="s">
        <v>399</v>
      </c>
      <c r="F9670" s="418">
        <v>525</v>
      </c>
      <c r="G9670" s="419">
        <v>46288</v>
      </c>
      <c r="H9670" s="419">
        <v>46288</v>
      </c>
      <c r="I9670" s="406" t="s">
        <v>15</v>
      </c>
      <c r="J9670" s="406" t="s">
        <v>1422</v>
      </c>
      <c r="K9670" s="420" t="b">
        <v>0</v>
      </c>
      <c r="L9670" s="406"/>
      <c r="M9670" s="419">
        <v>46289</v>
      </c>
    </row>
    <row r="9671" spans="1:13">
      <c r="A9671" s="418">
        <v>2017</v>
      </c>
      <c r="B9671" s="418">
        <v>455445</v>
      </c>
      <c r="C9671" s="418">
        <v>3010</v>
      </c>
      <c r="D9671" s="406">
        <v>17202026</v>
      </c>
      <c r="E9671" s="406" t="s">
        <v>399</v>
      </c>
      <c r="F9671" s="418">
        <v>175</v>
      </c>
      <c r="G9671" s="419">
        <v>46289</v>
      </c>
      <c r="H9671" s="419">
        <v>46290</v>
      </c>
      <c r="I9671" s="406" t="s">
        <v>15</v>
      </c>
      <c r="J9671" s="406" t="s">
        <v>1422</v>
      </c>
      <c r="K9671" s="420" t="b">
        <v>0</v>
      </c>
      <c r="L9671" s="406"/>
      <c r="M9671" s="419">
        <v>46290</v>
      </c>
    </row>
    <row r="9672" spans="1:13">
      <c r="A9672" s="418">
        <v>2017</v>
      </c>
      <c r="B9672" s="418">
        <v>211404</v>
      </c>
      <c r="C9672" s="418">
        <v>3010</v>
      </c>
      <c r="D9672" s="406">
        <v>17212026</v>
      </c>
      <c r="E9672" s="406" t="s">
        <v>207</v>
      </c>
      <c r="F9672" s="418">
        <v>972</v>
      </c>
      <c r="G9672" s="419">
        <v>46288</v>
      </c>
      <c r="H9672" s="419">
        <v>46288</v>
      </c>
      <c r="I9672" s="406" t="s">
        <v>15</v>
      </c>
      <c r="J9672" s="406" t="s">
        <v>1422</v>
      </c>
      <c r="K9672" s="420" t="b">
        <v>0</v>
      </c>
      <c r="L9672" s="406"/>
      <c r="M9672" s="419">
        <v>46289</v>
      </c>
    </row>
    <row r="9673" spans="1:13">
      <c r="A9673" s="418">
        <v>5001</v>
      </c>
      <c r="B9673" s="418">
        <v>457763</v>
      </c>
      <c r="C9673" s="418">
        <v>3000</v>
      </c>
      <c r="D9673" s="406">
        <v>172752026</v>
      </c>
      <c r="E9673" s="406" t="s">
        <v>459</v>
      </c>
      <c r="F9673" s="418">
        <v>3</v>
      </c>
      <c r="G9673" s="419">
        <v>46251</v>
      </c>
      <c r="H9673" s="419">
        <v>46258</v>
      </c>
      <c r="I9673" s="406" t="s">
        <v>15</v>
      </c>
      <c r="J9673" s="406" t="s">
        <v>1422</v>
      </c>
      <c r="K9673" s="420" t="b">
        <v>0</v>
      </c>
      <c r="L9673" s="406"/>
      <c r="M9673" s="419">
        <v>46259</v>
      </c>
    </row>
    <row r="9674" spans="1:13">
      <c r="A9674" s="418">
        <v>5001</v>
      </c>
      <c r="B9674" s="418">
        <v>457763</v>
      </c>
      <c r="C9674" s="418">
        <v>3000</v>
      </c>
      <c r="D9674" s="406">
        <v>172762026</v>
      </c>
      <c r="E9674" s="406" t="s">
        <v>459</v>
      </c>
      <c r="F9674" s="418">
        <v>3</v>
      </c>
      <c r="G9674" s="419">
        <v>46253</v>
      </c>
      <c r="H9674" s="419">
        <v>46258</v>
      </c>
      <c r="I9674" s="406" t="s">
        <v>15</v>
      </c>
      <c r="J9674" s="406" t="s">
        <v>1422</v>
      </c>
      <c r="K9674" s="420" t="b">
        <v>0</v>
      </c>
      <c r="L9674" s="406"/>
      <c r="M9674" s="419">
        <v>46263</v>
      </c>
    </row>
    <row r="9675" spans="1:13">
      <c r="A9675" s="418">
        <v>5001</v>
      </c>
      <c r="B9675" s="418">
        <v>463057</v>
      </c>
      <c r="C9675" s="418">
        <v>3000</v>
      </c>
      <c r="D9675" s="406">
        <v>172792026</v>
      </c>
      <c r="E9675" s="406" t="s">
        <v>43</v>
      </c>
      <c r="F9675" s="418">
        <v>2</v>
      </c>
      <c r="G9675" s="419">
        <v>46274</v>
      </c>
      <c r="H9675" s="419">
        <v>46276</v>
      </c>
      <c r="I9675" s="406" t="s">
        <v>15</v>
      </c>
      <c r="J9675" s="406" t="s">
        <v>1422</v>
      </c>
      <c r="K9675" s="420" t="b">
        <v>0</v>
      </c>
      <c r="L9675" s="406"/>
      <c r="M9675" s="419">
        <v>46276</v>
      </c>
    </row>
    <row r="9676" spans="1:13">
      <c r="A9676" s="418">
        <v>5001</v>
      </c>
      <c r="B9676" s="418">
        <v>463057</v>
      </c>
      <c r="C9676" s="418">
        <v>3000</v>
      </c>
      <c r="D9676" s="406">
        <v>172802026</v>
      </c>
      <c r="E9676" s="406" t="s">
        <v>43</v>
      </c>
      <c r="F9676" s="418">
        <v>2</v>
      </c>
      <c r="G9676" s="419">
        <v>46274</v>
      </c>
      <c r="H9676" s="419">
        <v>46276</v>
      </c>
      <c r="I9676" s="406" t="s">
        <v>15</v>
      </c>
      <c r="J9676" s="406" t="s">
        <v>1422</v>
      </c>
      <c r="K9676" s="420" t="b">
        <v>0</v>
      </c>
      <c r="L9676" s="406"/>
      <c r="M9676" s="419">
        <v>46276</v>
      </c>
    </row>
    <row r="9677" spans="1:13">
      <c r="A9677" s="418">
        <v>5001</v>
      </c>
      <c r="B9677" s="418">
        <v>463057</v>
      </c>
      <c r="C9677" s="418">
        <v>3000</v>
      </c>
      <c r="D9677" s="406">
        <v>172812026</v>
      </c>
      <c r="E9677" s="406" t="s">
        <v>43</v>
      </c>
      <c r="F9677" s="418">
        <v>2</v>
      </c>
      <c r="G9677" s="419">
        <v>46273</v>
      </c>
      <c r="H9677" s="419">
        <v>46276</v>
      </c>
      <c r="I9677" s="406" t="s">
        <v>15</v>
      </c>
      <c r="J9677" s="406" t="s">
        <v>1422</v>
      </c>
      <c r="K9677" s="420" t="b">
        <v>0</v>
      </c>
      <c r="L9677" s="406"/>
      <c r="M9677" s="419">
        <v>46286</v>
      </c>
    </row>
    <row r="9678" spans="1:13">
      <c r="A9678" s="418">
        <v>5001</v>
      </c>
      <c r="B9678" s="418">
        <v>463057</v>
      </c>
      <c r="C9678" s="418">
        <v>3000</v>
      </c>
      <c r="D9678" s="406">
        <v>172822026</v>
      </c>
      <c r="E9678" s="406" t="s">
        <v>43</v>
      </c>
      <c r="F9678" s="418">
        <v>2</v>
      </c>
      <c r="G9678" s="419">
        <v>46281</v>
      </c>
      <c r="H9678" s="419">
        <v>46283</v>
      </c>
      <c r="I9678" s="406" t="s">
        <v>15</v>
      </c>
      <c r="J9678" s="406" t="s">
        <v>1422</v>
      </c>
      <c r="K9678" s="420" t="b">
        <v>0</v>
      </c>
      <c r="L9678" s="406"/>
      <c r="M9678" s="419">
        <v>46287</v>
      </c>
    </row>
    <row r="9679" spans="1:13">
      <c r="A9679" s="418">
        <v>5001</v>
      </c>
      <c r="B9679" s="418">
        <v>463057</v>
      </c>
      <c r="C9679" s="418">
        <v>3000</v>
      </c>
      <c r="D9679" s="406">
        <v>172832026</v>
      </c>
      <c r="E9679" s="406" t="s">
        <v>43</v>
      </c>
      <c r="F9679" s="418">
        <v>2</v>
      </c>
      <c r="G9679" s="419">
        <v>46281</v>
      </c>
      <c r="H9679" s="419">
        <v>46283</v>
      </c>
      <c r="I9679" s="406" t="s">
        <v>15</v>
      </c>
      <c r="J9679" s="406" t="s">
        <v>1422</v>
      </c>
      <c r="K9679" s="420" t="b">
        <v>0</v>
      </c>
      <c r="L9679" s="406"/>
      <c r="M9679" s="419">
        <v>46287</v>
      </c>
    </row>
    <row r="9680" spans="1:13">
      <c r="A9680" s="418">
        <v>5001</v>
      </c>
      <c r="B9680" s="418">
        <v>463057</v>
      </c>
      <c r="C9680" s="418">
        <v>3000</v>
      </c>
      <c r="D9680" s="406">
        <v>172842026</v>
      </c>
      <c r="E9680" s="406" t="s">
        <v>43</v>
      </c>
      <c r="F9680" s="418">
        <v>2</v>
      </c>
      <c r="G9680" s="419">
        <v>46280</v>
      </c>
      <c r="H9680" s="419">
        <v>46283</v>
      </c>
      <c r="I9680" s="406" t="s">
        <v>15</v>
      </c>
      <c r="J9680" s="406" t="s">
        <v>1422</v>
      </c>
      <c r="K9680" s="420" t="b">
        <v>0</v>
      </c>
      <c r="L9680" s="406"/>
      <c r="M9680" s="419">
        <v>46287</v>
      </c>
    </row>
    <row r="9681" spans="1:13">
      <c r="A9681" s="418">
        <v>5001</v>
      </c>
      <c r="B9681" s="418">
        <v>463057</v>
      </c>
      <c r="C9681" s="418">
        <v>3000</v>
      </c>
      <c r="D9681" s="406">
        <v>172852026</v>
      </c>
      <c r="E9681" s="406" t="s">
        <v>43</v>
      </c>
      <c r="F9681" s="418">
        <v>2</v>
      </c>
      <c r="G9681" s="419">
        <v>46280</v>
      </c>
      <c r="H9681" s="419">
        <v>46283</v>
      </c>
      <c r="I9681" s="406" t="s">
        <v>15</v>
      </c>
      <c r="J9681" s="406" t="s">
        <v>1422</v>
      </c>
      <c r="K9681" s="420" t="b">
        <v>0</v>
      </c>
      <c r="L9681" s="406"/>
      <c r="M9681" s="419">
        <v>46284</v>
      </c>
    </row>
    <row r="9682" spans="1:13">
      <c r="A9682" s="418">
        <v>5001</v>
      </c>
      <c r="B9682" s="418">
        <v>463057</v>
      </c>
      <c r="C9682" s="418">
        <v>3000</v>
      </c>
      <c r="D9682" s="406">
        <v>172862026</v>
      </c>
      <c r="E9682" s="406" t="s">
        <v>43</v>
      </c>
      <c r="F9682" s="418">
        <v>2</v>
      </c>
      <c r="G9682" s="419">
        <v>46277</v>
      </c>
      <c r="H9682" s="419">
        <v>46286</v>
      </c>
      <c r="I9682" s="406" t="s">
        <v>15</v>
      </c>
      <c r="J9682" s="406" t="s">
        <v>1422</v>
      </c>
      <c r="K9682" s="420" t="b">
        <v>0</v>
      </c>
      <c r="L9682" s="406"/>
      <c r="M9682" s="419">
        <v>46286</v>
      </c>
    </row>
    <row r="9683" spans="1:13">
      <c r="A9683" s="418">
        <v>5001</v>
      </c>
      <c r="B9683" s="418">
        <v>463057</v>
      </c>
      <c r="C9683" s="418">
        <v>3000</v>
      </c>
      <c r="D9683" s="406">
        <v>172882026</v>
      </c>
      <c r="E9683" s="406" t="s">
        <v>43</v>
      </c>
      <c r="F9683" s="418">
        <v>2</v>
      </c>
      <c r="G9683" s="419">
        <v>46288</v>
      </c>
      <c r="H9683" s="419">
        <v>46294</v>
      </c>
      <c r="I9683" s="406" t="s">
        <v>552</v>
      </c>
      <c r="J9683" s="406" t="s">
        <v>1422</v>
      </c>
      <c r="K9683" s="420" t="b">
        <v>0</v>
      </c>
      <c r="L9683" s="406"/>
      <c r="M9683" s="406"/>
    </row>
    <row r="9684" spans="1:13">
      <c r="A9684" s="418">
        <v>5001</v>
      </c>
      <c r="B9684" s="418">
        <v>477967</v>
      </c>
      <c r="C9684" s="418">
        <v>3000</v>
      </c>
      <c r="D9684" s="406">
        <v>173112026</v>
      </c>
      <c r="E9684" s="406" t="s">
        <v>344</v>
      </c>
      <c r="F9684" s="418">
        <v>6</v>
      </c>
      <c r="G9684" s="419">
        <v>46276</v>
      </c>
      <c r="H9684" s="419">
        <v>46283</v>
      </c>
      <c r="I9684" s="406" t="s">
        <v>552</v>
      </c>
      <c r="J9684" s="406" t="s">
        <v>1422</v>
      </c>
      <c r="K9684" s="420" t="b">
        <v>0</v>
      </c>
      <c r="L9684" s="406"/>
      <c r="M9684" s="406"/>
    </row>
    <row r="9685" spans="1:13">
      <c r="A9685" s="418">
        <v>5001</v>
      </c>
      <c r="B9685" s="418">
        <v>410072</v>
      </c>
      <c r="C9685" s="418">
        <v>3000</v>
      </c>
      <c r="D9685" s="406">
        <v>17312026</v>
      </c>
      <c r="E9685" s="406" t="s">
        <v>30</v>
      </c>
      <c r="F9685" s="418">
        <v>4</v>
      </c>
      <c r="G9685" s="419">
        <v>46074</v>
      </c>
      <c r="H9685" s="419">
        <v>46079</v>
      </c>
      <c r="I9685" s="406" t="s">
        <v>15</v>
      </c>
      <c r="J9685" s="406" t="s">
        <v>1422</v>
      </c>
      <c r="K9685" s="420" t="b">
        <v>0</v>
      </c>
      <c r="L9685" s="406"/>
      <c r="M9685" s="419">
        <v>46079</v>
      </c>
    </row>
    <row r="9686" spans="1:13">
      <c r="A9686" s="418">
        <v>2017</v>
      </c>
      <c r="B9686" s="418">
        <v>464211</v>
      </c>
      <c r="C9686" s="418">
        <v>3010</v>
      </c>
      <c r="D9686" s="406">
        <v>17342026</v>
      </c>
      <c r="E9686" s="406" t="s">
        <v>688</v>
      </c>
      <c r="F9686" s="418">
        <v>6</v>
      </c>
      <c r="G9686" s="419">
        <v>46287</v>
      </c>
      <c r="H9686" s="419">
        <v>46291</v>
      </c>
      <c r="I9686" s="406" t="s">
        <v>15</v>
      </c>
      <c r="J9686" s="406" t="s">
        <v>1422</v>
      </c>
      <c r="K9686" s="420" t="b">
        <v>0</v>
      </c>
      <c r="L9686" s="406"/>
      <c r="M9686" s="419">
        <v>46293</v>
      </c>
    </row>
    <row r="9687" spans="1:13">
      <c r="A9687" s="418">
        <v>5001</v>
      </c>
      <c r="B9687" s="418">
        <v>410072</v>
      </c>
      <c r="C9687" s="418">
        <v>3000</v>
      </c>
      <c r="D9687" s="406">
        <v>17342026</v>
      </c>
      <c r="E9687" s="406" t="s">
        <v>30</v>
      </c>
      <c r="F9687" s="418">
        <v>4</v>
      </c>
      <c r="G9687" s="419">
        <v>46073</v>
      </c>
      <c r="H9687" s="419">
        <v>46078</v>
      </c>
      <c r="I9687" s="406" t="s">
        <v>15</v>
      </c>
      <c r="J9687" s="406" t="s">
        <v>1422</v>
      </c>
      <c r="K9687" s="420" t="b">
        <v>0</v>
      </c>
      <c r="L9687" s="406"/>
      <c r="M9687" s="419">
        <v>46079</v>
      </c>
    </row>
    <row r="9688" spans="1:13">
      <c r="A9688" s="418">
        <v>5001</v>
      </c>
      <c r="B9688" s="418">
        <v>423598</v>
      </c>
      <c r="C9688" s="418">
        <v>3000</v>
      </c>
      <c r="D9688" s="406">
        <v>173522025</v>
      </c>
      <c r="E9688" s="406" t="s">
        <v>975</v>
      </c>
      <c r="F9688" s="418">
        <v>25</v>
      </c>
      <c r="G9688" s="419">
        <v>46109</v>
      </c>
      <c r="H9688" s="419">
        <v>46120</v>
      </c>
      <c r="I9688" s="406" t="s">
        <v>15</v>
      </c>
      <c r="J9688" s="406" t="s">
        <v>1422</v>
      </c>
      <c r="K9688" s="420" t="b">
        <v>0</v>
      </c>
      <c r="L9688" s="406"/>
      <c r="M9688" s="419">
        <v>46120</v>
      </c>
    </row>
    <row r="9689" spans="1:13">
      <c r="A9689" s="418">
        <v>5001</v>
      </c>
      <c r="B9689" s="418">
        <v>410049</v>
      </c>
      <c r="C9689" s="418">
        <v>3000</v>
      </c>
      <c r="D9689" s="406">
        <v>173762025</v>
      </c>
      <c r="E9689" s="406" t="s">
        <v>76</v>
      </c>
      <c r="F9689" s="418"/>
      <c r="G9689" s="419">
        <v>46100</v>
      </c>
      <c r="H9689" s="419">
        <v>46120</v>
      </c>
      <c r="I9689" s="406" t="s">
        <v>15</v>
      </c>
      <c r="J9689" s="406" t="s">
        <v>1422</v>
      </c>
      <c r="K9689" s="420" t="b">
        <v>0</v>
      </c>
      <c r="L9689" s="406"/>
      <c r="M9689" s="419">
        <v>46140</v>
      </c>
    </row>
    <row r="9690" spans="1:13">
      <c r="A9690" s="418">
        <v>5001</v>
      </c>
      <c r="B9690" s="418">
        <v>464820</v>
      </c>
      <c r="C9690" s="418">
        <v>3000</v>
      </c>
      <c r="D9690" s="406">
        <v>173812026</v>
      </c>
      <c r="E9690" s="406" t="s">
        <v>446</v>
      </c>
      <c r="F9690" s="418">
        <v>120</v>
      </c>
      <c r="G9690" s="419">
        <v>46269</v>
      </c>
      <c r="H9690" s="419">
        <v>46282</v>
      </c>
      <c r="I9690" s="406" t="s">
        <v>15</v>
      </c>
      <c r="J9690" s="406" t="s">
        <v>1422</v>
      </c>
      <c r="K9690" s="420" t="b">
        <v>0</v>
      </c>
      <c r="L9690" s="406"/>
      <c r="M9690" s="419">
        <v>46283</v>
      </c>
    </row>
    <row r="9691" spans="1:13">
      <c r="A9691" s="418">
        <v>5001</v>
      </c>
      <c r="B9691" s="418">
        <v>474191</v>
      </c>
      <c r="C9691" s="418">
        <v>3000</v>
      </c>
      <c r="D9691" s="406">
        <v>173842026</v>
      </c>
      <c r="E9691" s="406" t="s">
        <v>423</v>
      </c>
      <c r="F9691" s="418">
        <v>550</v>
      </c>
      <c r="G9691" s="419">
        <v>46277</v>
      </c>
      <c r="H9691" s="419">
        <v>46288</v>
      </c>
      <c r="I9691" s="406" t="s">
        <v>15</v>
      </c>
      <c r="J9691" s="406" t="s">
        <v>1422</v>
      </c>
      <c r="K9691" s="420" t="b">
        <v>0</v>
      </c>
      <c r="L9691" s="406"/>
      <c r="M9691" s="419">
        <v>46291</v>
      </c>
    </row>
    <row r="9692" spans="1:13">
      <c r="A9692" s="418">
        <v>5001</v>
      </c>
      <c r="B9692" s="418">
        <v>465152</v>
      </c>
      <c r="C9692" s="418">
        <v>3000</v>
      </c>
      <c r="D9692" s="406">
        <v>173872026</v>
      </c>
      <c r="E9692" s="406" t="s">
        <v>164</v>
      </c>
      <c r="F9692" s="418">
        <v>175</v>
      </c>
      <c r="G9692" s="419">
        <v>46276</v>
      </c>
      <c r="H9692" s="419">
        <v>46290</v>
      </c>
      <c r="I9692" s="406" t="s">
        <v>15</v>
      </c>
      <c r="J9692" s="406" t="s">
        <v>1422</v>
      </c>
      <c r="K9692" s="420" t="b">
        <v>0</v>
      </c>
      <c r="L9692" s="406"/>
      <c r="M9692" s="419">
        <v>46291</v>
      </c>
    </row>
    <row r="9693" spans="1:13">
      <c r="A9693" s="418">
        <v>5001</v>
      </c>
      <c r="B9693" s="418">
        <v>463212</v>
      </c>
      <c r="C9693" s="418">
        <v>3000</v>
      </c>
      <c r="D9693" s="406">
        <v>17392026</v>
      </c>
      <c r="E9693" s="406" t="s">
        <v>25</v>
      </c>
      <c r="F9693" s="418">
        <v>14</v>
      </c>
      <c r="G9693" s="419">
        <v>46098</v>
      </c>
      <c r="H9693" s="419">
        <v>46104</v>
      </c>
      <c r="I9693" s="406" t="s">
        <v>15</v>
      </c>
      <c r="J9693" s="406" t="s">
        <v>1422</v>
      </c>
      <c r="K9693" s="420" t="b">
        <v>0</v>
      </c>
      <c r="L9693" s="406"/>
      <c r="M9693" s="419">
        <v>46104</v>
      </c>
    </row>
    <row r="9694" spans="1:13">
      <c r="A9694" s="418">
        <v>5001</v>
      </c>
      <c r="B9694" s="418">
        <v>410049</v>
      </c>
      <c r="C9694" s="418">
        <v>3000</v>
      </c>
      <c r="D9694" s="406">
        <v>173972025</v>
      </c>
      <c r="E9694" s="406" t="s">
        <v>76</v>
      </c>
      <c r="F9694" s="418"/>
      <c r="G9694" s="419">
        <v>46090</v>
      </c>
      <c r="H9694" s="419">
        <v>46105</v>
      </c>
      <c r="I9694" s="406" t="s">
        <v>15</v>
      </c>
      <c r="J9694" s="406" t="s">
        <v>1422</v>
      </c>
      <c r="K9694" s="420" t="b">
        <v>0</v>
      </c>
      <c r="L9694" s="406"/>
      <c r="M9694" s="419">
        <v>46140</v>
      </c>
    </row>
    <row r="9695" spans="1:13">
      <c r="A9695" s="418">
        <v>5001</v>
      </c>
      <c r="B9695" s="418">
        <v>410072</v>
      </c>
      <c r="C9695" s="418">
        <v>3000</v>
      </c>
      <c r="D9695" s="406">
        <v>174112026</v>
      </c>
      <c r="E9695" s="406" t="s">
        <v>30</v>
      </c>
      <c r="F9695" s="418">
        <v>15</v>
      </c>
      <c r="G9695" s="419">
        <v>46255</v>
      </c>
      <c r="H9695" s="419">
        <v>46256</v>
      </c>
      <c r="I9695" s="406" t="s">
        <v>15</v>
      </c>
      <c r="J9695" s="406" t="s">
        <v>1422</v>
      </c>
      <c r="K9695" s="420" t="b">
        <v>0</v>
      </c>
      <c r="L9695" s="406"/>
      <c r="M9695" s="419">
        <v>46270</v>
      </c>
    </row>
    <row r="9696" spans="1:13">
      <c r="A9696" s="418">
        <v>5001</v>
      </c>
      <c r="B9696" s="418">
        <v>410072</v>
      </c>
      <c r="C9696" s="418">
        <v>3000</v>
      </c>
      <c r="D9696" s="406">
        <v>174262026</v>
      </c>
      <c r="E9696" s="406" t="s">
        <v>30</v>
      </c>
      <c r="F9696" s="418">
        <v>15</v>
      </c>
      <c r="G9696" s="419">
        <v>46268</v>
      </c>
      <c r="H9696" s="419">
        <v>46268</v>
      </c>
      <c r="I9696" s="406" t="s">
        <v>552</v>
      </c>
      <c r="J9696" s="406" t="s">
        <v>1422</v>
      </c>
      <c r="K9696" s="420" t="b">
        <v>0</v>
      </c>
      <c r="L9696" s="406"/>
      <c r="M9696" s="406"/>
    </row>
    <row r="9697" spans="1:13">
      <c r="A9697" s="418">
        <v>5001</v>
      </c>
      <c r="B9697" s="418">
        <v>474231</v>
      </c>
      <c r="C9697" s="418">
        <v>3000</v>
      </c>
      <c r="D9697" s="406">
        <v>17432026</v>
      </c>
      <c r="E9697" s="406" t="s">
        <v>462</v>
      </c>
      <c r="F9697" s="418">
        <v>375</v>
      </c>
      <c r="G9697" s="419">
        <v>46055</v>
      </c>
      <c r="H9697" s="419">
        <v>46087</v>
      </c>
      <c r="I9697" s="406" t="s">
        <v>15</v>
      </c>
      <c r="J9697" s="406" t="s">
        <v>1422</v>
      </c>
      <c r="K9697" s="420" t="b">
        <v>0</v>
      </c>
      <c r="L9697" s="406"/>
      <c r="M9697" s="419">
        <v>46100</v>
      </c>
    </row>
    <row r="9698" spans="1:13">
      <c r="A9698" s="418">
        <v>5001</v>
      </c>
      <c r="B9698" s="418">
        <v>474360</v>
      </c>
      <c r="C9698" s="418">
        <v>3000</v>
      </c>
      <c r="D9698" s="406">
        <v>174372026</v>
      </c>
      <c r="E9698" s="406" t="s">
        <v>936</v>
      </c>
      <c r="F9698" s="418">
        <v>100</v>
      </c>
      <c r="G9698" s="419">
        <v>46255</v>
      </c>
      <c r="H9698" s="419">
        <v>46260</v>
      </c>
      <c r="I9698" s="406" t="s">
        <v>15</v>
      </c>
      <c r="J9698" s="406" t="s">
        <v>1422</v>
      </c>
      <c r="K9698" s="420" t="b">
        <v>0</v>
      </c>
      <c r="L9698" s="406"/>
      <c r="M9698" s="419">
        <v>46260</v>
      </c>
    </row>
    <row r="9699" spans="1:13">
      <c r="A9699" s="418">
        <v>5001</v>
      </c>
      <c r="B9699" s="418">
        <v>476040</v>
      </c>
      <c r="C9699" s="418">
        <v>3000</v>
      </c>
      <c r="D9699" s="406">
        <v>174382026</v>
      </c>
      <c r="E9699" s="406" t="s">
        <v>978</v>
      </c>
      <c r="F9699" s="418">
        <v>60</v>
      </c>
      <c r="G9699" s="419">
        <v>46248</v>
      </c>
      <c r="H9699" s="419">
        <v>46259</v>
      </c>
      <c r="I9699" s="406" t="s">
        <v>15</v>
      </c>
      <c r="J9699" s="406" t="s">
        <v>1422</v>
      </c>
      <c r="K9699" s="420" t="b">
        <v>0</v>
      </c>
      <c r="L9699" s="406"/>
      <c r="M9699" s="419">
        <v>46259</v>
      </c>
    </row>
    <row r="9700" spans="1:13">
      <c r="A9700" s="418">
        <v>5001</v>
      </c>
      <c r="B9700" s="418">
        <v>461077</v>
      </c>
      <c r="C9700" s="418">
        <v>3000</v>
      </c>
      <c r="D9700" s="406">
        <v>174392026</v>
      </c>
      <c r="E9700" s="406" t="s">
        <v>312</v>
      </c>
      <c r="F9700" s="418">
        <v>1</v>
      </c>
      <c r="G9700" s="419">
        <v>46255</v>
      </c>
      <c r="H9700" s="419">
        <v>46258</v>
      </c>
      <c r="I9700" s="406" t="s">
        <v>15</v>
      </c>
      <c r="J9700" s="406" t="s">
        <v>1422</v>
      </c>
      <c r="K9700" s="420" t="b">
        <v>0</v>
      </c>
      <c r="L9700" s="406"/>
      <c r="M9700" s="419">
        <v>46258</v>
      </c>
    </row>
    <row r="9701" spans="1:13">
      <c r="A9701" s="418">
        <v>5001</v>
      </c>
      <c r="B9701" s="418">
        <v>438115</v>
      </c>
      <c r="C9701" s="418">
        <v>3000</v>
      </c>
      <c r="D9701" s="406">
        <v>174402026</v>
      </c>
      <c r="E9701" s="406" t="s">
        <v>755</v>
      </c>
      <c r="F9701" s="418">
        <v>625</v>
      </c>
      <c r="G9701" s="419">
        <v>46253</v>
      </c>
      <c r="H9701" s="419">
        <v>46263</v>
      </c>
      <c r="I9701" s="406" t="s">
        <v>15</v>
      </c>
      <c r="J9701" s="406" t="s">
        <v>1422</v>
      </c>
      <c r="K9701" s="420" t="b">
        <v>0</v>
      </c>
      <c r="L9701" s="406"/>
      <c r="M9701" s="419">
        <v>46263</v>
      </c>
    </row>
    <row r="9702" spans="1:13">
      <c r="A9702" s="418">
        <v>5001</v>
      </c>
      <c r="B9702" s="418">
        <v>474344</v>
      </c>
      <c r="C9702" s="418">
        <v>3000</v>
      </c>
      <c r="D9702" s="406">
        <v>174422026</v>
      </c>
      <c r="E9702" s="406" t="s">
        <v>118</v>
      </c>
      <c r="F9702" s="418">
        <v>2</v>
      </c>
      <c r="G9702" s="419">
        <v>46248</v>
      </c>
      <c r="H9702" s="419">
        <v>46254</v>
      </c>
      <c r="I9702" s="406" t="s">
        <v>15</v>
      </c>
      <c r="J9702" s="406" t="s">
        <v>1422</v>
      </c>
      <c r="K9702" s="420" t="b">
        <v>0</v>
      </c>
      <c r="L9702" s="406"/>
      <c r="M9702" s="419">
        <v>46254</v>
      </c>
    </row>
    <row r="9703" spans="1:13">
      <c r="A9703" s="418">
        <v>5001</v>
      </c>
      <c r="B9703" s="418">
        <v>473502</v>
      </c>
      <c r="C9703" s="418">
        <v>3000</v>
      </c>
      <c r="D9703" s="406">
        <v>174432026</v>
      </c>
      <c r="E9703" s="406" t="s">
        <v>256</v>
      </c>
      <c r="F9703" s="418">
        <v>120</v>
      </c>
      <c r="G9703" s="419">
        <v>46255</v>
      </c>
      <c r="H9703" s="419">
        <v>46260</v>
      </c>
      <c r="I9703" s="406" t="s">
        <v>15</v>
      </c>
      <c r="J9703" s="406" t="s">
        <v>1422</v>
      </c>
      <c r="K9703" s="420" t="b">
        <v>0</v>
      </c>
      <c r="L9703" s="406"/>
      <c r="M9703" s="419">
        <v>46260</v>
      </c>
    </row>
    <row r="9704" spans="1:13">
      <c r="A9704" s="418">
        <v>5001</v>
      </c>
      <c r="B9704" s="418">
        <v>410489</v>
      </c>
      <c r="C9704" s="418">
        <v>3000</v>
      </c>
      <c r="D9704" s="406">
        <v>174452026</v>
      </c>
      <c r="E9704" s="406" t="s">
        <v>483</v>
      </c>
      <c r="F9704" s="418">
        <v>175</v>
      </c>
      <c r="G9704" s="419">
        <v>46253</v>
      </c>
      <c r="H9704" s="419">
        <v>46269</v>
      </c>
      <c r="I9704" s="406" t="s">
        <v>15</v>
      </c>
      <c r="J9704" s="406" t="s">
        <v>1422</v>
      </c>
      <c r="K9704" s="420" t="b">
        <v>0</v>
      </c>
      <c r="L9704" s="406"/>
      <c r="M9704" s="419">
        <v>46269</v>
      </c>
    </row>
    <row r="9705" spans="1:13">
      <c r="A9705" s="418">
        <v>5001</v>
      </c>
      <c r="B9705" s="418">
        <v>476367</v>
      </c>
      <c r="C9705" s="418">
        <v>3000</v>
      </c>
      <c r="D9705" s="406">
        <v>174462026</v>
      </c>
      <c r="E9705" s="406" t="s">
        <v>654</v>
      </c>
      <c r="F9705" s="418">
        <v>350</v>
      </c>
      <c r="G9705" s="419">
        <v>46248</v>
      </c>
      <c r="H9705" s="419">
        <v>46253</v>
      </c>
      <c r="I9705" s="406" t="s">
        <v>15</v>
      </c>
      <c r="J9705" s="406" t="s">
        <v>1422</v>
      </c>
      <c r="K9705" s="420" t="b">
        <v>0</v>
      </c>
      <c r="L9705" s="406"/>
      <c r="M9705" s="419">
        <v>46260</v>
      </c>
    </row>
    <row r="9706" spans="1:13">
      <c r="A9706" s="418">
        <v>5001</v>
      </c>
      <c r="B9706" s="418">
        <v>476367</v>
      </c>
      <c r="C9706" s="418">
        <v>3000</v>
      </c>
      <c r="D9706" s="406">
        <v>174472026</v>
      </c>
      <c r="E9706" s="406" t="s">
        <v>654</v>
      </c>
      <c r="F9706" s="418">
        <v>300</v>
      </c>
      <c r="G9706" s="419">
        <v>46248</v>
      </c>
      <c r="H9706" s="419">
        <v>46253</v>
      </c>
      <c r="I9706" s="406" t="s">
        <v>15</v>
      </c>
      <c r="J9706" s="406" t="s">
        <v>1422</v>
      </c>
      <c r="K9706" s="420" t="b">
        <v>0</v>
      </c>
      <c r="L9706" s="406"/>
      <c r="M9706" s="419">
        <v>46255</v>
      </c>
    </row>
    <row r="9707" spans="1:13">
      <c r="A9707" s="418">
        <v>5001</v>
      </c>
      <c r="B9707" s="418">
        <v>408474</v>
      </c>
      <c r="C9707" s="418">
        <v>3000</v>
      </c>
      <c r="D9707" s="406">
        <v>174502026</v>
      </c>
      <c r="E9707" s="406" t="s">
        <v>778</v>
      </c>
      <c r="F9707" s="418">
        <v>23</v>
      </c>
      <c r="G9707" s="419">
        <v>46251</v>
      </c>
      <c r="H9707" s="419">
        <v>46252</v>
      </c>
      <c r="I9707" s="406" t="s">
        <v>15</v>
      </c>
      <c r="J9707" s="406" t="s">
        <v>1422</v>
      </c>
      <c r="K9707" s="420" t="b">
        <v>0</v>
      </c>
      <c r="L9707" s="406"/>
      <c r="M9707" s="419">
        <v>46256</v>
      </c>
    </row>
    <row r="9708" spans="1:13">
      <c r="A9708" s="418">
        <v>5001</v>
      </c>
      <c r="B9708" s="418">
        <v>410452</v>
      </c>
      <c r="C9708" s="418">
        <v>3000</v>
      </c>
      <c r="D9708" s="406">
        <v>174512025</v>
      </c>
      <c r="E9708" s="406" t="s">
        <v>59</v>
      </c>
      <c r="F9708" s="418"/>
      <c r="G9708" s="419">
        <v>46051</v>
      </c>
      <c r="H9708" s="419">
        <v>46058</v>
      </c>
      <c r="I9708" s="406" t="s">
        <v>15</v>
      </c>
      <c r="J9708" s="406" t="s">
        <v>1422</v>
      </c>
      <c r="K9708" s="420" t="b">
        <v>0</v>
      </c>
      <c r="L9708" s="406"/>
      <c r="M9708" s="419">
        <v>46070</v>
      </c>
    </row>
    <row r="9709" spans="1:13">
      <c r="A9709" s="418">
        <v>5001</v>
      </c>
      <c r="B9709" s="418">
        <v>410452</v>
      </c>
      <c r="C9709" s="418">
        <v>3000</v>
      </c>
      <c r="D9709" s="406">
        <v>174522025</v>
      </c>
      <c r="E9709" s="406" t="s">
        <v>59</v>
      </c>
      <c r="F9709" s="418"/>
      <c r="G9709" s="419">
        <v>46056</v>
      </c>
      <c r="H9709" s="419">
        <v>46062</v>
      </c>
      <c r="I9709" s="406" t="s">
        <v>15</v>
      </c>
      <c r="J9709" s="406" t="s">
        <v>1422</v>
      </c>
      <c r="K9709" s="420" t="b">
        <v>0</v>
      </c>
      <c r="L9709" s="406"/>
      <c r="M9709" s="419">
        <v>46063</v>
      </c>
    </row>
    <row r="9710" spans="1:13">
      <c r="A9710" s="418">
        <v>5001</v>
      </c>
      <c r="B9710" s="418">
        <v>456968</v>
      </c>
      <c r="C9710" s="418">
        <v>3000</v>
      </c>
      <c r="D9710" s="406">
        <v>174522026</v>
      </c>
      <c r="E9710" s="406" t="s">
        <v>194</v>
      </c>
      <c r="F9710" s="418">
        <v>2</v>
      </c>
      <c r="G9710" s="419">
        <v>46251</v>
      </c>
      <c r="H9710" s="419">
        <v>46252</v>
      </c>
      <c r="I9710" s="406" t="s">
        <v>15</v>
      </c>
      <c r="J9710" s="406" t="s">
        <v>1422</v>
      </c>
      <c r="K9710" s="420" t="b">
        <v>0</v>
      </c>
      <c r="L9710" s="406"/>
      <c r="M9710" s="419">
        <v>46252</v>
      </c>
    </row>
    <row r="9711" spans="1:13">
      <c r="A9711" s="418">
        <v>5001</v>
      </c>
      <c r="B9711" s="418">
        <v>460664</v>
      </c>
      <c r="C9711" s="418">
        <v>3000</v>
      </c>
      <c r="D9711" s="406">
        <v>174552026</v>
      </c>
      <c r="E9711" s="406" t="s">
        <v>608</v>
      </c>
      <c r="F9711" s="418">
        <v>1</v>
      </c>
      <c r="G9711" s="419">
        <v>46253</v>
      </c>
      <c r="H9711" s="419">
        <v>46259</v>
      </c>
      <c r="I9711" s="406" t="s">
        <v>15</v>
      </c>
      <c r="J9711" s="406" t="s">
        <v>1422</v>
      </c>
      <c r="K9711" s="420" t="b">
        <v>0</v>
      </c>
      <c r="L9711" s="406"/>
      <c r="M9711" s="419">
        <v>46259</v>
      </c>
    </row>
    <row r="9712" spans="1:13">
      <c r="A9712" s="418">
        <v>5001</v>
      </c>
      <c r="B9712" s="418">
        <v>459562</v>
      </c>
      <c r="C9712" s="418">
        <v>3000</v>
      </c>
      <c r="D9712" s="406">
        <v>174562026</v>
      </c>
      <c r="E9712" s="406" t="s">
        <v>585</v>
      </c>
      <c r="F9712" s="418">
        <v>225</v>
      </c>
      <c r="G9712" s="419">
        <v>46248</v>
      </c>
      <c r="H9712" s="406"/>
      <c r="I9712" s="406" t="s">
        <v>1375</v>
      </c>
      <c r="J9712" s="406" t="s">
        <v>1422</v>
      </c>
      <c r="K9712" s="420" t="b">
        <v>0</v>
      </c>
      <c r="L9712" s="406"/>
      <c r="M9712" s="406"/>
    </row>
    <row r="9713" spans="1:13">
      <c r="A9713" s="418">
        <v>5001</v>
      </c>
      <c r="B9713" s="418">
        <v>459562</v>
      </c>
      <c r="C9713" s="418">
        <v>3000</v>
      </c>
      <c r="D9713" s="406">
        <v>174572026</v>
      </c>
      <c r="E9713" s="406" t="s">
        <v>585</v>
      </c>
      <c r="F9713" s="418">
        <v>275</v>
      </c>
      <c r="G9713" s="419">
        <v>46248</v>
      </c>
      <c r="H9713" s="406"/>
      <c r="I9713" s="406" t="s">
        <v>1375</v>
      </c>
      <c r="J9713" s="406" t="s">
        <v>1422</v>
      </c>
      <c r="K9713" s="420" t="b">
        <v>0</v>
      </c>
      <c r="L9713" s="406"/>
      <c r="M9713" s="406"/>
    </row>
    <row r="9714" spans="1:13">
      <c r="A9714" s="418">
        <v>5001</v>
      </c>
      <c r="B9714" s="418">
        <v>459562</v>
      </c>
      <c r="C9714" s="418">
        <v>3000</v>
      </c>
      <c r="D9714" s="406">
        <v>174582026</v>
      </c>
      <c r="E9714" s="406" t="s">
        <v>585</v>
      </c>
      <c r="F9714" s="418">
        <v>500</v>
      </c>
      <c r="G9714" s="419">
        <v>46248</v>
      </c>
      <c r="H9714" s="419">
        <v>46283</v>
      </c>
      <c r="I9714" s="406" t="s">
        <v>15</v>
      </c>
      <c r="J9714" s="406" t="s">
        <v>1422</v>
      </c>
      <c r="K9714" s="420" t="b">
        <v>0</v>
      </c>
      <c r="L9714" s="406"/>
      <c r="M9714" s="419">
        <v>46284</v>
      </c>
    </row>
    <row r="9715" spans="1:13">
      <c r="A9715" s="418">
        <v>5001</v>
      </c>
      <c r="B9715" s="418">
        <v>459562</v>
      </c>
      <c r="C9715" s="418">
        <v>3000</v>
      </c>
      <c r="D9715" s="406">
        <v>174592026</v>
      </c>
      <c r="E9715" s="406" t="s">
        <v>585</v>
      </c>
      <c r="F9715" s="418">
        <v>25</v>
      </c>
      <c r="G9715" s="419">
        <v>46248</v>
      </c>
      <c r="H9715" s="406"/>
      <c r="I9715" s="406" t="s">
        <v>1375</v>
      </c>
      <c r="J9715" s="406" t="s">
        <v>1422</v>
      </c>
      <c r="K9715" s="420" t="b">
        <v>0</v>
      </c>
      <c r="L9715" s="406"/>
      <c r="M9715" s="406"/>
    </row>
    <row r="9716" spans="1:13">
      <c r="A9716" s="418">
        <v>5001</v>
      </c>
      <c r="B9716" s="418">
        <v>409988</v>
      </c>
      <c r="C9716" s="418">
        <v>3000</v>
      </c>
      <c r="D9716" s="406">
        <v>174612026</v>
      </c>
      <c r="E9716" s="406" t="s">
        <v>501</v>
      </c>
      <c r="F9716" s="418">
        <v>288</v>
      </c>
      <c r="G9716" s="419">
        <v>46248</v>
      </c>
      <c r="H9716" s="419">
        <v>46261</v>
      </c>
      <c r="I9716" s="406" t="s">
        <v>15</v>
      </c>
      <c r="J9716" s="406" t="s">
        <v>1422</v>
      </c>
      <c r="K9716" s="420" t="b">
        <v>0</v>
      </c>
      <c r="L9716" s="406"/>
      <c r="M9716" s="419">
        <v>46262</v>
      </c>
    </row>
    <row r="9717" spans="1:13">
      <c r="A9717" s="418">
        <v>5001</v>
      </c>
      <c r="B9717" s="418">
        <v>445540</v>
      </c>
      <c r="C9717" s="418">
        <v>3000</v>
      </c>
      <c r="D9717" s="406">
        <v>174632026</v>
      </c>
      <c r="E9717" s="406" t="s">
        <v>888</v>
      </c>
      <c r="F9717" s="418">
        <v>250</v>
      </c>
      <c r="G9717" s="419">
        <v>46248</v>
      </c>
      <c r="H9717" s="419">
        <v>46252</v>
      </c>
      <c r="I9717" s="406" t="s">
        <v>15</v>
      </c>
      <c r="J9717" s="406" t="s">
        <v>1422</v>
      </c>
      <c r="K9717" s="420" t="b">
        <v>0</v>
      </c>
      <c r="L9717" s="406"/>
      <c r="M9717" s="419">
        <v>46252</v>
      </c>
    </row>
    <row r="9718" spans="1:13">
      <c r="A9718" s="418">
        <v>5001</v>
      </c>
      <c r="B9718" s="418">
        <v>489251</v>
      </c>
      <c r="C9718" s="418">
        <v>3000</v>
      </c>
      <c r="D9718" s="406">
        <v>174732026</v>
      </c>
      <c r="E9718" s="406" t="s">
        <v>1469</v>
      </c>
      <c r="F9718" s="418">
        <v>712</v>
      </c>
      <c r="G9718" s="419">
        <v>46277</v>
      </c>
      <c r="H9718" s="419">
        <v>46286</v>
      </c>
      <c r="I9718" s="406" t="s">
        <v>15</v>
      </c>
      <c r="J9718" s="406" t="s">
        <v>1422</v>
      </c>
      <c r="K9718" s="420" t="b">
        <v>0</v>
      </c>
      <c r="L9718" s="406"/>
      <c r="M9718" s="419">
        <v>46287</v>
      </c>
    </row>
    <row r="9719" spans="1:13">
      <c r="A9719" s="418">
        <v>5001</v>
      </c>
      <c r="B9719" s="418">
        <v>422224</v>
      </c>
      <c r="C9719" s="418">
        <v>3000</v>
      </c>
      <c r="D9719" s="406">
        <v>174942026</v>
      </c>
      <c r="E9719" s="406" t="s">
        <v>46</v>
      </c>
      <c r="F9719" s="418">
        <v>24</v>
      </c>
      <c r="G9719" s="419">
        <v>46259</v>
      </c>
      <c r="H9719" s="419">
        <v>46270</v>
      </c>
      <c r="I9719" s="406" t="s">
        <v>15</v>
      </c>
      <c r="J9719" s="406" t="s">
        <v>1422</v>
      </c>
      <c r="K9719" s="420" t="b">
        <v>0</v>
      </c>
      <c r="L9719" s="406"/>
      <c r="M9719" s="419">
        <v>46274</v>
      </c>
    </row>
    <row r="9720" spans="1:13">
      <c r="A9720" s="418">
        <v>2017</v>
      </c>
      <c r="B9720" s="418">
        <v>484480</v>
      </c>
      <c r="C9720" s="418">
        <v>3010</v>
      </c>
      <c r="D9720" s="406">
        <v>17512026</v>
      </c>
      <c r="E9720" s="406" t="s">
        <v>98</v>
      </c>
      <c r="F9720" s="418">
        <v>60</v>
      </c>
      <c r="G9720" s="419">
        <v>46289</v>
      </c>
      <c r="H9720" s="419">
        <v>46294</v>
      </c>
      <c r="I9720" s="406" t="s">
        <v>15</v>
      </c>
      <c r="J9720" s="406" t="s">
        <v>1422</v>
      </c>
      <c r="K9720" s="420" t="b">
        <v>0</v>
      </c>
      <c r="L9720" s="406"/>
      <c r="M9720" s="419">
        <v>46294</v>
      </c>
    </row>
    <row r="9721" spans="1:13">
      <c r="A9721" s="418">
        <v>5001</v>
      </c>
      <c r="B9721" s="418">
        <v>414312</v>
      </c>
      <c r="C9721" s="418">
        <v>3000</v>
      </c>
      <c r="D9721" s="406">
        <v>175442026</v>
      </c>
      <c r="E9721" s="406" t="s">
        <v>311</v>
      </c>
      <c r="F9721" s="418">
        <v>80</v>
      </c>
      <c r="G9721" s="419">
        <v>46268</v>
      </c>
      <c r="H9721" s="419">
        <v>46273</v>
      </c>
      <c r="I9721" s="406" t="s">
        <v>15</v>
      </c>
      <c r="J9721" s="406" t="s">
        <v>1422</v>
      </c>
      <c r="K9721" s="420" t="b">
        <v>0</v>
      </c>
      <c r="L9721" s="406"/>
      <c r="M9721" s="419">
        <v>46274</v>
      </c>
    </row>
    <row r="9722" spans="1:13">
      <c r="A9722" s="418">
        <v>5001</v>
      </c>
      <c r="B9722" s="418">
        <v>423592</v>
      </c>
      <c r="C9722" s="418">
        <v>3000</v>
      </c>
      <c r="D9722" s="406">
        <v>175462026</v>
      </c>
      <c r="E9722" s="406" t="s">
        <v>717</v>
      </c>
      <c r="F9722" s="418">
        <v>480</v>
      </c>
      <c r="G9722" s="419">
        <v>46258</v>
      </c>
      <c r="H9722" s="419">
        <v>46273</v>
      </c>
      <c r="I9722" s="406" t="s">
        <v>15</v>
      </c>
      <c r="J9722" s="406" t="s">
        <v>1422</v>
      </c>
      <c r="K9722" s="420" t="b">
        <v>0</v>
      </c>
      <c r="L9722" s="406"/>
      <c r="M9722" s="419">
        <v>46273</v>
      </c>
    </row>
    <row r="9723" spans="1:13">
      <c r="A9723" s="418">
        <v>5001</v>
      </c>
      <c r="B9723" s="418">
        <v>423620</v>
      </c>
      <c r="C9723" s="418">
        <v>3000</v>
      </c>
      <c r="D9723" s="406">
        <v>175482026</v>
      </c>
      <c r="E9723" s="406" t="s">
        <v>178</v>
      </c>
      <c r="F9723" s="418">
        <v>525</v>
      </c>
      <c r="G9723" s="419">
        <v>46266</v>
      </c>
      <c r="H9723" s="419">
        <v>46267</v>
      </c>
      <c r="I9723" s="406" t="s">
        <v>15</v>
      </c>
      <c r="J9723" s="406" t="s">
        <v>1422</v>
      </c>
      <c r="K9723" s="420" t="b">
        <v>0</v>
      </c>
      <c r="L9723" s="406"/>
      <c r="M9723" s="419">
        <v>46289</v>
      </c>
    </row>
    <row r="9724" spans="1:13">
      <c r="A9724" s="418">
        <v>5001</v>
      </c>
      <c r="B9724" s="418">
        <v>423620</v>
      </c>
      <c r="C9724" s="418">
        <v>3000</v>
      </c>
      <c r="D9724" s="406">
        <v>175502026</v>
      </c>
      <c r="E9724" s="406" t="s">
        <v>178</v>
      </c>
      <c r="F9724" s="418">
        <v>700</v>
      </c>
      <c r="G9724" s="419">
        <v>46267</v>
      </c>
      <c r="H9724" s="419">
        <v>46267</v>
      </c>
      <c r="I9724" s="406" t="s">
        <v>15</v>
      </c>
      <c r="J9724" s="406" t="s">
        <v>1422</v>
      </c>
      <c r="K9724" s="420" t="b">
        <v>0</v>
      </c>
      <c r="L9724" s="406"/>
      <c r="M9724" s="419">
        <v>46280</v>
      </c>
    </row>
    <row r="9725" spans="1:13">
      <c r="A9725" s="418">
        <v>5001</v>
      </c>
      <c r="B9725" s="418">
        <v>409928</v>
      </c>
      <c r="C9725" s="418">
        <v>3000</v>
      </c>
      <c r="D9725" s="406">
        <v>175512026</v>
      </c>
      <c r="E9725" s="406" t="s">
        <v>735</v>
      </c>
      <c r="F9725" s="418">
        <v>100</v>
      </c>
      <c r="G9725" s="419">
        <v>46273</v>
      </c>
      <c r="H9725" s="419">
        <v>46289</v>
      </c>
      <c r="I9725" s="406" t="s">
        <v>15</v>
      </c>
      <c r="J9725" s="406" t="s">
        <v>1422</v>
      </c>
      <c r="K9725" s="420" t="b">
        <v>0</v>
      </c>
      <c r="L9725" s="406"/>
      <c r="M9725" s="419">
        <v>46289</v>
      </c>
    </row>
    <row r="9726" spans="1:13">
      <c r="A9726" s="418">
        <v>5001</v>
      </c>
      <c r="B9726" s="418">
        <v>409928</v>
      </c>
      <c r="C9726" s="418">
        <v>3000</v>
      </c>
      <c r="D9726" s="406">
        <v>175522026</v>
      </c>
      <c r="E9726" s="406" t="s">
        <v>735</v>
      </c>
      <c r="F9726" s="418">
        <v>80</v>
      </c>
      <c r="G9726" s="419">
        <v>46280</v>
      </c>
      <c r="H9726" s="419">
        <v>46289</v>
      </c>
      <c r="I9726" s="406" t="s">
        <v>15</v>
      </c>
      <c r="J9726" s="406" t="s">
        <v>1422</v>
      </c>
      <c r="K9726" s="420" t="b">
        <v>0</v>
      </c>
      <c r="L9726" s="406"/>
      <c r="M9726" s="419">
        <v>46289</v>
      </c>
    </row>
    <row r="9727" spans="1:13">
      <c r="A9727" s="418">
        <v>5001</v>
      </c>
      <c r="B9727" s="418">
        <v>409928</v>
      </c>
      <c r="C9727" s="418">
        <v>3000</v>
      </c>
      <c r="D9727" s="406">
        <v>175532026</v>
      </c>
      <c r="E9727" s="406" t="s">
        <v>735</v>
      </c>
      <c r="F9727" s="418">
        <v>100</v>
      </c>
      <c r="G9727" s="419">
        <v>46276</v>
      </c>
      <c r="H9727" s="419">
        <v>46289</v>
      </c>
      <c r="I9727" s="406" t="s">
        <v>15</v>
      </c>
      <c r="J9727" s="406" t="s">
        <v>1422</v>
      </c>
      <c r="K9727" s="420" t="b">
        <v>0</v>
      </c>
      <c r="L9727" s="406"/>
      <c r="M9727" s="419">
        <v>46289</v>
      </c>
    </row>
    <row r="9728" spans="1:13">
      <c r="A9728" s="418">
        <v>5001</v>
      </c>
      <c r="B9728" s="418">
        <v>465501</v>
      </c>
      <c r="C9728" s="418">
        <v>3000</v>
      </c>
      <c r="D9728" s="406">
        <v>175542026</v>
      </c>
      <c r="E9728" s="406" t="s">
        <v>1005</v>
      </c>
      <c r="F9728" s="418">
        <v>350</v>
      </c>
      <c r="G9728" s="419">
        <v>46255</v>
      </c>
      <c r="H9728" s="419">
        <v>46259</v>
      </c>
      <c r="I9728" s="406" t="s">
        <v>15</v>
      </c>
      <c r="J9728" s="406" t="s">
        <v>1422</v>
      </c>
      <c r="K9728" s="420" t="b">
        <v>0</v>
      </c>
      <c r="L9728" s="406"/>
      <c r="M9728" s="419">
        <v>46260</v>
      </c>
    </row>
    <row r="9729" spans="1:13">
      <c r="A9729" s="418">
        <v>5001</v>
      </c>
      <c r="B9729" s="418">
        <v>445544</v>
      </c>
      <c r="C9729" s="418">
        <v>3000</v>
      </c>
      <c r="D9729" s="406">
        <v>175562026</v>
      </c>
      <c r="E9729" s="406" t="s">
        <v>143</v>
      </c>
      <c r="F9729" s="418">
        <v>275</v>
      </c>
      <c r="G9729" s="419">
        <v>46255</v>
      </c>
      <c r="H9729" s="419">
        <v>46259</v>
      </c>
      <c r="I9729" s="406" t="s">
        <v>15</v>
      </c>
      <c r="J9729" s="406" t="s">
        <v>1422</v>
      </c>
      <c r="K9729" s="420" t="b">
        <v>0</v>
      </c>
      <c r="L9729" s="406"/>
      <c r="M9729" s="419">
        <v>46259</v>
      </c>
    </row>
    <row r="9730" spans="1:13">
      <c r="A9730" s="418">
        <v>5001</v>
      </c>
      <c r="B9730" s="418">
        <v>410072</v>
      </c>
      <c r="C9730" s="418">
        <v>3000</v>
      </c>
      <c r="D9730" s="406">
        <v>175592026</v>
      </c>
      <c r="E9730" s="406" t="s">
        <v>30</v>
      </c>
      <c r="F9730" s="418">
        <v>15</v>
      </c>
      <c r="G9730" s="419">
        <v>46259</v>
      </c>
      <c r="H9730" s="419">
        <v>46260</v>
      </c>
      <c r="I9730" s="406" t="s">
        <v>552</v>
      </c>
      <c r="J9730" s="406" t="s">
        <v>1422</v>
      </c>
      <c r="K9730" s="420" t="b">
        <v>0</v>
      </c>
      <c r="L9730" s="406"/>
      <c r="M9730" s="406"/>
    </row>
    <row r="9731" spans="1:13">
      <c r="A9731" s="418">
        <v>5001</v>
      </c>
      <c r="B9731" s="418">
        <v>410072</v>
      </c>
      <c r="C9731" s="418">
        <v>3000</v>
      </c>
      <c r="D9731" s="406">
        <v>175672026</v>
      </c>
      <c r="E9731" s="406" t="s">
        <v>30</v>
      </c>
      <c r="F9731" s="418">
        <v>15</v>
      </c>
      <c r="G9731" s="419">
        <v>46259</v>
      </c>
      <c r="H9731" s="419">
        <v>46261</v>
      </c>
      <c r="I9731" s="406" t="s">
        <v>552</v>
      </c>
      <c r="J9731" s="406" t="s">
        <v>1422</v>
      </c>
      <c r="K9731" s="420" t="b">
        <v>0</v>
      </c>
      <c r="L9731" s="406"/>
      <c r="M9731" s="406"/>
    </row>
    <row r="9732" spans="1:13">
      <c r="A9732" s="418">
        <v>5001</v>
      </c>
      <c r="B9732" s="418">
        <v>410112</v>
      </c>
      <c r="C9732" s="418">
        <v>3000</v>
      </c>
      <c r="D9732" s="406">
        <v>17572026</v>
      </c>
      <c r="E9732" s="406" t="s">
        <v>792</v>
      </c>
      <c r="F9732" s="418">
        <v>40</v>
      </c>
      <c r="G9732" s="419">
        <v>46066</v>
      </c>
      <c r="H9732" s="419">
        <v>46087</v>
      </c>
      <c r="I9732" s="406" t="s">
        <v>15</v>
      </c>
      <c r="J9732" s="406" t="s">
        <v>1422</v>
      </c>
      <c r="K9732" s="420" t="b">
        <v>0</v>
      </c>
      <c r="L9732" s="406"/>
      <c r="M9732" s="419">
        <v>46087</v>
      </c>
    </row>
    <row r="9733" spans="1:13">
      <c r="A9733" s="418">
        <v>5001</v>
      </c>
      <c r="B9733" s="418">
        <v>465001</v>
      </c>
      <c r="C9733" s="418">
        <v>3000</v>
      </c>
      <c r="D9733" s="406">
        <v>175782026</v>
      </c>
      <c r="E9733" s="406" t="s">
        <v>563</v>
      </c>
      <c r="F9733" s="418">
        <v>10</v>
      </c>
      <c r="G9733" s="419">
        <v>46260</v>
      </c>
      <c r="H9733" s="419">
        <v>46265</v>
      </c>
      <c r="I9733" s="406" t="s">
        <v>15</v>
      </c>
      <c r="J9733" s="406" t="s">
        <v>1422</v>
      </c>
      <c r="K9733" s="420" t="b">
        <v>0</v>
      </c>
      <c r="L9733" s="406"/>
      <c r="M9733" s="419">
        <v>46290</v>
      </c>
    </row>
    <row r="9734" spans="1:13">
      <c r="A9734" s="418">
        <v>5001</v>
      </c>
      <c r="B9734" s="418">
        <v>463224</v>
      </c>
      <c r="C9734" s="418">
        <v>3000</v>
      </c>
      <c r="D9734" s="406">
        <v>175792026</v>
      </c>
      <c r="E9734" s="406" t="s">
        <v>1118</v>
      </c>
      <c r="F9734" s="418">
        <v>10</v>
      </c>
      <c r="G9734" s="419">
        <v>46260</v>
      </c>
      <c r="H9734" s="419">
        <v>46293</v>
      </c>
      <c r="I9734" s="406" t="s">
        <v>15</v>
      </c>
      <c r="J9734" s="406" t="s">
        <v>1422</v>
      </c>
      <c r="K9734" s="420" t="b">
        <v>0</v>
      </c>
      <c r="L9734" s="406"/>
      <c r="M9734" s="419">
        <v>46293</v>
      </c>
    </row>
    <row r="9735" spans="1:13">
      <c r="A9735" s="418">
        <v>5001</v>
      </c>
      <c r="B9735" s="418">
        <v>410010</v>
      </c>
      <c r="C9735" s="418">
        <v>3000</v>
      </c>
      <c r="D9735" s="406">
        <v>175802026</v>
      </c>
      <c r="E9735" s="406" t="s">
        <v>803</v>
      </c>
      <c r="F9735" s="418">
        <v>66</v>
      </c>
      <c r="G9735" s="419">
        <v>46255</v>
      </c>
      <c r="H9735" s="419">
        <v>46259</v>
      </c>
      <c r="I9735" s="406" t="s">
        <v>15</v>
      </c>
      <c r="J9735" s="406" t="s">
        <v>1422</v>
      </c>
      <c r="K9735" s="420" t="b">
        <v>0</v>
      </c>
      <c r="L9735" s="406"/>
      <c r="M9735" s="419">
        <v>46260</v>
      </c>
    </row>
    <row r="9736" spans="1:13">
      <c r="A9736" s="418">
        <v>5001</v>
      </c>
      <c r="B9736" s="418">
        <v>410017</v>
      </c>
      <c r="C9736" s="418">
        <v>3000</v>
      </c>
      <c r="D9736" s="406">
        <v>175812026</v>
      </c>
      <c r="E9736" s="406" t="s">
        <v>408</v>
      </c>
      <c r="F9736" s="418">
        <v>300</v>
      </c>
      <c r="G9736" s="419">
        <v>46256</v>
      </c>
      <c r="H9736" s="419">
        <v>46267</v>
      </c>
      <c r="I9736" s="406" t="s">
        <v>15</v>
      </c>
      <c r="J9736" s="406" t="s">
        <v>1422</v>
      </c>
      <c r="K9736" s="420" t="b">
        <v>0</v>
      </c>
      <c r="L9736" s="406"/>
      <c r="M9736" s="419">
        <v>46267</v>
      </c>
    </row>
    <row r="9737" spans="1:13">
      <c r="A9737" s="418">
        <v>5001</v>
      </c>
      <c r="B9737" s="418">
        <v>210899</v>
      </c>
      <c r="C9737" s="418">
        <v>3000</v>
      </c>
      <c r="D9737" s="406">
        <v>175822026</v>
      </c>
      <c r="E9737" s="406" t="s">
        <v>855</v>
      </c>
      <c r="F9737" s="418">
        <v>100</v>
      </c>
      <c r="G9737" s="419">
        <v>46255</v>
      </c>
      <c r="H9737" s="419">
        <v>46266</v>
      </c>
      <c r="I9737" s="406" t="s">
        <v>15</v>
      </c>
      <c r="J9737" s="406" t="s">
        <v>1422</v>
      </c>
      <c r="K9737" s="420" t="b">
        <v>0</v>
      </c>
      <c r="L9737" s="406"/>
      <c r="M9737" s="419">
        <v>46286</v>
      </c>
    </row>
    <row r="9738" spans="1:13">
      <c r="A9738" s="418">
        <v>5001</v>
      </c>
      <c r="B9738" s="418">
        <v>465501</v>
      </c>
      <c r="C9738" s="418">
        <v>3000</v>
      </c>
      <c r="D9738" s="406">
        <v>175832026</v>
      </c>
      <c r="E9738" s="406" t="s">
        <v>1005</v>
      </c>
      <c r="F9738" s="418">
        <v>225</v>
      </c>
      <c r="G9738" s="419">
        <v>46265</v>
      </c>
      <c r="H9738" s="419">
        <v>46286</v>
      </c>
      <c r="I9738" s="406" t="s">
        <v>15</v>
      </c>
      <c r="J9738" s="406" t="s">
        <v>1422</v>
      </c>
      <c r="K9738" s="420" t="b">
        <v>0</v>
      </c>
      <c r="L9738" s="406"/>
      <c r="M9738" s="419">
        <v>46286</v>
      </c>
    </row>
    <row r="9739" spans="1:13">
      <c r="A9739" s="418">
        <v>5001</v>
      </c>
      <c r="B9739" s="418">
        <v>450549</v>
      </c>
      <c r="C9739" s="418">
        <v>3000</v>
      </c>
      <c r="D9739" s="406">
        <v>175842026</v>
      </c>
      <c r="E9739" s="406" t="s">
        <v>1147</v>
      </c>
      <c r="F9739" s="418">
        <v>750</v>
      </c>
      <c r="G9739" s="419">
        <v>46284</v>
      </c>
      <c r="H9739" s="406"/>
      <c r="I9739" s="406" t="s">
        <v>985</v>
      </c>
      <c r="J9739" s="406" t="s">
        <v>1422</v>
      </c>
      <c r="K9739" s="420" t="b">
        <v>0</v>
      </c>
      <c r="L9739" s="406"/>
      <c r="M9739" s="406"/>
    </row>
    <row r="9740" spans="1:13">
      <c r="A9740" s="418">
        <v>5001</v>
      </c>
      <c r="B9740" s="418">
        <v>425411</v>
      </c>
      <c r="C9740" s="418">
        <v>3000</v>
      </c>
      <c r="D9740" s="406">
        <v>175872026</v>
      </c>
      <c r="E9740" s="406" t="s">
        <v>397</v>
      </c>
      <c r="F9740" s="418">
        <v>10</v>
      </c>
      <c r="G9740" s="419">
        <v>46283</v>
      </c>
      <c r="H9740" s="419">
        <v>46294</v>
      </c>
      <c r="I9740" s="406" t="s">
        <v>552</v>
      </c>
      <c r="J9740" s="406" t="s">
        <v>1422</v>
      </c>
      <c r="K9740" s="420" t="b">
        <v>0</v>
      </c>
      <c r="L9740" s="406"/>
      <c r="M9740" s="406"/>
    </row>
    <row r="9741" spans="1:13">
      <c r="A9741" s="418">
        <v>5001</v>
      </c>
      <c r="B9741" s="418">
        <v>409926</v>
      </c>
      <c r="C9741" s="418">
        <v>3000</v>
      </c>
      <c r="D9741" s="406">
        <v>175942026</v>
      </c>
      <c r="E9741" s="406" t="s">
        <v>916</v>
      </c>
      <c r="F9741" s="418">
        <v>1</v>
      </c>
      <c r="G9741" s="419">
        <v>46254</v>
      </c>
      <c r="H9741" s="419">
        <v>46255</v>
      </c>
      <c r="I9741" s="406" t="s">
        <v>15</v>
      </c>
      <c r="J9741" s="406" t="s">
        <v>1422</v>
      </c>
      <c r="K9741" s="420" t="b">
        <v>0</v>
      </c>
      <c r="L9741" s="406"/>
      <c r="M9741" s="419">
        <v>46259</v>
      </c>
    </row>
    <row r="9742" spans="1:13">
      <c r="A9742" s="418">
        <v>5001</v>
      </c>
      <c r="B9742" s="418">
        <v>410334</v>
      </c>
      <c r="C9742" s="418">
        <v>3000</v>
      </c>
      <c r="D9742" s="406">
        <v>175952026</v>
      </c>
      <c r="E9742" s="406" t="s">
        <v>979</v>
      </c>
      <c r="F9742" s="418">
        <v>50</v>
      </c>
      <c r="G9742" s="419">
        <v>46283</v>
      </c>
      <c r="H9742" s="419">
        <v>46289</v>
      </c>
      <c r="I9742" s="406" t="s">
        <v>15</v>
      </c>
      <c r="J9742" s="406" t="s">
        <v>1422</v>
      </c>
      <c r="K9742" s="420" t="b">
        <v>0</v>
      </c>
      <c r="L9742" s="406"/>
      <c r="M9742" s="419">
        <v>46290</v>
      </c>
    </row>
    <row r="9743" spans="1:13">
      <c r="A9743" s="418">
        <v>5001</v>
      </c>
      <c r="B9743" s="418">
        <v>410200</v>
      </c>
      <c r="C9743" s="418">
        <v>3000</v>
      </c>
      <c r="D9743" s="406">
        <v>175962026</v>
      </c>
      <c r="E9743" s="406" t="s">
        <v>251</v>
      </c>
      <c r="F9743" s="418">
        <v>550</v>
      </c>
      <c r="G9743" s="419">
        <v>46269</v>
      </c>
      <c r="H9743" s="406"/>
      <c r="I9743" s="406" t="s">
        <v>1375</v>
      </c>
      <c r="J9743" s="406" t="s">
        <v>1422</v>
      </c>
      <c r="K9743" s="420" t="b">
        <v>0</v>
      </c>
      <c r="L9743" s="406"/>
      <c r="M9743" s="406"/>
    </row>
    <row r="9744" spans="1:13">
      <c r="A9744" s="418">
        <v>5001</v>
      </c>
      <c r="B9744" s="418">
        <v>422371</v>
      </c>
      <c r="C9744" s="418">
        <v>3000</v>
      </c>
      <c r="D9744" s="406">
        <v>175972026</v>
      </c>
      <c r="E9744" s="406" t="s">
        <v>737</v>
      </c>
      <c r="F9744" s="418">
        <v>207</v>
      </c>
      <c r="G9744" s="419">
        <v>46266</v>
      </c>
      <c r="H9744" s="419">
        <v>46280</v>
      </c>
      <c r="I9744" s="406" t="s">
        <v>15</v>
      </c>
      <c r="J9744" s="406" t="s">
        <v>1422</v>
      </c>
      <c r="K9744" s="420" t="b">
        <v>0</v>
      </c>
      <c r="L9744" s="406"/>
      <c r="M9744" s="419">
        <v>46280</v>
      </c>
    </row>
    <row r="9745" spans="1:13">
      <c r="A9745" s="418">
        <v>5001</v>
      </c>
      <c r="B9745" s="418">
        <v>422371</v>
      </c>
      <c r="C9745" s="418">
        <v>3000</v>
      </c>
      <c r="D9745" s="406">
        <v>175982026</v>
      </c>
      <c r="E9745" s="406" t="s">
        <v>737</v>
      </c>
      <c r="F9745" s="418">
        <v>200</v>
      </c>
      <c r="G9745" s="419">
        <v>46266</v>
      </c>
      <c r="H9745" s="419">
        <v>46280</v>
      </c>
      <c r="I9745" s="406" t="s">
        <v>15</v>
      </c>
      <c r="J9745" s="406" t="s">
        <v>1422</v>
      </c>
      <c r="K9745" s="420" t="b">
        <v>0</v>
      </c>
      <c r="L9745" s="406"/>
      <c r="M9745" s="419">
        <v>46280</v>
      </c>
    </row>
    <row r="9746" spans="1:13">
      <c r="A9746" s="418">
        <v>5001</v>
      </c>
      <c r="B9746" s="418">
        <v>450549</v>
      </c>
      <c r="C9746" s="418">
        <v>3000</v>
      </c>
      <c r="D9746" s="406">
        <v>17602026</v>
      </c>
      <c r="E9746" s="406" t="s">
        <v>1147</v>
      </c>
      <c r="F9746" s="418">
        <v>750</v>
      </c>
      <c r="G9746" s="419">
        <v>46092</v>
      </c>
      <c r="H9746" s="419">
        <v>46101</v>
      </c>
      <c r="I9746" s="406" t="s">
        <v>15</v>
      </c>
      <c r="J9746" s="406" t="s">
        <v>1422</v>
      </c>
      <c r="K9746" s="420" t="b">
        <v>0</v>
      </c>
      <c r="L9746" s="406"/>
      <c r="M9746" s="419">
        <v>46102</v>
      </c>
    </row>
    <row r="9747" spans="1:13">
      <c r="A9747" s="418">
        <v>5001</v>
      </c>
      <c r="B9747" s="418">
        <v>450549</v>
      </c>
      <c r="C9747" s="418">
        <v>3000</v>
      </c>
      <c r="D9747" s="406">
        <v>17612026</v>
      </c>
      <c r="E9747" s="406" t="s">
        <v>1147</v>
      </c>
      <c r="F9747" s="418">
        <v>2</v>
      </c>
      <c r="G9747" s="419">
        <v>46093</v>
      </c>
      <c r="H9747" s="419">
        <v>46101</v>
      </c>
      <c r="I9747" s="406" t="s">
        <v>15</v>
      </c>
      <c r="J9747" s="406" t="s">
        <v>1422</v>
      </c>
      <c r="K9747" s="420" t="b">
        <v>0</v>
      </c>
      <c r="L9747" s="406"/>
      <c r="M9747" s="419">
        <v>46102</v>
      </c>
    </row>
    <row r="9748" spans="1:13">
      <c r="A9748" s="418">
        <v>5001</v>
      </c>
      <c r="B9748" s="418">
        <v>457155</v>
      </c>
      <c r="C9748" s="418">
        <v>3000</v>
      </c>
      <c r="D9748" s="406">
        <v>176122026</v>
      </c>
      <c r="E9748" s="406" t="s">
        <v>1094</v>
      </c>
      <c r="F9748" s="418">
        <v>35</v>
      </c>
      <c r="G9748" s="419">
        <v>46252</v>
      </c>
      <c r="H9748" s="419">
        <v>46258</v>
      </c>
      <c r="I9748" s="406" t="s">
        <v>15</v>
      </c>
      <c r="J9748" s="406" t="s">
        <v>1422</v>
      </c>
      <c r="K9748" s="420" t="b">
        <v>0</v>
      </c>
      <c r="L9748" s="406"/>
      <c r="M9748" s="419">
        <v>46258</v>
      </c>
    </row>
    <row r="9749" spans="1:13">
      <c r="A9749" s="418">
        <v>5001</v>
      </c>
      <c r="B9749" s="418">
        <v>473180</v>
      </c>
      <c r="C9749" s="418">
        <v>3000</v>
      </c>
      <c r="D9749" s="406">
        <v>176172026</v>
      </c>
      <c r="E9749" s="406" t="s">
        <v>209</v>
      </c>
      <c r="F9749" s="418">
        <v>2</v>
      </c>
      <c r="G9749" s="419">
        <v>46287</v>
      </c>
      <c r="H9749" s="406"/>
      <c r="I9749" s="406" t="s">
        <v>985</v>
      </c>
      <c r="J9749" s="406" t="s">
        <v>1422</v>
      </c>
      <c r="K9749" s="420" t="b">
        <v>0</v>
      </c>
      <c r="L9749" s="406"/>
      <c r="M9749" s="406"/>
    </row>
    <row r="9750" spans="1:13">
      <c r="A9750" s="418">
        <v>5001</v>
      </c>
      <c r="B9750" s="418">
        <v>410200</v>
      </c>
      <c r="C9750" s="418">
        <v>3000</v>
      </c>
      <c r="D9750" s="406">
        <v>17622026</v>
      </c>
      <c r="E9750" s="406" t="s">
        <v>251</v>
      </c>
      <c r="F9750" s="418">
        <v>525</v>
      </c>
      <c r="G9750" s="419">
        <v>46102</v>
      </c>
      <c r="H9750" s="419">
        <v>46111</v>
      </c>
      <c r="I9750" s="406" t="s">
        <v>15</v>
      </c>
      <c r="J9750" s="406" t="s">
        <v>1422</v>
      </c>
      <c r="K9750" s="420" t="b">
        <v>0</v>
      </c>
      <c r="L9750" s="406"/>
      <c r="M9750" s="419">
        <v>46112</v>
      </c>
    </row>
    <row r="9751" spans="1:13">
      <c r="A9751" s="418">
        <v>5001</v>
      </c>
      <c r="B9751" s="418">
        <v>416521</v>
      </c>
      <c r="C9751" s="418">
        <v>3000</v>
      </c>
      <c r="D9751" s="406">
        <v>176302026</v>
      </c>
      <c r="E9751" s="406" t="s">
        <v>407</v>
      </c>
      <c r="F9751" s="418">
        <v>140</v>
      </c>
      <c r="G9751" s="419">
        <v>46261</v>
      </c>
      <c r="H9751" s="419">
        <v>46275</v>
      </c>
      <c r="I9751" s="406" t="s">
        <v>15</v>
      </c>
      <c r="J9751" s="406" t="s">
        <v>1422</v>
      </c>
      <c r="K9751" s="420" t="b">
        <v>0</v>
      </c>
      <c r="L9751" s="406"/>
      <c r="M9751" s="419">
        <v>46275</v>
      </c>
    </row>
    <row r="9752" spans="1:13">
      <c r="A9752" s="418">
        <v>2017</v>
      </c>
      <c r="B9752" s="418">
        <v>211904</v>
      </c>
      <c r="C9752" s="418">
        <v>3010</v>
      </c>
      <c r="D9752" s="406">
        <v>17632026</v>
      </c>
      <c r="E9752" s="406" t="s">
        <v>31</v>
      </c>
      <c r="F9752" s="418">
        <v>6</v>
      </c>
      <c r="G9752" s="419">
        <v>46287</v>
      </c>
      <c r="H9752" s="419">
        <v>46291</v>
      </c>
      <c r="I9752" s="406" t="s">
        <v>15</v>
      </c>
      <c r="J9752" s="406" t="s">
        <v>1422</v>
      </c>
      <c r="K9752" s="420" t="b">
        <v>0</v>
      </c>
      <c r="L9752" s="406"/>
      <c r="M9752" s="419">
        <v>46293</v>
      </c>
    </row>
    <row r="9753" spans="1:13">
      <c r="A9753" s="418">
        <v>5001</v>
      </c>
      <c r="B9753" s="418">
        <v>410371</v>
      </c>
      <c r="C9753" s="418">
        <v>3000</v>
      </c>
      <c r="D9753" s="406">
        <v>17632026</v>
      </c>
      <c r="E9753" s="406" t="s">
        <v>1066</v>
      </c>
      <c r="F9753" s="418">
        <v>131</v>
      </c>
      <c r="G9753" s="419">
        <v>46059</v>
      </c>
      <c r="H9753" s="419">
        <v>46071</v>
      </c>
      <c r="I9753" s="406" t="s">
        <v>15</v>
      </c>
      <c r="J9753" s="406" t="s">
        <v>1422</v>
      </c>
      <c r="K9753" s="420" t="b">
        <v>0</v>
      </c>
      <c r="L9753" s="406"/>
      <c r="M9753" s="419">
        <v>46071</v>
      </c>
    </row>
    <row r="9754" spans="1:13">
      <c r="A9754" s="418">
        <v>5001</v>
      </c>
      <c r="B9754" s="418">
        <v>435160</v>
      </c>
      <c r="C9754" s="418">
        <v>3000</v>
      </c>
      <c r="D9754" s="406">
        <v>176322026</v>
      </c>
      <c r="E9754" s="406" t="s">
        <v>747</v>
      </c>
      <c r="F9754" s="418">
        <v>230</v>
      </c>
      <c r="G9754" s="419">
        <v>46261</v>
      </c>
      <c r="H9754" s="419">
        <v>46263</v>
      </c>
      <c r="I9754" s="406" t="s">
        <v>15</v>
      </c>
      <c r="J9754" s="406" t="s">
        <v>1422</v>
      </c>
      <c r="K9754" s="420" t="b">
        <v>0</v>
      </c>
      <c r="L9754" s="406"/>
      <c r="M9754" s="419">
        <v>46263</v>
      </c>
    </row>
    <row r="9755" spans="1:13">
      <c r="A9755" s="418">
        <v>5001</v>
      </c>
      <c r="B9755" s="418">
        <v>438129</v>
      </c>
      <c r="C9755" s="418">
        <v>3000</v>
      </c>
      <c r="D9755" s="406">
        <v>176362026</v>
      </c>
      <c r="E9755" s="406" t="s">
        <v>534</v>
      </c>
      <c r="F9755" s="418">
        <v>600</v>
      </c>
      <c r="G9755" s="419">
        <v>46281</v>
      </c>
      <c r="H9755" s="419">
        <v>46293</v>
      </c>
      <c r="I9755" s="406" t="s">
        <v>15</v>
      </c>
      <c r="J9755" s="406" t="s">
        <v>1422</v>
      </c>
      <c r="K9755" s="420" t="b">
        <v>0</v>
      </c>
      <c r="L9755" s="406"/>
      <c r="M9755" s="419">
        <v>46293</v>
      </c>
    </row>
    <row r="9756" spans="1:13">
      <c r="A9756" s="418">
        <v>5001</v>
      </c>
      <c r="B9756" s="418">
        <v>409927</v>
      </c>
      <c r="C9756" s="418">
        <v>3000</v>
      </c>
      <c r="D9756" s="406">
        <v>176382026</v>
      </c>
      <c r="E9756" s="406" t="s">
        <v>365</v>
      </c>
      <c r="F9756" s="418">
        <v>5</v>
      </c>
      <c r="G9756" s="419">
        <v>46256</v>
      </c>
      <c r="H9756" s="419">
        <v>46261</v>
      </c>
      <c r="I9756" s="406" t="s">
        <v>15</v>
      </c>
      <c r="J9756" s="406" t="s">
        <v>1422</v>
      </c>
      <c r="K9756" s="420" t="b">
        <v>0</v>
      </c>
      <c r="L9756" s="406"/>
      <c r="M9756" s="419">
        <v>46267</v>
      </c>
    </row>
    <row r="9757" spans="1:13">
      <c r="A9757" s="418">
        <v>5001</v>
      </c>
      <c r="B9757" s="418">
        <v>438012</v>
      </c>
      <c r="C9757" s="418">
        <v>3000</v>
      </c>
      <c r="D9757" s="406">
        <v>176392026</v>
      </c>
      <c r="E9757" s="406" t="s">
        <v>377</v>
      </c>
      <c r="F9757" s="418">
        <v>1</v>
      </c>
      <c r="G9757" s="419">
        <v>46255</v>
      </c>
      <c r="H9757" s="419">
        <v>46273</v>
      </c>
      <c r="I9757" s="406" t="s">
        <v>15</v>
      </c>
      <c r="J9757" s="406" t="s">
        <v>1422</v>
      </c>
      <c r="K9757" s="420" t="b">
        <v>0</v>
      </c>
      <c r="L9757" s="406"/>
      <c r="M9757" s="419">
        <v>46273</v>
      </c>
    </row>
    <row r="9758" spans="1:13">
      <c r="A9758" s="418">
        <v>5001</v>
      </c>
      <c r="B9758" s="418">
        <v>410031</v>
      </c>
      <c r="C9758" s="418">
        <v>3000</v>
      </c>
      <c r="D9758" s="406">
        <v>176502026</v>
      </c>
      <c r="E9758" s="406" t="s">
        <v>321</v>
      </c>
      <c r="F9758" s="418">
        <v>340</v>
      </c>
      <c r="G9758" s="419">
        <v>46255</v>
      </c>
      <c r="H9758" s="419">
        <v>46255</v>
      </c>
      <c r="I9758" s="406" t="s">
        <v>15</v>
      </c>
      <c r="J9758" s="406" t="s">
        <v>1422</v>
      </c>
      <c r="K9758" s="420" t="b">
        <v>0</v>
      </c>
      <c r="L9758" s="406"/>
      <c r="M9758" s="419">
        <v>46260</v>
      </c>
    </row>
    <row r="9759" spans="1:13">
      <c r="A9759" s="418">
        <v>5001</v>
      </c>
      <c r="B9759" s="418">
        <v>456964</v>
      </c>
      <c r="C9759" s="418">
        <v>3000</v>
      </c>
      <c r="D9759" s="406">
        <v>176562026</v>
      </c>
      <c r="E9759" s="406" t="s">
        <v>573</v>
      </c>
      <c r="F9759" s="418">
        <v>160</v>
      </c>
      <c r="G9759" s="419">
        <v>46261</v>
      </c>
      <c r="H9759" s="419">
        <v>46279</v>
      </c>
      <c r="I9759" s="406" t="s">
        <v>15</v>
      </c>
      <c r="J9759" s="406" t="s">
        <v>1422</v>
      </c>
      <c r="K9759" s="420" t="b">
        <v>0</v>
      </c>
      <c r="L9759" s="406"/>
      <c r="M9759" s="419">
        <v>46279</v>
      </c>
    </row>
    <row r="9760" spans="1:13">
      <c r="A9760" s="418">
        <v>5001</v>
      </c>
      <c r="B9760" s="418">
        <v>417654</v>
      </c>
      <c r="C9760" s="418">
        <v>3000</v>
      </c>
      <c r="D9760" s="406">
        <v>176582026</v>
      </c>
      <c r="E9760" s="406" t="s">
        <v>604</v>
      </c>
      <c r="F9760" s="418">
        <v>2</v>
      </c>
      <c r="G9760" s="419">
        <v>46286</v>
      </c>
      <c r="H9760" s="406"/>
      <c r="I9760" s="406" t="s">
        <v>49</v>
      </c>
      <c r="J9760" s="406" t="s">
        <v>1422</v>
      </c>
      <c r="K9760" s="420" t="b">
        <v>0</v>
      </c>
      <c r="L9760" s="406"/>
      <c r="M9760" s="406"/>
    </row>
    <row r="9761" spans="1:13">
      <c r="A9761" s="418">
        <v>5001</v>
      </c>
      <c r="B9761" s="418">
        <v>438007</v>
      </c>
      <c r="C9761" s="418">
        <v>3000</v>
      </c>
      <c r="D9761" s="406">
        <v>176612026</v>
      </c>
      <c r="E9761" s="406" t="s">
        <v>468</v>
      </c>
      <c r="F9761" s="418">
        <v>140</v>
      </c>
      <c r="G9761" s="419">
        <v>46277</v>
      </c>
      <c r="H9761" s="419">
        <v>46287</v>
      </c>
      <c r="I9761" s="406" t="s">
        <v>15</v>
      </c>
      <c r="J9761" s="406" t="s">
        <v>1422</v>
      </c>
      <c r="K9761" s="420" t="b">
        <v>0</v>
      </c>
      <c r="L9761" s="406"/>
      <c r="M9761" s="419">
        <v>46287</v>
      </c>
    </row>
    <row r="9762" spans="1:13">
      <c r="A9762" s="418">
        <v>5001</v>
      </c>
      <c r="B9762" s="418">
        <v>464273</v>
      </c>
      <c r="C9762" s="418">
        <v>3000</v>
      </c>
      <c r="D9762" s="406">
        <v>176622026</v>
      </c>
      <c r="E9762" s="406" t="s">
        <v>208</v>
      </c>
      <c r="F9762" s="418">
        <v>225</v>
      </c>
      <c r="G9762" s="419">
        <v>46286</v>
      </c>
      <c r="H9762" s="419">
        <v>46288</v>
      </c>
      <c r="I9762" s="406" t="s">
        <v>15</v>
      </c>
      <c r="J9762" s="406" t="s">
        <v>1422</v>
      </c>
      <c r="K9762" s="420" t="b">
        <v>0</v>
      </c>
      <c r="L9762" s="406"/>
      <c r="M9762" s="419">
        <v>46290</v>
      </c>
    </row>
    <row r="9763" spans="1:13">
      <c r="A9763" s="418">
        <v>5001</v>
      </c>
      <c r="B9763" s="418">
        <v>410014</v>
      </c>
      <c r="C9763" s="418">
        <v>3000</v>
      </c>
      <c r="D9763" s="406">
        <v>176642026</v>
      </c>
      <c r="E9763" s="406" t="s">
        <v>305</v>
      </c>
      <c r="F9763" s="418">
        <v>720</v>
      </c>
      <c r="G9763" s="419">
        <v>46263</v>
      </c>
      <c r="H9763" s="419">
        <v>46269</v>
      </c>
      <c r="I9763" s="406" t="s">
        <v>15</v>
      </c>
      <c r="J9763" s="406" t="s">
        <v>1422</v>
      </c>
      <c r="K9763" s="420" t="b">
        <v>0</v>
      </c>
      <c r="L9763" s="406"/>
      <c r="M9763" s="419">
        <v>46274</v>
      </c>
    </row>
    <row r="9764" spans="1:13">
      <c r="A9764" s="418">
        <v>5001</v>
      </c>
      <c r="B9764" s="418">
        <v>410014</v>
      </c>
      <c r="C9764" s="418">
        <v>3000</v>
      </c>
      <c r="D9764" s="406">
        <v>176652026</v>
      </c>
      <c r="E9764" s="406" t="s">
        <v>305</v>
      </c>
      <c r="F9764" s="418">
        <v>3</v>
      </c>
      <c r="G9764" s="419">
        <v>46267</v>
      </c>
      <c r="H9764" s="419">
        <v>46269</v>
      </c>
      <c r="I9764" s="406" t="s">
        <v>15</v>
      </c>
      <c r="J9764" s="406" t="s">
        <v>1422</v>
      </c>
      <c r="K9764" s="420" t="b">
        <v>0</v>
      </c>
      <c r="L9764" s="406"/>
      <c r="M9764" s="419">
        <v>46274</v>
      </c>
    </row>
    <row r="9765" spans="1:13">
      <c r="A9765" s="418">
        <v>5001</v>
      </c>
      <c r="B9765" s="418">
        <v>410014</v>
      </c>
      <c r="C9765" s="418">
        <v>3000</v>
      </c>
      <c r="D9765" s="406">
        <v>176662026</v>
      </c>
      <c r="E9765" s="406" t="s">
        <v>305</v>
      </c>
      <c r="F9765" s="418">
        <v>3</v>
      </c>
      <c r="G9765" s="419">
        <v>46267</v>
      </c>
      <c r="H9765" s="419">
        <v>46269</v>
      </c>
      <c r="I9765" s="406" t="s">
        <v>15</v>
      </c>
      <c r="J9765" s="406" t="s">
        <v>1422</v>
      </c>
      <c r="K9765" s="420" t="b">
        <v>0</v>
      </c>
      <c r="L9765" s="406"/>
      <c r="M9765" s="419">
        <v>46274</v>
      </c>
    </row>
    <row r="9766" spans="1:13">
      <c r="A9766" s="418">
        <v>5001</v>
      </c>
      <c r="B9766" s="418">
        <v>410014</v>
      </c>
      <c r="C9766" s="418">
        <v>3000</v>
      </c>
      <c r="D9766" s="406">
        <v>176672026</v>
      </c>
      <c r="E9766" s="406" t="s">
        <v>305</v>
      </c>
      <c r="F9766" s="418">
        <v>1</v>
      </c>
      <c r="G9766" s="419">
        <v>46267</v>
      </c>
      <c r="H9766" s="419">
        <v>46269</v>
      </c>
      <c r="I9766" s="406" t="s">
        <v>15</v>
      </c>
      <c r="J9766" s="406" t="s">
        <v>1422</v>
      </c>
      <c r="K9766" s="420" t="b">
        <v>0</v>
      </c>
      <c r="L9766" s="406"/>
      <c r="M9766" s="419">
        <v>46274</v>
      </c>
    </row>
    <row r="9767" spans="1:13">
      <c r="A9767" s="418">
        <v>5001</v>
      </c>
      <c r="B9767" s="418">
        <v>410235</v>
      </c>
      <c r="C9767" s="418">
        <v>3000</v>
      </c>
      <c r="D9767" s="406">
        <v>176712026</v>
      </c>
      <c r="E9767" s="406" t="s">
        <v>73</v>
      </c>
      <c r="F9767" s="418">
        <v>12</v>
      </c>
      <c r="G9767" s="419">
        <v>46276</v>
      </c>
      <c r="H9767" s="419">
        <v>46286</v>
      </c>
      <c r="I9767" s="406" t="s">
        <v>15</v>
      </c>
      <c r="J9767" s="406" t="s">
        <v>1422</v>
      </c>
      <c r="K9767" s="420" t="b">
        <v>0</v>
      </c>
      <c r="L9767" s="406"/>
      <c r="M9767" s="419">
        <v>46286</v>
      </c>
    </row>
    <row r="9768" spans="1:13">
      <c r="A9768" s="418">
        <v>5001</v>
      </c>
      <c r="B9768" s="418">
        <v>475355</v>
      </c>
      <c r="C9768" s="418">
        <v>3000</v>
      </c>
      <c r="D9768" s="406">
        <v>176752025</v>
      </c>
      <c r="E9768" s="406" t="s">
        <v>68</v>
      </c>
      <c r="F9768" s="418"/>
      <c r="G9768" s="419">
        <v>46153</v>
      </c>
      <c r="H9768" s="419">
        <v>46156</v>
      </c>
      <c r="I9768" s="406" t="s">
        <v>15</v>
      </c>
      <c r="J9768" s="406" t="s">
        <v>1422</v>
      </c>
      <c r="K9768" s="420" t="b">
        <v>0</v>
      </c>
      <c r="L9768" s="406"/>
      <c r="M9768" s="419">
        <v>46156</v>
      </c>
    </row>
    <row r="9769" spans="1:13">
      <c r="A9769" s="418">
        <v>5001</v>
      </c>
      <c r="B9769" s="418">
        <v>463057</v>
      </c>
      <c r="C9769" s="418">
        <v>3000</v>
      </c>
      <c r="D9769" s="406">
        <v>176762025</v>
      </c>
      <c r="E9769" s="406" t="s">
        <v>43</v>
      </c>
      <c r="F9769" s="418"/>
      <c r="G9769" s="419">
        <v>46185</v>
      </c>
      <c r="H9769" s="419">
        <v>46192</v>
      </c>
      <c r="I9769" s="406" t="s">
        <v>15</v>
      </c>
      <c r="J9769" s="406" t="s">
        <v>1422</v>
      </c>
      <c r="K9769" s="420" t="b">
        <v>0</v>
      </c>
      <c r="L9769" s="406"/>
      <c r="M9769" s="419">
        <v>46193</v>
      </c>
    </row>
    <row r="9770" spans="1:13">
      <c r="A9770" s="418">
        <v>5001</v>
      </c>
      <c r="B9770" s="418">
        <v>463057</v>
      </c>
      <c r="C9770" s="418">
        <v>3000</v>
      </c>
      <c r="D9770" s="406">
        <v>176772025</v>
      </c>
      <c r="E9770" s="406" t="s">
        <v>43</v>
      </c>
      <c r="F9770" s="418"/>
      <c r="G9770" s="419">
        <v>46177</v>
      </c>
      <c r="H9770" s="419">
        <v>46185</v>
      </c>
      <c r="I9770" s="406" t="s">
        <v>15</v>
      </c>
      <c r="J9770" s="406" t="s">
        <v>1422</v>
      </c>
      <c r="K9770" s="420" t="b">
        <v>0</v>
      </c>
      <c r="L9770" s="406"/>
      <c r="M9770" s="419">
        <v>46188</v>
      </c>
    </row>
    <row r="9771" spans="1:13">
      <c r="A9771" s="418">
        <v>5001</v>
      </c>
      <c r="B9771" s="418">
        <v>210600</v>
      </c>
      <c r="C9771" s="418">
        <v>3000</v>
      </c>
      <c r="D9771" s="406">
        <v>176772026</v>
      </c>
      <c r="E9771" s="406" t="s">
        <v>1470</v>
      </c>
      <c r="F9771" s="418">
        <v>50</v>
      </c>
      <c r="G9771" s="419">
        <v>46262</v>
      </c>
      <c r="H9771" s="419">
        <v>46267</v>
      </c>
      <c r="I9771" s="406" t="s">
        <v>15</v>
      </c>
      <c r="J9771" s="406" t="s">
        <v>1422</v>
      </c>
      <c r="K9771" s="420" t="b">
        <v>0</v>
      </c>
      <c r="L9771" s="406"/>
      <c r="M9771" s="419">
        <v>46274</v>
      </c>
    </row>
    <row r="9772" spans="1:13">
      <c r="A9772" s="418">
        <v>5001</v>
      </c>
      <c r="B9772" s="418">
        <v>477169</v>
      </c>
      <c r="C9772" s="418">
        <v>3000</v>
      </c>
      <c r="D9772" s="406">
        <v>176782025</v>
      </c>
      <c r="E9772" s="406" t="s">
        <v>814</v>
      </c>
      <c r="F9772" s="418">
        <v>2</v>
      </c>
      <c r="G9772" s="419">
        <v>46119</v>
      </c>
      <c r="H9772" s="419">
        <v>46128</v>
      </c>
      <c r="I9772" s="406" t="s">
        <v>15</v>
      </c>
      <c r="J9772" s="406" t="s">
        <v>1422</v>
      </c>
      <c r="K9772" s="420" t="b">
        <v>0</v>
      </c>
      <c r="L9772" s="406" t="s">
        <v>17</v>
      </c>
      <c r="M9772" s="419">
        <v>46128</v>
      </c>
    </row>
    <row r="9773" spans="1:13">
      <c r="A9773" s="418">
        <v>5001</v>
      </c>
      <c r="B9773" s="418">
        <v>457542</v>
      </c>
      <c r="C9773" s="418">
        <v>3000</v>
      </c>
      <c r="D9773" s="406">
        <v>176782026</v>
      </c>
      <c r="E9773" s="406" t="s">
        <v>692</v>
      </c>
      <c r="F9773" s="418">
        <v>3</v>
      </c>
      <c r="G9773" s="419">
        <v>46279</v>
      </c>
      <c r="H9773" s="419">
        <v>46286</v>
      </c>
      <c r="I9773" s="406" t="s">
        <v>15</v>
      </c>
      <c r="J9773" s="406" t="s">
        <v>1422</v>
      </c>
      <c r="K9773" s="420" t="b">
        <v>0</v>
      </c>
      <c r="L9773" s="406"/>
      <c r="M9773" s="419">
        <v>46286</v>
      </c>
    </row>
    <row r="9774" spans="1:13">
      <c r="A9774" s="418">
        <v>5001</v>
      </c>
      <c r="B9774" s="418">
        <v>463057</v>
      </c>
      <c r="C9774" s="418">
        <v>3000</v>
      </c>
      <c r="D9774" s="406">
        <v>176792025</v>
      </c>
      <c r="E9774" s="406" t="s">
        <v>43</v>
      </c>
      <c r="F9774" s="418"/>
      <c r="G9774" s="419">
        <v>46186</v>
      </c>
      <c r="H9774" s="419">
        <v>46191</v>
      </c>
      <c r="I9774" s="406" t="s">
        <v>15</v>
      </c>
      <c r="J9774" s="406" t="s">
        <v>1422</v>
      </c>
      <c r="K9774" s="420" t="b">
        <v>0</v>
      </c>
      <c r="L9774" s="406"/>
      <c r="M9774" s="419">
        <v>46193</v>
      </c>
    </row>
    <row r="9775" spans="1:13">
      <c r="A9775" s="418">
        <v>5001</v>
      </c>
      <c r="B9775" s="418">
        <v>474342</v>
      </c>
      <c r="C9775" s="418">
        <v>3000</v>
      </c>
      <c r="D9775" s="406">
        <v>176792026</v>
      </c>
      <c r="E9775" s="406" t="s">
        <v>648</v>
      </c>
      <c r="F9775" s="418">
        <v>1</v>
      </c>
      <c r="G9775" s="419">
        <v>46270</v>
      </c>
      <c r="H9775" s="419">
        <v>46275</v>
      </c>
      <c r="I9775" s="406" t="s">
        <v>15</v>
      </c>
      <c r="J9775" s="406" t="s">
        <v>1422</v>
      </c>
      <c r="K9775" s="420" t="b">
        <v>0</v>
      </c>
      <c r="L9775" s="406"/>
      <c r="M9775" s="419">
        <v>46275</v>
      </c>
    </row>
    <row r="9776" spans="1:13">
      <c r="A9776" s="418">
        <v>5001</v>
      </c>
      <c r="B9776" s="418">
        <v>463057</v>
      </c>
      <c r="C9776" s="418">
        <v>3000</v>
      </c>
      <c r="D9776" s="406">
        <v>176802025</v>
      </c>
      <c r="E9776" s="406" t="s">
        <v>43</v>
      </c>
      <c r="F9776" s="418"/>
      <c r="G9776" s="419">
        <v>46184</v>
      </c>
      <c r="H9776" s="419">
        <v>46190</v>
      </c>
      <c r="I9776" s="406" t="s">
        <v>15</v>
      </c>
      <c r="J9776" s="406" t="s">
        <v>1422</v>
      </c>
      <c r="K9776" s="420" t="b">
        <v>0</v>
      </c>
      <c r="L9776" s="406"/>
      <c r="M9776" s="419">
        <v>46191</v>
      </c>
    </row>
    <row r="9777" spans="1:13">
      <c r="A9777" s="418">
        <v>5001</v>
      </c>
      <c r="B9777" s="418">
        <v>463057</v>
      </c>
      <c r="C9777" s="418">
        <v>3000</v>
      </c>
      <c r="D9777" s="406">
        <v>176812025</v>
      </c>
      <c r="E9777" s="406" t="s">
        <v>43</v>
      </c>
      <c r="F9777" s="418"/>
      <c r="G9777" s="419">
        <v>46177</v>
      </c>
      <c r="H9777" s="419">
        <v>46185</v>
      </c>
      <c r="I9777" s="406" t="s">
        <v>15</v>
      </c>
      <c r="J9777" s="406" t="s">
        <v>1422</v>
      </c>
      <c r="K9777" s="420" t="b">
        <v>0</v>
      </c>
      <c r="L9777" s="406"/>
      <c r="M9777" s="419">
        <v>46188</v>
      </c>
    </row>
    <row r="9778" spans="1:13">
      <c r="A9778" s="418">
        <v>5001</v>
      </c>
      <c r="B9778" s="418">
        <v>463057</v>
      </c>
      <c r="C9778" s="418">
        <v>3000</v>
      </c>
      <c r="D9778" s="406">
        <v>176822025</v>
      </c>
      <c r="E9778" s="406" t="s">
        <v>43</v>
      </c>
      <c r="F9778" s="418"/>
      <c r="G9778" s="419">
        <v>46186</v>
      </c>
      <c r="H9778" s="419">
        <v>46191</v>
      </c>
      <c r="I9778" s="406" t="s">
        <v>15</v>
      </c>
      <c r="J9778" s="406" t="s">
        <v>1422</v>
      </c>
      <c r="K9778" s="420" t="b">
        <v>0</v>
      </c>
      <c r="L9778" s="406"/>
      <c r="M9778" s="419">
        <v>46193</v>
      </c>
    </row>
    <row r="9779" spans="1:13">
      <c r="A9779" s="418">
        <v>5001</v>
      </c>
      <c r="B9779" s="418">
        <v>409973</v>
      </c>
      <c r="C9779" s="418">
        <v>3000</v>
      </c>
      <c r="D9779" s="406">
        <v>176822026</v>
      </c>
      <c r="E9779" s="406" t="s">
        <v>862</v>
      </c>
      <c r="F9779" s="418">
        <v>50</v>
      </c>
      <c r="G9779" s="419">
        <v>46258</v>
      </c>
      <c r="H9779" s="419">
        <v>46260</v>
      </c>
      <c r="I9779" s="406" t="s">
        <v>15</v>
      </c>
      <c r="J9779" s="406" t="s">
        <v>1422</v>
      </c>
      <c r="K9779" s="420" t="b">
        <v>0</v>
      </c>
      <c r="L9779" s="406"/>
      <c r="M9779" s="419">
        <v>46263</v>
      </c>
    </row>
    <row r="9780" spans="1:13">
      <c r="A9780" s="418">
        <v>5001</v>
      </c>
      <c r="B9780" s="418">
        <v>463057</v>
      </c>
      <c r="C9780" s="418">
        <v>3000</v>
      </c>
      <c r="D9780" s="406">
        <v>176832025</v>
      </c>
      <c r="E9780" s="406" t="s">
        <v>43</v>
      </c>
      <c r="F9780" s="418"/>
      <c r="G9780" s="419">
        <v>46179</v>
      </c>
      <c r="H9780" s="419">
        <v>46185</v>
      </c>
      <c r="I9780" s="406" t="s">
        <v>15</v>
      </c>
      <c r="J9780" s="406" t="s">
        <v>1422</v>
      </c>
      <c r="K9780" s="420" t="b">
        <v>0</v>
      </c>
      <c r="L9780" s="406"/>
      <c r="M9780" s="419">
        <v>46188</v>
      </c>
    </row>
    <row r="9781" spans="1:13">
      <c r="A9781" s="418">
        <v>5001</v>
      </c>
      <c r="B9781" s="418">
        <v>463057</v>
      </c>
      <c r="C9781" s="418">
        <v>3000</v>
      </c>
      <c r="D9781" s="406">
        <v>176842025</v>
      </c>
      <c r="E9781" s="406" t="s">
        <v>43</v>
      </c>
      <c r="F9781" s="418"/>
      <c r="G9781" s="419">
        <v>46185</v>
      </c>
      <c r="H9781" s="419">
        <v>46191</v>
      </c>
      <c r="I9781" s="406" t="s">
        <v>15</v>
      </c>
      <c r="J9781" s="406" t="s">
        <v>1422</v>
      </c>
      <c r="K9781" s="420" t="b">
        <v>0</v>
      </c>
      <c r="L9781" s="406"/>
      <c r="M9781" s="419">
        <v>46193</v>
      </c>
    </row>
    <row r="9782" spans="1:13">
      <c r="A9782" s="418">
        <v>5001</v>
      </c>
      <c r="B9782" s="418">
        <v>445542</v>
      </c>
      <c r="C9782" s="418">
        <v>3000</v>
      </c>
      <c r="D9782" s="406">
        <v>176842026</v>
      </c>
      <c r="E9782" s="406" t="s">
        <v>111</v>
      </c>
      <c r="F9782" s="418">
        <v>1</v>
      </c>
      <c r="G9782" s="419">
        <v>46270</v>
      </c>
      <c r="H9782" s="419">
        <v>46275</v>
      </c>
      <c r="I9782" s="406" t="s">
        <v>15</v>
      </c>
      <c r="J9782" s="406" t="s">
        <v>1422</v>
      </c>
      <c r="K9782" s="420" t="b">
        <v>0</v>
      </c>
      <c r="L9782" s="406"/>
      <c r="M9782" s="419">
        <v>46275</v>
      </c>
    </row>
    <row r="9783" spans="1:13">
      <c r="A9783" s="418">
        <v>5001</v>
      </c>
      <c r="B9783" s="418">
        <v>463057</v>
      </c>
      <c r="C9783" s="418">
        <v>3000</v>
      </c>
      <c r="D9783" s="406">
        <v>176852025</v>
      </c>
      <c r="E9783" s="406" t="s">
        <v>43</v>
      </c>
      <c r="F9783" s="418"/>
      <c r="G9783" s="419">
        <v>46185</v>
      </c>
      <c r="H9783" s="419">
        <v>46190</v>
      </c>
      <c r="I9783" s="406" t="s">
        <v>15</v>
      </c>
      <c r="J9783" s="406" t="s">
        <v>1422</v>
      </c>
      <c r="K9783" s="420" t="b">
        <v>0</v>
      </c>
      <c r="L9783" s="406"/>
      <c r="M9783" s="419">
        <v>46190</v>
      </c>
    </row>
    <row r="9784" spans="1:13">
      <c r="A9784" s="418">
        <v>5001</v>
      </c>
      <c r="B9784" s="418">
        <v>465596</v>
      </c>
      <c r="C9784" s="418">
        <v>3000</v>
      </c>
      <c r="D9784" s="406">
        <v>176882026</v>
      </c>
      <c r="E9784" s="406" t="s">
        <v>1062</v>
      </c>
      <c r="F9784" s="418">
        <v>40</v>
      </c>
      <c r="G9784" s="419">
        <v>46252</v>
      </c>
      <c r="H9784" s="419">
        <v>46256</v>
      </c>
      <c r="I9784" s="406" t="s">
        <v>15</v>
      </c>
      <c r="J9784" s="406" t="s">
        <v>1422</v>
      </c>
      <c r="K9784" s="420" t="b">
        <v>0</v>
      </c>
      <c r="L9784" s="406"/>
      <c r="M9784" s="419">
        <v>46258</v>
      </c>
    </row>
    <row r="9785" spans="1:13">
      <c r="A9785" s="418">
        <v>5001</v>
      </c>
      <c r="B9785" s="418">
        <v>409928</v>
      </c>
      <c r="C9785" s="418">
        <v>3000</v>
      </c>
      <c r="D9785" s="406">
        <v>176892025</v>
      </c>
      <c r="E9785" s="406" t="s">
        <v>735</v>
      </c>
      <c r="F9785" s="418"/>
      <c r="G9785" s="419">
        <v>46108</v>
      </c>
      <c r="H9785" s="419">
        <v>46118</v>
      </c>
      <c r="I9785" s="406" t="s">
        <v>15</v>
      </c>
      <c r="J9785" s="406" t="s">
        <v>1422</v>
      </c>
      <c r="K9785" s="420" t="b">
        <v>0</v>
      </c>
      <c r="L9785" s="406"/>
      <c r="M9785" s="419">
        <v>46119</v>
      </c>
    </row>
    <row r="9786" spans="1:13">
      <c r="A9786" s="418">
        <v>5001</v>
      </c>
      <c r="B9786" s="418">
        <v>444795</v>
      </c>
      <c r="C9786" s="418">
        <v>3000</v>
      </c>
      <c r="D9786" s="406">
        <v>176932026</v>
      </c>
      <c r="E9786" s="406" t="s">
        <v>422</v>
      </c>
      <c r="F9786" s="418">
        <v>238</v>
      </c>
      <c r="G9786" s="419">
        <v>46277</v>
      </c>
      <c r="H9786" s="406"/>
      <c r="I9786" s="406" t="s">
        <v>175</v>
      </c>
      <c r="J9786" s="406" t="s">
        <v>1422</v>
      </c>
      <c r="K9786" s="420" t="b">
        <v>0</v>
      </c>
      <c r="L9786" s="406"/>
      <c r="M9786" s="406"/>
    </row>
    <row r="9787" spans="1:13">
      <c r="A9787" s="418">
        <v>5001</v>
      </c>
      <c r="B9787" s="418">
        <v>444795</v>
      </c>
      <c r="C9787" s="418">
        <v>3000</v>
      </c>
      <c r="D9787" s="406">
        <v>176942026</v>
      </c>
      <c r="E9787" s="406" t="s">
        <v>422</v>
      </c>
      <c r="F9787" s="418">
        <v>238</v>
      </c>
      <c r="G9787" s="419">
        <v>46282</v>
      </c>
      <c r="H9787" s="406"/>
      <c r="I9787" s="406" t="s">
        <v>175</v>
      </c>
      <c r="J9787" s="406" t="s">
        <v>1422</v>
      </c>
      <c r="K9787" s="420" t="b">
        <v>0</v>
      </c>
      <c r="L9787" s="406"/>
      <c r="M9787" s="406"/>
    </row>
    <row r="9788" spans="1:13">
      <c r="A9788" s="418">
        <v>5001</v>
      </c>
      <c r="B9788" s="418">
        <v>444795</v>
      </c>
      <c r="C9788" s="418">
        <v>3000</v>
      </c>
      <c r="D9788" s="406">
        <v>176952026</v>
      </c>
      <c r="E9788" s="406" t="s">
        <v>422</v>
      </c>
      <c r="F9788" s="418">
        <v>238</v>
      </c>
      <c r="G9788" s="419">
        <v>46281</v>
      </c>
      <c r="H9788" s="406"/>
      <c r="I9788" s="406" t="s">
        <v>175</v>
      </c>
      <c r="J9788" s="406" t="s">
        <v>1422</v>
      </c>
      <c r="K9788" s="420" t="b">
        <v>0</v>
      </c>
      <c r="L9788" s="406"/>
      <c r="M9788" s="406"/>
    </row>
    <row r="9789" spans="1:13">
      <c r="A9789" s="418">
        <v>5001</v>
      </c>
      <c r="B9789" s="418">
        <v>444795</v>
      </c>
      <c r="C9789" s="418">
        <v>3000</v>
      </c>
      <c r="D9789" s="406">
        <v>176962026</v>
      </c>
      <c r="E9789" s="406" t="s">
        <v>422</v>
      </c>
      <c r="F9789" s="418">
        <v>238</v>
      </c>
      <c r="G9789" s="419">
        <v>46258</v>
      </c>
      <c r="H9789" s="419">
        <v>46277</v>
      </c>
      <c r="I9789" s="406" t="s">
        <v>15</v>
      </c>
      <c r="J9789" s="406" t="s">
        <v>1422</v>
      </c>
      <c r="K9789" s="420" t="b">
        <v>0</v>
      </c>
      <c r="L9789" s="406"/>
      <c r="M9789" s="419">
        <v>46279</v>
      </c>
    </row>
    <row r="9790" spans="1:13">
      <c r="A9790" s="418">
        <v>5001</v>
      </c>
      <c r="B9790" s="418">
        <v>444795</v>
      </c>
      <c r="C9790" s="418">
        <v>3000</v>
      </c>
      <c r="D9790" s="406">
        <v>176972026</v>
      </c>
      <c r="E9790" s="406" t="s">
        <v>422</v>
      </c>
      <c r="F9790" s="418">
        <v>238</v>
      </c>
      <c r="G9790" s="419">
        <v>46258</v>
      </c>
      <c r="H9790" s="419">
        <v>46273</v>
      </c>
      <c r="I9790" s="406" t="s">
        <v>15</v>
      </c>
      <c r="J9790" s="406" t="s">
        <v>1422</v>
      </c>
      <c r="K9790" s="420" t="b">
        <v>0</v>
      </c>
      <c r="L9790" s="406"/>
      <c r="M9790" s="419">
        <v>46274</v>
      </c>
    </row>
    <row r="9791" spans="1:13">
      <c r="A9791" s="418">
        <v>5001</v>
      </c>
      <c r="B9791" s="418">
        <v>444795</v>
      </c>
      <c r="C9791" s="418">
        <v>3000</v>
      </c>
      <c r="D9791" s="406">
        <v>176982026</v>
      </c>
      <c r="E9791" s="406" t="s">
        <v>422</v>
      </c>
      <c r="F9791" s="418">
        <v>238</v>
      </c>
      <c r="G9791" s="419">
        <v>46258</v>
      </c>
      <c r="H9791" s="419">
        <v>46279</v>
      </c>
      <c r="I9791" s="406" t="s">
        <v>15</v>
      </c>
      <c r="J9791" s="406" t="s">
        <v>1422</v>
      </c>
      <c r="K9791" s="420" t="b">
        <v>0</v>
      </c>
      <c r="L9791" s="406"/>
      <c r="M9791" s="419">
        <v>46279</v>
      </c>
    </row>
    <row r="9792" spans="1:13">
      <c r="A9792" s="418">
        <v>5001</v>
      </c>
      <c r="B9792" s="418">
        <v>444795</v>
      </c>
      <c r="C9792" s="418">
        <v>3000</v>
      </c>
      <c r="D9792" s="406">
        <v>176992026</v>
      </c>
      <c r="E9792" s="406" t="s">
        <v>422</v>
      </c>
      <c r="F9792" s="418">
        <v>238</v>
      </c>
      <c r="G9792" s="419">
        <v>46258</v>
      </c>
      <c r="H9792" s="419">
        <v>46273</v>
      </c>
      <c r="I9792" s="406" t="s">
        <v>15</v>
      </c>
      <c r="J9792" s="406" t="s">
        <v>1422</v>
      </c>
      <c r="K9792" s="420" t="b">
        <v>0</v>
      </c>
      <c r="L9792" s="406"/>
      <c r="M9792" s="419">
        <v>46274</v>
      </c>
    </row>
    <row r="9793" spans="1:13">
      <c r="A9793" s="418">
        <v>5001</v>
      </c>
      <c r="B9793" s="418">
        <v>410026</v>
      </c>
      <c r="C9793" s="418">
        <v>3000</v>
      </c>
      <c r="D9793" s="406">
        <v>177012026</v>
      </c>
      <c r="E9793" s="406" t="s">
        <v>780</v>
      </c>
      <c r="F9793" s="418">
        <v>19</v>
      </c>
      <c r="G9793" s="419">
        <v>46279</v>
      </c>
      <c r="H9793" s="419">
        <v>46281</v>
      </c>
      <c r="I9793" s="406" t="s">
        <v>15</v>
      </c>
      <c r="J9793" s="406" t="s">
        <v>1422</v>
      </c>
      <c r="K9793" s="420" t="b">
        <v>0</v>
      </c>
      <c r="L9793" s="406"/>
      <c r="M9793" s="419">
        <v>46294</v>
      </c>
    </row>
    <row r="9794" spans="1:13">
      <c r="A9794" s="418">
        <v>2017</v>
      </c>
      <c r="B9794" s="418">
        <v>212228</v>
      </c>
      <c r="C9794" s="418">
        <v>3010</v>
      </c>
      <c r="D9794" s="406">
        <v>17702026</v>
      </c>
      <c r="E9794" s="406" t="s">
        <v>723</v>
      </c>
      <c r="F9794" s="418">
        <v>15</v>
      </c>
      <c r="G9794" s="406"/>
      <c r="H9794" s="406"/>
      <c r="I9794" s="406" t="s">
        <v>21</v>
      </c>
      <c r="J9794" s="406" t="s">
        <v>1422</v>
      </c>
      <c r="K9794" s="420" t="b">
        <v>0</v>
      </c>
      <c r="L9794" s="406"/>
      <c r="M9794" s="406"/>
    </row>
    <row r="9795" spans="1:13">
      <c r="A9795" s="418">
        <v>5001</v>
      </c>
      <c r="B9795" s="418">
        <v>464273</v>
      </c>
      <c r="C9795" s="418">
        <v>3000</v>
      </c>
      <c r="D9795" s="406">
        <v>17702026</v>
      </c>
      <c r="E9795" s="406" t="s">
        <v>208</v>
      </c>
      <c r="F9795" s="418">
        <v>50</v>
      </c>
      <c r="G9795" s="419">
        <v>46129</v>
      </c>
      <c r="H9795" s="419">
        <v>46136</v>
      </c>
      <c r="I9795" s="406" t="s">
        <v>15</v>
      </c>
      <c r="J9795" s="406" t="s">
        <v>1422</v>
      </c>
      <c r="K9795" s="420" t="b">
        <v>0</v>
      </c>
      <c r="L9795" s="406"/>
      <c r="M9795" s="419">
        <v>46139</v>
      </c>
    </row>
    <row r="9796" spans="1:13">
      <c r="A9796" s="418">
        <v>5001</v>
      </c>
      <c r="B9796" s="418">
        <v>425414</v>
      </c>
      <c r="C9796" s="418">
        <v>3000</v>
      </c>
      <c r="D9796" s="406">
        <v>17712026</v>
      </c>
      <c r="E9796" s="406" t="s">
        <v>481</v>
      </c>
      <c r="F9796" s="418">
        <v>80</v>
      </c>
      <c r="G9796" s="419">
        <v>46076</v>
      </c>
      <c r="H9796" s="419">
        <v>46101</v>
      </c>
      <c r="I9796" s="406" t="s">
        <v>15</v>
      </c>
      <c r="J9796" s="406" t="s">
        <v>1422</v>
      </c>
      <c r="K9796" s="420" t="b">
        <v>0</v>
      </c>
      <c r="L9796" s="406"/>
      <c r="M9796" s="419">
        <v>46102</v>
      </c>
    </row>
    <row r="9797" spans="1:13">
      <c r="A9797" s="418">
        <v>5001</v>
      </c>
      <c r="B9797" s="418">
        <v>427791</v>
      </c>
      <c r="C9797" s="418">
        <v>3000</v>
      </c>
      <c r="D9797" s="406">
        <v>17722026</v>
      </c>
      <c r="E9797" s="406" t="s">
        <v>1471</v>
      </c>
      <c r="F9797" s="418">
        <v>40</v>
      </c>
      <c r="G9797" s="419">
        <v>46059</v>
      </c>
      <c r="H9797" s="419">
        <v>46066</v>
      </c>
      <c r="I9797" s="406" t="s">
        <v>15</v>
      </c>
      <c r="J9797" s="406" t="s">
        <v>1422</v>
      </c>
      <c r="K9797" s="420" t="b">
        <v>0</v>
      </c>
      <c r="L9797" s="406"/>
      <c r="M9797" s="419">
        <v>46066</v>
      </c>
    </row>
    <row r="9798" spans="1:13">
      <c r="A9798" s="418">
        <v>5001</v>
      </c>
      <c r="B9798" s="418">
        <v>474189</v>
      </c>
      <c r="C9798" s="418">
        <v>3000</v>
      </c>
      <c r="D9798" s="406">
        <v>177372026</v>
      </c>
      <c r="E9798" s="406" t="s">
        <v>137</v>
      </c>
      <c r="F9798" s="418">
        <v>1</v>
      </c>
      <c r="G9798" s="419">
        <v>46274</v>
      </c>
      <c r="H9798" s="419">
        <v>46282</v>
      </c>
      <c r="I9798" s="406" t="s">
        <v>15</v>
      </c>
      <c r="J9798" s="406" t="s">
        <v>1422</v>
      </c>
      <c r="K9798" s="420" t="b">
        <v>0</v>
      </c>
      <c r="L9798" s="406"/>
      <c r="M9798" s="419">
        <v>46283</v>
      </c>
    </row>
    <row r="9799" spans="1:13">
      <c r="A9799" s="418">
        <v>5001</v>
      </c>
      <c r="B9799" s="418">
        <v>410033</v>
      </c>
      <c r="C9799" s="418">
        <v>3000</v>
      </c>
      <c r="D9799" s="406">
        <v>177412026</v>
      </c>
      <c r="E9799" s="406" t="s">
        <v>234</v>
      </c>
      <c r="F9799" s="418">
        <v>3</v>
      </c>
      <c r="G9799" s="419">
        <v>46274</v>
      </c>
      <c r="H9799" s="419">
        <v>46276</v>
      </c>
      <c r="I9799" s="406" t="s">
        <v>15</v>
      </c>
      <c r="J9799" s="406" t="s">
        <v>1422</v>
      </c>
      <c r="K9799" s="420" t="b">
        <v>0</v>
      </c>
      <c r="L9799" s="406"/>
      <c r="M9799" s="419">
        <v>46283</v>
      </c>
    </row>
    <row r="9800" spans="1:13">
      <c r="A9800" s="418">
        <v>5001</v>
      </c>
      <c r="B9800" s="418">
        <v>410033</v>
      </c>
      <c r="C9800" s="418">
        <v>3000</v>
      </c>
      <c r="D9800" s="406">
        <v>177422026</v>
      </c>
      <c r="E9800" s="406" t="s">
        <v>234</v>
      </c>
      <c r="F9800" s="418">
        <v>3</v>
      </c>
      <c r="G9800" s="419">
        <v>46273</v>
      </c>
      <c r="H9800" s="419">
        <v>46274</v>
      </c>
      <c r="I9800" s="406" t="s">
        <v>15</v>
      </c>
      <c r="J9800" s="406" t="s">
        <v>1422</v>
      </c>
      <c r="K9800" s="420" t="b">
        <v>0</v>
      </c>
      <c r="L9800" s="406"/>
      <c r="M9800" s="419">
        <v>46283</v>
      </c>
    </row>
    <row r="9801" spans="1:13">
      <c r="A9801" s="418">
        <v>5001</v>
      </c>
      <c r="B9801" s="418">
        <v>410033</v>
      </c>
      <c r="C9801" s="418">
        <v>3000</v>
      </c>
      <c r="D9801" s="406">
        <v>177432026</v>
      </c>
      <c r="E9801" s="406" t="s">
        <v>234</v>
      </c>
      <c r="F9801" s="418">
        <v>3</v>
      </c>
      <c r="G9801" s="419">
        <v>46273</v>
      </c>
      <c r="H9801" s="419">
        <v>46274</v>
      </c>
      <c r="I9801" s="406" t="s">
        <v>15</v>
      </c>
      <c r="J9801" s="406" t="s">
        <v>1422</v>
      </c>
      <c r="K9801" s="420" t="b">
        <v>0</v>
      </c>
      <c r="L9801" s="406"/>
      <c r="M9801" s="419">
        <v>46286</v>
      </c>
    </row>
    <row r="9802" spans="1:13">
      <c r="A9802" s="418">
        <v>5001</v>
      </c>
      <c r="B9802" s="418">
        <v>410033</v>
      </c>
      <c r="C9802" s="418">
        <v>3000</v>
      </c>
      <c r="D9802" s="406">
        <v>177442026</v>
      </c>
      <c r="E9802" s="406" t="s">
        <v>234</v>
      </c>
      <c r="F9802" s="418">
        <v>3</v>
      </c>
      <c r="G9802" s="419">
        <v>46276</v>
      </c>
      <c r="H9802" s="419">
        <v>46280</v>
      </c>
      <c r="I9802" s="406" t="s">
        <v>15</v>
      </c>
      <c r="J9802" s="406" t="s">
        <v>1422</v>
      </c>
      <c r="K9802" s="420" t="b">
        <v>0</v>
      </c>
      <c r="L9802" s="406"/>
      <c r="M9802" s="419">
        <v>46287</v>
      </c>
    </row>
    <row r="9803" spans="1:13">
      <c r="A9803" s="418">
        <v>5001</v>
      </c>
      <c r="B9803" s="418">
        <v>410033</v>
      </c>
      <c r="C9803" s="418">
        <v>3000</v>
      </c>
      <c r="D9803" s="406">
        <v>177452026</v>
      </c>
      <c r="E9803" s="406" t="s">
        <v>234</v>
      </c>
      <c r="F9803" s="418">
        <v>2</v>
      </c>
      <c r="G9803" s="419">
        <v>46280</v>
      </c>
      <c r="H9803" s="419">
        <v>46281</v>
      </c>
      <c r="I9803" s="406" t="s">
        <v>15</v>
      </c>
      <c r="J9803" s="406" t="s">
        <v>1422</v>
      </c>
      <c r="K9803" s="420" t="b">
        <v>0</v>
      </c>
      <c r="L9803" s="406"/>
      <c r="M9803" s="419">
        <v>46286</v>
      </c>
    </row>
    <row r="9804" spans="1:13">
      <c r="A9804" s="418">
        <v>5001</v>
      </c>
      <c r="B9804" s="418">
        <v>415165</v>
      </c>
      <c r="C9804" s="418">
        <v>3000</v>
      </c>
      <c r="D9804" s="406">
        <v>17752026</v>
      </c>
      <c r="E9804" s="406" t="s">
        <v>772</v>
      </c>
      <c r="F9804" s="418">
        <v>100</v>
      </c>
      <c r="G9804" s="419">
        <v>46072</v>
      </c>
      <c r="H9804" s="419">
        <v>46074</v>
      </c>
      <c r="I9804" s="406" t="s">
        <v>15</v>
      </c>
      <c r="J9804" s="406" t="s">
        <v>1422</v>
      </c>
      <c r="K9804" s="420" t="b">
        <v>0</v>
      </c>
      <c r="L9804" s="406"/>
      <c r="M9804" s="419">
        <v>46074</v>
      </c>
    </row>
    <row r="9805" spans="1:13">
      <c r="A9805" s="418">
        <v>5001</v>
      </c>
      <c r="B9805" s="418">
        <v>415164</v>
      </c>
      <c r="C9805" s="418">
        <v>3000</v>
      </c>
      <c r="D9805" s="406">
        <v>17762026</v>
      </c>
      <c r="E9805" s="406" t="s">
        <v>1423</v>
      </c>
      <c r="F9805" s="418">
        <v>50</v>
      </c>
      <c r="G9805" s="419">
        <v>46072</v>
      </c>
      <c r="H9805" s="419">
        <v>46073</v>
      </c>
      <c r="I9805" s="406" t="s">
        <v>15</v>
      </c>
      <c r="J9805" s="406" t="s">
        <v>1422</v>
      </c>
      <c r="K9805" s="420" t="b">
        <v>0</v>
      </c>
      <c r="L9805" s="406"/>
      <c r="M9805" s="419">
        <v>46076</v>
      </c>
    </row>
    <row r="9806" spans="1:13">
      <c r="A9806" s="418">
        <v>5001</v>
      </c>
      <c r="B9806" s="418">
        <v>485607</v>
      </c>
      <c r="C9806" s="418">
        <v>3000</v>
      </c>
      <c r="D9806" s="406">
        <v>177742026</v>
      </c>
      <c r="E9806" s="406" t="s">
        <v>512</v>
      </c>
      <c r="F9806" s="418">
        <v>25</v>
      </c>
      <c r="G9806" s="419">
        <v>46267</v>
      </c>
      <c r="H9806" s="419">
        <v>46279</v>
      </c>
      <c r="I9806" s="406" t="s">
        <v>15</v>
      </c>
      <c r="J9806" s="406" t="s">
        <v>1422</v>
      </c>
      <c r="K9806" s="420" t="b">
        <v>0</v>
      </c>
      <c r="L9806" s="406"/>
      <c r="M9806" s="419">
        <v>46279</v>
      </c>
    </row>
    <row r="9807" spans="1:13">
      <c r="A9807" s="418">
        <v>5001</v>
      </c>
      <c r="B9807" s="418">
        <v>410433</v>
      </c>
      <c r="C9807" s="418">
        <v>3000</v>
      </c>
      <c r="D9807" s="406">
        <v>177762026</v>
      </c>
      <c r="E9807" s="406" t="s">
        <v>1083</v>
      </c>
      <c r="F9807" s="418">
        <v>20</v>
      </c>
      <c r="G9807" s="419">
        <v>46259</v>
      </c>
      <c r="H9807" s="419">
        <v>46275</v>
      </c>
      <c r="I9807" s="406" t="s">
        <v>15</v>
      </c>
      <c r="J9807" s="406" t="s">
        <v>1422</v>
      </c>
      <c r="K9807" s="420" t="b">
        <v>0</v>
      </c>
      <c r="L9807" s="406"/>
      <c r="M9807" s="419">
        <v>46276</v>
      </c>
    </row>
    <row r="9808" spans="1:13">
      <c r="A9808" s="418">
        <v>5001</v>
      </c>
      <c r="B9808" s="418">
        <v>438084</v>
      </c>
      <c r="C9808" s="418">
        <v>3000</v>
      </c>
      <c r="D9808" s="406">
        <v>177772026</v>
      </c>
      <c r="E9808" s="406" t="s">
        <v>109</v>
      </c>
      <c r="F9808" s="418">
        <v>90</v>
      </c>
      <c r="G9808" s="419">
        <v>46261</v>
      </c>
      <c r="H9808" s="419">
        <v>46262</v>
      </c>
      <c r="I9808" s="406" t="s">
        <v>15</v>
      </c>
      <c r="J9808" s="406" t="s">
        <v>1422</v>
      </c>
      <c r="K9808" s="420" t="b">
        <v>0</v>
      </c>
      <c r="L9808" s="406"/>
      <c r="M9808" s="419">
        <v>46262</v>
      </c>
    </row>
    <row r="9809" spans="1:13">
      <c r="A9809" s="418">
        <v>5001</v>
      </c>
      <c r="B9809" s="418">
        <v>410046</v>
      </c>
      <c r="C9809" s="418">
        <v>3000</v>
      </c>
      <c r="D9809" s="406">
        <v>177802026</v>
      </c>
      <c r="E9809" s="406" t="s">
        <v>190</v>
      </c>
      <c r="F9809" s="418">
        <v>250</v>
      </c>
      <c r="G9809" s="419">
        <v>46267</v>
      </c>
      <c r="H9809" s="419">
        <v>46288</v>
      </c>
      <c r="I9809" s="406" t="s">
        <v>15</v>
      </c>
      <c r="J9809" s="406" t="s">
        <v>1422</v>
      </c>
      <c r="K9809" s="420" t="b">
        <v>0</v>
      </c>
      <c r="L9809" s="406"/>
      <c r="M9809" s="419">
        <v>46288</v>
      </c>
    </row>
    <row r="9810" spans="1:13">
      <c r="A9810" s="418">
        <v>5001</v>
      </c>
      <c r="B9810" s="418">
        <v>464273</v>
      </c>
      <c r="C9810" s="418">
        <v>3000</v>
      </c>
      <c r="D9810" s="406">
        <v>177812026</v>
      </c>
      <c r="E9810" s="406" t="s">
        <v>208</v>
      </c>
      <c r="F9810" s="418">
        <v>175</v>
      </c>
      <c r="G9810" s="419">
        <v>46288</v>
      </c>
      <c r="H9810" s="419">
        <v>46291</v>
      </c>
      <c r="I9810" s="406" t="s">
        <v>15</v>
      </c>
      <c r="J9810" s="406" t="s">
        <v>1422</v>
      </c>
      <c r="K9810" s="420" t="b">
        <v>0</v>
      </c>
      <c r="L9810" s="406"/>
      <c r="M9810" s="419">
        <v>46291</v>
      </c>
    </row>
    <row r="9811" spans="1:13">
      <c r="A9811" s="418">
        <v>5001</v>
      </c>
      <c r="B9811" s="418">
        <v>463950</v>
      </c>
      <c r="C9811" s="418">
        <v>3000</v>
      </c>
      <c r="D9811" s="406">
        <v>177862026</v>
      </c>
      <c r="E9811" s="406" t="s">
        <v>133</v>
      </c>
      <c r="F9811" s="418">
        <v>1</v>
      </c>
      <c r="G9811" s="419">
        <v>46290</v>
      </c>
      <c r="H9811" s="419">
        <v>46293</v>
      </c>
      <c r="I9811" s="406" t="s">
        <v>15</v>
      </c>
      <c r="J9811" s="406" t="s">
        <v>1422</v>
      </c>
      <c r="K9811" s="420" t="b">
        <v>0</v>
      </c>
      <c r="L9811" s="406"/>
      <c r="M9811" s="419">
        <v>46294</v>
      </c>
    </row>
    <row r="9812" spans="1:13">
      <c r="A9812" s="418">
        <v>5001</v>
      </c>
      <c r="B9812" s="418">
        <v>438062</v>
      </c>
      <c r="C9812" s="418">
        <v>3000</v>
      </c>
      <c r="D9812" s="406">
        <v>177872026</v>
      </c>
      <c r="E9812" s="406" t="s">
        <v>530</v>
      </c>
      <c r="F9812" s="418">
        <v>400</v>
      </c>
      <c r="G9812" s="419">
        <v>46261</v>
      </c>
      <c r="H9812" s="419">
        <v>46267</v>
      </c>
      <c r="I9812" s="406" t="s">
        <v>15</v>
      </c>
      <c r="J9812" s="406" t="s">
        <v>1422</v>
      </c>
      <c r="K9812" s="420" t="b">
        <v>0</v>
      </c>
      <c r="L9812" s="406"/>
      <c r="M9812" s="419">
        <v>46267</v>
      </c>
    </row>
    <row r="9813" spans="1:13">
      <c r="A9813" s="418">
        <v>2017</v>
      </c>
      <c r="B9813" s="418">
        <v>482972</v>
      </c>
      <c r="C9813" s="418">
        <v>3010</v>
      </c>
      <c r="D9813" s="406">
        <v>1782026</v>
      </c>
      <c r="E9813" s="406" t="s">
        <v>64</v>
      </c>
      <c r="F9813" s="418">
        <v>100</v>
      </c>
      <c r="G9813" s="419">
        <v>46065</v>
      </c>
      <c r="H9813" s="419">
        <v>46071</v>
      </c>
      <c r="I9813" s="406" t="s">
        <v>15</v>
      </c>
      <c r="J9813" s="406" t="s">
        <v>1422</v>
      </c>
      <c r="K9813" s="420" t="b">
        <v>0</v>
      </c>
      <c r="L9813" s="406"/>
      <c r="M9813" s="419">
        <v>46071</v>
      </c>
    </row>
    <row r="9814" spans="1:13">
      <c r="A9814" s="418">
        <v>5001</v>
      </c>
      <c r="B9814" s="418">
        <v>410058</v>
      </c>
      <c r="C9814" s="418">
        <v>3000</v>
      </c>
      <c r="D9814" s="406">
        <v>178232026</v>
      </c>
      <c r="E9814" s="406" t="s">
        <v>955</v>
      </c>
      <c r="F9814" s="418">
        <v>520</v>
      </c>
      <c r="G9814" s="419">
        <v>46262</v>
      </c>
      <c r="H9814" s="419">
        <v>46274</v>
      </c>
      <c r="I9814" s="406" t="s">
        <v>15</v>
      </c>
      <c r="J9814" s="406" t="s">
        <v>1422</v>
      </c>
      <c r="K9814" s="420" t="b">
        <v>0</v>
      </c>
      <c r="L9814" s="406"/>
      <c r="M9814" s="419">
        <v>46280</v>
      </c>
    </row>
    <row r="9815" spans="1:13">
      <c r="A9815" s="418">
        <v>5001</v>
      </c>
      <c r="B9815" s="418">
        <v>410058</v>
      </c>
      <c r="C9815" s="418">
        <v>3000</v>
      </c>
      <c r="D9815" s="406">
        <v>178242026</v>
      </c>
      <c r="E9815" s="406" t="s">
        <v>955</v>
      </c>
      <c r="F9815" s="418">
        <v>2</v>
      </c>
      <c r="G9815" s="419">
        <v>46267</v>
      </c>
      <c r="H9815" s="419">
        <v>46274</v>
      </c>
      <c r="I9815" s="406" t="s">
        <v>15</v>
      </c>
      <c r="J9815" s="406" t="s">
        <v>1422</v>
      </c>
      <c r="K9815" s="420" t="b">
        <v>0</v>
      </c>
      <c r="L9815" s="406"/>
      <c r="M9815" s="419">
        <v>46274</v>
      </c>
    </row>
    <row r="9816" spans="1:13">
      <c r="A9816" s="418">
        <v>5001</v>
      </c>
      <c r="B9816" s="418">
        <v>410058</v>
      </c>
      <c r="C9816" s="418">
        <v>3000</v>
      </c>
      <c r="D9816" s="406">
        <v>178252026</v>
      </c>
      <c r="E9816" s="406" t="s">
        <v>955</v>
      </c>
      <c r="F9816" s="418">
        <v>1</v>
      </c>
      <c r="G9816" s="419">
        <v>46263</v>
      </c>
      <c r="H9816" s="419">
        <v>46274</v>
      </c>
      <c r="I9816" s="406" t="s">
        <v>15</v>
      </c>
      <c r="J9816" s="406" t="s">
        <v>1422</v>
      </c>
      <c r="K9816" s="420" t="b">
        <v>0</v>
      </c>
      <c r="L9816" s="406"/>
      <c r="M9816" s="419">
        <v>46276</v>
      </c>
    </row>
    <row r="9817" spans="1:13">
      <c r="A9817" s="418">
        <v>5001</v>
      </c>
      <c r="B9817" s="418">
        <v>410034</v>
      </c>
      <c r="C9817" s="418">
        <v>3000</v>
      </c>
      <c r="D9817" s="406">
        <v>178282026</v>
      </c>
      <c r="E9817" s="406" t="s">
        <v>383</v>
      </c>
      <c r="F9817" s="418">
        <v>3</v>
      </c>
      <c r="G9817" s="406"/>
      <c r="H9817" s="406"/>
      <c r="I9817" s="406" t="s">
        <v>21</v>
      </c>
      <c r="J9817" s="406" t="s">
        <v>1422</v>
      </c>
      <c r="K9817" s="420" t="b">
        <v>0</v>
      </c>
      <c r="L9817" s="406"/>
      <c r="M9817" s="406"/>
    </row>
    <row r="9818" spans="1:13">
      <c r="A9818" s="418">
        <v>5001</v>
      </c>
      <c r="B9818" s="418">
        <v>410033</v>
      </c>
      <c r="C9818" s="418">
        <v>3000</v>
      </c>
      <c r="D9818" s="406">
        <v>178412026</v>
      </c>
      <c r="E9818" s="406" t="s">
        <v>234</v>
      </c>
      <c r="F9818" s="418">
        <v>1</v>
      </c>
      <c r="G9818" s="419">
        <v>46283</v>
      </c>
      <c r="H9818" s="419">
        <v>46289</v>
      </c>
      <c r="I9818" s="406" t="s">
        <v>15</v>
      </c>
      <c r="J9818" s="406" t="s">
        <v>1422</v>
      </c>
      <c r="K9818" s="420" t="b">
        <v>0</v>
      </c>
      <c r="L9818" s="406"/>
      <c r="M9818" s="419">
        <v>46288</v>
      </c>
    </row>
    <row r="9819" spans="1:13">
      <c r="A9819" s="418">
        <v>5001</v>
      </c>
      <c r="B9819" s="418">
        <v>410033</v>
      </c>
      <c r="C9819" s="418">
        <v>3000</v>
      </c>
      <c r="D9819" s="406">
        <v>178432026</v>
      </c>
      <c r="E9819" s="406" t="s">
        <v>234</v>
      </c>
      <c r="F9819" s="418">
        <v>3</v>
      </c>
      <c r="G9819" s="419">
        <v>46282</v>
      </c>
      <c r="H9819" s="419">
        <v>46283</v>
      </c>
      <c r="I9819" s="406" t="s">
        <v>15</v>
      </c>
      <c r="J9819" s="406" t="s">
        <v>1422</v>
      </c>
      <c r="K9819" s="420" t="b">
        <v>0</v>
      </c>
      <c r="L9819" s="406"/>
      <c r="M9819" s="419">
        <v>46284</v>
      </c>
    </row>
    <row r="9820" spans="1:13">
      <c r="A9820" s="418">
        <v>5001</v>
      </c>
      <c r="B9820" s="418">
        <v>410033</v>
      </c>
      <c r="C9820" s="418">
        <v>3000</v>
      </c>
      <c r="D9820" s="406">
        <v>178442026</v>
      </c>
      <c r="E9820" s="406" t="s">
        <v>234</v>
      </c>
      <c r="F9820" s="418">
        <v>3</v>
      </c>
      <c r="G9820" s="419">
        <v>46289</v>
      </c>
      <c r="H9820" s="419">
        <v>46294</v>
      </c>
      <c r="I9820" s="406" t="s">
        <v>15</v>
      </c>
      <c r="J9820" s="406" t="s">
        <v>1422</v>
      </c>
      <c r="K9820" s="420" t="b">
        <v>0</v>
      </c>
      <c r="L9820" s="406"/>
      <c r="M9820" s="419">
        <v>46295</v>
      </c>
    </row>
    <row r="9821" spans="1:13">
      <c r="A9821" s="418">
        <v>5001</v>
      </c>
      <c r="B9821" s="418">
        <v>410033</v>
      </c>
      <c r="C9821" s="418">
        <v>3000</v>
      </c>
      <c r="D9821" s="406">
        <v>178452026</v>
      </c>
      <c r="E9821" s="406" t="s">
        <v>234</v>
      </c>
      <c r="F9821" s="418">
        <v>3</v>
      </c>
      <c r="G9821" s="419">
        <v>46288</v>
      </c>
      <c r="H9821" s="419">
        <v>46289</v>
      </c>
      <c r="I9821" s="406" t="s">
        <v>15</v>
      </c>
      <c r="J9821" s="406" t="s">
        <v>1422</v>
      </c>
      <c r="K9821" s="420" t="b">
        <v>0</v>
      </c>
      <c r="L9821" s="406"/>
      <c r="M9821" s="419">
        <v>46290</v>
      </c>
    </row>
    <row r="9822" spans="1:13">
      <c r="A9822" s="418">
        <v>5001</v>
      </c>
      <c r="B9822" s="418">
        <v>410033</v>
      </c>
      <c r="C9822" s="418">
        <v>3000</v>
      </c>
      <c r="D9822" s="406">
        <v>178462026</v>
      </c>
      <c r="E9822" s="406" t="s">
        <v>234</v>
      </c>
      <c r="F9822" s="418">
        <v>1</v>
      </c>
      <c r="G9822" s="419">
        <v>46284</v>
      </c>
      <c r="H9822" s="419">
        <v>46287</v>
      </c>
      <c r="I9822" s="406" t="s">
        <v>15</v>
      </c>
      <c r="J9822" s="406" t="s">
        <v>1422</v>
      </c>
      <c r="K9822" s="420" t="b">
        <v>0</v>
      </c>
      <c r="L9822" s="406"/>
      <c r="M9822" s="419">
        <v>46288</v>
      </c>
    </row>
    <row r="9823" spans="1:13">
      <c r="A9823" s="418">
        <v>5001</v>
      </c>
      <c r="B9823" s="418">
        <v>422423</v>
      </c>
      <c r="C9823" s="418">
        <v>3000</v>
      </c>
      <c r="D9823" s="406">
        <v>178602026</v>
      </c>
      <c r="E9823" s="406" t="s">
        <v>373</v>
      </c>
      <c r="F9823" s="418">
        <v>50</v>
      </c>
      <c r="G9823" s="419">
        <v>46254</v>
      </c>
      <c r="H9823" s="419">
        <v>46260</v>
      </c>
      <c r="I9823" s="406" t="s">
        <v>15</v>
      </c>
      <c r="J9823" s="406" t="s">
        <v>1422</v>
      </c>
      <c r="K9823" s="420" t="b">
        <v>0</v>
      </c>
      <c r="L9823" s="406"/>
      <c r="M9823" s="419">
        <v>46261</v>
      </c>
    </row>
    <row r="9824" spans="1:13">
      <c r="A9824" s="418">
        <v>5001</v>
      </c>
      <c r="B9824" s="418">
        <v>476605</v>
      </c>
      <c r="C9824" s="418">
        <v>3000</v>
      </c>
      <c r="D9824" s="406">
        <v>178872026</v>
      </c>
      <c r="E9824" s="406" t="s">
        <v>524</v>
      </c>
      <c r="F9824" s="418">
        <v>50</v>
      </c>
      <c r="G9824" s="419">
        <v>46254</v>
      </c>
      <c r="H9824" s="419">
        <v>46283</v>
      </c>
      <c r="I9824" s="406" t="s">
        <v>15</v>
      </c>
      <c r="J9824" s="406" t="s">
        <v>1422</v>
      </c>
      <c r="K9824" s="420" t="b">
        <v>0</v>
      </c>
      <c r="L9824" s="406"/>
      <c r="M9824" s="419">
        <v>46284</v>
      </c>
    </row>
    <row r="9825" spans="1:13">
      <c r="A9825" s="418">
        <v>5001</v>
      </c>
      <c r="B9825" s="418">
        <v>465081</v>
      </c>
      <c r="C9825" s="418">
        <v>3000</v>
      </c>
      <c r="D9825" s="406">
        <v>178882026</v>
      </c>
      <c r="E9825" s="406" t="s">
        <v>714</v>
      </c>
      <c r="F9825" s="418">
        <v>150</v>
      </c>
      <c r="G9825" s="419">
        <v>46254</v>
      </c>
      <c r="H9825" s="419">
        <v>46282</v>
      </c>
      <c r="I9825" s="406" t="s">
        <v>15</v>
      </c>
      <c r="J9825" s="406" t="s">
        <v>1422</v>
      </c>
      <c r="K9825" s="420" t="b">
        <v>0</v>
      </c>
      <c r="L9825" s="406"/>
      <c r="M9825" s="419">
        <v>46286</v>
      </c>
    </row>
    <row r="9826" spans="1:13">
      <c r="A9826" s="418">
        <v>5001</v>
      </c>
      <c r="B9826" s="418">
        <v>438035</v>
      </c>
      <c r="C9826" s="418">
        <v>3000</v>
      </c>
      <c r="D9826" s="406">
        <v>178892026</v>
      </c>
      <c r="E9826" s="406" t="s">
        <v>115</v>
      </c>
      <c r="F9826" s="418">
        <v>363</v>
      </c>
      <c r="G9826" s="419">
        <v>46265</v>
      </c>
      <c r="H9826" s="419">
        <v>46265</v>
      </c>
      <c r="I9826" s="406" t="s">
        <v>15</v>
      </c>
      <c r="J9826" s="406" t="s">
        <v>1422</v>
      </c>
      <c r="K9826" s="420" t="b">
        <v>0</v>
      </c>
      <c r="L9826" s="406"/>
      <c r="M9826" s="419">
        <v>46265</v>
      </c>
    </row>
    <row r="9827" spans="1:13">
      <c r="A9827" s="418">
        <v>2017</v>
      </c>
      <c r="B9827" s="418">
        <v>453044</v>
      </c>
      <c r="C9827" s="418">
        <v>3010</v>
      </c>
      <c r="D9827" s="406">
        <v>17892026</v>
      </c>
      <c r="E9827" s="406" t="s">
        <v>367</v>
      </c>
      <c r="F9827" s="418">
        <v>100</v>
      </c>
      <c r="G9827" s="419">
        <v>46284</v>
      </c>
      <c r="H9827" s="419">
        <v>46289</v>
      </c>
      <c r="I9827" s="406" t="s">
        <v>15</v>
      </c>
      <c r="J9827" s="406" t="s">
        <v>1422</v>
      </c>
      <c r="K9827" s="420" t="b">
        <v>0</v>
      </c>
      <c r="L9827" s="406"/>
      <c r="M9827" s="419">
        <v>46290</v>
      </c>
    </row>
    <row r="9828" spans="1:13">
      <c r="A9828" s="418">
        <v>2017</v>
      </c>
      <c r="B9828" s="418">
        <v>461297</v>
      </c>
      <c r="C9828" s="418">
        <v>3010</v>
      </c>
      <c r="D9828" s="406">
        <v>17902025</v>
      </c>
      <c r="E9828" s="406" t="s">
        <v>290</v>
      </c>
      <c r="F9828" s="418">
        <v>750</v>
      </c>
      <c r="G9828" s="419">
        <v>46080</v>
      </c>
      <c r="H9828" s="419">
        <v>46085</v>
      </c>
      <c r="I9828" s="406" t="s">
        <v>15</v>
      </c>
      <c r="J9828" s="406" t="s">
        <v>1422</v>
      </c>
      <c r="K9828" s="420" t="b">
        <v>0</v>
      </c>
      <c r="L9828" s="406"/>
      <c r="M9828" s="419">
        <v>46085</v>
      </c>
    </row>
    <row r="9829" spans="1:13">
      <c r="A9829" s="418">
        <v>2017</v>
      </c>
      <c r="B9829" s="418">
        <v>453044</v>
      </c>
      <c r="C9829" s="418">
        <v>3010</v>
      </c>
      <c r="D9829" s="406">
        <v>17902026</v>
      </c>
      <c r="E9829" s="406" t="s">
        <v>367</v>
      </c>
      <c r="F9829" s="418">
        <v>600</v>
      </c>
      <c r="G9829" s="419">
        <v>46282</v>
      </c>
      <c r="H9829" s="419">
        <v>46287</v>
      </c>
      <c r="I9829" s="406" t="s">
        <v>15</v>
      </c>
      <c r="J9829" s="406" t="s">
        <v>1422</v>
      </c>
      <c r="K9829" s="420" t="b">
        <v>0</v>
      </c>
      <c r="L9829" s="406"/>
      <c r="M9829" s="419">
        <v>46287</v>
      </c>
    </row>
    <row r="9830" spans="1:13">
      <c r="A9830" s="418">
        <v>2017</v>
      </c>
      <c r="B9830" s="418">
        <v>461297</v>
      </c>
      <c r="C9830" s="418">
        <v>3010</v>
      </c>
      <c r="D9830" s="406">
        <v>17912025</v>
      </c>
      <c r="E9830" s="406" t="s">
        <v>290</v>
      </c>
      <c r="F9830" s="418">
        <v>700</v>
      </c>
      <c r="G9830" s="419">
        <v>46179</v>
      </c>
      <c r="H9830" s="419">
        <v>46186</v>
      </c>
      <c r="I9830" s="406" t="s">
        <v>15</v>
      </c>
      <c r="J9830" s="406" t="s">
        <v>1422</v>
      </c>
      <c r="K9830" s="420" t="b">
        <v>0</v>
      </c>
      <c r="L9830" s="406"/>
      <c r="M9830" s="419">
        <v>46186</v>
      </c>
    </row>
    <row r="9831" spans="1:13">
      <c r="A9831" s="418">
        <v>2017</v>
      </c>
      <c r="B9831" s="418">
        <v>473730</v>
      </c>
      <c r="C9831" s="418">
        <v>3010</v>
      </c>
      <c r="D9831" s="406">
        <v>1792026</v>
      </c>
      <c r="E9831" s="406" t="s">
        <v>769</v>
      </c>
      <c r="F9831" s="418">
        <v>75</v>
      </c>
      <c r="G9831" s="419">
        <v>46094</v>
      </c>
      <c r="H9831" s="419">
        <v>46098</v>
      </c>
      <c r="I9831" s="406" t="s">
        <v>15</v>
      </c>
      <c r="J9831" s="406" t="s">
        <v>1422</v>
      </c>
      <c r="K9831" s="420" t="b">
        <v>0</v>
      </c>
      <c r="L9831" s="406"/>
      <c r="M9831" s="419">
        <v>46098</v>
      </c>
    </row>
    <row r="9832" spans="1:13">
      <c r="A9832" s="418">
        <v>2017</v>
      </c>
      <c r="B9832" s="418">
        <v>457673</v>
      </c>
      <c r="C9832" s="418">
        <v>3010</v>
      </c>
      <c r="D9832" s="406">
        <v>17942026</v>
      </c>
      <c r="E9832" s="406" t="s">
        <v>23</v>
      </c>
      <c r="F9832" s="418">
        <v>200</v>
      </c>
      <c r="G9832" s="419">
        <v>46295</v>
      </c>
      <c r="H9832" s="406"/>
      <c r="I9832" s="406" t="s">
        <v>49</v>
      </c>
      <c r="J9832" s="406" t="s">
        <v>1422</v>
      </c>
      <c r="K9832" s="420" t="b">
        <v>0</v>
      </c>
      <c r="L9832" s="406"/>
      <c r="M9832" s="406"/>
    </row>
    <row r="9833" spans="1:13">
      <c r="A9833" s="418">
        <v>5001</v>
      </c>
      <c r="B9833" s="418">
        <v>210794</v>
      </c>
      <c r="C9833" s="418">
        <v>3000</v>
      </c>
      <c r="D9833" s="406">
        <v>179492025</v>
      </c>
      <c r="E9833" s="406" t="s">
        <v>652</v>
      </c>
      <c r="F9833" s="418">
        <v>58</v>
      </c>
      <c r="G9833" s="419">
        <v>46289</v>
      </c>
      <c r="H9833" s="419">
        <v>46291</v>
      </c>
      <c r="I9833" s="406" t="s">
        <v>15</v>
      </c>
      <c r="J9833" s="406" t="s">
        <v>1422</v>
      </c>
      <c r="K9833" s="420" t="b">
        <v>0</v>
      </c>
      <c r="L9833" s="406"/>
      <c r="M9833" s="419">
        <v>46291</v>
      </c>
    </row>
    <row r="9834" spans="1:13">
      <c r="A9834" s="418">
        <v>2017</v>
      </c>
      <c r="B9834" s="418">
        <v>461291</v>
      </c>
      <c r="C9834" s="418">
        <v>3010</v>
      </c>
      <c r="D9834" s="406">
        <v>17962026</v>
      </c>
      <c r="E9834" s="406" t="s">
        <v>999</v>
      </c>
      <c r="F9834" s="418">
        <v>5</v>
      </c>
      <c r="G9834" s="419">
        <v>46289</v>
      </c>
      <c r="H9834" s="419">
        <v>46291</v>
      </c>
      <c r="I9834" s="406" t="s">
        <v>15</v>
      </c>
      <c r="J9834" s="406" t="s">
        <v>1422</v>
      </c>
      <c r="K9834" s="420" t="b">
        <v>0</v>
      </c>
      <c r="L9834" s="406"/>
      <c r="M9834" s="419">
        <v>46291</v>
      </c>
    </row>
    <row r="9835" spans="1:13">
      <c r="A9835" s="418">
        <v>5001</v>
      </c>
      <c r="B9835" s="418">
        <v>456895</v>
      </c>
      <c r="C9835" s="418">
        <v>3000</v>
      </c>
      <c r="D9835" s="406">
        <v>179772026</v>
      </c>
      <c r="E9835" s="406" t="s">
        <v>1472</v>
      </c>
      <c r="F9835" s="418">
        <v>55</v>
      </c>
      <c r="G9835" s="419">
        <v>46255</v>
      </c>
      <c r="H9835" s="419">
        <v>46259</v>
      </c>
      <c r="I9835" s="406" t="s">
        <v>15</v>
      </c>
      <c r="J9835" s="406" t="s">
        <v>1422</v>
      </c>
      <c r="K9835" s="420" t="b">
        <v>0</v>
      </c>
      <c r="L9835" s="406"/>
      <c r="M9835" s="419">
        <v>46259</v>
      </c>
    </row>
    <row r="9836" spans="1:13">
      <c r="A9836" s="418">
        <v>5001</v>
      </c>
      <c r="B9836" s="418">
        <v>422338</v>
      </c>
      <c r="C9836" s="418">
        <v>3000</v>
      </c>
      <c r="D9836" s="406">
        <v>179792026</v>
      </c>
      <c r="E9836" s="406" t="s">
        <v>267</v>
      </c>
      <c r="F9836" s="418">
        <v>900</v>
      </c>
      <c r="G9836" s="419">
        <v>46261</v>
      </c>
      <c r="H9836" s="419">
        <v>46265</v>
      </c>
      <c r="I9836" s="406" t="s">
        <v>15</v>
      </c>
      <c r="J9836" s="406" t="s">
        <v>1422</v>
      </c>
      <c r="K9836" s="420" t="b">
        <v>0</v>
      </c>
      <c r="L9836" s="406"/>
      <c r="M9836" s="419">
        <v>46265</v>
      </c>
    </row>
    <row r="9837" spans="1:13">
      <c r="A9837" s="418">
        <v>5001</v>
      </c>
      <c r="B9837" s="418">
        <v>422338</v>
      </c>
      <c r="C9837" s="418">
        <v>3000</v>
      </c>
      <c r="D9837" s="406">
        <v>179812026</v>
      </c>
      <c r="E9837" s="406" t="s">
        <v>267</v>
      </c>
      <c r="F9837" s="418">
        <v>2</v>
      </c>
      <c r="G9837" s="419">
        <v>46258</v>
      </c>
      <c r="H9837" s="419">
        <v>46265</v>
      </c>
      <c r="I9837" s="406" t="s">
        <v>15</v>
      </c>
      <c r="J9837" s="406" t="s">
        <v>1422</v>
      </c>
      <c r="K9837" s="420" t="b">
        <v>0</v>
      </c>
      <c r="L9837" s="406"/>
      <c r="M9837" s="419">
        <v>46265</v>
      </c>
    </row>
    <row r="9838" spans="1:13">
      <c r="A9838" s="418">
        <v>5001</v>
      </c>
      <c r="B9838" s="418">
        <v>465514</v>
      </c>
      <c r="C9838" s="418">
        <v>3000</v>
      </c>
      <c r="D9838" s="406">
        <v>179822026</v>
      </c>
      <c r="E9838" s="406" t="s">
        <v>412</v>
      </c>
      <c r="F9838" s="418">
        <v>20</v>
      </c>
      <c r="G9838" s="419">
        <v>46255</v>
      </c>
      <c r="H9838" s="419">
        <v>46261</v>
      </c>
      <c r="I9838" s="406" t="s">
        <v>15</v>
      </c>
      <c r="J9838" s="406" t="s">
        <v>1422</v>
      </c>
      <c r="K9838" s="420" t="b">
        <v>0</v>
      </c>
      <c r="L9838" s="406"/>
      <c r="M9838" s="419">
        <v>46261</v>
      </c>
    </row>
    <row r="9839" spans="1:13">
      <c r="A9839" s="418">
        <v>5001</v>
      </c>
      <c r="B9839" s="418">
        <v>410066</v>
      </c>
      <c r="C9839" s="418">
        <v>3000</v>
      </c>
      <c r="D9839" s="406">
        <v>179842026</v>
      </c>
      <c r="E9839" s="406" t="s">
        <v>441</v>
      </c>
      <c r="F9839" s="418">
        <v>450</v>
      </c>
      <c r="G9839" s="419">
        <v>46255</v>
      </c>
      <c r="H9839" s="419">
        <v>46282</v>
      </c>
      <c r="I9839" s="406" t="s">
        <v>15</v>
      </c>
      <c r="J9839" s="406" t="s">
        <v>1422</v>
      </c>
      <c r="K9839" s="420" t="b">
        <v>0</v>
      </c>
      <c r="L9839" s="406"/>
      <c r="M9839" s="419">
        <v>46282</v>
      </c>
    </row>
    <row r="9840" spans="1:13">
      <c r="A9840" s="418">
        <v>5001</v>
      </c>
      <c r="B9840" s="418">
        <v>456976</v>
      </c>
      <c r="C9840" s="418">
        <v>3000</v>
      </c>
      <c r="D9840" s="406">
        <v>179892026</v>
      </c>
      <c r="E9840" s="406" t="s">
        <v>510</v>
      </c>
      <c r="F9840" s="418">
        <v>435</v>
      </c>
      <c r="G9840" s="419">
        <v>46261</v>
      </c>
      <c r="H9840" s="419">
        <v>46262</v>
      </c>
      <c r="I9840" s="406" t="s">
        <v>15</v>
      </c>
      <c r="J9840" s="406" t="s">
        <v>1422</v>
      </c>
      <c r="K9840" s="420" t="b">
        <v>0</v>
      </c>
      <c r="L9840" s="406"/>
      <c r="M9840" s="419">
        <v>46262</v>
      </c>
    </row>
    <row r="9841" spans="1:13">
      <c r="A9841" s="418">
        <v>5001</v>
      </c>
      <c r="B9841" s="418">
        <v>474231</v>
      </c>
      <c r="C9841" s="418">
        <v>3000</v>
      </c>
      <c r="D9841" s="406">
        <v>179922026</v>
      </c>
      <c r="E9841" s="406" t="s">
        <v>462</v>
      </c>
      <c r="F9841" s="418">
        <v>425</v>
      </c>
      <c r="G9841" s="419">
        <v>46281</v>
      </c>
      <c r="H9841" s="406"/>
      <c r="I9841" s="406" t="s">
        <v>49</v>
      </c>
      <c r="J9841" s="406" t="s">
        <v>1422</v>
      </c>
      <c r="K9841" s="420" t="b">
        <v>0</v>
      </c>
      <c r="L9841" s="406"/>
      <c r="M9841" s="406"/>
    </row>
    <row r="9842" spans="1:13">
      <c r="A9842" s="418">
        <v>5001</v>
      </c>
      <c r="B9842" s="418">
        <v>474231</v>
      </c>
      <c r="C9842" s="418">
        <v>3000</v>
      </c>
      <c r="D9842" s="406">
        <v>179932026</v>
      </c>
      <c r="E9842" s="406" t="s">
        <v>462</v>
      </c>
      <c r="F9842" s="418">
        <v>725</v>
      </c>
      <c r="G9842" s="419">
        <v>46267</v>
      </c>
      <c r="H9842" s="406"/>
      <c r="I9842" s="406" t="s">
        <v>49</v>
      </c>
      <c r="J9842" s="406" t="s">
        <v>1422</v>
      </c>
      <c r="K9842" s="420" t="b">
        <v>0</v>
      </c>
      <c r="L9842" s="406"/>
      <c r="M9842" s="406"/>
    </row>
    <row r="9843" spans="1:13">
      <c r="A9843" s="418">
        <v>5001</v>
      </c>
      <c r="B9843" s="418">
        <v>410049</v>
      </c>
      <c r="C9843" s="418">
        <v>3000</v>
      </c>
      <c r="D9843" s="406">
        <v>180172026</v>
      </c>
      <c r="E9843" s="406" t="s">
        <v>76</v>
      </c>
      <c r="F9843" s="418">
        <v>11</v>
      </c>
      <c r="G9843" s="419">
        <v>46270</v>
      </c>
      <c r="H9843" s="419">
        <v>46281</v>
      </c>
      <c r="I9843" s="406" t="s">
        <v>15</v>
      </c>
      <c r="J9843" s="406" t="s">
        <v>1422</v>
      </c>
      <c r="K9843" s="420" t="b">
        <v>0</v>
      </c>
      <c r="L9843" s="406"/>
      <c r="M9843" s="419">
        <v>46287</v>
      </c>
    </row>
    <row r="9844" spans="1:13">
      <c r="A9844" s="418">
        <v>5001</v>
      </c>
      <c r="B9844" s="418">
        <v>410049</v>
      </c>
      <c r="C9844" s="418">
        <v>3000</v>
      </c>
      <c r="D9844" s="406">
        <v>180182026</v>
      </c>
      <c r="E9844" s="406" t="s">
        <v>76</v>
      </c>
      <c r="F9844" s="418">
        <v>11</v>
      </c>
      <c r="G9844" s="419">
        <v>46274</v>
      </c>
      <c r="H9844" s="419">
        <v>46281</v>
      </c>
      <c r="I9844" s="406" t="s">
        <v>15</v>
      </c>
      <c r="J9844" s="406" t="s">
        <v>1422</v>
      </c>
      <c r="K9844" s="420" t="b">
        <v>0</v>
      </c>
      <c r="L9844" s="406"/>
      <c r="M9844" s="419">
        <v>46286</v>
      </c>
    </row>
    <row r="9845" spans="1:13">
      <c r="A9845" s="418">
        <v>2017</v>
      </c>
      <c r="B9845" s="418">
        <v>461410</v>
      </c>
      <c r="C9845" s="418">
        <v>3010</v>
      </c>
      <c r="D9845" s="406">
        <v>1802026</v>
      </c>
      <c r="E9845" s="406" t="s">
        <v>439</v>
      </c>
      <c r="F9845" s="418">
        <v>500</v>
      </c>
      <c r="G9845" s="419">
        <v>46134</v>
      </c>
      <c r="H9845" s="419">
        <v>46140</v>
      </c>
      <c r="I9845" s="406" t="s">
        <v>15</v>
      </c>
      <c r="J9845" s="406" t="s">
        <v>1422</v>
      </c>
      <c r="K9845" s="420" t="b">
        <v>0</v>
      </c>
      <c r="L9845" s="406"/>
      <c r="M9845" s="419">
        <v>46140</v>
      </c>
    </row>
    <row r="9846" spans="1:13">
      <c r="A9846" s="418">
        <v>2017</v>
      </c>
      <c r="B9846" s="418">
        <v>454934</v>
      </c>
      <c r="C9846" s="418">
        <v>3010</v>
      </c>
      <c r="D9846" s="406">
        <v>18052026</v>
      </c>
      <c r="E9846" s="406" t="s">
        <v>438</v>
      </c>
      <c r="F9846" s="418">
        <v>560</v>
      </c>
      <c r="G9846" s="419">
        <v>46290</v>
      </c>
      <c r="H9846" s="419">
        <v>46293</v>
      </c>
      <c r="I9846" s="406" t="s">
        <v>15</v>
      </c>
      <c r="J9846" s="406" t="s">
        <v>1422</v>
      </c>
      <c r="K9846" s="420" t="b">
        <v>0</v>
      </c>
      <c r="L9846" s="406"/>
      <c r="M9846" s="419">
        <v>46293</v>
      </c>
    </row>
    <row r="9847" spans="1:13">
      <c r="A9847" s="418">
        <v>2017</v>
      </c>
      <c r="B9847" s="418">
        <v>473730</v>
      </c>
      <c r="C9847" s="418">
        <v>3010</v>
      </c>
      <c r="D9847" s="406">
        <v>18062026</v>
      </c>
      <c r="E9847" s="406" t="s">
        <v>769</v>
      </c>
      <c r="F9847" s="418">
        <v>50</v>
      </c>
      <c r="G9847" s="406"/>
      <c r="H9847" s="406"/>
      <c r="I9847" s="406" t="s">
        <v>21</v>
      </c>
      <c r="J9847" s="406" t="s">
        <v>1422</v>
      </c>
      <c r="K9847" s="420" t="b">
        <v>0</v>
      </c>
      <c r="L9847" s="406"/>
      <c r="M9847" s="406"/>
    </row>
    <row r="9848" spans="1:13">
      <c r="A9848" s="418">
        <v>5001</v>
      </c>
      <c r="B9848" s="418">
        <v>410049</v>
      </c>
      <c r="C9848" s="418">
        <v>3000</v>
      </c>
      <c r="D9848" s="406">
        <v>180902026</v>
      </c>
      <c r="E9848" s="406" t="s">
        <v>76</v>
      </c>
      <c r="F9848" s="418">
        <v>22</v>
      </c>
      <c r="G9848" s="419">
        <v>46280</v>
      </c>
      <c r="H9848" s="419">
        <v>46291</v>
      </c>
      <c r="I9848" s="406" t="s">
        <v>552</v>
      </c>
      <c r="J9848" s="406" t="s">
        <v>1422</v>
      </c>
      <c r="K9848" s="420" t="b">
        <v>0</v>
      </c>
      <c r="L9848" s="406"/>
      <c r="M9848" s="406"/>
    </row>
    <row r="9849" spans="1:13">
      <c r="A9849" s="418">
        <v>2017</v>
      </c>
      <c r="B9849" s="418">
        <v>464211</v>
      </c>
      <c r="C9849" s="418">
        <v>3010</v>
      </c>
      <c r="D9849" s="406">
        <v>18092026</v>
      </c>
      <c r="E9849" s="406" t="s">
        <v>688</v>
      </c>
      <c r="F9849" s="418">
        <v>6</v>
      </c>
      <c r="G9849" s="419">
        <v>46294</v>
      </c>
      <c r="H9849" s="419">
        <v>46296</v>
      </c>
      <c r="I9849" s="406" t="s">
        <v>175</v>
      </c>
      <c r="J9849" s="406" t="s">
        <v>1422</v>
      </c>
      <c r="K9849" s="420" t="b">
        <v>0</v>
      </c>
      <c r="L9849" s="406"/>
      <c r="M9849" s="406"/>
    </row>
    <row r="9850" spans="1:13">
      <c r="A9850" s="418">
        <v>5001</v>
      </c>
      <c r="B9850" s="418">
        <v>410536</v>
      </c>
      <c r="C9850" s="418">
        <v>3000</v>
      </c>
      <c r="D9850" s="406">
        <v>181022025</v>
      </c>
      <c r="E9850" s="406" t="s">
        <v>640</v>
      </c>
      <c r="F9850" s="418">
        <v>100</v>
      </c>
      <c r="G9850" s="419">
        <v>46228</v>
      </c>
      <c r="H9850" s="419">
        <v>46241</v>
      </c>
      <c r="I9850" s="406" t="s">
        <v>15</v>
      </c>
      <c r="J9850" s="406" t="s">
        <v>1422</v>
      </c>
      <c r="K9850" s="420" t="b">
        <v>0</v>
      </c>
      <c r="L9850" s="406"/>
      <c r="M9850" s="419">
        <v>46244</v>
      </c>
    </row>
    <row r="9851" spans="1:13">
      <c r="A9851" s="418">
        <v>5001</v>
      </c>
      <c r="B9851" s="418">
        <v>473833</v>
      </c>
      <c r="C9851" s="418">
        <v>3000</v>
      </c>
      <c r="D9851" s="406">
        <v>181172026</v>
      </c>
      <c r="E9851" s="406" t="s">
        <v>1152</v>
      </c>
      <c r="F9851" s="418">
        <v>2</v>
      </c>
      <c r="G9851" s="419">
        <v>46281</v>
      </c>
      <c r="H9851" s="419">
        <v>46288</v>
      </c>
      <c r="I9851" s="406" t="s">
        <v>15</v>
      </c>
      <c r="J9851" s="406" t="s">
        <v>1422</v>
      </c>
      <c r="K9851" s="420" t="b">
        <v>0</v>
      </c>
      <c r="L9851" s="406"/>
      <c r="M9851" s="419">
        <v>46289</v>
      </c>
    </row>
    <row r="9852" spans="1:13">
      <c r="A9852" s="418">
        <v>5001</v>
      </c>
      <c r="B9852" s="418">
        <v>486303</v>
      </c>
      <c r="C9852" s="418">
        <v>3000</v>
      </c>
      <c r="D9852" s="406">
        <v>181192026</v>
      </c>
      <c r="E9852" s="406" t="s">
        <v>784</v>
      </c>
      <c r="F9852" s="418">
        <v>3</v>
      </c>
      <c r="G9852" s="419">
        <v>46268</v>
      </c>
      <c r="H9852" s="419">
        <v>46270</v>
      </c>
      <c r="I9852" s="406" t="s">
        <v>15</v>
      </c>
      <c r="J9852" s="406" t="s">
        <v>1422</v>
      </c>
      <c r="K9852" s="420" t="b">
        <v>0</v>
      </c>
      <c r="L9852" s="406"/>
      <c r="M9852" s="419">
        <v>46280</v>
      </c>
    </row>
    <row r="9853" spans="1:13">
      <c r="A9853" s="418">
        <v>5001</v>
      </c>
      <c r="B9853" s="418">
        <v>486303</v>
      </c>
      <c r="C9853" s="418">
        <v>3000</v>
      </c>
      <c r="D9853" s="406">
        <v>181202026</v>
      </c>
      <c r="E9853" s="406" t="s">
        <v>784</v>
      </c>
      <c r="F9853" s="418">
        <v>3</v>
      </c>
      <c r="G9853" s="419">
        <v>46287</v>
      </c>
      <c r="H9853" s="419">
        <v>46290</v>
      </c>
      <c r="I9853" s="406" t="s">
        <v>15</v>
      </c>
      <c r="J9853" s="406" t="s">
        <v>1422</v>
      </c>
      <c r="K9853" s="420" t="b">
        <v>0</v>
      </c>
      <c r="L9853" s="406"/>
      <c r="M9853" s="419">
        <v>46294</v>
      </c>
    </row>
    <row r="9854" spans="1:13">
      <c r="A9854" s="418">
        <v>5001</v>
      </c>
      <c r="B9854" s="418">
        <v>486303</v>
      </c>
      <c r="C9854" s="418">
        <v>3000</v>
      </c>
      <c r="D9854" s="406">
        <v>181212026</v>
      </c>
      <c r="E9854" s="406" t="s">
        <v>784</v>
      </c>
      <c r="F9854" s="418">
        <v>3</v>
      </c>
      <c r="G9854" s="419">
        <v>46287</v>
      </c>
      <c r="H9854" s="419">
        <v>46290</v>
      </c>
      <c r="I9854" s="406" t="s">
        <v>15</v>
      </c>
      <c r="J9854" s="406" t="s">
        <v>1422</v>
      </c>
      <c r="K9854" s="420" t="b">
        <v>0</v>
      </c>
      <c r="L9854" s="406"/>
      <c r="M9854" s="419">
        <v>46291</v>
      </c>
    </row>
    <row r="9855" spans="1:13">
      <c r="A9855" s="418">
        <v>2017</v>
      </c>
      <c r="B9855" s="418">
        <v>464096</v>
      </c>
      <c r="C9855" s="418">
        <v>3010</v>
      </c>
      <c r="D9855" s="406">
        <v>18122026</v>
      </c>
      <c r="E9855" s="406" t="s">
        <v>268</v>
      </c>
      <c r="F9855" s="418">
        <v>300</v>
      </c>
      <c r="G9855" s="406"/>
      <c r="H9855" s="406"/>
      <c r="I9855" s="406" t="s">
        <v>21</v>
      </c>
      <c r="J9855" s="406" t="s">
        <v>1422</v>
      </c>
      <c r="K9855" s="420" t="b">
        <v>0</v>
      </c>
      <c r="L9855" s="406"/>
      <c r="M9855" s="406"/>
    </row>
    <row r="9856" spans="1:13">
      <c r="A9856" s="418">
        <v>5001</v>
      </c>
      <c r="B9856" s="418">
        <v>486303</v>
      </c>
      <c r="C9856" s="418">
        <v>3000</v>
      </c>
      <c r="D9856" s="406">
        <v>181222026</v>
      </c>
      <c r="E9856" s="406" t="s">
        <v>784</v>
      </c>
      <c r="F9856" s="418">
        <v>3</v>
      </c>
      <c r="G9856" s="419">
        <v>46290</v>
      </c>
      <c r="H9856" s="419">
        <v>46295</v>
      </c>
      <c r="I9856" s="406" t="s">
        <v>15</v>
      </c>
      <c r="J9856" s="406" t="s">
        <v>1422</v>
      </c>
      <c r="K9856" s="420" t="b">
        <v>0</v>
      </c>
      <c r="L9856" s="406"/>
      <c r="M9856" s="419">
        <v>46295</v>
      </c>
    </row>
    <row r="9857" spans="1:13">
      <c r="A9857" s="418">
        <v>5001</v>
      </c>
      <c r="B9857" s="418">
        <v>486303</v>
      </c>
      <c r="C9857" s="418">
        <v>3000</v>
      </c>
      <c r="D9857" s="406">
        <v>181232026</v>
      </c>
      <c r="E9857" s="406" t="s">
        <v>784</v>
      </c>
      <c r="F9857" s="418">
        <v>3</v>
      </c>
      <c r="G9857" s="419">
        <v>46289</v>
      </c>
      <c r="H9857" s="419">
        <v>46290</v>
      </c>
      <c r="I9857" s="406" t="s">
        <v>15</v>
      </c>
      <c r="J9857" s="406" t="s">
        <v>1422</v>
      </c>
      <c r="K9857" s="420" t="b">
        <v>0</v>
      </c>
      <c r="L9857" s="406"/>
      <c r="M9857" s="419">
        <v>46295</v>
      </c>
    </row>
    <row r="9858" spans="1:13">
      <c r="A9858" s="418">
        <v>5001</v>
      </c>
      <c r="B9858" s="418">
        <v>465266</v>
      </c>
      <c r="C9858" s="418">
        <v>3000</v>
      </c>
      <c r="D9858" s="406">
        <v>181272026</v>
      </c>
      <c r="E9858" s="406" t="s">
        <v>1099</v>
      </c>
      <c r="F9858" s="418">
        <v>475</v>
      </c>
      <c r="G9858" s="419">
        <v>46276</v>
      </c>
      <c r="H9858" s="406"/>
      <c r="I9858" s="406" t="s">
        <v>175</v>
      </c>
      <c r="J9858" s="406" t="s">
        <v>1422</v>
      </c>
      <c r="K9858" s="420" t="b">
        <v>0</v>
      </c>
      <c r="L9858" s="406"/>
      <c r="M9858" s="406"/>
    </row>
    <row r="9859" spans="1:13">
      <c r="A9859" s="418">
        <v>5001</v>
      </c>
      <c r="B9859" s="418">
        <v>470949</v>
      </c>
      <c r="C9859" s="418">
        <v>3000</v>
      </c>
      <c r="D9859" s="406">
        <v>181282026</v>
      </c>
      <c r="E9859" s="406" t="s">
        <v>469</v>
      </c>
      <c r="F9859" s="418">
        <v>150</v>
      </c>
      <c r="G9859" s="419">
        <v>46276</v>
      </c>
      <c r="H9859" s="419">
        <v>46290</v>
      </c>
      <c r="I9859" s="406" t="s">
        <v>15</v>
      </c>
      <c r="J9859" s="406" t="s">
        <v>1422</v>
      </c>
      <c r="K9859" s="420" t="b">
        <v>0</v>
      </c>
      <c r="L9859" s="406"/>
      <c r="M9859" s="419">
        <v>46290</v>
      </c>
    </row>
    <row r="9860" spans="1:13">
      <c r="A9860" s="418">
        <v>2017</v>
      </c>
      <c r="B9860" s="418">
        <v>474105</v>
      </c>
      <c r="C9860" s="418">
        <v>3010</v>
      </c>
      <c r="D9860" s="406">
        <v>18132024</v>
      </c>
      <c r="E9860" s="406" t="s">
        <v>546</v>
      </c>
      <c r="F9860" s="418">
        <v>5000</v>
      </c>
      <c r="G9860" s="419">
        <v>46092</v>
      </c>
      <c r="H9860" s="419">
        <v>46098</v>
      </c>
      <c r="I9860" s="406" t="s">
        <v>15</v>
      </c>
      <c r="J9860" s="406" t="s">
        <v>1422</v>
      </c>
      <c r="K9860" s="420" t="b">
        <v>0</v>
      </c>
      <c r="L9860" s="406"/>
      <c r="M9860" s="419">
        <v>46098</v>
      </c>
    </row>
    <row r="9861" spans="1:13">
      <c r="A9861" s="418">
        <v>5001</v>
      </c>
      <c r="B9861" s="418">
        <v>410126</v>
      </c>
      <c r="C9861" s="418">
        <v>3000</v>
      </c>
      <c r="D9861" s="406">
        <v>18142026</v>
      </c>
      <c r="E9861" s="406" t="s">
        <v>913</v>
      </c>
      <c r="F9861" s="418">
        <v>193</v>
      </c>
      <c r="G9861" s="419">
        <v>46072</v>
      </c>
      <c r="H9861" s="419">
        <v>46078</v>
      </c>
      <c r="I9861" s="406" t="s">
        <v>15</v>
      </c>
      <c r="J9861" s="406" t="s">
        <v>1422</v>
      </c>
      <c r="K9861" s="420" t="b">
        <v>0</v>
      </c>
      <c r="L9861" s="406"/>
      <c r="M9861" s="419">
        <v>46078</v>
      </c>
    </row>
    <row r="9862" spans="1:13">
      <c r="A9862" s="418">
        <v>5001</v>
      </c>
      <c r="B9862" s="418">
        <v>410042</v>
      </c>
      <c r="C9862" s="418">
        <v>3000</v>
      </c>
      <c r="D9862" s="406">
        <v>18152026</v>
      </c>
      <c r="E9862" s="406" t="s">
        <v>495</v>
      </c>
      <c r="F9862" s="418">
        <v>599</v>
      </c>
      <c r="G9862" s="419">
        <v>46095</v>
      </c>
      <c r="H9862" s="419">
        <v>46107</v>
      </c>
      <c r="I9862" s="406" t="s">
        <v>15</v>
      </c>
      <c r="J9862" s="406" t="s">
        <v>1422</v>
      </c>
      <c r="K9862" s="420" t="b">
        <v>0</v>
      </c>
      <c r="L9862" s="406"/>
      <c r="M9862" s="419">
        <v>46108</v>
      </c>
    </row>
    <row r="9863" spans="1:13">
      <c r="A9863" s="418">
        <v>5001</v>
      </c>
      <c r="B9863" s="418">
        <v>462454</v>
      </c>
      <c r="C9863" s="418">
        <v>3000</v>
      </c>
      <c r="D9863" s="406">
        <v>181602026</v>
      </c>
      <c r="E9863" s="406" t="s">
        <v>1069</v>
      </c>
      <c r="F9863" s="418">
        <v>1600000</v>
      </c>
      <c r="G9863" s="419">
        <v>46259</v>
      </c>
      <c r="H9863" s="419">
        <v>46263</v>
      </c>
      <c r="I9863" s="406" t="s">
        <v>15</v>
      </c>
      <c r="J9863" s="406" t="s">
        <v>1422</v>
      </c>
      <c r="K9863" s="420" t="b">
        <v>0</v>
      </c>
      <c r="L9863" s="406"/>
      <c r="M9863" s="419">
        <v>46265</v>
      </c>
    </row>
    <row r="9864" spans="1:13">
      <c r="A9864" s="418">
        <v>5001</v>
      </c>
      <c r="B9864" s="418">
        <v>417349</v>
      </c>
      <c r="C9864" s="418">
        <v>3000</v>
      </c>
      <c r="D9864" s="406">
        <v>181612026</v>
      </c>
      <c r="E9864" s="406" t="s">
        <v>961</v>
      </c>
      <c r="F9864" s="418">
        <v>3500000</v>
      </c>
      <c r="G9864" s="419">
        <v>46273</v>
      </c>
      <c r="H9864" s="419">
        <v>46276</v>
      </c>
      <c r="I9864" s="406" t="s">
        <v>15</v>
      </c>
      <c r="J9864" s="406" t="s">
        <v>1422</v>
      </c>
      <c r="K9864" s="420" t="b">
        <v>0</v>
      </c>
      <c r="L9864" s="406"/>
      <c r="M9864" s="419">
        <v>46279</v>
      </c>
    </row>
    <row r="9865" spans="1:13">
      <c r="A9865" s="418">
        <v>2017</v>
      </c>
      <c r="B9865" s="418">
        <v>461736</v>
      </c>
      <c r="C9865" s="418">
        <v>3010</v>
      </c>
      <c r="D9865" s="406">
        <v>18162025</v>
      </c>
      <c r="E9865" s="406" t="s">
        <v>362</v>
      </c>
      <c r="F9865" s="418">
        <v>14000</v>
      </c>
      <c r="G9865" s="419">
        <v>46269</v>
      </c>
      <c r="H9865" s="419">
        <v>46270</v>
      </c>
      <c r="I9865" s="406" t="s">
        <v>15</v>
      </c>
      <c r="J9865" s="406" t="s">
        <v>1422</v>
      </c>
      <c r="K9865" s="420" t="b">
        <v>0</v>
      </c>
      <c r="L9865" s="406"/>
      <c r="M9865" s="419">
        <v>46274</v>
      </c>
    </row>
    <row r="9866" spans="1:13">
      <c r="A9866" s="418">
        <v>5001</v>
      </c>
      <c r="B9866" s="418">
        <v>477066</v>
      </c>
      <c r="C9866" s="418">
        <v>3000</v>
      </c>
      <c r="D9866" s="406">
        <v>181622026</v>
      </c>
      <c r="E9866" s="406" t="s">
        <v>788</v>
      </c>
      <c r="F9866" s="418">
        <v>9300000</v>
      </c>
      <c r="G9866" s="419">
        <v>46267</v>
      </c>
      <c r="H9866" s="419">
        <v>46281</v>
      </c>
      <c r="I9866" s="406" t="s">
        <v>15</v>
      </c>
      <c r="J9866" s="406" t="s">
        <v>1422</v>
      </c>
      <c r="K9866" s="420" t="b">
        <v>0</v>
      </c>
      <c r="L9866" s="406"/>
      <c r="M9866" s="419">
        <v>46281</v>
      </c>
    </row>
    <row r="9867" spans="1:13">
      <c r="A9867" s="418">
        <v>5001</v>
      </c>
      <c r="B9867" s="418">
        <v>446412</v>
      </c>
      <c r="C9867" s="418">
        <v>3000</v>
      </c>
      <c r="D9867" s="406">
        <v>181632026</v>
      </c>
      <c r="E9867" s="406" t="s">
        <v>591</v>
      </c>
      <c r="F9867" s="418">
        <v>1884000</v>
      </c>
      <c r="G9867" s="419">
        <v>46263</v>
      </c>
      <c r="H9867" s="419">
        <v>46267</v>
      </c>
      <c r="I9867" s="406" t="s">
        <v>15</v>
      </c>
      <c r="J9867" s="406" t="s">
        <v>1422</v>
      </c>
      <c r="K9867" s="420" t="b">
        <v>0</v>
      </c>
      <c r="L9867" s="406"/>
      <c r="M9867" s="419">
        <v>46268</v>
      </c>
    </row>
    <row r="9868" spans="1:13">
      <c r="A9868" s="418">
        <v>5001</v>
      </c>
      <c r="B9868" s="418">
        <v>476180</v>
      </c>
      <c r="C9868" s="418">
        <v>3000</v>
      </c>
      <c r="D9868" s="406">
        <v>181722026</v>
      </c>
      <c r="E9868" s="406" t="s">
        <v>389</v>
      </c>
      <c r="F9868" s="418">
        <v>2</v>
      </c>
      <c r="G9868" s="419">
        <v>46267</v>
      </c>
      <c r="H9868" s="419">
        <v>46267</v>
      </c>
      <c r="I9868" s="406" t="s">
        <v>15</v>
      </c>
      <c r="J9868" s="406" t="s">
        <v>1422</v>
      </c>
      <c r="K9868" s="420" t="b">
        <v>0</v>
      </c>
      <c r="L9868" s="406"/>
      <c r="M9868" s="419">
        <v>46267</v>
      </c>
    </row>
    <row r="9869" spans="1:13">
      <c r="A9869" s="418">
        <v>5001</v>
      </c>
      <c r="B9869" s="418">
        <v>476180</v>
      </c>
      <c r="C9869" s="418">
        <v>3000</v>
      </c>
      <c r="D9869" s="406">
        <v>181732026</v>
      </c>
      <c r="E9869" s="406" t="s">
        <v>389</v>
      </c>
      <c r="F9869" s="418">
        <v>405</v>
      </c>
      <c r="G9869" s="419">
        <v>46267</v>
      </c>
      <c r="H9869" s="419">
        <v>46273</v>
      </c>
      <c r="I9869" s="406" t="s">
        <v>15</v>
      </c>
      <c r="J9869" s="406" t="s">
        <v>1422</v>
      </c>
      <c r="K9869" s="420" t="b">
        <v>0</v>
      </c>
      <c r="L9869" s="406"/>
      <c r="M9869" s="419">
        <v>46273</v>
      </c>
    </row>
    <row r="9870" spans="1:13">
      <c r="A9870" s="418">
        <v>5001</v>
      </c>
      <c r="B9870" s="418">
        <v>456980</v>
      </c>
      <c r="C9870" s="418">
        <v>3000</v>
      </c>
      <c r="D9870" s="406">
        <v>181792026</v>
      </c>
      <c r="E9870" s="406" t="s">
        <v>449</v>
      </c>
      <c r="F9870" s="418">
        <v>675</v>
      </c>
      <c r="G9870" s="419">
        <v>46283</v>
      </c>
      <c r="H9870" s="419">
        <v>46293</v>
      </c>
      <c r="I9870" s="406" t="s">
        <v>15</v>
      </c>
      <c r="J9870" s="406" t="s">
        <v>1422</v>
      </c>
      <c r="K9870" s="420" t="b">
        <v>0</v>
      </c>
      <c r="L9870" s="406"/>
      <c r="M9870" s="419">
        <v>46293</v>
      </c>
    </row>
    <row r="9871" spans="1:13">
      <c r="A9871" s="418">
        <v>5001</v>
      </c>
      <c r="B9871" s="418">
        <v>477066</v>
      </c>
      <c r="C9871" s="418">
        <v>3000</v>
      </c>
      <c r="D9871" s="406">
        <v>181802026</v>
      </c>
      <c r="E9871" s="406" t="s">
        <v>788</v>
      </c>
      <c r="F9871" s="418">
        <v>8651000</v>
      </c>
      <c r="G9871" s="419">
        <v>46262</v>
      </c>
      <c r="H9871" s="419">
        <v>46276</v>
      </c>
      <c r="I9871" s="406" t="s">
        <v>15</v>
      </c>
      <c r="J9871" s="406" t="s">
        <v>1422</v>
      </c>
      <c r="K9871" s="420" t="b">
        <v>0</v>
      </c>
      <c r="L9871" s="406"/>
      <c r="M9871" s="419">
        <v>46276</v>
      </c>
    </row>
    <row r="9872" spans="1:13">
      <c r="A9872" s="418">
        <v>5001</v>
      </c>
      <c r="B9872" s="418">
        <v>477878</v>
      </c>
      <c r="C9872" s="418">
        <v>3000</v>
      </c>
      <c r="D9872" s="406">
        <v>181812026</v>
      </c>
      <c r="E9872" s="406" t="s">
        <v>923</v>
      </c>
      <c r="F9872" s="418">
        <v>625</v>
      </c>
      <c r="G9872" s="419">
        <v>46263</v>
      </c>
      <c r="H9872" s="419">
        <v>46267</v>
      </c>
      <c r="I9872" s="406" t="s">
        <v>15</v>
      </c>
      <c r="J9872" s="406" t="s">
        <v>1422</v>
      </c>
      <c r="K9872" s="420" t="b">
        <v>0</v>
      </c>
      <c r="L9872" s="406"/>
      <c r="M9872" s="419">
        <v>46268</v>
      </c>
    </row>
    <row r="9873" spans="1:13">
      <c r="A9873" s="418">
        <v>2017</v>
      </c>
      <c r="B9873" s="418">
        <v>212239</v>
      </c>
      <c r="C9873" s="418">
        <v>3010</v>
      </c>
      <c r="D9873" s="406">
        <v>18182025</v>
      </c>
      <c r="E9873" s="406" t="s">
        <v>19</v>
      </c>
      <c r="F9873" s="418">
        <v>275</v>
      </c>
      <c r="G9873" s="419">
        <v>46158</v>
      </c>
      <c r="H9873" s="419">
        <v>46168</v>
      </c>
      <c r="I9873" s="406" t="s">
        <v>15</v>
      </c>
      <c r="J9873" s="406" t="s">
        <v>1422</v>
      </c>
      <c r="K9873" s="420" t="b">
        <v>0</v>
      </c>
      <c r="L9873" s="406"/>
      <c r="M9873" s="419">
        <v>46168</v>
      </c>
    </row>
    <row r="9874" spans="1:13">
      <c r="A9874" s="418">
        <v>5001</v>
      </c>
      <c r="B9874" s="418">
        <v>477878</v>
      </c>
      <c r="C9874" s="418">
        <v>3000</v>
      </c>
      <c r="D9874" s="406">
        <v>181822026</v>
      </c>
      <c r="E9874" s="406" t="s">
        <v>923</v>
      </c>
      <c r="F9874" s="418">
        <v>500</v>
      </c>
      <c r="G9874" s="419">
        <v>46273</v>
      </c>
      <c r="H9874" s="419">
        <v>46276</v>
      </c>
      <c r="I9874" s="406" t="s">
        <v>15</v>
      </c>
      <c r="J9874" s="406" t="s">
        <v>1422</v>
      </c>
      <c r="K9874" s="420" t="b">
        <v>0</v>
      </c>
      <c r="L9874" s="406"/>
      <c r="M9874" s="419">
        <v>46279</v>
      </c>
    </row>
    <row r="9875" spans="1:13">
      <c r="A9875" s="418">
        <v>5001</v>
      </c>
      <c r="B9875" s="418">
        <v>425430</v>
      </c>
      <c r="C9875" s="418">
        <v>3000</v>
      </c>
      <c r="D9875" s="406">
        <v>181832025</v>
      </c>
      <c r="E9875" s="406" t="s">
        <v>1473</v>
      </c>
      <c r="F9875" s="418">
        <v>12</v>
      </c>
      <c r="G9875" s="419">
        <v>46207</v>
      </c>
      <c r="H9875" s="419">
        <v>46220</v>
      </c>
      <c r="I9875" s="406" t="s">
        <v>15</v>
      </c>
      <c r="J9875" s="406" t="s">
        <v>1422</v>
      </c>
      <c r="K9875" s="420" t="b">
        <v>0</v>
      </c>
      <c r="L9875" s="406"/>
      <c r="M9875" s="419">
        <v>46221</v>
      </c>
    </row>
    <row r="9876" spans="1:13">
      <c r="A9876" s="418">
        <v>5001</v>
      </c>
      <c r="B9876" s="418">
        <v>477878</v>
      </c>
      <c r="C9876" s="418">
        <v>3000</v>
      </c>
      <c r="D9876" s="406">
        <v>181832026</v>
      </c>
      <c r="E9876" s="406" t="s">
        <v>923</v>
      </c>
      <c r="F9876" s="418">
        <v>875</v>
      </c>
      <c r="G9876" s="419">
        <v>46263</v>
      </c>
      <c r="H9876" s="419">
        <v>46267</v>
      </c>
      <c r="I9876" s="406" t="s">
        <v>15</v>
      </c>
      <c r="J9876" s="406" t="s">
        <v>1422</v>
      </c>
      <c r="K9876" s="420" t="b">
        <v>0</v>
      </c>
      <c r="L9876" s="406"/>
      <c r="M9876" s="419">
        <v>46268</v>
      </c>
    </row>
    <row r="9877" spans="1:13">
      <c r="A9877" s="418">
        <v>5001</v>
      </c>
      <c r="B9877" s="418">
        <v>446413</v>
      </c>
      <c r="C9877" s="418">
        <v>3000</v>
      </c>
      <c r="D9877" s="406">
        <v>181852026</v>
      </c>
      <c r="E9877" s="406" t="s">
        <v>850</v>
      </c>
      <c r="F9877" s="418">
        <v>1189000</v>
      </c>
      <c r="G9877" s="419">
        <v>46263</v>
      </c>
      <c r="H9877" s="419">
        <v>46267</v>
      </c>
      <c r="I9877" s="406" t="s">
        <v>15</v>
      </c>
      <c r="J9877" s="406" t="s">
        <v>1422</v>
      </c>
      <c r="K9877" s="420" t="b">
        <v>0</v>
      </c>
      <c r="L9877" s="406"/>
      <c r="M9877" s="419">
        <v>46268</v>
      </c>
    </row>
    <row r="9878" spans="1:13">
      <c r="A9878" s="418">
        <v>5001</v>
      </c>
      <c r="B9878" s="418">
        <v>459656</v>
      </c>
      <c r="C9878" s="418">
        <v>3000</v>
      </c>
      <c r="D9878" s="406">
        <v>181902026</v>
      </c>
      <c r="E9878" s="406" t="s">
        <v>1008</v>
      </c>
      <c r="F9878" s="418">
        <v>200</v>
      </c>
      <c r="G9878" s="419">
        <v>46261</v>
      </c>
      <c r="H9878" s="419">
        <v>46266</v>
      </c>
      <c r="I9878" s="406" t="s">
        <v>15</v>
      </c>
      <c r="J9878" s="406" t="s">
        <v>1422</v>
      </c>
      <c r="K9878" s="420" t="b">
        <v>0</v>
      </c>
      <c r="L9878" s="406"/>
      <c r="M9878" s="419">
        <v>46266</v>
      </c>
    </row>
    <row r="9879" spans="1:13">
      <c r="A9879" s="418">
        <v>5001</v>
      </c>
      <c r="B9879" s="418">
        <v>475355</v>
      </c>
      <c r="C9879" s="418">
        <v>3000</v>
      </c>
      <c r="D9879" s="406">
        <v>181932025</v>
      </c>
      <c r="E9879" s="406" t="s">
        <v>68</v>
      </c>
      <c r="F9879" s="418">
        <v>525</v>
      </c>
      <c r="G9879" s="419">
        <v>46150</v>
      </c>
      <c r="H9879" s="419">
        <v>46156</v>
      </c>
      <c r="I9879" s="406" t="s">
        <v>15</v>
      </c>
      <c r="J9879" s="406" t="s">
        <v>1422</v>
      </c>
      <c r="K9879" s="420" t="b">
        <v>0</v>
      </c>
      <c r="L9879" s="406"/>
      <c r="M9879" s="419">
        <v>46156</v>
      </c>
    </row>
    <row r="9880" spans="1:13">
      <c r="A9880" s="418">
        <v>5001</v>
      </c>
      <c r="B9880" s="418">
        <v>410072</v>
      </c>
      <c r="C9880" s="418">
        <v>3000</v>
      </c>
      <c r="D9880" s="406">
        <v>181952026</v>
      </c>
      <c r="E9880" s="406" t="s">
        <v>30</v>
      </c>
      <c r="F9880" s="418">
        <v>3</v>
      </c>
      <c r="G9880" s="419">
        <v>46287</v>
      </c>
      <c r="H9880" s="419">
        <v>46287</v>
      </c>
      <c r="I9880" s="406" t="s">
        <v>552</v>
      </c>
      <c r="J9880" s="406" t="s">
        <v>1422</v>
      </c>
      <c r="K9880" s="420" t="b">
        <v>0</v>
      </c>
      <c r="L9880" s="406"/>
      <c r="M9880" s="406"/>
    </row>
    <row r="9881" spans="1:13">
      <c r="A9881" s="418">
        <v>5001</v>
      </c>
      <c r="B9881" s="418">
        <v>410072</v>
      </c>
      <c r="C9881" s="418">
        <v>3000</v>
      </c>
      <c r="D9881" s="406">
        <v>181972026</v>
      </c>
      <c r="E9881" s="406" t="s">
        <v>30</v>
      </c>
      <c r="F9881" s="418">
        <v>7</v>
      </c>
      <c r="G9881" s="419">
        <v>46268</v>
      </c>
      <c r="H9881" s="419">
        <v>46268</v>
      </c>
      <c r="I9881" s="406" t="s">
        <v>15</v>
      </c>
      <c r="J9881" s="406" t="s">
        <v>1422</v>
      </c>
      <c r="K9881" s="420" t="b">
        <v>0</v>
      </c>
      <c r="L9881" s="406"/>
      <c r="M9881" s="419">
        <v>46275</v>
      </c>
    </row>
    <row r="9882" spans="1:13">
      <c r="A9882" s="418">
        <v>5001</v>
      </c>
      <c r="B9882" s="418">
        <v>422349</v>
      </c>
      <c r="C9882" s="418">
        <v>3000</v>
      </c>
      <c r="D9882" s="406">
        <v>181982026</v>
      </c>
      <c r="E9882" s="406" t="s">
        <v>287</v>
      </c>
      <c r="F9882" s="418">
        <v>7</v>
      </c>
      <c r="G9882" s="419">
        <v>46268</v>
      </c>
      <c r="H9882" s="419">
        <v>46269</v>
      </c>
      <c r="I9882" s="406" t="s">
        <v>15</v>
      </c>
      <c r="J9882" s="406" t="s">
        <v>1422</v>
      </c>
      <c r="K9882" s="420" t="b">
        <v>0</v>
      </c>
      <c r="L9882" s="406"/>
      <c r="M9882" s="419">
        <v>46275</v>
      </c>
    </row>
    <row r="9883" spans="1:13">
      <c r="A9883" s="418">
        <v>5001</v>
      </c>
      <c r="B9883" s="418">
        <v>439880</v>
      </c>
      <c r="C9883" s="418">
        <v>3000</v>
      </c>
      <c r="D9883" s="406">
        <v>182012026</v>
      </c>
      <c r="E9883" s="406" t="s">
        <v>1392</v>
      </c>
      <c r="F9883" s="418">
        <v>50</v>
      </c>
      <c r="G9883" s="419">
        <v>46262</v>
      </c>
      <c r="H9883" s="419">
        <v>46265</v>
      </c>
      <c r="I9883" s="406" t="s">
        <v>15</v>
      </c>
      <c r="J9883" s="406" t="s">
        <v>1422</v>
      </c>
      <c r="K9883" s="420" t="b">
        <v>0</v>
      </c>
      <c r="L9883" s="406"/>
      <c r="M9883" s="419">
        <v>46270</v>
      </c>
    </row>
    <row r="9884" spans="1:13">
      <c r="A9884" s="418">
        <v>5001</v>
      </c>
      <c r="B9884" s="418">
        <v>410114</v>
      </c>
      <c r="C9884" s="418">
        <v>3000</v>
      </c>
      <c r="D9884" s="406">
        <v>18212026</v>
      </c>
      <c r="E9884" s="406" t="s">
        <v>910</v>
      </c>
      <c r="F9884" s="418">
        <v>100</v>
      </c>
      <c r="G9884" s="419">
        <v>46060</v>
      </c>
      <c r="H9884" s="419">
        <v>46077</v>
      </c>
      <c r="I9884" s="406" t="s">
        <v>15</v>
      </c>
      <c r="J9884" s="406" t="s">
        <v>1422</v>
      </c>
      <c r="K9884" s="420" t="b">
        <v>0</v>
      </c>
      <c r="L9884" s="406"/>
      <c r="M9884" s="419">
        <v>46077</v>
      </c>
    </row>
    <row r="9885" spans="1:13">
      <c r="A9885" s="418">
        <v>2017</v>
      </c>
      <c r="B9885" s="418">
        <v>461283</v>
      </c>
      <c r="C9885" s="418">
        <v>3010</v>
      </c>
      <c r="D9885" s="406">
        <v>1822026</v>
      </c>
      <c r="E9885" s="406" t="s">
        <v>447</v>
      </c>
      <c r="F9885" s="418">
        <v>50</v>
      </c>
      <c r="G9885" s="419">
        <v>46270</v>
      </c>
      <c r="H9885" s="419">
        <v>46273</v>
      </c>
      <c r="I9885" s="406" t="s">
        <v>15</v>
      </c>
      <c r="J9885" s="406" t="s">
        <v>1422</v>
      </c>
      <c r="K9885" s="420" t="b">
        <v>0</v>
      </c>
      <c r="L9885" s="406"/>
      <c r="M9885" s="419">
        <v>46275</v>
      </c>
    </row>
    <row r="9886" spans="1:13">
      <c r="A9886" s="418">
        <v>5001</v>
      </c>
      <c r="B9886" s="418">
        <v>410138</v>
      </c>
      <c r="C9886" s="418">
        <v>3000</v>
      </c>
      <c r="D9886" s="406">
        <v>18222026</v>
      </c>
      <c r="E9886" s="406" t="s">
        <v>756</v>
      </c>
      <c r="F9886" s="418">
        <v>100</v>
      </c>
      <c r="G9886" s="419">
        <v>46072</v>
      </c>
      <c r="H9886" s="419">
        <v>46078</v>
      </c>
      <c r="I9886" s="406" t="s">
        <v>15</v>
      </c>
      <c r="J9886" s="406" t="s">
        <v>1422</v>
      </c>
      <c r="K9886" s="420" t="b">
        <v>0</v>
      </c>
      <c r="L9886" s="406"/>
      <c r="M9886" s="419">
        <v>46078</v>
      </c>
    </row>
    <row r="9887" spans="1:13">
      <c r="A9887" s="418">
        <v>5001</v>
      </c>
      <c r="B9887" s="418">
        <v>410072</v>
      </c>
      <c r="C9887" s="418">
        <v>3000</v>
      </c>
      <c r="D9887" s="406">
        <v>182292026</v>
      </c>
      <c r="E9887" s="406" t="s">
        <v>30</v>
      </c>
      <c r="F9887" s="418">
        <v>14</v>
      </c>
      <c r="G9887" s="419">
        <v>46268</v>
      </c>
      <c r="H9887" s="419">
        <v>46268</v>
      </c>
      <c r="I9887" s="406" t="s">
        <v>15</v>
      </c>
      <c r="J9887" s="406" t="s">
        <v>1422</v>
      </c>
      <c r="K9887" s="420" t="b">
        <v>0</v>
      </c>
      <c r="L9887" s="406"/>
      <c r="M9887" s="419">
        <v>46275</v>
      </c>
    </row>
    <row r="9888" spans="1:13">
      <c r="A9888" s="418">
        <v>5001</v>
      </c>
      <c r="B9888" s="418">
        <v>410072</v>
      </c>
      <c r="C9888" s="418">
        <v>3000</v>
      </c>
      <c r="D9888" s="406">
        <v>182352026</v>
      </c>
      <c r="E9888" s="406" t="s">
        <v>30</v>
      </c>
      <c r="F9888" s="418">
        <v>14</v>
      </c>
      <c r="G9888" s="419">
        <v>46295</v>
      </c>
      <c r="H9888" s="419">
        <v>46269</v>
      </c>
      <c r="I9888" s="406" t="s">
        <v>552</v>
      </c>
      <c r="J9888" s="406" t="s">
        <v>1422</v>
      </c>
      <c r="K9888" s="420" t="b">
        <v>0</v>
      </c>
      <c r="L9888" s="406"/>
      <c r="M9888" s="406"/>
    </row>
    <row r="9889" spans="1:13">
      <c r="A9889" s="418">
        <v>2017</v>
      </c>
      <c r="B9889" s="418">
        <v>461677</v>
      </c>
      <c r="C9889" s="418">
        <v>3010</v>
      </c>
      <c r="D9889" s="406">
        <v>18242026</v>
      </c>
      <c r="E9889" s="406" t="s">
        <v>1172</v>
      </c>
      <c r="F9889" s="418">
        <v>400</v>
      </c>
      <c r="G9889" s="419">
        <v>46290</v>
      </c>
      <c r="H9889" s="419">
        <v>46294</v>
      </c>
      <c r="I9889" s="406" t="s">
        <v>15</v>
      </c>
      <c r="J9889" s="406" t="s">
        <v>1422</v>
      </c>
      <c r="K9889" s="420" t="b">
        <v>0</v>
      </c>
      <c r="L9889" s="406"/>
      <c r="M9889" s="419">
        <v>46295</v>
      </c>
    </row>
    <row r="9890" spans="1:13">
      <c r="A9890" s="418">
        <v>5001</v>
      </c>
      <c r="B9890" s="418">
        <v>463057</v>
      </c>
      <c r="C9890" s="418">
        <v>3000</v>
      </c>
      <c r="D9890" s="406">
        <v>182442025</v>
      </c>
      <c r="E9890" s="406" t="s">
        <v>43</v>
      </c>
      <c r="F9890" s="418">
        <v>2125</v>
      </c>
      <c r="G9890" s="419">
        <v>46175</v>
      </c>
      <c r="H9890" s="419">
        <v>46178</v>
      </c>
      <c r="I9890" s="406" t="s">
        <v>15</v>
      </c>
      <c r="J9890" s="406" t="s">
        <v>1422</v>
      </c>
      <c r="K9890" s="420" t="b">
        <v>0</v>
      </c>
      <c r="L9890" s="406"/>
      <c r="M9890" s="419">
        <v>46178</v>
      </c>
    </row>
    <row r="9891" spans="1:13">
      <c r="A9891" s="418">
        <v>5001</v>
      </c>
      <c r="B9891" s="418">
        <v>463057</v>
      </c>
      <c r="C9891" s="418">
        <v>3000</v>
      </c>
      <c r="D9891" s="406">
        <v>182472025</v>
      </c>
      <c r="E9891" s="406" t="s">
        <v>43</v>
      </c>
      <c r="F9891" s="418">
        <v>2100</v>
      </c>
      <c r="G9891" s="419">
        <v>46161</v>
      </c>
      <c r="H9891" s="419">
        <v>46163</v>
      </c>
      <c r="I9891" s="406" t="s">
        <v>15</v>
      </c>
      <c r="J9891" s="406" t="s">
        <v>1422</v>
      </c>
      <c r="K9891" s="420" t="b">
        <v>0</v>
      </c>
      <c r="L9891" s="406"/>
      <c r="M9891" s="419">
        <v>46165</v>
      </c>
    </row>
    <row r="9892" spans="1:13">
      <c r="A9892" s="418">
        <v>5001</v>
      </c>
      <c r="B9892" s="418">
        <v>463057</v>
      </c>
      <c r="C9892" s="418">
        <v>3000</v>
      </c>
      <c r="D9892" s="406">
        <v>182482025</v>
      </c>
      <c r="E9892" s="406" t="s">
        <v>43</v>
      </c>
      <c r="F9892" s="418">
        <v>2000</v>
      </c>
      <c r="G9892" s="419">
        <v>46155</v>
      </c>
      <c r="H9892" s="419">
        <v>46162</v>
      </c>
      <c r="I9892" s="406" t="s">
        <v>15</v>
      </c>
      <c r="J9892" s="406" t="s">
        <v>1422</v>
      </c>
      <c r="K9892" s="420" t="b">
        <v>0</v>
      </c>
      <c r="L9892" s="406"/>
      <c r="M9892" s="419">
        <v>46164</v>
      </c>
    </row>
    <row r="9893" spans="1:13">
      <c r="A9893" s="418">
        <v>5001</v>
      </c>
      <c r="B9893" s="418">
        <v>462269</v>
      </c>
      <c r="C9893" s="418">
        <v>3000</v>
      </c>
      <c r="D9893" s="406">
        <v>18252026</v>
      </c>
      <c r="E9893" s="406" t="s">
        <v>1474</v>
      </c>
      <c r="F9893" s="418">
        <v>120</v>
      </c>
      <c r="G9893" s="419">
        <v>46160</v>
      </c>
      <c r="H9893" s="419">
        <v>46223</v>
      </c>
      <c r="I9893" s="406" t="s">
        <v>15</v>
      </c>
      <c r="J9893" s="406" t="s">
        <v>1422</v>
      </c>
      <c r="K9893" s="420" t="b">
        <v>0</v>
      </c>
      <c r="L9893" s="406"/>
      <c r="M9893" s="419">
        <v>46223</v>
      </c>
    </row>
    <row r="9894" spans="1:13">
      <c r="A9894" s="418">
        <v>5001</v>
      </c>
      <c r="B9894" s="418">
        <v>463057</v>
      </c>
      <c r="C9894" s="418">
        <v>3000</v>
      </c>
      <c r="D9894" s="406">
        <v>182552025</v>
      </c>
      <c r="E9894" s="406" t="s">
        <v>43</v>
      </c>
      <c r="F9894" s="418">
        <v>2050</v>
      </c>
      <c r="G9894" s="419">
        <v>46160</v>
      </c>
      <c r="H9894" s="419">
        <v>46163</v>
      </c>
      <c r="I9894" s="406" t="s">
        <v>15</v>
      </c>
      <c r="J9894" s="406" t="s">
        <v>1422</v>
      </c>
      <c r="K9894" s="420" t="b">
        <v>0</v>
      </c>
      <c r="L9894" s="406"/>
      <c r="M9894" s="419">
        <v>46165</v>
      </c>
    </row>
    <row r="9895" spans="1:13">
      <c r="A9895" s="418">
        <v>5001</v>
      </c>
      <c r="B9895" s="418">
        <v>463057</v>
      </c>
      <c r="C9895" s="418">
        <v>3000</v>
      </c>
      <c r="D9895" s="406">
        <v>182572025</v>
      </c>
      <c r="E9895" s="406" t="s">
        <v>43</v>
      </c>
      <c r="F9895" s="418">
        <v>2075</v>
      </c>
      <c r="G9895" s="419">
        <v>46156</v>
      </c>
      <c r="H9895" s="419">
        <v>46162</v>
      </c>
      <c r="I9895" s="406" t="s">
        <v>15</v>
      </c>
      <c r="J9895" s="406" t="s">
        <v>1422</v>
      </c>
      <c r="K9895" s="420" t="b">
        <v>0</v>
      </c>
      <c r="L9895" s="406"/>
      <c r="M9895" s="419">
        <v>46164</v>
      </c>
    </row>
    <row r="9896" spans="1:13">
      <c r="A9896" s="418">
        <v>5001</v>
      </c>
      <c r="B9896" s="418">
        <v>463057</v>
      </c>
      <c r="C9896" s="418">
        <v>3000</v>
      </c>
      <c r="D9896" s="406">
        <v>182592025</v>
      </c>
      <c r="E9896" s="406" t="s">
        <v>43</v>
      </c>
      <c r="F9896" s="418">
        <v>2050</v>
      </c>
      <c r="G9896" s="419">
        <v>46157</v>
      </c>
      <c r="H9896" s="419">
        <v>46162</v>
      </c>
      <c r="I9896" s="406" t="s">
        <v>15</v>
      </c>
      <c r="J9896" s="406" t="s">
        <v>1422</v>
      </c>
      <c r="K9896" s="420" t="b">
        <v>0</v>
      </c>
      <c r="L9896" s="406"/>
      <c r="M9896" s="419">
        <v>46164</v>
      </c>
    </row>
    <row r="9897" spans="1:13">
      <c r="A9897" s="418">
        <v>5001</v>
      </c>
      <c r="B9897" s="418">
        <v>462455</v>
      </c>
      <c r="C9897" s="418">
        <v>3000</v>
      </c>
      <c r="D9897" s="406">
        <v>182712026</v>
      </c>
      <c r="E9897" s="406" t="s">
        <v>562</v>
      </c>
      <c r="F9897" s="418">
        <v>200</v>
      </c>
      <c r="G9897" s="419">
        <v>46263</v>
      </c>
      <c r="H9897" s="419">
        <v>46274</v>
      </c>
      <c r="I9897" s="406" t="s">
        <v>15</v>
      </c>
      <c r="J9897" s="406" t="s">
        <v>1422</v>
      </c>
      <c r="K9897" s="420" t="b">
        <v>0</v>
      </c>
      <c r="L9897" s="406"/>
      <c r="M9897" s="419">
        <v>46275</v>
      </c>
    </row>
    <row r="9898" spans="1:13">
      <c r="A9898" s="418">
        <v>2017</v>
      </c>
      <c r="B9898" s="418">
        <v>449460</v>
      </c>
      <c r="C9898" s="418">
        <v>3010</v>
      </c>
      <c r="D9898" s="406">
        <v>18272026</v>
      </c>
      <c r="E9898" s="406" t="s">
        <v>1088</v>
      </c>
      <c r="F9898" s="418">
        <v>50</v>
      </c>
      <c r="G9898" s="419">
        <v>46289</v>
      </c>
      <c r="H9898" s="419">
        <v>46294</v>
      </c>
      <c r="I9898" s="406" t="s">
        <v>15</v>
      </c>
      <c r="J9898" s="406" t="s">
        <v>1422</v>
      </c>
      <c r="K9898" s="420" t="b">
        <v>0</v>
      </c>
      <c r="L9898" s="406"/>
      <c r="M9898" s="419">
        <v>46294</v>
      </c>
    </row>
    <row r="9899" spans="1:13">
      <c r="A9899" s="418">
        <v>5001</v>
      </c>
      <c r="B9899" s="418">
        <v>465082</v>
      </c>
      <c r="C9899" s="418">
        <v>3000</v>
      </c>
      <c r="D9899" s="406">
        <v>182742026</v>
      </c>
      <c r="E9899" s="406" t="s">
        <v>542</v>
      </c>
      <c r="F9899" s="418">
        <v>400</v>
      </c>
      <c r="G9899" s="419">
        <v>46273</v>
      </c>
      <c r="H9899" s="419">
        <v>46288</v>
      </c>
      <c r="I9899" s="406" t="s">
        <v>15</v>
      </c>
      <c r="J9899" s="406" t="s">
        <v>1422</v>
      </c>
      <c r="K9899" s="420" t="b">
        <v>0</v>
      </c>
      <c r="L9899" s="406"/>
      <c r="M9899" s="419">
        <v>46289</v>
      </c>
    </row>
    <row r="9900" spans="1:13">
      <c r="A9900" s="418">
        <v>5001</v>
      </c>
      <c r="B9900" s="418">
        <v>465082</v>
      </c>
      <c r="C9900" s="418">
        <v>3000</v>
      </c>
      <c r="D9900" s="406">
        <v>182752026</v>
      </c>
      <c r="E9900" s="406" t="s">
        <v>542</v>
      </c>
      <c r="F9900" s="418">
        <v>500</v>
      </c>
      <c r="G9900" s="419">
        <v>46262</v>
      </c>
      <c r="H9900" s="419">
        <v>46279</v>
      </c>
      <c r="I9900" s="406" t="s">
        <v>15</v>
      </c>
      <c r="J9900" s="406" t="s">
        <v>1422</v>
      </c>
      <c r="K9900" s="420" t="b">
        <v>0</v>
      </c>
      <c r="L9900" s="406"/>
      <c r="M9900" s="419">
        <v>46280</v>
      </c>
    </row>
    <row r="9901" spans="1:13">
      <c r="A9901" s="418">
        <v>5001</v>
      </c>
      <c r="B9901" s="418">
        <v>409990</v>
      </c>
      <c r="C9901" s="418">
        <v>3000</v>
      </c>
      <c r="D9901" s="406">
        <v>18282026</v>
      </c>
      <c r="E9901" s="406" t="s">
        <v>480</v>
      </c>
      <c r="F9901" s="418">
        <v>280</v>
      </c>
      <c r="G9901" s="419">
        <v>46219</v>
      </c>
      <c r="H9901" s="419">
        <v>46232</v>
      </c>
      <c r="I9901" s="406" t="s">
        <v>58</v>
      </c>
      <c r="J9901" s="406" t="s">
        <v>1422</v>
      </c>
      <c r="K9901" s="420" t="b">
        <v>0</v>
      </c>
      <c r="L9901" s="406"/>
      <c r="M9901" s="419">
        <v>46233</v>
      </c>
    </row>
    <row r="9902" spans="1:13">
      <c r="A9902" s="418">
        <v>2017</v>
      </c>
      <c r="B9902" s="418">
        <v>460573</v>
      </c>
      <c r="C9902" s="418">
        <v>3010</v>
      </c>
      <c r="D9902" s="406">
        <v>18292026</v>
      </c>
      <c r="E9902" s="406" t="s">
        <v>949</v>
      </c>
      <c r="F9902" s="418">
        <v>55</v>
      </c>
      <c r="G9902" s="419">
        <v>46290</v>
      </c>
      <c r="H9902" s="419">
        <v>46294</v>
      </c>
      <c r="I9902" s="406" t="s">
        <v>15</v>
      </c>
      <c r="J9902" s="406" t="s">
        <v>1422</v>
      </c>
      <c r="K9902" s="420" t="b">
        <v>0</v>
      </c>
      <c r="L9902" s="406"/>
      <c r="M9902" s="419">
        <v>46295</v>
      </c>
    </row>
    <row r="9903" spans="1:13">
      <c r="A9903" s="418">
        <v>5001</v>
      </c>
      <c r="B9903" s="418">
        <v>456984</v>
      </c>
      <c r="C9903" s="418">
        <v>3000</v>
      </c>
      <c r="D9903" s="406">
        <v>18292026</v>
      </c>
      <c r="E9903" s="406" t="s">
        <v>456</v>
      </c>
      <c r="F9903" s="418">
        <v>180</v>
      </c>
      <c r="G9903" s="419">
        <v>46081</v>
      </c>
      <c r="H9903" s="419">
        <v>46086</v>
      </c>
      <c r="I9903" s="406" t="s">
        <v>15</v>
      </c>
      <c r="J9903" s="406" t="s">
        <v>1422</v>
      </c>
      <c r="K9903" s="420" t="b">
        <v>0</v>
      </c>
      <c r="L9903" s="406"/>
      <c r="M9903" s="419">
        <v>46086</v>
      </c>
    </row>
    <row r="9904" spans="1:13">
      <c r="A9904" s="418">
        <v>5001</v>
      </c>
      <c r="B9904" s="418">
        <v>409968</v>
      </c>
      <c r="C9904" s="418">
        <v>3000</v>
      </c>
      <c r="D9904" s="406">
        <v>183052026</v>
      </c>
      <c r="E9904" s="406" t="s">
        <v>152</v>
      </c>
      <c r="F9904" s="418">
        <v>15</v>
      </c>
      <c r="G9904" s="419">
        <v>46282</v>
      </c>
      <c r="H9904" s="419">
        <v>46289</v>
      </c>
      <c r="I9904" s="406" t="s">
        <v>552</v>
      </c>
      <c r="J9904" s="406" t="s">
        <v>1422</v>
      </c>
      <c r="K9904" s="420" t="b">
        <v>0</v>
      </c>
      <c r="L9904" s="406"/>
      <c r="M9904" s="406"/>
    </row>
    <row r="9905" spans="1:13">
      <c r="A9905" s="418">
        <v>2017</v>
      </c>
      <c r="B9905" s="418">
        <v>461284</v>
      </c>
      <c r="C9905" s="418">
        <v>3010</v>
      </c>
      <c r="D9905" s="406">
        <v>1832026</v>
      </c>
      <c r="E9905" s="406" t="s">
        <v>129</v>
      </c>
      <c r="F9905" s="418">
        <v>275</v>
      </c>
      <c r="G9905" s="419">
        <v>46087</v>
      </c>
      <c r="H9905" s="419">
        <v>46091</v>
      </c>
      <c r="I9905" s="406" t="s">
        <v>15</v>
      </c>
      <c r="J9905" s="406" t="s">
        <v>1422</v>
      </c>
      <c r="K9905" s="420" t="b">
        <v>0</v>
      </c>
      <c r="L9905" s="406"/>
      <c r="M9905" s="419">
        <v>46091</v>
      </c>
    </row>
    <row r="9906" spans="1:13">
      <c r="A9906" s="418">
        <v>5001</v>
      </c>
      <c r="B9906" s="418">
        <v>471703</v>
      </c>
      <c r="C9906" s="418">
        <v>3000</v>
      </c>
      <c r="D9906" s="406">
        <v>183292026</v>
      </c>
      <c r="E9906" s="406" t="s">
        <v>219</v>
      </c>
      <c r="F9906" s="418">
        <v>925</v>
      </c>
      <c r="G9906" s="419">
        <v>46268</v>
      </c>
      <c r="H9906" s="419">
        <v>46269</v>
      </c>
      <c r="I9906" s="406" t="s">
        <v>15</v>
      </c>
      <c r="J9906" s="406" t="s">
        <v>1422</v>
      </c>
      <c r="K9906" s="420" t="b">
        <v>0</v>
      </c>
      <c r="L9906" s="406"/>
      <c r="M9906" s="419">
        <v>46273</v>
      </c>
    </row>
    <row r="9907" spans="1:13">
      <c r="A9907" s="418">
        <v>5001</v>
      </c>
      <c r="B9907" s="418">
        <v>408606</v>
      </c>
      <c r="C9907" s="418">
        <v>3000</v>
      </c>
      <c r="D9907" s="406">
        <v>183322026</v>
      </c>
      <c r="E9907" s="406" t="s">
        <v>454</v>
      </c>
      <c r="F9907" s="418">
        <v>800</v>
      </c>
      <c r="G9907" s="419">
        <v>46260</v>
      </c>
      <c r="H9907" s="419">
        <v>46265</v>
      </c>
      <c r="I9907" s="406" t="s">
        <v>15</v>
      </c>
      <c r="J9907" s="406" t="s">
        <v>1422</v>
      </c>
      <c r="K9907" s="420" t="b">
        <v>0</v>
      </c>
      <c r="L9907" s="406"/>
      <c r="M9907" s="419">
        <v>46265</v>
      </c>
    </row>
    <row r="9908" spans="1:13">
      <c r="A9908" s="418">
        <v>5001</v>
      </c>
      <c r="B9908" s="418">
        <v>438054</v>
      </c>
      <c r="C9908" s="418">
        <v>3000</v>
      </c>
      <c r="D9908" s="406">
        <v>183352026</v>
      </c>
      <c r="E9908" s="406" t="s">
        <v>141</v>
      </c>
      <c r="F9908" s="418">
        <v>550</v>
      </c>
      <c r="G9908" s="419">
        <v>46260</v>
      </c>
      <c r="H9908" s="419">
        <v>46286</v>
      </c>
      <c r="I9908" s="406" t="s">
        <v>15</v>
      </c>
      <c r="J9908" s="406" t="s">
        <v>1422</v>
      </c>
      <c r="K9908" s="420" t="b">
        <v>0</v>
      </c>
      <c r="L9908" s="406"/>
      <c r="M9908" s="419">
        <v>46286</v>
      </c>
    </row>
    <row r="9909" spans="1:13">
      <c r="A9909" s="418">
        <v>5001</v>
      </c>
      <c r="B9909" s="418">
        <v>425403</v>
      </c>
      <c r="C9909" s="418">
        <v>3000</v>
      </c>
      <c r="D9909" s="406">
        <v>183372026</v>
      </c>
      <c r="E9909" s="406" t="s">
        <v>126</v>
      </c>
      <c r="F9909" s="418">
        <v>7</v>
      </c>
      <c r="G9909" s="419">
        <v>46263</v>
      </c>
      <c r="H9909" s="419">
        <v>46279</v>
      </c>
      <c r="I9909" s="406" t="s">
        <v>15</v>
      </c>
      <c r="J9909" s="406" t="s">
        <v>1422</v>
      </c>
      <c r="K9909" s="420" t="b">
        <v>0</v>
      </c>
      <c r="L9909" s="406"/>
      <c r="M9909" s="419">
        <v>46281</v>
      </c>
    </row>
    <row r="9910" spans="1:13">
      <c r="A9910" s="418">
        <v>5001</v>
      </c>
      <c r="B9910" s="418">
        <v>425403</v>
      </c>
      <c r="C9910" s="418">
        <v>3000</v>
      </c>
      <c r="D9910" s="406">
        <v>183382026</v>
      </c>
      <c r="E9910" s="406" t="s">
        <v>126</v>
      </c>
      <c r="F9910" s="418">
        <v>1</v>
      </c>
      <c r="G9910" s="419">
        <v>46263</v>
      </c>
      <c r="H9910" s="419">
        <v>46279</v>
      </c>
      <c r="I9910" s="406" t="s">
        <v>15</v>
      </c>
      <c r="J9910" s="406" t="s">
        <v>1422</v>
      </c>
      <c r="K9910" s="420" t="b">
        <v>0</v>
      </c>
      <c r="L9910" s="406"/>
      <c r="M9910" s="419">
        <v>46280</v>
      </c>
    </row>
    <row r="9911" spans="1:13">
      <c r="A9911" s="418">
        <v>5001</v>
      </c>
      <c r="B9911" s="418">
        <v>410511</v>
      </c>
      <c r="C9911" s="418">
        <v>3000</v>
      </c>
      <c r="D9911" s="406">
        <v>183402026</v>
      </c>
      <c r="E9911" s="406" t="s">
        <v>871</v>
      </c>
      <c r="F9911" s="418">
        <v>275</v>
      </c>
      <c r="G9911" s="419">
        <v>46260</v>
      </c>
      <c r="H9911" s="419">
        <v>46290</v>
      </c>
      <c r="I9911" s="406" t="s">
        <v>15</v>
      </c>
      <c r="J9911" s="406" t="s">
        <v>1422</v>
      </c>
      <c r="K9911" s="420" t="b">
        <v>0</v>
      </c>
      <c r="L9911" s="406"/>
      <c r="M9911" s="419">
        <v>46290</v>
      </c>
    </row>
    <row r="9912" spans="1:13">
      <c r="A9912" s="418">
        <v>5001</v>
      </c>
      <c r="B9912" s="418">
        <v>423563</v>
      </c>
      <c r="C9912" s="418">
        <v>3000</v>
      </c>
      <c r="D9912" s="406">
        <v>183422026</v>
      </c>
      <c r="E9912" s="406" t="s">
        <v>125</v>
      </c>
      <c r="F9912" s="418">
        <v>525</v>
      </c>
      <c r="G9912" s="419">
        <v>46260</v>
      </c>
      <c r="H9912" s="419">
        <v>46281</v>
      </c>
      <c r="I9912" s="406" t="s">
        <v>15</v>
      </c>
      <c r="J9912" s="406" t="s">
        <v>1422</v>
      </c>
      <c r="K9912" s="420" t="b">
        <v>0</v>
      </c>
      <c r="L9912" s="406"/>
      <c r="M9912" s="419">
        <v>46281</v>
      </c>
    </row>
    <row r="9913" spans="1:13">
      <c r="A9913" s="418">
        <v>5001</v>
      </c>
      <c r="B9913" s="418">
        <v>409980</v>
      </c>
      <c r="C9913" s="418">
        <v>3000</v>
      </c>
      <c r="D9913" s="406">
        <v>183442026</v>
      </c>
      <c r="E9913" s="406" t="s">
        <v>266</v>
      </c>
      <c r="F9913" s="418">
        <v>2</v>
      </c>
      <c r="G9913" s="419">
        <v>46270</v>
      </c>
      <c r="H9913" s="419">
        <v>46276</v>
      </c>
      <c r="I9913" s="406" t="s">
        <v>15</v>
      </c>
      <c r="J9913" s="406" t="s">
        <v>1422</v>
      </c>
      <c r="K9913" s="420" t="b">
        <v>0</v>
      </c>
      <c r="L9913" s="406"/>
      <c r="M9913" s="419">
        <v>46282</v>
      </c>
    </row>
    <row r="9914" spans="1:13">
      <c r="A9914" s="418">
        <v>5001</v>
      </c>
      <c r="B9914" s="418">
        <v>422434</v>
      </c>
      <c r="C9914" s="418">
        <v>3000</v>
      </c>
      <c r="D9914" s="406">
        <v>183462026</v>
      </c>
      <c r="E9914" s="406" t="s">
        <v>806</v>
      </c>
      <c r="F9914" s="418">
        <v>225</v>
      </c>
      <c r="G9914" s="419">
        <v>46267</v>
      </c>
      <c r="H9914" s="419">
        <v>46286</v>
      </c>
      <c r="I9914" s="406" t="s">
        <v>15</v>
      </c>
      <c r="J9914" s="406" t="s">
        <v>1422</v>
      </c>
      <c r="K9914" s="420" t="b">
        <v>0</v>
      </c>
      <c r="L9914" s="406"/>
      <c r="M9914" s="419">
        <v>46287</v>
      </c>
    </row>
    <row r="9915" spans="1:13">
      <c r="A9915" s="418">
        <v>5001</v>
      </c>
      <c r="B9915" s="418">
        <v>465081</v>
      </c>
      <c r="C9915" s="418">
        <v>3000</v>
      </c>
      <c r="D9915" s="406">
        <v>183852026</v>
      </c>
      <c r="E9915" s="406" t="s">
        <v>714</v>
      </c>
      <c r="F9915" s="418">
        <v>125</v>
      </c>
      <c r="G9915" s="419">
        <v>46262</v>
      </c>
      <c r="H9915" s="419">
        <v>46281</v>
      </c>
      <c r="I9915" s="406" t="s">
        <v>15</v>
      </c>
      <c r="J9915" s="406" t="s">
        <v>1422</v>
      </c>
      <c r="K9915" s="420" t="b">
        <v>0</v>
      </c>
      <c r="L9915" s="406"/>
      <c r="M9915" s="419">
        <v>46282</v>
      </c>
    </row>
    <row r="9916" spans="1:13">
      <c r="A9916" s="418">
        <v>5001</v>
      </c>
      <c r="B9916" s="418">
        <v>425402</v>
      </c>
      <c r="C9916" s="418">
        <v>3000</v>
      </c>
      <c r="D9916" s="406">
        <v>183862026</v>
      </c>
      <c r="E9916" s="406" t="s">
        <v>1050</v>
      </c>
      <c r="F9916" s="418">
        <v>400</v>
      </c>
      <c r="G9916" s="419">
        <v>46262</v>
      </c>
      <c r="H9916" s="419">
        <v>46282</v>
      </c>
      <c r="I9916" s="406" t="s">
        <v>15</v>
      </c>
      <c r="J9916" s="406" t="s">
        <v>1422</v>
      </c>
      <c r="K9916" s="420" t="b">
        <v>0</v>
      </c>
      <c r="L9916" s="406"/>
      <c r="M9916" s="419">
        <v>46283</v>
      </c>
    </row>
    <row r="9917" spans="1:13">
      <c r="A9917" s="418">
        <v>5001</v>
      </c>
      <c r="B9917" s="418">
        <v>464483</v>
      </c>
      <c r="C9917" s="418">
        <v>3000</v>
      </c>
      <c r="D9917" s="406">
        <v>184082026</v>
      </c>
      <c r="E9917" s="406" t="s">
        <v>453</v>
      </c>
      <c r="F9917" s="418">
        <v>91</v>
      </c>
      <c r="G9917" s="419">
        <v>46284</v>
      </c>
      <c r="H9917" s="419">
        <v>46287</v>
      </c>
      <c r="I9917" s="406" t="s">
        <v>15</v>
      </c>
      <c r="J9917" s="406" t="s">
        <v>1422</v>
      </c>
      <c r="K9917" s="420" t="b">
        <v>0</v>
      </c>
      <c r="L9917" s="406"/>
      <c r="M9917" s="419">
        <v>46287</v>
      </c>
    </row>
    <row r="9918" spans="1:13">
      <c r="A9918" s="418">
        <v>5001</v>
      </c>
      <c r="B9918" s="418">
        <v>460226</v>
      </c>
      <c r="C9918" s="418">
        <v>3000</v>
      </c>
      <c r="D9918" s="406">
        <v>184092026</v>
      </c>
      <c r="E9918" s="406" t="s">
        <v>127</v>
      </c>
      <c r="F9918" s="418">
        <v>50</v>
      </c>
      <c r="G9918" s="419">
        <v>46288</v>
      </c>
      <c r="H9918" s="419">
        <v>46291</v>
      </c>
      <c r="I9918" s="406" t="s">
        <v>175</v>
      </c>
      <c r="J9918" s="406" t="s">
        <v>1422</v>
      </c>
      <c r="K9918" s="420" t="b">
        <v>0</v>
      </c>
      <c r="L9918" s="406"/>
      <c r="M9918" s="406"/>
    </row>
    <row r="9919" spans="1:13">
      <c r="A9919" s="418">
        <v>5001</v>
      </c>
      <c r="B9919" s="418">
        <v>470168</v>
      </c>
      <c r="C9919" s="418">
        <v>3000</v>
      </c>
      <c r="D9919" s="406">
        <v>184132026</v>
      </c>
      <c r="E9919" s="406" t="s">
        <v>892</v>
      </c>
      <c r="F9919" s="418">
        <v>50</v>
      </c>
      <c r="G9919" s="419">
        <v>46284</v>
      </c>
      <c r="H9919" s="419">
        <v>46288</v>
      </c>
      <c r="I9919" s="406" t="s">
        <v>15</v>
      </c>
      <c r="J9919" s="406" t="s">
        <v>1422</v>
      </c>
      <c r="K9919" s="420" t="b">
        <v>0</v>
      </c>
      <c r="L9919" s="406"/>
      <c r="M9919" s="419">
        <v>46289</v>
      </c>
    </row>
    <row r="9920" spans="1:13">
      <c r="A9920" s="418">
        <v>5001</v>
      </c>
      <c r="B9920" s="418">
        <v>416521</v>
      </c>
      <c r="C9920" s="418">
        <v>3000</v>
      </c>
      <c r="D9920" s="406">
        <v>184152026</v>
      </c>
      <c r="E9920" s="406" t="s">
        <v>407</v>
      </c>
      <c r="F9920" s="418">
        <v>20</v>
      </c>
      <c r="G9920" s="419">
        <v>46282</v>
      </c>
      <c r="H9920" s="419">
        <v>46282</v>
      </c>
      <c r="I9920" s="406" t="s">
        <v>15</v>
      </c>
      <c r="J9920" s="406" t="s">
        <v>1422</v>
      </c>
      <c r="K9920" s="420" t="b">
        <v>0</v>
      </c>
      <c r="L9920" s="406"/>
      <c r="M9920" s="419">
        <v>46283</v>
      </c>
    </row>
    <row r="9921" spans="1:13">
      <c r="A9921" s="418">
        <v>5001</v>
      </c>
      <c r="B9921" s="418">
        <v>416521</v>
      </c>
      <c r="C9921" s="418">
        <v>3000</v>
      </c>
      <c r="D9921" s="406">
        <v>184162026</v>
      </c>
      <c r="E9921" s="406" t="s">
        <v>407</v>
      </c>
      <c r="F9921" s="418">
        <v>30</v>
      </c>
      <c r="G9921" s="419">
        <v>46282</v>
      </c>
      <c r="H9921" s="419">
        <v>46283</v>
      </c>
      <c r="I9921" s="406" t="s">
        <v>15</v>
      </c>
      <c r="J9921" s="406" t="s">
        <v>1422</v>
      </c>
      <c r="K9921" s="420" t="b">
        <v>0</v>
      </c>
      <c r="L9921" s="406"/>
      <c r="M9921" s="419">
        <v>46283</v>
      </c>
    </row>
    <row r="9922" spans="1:13">
      <c r="A9922" s="418">
        <v>5001</v>
      </c>
      <c r="B9922" s="418">
        <v>416521</v>
      </c>
      <c r="C9922" s="418">
        <v>3000</v>
      </c>
      <c r="D9922" s="406">
        <v>184172026</v>
      </c>
      <c r="E9922" s="406" t="s">
        <v>407</v>
      </c>
      <c r="F9922" s="418">
        <v>110</v>
      </c>
      <c r="G9922" s="419">
        <v>46282</v>
      </c>
      <c r="H9922" s="419">
        <v>46283</v>
      </c>
      <c r="I9922" s="406" t="s">
        <v>15</v>
      </c>
      <c r="J9922" s="406" t="s">
        <v>1422</v>
      </c>
      <c r="K9922" s="420" t="b">
        <v>0</v>
      </c>
      <c r="L9922" s="406"/>
      <c r="M9922" s="419">
        <v>46283</v>
      </c>
    </row>
    <row r="9923" spans="1:13">
      <c r="A9923" s="418">
        <v>5001</v>
      </c>
      <c r="B9923" s="418">
        <v>426667</v>
      </c>
      <c r="C9923" s="418">
        <v>3000</v>
      </c>
      <c r="D9923" s="406">
        <v>184192026</v>
      </c>
      <c r="E9923" s="406" t="s">
        <v>875</v>
      </c>
      <c r="F9923" s="418">
        <v>150</v>
      </c>
      <c r="G9923" s="419">
        <v>46273</v>
      </c>
      <c r="H9923" s="419">
        <v>46274</v>
      </c>
      <c r="I9923" s="406" t="s">
        <v>15</v>
      </c>
      <c r="J9923" s="406" t="s">
        <v>1422</v>
      </c>
      <c r="K9923" s="420" t="b">
        <v>0</v>
      </c>
      <c r="L9923" s="406"/>
      <c r="M9923" s="419">
        <v>46275</v>
      </c>
    </row>
    <row r="9924" spans="1:13">
      <c r="A9924" s="418">
        <v>5001</v>
      </c>
      <c r="B9924" s="418">
        <v>410297</v>
      </c>
      <c r="C9924" s="418">
        <v>3000</v>
      </c>
      <c r="D9924" s="406">
        <v>184272025</v>
      </c>
      <c r="E9924" s="406" t="s">
        <v>708</v>
      </c>
      <c r="F9924" s="418">
        <v>38</v>
      </c>
      <c r="G9924" s="419">
        <v>46122</v>
      </c>
      <c r="H9924" s="419">
        <v>46139</v>
      </c>
      <c r="I9924" s="406" t="s">
        <v>15</v>
      </c>
      <c r="J9924" s="406" t="s">
        <v>1422</v>
      </c>
      <c r="K9924" s="420" t="b">
        <v>0</v>
      </c>
      <c r="L9924" s="406"/>
      <c r="M9924" s="419">
        <v>46140</v>
      </c>
    </row>
    <row r="9925" spans="1:13">
      <c r="A9925" s="418">
        <v>5001</v>
      </c>
      <c r="B9925" s="418">
        <v>410297</v>
      </c>
      <c r="C9925" s="418">
        <v>3000</v>
      </c>
      <c r="D9925" s="406">
        <v>184282025</v>
      </c>
      <c r="E9925" s="406" t="s">
        <v>708</v>
      </c>
      <c r="F9925" s="418">
        <v>102</v>
      </c>
      <c r="G9925" s="419">
        <v>46123</v>
      </c>
      <c r="H9925" s="419">
        <v>46139</v>
      </c>
      <c r="I9925" s="406" t="s">
        <v>15</v>
      </c>
      <c r="J9925" s="406" t="s">
        <v>1422</v>
      </c>
      <c r="K9925" s="420" t="b">
        <v>0</v>
      </c>
      <c r="L9925" s="406"/>
      <c r="M9925" s="419">
        <v>46140</v>
      </c>
    </row>
    <row r="9926" spans="1:13">
      <c r="A9926" s="418">
        <v>5001</v>
      </c>
      <c r="B9926" s="418">
        <v>476451</v>
      </c>
      <c r="C9926" s="418">
        <v>3000</v>
      </c>
      <c r="D9926" s="406">
        <v>184482026</v>
      </c>
      <c r="E9926" s="406" t="s">
        <v>818</v>
      </c>
      <c r="F9926" s="418">
        <v>360</v>
      </c>
      <c r="G9926" s="419">
        <v>46284</v>
      </c>
      <c r="H9926" s="419">
        <v>46287</v>
      </c>
      <c r="I9926" s="406" t="s">
        <v>15</v>
      </c>
      <c r="J9926" s="406" t="s">
        <v>1422</v>
      </c>
      <c r="K9926" s="420" t="b">
        <v>0</v>
      </c>
      <c r="L9926" s="406"/>
      <c r="M9926" s="419">
        <v>46287</v>
      </c>
    </row>
    <row r="9927" spans="1:13">
      <c r="A9927" s="418">
        <v>5001</v>
      </c>
      <c r="B9927" s="418">
        <v>438125</v>
      </c>
      <c r="C9927" s="418">
        <v>3000</v>
      </c>
      <c r="D9927" s="406">
        <v>184492026</v>
      </c>
      <c r="E9927" s="406" t="s">
        <v>710</v>
      </c>
      <c r="F9927" s="418">
        <v>68</v>
      </c>
      <c r="G9927" s="419">
        <v>46280</v>
      </c>
      <c r="H9927" s="419">
        <v>46286</v>
      </c>
      <c r="I9927" s="406" t="s">
        <v>15</v>
      </c>
      <c r="J9927" s="406" t="s">
        <v>1422</v>
      </c>
      <c r="K9927" s="420" t="b">
        <v>0</v>
      </c>
      <c r="L9927" s="406"/>
      <c r="M9927" s="419">
        <v>46286</v>
      </c>
    </row>
    <row r="9928" spans="1:13">
      <c r="A9928" s="418">
        <v>5001</v>
      </c>
      <c r="B9928" s="418">
        <v>462836</v>
      </c>
      <c r="C9928" s="418">
        <v>3000</v>
      </c>
      <c r="D9928" s="406">
        <v>184532026</v>
      </c>
      <c r="E9928" s="406" t="s">
        <v>622</v>
      </c>
      <c r="F9928" s="418">
        <v>400</v>
      </c>
      <c r="G9928" s="419">
        <v>46284</v>
      </c>
      <c r="H9928" s="419">
        <v>46287</v>
      </c>
      <c r="I9928" s="406" t="s">
        <v>15</v>
      </c>
      <c r="J9928" s="406" t="s">
        <v>1422</v>
      </c>
      <c r="K9928" s="420" t="b">
        <v>0</v>
      </c>
      <c r="L9928" s="406"/>
      <c r="M9928" s="419">
        <v>46287</v>
      </c>
    </row>
    <row r="9929" spans="1:13">
      <c r="A9929" s="418">
        <v>5001</v>
      </c>
      <c r="B9929" s="418">
        <v>472920</v>
      </c>
      <c r="C9929" s="418">
        <v>3000</v>
      </c>
      <c r="D9929" s="406">
        <v>184632026</v>
      </c>
      <c r="E9929" s="406" t="s">
        <v>820</v>
      </c>
      <c r="F9929" s="418">
        <v>40</v>
      </c>
      <c r="G9929" s="419">
        <v>46284</v>
      </c>
      <c r="H9929" s="419">
        <v>46289</v>
      </c>
      <c r="I9929" s="406" t="s">
        <v>15</v>
      </c>
      <c r="J9929" s="406" t="s">
        <v>1422</v>
      </c>
      <c r="K9929" s="420" t="b">
        <v>0</v>
      </c>
      <c r="L9929" s="406"/>
      <c r="M9929" s="419">
        <v>46289</v>
      </c>
    </row>
    <row r="9930" spans="1:13">
      <c r="A9930" s="418">
        <v>5001</v>
      </c>
      <c r="B9930" s="418">
        <v>410088</v>
      </c>
      <c r="C9930" s="418">
        <v>3000</v>
      </c>
      <c r="D9930" s="406">
        <v>184702026</v>
      </c>
      <c r="E9930" s="406" t="s">
        <v>1475</v>
      </c>
      <c r="F9930" s="418">
        <v>50</v>
      </c>
      <c r="G9930" s="419">
        <v>46279</v>
      </c>
      <c r="H9930" s="419">
        <v>46295</v>
      </c>
      <c r="I9930" s="406" t="s">
        <v>15</v>
      </c>
      <c r="J9930" s="406" t="s">
        <v>1422</v>
      </c>
      <c r="K9930" s="420" t="b">
        <v>0</v>
      </c>
      <c r="L9930" s="406"/>
      <c r="M9930" s="419">
        <v>46295</v>
      </c>
    </row>
    <row r="9931" spans="1:13">
      <c r="A9931" s="418">
        <v>5001</v>
      </c>
      <c r="B9931" s="418">
        <v>439898</v>
      </c>
      <c r="C9931" s="418">
        <v>3000</v>
      </c>
      <c r="D9931" s="406">
        <v>184712026</v>
      </c>
      <c r="E9931" s="406" t="s">
        <v>1203</v>
      </c>
      <c r="F9931" s="418">
        <v>50</v>
      </c>
      <c r="G9931" s="419">
        <v>46268</v>
      </c>
      <c r="H9931" s="419">
        <v>46293</v>
      </c>
      <c r="I9931" s="406" t="s">
        <v>15</v>
      </c>
      <c r="J9931" s="406" t="s">
        <v>1422</v>
      </c>
      <c r="K9931" s="420" t="b">
        <v>0</v>
      </c>
      <c r="L9931" s="406"/>
      <c r="M9931" s="419">
        <v>46293</v>
      </c>
    </row>
    <row r="9932" spans="1:13">
      <c r="A9932" s="418">
        <v>5001</v>
      </c>
      <c r="B9932" s="418">
        <v>423601</v>
      </c>
      <c r="C9932" s="418">
        <v>3000</v>
      </c>
      <c r="D9932" s="406">
        <v>185032023</v>
      </c>
      <c r="E9932" s="406" t="s">
        <v>388</v>
      </c>
      <c r="F9932" s="418">
        <v>195</v>
      </c>
      <c r="G9932" s="419">
        <v>46177</v>
      </c>
      <c r="H9932" s="419">
        <v>46190</v>
      </c>
      <c r="I9932" s="406" t="s">
        <v>15</v>
      </c>
      <c r="J9932" s="406" t="s">
        <v>1422</v>
      </c>
      <c r="K9932" s="420" t="b">
        <v>0</v>
      </c>
      <c r="L9932" s="406" t="s">
        <v>41</v>
      </c>
      <c r="M9932" s="419">
        <v>46203</v>
      </c>
    </row>
    <row r="9933" spans="1:13">
      <c r="A9933" s="418">
        <v>5001</v>
      </c>
      <c r="B9933" s="418">
        <v>410452</v>
      </c>
      <c r="C9933" s="418">
        <v>3000</v>
      </c>
      <c r="D9933" s="406">
        <v>185552026</v>
      </c>
      <c r="E9933" s="406" t="s">
        <v>59</v>
      </c>
      <c r="F9933" s="418">
        <v>194</v>
      </c>
      <c r="G9933" s="419">
        <v>46274</v>
      </c>
      <c r="H9933" s="419">
        <v>46280</v>
      </c>
      <c r="I9933" s="406" t="s">
        <v>15</v>
      </c>
      <c r="J9933" s="406" t="s">
        <v>1422</v>
      </c>
      <c r="K9933" s="420" t="b">
        <v>0</v>
      </c>
      <c r="L9933" s="406"/>
      <c r="M9933" s="419">
        <v>46295</v>
      </c>
    </row>
    <row r="9934" spans="1:13">
      <c r="A9934" s="418">
        <v>5001</v>
      </c>
      <c r="B9934" s="418">
        <v>410452</v>
      </c>
      <c r="C9934" s="418">
        <v>3000</v>
      </c>
      <c r="D9934" s="406">
        <v>185582026</v>
      </c>
      <c r="E9934" s="406" t="s">
        <v>59</v>
      </c>
      <c r="F9934" s="418">
        <v>194</v>
      </c>
      <c r="G9934" s="419">
        <v>46282</v>
      </c>
      <c r="H9934" s="419">
        <v>46290</v>
      </c>
      <c r="I9934" s="406" t="s">
        <v>15</v>
      </c>
      <c r="J9934" s="406" t="s">
        <v>1422</v>
      </c>
      <c r="K9934" s="420" t="b">
        <v>0</v>
      </c>
      <c r="L9934" s="406"/>
      <c r="M9934" s="419">
        <v>46295</v>
      </c>
    </row>
    <row r="9935" spans="1:13">
      <c r="A9935" s="418">
        <v>5001</v>
      </c>
      <c r="B9935" s="418">
        <v>410452</v>
      </c>
      <c r="C9935" s="418">
        <v>3000</v>
      </c>
      <c r="D9935" s="406">
        <v>185602026</v>
      </c>
      <c r="E9935" s="406" t="s">
        <v>59</v>
      </c>
      <c r="F9935" s="418">
        <v>182</v>
      </c>
      <c r="G9935" s="419">
        <v>46277</v>
      </c>
      <c r="H9935" s="419">
        <v>46289</v>
      </c>
      <c r="I9935" s="406" t="s">
        <v>1391</v>
      </c>
      <c r="J9935" s="406" t="s">
        <v>1422</v>
      </c>
      <c r="K9935" s="420" t="b">
        <v>0</v>
      </c>
      <c r="L9935" s="406"/>
      <c r="M9935" s="406"/>
    </row>
    <row r="9936" spans="1:13">
      <c r="A9936" s="418">
        <v>5001</v>
      </c>
      <c r="B9936" s="418">
        <v>486795</v>
      </c>
      <c r="C9936" s="418">
        <v>3000</v>
      </c>
      <c r="D9936" s="406">
        <v>185752026</v>
      </c>
      <c r="E9936" s="406" t="s">
        <v>826</v>
      </c>
      <c r="F9936" s="418">
        <v>1</v>
      </c>
      <c r="G9936" s="406"/>
      <c r="H9936" s="406"/>
      <c r="I9936" s="406" t="s">
        <v>21</v>
      </c>
      <c r="J9936" s="406" t="s">
        <v>1422</v>
      </c>
      <c r="K9936" s="420" t="b">
        <v>0</v>
      </c>
      <c r="L9936" s="406"/>
      <c r="M9936" s="406"/>
    </row>
    <row r="9937" spans="1:13">
      <c r="A9937" s="418">
        <v>2017</v>
      </c>
      <c r="B9937" s="418">
        <v>461283</v>
      </c>
      <c r="C9937" s="418">
        <v>3010</v>
      </c>
      <c r="D9937" s="406">
        <v>18592025</v>
      </c>
      <c r="E9937" s="406" t="s">
        <v>447</v>
      </c>
      <c r="F9937" s="418">
        <v>100</v>
      </c>
      <c r="G9937" s="419">
        <v>46178</v>
      </c>
      <c r="H9937" s="419">
        <v>46184</v>
      </c>
      <c r="I9937" s="406" t="s">
        <v>15</v>
      </c>
      <c r="J9937" s="406" t="s">
        <v>1422</v>
      </c>
      <c r="K9937" s="420" t="b">
        <v>0</v>
      </c>
      <c r="L9937" s="406"/>
      <c r="M9937" s="419">
        <v>46184</v>
      </c>
    </row>
    <row r="9938" spans="1:13">
      <c r="A9938" s="418">
        <v>2017</v>
      </c>
      <c r="B9938" s="418">
        <v>480075</v>
      </c>
      <c r="C9938" s="418">
        <v>3010</v>
      </c>
      <c r="D9938" s="406">
        <v>18612025</v>
      </c>
      <c r="E9938" s="406" t="s">
        <v>1476</v>
      </c>
      <c r="F9938" s="418">
        <v>10000</v>
      </c>
      <c r="G9938" s="419">
        <v>46263</v>
      </c>
      <c r="H9938" s="419">
        <v>46268</v>
      </c>
      <c r="I9938" s="406" t="s">
        <v>15</v>
      </c>
      <c r="J9938" s="406" t="s">
        <v>1422</v>
      </c>
      <c r="K9938" s="420" t="b">
        <v>0</v>
      </c>
      <c r="L9938" s="406"/>
      <c r="M9938" s="419">
        <v>46268</v>
      </c>
    </row>
    <row r="9939" spans="1:13">
      <c r="A9939" s="418">
        <v>5001</v>
      </c>
      <c r="B9939" s="418">
        <v>453085</v>
      </c>
      <c r="C9939" s="418">
        <v>3000</v>
      </c>
      <c r="D9939" s="406">
        <v>186202026</v>
      </c>
      <c r="E9939" s="406" t="s">
        <v>60</v>
      </c>
      <c r="F9939" s="418">
        <v>108</v>
      </c>
      <c r="G9939" s="419">
        <v>46284</v>
      </c>
      <c r="H9939" s="419">
        <v>46287</v>
      </c>
      <c r="I9939" s="406" t="s">
        <v>15</v>
      </c>
      <c r="J9939" s="406" t="s">
        <v>1422</v>
      </c>
      <c r="K9939" s="420" t="b">
        <v>0</v>
      </c>
      <c r="L9939" s="406"/>
      <c r="M9939" s="419">
        <v>46287</v>
      </c>
    </row>
    <row r="9940" spans="1:13">
      <c r="A9940" s="418">
        <v>5001</v>
      </c>
      <c r="B9940" s="418">
        <v>422359</v>
      </c>
      <c r="C9940" s="418">
        <v>3000</v>
      </c>
      <c r="D9940" s="406">
        <v>186232026</v>
      </c>
      <c r="E9940" s="406" t="s">
        <v>624</v>
      </c>
      <c r="F9940" s="418">
        <v>1</v>
      </c>
      <c r="G9940" s="419">
        <v>46270</v>
      </c>
      <c r="H9940" s="419">
        <v>46274</v>
      </c>
      <c r="I9940" s="406" t="s">
        <v>15</v>
      </c>
      <c r="J9940" s="406" t="s">
        <v>1422</v>
      </c>
      <c r="K9940" s="420" t="b">
        <v>0</v>
      </c>
      <c r="L9940" s="406"/>
      <c r="M9940" s="419">
        <v>46280</v>
      </c>
    </row>
    <row r="9941" spans="1:13">
      <c r="A9941" s="418">
        <v>5001</v>
      </c>
      <c r="B9941" s="418">
        <v>422359</v>
      </c>
      <c r="C9941" s="418">
        <v>3000</v>
      </c>
      <c r="D9941" s="406">
        <v>186242026</v>
      </c>
      <c r="E9941" s="406" t="s">
        <v>624</v>
      </c>
      <c r="F9941" s="418">
        <v>850</v>
      </c>
      <c r="G9941" s="419">
        <v>46270</v>
      </c>
      <c r="H9941" s="419">
        <v>46274</v>
      </c>
      <c r="I9941" s="406" t="s">
        <v>15</v>
      </c>
      <c r="J9941" s="406" t="s">
        <v>1422</v>
      </c>
      <c r="K9941" s="420" t="b">
        <v>0</v>
      </c>
      <c r="L9941" s="406"/>
      <c r="M9941" s="419">
        <v>46281</v>
      </c>
    </row>
    <row r="9942" spans="1:13">
      <c r="A9942" s="418">
        <v>5001</v>
      </c>
      <c r="B9942" s="418">
        <v>422359</v>
      </c>
      <c r="C9942" s="418">
        <v>3000</v>
      </c>
      <c r="D9942" s="406">
        <v>186252026</v>
      </c>
      <c r="E9942" s="406" t="s">
        <v>624</v>
      </c>
      <c r="F9942" s="418">
        <v>400</v>
      </c>
      <c r="G9942" s="419">
        <v>46270</v>
      </c>
      <c r="H9942" s="419">
        <v>46274</v>
      </c>
      <c r="I9942" s="406" t="s">
        <v>15</v>
      </c>
      <c r="J9942" s="406" t="s">
        <v>1422</v>
      </c>
      <c r="K9942" s="420" t="b">
        <v>0</v>
      </c>
      <c r="L9942" s="406"/>
      <c r="M9942" s="419">
        <v>46274</v>
      </c>
    </row>
    <row r="9943" spans="1:13">
      <c r="A9943" s="418">
        <v>5001</v>
      </c>
      <c r="B9943" s="418">
        <v>409927</v>
      </c>
      <c r="C9943" s="418">
        <v>3000</v>
      </c>
      <c r="D9943" s="406">
        <v>186262026</v>
      </c>
      <c r="E9943" s="406" t="s">
        <v>365</v>
      </c>
      <c r="F9943" s="418">
        <v>3</v>
      </c>
      <c r="G9943" s="419">
        <v>46270</v>
      </c>
      <c r="H9943" s="419">
        <v>46275</v>
      </c>
      <c r="I9943" s="406" t="s">
        <v>15</v>
      </c>
      <c r="J9943" s="406" t="s">
        <v>1422</v>
      </c>
      <c r="K9943" s="420" t="b">
        <v>0</v>
      </c>
      <c r="L9943" s="406"/>
      <c r="M9943" s="419">
        <v>46284</v>
      </c>
    </row>
    <row r="9944" spans="1:13">
      <c r="A9944" s="418">
        <v>5001</v>
      </c>
      <c r="B9944" s="418">
        <v>409927</v>
      </c>
      <c r="C9944" s="418">
        <v>3000</v>
      </c>
      <c r="D9944" s="406">
        <v>186282026</v>
      </c>
      <c r="E9944" s="406" t="s">
        <v>365</v>
      </c>
      <c r="F9944" s="418">
        <v>2</v>
      </c>
      <c r="G9944" s="419">
        <v>46273</v>
      </c>
      <c r="H9944" s="419">
        <v>46275</v>
      </c>
      <c r="I9944" s="406" t="s">
        <v>552</v>
      </c>
      <c r="J9944" s="406" t="s">
        <v>1422</v>
      </c>
      <c r="K9944" s="420" t="b">
        <v>0</v>
      </c>
      <c r="L9944" s="406"/>
      <c r="M9944" s="406"/>
    </row>
    <row r="9945" spans="1:13">
      <c r="A9945" s="418">
        <v>5001</v>
      </c>
      <c r="B9945" s="418">
        <v>422319</v>
      </c>
      <c r="C9945" s="418">
        <v>3000</v>
      </c>
      <c r="D9945" s="406">
        <v>186522026</v>
      </c>
      <c r="E9945" s="406" t="s">
        <v>476</v>
      </c>
      <c r="F9945" s="418">
        <v>3</v>
      </c>
      <c r="G9945" s="419">
        <v>46295</v>
      </c>
      <c r="H9945" s="406"/>
      <c r="I9945" s="406" t="s">
        <v>175</v>
      </c>
      <c r="J9945" s="406" t="s">
        <v>1422</v>
      </c>
      <c r="K9945" s="420" t="b">
        <v>0</v>
      </c>
      <c r="L9945" s="406"/>
      <c r="M9945" s="406"/>
    </row>
    <row r="9946" spans="1:13">
      <c r="A9946" s="418">
        <v>5001</v>
      </c>
      <c r="B9946" s="418">
        <v>410044</v>
      </c>
      <c r="C9946" s="418">
        <v>3000</v>
      </c>
      <c r="D9946" s="406">
        <v>186542026</v>
      </c>
      <c r="E9946" s="406" t="s">
        <v>633</v>
      </c>
      <c r="F9946" s="418">
        <v>3</v>
      </c>
      <c r="G9946" s="419">
        <v>46281</v>
      </c>
      <c r="H9946" s="419">
        <v>46282</v>
      </c>
      <c r="I9946" s="406" t="s">
        <v>15</v>
      </c>
      <c r="J9946" s="406" t="s">
        <v>1422</v>
      </c>
      <c r="K9946" s="420" t="b">
        <v>0</v>
      </c>
      <c r="L9946" s="406"/>
      <c r="M9946" s="419">
        <v>46283</v>
      </c>
    </row>
    <row r="9947" spans="1:13">
      <c r="A9947" s="418">
        <v>5001</v>
      </c>
      <c r="B9947" s="418">
        <v>410044</v>
      </c>
      <c r="C9947" s="418">
        <v>3000</v>
      </c>
      <c r="D9947" s="406">
        <v>186552026</v>
      </c>
      <c r="E9947" s="406" t="s">
        <v>633</v>
      </c>
      <c r="F9947" s="418">
        <v>1</v>
      </c>
      <c r="G9947" s="419">
        <v>46281</v>
      </c>
      <c r="H9947" s="419">
        <v>46282</v>
      </c>
      <c r="I9947" s="406" t="s">
        <v>15</v>
      </c>
      <c r="J9947" s="406" t="s">
        <v>1422</v>
      </c>
      <c r="K9947" s="420" t="b">
        <v>0</v>
      </c>
      <c r="L9947" s="406"/>
      <c r="M9947" s="419">
        <v>46284</v>
      </c>
    </row>
    <row r="9948" spans="1:13">
      <c r="A9948" s="418">
        <v>5001</v>
      </c>
      <c r="B9948" s="418">
        <v>473180</v>
      </c>
      <c r="C9948" s="418">
        <v>3000</v>
      </c>
      <c r="D9948" s="406">
        <v>186822026</v>
      </c>
      <c r="E9948" s="406" t="s">
        <v>209</v>
      </c>
      <c r="F9948" s="418">
        <v>900</v>
      </c>
      <c r="G9948" s="419">
        <v>46266</v>
      </c>
      <c r="H9948" s="419">
        <v>46270</v>
      </c>
      <c r="I9948" s="406" t="s">
        <v>15</v>
      </c>
      <c r="J9948" s="406" t="s">
        <v>1422</v>
      </c>
      <c r="K9948" s="420" t="b">
        <v>0</v>
      </c>
      <c r="L9948" s="406"/>
      <c r="M9948" s="419">
        <v>46270</v>
      </c>
    </row>
    <row r="9949" spans="1:13">
      <c r="A9949" s="418">
        <v>5001</v>
      </c>
      <c r="B9949" s="418">
        <v>473180</v>
      </c>
      <c r="C9949" s="418">
        <v>3000</v>
      </c>
      <c r="D9949" s="406">
        <v>186832026</v>
      </c>
      <c r="E9949" s="406" t="s">
        <v>209</v>
      </c>
      <c r="F9949" s="418">
        <v>900</v>
      </c>
      <c r="G9949" s="419">
        <v>46266</v>
      </c>
      <c r="H9949" s="419">
        <v>46270</v>
      </c>
      <c r="I9949" s="406" t="s">
        <v>15</v>
      </c>
      <c r="J9949" s="406" t="s">
        <v>1422</v>
      </c>
      <c r="K9949" s="420" t="b">
        <v>0</v>
      </c>
      <c r="L9949" s="406"/>
      <c r="M9949" s="419">
        <v>46274</v>
      </c>
    </row>
    <row r="9950" spans="1:13">
      <c r="A9950" s="418">
        <v>5001</v>
      </c>
      <c r="B9950" s="418">
        <v>410162</v>
      </c>
      <c r="C9950" s="418">
        <v>3000</v>
      </c>
      <c r="D9950" s="406">
        <v>18692026</v>
      </c>
      <c r="E9950" s="406" t="s">
        <v>46</v>
      </c>
      <c r="F9950" s="418">
        <v>4</v>
      </c>
      <c r="G9950" s="419">
        <v>46094</v>
      </c>
      <c r="H9950" s="419">
        <v>46098</v>
      </c>
      <c r="I9950" s="406" t="s">
        <v>58</v>
      </c>
      <c r="J9950" s="406" t="s">
        <v>1422</v>
      </c>
      <c r="K9950" s="420" t="b">
        <v>0</v>
      </c>
      <c r="L9950" s="406"/>
      <c r="M9950" s="419">
        <v>46245</v>
      </c>
    </row>
    <row r="9951" spans="1:13">
      <c r="A9951" s="418">
        <v>5001</v>
      </c>
      <c r="B9951" s="418">
        <v>426773</v>
      </c>
      <c r="C9951" s="418">
        <v>3000</v>
      </c>
      <c r="D9951" s="406">
        <v>187012026</v>
      </c>
      <c r="E9951" s="406" t="s">
        <v>1208</v>
      </c>
      <c r="F9951" s="418">
        <v>1</v>
      </c>
      <c r="G9951" s="419">
        <v>46268</v>
      </c>
      <c r="H9951" s="419">
        <v>46281</v>
      </c>
      <c r="I9951" s="406" t="s">
        <v>15</v>
      </c>
      <c r="J9951" s="406" t="s">
        <v>1422</v>
      </c>
      <c r="K9951" s="420" t="b">
        <v>0</v>
      </c>
      <c r="L9951" s="406"/>
      <c r="M9951" s="419">
        <v>46281</v>
      </c>
    </row>
    <row r="9952" spans="1:13">
      <c r="A9952" s="418">
        <v>5001</v>
      </c>
      <c r="B9952" s="418">
        <v>426773</v>
      </c>
      <c r="C9952" s="418">
        <v>3000</v>
      </c>
      <c r="D9952" s="406">
        <v>187022026</v>
      </c>
      <c r="E9952" s="406" t="s">
        <v>1208</v>
      </c>
      <c r="F9952" s="418">
        <v>525</v>
      </c>
      <c r="G9952" s="419">
        <v>46270</v>
      </c>
      <c r="H9952" s="419">
        <v>46281</v>
      </c>
      <c r="I9952" s="406" t="s">
        <v>15</v>
      </c>
      <c r="J9952" s="406" t="s">
        <v>1422</v>
      </c>
      <c r="K9952" s="420" t="b">
        <v>0</v>
      </c>
      <c r="L9952" s="406"/>
      <c r="M9952" s="419">
        <v>46281</v>
      </c>
    </row>
    <row r="9953" spans="1:13">
      <c r="A9953" s="418">
        <v>5001</v>
      </c>
      <c r="B9953" s="418">
        <v>423525</v>
      </c>
      <c r="C9953" s="418">
        <v>3000</v>
      </c>
      <c r="D9953" s="406">
        <v>187512026</v>
      </c>
      <c r="E9953" s="406" t="s">
        <v>794</v>
      </c>
      <c r="F9953" s="418">
        <v>75</v>
      </c>
      <c r="G9953" s="419">
        <v>46287</v>
      </c>
      <c r="H9953" s="419">
        <v>46287</v>
      </c>
      <c r="I9953" s="406" t="s">
        <v>15</v>
      </c>
      <c r="J9953" s="406" t="s">
        <v>1422</v>
      </c>
      <c r="K9953" s="420" t="b">
        <v>0</v>
      </c>
      <c r="L9953" s="406"/>
      <c r="M9953" s="419">
        <v>46294</v>
      </c>
    </row>
    <row r="9954" spans="1:13">
      <c r="A9954" s="418">
        <v>5001</v>
      </c>
      <c r="B9954" s="418">
        <v>410160</v>
      </c>
      <c r="C9954" s="418">
        <v>3000</v>
      </c>
      <c r="D9954" s="406">
        <v>187522026</v>
      </c>
      <c r="E9954" s="406" t="s">
        <v>409</v>
      </c>
      <c r="F9954" s="418">
        <v>175</v>
      </c>
      <c r="G9954" s="419">
        <v>46270</v>
      </c>
      <c r="H9954" s="419">
        <v>46275</v>
      </c>
      <c r="I9954" s="406" t="s">
        <v>15</v>
      </c>
      <c r="J9954" s="406" t="s">
        <v>1422</v>
      </c>
      <c r="K9954" s="420" t="b">
        <v>0</v>
      </c>
      <c r="L9954" s="406"/>
      <c r="M9954" s="419">
        <v>46275</v>
      </c>
    </row>
    <row r="9955" spans="1:13">
      <c r="A9955" s="418">
        <v>5001</v>
      </c>
      <c r="B9955" s="418">
        <v>432239</v>
      </c>
      <c r="C9955" s="418">
        <v>3000</v>
      </c>
      <c r="D9955" s="406">
        <v>187652026</v>
      </c>
      <c r="E9955" s="406" t="s">
        <v>384</v>
      </c>
      <c r="F9955" s="418">
        <v>20</v>
      </c>
      <c r="G9955" s="419">
        <v>46263</v>
      </c>
      <c r="H9955" s="419">
        <v>46277</v>
      </c>
      <c r="I9955" s="406" t="s">
        <v>15</v>
      </c>
      <c r="J9955" s="406" t="s">
        <v>1422</v>
      </c>
      <c r="K9955" s="420" t="b">
        <v>0</v>
      </c>
      <c r="L9955" s="406"/>
      <c r="M9955" s="419">
        <v>46277</v>
      </c>
    </row>
    <row r="9956" spans="1:13">
      <c r="A9956" s="418">
        <v>5001</v>
      </c>
      <c r="B9956" s="418">
        <v>432239</v>
      </c>
      <c r="C9956" s="418">
        <v>3000</v>
      </c>
      <c r="D9956" s="406">
        <v>187662026</v>
      </c>
      <c r="E9956" s="406" t="s">
        <v>384</v>
      </c>
      <c r="F9956" s="418">
        <v>20</v>
      </c>
      <c r="G9956" s="419">
        <v>46263</v>
      </c>
      <c r="H9956" s="419">
        <v>46277</v>
      </c>
      <c r="I9956" s="406" t="s">
        <v>15</v>
      </c>
      <c r="J9956" s="406" t="s">
        <v>1422</v>
      </c>
      <c r="K9956" s="420" t="b">
        <v>0</v>
      </c>
      <c r="L9956" s="406"/>
      <c r="M9956" s="419">
        <v>46277</v>
      </c>
    </row>
    <row r="9957" spans="1:13">
      <c r="A9957" s="418">
        <v>5001</v>
      </c>
      <c r="B9957" s="418">
        <v>432239</v>
      </c>
      <c r="C9957" s="418">
        <v>3000</v>
      </c>
      <c r="D9957" s="406">
        <v>187672026</v>
      </c>
      <c r="E9957" s="406" t="s">
        <v>384</v>
      </c>
      <c r="F9957" s="418">
        <v>10</v>
      </c>
      <c r="G9957" s="419">
        <v>46263</v>
      </c>
      <c r="H9957" s="419">
        <v>46277</v>
      </c>
      <c r="I9957" s="406" t="s">
        <v>15</v>
      </c>
      <c r="J9957" s="406" t="s">
        <v>1422</v>
      </c>
      <c r="K9957" s="420" t="b">
        <v>0</v>
      </c>
      <c r="L9957" s="406"/>
      <c r="M9957" s="419">
        <v>46277</v>
      </c>
    </row>
    <row r="9958" spans="1:13">
      <c r="A9958" s="418">
        <v>5001</v>
      </c>
      <c r="B9958" s="418">
        <v>432239</v>
      </c>
      <c r="C9958" s="418">
        <v>3000</v>
      </c>
      <c r="D9958" s="406">
        <v>187682026</v>
      </c>
      <c r="E9958" s="406" t="s">
        <v>384</v>
      </c>
      <c r="F9958" s="418">
        <v>5</v>
      </c>
      <c r="G9958" s="419">
        <v>46263</v>
      </c>
      <c r="H9958" s="419">
        <v>46277</v>
      </c>
      <c r="I9958" s="406" t="s">
        <v>15</v>
      </c>
      <c r="J9958" s="406" t="s">
        <v>1422</v>
      </c>
      <c r="K9958" s="420" t="b">
        <v>0</v>
      </c>
      <c r="L9958" s="406"/>
      <c r="M9958" s="419">
        <v>46277</v>
      </c>
    </row>
    <row r="9959" spans="1:13">
      <c r="A9959" s="418">
        <v>5001</v>
      </c>
      <c r="B9959" s="418">
        <v>425470</v>
      </c>
      <c r="C9959" s="418">
        <v>3000</v>
      </c>
      <c r="D9959" s="406">
        <v>188052026</v>
      </c>
      <c r="E9959" s="406" t="s">
        <v>836</v>
      </c>
      <c r="F9959" s="418">
        <v>2</v>
      </c>
      <c r="G9959" s="419">
        <v>46287</v>
      </c>
      <c r="H9959" s="419">
        <v>46295</v>
      </c>
      <c r="I9959" s="406" t="s">
        <v>552</v>
      </c>
      <c r="J9959" s="406" t="s">
        <v>1422</v>
      </c>
      <c r="K9959" s="420" t="b">
        <v>0</v>
      </c>
      <c r="L9959" s="406"/>
      <c r="M9959" s="406"/>
    </row>
    <row r="9960" spans="1:13">
      <c r="A9960" s="418">
        <v>5001</v>
      </c>
      <c r="B9960" s="418">
        <v>465107</v>
      </c>
      <c r="C9960" s="418">
        <v>3000</v>
      </c>
      <c r="D9960" s="406">
        <v>188102026</v>
      </c>
      <c r="E9960" s="406" t="s">
        <v>779</v>
      </c>
      <c r="F9960" s="418">
        <v>1</v>
      </c>
      <c r="G9960" s="419">
        <v>46270</v>
      </c>
      <c r="H9960" s="419">
        <v>46289</v>
      </c>
      <c r="I9960" s="406" t="s">
        <v>15</v>
      </c>
      <c r="J9960" s="406" t="s">
        <v>1422</v>
      </c>
      <c r="K9960" s="420" t="b">
        <v>0</v>
      </c>
      <c r="L9960" s="406"/>
      <c r="M9960" s="419">
        <v>46290</v>
      </c>
    </row>
    <row r="9961" spans="1:13">
      <c r="A9961" s="418">
        <v>5001</v>
      </c>
      <c r="B9961" s="418">
        <v>465107</v>
      </c>
      <c r="C9961" s="418">
        <v>3000</v>
      </c>
      <c r="D9961" s="406">
        <v>188112026</v>
      </c>
      <c r="E9961" s="406" t="s">
        <v>779</v>
      </c>
      <c r="F9961" s="418">
        <v>625</v>
      </c>
      <c r="G9961" s="419">
        <v>46270</v>
      </c>
      <c r="H9961" s="419">
        <v>46289</v>
      </c>
      <c r="I9961" s="406" t="s">
        <v>15</v>
      </c>
      <c r="J9961" s="406" t="s">
        <v>1422</v>
      </c>
      <c r="K9961" s="420" t="b">
        <v>0</v>
      </c>
      <c r="L9961" s="406"/>
      <c r="M9961" s="419">
        <v>46290</v>
      </c>
    </row>
    <row r="9962" spans="1:13">
      <c r="A9962" s="418">
        <v>5001</v>
      </c>
      <c r="B9962" s="418">
        <v>410308</v>
      </c>
      <c r="C9962" s="418">
        <v>3000</v>
      </c>
      <c r="D9962" s="406">
        <v>188122026</v>
      </c>
      <c r="E9962" s="406" t="s">
        <v>838</v>
      </c>
      <c r="F9962" s="418">
        <v>140</v>
      </c>
      <c r="G9962" s="419">
        <v>46276</v>
      </c>
      <c r="H9962" s="406"/>
      <c r="I9962" s="406" t="s">
        <v>985</v>
      </c>
      <c r="J9962" s="406" t="s">
        <v>1422</v>
      </c>
      <c r="K9962" s="420" t="b">
        <v>0</v>
      </c>
      <c r="L9962" s="406"/>
      <c r="M9962" s="406"/>
    </row>
    <row r="9963" spans="1:13">
      <c r="A9963" s="418">
        <v>5001</v>
      </c>
      <c r="B9963" s="418">
        <v>410308</v>
      </c>
      <c r="C9963" s="418">
        <v>3000</v>
      </c>
      <c r="D9963" s="406">
        <v>188132026</v>
      </c>
      <c r="E9963" s="406" t="s">
        <v>838</v>
      </c>
      <c r="F9963" s="418">
        <v>192</v>
      </c>
      <c r="G9963" s="419">
        <v>46274</v>
      </c>
      <c r="H9963" s="406"/>
      <c r="I9963" s="406" t="s">
        <v>985</v>
      </c>
      <c r="J9963" s="406" t="s">
        <v>1422</v>
      </c>
      <c r="K9963" s="420" t="b">
        <v>0</v>
      </c>
      <c r="L9963" s="406"/>
      <c r="M9963" s="406"/>
    </row>
    <row r="9964" spans="1:13">
      <c r="A9964" s="418">
        <v>5001</v>
      </c>
      <c r="B9964" s="418">
        <v>422464</v>
      </c>
      <c r="C9964" s="418">
        <v>3000</v>
      </c>
      <c r="D9964" s="406">
        <v>188142026</v>
      </c>
      <c r="E9964" s="406" t="s">
        <v>879</v>
      </c>
      <c r="F9964" s="418">
        <v>200</v>
      </c>
      <c r="G9964" s="419">
        <v>46268</v>
      </c>
      <c r="H9964" s="419">
        <v>46281</v>
      </c>
      <c r="I9964" s="406" t="s">
        <v>15</v>
      </c>
      <c r="J9964" s="406" t="s">
        <v>1422</v>
      </c>
      <c r="K9964" s="420" t="b">
        <v>0</v>
      </c>
      <c r="L9964" s="406"/>
      <c r="M9964" s="419">
        <v>46281</v>
      </c>
    </row>
    <row r="9965" spans="1:13">
      <c r="A9965" s="418">
        <v>5001</v>
      </c>
      <c r="B9965" s="418">
        <v>474228</v>
      </c>
      <c r="C9965" s="418">
        <v>3000</v>
      </c>
      <c r="D9965" s="406">
        <v>188422025</v>
      </c>
      <c r="E9965" s="406" t="s">
        <v>202</v>
      </c>
      <c r="F9965" s="418">
        <v>80</v>
      </c>
      <c r="G9965" s="419">
        <v>46119</v>
      </c>
      <c r="H9965" s="419">
        <v>46154</v>
      </c>
      <c r="I9965" s="406" t="s">
        <v>15</v>
      </c>
      <c r="J9965" s="406" t="s">
        <v>1422</v>
      </c>
      <c r="K9965" s="420" t="b">
        <v>0</v>
      </c>
      <c r="L9965" s="406"/>
      <c r="M9965" s="419">
        <v>46158</v>
      </c>
    </row>
    <row r="9966" spans="1:13">
      <c r="A9966" s="418">
        <v>5001</v>
      </c>
      <c r="B9966" s="418">
        <v>414046</v>
      </c>
      <c r="C9966" s="418">
        <v>3000</v>
      </c>
      <c r="D9966" s="406">
        <v>188712025</v>
      </c>
      <c r="E9966" s="406" t="s">
        <v>807</v>
      </c>
      <c r="F9966" s="418">
        <v>850</v>
      </c>
      <c r="G9966" s="419">
        <v>46078</v>
      </c>
      <c r="H9966" s="419">
        <v>46114</v>
      </c>
      <c r="I9966" s="406" t="s">
        <v>58</v>
      </c>
      <c r="J9966" s="406" t="s">
        <v>1422</v>
      </c>
      <c r="K9966" s="420" t="b">
        <v>0</v>
      </c>
      <c r="L9966" s="406"/>
      <c r="M9966" s="419">
        <v>46121</v>
      </c>
    </row>
    <row r="9967" spans="1:13">
      <c r="A9967" s="418">
        <v>5001</v>
      </c>
      <c r="B9967" s="418">
        <v>410549</v>
      </c>
      <c r="C9967" s="418">
        <v>3000</v>
      </c>
      <c r="D9967" s="406">
        <v>188832026</v>
      </c>
      <c r="E9967" s="406" t="s">
        <v>641</v>
      </c>
      <c r="F9967" s="418">
        <v>2</v>
      </c>
      <c r="G9967" s="419">
        <v>46268</v>
      </c>
      <c r="H9967" s="419">
        <v>46286</v>
      </c>
      <c r="I9967" s="406" t="s">
        <v>15</v>
      </c>
      <c r="J9967" s="406" t="s">
        <v>1422</v>
      </c>
      <c r="K9967" s="420" t="b">
        <v>0</v>
      </c>
      <c r="L9967" s="406"/>
      <c r="M9967" s="419">
        <v>46286</v>
      </c>
    </row>
    <row r="9968" spans="1:13">
      <c r="A9968" s="418">
        <v>5001</v>
      </c>
      <c r="B9968" s="418">
        <v>478553</v>
      </c>
      <c r="C9968" s="418">
        <v>3000</v>
      </c>
      <c r="D9968" s="406">
        <v>188852026</v>
      </c>
      <c r="E9968" s="406" t="s">
        <v>42</v>
      </c>
      <c r="F9968" s="418">
        <v>600</v>
      </c>
      <c r="G9968" s="419">
        <v>46270</v>
      </c>
      <c r="H9968" s="419">
        <v>46280</v>
      </c>
      <c r="I9968" s="406" t="s">
        <v>15</v>
      </c>
      <c r="J9968" s="406" t="s">
        <v>1422</v>
      </c>
      <c r="K9968" s="420" t="b">
        <v>0</v>
      </c>
      <c r="L9968" s="406"/>
      <c r="M9968" s="419">
        <v>46281</v>
      </c>
    </row>
    <row r="9969" spans="1:13">
      <c r="A9969" s="418">
        <v>5001</v>
      </c>
      <c r="B9969" s="418">
        <v>478553</v>
      </c>
      <c r="C9969" s="418">
        <v>3000</v>
      </c>
      <c r="D9969" s="406">
        <v>188862026</v>
      </c>
      <c r="E9969" s="406" t="s">
        <v>42</v>
      </c>
      <c r="F9969" s="418">
        <v>4</v>
      </c>
      <c r="G9969" s="419">
        <v>46269</v>
      </c>
      <c r="H9969" s="419">
        <v>46280</v>
      </c>
      <c r="I9969" s="406" t="s">
        <v>15</v>
      </c>
      <c r="J9969" s="406" t="s">
        <v>1422</v>
      </c>
      <c r="K9969" s="420" t="b">
        <v>0</v>
      </c>
      <c r="L9969" s="406"/>
      <c r="M9969" s="419">
        <v>46281</v>
      </c>
    </row>
    <row r="9970" spans="1:13">
      <c r="A9970" s="418">
        <v>5001</v>
      </c>
      <c r="B9970" s="418">
        <v>478553</v>
      </c>
      <c r="C9970" s="418">
        <v>3000</v>
      </c>
      <c r="D9970" s="406">
        <v>188872026</v>
      </c>
      <c r="E9970" s="406" t="s">
        <v>42</v>
      </c>
      <c r="F9970" s="418">
        <v>4</v>
      </c>
      <c r="G9970" s="419">
        <v>46270</v>
      </c>
      <c r="H9970" s="419">
        <v>46281</v>
      </c>
      <c r="I9970" s="406" t="s">
        <v>15</v>
      </c>
      <c r="J9970" s="406" t="s">
        <v>1422</v>
      </c>
      <c r="K9970" s="420" t="b">
        <v>0</v>
      </c>
      <c r="L9970" s="406"/>
      <c r="M9970" s="419">
        <v>46282</v>
      </c>
    </row>
    <row r="9971" spans="1:13">
      <c r="A9971" s="418">
        <v>5001</v>
      </c>
      <c r="B9971" s="418">
        <v>478553</v>
      </c>
      <c r="C9971" s="418">
        <v>3000</v>
      </c>
      <c r="D9971" s="406">
        <v>188892026</v>
      </c>
      <c r="E9971" s="406" t="s">
        <v>42</v>
      </c>
      <c r="F9971" s="418">
        <v>3</v>
      </c>
      <c r="G9971" s="419">
        <v>46273</v>
      </c>
      <c r="H9971" s="419">
        <v>46280</v>
      </c>
      <c r="I9971" s="406" t="s">
        <v>15</v>
      </c>
      <c r="J9971" s="406" t="s">
        <v>1422</v>
      </c>
      <c r="K9971" s="420" t="b">
        <v>0</v>
      </c>
      <c r="L9971" s="406"/>
      <c r="M9971" s="419">
        <v>46283</v>
      </c>
    </row>
    <row r="9972" spans="1:13">
      <c r="A9972" s="418">
        <v>5001</v>
      </c>
      <c r="B9972" s="418">
        <v>478553</v>
      </c>
      <c r="C9972" s="418">
        <v>3000</v>
      </c>
      <c r="D9972" s="406">
        <v>188902026</v>
      </c>
      <c r="E9972" s="406" t="s">
        <v>42</v>
      </c>
      <c r="F9972" s="418">
        <v>3</v>
      </c>
      <c r="G9972" s="419">
        <v>46279</v>
      </c>
      <c r="H9972" s="419">
        <v>46295</v>
      </c>
      <c r="I9972" s="406" t="s">
        <v>15</v>
      </c>
      <c r="J9972" s="406" t="s">
        <v>1422</v>
      </c>
      <c r="K9972" s="420" t="b">
        <v>0</v>
      </c>
      <c r="L9972" s="406"/>
      <c r="M9972" s="419">
        <v>46295</v>
      </c>
    </row>
    <row r="9973" spans="1:13">
      <c r="A9973" s="418">
        <v>5001</v>
      </c>
      <c r="B9973" s="418">
        <v>463209</v>
      </c>
      <c r="C9973" s="418">
        <v>3000</v>
      </c>
      <c r="D9973" s="406">
        <v>189032026</v>
      </c>
      <c r="E9973" s="406" t="s">
        <v>172</v>
      </c>
      <c r="F9973" s="418">
        <v>125</v>
      </c>
      <c r="G9973" s="419">
        <v>46284</v>
      </c>
      <c r="H9973" s="419">
        <v>46289</v>
      </c>
      <c r="I9973" s="406" t="s">
        <v>15</v>
      </c>
      <c r="J9973" s="406" t="s">
        <v>1422</v>
      </c>
      <c r="K9973" s="420" t="b">
        <v>0</v>
      </c>
      <c r="L9973" s="406"/>
      <c r="M9973" s="419">
        <v>46289</v>
      </c>
    </row>
    <row r="9974" spans="1:13">
      <c r="A9974" s="418">
        <v>5001</v>
      </c>
      <c r="B9974" s="418">
        <v>476472</v>
      </c>
      <c r="C9974" s="418">
        <v>3000</v>
      </c>
      <c r="D9974" s="406">
        <v>189042024</v>
      </c>
      <c r="E9974" s="406" t="s">
        <v>842</v>
      </c>
      <c r="F9974" s="418">
        <v>550</v>
      </c>
      <c r="G9974" s="419">
        <v>46252</v>
      </c>
      <c r="H9974" s="419">
        <v>46268</v>
      </c>
      <c r="I9974" s="406" t="s">
        <v>15</v>
      </c>
      <c r="J9974" s="406" t="s">
        <v>1422</v>
      </c>
      <c r="K9974" s="420" t="b">
        <v>0</v>
      </c>
      <c r="L9974" s="406"/>
      <c r="M9974" s="419">
        <v>46269</v>
      </c>
    </row>
    <row r="9975" spans="1:13">
      <c r="A9975" s="418">
        <v>2017</v>
      </c>
      <c r="B9975" s="418">
        <v>464096</v>
      </c>
      <c r="C9975" s="418">
        <v>3010</v>
      </c>
      <c r="D9975" s="406">
        <v>1892026</v>
      </c>
      <c r="E9975" s="406" t="s">
        <v>268</v>
      </c>
      <c r="F9975" s="418">
        <v>280</v>
      </c>
      <c r="G9975" s="419">
        <v>46205</v>
      </c>
      <c r="H9975" s="419">
        <v>46210</v>
      </c>
      <c r="I9975" s="406" t="s">
        <v>15</v>
      </c>
      <c r="J9975" s="406" t="s">
        <v>1422</v>
      </c>
      <c r="K9975" s="420" t="b">
        <v>0</v>
      </c>
      <c r="L9975" s="406"/>
      <c r="M9975" s="419">
        <v>46210</v>
      </c>
    </row>
    <row r="9976" spans="1:13">
      <c r="A9976" s="418">
        <v>5001</v>
      </c>
      <c r="B9976" s="418">
        <v>478553</v>
      </c>
      <c r="C9976" s="418">
        <v>3000</v>
      </c>
      <c r="D9976" s="406">
        <v>189222026</v>
      </c>
      <c r="E9976" s="406" t="s">
        <v>42</v>
      </c>
      <c r="F9976" s="418">
        <v>4</v>
      </c>
      <c r="G9976" s="419">
        <v>46274</v>
      </c>
      <c r="H9976" s="419">
        <v>46281</v>
      </c>
      <c r="I9976" s="406" t="s">
        <v>15</v>
      </c>
      <c r="J9976" s="406" t="s">
        <v>1422</v>
      </c>
      <c r="K9976" s="420" t="b">
        <v>0</v>
      </c>
      <c r="L9976" s="406"/>
      <c r="M9976" s="419">
        <v>46282</v>
      </c>
    </row>
    <row r="9977" spans="1:13">
      <c r="A9977" s="418">
        <v>5001</v>
      </c>
      <c r="B9977" s="418">
        <v>478553</v>
      </c>
      <c r="C9977" s="418">
        <v>3000</v>
      </c>
      <c r="D9977" s="406">
        <v>189232026</v>
      </c>
      <c r="E9977" s="406" t="s">
        <v>42</v>
      </c>
      <c r="F9977" s="418">
        <v>600</v>
      </c>
      <c r="G9977" s="419">
        <v>46279</v>
      </c>
      <c r="H9977" s="419">
        <v>46295</v>
      </c>
      <c r="I9977" s="406" t="s">
        <v>15</v>
      </c>
      <c r="J9977" s="406" t="s">
        <v>1422</v>
      </c>
      <c r="K9977" s="420" t="b">
        <v>0</v>
      </c>
      <c r="L9977" s="406"/>
      <c r="M9977" s="419">
        <v>46295</v>
      </c>
    </row>
    <row r="9978" spans="1:13">
      <c r="A9978" s="418">
        <v>5001</v>
      </c>
      <c r="B9978" s="418">
        <v>478553</v>
      </c>
      <c r="C9978" s="418">
        <v>3000</v>
      </c>
      <c r="D9978" s="406">
        <v>189242026</v>
      </c>
      <c r="E9978" s="406" t="s">
        <v>42</v>
      </c>
      <c r="F9978" s="418">
        <v>4</v>
      </c>
      <c r="G9978" s="419">
        <v>46274</v>
      </c>
      <c r="H9978" s="419">
        <v>46280</v>
      </c>
      <c r="I9978" s="406" t="s">
        <v>15</v>
      </c>
      <c r="J9978" s="406" t="s">
        <v>1422</v>
      </c>
      <c r="K9978" s="420" t="b">
        <v>0</v>
      </c>
      <c r="L9978" s="406"/>
      <c r="M9978" s="419">
        <v>46283</v>
      </c>
    </row>
    <row r="9979" spans="1:13">
      <c r="A9979" s="418">
        <v>5001</v>
      </c>
      <c r="B9979" s="418">
        <v>475355</v>
      </c>
      <c r="C9979" s="418">
        <v>3000</v>
      </c>
      <c r="D9979" s="406">
        <v>189572026</v>
      </c>
      <c r="E9979" s="406" t="s">
        <v>68</v>
      </c>
      <c r="F9979" s="418">
        <v>1</v>
      </c>
      <c r="G9979" s="419">
        <v>46288</v>
      </c>
      <c r="H9979" s="419">
        <v>46294</v>
      </c>
      <c r="I9979" s="406" t="s">
        <v>552</v>
      </c>
      <c r="J9979" s="406" t="s">
        <v>1422</v>
      </c>
      <c r="K9979" s="420" t="b">
        <v>0</v>
      </c>
      <c r="L9979" s="406"/>
      <c r="M9979" s="406"/>
    </row>
    <row r="9980" spans="1:13">
      <c r="A9980" s="418">
        <v>5001</v>
      </c>
      <c r="B9980" s="418">
        <v>410087</v>
      </c>
      <c r="C9980" s="418">
        <v>3000</v>
      </c>
      <c r="D9980" s="406">
        <v>189622026</v>
      </c>
      <c r="E9980" s="406" t="s">
        <v>643</v>
      </c>
      <c r="F9980" s="418">
        <v>3</v>
      </c>
      <c r="G9980" s="419">
        <v>46290</v>
      </c>
      <c r="H9980" s="419">
        <v>46291</v>
      </c>
      <c r="I9980" s="406" t="s">
        <v>15</v>
      </c>
      <c r="J9980" s="406" t="s">
        <v>1422</v>
      </c>
      <c r="K9980" s="420" t="b">
        <v>0</v>
      </c>
      <c r="L9980" s="406"/>
      <c r="M9980" s="419">
        <v>46295</v>
      </c>
    </row>
    <row r="9981" spans="1:13">
      <c r="A9981" s="418">
        <v>5001</v>
      </c>
      <c r="B9981" s="418">
        <v>476452</v>
      </c>
      <c r="C9981" s="418">
        <v>3000</v>
      </c>
      <c r="D9981" s="406">
        <v>189652026</v>
      </c>
      <c r="E9981" s="406" t="s">
        <v>845</v>
      </c>
      <c r="F9981" s="418">
        <v>204</v>
      </c>
      <c r="G9981" s="419">
        <v>46288</v>
      </c>
      <c r="H9981" s="419">
        <v>46291</v>
      </c>
      <c r="I9981" s="406" t="s">
        <v>15</v>
      </c>
      <c r="J9981" s="406" t="s">
        <v>1422</v>
      </c>
      <c r="K9981" s="420" t="b">
        <v>0</v>
      </c>
      <c r="L9981" s="406"/>
      <c r="M9981" s="419">
        <v>46293</v>
      </c>
    </row>
    <row r="9982" spans="1:13">
      <c r="A9982" s="418">
        <v>5001</v>
      </c>
      <c r="B9982" s="418">
        <v>462568</v>
      </c>
      <c r="C9982" s="418">
        <v>3000</v>
      </c>
      <c r="D9982" s="406">
        <v>189662026</v>
      </c>
      <c r="E9982" s="406" t="s">
        <v>474</v>
      </c>
      <c r="F9982" s="418">
        <v>3</v>
      </c>
      <c r="G9982" s="419">
        <v>46284</v>
      </c>
      <c r="H9982" s="419">
        <v>46289</v>
      </c>
      <c r="I9982" s="406" t="s">
        <v>15</v>
      </c>
      <c r="J9982" s="406" t="s">
        <v>1422</v>
      </c>
      <c r="K9982" s="420" t="b">
        <v>0</v>
      </c>
      <c r="L9982" s="406"/>
      <c r="M9982" s="419">
        <v>46290</v>
      </c>
    </row>
    <row r="9983" spans="1:13">
      <c r="A9983" s="418">
        <v>5001</v>
      </c>
      <c r="B9983" s="418">
        <v>474733</v>
      </c>
      <c r="C9983" s="418">
        <v>3000</v>
      </c>
      <c r="D9983" s="406">
        <v>189942025</v>
      </c>
      <c r="E9983" s="406" t="s">
        <v>320</v>
      </c>
      <c r="F9983" s="418">
        <v>2400</v>
      </c>
      <c r="G9983" s="419">
        <v>46067</v>
      </c>
      <c r="H9983" s="419">
        <v>46072</v>
      </c>
      <c r="I9983" s="406" t="s">
        <v>15</v>
      </c>
      <c r="J9983" s="406" t="s">
        <v>1422</v>
      </c>
      <c r="K9983" s="420" t="b">
        <v>0</v>
      </c>
      <c r="L9983" s="406"/>
      <c r="M9983" s="419">
        <v>46092</v>
      </c>
    </row>
    <row r="9984" spans="1:13">
      <c r="A9984" s="418">
        <v>5001</v>
      </c>
      <c r="B9984" s="418">
        <v>478068</v>
      </c>
      <c r="C9984" s="418">
        <v>3000</v>
      </c>
      <c r="D9984" s="406">
        <v>190032026</v>
      </c>
      <c r="E9984" s="406" t="s">
        <v>491</v>
      </c>
      <c r="F9984" s="418">
        <v>205</v>
      </c>
      <c r="G9984" s="419">
        <v>46267</v>
      </c>
      <c r="H9984" s="419">
        <v>46288</v>
      </c>
      <c r="I9984" s="406" t="s">
        <v>15</v>
      </c>
      <c r="J9984" s="406" t="s">
        <v>1422</v>
      </c>
      <c r="K9984" s="420" t="b">
        <v>0</v>
      </c>
      <c r="L9984" s="406"/>
      <c r="M9984" s="419">
        <v>46294</v>
      </c>
    </row>
    <row r="9985" spans="1:13">
      <c r="A9985" s="418">
        <v>2017</v>
      </c>
      <c r="B9985" s="418">
        <v>464096</v>
      </c>
      <c r="C9985" s="418">
        <v>3010</v>
      </c>
      <c r="D9985" s="406">
        <v>1902026</v>
      </c>
      <c r="E9985" s="406" t="s">
        <v>268</v>
      </c>
      <c r="F9985" s="418">
        <v>20</v>
      </c>
      <c r="G9985" s="419">
        <v>46183</v>
      </c>
      <c r="H9985" s="419">
        <v>46186</v>
      </c>
      <c r="I9985" s="406" t="s">
        <v>15</v>
      </c>
      <c r="J9985" s="406" t="s">
        <v>1422</v>
      </c>
      <c r="K9985" s="420" t="b">
        <v>0</v>
      </c>
      <c r="L9985" s="406"/>
      <c r="M9985" s="419">
        <v>46186</v>
      </c>
    </row>
    <row r="9986" spans="1:13">
      <c r="A9986" s="418">
        <v>5001</v>
      </c>
      <c r="B9986" s="418">
        <v>462569</v>
      </c>
      <c r="C9986" s="418">
        <v>3000</v>
      </c>
      <c r="D9986" s="406">
        <v>190752026</v>
      </c>
      <c r="E9986" s="406" t="s">
        <v>1217</v>
      </c>
      <c r="F9986" s="418">
        <v>40</v>
      </c>
      <c r="G9986" s="419">
        <v>46273</v>
      </c>
      <c r="H9986" s="419">
        <v>46284</v>
      </c>
      <c r="I9986" s="406" t="s">
        <v>15</v>
      </c>
      <c r="J9986" s="406" t="s">
        <v>1422</v>
      </c>
      <c r="K9986" s="420" t="b">
        <v>0</v>
      </c>
      <c r="L9986" s="406"/>
      <c r="M9986" s="419">
        <v>46286</v>
      </c>
    </row>
    <row r="9987" spans="1:13">
      <c r="A9987" s="418">
        <v>5001</v>
      </c>
      <c r="B9987" s="418">
        <v>480343</v>
      </c>
      <c r="C9987" s="418">
        <v>3000</v>
      </c>
      <c r="D9987" s="406">
        <v>190802026</v>
      </c>
      <c r="E9987" s="406" t="s">
        <v>719</v>
      </c>
      <c r="F9987" s="418">
        <v>36</v>
      </c>
      <c r="G9987" s="419">
        <v>46284</v>
      </c>
      <c r="H9987" s="419">
        <v>46289</v>
      </c>
      <c r="I9987" s="406" t="s">
        <v>15</v>
      </c>
      <c r="J9987" s="406" t="s">
        <v>1422</v>
      </c>
      <c r="K9987" s="420" t="b">
        <v>0</v>
      </c>
      <c r="L9987" s="406"/>
      <c r="M9987" s="419">
        <v>46289</v>
      </c>
    </row>
    <row r="9988" spans="1:13">
      <c r="A9988" s="418">
        <v>5001</v>
      </c>
      <c r="B9988" s="418">
        <v>210631</v>
      </c>
      <c r="C9988" s="418">
        <v>3000</v>
      </c>
      <c r="D9988" s="406">
        <v>190832026</v>
      </c>
      <c r="E9988" s="406" t="s">
        <v>276</v>
      </c>
      <c r="F9988" s="418">
        <v>2</v>
      </c>
      <c r="G9988" s="419">
        <v>46293</v>
      </c>
      <c r="H9988" s="419">
        <v>46295</v>
      </c>
      <c r="I9988" s="406" t="s">
        <v>1378</v>
      </c>
      <c r="J9988" s="406" t="s">
        <v>1422</v>
      </c>
      <c r="K9988" s="420" t="b">
        <v>0</v>
      </c>
      <c r="L9988" s="406"/>
      <c r="M9988" s="406"/>
    </row>
    <row r="9989" spans="1:13">
      <c r="A9989" s="418">
        <v>5001</v>
      </c>
      <c r="B9989" s="418">
        <v>210899</v>
      </c>
      <c r="C9989" s="418">
        <v>3000</v>
      </c>
      <c r="D9989" s="406">
        <v>190862026</v>
      </c>
      <c r="E9989" s="406" t="s">
        <v>855</v>
      </c>
      <c r="F9989" s="418">
        <v>100</v>
      </c>
      <c r="G9989" s="419">
        <v>46280</v>
      </c>
      <c r="H9989" s="419">
        <v>46296</v>
      </c>
      <c r="I9989" s="406" t="s">
        <v>1468</v>
      </c>
      <c r="J9989" s="406" t="s">
        <v>1422</v>
      </c>
      <c r="K9989" s="420" t="b">
        <v>0</v>
      </c>
      <c r="L9989" s="406"/>
      <c r="M9989" s="406"/>
    </row>
    <row r="9990" spans="1:13">
      <c r="A9990" s="418">
        <v>5001</v>
      </c>
      <c r="B9990" s="418">
        <v>432890</v>
      </c>
      <c r="C9990" s="418">
        <v>3000</v>
      </c>
      <c r="D9990" s="406">
        <v>190872026</v>
      </c>
      <c r="E9990" s="406" t="s">
        <v>959</v>
      </c>
      <c r="F9990" s="418">
        <v>50</v>
      </c>
      <c r="G9990" s="419">
        <v>46275</v>
      </c>
      <c r="H9990" s="406"/>
      <c r="I9990" s="406" t="s">
        <v>49</v>
      </c>
      <c r="J9990" s="406" t="s">
        <v>1422</v>
      </c>
      <c r="K9990" s="420" t="b">
        <v>0</v>
      </c>
      <c r="L9990" s="406"/>
      <c r="M9990" s="406"/>
    </row>
    <row r="9991" spans="1:13">
      <c r="A9991" s="418">
        <v>5001</v>
      </c>
      <c r="B9991" s="418">
        <v>410124</v>
      </c>
      <c r="C9991" s="418">
        <v>3000</v>
      </c>
      <c r="D9991" s="406">
        <v>190882026</v>
      </c>
      <c r="E9991" s="406" t="s">
        <v>895</v>
      </c>
      <c r="F9991" s="418">
        <v>100</v>
      </c>
      <c r="G9991" s="419">
        <v>46275</v>
      </c>
      <c r="H9991" s="419">
        <v>46282</v>
      </c>
      <c r="I9991" s="406" t="s">
        <v>15</v>
      </c>
      <c r="J9991" s="406" t="s">
        <v>1422</v>
      </c>
      <c r="K9991" s="420" t="b">
        <v>0</v>
      </c>
      <c r="L9991" s="406"/>
      <c r="M9991" s="419">
        <v>46282</v>
      </c>
    </row>
    <row r="9992" spans="1:13">
      <c r="A9992" s="418">
        <v>5001</v>
      </c>
      <c r="B9992" s="418">
        <v>409980</v>
      </c>
      <c r="C9992" s="418">
        <v>3000</v>
      </c>
      <c r="D9992" s="406">
        <v>190892026</v>
      </c>
      <c r="E9992" s="406" t="s">
        <v>266</v>
      </c>
      <c r="F9992" s="418">
        <v>4</v>
      </c>
      <c r="G9992" s="419">
        <v>46284</v>
      </c>
      <c r="H9992" s="406"/>
      <c r="I9992" s="406" t="s">
        <v>985</v>
      </c>
      <c r="J9992" s="406" t="s">
        <v>1422</v>
      </c>
      <c r="K9992" s="420" t="b">
        <v>0</v>
      </c>
      <c r="L9992" s="406"/>
      <c r="M9992" s="406"/>
    </row>
    <row r="9993" spans="1:13">
      <c r="A9993" s="418">
        <v>5001</v>
      </c>
      <c r="B9993" s="418">
        <v>439349</v>
      </c>
      <c r="C9993" s="418">
        <v>3000</v>
      </c>
      <c r="D9993" s="406">
        <v>191102025</v>
      </c>
      <c r="E9993" s="406" t="s">
        <v>1410</v>
      </c>
      <c r="F9993" s="418">
        <v>20</v>
      </c>
      <c r="G9993" s="419">
        <v>46050</v>
      </c>
      <c r="H9993" s="419">
        <v>46052</v>
      </c>
      <c r="I9993" s="406" t="s">
        <v>15</v>
      </c>
      <c r="J9993" s="406" t="s">
        <v>1422</v>
      </c>
      <c r="K9993" s="420" t="b">
        <v>0</v>
      </c>
      <c r="L9993" s="406"/>
      <c r="M9993" s="419">
        <v>46053</v>
      </c>
    </row>
    <row r="9994" spans="1:13">
      <c r="A9994" s="418">
        <v>5001</v>
      </c>
      <c r="B9994" s="418">
        <v>415165</v>
      </c>
      <c r="C9994" s="418">
        <v>3000</v>
      </c>
      <c r="D9994" s="406">
        <v>191122026</v>
      </c>
      <c r="E9994" s="406" t="s">
        <v>772</v>
      </c>
      <c r="F9994" s="418">
        <v>325</v>
      </c>
      <c r="G9994" s="419">
        <v>46280</v>
      </c>
      <c r="H9994" s="419">
        <v>46281</v>
      </c>
      <c r="I9994" s="406" t="s">
        <v>15</v>
      </c>
      <c r="J9994" s="406" t="s">
        <v>1422</v>
      </c>
      <c r="K9994" s="420" t="b">
        <v>0</v>
      </c>
      <c r="L9994" s="406"/>
      <c r="M9994" s="419">
        <v>46287</v>
      </c>
    </row>
    <row r="9995" spans="1:13">
      <c r="A9995" s="418">
        <v>5001</v>
      </c>
      <c r="B9995" s="418">
        <v>415164</v>
      </c>
      <c r="C9995" s="418">
        <v>3000</v>
      </c>
      <c r="D9995" s="406">
        <v>191142026</v>
      </c>
      <c r="E9995" s="406" t="s">
        <v>1423</v>
      </c>
      <c r="F9995" s="418">
        <v>75</v>
      </c>
      <c r="G9995" s="419">
        <v>46281</v>
      </c>
      <c r="H9995" s="419">
        <v>46286</v>
      </c>
      <c r="I9995" s="406" t="s">
        <v>15</v>
      </c>
      <c r="J9995" s="406" t="s">
        <v>1422</v>
      </c>
      <c r="K9995" s="420" t="b">
        <v>0</v>
      </c>
      <c r="L9995" s="406"/>
      <c r="M9995" s="419">
        <v>46286</v>
      </c>
    </row>
    <row r="9996" spans="1:13">
      <c r="A9996" s="418">
        <v>5001</v>
      </c>
      <c r="B9996" s="418">
        <v>409996</v>
      </c>
      <c r="C9996" s="418">
        <v>3000</v>
      </c>
      <c r="D9996" s="406">
        <v>191152026</v>
      </c>
      <c r="E9996" s="406" t="s">
        <v>757</v>
      </c>
      <c r="F9996" s="418">
        <v>2</v>
      </c>
      <c r="G9996" s="419">
        <v>46294</v>
      </c>
      <c r="H9996" s="406"/>
      <c r="I9996" s="406" t="s">
        <v>985</v>
      </c>
      <c r="J9996" s="406" t="s">
        <v>1422</v>
      </c>
      <c r="K9996" s="420" t="b">
        <v>0</v>
      </c>
      <c r="L9996" s="406"/>
      <c r="M9996" s="406"/>
    </row>
    <row r="9997" spans="1:13">
      <c r="A9997" s="418">
        <v>5001</v>
      </c>
      <c r="B9997" s="418">
        <v>410041</v>
      </c>
      <c r="C9997" s="418">
        <v>3000</v>
      </c>
      <c r="D9997" s="406">
        <v>19132026</v>
      </c>
      <c r="E9997" s="406" t="s">
        <v>292</v>
      </c>
      <c r="F9997" s="418">
        <v>5</v>
      </c>
      <c r="G9997" s="419">
        <v>46080</v>
      </c>
      <c r="H9997" s="419">
        <v>46097</v>
      </c>
      <c r="I9997" s="406" t="s">
        <v>15</v>
      </c>
      <c r="J9997" s="406" t="s">
        <v>1422</v>
      </c>
      <c r="K9997" s="420" t="b">
        <v>0</v>
      </c>
      <c r="L9997" s="406"/>
      <c r="M9997" s="419">
        <v>46098</v>
      </c>
    </row>
    <row r="9998" spans="1:13">
      <c r="A9998" s="418">
        <v>5001</v>
      </c>
      <c r="B9998" s="418">
        <v>410200</v>
      </c>
      <c r="C9998" s="418">
        <v>3000</v>
      </c>
      <c r="D9998" s="406">
        <v>191392026</v>
      </c>
      <c r="E9998" s="406" t="s">
        <v>251</v>
      </c>
      <c r="F9998" s="418">
        <v>1492</v>
      </c>
      <c r="G9998" s="419">
        <v>46287</v>
      </c>
      <c r="H9998" s="419">
        <v>46289</v>
      </c>
      <c r="I9998" s="406" t="s">
        <v>15</v>
      </c>
      <c r="J9998" s="406" t="s">
        <v>1422</v>
      </c>
      <c r="K9998" s="420" t="b">
        <v>0</v>
      </c>
      <c r="L9998" s="406"/>
      <c r="M9998" s="419">
        <v>46290</v>
      </c>
    </row>
    <row r="9999" spans="1:13">
      <c r="A9999" s="418">
        <v>5001</v>
      </c>
      <c r="B9999" s="418">
        <v>422391</v>
      </c>
      <c r="C9999" s="418">
        <v>3000</v>
      </c>
      <c r="D9999" s="406">
        <v>191412026</v>
      </c>
      <c r="E9999" s="406" t="s">
        <v>943</v>
      </c>
      <c r="F9999" s="418">
        <v>200</v>
      </c>
      <c r="G9999" s="419">
        <v>46284</v>
      </c>
      <c r="H9999" s="419">
        <v>46291</v>
      </c>
      <c r="I9999" s="406" t="s">
        <v>15</v>
      </c>
      <c r="J9999" s="406" t="s">
        <v>1422</v>
      </c>
      <c r="K9999" s="420" t="b">
        <v>0</v>
      </c>
      <c r="L9999" s="406"/>
      <c r="M9999" s="419">
        <v>46293</v>
      </c>
    </row>
    <row r="10000" spans="1:13">
      <c r="A10000" s="418">
        <v>5001</v>
      </c>
      <c r="B10000" s="418">
        <v>473185</v>
      </c>
      <c r="C10000" s="418">
        <v>3000</v>
      </c>
      <c r="D10000" s="406">
        <v>19142026</v>
      </c>
      <c r="E10000" s="406" t="s">
        <v>858</v>
      </c>
      <c r="F10000" s="418">
        <v>25</v>
      </c>
      <c r="G10000" s="406"/>
      <c r="H10000" s="419">
        <v>46245</v>
      </c>
      <c r="I10000" s="406" t="s">
        <v>15</v>
      </c>
      <c r="J10000" s="406" t="s">
        <v>1422</v>
      </c>
      <c r="K10000" s="420" t="b">
        <v>0</v>
      </c>
      <c r="L10000" s="406" t="s">
        <v>1477</v>
      </c>
      <c r="M10000" s="419">
        <v>46245</v>
      </c>
    </row>
    <row r="10001" spans="1:13">
      <c r="A10001" s="418">
        <v>5001</v>
      </c>
      <c r="B10001" s="418">
        <v>473185</v>
      </c>
      <c r="C10001" s="418">
        <v>3000</v>
      </c>
      <c r="D10001" s="406">
        <v>19142026</v>
      </c>
      <c r="E10001" s="406" t="s">
        <v>858</v>
      </c>
      <c r="F10001" s="418">
        <v>25</v>
      </c>
      <c r="G10001" s="419">
        <v>46074</v>
      </c>
      <c r="H10001" s="419">
        <v>46081</v>
      </c>
      <c r="I10001" s="406" t="s">
        <v>15</v>
      </c>
      <c r="J10001" s="406" t="s">
        <v>1422</v>
      </c>
      <c r="K10001" s="420" t="b">
        <v>0</v>
      </c>
      <c r="L10001" s="406"/>
      <c r="M10001" s="419">
        <v>46081</v>
      </c>
    </row>
    <row r="10002" spans="1:13">
      <c r="A10002" s="418">
        <v>5001</v>
      </c>
      <c r="B10002" s="418">
        <v>473185</v>
      </c>
      <c r="C10002" s="418">
        <v>3000</v>
      </c>
      <c r="D10002" s="406">
        <v>19142026</v>
      </c>
      <c r="E10002" s="406" t="s">
        <v>858</v>
      </c>
      <c r="F10002" s="418">
        <v>25</v>
      </c>
      <c r="G10002" s="419">
        <v>46233</v>
      </c>
      <c r="H10002" s="419">
        <v>46240</v>
      </c>
      <c r="I10002" s="406" t="s">
        <v>15</v>
      </c>
      <c r="J10002" s="406" t="s">
        <v>1422</v>
      </c>
      <c r="K10002" s="420" t="b">
        <v>0</v>
      </c>
      <c r="L10002" s="406" t="s">
        <v>533</v>
      </c>
      <c r="M10002" s="419">
        <v>46241</v>
      </c>
    </row>
    <row r="10003" spans="1:13">
      <c r="A10003" s="418">
        <v>5001</v>
      </c>
      <c r="B10003" s="418">
        <v>409926</v>
      </c>
      <c r="C10003" s="418">
        <v>3000</v>
      </c>
      <c r="D10003" s="406">
        <v>191452026</v>
      </c>
      <c r="E10003" s="406" t="s">
        <v>916</v>
      </c>
      <c r="F10003" s="418">
        <v>1</v>
      </c>
      <c r="G10003" s="419">
        <v>46283</v>
      </c>
      <c r="H10003" s="419">
        <v>46288</v>
      </c>
      <c r="I10003" s="406" t="s">
        <v>15</v>
      </c>
      <c r="J10003" s="406" t="s">
        <v>1422</v>
      </c>
      <c r="K10003" s="420" t="b">
        <v>0</v>
      </c>
      <c r="L10003" s="406"/>
      <c r="M10003" s="419">
        <v>46288</v>
      </c>
    </row>
    <row r="10004" spans="1:13">
      <c r="A10004" s="418">
        <v>5001</v>
      </c>
      <c r="B10004" s="418">
        <v>457115</v>
      </c>
      <c r="C10004" s="418">
        <v>3000</v>
      </c>
      <c r="D10004" s="406">
        <v>191462026</v>
      </c>
      <c r="E10004" s="406" t="s">
        <v>711</v>
      </c>
      <c r="F10004" s="418">
        <v>920</v>
      </c>
      <c r="G10004" s="419">
        <v>46284</v>
      </c>
      <c r="H10004" s="419">
        <v>46289</v>
      </c>
      <c r="I10004" s="406" t="s">
        <v>15</v>
      </c>
      <c r="J10004" s="406" t="s">
        <v>1422</v>
      </c>
      <c r="K10004" s="420" t="b">
        <v>0</v>
      </c>
      <c r="L10004" s="406"/>
      <c r="M10004" s="419">
        <v>46290</v>
      </c>
    </row>
    <row r="10005" spans="1:13">
      <c r="A10005" s="418">
        <v>5001</v>
      </c>
      <c r="B10005" s="418">
        <v>410166</v>
      </c>
      <c r="C10005" s="418">
        <v>3000</v>
      </c>
      <c r="D10005" s="406">
        <v>19192026</v>
      </c>
      <c r="E10005" s="406" t="s">
        <v>279</v>
      </c>
      <c r="F10005" s="418">
        <v>25</v>
      </c>
      <c r="G10005" s="419">
        <v>46079</v>
      </c>
      <c r="H10005" s="419">
        <v>46086</v>
      </c>
      <c r="I10005" s="406" t="s">
        <v>15</v>
      </c>
      <c r="J10005" s="406" t="s">
        <v>1422</v>
      </c>
      <c r="K10005" s="420" t="b">
        <v>0</v>
      </c>
      <c r="L10005" s="406"/>
      <c r="M10005" s="419">
        <v>46086</v>
      </c>
    </row>
    <row r="10006" spans="1:13">
      <c r="A10006" s="418">
        <v>5001</v>
      </c>
      <c r="B10006" s="418">
        <v>458277</v>
      </c>
      <c r="C10006" s="418">
        <v>3000</v>
      </c>
      <c r="D10006" s="406">
        <v>191982020</v>
      </c>
      <c r="E10006" s="406" t="s">
        <v>866</v>
      </c>
      <c r="F10006" s="418">
        <v>2</v>
      </c>
      <c r="G10006" s="419">
        <v>46268</v>
      </c>
      <c r="H10006" s="419">
        <v>46286</v>
      </c>
      <c r="I10006" s="406" t="s">
        <v>15</v>
      </c>
      <c r="J10006" s="406" t="s">
        <v>1422</v>
      </c>
      <c r="K10006" s="420" t="b">
        <v>0</v>
      </c>
      <c r="L10006" s="406" t="s">
        <v>41</v>
      </c>
      <c r="M10006" s="419">
        <v>46287</v>
      </c>
    </row>
    <row r="10007" spans="1:13">
      <c r="A10007" s="418">
        <v>5001</v>
      </c>
      <c r="B10007" s="418">
        <v>409972</v>
      </c>
      <c r="C10007" s="418">
        <v>3000</v>
      </c>
      <c r="D10007" s="406">
        <v>19202026</v>
      </c>
      <c r="E10007" s="406" t="s">
        <v>286</v>
      </c>
      <c r="F10007" s="418">
        <v>500</v>
      </c>
      <c r="G10007" s="419">
        <v>46129</v>
      </c>
      <c r="H10007" s="419">
        <v>46142</v>
      </c>
      <c r="I10007" s="406" t="s">
        <v>15</v>
      </c>
      <c r="J10007" s="406" t="s">
        <v>1422</v>
      </c>
      <c r="K10007" s="420" t="b">
        <v>0</v>
      </c>
      <c r="L10007" s="406"/>
      <c r="M10007" s="419">
        <v>46142</v>
      </c>
    </row>
    <row r="10008" spans="1:13">
      <c r="A10008" s="418">
        <v>5001</v>
      </c>
      <c r="B10008" s="418">
        <v>438016</v>
      </c>
      <c r="C10008" s="418">
        <v>3000</v>
      </c>
      <c r="D10008" s="406">
        <v>19212026</v>
      </c>
      <c r="E10008" s="406" t="s">
        <v>275</v>
      </c>
      <c r="F10008" s="418">
        <v>390</v>
      </c>
      <c r="G10008" s="419">
        <v>46062</v>
      </c>
      <c r="H10008" s="419">
        <v>46073</v>
      </c>
      <c r="I10008" s="406" t="s">
        <v>15</v>
      </c>
      <c r="J10008" s="406" t="s">
        <v>1422</v>
      </c>
      <c r="K10008" s="420" t="b">
        <v>0</v>
      </c>
      <c r="L10008" s="406"/>
      <c r="M10008" s="419">
        <v>46073</v>
      </c>
    </row>
    <row r="10009" spans="1:13">
      <c r="A10009" s="418">
        <v>5001</v>
      </c>
      <c r="B10009" s="418">
        <v>465148</v>
      </c>
      <c r="C10009" s="418">
        <v>3000</v>
      </c>
      <c r="D10009" s="406">
        <v>192142026</v>
      </c>
      <c r="E10009" s="406" t="s">
        <v>742</v>
      </c>
      <c r="F10009" s="418">
        <v>472</v>
      </c>
      <c r="G10009" s="419">
        <v>46284</v>
      </c>
      <c r="H10009" s="406"/>
      <c r="I10009" s="406" t="s">
        <v>985</v>
      </c>
      <c r="J10009" s="406" t="s">
        <v>1422</v>
      </c>
      <c r="K10009" s="420" t="b">
        <v>0</v>
      </c>
      <c r="L10009" s="406"/>
      <c r="M10009" s="406"/>
    </row>
    <row r="10010" spans="1:13">
      <c r="A10010" s="418">
        <v>5001</v>
      </c>
      <c r="B10010" s="418">
        <v>465148</v>
      </c>
      <c r="C10010" s="418">
        <v>3000</v>
      </c>
      <c r="D10010" s="406">
        <v>192152026</v>
      </c>
      <c r="E10010" s="406" t="s">
        <v>742</v>
      </c>
      <c r="F10010" s="418">
        <v>528</v>
      </c>
      <c r="G10010" s="419">
        <v>46291</v>
      </c>
      <c r="H10010" s="406"/>
      <c r="I10010" s="406" t="s">
        <v>985</v>
      </c>
      <c r="J10010" s="406" t="s">
        <v>1422</v>
      </c>
      <c r="K10010" s="420" t="b">
        <v>0</v>
      </c>
      <c r="L10010" s="406"/>
      <c r="M10010" s="406"/>
    </row>
    <row r="10011" spans="1:13">
      <c r="A10011" s="418">
        <v>5001</v>
      </c>
      <c r="B10011" s="418">
        <v>410161</v>
      </c>
      <c r="C10011" s="418">
        <v>3000</v>
      </c>
      <c r="D10011" s="406">
        <v>192182026</v>
      </c>
      <c r="E10011" s="406" t="s">
        <v>938</v>
      </c>
      <c r="F10011" s="418">
        <v>800</v>
      </c>
      <c r="G10011" s="419">
        <v>46273</v>
      </c>
      <c r="H10011" s="419">
        <v>46284</v>
      </c>
      <c r="I10011" s="406" t="s">
        <v>15</v>
      </c>
      <c r="J10011" s="406" t="s">
        <v>1422</v>
      </c>
      <c r="K10011" s="420" t="b">
        <v>0</v>
      </c>
      <c r="L10011" s="406"/>
      <c r="M10011" s="419">
        <v>46286</v>
      </c>
    </row>
    <row r="10012" spans="1:13">
      <c r="A10012" s="418">
        <v>5001</v>
      </c>
      <c r="B10012" s="418">
        <v>462455</v>
      </c>
      <c r="C10012" s="418">
        <v>3000</v>
      </c>
      <c r="D10012" s="406">
        <v>192192026</v>
      </c>
      <c r="E10012" s="406" t="s">
        <v>562</v>
      </c>
      <c r="F10012" s="418">
        <v>133</v>
      </c>
      <c r="G10012" s="419">
        <v>46280</v>
      </c>
      <c r="H10012" s="419">
        <v>46286</v>
      </c>
      <c r="I10012" s="406" t="s">
        <v>15</v>
      </c>
      <c r="J10012" s="406" t="s">
        <v>1422</v>
      </c>
      <c r="K10012" s="420" t="b">
        <v>0</v>
      </c>
      <c r="L10012" s="406"/>
      <c r="M10012" s="419">
        <v>46287</v>
      </c>
    </row>
    <row r="10013" spans="1:13">
      <c r="A10013" s="418">
        <v>5001</v>
      </c>
      <c r="B10013" s="418">
        <v>462455</v>
      </c>
      <c r="C10013" s="418">
        <v>3000</v>
      </c>
      <c r="D10013" s="406">
        <v>192202026</v>
      </c>
      <c r="E10013" s="406" t="s">
        <v>562</v>
      </c>
      <c r="F10013" s="418">
        <v>189</v>
      </c>
      <c r="G10013" s="419">
        <v>46280</v>
      </c>
      <c r="H10013" s="419">
        <v>46286</v>
      </c>
      <c r="I10013" s="406" t="s">
        <v>15</v>
      </c>
      <c r="J10013" s="406" t="s">
        <v>1422</v>
      </c>
      <c r="K10013" s="420" t="b">
        <v>0</v>
      </c>
      <c r="L10013" s="406"/>
      <c r="M10013" s="419">
        <v>46287</v>
      </c>
    </row>
    <row r="10014" spans="1:13">
      <c r="A10014" s="418">
        <v>2017</v>
      </c>
      <c r="B10014" s="418">
        <v>471852</v>
      </c>
      <c r="C10014" s="418">
        <v>3010</v>
      </c>
      <c r="D10014" s="406">
        <v>1922026</v>
      </c>
      <c r="E10014" s="406" t="s">
        <v>577</v>
      </c>
      <c r="F10014" s="418">
        <v>60</v>
      </c>
      <c r="G10014" s="419">
        <v>46076</v>
      </c>
      <c r="H10014" s="419">
        <v>46083</v>
      </c>
      <c r="I10014" s="406" t="s">
        <v>15</v>
      </c>
      <c r="J10014" s="406" t="s">
        <v>1422</v>
      </c>
      <c r="K10014" s="420" t="b">
        <v>0</v>
      </c>
      <c r="L10014" s="406"/>
      <c r="M10014" s="419">
        <v>46083</v>
      </c>
    </row>
    <row r="10015" spans="1:13">
      <c r="A10015" s="418">
        <v>5001</v>
      </c>
      <c r="B10015" s="418">
        <v>462455</v>
      </c>
      <c r="C10015" s="418">
        <v>3000</v>
      </c>
      <c r="D10015" s="406">
        <v>192212026</v>
      </c>
      <c r="E10015" s="406" t="s">
        <v>562</v>
      </c>
      <c r="F10015" s="418">
        <v>189</v>
      </c>
      <c r="G10015" s="419">
        <v>46280</v>
      </c>
      <c r="H10015" s="419">
        <v>46286</v>
      </c>
      <c r="I10015" s="406" t="s">
        <v>15</v>
      </c>
      <c r="J10015" s="406" t="s">
        <v>1422</v>
      </c>
      <c r="K10015" s="420" t="b">
        <v>0</v>
      </c>
      <c r="L10015" s="406"/>
      <c r="M10015" s="419">
        <v>46287</v>
      </c>
    </row>
    <row r="10016" spans="1:13">
      <c r="A10016" s="418">
        <v>5001</v>
      </c>
      <c r="B10016" s="418">
        <v>410045</v>
      </c>
      <c r="C10016" s="418">
        <v>3000</v>
      </c>
      <c r="D10016" s="406">
        <v>19222026</v>
      </c>
      <c r="E10016" s="406" t="s">
        <v>382</v>
      </c>
      <c r="F10016" s="418">
        <v>8</v>
      </c>
      <c r="G10016" s="419">
        <v>46081</v>
      </c>
      <c r="H10016" s="419">
        <v>46085</v>
      </c>
      <c r="I10016" s="406" t="s">
        <v>15</v>
      </c>
      <c r="J10016" s="406" t="s">
        <v>1422</v>
      </c>
      <c r="K10016" s="420" t="b">
        <v>0</v>
      </c>
      <c r="L10016" s="406"/>
      <c r="M10016" s="419">
        <v>46086</v>
      </c>
    </row>
    <row r="10017" spans="1:13">
      <c r="A10017" s="418">
        <v>5001</v>
      </c>
      <c r="B10017" s="418">
        <v>462455</v>
      </c>
      <c r="C10017" s="418">
        <v>3000</v>
      </c>
      <c r="D10017" s="406">
        <v>192222026</v>
      </c>
      <c r="E10017" s="406" t="s">
        <v>562</v>
      </c>
      <c r="F10017" s="418">
        <v>189</v>
      </c>
      <c r="G10017" s="419">
        <v>46280</v>
      </c>
      <c r="H10017" s="419">
        <v>46286</v>
      </c>
      <c r="I10017" s="406" t="s">
        <v>15</v>
      </c>
      <c r="J10017" s="406" t="s">
        <v>1422</v>
      </c>
      <c r="K10017" s="420" t="b">
        <v>0</v>
      </c>
      <c r="L10017" s="406"/>
      <c r="M10017" s="419">
        <v>46287</v>
      </c>
    </row>
    <row r="10018" spans="1:13">
      <c r="A10018" s="418">
        <v>5001</v>
      </c>
      <c r="B10018" s="418">
        <v>410056</v>
      </c>
      <c r="C10018" s="418">
        <v>3000</v>
      </c>
      <c r="D10018" s="406">
        <v>19232026</v>
      </c>
      <c r="E10018" s="406" t="s">
        <v>356</v>
      </c>
      <c r="F10018" s="418">
        <v>3</v>
      </c>
      <c r="G10018" s="419">
        <v>46087</v>
      </c>
      <c r="H10018" s="419">
        <v>46091</v>
      </c>
      <c r="I10018" s="406" t="s">
        <v>15</v>
      </c>
      <c r="J10018" s="406" t="s">
        <v>1422</v>
      </c>
      <c r="K10018" s="420" t="b">
        <v>0</v>
      </c>
      <c r="L10018" s="406"/>
      <c r="M10018" s="419">
        <v>46091</v>
      </c>
    </row>
    <row r="10019" spans="1:13">
      <c r="A10019" s="418">
        <v>5001</v>
      </c>
      <c r="B10019" s="418">
        <v>425475</v>
      </c>
      <c r="C10019" s="418">
        <v>3000</v>
      </c>
      <c r="D10019" s="406">
        <v>192422023</v>
      </c>
      <c r="E10019" s="406" t="s">
        <v>773</v>
      </c>
      <c r="F10019" s="418">
        <v>600</v>
      </c>
      <c r="G10019" s="419">
        <v>46239</v>
      </c>
      <c r="H10019" s="419">
        <v>46247</v>
      </c>
      <c r="I10019" s="406" t="s">
        <v>15</v>
      </c>
      <c r="J10019" s="406" t="s">
        <v>1422</v>
      </c>
      <c r="K10019" s="420" t="b">
        <v>0</v>
      </c>
      <c r="L10019" s="406" t="s">
        <v>17</v>
      </c>
      <c r="M10019" s="419">
        <v>46247</v>
      </c>
    </row>
    <row r="10020" spans="1:13">
      <c r="A10020" s="418">
        <v>5001</v>
      </c>
      <c r="B10020" s="418">
        <v>425427</v>
      </c>
      <c r="C10020" s="418">
        <v>3000</v>
      </c>
      <c r="D10020" s="406">
        <v>192452026</v>
      </c>
      <c r="E10020" s="406" t="s">
        <v>254</v>
      </c>
      <c r="F10020" s="418">
        <v>200</v>
      </c>
      <c r="G10020" s="419">
        <v>46269</v>
      </c>
      <c r="H10020" s="419">
        <v>46275</v>
      </c>
      <c r="I10020" s="406" t="s">
        <v>15</v>
      </c>
      <c r="J10020" s="406" t="s">
        <v>1422</v>
      </c>
      <c r="K10020" s="420" t="b">
        <v>0</v>
      </c>
      <c r="L10020" s="406"/>
      <c r="M10020" s="419">
        <v>46275</v>
      </c>
    </row>
    <row r="10021" spans="1:13">
      <c r="A10021" s="418">
        <v>5001</v>
      </c>
      <c r="B10021" s="418">
        <v>423619</v>
      </c>
      <c r="C10021" s="418">
        <v>3000</v>
      </c>
      <c r="D10021" s="406">
        <v>192512026</v>
      </c>
      <c r="E10021" s="406" t="s">
        <v>867</v>
      </c>
      <c r="F10021" s="418">
        <v>500</v>
      </c>
      <c r="G10021" s="419">
        <v>46283</v>
      </c>
      <c r="H10021" s="419">
        <v>46290</v>
      </c>
      <c r="I10021" s="406" t="s">
        <v>15</v>
      </c>
      <c r="J10021" s="406" t="s">
        <v>1422</v>
      </c>
      <c r="K10021" s="420" t="b">
        <v>0</v>
      </c>
      <c r="L10021" s="406"/>
      <c r="M10021" s="419">
        <v>46291</v>
      </c>
    </row>
    <row r="10022" spans="1:13">
      <c r="A10022" s="418">
        <v>5001</v>
      </c>
      <c r="B10022" s="418">
        <v>425407</v>
      </c>
      <c r="C10022" s="418">
        <v>3000</v>
      </c>
      <c r="D10022" s="406">
        <v>193042026</v>
      </c>
      <c r="E10022" s="406" t="s">
        <v>347</v>
      </c>
      <c r="F10022" s="418">
        <v>300</v>
      </c>
      <c r="G10022" s="419">
        <v>46294</v>
      </c>
      <c r="H10022" s="406"/>
      <c r="I10022" s="406" t="s">
        <v>49</v>
      </c>
      <c r="J10022" s="406" t="s">
        <v>1422</v>
      </c>
      <c r="K10022" s="420" t="b">
        <v>0</v>
      </c>
      <c r="L10022" s="406"/>
      <c r="M10022" s="406"/>
    </row>
    <row r="10023" spans="1:13">
      <c r="A10023" s="418">
        <v>5001</v>
      </c>
      <c r="B10023" s="418">
        <v>474298</v>
      </c>
      <c r="C10023" s="418">
        <v>3000</v>
      </c>
      <c r="D10023" s="406">
        <v>193112026</v>
      </c>
      <c r="E10023" s="406" t="s">
        <v>61</v>
      </c>
      <c r="F10023" s="418">
        <v>2</v>
      </c>
      <c r="G10023" s="419">
        <v>46291</v>
      </c>
      <c r="H10023" s="406"/>
      <c r="I10023" s="406" t="s">
        <v>985</v>
      </c>
      <c r="J10023" s="406" t="s">
        <v>1422</v>
      </c>
      <c r="K10023" s="420" t="b">
        <v>0</v>
      </c>
      <c r="L10023" s="406"/>
      <c r="M10023" s="406"/>
    </row>
    <row r="10024" spans="1:13">
      <c r="A10024" s="418">
        <v>2017</v>
      </c>
      <c r="B10024" s="418">
        <v>408595</v>
      </c>
      <c r="C10024" s="418">
        <v>3010</v>
      </c>
      <c r="D10024" s="406">
        <v>19312025</v>
      </c>
      <c r="E10024" s="406" t="s">
        <v>29</v>
      </c>
      <c r="F10024" s="418">
        <v>25</v>
      </c>
      <c r="G10024" s="419">
        <v>46184</v>
      </c>
      <c r="H10024" s="419">
        <v>46197</v>
      </c>
      <c r="I10024" s="406" t="s">
        <v>15</v>
      </c>
      <c r="J10024" s="406" t="s">
        <v>1422</v>
      </c>
      <c r="K10024" s="420" t="b">
        <v>0</v>
      </c>
      <c r="L10024" s="406"/>
      <c r="M10024" s="419">
        <v>46197</v>
      </c>
    </row>
    <row r="10025" spans="1:13">
      <c r="A10025" s="418">
        <v>2015</v>
      </c>
      <c r="B10025" s="418">
        <v>422463</v>
      </c>
      <c r="C10025" s="418">
        <v>3010</v>
      </c>
      <c r="D10025" s="406">
        <v>1932026</v>
      </c>
      <c r="E10025" s="406" t="s">
        <v>249</v>
      </c>
      <c r="F10025" s="418">
        <v>360</v>
      </c>
      <c r="G10025" s="419">
        <v>46219</v>
      </c>
      <c r="H10025" s="419">
        <v>46261</v>
      </c>
      <c r="I10025" s="406" t="s">
        <v>15</v>
      </c>
      <c r="J10025" s="406" t="s">
        <v>1422</v>
      </c>
      <c r="K10025" s="420" t="b">
        <v>0</v>
      </c>
      <c r="L10025" s="406"/>
      <c r="M10025" s="419">
        <v>46265</v>
      </c>
    </row>
    <row r="10026" spans="1:13">
      <c r="A10026" s="418">
        <v>2017</v>
      </c>
      <c r="B10026" s="418">
        <v>461284</v>
      </c>
      <c r="C10026" s="418">
        <v>3010</v>
      </c>
      <c r="D10026" s="406">
        <v>1932026</v>
      </c>
      <c r="E10026" s="406" t="s">
        <v>129</v>
      </c>
      <c r="F10026" s="418">
        <v>150</v>
      </c>
      <c r="G10026" s="419">
        <v>46178</v>
      </c>
      <c r="H10026" s="419">
        <v>46185</v>
      </c>
      <c r="I10026" s="406" t="s">
        <v>15</v>
      </c>
      <c r="J10026" s="406" t="s">
        <v>1422</v>
      </c>
      <c r="K10026" s="420" t="b">
        <v>0</v>
      </c>
      <c r="L10026" s="406"/>
      <c r="M10026" s="419">
        <v>46185</v>
      </c>
    </row>
    <row r="10027" spans="1:13">
      <c r="A10027" s="418">
        <v>5001</v>
      </c>
      <c r="B10027" s="418">
        <v>478233</v>
      </c>
      <c r="C10027" s="418">
        <v>3000</v>
      </c>
      <c r="D10027" s="406">
        <v>193262026</v>
      </c>
      <c r="E10027" s="406" t="s">
        <v>163</v>
      </c>
      <c r="F10027" s="418">
        <v>10</v>
      </c>
      <c r="G10027" s="419">
        <v>46291</v>
      </c>
      <c r="H10027" s="419">
        <v>46293</v>
      </c>
      <c r="I10027" s="406" t="s">
        <v>15</v>
      </c>
      <c r="J10027" s="406" t="s">
        <v>1422</v>
      </c>
      <c r="K10027" s="420" t="b">
        <v>0</v>
      </c>
      <c r="L10027" s="406"/>
      <c r="M10027" s="419">
        <v>46293</v>
      </c>
    </row>
    <row r="10028" spans="1:13">
      <c r="A10028" s="418">
        <v>5001</v>
      </c>
      <c r="B10028" s="418">
        <v>478233</v>
      </c>
      <c r="C10028" s="418">
        <v>3000</v>
      </c>
      <c r="D10028" s="406">
        <v>193272026</v>
      </c>
      <c r="E10028" s="406" t="s">
        <v>163</v>
      </c>
      <c r="F10028" s="418">
        <v>20</v>
      </c>
      <c r="G10028" s="419">
        <v>46284</v>
      </c>
      <c r="H10028" s="419">
        <v>46289</v>
      </c>
      <c r="I10028" s="406" t="s">
        <v>15</v>
      </c>
      <c r="J10028" s="406" t="s">
        <v>1422</v>
      </c>
      <c r="K10028" s="420" t="b">
        <v>0</v>
      </c>
      <c r="L10028" s="406"/>
      <c r="M10028" s="419">
        <v>46289</v>
      </c>
    </row>
    <row r="10029" spans="1:13">
      <c r="A10029" s="418">
        <v>5001</v>
      </c>
      <c r="B10029" s="418">
        <v>403473</v>
      </c>
      <c r="C10029" s="418">
        <v>3000</v>
      </c>
      <c r="D10029" s="406">
        <v>193332026</v>
      </c>
      <c r="E10029" s="406" t="s">
        <v>1150</v>
      </c>
      <c r="F10029" s="418">
        <v>20</v>
      </c>
      <c r="G10029" s="419">
        <v>46283</v>
      </c>
      <c r="H10029" s="419">
        <v>46293</v>
      </c>
      <c r="I10029" s="406" t="s">
        <v>15</v>
      </c>
      <c r="J10029" s="406" t="s">
        <v>1422</v>
      </c>
      <c r="K10029" s="420" t="b">
        <v>0</v>
      </c>
      <c r="L10029" s="406"/>
      <c r="M10029" s="419">
        <v>46295</v>
      </c>
    </row>
    <row r="10030" spans="1:13">
      <c r="A10030" s="418">
        <v>5001</v>
      </c>
      <c r="B10030" s="418">
        <v>410128</v>
      </c>
      <c r="C10030" s="418">
        <v>3000</v>
      </c>
      <c r="D10030" s="406">
        <v>193342026</v>
      </c>
      <c r="E10030" s="406" t="s">
        <v>1041</v>
      </c>
      <c r="F10030" s="418">
        <v>50</v>
      </c>
      <c r="G10030" s="406"/>
      <c r="H10030" s="406"/>
      <c r="I10030" s="406" t="s">
        <v>21</v>
      </c>
      <c r="J10030" s="406" t="s">
        <v>1422</v>
      </c>
      <c r="K10030" s="420" t="b">
        <v>0</v>
      </c>
      <c r="L10030" s="406"/>
      <c r="M10030" s="406"/>
    </row>
    <row r="10031" spans="1:13">
      <c r="A10031" s="418">
        <v>5001</v>
      </c>
      <c r="B10031" s="418">
        <v>475575</v>
      </c>
      <c r="C10031" s="418">
        <v>3000</v>
      </c>
      <c r="D10031" s="406">
        <v>193352026</v>
      </c>
      <c r="E10031" s="406" t="s">
        <v>1079</v>
      </c>
      <c r="F10031" s="418">
        <v>825</v>
      </c>
      <c r="G10031" s="419">
        <v>46284</v>
      </c>
      <c r="H10031" s="419">
        <v>46288</v>
      </c>
      <c r="I10031" s="406" t="s">
        <v>15</v>
      </c>
      <c r="J10031" s="406" t="s">
        <v>1422</v>
      </c>
      <c r="K10031" s="420" t="b">
        <v>0</v>
      </c>
      <c r="L10031" s="406"/>
      <c r="M10031" s="419">
        <v>46289</v>
      </c>
    </row>
    <row r="10032" spans="1:13">
      <c r="A10032" s="418">
        <v>5001</v>
      </c>
      <c r="B10032" s="418">
        <v>453081</v>
      </c>
      <c r="C10032" s="418">
        <v>3000</v>
      </c>
      <c r="D10032" s="406">
        <v>193382026</v>
      </c>
      <c r="E10032" s="406" t="s">
        <v>499</v>
      </c>
      <c r="F10032" s="418">
        <v>312</v>
      </c>
      <c r="G10032" s="419">
        <v>46280</v>
      </c>
      <c r="H10032" s="419">
        <v>46289</v>
      </c>
      <c r="I10032" s="406" t="s">
        <v>15</v>
      </c>
      <c r="J10032" s="406" t="s">
        <v>1422</v>
      </c>
      <c r="K10032" s="420" t="b">
        <v>0</v>
      </c>
      <c r="L10032" s="406"/>
      <c r="M10032" s="419">
        <v>46290</v>
      </c>
    </row>
    <row r="10033" spans="1:13">
      <c r="A10033" s="418">
        <v>5001</v>
      </c>
      <c r="B10033" s="418">
        <v>472921</v>
      </c>
      <c r="C10033" s="418">
        <v>3000</v>
      </c>
      <c r="D10033" s="406">
        <v>193392026</v>
      </c>
      <c r="E10033" s="406" t="s">
        <v>870</v>
      </c>
      <c r="F10033" s="418">
        <v>50</v>
      </c>
      <c r="G10033" s="419">
        <v>46284</v>
      </c>
      <c r="H10033" s="419">
        <v>46289</v>
      </c>
      <c r="I10033" s="406" t="s">
        <v>15</v>
      </c>
      <c r="J10033" s="406" t="s">
        <v>1422</v>
      </c>
      <c r="K10033" s="420" t="b">
        <v>0</v>
      </c>
      <c r="L10033" s="406"/>
      <c r="M10033" s="419">
        <v>46289</v>
      </c>
    </row>
    <row r="10034" spans="1:13">
      <c r="A10034" s="418">
        <v>5001</v>
      </c>
      <c r="B10034" s="418">
        <v>410154</v>
      </c>
      <c r="C10034" s="418">
        <v>3000</v>
      </c>
      <c r="D10034" s="406">
        <v>193852026</v>
      </c>
      <c r="E10034" s="406" t="s">
        <v>477</v>
      </c>
      <c r="F10034" s="418">
        <v>50</v>
      </c>
      <c r="G10034" s="419">
        <v>46269</v>
      </c>
      <c r="H10034" s="419">
        <v>46289</v>
      </c>
      <c r="I10034" s="406" t="s">
        <v>15</v>
      </c>
      <c r="J10034" s="406" t="s">
        <v>1422</v>
      </c>
      <c r="K10034" s="420" t="b">
        <v>0</v>
      </c>
      <c r="L10034" s="406"/>
      <c r="M10034" s="419">
        <v>46290</v>
      </c>
    </row>
    <row r="10035" spans="1:13">
      <c r="A10035" s="418">
        <v>5001</v>
      </c>
      <c r="B10035" s="418">
        <v>410154</v>
      </c>
      <c r="C10035" s="418">
        <v>3000</v>
      </c>
      <c r="D10035" s="406">
        <v>19402026</v>
      </c>
      <c r="E10035" s="406" t="s">
        <v>477</v>
      </c>
      <c r="F10035" s="418">
        <v>50</v>
      </c>
      <c r="G10035" s="419">
        <v>46078</v>
      </c>
      <c r="H10035" s="419">
        <v>46088</v>
      </c>
      <c r="I10035" s="406" t="s">
        <v>15</v>
      </c>
      <c r="J10035" s="406" t="s">
        <v>1422</v>
      </c>
      <c r="K10035" s="420" t="b">
        <v>0</v>
      </c>
      <c r="L10035" s="406"/>
      <c r="M10035" s="419">
        <v>46090</v>
      </c>
    </row>
    <row r="10036" spans="1:13">
      <c r="A10036" s="418">
        <v>2017</v>
      </c>
      <c r="B10036" s="418">
        <v>484481</v>
      </c>
      <c r="C10036" s="418">
        <v>3010</v>
      </c>
      <c r="D10036" s="406">
        <v>1942026</v>
      </c>
      <c r="E10036" s="406" t="s">
        <v>97</v>
      </c>
      <c r="F10036" s="418">
        <v>60</v>
      </c>
      <c r="G10036" s="419">
        <v>46071</v>
      </c>
      <c r="H10036" s="419">
        <v>46077</v>
      </c>
      <c r="I10036" s="406" t="s">
        <v>15</v>
      </c>
      <c r="J10036" s="406" t="s">
        <v>1422</v>
      </c>
      <c r="K10036" s="420" t="b">
        <v>0</v>
      </c>
      <c r="L10036" s="406"/>
      <c r="M10036" s="419">
        <v>46077</v>
      </c>
    </row>
    <row r="10037" spans="1:13">
      <c r="A10037" s="418">
        <v>5001</v>
      </c>
      <c r="B10037" s="418">
        <v>423526</v>
      </c>
      <c r="C10037" s="418">
        <v>3000</v>
      </c>
      <c r="D10037" s="406">
        <v>19422026</v>
      </c>
      <c r="E10037" s="406" t="s">
        <v>1478</v>
      </c>
      <c r="F10037" s="418">
        <v>40</v>
      </c>
      <c r="G10037" s="419">
        <v>46070</v>
      </c>
      <c r="H10037" s="419">
        <v>46072</v>
      </c>
      <c r="I10037" s="406" t="s">
        <v>15</v>
      </c>
      <c r="J10037" s="406" t="s">
        <v>1422</v>
      </c>
      <c r="K10037" s="420" t="b">
        <v>0</v>
      </c>
      <c r="L10037" s="406"/>
      <c r="M10037" s="419">
        <v>46076</v>
      </c>
    </row>
    <row r="10038" spans="1:13">
      <c r="A10038" s="418">
        <v>5001</v>
      </c>
      <c r="B10038" s="418">
        <v>439339</v>
      </c>
      <c r="C10038" s="418">
        <v>3000</v>
      </c>
      <c r="D10038" s="406">
        <v>19432026</v>
      </c>
      <c r="E10038" s="406" t="s">
        <v>261</v>
      </c>
      <c r="F10038" s="418">
        <v>75</v>
      </c>
      <c r="G10038" s="419">
        <v>46098</v>
      </c>
      <c r="H10038" s="419">
        <v>46099</v>
      </c>
      <c r="I10038" s="406" t="s">
        <v>15</v>
      </c>
      <c r="J10038" s="406" t="s">
        <v>1422</v>
      </c>
      <c r="K10038" s="420" t="b">
        <v>0</v>
      </c>
      <c r="L10038" s="406"/>
      <c r="M10038" s="419">
        <v>46099</v>
      </c>
    </row>
    <row r="10039" spans="1:13">
      <c r="A10039" s="418">
        <v>5001</v>
      </c>
      <c r="B10039" s="418">
        <v>463057</v>
      </c>
      <c r="C10039" s="418">
        <v>3000</v>
      </c>
      <c r="D10039" s="406">
        <v>194362026</v>
      </c>
      <c r="E10039" s="406" t="s">
        <v>43</v>
      </c>
      <c r="F10039" s="418">
        <v>2</v>
      </c>
      <c r="G10039" s="406"/>
      <c r="H10039" s="406"/>
      <c r="I10039" s="406" t="s">
        <v>21</v>
      </c>
      <c r="J10039" s="406" t="s">
        <v>1422</v>
      </c>
      <c r="K10039" s="420" t="b">
        <v>0</v>
      </c>
      <c r="L10039" s="406"/>
      <c r="M10039" s="406"/>
    </row>
    <row r="10040" spans="1:13">
      <c r="A10040" s="418">
        <v>5001</v>
      </c>
      <c r="B10040" s="418">
        <v>463057</v>
      </c>
      <c r="C10040" s="418">
        <v>3000</v>
      </c>
      <c r="D10040" s="406">
        <v>194382026</v>
      </c>
      <c r="E10040" s="406" t="s">
        <v>43</v>
      </c>
      <c r="F10040" s="418">
        <v>2</v>
      </c>
      <c r="G10040" s="419">
        <v>46290</v>
      </c>
      <c r="H10040" s="419">
        <v>46294</v>
      </c>
      <c r="I10040" s="406" t="s">
        <v>552</v>
      </c>
      <c r="J10040" s="406" t="s">
        <v>1422</v>
      </c>
      <c r="K10040" s="420" t="b">
        <v>0</v>
      </c>
      <c r="L10040" s="406"/>
      <c r="M10040" s="406"/>
    </row>
    <row r="10041" spans="1:13">
      <c r="A10041" s="418">
        <v>5001</v>
      </c>
      <c r="B10041" s="418">
        <v>463057</v>
      </c>
      <c r="C10041" s="418">
        <v>3000</v>
      </c>
      <c r="D10041" s="406">
        <v>194392026</v>
      </c>
      <c r="E10041" s="406" t="s">
        <v>43</v>
      </c>
      <c r="F10041" s="418">
        <v>2</v>
      </c>
      <c r="G10041" s="419">
        <v>46290</v>
      </c>
      <c r="H10041" s="419">
        <v>46294</v>
      </c>
      <c r="I10041" s="406" t="s">
        <v>552</v>
      </c>
      <c r="J10041" s="406" t="s">
        <v>1422</v>
      </c>
      <c r="K10041" s="420" t="b">
        <v>0</v>
      </c>
      <c r="L10041" s="406"/>
      <c r="M10041" s="406"/>
    </row>
    <row r="10042" spans="1:13">
      <c r="A10042" s="418">
        <v>5001</v>
      </c>
      <c r="B10042" s="418">
        <v>463057</v>
      </c>
      <c r="C10042" s="418">
        <v>3000</v>
      </c>
      <c r="D10042" s="406">
        <v>194402026</v>
      </c>
      <c r="E10042" s="406" t="s">
        <v>43</v>
      </c>
      <c r="F10042" s="418">
        <v>2</v>
      </c>
      <c r="G10042" s="406"/>
      <c r="H10042" s="406"/>
      <c r="I10042" s="406" t="s">
        <v>175</v>
      </c>
      <c r="J10042" s="406" t="s">
        <v>1422</v>
      </c>
      <c r="K10042" s="420" t="b">
        <v>0</v>
      </c>
      <c r="L10042" s="406"/>
      <c r="M10042" s="406"/>
    </row>
    <row r="10043" spans="1:13">
      <c r="A10043" s="418">
        <v>5001</v>
      </c>
      <c r="B10043" s="418">
        <v>463057</v>
      </c>
      <c r="C10043" s="418">
        <v>3000</v>
      </c>
      <c r="D10043" s="406">
        <v>194412026</v>
      </c>
      <c r="E10043" s="406" t="s">
        <v>43</v>
      </c>
      <c r="F10043" s="418">
        <v>2</v>
      </c>
      <c r="G10043" s="406"/>
      <c r="H10043" s="406"/>
      <c r="I10043" s="406" t="s">
        <v>175</v>
      </c>
      <c r="J10043" s="406" t="s">
        <v>1422</v>
      </c>
      <c r="K10043" s="420" t="b">
        <v>0</v>
      </c>
      <c r="L10043" s="406"/>
      <c r="M10043" s="406"/>
    </row>
    <row r="10044" spans="1:13">
      <c r="A10044" s="418">
        <v>5001</v>
      </c>
      <c r="B10044" s="418">
        <v>445541</v>
      </c>
      <c r="C10044" s="418">
        <v>3000</v>
      </c>
      <c r="D10044" s="406">
        <v>19442026</v>
      </c>
      <c r="E10044" s="406" t="s">
        <v>614</v>
      </c>
      <c r="F10044" s="418">
        <v>240</v>
      </c>
      <c r="G10044" s="419">
        <v>46088</v>
      </c>
      <c r="H10044" s="419">
        <v>46092</v>
      </c>
      <c r="I10044" s="406" t="s">
        <v>15</v>
      </c>
      <c r="J10044" s="406" t="s">
        <v>1422</v>
      </c>
      <c r="K10044" s="420" t="b">
        <v>0</v>
      </c>
      <c r="L10044" s="406"/>
      <c r="M10044" s="419">
        <v>46092</v>
      </c>
    </row>
    <row r="10045" spans="1:13">
      <c r="A10045" s="418">
        <v>5001</v>
      </c>
      <c r="B10045" s="418">
        <v>463057</v>
      </c>
      <c r="C10045" s="418">
        <v>3000</v>
      </c>
      <c r="D10045" s="406">
        <v>194422026</v>
      </c>
      <c r="E10045" s="406" t="s">
        <v>43</v>
      </c>
      <c r="F10045" s="418">
        <v>2</v>
      </c>
      <c r="G10045" s="406"/>
      <c r="H10045" s="406"/>
      <c r="I10045" s="406" t="s">
        <v>175</v>
      </c>
      <c r="J10045" s="406" t="s">
        <v>1422</v>
      </c>
      <c r="K10045" s="420" t="b">
        <v>0</v>
      </c>
      <c r="L10045" s="406"/>
      <c r="M10045" s="406"/>
    </row>
    <row r="10046" spans="1:13">
      <c r="A10046" s="418">
        <v>5001</v>
      </c>
      <c r="B10046" s="418">
        <v>465170</v>
      </c>
      <c r="C10046" s="418">
        <v>3000</v>
      </c>
      <c r="D10046" s="406">
        <v>194422026</v>
      </c>
      <c r="E10046" s="406" t="s">
        <v>341</v>
      </c>
      <c r="F10046" s="418">
        <v>2</v>
      </c>
      <c r="G10046" s="419">
        <v>46286</v>
      </c>
      <c r="H10046" s="406"/>
      <c r="I10046" s="406" t="s">
        <v>175</v>
      </c>
      <c r="J10046" s="406" t="s">
        <v>1422</v>
      </c>
      <c r="K10046" s="420" t="b">
        <v>0</v>
      </c>
      <c r="L10046" s="406" t="s">
        <v>17</v>
      </c>
      <c r="M10046" s="406"/>
    </row>
    <row r="10047" spans="1:13">
      <c r="A10047" s="418">
        <v>5001</v>
      </c>
      <c r="B10047" s="418">
        <v>463057</v>
      </c>
      <c r="C10047" s="418">
        <v>3000</v>
      </c>
      <c r="D10047" s="406">
        <v>194432026</v>
      </c>
      <c r="E10047" s="406" t="s">
        <v>43</v>
      </c>
      <c r="F10047" s="418">
        <v>2</v>
      </c>
      <c r="G10047" s="406"/>
      <c r="H10047" s="406"/>
      <c r="I10047" s="406" t="s">
        <v>175</v>
      </c>
      <c r="J10047" s="406" t="s">
        <v>1422</v>
      </c>
      <c r="K10047" s="420" t="b">
        <v>0</v>
      </c>
      <c r="L10047" s="406"/>
      <c r="M10047" s="406"/>
    </row>
    <row r="10048" spans="1:13">
      <c r="A10048" s="418">
        <v>5001</v>
      </c>
      <c r="B10048" s="418">
        <v>465170</v>
      </c>
      <c r="C10048" s="418">
        <v>3000</v>
      </c>
      <c r="D10048" s="406">
        <v>194432026</v>
      </c>
      <c r="E10048" s="406" t="s">
        <v>341</v>
      </c>
      <c r="F10048" s="418">
        <v>2</v>
      </c>
      <c r="G10048" s="419">
        <v>46290</v>
      </c>
      <c r="H10048" s="406"/>
      <c r="I10048" s="406" t="s">
        <v>175</v>
      </c>
      <c r="J10048" s="406" t="s">
        <v>1422</v>
      </c>
      <c r="K10048" s="420" t="b">
        <v>0</v>
      </c>
      <c r="L10048" s="406" t="s">
        <v>17</v>
      </c>
      <c r="M10048" s="406"/>
    </row>
    <row r="10049" spans="1:13">
      <c r="A10049" s="418">
        <v>5001</v>
      </c>
      <c r="B10049" s="418">
        <v>463057</v>
      </c>
      <c r="C10049" s="418">
        <v>3000</v>
      </c>
      <c r="D10049" s="406">
        <v>194442026</v>
      </c>
      <c r="E10049" s="406" t="s">
        <v>43</v>
      </c>
      <c r="F10049" s="418">
        <v>2</v>
      </c>
      <c r="G10049" s="406"/>
      <c r="H10049" s="406"/>
      <c r="I10049" s="406" t="s">
        <v>175</v>
      </c>
      <c r="J10049" s="406" t="s">
        <v>1422</v>
      </c>
      <c r="K10049" s="420" t="b">
        <v>0</v>
      </c>
      <c r="L10049" s="406"/>
      <c r="M10049" s="406"/>
    </row>
    <row r="10050" spans="1:13">
      <c r="A10050" s="418">
        <v>5001</v>
      </c>
      <c r="B10050" s="418">
        <v>465170</v>
      </c>
      <c r="C10050" s="418">
        <v>3000</v>
      </c>
      <c r="D10050" s="406">
        <v>194442026</v>
      </c>
      <c r="E10050" s="406" t="s">
        <v>341</v>
      </c>
      <c r="F10050" s="418">
        <v>2</v>
      </c>
      <c r="G10050" s="419">
        <v>46289</v>
      </c>
      <c r="H10050" s="406"/>
      <c r="I10050" s="406" t="s">
        <v>175</v>
      </c>
      <c r="J10050" s="406" t="s">
        <v>1422</v>
      </c>
      <c r="K10050" s="420" t="b">
        <v>0</v>
      </c>
      <c r="L10050" s="406" t="s">
        <v>17</v>
      </c>
      <c r="M10050" s="406"/>
    </row>
    <row r="10051" spans="1:13">
      <c r="A10051" s="418">
        <v>5001</v>
      </c>
      <c r="B10051" s="418">
        <v>465153</v>
      </c>
      <c r="C10051" s="418">
        <v>3000</v>
      </c>
      <c r="D10051" s="406">
        <v>194562026</v>
      </c>
      <c r="E10051" s="406" t="s">
        <v>1038</v>
      </c>
      <c r="F10051" s="418">
        <v>50</v>
      </c>
      <c r="G10051" s="419">
        <v>46286</v>
      </c>
      <c r="H10051" s="419">
        <v>46295</v>
      </c>
      <c r="I10051" s="406" t="s">
        <v>15</v>
      </c>
      <c r="J10051" s="406" t="s">
        <v>1422</v>
      </c>
      <c r="K10051" s="420" t="b">
        <v>0</v>
      </c>
      <c r="L10051" s="406"/>
      <c r="M10051" s="419">
        <v>46295</v>
      </c>
    </row>
    <row r="10052" spans="1:13">
      <c r="A10052" s="418">
        <v>5001</v>
      </c>
      <c r="B10052" s="418">
        <v>464820</v>
      </c>
      <c r="C10052" s="418">
        <v>3000</v>
      </c>
      <c r="D10052" s="406">
        <v>194572026</v>
      </c>
      <c r="E10052" s="406" t="s">
        <v>446</v>
      </c>
      <c r="F10052" s="418">
        <v>270</v>
      </c>
      <c r="G10052" s="419">
        <v>46276</v>
      </c>
      <c r="H10052" s="419">
        <v>46284</v>
      </c>
      <c r="I10052" s="406" t="s">
        <v>15</v>
      </c>
      <c r="J10052" s="406" t="s">
        <v>1422</v>
      </c>
      <c r="K10052" s="420" t="b">
        <v>0</v>
      </c>
      <c r="L10052" s="406"/>
      <c r="M10052" s="419">
        <v>46286</v>
      </c>
    </row>
    <row r="10053" spans="1:13">
      <c r="A10053" s="418">
        <v>5001</v>
      </c>
      <c r="B10053" s="418">
        <v>460664</v>
      </c>
      <c r="C10053" s="418">
        <v>3000</v>
      </c>
      <c r="D10053" s="406">
        <v>19462026</v>
      </c>
      <c r="E10053" s="406" t="s">
        <v>608</v>
      </c>
      <c r="F10053" s="418">
        <v>400</v>
      </c>
      <c r="G10053" s="419">
        <v>46076</v>
      </c>
      <c r="H10053" s="419">
        <v>46083</v>
      </c>
      <c r="I10053" s="406" t="s">
        <v>15</v>
      </c>
      <c r="J10053" s="406" t="s">
        <v>1422</v>
      </c>
      <c r="K10053" s="420" t="b">
        <v>0</v>
      </c>
      <c r="L10053" s="406"/>
      <c r="M10053" s="419">
        <v>46083</v>
      </c>
    </row>
    <row r="10054" spans="1:13">
      <c r="A10054" s="418">
        <v>5001</v>
      </c>
      <c r="B10054" s="418">
        <v>425421</v>
      </c>
      <c r="C10054" s="418">
        <v>3000</v>
      </c>
      <c r="D10054" s="406">
        <v>19482026</v>
      </c>
      <c r="E10054" s="406" t="s">
        <v>661</v>
      </c>
      <c r="F10054" s="418">
        <v>620</v>
      </c>
      <c r="G10054" s="419">
        <v>46105</v>
      </c>
      <c r="H10054" s="419">
        <v>46129</v>
      </c>
      <c r="I10054" s="406" t="s">
        <v>15</v>
      </c>
      <c r="J10054" s="406" t="s">
        <v>1422</v>
      </c>
      <c r="K10054" s="420" t="b">
        <v>0</v>
      </c>
      <c r="L10054" s="406"/>
      <c r="M10054" s="419">
        <v>46136</v>
      </c>
    </row>
    <row r="10055" spans="1:13">
      <c r="A10055" s="418">
        <v>5001</v>
      </c>
      <c r="B10055" s="418">
        <v>410047</v>
      </c>
      <c r="C10055" s="418">
        <v>3000</v>
      </c>
      <c r="D10055" s="406">
        <v>194822026</v>
      </c>
      <c r="E10055" s="406" t="s">
        <v>148</v>
      </c>
      <c r="F10055" s="418">
        <v>272</v>
      </c>
      <c r="G10055" s="406"/>
      <c r="H10055" s="406"/>
      <c r="I10055" s="406" t="s">
        <v>21</v>
      </c>
      <c r="J10055" s="406" t="s">
        <v>1422</v>
      </c>
      <c r="K10055" s="420" t="b">
        <v>0</v>
      </c>
      <c r="L10055" s="406"/>
      <c r="M10055" s="406"/>
    </row>
    <row r="10056" spans="1:13">
      <c r="A10056" s="418">
        <v>5001</v>
      </c>
      <c r="B10056" s="418">
        <v>438084</v>
      </c>
      <c r="C10056" s="418">
        <v>3000</v>
      </c>
      <c r="D10056" s="406">
        <v>194842026</v>
      </c>
      <c r="E10056" s="406" t="s">
        <v>109</v>
      </c>
      <c r="F10056" s="418">
        <v>90</v>
      </c>
      <c r="G10056" s="419">
        <v>46287</v>
      </c>
      <c r="H10056" s="419">
        <v>46288</v>
      </c>
      <c r="I10056" s="406" t="s">
        <v>15</v>
      </c>
      <c r="J10056" s="406" t="s">
        <v>1422</v>
      </c>
      <c r="K10056" s="420" t="b">
        <v>0</v>
      </c>
      <c r="L10056" s="406"/>
      <c r="M10056" s="419">
        <v>46288</v>
      </c>
    </row>
    <row r="10057" spans="1:13">
      <c r="A10057" s="418">
        <v>5001</v>
      </c>
      <c r="B10057" s="418">
        <v>453081</v>
      </c>
      <c r="C10057" s="418">
        <v>3000</v>
      </c>
      <c r="D10057" s="406">
        <v>194872026</v>
      </c>
      <c r="E10057" s="406" t="s">
        <v>499</v>
      </c>
      <c r="F10057" s="418">
        <v>216</v>
      </c>
      <c r="G10057" s="419">
        <v>46290</v>
      </c>
      <c r="H10057" s="419">
        <v>46295</v>
      </c>
      <c r="I10057" s="406" t="s">
        <v>15</v>
      </c>
      <c r="J10057" s="406" t="s">
        <v>1422</v>
      </c>
      <c r="K10057" s="420" t="b">
        <v>0</v>
      </c>
      <c r="L10057" s="406"/>
      <c r="M10057" s="419">
        <v>46295</v>
      </c>
    </row>
    <row r="10058" spans="1:13">
      <c r="A10058" s="418">
        <v>5001</v>
      </c>
      <c r="B10058" s="418">
        <v>460354</v>
      </c>
      <c r="C10058" s="418">
        <v>3000</v>
      </c>
      <c r="D10058" s="406">
        <v>194902026</v>
      </c>
      <c r="E10058" s="406" t="s">
        <v>854</v>
      </c>
      <c r="F10058" s="418">
        <v>35</v>
      </c>
      <c r="G10058" s="419">
        <v>46284</v>
      </c>
      <c r="H10058" s="419">
        <v>46289</v>
      </c>
      <c r="I10058" s="406" t="s">
        <v>15</v>
      </c>
      <c r="J10058" s="406" t="s">
        <v>1422</v>
      </c>
      <c r="K10058" s="420" t="b">
        <v>0</v>
      </c>
      <c r="L10058" s="406"/>
      <c r="M10058" s="419">
        <v>46289</v>
      </c>
    </row>
    <row r="10059" spans="1:13">
      <c r="A10059" s="418">
        <v>5001</v>
      </c>
      <c r="B10059" s="418">
        <v>462789</v>
      </c>
      <c r="C10059" s="418">
        <v>3000</v>
      </c>
      <c r="D10059" s="406">
        <v>194912026</v>
      </c>
      <c r="E10059" s="406" t="s">
        <v>759</v>
      </c>
      <c r="F10059" s="418">
        <v>16</v>
      </c>
      <c r="G10059" s="419">
        <v>46280</v>
      </c>
      <c r="H10059" s="419">
        <v>46286</v>
      </c>
      <c r="I10059" s="406" t="s">
        <v>15</v>
      </c>
      <c r="J10059" s="406" t="s">
        <v>1422</v>
      </c>
      <c r="K10059" s="420" t="b">
        <v>0</v>
      </c>
      <c r="L10059" s="406"/>
      <c r="M10059" s="419">
        <v>46286</v>
      </c>
    </row>
    <row r="10060" spans="1:13">
      <c r="A10060" s="418">
        <v>5001</v>
      </c>
      <c r="B10060" s="418">
        <v>472922</v>
      </c>
      <c r="C10060" s="418">
        <v>3000</v>
      </c>
      <c r="D10060" s="406">
        <v>194932026</v>
      </c>
      <c r="E10060" s="406" t="s">
        <v>1438</v>
      </c>
      <c r="F10060" s="418">
        <v>50</v>
      </c>
      <c r="G10060" s="419">
        <v>46280</v>
      </c>
      <c r="H10060" s="419">
        <v>46286</v>
      </c>
      <c r="I10060" s="406" t="s">
        <v>15</v>
      </c>
      <c r="J10060" s="406" t="s">
        <v>1422</v>
      </c>
      <c r="K10060" s="420" t="b">
        <v>0</v>
      </c>
      <c r="L10060" s="406"/>
      <c r="M10060" s="419">
        <v>46286</v>
      </c>
    </row>
    <row r="10061" spans="1:13">
      <c r="A10061" s="418">
        <v>5001</v>
      </c>
      <c r="B10061" s="418">
        <v>410108</v>
      </c>
      <c r="C10061" s="418">
        <v>3000</v>
      </c>
      <c r="D10061" s="406">
        <v>194942026</v>
      </c>
      <c r="E10061" s="406" t="s">
        <v>349</v>
      </c>
      <c r="F10061" s="418">
        <v>140</v>
      </c>
      <c r="G10061" s="406"/>
      <c r="H10061" s="406"/>
      <c r="I10061" s="406" t="s">
        <v>21</v>
      </c>
      <c r="J10061" s="406" t="s">
        <v>1422</v>
      </c>
      <c r="K10061" s="420" t="b">
        <v>0</v>
      </c>
      <c r="L10061" s="406"/>
      <c r="M10061" s="406"/>
    </row>
    <row r="10062" spans="1:13">
      <c r="A10062" s="418">
        <v>5001</v>
      </c>
      <c r="B10062" s="418">
        <v>460858</v>
      </c>
      <c r="C10062" s="418">
        <v>3000</v>
      </c>
      <c r="D10062" s="406">
        <v>195052026</v>
      </c>
      <c r="E10062" s="406" t="s">
        <v>911</v>
      </c>
      <c r="F10062" s="418">
        <v>500</v>
      </c>
      <c r="G10062" s="419">
        <v>46276</v>
      </c>
      <c r="H10062" s="406"/>
      <c r="I10062" s="406" t="s">
        <v>15</v>
      </c>
      <c r="J10062" s="406" t="s">
        <v>1422</v>
      </c>
      <c r="K10062" s="420" t="b">
        <v>0</v>
      </c>
      <c r="L10062" s="406"/>
      <c r="M10062" s="419">
        <v>46289</v>
      </c>
    </row>
    <row r="10063" spans="1:13">
      <c r="A10063" s="418">
        <v>5001</v>
      </c>
      <c r="B10063" s="418">
        <v>410154</v>
      </c>
      <c r="C10063" s="418">
        <v>3000</v>
      </c>
      <c r="D10063" s="406">
        <v>195102026</v>
      </c>
      <c r="E10063" s="406" t="s">
        <v>477</v>
      </c>
      <c r="F10063" s="418">
        <v>50</v>
      </c>
      <c r="G10063" s="419">
        <v>46277</v>
      </c>
      <c r="H10063" s="419">
        <v>46289</v>
      </c>
      <c r="I10063" s="406" t="s">
        <v>15</v>
      </c>
      <c r="J10063" s="406" t="s">
        <v>1422</v>
      </c>
      <c r="K10063" s="420" t="b">
        <v>0</v>
      </c>
      <c r="L10063" s="406"/>
      <c r="M10063" s="419">
        <v>46290</v>
      </c>
    </row>
    <row r="10064" spans="1:13">
      <c r="A10064" s="418">
        <v>2017</v>
      </c>
      <c r="B10064" s="418">
        <v>484481</v>
      </c>
      <c r="C10064" s="418">
        <v>3010</v>
      </c>
      <c r="D10064" s="406">
        <v>1952026</v>
      </c>
      <c r="E10064" s="406" t="s">
        <v>97</v>
      </c>
      <c r="F10064" s="418">
        <v>60</v>
      </c>
      <c r="G10064" s="419">
        <v>46079</v>
      </c>
      <c r="H10064" s="419">
        <v>46085</v>
      </c>
      <c r="I10064" s="406" t="s">
        <v>15</v>
      </c>
      <c r="J10064" s="406" t="s">
        <v>1422</v>
      </c>
      <c r="K10064" s="420" t="b">
        <v>0</v>
      </c>
      <c r="L10064" s="406"/>
      <c r="M10064" s="419">
        <v>46085</v>
      </c>
    </row>
    <row r="10065" spans="1:13">
      <c r="A10065" s="418">
        <v>5001</v>
      </c>
      <c r="B10065" s="418">
        <v>422224</v>
      </c>
      <c r="C10065" s="418">
        <v>3000</v>
      </c>
      <c r="D10065" s="406">
        <v>19532026</v>
      </c>
      <c r="E10065" s="406" t="s">
        <v>46</v>
      </c>
      <c r="F10065" s="418">
        <v>18</v>
      </c>
      <c r="G10065" s="419">
        <v>46064</v>
      </c>
      <c r="H10065" s="419">
        <v>46073</v>
      </c>
      <c r="I10065" s="406" t="s">
        <v>15</v>
      </c>
      <c r="J10065" s="406" t="s">
        <v>1422</v>
      </c>
      <c r="K10065" s="420" t="b">
        <v>0</v>
      </c>
      <c r="L10065" s="406"/>
      <c r="M10065" s="419">
        <v>46073</v>
      </c>
    </row>
    <row r="10066" spans="1:13">
      <c r="A10066" s="418">
        <v>5001</v>
      </c>
      <c r="B10066" s="418">
        <v>438040</v>
      </c>
      <c r="C10066" s="418">
        <v>3000</v>
      </c>
      <c r="D10066" s="406">
        <v>195332026</v>
      </c>
      <c r="E10066" s="406" t="s">
        <v>968</v>
      </c>
      <c r="F10066" s="418">
        <v>136</v>
      </c>
      <c r="G10066" s="419">
        <v>46270</v>
      </c>
      <c r="H10066" s="419">
        <v>46294</v>
      </c>
      <c r="I10066" s="406" t="s">
        <v>15</v>
      </c>
      <c r="J10066" s="406" t="s">
        <v>1422</v>
      </c>
      <c r="K10066" s="420" t="b">
        <v>0</v>
      </c>
      <c r="L10066" s="406"/>
      <c r="M10066" s="419">
        <v>46294</v>
      </c>
    </row>
    <row r="10067" spans="1:13">
      <c r="A10067" s="418">
        <v>5001</v>
      </c>
      <c r="B10067" s="418">
        <v>475337</v>
      </c>
      <c r="C10067" s="418">
        <v>3000</v>
      </c>
      <c r="D10067" s="406">
        <v>195462026</v>
      </c>
      <c r="E10067" s="406" t="s">
        <v>733</v>
      </c>
      <c r="F10067" s="418">
        <v>375</v>
      </c>
      <c r="G10067" s="419">
        <v>46270</v>
      </c>
      <c r="H10067" s="419">
        <v>46274</v>
      </c>
      <c r="I10067" s="406" t="s">
        <v>15</v>
      </c>
      <c r="J10067" s="406" t="s">
        <v>1422</v>
      </c>
      <c r="K10067" s="420" t="b">
        <v>0</v>
      </c>
      <c r="L10067" s="406"/>
      <c r="M10067" s="419">
        <v>46274</v>
      </c>
    </row>
    <row r="10068" spans="1:13">
      <c r="A10068" s="418">
        <v>5001</v>
      </c>
      <c r="B10068" s="418">
        <v>410066</v>
      </c>
      <c r="C10068" s="418">
        <v>3000</v>
      </c>
      <c r="D10068" s="406">
        <v>19552026</v>
      </c>
      <c r="E10068" s="406" t="s">
        <v>441</v>
      </c>
      <c r="F10068" s="418">
        <v>650</v>
      </c>
      <c r="G10068" s="419">
        <v>46062</v>
      </c>
      <c r="H10068" s="419">
        <v>46080</v>
      </c>
      <c r="I10068" s="406" t="s">
        <v>15</v>
      </c>
      <c r="J10068" s="406" t="s">
        <v>1422</v>
      </c>
      <c r="K10068" s="420" t="b">
        <v>0</v>
      </c>
      <c r="L10068" s="406"/>
      <c r="M10068" s="419">
        <v>46080</v>
      </c>
    </row>
    <row r="10069" spans="1:13">
      <c r="A10069" s="418">
        <v>5001</v>
      </c>
      <c r="B10069" s="418">
        <v>465000</v>
      </c>
      <c r="C10069" s="418">
        <v>3000</v>
      </c>
      <c r="D10069" s="406">
        <v>19572026</v>
      </c>
      <c r="E10069" s="406" t="s">
        <v>180</v>
      </c>
      <c r="F10069" s="418">
        <v>700</v>
      </c>
      <c r="G10069" s="419">
        <v>46174</v>
      </c>
      <c r="H10069" s="419">
        <v>46183</v>
      </c>
      <c r="I10069" s="406" t="s">
        <v>15</v>
      </c>
      <c r="J10069" s="406" t="s">
        <v>1422</v>
      </c>
      <c r="K10069" s="420" t="b">
        <v>0</v>
      </c>
      <c r="L10069" s="406"/>
      <c r="M10069" s="419">
        <v>46183</v>
      </c>
    </row>
    <row r="10070" spans="1:13">
      <c r="A10070" s="418">
        <v>5001</v>
      </c>
      <c r="B10070" s="418">
        <v>411112</v>
      </c>
      <c r="C10070" s="418">
        <v>3000</v>
      </c>
      <c r="D10070" s="406">
        <v>195772026</v>
      </c>
      <c r="E10070" s="406" t="s">
        <v>386</v>
      </c>
      <c r="F10070" s="418">
        <v>6523000</v>
      </c>
      <c r="G10070" s="419">
        <v>46274</v>
      </c>
      <c r="H10070" s="419">
        <v>46281</v>
      </c>
      <c r="I10070" s="406" t="s">
        <v>15</v>
      </c>
      <c r="J10070" s="406" t="s">
        <v>1422</v>
      </c>
      <c r="K10070" s="420" t="b">
        <v>0</v>
      </c>
      <c r="L10070" s="406"/>
      <c r="M10070" s="419">
        <v>46281</v>
      </c>
    </row>
    <row r="10071" spans="1:13">
      <c r="A10071" s="418">
        <v>5001</v>
      </c>
      <c r="B10071" s="418">
        <v>438009</v>
      </c>
      <c r="C10071" s="418">
        <v>3000</v>
      </c>
      <c r="D10071" s="406">
        <v>195972026</v>
      </c>
      <c r="E10071" s="406" t="s">
        <v>138</v>
      </c>
      <c r="F10071" s="418">
        <v>400</v>
      </c>
      <c r="G10071" s="419">
        <v>46277</v>
      </c>
      <c r="H10071" s="419">
        <v>46293</v>
      </c>
      <c r="I10071" s="406" t="s">
        <v>15</v>
      </c>
      <c r="J10071" s="406" t="s">
        <v>1422</v>
      </c>
      <c r="K10071" s="420" t="b">
        <v>0</v>
      </c>
      <c r="L10071" s="406"/>
      <c r="M10071" s="419">
        <v>46294</v>
      </c>
    </row>
    <row r="10072" spans="1:13">
      <c r="A10072" s="418">
        <v>5001</v>
      </c>
      <c r="B10072" s="418">
        <v>438006</v>
      </c>
      <c r="C10072" s="418">
        <v>3000</v>
      </c>
      <c r="D10072" s="406">
        <v>195982026</v>
      </c>
      <c r="E10072" s="406" t="s">
        <v>1398</v>
      </c>
      <c r="F10072" s="418">
        <v>400</v>
      </c>
      <c r="G10072" s="419">
        <v>46281</v>
      </c>
      <c r="H10072" s="419">
        <v>46291</v>
      </c>
      <c r="I10072" s="406" t="s">
        <v>15</v>
      </c>
      <c r="J10072" s="406" t="s">
        <v>1422</v>
      </c>
      <c r="K10072" s="420" t="b">
        <v>0</v>
      </c>
      <c r="L10072" s="406"/>
      <c r="M10072" s="419">
        <v>46293</v>
      </c>
    </row>
    <row r="10073" spans="1:13">
      <c r="A10073" s="418">
        <v>5001</v>
      </c>
      <c r="B10073" s="418">
        <v>438115</v>
      </c>
      <c r="C10073" s="418">
        <v>3000</v>
      </c>
      <c r="D10073" s="406">
        <v>196562025</v>
      </c>
      <c r="E10073" s="406" t="s">
        <v>755</v>
      </c>
      <c r="F10073" s="418">
        <v>420</v>
      </c>
      <c r="G10073" s="419">
        <v>46056</v>
      </c>
      <c r="H10073" s="419">
        <v>46066</v>
      </c>
      <c r="I10073" s="406" t="s">
        <v>15</v>
      </c>
      <c r="J10073" s="406" t="s">
        <v>1422</v>
      </c>
      <c r="K10073" s="420" t="b">
        <v>0</v>
      </c>
      <c r="L10073" s="406"/>
      <c r="M10073" s="419">
        <v>46066</v>
      </c>
    </row>
    <row r="10074" spans="1:13">
      <c r="A10074" s="418">
        <v>5001</v>
      </c>
      <c r="B10074" s="418">
        <v>439341</v>
      </c>
      <c r="C10074" s="418">
        <v>3000</v>
      </c>
      <c r="D10074" s="406">
        <v>196682025</v>
      </c>
      <c r="E10074" s="406" t="s">
        <v>518</v>
      </c>
      <c r="F10074" s="418">
        <v>875</v>
      </c>
      <c r="G10074" s="419">
        <v>46077</v>
      </c>
      <c r="H10074" s="419">
        <v>46079</v>
      </c>
      <c r="I10074" s="406" t="s">
        <v>15</v>
      </c>
      <c r="J10074" s="406" t="s">
        <v>1422</v>
      </c>
      <c r="K10074" s="420" t="b">
        <v>0</v>
      </c>
      <c r="L10074" s="406"/>
      <c r="M10074" s="419">
        <v>46083</v>
      </c>
    </row>
    <row r="10075" spans="1:13">
      <c r="A10075" s="418">
        <v>5001</v>
      </c>
      <c r="B10075" s="418">
        <v>438035</v>
      </c>
      <c r="C10075" s="418">
        <v>3000</v>
      </c>
      <c r="D10075" s="406">
        <v>197092026</v>
      </c>
      <c r="E10075" s="406" t="s">
        <v>115</v>
      </c>
      <c r="F10075" s="418">
        <v>113</v>
      </c>
      <c r="G10075" s="419">
        <v>46274</v>
      </c>
      <c r="H10075" s="419">
        <v>46276</v>
      </c>
      <c r="I10075" s="406" t="s">
        <v>15</v>
      </c>
      <c r="J10075" s="406" t="s">
        <v>1422</v>
      </c>
      <c r="K10075" s="420" t="b">
        <v>0</v>
      </c>
      <c r="L10075" s="406"/>
      <c r="M10075" s="419">
        <v>46276</v>
      </c>
    </row>
    <row r="10076" spans="1:13">
      <c r="A10076" s="418">
        <v>5001</v>
      </c>
      <c r="B10076" s="418">
        <v>439078</v>
      </c>
      <c r="C10076" s="418">
        <v>3000</v>
      </c>
      <c r="D10076" s="406">
        <v>197112026</v>
      </c>
      <c r="E10076" s="406" t="s">
        <v>660</v>
      </c>
      <c r="F10076" s="418">
        <v>400</v>
      </c>
      <c r="G10076" s="419">
        <v>46274</v>
      </c>
      <c r="H10076" s="419">
        <v>46295</v>
      </c>
      <c r="I10076" s="406" t="s">
        <v>15</v>
      </c>
      <c r="J10076" s="406" t="s">
        <v>1422</v>
      </c>
      <c r="K10076" s="420" t="b">
        <v>0</v>
      </c>
      <c r="L10076" s="406"/>
      <c r="M10076" s="419">
        <v>46295</v>
      </c>
    </row>
    <row r="10077" spans="1:13">
      <c r="A10077" s="418">
        <v>5001</v>
      </c>
      <c r="B10077" s="418">
        <v>409993</v>
      </c>
      <c r="C10077" s="418">
        <v>3000</v>
      </c>
      <c r="D10077" s="406">
        <v>197122026</v>
      </c>
      <c r="E10077" s="406" t="s">
        <v>791</v>
      </c>
      <c r="F10077" s="418">
        <v>24</v>
      </c>
      <c r="G10077" s="419">
        <v>46275</v>
      </c>
      <c r="H10077" s="419">
        <v>46288</v>
      </c>
      <c r="I10077" s="406" t="s">
        <v>1375</v>
      </c>
      <c r="J10077" s="406" t="s">
        <v>1422</v>
      </c>
      <c r="K10077" s="420" t="b">
        <v>0</v>
      </c>
      <c r="L10077" s="406"/>
      <c r="M10077" s="406"/>
    </row>
    <row r="10078" spans="1:13">
      <c r="A10078" s="418">
        <v>5001</v>
      </c>
      <c r="B10078" s="418">
        <v>414046</v>
      </c>
      <c r="C10078" s="418">
        <v>3000</v>
      </c>
      <c r="D10078" s="406">
        <v>197132026</v>
      </c>
      <c r="E10078" s="406" t="s">
        <v>807</v>
      </c>
      <c r="F10078" s="418">
        <v>400</v>
      </c>
      <c r="G10078" s="419">
        <v>46274</v>
      </c>
      <c r="H10078" s="406"/>
      <c r="I10078" s="406" t="s">
        <v>49</v>
      </c>
      <c r="J10078" s="406" t="s">
        <v>1422</v>
      </c>
      <c r="K10078" s="420" t="b">
        <v>0</v>
      </c>
      <c r="L10078" s="406"/>
      <c r="M10078" s="406"/>
    </row>
    <row r="10079" spans="1:13">
      <c r="A10079" s="418">
        <v>5001</v>
      </c>
      <c r="B10079" s="418">
        <v>410025</v>
      </c>
      <c r="C10079" s="418">
        <v>3000</v>
      </c>
      <c r="D10079" s="406">
        <v>197152026</v>
      </c>
      <c r="E10079" s="406" t="s">
        <v>184</v>
      </c>
      <c r="F10079" s="418">
        <v>20</v>
      </c>
      <c r="G10079" s="419">
        <v>46274</v>
      </c>
      <c r="H10079" s="406"/>
      <c r="I10079" s="406" t="s">
        <v>985</v>
      </c>
      <c r="J10079" s="406" t="s">
        <v>1422</v>
      </c>
      <c r="K10079" s="420" t="b">
        <v>0</v>
      </c>
      <c r="L10079" s="406"/>
      <c r="M10079" s="406"/>
    </row>
    <row r="10080" spans="1:13">
      <c r="A10080" s="418">
        <v>5001</v>
      </c>
      <c r="B10080" s="418">
        <v>409951</v>
      </c>
      <c r="C10080" s="418">
        <v>3000</v>
      </c>
      <c r="D10080" s="406">
        <v>197162026</v>
      </c>
      <c r="E10080" s="406" t="s">
        <v>701</v>
      </c>
      <c r="F10080" s="418">
        <v>150</v>
      </c>
      <c r="G10080" s="419">
        <v>46274</v>
      </c>
      <c r="H10080" s="419">
        <v>46288</v>
      </c>
      <c r="I10080" s="406" t="s">
        <v>15</v>
      </c>
      <c r="J10080" s="406" t="s">
        <v>1422</v>
      </c>
      <c r="K10080" s="420" t="b">
        <v>0</v>
      </c>
      <c r="L10080" s="406"/>
      <c r="M10080" s="419">
        <v>46289</v>
      </c>
    </row>
    <row r="10081" spans="1:13">
      <c r="A10081" s="418">
        <v>5001</v>
      </c>
      <c r="B10081" s="418">
        <v>410054</v>
      </c>
      <c r="C10081" s="418">
        <v>3000</v>
      </c>
      <c r="D10081" s="406">
        <v>197182026</v>
      </c>
      <c r="E10081" s="406" t="s">
        <v>887</v>
      </c>
      <c r="F10081" s="418">
        <v>5</v>
      </c>
      <c r="G10081" s="419">
        <v>46274</v>
      </c>
      <c r="H10081" s="419">
        <v>46290</v>
      </c>
      <c r="I10081" s="406" t="s">
        <v>552</v>
      </c>
      <c r="J10081" s="406" t="s">
        <v>1422</v>
      </c>
      <c r="K10081" s="420" t="b">
        <v>0</v>
      </c>
      <c r="L10081" s="406"/>
      <c r="M10081" s="406"/>
    </row>
    <row r="10082" spans="1:13">
      <c r="A10082" s="418">
        <v>5001</v>
      </c>
      <c r="B10082" s="418">
        <v>439080</v>
      </c>
      <c r="C10082" s="418">
        <v>3000</v>
      </c>
      <c r="D10082" s="406">
        <v>197192026</v>
      </c>
      <c r="E10082" s="406" t="s">
        <v>497</v>
      </c>
      <c r="F10082" s="418">
        <v>525</v>
      </c>
      <c r="G10082" s="419">
        <v>46274</v>
      </c>
      <c r="H10082" s="419">
        <v>46290</v>
      </c>
      <c r="I10082" s="406" t="s">
        <v>15</v>
      </c>
      <c r="J10082" s="406" t="s">
        <v>1422</v>
      </c>
      <c r="K10082" s="420" t="b">
        <v>0</v>
      </c>
      <c r="L10082" s="406"/>
      <c r="M10082" s="419">
        <v>46291</v>
      </c>
    </row>
    <row r="10083" spans="1:13">
      <c r="A10083" s="418">
        <v>2015</v>
      </c>
      <c r="B10083" s="418">
        <v>210800</v>
      </c>
      <c r="C10083" s="418">
        <v>3010</v>
      </c>
      <c r="D10083" s="406">
        <v>1972026</v>
      </c>
      <c r="E10083" s="406" t="s">
        <v>1479</v>
      </c>
      <c r="F10083" s="418">
        <v>5</v>
      </c>
      <c r="G10083" s="419">
        <v>46230</v>
      </c>
      <c r="H10083" s="419">
        <v>46239</v>
      </c>
      <c r="I10083" s="406" t="s">
        <v>15</v>
      </c>
      <c r="J10083" s="406" t="s">
        <v>1422</v>
      </c>
      <c r="K10083" s="420" t="b">
        <v>0</v>
      </c>
      <c r="L10083" s="406"/>
      <c r="M10083" s="419">
        <v>46240</v>
      </c>
    </row>
    <row r="10084" spans="1:13">
      <c r="A10084" s="418">
        <v>2017</v>
      </c>
      <c r="B10084" s="418">
        <v>471937</v>
      </c>
      <c r="C10084" s="418">
        <v>3010</v>
      </c>
      <c r="D10084" s="406">
        <v>19742024</v>
      </c>
      <c r="E10084" s="406" t="s">
        <v>1480</v>
      </c>
      <c r="F10084" s="418">
        <v>4600</v>
      </c>
      <c r="G10084" s="419">
        <v>46227</v>
      </c>
      <c r="H10084" s="419">
        <v>46241</v>
      </c>
      <c r="I10084" s="406" t="s">
        <v>15</v>
      </c>
      <c r="J10084" s="406" t="s">
        <v>1422</v>
      </c>
      <c r="K10084" s="420" t="b">
        <v>0</v>
      </c>
      <c r="L10084" s="406"/>
      <c r="M10084" s="419">
        <v>46241</v>
      </c>
    </row>
    <row r="10085" spans="1:13">
      <c r="A10085" s="418">
        <v>5001</v>
      </c>
      <c r="B10085" s="418">
        <v>471991</v>
      </c>
      <c r="C10085" s="418">
        <v>3000</v>
      </c>
      <c r="D10085" s="406">
        <v>198382026</v>
      </c>
      <c r="E10085" s="406" t="s">
        <v>777</v>
      </c>
      <c r="F10085" s="418">
        <v>2</v>
      </c>
      <c r="G10085" s="419">
        <v>46276</v>
      </c>
      <c r="H10085" s="406"/>
      <c r="I10085" s="406" t="s">
        <v>49</v>
      </c>
      <c r="J10085" s="406" t="s">
        <v>1422</v>
      </c>
      <c r="K10085" s="420" t="b">
        <v>0</v>
      </c>
      <c r="L10085" s="406"/>
      <c r="M10085" s="406"/>
    </row>
    <row r="10086" spans="1:13">
      <c r="A10086" s="418">
        <v>5001</v>
      </c>
      <c r="B10086" s="418">
        <v>458538</v>
      </c>
      <c r="C10086" s="418">
        <v>3000</v>
      </c>
      <c r="D10086" s="406">
        <v>198472025</v>
      </c>
      <c r="E10086" s="406" t="s">
        <v>1372</v>
      </c>
      <c r="F10086" s="418">
        <v>20</v>
      </c>
      <c r="G10086" s="419">
        <v>46164</v>
      </c>
      <c r="H10086" s="419">
        <v>46169</v>
      </c>
      <c r="I10086" s="406" t="s">
        <v>15</v>
      </c>
      <c r="J10086" s="406" t="s">
        <v>1422</v>
      </c>
      <c r="K10086" s="420" t="b">
        <v>0</v>
      </c>
      <c r="L10086" s="406"/>
      <c r="M10086" s="419">
        <v>46169</v>
      </c>
    </row>
    <row r="10087" spans="1:13">
      <c r="A10087" s="418">
        <v>5001</v>
      </c>
      <c r="B10087" s="418">
        <v>470118</v>
      </c>
      <c r="C10087" s="418">
        <v>3000</v>
      </c>
      <c r="D10087" s="406">
        <v>198522025</v>
      </c>
      <c r="E10087" s="406" t="s">
        <v>345</v>
      </c>
      <c r="F10087" s="418">
        <v>8000</v>
      </c>
      <c r="G10087" s="419">
        <v>46086</v>
      </c>
      <c r="H10087" s="419">
        <v>46108</v>
      </c>
      <c r="I10087" s="406" t="s">
        <v>15</v>
      </c>
      <c r="J10087" s="406" t="s">
        <v>1422</v>
      </c>
      <c r="K10087" s="420" t="b">
        <v>0</v>
      </c>
      <c r="L10087" s="406"/>
      <c r="M10087" s="419">
        <v>46126</v>
      </c>
    </row>
    <row r="10088" spans="1:13">
      <c r="A10088" s="418">
        <v>5001</v>
      </c>
      <c r="B10088" s="418">
        <v>464997</v>
      </c>
      <c r="C10088" s="418">
        <v>3000</v>
      </c>
      <c r="D10088" s="406">
        <v>198682026</v>
      </c>
      <c r="E10088" s="406" t="s">
        <v>460</v>
      </c>
      <c r="F10088" s="418">
        <v>1</v>
      </c>
      <c r="G10088" s="419">
        <v>46283</v>
      </c>
      <c r="H10088" s="419">
        <v>46293</v>
      </c>
      <c r="I10088" s="406" t="s">
        <v>15</v>
      </c>
      <c r="J10088" s="406" t="s">
        <v>1422</v>
      </c>
      <c r="K10088" s="420" t="b">
        <v>0</v>
      </c>
      <c r="L10088" s="406"/>
      <c r="M10088" s="419">
        <v>46293</v>
      </c>
    </row>
    <row r="10089" spans="1:13">
      <c r="A10089" s="418">
        <v>5001</v>
      </c>
      <c r="B10089" s="418">
        <v>464997</v>
      </c>
      <c r="C10089" s="418">
        <v>3000</v>
      </c>
      <c r="D10089" s="406">
        <v>198692026</v>
      </c>
      <c r="E10089" s="406" t="s">
        <v>460</v>
      </c>
      <c r="F10089" s="418">
        <v>1</v>
      </c>
      <c r="G10089" s="419">
        <v>46277</v>
      </c>
      <c r="H10089" s="419">
        <v>46293</v>
      </c>
      <c r="I10089" s="406" t="s">
        <v>15</v>
      </c>
      <c r="J10089" s="406" t="s">
        <v>1422</v>
      </c>
      <c r="K10089" s="420" t="b">
        <v>0</v>
      </c>
      <c r="L10089" s="406"/>
      <c r="M10089" s="419">
        <v>46293</v>
      </c>
    </row>
    <row r="10090" spans="1:13">
      <c r="A10090" s="418">
        <v>5001</v>
      </c>
      <c r="B10090" s="418">
        <v>464997</v>
      </c>
      <c r="C10090" s="418">
        <v>3000</v>
      </c>
      <c r="D10090" s="406">
        <v>198702026</v>
      </c>
      <c r="E10090" s="406" t="s">
        <v>460</v>
      </c>
      <c r="F10090" s="418">
        <v>1</v>
      </c>
      <c r="G10090" s="419">
        <v>46281</v>
      </c>
      <c r="H10090" s="419">
        <v>46293</v>
      </c>
      <c r="I10090" s="406" t="s">
        <v>1375</v>
      </c>
      <c r="J10090" s="406" t="s">
        <v>1422</v>
      </c>
      <c r="K10090" s="420" t="b">
        <v>0</v>
      </c>
      <c r="L10090" s="406"/>
      <c r="M10090" s="406"/>
    </row>
    <row r="10091" spans="1:13">
      <c r="A10091" s="418">
        <v>5001</v>
      </c>
      <c r="B10091" s="418">
        <v>464997</v>
      </c>
      <c r="C10091" s="418">
        <v>3000</v>
      </c>
      <c r="D10091" s="406">
        <v>198712026</v>
      </c>
      <c r="E10091" s="406" t="s">
        <v>460</v>
      </c>
      <c r="F10091" s="418">
        <v>1</v>
      </c>
      <c r="G10091" s="419">
        <v>46282</v>
      </c>
      <c r="H10091" s="419">
        <v>46293</v>
      </c>
      <c r="I10091" s="406" t="s">
        <v>15</v>
      </c>
      <c r="J10091" s="406" t="s">
        <v>1422</v>
      </c>
      <c r="K10091" s="420" t="b">
        <v>0</v>
      </c>
      <c r="L10091" s="406"/>
      <c r="M10091" s="419">
        <v>46293</v>
      </c>
    </row>
    <row r="10092" spans="1:13">
      <c r="A10092" s="418">
        <v>5001</v>
      </c>
      <c r="B10092" s="418">
        <v>464997</v>
      </c>
      <c r="C10092" s="418">
        <v>3000</v>
      </c>
      <c r="D10092" s="406">
        <v>198722026</v>
      </c>
      <c r="E10092" s="406" t="s">
        <v>460</v>
      </c>
      <c r="F10092" s="418">
        <v>1</v>
      </c>
      <c r="G10092" s="419">
        <v>46282</v>
      </c>
      <c r="H10092" s="419">
        <v>46293</v>
      </c>
      <c r="I10092" s="406" t="s">
        <v>1375</v>
      </c>
      <c r="J10092" s="406" t="s">
        <v>1422</v>
      </c>
      <c r="K10092" s="420" t="b">
        <v>0</v>
      </c>
      <c r="L10092" s="406"/>
      <c r="M10092" s="406"/>
    </row>
    <row r="10093" spans="1:13">
      <c r="A10093" s="418">
        <v>5001</v>
      </c>
      <c r="B10093" s="418">
        <v>464997</v>
      </c>
      <c r="C10093" s="418">
        <v>3000</v>
      </c>
      <c r="D10093" s="406">
        <v>198732026</v>
      </c>
      <c r="E10093" s="406" t="s">
        <v>460</v>
      </c>
      <c r="F10093" s="418">
        <v>1</v>
      </c>
      <c r="G10093" s="419">
        <v>46283</v>
      </c>
      <c r="H10093" s="419">
        <v>46293</v>
      </c>
      <c r="I10093" s="406" t="s">
        <v>15</v>
      </c>
      <c r="J10093" s="406" t="s">
        <v>1422</v>
      </c>
      <c r="K10093" s="420" t="b">
        <v>0</v>
      </c>
      <c r="L10093" s="406"/>
      <c r="M10093" s="419">
        <v>46293</v>
      </c>
    </row>
    <row r="10094" spans="1:13">
      <c r="A10094" s="418">
        <v>5001</v>
      </c>
      <c r="B10094" s="418">
        <v>464997</v>
      </c>
      <c r="C10094" s="418">
        <v>3000</v>
      </c>
      <c r="D10094" s="406">
        <v>198742026</v>
      </c>
      <c r="E10094" s="406" t="s">
        <v>460</v>
      </c>
      <c r="F10094" s="418">
        <v>1</v>
      </c>
      <c r="G10094" s="419">
        <v>46291</v>
      </c>
      <c r="H10094" s="406"/>
      <c r="I10094" s="406" t="s">
        <v>49</v>
      </c>
      <c r="J10094" s="406" t="s">
        <v>1422</v>
      </c>
      <c r="K10094" s="420" t="b">
        <v>0</v>
      </c>
      <c r="L10094" s="406"/>
      <c r="M10094" s="406"/>
    </row>
    <row r="10095" spans="1:13">
      <c r="A10095" s="418">
        <v>5001</v>
      </c>
      <c r="B10095" s="418">
        <v>464997</v>
      </c>
      <c r="C10095" s="418">
        <v>3000</v>
      </c>
      <c r="D10095" s="406">
        <v>198752026</v>
      </c>
      <c r="E10095" s="406" t="s">
        <v>460</v>
      </c>
      <c r="F10095" s="418">
        <v>1</v>
      </c>
      <c r="G10095" s="419">
        <v>46288</v>
      </c>
      <c r="H10095" s="419">
        <v>46293</v>
      </c>
      <c r="I10095" s="406" t="s">
        <v>15</v>
      </c>
      <c r="J10095" s="406" t="s">
        <v>1422</v>
      </c>
      <c r="K10095" s="420" t="b">
        <v>0</v>
      </c>
      <c r="L10095" s="406"/>
      <c r="M10095" s="419">
        <v>46293</v>
      </c>
    </row>
    <row r="10096" spans="1:13">
      <c r="A10096" s="418">
        <v>5001</v>
      </c>
      <c r="B10096" s="418">
        <v>464997</v>
      </c>
      <c r="C10096" s="418">
        <v>3000</v>
      </c>
      <c r="D10096" s="406">
        <v>198762026</v>
      </c>
      <c r="E10096" s="406" t="s">
        <v>460</v>
      </c>
      <c r="F10096" s="418">
        <v>1</v>
      </c>
      <c r="G10096" s="419">
        <v>46287</v>
      </c>
      <c r="H10096" s="419">
        <v>46293</v>
      </c>
      <c r="I10096" s="406" t="s">
        <v>15</v>
      </c>
      <c r="J10096" s="406" t="s">
        <v>1422</v>
      </c>
      <c r="K10096" s="420" t="b">
        <v>0</v>
      </c>
      <c r="L10096" s="406"/>
      <c r="M10096" s="419">
        <v>46293</v>
      </c>
    </row>
    <row r="10097" spans="1:13">
      <c r="A10097" s="418">
        <v>5001</v>
      </c>
      <c r="B10097" s="418">
        <v>464997</v>
      </c>
      <c r="C10097" s="418">
        <v>3000</v>
      </c>
      <c r="D10097" s="406">
        <v>198772026</v>
      </c>
      <c r="E10097" s="406" t="s">
        <v>460</v>
      </c>
      <c r="F10097" s="418">
        <v>1</v>
      </c>
      <c r="G10097" s="419">
        <v>46288</v>
      </c>
      <c r="H10097" s="419">
        <v>46293</v>
      </c>
      <c r="I10097" s="406" t="s">
        <v>15</v>
      </c>
      <c r="J10097" s="406" t="s">
        <v>1422</v>
      </c>
      <c r="K10097" s="420" t="b">
        <v>0</v>
      </c>
      <c r="L10097" s="406"/>
      <c r="M10097" s="419">
        <v>46293</v>
      </c>
    </row>
    <row r="10098" spans="1:13">
      <c r="A10098" s="418">
        <v>5001</v>
      </c>
      <c r="B10098" s="418">
        <v>464997</v>
      </c>
      <c r="C10098" s="418">
        <v>3000</v>
      </c>
      <c r="D10098" s="406">
        <v>198782026</v>
      </c>
      <c r="E10098" s="406" t="s">
        <v>460</v>
      </c>
      <c r="F10098" s="418">
        <v>1</v>
      </c>
      <c r="G10098" s="419">
        <v>46284</v>
      </c>
      <c r="H10098" s="419">
        <v>46293</v>
      </c>
      <c r="I10098" s="406" t="s">
        <v>15</v>
      </c>
      <c r="J10098" s="406" t="s">
        <v>1422</v>
      </c>
      <c r="K10098" s="420" t="b">
        <v>0</v>
      </c>
      <c r="L10098" s="406"/>
      <c r="M10098" s="419">
        <v>46293</v>
      </c>
    </row>
    <row r="10099" spans="1:13">
      <c r="A10099" s="418">
        <v>5001</v>
      </c>
      <c r="B10099" s="418">
        <v>464997</v>
      </c>
      <c r="C10099" s="418">
        <v>3000</v>
      </c>
      <c r="D10099" s="406">
        <v>198792026</v>
      </c>
      <c r="E10099" s="406" t="s">
        <v>460</v>
      </c>
      <c r="F10099" s="418">
        <v>1</v>
      </c>
      <c r="G10099" s="419">
        <v>46286</v>
      </c>
      <c r="H10099" s="419">
        <v>46293</v>
      </c>
      <c r="I10099" s="406" t="s">
        <v>15</v>
      </c>
      <c r="J10099" s="406" t="s">
        <v>1422</v>
      </c>
      <c r="K10099" s="420" t="b">
        <v>0</v>
      </c>
      <c r="L10099" s="406"/>
      <c r="M10099" s="419">
        <v>46293</v>
      </c>
    </row>
    <row r="10100" spans="1:13">
      <c r="A10100" s="418">
        <v>5001</v>
      </c>
      <c r="B10100" s="418">
        <v>464997</v>
      </c>
      <c r="C10100" s="418">
        <v>3000</v>
      </c>
      <c r="D10100" s="406">
        <v>198812026</v>
      </c>
      <c r="E10100" s="406" t="s">
        <v>460</v>
      </c>
      <c r="F10100" s="418">
        <v>1</v>
      </c>
      <c r="G10100" s="419">
        <v>46287</v>
      </c>
      <c r="H10100" s="419">
        <v>46293</v>
      </c>
      <c r="I10100" s="406" t="s">
        <v>15</v>
      </c>
      <c r="J10100" s="406" t="s">
        <v>1422</v>
      </c>
      <c r="K10100" s="420" t="b">
        <v>0</v>
      </c>
      <c r="L10100" s="406"/>
      <c r="M10100" s="419">
        <v>46294</v>
      </c>
    </row>
    <row r="10101" spans="1:13">
      <c r="A10101" s="418">
        <v>5001</v>
      </c>
      <c r="B10101" s="418">
        <v>410026</v>
      </c>
      <c r="C10101" s="418">
        <v>3000</v>
      </c>
      <c r="D10101" s="406">
        <v>19922026</v>
      </c>
      <c r="E10101" s="406" t="s">
        <v>780</v>
      </c>
      <c r="F10101" s="418">
        <v>13</v>
      </c>
      <c r="G10101" s="419">
        <v>46098</v>
      </c>
      <c r="H10101" s="419">
        <v>46105</v>
      </c>
      <c r="I10101" s="406" t="s">
        <v>15</v>
      </c>
      <c r="J10101" s="406" t="s">
        <v>1422</v>
      </c>
      <c r="K10101" s="420" t="b">
        <v>0</v>
      </c>
      <c r="L10101" s="406"/>
      <c r="M10101" s="419">
        <v>46105</v>
      </c>
    </row>
    <row r="10102" spans="1:13">
      <c r="A10102" s="418">
        <v>5001</v>
      </c>
      <c r="B10102" s="418">
        <v>410026</v>
      </c>
      <c r="C10102" s="418">
        <v>3000</v>
      </c>
      <c r="D10102" s="406">
        <v>19932026</v>
      </c>
      <c r="E10102" s="406" t="s">
        <v>780</v>
      </c>
      <c r="F10102" s="418">
        <v>6</v>
      </c>
      <c r="G10102" s="419">
        <v>46091</v>
      </c>
      <c r="H10102" s="419">
        <v>46098</v>
      </c>
      <c r="I10102" s="406" t="s">
        <v>15</v>
      </c>
      <c r="J10102" s="406" t="s">
        <v>1422</v>
      </c>
      <c r="K10102" s="420" t="b">
        <v>0</v>
      </c>
      <c r="L10102" s="406"/>
      <c r="M10102" s="419">
        <v>46101</v>
      </c>
    </row>
    <row r="10103" spans="1:13">
      <c r="A10103" s="418">
        <v>5001</v>
      </c>
      <c r="B10103" s="418">
        <v>410106</v>
      </c>
      <c r="C10103" s="418">
        <v>3000</v>
      </c>
      <c r="D10103" s="406">
        <v>19952026</v>
      </c>
      <c r="E10103" s="406" t="s">
        <v>663</v>
      </c>
      <c r="F10103" s="418">
        <v>19</v>
      </c>
      <c r="G10103" s="419">
        <v>46094</v>
      </c>
      <c r="H10103" s="419">
        <v>46099</v>
      </c>
      <c r="I10103" s="406" t="s">
        <v>15</v>
      </c>
      <c r="J10103" s="406" t="s">
        <v>1422</v>
      </c>
      <c r="K10103" s="420" t="b">
        <v>0</v>
      </c>
      <c r="L10103" s="406"/>
      <c r="M10103" s="419">
        <v>46106</v>
      </c>
    </row>
    <row r="10104" spans="1:13">
      <c r="A10104" s="418">
        <v>5001</v>
      </c>
      <c r="B10104" s="418">
        <v>439339</v>
      </c>
      <c r="C10104" s="418">
        <v>3000</v>
      </c>
      <c r="D10104" s="406">
        <v>199542026</v>
      </c>
      <c r="E10104" s="406" t="s">
        <v>261</v>
      </c>
      <c r="F10104" s="418">
        <v>125</v>
      </c>
      <c r="G10104" s="419">
        <v>46287</v>
      </c>
      <c r="H10104" s="419">
        <v>46288</v>
      </c>
      <c r="I10104" s="406" t="s">
        <v>15</v>
      </c>
      <c r="J10104" s="406" t="s">
        <v>1422</v>
      </c>
      <c r="K10104" s="420" t="b">
        <v>0</v>
      </c>
      <c r="L10104" s="406"/>
      <c r="M10104" s="419">
        <v>46288</v>
      </c>
    </row>
    <row r="10105" spans="1:13">
      <c r="A10105" s="418">
        <v>5001</v>
      </c>
      <c r="B10105" s="418">
        <v>458344</v>
      </c>
      <c r="C10105" s="418">
        <v>3000</v>
      </c>
      <c r="D10105" s="406">
        <v>199682026</v>
      </c>
      <c r="E10105" s="406" t="s">
        <v>430</v>
      </c>
      <c r="F10105" s="418">
        <v>50</v>
      </c>
      <c r="G10105" s="419">
        <v>46287</v>
      </c>
      <c r="H10105" s="419">
        <v>46293</v>
      </c>
      <c r="I10105" s="406" t="s">
        <v>15</v>
      </c>
      <c r="J10105" s="406" t="s">
        <v>1422</v>
      </c>
      <c r="K10105" s="420" t="b">
        <v>0</v>
      </c>
      <c r="L10105" s="406"/>
      <c r="M10105" s="419">
        <v>46293</v>
      </c>
    </row>
    <row r="10106" spans="1:13">
      <c r="A10106" s="418">
        <v>5001</v>
      </c>
      <c r="B10106" s="418">
        <v>410041</v>
      </c>
      <c r="C10106" s="418">
        <v>3000</v>
      </c>
      <c r="D10106" s="406">
        <v>199912026</v>
      </c>
      <c r="E10106" s="406" t="s">
        <v>292</v>
      </c>
      <c r="F10106" s="418">
        <v>5</v>
      </c>
      <c r="G10106" s="419">
        <v>46295</v>
      </c>
      <c r="H10106" s="406"/>
      <c r="I10106" s="406" t="s">
        <v>49</v>
      </c>
      <c r="J10106" s="406" t="s">
        <v>1422</v>
      </c>
      <c r="K10106" s="420" t="b">
        <v>0</v>
      </c>
      <c r="L10106" s="406"/>
      <c r="M10106" s="406"/>
    </row>
    <row r="10107" spans="1:13">
      <c r="A10107" s="418">
        <v>5001</v>
      </c>
      <c r="B10107" s="418">
        <v>410416</v>
      </c>
      <c r="C10107" s="418">
        <v>3000</v>
      </c>
      <c r="D10107" s="406">
        <v>200342026</v>
      </c>
      <c r="E10107" s="406" t="s">
        <v>741</v>
      </c>
      <c r="F10107" s="418">
        <v>10</v>
      </c>
      <c r="G10107" s="419">
        <v>46287</v>
      </c>
      <c r="H10107" s="406"/>
      <c r="I10107" s="406" t="s">
        <v>175</v>
      </c>
      <c r="J10107" s="406" t="s">
        <v>1422</v>
      </c>
      <c r="K10107" s="420" t="b">
        <v>0</v>
      </c>
      <c r="L10107" s="406"/>
      <c r="M10107" s="406"/>
    </row>
    <row r="10108" spans="1:13">
      <c r="A10108" s="418">
        <v>5001</v>
      </c>
      <c r="B10108" s="418">
        <v>410050</v>
      </c>
      <c r="C10108" s="418">
        <v>3000</v>
      </c>
      <c r="D10108" s="406">
        <v>200352026</v>
      </c>
      <c r="E10108" s="406" t="s">
        <v>271</v>
      </c>
      <c r="F10108" s="418">
        <v>10</v>
      </c>
      <c r="G10108" s="406"/>
      <c r="H10108" s="406"/>
      <c r="I10108" s="406" t="s">
        <v>21</v>
      </c>
      <c r="J10108" s="406" t="s">
        <v>1422</v>
      </c>
      <c r="K10108" s="420" t="b">
        <v>0</v>
      </c>
      <c r="L10108" s="406"/>
      <c r="M10108" s="406"/>
    </row>
    <row r="10109" spans="1:13">
      <c r="A10109" s="418">
        <v>5001</v>
      </c>
      <c r="B10109" s="418">
        <v>462553</v>
      </c>
      <c r="C10109" s="418">
        <v>3000</v>
      </c>
      <c r="D10109" s="406">
        <v>200382026</v>
      </c>
      <c r="E10109" s="406" t="s">
        <v>646</v>
      </c>
      <c r="F10109" s="418">
        <v>15</v>
      </c>
      <c r="G10109" s="419">
        <v>46277</v>
      </c>
      <c r="H10109" s="419">
        <v>46282</v>
      </c>
      <c r="I10109" s="406" t="s">
        <v>15</v>
      </c>
      <c r="J10109" s="406" t="s">
        <v>1422</v>
      </c>
      <c r="K10109" s="420" t="b">
        <v>0</v>
      </c>
      <c r="L10109" s="406"/>
      <c r="M10109" s="419">
        <v>46287</v>
      </c>
    </row>
    <row r="10110" spans="1:13">
      <c r="A10110" s="418">
        <v>5001</v>
      </c>
      <c r="B10110" s="418">
        <v>410038</v>
      </c>
      <c r="C10110" s="418">
        <v>3000</v>
      </c>
      <c r="D10110" s="406">
        <v>200392026</v>
      </c>
      <c r="E10110" s="406" t="s">
        <v>257</v>
      </c>
      <c r="F10110" s="418">
        <v>325</v>
      </c>
      <c r="G10110" s="419">
        <v>46277</v>
      </c>
      <c r="H10110" s="419">
        <v>46277</v>
      </c>
      <c r="I10110" s="406" t="s">
        <v>15</v>
      </c>
      <c r="J10110" s="406" t="s">
        <v>1422</v>
      </c>
      <c r="K10110" s="420" t="b">
        <v>0</v>
      </c>
      <c r="L10110" s="406"/>
      <c r="M10110" s="419">
        <v>46277</v>
      </c>
    </row>
    <row r="10111" spans="1:13">
      <c r="A10111" s="418">
        <v>5001</v>
      </c>
      <c r="B10111" s="418">
        <v>410038</v>
      </c>
      <c r="C10111" s="418">
        <v>3000</v>
      </c>
      <c r="D10111" s="406">
        <v>200402026</v>
      </c>
      <c r="E10111" s="406" t="s">
        <v>257</v>
      </c>
      <c r="F10111" s="418">
        <v>325</v>
      </c>
      <c r="G10111" s="419">
        <v>46277</v>
      </c>
      <c r="H10111" s="419">
        <v>46277</v>
      </c>
      <c r="I10111" s="406" t="s">
        <v>15</v>
      </c>
      <c r="J10111" s="406" t="s">
        <v>1422</v>
      </c>
      <c r="K10111" s="420" t="b">
        <v>0</v>
      </c>
      <c r="L10111" s="406"/>
      <c r="M10111" s="419">
        <v>46277</v>
      </c>
    </row>
    <row r="10112" spans="1:13">
      <c r="A10112" s="418">
        <v>5001</v>
      </c>
      <c r="B10112" s="418">
        <v>410038</v>
      </c>
      <c r="C10112" s="418">
        <v>3000</v>
      </c>
      <c r="D10112" s="406">
        <v>200412026</v>
      </c>
      <c r="E10112" s="406" t="s">
        <v>257</v>
      </c>
      <c r="F10112" s="418">
        <v>325</v>
      </c>
      <c r="G10112" s="419">
        <v>46277</v>
      </c>
      <c r="H10112" s="419">
        <v>46277</v>
      </c>
      <c r="I10112" s="406" t="s">
        <v>15</v>
      </c>
      <c r="J10112" s="406" t="s">
        <v>1422</v>
      </c>
      <c r="K10112" s="420" t="b">
        <v>0</v>
      </c>
      <c r="L10112" s="406"/>
      <c r="M10112" s="419">
        <v>46277</v>
      </c>
    </row>
    <row r="10113" spans="1:13">
      <c r="A10113" s="418">
        <v>5001</v>
      </c>
      <c r="B10113" s="418">
        <v>410038</v>
      </c>
      <c r="C10113" s="418">
        <v>3000</v>
      </c>
      <c r="D10113" s="406">
        <v>200432026</v>
      </c>
      <c r="E10113" s="406" t="s">
        <v>257</v>
      </c>
      <c r="F10113" s="418">
        <v>325</v>
      </c>
      <c r="G10113" s="419">
        <v>46277</v>
      </c>
      <c r="H10113" s="419">
        <v>46277</v>
      </c>
      <c r="I10113" s="406" t="s">
        <v>15</v>
      </c>
      <c r="J10113" s="406" t="s">
        <v>1422</v>
      </c>
      <c r="K10113" s="420" t="b">
        <v>0</v>
      </c>
      <c r="L10113" s="406"/>
      <c r="M10113" s="419">
        <v>46277</v>
      </c>
    </row>
    <row r="10114" spans="1:13">
      <c r="A10114" s="418">
        <v>5001</v>
      </c>
      <c r="B10114" s="418">
        <v>474733</v>
      </c>
      <c r="C10114" s="418">
        <v>3000</v>
      </c>
      <c r="D10114" s="406">
        <v>201592026</v>
      </c>
      <c r="E10114" s="406" t="s">
        <v>320</v>
      </c>
      <c r="F10114" s="418">
        <v>3</v>
      </c>
      <c r="G10114" s="419">
        <v>46288</v>
      </c>
      <c r="H10114" s="419">
        <v>46294</v>
      </c>
      <c r="I10114" s="406" t="s">
        <v>15</v>
      </c>
      <c r="J10114" s="406" t="s">
        <v>1422</v>
      </c>
      <c r="K10114" s="420" t="b">
        <v>0</v>
      </c>
      <c r="L10114" s="406"/>
      <c r="M10114" s="419">
        <v>46295</v>
      </c>
    </row>
    <row r="10115" spans="1:13">
      <c r="A10115" s="418">
        <v>5001</v>
      </c>
      <c r="B10115" s="418">
        <v>475355</v>
      </c>
      <c r="C10115" s="418">
        <v>3000</v>
      </c>
      <c r="D10115" s="406">
        <v>201962025</v>
      </c>
      <c r="E10115" s="406" t="s">
        <v>68</v>
      </c>
      <c r="F10115" s="418">
        <v>1050</v>
      </c>
      <c r="G10115" s="419">
        <v>46130</v>
      </c>
      <c r="H10115" s="419">
        <v>46137</v>
      </c>
      <c r="I10115" s="406" t="s">
        <v>15</v>
      </c>
      <c r="J10115" s="406" t="s">
        <v>1422</v>
      </c>
      <c r="K10115" s="420" t="b">
        <v>0</v>
      </c>
      <c r="L10115" s="406"/>
      <c r="M10115" s="419">
        <v>46137</v>
      </c>
    </row>
    <row r="10116" spans="1:13">
      <c r="A10116" s="418">
        <v>2017</v>
      </c>
      <c r="B10116" s="418">
        <v>464211</v>
      </c>
      <c r="C10116" s="418">
        <v>3010</v>
      </c>
      <c r="D10116" s="406">
        <v>202026</v>
      </c>
      <c r="E10116" s="406" t="s">
        <v>688</v>
      </c>
      <c r="F10116" s="418">
        <v>3250</v>
      </c>
      <c r="G10116" s="419">
        <v>46092</v>
      </c>
      <c r="H10116" s="419">
        <v>46098</v>
      </c>
      <c r="I10116" s="406" t="s">
        <v>15</v>
      </c>
      <c r="J10116" s="406" t="s">
        <v>1422</v>
      </c>
      <c r="K10116" s="420" t="b">
        <v>0</v>
      </c>
      <c r="L10116" s="406"/>
      <c r="M10116" s="419">
        <v>46098</v>
      </c>
    </row>
    <row r="10117" spans="1:13">
      <c r="A10117" s="418">
        <v>5001</v>
      </c>
      <c r="B10117" s="418">
        <v>432242</v>
      </c>
      <c r="C10117" s="418">
        <v>3000</v>
      </c>
      <c r="D10117" s="406">
        <v>202382026</v>
      </c>
      <c r="E10117" s="406" t="s">
        <v>920</v>
      </c>
      <c r="F10117" s="418">
        <v>1</v>
      </c>
      <c r="G10117" s="419">
        <v>46294</v>
      </c>
      <c r="H10117" s="406"/>
      <c r="I10117" s="406" t="s">
        <v>985</v>
      </c>
      <c r="J10117" s="406" t="s">
        <v>1422</v>
      </c>
      <c r="K10117" s="420" t="b">
        <v>0</v>
      </c>
      <c r="L10117" s="406"/>
      <c r="M10117" s="406"/>
    </row>
    <row r="10118" spans="1:13">
      <c r="A10118" s="418">
        <v>5001</v>
      </c>
      <c r="B10118" s="418">
        <v>472921</v>
      </c>
      <c r="C10118" s="418">
        <v>3000</v>
      </c>
      <c r="D10118" s="406">
        <v>202392026</v>
      </c>
      <c r="E10118" s="406" t="s">
        <v>870</v>
      </c>
      <c r="F10118" s="418">
        <v>50</v>
      </c>
      <c r="G10118" s="419">
        <v>46290</v>
      </c>
      <c r="H10118" s="419">
        <v>46294</v>
      </c>
      <c r="I10118" s="406" t="s">
        <v>15</v>
      </c>
      <c r="J10118" s="406" t="s">
        <v>1422</v>
      </c>
      <c r="K10118" s="420" t="b">
        <v>0</v>
      </c>
      <c r="L10118" s="406"/>
      <c r="M10118" s="419">
        <v>46295</v>
      </c>
    </row>
    <row r="10119" spans="1:13">
      <c r="A10119" s="418">
        <v>5001</v>
      </c>
      <c r="B10119" s="418">
        <v>410200</v>
      </c>
      <c r="C10119" s="418">
        <v>3000</v>
      </c>
      <c r="D10119" s="406">
        <v>202572025</v>
      </c>
      <c r="E10119" s="406" t="s">
        <v>251</v>
      </c>
      <c r="F10119" s="418">
        <v>225</v>
      </c>
      <c r="G10119" s="419">
        <v>46102</v>
      </c>
      <c r="H10119" s="419">
        <v>46111</v>
      </c>
      <c r="I10119" s="406" t="s">
        <v>15</v>
      </c>
      <c r="J10119" s="406" t="s">
        <v>1422</v>
      </c>
      <c r="K10119" s="420" t="b">
        <v>0</v>
      </c>
      <c r="L10119" s="406"/>
      <c r="M10119" s="419">
        <v>46112</v>
      </c>
    </row>
    <row r="10120" spans="1:13">
      <c r="A10120" s="418">
        <v>5001</v>
      </c>
      <c r="B10120" s="418">
        <v>410072</v>
      </c>
      <c r="C10120" s="418">
        <v>3000</v>
      </c>
      <c r="D10120" s="406">
        <v>202592026</v>
      </c>
      <c r="E10120" s="406" t="s">
        <v>30</v>
      </c>
      <c r="F10120" s="418">
        <v>11</v>
      </c>
      <c r="G10120" s="419">
        <v>46287</v>
      </c>
      <c r="H10120" s="419">
        <v>46287</v>
      </c>
      <c r="I10120" s="406" t="s">
        <v>124</v>
      </c>
      <c r="J10120" s="406" t="s">
        <v>1422</v>
      </c>
      <c r="K10120" s="420" t="b">
        <v>0</v>
      </c>
      <c r="L10120" s="406"/>
      <c r="M10120" s="406"/>
    </row>
    <row r="10121" spans="1:13">
      <c r="A10121" s="418">
        <v>5001</v>
      </c>
      <c r="B10121" s="418">
        <v>476460</v>
      </c>
      <c r="C10121" s="418">
        <v>3000</v>
      </c>
      <c r="D10121" s="406">
        <v>202672024</v>
      </c>
      <c r="E10121" s="406" t="s">
        <v>922</v>
      </c>
      <c r="F10121" s="418">
        <v>180</v>
      </c>
      <c r="G10121" s="406"/>
      <c r="H10121" s="406"/>
      <c r="I10121" s="406" t="s">
        <v>21</v>
      </c>
      <c r="J10121" s="406" t="s">
        <v>1422</v>
      </c>
      <c r="K10121" s="420" t="b">
        <v>0</v>
      </c>
      <c r="L10121" s="406" t="s">
        <v>41</v>
      </c>
      <c r="M10121" s="406"/>
    </row>
    <row r="10122" spans="1:13">
      <c r="A10122" s="418">
        <v>5001</v>
      </c>
      <c r="B10122" s="418">
        <v>410072</v>
      </c>
      <c r="C10122" s="418">
        <v>3000</v>
      </c>
      <c r="D10122" s="406">
        <v>202862026</v>
      </c>
      <c r="E10122" s="406" t="s">
        <v>30</v>
      </c>
      <c r="F10122" s="418">
        <v>15</v>
      </c>
      <c r="G10122" s="419">
        <v>46290</v>
      </c>
      <c r="H10122" s="419">
        <v>46294</v>
      </c>
      <c r="I10122" s="406" t="s">
        <v>552</v>
      </c>
      <c r="J10122" s="406" t="s">
        <v>1422</v>
      </c>
      <c r="K10122" s="420" t="b">
        <v>0</v>
      </c>
      <c r="L10122" s="406"/>
      <c r="M10122" s="406"/>
    </row>
    <row r="10123" spans="1:13">
      <c r="A10123" s="418">
        <v>5001</v>
      </c>
      <c r="B10123" s="418">
        <v>409966</v>
      </c>
      <c r="C10123" s="418">
        <v>3000</v>
      </c>
      <c r="D10123" s="406">
        <v>202872026</v>
      </c>
      <c r="E10123" s="406" t="s">
        <v>528</v>
      </c>
      <c r="F10123" s="418">
        <v>8</v>
      </c>
      <c r="G10123" s="419">
        <v>46281</v>
      </c>
      <c r="H10123" s="406"/>
      <c r="I10123" s="406" t="s">
        <v>985</v>
      </c>
      <c r="J10123" s="406" t="s">
        <v>1422</v>
      </c>
      <c r="K10123" s="420" t="b">
        <v>0</v>
      </c>
      <c r="L10123" s="406"/>
      <c r="M10123" s="406"/>
    </row>
    <row r="10124" spans="1:13">
      <c r="A10124" s="418">
        <v>5001</v>
      </c>
      <c r="B10124" s="418">
        <v>471566</v>
      </c>
      <c r="C10124" s="418">
        <v>3000</v>
      </c>
      <c r="D10124" s="406">
        <v>203142026</v>
      </c>
      <c r="E10124" s="406" t="s">
        <v>527</v>
      </c>
      <c r="F10124" s="418">
        <v>50</v>
      </c>
      <c r="G10124" s="419">
        <v>46281</v>
      </c>
      <c r="H10124" s="419">
        <v>46284</v>
      </c>
      <c r="I10124" s="406" t="s">
        <v>15</v>
      </c>
      <c r="J10124" s="406" t="s">
        <v>1422</v>
      </c>
      <c r="K10124" s="420" t="b">
        <v>0</v>
      </c>
      <c r="L10124" s="406"/>
      <c r="M10124" s="419">
        <v>46294</v>
      </c>
    </row>
    <row r="10125" spans="1:13">
      <c r="A10125" s="418">
        <v>5001</v>
      </c>
      <c r="B10125" s="418">
        <v>477878</v>
      </c>
      <c r="C10125" s="418">
        <v>3000</v>
      </c>
      <c r="D10125" s="406">
        <v>203392026</v>
      </c>
      <c r="E10125" s="406" t="s">
        <v>923</v>
      </c>
      <c r="F10125" s="418">
        <v>7000000</v>
      </c>
      <c r="G10125" s="419">
        <v>46286</v>
      </c>
      <c r="H10125" s="419">
        <v>46288</v>
      </c>
      <c r="I10125" s="406" t="s">
        <v>15</v>
      </c>
      <c r="J10125" s="406" t="s">
        <v>1422</v>
      </c>
      <c r="K10125" s="420" t="b">
        <v>0</v>
      </c>
      <c r="L10125" s="406"/>
      <c r="M10125" s="419">
        <v>46293</v>
      </c>
    </row>
    <row r="10126" spans="1:13">
      <c r="A10126" s="418">
        <v>5001</v>
      </c>
      <c r="B10126" s="418">
        <v>463057</v>
      </c>
      <c r="C10126" s="418">
        <v>3000</v>
      </c>
      <c r="D10126" s="406">
        <v>203462026</v>
      </c>
      <c r="E10126" s="406" t="s">
        <v>43</v>
      </c>
      <c r="F10126" s="418">
        <v>2</v>
      </c>
      <c r="G10126" s="406"/>
      <c r="H10126" s="406"/>
      <c r="I10126" s="406" t="s">
        <v>21</v>
      </c>
      <c r="J10126" s="406" t="s">
        <v>1422</v>
      </c>
      <c r="K10126" s="420" t="b">
        <v>0</v>
      </c>
      <c r="L10126" s="406"/>
      <c r="M10126" s="406"/>
    </row>
    <row r="10127" spans="1:13">
      <c r="A10127" s="418">
        <v>5001</v>
      </c>
      <c r="B10127" s="418">
        <v>456981</v>
      </c>
      <c r="C10127" s="418">
        <v>3000</v>
      </c>
      <c r="D10127" s="406">
        <v>203562026</v>
      </c>
      <c r="E10127" s="406" t="s">
        <v>1404</v>
      </c>
      <c r="F10127" s="418">
        <v>4408000</v>
      </c>
      <c r="G10127" s="419">
        <v>46288</v>
      </c>
      <c r="H10127" s="419">
        <v>46294</v>
      </c>
      <c r="I10127" s="406" t="s">
        <v>15</v>
      </c>
      <c r="J10127" s="406" t="s">
        <v>1422</v>
      </c>
      <c r="K10127" s="420" t="b">
        <v>0</v>
      </c>
      <c r="L10127" s="406"/>
      <c r="M10127" s="419">
        <v>46294</v>
      </c>
    </row>
    <row r="10128" spans="1:13">
      <c r="A10128" s="418">
        <v>5001</v>
      </c>
      <c r="B10128" s="418">
        <v>456981</v>
      </c>
      <c r="C10128" s="418">
        <v>3000</v>
      </c>
      <c r="D10128" s="406">
        <v>203572026</v>
      </c>
      <c r="E10128" s="406" t="s">
        <v>1404</v>
      </c>
      <c r="F10128" s="418">
        <v>2750000</v>
      </c>
      <c r="G10128" s="419">
        <v>46284</v>
      </c>
      <c r="H10128" s="406"/>
      <c r="I10128" s="406" t="s">
        <v>985</v>
      </c>
      <c r="J10128" s="406" t="s">
        <v>1422</v>
      </c>
      <c r="K10128" s="420" t="b">
        <v>0</v>
      </c>
      <c r="L10128" s="406"/>
      <c r="M10128" s="406"/>
    </row>
    <row r="10129" spans="1:13">
      <c r="A10129" s="418">
        <v>5001</v>
      </c>
      <c r="B10129" s="418">
        <v>456968</v>
      </c>
      <c r="C10129" s="418">
        <v>3000</v>
      </c>
      <c r="D10129" s="406">
        <v>203702026</v>
      </c>
      <c r="E10129" s="406" t="s">
        <v>194</v>
      </c>
      <c r="F10129" s="418">
        <v>3</v>
      </c>
      <c r="G10129" s="419">
        <v>46287</v>
      </c>
      <c r="H10129" s="419">
        <v>46288</v>
      </c>
      <c r="I10129" s="406" t="s">
        <v>15</v>
      </c>
      <c r="J10129" s="406" t="s">
        <v>1422</v>
      </c>
      <c r="K10129" s="420" t="b">
        <v>0</v>
      </c>
      <c r="L10129" s="406"/>
      <c r="M10129" s="419">
        <v>46288</v>
      </c>
    </row>
    <row r="10130" spans="1:13">
      <c r="A10130" s="418">
        <v>5001</v>
      </c>
      <c r="B10130" s="418">
        <v>439084</v>
      </c>
      <c r="C10130" s="418">
        <v>3000</v>
      </c>
      <c r="D10130" s="406">
        <v>20372021</v>
      </c>
      <c r="E10130" s="406" t="s">
        <v>668</v>
      </c>
      <c r="F10130" s="418">
        <v>90</v>
      </c>
      <c r="G10130" s="419">
        <v>46183</v>
      </c>
      <c r="H10130" s="419">
        <v>46197</v>
      </c>
      <c r="I10130" s="406" t="s">
        <v>15</v>
      </c>
      <c r="J10130" s="406" t="s">
        <v>1422</v>
      </c>
      <c r="K10130" s="420" t="b">
        <v>0</v>
      </c>
      <c r="L10130" s="406" t="s">
        <v>41</v>
      </c>
      <c r="M10130" s="419">
        <v>46199</v>
      </c>
    </row>
    <row r="10131" spans="1:13">
      <c r="A10131" s="418">
        <v>5001</v>
      </c>
      <c r="B10131" s="418">
        <v>423592</v>
      </c>
      <c r="C10131" s="418">
        <v>3000</v>
      </c>
      <c r="D10131" s="406">
        <v>203732026</v>
      </c>
      <c r="E10131" s="406" t="s">
        <v>717</v>
      </c>
      <c r="F10131" s="418">
        <v>285</v>
      </c>
      <c r="G10131" s="406"/>
      <c r="H10131" s="406"/>
      <c r="I10131" s="406" t="s">
        <v>21</v>
      </c>
      <c r="J10131" s="406" t="s">
        <v>1422</v>
      </c>
      <c r="K10131" s="420" t="b">
        <v>0</v>
      </c>
      <c r="L10131" s="406"/>
      <c r="M10131" s="406"/>
    </row>
    <row r="10132" spans="1:13">
      <c r="A10132" s="418">
        <v>5001</v>
      </c>
      <c r="B10132" s="418">
        <v>461074</v>
      </c>
      <c r="C10132" s="418">
        <v>3000</v>
      </c>
      <c r="D10132" s="406">
        <v>203752026</v>
      </c>
      <c r="E10132" s="406" t="s">
        <v>709</v>
      </c>
      <c r="F10132" s="418">
        <v>95</v>
      </c>
      <c r="G10132" s="419">
        <v>46286</v>
      </c>
      <c r="H10132" s="419">
        <v>46287</v>
      </c>
      <c r="I10132" s="406" t="s">
        <v>15</v>
      </c>
      <c r="J10132" s="406" t="s">
        <v>1422</v>
      </c>
      <c r="K10132" s="420" t="b">
        <v>0</v>
      </c>
      <c r="L10132" s="406"/>
      <c r="M10132" s="419">
        <v>46294</v>
      </c>
    </row>
    <row r="10133" spans="1:13">
      <c r="A10133" s="418">
        <v>5001</v>
      </c>
      <c r="B10133" s="418">
        <v>410511</v>
      </c>
      <c r="C10133" s="418">
        <v>3000</v>
      </c>
      <c r="D10133" s="406">
        <v>203762026</v>
      </c>
      <c r="E10133" s="406" t="s">
        <v>871</v>
      </c>
      <c r="F10133" s="418">
        <v>150</v>
      </c>
      <c r="G10133" s="419">
        <v>46291</v>
      </c>
      <c r="H10133" s="406"/>
      <c r="I10133" s="406" t="s">
        <v>175</v>
      </c>
      <c r="J10133" s="406" t="s">
        <v>1422</v>
      </c>
      <c r="K10133" s="420" t="b">
        <v>0</v>
      </c>
      <c r="L10133" s="406"/>
      <c r="M10133" s="406"/>
    </row>
    <row r="10134" spans="1:13">
      <c r="A10134" s="418">
        <v>5001</v>
      </c>
      <c r="B10134" s="418">
        <v>409988</v>
      </c>
      <c r="C10134" s="418">
        <v>3000</v>
      </c>
      <c r="D10134" s="406">
        <v>203772026</v>
      </c>
      <c r="E10134" s="406" t="s">
        <v>501</v>
      </c>
      <c r="F10134" s="418">
        <v>132</v>
      </c>
      <c r="G10134" s="419">
        <v>46293</v>
      </c>
      <c r="H10134" s="406"/>
      <c r="I10134" s="406" t="s">
        <v>175</v>
      </c>
      <c r="J10134" s="406" t="s">
        <v>1422</v>
      </c>
      <c r="K10134" s="420" t="b">
        <v>0</v>
      </c>
      <c r="L10134" s="406"/>
      <c r="M10134" s="406"/>
    </row>
    <row r="10135" spans="1:13">
      <c r="A10135" s="418">
        <v>5001</v>
      </c>
      <c r="B10135" s="418">
        <v>410099</v>
      </c>
      <c r="C10135" s="418">
        <v>3000</v>
      </c>
      <c r="D10135" s="406">
        <v>203832026</v>
      </c>
      <c r="E10135" s="406" t="s">
        <v>927</v>
      </c>
      <c r="F10135" s="418">
        <v>270</v>
      </c>
      <c r="G10135" s="419">
        <v>46287</v>
      </c>
      <c r="H10135" s="419">
        <v>46294</v>
      </c>
      <c r="I10135" s="406" t="s">
        <v>15</v>
      </c>
      <c r="J10135" s="406" t="s">
        <v>1422</v>
      </c>
      <c r="K10135" s="420" t="b">
        <v>0</v>
      </c>
      <c r="L10135" s="406"/>
      <c r="M10135" s="419">
        <v>46295</v>
      </c>
    </row>
    <row r="10136" spans="1:13">
      <c r="A10136" s="418">
        <v>5001</v>
      </c>
      <c r="B10136" s="418">
        <v>473819</v>
      </c>
      <c r="C10136" s="418">
        <v>3000</v>
      </c>
      <c r="D10136" s="406">
        <v>203842026</v>
      </c>
      <c r="E10136" s="406" t="s">
        <v>1025</v>
      </c>
      <c r="F10136" s="418">
        <v>25</v>
      </c>
      <c r="G10136" s="419">
        <v>46284</v>
      </c>
      <c r="H10136" s="419">
        <v>46287</v>
      </c>
      <c r="I10136" s="406" t="s">
        <v>15</v>
      </c>
      <c r="J10136" s="406" t="s">
        <v>1422</v>
      </c>
      <c r="K10136" s="420" t="b">
        <v>0</v>
      </c>
      <c r="L10136" s="406"/>
      <c r="M10136" s="419">
        <v>46289</v>
      </c>
    </row>
    <row r="10137" spans="1:13">
      <c r="A10137" s="418">
        <v>5001</v>
      </c>
      <c r="B10137" s="418">
        <v>410041</v>
      </c>
      <c r="C10137" s="418">
        <v>3000</v>
      </c>
      <c r="D10137" s="406">
        <v>203852026</v>
      </c>
      <c r="E10137" s="406" t="s">
        <v>292</v>
      </c>
      <c r="F10137" s="418">
        <v>1</v>
      </c>
      <c r="G10137" s="419">
        <v>46294</v>
      </c>
      <c r="H10137" s="406"/>
      <c r="I10137" s="406" t="s">
        <v>49</v>
      </c>
      <c r="J10137" s="406" t="s">
        <v>1422</v>
      </c>
      <c r="K10137" s="420" t="b">
        <v>0</v>
      </c>
      <c r="L10137" s="406"/>
      <c r="M10137" s="406"/>
    </row>
    <row r="10138" spans="1:13">
      <c r="A10138" s="418">
        <v>5001</v>
      </c>
      <c r="B10138" s="418">
        <v>410041</v>
      </c>
      <c r="C10138" s="418">
        <v>3000</v>
      </c>
      <c r="D10138" s="406">
        <v>203862026</v>
      </c>
      <c r="E10138" s="406" t="s">
        <v>292</v>
      </c>
      <c r="F10138" s="418">
        <v>750</v>
      </c>
      <c r="G10138" s="419">
        <v>46288</v>
      </c>
      <c r="H10138" s="406"/>
      <c r="I10138" s="406" t="s">
        <v>175</v>
      </c>
      <c r="J10138" s="406" t="s">
        <v>1422</v>
      </c>
      <c r="K10138" s="420" t="b">
        <v>0</v>
      </c>
      <c r="L10138" s="406"/>
      <c r="M10138" s="406"/>
    </row>
    <row r="10139" spans="1:13">
      <c r="A10139" s="418">
        <v>5001</v>
      </c>
      <c r="B10139" s="418">
        <v>210404</v>
      </c>
      <c r="C10139" s="418">
        <v>3000</v>
      </c>
      <c r="D10139" s="406">
        <v>203872026</v>
      </c>
      <c r="E10139" s="406" t="s">
        <v>798</v>
      </c>
      <c r="F10139" s="418">
        <v>120</v>
      </c>
      <c r="G10139" s="419">
        <v>46294</v>
      </c>
      <c r="H10139" s="419">
        <v>46295</v>
      </c>
      <c r="I10139" s="406" t="s">
        <v>1378</v>
      </c>
      <c r="J10139" s="406" t="s">
        <v>1422</v>
      </c>
      <c r="K10139" s="420" t="b">
        <v>0</v>
      </c>
      <c r="L10139" s="406"/>
      <c r="M10139" s="406"/>
    </row>
    <row r="10140" spans="1:13">
      <c r="A10140" s="418">
        <v>5001</v>
      </c>
      <c r="B10140" s="418">
        <v>410136</v>
      </c>
      <c r="C10140" s="418">
        <v>3000</v>
      </c>
      <c r="D10140" s="406">
        <v>204122026</v>
      </c>
      <c r="E10140" s="406" t="s">
        <v>753</v>
      </c>
      <c r="F10140" s="418">
        <v>150</v>
      </c>
      <c r="G10140" s="406"/>
      <c r="H10140" s="406"/>
      <c r="I10140" s="406" t="s">
        <v>21</v>
      </c>
      <c r="J10140" s="406" t="s">
        <v>1422</v>
      </c>
      <c r="K10140" s="420" t="b">
        <v>0</v>
      </c>
      <c r="L10140" s="406"/>
      <c r="M10140" s="406"/>
    </row>
    <row r="10141" spans="1:13">
      <c r="A10141" s="418">
        <v>5001</v>
      </c>
      <c r="B10141" s="418">
        <v>409896</v>
      </c>
      <c r="C10141" s="418">
        <v>3000</v>
      </c>
      <c r="D10141" s="406">
        <v>204132026</v>
      </c>
      <c r="E10141" s="406" t="s">
        <v>694</v>
      </c>
      <c r="F10141" s="418">
        <v>50</v>
      </c>
      <c r="G10141" s="419">
        <v>46288</v>
      </c>
      <c r="H10141" s="406"/>
      <c r="I10141" s="406" t="s">
        <v>1375</v>
      </c>
      <c r="J10141" s="406" t="s">
        <v>1422</v>
      </c>
      <c r="K10141" s="420" t="b">
        <v>0</v>
      </c>
      <c r="L10141" s="406"/>
      <c r="M10141" s="406"/>
    </row>
    <row r="10142" spans="1:13">
      <c r="A10142" s="418">
        <v>2010</v>
      </c>
      <c r="B10142" s="418">
        <v>460291</v>
      </c>
      <c r="C10142" s="418">
        <v>3000</v>
      </c>
      <c r="D10142" s="406">
        <v>2042026</v>
      </c>
      <c r="E10142" s="406" t="s">
        <v>421</v>
      </c>
      <c r="F10142" s="418">
        <v>20</v>
      </c>
      <c r="G10142" s="419">
        <v>46064</v>
      </c>
      <c r="H10142" s="419">
        <v>46071</v>
      </c>
      <c r="I10142" s="406" t="s">
        <v>15</v>
      </c>
      <c r="J10142" s="406" t="s">
        <v>1422</v>
      </c>
      <c r="K10142" s="420" t="b">
        <v>0</v>
      </c>
      <c r="L10142" s="406"/>
      <c r="M10142" s="419">
        <v>46071</v>
      </c>
    </row>
    <row r="10143" spans="1:13">
      <c r="A10143" s="418">
        <v>5001</v>
      </c>
      <c r="B10143" s="418">
        <v>409968</v>
      </c>
      <c r="C10143" s="418">
        <v>3000</v>
      </c>
      <c r="D10143" s="406">
        <v>2042026</v>
      </c>
      <c r="E10143" s="406" t="s">
        <v>152</v>
      </c>
      <c r="F10143" s="418">
        <v>22000</v>
      </c>
      <c r="G10143" s="419">
        <v>46049</v>
      </c>
      <c r="H10143" s="419">
        <v>46066</v>
      </c>
      <c r="I10143" s="406" t="s">
        <v>15</v>
      </c>
      <c r="J10143" s="406" t="s">
        <v>1422</v>
      </c>
      <c r="K10143" s="420" t="b">
        <v>0</v>
      </c>
      <c r="L10143" s="406"/>
      <c r="M10143" s="419">
        <v>46099</v>
      </c>
    </row>
    <row r="10144" spans="1:13">
      <c r="A10144" s="418">
        <v>5001</v>
      </c>
      <c r="B10144" s="418">
        <v>439080</v>
      </c>
      <c r="C10144" s="418">
        <v>3000</v>
      </c>
      <c r="D10144" s="406">
        <v>20422026</v>
      </c>
      <c r="E10144" s="406" t="s">
        <v>497</v>
      </c>
      <c r="F10144" s="418">
        <v>475</v>
      </c>
      <c r="G10144" s="419">
        <v>46053</v>
      </c>
      <c r="H10144" s="419">
        <v>46064</v>
      </c>
      <c r="I10144" s="406" t="s">
        <v>15</v>
      </c>
      <c r="J10144" s="406" t="s">
        <v>1422</v>
      </c>
      <c r="K10144" s="420" t="b">
        <v>0</v>
      </c>
      <c r="L10144" s="406"/>
      <c r="M10144" s="419">
        <v>46079</v>
      </c>
    </row>
    <row r="10145" spans="1:13">
      <c r="A10145" s="418">
        <v>5001</v>
      </c>
      <c r="B10145" s="418">
        <v>470698</v>
      </c>
      <c r="C10145" s="418">
        <v>3000</v>
      </c>
      <c r="D10145" s="406">
        <v>204262026</v>
      </c>
      <c r="E10145" s="406" t="s">
        <v>935</v>
      </c>
      <c r="F10145" s="418">
        <v>200</v>
      </c>
      <c r="G10145" s="419">
        <v>46294</v>
      </c>
      <c r="H10145" s="419">
        <v>46296</v>
      </c>
      <c r="I10145" s="406" t="s">
        <v>175</v>
      </c>
      <c r="J10145" s="406" t="s">
        <v>1422</v>
      </c>
      <c r="K10145" s="420" t="b">
        <v>0</v>
      </c>
      <c r="L10145" s="406"/>
      <c r="M10145" s="406"/>
    </row>
    <row r="10146" spans="1:13">
      <c r="A10146" s="418">
        <v>5001</v>
      </c>
      <c r="B10146" s="418">
        <v>438086</v>
      </c>
      <c r="C10146" s="418">
        <v>3000</v>
      </c>
      <c r="D10146" s="406">
        <v>204282026</v>
      </c>
      <c r="E10146" s="406" t="s">
        <v>452</v>
      </c>
      <c r="F10146" s="418">
        <v>550</v>
      </c>
      <c r="G10146" s="406"/>
      <c r="H10146" s="406"/>
      <c r="I10146" s="406" t="s">
        <v>21</v>
      </c>
      <c r="J10146" s="406" t="s">
        <v>1422</v>
      </c>
      <c r="K10146" s="420" t="b">
        <v>0</v>
      </c>
      <c r="L10146" s="406"/>
      <c r="M10146" s="406"/>
    </row>
    <row r="10147" spans="1:13">
      <c r="A10147" s="418">
        <v>5001</v>
      </c>
      <c r="B10147" s="418">
        <v>410043</v>
      </c>
      <c r="C10147" s="418">
        <v>3000</v>
      </c>
      <c r="D10147" s="406">
        <v>204292026</v>
      </c>
      <c r="E10147" s="406" t="s">
        <v>593</v>
      </c>
      <c r="F10147" s="418">
        <v>1</v>
      </c>
      <c r="G10147" s="406"/>
      <c r="H10147" s="406"/>
      <c r="I10147" s="406" t="s">
        <v>21</v>
      </c>
      <c r="J10147" s="406" t="s">
        <v>1422</v>
      </c>
      <c r="K10147" s="420" t="b">
        <v>0</v>
      </c>
      <c r="L10147" s="406"/>
      <c r="M10147" s="406"/>
    </row>
    <row r="10148" spans="1:13">
      <c r="A10148" s="418">
        <v>5001</v>
      </c>
      <c r="B10148" s="418">
        <v>410054</v>
      </c>
      <c r="C10148" s="418">
        <v>3000</v>
      </c>
      <c r="D10148" s="406">
        <v>20432026</v>
      </c>
      <c r="E10148" s="406" t="s">
        <v>887</v>
      </c>
      <c r="F10148" s="418">
        <v>2</v>
      </c>
      <c r="G10148" s="419">
        <v>46053</v>
      </c>
      <c r="H10148" s="419">
        <v>46064</v>
      </c>
      <c r="I10148" s="406" t="s">
        <v>15</v>
      </c>
      <c r="J10148" s="406" t="s">
        <v>1422</v>
      </c>
      <c r="K10148" s="420" t="b">
        <v>0</v>
      </c>
      <c r="L10148" s="406"/>
      <c r="M10148" s="419">
        <v>46078</v>
      </c>
    </row>
    <row r="10149" spans="1:13">
      <c r="A10149" s="418">
        <v>5001</v>
      </c>
      <c r="B10149" s="418">
        <v>410054</v>
      </c>
      <c r="C10149" s="418">
        <v>3000</v>
      </c>
      <c r="D10149" s="406">
        <v>20442026</v>
      </c>
      <c r="E10149" s="406" t="s">
        <v>887</v>
      </c>
      <c r="F10149" s="418">
        <v>450</v>
      </c>
      <c r="G10149" s="419">
        <v>46053</v>
      </c>
      <c r="H10149" s="419">
        <v>46064</v>
      </c>
      <c r="I10149" s="406" t="s">
        <v>15</v>
      </c>
      <c r="J10149" s="406" t="s">
        <v>1422</v>
      </c>
      <c r="K10149" s="420" t="b">
        <v>0</v>
      </c>
      <c r="L10149" s="406"/>
      <c r="M10149" s="419">
        <v>46078</v>
      </c>
    </row>
    <row r="10150" spans="1:13">
      <c r="A10150" s="418">
        <v>5001</v>
      </c>
      <c r="B10150" s="418">
        <v>410235</v>
      </c>
      <c r="C10150" s="418">
        <v>3000</v>
      </c>
      <c r="D10150" s="406">
        <v>204462026</v>
      </c>
      <c r="E10150" s="406" t="s">
        <v>73</v>
      </c>
      <c r="F10150" s="418">
        <v>12</v>
      </c>
      <c r="G10150" s="406"/>
      <c r="H10150" s="406"/>
      <c r="I10150" s="406" t="s">
        <v>21</v>
      </c>
      <c r="J10150" s="406" t="s">
        <v>1422</v>
      </c>
      <c r="K10150" s="420" t="b">
        <v>0</v>
      </c>
      <c r="L10150" s="406"/>
      <c r="M10150" s="406"/>
    </row>
    <row r="10151" spans="1:13">
      <c r="A10151" s="418">
        <v>5001</v>
      </c>
      <c r="B10151" s="418">
        <v>425420</v>
      </c>
      <c r="C10151" s="418">
        <v>3000</v>
      </c>
      <c r="D10151" s="406">
        <v>204912025</v>
      </c>
      <c r="E10151" s="406" t="s">
        <v>87</v>
      </c>
      <c r="F10151" s="418">
        <v>537</v>
      </c>
      <c r="G10151" s="419">
        <v>46070</v>
      </c>
      <c r="H10151" s="419">
        <v>46073</v>
      </c>
      <c r="I10151" s="406" t="s">
        <v>15</v>
      </c>
      <c r="J10151" s="406" t="s">
        <v>1422</v>
      </c>
      <c r="K10151" s="420" t="b">
        <v>0</v>
      </c>
      <c r="L10151" s="406"/>
      <c r="M10151" s="419">
        <v>46076</v>
      </c>
    </row>
    <row r="10152" spans="1:13">
      <c r="A10152" s="418">
        <v>5001</v>
      </c>
      <c r="B10152" s="418">
        <v>485956</v>
      </c>
      <c r="C10152" s="418">
        <v>3000</v>
      </c>
      <c r="D10152" s="406">
        <v>205352025</v>
      </c>
      <c r="E10152" s="406" t="s">
        <v>310</v>
      </c>
      <c r="F10152" s="418">
        <v>150</v>
      </c>
      <c r="G10152" s="419">
        <v>46073</v>
      </c>
      <c r="H10152" s="419">
        <v>46085</v>
      </c>
      <c r="I10152" s="406" t="s">
        <v>15</v>
      </c>
      <c r="J10152" s="406" t="s">
        <v>1422</v>
      </c>
      <c r="K10152" s="420" t="b">
        <v>0</v>
      </c>
      <c r="L10152" s="406"/>
      <c r="M10152" s="419">
        <v>46085</v>
      </c>
    </row>
    <row r="10153" spans="1:13">
      <c r="A10153" s="418">
        <v>5001</v>
      </c>
      <c r="B10153" s="418">
        <v>465098</v>
      </c>
      <c r="C10153" s="418">
        <v>3000</v>
      </c>
      <c r="D10153" s="406">
        <v>205502026</v>
      </c>
      <c r="E10153" s="406" t="s">
        <v>478</v>
      </c>
      <c r="F10153" s="418">
        <v>1</v>
      </c>
      <c r="G10153" s="406"/>
      <c r="H10153" s="406"/>
      <c r="I10153" s="406" t="s">
        <v>21</v>
      </c>
      <c r="J10153" s="406" t="s">
        <v>1422</v>
      </c>
      <c r="K10153" s="420" t="b">
        <v>0</v>
      </c>
      <c r="L10153" s="406"/>
      <c r="M10153" s="406"/>
    </row>
    <row r="10154" spans="1:13">
      <c r="A10154" s="418">
        <v>5001</v>
      </c>
      <c r="B10154" s="418">
        <v>465098</v>
      </c>
      <c r="C10154" s="418">
        <v>3000</v>
      </c>
      <c r="D10154" s="406">
        <v>205512026</v>
      </c>
      <c r="E10154" s="406" t="s">
        <v>478</v>
      </c>
      <c r="F10154" s="418">
        <v>1</v>
      </c>
      <c r="G10154" s="406"/>
      <c r="H10154" s="406"/>
      <c r="I10154" s="406" t="s">
        <v>21</v>
      </c>
      <c r="J10154" s="406" t="s">
        <v>1422</v>
      </c>
      <c r="K10154" s="420" t="b">
        <v>0</v>
      </c>
      <c r="L10154" s="406"/>
      <c r="M10154" s="406"/>
    </row>
    <row r="10155" spans="1:13">
      <c r="A10155" s="418">
        <v>5001</v>
      </c>
      <c r="B10155" s="418">
        <v>465098</v>
      </c>
      <c r="C10155" s="418">
        <v>3000</v>
      </c>
      <c r="D10155" s="406">
        <v>205532026</v>
      </c>
      <c r="E10155" s="406" t="s">
        <v>478</v>
      </c>
      <c r="F10155" s="418">
        <v>1</v>
      </c>
      <c r="G10155" s="406"/>
      <c r="H10155" s="406"/>
      <c r="I10155" s="406" t="s">
        <v>21</v>
      </c>
      <c r="J10155" s="406" t="s">
        <v>1422</v>
      </c>
      <c r="K10155" s="420" t="b">
        <v>0</v>
      </c>
      <c r="L10155" s="406"/>
      <c r="M10155" s="406"/>
    </row>
    <row r="10156" spans="1:13">
      <c r="A10156" s="418">
        <v>5001</v>
      </c>
      <c r="B10156" s="418">
        <v>465098</v>
      </c>
      <c r="C10156" s="418">
        <v>3000</v>
      </c>
      <c r="D10156" s="406">
        <v>205542026</v>
      </c>
      <c r="E10156" s="406" t="s">
        <v>478</v>
      </c>
      <c r="F10156" s="418">
        <v>1</v>
      </c>
      <c r="G10156" s="406"/>
      <c r="H10156" s="406"/>
      <c r="I10156" s="406" t="s">
        <v>21</v>
      </c>
      <c r="J10156" s="406" t="s">
        <v>1422</v>
      </c>
      <c r="K10156" s="420" t="b">
        <v>0</v>
      </c>
      <c r="L10156" s="406"/>
      <c r="M10156" s="406"/>
    </row>
    <row r="10157" spans="1:13">
      <c r="A10157" s="418">
        <v>5001</v>
      </c>
      <c r="B10157" s="418">
        <v>465098</v>
      </c>
      <c r="C10157" s="418">
        <v>3000</v>
      </c>
      <c r="D10157" s="406">
        <v>205552026</v>
      </c>
      <c r="E10157" s="406" t="s">
        <v>478</v>
      </c>
      <c r="F10157" s="418">
        <v>1</v>
      </c>
      <c r="G10157" s="406"/>
      <c r="H10157" s="406"/>
      <c r="I10157" s="406" t="s">
        <v>21</v>
      </c>
      <c r="J10157" s="406" t="s">
        <v>1422</v>
      </c>
      <c r="K10157" s="420" t="b">
        <v>0</v>
      </c>
      <c r="L10157" s="406"/>
      <c r="M10157" s="406"/>
    </row>
    <row r="10158" spans="1:13">
      <c r="A10158" s="418">
        <v>5001</v>
      </c>
      <c r="B10158" s="418">
        <v>465098</v>
      </c>
      <c r="C10158" s="418">
        <v>3000</v>
      </c>
      <c r="D10158" s="406">
        <v>205562026</v>
      </c>
      <c r="E10158" s="406" t="s">
        <v>478</v>
      </c>
      <c r="F10158" s="418">
        <v>1</v>
      </c>
      <c r="G10158" s="406"/>
      <c r="H10158" s="406"/>
      <c r="I10158" s="406" t="s">
        <v>21</v>
      </c>
      <c r="J10158" s="406" t="s">
        <v>1422</v>
      </c>
      <c r="K10158" s="420" t="b">
        <v>0</v>
      </c>
      <c r="L10158" s="406"/>
      <c r="M10158" s="406"/>
    </row>
    <row r="10159" spans="1:13">
      <c r="A10159" s="418">
        <v>5001</v>
      </c>
      <c r="B10159" s="418">
        <v>475658</v>
      </c>
      <c r="C10159" s="418">
        <v>3000</v>
      </c>
      <c r="D10159" s="406">
        <v>205622026</v>
      </c>
      <c r="E10159" s="406" t="s">
        <v>170</v>
      </c>
      <c r="F10159" s="418">
        <v>950</v>
      </c>
      <c r="G10159" s="419">
        <v>46288</v>
      </c>
      <c r="H10159" s="419">
        <v>46294</v>
      </c>
      <c r="I10159" s="406" t="s">
        <v>15</v>
      </c>
      <c r="J10159" s="406" t="s">
        <v>1422</v>
      </c>
      <c r="K10159" s="420" t="b">
        <v>0</v>
      </c>
      <c r="L10159" s="406"/>
      <c r="M10159" s="419">
        <v>46295</v>
      </c>
    </row>
    <row r="10160" spans="1:13">
      <c r="A10160" s="418">
        <v>5001</v>
      </c>
      <c r="B10160" s="418">
        <v>472490</v>
      </c>
      <c r="C10160" s="418">
        <v>3000</v>
      </c>
      <c r="D10160" s="406">
        <v>20582026</v>
      </c>
      <c r="E10160" s="406" t="s">
        <v>569</v>
      </c>
      <c r="F10160" s="418">
        <v>195</v>
      </c>
      <c r="G10160" s="419">
        <v>46143</v>
      </c>
      <c r="H10160" s="419">
        <v>46158</v>
      </c>
      <c r="I10160" s="406" t="s">
        <v>15</v>
      </c>
      <c r="J10160" s="406" t="s">
        <v>1422</v>
      </c>
      <c r="K10160" s="420" t="b">
        <v>0</v>
      </c>
      <c r="L10160" s="406"/>
      <c r="M10160" s="419">
        <v>46160</v>
      </c>
    </row>
    <row r="10161" spans="1:13">
      <c r="A10161" s="418">
        <v>5001</v>
      </c>
      <c r="B10161" s="418">
        <v>472490</v>
      </c>
      <c r="C10161" s="418">
        <v>3000</v>
      </c>
      <c r="D10161" s="406">
        <v>20592026</v>
      </c>
      <c r="E10161" s="406" t="s">
        <v>569</v>
      </c>
      <c r="F10161" s="418">
        <v>195</v>
      </c>
      <c r="G10161" s="419">
        <v>46148</v>
      </c>
      <c r="H10161" s="419">
        <v>46158</v>
      </c>
      <c r="I10161" s="406" t="s">
        <v>15</v>
      </c>
      <c r="J10161" s="406" t="s">
        <v>1422</v>
      </c>
      <c r="K10161" s="420" t="b">
        <v>0</v>
      </c>
      <c r="L10161" s="406"/>
      <c r="M10161" s="419">
        <v>46160</v>
      </c>
    </row>
    <row r="10162" spans="1:13">
      <c r="A10162" s="418">
        <v>5001</v>
      </c>
      <c r="B10162" s="418">
        <v>210962</v>
      </c>
      <c r="C10162" s="418">
        <v>3000</v>
      </c>
      <c r="D10162" s="406">
        <v>205942026</v>
      </c>
      <c r="E10162" s="406" t="s">
        <v>617</v>
      </c>
      <c r="F10162" s="418">
        <v>50</v>
      </c>
      <c r="G10162" s="406"/>
      <c r="H10162" s="406"/>
      <c r="I10162" s="406" t="s">
        <v>21</v>
      </c>
      <c r="J10162" s="406" t="s">
        <v>1422</v>
      </c>
      <c r="K10162" s="420" t="b">
        <v>0</v>
      </c>
      <c r="L10162" s="406"/>
      <c r="M10162" s="406"/>
    </row>
    <row r="10163" spans="1:13">
      <c r="A10163" s="418">
        <v>5001</v>
      </c>
      <c r="B10163" s="418">
        <v>472490</v>
      </c>
      <c r="C10163" s="418">
        <v>3000</v>
      </c>
      <c r="D10163" s="406">
        <v>20602026</v>
      </c>
      <c r="E10163" s="406" t="s">
        <v>569</v>
      </c>
      <c r="F10163" s="418">
        <v>195</v>
      </c>
      <c r="G10163" s="419">
        <v>46084</v>
      </c>
      <c r="H10163" s="419">
        <v>46097</v>
      </c>
      <c r="I10163" s="406" t="s">
        <v>15</v>
      </c>
      <c r="J10163" s="406" t="s">
        <v>1422</v>
      </c>
      <c r="K10163" s="420" t="b">
        <v>0</v>
      </c>
      <c r="L10163" s="406"/>
      <c r="M10163" s="419">
        <v>46097</v>
      </c>
    </row>
    <row r="10164" spans="1:13">
      <c r="A10164" s="418">
        <v>5001</v>
      </c>
      <c r="B10164" s="418">
        <v>458342</v>
      </c>
      <c r="C10164" s="418">
        <v>3000</v>
      </c>
      <c r="D10164" s="406">
        <v>206022026</v>
      </c>
      <c r="E10164" s="406" t="s">
        <v>672</v>
      </c>
      <c r="F10164" s="418">
        <v>90</v>
      </c>
      <c r="G10164" s="419">
        <v>46290</v>
      </c>
      <c r="H10164" s="419">
        <v>46295</v>
      </c>
      <c r="I10164" s="406" t="s">
        <v>15</v>
      </c>
      <c r="J10164" s="406" t="s">
        <v>1422</v>
      </c>
      <c r="K10164" s="420" t="b">
        <v>0</v>
      </c>
      <c r="L10164" s="406"/>
      <c r="M10164" s="419">
        <v>46295</v>
      </c>
    </row>
    <row r="10165" spans="1:13">
      <c r="A10165" s="418">
        <v>5001</v>
      </c>
      <c r="B10165" s="418">
        <v>473180</v>
      </c>
      <c r="C10165" s="418">
        <v>3000</v>
      </c>
      <c r="D10165" s="406">
        <v>206042025</v>
      </c>
      <c r="E10165" s="406" t="s">
        <v>209</v>
      </c>
      <c r="F10165" s="418">
        <v>1350</v>
      </c>
      <c r="G10165" s="419">
        <v>46067</v>
      </c>
      <c r="H10165" s="419">
        <v>46074</v>
      </c>
      <c r="I10165" s="406" t="s">
        <v>15</v>
      </c>
      <c r="J10165" s="406" t="s">
        <v>1422</v>
      </c>
      <c r="K10165" s="420" t="b">
        <v>0</v>
      </c>
      <c r="L10165" s="406"/>
      <c r="M10165" s="419">
        <v>46074</v>
      </c>
    </row>
    <row r="10166" spans="1:13">
      <c r="A10166" s="418">
        <v>5001</v>
      </c>
      <c r="B10166" s="418">
        <v>422454</v>
      </c>
      <c r="C10166" s="418">
        <v>3000</v>
      </c>
      <c r="D10166" s="406">
        <v>206082026</v>
      </c>
      <c r="E10166" s="406" t="s">
        <v>787</v>
      </c>
      <c r="F10166" s="418">
        <v>108</v>
      </c>
      <c r="G10166" s="406"/>
      <c r="H10166" s="406"/>
      <c r="I10166" s="406" t="s">
        <v>21</v>
      </c>
      <c r="J10166" s="406" t="s">
        <v>1422</v>
      </c>
      <c r="K10166" s="420" t="b">
        <v>0</v>
      </c>
      <c r="L10166" s="406"/>
      <c r="M10166" s="406"/>
    </row>
    <row r="10167" spans="1:13">
      <c r="A10167" s="418">
        <v>5001</v>
      </c>
      <c r="B10167" s="418">
        <v>472490</v>
      </c>
      <c r="C10167" s="418">
        <v>3000</v>
      </c>
      <c r="D10167" s="406">
        <v>20612026</v>
      </c>
      <c r="E10167" s="406" t="s">
        <v>569</v>
      </c>
      <c r="F10167" s="418">
        <v>195</v>
      </c>
      <c r="G10167" s="419">
        <v>46085</v>
      </c>
      <c r="H10167" s="419">
        <v>46097</v>
      </c>
      <c r="I10167" s="406" t="s">
        <v>15</v>
      </c>
      <c r="J10167" s="406" t="s">
        <v>1422</v>
      </c>
      <c r="K10167" s="420" t="b">
        <v>0</v>
      </c>
      <c r="L10167" s="406"/>
      <c r="M10167" s="419">
        <v>46097</v>
      </c>
    </row>
    <row r="10168" spans="1:13">
      <c r="A10168" s="418">
        <v>5001</v>
      </c>
      <c r="B10168" s="418">
        <v>472490</v>
      </c>
      <c r="C10168" s="418">
        <v>3000</v>
      </c>
      <c r="D10168" s="406">
        <v>20622026</v>
      </c>
      <c r="E10168" s="406" t="s">
        <v>569</v>
      </c>
      <c r="F10168" s="418">
        <v>195</v>
      </c>
      <c r="G10168" s="419">
        <v>46087</v>
      </c>
      <c r="H10168" s="419">
        <v>46097</v>
      </c>
      <c r="I10168" s="406" t="s">
        <v>15</v>
      </c>
      <c r="J10168" s="406" t="s">
        <v>1422</v>
      </c>
      <c r="K10168" s="420" t="b">
        <v>0</v>
      </c>
      <c r="L10168" s="406"/>
      <c r="M10168" s="419">
        <v>46097</v>
      </c>
    </row>
    <row r="10169" spans="1:13">
      <c r="A10169" s="418">
        <v>5001</v>
      </c>
      <c r="B10169" s="418">
        <v>410072</v>
      </c>
      <c r="C10169" s="418">
        <v>3000</v>
      </c>
      <c r="D10169" s="406">
        <v>206342026</v>
      </c>
      <c r="E10169" s="406" t="s">
        <v>30</v>
      </c>
      <c r="F10169" s="418">
        <v>7</v>
      </c>
      <c r="G10169" s="419">
        <v>46295</v>
      </c>
      <c r="H10169" s="406"/>
      <c r="I10169" s="406" t="s">
        <v>49</v>
      </c>
      <c r="J10169" s="406" t="s">
        <v>1422</v>
      </c>
      <c r="K10169" s="420" t="b">
        <v>0</v>
      </c>
      <c r="L10169" s="406"/>
      <c r="M10169" s="406"/>
    </row>
    <row r="10170" spans="1:13">
      <c r="A10170" s="418">
        <v>2017</v>
      </c>
      <c r="B10170" s="418">
        <v>210116</v>
      </c>
      <c r="C10170" s="418">
        <v>3010</v>
      </c>
      <c r="D10170" s="406">
        <v>20642025</v>
      </c>
      <c r="E10170" s="406" t="s">
        <v>300</v>
      </c>
      <c r="F10170" s="418">
        <v>400</v>
      </c>
      <c r="G10170" s="419">
        <v>46217</v>
      </c>
      <c r="H10170" s="419">
        <v>46218</v>
      </c>
      <c r="I10170" s="406" t="s">
        <v>15</v>
      </c>
      <c r="J10170" s="406" t="s">
        <v>1422</v>
      </c>
      <c r="K10170" s="420" t="b">
        <v>0</v>
      </c>
      <c r="L10170" s="406"/>
      <c r="M10170" s="419">
        <v>46223</v>
      </c>
    </row>
    <row r="10171" spans="1:13">
      <c r="A10171" s="418">
        <v>5001</v>
      </c>
      <c r="B10171" s="418">
        <v>442094</v>
      </c>
      <c r="C10171" s="418">
        <v>3000</v>
      </c>
      <c r="D10171" s="406">
        <v>20642026</v>
      </c>
      <c r="E10171" s="406" t="s">
        <v>847</v>
      </c>
      <c r="F10171" s="418">
        <v>2</v>
      </c>
      <c r="G10171" s="419">
        <v>46102</v>
      </c>
      <c r="H10171" s="419">
        <v>46109</v>
      </c>
      <c r="I10171" s="406" t="s">
        <v>15</v>
      </c>
      <c r="J10171" s="406" t="s">
        <v>1422</v>
      </c>
      <c r="K10171" s="420" t="b">
        <v>0</v>
      </c>
      <c r="L10171" s="406"/>
      <c r="M10171" s="419">
        <v>46118</v>
      </c>
    </row>
    <row r="10172" spans="1:13">
      <c r="A10172" s="418">
        <v>5001</v>
      </c>
      <c r="B10172" s="418">
        <v>410015</v>
      </c>
      <c r="C10172" s="418">
        <v>3000</v>
      </c>
      <c r="D10172" s="406">
        <v>206422026</v>
      </c>
      <c r="E10172" s="406" t="s">
        <v>107</v>
      </c>
      <c r="F10172" s="418">
        <v>1</v>
      </c>
      <c r="G10172" s="419">
        <v>46289</v>
      </c>
      <c r="H10172" s="419">
        <v>46294</v>
      </c>
      <c r="I10172" s="406" t="s">
        <v>15</v>
      </c>
      <c r="J10172" s="406" t="s">
        <v>1422</v>
      </c>
      <c r="K10172" s="420" t="b">
        <v>0</v>
      </c>
      <c r="L10172" s="406"/>
      <c r="M10172" s="419">
        <v>46294</v>
      </c>
    </row>
    <row r="10173" spans="1:13">
      <c r="A10173" s="418">
        <v>5001</v>
      </c>
      <c r="B10173" s="418">
        <v>410015</v>
      </c>
      <c r="C10173" s="418">
        <v>3000</v>
      </c>
      <c r="D10173" s="406">
        <v>206432026</v>
      </c>
      <c r="E10173" s="406" t="s">
        <v>107</v>
      </c>
      <c r="F10173" s="418">
        <v>2</v>
      </c>
      <c r="G10173" s="419">
        <v>46290</v>
      </c>
      <c r="H10173" s="419">
        <v>46295</v>
      </c>
      <c r="I10173" s="406" t="s">
        <v>1378</v>
      </c>
      <c r="J10173" s="406" t="s">
        <v>1422</v>
      </c>
      <c r="K10173" s="420" t="b">
        <v>0</v>
      </c>
      <c r="L10173" s="406"/>
      <c r="M10173" s="406"/>
    </row>
    <row r="10174" spans="1:13">
      <c r="A10174" s="418">
        <v>5001</v>
      </c>
      <c r="B10174" s="418">
        <v>410015</v>
      </c>
      <c r="C10174" s="418">
        <v>3000</v>
      </c>
      <c r="D10174" s="406">
        <v>206442026</v>
      </c>
      <c r="E10174" s="406" t="s">
        <v>107</v>
      </c>
      <c r="F10174" s="418">
        <v>2</v>
      </c>
      <c r="G10174" s="419">
        <v>46290</v>
      </c>
      <c r="H10174" s="419">
        <v>46294</v>
      </c>
      <c r="I10174" s="406" t="s">
        <v>15</v>
      </c>
      <c r="J10174" s="406" t="s">
        <v>1422</v>
      </c>
      <c r="K10174" s="420" t="b">
        <v>0</v>
      </c>
      <c r="L10174" s="406"/>
      <c r="M10174" s="419">
        <v>46296</v>
      </c>
    </row>
    <row r="10175" spans="1:13">
      <c r="A10175" s="418">
        <v>5001</v>
      </c>
      <c r="B10175" s="418">
        <v>442094</v>
      </c>
      <c r="C10175" s="418">
        <v>3000</v>
      </c>
      <c r="D10175" s="406">
        <v>20652026</v>
      </c>
      <c r="E10175" s="406" t="s">
        <v>847</v>
      </c>
      <c r="F10175" s="418">
        <v>3</v>
      </c>
      <c r="G10175" s="419">
        <v>46100</v>
      </c>
      <c r="H10175" s="419">
        <v>46112</v>
      </c>
      <c r="I10175" s="406" t="s">
        <v>15</v>
      </c>
      <c r="J10175" s="406" t="s">
        <v>1422</v>
      </c>
      <c r="K10175" s="420" t="b">
        <v>0</v>
      </c>
      <c r="L10175" s="406"/>
      <c r="M10175" s="419">
        <v>46116</v>
      </c>
    </row>
    <row r="10176" spans="1:13">
      <c r="A10176" s="418">
        <v>5001</v>
      </c>
      <c r="B10176" s="418">
        <v>442094</v>
      </c>
      <c r="C10176" s="418">
        <v>3000</v>
      </c>
      <c r="D10176" s="406">
        <v>20662026</v>
      </c>
      <c r="E10176" s="406" t="s">
        <v>847</v>
      </c>
      <c r="F10176" s="418">
        <v>40</v>
      </c>
      <c r="G10176" s="419">
        <v>46100</v>
      </c>
      <c r="H10176" s="419">
        <v>46112</v>
      </c>
      <c r="I10176" s="406" t="s">
        <v>15</v>
      </c>
      <c r="J10176" s="406" t="s">
        <v>1422</v>
      </c>
      <c r="K10176" s="420" t="b">
        <v>0</v>
      </c>
      <c r="L10176" s="406"/>
      <c r="M10176" s="419">
        <v>46116</v>
      </c>
    </row>
    <row r="10177" spans="1:13">
      <c r="A10177" s="418">
        <v>5001</v>
      </c>
      <c r="B10177" s="418">
        <v>410147</v>
      </c>
      <c r="C10177" s="418">
        <v>3000</v>
      </c>
      <c r="D10177" s="406">
        <v>20672026</v>
      </c>
      <c r="E10177" s="406" t="s">
        <v>1481</v>
      </c>
      <c r="F10177" s="418">
        <v>120</v>
      </c>
      <c r="G10177" s="419">
        <v>46120</v>
      </c>
      <c r="H10177" s="419">
        <v>46127</v>
      </c>
      <c r="I10177" s="406" t="s">
        <v>15</v>
      </c>
      <c r="J10177" s="406" t="s">
        <v>1422</v>
      </c>
      <c r="K10177" s="420" t="b">
        <v>0</v>
      </c>
      <c r="L10177" s="406"/>
      <c r="M10177" s="419">
        <v>46133</v>
      </c>
    </row>
    <row r="10178" spans="1:13">
      <c r="A10178" s="418">
        <v>5001</v>
      </c>
      <c r="B10178" s="418">
        <v>471735</v>
      </c>
      <c r="C10178" s="418">
        <v>3000</v>
      </c>
      <c r="D10178" s="406">
        <v>206782022</v>
      </c>
      <c r="E10178" s="406" t="s">
        <v>674</v>
      </c>
      <c r="F10178" s="418">
        <v>1</v>
      </c>
      <c r="G10178" s="419">
        <v>46189</v>
      </c>
      <c r="H10178" s="419">
        <v>46196</v>
      </c>
      <c r="I10178" s="406" t="s">
        <v>15</v>
      </c>
      <c r="J10178" s="406" t="s">
        <v>1422</v>
      </c>
      <c r="K10178" s="420" t="b">
        <v>0</v>
      </c>
      <c r="L10178" s="406" t="s">
        <v>1154</v>
      </c>
      <c r="M10178" s="419">
        <v>46197</v>
      </c>
    </row>
    <row r="10179" spans="1:13">
      <c r="A10179" s="418">
        <v>5001</v>
      </c>
      <c r="B10179" s="418">
        <v>410516</v>
      </c>
      <c r="C10179" s="418">
        <v>3000</v>
      </c>
      <c r="D10179" s="406">
        <v>20682026</v>
      </c>
      <c r="E10179" s="406" t="s">
        <v>665</v>
      </c>
      <c r="F10179" s="418">
        <v>30</v>
      </c>
      <c r="G10179" s="419">
        <v>46070</v>
      </c>
      <c r="H10179" s="419">
        <v>46077</v>
      </c>
      <c r="I10179" s="406" t="s">
        <v>15</v>
      </c>
      <c r="J10179" s="406" t="s">
        <v>1422</v>
      </c>
      <c r="K10179" s="420" t="b">
        <v>0</v>
      </c>
      <c r="L10179" s="406"/>
      <c r="M10179" s="419">
        <v>46077</v>
      </c>
    </row>
    <row r="10180" spans="1:13">
      <c r="A10180" s="418">
        <v>2017</v>
      </c>
      <c r="B10180" s="418">
        <v>210009</v>
      </c>
      <c r="C10180" s="418">
        <v>3010</v>
      </c>
      <c r="D10180" s="406">
        <v>20722025</v>
      </c>
      <c r="E10180" s="406" t="s">
        <v>437</v>
      </c>
      <c r="F10180" s="418">
        <v>4</v>
      </c>
      <c r="G10180" s="419">
        <v>46067</v>
      </c>
      <c r="H10180" s="419">
        <v>46073</v>
      </c>
      <c r="I10180" s="406" t="s">
        <v>15</v>
      </c>
      <c r="J10180" s="406" t="s">
        <v>1422</v>
      </c>
      <c r="K10180" s="420" t="b">
        <v>0</v>
      </c>
      <c r="L10180" s="406"/>
      <c r="M10180" s="419">
        <v>46073</v>
      </c>
    </row>
    <row r="10181" spans="1:13">
      <c r="A10181" s="418">
        <v>5001</v>
      </c>
      <c r="B10181" s="418">
        <v>463132</v>
      </c>
      <c r="C10181" s="418">
        <v>3000</v>
      </c>
      <c r="D10181" s="406">
        <v>20732026</v>
      </c>
      <c r="E10181" s="406" t="s">
        <v>815</v>
      </c>
      <c r="F10181" s="418">
        <v>46</v>
      </c>
      <c r="G10181" s="419">
        <v>46053</v>
      </c>
      <c r="H10181" s="419">
        <v>46085</v>
      </c>
      <c r="I10181" s="406" t="s">
        <v>15</v>
      </c>
      <c r="J10181" s="406" t="s">
        <v>1422</v>
      </c>
      <c r="K10181" s="420" t="b">
        <v>0</v>
      </c>
      <c r="L10181" s="406"/>
      <c r="M10181" s="419">
        <v>46085</v>
      </c>
    </row>
    <row r="10182" spans="1:13">
      <c r="A10182" s="418">
        <v>5001</v>
      </c>
      <c r="B10182" s="418">
        <v>462455</v>
      </c>
      <c r="C10182" s="418">
        <v>3000</v>
      </c>
      <c r="D10182" s="406">
        <v>207492026</v>
      </c>
      <c r="E10182" s="406" t="s">
        <v>562</v>
      </c>
      <c r="F10182" s="418">
        <v>178</v>
      </c>
      <c r="G10182" s="406"/>
      <c r="H10182" s="406"/>
      <c r="I10182" s="406" t="s">
        <v>21</v>
      </c>
      <c r="J10182" s="406" t="s">
        <v>1422</v>
      </c>
      <c r="K10182" s="420" t="b">
        <v>0</v>
      </c>
      <c r="L10182" s="406"/>
      <c r="M10182" s="406"/>
    </row>
    <row r="10183" spans="1:13">
      <c r="A10183" s="418">
        <v>5001</v>
      </c>
      <c r="B10183" s="418">
        <v>462455</v>
      </c>
      <c r="C10183" s="418">
        <v>3000</v>
      </c>
      <c r="D10183" s="406">
        <v>207502026</v>
      </c>
      <c r="E10183" s="406" t="s">
        <v>562</v>
      </c>
      <c r="F10183" s="418">
        <v>122</v>
      </c>
      <c r="G10183" s="419">
        <v>46295</v>
      </c>
      <c r="H10183" s="406"/>
      <c r="I10183" s="406" t="s">
        <v>49</v>
      </c>
      <c r="J10183" s="406" t="s">
        <v>1422</v>
      </c>
      <c r="K10183" s="420" t="b">
        <v>0</v>
      </c>
      <c r="L10183" s="406"/>
      <c r="M10183" s="406"/>
    </row>
    <row r="10184" spans="1:13">
      <c r="A10184" s="418">
        <v>5001</v>
      </c>
      <c r="B10184" s="418">
        <v>488064</v>
      </c>
      <c r="C10184" s="418">
        <v>3000</v>
      </c>
      <c r="D10184" s="406">
        <v>20752026</v>
      </c>
      <c r="E10184" s="406" t="s">
        <v>1482</v>
      </c>
      <c r="F10184" s="418">
        <v>1</v>
      </c>
      <c r="G10184" s="419">
        <v>46186</v>
      </c>
      <c r="H10184" s="419">
        <v>46197</v>
      </c>
      <c r="I10184" s="406" t="s">
        <v>15</v>
      </c>
      <c r="J10184" s="406" t="s">
        <v>1422</v>
      </c>
      <c r="K10184" s="420" t="b">
        <v>0</v>
      </c>
      <c r="L10184" s="406" t="s">
        <v>17</v>
      </c>
      <c r="M10184" s="419">
        <v>46198</v>
      </c>
    </row>
    <row r="10185" spans="1:13">
      <c r="A10185" s="418">
        <v>5001</v>
      </c>
      <c r="B10185" s="418">
        <v>449416</v>
      </c>
      <c r="C10185" s="418">
        <v>3000</v>
      </c>
      <c r="D10185" s="406">
        <v>207942026</v>
      </c>
      <c r="E10185" s="406" t="s">
        <v>796</v>
      </c>
      <c r="F10185" s="418">
        <v>125</v>
      </c>
      <c r="G10185" s="419">
        <v>46295</v>
      </c>
      <c r="H10185" s="406"/>
      <c r="I10185" s="406" t="s">
        <v>49</v>
      </c>
      <c r="J10185" s="406" t="s">
        <v>1422</v>
      </c>
      <c r="K10185" s="420" t="b">
        <v>0</v>
      </c>
      <c r="L10185" s="406"/>
      <c r="M10185" s="406"/>
    </row>
    <row r="10186" spans="1:13">
      <c r="A10186" s="418">
        <v>5001</v>
      </c>
      <c r="B10186" s="418">
        <v>410518</v>
      </c>
      <c r="C10186" s="418">
        <v>3000</v>
      </c>
      <c r="D10186" s="406">
        <v>20802026</v>
      </c>
      <c r="E10186" s="406" t="s">
        <v>317</v>
      </c>
      <c r="F10186" s="418">
        <v>5</v>
      </c>
      <c r="G10186" s="419">
        <v>46053</v>
      </c>
      <c r="H10186" s="419">
        <v>46074</v>
      </c>
      <c r="I10186" s="406" t="s">
        <v>15</v>
      </c>
      <c r="J10186" s="406" t="s">
        <v>1422</v>
      </c>
      <c r="K10186" s="420" t="b">
        <v>0</v>
      </c>
      <c r="L10186" s="406"/>
      <c r="M10186" s="419">
        <v>46076</v>
      </c>
    </row>
    <row r="10187" spans="1:13">
      <c r="A10187" s="418">
        <v>5001</v>
      </c>
      <c r="B10187" s="418">
        <v>465382</v>
      </c>
      <c r="C10187" s="418">
        <v>3000</v>
      </c>
      <c r="D10187" s="406">
        <v>208542026</v>
      </c>
      <c r="E10187" s="406" t="s">
        <v>750</v>
      </c>
      <c r="F10187" s="418">
        <v>75</v>
      </c>
      <c r="G10187" s="419">
        <v>46294</v>
      </c>
      <c r="H10187" s="406"/>
      <c r="I10187" s="406" t="s">
        <v>49</v>
      </c>
      <c r="J10187" s="406" t="s">
        <v>1422</v>
      </c>
      <c r="K10187" s="420" t="b">
        <v>0</v>
      </c>
      <c r="L10187" s="406"/>
      <c r="M10187" s="406"/>
    </row>
    <row r="10188" spans="1:13">
      <c r="A10188" s="418">
        <v>5001</v>
      </c>
      <c r="B10188" s="418">
        <v>410072</v>
      </c>
      <c r="C10188" s="418">
        <v>3000</v>
      </c>
      <c r="D10188" s="406">
        <v>208552026</v>
      </c>
      <c r="E10188" s="406" t="s">
        <v>30</v>
      </c>
      <c r="F10188" s="418">
        <v>15</v>
      </c>
      <c r="G10188" s="419">
        <v>46295</v>
      </c>
      <c r="H10188" s="406"/>
      <c r="I10188" s="406" t="s">
        <v>49</v>
      </c>
      <c r="J10188" s="406" t="s">
        <v>1422</v>
      </c>
      <c r="K10188" s="420" t="b">
        <v>0</v>
      </c>
      <c r="L10188" s="406"/>
      <c r="M10188" s="406"/>
    </row>
    <row r="10189" spans="1:13">
      <c r="A10189" s="418">
        <v>5001</v>
      </c>
      <c r="B10189" s="418">
        <v>410072</v>
      </c>
      <c r="C10189" s="418">
        <v>3000</v>
      </c>
      <c r="D10189" s="406">
        <v>208632026</v>
      </c>
      <c r="E10189" s="406" t="s">
        <v>30</v>
      </c>
      <c r="F10189" s="418">
        <v>15</v>
      </c>
      <c r="G10189" s="406"/>
      <c r="H10189" s="406"/>
      <c r="I10189" s="406" t="s">
        <v>21</v>
      </c>
      <c r="J10189" s="406" t="s">
        <v>1422</v>
      </c>
      <c r="K10189" s="420" t="b">
        <v>0</v>
      </c>
      <c r="L10189" s="406"/>
      <c r="M10189" s="406"/>
    </row>
    <row r="10190" spans="1:13">
      <c r="A10190" s="418">
        <v>5001</v>
      </c>
      <c r="B10190" s="418">
        <v>410457</v>
      </c>
      <c r="C10190" s="418">
        <v>3000</v>
      </c>
      <c r="D10190" s="406">
        <v>208792026</v>
      </c>
      <c r="E10190" s="406" t="s">
        <v>102</v>
      </c>
      <c r="F10190" s="418">
        <v>1</v>
      </c>
      <c r="G10190" s="419">
        <v>46289</v>
      </c>
      <c r="H10190" s="419">
        <v>46296</v>
      </c>
      <c r="I10190" s="406" t="s">
        <v>15</v>
      </c>
      <c r="J10190" s="406" t="s">
        <v>1422</v>
      </c>
      <c r="K10190" s="420" t="b">
        <v>0</v>
      </c>
      <c r="L10190" s="406"/>
      <c r="M10190" s="419">
        <v>46296</v>
      </c>
    </row>
    <row r="10191" spans="1:13">
      <c r="A10191" s="418">
        <v>5001</v>
      </c>
      <c r="B10191" s="418">
        <v>410457</v>
      </c>
      <c r="C10191" s="418">
        <v>3000</v>
      </c>
      <c r="D10191" s="406">
        <v>208802026</v>
      </c>
      <c r="E10191" s="406" t="s">
        <v>102</v>
      </c>
      <c r="F10191" s="418">
        <v>1</v>
      </c>
      <c r="G10191" s="419">
        <v>46289</v>
      </c>
      <c r="H10191" s="419">
        <v>46296</v>
      </c>
      <c r="I10191" s="406" t="s">
        <v>1378</v>
      </c>
      <c r="J10191" s="406" t="s">
        <v>1422</v>
      </c>
      <c r="K10191" s="420" t="b">
        <v>0</v>
      </c>
      <c r="L10191" s="406"/>
      <c r="M10191" s="406"/>
    </row>
    <row r="10192" spans="1:13">
      <c r="A10192" s="418">
        <v>5001</v>
      </c>
      <c r="B10192" s="418">
        <v>410457</v>
      </c>
      <c r="C10192" s="418">
        <v>3000</v>
      </c>
      <c r="D10192" s="406">
        <v>208812026</v>
      </c>
      <c r="E10192" s="406" t="s">
        <v>102</v>
      </c>
      <c r="F10192" s="418">
        <v>1</v>
      </c>
      <c r="G10192" s="419">
        <v>46289</v>
      </c>
      <c r="H10192" s="419">
        <v>46296</v>
      </c>
      <c r="I10192" s="406" t="s">
        <v>1378</v>
      </c>
      <c r="J10192" s="406" t="s">
        <v>1422</v>
      </c>
      <c r="K10192" s="420" t="b">
        <v>0</v>
      </c>
      <c r="L10192" s="406"/>
      <c r="M10192" s="406"/>
    </row>
    <row r="10193" spans="1:13">
      <c r="A10193" s="418">
        <v>5001</v>
      </c>
      <c r="B10193" s="418">
        <v>447433</v>
      </c>
      <c r="C10193" s="418">
        <v>3000</v>
      </c>
      <c r="D10193" s="406">
        <v>208872026</v>
      </c>
      <c r="E10193" s="406" t="s">
        <v>960</v>
      </c>
      <c r="F10193" s="418">
        <v>1200000</v>
      </c>
      <c r="G10193" s="419">
        <v>46294</v>
      </c>
      <c r="H10193" s="406"/>
      <c r="I10193" s="406" t="s">
        <v>124</v>
      </c>
      <c r="J10193" s="406" t="s">
        <v>1422</v>
      </c>
      <c r="K10193" s="420" t="b">
        <v>0</v>
      </c>
      <c r="L10193" s="406"/>
      <c r="M10193" s="406"/>
    </row>
    <row r="10194" spans="1:13">
      <c r="A10194" s="418">
        <v>5001</v>
      </c>
      <c r="B10194" s="418">
        <v>447433</v>
      </c>
      <c r="C10194" s="418">
        <v>3000</v>
      </c>
      <c r="D10194" s="406">
        <v>208882026</v>
      </c>
      <c r="E10194" s="406" t="s">
        <v>960</v>
      </c>
      <c r="F10194" s="418">
        <v>800</v>
      </c>
      <c r="G10194" s="419">
        <v>46295</v>
      </c>
      <c r="H10194" s="406"/>
      <c r="I10194" s="406" t="s">
        <v>124</v>
      </c>
      <c r="J10194" s="406" t="s">
        <v>1422</v>
      </c>
      <c r="K10194" s="420" t="b">
        <v>0</v>
      </c>
      <c r="L10194" s="406"/>
      <c r="M10194" s="406"/>
    </row>
    <row r="10195" spans="1:13">
      <c r="A10195" s="418">
        <v>5001</v>
      </c>
      <c r="B10195" s="418">
        <v>462454</v>
      </c>
      <c r="C10195" s="418">
        <v>3000</v>
      </c>
      <c r="D10195" s="406">
        <v>208892026</v>
      </c>
      <c r="E10195" s="406" t="s">
        <v>1069</v>
      </c>
      <c r="F10195" s="418">
        <v>600</v>
      </c>
      <c r="G10195" s="419">
        <v>46294</v>
      </c>
      <c r="H10195" s="406"/>
      <c r="I10195" s="406" t="s">
        <v>124</v>
      </c>
      <c r="J10195" s="406" t="s">
        <v>1422</v>
      </c>
      <c r="K10195" s="420" t="b">
        <v>0</v>
      </c>
      <c r="L10195" s="406"/>
      <c r="M10195" s="406"/>
    </row>
    <row r="10196" spans="1:13">
      <c r="A10196" s="418">
        <v>5001</v>
      </c>
      <c r="B10196" s="418">
        <v>410452</v>
      </c>
      <c r="C10196" s="418">
        <v>3000</v>
      </c>
      <c r="D10196" s="406">
        <v>208932026</v>
      </c>
      <c r="E10196" s="406" t="s">
        <v>59</v>
      </c>
      <c r="F10196" s="418">
        <v>194</v>
      </c>
      <c r="G10196" s="419">
        <v>46289</v>
      </c>
      <c r="H10196" s="406"/>
      <c r="I10196" s="406" t="s">
        <v>49</v>
      </c>
      <c r="J10196" s="406" t="s">
        <v>1422</v>
      </c>
      <c r="K10196" s="420" t="b">
        <v>0</v>
      </c>
      <c r="L10196" s="406"/>
      <c r="M10196" s="406"/>
    </row>
    <row r="10197" spans="1:13">
      <c r="A10197" s="418">
        <v>5001</v>
      </c>
      <c r="B10197" s="418">
        <v>410452</v>
      </c>
      <c r="C10197" s="418">
        <v>3000</v>
      </c>
      <c r="D10197" s="406">
        <v>208942026</v>
      </c>
      <c r="E10197" s="406" t="s">
        <v>59</v>
      </c>
      <c r="F10197" s="418">
        <v>194</v>
      </c>
      <c r="G10197" s="419">
        <v>46291</v>
      </c>
      <c r="H10197" s="406"/>
      <c r="I10197" s="406" t="s">
        <v>49</v>
      </c>
      <c r="J10197" s="406" t="s">
        <v>1422</v>
      </c>
      <c r="K10197" s="420" t="b">
        <v>0</v>
      </c>
      <c r="L10197" s="406"/>
      <c r="M10197" s="406"/>
    </row>
    <row r="10198" spans="1:13">
      <c r="A10198" s="418">
        <v>5001</v>
      </c>
      <c r="B10198" s="418">
        <v>410452</v>
      </c>
      <c r="C10198" s="418">
        <v>3000</v>
      </c>
      <c r="D10198" s="406">
        <v>208952026</v>
      </c>
      <c r="E10198" s="406" t="s">
        <v>59</v>
      </c>
      <c r="F10198" s="418">
        <v>194</v>
      </c>
      <c r="G10198" s="419">
        <v>46295</v>
      </c>
      <c r="H10198" s="406"/>
      <c r="I10198" s="406" t="s">
        <v>49</v>
      </c>
      <c r="J10198" s="406" t="s">
        <v>1422</v>
      </c>
      <c r="K10198" s="420" t="b">
        <v>0</v>
      </c>
      <c r="L10198" s="406"/>
      <c r="M10198" s="406"/>
    </row>
    <row r="10199" spans="1:13">
      <c r="A10199" s="418">
        <v>5001</v>
      </c>
      <c r="B10199" s="418">
        <v>410452</v>
      </c>
      <c r="C10199" s="418">
        <v>3000</v>
      </c>
      <c r="D10199" s="406">
        <v>208962026</v>
      </c>
      <c r="E10199" s="406" t="s">
        <v>59</v>
      </c>
      <c r="F10199" s="418">
        <v>194</v>
      </c>
      <c r="G10199" s="419">
        <v>46295</v>
      </c>
      <c r="H10199" s="406"/>
      <c r="I10199" s="406" t="s">
        <v>49</v>
      </c>
      <c r="J10199" s="406" t="s">
        <v>1422</v>
      </c>
      <c r="K10199" s="420" t="b">
        <v>0</v>
      </c>
      <c r="L10199" s="406"/>
      <c r="M10199" s="406"/>
    </row>
    <row r="10200" spans="1:13">
      <c r="A10200" s="418">
        <v>5001</v>
      </c>
      <c r="B10200" s="418">
        <v>410452</v>
      </c>
      <c r="C10200" s="418">
        <v>3000</v>
      </c>
      <c r="D10200" s="406">
        <v>208972026</v>
      </c>
      <c r="E10200" s="406" t="s">
        <v>59</v>
      </c>
      <c r="F10200" s="418">
        <v>182</v>
      </c>
      <c r="G10200" s="419">
        <v>46295</v>
      </c>
      <c r="H10200" s="406"/>
      <c r="I10200" s="406" t="s">
        <v>49</v>
      </c>
      <c r="J10200" s="406" t="s">
        <v>1422</v>
      </c>
      <c r="K10200" s="420" t="b">
        <v>0</v>
      </c>
      <c r="L10200" s="406"/>
      <c r="M10200" s="406"/>
    </row>
    <row r="10201" spans="1:13">
      <c r="A10201" s="418">
        <v>5001</v>
      </c>
      <c r="B10201" s="418">
        <v>464274</v>
      </c>
      <c r="C10201" s="418">
        <v>3000</v>
      </c>
      <c r="D10201" s="406">
        <v>209052026</v>
      </c>
      <c r="E10201" s="406" t="s">
        <v>1082</v>
      </c>
      <c r="F10201" s="418">
        <v>25</v>
      </c>
      <c r="G10201" s="406"/>
      <c r="H10201" s="406"/>
      <c r="I10201" s="406" t="s">
        <v>21</v>
      </c>
      <c r="J10201" s="406" t="s">
        <v>1422</v>
      </c>
      <c r="K10201" s="420" t="b">
        <v>0</v>
      </c>
      <c r="L10201" s="406"/>
      <c r="M10201" s="406"/>
    </row>
    <row r="10202" spans="1:13">
      <c r="A10202" s="418">
        <v>5001</v>
      </c>
      <c r="B10202" s="418">
        <v>432239</v>
      </c>
      <c r="C10202" s="418">
        <v>3000</v>
      </c>
      <c r="D10202" s="406">
        <v>209482026</v>
      </c>
      <c r="E10202" s="406" t="s">
        <v>384</v>
      </c>
      <c r="F10202" s="418">
        <v>10</v>
      </c>
      <c r="G10202" s="419">
        <v>46288</v>
      </c>
      <c r="H10202" s="406"/>
      <c r="I10202" s="406" t="s">
        <v>985</v>
      </c>
      <c r="J10202" s="406" t="s">
        <v>1422</v>
      </c>
      <c r="K10202" s="420" t="b">
        <v>0</v>
      </c>
      <c r="L10202" s="406"/>
      <c r="M10202" s="406"/>
    </row>
    <row r="10203" spans="1:13">
      <c r="A10203" s="418">
        <v>5001</v>
      </c>
      <c r="B10203" s="418">
        <v>423592</v>
      </c>
      <c r="C10203" s="418">
        <v>3000</v>
      </c>
      <c r="D10203" s="406">
        <v>20952026</v>
      </c>
      <c r="E10203" s="406" t="s">
        <v>717</v>
      </c>
      <c r="F10203" s="418">
        <v>210</v>
      </c>
      <c r="G10203" s="419">
        <v>46097</v>
      </c>
      <c r="H10203" s="419">
        <v>46105</v>
      </c>
      <c r="I10203" s="406" t="s">
        <v>15</v>
      </c>
      <c r="J10203" s="406" t="s">
        <v>1422</v>
      </c>
      <c r="K10203" s="420" t="b">
        <v>0</v>
      </c>
      <c r="L10203" s="406"/>
      <c r="M10203" s="419">
        <v>46105</v>
      </c>
    </row>
    <row r="10204" spans="1:13">
      <c r="A10204" s="418">
        <v>5001</v>
      </c>
      <c r="B10204" s="418">
        <v>410057</v>
      </c>
      <c r="C10204" s="418">
        <v>3000</v>
      </c>
      <c r="D10204" s="406">
        <v>209542025</v>
      </c>
      <c r="E10204" s="406" t="s">
        <v>71</v>
      </c>
      <c r="F10204" s="418">
        <v>150</v>
      </c>
      <c r="G10204" s="419">
        <v>46066</v>
      </c>
      <c r="H10204" s="419">
        <v>46081</v>
      </c>
      <c r="I10204" s="406" t="s">
        <v>15</v>
      </c>
      <c r="J10204" s="406" t="s">
        <v>1422</v>
      </c>
      <c r="K10204" s="420" t="b">
        <v>0</v>
      </c>
      <c r="L10204" s="406"/>
      <c r="M10204" s="419">
        <v>46081</v>
      </c>
    </row>
    <row r="10205" spans="1:13">
      <c r="A10205" s="418">
        <v>5001</v>
      </c>
      <c r="B10205" s="418">
        <v>471147</v>
      </c>
      <c r="C10205" s="418">
        <v>3000</v>
      </c>
      <c r="D10205" s="406">
        <v>209542026</v>
      </c>
      <c r="E10205" s="406" t="s">
        <v>647</v>
      </c>
      <c r="F10205" s="418">
        <v>425</v>
      </c>
      <c r="G10205" s="419">
        <v>46295</v>
      </c>
      <c r="H10205" s="406"/>
      <c r="I10205" s="406" t="s">
        <v>985</v>
      </c>
      <c r="J10205" s="406" t="s">
        <v>1422</v>
      </c>
      <c r="K10205" s="420" t="b">
        <v>0</v>
      </c>
      <c r="L10205" s="406"/>
      <c r="M10205" s="406"/>
    </row>
    <row r="10206" spans="1:13">
      <c r="A10206" s="418">
        <v>5001</v>
      </c>
      <c r="B10206" s="418">
        <v>410057</v>
      </c>
      <c r="C10206" s="418">
        <v>3000</v>
      </c>
      <c r="D10206" s="406">
        <v>209552026</v>
      </c>
      <c r="E10206" s="406" t="s">
        <v>71</v>
      </c>
      <c r="F10206" s="418">
        <v>60</v>
      </c>
      <c r="G10206" s="406"/>
      <c r="H10206" s="406"/>
      <c r="I10206" s="406" t="s">
        <v>21</v>
      </c>
      <c r="J10206" s="406" t="s">
        <v>1422</v>
      </c>
      <c r="K10206" s="420" t="b">
        <v>0</v>
      </c>
      <c r="L10206" s="406"/>
      <c r="M10206" s="406"/>
    </row>
    <row r="10207" spans="1:13">
      <c r="A10207" s="418">
        <v>5001</v>
      </c>
      <c r="B10207" s="418">
        <v>410057</v>
      </c>
      <c r="C10207" s="418">
        <v>3000</v>
      </c>
      <c r="D10207" s="406">
        <v>209562026</v>
      </c>
      <c r="E10207" s="406" t="s">
        <v>71</v>
      </c>
      <c r="F10207" s="418">
        <v>135</v>
      </c>
      <c r="G10207" s="419">
        <v>46295</v>
      </c>
      <c r="H10207" s="406"/>
      <c r="I10207" s="406" t="s">
        <v>49</v>
      </c>
      <c r="J10207" s="406" t="s">
        <v>1422</v>
      </c>
      <c r="K10207" s="420" t="b">
        <v>0</v>
      </c>
      <c r="L10207" s="406"/>
      <c r="M10207" s="406"/>
    </row>
    <row r="10208" spans="1:13">
      <c r="A10208" s="418">
        <v>5001</v>
      </c>
      <c r="B10208" s="418">
        <v>488098</v>
      </c>
      <c r="C10208" s="418">
        <v>3000</v>
      </c>
      <c r="D10208" s="406">
        <v>209572026</v>
      </c>
      <c r="E10208" s="406" t="s">
        <v>461</v>
      </c>
      <c r="F10208" s="418">
        <v>1</v>
      </c>
      <c r="G10208" s="419">
        <v>46295</v>
      </c>
      <c r="H10208" s="406"/>
      <c r="I10208" s="406" t="s">
        <v>985</v>
      </c>
      <c r="J10208" s="406" t="s">
        <v>1422</v>
      </c>
      <c r="K10208" s="420" t="b">
        <v>0</v>
      </c>
      <c r="L10208" s="406"/>
      <c r="M10208" s="406"/>
    </row>
    <row r="10209" spans="1:13">
      <c r="A10209" s="418">
        <v>5001</v>
      </c>
      <c r="B10209" s="418">
        <v>477878</v>
      </c>
      <c r="C10209" s="418">
        <v>3000</v>
      </c>
      <c r="D10209" s="406">
        <v>209892026</v>
      </c>
      <c r="E10209" s="406" t="s">
        <v>923</v>
      </c>
      <c r="F10209" s="418">
        <v>12413000</v>
      </c>
      <c r="G10209" s="419">
        <v>46294</v>
      </c>
      <c r="H10209" s="406"/>
      <c r="I10209" s="406" t="s">
        <v>124</v>
      </c>
      <c r="J10209" s="406" t="s">
        <v>1422</v>
      </c>
      <c r="K10209" s="420" t="b">
        <v>0</v>
      </c>
      <c r="L10209" s="406"/>
      <c r="M10209" s="406"/>
    </row>
    <row r="10210" spans="1:13">
      <c r="A10210" s="418">
        <v>5001</v>
      </c>
      <c r="B10210" s="418">
        <v>462814</v>
      </c>
      <c r="C10210" s="418">
        <v>3000</v>
      </c>
      <c r="D10210" s="406">
        <v>20992026</v>
      </c>
      <c r="E10210" s="406" t="s">
        <v>466</v>
      </c>
      <c r="F10210" s="418">
        <v>100</v>
      </c>
      <c r="G10210" s="419">
        <v>46085</v>
      </c>
      <c r="H10210" s="419">
        <v>46087</v>
      </c>
      <c r="I10210" s="406" t="s">
        <v>15</v>
      </c>
      <c r="J10210" s="406" t="s">
        <v>1422</v>
      </c>
      <c r="K10210" s="420" t="b">
        <v>0</v>
      </c>
      <c r="L10210" s="406"/>
      <c r="M10210" s="419">
        <v>46087</v>
      </c>
    </row>
    <row r="10211" spans="1:13">
      <c r="A10211" s="418">
        <v>5001</v>
      </c>
      <c r="B10211" s="418">
        <v>410049</v>
      </c>
      <c r="C10211" s="418">
        <v>3000</v>
      </c>
      <c r="D10211" s="406">
        <v>209992025</v>
      </c>
      <c r="E10211" s="406" t="s">
        <v>76</v>
      </c>
      <c r="F10211" s="418">
        <v>2240</v>
      </c>
      <c r="G10211" s="419">
        <v>46129</v>
      </c>
      <c r="H10211" s="419">
        <v>46142</v>
      </c>
      <c r="I10211" s="406" t="s">
        <v>15</v>
      </c>
      <c r="J10211" s="406" t="s">
        <v>1422</v>
      </c>
      <c r="K10211" s="420" t="b">
        <v>0</v>
      </c>
      <c r="L10211" s="406"/>
      <c r="M10211" s="419">
        <v>46142</v>
      </c>
    </row>
    <row r="10212" spans="1:13">
      <c r="A10212" s="418">
        <v>5001</v>
      </c>
      <c r="B10212" s="418">
        <v>410049</v>
      </c>
      <c r="C10212" s="418">
        <v>3000</v>
      </c>
      <c r="D10212" s="406">
        <v>210002025</v>
      </c>
      <c r="E10212" s="406" t="s">
        <v>76</v>
      </c>
      <c r="F10212" s="418">
        <v>8960</v>
      </c>
      <c r="G10212" s="419">
        <v>46135</v>
      </c>
      <c r="H10212" s="419">
        <v>46142</v>
      </c>
      <c r="I10212" s="406" t="s">
        <v>15</v>
      </c>
      <c r="J10212" s="406" t="s">
        <v>1422</v>
      </c>
      <c r="K10212" s="420" t="b">
        <v>0</v>
      </c>
      <c r="L10212" s="406"/>
      <c r="M10212" s="419">
        <v>46163</v>
      </c>
    </row>
    <row r="10213" spans="1:13">
      <c r="A10213" s="418">
        <v>5001</v>
      </c>
      <c r="B10213" s="418">
        <v>438132</v>
      </c>
      <c r="C10213" s="418">
        <v>3000</v>
      </c>
      <c r="D10213" s="406">
        <v>21012026</v>
      </c>
      <c r="E10213" s="406" t="s">
        <v>816</v>
      </c>
      <c r="F10213" s="418">
        <v>800</v>
      </c>
      <c r="G10213" s="419">
        <v>46097</v>
      </c>
      <c r="H10213" s="419">
        <v>46099</v>
      </c>
      <c r="I10213" s="406" t="s">
        <v>15</v>
      </c>
      <c r="J10213" s="406" t="s">
        <v>1422</v>
      </c>
      <c r="K10213" s="420" t="b">
        <v>0</v>
      </c>
      <c r="L10213" s="406"/>
      <c r="M10213" s="419">
        <v>46099</v>
      </c>
    </row>
    <row r="10214" spans="1:13">
      <c r="A10214" s="418">
        <v>5001</v>
      </c>
      <c r="B10214" s="418">
        <v>438095</v>
      </c>
      <c r="C10214" s="418">
        <v>3000</v>
      </c>
      <c r="D10214" s="406">
        <v>21022026</v>
      </c>
      <c r="E10214" s="406" t="s">
        <v>1483</v>
      </c>
      <c r="F10214" s="418">
        <v>25</v>
      </c>
      <c r="G10214" s="419">
        <v>46129</v>
      </c>
      <c r="H10214" s="419">
        <v>46134</v>
      </c>
      <c r="I10214" s="406" t="s">
        <v>15</v>
      </c>
      <c r="J10214" s="406" t="s">
        <v>1422</v>
      </c>
      <c r="K10214" s="420" t="b">
        <v>0</v>
      </c>
      <c r="L10214" s="406"/>
      <c r="M10214" s="419">
        <v>46134</v>
      </c>
    </row>
    <row r="10215" spans="1:13">
      <c r="A10215" s="418">
        <v>5001</v>
      </c>
      <c r="B10215" s="418">
        <v>422454</v>
      </c>
      <c r="C10215" s="418">
        <v>3000</v>
      </c>
      <c r="D10215" s="406">
        <v>21032026</v>
      </c>
      <c r="E10215" s="406" t="s">
        <v>787</v>
      </c>
      <c r="F10215" s="418">
        <v>36</v>
      </c>
      <c r="G10215" s="419">
        <v>46095</v>
      </c>
      <c r="H10215" s="419">
        <v>46099</v>
      </c>
      <c r="I10215" s="406" t="s">
        <v>15</v>
      </c>
      <c r="J10215" s="406" t="s">
        <v>1422</v>
      </c>
      <c r="K10215" s="420" t="b">
        <v>0</v>
      </c>
      <c r="L10215" s="406"/>
      <c r="M10215" s="419">
        <v>46101</v>
      </c>
    </row>
    <row r="10216" spans="1:13">
      <c r="A10216" s="418">
        <v>5001</v>
      </c>
      <c r="B10216" s="418">
        <v>410037</v>
      </c>
      <c r="C10216" s="418">
        <v>3000</v>
      </c>
      <c r="D10216" s="406">
        <v>21052026</v>
      </c>
      <c r="E10216" s="406" t="s">
        <v>237</v>
      </c>
      <c r="F10216" s="418">
        <v>75</v>
      </c>
      <c r="G10216" s="419">
        <v>46060</v>
      </c>
      <c r="H10216" s="419">
        <v>46106</v>
      </c>
      <c r="I10216" s="406" t="s">
        <v>15</v>
      </c>
      <c r="J10216" s="406" t="s">
        <v>1422</v>
      </c>
      <c r="K10216" s="420" t="b">
        <v>0</v>
      </c>
      <c r="L10216" s="406"/>
      <c r="M10216" s="419">
        <v>46106</v>
      </c>
    </row>
    <row r="10217" spans="1:13">
      <c r="A10217" s="418">
        <v>5001</v>
      </c>
      <c r="B10217" s="418">
        <v>438021</v>
      </c>
      <c r="C10217" s="418">
        <v>3000</v>
      </c>
      <c r="D10217" s="406">
        <v>210532026</v>
      </c>
      <c r="E10217" s="406" t="s">
        <v>471</v>
      </c>
      <c r="F10217" s="418">
        <v>460</v>
      </c>
      <c r="G10217" s="406"/>
      <c r="H10217" s="406"/>
      <c r="I10217" s="406" t="s">
        <v>21</v>
      </c>
      <c r="J10217" s="406" t="s">
        <v>1422</v>
      </c>
      <c r="K10217" s="420" t="b">
        <v>0</v>
      </c>
      <c r="L10217" s="406"/>
      <c r="M10217" s="406"/>
    </row>
    <row r="10218" spans="1:13">
      <c r="A10218" s="418">
        <v>5001</v>
      </c>
      <c r="B10218" s="418">
        <v>475330</v>
      </c>
      <c r="C10218" s="418">
        <v>3000</v>
      </c>
      <c r="D10218" s="406">
        <v>210542026</v>
      </c>
      <c r="E10218" s="406" t="s">
        <v>873</v>
      </c>
      <c r="F10218" s="418">
        <v>160</v>
      </c>
      <c r="G10218" s="406"/>
      <c r="H10218" s="406"/>
      <c r="I10218" s="406" t="s">
        <v>21</v>
      </c>
      <c r="J10218" s="406" t="s">
        <v>1422</v>
      </c>
      <c r="K10218" s="420" t="b">
        <v>0</v>
      </c>
      <c r="L10218" s="406"/>
      <c r="M10218" s="406"/>
    </row>
    <row r="10219" spans="1:13">
      <c r="A10219" s="418">
        <v>5001</v>
      </c>
      <c r="B10219" s="418">
        <v>458090</v>
      </c>
      <c r="C10219" s="418">
        <v>3000</v>
      </c>
      <c r="D10219" s="406">
        <v>210552026</v>
      </c>
      <c r="E10219" s="406" t="s">
        <v>303</v>
      </c>
      <c r="F10219" s="418">
        <v>200</v>
      </c>
      <c r="G10219" s="406"/>
      <c r="H10219" s="406"/>
      <c r="I10219" s="406" t="s">
        <v>21</v>
      </c>
      <c r="J10219" s="406" t="s">
        <v>1422</v>
      </c>
      <c r="K10219" s="420" t="b">
        <v>0</v>
      </c>
      <c r="L10219" s="406"/>
      <c r="M10219" s="406"/>
    </row>
    <row r="10220" spans="1:13">
      <c r="A10220" s="418">
        <v>5001</v>
      </c>
      <c r="B10220" s="418">
        <v>438130</v>
      </c>
      <c r="C10220" s="418">
        <v>3000</v>
      </c>
      <c r="D10220" s="406">
        <v>210562026</v>
      </c>
      <c r="E10220" s="406" t="s">
        <v>609</v>
      </c>
      <c r="F10220" s="418">
        <v>525</v>
      </c>
      <c r="G10220" s="406"/>
      <c r="H10220" s="406"/>
      <c r="I10220" s="406" t="s">
        <v>21</v>
      </c>
      <c r="J10220" s="406" t="s">
        <v>1422</v>
      </c>
      <c r="K10220" s="420" t="b">
        <v>0</v>
      </c>
      <c r="L10220" s="406"/>
      <c r="M10220" s="406"/>
    </row>
    <row r="10221" spans="1:13">
      <c r="A10221" s="418">
        <v>5001</v>
      </c>
      <c r="B10221" s="418">
        <v>463348</v>
      </c>
      <c r="C10221" s="418">
        <v>3000</v>
      </c>
      <c r="D10221" s="406">
        <v>210612026</v>
      </c>
      <c r="E10221" s="406" t="s">
        <v>628</v>
      </c>
      <c r="F10221" s="418">
        <v>360</v>
      </c>
      <c r="G10221" s="406"/>
      <c r="H10221" s="406"/>
      <c r="I10221" s="406" t="s">
        <v>21</v>
      </c>
      <c r="J10221" s="406" t="s">
        <v>1422</v>
      </c>
      <c r="K10221" s="420" t="b">
        <v>0</v>
      </c>
      <c r="L10221" s="406"/>
      <c r="M10221" s="406"/>
    </row>
    <row r="10222" spans="1:13">
      <c r="A10222" s="418">
        <v>2017</v>
      </c>
      <c r="B10222" s="418">
        <v>465167</v>
      </c>
      <c r="C10222" s="418">
        <v>3010</v>
      </c>
      <c r="D10222" s="406">
        <v>21062025</v>
      </c>
      <c r="E10222" s="406" t="s">
        <v>295</v>
      </c>
      <c r="F10222" s="418">
        <v>100</v>
      </c>
      <c r="G10222" s="419">
        <v>46161</v>
      </c>
      <c r="H10222" s="419">
        <v>46167</v>
      </c>
      <c r="I10222" s="406" t="s">
        <v>15</v>
      </c>
      <c r="J10222" s="406" t="s">
        <v>1422</v>
      </c>
      <c r="K10222" s="420" t="b">
        <v>0</v>
      </c>
      <c r="L10222" s="406"/>
      <c r="M10222" s="419">
        <v>46167</v>
      </c>
    </row>
    <row r="10223" spans="1:13">
      <c r="A10223" s="418">
        <v>5001</v>
      </c>
      <c r="B10223" s="418">
        <v>422331</v>
      </c>
      <c r="C10223" s="418">
        <v>3000</v>
      </c>
      <c r="D10223" s="406">
        <v>21062026</v>
      </c>
      <c r="E10223" s="406" t="s">
        <v>970</v>
      </c>
      <c r="F10223" s="418">
        <v>200</v>
      </c>
      <c r="G10223" s="419">
        <v>46078</v>
      </c>
      <c r="H10223" s="419">
        <v>46083</v>
      </c>
      <c r="I10223" s="406" t="s">
        <v>15</v>
      </c>
      <c r="J10223" s="406" t="s">
        <v>1422</v>
      </c>
      <c r="K10223" s="420" t="b">
        <v>0</v>
      </c>
      <c r="L10223" s="406"/>
      <c r="M10223" s="419">
        <v>46083</v>
      </c>
    </row>
    <row r="10224" spans="1:13">
      <c r="A10224" s="418">
        <v>5001</v>
      </c>
      <c r="B10224" s="418">
        <v>427791</v>
      </c>
      <c r="C10224" s="418">
        <v>3000</v>
      </c>
      <c r="D10224" s="406">
        <v>210622026</v>
      </c>
      <c r="E10224" s="406" t="s">
        <v>1471</v>
      </c>
      <c r="F10224" s="418">
        <v>40</v>
      </c>
      <c r="G10224" s="406"/>
      <c r="H10224" s="406"/>
      <c r="I10224" s="406" t="s">
        <v>21</v>
      </c>
      <c r="J10224" s="406" t="s">
        <v>1422</v>
      </c>
      <c r="K10224" s="420" t="b">
        <v>0</v>
      </c>
      <c r="L10224" s="406"/>
      <c r="M10224" s="406"/>
    </row>
    <row r="10225" spans="1:13">
      <c r="A10225" s="418">
        <v>5001</v>
      </c>
      <c r="B10225" s="418">
        <v>438134</v>
      </c>
      <c r="C10225" s="418">
        <v>3000</v>
      </c>
      <c r="D10225" s="406">
        <v>210632026</v>
      </c>
      <c r="E10225" s="406" t="s">
        <v>504</v>
      </c>
      <c r="F10225" s="418">
        <v>350</v>
      </c>
      <c r="G10225" s="406"/>
      <c r="H10225" s="406"/>
      <c r="I10225" s="406" t="s">
        <v>21</v>
      </c>
      <c r="J10225" s="406" t="s">
        <v>1422</v>
      </c>
      <c r="K10225" s="420" t="b">
        <v>0</v>
      </c>
      <c r="L10225" s="406"/>
      <c r="M10225" s="406"/>
    </row>
    <row r="10226" spans="1:13">
      <c r="A10226" s="418">
        <v>2017</v>
      </c>
      <c r="B10226" s="418">
        <v>465167</v>
      </c>
      <c r="C10226" s="418">
        <v>3010</v>
      </c>
      <c r="D10226" s="406">
        <v>21072025</v>
      </c>
      <c r="E10226" s="406" t="s">
        <v>295</v>
      </c>
      <c r="F10226" s="418">
        <v>200</v>
      </c>
      <c r="G10226" s="419">
        <v>46162</v>
      </c>
      <c r="H10226" s="419">
        <v>46163</v>
      </c>
      <c r="I10226" s="406" t="s">
        <v>15</v>
      </c>
      <c r="J10226" s="406" t="s">
        <v>1422</v>
      </c>
      <c r="K10226" s="420" t="b">
        <v>0</v>
      </c>
      <c r="L10226" s="406"/>
      <c r="M10226" s="419">
        <v>46163</v>
      </c>
    </row>
    <row r="10227" spans="1:13">
      <c r="A10227" s="418">
        <v>2017</v>
      </c>
      <c r="B10227" s="418">
        <v>465167</v>
      </c>
      <c r="C10227" s="418">
        <v>3010</v>
      </c>
      <c r="D10227" s="406">
        <v>21082025</v>
      </c>
      <c r="E10227" s="406" t="s">
        <v>295</v>
      </c>
      <c r="F10227" s="418">
        <v>100</v>
      </c>
      <c r="G10227" s="419">
        <v>46158</v>
      </c>
      <c r="H10227" s="419">
        <v>46163</v>
      </c>
      <c r="I10227" s="406" t="s">
        <v>15</v>
      </c>
      <c r="J10227" s="406" t="s">
        <v>1422</v>
      </c>
      <c r="K10227" s="420" t="b">
        <v>0</v>
      </c>
      <c r="L10227" s="406"/>
      <c r="M10227" s="419">
        <v>46163</v>
      </c>
    </row>
    <row r="10228" spans="1:13">
      <c r="A10228" s="418">
        <v>5001</v>
      </c>
      <c r="B10228" s="418">
        <v>449768</v>
      </c>
      <c r="C10228" s="418">
        <v>3000</v>
      </c>
      <c r="D10228" s="406">
        <v>21102026</v>
      </c>
      <c r="E10228" s="406" t="s">
        <v>545</v>
      </c>
      <c r="F10228" s="418">
        <v>5</v>
      </c>
      <c r="G10228" s="419">
        <v>46060</v>
      </c>
      <c r="H10228" s="419">
        <v>46073</v>
      </c>
      <c r="I10228" s="406" t="s">
        <v>15</v>
      </c>
      <c r="J10228" s="406" t="s">
        <v>1422</v>
      </c>
      <c r="K10228" s="420" t="b">
        <v>0</v>
      </c>
      <c r="L10228" s="406"/>
      <c r="M10228" s="419">
        <v>46073</v>
      </c>
    </row>
    <row r="10229" spans="1:13">
      <c r="A10229" s="418">
        <v>5001</v>
      </c>
      <c r="B10229" s="418">
        <v>422234</v>
      </c>
      <c r="C10229" s="418">
        <v>3000</v>
      </c>
      <c r="D10229" s="406">
        <v>211022026</v>
      </c>
      <c r="E10229" s="406" t="s">
        <v>1045</v>
      </c>
      <c r="F10229" s="418">
        <v>80</v>
      </c>
      <c r="G10229" s="406"/>
      <c r="H10229" s="406"/>
      <c r="I10229" s="406" t="s">
        <v>21</v>
      </c>
      <c r="J10229" s="406" t="s">
        <v>1422</v>
      </c>
      <c r="K10229" s="420" t="b">
        <v>0</v>
      </c>
      <c r="L10229" s="406"/>
      <c r="M10229" s="406"/>
    </row>
    <row r="10230" spans="1:13">
      <c r="A10230" s="418">
        <v>5001</v>
      </c>
      <c r="B10230" s="418">
        <v>410433</v>
      </c>
      <c r="C10230" s="418">
        <v>3000</v>
      </c>
      <c r="D10230" s="406">
        <v>211302026</v>
      </c>
      <c r="E10230" s="406" t="s">
        <v>1083</v>
      </c>
      <c r="F10230" s="418">
        <v>10</v>
      </c>
      <c r="G10230" s="419">
        <v>46294</v>
      </c>
      <c r="H10230" s="406"/>
      <c r="I10230" s="406" t="s">
        <v>49</v>
      </c>
      <c r="J10230" s="406" t="s">
        <v>1422</v>
      </c>
      <c r="K10230" s="420" t="b">
        <v>0</v>
      </c>
      <c r="L10230" s="406"/>
      <c r="M10230" s="406"/>
    </row>
    <row r="10231" spans="1:13">
      <c r="A10231" s="418">
        <v>5001</v>
      </c>
      <c r="B10231" s="418">
        <v>463952</v>
      </c>
      <c r="C10231" s="418">
        <v>3000</v>
      </c>
      <c r="D10231" s="406">
        <v>21132026</v>
      </c>
      <c r="E10231" s="406" t="s">
        <v>329</v>
      </c>
      <c r="F10231" s="418">
        <v>275</v>
      </c>
      <c r="G10231" s="419">
        <v>46084</v>
      </c>
      <c r="H10231" s="419">
        <v>46091</v>
      </c>
      <c r="I10231" s="406" t="s">
        <v>15</v>
      </c>
      <c r="J10231" s="406" t="s">
        <v>1422</v>
      </c>
      <c r="K10231" s="420" t="b">
        <v>0</v>
      </c>
      <c r="L10231" s="406"/>
      <c r="M10231" s="419">
        <v>46097</v>
      </c>
    </row>
    <row r="10232" spans="1:13">
      <c r="A10232" s="418">
        <v>5001</v>
      </c>
      <c r="B10232" s="418">
        <v>432242</v>
      </c>
      <c r="C10232" s="418">
        <v>3000</v>
      </c>
      <c r="D10232" s="406">
        <v>21142026</v>
      </c>
      <c r="E10232" s="406" t="s">
        <v>920</v>
      </c>
      <c r="F10232" s="418">
        <v>400</v>
      </c>
      <c r="G10232" s="419">
        <v>46088</v>
      </c>
      <c r="H10232" s="419">
        <v>46093</v>
      </c>
      <c r="I10232" s="406" t="s">
        <v>15</v>
      </c>
      <c r="J10232" s="406" t="s">
        <v>1422</v>
      </c>
      <c r="K10232" s="420" t="b">
        <v>0</v>
      </c>
      <c r="L10232" s="406"/>
      <c r="M10232" s="419">
        <v>46094</v>
      </c>
    </row>
    <row r="10233" spans="1:13">
      <c r="A10233" s="418">
        <v>5001</v>
      </c>
      <c r="B10233" s="418">
        <v>210407</v>
      </c>
      <c r="C10233" s="418">
        <v>3000</v>
      </c>
      <c r="D10233" s="406">
        <v>211452026</v>
      </c>
      <c r="E10233" s="406" t="s">
        <v>413</v>
      </c>
      <c r="F10233" s="418">
        <v>60</v>
      </c>
      <c r="G10233" s="406"/>
      <c r="H10233" s="406"/>
      <c r="I10233" s="406" t="s">
        <v>21</v>
      </c>
      <c r="J10233" s="406" t="s">
        <v>1422</v>
      </c>
      <c r="K10233" s="420" t="b">
        <v>0</v>
      </c>
      <c r="L10233" s="406"/>
      <c r="M10233" s="406"/>
    </row>
    <row r="10234" spans="1:13">
      <c r="A10234" s="418">
        <v>5001</v>
      </c>
      <c r="B10234" s="418">
        <v>410058</v>
      </c>
      <c r="C10234" s="418">
        <v>3000</v>
      </c>
      <c r="D10234" s="406">
        <v>21152026</v>
      </c>
      <c r="E10234" s="406" t="s">
        <v>955</v>
      </c>
      <c r="F10234" s="418">
        <v>2</v>
      </c>
      <c r="G10234" s="419">
        <v>46081</v>
      </c>
      <c r="H10234" s="419">
        <v>46100</v>
      </c>
      <c r="I10234" s="406" t="s">
        <v>15</v>
      </c>
      <c r="J10234" s="406" t="s">
        <v>1422</v>
      </c>
      <c r="K10234" s="420" t="b">
        <v>0</v>
      </c>
      <c r="L10234" s="406"/>
      <c r="M10234" s="419">
        <v>46100</v>
      </c>
    </row>
    <row r="10235" spans="1:13">
      <c r="A10235" s="418">
        <v>5001</v>
      </c>
      <c r="B10235" s="418">
        <v>435160</v>
      </c>
      <c r="C10235" s="418">
        <v>3000</v>
      </c>
      <c r="D10235" s="406">
        <v>211612026</v>
      </c>
      <c r="E10235" s="406" t="s">
        <v>747</v>
      </c>
      <c r="F10235" s="418">
        <v>460</v>
      </c>
      <c r="G10235" s="406"/>
      <c r="H10235" s="406"/>
      <c r="I10235" s="406" t="s">
        <v>21</v>
      </c>
      <c r="J10235" s="406" t="s">
        <v>1422</v>
      </c>
      <c r="K10235" s="420" t="b">
        <v>0</v>
      </c>
      <c r="L10235" s="406"/>
      <c r="M10235" s="406"/>
    </row>
    <row r="10236" spans="1:13">
      <c r="A10236" s="418">
        <v>2017</v>
      </c>
      <c r="B10236" s="418">
        <v>461636</v>
      </c>
      <c r="C10236" s="418">
        <v>3010</v>
      </c>
      <c r="D10236" s="406">
        <v>21162025</v>
      </c>
      <c r="E10236" s="406" t="s">
        <v>133</v>
      </c>
      <c r="F10236" s="418">
        <v>525</v>
      </c>
      <c r="G10236" s="419">
        <v>46092</v>
      </c>
      <c r="H10236" s="419">
        <v>46094</v>
      </c>
      <c r="I10236" s="406" t="s">
        <v>15</v>
      </c>
      <c r="J10236" s="406" t="s">
        <v>1422</v>
      </c>
      <c r="K10236" s="420" t="b">
        <v>0</v>
      </c>
      <c r="L10236" s="406"/>
      <c r="M10236" s="419">
        <v>46094</v>
      </c>
    </row>
    <row r="10237" spans="1:13">
      <c r="A10237" s="418">
        <v>2017</v>
      </c>
      <c r="B10237" s="418">
        <v>461636</v>
      </c>
      <c r="C10237" s="418">
        <v>3010</v>
      </c>
      <c r="D10237" s="406">
        <v>21172025</v>
      </c>
      <c r="E10237" s="406" t="s">
        <v>133</v>
      </c>
      <c r="F10237" s="418">
        <v>525</v>
      </c>
      <c r="G10237" s="419">
        <v>46092</v>
      </c>
      <c r="H10237" s="419">
        <v>46094</v>
      </c>
      <c r="I10237" s="406" t="s">
        <v>15</v>
      </c>
      <c r="J10237" s="406" t="s">
        <v>1422</v>
      </c>
      <c r="K10237" s="420" t="b">
        <v>0</v>
      </c>
      <c r="L10237" s="406"/>
      <c r="M10237" s="419">
        <v>46094</v>
      </c>
    </row>
    <row r="10238" spans="1:13">
      <c r="A10238" s="418">
        <v>5001</v>
      </c>
      <c r="B10238" s="418">
        <v>410058</v>
      </c>
      <c r="C10238" s="418">
        <v>3000</v>
      </c>
      <c r="D10238" s="406">
        <v>21172026</v>
      </c>
      <c r="E10238" s="406" t="s">
        <v>955</v>
      </c>
      <c r="F10238" s="418">
        <v>600</v>
      </c>
      <c r="G10238" s="419">
        <v>46104</v>
      </c>
      <c r="H10238" s="419">
        <v>46108</v>
      </c>
      <c r="I10238" s="406" t="s">
        <v>15</v>
      </c>
      <c r="J10238" s="406" t="s">
        <v>1422</v>
      </c>
      <c r="K10238" s="420" t="b">
        <v>0</v>
      </c>
      <c r="L10238" s="406"/>
      <c r="M10238" s="419">
        <v>46108</v>
      </c>
    </row>
    <row r="10239" spans="1:13">
      <c r="A10239" s="418">
        <v>5001</v>
      </c>
      <c r="B10239" s="418">
        <v>439079</v>
      </c>
      <c r="C10239" s="418">
        <v>3000</v>
      </c>
      <c r="D10239" s="406">
        <v>212022026</v>
      </c>
      <c r="E10239" s="406" t="s">
        <v>484</v>
      </c>
      <c r="F10239" s="418">
        <v>3</v>
      </c>
      <c r="G10239" s="406"/>
      <c r="H10239" s="406"/>
      <c r="I10239" s="406" t="s">
        <v>21</v>
      </c>
      <c r="J10239" s="406" t="s">
        <v>1422</v>
      </c>
      <c r="K10239" s="420" t="b">
        <v>0</v>
      </c>
      <c r="L10239" s="406"/>
      <c r="M10239" s="406"/>
    </row>
    <row r="10240" spans="1:13">
      <c r="A10240" s="418">
        <v>5001</v>
      </c>
      <c r="B10240" s="418">
        <v>462570</v>
      </c>
      <c r="C10240" s="418">
        <v>3000</v>
      </c>
      <c r="D10240" s="406">
        <v>212072026</v>
      </c>
      <c r="E10240" s="406" t="s">
        <v>770</v>
      </c>
      <c r="F10240" s="418">
        <v>400</v>
      </c>
      <c r="G10240" s="406"/>
      <c r="H10240" s="406"/>
      <c r="I10240" s="406" t="s">
        <v>21</v>
      </c>
      <c r="J10240" s="406" t="s">
        <v>1422</v>
      </c>
      <c r="K10240" s="420" t="b">
        <v>0</v>
      </c>
      <c r="L10240" s="406"/>
      <c r="M10240" s="406"/>
    </row>
    <row r="10241" spans="1:13">
      <c r="A10241" s="418">
        <v>2017</v>
      </c>
      <c r="B10241" s="418">
        <v>481624</v>
      </c>
      <c r="C10241" s="418">
        <v>3010</v>
      </c>
      <c r="D10241" s="406">
        <v>21262025</v>
      </c>
      <c r="E10241" s="406" t="s">
        <v>1110</v>
      </c>
      <c r="F10241" s="418">
        <v>300</v>
      </c>
      <c r="G10241" s="419">
        <v>46282</v>
      </c>
      <c r="H10241" s="419">
        <v>46284</v>
      </c>
      <c r="I10241" s="406" t="s">
        <v>15</v>
      </c>
      <c r="J10241" s="406" t="s">
        <v>1422</v>
      </c>
      <c r="K10241" s="420" t="b">
        <v>0</v>
      </c>
      <c r="L10241" s="406"/>
      <c r="M10241" s="419">
        <v>46284</v>
      </c>
    </row>
    <row r="10242" spans="1:13">
      <c r="A10242" s="418">
        <v>5001</v>
      </c>
      <c r="B10242" s="418">
        <v>410116</v>
      </c>
      <c r="C10242" s="418">
        <v>3000</v>
      </c>
      <c r="D10242" s="406">
        <v>212762025</v>
      </c>
      <c r="E10242" s="406" t="s">
        <v>81</v>
      </c>
      <c r="F10242" s="418">
        <v>240</v>
      </c>
      <c r="G10242" s="419">
        <v>46120</v>
      </c>
      <c r="H10242" s="419">
        <v>46127</v>
      </c>
      <c r="I10242" s="406" t="s">
        <v>15</v>
      </c>
      <c r="J10242" s="406" t="s">
        <v>1422</v>
      </c>
      <c r="K10242" s="420" t="b">
        <v>0</v>
      </c>
      <c r="L10242" s="406"/>
      <c r="M10242" s="419">
        <v>46127</v>
      </c>
    </row>
    <row r="10243" spans="1:13">
      <c r="A10243" s="418">
        <v>5001</v>
      </c>
      <c r="B10243" s="418">
        <v>457763</v>
      </c>
      <c r="C10243" s="418">
        <v>3000</v>
      </c>
      <c r="D10243" s="406">
        <v>213472025</v>
      </c>
      <c r="E10243" s="406" t="s">
        <v>459</v>
      </c>
      <c r="F10243" s="418">
        <v>2950</v>
      </c>
      <c r="G10243" s="419">
        <v>46087</v>
      </c>
      <c r="H10243" s="419">
        <v>46092</v>
      </c>
      <c r="I10243" s="406" t="s">
        <v>15</v>
      </c>
      <c r="J10243" s="406" t="s">
        <v>1422</v>
      </c>
      <c r="K10243" s="420" t="b">
        <v>0</v>
      </c>
      <c r="L10243" s="406"/>
      <c r="M10243" s="419">
        <v>46093</v>
      </c>
    </row>
    <row r="10244" spans="1:13">
      <c r="A10244" s="418">
        <v>5001</v>
      </c>
      <c r="B10244" s="418">
        <v>476452</v>
      </c>
      <c r="C10244" s="418">
        <v>3000</v>
      </c>
      <c r="D10244" s="406">
        <v>21372026</v>
      </c>
      <c r="E10244" s="406" t="s">
        <v>845</v>
      </c>
      <c r="F10244" s="418">
        <v>204</v>
      </c>
      <c r="G10244" s="419">
        <v>46079</v>
      </c>
      <c r="H10244" s="419">
        <v>46085</v>
      </c>
      <c r="I10244" s="406" t="s">
        <v>15</v>
      </c>
      <c r="J10244" s="406" t="s">
        <v>1422</v>
      </c>
      <c r="K10244" s="420" t="b">
        <v>0</v>
      </c>
      <c r="L10244" s="406"/>
      <c r="M10244" s="419">
        <v>46085</v>
      </c>
    </row>
    <row r="10245" spans="1:13">
      <c r="A10245" s="418">
        <v>5001</v>
      </c>
      <c r="B10245" s="418">
        <v>423620</v>
      </c>
      <c r="C10245" s="418">
        <v>3000</v>
      </c>
      <c r="D10245" s="406">
        <v>21382026</v>
      </c>
      <c r="E10245" s="406" t="s">
        <v>178</v>
      </c>
      <c r="F10245" s="418">
        <v>2</v>
      </c>
      <c r="G10245" s="419">
        <v>46078</v>
      </c>
      <c r="H10245" s="419">
        <v>46084</v>
      </c>
      <c r="I10245" s="406" t="s">
        <v>15</v>
      </c>
      <c r="J10245" s="406" t="s">
        <v>1422</v>
      </c>
      <c r="K10245" s="420" t="b">
        <v>0</v>
      </c>
      <c r="L10245" s="406"/>
      <c r="M10245" s="419">
        <v>46091</v>
      </c>
    </row>
    <row r="10246" spans="1:13">
      <c r="A10246" s="418">
        <v>2017</v>
      </c>
      <c r="B10246" s="418">
        <v>210207</v>
      </c>
      <c r="C10246" s="418">
        <v>3010</v>
      </c>
      <c r="D10246" s="406">
        <v>21392024</v>
      </c>
      <c r="E10246" s="406" t="s">
        <v>113</v>
      </c>
      <c r="F10246" s="418">
        <v>375</v>
      </c>
      <c r="G10246" s="419">
        <v>46134</v>
      </c>
      <c r="H10246" s="419">
        <v>46140</v>
      </c>
      <c r="I10246" s="406" t="s">
        <v>15</v>
      </c>
      <c r="J10246" s="406" t="s">
        <v>1422</v>
      </c>
      <c r="K10246" s="420" t="b">
        <v>0</v>
      </c>
      <c r="L10246" s="406"/>
      <c r="M10246" s="419">
        <v>46140</v>
      </c>
    </row>
    <row r="10247" spans="1:13">
      <c r="A10247" s="418">
        <v>5001</v>
      </c>
      <c r="B10247" s="418">
        <v>438007</v>
      </c>
      <c r="C10247" s="418">
        <v>3000</v>
      </c>
      <c r="D10247" s="406">
        <v>21402026</v>
      </c>
      <c r="E10247" s="406" t="s">
        <v>468</v>
      </c>
      <c r="F10247" s="418">
        <v>200</v>
      </c>
      <c r="G10247" s="419">
        <v>46074</v>
      </c>
      <c r="H10247" s="419">
        <v>46078</v>
      </c>
      <c r="I10247" s="406" t="s">
        <v>15</v>
      </c>
      <c r="J10247" s="406" t="s">
        <v>1422</v>
      </c>
      <c r="K10247" s="420" t="b">
        <v>0</v>
      </c>
      <c r="L10247" s="406"/>
      <c r="M10247" s="419">
        <v>46078</v>
      </c>
    </row>
    <row r="10248" spans="1:13">
      <c r="A10248" s="418">
        <v>5001</v>
      </c>
      <c r="B10248" s="418">
        <v>474189</v>
      </c>
      <c r="C10248" s="418">
        <v>3000</v>
      </c>
      <c r="D10248" s="406">
        <v>21412026</v>
      </c>
      <c r="E10248" s="406" t="s">
        <v>137</v>
      </c>
      <c r="F10248" s="418">
        <v>925</v>
      </c>
      <c r="G10248" s="419">
        <v>46072</v>
      </c>
      <c r="H10248" s="419">
        <v>46078</v>
      </c>
      <c r="I10248" s="406" t="s">
        <v>15</v>
      </c>
      <c r="J10248" s="406" t="s">
        <v>1422</v>
      </c>
      <c r="K10248" s="420" t="b">
        <v>0</v>
      </c>
      <c r="L10248" s="406"/>
      <c r="M10248" s="419">
        <v>46078</v>
      </c>
    </row>
    <row r="10249" spans="1:13">
      <c r="A10249" s="418">
        <v>5001</v>
      </c>
      <c r="B10249" s="418">
        <v>474189</v>
      </c>
      <c r="C10249" s="418">
        <v>3000</v>
      </c>
      <c r="D10249" s="406">
        <v>21422026</v>
      </c>
      <c r="E10249" s="406" t="s">
        <v>137</v>
      </c>
      <c r="F10249" s="418">
        <v>925</v>
      </c>
      <c r="G10249" s="419">
        <v>46073</v>
      </c>
      <c r="H10249" s="419">
        <v>46078</v>
      </c>
      <c r="I10249" s="406" t="s">
        <v>15</v>
      </c>
      <c r="J10249" s="406" t="s">
        <v>1422</v>
      </c>
      <c r="K10249" s="420" t="b">
        <v>0</v>
      </c>
      <c r="L10249" s="406"/>
      <c r="M10249" s="419">
        <v>46079</v>
      </c>
    </row>
    <row r="10250" spans="1:13">
      <c r="A10250" s="418">
        <v>5001</v>
      </c>
      <c r="B10250" s="418">
        <v>474189</v>
      </c>
      <c r="C10250" s="418">
        <v>3000</v>
      </c>
      <c r="D10250" s="406">
        <v>21432026</v>
      </c>
      <c r="E10250" s="406" t="s">
        <v>137</v>
      </c>
      <c r="F10250" s="418">
        <v>925</v>
      </c>
      <c r="G10250" s="419">
        <v>46099</v>
      </c>
      <c r="H10250" s="419">
        <v>46104</v>
      </c>
      <c r="I10250" s="406" t="s">
        <v>15</v>
      </c>
      <c r="J10250" s="406" t="s">
        <v>1422</v>
      </c>
      <c r="K10250" s="420" t="b">
        <v>0</v>
      </c>
      <c r="L10250" s="406"/>
      <c r="M10250" s="419">
        <v>46133</v>
      </c>
    </row>
    <row r="10251" spans="1:13">
      <c r="A10251" s="418">
        <v>5001</v>
      </c>
      <c r="B10251" s="418">
        <v>474189</v>
      </c>
      <c r="C10251" s="418">
        <v>3000</v>
      </c>
      <c r="D10251" s="406">
        <v>21442026</v>
      </c>
      <c r="E10251" s="406" t="s">
        <v>137</v>
      </c>
      <c r="F10251" s="418">
        <v>925</v>
      </c>
      <c r="G10251" s="419">
        <v>46072</v>
      </c>
      <c r="H10251" s="419">
        <v>46078</v>
      </c>
      <c r="I10251" s="406" t="s">
        <v>15</v>
      </c>
      <c r="J10251" s="406" t="s">
        <v>1422</v>
      </c>
      <c r="K10251" s="420" t="b">
        <v>0</v>
      </c>
      <c r="L10251" s="406"/>
      <c r="M10251" s="419">
        <v>46079</v>
      </c>
    </row>
    <row r="10252" spans="1:13">
      <c r="A10252" s="418">
        <v>5001</v>
      </c>
      <c r="B10252" s="418">
        <v>474189</v>
      </c>
      <c r="C10252" s="418">
        <v>3000</v>
      </c>
      <c r="D10252" s="406">
        <v>21452026</v>
      </c>
      <c r="E10252" s="406" t="s">
        <v>137</v>
      </c>
      <c r="F10252" s="418">
        <v>925</v>
      </c>
      <c r="G10252" s="419">
        <v>46072</v>
      </c>
      <c r="H10252" s="419">
        <v>46078</v>
      </c>
      <c r="I10252" s="406" t="s">
        <v>15</v>
      </c>
      <c r="J10252" s="406" t="s">
        <v>1422</v>
      </c>
      <c r="K10252" s="420" t="b">
        <v>0</v>
      </c>
      <c r="L10252" s="406"/>
      <c r="M10252" s="419">
        <v>46079</v>
      </c>
    </row>
    <row r="10253" spans="1:13">
      <c r="A10253" s="418">
        <v>5001</v>
      </c>
      <c r="B10253" s="418">
        <v>474189</v>
      </c>
      <c r="C10253" s="418">
        <v>3000</v>
      </c>
      <c r="D10253" s="406">
        <v>21462026</v>
      </c>
      <c r="E10253" s="406" t="s">
        <v>137</v>
      </c>
      <c r="F10253" s="418">
        <v>925</v>
      </c>
      <c r="G10253" s="419">
        <v>46069</v>
      </c>
      <c r="H10253" s="419">
        <v>46078</v>
      </c>
      <c r="I10253" s="406" t="s">
        <v>15</v>
      </c>
      <c r="J10253" s="406" t="s">
        <v>1422</v>
      </c>
      <c r="K10253" s="420" t="b">
        <v>0</v>
      </c>
      <c r="L10253" s="406"/>
      <c r="M10253" s="419">
        <v>46079</v>
      </c>
    </row>
    <row r="10254" spans="1:13">
      <c r="A10254" s="418">
        <v>5001</v>
      </c>
      <c r="B10254" s="418">
        <v>462567</v>
      </c>
      <c r="C10254" s="418">
        <v>3000</v>
      </c>
      <c r="D10254" s="406">
        <v>214652026</v>
      </c>
      <c r="E10254" s="406" t="s">
        <v>396</v>
      </c>
      <c r="F10254" s="418">
        <v>150</v>
      </c>
      <c r="G10254" s="406"/>
      <c r="H10254" s="406"/>
      <c r="I10254" s="406" t="s">
        <v>21</v>
      </c>
      <c r="J10254" s="406" t="s">
        <v>1422</v>
      </c>
      <c r="K10254" s="420" t="b">
        <v>0</v>
      </c>
      <c r="L10254" s="406"/>
      <c r="M10254" s="406"/>
    </row>
    <row r="10255" spans="1:13">
      <c r="A10255" s="418">
        <v>5001</v>
      </c>
      <c r="B10255" s="418">
        <v>409926</v>
      </c>
      <c r="C10255" s="418">
        <v>3000</v>
      </c>
      <c r="D10255" s="406">
        <v>214712026</v>
      </c>
      <c r="E10255" s="406" t="s">
        <v>916</v>
      </c>
      <c r="F10255" s="418">
        <v>531</v>
      </c>
      <c r="G10255" s="406"/>
      <c r="H10255" s="406"/>
      <c r="I10255" s="406" t="s">
        <v>21</v>
      </c>
      <c r="J10255" s="406" t="s">
        <v>1422</v>
      </c>
      <c r="K10255" s="420" t="b">
        <v>0</v>
      </c>
      <c r="L10255" s="406"/>
      <c r="M10255" s="406"/>
    </row>
    <row r="10256" spans="1:13">
      <c r="A10256" s="418">
        <v>5001</v>
      </c>
      <c r="B10256" s="418">
        <v>474189</v>
      </c>
      <c r="C10256" s="418">
        <v>3000</v>
      </c>
      <c r="D10256" s="406">
        <v>21472026</v>
      </c>
      <c r="E10256" s="406" t="s">
        <v>137</v>
      </c>
      <c r="F10256" s="418">
        <v>925</v>
      </c>
      <c r="G10256" s="419">
        <v>46088</v>
      </c>
      <c r="H10256" s="419">
        <v>46097</v>
      </c>
      <c r="I10256" s="406" t="s">
        <v>15</v>
      </c>
      <c r="J10256" s="406" t="s">
        <v>1422</v>
      </c>
      <c r="K10256" s="420" t="b">
        <v>0</v>
      </c>
      <c r="L10256" s="406"/>
      <c r="M10256" s="419">
        <v>46097</v>
      </c>
    </row>
    <row r="10257" spans="1:13">
      <c r="A10257" s="418">
        <v>5001</v>
      </c>
      <c r="B10257" s="418">
        <v>409926</v>
      </c>
      <c r="C10257" s="418">
        <v>3000</v>
      </c>
      <c r="D10257" s="406">
        <v>214722026</v>
      </c>
      <c r="E10257" s="406" t="s">
        <v>916</v>
      </c>
      <c r="F10257" s="418">
        <v>1</v>
      </c>
      <c r="G10257" s="406"/>
      <c r="H10257" s="406"/>
      <c r="I10257" s="406" t="s">
        <v>21</v>
      </c>
      <c r="J10257" s="406" t="s">
        <v>1422</v>
      </c>
      <c r="K10257" s="420" t="b">
        <v>0</v>
      </c>
      <c r="L10257" s="406"/>
      <c r="M10257" s="406"/>
    </row>
    <row r="10258" spans="1:13">
      <c r="A10258" s="418">
        <v>5001</v>
      </c>
      <c r="B10258" s="418">
        <v>474189</v>
      </c>
      <c r="C10258" s="418">
        <v>3000</v>
      </c>
      <c r="D10258" s="406">
        <v>21482026</v>
      </c>
      <c r="E10258" s="406" t="s">
        <v>137</v>
      </c>
      <c r="F10258" s="418">
        <v>925</v>
      </c>
      <c r="G10258" s="419">
        <v>46088</v>
      </c>
      <c r="H10258" s="419">
        <v>46097</v>
      </c>
      <c r="I10258" s="406" t="s">
        <v>15</v>
      </c>
      <c r="J10258" s="406" t="s">
        <v>1422</v>
      </c>
      <c r="K10258" s="420" t="b">
        <v>0</v>
      </c>
      <c r="L10258" s="406"/>
      <c r="M10258" s="419">
        <v>46101</v>
      </c>
    </row>
    <row r="10259" spans="1:13">
      <c r="A10259" s="418">
        <v>5001</v>
      </c>
      <c r="B10259" s="418">
        <v>474189</v>
      </c>
      <c r="C10259" s="418">
        <v>3000</v>
      </c>
      <c r="D10259" s="406">
        <v>21492026</v>
      </c>
      <c r="E10259" s="406" t="s">
        <v>137</v>
      </c>
      <c r="F10259" s="418">
        <v>925</v>
      </c>
      <c r="G10259" s="419">
        <v>46091</v>
      </c>
      <c r="H10259" s="419">
        <v>46097</v>
      </c>
      <c r="I10259" s="406" t="s">
        <v>15</v>
      </c>
      <c r="J10259" s="406" t="s">
        <v>1422</v>
      </c>
      <c r="K10259" s="420" t="b">
        <v>0</v>
      </c>
      <c r="L10259" s="406"/>
      <c r="M10259" s="419">
        <v>46097</v>
      </c>
    </row>
    <row r="10260" spans="1:13">
      <c r="A10260" s="418">
        <v>5001</v>
      </c>
      <c r="B10260" s="418">
        <v>474189</v>
      </c>
      <c r="C10260" s="418">
        <v>3000</v>
      </c>
      <c r="D10260" s="406">
        <v>21502026</v>
      </c>
      <c r="E10260" s="406" t="s">
        <v>137</v>
      </c>
      <c r="F10260" s="418">
        <v>925</v>
      </c>
      <c r="G10260" s="419">
        <v>46092</v>
      </c>
      <c r="H10260" s="419">
        <v>46097</v>
      </c>
      <c r="I10260" s="406" t="s">
        <v>15</v>
      </c>
      <c r="J10260" s="406" t="s">
        <v>1422</v>
      </c>
      <c r="K10260" s="420" t="b">
        <v>0</v>
      </c>
      <c r="L10260" s="406"/>
      <c r="M10260" s="419">
        <v>46097</v>
      </c>
    </row>
    <row r="10261" spans="1:13">
      <c r="A10261" s="418">
        <v>5001</v>
      </c>
      <c r="B10261" s="418">
        <v>423621</v>
      </c>
      <c r="C10261" s="418">
        <v>3000</v>
      </c>
      <c r="D10261" s="406">
        <v>215062026</v>
      </c>
      <c r="E10261" s="406" t="s">
        <v>775</v>
      </c>
      <c r="F10261" s="418">
        <v>850</v>
      </c>
      <c r="G10261" s="406"/>
      <c r="H10261" s="406"/>
      <c r="I10261" s="406" t="s">
        <v>21</v>
      </c>
      <c r="J10261" s="406" t="s">
        <v>1422</v>
      </c>
      <c r="K10261" s="420" t="b">
        <v>0</v>
      </c>
      <c r="L10261" s="406"/>
      <c r="M10261" s="406"/>
    </row>
    <row r="10262" spans="1:13">
      <c r="A10262" s="418">
        <v>5001</v>
      </c>
      <c r="B10262" s="418">
        <v>474189</v>
      </c>
      <c r="C10262" s="418">
        <v>3000</v>
      </c>
      <c r="D10262" s="406">
        <v>21512026</v>
      </c>
      <c r="E10262" s="406" t="s">
        <v>137</v>
      </c>
      <c r="F10262" s="418">
        <v>925</v>
      </c>
      <c r="G10262" s="419">
        <v>46093</v>
      </c>
      <c r="H10262" s="419">
        <v>46097</v>
      </c>
      <c r="I10262" s="406" t="s">
        <v>15</v>
      </c>
      <c r="J10262" s="406" t="s">
        <v>1422</v>
      </c>
      <c r="K10262" s="420" t="b">
        <v>0</v>
      </c>
      <c r="L10262" s="406"/>
      <c r="M10262" s="419">
        <v>46106</v>
      </c>
    </row>
    <row r="10263" spans="1:13">
      <c r="A10263" s="418">
        <v>2017</v>
      </c>
      <c r="B10263" s="418">
        <v>410070</v>
      </c>
      <c r="C10263" s="418">
        <v>3010</v>
      </c>
      <c r="D10263" s="406">
        <v>2152026</v>
      </c>
      <c r="E10263" s="406" t="s">
        <v>432</v>
      </c>
      <c r="F10263" s="418">
        <v>300</v>
      </c>
      <c r="G10263" s="419">
        <v>46079</v>
      </c>
      <c r="H10263" s="419">
        <v>46090</v>
      </c>
      <c r="I10263" s="406" t="s">
        <v>15</v>
      </c>
      <c r="J10263" s="406" t="s">
        <v>1422</v>
      </c>
      <c r="K10263" s="420" t="b">
        <v>0</v>
      </c>
      <c r="L10263" s="406"/>
      <c r="M10263" s="419">
        <v>46090</v>
      </c>
    </row>
    <row r="10264" spans="1:13">
      <c r="A10264" s="418">
        <v>5001</v>
      </c>
      <c r="B10264" s="418">
        <v>474189</v>
      </c>
      <c r="C10264" s="418">
        <v>3000</v>
      </c>
      <c r="D10264" s="406">
        <v>21522026</v>
      </c>
      <c r="E10264" s="406" t="s">
        <v>137</v>
      </c>
      <c r="F10264" s="418">
        <v>925</v>
      </c>
      <c r="G10264" s="419">
        <v>46092</v>
      </c>
      <c r="H10264" s="419">
        <v>46097</v>
      </c>
      <c r="I10264" s="406" t="s">
        <v>15</v>
      </c>
      <c r="J10264" s="406" t="s">
        <v>1422</v>
      </c>
      <c r="K10264" s="420" t="b">
        <v>0</v>
      </c>
      <c r="L10264" s="406"/>
      <c r="M10264" s="419">
        <v>46097</v>
      </c>
    </row>
    <row r="10265" spans="1:13">
      <c r="A10265" s="418">
        <v>5001</v>
      </c>
      <c r="B10265" s="418">
        <v>408474</v>
      </c>
      <c r="C10265" s="418">
        <v>3000</v>
      </c>
      <c r="D10265" s="406">
        <v>215282026</v>
      </c>
      <c r="E10265" s="406" t="s">
        <v>778</v>
      </c>
      <c r="F10265" s="418">
        <v>23</v>
      </c>
      <c r="G10265" s="406"/>
      <c r="H10265" s="406"/>
      <c r="I10265" s="406" t="s">
        <v>21</v>
      </c>
      <c r="J10265" s="406" t="s">
        <v>1422</v>
      </c>
      <c r="K10265" s="420" t="b">
        <v>0</v>
      </c>
      <c r="L10265" s="406"/>
      <c r="M10265" s="406"/>
    </row>
    <row r="10266" spans="1:13">
      <c r="A10266" s="418">
        <v>5001</v>
      </c>
      <c r="B10266" s="418">
        <v>488204</v>
      </c>
      <c r="C10266" s="418">
        <v>3000</v>
      </c>
      <c r="D10266" s="406">
        <v>215292026</v>
      </c>
      <c r="E10266" s="406" t="s">
        <v>6738</v>
      </c>
      <c r="F10266" s="418">
        <v>57</v>
      </c>
      <c r="G10266" s="406"/>
      <c r="H10266" s="406"/>
      <c r="I10266" s="406" t="s">
        <v>21</v>
      </c>
      <c r="J10266" s="406" t="s">
        <v>1422</v>
      </c>
      <c r="K10266" s="420" t="b">
        <v>0</v>
      </c>
      <c r="L10266" s="406"/>
      <c r="M10266" s="406"/>
    </row>
    <row r="10267" spans="1:13">
      <c r="A10267" s="418">
        <v>5001</v>
      </c>
      <c r="B10267" s="418">
        <v>488204</v>
      </c>
      <c r="C10267" s="418">
        <v>3000</v>
      </c>
      <c r="D10267" s="406">
        <v>215302026</v>
      </c>
      <c r="E10267" s="406" t="s">
        <v>6738</v>
      </c>
      <c r="F10267" s="418">
        <v>95</v>
      </c>
      <c r="G10267" s="406"/>
      <c r="H10267" s="406"/>
      <c r="I10267" s="406" t="s">
        <v>21</v>
      </c>
      <c r="J10267" s="406" t="s">
        <v>1422</v>
      </c>
      <c r="K10267" s="420" t="b">
        <v>0</v>
      </c>
      <c r="L10267" s="406"/>
      <c r="M10267" s="406"/>
    </row>
    <row r="10268" spans="1:13">
      <c r="A10268" s="418">
        <v>5001</v>
      </c>
      <c r="B10268" s="418">
        <v>474189</v>
      </c>
      <c r="C10268" s="418">
        <v>3000</v>
      </c>
      <c r="D10268" s="406">
        <v>21532026</v>
      </c>
      <c r="E10268" s="406" t="s">
        <v>137</v>
      </c>
      <c r="F10268" s="418">
        <v>925</v>
      </c>
      <c r="G10268" s="419">
        <v>46093</v>
      </c>
      <c r="H10268" s="419">
        <v>46097</v>
      </c>
      <c r="I10268" s="406" t="s">
        <v>15</v>
      </c>
      <c r="J10268" s="406" t="s">
        <v>1422</v>
      </c>
      <c r="K10268" s="420" t="b">
        <v>0</v>
      </c>
      <c r="L10268" s="406"/>
      <c r="M10268" s="419">
        <v>46107</v>
      </c>
    </row>
    <row r="10269" spans="1:13">
      <c r="A10269" s="418">
        <v>5001</v>
      </c>
      <c r="B10269" s="418">
        <v>474189</v>
      </c>
      <c r="C10269" s="418">
        <v>3000</v>
      </c>
      <c r="D10269" s="406">
        <v>21542026</v>
      </c>
      <c r="E10269" s="406" t="s">
        <v>137</v>
      </c>
      <c r="F10269" s="418">
        <v>925</v>
      </c>
      <c r="G10269" s="419">
        <v>46130</v>
      </c>
      <c r="H10269" s="419">
        <v>46147</v>
      </c>
      <c r="I10269" s="406" t="s">
        <v>15</v>
      </c>
      <c r="J10269" s="406" t="s">
        <v>1422</v>
      </c>
      <c r="K10269" s="420" t="b">
        <v>0</v>
      </c>
      <c r="L10269" s="406"/>
      <c r="M10269" s="419">
        <v>46148</v>
      </c>
    </row>
    <row r="10270" spans="1:13">
      <c r="A10270" s="418">
        <v>5001</v>
      </c>
      <c r="B10270" s="418">
        <v>474189</v>
      </c>
      <c r="C10270" s="418">
        <v>3000</v>
      </c>
      <c r="D10270" s="406">
        <v>21562026</v>
      </c>
      <c r="E10270" s="406" t="s">
        <v>137</v>
      </c>
      <c r="F10270" s="418">
        <v>925</v>
      </c>
      <c r="G10270" s="419">
        <v>46129</v>
      </c>
      <c r="H10270" s="419">
        <v>46147</v>
      </c>
      <c r="I10270" s="406" t="s">
        <v>15</v>
      </c>
      <c r="J10270" s="406" t="s">
        <v>1422</v>
      </c>
      <c r="K10270" s="420" t="b">
        <v>0</v>
      </c>
      <c r="L10270" s="406"/>
      <c r="M10270" s="419">
        <v>46148</v>
      </c>
    </row>
    <row r="10271" spans="1:13">
      <c r="A10271" s="418">
        <v>5001</v>
      </c>
      <c r="B10271" s="418">
        <v>459975</v>
      </c>
      <c r="C10271" s="418">
        <v>3000</v>
      </c>
      <c r="D10271" s="406">
        <v>21582026</v>
      </c>
      <c r="E10271" s="406" t="s">
        <v>1484</v>
      </c>
      <c r="F10271" s="418">
        <v>180</v>
      </c>
      <c r="G10271" s="419">
        <v>46254</v>
      </c>
      <c r="H10271" s="419">
        <v>46276</v>
      </c>
      <c r="I10271" s="406" t="s">
        <v>15</v>
      </c>
      <c r="J10271" s="406" t="s">
        <v>1422</v>
      </c>
      <c r="K10271" s="420" t="b">
        <v>0</v>
      </c>
      <c r="L10271" s="406"/>
      <c r="M10271" s="419">
        <v>46279</v>
      </c>
    </row>
    <row r="10272" spans="1:13">
      <c r="A10272" s="418">
        <v>5001</v>
      </c>
      <c r="B10272" s="418">
        <v>478553</v>
      </c>
      <c r="C10272" s="418">
        <v>3000</v>
      </c>
      <c r="D10272" s="406">
        <v>215902026</v>
      </c>
      <c r="E10272" s="406" t="s">
        <v>42</v>
      </c>
      <c r="F10272" s="418">
        <v>3</v>
      </c>
      <c r="G10272" s="406"/>
      <c r="H10272" s="406"/>
      <c r="I10272" s="406" t="s">
        <v>21</v>
      </c>
      <c r="J10272" s="406" t="s">
        <v>1422</v>
      </c>
      <c r="K10272" s="420" t="b">
        <v>0</v>
      </c>
      <c r="L10272" s="406"/>
      <c r="M10272" s="406"/>
    </row>
    <row r="10273" spans="1:13">
      <c r="A10273" s="418">
        <v>5001</v>
      </c>
      <c r="B10273" s="418">
        <v>478553</v>
      </c>
      <c r="C10273" s="418">
        <v>3000</v>
      </c>
      <c r="D10273" s="406">
        <v>215912026</v>
      </c>
      <c r="E10273" s="406" t="s">
        <v>42</v>
      </c>
      <c r="F10273" s="418">
        <v>3</v>
      </c>
      <c r="G10273" s="406"/>
      <c r="H10273" s="406"/>
      <c r="I10273" s="406" t="s">
        <v>21</v>
      </c>
      <c r="J10273" s="406" t="s">
        <v>1422</v>
      </c>
      <c r="K10273" s="420" t="b">
        <v>0</v>
      </c>
      <c r="L10273" s="406"/>
      <c r="M10273" s="406"/>
    </row>
    <row r="10274" spans="1:13">
      <c r="A10274" s="418">
        <v>5001</v>
      </c>
      <c r="B10274" s="418">
        <v>409916</v>
      </c>
      <c r="C10274" s="418">
        <v>3000</v>
      </c>
      <c r="D10274" s="406">
        <v>21592026</v>
      </c>
      <c r="E10274" s="406" t="s">
        <v>625</v>
      </c>
      <c r="F10274" s="418">
        <v>40</v>
      </c>
      <c r="G10274" s="419">
        <v>46074</v>
      </c>
      <c r="H10274" s="419">
        <v>46078</v>
      </c>
      <c r="I10274" s="406" t="s">
        <v>15</v>
      </c>
      <c r="J10274" s="406" t="s">
        <v>1422</v>
      </c>
      <c r="K10274" s="420" t="b">
        <v>0</v>
      </c>
      <c r="L10274" s="406"/>
      <c r="M10274" s="419">
        <v>46079</v>
      </c>
    </row>
    <row r="10275" spans="1:13">
      <c r="A10275" s="418">
        <v>5001</v>
      </c>
      <c r="B10275" s="418">
        <v>422297</v>
      </c>
      <c r="C10275" s="418">
        <v>3000</v>
      </c>
      <c r="D10275" s="406">
        <v>21602026</v>
      </c>
      <c r="E10275" s="406" t="s">
        <v>831</v>
      </c>
      <c r="F10275" s="418">
        <v>3</v>
      </c>
      <c r="G10275" s="419">
        <v>46084</v>
      </c>
      <c r="H10275" s="419">
        <v>46086</v>
      </c>
      <c r="I10275" s="406" t="s">
        <v>15</v>
      </c>
      <c r="J10275" s="406" t="s">
        <v>1422</v>
      </c>
      <c r="K10275" s="420" t="b">
        <v>0</v>
      </c>
      <c r="L10275" s="406"/>
      <c r="M10275" s="419">
        <v>46086</v>
      </c>
    </row>
    <row r="10276" spans="1:13">
      <c r="A10276" s="418">
        <v>5001</v>
      </c>
      <c r="B10276" s="418">
        <v>422297</v>
      </c>
      <c r="C10276" s="418">
        <v>3000</v>
      </c>
      <c r="D10276" s="406">
        <v>21612026</v>
      </c>
      <c r="E10276" s="406" t="s">
        <v>831</v>
      </c>
      <c r="F10276" s="418">
        <v>350</v>
      </c>
      <c r="G10276" s="419">
        <v>46073</v>
      </c>
      <c r="H10276" s="419">
        <v>46078</v>
      </c>
      <c r="I10276" s="406" t="s">
        <v>15</v>
      </c>
      <c r="J10276" s="406" t="s">
        <v>1422</v>
      </c>
      <c r="K10276" s="420" t="b">
        <v>0</v>
      </c>
      <c r="L10276" s="406"/>
      <c r="M10276" s="419">
        <v>46079</v>
      </c>
    </row>
    <row r="10277" spans="1:13">
      <c r="A10277" s="418">
        <v>5001</v>
      </c>
      <c r="B10277" s="418">
        <v>478553</v>
      </c>
      <c r="C10277" s="418">
        <v>3000</v>
      </c>
      <c r="D10277" s="406">
        <v>216182026</v>
      </c>
      <c r="E10277" s="406" t="s">
        <v>42</v>
      </c>
      <c r="F10277" s="418">
        <v>4</v>
      </c>
      <c r="G10277" s="406"/>
      <c r="H10277" s="406"/>
      <c r="I10277" s="406" t="s">
        <v>21</v>
      </c>
      <c r="J10277" s="406" t="s">
        <v>1422</v>
      </c>
      <c r="K10277" s="420" t="b">
        <v>0</v>
      </c>
      <c r="L10277" s="406"/>
      <c r="M10277" s="406"/>
    </row>
    <row r="10278" spans="1:13">
      <c r="A10278" s="418">
        <v>5001</v>
      </c>
      <c r="B10278" s="418">
        <v>478553</v>
      </c>
      <c r="C10278" s="418">
        <v>3000</v>
      </c>
      <c r="D10278" s="406">
        <v>216202026</v>
      </c>
      <c r="E10278" s="406" t="s">
        <v>42</v>
      </c>
      <c r="F10278" s="418">
        <v>3</v>
      </c>
      <c r="G10278" s="406"/>
      <c r="H10278" s="406"/>
      <c r="I10278" s="406" t="s">
        <v>21</v>
      </c>
      <c r="J10278" s="406" t="s">
        <v>1422</v>
      </c>
      <c r="K10278" s="420" t="b">
        <v>0</v>
      </c>
      <c r="L10278" s="406"/>
      <c r="M10278" s="406"/>
    </row>
    <row r="10279" spans="1:13">
      <c r="A10279" s="418">
        <v>2017</v>
      </c>
      <c r="B10279" s="418">
        <v>471852</v>
      </c>
      <c r="C10279" s="418">
        <v>3010</v>
      </c>
      <c r="D10279" s="406">
        <v>2162026</v>
      </c>
      <c r="E10279" s="406" t="s">
        <v>577</v>
      </c>
      <c r="F10279" s="418">
        <v>60</v>
      </c>
      <c r="G10279" s="419">
        <v>46081</v>
      </c>
      <c r="H10279" s="419">
        <v>46087</v>
      </c>
      <c r="I10279" s="406" t="s">
        <v>15</v>
      </c>
      <c r="J10279" s="406" t="s">
        <v>1422</v>
      </c>
      <c r="K10279" s="420" t="b">
        <v>0</v>
      </c>
      <c r="L10279" s="406"/>
      <c r="M10279" s="419">
        <v>46087</v>
      </c>
    </row>
    <row r="10280" spans="1:13">
      <c r="A10280" s="418">
        <v>5001</v>
      </c>
      <c r="B10280" s="418">
        <v>439079</v>
      </c>
      <c r="C10280" s="418">
        <v>3000</v>
      </c>
      <c r="D10280" s="406">
        <v>21632026</v>
      </c>
      <c r="E10280" s="406" t="s">
        <v>484</v>
      </c>
      <c r="F10280" s="418">
        <v>3</v>
      </c>
      <c r="G10280" s="419">
        <v>46100</v>
      </c>
      <c r="H10280" s="419">
        <v>46105</v>
      </c>
      <c r="I10280" s="406" t="s">
        <v>15</v>
      </c>
      <c r="J10280" s="406" t="s">
        <v>1422</v>
      </c>
      <c r="K10280" s="420" t="b">
        <v>0</v>
      </c>
      <c r="L10280" s="406"/>
      <c r="M10280" s="419">
        <v>46108</v>
      </c>
    </row>
    <row r="10281" spans="1:13">
      <c r="A10281" s="418">
        <v>5001</v>
      </c>
      <c r="B10281" s="418">
        <v>477273</v>
      </c>
      <c r="C10281" s="418">
        <v>3000</v>
      </c>
      <c r="D10281" s="406">
        <v>21682026</v>
      </c>
      <c r="E10281" s="406" t="s">
        <v>70</v>
      </c>
      <c r="F10281" s="418">
        <v>10</v>
      </c>
      <c r="G10281" s="419">
        <v>46074</v>
      </c>
      <c r="H10281" s="419">
        <v>46093</v>
      </c>
      <c r="I10281" s="406" t="s">
        <v>15</v>
      </c>
      <c r="J10281" s="406" t="s">
        <v>1422</v>
      </c>
      <c r="K10281" s="420" t="b">
        <v>0</v>
      </c>
      <c r="L10281" s="406"/>
      <c r="M10281" s="419">
        <v>46094</v>
      </c>
    </row>
    <row r="10282" spans="1:13">
      <c r="A10282" s="418">
        <v>5001</v>
      </c>
      <c r="B10282" s="418">
        <v>410385</v>
      </c>
      <c r="C10282" s="418">
        <v>3000</v>
      </c>
      <c r="D10282" s="406">
        <v>216832025</v>
      </c>
      <c r="E10282" s="406" t="s">
        <v>20</v>
      </c>
      <c r="F10282" s="418">
        <v>6</v>
      </c>
      <c r="G10282" s="419">
        <v>46204</v>
      </c>
      <c r="H10282" s="419">
        <v>46241</v>
      </c>
      <c r="I10282" s="406" t="s">
        <v>15</v>
      </c>
      <c r="J10282" s="406" t="s">
        <v>1422</v>
      </c>
      <c r="K10282" s="420" t="b">
        <v>0</v>
      </c>
      <c r="L10282" s="406"/>
      <c r="M10282" s="419">
        <v>46241</v>
      </c>
    </row>
    <row r="10283" spans="1:13">
      <c r="A10283" s="418">
        <v>2017</v>
      </c>
      <c r="B10283" s="418">
        <v>455445</v>
      </c>
      <c r="C10283" s="418">
        <v>3010</v>
      </c>
      <c r="D10283" s="406">
        <v>2172026</v>
      </c>
      <c r="E10283" s="406" t="s">
        <v>399</v>
      </c>
      <c r="F10283" s="418">
        <v>225</v>
      </c>
      <c r="G10283" s="419">
        <v>46076</v>
      </c>
      <c r="H10283" s="419">
        <v>46078</v>
      </c>
      <c r="I10283" s="406" t="s">
        <v>15</v>
      </c>
      <c r="J10283" s="406" t="s">
        <v>1422</v>
      </c>
      <c r="K10283" s="420" t="b">
        <v>0</v>
      </c>
      <c r="L10283" s="406"/>
      <c r="M10283" s="419">
        <v>46078</v>
      </c>
    </row>
    <row r="10284" spans="1:13">
      <c r="A10284" s="418">
        <v>5001</v>
      </c>
      <c r="B10284" s="418">
        <v>410034</v>
      </c>
      <c r="C10284" s="418">
        <v>3000</v>
      </c>
      <c r="D10284" s="406">
        <v>21722026</v>
      </c>
      <c r="E10284" s="406" t="s">
        <v>383</v>
      </c>
      <c r="F10284" s="418">
        <v>2</v>
      </c>
      <c r="G10284" s="419">
        <v>46095</v>
      </c>
      <c r="H10284" s="419">
        <v>46098</v>
      </c>
      <c r="I10284" s="406" t="s">
        <v>15</v>
      </c>
      <c r="J10284" s="406" t="s">
        <v>1422</v>
      </c>
      <c r="K10284" s="420" t="b">
        <v>0</v>
      </c>
      <c r="L10284" s="406"/>
      <c r="M10284" s="419">
        <v>46102</v>
      </c>
    </row>
    <row r="10285" spans="1:13">
      <c r="A10285" s="418">
        <v>5001</v>
      </c>
      <c r="B10285" s="418">
        <v>410034</v>
      </c>
      <c r="C10285" s="418">
        <v>3000</v>
      </c>
      <c r="D10285" s="406">
        <v>21732026</v>
      </c>
      <c r="E10285" s="406" t="s">
        <v>383</v>
      </c>
      <c r="F10285" s="418">
        <v>3</v>
      </c>
      <c r="G10285" s="419">
        <v>46093</v>
      </c>
      <c r="H10285" s="419">
        <v>46095</v>
      </c>
      <c r="I10285" s="406" t="s">
        <v>15</v>
      </c>
      <c r="J10285" s="406" t="s">
        <v>1422</v>
      </c>
      <c r="K10285" s="420" t="b">
        <v>0</v>
      </c>
      <c r="L10285" s="406"/>
      <c r="M10285" s="419">
        <v>46097</v>
      </c>
    </row>
    <row r="10286" spans="1:13">
      <c r="A10286" s="418">
        <v>5001</v>
      </c>
      <c r="B10286" s="418">
        <v>410536</v>
      </c>
      <c r="C10286" s="418">
        <v>3000</v>
      </c>
      <c r="D10286" s="406">
        <v>217472025</v>
      </c>
      <c r="E10286" s="406" t="s">
        <v>640</v>
      </c>
      <c r="F10286" s="418">
        <v>200</v>
      </c>
      <c r="G10286" s="419">
        <v>45931</v>
      </c>
      <c r="H10286" s="419">
        <v>46134</v>
      </c>
      <c r="I10286" s="406" t="s">
        <v>58</v>
      </c>
      <c r="J10286" s="406" t="s">
        <v>1422</v>
      </c>
      <c r="K10286" s="420" t="b">
        <v>0</v>
      </c>
      <c r="L10286" s="406"/>
      <c r="M10286" s="419">
        <v>46134</v>
      </c>
    </row>
    <row r="10287" spans="1:13">
      <c r="A10287" s="418">
        <v>5001</v>
      </c>
      <c r="B10287" s="418">
        <v>410034</v>
      </c>
      <c r="C10287" s="418">
        <v>3000</v>
      </c>
      <c r="D10287" s="406">
        <v>21752026</v>
      </c>
      <c r="E10287" s="406" t="s">
        <v>383</v>
      </c>
      <c r="F10287" s="418">
        <v>3</v>
      </c>
      <c r="G10287" s="419">
        <v>46101</v>
      </c>
      <c r="H10287" s="419">
        <v>46101</v>
      </c>
      <c r="I10287" s="406" t="s">
        <v>15</v>
      </c>
      <c r="J10287" s="406" t="s">
        <v>1422</v>
      </c>
      <c r="K10287" s="420" t="b">
        <v>0</v>
      </c>
      <c r="L10287" s="406"/>
      <c r="M10287" s="419">
        <v>46112</v>
      </c>
    </row>
    <row r="10288" spans="1:13">
      <c r="A10288" s="418">
        <v>5001</v>
      </c>
      <c r="B10288" s="418">
        <v>410034</v>
      </c>
      <c r="C10288" s="418">
        <v>3000</v>
      </c>
      <c r="D10288" s="406">
        <v>21762026</v>
      </c>
      <c r="E10288" s="406" t="s">
        <v>383</v>
      </c>
      <c r="F10288" s="418">
        <v>3</v>
      </c>
      <c r="G10288" s="419">
        <v>46100</v>
      </c>
      <c r="H10288" s="419">
        <v>46101</v>
      </c>
      <c r="I10288" s="406" t="s">
        <v>15</v>
      </c>
      <c r="J10288" s="406" t="s">
        <v>1422</v>
      </c>
      <c r="K10288" s="420" t="b">
        <v>0</v>
      </c>
      <c r="L10288" s="406"/>
      <c r="M10288" s="419">
        <v>46108</v>
      </c>
    </row>
    <row r="10289" spans="1:13">
      <c r="A10289" s="418">
        <v>5001</v>
      </c>
      <c r="B10289" s="418">
        <v>410034</v>
      </c>
      <c r="C10289" s="418">
        <v>3000</v>
      </c>
      <c r="D10289" s="406">
        <v>21782026</v>
      </c>
      <c r="E10289" s="406" t="s">
        <v>383</v>
      </c>
      <c r="F10289" s="418">
        <v>3</v>
      </c>
      <c r="G10289" s="419">
        <v>46099</v>
      </c>
      <c r="H10289" s="419">
        <v>46100</v>
      </c>
      <c r="I10289" s="406" t="s">
        <v>15</v>
      </c>
      <c r="J10289" s="406" t="s">
        <v>1422</v>
      </c>
      <c r="K10289" s="420" t="b">
        <v>0</v>
      </c>
      <c r="L10289" s="406"/>
      <c r="M10289" s="419">
        <v>46100</v>
      </c>
    </row>
    <row r="10290" spans="1:13">
      <c r="A10290" s="418">
        <v>5001</v>
      </c>
      <c r="B10290" s="418">
        <v>410034</v>
      </c>
      <c r="C10290" s="418">
        <v>3000</v>
      </c>
      <c r="D10290" s="406">
        <v>21812026</v>
      </c>
      <c r="E10290" s="406" t="s">
        <v>383</v>
      </c>
      <c r="F10290" s="418">
        <v>2</v>
      </c>
      <c r="G10290" s="419">
        <v>46108</v>
      </c>
      <c r="H10290" s="419">
        <v>46112</v>
      </c>
      <c r="I10290" s="406" t="s">
        <v>15</v>
      </c>
      <c r="J10290" s="406" t="s">
        <v>1422</v>
      </c>
      <c r="K10290" s="420" t="b">
        <v>0</v>
      </c>
      <c r="L10290" s="406"/>
      <c r="M10290" s="419">
        <v>46112</v>
      </c>
    </row>
    <row r="10291" spans="1:13">
      <c r="A10291" s="418">
        <v>5001</v>
      </c>
      <c r="B10291" s="418">
        <v>410034</v>
      </c>
      <c r="C10291" s="418">
        <v>3000</v>
      </c>
      <c r="D10291" s="406">
        <v>21822026</v>
      </c>
      <c r="E10291" s="406" t="s">
        <v>383</v>
      </c>
      <c r="F10291" s="418">
        <v>3</v>
      </c>
      <c r="G10291" s="419">
        <v>46086</v>
      </c>
      <c r="H10291" s="419">
        <v>46091</v>
      </c>
      <c r="I10291" s="406" t="s">
        <v>15</v>
      </c>
      <c r="J10291" s="406" t="s">
        <v>1422</v>
      </c>
      <c r="K10291" s="420" t="b">
        <v>0</v>
      </c>
      <c r="L10291" s="406"/>
      <c r="M10291" s="419">
        <v>46091</v>
      </c>
    </row>
    <row r="10292" spans="1:13">
      <c r="A10292" s="418">
        <v>5001</v>
      </c>
      <c r="B10292" s="418">
        <v>410034</v>
      </c>
      <c r="C10292" s="418">
        <v>3000</v>
      </c>
      <c r="D10292" s="406">
        <v>21832026</v>
      </c>
      <c r="E10292" s="406" t="s">
        <v>383</v>
      </c>
      <c r="F10292" s="418">
        <v>3</v>
      </c>
      <c r="G10292" s="419">
        <v>46088</v>
      </c>
      <c r="H10292" s="419">
        <v>46092</v>
      </c>
      <c r="I10292" s="406" t="s">
        <v>15</v>
      </c>
      <c r="J10292" s="406" t="s">
        <v>1422</v>
      </c>
      <c r="K10292" s="420" t="b">
        <v>0</v>
      </c>
      <c r="L10292" s="406"/>
      <c r="M10292" s="419">
        <v>46092</v>
      </c>
    </row>
    <row r="10293" spans="1:13">
      <c r="A10293" s="418">
        <v>5001</v>
      </c>
      <c r="B10293" s="418">
        <v>471566</v>
      </c>
      <c r="C10293" s="418">
        <v>3000</v>
      </c>
      <c r="D10293" s="406">
        <v>218372025</v>
      </c>
      <c r="E10293" s="406" t="s">
        <v>527</v>
      </c>
      <c r="F10293" s="418">
        <v>50</v>
      </c>
      <c r="G10293" s="419">
        <v>45932</v>
      </c>
      <c r="H10293" s="419">
        <v>46088</v>
      </c>
      <c r="I10293" s="406" t="s">
        <v>15</v>
      </c>
      <c r="J10293" s="406" t="s">
        <v>1422</v>
      </c>
      <c r="K10293" s="420" t="b">
        <v>0</v>
      </c>
      <c r="L10293" s="406"/>
      <c r="M10293" s="419">
        <v>46088</v>
      </c>
    </row>
    <row r="10294" spans="1:13">
      <c r="A10294" s="418">
        <v>2017</v>
      </c>
      <c r="B10294" s="418">
        <v>479804</v>
      </c>
      <c r="C10294" s="418">
        <v>3010</v>
      </c>
      <c r="D10294" s="406">
        <v>21842025</v>
      </c>
      <c r="E10294" s="406" t="s">
        <v>596</v>
      </c>
      <c r="F10294" s="418">
        <v>160</v>
      </c>
      <c r="G10294" s="419">
        <v>46083</v>
      </c>
      <c r="H10294" s="419">
        <v>46090</v>
      </c>
      <c r="I10294" s="406" t="s">
        <v>15</v>
      </c>
      <c r="J10294" s="406" t="s">
        <v>1422</v>
      </c>
      <c r="K10294" s="420" t="b">
        <v>0</v>
      </c>
      <c r="L10294" s="406"/>
      <c r="M10294" s="419">
        <v>46090</v>
      </c>
    </row>
    <row r="10295" spans="1:13">
      <c r="A10295" s="418">
        <v>5001</v>
      </c>
      <c r="B10295" s="418">
        <v>410034</v>
      </c>
      <c r="C10295" s="418">
        <v>3000</v>
      </c>
      <c r="D10295" s="406">
        <v>21852026</v>
      </c>
      <c r="E10295" s="406" t="s">
        <v>383</v>
      </c>
      <c r="F10295" s="418">
        <v>3</v>
      </c>
      <c r="G10295" s="419">
        <v>46087</v>
      </c>
      <c r="H10295" s="419">
        <v>46091</v>
      </c>
      <c r="I10295" s="406" t="s">
        <v>15</v>
      </c>
      <c r="J10295" s="406" t="s">
        <v>1422</v>
      </c>
      <c r="K10295" s="420" t="b">
        <v>0</v>
      </c>
      <c r="L10295" s="406"/>
      <c r="M10295" s="419">
        <v>46091</v>
      </c>
    </row>
    <row r="10296" spans="1:13">
      <c r="A10296" s="418">
        <v>5001</v>
      </c>
      <c r="B10296" s="418">
        <v>410034</v>
      </c>
      <c r="C10296" s="418">
        <v>3000</v>
      </c>
      <c r="D10296" s="406">
        <v>21862026</v>
      </c>
      <c r="E10296" s="406" t="s">
        <v>383</v>
      </c>
      <c r="F10296" s="418">
        <v>3</v>
      </c>
      <c r="G10296" s="419">
        <v>46090</v>
      </c>
      <c r="H10296" s="419">
        <v>46092</v>
      </c>
      <c r="I10296" s="406" t="s">
        <v>15</v>
      </c>
      <c r="J10296" s="406" t="s">
        <v>1422</v>
      </c>
      <c r="K10296" s="420" t="b">
        <v>0</v>
      </c>
      <c r="L10296" s="406"/>
      <c r="M10296" s="419">
        <v>46092</v>
      </c>
    </row>
    <row r="10297" spans="1:13">
      <c r="A10297" s="418">
        <v>2017</v>
      </c>
      <c r="B10297" s="418">
        <v>460298</v>
      </c>
      <c r="C10297" s="418">
        <v>3010</v>
      </c>
      <c r="D10297" s="406">
        <v>2202026</v>
      </c>
      <c r="E10297" s="406" t="s">
        <v>18</v>
      </c>
      <c r="F10297" s="418">
        <v>150</v>
      </c>
      <c r="G10297" s="419">
        <v>46093</v>
      </c>
      <c r="H10297" s="419">
        <v>46099</v>
      </c>
      <c r="I10297" s="406" t="s">
        <v>15</v>
      </c>
      <c r="J10297" s="406" t="s">
        <v>1422</v>
      </c>
      <c r="K10297" s="420" t="b">
        <v>0</v>
      </c>
      <c r="L10297" s="406"/>
      <c r="M10297" s="419">
        <v>46099</v>
      </c>
    </row>
    <row r="10298" spans="1:13">
      <c r="A10298" s="418">
        <v>5001</v>
      </c>
      <c r="B10298" s="418">
        <v>470978</v>
      </c>
      <c r="C10298" s="418">
        <v>3000</v>
      </c>
      <c r="D10298" s="406">
        <v>2202026</v>
      </c>
      <c r="E10298" s="406" t="s">
        <v>188</v>
      </c>
      <c r="F10298" s="418">
        <v>50</v>
      </c>
      <c r="G10298" s="419">
        <v>46032</v>
      </c>
      <c r="H10298" s="419">
        <v>46077</v>
      </c>
      <c r="I10298" s="406" t="s">
        <v>15</v>
      </c>
      <c r="J10298" s="406" t="s">
        <v>1422</v>
      </c>
      <c r="K10298" s="420" t="b">
        <v>0</v>
      </c>
      <c r="L10298" s="406"/>
      <c r="M10298" s="419">
        <v>46077</v>
      </c>
    </row>
    <row r="10299" spans="1:13">
      <c r="A10299" s="418">
        <v>5001</v>
      </c>
      <c r="B10299" s="418">
        <v>425453</v>
      </c>
      <c r="C10299" s="418">
        <v>3000</v>
      </c>
      <c r="D10299" s="406">
        <v>220582025</v>
      </c>
      <c r="E10299" s="406" t="s">
        <v>1485</v>
      </c>
      <c r="F10299" s="418">
        <v>30</v>
      </c>
      <c r="G10299" s="419">
        <v>46035</v>
      </c>
      <c r="H10299" s="419">
        <v>46114</v>
      </c>
      <c r="I10299" s="406" t="s">
        <v>15</v>
      </c>
      <c r="J10299" s="406" t="s">
        <v>1422</v>
      </c>
      <c r="K10299" s="420" t="b">
        <v>0</v>
      </c>
      <c r="L10299" s="406"/>
      <c r="M10299" s="419">
        <v>46114</v>
      </c>
    </row>
    <row r="10300" spans="1:13">
      <c r="A10300" s="418">
        <v>5001</v>
      </c>
      <c r="B10300" s="418">
        <v>470978</v>
      </c>
      <c r="C10300" s="418">
        <v>3000</v>
      </c>
      <c r="D10300" s="406">
        <v>2212026</v>
      </c>
      <c r="E10300" s="406" t="s">
        <v>188</v>
      </c>
      <c r="F10300" s="418">
        <v>129</v>
      </c>
      <c r="G10300" s="419">
        <v>46069</v>
      </c>
      <c r="H10300" s="419">
        <v>46077</v>
      </c>
      <c r="I10300" s="406" t="s">
        <v>15</v>
      </c>
      <c r="J10300" s="406" t="s">
        <v>1422</v>
      </c>
      <c r="K10300" s="420" t="b">
        <v>0</v>
      </c>
      <c r="L10300" s="406"/>
      <c r="M10300" s="419">
        <v>46077</v>
      </c>
    </row>
    <row r="10301" spans="1:13">
      <c r="A10301" s="418">
        <v>5001</v>
      </c>
      <c r="B10301" s="418">
        <v>463057</v>
      </c>
      <c r="C10301" s="418">
        <v>3000</v>
      </c>
      <c r="D10301" s="406">
        <v>221552025</v>
      </c>
      <c r="E10301" s="406" t="s">
        <v>43</v>
      </c>
      <c r="F10301" s="418">
        <v>2075</v>
      </c>
      <c r="G10301" s="419">
        <v>46156</v>
      </c>
      <c r="H10301" s="419">
        <v>46162</v>
      </c>
      <c r="I10301" s="406" t="s">
        <v>15</v>
      </c>
      <c r="J10301" s="406" t="s">
        <v>1422</v>
      </c>
      <c r="K10301" s="420" t="b">
        <v>0</v>
      </c>
      <c r="L10301" s="406"/>
      <c r="M10301" s="419">
        <v>46163</v>
      </c>
    </row>
    <row r="10302" spans="1:13">
      <c r="A10302" s="418">
        <v>5001</v>
      </c>
      <c r="B10302" s="418">
        <v>463057</v>
      </c>
      <c r="C10302" s="418">
        <v>3000</v>
      </c>
      <c r="D10302" s="406">
        <v>221562025</v>
      </c>
      <c r="E10302" s="406" t="s">
        <v>43</v>
      </c>
      <c r="F10302" s="418">
        <v>2100</v>
      </c>
      <c r="G10302" s="419">
        <v>46157</v>
      </c>
      <c r="H10302" s="419">
        <v>46162</v>
      </c>
      <c r="I10302" s="406" t="s">
        <v>15</v>
      </c>
      <c r="J10302" s="406" t="s">
        <v>1422</v>
      </c>
      <c r="K10302" s="420" t="b">
        <v>0</v>
      </c>
      <c r="L10302" s="406"/>
      <c r="M10302" s="419">
        <v>46163</v>
      </c>
    </row>
    <row r="10303" spans="1:13">
      <c r="A10303" s="418">
        <v>5001</v>
      </c>
      <c r="B10303" s="418">
        <v>463057</v>
      </c>
      <c r="C10303" s="418">
        <v>3000</v>
      </c>
      <c r="D10303" s="406">
        <v>221572025</v>
      </c>
      <c r="E10303" s="406" t="s">
        <v>43</v>
      </c>
      <c r="F10303" s="418">
        <v>2100</v>
      </c>
      <c r="G10303" s="419">
        <v>46102</v>
      </c>
      <c r="H10303" s="419">
        <v>46107</v>
      </c>
      <c r="I10303" s="406" t="s">
        <v>15</v>
      </c>
      <c r="J10303" s="406" t="s">
        <v>1422</v>
      </c>
      <c r="K10303" s="420" t="b">
        <v>0</v>
      </c>
      <c r="L10303" s="406"/>
      <c r="M10303" s="419">
        <v>46111</v>
      </c>
    </row>
    <row r="10304" spans="1:13">
      <c r="A10304" s="418">
        <v>5001</v>
      </c>
      <c r="B10304" s="418">
        <v>463057</v>
      </c>
      <c r="C10304" s="418">
        <v>3000</v>
      </c>
      <c r="D10304" s="406">
        <v>221582025</v>
      </c>
      <c r="E10304" s="406" t="s">
        <v>43</v>
      </c>
      <c r="F10304" s="418">
        <v>2050</v>
      </c>
      <c r="G10304" s="419">
        <v>46102</v>
      </c>
      <c r="H10304" s="419">
        <v>46107</v>
      </c>
      <c r="I10304" s="406" t="s">
        <v>15</v>
      </c>
      <c r="J10304" s="406" t="s">
        <v>1422</v>
      </c>
      <c r="K10304" s="420" t="b">
        <v>0</v>
      </c>
      <c r="L10304" s="406"/>
      <c r="M10304" s="419">
        <v>46118</v>
      </c>
    </row>
    <row r="10305" spans="1:13">
      <c r="A10305" s="418">
        <v>5001</v>
      </c>
      <c r="B10305" s="418">
        <v>463057</v>
      </c>
      <c r="C10305" s="418">
        <v>3000</v>
      </c>
      <c r="D10305" s="406">
        <v>221602025</v>
      </c>
      <c r="E10305" s="406" t="s">
        <v>43</v>
      </c>
      <c r="F10305" s="418">
        <v>2100</v>
      </c>
      <c r="G10305" s="406"/>
      <c r="H10305" s="406"/>
      <c r="I10305" s="406" t="s">
        <v>21</v>
      </c>
      <c r="J10305" s="406" t="s">
        <v>1422</v>
      </c>
      <c r="K10305" s="420" t="b">
        <v>0</v>
      </c>
      <c r="L10305" s="406"/>
      <c r="M10305" s="406"/>
    </row>
    <row r="10306" spans="1:13">
      <c r="A10306" s="418">
        <v>5001</v>
      </c>
      <c r="B10306" s="418">
        <v>463057</v>
      </c>
      <c r="C10306" s="418">
        <v>3000</v>
      </c>
      <c r="D10306" s="406">
        <v>221602025</v>
      </c>
      <c r="E10306" s="406" t="s">
        <v>43</v>
      </c>
      <c r="F10306" s="418">
        <v>2100</v>
      </c>
      <c r="G10306" s="419">
        <v>46162</v>
      </c>
      <c r="H10306" s="419">
        <v>46163</v>
      </c>
      <c r="I10306" s="406" t="s">
        <v>15</v>
      </c>
      <c r="J10306" s="406" t="s">
        <v>1422</v>
      </c>
      <c r="K10306" s="420" t="b">
        <v>0</v>
      </c>
      <c r="L10306" s="406"/>
      <c r="M10306" s="419">
        <v>46169</v>
      </c>
    </row>
    <row r="10307" spans="1:13">
      <c r="A10307" s="418">
        <v>5001</v>
      </c>
      <c r="B10307" s="418">
        <v>477169</v>
      </c>
      <c r="C10307" s="418">
        <v>3000</v>
      </c>
      <c r="D10307" s="406">
        <v>221602025</v>
      </c>
      <c r="E10307" s="406" t="s">
        <v>814</v>
      </c>
      <c r="F10307" s="418">
        <v>2100</v>
      </c>
      <c r="G10307" s="406"/>
      <c r="H10307" s="406"/>
      <c r="I10307" s="406" t="s">
        <v>21</v>
      </c>
      <c r="J10307" s="406" t="s">
        <v>1422</v>
      </c>
      <c r="K10307" s="420" t="b">
        <v>1</v>
      </c>
      <c r="L10307" s="406" t="s">
        <v>17</v>
      </c>
      <c r="M10307" s="406"/>
    </row>
    <row r="10308" spans="1:13">
      <c r="A10308" s="418">
        <v>5001</v>
      </c>
      <c r="B10308" s="418">
        <v>463057</v>
      </c>
      <c r="C10308" s="418">
        <v>3000</v>
      </c>
      <c r="D10308" s="406">
        <v>221612025</v>
      </c>
      <c r="E10308" s="406" t="s">
        <v>43</v>
      </c>
      <c r="F10308" s="418">
        <v>2050</v>
      </c>
      <c r="G10308" s="419">
        <v>46104</v>
      </c>
      <c r="H10308" s="419">
        <v>46107</v>
      </c>
      <c r="I10308" s="406" t="s">
        <v>15</v>
      </c>
      <c r="J10308" s="406" t="s">
        <v>1422</v>
      </c>
      <c r="K10308" s="420" t="b">
        <v>0</v>
      </c>
      <c r="L10308" s="406"/>
      <c r="M10308" s="419">
        <v>46120</v>
      </c>
    </row>
    <row r="10309" spans="1:13">
      <c r="A10309" s="418">
        <v>5001</v>
      </c>
      <c r="B10309" s="418">
        <v>463057</v>
      </c>
      <c r="C10309" s="418">
        <v>3000</v>
      </c>
      <c r="D10309" s="406">
        <v>221622025</v>
      </c>
      <c r="E10309" s="406" t="s">
        <v>43</v>
      </c>
      <c r="F10309" s="418">
        <v>2100</v>
      </c>
      <c r="G10309" s="419">
        <v>46114</v>
      </c>
      <c r="H10309" s="419">
        <v>46120</v>
      </c>
      <c r="I10309" s="406" t="s">
        <v>15</v>
      </c>
      <c r="J10309" s="406" t="s">
        <v>1422</v>
      </c>
      <c r="K10309" s="420" t="b">
        <v>0</v>
      </c>
      <c r="L10309" s="406"/>
      <c r="M10309" s="419">
        <v>46128</v>
      </c>
    </row>
    <row r="10310" spans="1:13">
      <c r="A10310" s="418">
        <v>5001</v>
      </c>
      <c r="B10310" s="418">
        <v>463057</v>
      </c>
      <c r="C10310" s="418">
        <v>3000</v>
      </c>
      <c r="D10310" s="406">
        <v>221632025</v>
      </c>
      <c r="E10310" s="406" t="s">
        <v>43</v>
      </c>
      <c r="F10310" s="418">
        <v>2075</v>
      </c>
      <c r="G10310" s="419">
        <v>46114</v>
      </c>
      <c r="H10310" s="419">
        <v>46120</v>
      </c>
      <c r="I10310" s="406" t="s">
        <v>15</v>
      </c>
      <c r="J10310" s="406" t="s">
        <v>1422</v>
      </c>
      <c r="K10310" s="420" t="b">
        <v>0</v>
      </c>
      <c r="L10310" s="406"/>
      <c r="M10310" s="419">
        <v>46128</v>
      </c>
    </row>
    <row r="10311" spans="1:13">
      <c r="A10311" s="418">
        <v>5001</v>
      </c>
      <c r="B10311" s="418">
        <v>463057</v>
      </c>
      <c r="C10311" s="418">
        <v>3000</v>
      </c>
      <c r="D10311" s="406">
        <v>221642025</v>
      </c>
      <c r="E10311" s="406" t="s">
        <v>43</v>
      </c>
      <c r="F10311" s="418">
        <v>1650</v>
      </c>
      <c r="G10311" s="419">
        <v>46120</v>
      </c>
      <c r="H10311" s="419">
        <v>46129</v>
      </c>
      <c r="I10311" s="406" t="s">
        <v>15</v>
      </c>
      <c r="J10311" s="406" t="s">
        <v>1422</v>
      </c>
      <c r="K10311" s="420" t="b">
        <v>0</v>
      </c>
      <c r="L10311" s="406"/>
      <c r="M10311" s="419">
        <v>46130</v>
      </c>
    </row>
    <row r="10312" spans="1:13">
      <c r="A10312" s="418">
        <v>5001</v>
      </c>
      <c r="B10312" s="418">
        <v>470978</v>
      </c>
      <c r="C10312" s="418">
        <v>3000</v>
      </c>
      <c r="D10312" s="406">
        <v>2222026</v>
      </c>
      <c r="E10312" s="406" t="s">
        <v>188</v>
      </c>
      <c r="F10312" s="418">
        <v>128</v>
      </c>
      <c r="G10312" s="419">
        <v>46032</v>
      </c>
      <c r="H10312" s="419">
        <v>46090</v>
      </c>
      <c r="I10312" s="406" t="s">
        <v>15</v>
      </c>
      <c r="J10312" s="406" t="s">
        <v>1422</v>
      </c>
      <c r="K10312" s="420" t="b">
        <v>0</v>
      </c>
      <c r="L10312" s="406"/>
      <c r="M10312" s="419">
        <v>46090</v>
      </c>
    </row>
    <row r="10313" spans="1:13">
      <c r="A10313" s="418">
        <v>5001</v>
      </c>
      <c r="B10313" s="418">
        <v>487658</v>
      </c>
      <c r="C10313" s="418">
        <v>3000</v>
      </c>
      <c r="D10313" s="406">
        <v>22242026</v>
      </c>
      <c r="E10313" s="406" t="s">
        <v>1486</v>
      </c>
      <c r="F10313" s="418">
        <v>424</v>
      </c>
      <c r="G10313" s="419">
        <v>46191</v>
      </c>
      <c r="H10313" s="419">
        <v>46198</v>
      </c>
      <c r="I10313" s="406" t="s">
        <v>15</v>
      </c>
      <c r="J10313" s="406" t="s">
        <v>1422</v>
      </c>
      <c r="K10313" s="420" t="b">
        <v>0</v>
      </c>
      <c r="L10313" s="406" t="s">
        <v>17</v>
      </c>
      <c r="M10313" s="419">
        <v>46198</v>
      </c>
    </row>
    <row r="10314" spans="1:13">
      <c r="A10314" s="418">
        <v>5001</v>
      </c>
      <c r="B10314" s="418">
        <v>487658</v>
      </c>
      <c r="C10314" s="418">
        <v>3000</v>
      </c>
      <c r="D10314" s="406">
        <v>22252026</v>
      </c>
      <c r="E10314" s="406" t="s">
        <v>1486</v>
      </c>
      <c r="F10314" s="418">
        <v>443</v>
      </c>
      <c r="G10314" s="419">
        <v>46191</v>
      </c>
      <c r="H10314" s="419">
        <v>46196</v>
      </c>
      <c r="I10314" s="406" t="s">
        <v>15</v>
      </c>
      <c r="J10314" s="406" t="s">
        <v>1422</v>
      </c>
      <c r="K10314" s="420" t="b">
        <v>0</v>
      </c>
      <c r="L10314" s="406" t="s">
        <v>17</v>
      </c>
      <c r="M10314" s="419">
        <v>46198</v>
      </c>
    </row>
    <row r="10315" spans="1:13">
      <c r="A10315" s="418">
        <v>5001</v>
      </c>
      <c r="B10315" s="418">
        <v>487658</v>
      </c>
      <c r="C10315" s="418">
        <v>3000</v>
      </c>
      <c r="D10315" s="406">
        <v>22262026</v>
      </c>
      <c r="E10315" s="406" t="s">
        <v>1486</v>
      </c>
      <c r="F10315" s="418">
        <v>476</v>
      </c>
      <c r="G10315" s="419">
        <v>46191</v>
      </c>
      <c r="H10315" s="419">
        <v>46198</v>
      </c>
      <c r="I10315" s="406" t="s">
        <v>15</v>
      </c>
      <c r="J10315" s="406" t="s">
        <v>1422</v>
      </c>
      <c r="K10315" s="420" t="b">
        <v>0</v>
      </c>
      <c r="L10315" s="406" t="s">
        <v>17</v>
      </c>
      <c r="M10315" s="419">
        <v>46198</v>
      </c>
    </row>
    <row r="10316" spans="1:13">
      <c r="A10316" s="418">
        <v>5001</v>
      </c>
      <c r="B10316" s="418">
        <v>471068</v>
      </c>
      <c r="C10316" s="418">
        <v>3000</v>
      </c>
      <c r="D10316" s="406">
        <v>222712025</v>
      </c>
      <c r="E10316" s="406" t="s">
        <v>980</v>
      </c>
      <c r="F10316" s="418">
        <v>4993</v>
      </c>
      <c r="G10316" s="419">
        <v>46109</v>
      </c>
      <c r="H10316" s="419">
        <v>46142</v>
      </c>
      <c r="I10316" s="406" t="s">
        <v>15</v>
      </c>
      <c r="J10316" s="406" t="s">
        <v>1422</v>
      </c>
      <c r="K10316" s="420" t="b">
        <v>0</v>
      </c>
      <c r="L10316" s="406"/>
      <c r="M10316" s="419">
        <v>46142</v>
      </c>
    </row>
    <row r="10317" spans="1:13">
      <c r="A10317" s="418">
        <v>5001</v>
      </c>
      <c r="B10317" s="418">
        <v>470978</v>
      </c>
      <c r="C10317" s="418">
        <v>3000</v>
      </c>
      <c r="D10317" s="406">
        <v>2232026</v>
      </c>
      <c r="E10317" s="406" t="s">
        <v>188</v>
      </c>
      <c r="F10317" s="418">
        <v>128</v>
      </c>
      <c r="G10317" s="419">
        <v>46072</v>
      </c>
      <c r="H10317" s="419">
        <v>46077</v>
      </c>
      <c r="I10317" s="406" t="s">
        <v>15</v>
      </c>
      <c r="J10317" s="406" t="s">
        <v>1422</v>
      </c>
      <c r="K10317" s="420" t="b">
        <v>0</v>
      </c>
      <c r="L10317" s="406"/>
      <c r="M10317" s="419">
        <v>46081</v>
      </c>
    </row>
    <row r="10318" spans="1:13">
      <c r="A10318" s="418">
        <v>5001</v>
      </c>
      <c r="B10318" s="418">
        <v>471068</v>
      </c>
      <c r="C10318" s="418">
        <v>3000</v>
      </c>
      <c r="D10318" s="406">
        <v>223412025</v>
      </c>
      <c r="E10318" s="406" t="s">
        <v>980</v>
      </c>
      <c r="F10318" s="418">
        <v>4993</v>
      </c>
      <c r="G10318" s="419">
        <v>46127</v>
      </c>
      <c r="H10318" s="419">
        <v>46142</v>
      </c>
      <c r="I10318" s="406" t="s">
        <v>15</v>
      </c>
      <c r="J10318" s="406" t="s">
        <v>1422</v>
      </c>
      <c r="K10318" s="420" t="b">
        <v>0</v>
      </c>
      <c r="L10318" s="406"/>
      <c r="M10318" s="419">
        <v>46142</v>
      </c>
    </row>
    <row r="10319" spans="1:13">
      <c r="A10319" s="418">
        <v>5001</v>
      </c>
      <c r="B10319" s="418">
        <v>470976</v>
      </c>
      <c r="C10319" s="418">
        <v>3000</v>
      </c>
      <c r="D10319" s="406">
        <v>225102025</v>
      </c>
      <c r="E10319" s="406" t="s">
        <v>1177</v>
      </c>
      <c r="F10319" s="418">
        <v>200</v>
      </c>
      <c r="G10319" s="419">
        <v>46213</v>
      </c>
      <c r="H10319" s="419">
        <v>46262</v>
      </c>
      <c r="I10319" s="406" t="s">
        <v>15</v>
      </c>
      <c r="J10319" s="406" t="s">
        <v>1422</v>
      </c>
      <c r="K10319" s="420" t="b">
        <v>0</v>
      </c>
      <c r="L10319" s="406"/>
      <c r="M10319" s="419">
        <v>46263</v>
      </c>
    </row>
    <row r="10320" spans="1:13">
      <c r="A10320" s="418">
        <v>5001</v>
      </c>
      <c r="B10320" s="418">
        <v>462166</v>
      </c>
      <c r="C10320" s="418">
        <v>3000</v>
      </c>
      <c r="D10320" s="406">
        <v>22512026</v>
      </c>
      <c r="E10320" s="406" t="s">
        <v>657</v>
      </c>
      <c r="F10320" s="418">
        <v>1</v>
      </c>
      <c r="G10320" s="419">
        <v>46071</v>
      </c>
      <c r="H10320" s="419">
        <v>46073</v>
      </c>
      <c r="I10320" s="406" t="s">
        <v>15</v>
      </c>
      <c r="J10320" s="406" t="s">
        <v>1422</v>
      </c>
      <c r="K10320" s="420" t="b">
        <v>0</v>
      </c>
      <c r="L10320" s="406"/>
      <c r="M10320" s="419">
        <v>46073</v>
      </c>
    </row>
    <row r="10321" spans="1:13">
      <c r="A10321" s="418">
        <v>5001</v>
      </c>
      <c r="B10321" s="418">
        <v>438129</v>
      </c>
      <c r="C10321" s="418">
        <v>3000</v>
      </c>
      <c r="D10321" s="406">
        <v>225122025</v>
      </c>
      <c r="E10321" s="406" t="s">
        <v>534</v>
      </c>
      <c r="F10321" s="418">
        <v>180</v>
      </c>
      <c r="G10321" s="419">
        <v>46072</v>
      </c>
      <c r="H10321" s="419">
        <v>46078</v>
      </c>
      <c r="I10321" s="406" t="s">
        <v>15</v>
      </c>
      <c r="J10321" s="406" t="s">
        <v>1422</v>
      </c>
      <c r="K10321" s="420" t="b">
        <v>0</v>
      </c>
      <c r="L10321" s="406"/>
      <c r="M10321" s="419">
        <v>46078</v>
      </c>
    </row>
    <row r="10322" spans="1:13">
      <c r="A10322" s="418">
        <v>5001</v>
      </c>
      <c r="B10322" s="418">
        <v>438129</v>
      </c>
      <c r="C10322" s="418">
        <v>3000</v>
      </c>
      <c r="D10322" s="406">
        <v>225142025</v>
      </c>
      <c r="E10322" s="406" t="s">
        <v>534</v>
      </c>
      <c r="F10322" s="418">
        <v>180</v>
      </c>
      <c r="G10322" s="419">
        <v>46072</v>
      </c>
      <c r="H10322" s="419">
        <v>46078</v>
      </c>
      <c r="I10322" s="406" t="s">
        <v>15</v>
      </c>
      <c r="J10322" s="406" t="s">
        <v>1422</v>
      </c>
      <c r="K10322" s="420" t="b">
        <v>0</v>
      </c>
      <c r="L10322" s="406"/>
      <c r="M10322" s="419">
        <v>46078</v>
      </c>
    </row>
    <row r="10323" spans="1:13">
      <c r="A10323" s="418">
        <v>5001</v>
      </c>
      <c r="B10323" s="418">
        <v>475354</v>
      </c>
      <c r="C10323" s="418">
        <v>3000</v>
      </c>
      <c r="D10323" s="406">
        <v>22562026</v>
      </c>
      <c r="E10323" s="406" t="s">
        <v>669</v>
      </c>
      <c r="F10323" s="418">
        <v>275</v>
      </c>
      <c r="G10323" s="419">
        <v>46072</v>
      </c>
      <c r="H10323" s="419">
        <v>46077</v>
      </c>
      <c r="I10323" s="406" t="s">
        <v>15</v>
      </c>
      <c r="J10323" s="406" t="s">
        <v>1422</v>
      </c>
      <c r="K10323" s="420" t="b">
        <v>0</v>
      </c>
      <c r="L10323" s="406"/>
      <c r="M10323" s="419">
        <v>46077</v>
      </c>
    </row>
    <row r="10324" spans="1:13">
      <c r="A10324" s="418">
        <v>5001</v>
      </c>
      <c r="B10324" s="418">
        <v>473546</v>
      </c>
      <c r="C10324" s="418">
        <v>3000</v>
      </c>
      <c r="D10324" s="406">
        <v>22572026</v>
      </c>
      <c r="E10324" s="406" t="s">
        <v>260</v>
      </c>
      <c r="F10324" s="418">
        <v>48</v>
      </c>
      <c r="G10324" s="419">
        <v>46076</v>
      </c>
      <c r="H10324" s="419">
        <v>46084</v>
      </c>
      <c r="I10324" s="406" t="s">
        <v>15</v>
      </c>
      <c r="J10324" s="406" t="s">
        <v>1422</v>
      </c>
      <c r="K10324" s="420" t="b">
        <v>0</v>
      </c>
      <c r="L10324" s="406"/>
      <c r="M10324" s="419">
        <v>46084</v>
      </c>
    </row>
    <row r="10325" spans="1:13">
      <c r="A10325" s="418">
        <v>5001</v>
      </c>
      <c r="B10325" s="418">
        <v>473546</v>
      </c>
      <c r="C10325" s="418">
        <v>3000</v>
      </c>
      <c r="D10325" s="406">
        <v>22602026</v>
      </c>
      <c r="E10325" s="406" t="s">
        <v>260</v>
      </c>
      <c r="F10325" s="418">
        <v>16</v>
      </c>
      <c r="G10325" s="419">
        <v>46074</v>
      </c>
      <c r="H10325" s="419">
        <v>46080</v>
      </c>
      <c r="I10325" s="406" t="s">
        <v>15</v>
      </c>
      <c r="J10325" s="406" t="s">
        <v>1422</v>
      </c>
      <c r="K10325" s="420" t="b">
        <v>0</v>
      </c>
      <c r="L10325" s="406"/>
      <c r="M10325" s="419">
        <v>46080</v>
      </c>
    </row>
    <row r="10326" spans="1:13">
      <c r="A10326" s="418">
        <v>5001</v>
      </c>
      <c r="B10326" s="418">
        <v>473546</v>
      </c>
      <c r="C10326" s="418">
        <v>3000</v>
      </c>
      <c r="D10326" s="406">
        <v>22612026</v>
      </c>
      <c r="E10326" s="406" t="s">
        <v>260</v>
      </c>
      <c r="F10326" s="418">
        <v>112</v>
      </c>
      <c r="G10326" s="419">
        <v>46076</v>
      </c>
      <c r="H10326" s="419">
        <v>46084</v>
      </c>
      <c r="I10326" s="406" t="s">
        <v>15</v>
      </c>
      <c r="J10326" s="406" t="s">
        <v>1422</v>
      </c>
      <c r="K10326" s="420" t="b">
        <v>0</v>
      </c>
      <c r="L10326" s="406"/>
      <c r="M10326" s="419">
        <v>46084</v>
      </c>
    </row>
    <row r="10327" spans="1:13">
      <c r="A10327" s="418">
        <v>2017</v>
      </c>
      <c r="B10327" s="418">
        <v>459671</v>
      </c>
      <c r="C10327" s="418">
        <v>3010</v>
      </c>
      <c r="D10327" s="406">
        <v>2262025</v>
      </c>
      <c r="E10327" s="406" t="s">
        <v>89</v>
      </c>
      <c r="F10327" s="418">
        <v>640</v>
      </c>
      <c r="G10327" s="419">
        <v>46242</v>
      </c>
      <c r="H10327" s="419">
        <v>46246</v>
      </c>
      <c r="I10327" s="406" t="s">
        <v>15</v>
      </c>
      <c r="J10327" s="406" t="s">
        <v>1422</v>
      </c>
      <c r="K10327" s="420" t="b">
        <v>0</v>
      </c>
      <c r="L10327" s="406"/>
      <c r="M10327" s="419">
        <v>46247</v>
      </c>
    </row>
    <row r="10328" spans="1:13">
      <c r="A10328" s="418">
        <v>5001</v>
      </c>
      <c r="B10328" s="418">
        <v>473546</v>
      </c>
      <c r="C10328" s="418">
        <v>3000</v>
      </c>
      <c r="D10328" s="406">
        <v>22622026</v>
      </c>
      <c r="E10328" s="406" t="s">
        <v>260</v>
      </c>
      <c r="F10328" s="418">
        <v>128</v>
      </c>
      <c r="G10328" s="419">
        <v>46076</v>
      </c>
      <c r="H10328" s="419">
        <v>46083</v>
      </c>
      <c r="I10328" s="406" t="s">
        <v>15</v>
      </c>
      <c r="J10328" s="406" t="s">
        <v>1422</v>
      </c>
      <c r="K10328" s="420" t="b">
        <v>0</v>
      </c>
      <c r="L10328" s="406"/>
      <c r="M10328" s="419">
        <v>46083</v>
      </c>
    </row>
    <row r="10329" spans="1:13">
      <c r="A10329" s="418">
        <v>5001</v>
      </c>
      <c r="B10329" s="418">
        <v>460952</v>
      </c>
      <c r="C10329" s="418">
        <v>3000</v>
      </c>
      <c r="D10329" s="406">
        <v>226322025</v>
      </c>
      <c r="E10329" s="406" t="s">
        <v>809</v>
      </c>
      <c r="F10329" s="418">
        <v>75</v>
      </c>
      <c r="G10329" s="419">
        <v>46072</v>
      </c>
      <c r="H10329" s="419">
        <v>46085</v>
      </c>
      <c r="I10329" s="406" t="s">
        <v>15</v>
      </c>
      <c r="J10329" s="406" t="s">
        <v>1422</v>
      </c>
      <c r="K10329" s="420" t="b">
        <v>0</v>
      </c>
      <c r="L10329" s="406"/>
      <c r="M10329" s="419">
        <v>46085</v>
      </c>
    </row>
    <row r="10330" spans="1:13">
      <c r="A10330" s="418">
        <v>5001</v>
      </c>
      <c r="B10330" s="418">
        <v>423621</v>
      </c>
      <c r="C10330" s="418">
        <v>3000</v>
      </c>
      <c r="D10330" s="406">
        <v>22652026</v>
      </c>
      <c r="E10330" s="406" t="s">
        <v>775</v>
      </c>
      <c r="F10330" s="418">
        <v>1</v>
      </c>
      <c r="G10330" s="419">
        <v>46100</v>
      </c>
      <c r="H10330" s="419">
        <v>46109</v>
      </c>
      <c r="I10330" s="406" t="s">
        <v>15</v>
      </c>
      <c r="J10330" s="406" t="s">
        <v>1422</v>
      </c>
      <c r="K10330" s="420" t="b">
        <v>0</v>
      </c>
      <c r="L10330" s="406"/>
      <c r="M10330" s="419">
        <v>46109</v>
      </c>
    </row>
    <row r="10331" spans="1:13">
      <c r="A10331" s="418">
        <v>5001</v>
      </c>
      <c r="B10331" s="418">
        <v>461076</v>
      </c>
      <c r="C10331" s="418">
        <v>3000</v>
      </c>
      <c r="D10331" s="406">
        <v>227452025</v>
      </c>
      <c r="E10331" s="406" t="s">
        <v>722</v>
      </c>
      <c r="F10331" s="418">
        <v>25</v>
      </c>
      <c r="G10331" s="419">
        <v>46255</v>
      </c>
      <c r="H10331" s="419">
        <v>46260</v>
      </c>
      <c r="I10331" s="406" t="s">
        <v>15</v>
      </c>
      <c r="J10331" s="406" t="s">
        <v>1422</v>
      </c>
      <c r="K10331" s="420" t="b">
        <v>0</v>
      </c>
      <c r="L10331" s="406"/>
      <c r="M10331" s="419">
        <v>46260</v>
      </c>
    </row>
    <row r="10332" spans="1:13">
      <c r="A10332" s="418">
        <v>5001</v>
      </c>
      <c r="B10332" s="418">
        <v>463133</v>
      </c>
      <c r="C10332" s="418">
        <v>3000</v>
      </c>
      <c r="D10332" s="406">
        <v>227482025</v>
      </c>
      <c r="E10332" s="406" t="s">
        <v>1084</v>
      </c>
      <c r="F10332" s="418">
        <v>15</v>
      </c>
      <c r="G10332" s="419">
        <v>46074</v>
      </c>
      <c r="H10332" s="419">
        <v>46101</v>
      </c>
      <c r="I10332" s="406" t="s">
        <v>15</v>
      </c>
      <c r="J10332" s="406" t="s">
        <v>1422</v>
      </c>
      <c r="K10332" s="420" t="b">
        <v>0</v>
      </c>
      <c r="L10332" s="406"/>
      <c r="M10332" s="419">
        <v>46106</v>
      </c>
    </row>
    <row r="10333" spans="1:13">
      <c r="A10333" s="418">
        <v>5001</v>
      </c>
      <c r="B10333" s="418">
        <v>410026</v>
      </c>
      <c r="C10333" s="418">
        <v>3000</v>
      </c>
      <c r="D10333" s="406">
        <v>22822026</v>
      </c>
      <c r="E10333" s="406" t="s">
        <v>780</v>
      </c>
      <c r="F10333" s="418">
        <v>19</v>
      </c>
      <c r="G10333" s="419">
        <v>46119</v>
      </c>
      <c r="H10333" s="419">
        <v>46123</v>
      </c>
      <c r="I10333" s="406" t="s">
        <v>15</v>
      </c>
      <c r="J10333" s="406" t="s">
        <v>1422</v>
      </c>
      <c r="K10333" s="420" t="b">
        <v>0</v>
      </c>
      <c r="L10333" s="406"/>
      <c r="M10333" s="419">
        <v>46130</v>
      </c>
    </row>
    <row r="10334" spans="1:13">
      <c r="A10334" s="418">
        <v>5001</v>
      </c>
      <c r="B10334" s="418">
        <v>473717</v>
      </c>
      <c r="C10334" s="418">
        <v>3000</v>
      </c>
      <c r="D10334" s="406">
        <v>228882025</v>
      </c>
      <c r="E10334" s="406" t="s">
        <v>525</v>
      </c>
      <c r="F10334" s="418">
        <v>750</v>
      </c>
      <c r="G10334" s="419">
        <v>46057</v>
      </c>
      <c r="H10334" s="419">
        <v>46066</v>
      </c>
      <c r="I10334" s="406" t="s">
        <v>15</v>
      </c>
      <c r="J10334" s="406" t="s">
        <v>1422</v>
      </c>
      <c r="K10334" s="420" t="b">
        <v>0</v>
      </c>
      <c r="L10334" s="406"/>
      <c r="M10334" s="419">
        <v>46088</v>
      </c>
    </row>
    <row r="10335" spans="1:13">
      <c r="A10335" s="418">
        <v>5001</v>
      </c>
      <c r="B10335" s="418">
        <v>473717</v>
      </c>
      <c r="C10335" s="418">
        <v>3000</v>
      </c>
      <c r="D10335" s="406">
        <v>228892025</v>
      </c>
      <c r="E10335" s="406" t="s">
        <v>525</v>
      </c>
      <c r="F10335" s="418">
        <v>725</v>
      </c>
      <c r="G10335" s="419">
        <v>46080</v>
      </c>
      <c r="H10335" s="419">
        <v>46095</v>
      </c>
      <c r="I10335" s="406" t="s">
        <v>15</v>
      </c>
      <c r="J10335" s="406" t="s">
        <v>1422</v>
      </c>
      <c r="K10335" s="420" t="b">
        <v>0</v>
      </c>
      <c r="L10335" s="406"/>
      <c r="M10335" s="419">
        <v>46095</v>
      </c>
    </row>
    <row r="10336" spans="1:13">
      <c r="A10336" s="418">
        <v>5001</v>
      </c>
      <c r="B10336" s="418">
        <v>473717</v>
      </c>
      <c r="C10336" s="418">
        <v>3000</v>
      </c>
      <c r="D10336" s="406">
        <v>228982025</v>
      </c>
      <c r="E10336" s="406" t="s">
        <v>525</v>
      </c>
      <c r="F10336" s="418">
        <v>775</v>
      </c>
      <c r="G10336" s="419">
        <v>46094</v>
      </c>
      <c r="H10336" s="419">
        <v>46102</v>
      </c>
      <c r="I10336" s="406" t="s">
        <v>15</v>
      </c>
      <c r="J10336" s="406" t="s">
        <v>1422</v>
      </c>
      <c r="K10336" s="420" t="b">
        <v>0</v>
      </c>
      <c r="L10336" s="406"/>
      <c r="M10336" s="419">
        <v>46104</v>
      </c>
    </row>
    <row r="10337" spans="1:13">
      <c r="A10337" s="418">
        <v>5001</v>
      </c>
      <c r="B10337" s="418">
        <v>473717</v>
      </c>
      <c r="C10337" s="418">
        <v>3000</v>
      </c>
      <c r="D10337" s="406">
        <v>229012025</v>
      </c>
      <c r="E10337" s="406" t="s">
        <v>525</v>
      </c>
      <c r="F10337" s="418">
        <v>825</v>
      </c>
      <c r="G10337" s="419">
        <v>46088</v>
      </c>
      <c r="H10337" s="419">
        <v>46095</v>
      </c>
      <c r="I10337" s="406" t="s">
        <v>15</v>
      </c>
      <c r="J10337" s="406" t="s">
        <v>1422</v>
      </c>
      <c r="K10337" s="420" t="b">
        <v>0</v>
      </c>
      <c r="L10337" s="406"/>
      <c r="M10337" s="419">
        <v>46097</v>
      </c>
    </row>
    <row r="10338" spans="1:13">
      <c r="A10338" s="418">
        <v>5001</v>
      </c>
      <c r="B10338" s="418">
        <v>473717</v>
      </c>
      <c r="C10338" s="418">
        <v>3000</v>
      </c>
      <c r="D10338" s="406">
        <v>229022025</v>
      </c>
      <c r="E10338" s="406" t="s">
        <v>525</v>
      </c>
      <c r="F10338" s="418">
        <v>800</v>
      </c>
      <c r="G10338" s="419">
        <v>46088</v>
      </c>
      <c r="H10338" s="419">
        <v>46095</v>
      </c>
      <c r="I10338" s="406" t="s">
        <v>15</v>
      </c>
      <c r="J10338" s="406" t="s">
        <v>1422</v>
      </c>
      <c r="K10338" s="420" t="b">
        <v>0</v>
      </c>
      <c r="L10338" s="406"/>
      <c r="M10338" s="419">
        <v>46095</v>
      </c>
    </row>
    <row r="10339" spans="1:13">
      <c r="A10339" s="418">
        <v>5001</v>
      </c>
      <c r="B10339" s="418">
        <v>473717</v>
      </c>
      <c r="C10339" s="418">
        <v>3000</v>
      </c>
      <c r="D10339" s="406">
        <v>229032025</v>
      </c>
      <c r="E10339" s="406" t="s">
        <v>525</v>
      </c>
      <c r="F10339" s="418">
        <v>825</v>
      </c>
      <c r="G10339" s="419">
        <v>46088</v>
      </c>
      <c r="H10339" s="419">
        <v>46095</v>
      </c>
      <c r="I10339" s="406" t="s">
        <v>15</v>
      </c>
      <c r="J10339" s="406" t="s">
        <v>1422</v>
      </c>
      <c r="K10339" s="420" t="b">
        <v>0</v>
      </c>
      <c r="L10339" s="406"/>
      <c r="M10339" s="419">
        <v>46095</v>
      </c>
    </row>
    <row r="10340" spans="1:13">
      <c r="A10340" s="418">
        <v>5001</v>
      </c>
      <c r="B10340" s="418">
        <v>473717</v>
      </c>
      <c r="C10340" s="418">
        <v>3000</v>
      </c>
      <c r="D10340" s="406">
        <v>229042025</v>
      </c>
      <c r="E10340" s="406" t="s">
        <v>525</v>
      </c>
      <c r="F10340" s="418">
        <v>800</v>
      </c>
      <c r="G10340" s="419">
        <v>46090</v>
      </c>
      <c r="H10340" s="419">
        <v>46095</v>
      </c>
      <c r="I10340" s="406" t="s">
        <v>15</v>
      </c>
      <c r="J10340" s="406" t="s">
        <v>1422</v>
      </c>
      <c r="K10340" s="420" t="b">
        <v>0</v>
      </c>
      <c r="L10340" s="406"/>
      <c r="M10340" s="419">
        <v>46095</v>
      </c>
    </row>
    <row r="10341" spans="1:13">
      <c r="A10341" s="418">
        <v>5001</v>
      </c>
      <c r="B10341" s="418">
        <v>473717</v>
      </c>
      <c r="C10341" s="418">
        <v>3000</v>
      </c>
      <c r="D10341" s="406">
        <v>229052025</v>
      </c>
      <c r="E10341" s="406" t="s">
        <v>525</v>
      </c>
      <c r="F10341" s="418">
        <v>800</v>
      </c>
      <c r="G10341" s="419">
        <v>46093</v>
      </c>
      <c r="H10341" s="419">
        <v>46102</v>
      </c>
      <c r="I10341" s="406" t="s">
        <v>15</v>
      </c>
      <c r="J10341" s="406" t="s">
        <v>1422</v>
      </c>
      <c r="K10341" s="420" t="b">
        <v>0</v>
      </c>
      <c r="L10341" s="406"/>
      <c r="M10341" s="419">
        <v>46104</v>
      </c>
    </row>
    <row r="10342" spans="1:13">
      <c r="A10342" s="418">
        <v>5001</v>
      </c>
      <c r="B10342" s="418">
        <v>473717</v>
      </c>
      <c r="C10342" s="418">
        <v>3000</v>
      </c>
      <c r="D10342" s="406">
        <v>229062025</v>
      </c>
      <c r="E10342" s="406" t="s">
        <v>525</v>
      </c>
      <c r="F10342" s="418">
        <v>425</v>
      </c>
      <c r="G10342" s="419">
        <v>46097</v>
      </c>
      <c r="H10342" s="419">
        <v>46102</v>
      </c>
      <c r="I10342" s="406" t="s">
        <v>15</v>
      </c>
      <c r="J10342" s="406" t="s">
        <v>1422</v>
      </c>
      <c r="K10342" s="420" t="b">
        <v>0</v>
      </c>
      <c r="L10342" s="406"/>
      <c r="M10342" s="419">
        <v>46104</v>
      </c>
    </row>
    <row r="10343" spans="1:13">
      <c r="A10343" s="418">
        <v>2017</v>
      </c>
      <c r="B10343" s="418">
        <v>465362</v>
      </c>
      <c r="C10343" s="418">
        <v>3010</v>
      </c>
      <c r="D10343" s="406">
        <v>22912025</v>
      </c>
      <c r="E10343" s="406" t="s">
        <v>490</v>
      </c>
      <c r="F10343" s="418">
        <v>580</v>
      </c>
      <c r="G10343" s="419">
        <v>46196</v>
      </c>
      <c r="H10343" s="419">
        <v>46202</v>
      </c>
      <c r="I10343" s="406" t="s">
        <v>15</v>
      </c>
      <c r="J10343" s="406" t="s">
        <v>1422</v>
      </c>
      <c r="K10343" s="420" t="b">
        <v>0</v>
      </c>
      <c r="L10343" s="406"/>
      <c r="M10343" s="419">
        <v>46202</v>
      </c>
    </row>
    <row r="10344" spans="1:13">
      <c r="A10344" s="418">
        <v>5001</v>
      </c>
      <c r="B10344" s="418">
        <v>403396</v>
      </c>
      <c r="C10344" s="418">
        <v>3000</v>
      </c>
      <c r="D10344" s="406">
        <v>229122025</v>
      </c>
      <c r="E10344" s="406" t="s">
        <v>43</v>
      </c>
      <c r="F10344" s="418">
        <v>3250</v>
      </c>
      <c r="G10344" s="419">
        <v>46115</v>
      </c>
      <c r="H10344" s="419">
        <v>46119</v>
      </c>
      <c r="I10344" s="406" t="s">
        <v>15</v>
      </c>
      <c r="J10344" s="406" t="s">
        <v>1422</v>
      </c>
      <c r="K10344" s="420" t="b">
        <v>0</v>
      </c>
      <c r="L10344" s="406"/>
      <c r="M10344" s="419">
        <v>46120</v>
      </c>
    </row>
    <row r="10345" spans="1:13">
      <c r="A10345" s="418">
        <v>2017</v>
      </c>
      <c r="B10345" s="418">
        <v>464573</v>
      </c>
      <c r="C10345" s="418">
        <v>3010</v>
      </c>
      <c r="D10345" s="406">
        <v>22972025</v>
      </c>
      <c r="E10345" s="406" t="s">
        <v>1026</v>
      </c>
      <c r="F10345" s="418">
        <v>728</v>
      </c>
      <c r="G10345" s="419">
        <v>46151</v>
      </c>
      <c r="H10345" s="419">
        <v>46163</v>
      </c>
      <c r="I10345" s="406" t="s">
        <v>15</v>
      </c>
      <c r="J10345" s="406" t="s">
        <v>1422</v>
      </c>
      <c r="K10345" s="420" t="b">
        <v>0</v>
      </c>
      <c r="L10345" s="406"/>
      <c r="M10345" s="419">
        <v>46163</v>
      </c>
    </row>
    <row r="10346" spans="1:13">
      <c r="A10346" s="418">
        <v>5001</v>
      </c>
      <c r="B10346" s="418">
        <v>410034</v>
      </c>
      <c r="C10346" s="418">
        <v>3000</v>
      </c>
      <c r="D10346" s="406">
        <v>22972026</v>
      </c>
      <c r="E10346" s="406" t="s">
        <v>383</v>
      </c>
      <c r="F10346" s="418">
        <v>2</v>
      </c>
      <c r="G10346" s="419">
        <v>46093</v>
      </c>
      <c r="H10346" s="419">
        <v>46095</v>
      </c>
      <c r="I10346" s="406" t="s">
        <v>15</v>
      </c>
      <c r="J10346" s="406" t="s">
        <v>1422</v>
      </c>
      <c r="K10346" s="420" t="b">
        <v>0</v>
      </c>
      <c r="L10346" s="406"/>
      <c r="M10346" s="419">
        <v>46095</v>
      </c>
    </row>
    <row r="10347" spans="1:13">
      <c r="A10347" s="418">
        <v>5001</v>
      </c>
      <c r="B10347" s="418">
        <v>410034</v>
      </c>
      <c r="C10347" s="418">
        <v>3000</v>
      </c>
      <c r="D10347" s="406">
        <v>22982026</v>
      </c>
      <c r="E10347" s="406" t="s">
        <v>383</v>
      </c>
      <c r="F10347" s="418">
        <v>3</v>
      </c>
      <c r="G10347" s="419">
        <v>46092</v>
      </c>
      <c r="H10347" s="419">
        <v>46094</v>
      </c>
      <c r="I10347" s="406" t="s">
        <v>15</v>
      </c>
      <c r="J10347" s="406" t="s">
        <v>1422</v>
      </c>
      <c r="K10347" s="420" t="b">
        <v>0</v>
      </c>
      <c r="L10347" s="406"/>
      <c r="M10347" s="419">
        <v>46094</v>
      </c>
    </row>
    <row r="10348" spans="1:13">
      <c r="A10348" s="418">
        <v>5001</v>
      </c>
      <c r="B10348" s="418">
        <v>410034</v>
      </c>
      <c r="C10348" s="418">
        <v>3000</v>
      </c>
      <c r="D10348" s="406">
        <v>22992026</v>
      </c>
      <c r="E10348" s="406" t="s">
        <v>383</v>
      </c>
      <c r="F10348" s="418">
        <v>3</v>
      </c>
      <c r="G10348" s="419">
        <v>46102</v>
      </c>
      <c r="H10348" s="419">
        <v>46105</v>
      </c>
      <c r="I10348" s="406" t="s">
        <v>15</v>
      </c>
      <c r="J10348" s="406" t="s">
        <v>1422</v>
      </c>
      <c r="K10348" s="420" t="b">
        <v>0</v>
      </c>
      <c r="L10348" s="406"/>
      <c r="M10348" s="419">
        <v>46112</v>
      </c>
    </row>
    <row r="10349" spans="1:13">
      <c r="A10349" s="418">
        <v>5001</v>
      </c>
      <c r="B10349" s="418">
        <v>410034</v>
      </c>
      <c r="C10349" s="418">
        <v>3000</v>
      </c>
      <c r="D10349" s="406">
        <v>23002026</v>
      </c>
      <c r="E10349" s="406" t="s">
        <v>383</v>
      </c>
      <c r="F10349" s="418">
        <v>3</v>
      </c>
      <c r="G10349" s="419">
        <v>46094</v>
      </c>
      <c r="H10349" s="419">
        <v>46098</v>
      </c>
      <c r="I10349" s="406" t="s">
        <v>15</v>
      </c>
      <c r="J10349" s="406" t="s">
        <v>1422</v>
      </c>
      <c r="K10349" s="420" t="b">
        <v>0</v>
      </c>
      <c r="L10349" s="406"/>
      <c r="M10349" s="419">
        <v>46098</v>
      </c>
    </row>
    <row r="10350" spans="1:13">
      <c r="A10350" s="418">
        <v>2017</v>
      </c>
      <c r="B10350" s="418">
        <v>456979</v>
      </c>
      <c r="C10350" s="418">
        <v>3010</v>
      </c>
      <c r="D10350" s="406">
        <v>2302026</v>
      </c>
      <c r="E10350" s="406" t="s">
        <v>302</v>
      </c>
      <c r="F10350" s="418">
        <v>90</v>
      </c>
      <c r="G10350" s="419">
        <v>46065</v>
      </c>
      <c r="H10350" s="419">
        <v>46070</v>
      </c>
      <c r="I10350" s="406" t="s">
        <v>15</v>
      </c>
      <c r="J10350" s="406" t="s">
        <v>1422</v>
      </c>
      <c r="K10350" s="420" t="b">
        <v>0</v>
      </c>
      <c r="L10350" s="406"/>
      <c r="M10350" s="419">
        <v>46071</v>
      </c>
    </row>
    <row r="10351" spans="1:13">
      <c r="A10351" s="418">
        <v>5001</v>
      </c>
      <c r="B10351" s="418">
        <v>410034</v>
      </c>
      <c r="C10351" s="418">
        <v>3000</v>
      </c>
      <c r="D10351" s="406">
        <v>23022026</v>
      </c>
      <c r="E10351" s="406" t="s">
        <v>383</v>
      </c>
      <c r="F10351" s="418">
        <v>3</v>
      </c>
      <c r="G10351" s="419">
        <v>46095</v>
      </c>
      <c r="H10351" s="419">
        <v>46098</v>
      </c>
      <c r="I10351" s="406" t="s">
        <v>15</v>
      </c>
      <c r="J10351" s="406" t="s">
        <v>1422</v>
      </c>
      <c r="K10351" s="420" t="b">
        <v>0</v>
      </c>
      <c r="L10351" s="406"/>
      <c r="M10351" s="419">
        <v>46098</v>
      </c>
    </row>
    <row r="10352" spans="1:13">
      <c r="A10352" s="418">
        <v>5001</v>
      </c>
      <c r="B10352" s="418">
        <v>485956</v>
      </c>
      <c r="C10352" s="418">
        <v>3000</v>
      </c>
      <c r="D10352" s="406">
        <v>231072025</v>
      </c>
      <c r="E10352" s="406" t="s">
        <v>310</v>
      </c>
      <c r="F10352" s="418">
        <v>200</v>
      </c>
      <c r="G10352" s="419">
        <v>46287</v>
      </c>
      <c r="H10352" s="419">
        <v>46291</v>
      </c>
      <c r="I10352" s="406" t="s">
        <v>15</v>
      </c>
      <c r="J10352" s="406" t="s">
        <v>1422</v>
      </c>
      <c r="K10352" s="420" t="b">
        <v>0</v>
      </c>
      <c r="L10352" s="406"/>
      <c r="M10352" s="419">
        <v>46295</v>
      </c>
    </row>
    <row r="10353" spans="1:13">
      <c r="A10353" s="418">
        <v>5001</v>
      </c>
      <c r="B10353" s="418">
        <v>485956</v>
      </c>
      <c r="C10353" s="418">
        <v>3000</v>
      </c>
      <c r="D10353" s="406">
        <v>231092025</v>
      </c>
      <c r="E10353" s="406" t="s">
        <v>310</v>
      </c>
      <c r="F10353" s="418">
        <v>150</v>
      </c>
      <c r="G10353" s="406"/>
      <c r="H10353" s="406"/>
      <c r="I10353" s="406" t="s">
        <v>21</v>
      </c>
      <c r="J10353" s="406" t="s">
        <v>1422</v>
      </c>
      <c r="K10353" s="420" t="b">
        <v>0</v>
      </c>
      <c r="L10353" s="406"/>
      <c r="M10353" s="406"/>
    </row>
    <row r="10354" spans="1:13">
      <c r="A10354" s="418">
        <v>2017</v>
      </c>
      <c r="B10354" s="418">
        <v>474105</v>
      </c>
      <c r="C10354" s="418">
        <v>3010</v>
      </c>
      <c r="D10354" s="406">
        <v>2322025</v>
      </c>
      <c r="E10354" s="406" t="s">
        <v>546</v>
      </c>
      <c r="F10354" s="418">
        <v>12550</v>
      </c>
      <c r="G10354" s="419">
        <v>46207</v>
      </c>
      <c r="H10354" s="419">
        <v>46212</v>
      </c>
      <c r="I10354" s="406" t="s">
        <v>15</v>
      </c>
      <c r="J10354" s="406" t="s">
        <v>1422</v>
      </c>
      <c r="K10354" s="420" t="b">
        <v>0</v>
      </c>
      <c r="L10354" s="406"/>
      <c r="M10354" s="419">
        <v>46212</v>
      </c>
    </row>
    <row r="10355" spans="1:13">
      <c r="A10355" s="418">
        <v>5001</v>
      </c>
      <c r="B10355" s="418">
        <v>464607</v>
      </c>
      <c r="C10355" s="418">
        <v>3000</v>
      </c>
      <c r="D10355" s="406">
        <v>232882025</v>
      </c>
      <c r="E10355" s="406" t="s">
        <v>1354</v>
      </c>
      <c r="F10355" s="418">
        <v>225</v>
      </c>
      <c r="G10355" s="419">
        <v>46161</v>
      </c>
      <c r="H10355" s="419">
        <v>46265</v>
      </c>
      <c r="I10355" s="406" t="s">
        <v>15</v>
      </c>
      <c r="J10355" s="406" t="s">
        <v>1422</v>
      </c>
      <c r="K10355" s="420" t="b">
        <v>0</v>
      </c>
      <c r="L10355" s="406"/>
      <c r="M10355" s="419">
        <v>46265</v>
      </c>
    </row>
    <row r="10356" spans="1:13">
      <c r="A10356" s="418">
        <v>2017</v>
      </c>
      <c r="B10356" s="418">
        <v>474105</v>
      </c>
      <c r="C10356" s="418">
        <v>3010</v>
      </c>
      <c r="D10356" s="406">
        <v>2332025</v>
      </c>
      <c r="E10356" s="406" t="s">
        <v>546</v>
      </c>
      <c r="F10356" s="418">
        <v>2550</v>
      </c>
      <c r="G10356" s="419">
        <v>46275</v>
      </c>
      <c r="H10356" s="419">
        <v>46281</v>
      </c>
      <c r="I10356" s="406" t="s">
        <v>15</v>
      </c>
      <c r="J10356" s="406" t="s">
        <v>1422</v>
      </c>
      <c r="K10356" s="420" t="b">
        <v>0</v>
      </c>
      <c r="L10356" s="406"/>
      <c r="M10356" s="419">
        <v>46283</v>
      </c>
    </row>
    <row r="10357" spans="1:13">
      <c r="A10357" s="418">
        <v>5001</v>
      </c>
      <c r="B10357" s="418">
        <v>479603</v>
      </c>
      <c r="C10357" s="418">
        <v>3000</v>
      </c>
      <c r="D10357" s="406">
        <v>23352026</v>
      </c>
      <c r="E10357" s="406" t="s">
        <v>859</v>
      </c>
      <c r="F10357" s="418">
        <v>36</v>
      </c>
      <c r="G10357" s="419">
        <v>46057</v>
      </c>
      <c r="H10357" s="419">
        <v>46071</v>
      </c>
      <c r="I10357" s="406" t="s">
        <v>15</v>
      </c>
      <c r="J10357" s="406" t="s">
        <v>1422</v>
      </c>
      <c r="K10357" s="420" t="b">
        <v>0</v>
      </c>
      <c r="L10357" s="406"/>
      <c r="M10357" s="419">
        <v>46071</v>
      </c>
    </row>
    <row r="10358" spans="1:13">
      <c r="A10358" s="418">
        <v>5001</v>
      </c>
      <c r="B10358" s="418">
        <v>463406</v>
      </c>
      <c r="C10358" s="418">
        <v>3000</v>
      </c>
      <c r="D10358" s="406">
        <v>233532025</v>
      </c>
      <c r="E10358" s="406" t="s">
        <v>371</v>
      </c>
      <c r="F10358" s="418">
        <v>100</v>
      </c>
      <c r="G10358" s="419">
        <v>46037</v>
      </c>
      <c r="H10358" s="419">
        <v>46066</v>
      </c>
      <c r="I10358" s="406" t="s">
        <v>15</v>
      </c>
      <c r="J10358" s="406" t="s">
        <v>1422</v>
      </c>
      <c r="K10358" s="420" t="b">
        <v>0</v>
      </c>
      <c r="L10358" s="406"/>
      <c r="M10358" s="419">
        <v>46083</v>
      </c>
    </row>
    <row r="10359" spans="1:13">
      <c r="A10359" s="418">
        <v>5001</v>
      </c>
      <c r="B10359" s="418">
        <v>477677</v>
      </c>
      <c r="C10359" s="418">
        <v>3000</v>
      </c>
      <c r="D10359" s="406">
        <v>233562025</v>
      </c>
      <c r="E10359" s="406" t="s">
        <v>381</v>
      </c>
      <c r="F10359" s="418">
        <v>92</v>
      </c>
      <c r="G10359" s="419">
        <v>46042</v>
      </c>
      <c r="H10359" s="419">
        <v>46126</v>
      </c>
      <c r="I10359" s="406" t="s">
        <v>15</v>
      </c>
      <c r="J10359" s="406" t="s">
        <v>1422</v>
      </c>
      <c r="K10359" s="420" t="b">
        <v>0</v>
      </c>
      <c r="L10359" s="406"/>
      <c r="M10359" s="419">
        <v>46126</v>
      </c>
    </row>
    <row r="10360" spans="1:13">
      <c r="A10360" s="418">
        <v>5001</v>
      </c>
      <c r="B10360" s="418">
        <v>477677</v>
      </c>
      <c r="C10360" s="418">
        <v>3000</v>
      </c>
      <c r="D10360" s="406">
        <v>233562025</v>
      </c>
      <c r="E10360" s="406" t="s">
        <v>381</v>
      </c>
      <c r="F10360" s="418"/>
      <c r="G10360" s="419">
        <v>46218</v>
      </c>
      <c r="H10360" s="419">
        <v>46244</v>
      </c>
      <c r="I10360" s="406" t="s">
        <v>15</v>
      </c>
      <c r="J10360" s="406" t="s">
        <v>1422</v>
      </c>
      <c r="K10360" s="420" t="b">
        <v>0</v>
      </c>
      <c r="L10360" s="406" t="s">
        <v>72</v>
      </c>
      <c r="M10360" s="419">
        <v>46246</v>
      </c>
    </row>
    <row r="10361" spans="1:13">
      <c r="A10361" s="418">
        <v>2017</v>
      </c>
      <c r="B10361" s="418">
        <v>470605</v>
      </c>
      <c r="C10361" s="418">
        <v>3010</v>
      </c>
      <c r="D10361" s="406">
        <v>23372025</v>
      </c>
      <c r="E10361" s="406" t="s">
        <v>581</v>
      </c>
      <c r="F10361" s="418">
        <v>3600</v>
      </c>
      <c r="G10361" s="419">
        <v>46122</v>
      </c>
      <c r="H10361" s="419">
        <v>46125</v>
      </c>
      <c r="I10361" s="406" t="s">
        <v>15</v>
      </c>
      <c r="J10361" s="406" t="s">
        <v>1422</v>
      </c>
      <c r="K10361" s="420" t="b">
        <v>0</v>
      </c>
      <c r="L10361" s="406"/>
      <c r="M10361" s="419">
        <v>46125</v>
      </c>
    </row>
    <row r="10362" spans="1:13">
      <c r="A10362" s="418">
        <v>5001</v>
      </c>
      <c r="B10362" s="418">
        <v>460226</v>
      </c>
      <c r="C10362" s="418">
        <v>3000</v>
      </c>
      <c r="D10362" s="406">
        <v>23392026</v>
      </c>
      <c r="E10362" s="406" t="s">
        <v>127</v>
      </c>
      <c r="F10362" s="418">
        <v>150</v>
      </c>
      <c r="G10362" s="419">
        <v>46063</v>
      </c>
      <c r="H10362" s="419">
        <v>46066</v>
      </c>
      <c r="I10362" s="406" t="s">
        <v>15</v>
      </c>
      <c r="J10362" s="406" t="s">
        <v>1422</v>
      </c>
      <c r="K10362" s="420" t="b">
        <v>0</v>
      </c>
      <c r="L10362" s="406"/>
      <c r="M10362" s="419">
        <v>46066</v>
      </c>
    </row>
    <row r="10363" spans="1:13">
      <c r="A10363" s="418">
        <v>5001</v>
      </c>
      <c r="B10363" s="418">
        <v>409993</v>
      </c>
      <c r="C10363" s="418">
        <v>3000</v>
      </c>
      <c r="D10363" s="406">
        <v>234352025</v>
      </c>
      <c r="E10363" s="406" t="s">
        <v>791</v>
      </c>
      <c r="F10363" s="418">
        <v>24</v>
      </c>
      <c r="G10363" s="419">
        <v>46105</v>
      </c>
      <c r="H10363" s="419">
        <v>46114</v>
      </c>
      <c r="I10363" s="406" t="s">
        <v>15</v>
      </c>
      <c r="J10363" s="406" t="s">
        <v>1422</v>
      </c>
      <c r="K10363" s="420" t="b">
        <v>0</v>
      </c>
      <c r="L10363" s="406"/>
      <c r="M10363" s="419">
        <v>46116</v>
      </c>
    </row>
    <row r="10364" spans="1:13">
      <c r="A10364" s="418">
        <v>5001</v>
      </c>
      <c r="B10364" s="418">
        <v>461076</v>
      </c>
      <c r="C10364" s="418">
        <v>3000</v>
      </c>
      <c r="D10364" s="406">
        <v>236242025</v>
      </c>
      <c r="E10364" s="406" t="s">
        <v>722</v>
      </c>
      <c r="F10364" s="418">
        <v>15</v>
      </c>
      <c r="G10364" s="419">
        <v>46260</v>
      </c>
      <c r="H10364" s="419">
        <v>46261</v>
      </c>
      <c r="I10364" s="406" t="s">
        <v>15</v>
      </c>
      <c r="J10364" s="406" t="s">
        <v>1422</v>
      </c>
      <c r="K10364" s="420" t="b">
        <v>0</v>
      </c>
      <c r="L10364" s="406"/>
      <c r="M10364" s="419">
        <v>46261</v>
      </c>
    </row>
    <row r="10365" spans="1:13">
      <c r="A10365" s="418">
        <v>5001</v>
      </c>
      <c r="B10365" s="418">
        <v>462571</v>
      </c>
      <c r="C10365" s="418">
        <v>3000</v>
      </c>
      <c r="D10365" s="406">
        <v>236342025</v>
      </c>
      <c r="E10365" s="406" t="s">
        <v>1487</v>
      </c>
      <c r="F10365" s="418">
        <v>30</v>
      </c>
      <c r="G10365" s="419">
        <v>46086</v>
      </c>
      <c r="H10365" s="419">
        <v>46092</v>
      </c>
      <c r="I10365" s="406" t="s">
        <v>15</v>
      </c>
      <c r="J10365" s="406" t="s">
        <v>1422</v>
      </c>
      <c r="K10365" s="420" t="b">
        <v>0</v>
      </c>
      <c r="L10365" s="406"/>
      <c r="M10365" s="419">
        <v>46093</v>
      </c>
    </row>
    <row r="10366" spans="1:13">
      <c r="A10366" s="418">
        <v>5001</v>
      </c>
      <c r="B10366" s="418">
        <v>422376</v>
      </c>
      <c r="C10366" s="418">
        <v>3000</v>
      </c>
      <c r="D10366" s="406">
        <v>23662026</v>
      </c>
      <c r="E10366" s="406" t="s">
        <v>191</v>
      </c>
      <c r="F10366" s="418">
        <v>50</v>
      </c>
      <c r="G10366" s="419">
        <v>46104</v>
      </c>
      <c r="H10366" s="419">
        <v>46238</v>
      </c>
      <c r="I10366" s="406" t="s">
        <v>15</v>
      </c>
      <c r="J10366" s="406" t="s">
        <v>1422</v>
      </c>
      <c r="K10366" s="420" t="b">
        <v>0</v>
      </c>
      <c r="L10366" s="406"/>
      <c r="M10366" s="419">
        <v>46238</v>
      </c>
    </row>
    <row r="10367" spans="1:13">
      <c r="A10367" s="418">
        <v>5001</v>
      </c>
      <c r="B10367" s="418">
        <v>422338</v>
      </c>
      <c r="C10367" s="418">
        <v>3000</v>
      </c>
      <c r="D10367" s="406">
        <v>23672026</v>
      </c>
      <c r="E10367" s="406" t="s">
        <v>267</v>
      </c>
      <c r="F10367" s="418">
        <v>2</v>
      </c>
      <c r="G10367" s="419">
        <v>46064</v>
      </c>
      <c r="H10367" s="419">
        <v>46078</v>
      </c>
      <c r="I10367" s="406" t="s">
        <v>15</v>
      </c>
      <c r="J10367" s="406" t="s">
        <v>1422</v>
      </c>
      <c r="K10367" s="420" t="b">
        <v>0</v>
      </c>
      <c r="L10367" s="406"/>
      <c r="M10367" s="419">
        <v>46078</v>
      </c>
    </row>
    <row r="10368" spans="1:13">
      <c r="A10368" s="418">
        <v>5001</v>
      </c>
      <c r="B10368" s="418">
        <v>465607</v>
      </c>
      <c r="C10368" s="418">
        <v>3000</v>
      </c>
      <c r="D10368" s="406">
        <v>236732025</v>
      </c>
      <c r="E10368" s="406" t="s">
        <v>590</v>
      </c>
      <c r="F10368" s="418">
        <v>1225</v>
      </c>
      <c r="G10368" s="419">
        <v>46080</v>
      </c>
      <c r="H10368" s="419">
        <v>46081</v>
      </c>
      <c r="I10368" s="406" t="s">
        <v>15</v>
      </c>
      <c r="J10368" s="406" t="s">
        <v>1422</v>
      </c>
      <c r="K10368" s="420" t="b">
        <v>0</v>
      </c>
      <c r="L10368" s="406"/>
      <c r="M10368" s="419">
        <v>46085</v>
      </c>
    </row>
    <row r="10369" spans="1:13">
      <c r="A10369" s="418">
        <v>5001</v>
      </c>
      <c r="B10369" s="418">
        <v>422338</v>
      </c>
      <c r="C10369" s="418">
        <v>3000</v>
      </c>
      <c r="D10369" s="406">
        <v>23682026</v>
      </c>
      <c r="E10369" s="406" t="s">
        <v>267</v>
      </c>
      <c r="F10369" s="418">
        <v>2</v>
      </c>
      <c r="G10369" s="419">
        <v>46066</v>
      </c>
      <c r="H10369" s="419">
        <v>46072</v>
      </c>
      <c r="I10369" s="406" t="s">
        <v>15</v>
      </c>
      <c r="J10369" s="406" t="s">
        <v>1422</v>
      </c>
      <c r="K10369" s="420" t="b">
        <v>0</v>
      </c>
      <c r="L10369" s="406"/>
      <c r="M10369" s="419">
        <v>46072</v>
      </c>
    </row>
    <row r="10370" spans="1:13">
      <c r="A10370" s="418">
        <v>5001</v>
      </c>
      <c r="B10370" s="418">
        <v>410046</v>
      </c>
      <c r="C10370" s="418">
        <v>3000</v>
      </c>
      <c r="D10370" s="406">
        <v>23722026</v>
      </c>
      <c r="E10370" s="406" t="s">
        <v>190</v>
      </c>
      <c r="F10370" s="418">
        <v>500</v>
      </c>
      <c r="G10370" s="419">
        <v>46088</v>
      </c>
      <c r="H10370" s="419">
        <v>46098</v>
      </c>
      <c r="I10370" s="406" t="s">
        <v>15</v>
      </c>
      <c r="J10370" s="406" t="s">
        <v>1422</v>
      </c>
      <c r="K10370" s="420" t="b">
        <v>0</v>
      </c>
      <c r="L10370" s="406"/>
      <c r="M10370" s="419">
        <v>46098</v>
      </c>
    </row>
    <row r="10371" spans="1:13">
      <c r="A10371" s="418">
        <v>5001</v>
      </c>
      <c r="B10371" s="418">
        <v>454992</v>
      </c>
      <c r="C10371" s="418">
        <v>3000</v>
      </c>
      <c r="D10371" s="406">
        <v>237272025</v>
      </c>
      <c r="E10371" s="406" t="s">
        <v>599</v>
      </c>
      <c r="F10371" s="418">
        <v>340</v>
      </c>
      <c r="G10371" s="419">
        <v>46101</v>
      </c>
      <c r="H10371" s="419">
        <v>46114</v>
      </c>
      <c r="I10371" s="406" t="s">
        <v>15</v>
      </c>
      <c r="J10371" s="406" t="s">
        <v>1422</v>
      </c>
      <c r="K10371" s="420" t="b">
        <v>0</v>
      </c>
      <c r="L10371" s="406"/>
      <c r="M10371" s="419">
        <v>46116</v>
      </c>
    </row>
    <row r="10372" spans="1:13">
      <c r="A10372" s="418">
        <v>2017</v>
      </c>
      <c r="B10372" s="418">
        <v>460042</v>
      </c>
      <c r="C10372" s="418">
        <v>3010</v>
      </c>
      <c r="D10372" s="406">
        <v>23732025</v>
      </c>
      <c r="E10372" s="406" t="s">
        <v>278</v>
      </c>
      <c r="F10372" s="418">
        <v>225</v>
      </c>
      <c r="G10372" s="419">
        <v>46098</v>
      </c>
      <c r="H10372" s="419">
        <v>46100</v>
      </c>
      <c r="I10372" s="406" t="s">
        <v>15</v>
      </c>
      <c r="J10372" s="406" t="s">
        <v>1422</v>
      </c>
      <c r="K10372" s="420" t="b">
        <v>0</v>
      </c>
      <c r="L10372" s="406"/>
      <c r="M10372" s="419">
        <v>46100</v>
      </c>
    </row>
    <row r="10373" spans="1:13">
      <c r="A10373" s="418">
        <v>2017</v>
      </c>
      <c r="B10373" s="418">
        <v>210116</v>
      </c>
      <c r="C10373" s="418">
        <v>3010</v>
      </c>
      <c r="D10373" s="406">
        <v>23742025</v>
      </c>
      <c r="E10373" s="406" t="s">
        <v>300</v>
      </c>
      <c r="F10373" s="418">
        <v>3525</v>
      </c>
      <c r="G10373" s="419">
        <v>46101</v>
      </c>
      <c r="H10373" s="419">
        <v>46107</v>
      </c>
      <c r="I10373" s="406" t="s">
        <v>15</v>
      </c>
      <c r="J10373" s="406" t="s">
        <v>1422</v>
      </c>
      <c r="K10373" s="420" t="b">
        <v>0</v>
      </c>
      <c r="L10373" s="406"/>
      <c r="M10373" s="419">
        <v>46107</v>
      </c>
    </row>
    <row r="10374" spans="1:13">
      <c r="A10374" s="418">
        <v>5001</v>
      </c>
      <c r="B10374" s="418">
        <v>471198</v>
      </c>
      <c r="C10374" s="418">
        <v>3000</v>
      </c>
      <c r="D10374" s="406">
        <v>23752026</v>
      </c>
      <c r="E10374" s="406" t="s">
        <v>656</v>
      </c>
      <c r="F10374" s="418">
        <v>125</v>
      </c>
      <c r="G10374" s="419">
        <v>46064</v>
      </c>
      <c r="H10374" s="419">
        <v>46072</v>
      </c>
      <c r="I10374" s="406" t="s">
        <v>15</v>
      </c>
      <c r="J10374" s="406" t="s">
        <v>1422</v>
      </c>
      <c r="K10374" s="420" t="b">
        <v>0</v>
      </c>
      <c r="L10374" s="406"/>
      <c r="M10374" s="419">
        <v>46072</v>
      </c>
    </row>
    <row r="10375" spans="1:13">
      <c r="A10375" s="418">
        <v>2017</v>
      </c>
      <c r="B10375" s="418">
        <v>210009</v>
      </c>
      <c r="C10375" s="418">
        <v>3010</v>
      </c>
      <c r="D10375" s="406">
        <v>23762025</v>
      </c>
      <c r="E10375" s="406" t="s">
        <v>437</v>
      </c>
      <c r="F10375" s="418">
        <v>7</v>
      </c>
      <c r="G10375" s="419">
        <v>46139</v>
      </c>
      <c r="H10375" s="419">
        <v>46147</v>
      </c>
      <c r="I10375" s="406" t="s">
        <v>15</v>
      </c>
      <c r="J10375" s="406" t="s">
        <v>1422</v>
      </c>
      <c r="K10375" s="420" t="b">
        <v>1</v>
      </c>
      <c r="L10375" s="406"/>
      <c r="M10375" s="419">
        <v>46147</v>
      </c>
    </row>
    <row r="10376" spans="1:13">
      <c r="A10376" s="418">
        <v>5001</v>
      </c>
      <c r="B10376" s="418">
        <v>425407</v>
      </c>
      <c r="C10376" s="418">
        <v>3000</v>
      </c>
      <c r="D10376" s="406">
        <v>237652025</v>
      </c>
      <c r="E10376" s="406" t="s">
        <v>347</v>
      </c>
      <c r="F10376" s="418">
        <v>725</v>
      </c>
      <c r="G10376" s="419">
        <v>46060</v>
      </c>
      <c r="H10376" s="419">
        <v>46073</v>
      </c>
      <c r="I10376" s="406" t="s">
        <v>15</v>
      </c>
      <c r="J10376" s="406" t="s">
        <v>1422</v>
      </c>
      <c r="K10376" s="420" t="b">
        <v>0</v>
      </c>
      <c r="L10376" s="406"/>
      <c r="M10376" s="419">
        <v>46073</v>
      </c>
    </row>
    <row r="10377" spans="1:13">
      <c r="A10377" s="418">
        <v>5001</v>
      </c>
      <c r="B10377" s="418">
        <v>410334</v>
      </c>
      <c r="C10377" s="418">
        <v>3000</v>
      </c>
      <c r="D10377" s="406">
        <v>23782026</v>
      </c>
      <c r="E10377" s="406" t="s">
        <v>979</v>
      </c>
      <c r="F10377" s="418">
        <v>25</v>
      </c>
      <c r="G10377" s="419">
        <v>46123</v>
      </c>
      <c r="H10377" s="419">
        <v>46139</v>
      </c>
      <c r="I10377" s="406" t="s">
        <v>15</v>
      </c>
      <c r="J10377" s="406" t="s">
        <v>1422</v>
      </c>
      <c r="K10377" s="420" t="b">
        <v>0</v>
      </c>
      <c r="L10377" s="406"/>
      <c r="M10377" s="419">
        <v>46140</v>
      </c>
    </row>
    <row r="10378" spans="1:13">
      <c r="A10378" s="418">
        <v>5001</v>
      </c>
      <c r="B10378" s="418">
        <v>410099</v>
      </c>
      <c r="C10378" s="418">
        <v>3000</v>
      </c>
      <c r="D10378" s="406">
        <v>238312025</v>
      </c>
      <c r="E10378" s="406" t="s">
        <v>927</v>
      </c>
      <c r="F10378" s="418">
        <v>540</v>
      </c>
      <c r="G10378" s="419">
        <v>46074</v>
      </c>
      <c r="H10378" s="419">
        <v>46078</v>
      </c>
      <c r="I10378" s="406" t="s">
        <v>15</v>
      </c>
      <c r="J10378" s="406" t="s">
        <v>1422</v>
      </c>
      <c r="K10378" s="420" t="b">
        <v>0</v>
      </c>
      <c r="L10378" s="406"/>
      <c r="M10378" s="419">
        <v>46079</v>
      </c>
    </row>
    <row r="10379" spans="1:13">
      <c r="A10379" s="418">
        <v>5001</v>
      </c>
      <c r="B10379" s="418">
        <v>410041</v>
      </c>
      <c r="C10379" s="418">
        <v>3000</v>
      </c>
      <c r="D10379" s="406">
        <v>238342025</v>
      </c>
      <c r="E10379" s="406" t="s">
        <v>292</v>
      </c>
      <c r="F10379" s="418">
        <v>500</v>
      </c>
      <c r="G10379" s="419">
        <v>46074</v>
      </c>
      <c r="H10379" s="419">
        <v>46083</v>
      </c>
      <c r="I10379" s="406" t="s">
        <v>15</v>
      </c>
      <c r="J10379" s="406" t="s">
        <v>1422</v>
      </c>
      <c r="K10379" s="420" t="b">
        <v>0</v>
      </c>
      <c r="L10379" s="406"/>
      <c r="M10379" s="419">
        <v>46084</v>
      </c>
    </row>
    <row r="10380" spans="1:13">
      <c r="A10380" s="418">
        <v>5001</v>
      </c>
      <c r="B10380" s="418">
        <v>474189</v>
      </c>
      <c r="C10380" s="418">
        <v>3000</v>
      </c>
      <c r="D10380" s="406">
        <v>23852026</v>
      </c>
      <c r="E10380" s="406" t="s">
        <v>137</v>
      </c>
      <c r="F10380" s="418">
        <v>925</v>
      </c>
      <c r="G10380" s="419">
        <v>46094</v>
      </c>
      <c r="H10380" s="419">
        <v>46104</v>
      </c>
      <c r="I10380" s="406" t="s">
        <v>15</v>
      </c>
      <c r="J10380" s="406" t="s">
        <v>1422</v>
      </c>
      <c r="K10380" s="420" t="b">
        <v>0</v>
      </c>
      <c r="L10380" s="406"/>
      <c r="M10380" s="419">
        <v>46105</v>
      </c>
    </row>
    <row r="10381" spans="1:13">
      <c r="A10381" s="418">
        <v>5001</v>
      </c>
      <c r="B10381" s="418">
        <v>474189</v>
      </c>
      <c r="C10381" s="418">
        <v>3000</v>
      </c>
      <c r="D10381" s="406">
        <v>23862026</v>
      </c>
      <c r="E10381" s="406" t="s">
        <v>137</v>
      </c>
      <c r="F10381" s="418">
        <v>925</v>
      </c>
      <c r="G10381" s="419">
        <v>46093</v>
      </c>
      <c r="H10381" s="419">
        <v>46101</v>
      </c>
      <c r="I10381" s="406" t="s">
        <v>15</v>
      </c>
      <c r="J10381" s="406" t="s">
        <v>1422</v>
      </c>
      <c r="K10381" s="420" t="b">
        <v>0</v>
      </c>
      <c r="L10381" s="406"/>
      <c r="M10381" s="419">
        <v>46102</v>
      </c>
    </row>
    <row r="10382" spans="1:13">
      <c r="A10382" s="418">
        <v>5001</v>
      </c>
      <c r="B10382" s="418">
        <v>474189</v>
      </c>
      <c r="C10382" s="418">
        <v>3000</v>
      </c>
      <c r="D10382" s="406">
        <v>23872026</v>
      </c>
      <c r="E10382" s="406" t="s">
        <v>137</v>
      </c>
      <c r="F10382" s="418">
        <v>925</v>
      </c>
      <c r="G10382" s="419">
        <v>46099</v>
      </c>
      <c r="H10382" s="419">
        <v>46104</v>
      </c>
      <c r="I10382" s="406" t="s">
        <v>15</v>
      </c>
      <c r="J10382" s="406" t="s">
        <v>1422</v>
      </c>
      <c r="K10382" s="420" t="b">
        <v>0</v>
      </c>
      <c r="L10382" s="406"/>
      <c r="M10382" s="419">
        <v>46119</v>
      </c>
    </row>
    <row r="10383" spans="1:13">
      <c r="A10383" s="418">
        <v>5001</v>
      </c>
      <c r="B10383" s="418">
        <v>474189</v>
      </c>
      <c r="C10383" s="418">
        <v>3000</v>
      </c>
      <c r="D10383" s="406">
        <v>23882026</v>
      </c>
      <c r="E10383" s="406" t="s">
        <v>137</v>
      </c>
      <c r="F10383" s="418">
        <v>925</v>
      </c>
      <c r="G10383" s="419">
        <v>46099</v>
      </c>
      <c r="H10383" s="419">
        <v>46104</v>
      </c>
      <c r="I10383" s="406" t="s">
        <v>15</v>
      </c>
      <c r="J10383" s="406" t="s">
        <v>1422</v>
      </c>
      <c r="K10383" s="420" t="b">
        <v>0</v>
      </c>
      <c r="L10383" s="406"/>
      <c r="M10383" s="419">
        <v>46119</v>
      </c>
    </row>
    <row r="10384" spans="1:13">
      <c r="A10384" s="418">
        <v>5001</v>
      </c>
      <c r="B10384" s="418">
        <v>474189</v>
      </c>
      <c r="C10384" s="418">
        <v>3000</v>
      </c>
      <c r="D10384" s="406">
        <v>23892026</v>
      </c>
      <c r="E10384" s="406" t="s">
        <v>137</v>
      </c>
      <c r="F10384" s="418">
        <v>925</v>
      </c>
      <c r="G10384" s="419">
        <v>46099</v>
      </c>
      <c r="H10384" s="419">
        <v>46104</v>
      </c>
      <c r="I10384" s="406" t="s">
        <v>15</v>
      </c>
      <c r="J10384" s="406" t="s">
        <v>1422</v>
      </c>
      <c r="K10384" s="420" t="b">
        <v>0</v>
      </c>
      <c r="L10384" s="406"/>
      <c r="M10384" s="419">
        <v>46126</v>
      </c>
    </row>
    <row r="10385" spans="1:13">
      <c r="A10385" s="418">
        <v>5001</v>
      </c>
      <c r="B10385" s="418">
        <v>474189</v>
      </c>
      <c r="C10385" s="418">
        <v>3000</v>
      </c>
      <c r="D10385" s="406">
        <v>23902026</v>
      </c>
      <c r="E10385" s="406" t="s">
        <v>137</v>
      </c>
      <c r="F10385" s="418">
        <v>125</v>
      </c>
      <c r="G10385" s="419">
        <v>46094</v>
      </c>
      <c r="H10385" s="419">
        <v>46104</v>
      </c>
      <c r="I10385" s="406" t="s">
        <v>15</v>
      </c>
      <c r="J10385" s="406" t="s">
        <v>1422</v>
      </c>
      <c r="K10385" s="420" t="b">
        <v>0</v>
      </c>
      <c r="L10385" s="406"/>
      <c r="M10385" s="419">
        <v>46105</v>
      </c>
    </row>
    <row r="10386" spans="1:13">
      <c r="A10386" s="418">
        <v>5001</v>
      </c>
      <c r="B10386" s="418">
        <v>474189</v>
      </c>
      <c r="C10386" s="418">
        <v>3000</v>
      </c>
      <c r="D10386" s="406">
        <v>23912026</v>
      </c>
      <c r="E10386" s="406" t="s">
        <v>137</v>
      </c>
      <c r="F10386" s="418">
        <v>925</v>
      </c>
      <c r="G10386" s="419">
        <v>46113</v>
      </c>
      <c r="H10386" s="419">
        <v>46122</v>
      </c>
      <c r="I10386" s="406" t="s">
        <v>15</v>
      </c>
      <c r="J10386" s="406" t="s">
        <v>1422</v>
      </c>
      <c r="K10386" s="420" t="b">
        <v>0</v>
      </c>
      <c r="L10386" s="406"/>
      <c r="M10386" s="419">
        <v>46126</v>
      </c>
    </row>
    <row r="10387" spans="1:13">
      <c r="A10387" s="418">
        <v>5001</v>
      </c>
      <c r="B10387" s="418">
        <v>474189</v>
      </c>
      <c r="C10387" s="418">
        <v>3000</v>
      </c>
      <c r="D10387" s="406">
        <v>23922026</v>
      </c>
      <c r="E10387" s="406" t="s">
        <v>137</v>
      </c>
      <c r="F10387" s="418">
        <v>925</v>
      </c>
      <c r="G10387" s="419">
        <v>46113</v>
      </c>
      <c r="H10387" s="419">
        <v>46122</v>
      </c>
      <c r="I10387" s="406" t="s">
        <v>15</v>
      </c>
      <c r="J10387" s="406" t="s">
        <v>1422</v>
      </c>
      <c r="K10387" s="420" t="b">
        <v>0</v>
      </c>
      <c r="L10387" s="406"/>
      <c r="M10387" s="419">
        <v>46122</v>
      </c>
    </row>
    <row r="10388" spans="1:13">
      <c r="A10388" s="418">
        <v>5001</v>
      </c>
      <c r="B10388" s="418">
        <v>474189</v>
      </c>
      <c r="C10388" s="418">
        <v>3000</v>
      </c>
      <c r="D10388" s="406">
        <v>23932026</v>
      </c>
      <c r="E10388" s="406" t="s">
        <v>137</v>
      </c>
      <c r="F10388" s="418">
        <v>925</v>
      </c>
      <c r="G10388" s="419">
        <v>46121</v>
      </c>
      <c r="H10388" s="419">
        <v>46147</v>
      </c>
      <c r="I10388" s="406" t="s">
        <v>15</v>
      </c>
      <c r="J10388" s="406" t="s">
        <v>1422</v>
      </c>
      <c r="K10388" s="420" t="b">
        <v>0</v>
      </c>
      <c r="L10388" s="406"/>
      <c r="M10388" s="419">
        <v>46148</v>
      </c>
    </row>
    <row r="10389" spans="1:13">
      <c r="A10389" s="418">
        <v>5001</v>
      </c>
      <c r="B10389" s="418">
        <v>474189</v>
      </c>
      <c r="C10389" s="418">
        <v>3000</v>
      </c>
      <c r="D10389" s="406">
        <v>23952026</v>
      </c>
      <c r="E10389" s="406" t="s">
        <v>137</v>
      </c>
      <c r="F10389" s="418">
        <v>925</v>
      </c>
      <c r="G10389" s="419">
        <v>46140</v>
      </c>
      <c r="H10389" s="419">
        <v>46155</v>
      </c>
      <c r="I10389" s="406" t="s">
        <v>15</v>
      </c>
      <c r="J10389" s="406" t="s">
        <v>1422</v>
      </c>
      <c r="K10389" s="420" t="b">
        <v>0</v>
      </c>
      <c r="L10389" s="406"/>
      <c r="M10389" s="419">
        <v>46156</v>
      </c>
    </row>
    <row r="10390" spans="1:13">
      <c r="A10390" s="418">
        <v>5001</v>
      </c>
      <c r="B10390" s="418">
        <v>474189</v>
      </c>
      <c r="C10390" s="418">
        <v>3000</v>
      </c>
      <c r="D10390" s="406">
        <v>23962026</v>
      </c>
      <c r="E10390" s="406" t="s">
        <v>137</v>
      </c>
      <c r="F10390" s="418">
        <v>925</v>
      </c>
      <c r="G10390" s="419">
        <v>46135</v>
      </c>
      <c r="H10390" s="419">
        <v>46147</v>
      </c>
      <c r="I10390" s="406" t="s">
        <v>15</v>
      </c>
      <c r="J10390" s="406" t="s">
        <v>1422</v>
      </c>
      <c r="K10390" s="420" t="b">
        <v>0</v>
      </c>
      <c r="L10390" s="406"/>
      <c r="M10390" s="419">
        <v>46148</v>
      </c>
    </row>
    <row r="10391" spans="1:13">
      <c r="A10391" s="418">
        <v>5001</v>
      </c>
      <c r="B10391" s="418">
        <v>474189</v>
      </c>
      <c r="C10391" s="418">
        <v>3000</v>
      </c>
      <c r="D10391" s="406">
        <v>23972026</v>
      </c>
      <c r="E10391" s="406" t="s">
        <v>137</v>
      </c>
      <c r="F10391" s="418">
        <v>925</v>
      </c>
      <c r="G10391" s="419">
        <v>46139</v>
      </c>
      <c r="H10391" s="419">
        <v>46155</v>
      </c>
      <c r="I10391" s="406" t="s">
        <v>15</v>
      </c>
      <c r="J10391" s="406" t="s">
        <v>1422</v>
      </c>
      <c r="K10391" s="420" t="b">
        <v>0</v>
      </c>
      <c r="L10391" s="406"/>
      <c r="M10391" s="419">
        <v>46157</v>
      </c>
    </row>
    <row r="10392" spans="1:13">
      <c r="A10392" s="418">
        <v>5001</v>
      </c>
      <c r="B10392" s="418">
        <v>410351</v>
      </c>
      <c r="C10392" s="418">
        <v>3000</v>
      </c>
      <c r="D10392" s="406">
        <v>239742025</v>
      </c>
      <c r="E10392" s="406" t="s">
        <v>151</v>
      </c>
      <c r="F10392" s="418">
        <v>600</v>
      </c>
      <c r="G10392" s="419">
        <v>46268</v>
      </c>
      <c r="H10392" s="419">
        <v>46279</v>
      </c>
      <c r="I10392" s="406" t="s">
        <v>15</v>
      </c>
      <c r="J10392" s="406" t="s">
        <v>1422</v>
      </c>
      <c r="K10392" s="420" t="b">
        <v>0</v>
      </c>
      <c r="L10392" s="406"/>
      <c r="M10392" s="419">
        <v>46279</v>
      </c>
    </row>
    <row r="10393" spans="1:13">
      <c r="A10393" s="418">
        <v>5001</v>
      </c>
      <c r="B10393" s="418">
        <v>410351</v>
      </c>
      <c r="C10393" s="418">
        <v>3000</v>
      </c>
      <c r="D10393" s="406">
        <v>239752025</v>
      </c>
      <c r="E10393" s="406" t="s">
        <v>151</v>
      </c>
      <c r="F10393" s="418">
        <v>600</v>
      </c>
      <c r="G10393" s="419">
        <v>46218</v>
      </c>
      <c r="H10393" s="419">
        <v>46224</v>
      </c>
      <c r="I10393" s="406" t="s">
        <v>15</v>
      </c>
      <c r="J10393" s="406" t="s">
        <v>1422</v>
      </c>
      <c r="K10393" s="420" t="b">
        <v>0</v>
      </c>
      <c r="L10393" s="406"/>
      <c r="M10393" s="419">
        <v>46225</v>
      </c>
    </row>
    <row r="10394" spans="1:13">
      <c r="A10394" s="418">
        <v>5001</v>
      </c>
      <c r="B10394" s="418">
        <v>410351</v>
      </c>
      <c r="C10394" s="418">
        <v>3000</v>
      </c>
      <c r="D10394" s="406">
        <v>239762025</v>
      </c>
      <c r="E10394" s="406" t="s">
        <v>151</v>
      </c>
      <c r="F10394" s="418">
        <v>600</v>
      </c>
      <c r="G10394" s="419">
        <v>46219</v>
      </c>
      <c r="H10394" s="419">
        <v>46238</v>
      </c>
      <c r="I10394" s="406" t="s">
        <v>15</v>
      </c>
      <c r="J10394" s="406" t="s">
        <v>1422</v>
      </c>
      <c r="K10394" s="420" t="b">
        <v>0</v>
      </c>
      <c r="L10394" s="406"/>
      <c r="M10394" s="419">
        <v>46239</v>
      </c>
    </row>
    <row r="10395" spans="1:13">
      <c r="A10395" s="418">
        <v>5001</v>
      </c>
      <c r="B10395" s="418">
        <v>410351</v>
      </c>
      <c r="C10395" s="418">
        <v>3000</v>
      </c>
      <c r="D10395" s="406">
        <v>239772025</v>
      </c>
      <c r="E10395" s="406" t="s">
        <v>151</v>
      </c>
      <c r="F10395" s="418">
        <v>600</v>
      </c>
      <c r="G10395" s="419">
        <v>46266</v>
      </c>
      <c r="H10395" s="419">
        <v>46279</v>
      </c>
      <c r="I10395" s="406" t="s">
        <v>15</v>
      </c>
      <c r="J10395" s="406" t="s">
        <v>1422</v>
      </c>
      <c r="K10395" s="420" t="b">
        <v>0</v>
      </c>
      <c r="L10395" s="406"/>
      <c r="M10395" s="419">
        <v>46280</v>
      </c>
    </row>
    <row r="10396" spans="1:13">
      <c r="A10396" s="418">
        <v>5001</v>
      </c>
      <c r="B10396" s="418">
        <v>410351</v>
      </c>
      <c r="C10396" s="418">
        <v>3000</v>
      </c>
      <c r="D10396" s="406">
        <v>239782025</v>
      </c>
      <c r="E10396" s="406" t="s">
        <v>151</v>
      </c>
      <c r="F10396" s="418">
        <v>600</v>
      </c>
      <c r="G10396" s="419">
        <v>46263</v>
      </c>
      <c r="H10396" s="419">
        <v>46279</v>
      </c>
      <c r="I10396" s="406" t="s">
        <v>15</v>
      </c>
      <c r="J10396" s="406" t="s">
        <v>1422</v>
      </c>
      <c r="K10396" s="420" t="b">
        <v>0</v>
      </c>
      <c r="L10396" s="406"/>
      <c r="M10396" s="419">
        <v>46280</v>
      </c>
    </row>
    <row r="10397" spans="1:13">
      <c r="A10397" s="418">
        <v>2017</v>
      </c>
      <c r="B10397" s="418">
        <v>471937</v>
      </c>
      <c r="C10397" s="418">
        <v>3010</v>
      </c>
      <c r="D10397" s="406">
        <v>23982024</v>
      </c>
      <c r="E10397" s="406" t="s">
        <v>1480</v>
      </c>
      <c r="F10397" s="418">
        <v>1400</v>
      </c>
      <c r="G10397" s="419">
        <v>46269</v>
      </c>
      <c r="H10397" s="406"/>
      <c r="I10397" s="406" t="s">
        <v>15</v>
      </c>
      <c r="J10397" s="406" t="s">
        <v>1422</v>
      </c>
      <c r="K10397" s="420" t="b">
        <v>0</v>
      </c>
      <c r="L10397" s="406"/>
      <c r="M10397" s="419">
        <v>46275</v>
      </c>
    </row>
    <row r="10398" spans="1:13">
      <c r="A10398" s="418">
        <v>5001</v>
      </c>
      <c r="B10398" s="418">
        <v>474189</v>
      </c>
      <c r="C10398" s="418">
        <v>3000</v>
      </c>
      <c r="D10398" s="406">
        <v>23982026</v>
      </c>
      <c r="E10398" s="406" t="s">
        <v>137</v>
      </c>
      <c r="F10398" s="418">
        <v>925</v>
      </c>
      <c r="G10398" s="419">
        <v>46135</v>
      </c>
      <c r="H10398" s="419">
        <v>46147</v>
      </c>
      <c r="I10398" s="406" t="s">
        <v>15</v>
      </c>
      <c r="J10398" s="406" t="s">
        <v>1422</v>
      </c>
      <c r="K10398" s="420" t="b">
        <v>0</v>
      </c>
      <c r="L10398" s="406"/>
      <c r="M10398" s="419">
        <v>46148</v>
      </c>
    </row>
    <row r="10399" spans="1:13">
      <c r="A10399" s="418">
        <v>5001</v>
      </c>
      <c r="B10399" s="418">
        <v>474189</v>
      </c>
      <c r="C10399" s="418">
        <v>3000</v>
      </c>
      <c r="D10399" s="406">
        <v>23992026</v>
      </c>
      <c r="E10399" s="406" t="s">
        <v>137</v>
      </c>
      <c r="F10399" s="418">
        <v>925</v>
      </c>
      <c r="G10399" s="419">
        <v>46136</v>
      </c>
      <c r="H10399" s="419">
        <v>46155</v>
      </c>
      <c r="I10399" s="406" t="s">
        <v>15</v>
      </c>
      <c r="J10399" s="406" t="s">
        <v>1422</v>
      </c>
      <c r="K10399" s="420" t="b">
        <v>0</v>
      </c>
      <c r="L10399" s="406"/>
      <c r="M10399" s="419">
        <v>46157</v>
      </c>
    </row>
    <row r="10400" spans="1:13">
      <c r="A10400" s="418">
        <v>5001</v>
      </c>
      <c r="B10400" s="418">
        <v>410147</v>
      </c>
      <c r="C10400" s="418">
        <v>3000</v>
      </c>
      <c r="D10400" s="406">
        <v>241582025</v>
      </c>
      <c r="E10400" s="406" t="s">
        <v>1481</v>
      </c>
      <c r="F10400" s="418">
        <v>120</v>
      </c>
      <c r="G10400" s="419">
        <v>46205</v>
      </c>
      <c r="H10400" s="419">
        <v>46211</v>
      </c>
      <c r="I10400" s="406" t="s">
        <v>15</v>
      </c>
      <c r="J10400" s="406" t="s">
        <v>1422</v>
      </c>
      <c r="K10400" s="420" t="b">
        <v>0</v>
      </c>
      <c r="L10400" s="406"/>
      <c r="M10400" s="419">
        <v>46211</v>
      </c>
    </row>
    <row r="10401" spans="1:13">
      <c r="A10401" s="418">
        <v>5001</v>
      </c>
      <c r="B10401" s="418">
        <v>439335</v>
      </c>
      <c r="C10401" s="418">
        <v>3000</v>
      </c>
      <c r="D10401" s="406">
        <v>241602025</v>
      </c>
      <c r="E10401" s="406" t="s">
        <v>1488</v>
      </c>
      <c r="F10401" s="418">
        <v>800</v>
      </c>
      <c r="G10401" s="419">
        <v>46046</v>
      </c>
      <c r="H10401" s="419">
        <v>46169</v>
      </c>
      <c r="I10401" s="406" t="s">
        <v>15</v>
      </c>
      <c r="J10401" s="406" t="s">
        <v>1422</v>
      </c>
      <c r="K10401" s="420" t="b">
        <v>0</v>
      </c>
      <c r="L10401" s="406"/>
      <c r="M10401" s="419">
        <v>46185</v>
      </c>
    </row>
    <row r="10402" spans="1:13">
      <c r="A10402" s="418">
        <v>5001</v>
      </c>
      <c r="B10402" s="418">
        <v>410136</v>
      </c>
      <c r="C10402" s="418">
        <v>3000</v>
      </c>
      <c r="D10402" s="406">
        <v>241872025</v>
      </c>
      <c r="E10402" s="406" t="s">
        <v>753</v>
      </c>
      <c r="F10402" s="418">
        <v>150</v>
      </c>
      <c r="G10402" s="419">
        <v>46149</v>
      </c>
      <c r="H10402" s="419">
        <v>46183</v>
      </c>
      <c r="I10402" s="406" t="s">
        <v>15</v>
      </c>
      <c r="J10402" s="406" t="s">
        <v>1422</v>
      </c>
      <c r="K10402" s="420" t="b">
        <v>0</v>
      </c>
      <c r="L10402" s="406"/>
      <c r="M10402" s="419">
        <v>46183</v>
      </c>
    </row>
    <row r="10403" spans="1:13">
      <c r="A10403" s="418">
        <v>5001</v>
      </c>
      <c r="B10403" s="418">
        <v>459336</v>
      </c>
      <c r="C10403" s="418">
        <v>3000</v>
      </c>
      <c r="D10403" s="406">
        <v>241962025</v>
      </c>
      <c r="E10403" s="406" t="s">
        <v>802</v>
      </c>
      <c r="F10403" s="418">
        <v>600</v>
      </c>
      <c r="G10403" s="419">
        <v>46095</v>
      </c>
      <c r="H10403" s="419">
        <v>46106</v>
      </c>
      <c r="I10403" s="406" t="s">
        <v>15</v>
      </c>
      <c r="J10403" s="406" t="s">
        <v>1422</v>
      </c>
      <c r="K10403" s="420" t="b">
        <v>0</v>
      </c>
      <c r="L10403" s="406"/>
      <c r="M10403" s="419">
        <v>46107</v>
      </c>
    </row>
    <row r="10404" spans="1:13">
      <c r="A10404" s="418">
        <v>5001</v>
      </c>
      <c r="B10404" s="418">
        <v>454992</v>
      </c>
      <c r="C10404" s="418">
        <v>3000</v>
      </c>
      <c r="D10404" s="406">
        <v>241972025</v>
      </c>
      <c r="E10404" s="406" t="s">
        <v>599</v>
      </c>
      <c r="F10404" s="418">
        <v>120</v>
      </c>
      <c r="G10404" s="419">
        <v>46107</v>
      </c>
      <c r="H10404" s="419">
        <v>46121</v>
      </c>
      <c r="I10404" s="406" t="s">
        <v>15</v>
      </c>
      <c r="J10404" s="406" t="s">
        <v>1422</v>
      </c>
      <c r="K10404" s="420" t="b">
        <v>0</v>
      </c>
      <c r="L10404" s="406"/>
      <c r="M10404" s="419">
        <v>46121</v>
      </c>
    </row>
    <row r="10405" spans="1:13">
      <c r="A10405" s="418">
        <v>5001</v>
      </c>
      <c r="B10405" s="418">
        <v>458061</v>
      </c>
      <c r="C10405" s="418">
        <v>3000</v>
      </c>
      <c r="D10405" s="406">
        <v>242002025</v>
      </c>
      <c r="E10405" s="406" t="s">
        <v>62</v>
      </c>
      <c r="F10405" s="418">
        <v>120</v>
      </c>
      <c r="G10405" s="419">
        <v>46056</v>
      </c>
      <c r="H10405" s="419">
        <v>46071</v>
      </c>
      <c r="I10405" s="406" t="s">
        <v>15</v>
      </c>
      <c r="J10405" s="406" t="s">
        <v>1422</v>
      </c>
      <c r="K10405" s="420" t="b">
        <v>0</v>
      </c>
      <c r="L10405" s="406"/>
      <c r="M10405" s="419">
        <v>46071</v>
      </c>
    </row>
    <row r="10406" spans="1:13">
      <c r="A10406" s="418">
        <v>5001</v>
      </c>
      <c r="B10406" s="418">
        <v>410049</v>
      </c>
      <c r="C10406" s="418">
        <v>3000</v>
      </c>
      <c r="D10406" s="406">
        <v>242012025</v>
      </c>
      <c r="E10406" s="406" t="s">
        <v>76</v>
      </c>
      <c r="F10406" s="418">
        <v>13440</v>
      </c>
      <c r="G10406" s="419">
        <v>46058</v>
      </c>
      <c r="H10406" s="419">
        <v>46064</v>
      </c>
      <c r="I10406" s="406" t="s">
        <v>15</v>
      </c>
      <c r="J10406" s="406" t="s">
        <v>1422</v>
      </c>
      <c r="K10406" s="420" t="b">
        <v>0</v>
      </c>
      <c r="L10406" s="406"/>
      <c r="M10406" s="419">
        <v>46071</v>
      </c>
    </row>
    <row r="10407" spans="1:13">
      <c r="A10407" s="418">
        <v>5001</v>
      </c>
      <c r="B10407" s="418">
        <v>410049</v>
      </c>
      <c r="C10407" s="418">
        <v>3000</v>
      </c>
      <c r="D10407" s="406">
        <v>242022025</v>
      </c>
      <c r="E10407" s="406" t="s">
        <v>76</v>
      </c>
      <c r="F10407" s="418">
        <v>5600</v>
      </c>
      <c r="G10407" s="419">
        <v>46085</v>
      </c>
      <c r="H10407" s="419">
        <v>46105</v>
      </c>
      <c r="I10407" s="406" t="s">
        <v>15</v>
      </c>
      <c r="J10407" s="406" t="s">
        <v>1422</v>
      </c>
      <c r="K10407" s="420" t="b">
        <v>0</v>
      </c>
      <c r="L10407" s="406"/>
      <c r="M10407" s="419">
        <v>46125</v>
      </c>
    </row>
    <row r="10408" spans="1:13">
      <c r="A10408" s="418">
        <v>2017</v>
      </c>
      <c r="B10408" s="418">
        <v>461298</v>
      </c>
      <c r="C10408" s="418">
        <v>3010</v>
      </c>
      <c r="D10408" s="406">
        <v>24222025</v>
      </c>
      <c r="E10408" s="406" t="s">
        <v>33</v>
      </c>
      <c r="F10408" s="418">
        <v>75</v>
      </c>
      <c r="G10408" s="419">
        <v>46183</v>
      </c>
      <c r="H10408" s="419">
        <v>46186</v>
      </c>
      <c r="I10408" s="406" t="s">
        <v>15</v>
      </c>
      <c r="J10408" s="406" t="s">
        <v>1422</v>
      </c>
      <c r="K10408" s="420" t="b">
        <v>0</v>
      </c>
      <c r="L10408" s="406"/>
      <c r="M10408" s="419">
        <v>46186</v>
      </c>
    </row>
    <row r="10409" spans="1:13">
      <c r="A10409" s="418">
        <v>2017</v>
      </c>
      <c r="B10409" s="418">
        <v>471849</v>
      </c>
      <c r="C10409" s="418">
        <v>3010</v>
      </c>
      <c r="D10409" s="406">
        <v>24242025</v>
      </c>
      <c r="E10409" s="406" t="s">
        <v>584</v>
      </c>
      <c r="F10409" s="418">
        <v>400</v>
      </c>
      <c r="G10409" s="419">
        <v>46199</v>
      </c>
      <c r="H10409" s="419">
        <v>46203</v>
      </c>
      <c r="I10409" s="406" t="s">
        <v>15</v>
      </c>
      <c r="J10409" s="406" t="s">
        <v>1422</v>
      </c>
      <c r="K10409" s="420" t="b">
        <v>0</v>
      </c>
      <c r="L10409" s="406"/>
      <c r="M10409" s="419">
        <v>46203</v>
      </c>
    </row>
    <row r="10410" spans="1:13">
      <c r="A10410" s="418">
        <v>2017</v>
      </c>
      <c r="B10410" s="418">
        <v>454930</v>
      </c>
      <c r="C10410" s="418">
        <v>3010</v>
      </c>
      <c r="D10410" s="406">
        <v>24282025</v>
      </c>
      <c r="E10410" s="406" t="s">
        <v>1489</v>
      </c>
      <c r="F10410" s="418">
        <v>100</v>
      </c>
      <c r="G10410" s="419">
        <v>46134</v>
      </c>
      <c r="H10410" s="419">
        <v>46140</v>
      </c>
      <c r="I10410" s="406" t="s">
        <v>15</v>
      </c>
      <c r="J10410" s="406" t="s">
        <v>1422</v>
      </c>
      <c r="K10410" s="420" t="b">
        <v>0</v>
      </c>
      <c r="L10410" s="406"/>
      <c r="M10410" s="419">
        <v>46140</v>
      </c>
    </row>
    <row r="10411" spans="1:13">
      <c r="A10411" s="418">
        <v>5001</v>
      </c>
      <c r="B10411" s="418">
        <v>409964</v>
      </c>
      <c r="C10411" s="418">
        <v>3000</v>
      </c>
      <c r="D10411" s="406">
        <v>24362026</v>
      </c>
      <c r="E10411" s="406" t="s">
        <v>695</v>
      </c>
      <c r="F10411" s="418">
        <v>2</v>
      </c>
      <c r="G10411" s="419">
        <v>46074</v>
      </c>
      <c r="H10411" s="419">
        <v>46085</v>
      </c>
      <c r="I10411" s="406" t="s">
        <v>15</v>
      </c>
      <c r="J10411" s="406" t="s">
        <v>1422</v>
      </c>
      <c r="K10411" s="420" t="b">
        <v>0</v>
      </c>
      <c r="L10411" s="406"/>
      <c r="M10411" s="419">
        <v>46087</v>
      </c>
    </row>
    <row r="10412" spans="1:13">
      <c r="A10412" s="418">
        <v>5001</v>
      </c>
      <c r="B10412" s="418">
        <v>422359</v>
      </c>
      <c r="C10412" s="418">
        <v>3000</v>
      </c>
      <c r="D10412" s="406">
        <v>243642025</v>
      </c>
      <c r="E10412" s="406" t="s">
        <v>624</v>
      </c>
      <c r="F10412" s="418">
        <v>650</v>
      </c>
      <c r="G10412" s="419">
        <v>46071</v>
      </c>
      <c r="H10412" s="419">
        <v>46108</v>
      </c>
      <c r="I10412" s="406" t="s">
        <v>15</v>
      </c>
      <c r="J10412" s="406" t="s">
        <v>1422</v>
      </c>
      <c r="K10412" s="420" t="b">
        <v>0</v>
      </c>
      <c r="L10412" s="406"/>
      <c r="M10412" s="419">
        <v>46108</v>
      </c>
    </row>
    <row r="10413" spans="1:13">
      <c r="A10413" s="418">
        <v>5001</v>
      </c>
      <c r="B10413" s="418">
        <v>422359</v>
      </c>
      <c r="C10413" s="418">
        <v>3000</v>
      </c>
      <c r="D10413" s="406">
        <v>243662025</v>
      </c>
      <c r="E10413" s="406" t="s">
        <v>624</v>
      </c>
      <c r="F10413" s="418">
        <v>300</v>
      </c>
      <c r="G10413" s="419">
        <v>46122</v>
      </c>
      <c r="H10413" s="419">
        <v>46129</v>
      </c>
      <c r="I10413" s="406" t="s">
        <v>15</v>
      </c>
      <c r="J10413" s="406" t="s">
        <v>1422</v>
      </c>
      <c r="K10413" s="420" t="b">
        <v>0</v>
      </c>
      <c r="L10413" s="406"/>
      <c r="M10413" s="419">
        <v>46135</v>
      </c>
    </row>
    <row r="10414" spans="1:13">
      <c r="A10414" s="418">
        <v>5001</v>
      </c>
      <c r="B10414" s="418">
        <v>474231</v>
      </c>
      <c r="C10414" s="418">
        <v>3000</v>
      </c>
      <c r="D10414" s="406">
        <v>244152025</v>
      </c>
      <c r="E10414" s="406" t="s">
        <v>462</v>
      </c>
      <c r="F10414" s="418">
        <v>150</v>
      </c>
      <c r="G10414" s="419">
        <v>46119</v>
      </c>
      <c r="H10414" s="419">
        <v>46122</v>
      </c>
      <c r="I10414" s="406" t="s">
        <v>15</v>
      </c>
      <c r="J10414" s="406" t="s">
        <v>1422</v>
      </c>
      <c r="K10414" s="420" t="b">
        <v>0</v>
      </c>
      <c r="L10414" s="406" t="s">
        <v>17</v>
      </c>
      <c r="M10414" s="419">
        <v>46123</v>
      </c>
    </row>
    <row r="10415" spans="1:13">
      <c r="A10415" s="418">
        <v>2017</v>
      </c>
      <c r="B10415" s="418">
        <v>455445</v>
      </c>
      <c r="C10415" s="418">
        <v>3010</v>
      </c>
      <c r="D10415" s="406">
        <v>2442026</v>
      </c>
      <c r="E10415" s="406" t="s">
        <v>399</v>
      </c>
      <c r="F10415" s="418">
        <v>175</v>
      </c>
      <c r="G10415" s="419">
        <v>46066</v>
      </c>
      <c r="H10415" s="419">
        <v>46071</v>
      </c>
      <c r="I10415" s="406" t="s">
        <v>15</v>
      </c>
      <c r="J10415" s="406" t="s">
        <v>1422</v>
      </c>
      <c r="K10415" s="420" t="b">
        <v>0</v>
      </c>
      <c r="L10415" s="406"/>
      <c r="M10415" s="419">
        <v>46071</v>
      </c>
    </row>
    <row r="10416" spans="1:13">
      <c r="A10416" s="418">
        <v>5001</v>
      </c>
      <c r="B10416" s="418">
        <v>410093</v>
      </c>
      <c r="C10416" s="418">
        <v>3000</v>
      </c>
      <c r="D10416" s="406">
        <v>244342025</v>
      </c>
      <c r="E10416" s="406" t="s">
        <v>635</v>
      </c>
      <c r="F10416" s="418">
        <v>575</v>
      </c>
      <c r="G10416" s="419">
        <v>46078</v>
      </c>
      <c r="H10416" s="419">
        <v>46081</v>
      </c>
      <c r="I10416" s="406" t="s">
        <v>15</v>
      </c>
      <c r="J10416" s="406" t="s">
        <v>1422</v>
      </c>
      <c r="K10416" s="420" t="b">
        <v>0</v>
      </c>
      <c r="L10416" s="406"/>
      <c r="M10416" s="419">
        <v>46083</v>
      </c>
    </row>
    <row r="10417" spans="1:13">
      <c r="A10417" s="418">
        <v>5001</v>
      </c>
      <c r="B10417" s="418">
        <v>410049</v>
      </c>
      <c r="C10417" s="418">
        <v>3000</v>
      </c>
      <c r="D10417" s="406">
        <v>244462025</v>
      </c>
      <c r="E10417" s="406" t="s">
        <v>76</v>
      </c>
      <c r="F10417" s="418">
        <v>2200</v>
      </c>
      <c r="G10417" s="419">
        <v>46072</v>
      </c>
      <c r="H10417" s="419">
        <v>46081</v>
      </c>
      <c r="I10417" s="406" t="s">
        <v>15</v>
      </c>
      <c r="J10417" s="406" t="s">
        <v>1422</v>
      </c>
      <c r="K10417" s="420" t="b">
        <v>0</v>
      </c>
      <c r="L10417" s="406"/>
      <c r="M10417" s="419">
        <v>46081</v>
      </c>
    </row>
    <row r="10418" spans="1:13">
      <c r="A10418" s="418">
        <v>5001</v>
      </c>
      <c r="B10418" s="418">
        <v>410049</v>
      </c>
      <c r="C10418" s="418">
        <v>3000</v>
      </c>
      <c r="D10418" s="406">
        <v>244472025</v>
      </c>
      <c r="E10418" s="406" t="s">
        <v>76</v>
      </c>
      <c r="F10418" s="418">
        <v>8800</v>
      </c>
      <c r="G10418" s="419">
        <v>46151</v>
      </c>
      <c r="H10418" s="419">
        <v>46161</v>
      </c>
      <c r="I10418" s="406" t="s">
        <v>15</v>
      </c>
      <c r="J10418" s="406" t="s">
        <v>1422</v>
      </c>
      <c r="K10418" s="420" t="b">
        <v>0</v>
      </c>
      <c r="L10418" s="406"/>
      <c r="M10418" s="419">
        <v>46161</v>
      </c>
    </row>
    <row r="10419" spans="1:13">
      <c r="A10419" s="418">
        <v>5001</v>
      </c>
      <c r="B10419" s="418">
        <v>423618</v>
      </c>
      <c r="C10419" s="418">
        <v>3000</v>
      </c>
      <c r="D10419" s="406">
        <v>244502025</v>
      </c>
      <c r="E10419" s="406" t="s">
        <v>150</v>
      </c>
      <c r="F10419" s="418">
        <v>2400</v>
      </c>
      <c r="G10419" s="419">
        <v>46104</v>
      </c>
      <c r="H10419" s="419">
        <v>46107</v>
      </c>
      <c r="I10419" s="406" t="s">
        <v>15</v>
      </c>
      <c r="J10419" s="406" t="s">
        <v>1422</v>
      </c>
      <c r="K10419" s="420" t="b">
        <v>0</v>
      </c>
      <c r="L10419" s="406"/>
      <c r="M10419" s="419">
        <v>46112</v>
      </c>
    </row>
    <row r="10420" spans="1:13">
      <c r="A10420" s="418">
        <v>5001</v>
      </c>
      <c r="B10420" s="418">
        <v>410160</v>
      </c>
      <c r="C10420" s="418">
        <v>3000</v>
      </c>
      <c r="D10420" s="406">
        <v>245172025</v>
      </c>
      <c r="E10420" s="406" t="s">
        <v>409</v>
      </c>
      <c r="F10420" s="418">
        <v>300</v>
      </c>
      <c r="G10420" s="419">
        <v>46175</v>
      </c>
      <c r="H10420" s="419">
        <v>46179</v>
      </c>
      <c r="I10420" s="406" t="s">
        <v>15</v>
      </c>
      <c r="J10420" s="406" t="s">
        <v>1422</v>
      </c>
      <c r="K10420" s="420" t="b">
        <v>0</v>
      </c>
      <c r="L10420" s="406"/>
      <c r="M10420" s="419">
        <v>46182</v>
      </c>
    </row>
    <row r="10421" spans="1:13">
      <c r="A10421" s="418">
        <v>5001</v>
      </c>
      <c r="B10421" s="418">
        <v>458061</v>
      </c>
      <c r="C10421" s="418">
        <v>3000</v>
      </c>
      <c r="D10421" s="406">
        <v>24522026</v>
      </c>
      <c r="E10421" s="406" t="s">
        <v>62</v>
      </c>
      <c r="F10421" s="418">
        <v>330</v>
      </c>
      <c r="G10421" s="419">
        <v>46078</v>
      </c>
      <c r="H10421" s="419">
        <v>46084</v>
      </c>
      <c r="I10421" s="406" t="s">
        <v>15</v>
      </c>
      <c r="J10421" s="406" t="s">
        <v>1422</v>
      </c>
      <c r="K10421" s="420" t="b">
        <v>0</v>
      </c>
      <c r="L10421" s="406"/>
      <c r="M10421" s="419">
        <v>46084</v>
      </c>
    </row>
    <row r="10422" spans="1:13">
      <c r="A10422" s="418">
        <v>5001</v>
      </c>
      <c r="B10422" s="418">
        <v>423548</v>
      </c>
      <c r="C10422" s="418">
        <v>3000</v>
      </c>
      <c r="D10422" s="406">
        <v>245272025</v>
      </c>
      <c r="E10422" s="406" t="s">
        <v>731</v>
      </c>
      <c r="F10422" s="418">
        <v>2860</v>
      </c>
      <c r="G10422" s="419">
        <v>46087</v>
      </c>
      <c r="H10422" s="419">
        <v>46099</v>
      </c>
      <c r="I10422" s="406" t="s">
        <v>15</v>
      </c>
      <c r="J10422" s="406" t="s">
        <v>1422</v>
      </c>
      <c r="K10422" s="420" t="b">
        <v>0</v>
      </c>
      <c r="L10422" s="406"/>
      <c r="M10422" s="419">
        <v>46114</v>
      </c>
    </row>
    <row r="10423" spans="1:13">
      <c r="A10423" s="418">
        <v>5001</v>
      </c>
      <c r="B10423" s="418">
        <v>474190</v>
      </c>
      <c r="C10423" s="418">
        <v>3000</v>
      </c>
      <c r="D10423" s="406">
        <v>245362025</v>
      </c>
      <c r="E10423" s="406" t="s">
        <v>580</v>
      </c>
      <c r="F10423" s="418">
        <v>1145</v>
      </c>
      <c r="G10423" s="419">
        <v>46084</v>
      </c>
      <c r="H10423" s="419">
        <v>46091</v>
      </c>
      <c r="I10423" s="406" t="s">
        <v>15</v>
      </c>
      <c r="J10423" s="406" t="s">
        <v>1422</v>
      </c>
      <c r="K10423" s="420" t="b">
        <v>0</v>
      </c>
      <c r="L10423" s="406"/>
      <c r="M10423" s="419">
        <v>46091</v>
      </c>
    </row>
    <row r="10424" spans="1:13">
      <c r="A10424" s="418">
        <v>5001</v>
      </c>
      <c r="B10424" s="418">
        <v>409980</v>
      </c>
      <c r="C10424" s="418">
        <v>3000</v>
      </c>
      <c r="D10424" s="406">
        <v>24612026</v>
      </c>
      <c r="E10424" s="406" t="s">
        <v>266</v>
      </c>
      <c r="F10424" s="418">
        <v>2</v>
      </c>
      <c r="G10424" s="419">
        <v>46100</v>
      </c>
      <c r="H10424" s="419">
        <v>46104</v>
      </c>
      <c r="I10424" s="406" t="s">
        <v>15</v>
      </c>
      <c r="J10424" s="406" t="s">
        <v>1422</v>
      </c>
      <c r="K10424" s="420" t="b">
        <v>0</v>
      </c>
      <c r="L10424" s="406"/>
      <c r="M10424" s="419">
        <v>46108</v>
      </c>
    </row>
    <row r="10425" spans="1:13">
      <c r="A10425" s="418">
        <v>5001</v>
      </c>
      <c r="B10425" s="418">
        <v>449757</v>
      </c>
      <c r="C10425" s="418">
        <v>3000</v>
      </c>
      <c r="D10425" s="406">
        <v>24632026</v>
      </c>
      <c r="E10425" s="406" t="s">
        <v>786</v>
      </c>
      <c r="F10425" s="418">
        <v>40</v>
      </c>
      <c r="G10425" s="419">
        <v>46072</v>
      </c>
      <c r="H10425" s="419">
        <v>46079</v>
      </c>
      <c r="I10425" s="406" t="s">
        <v>15</v>
      </c>
      <c r="J10425" s="406" t="s">
        <v>1422</v>
      </c>
      <c r="K10425" s="420" t="b">
        <v>0</v>
      </c>
      <c r="L10425" s="406"/>
      <c r="M10425" s="419">
        <v>46080</v>
      </c>
    </row>
    <row r="10426" spans="1:13">
      <c r="A10426" s="418">
        <v>5001</v>
      </c>
      <c r="B10426" s="418">
        <v>437999</v>
      </c>
      <c r="C10426" s="418">
        <v>3000</v>
      </c>
      <c r="D10426" s="406">
        <v>24642026</v>
      </c>
      <c r="E10426" s="406" t="s">
        <v>690</v>
      </c>
      <c r="F10426" s="418">
        <v>180</v>
      </c>
      <c r="G10426" s="419">
        <v>46101</v>
      </c>
      <c r="H10426" s="419">
        <v>46106</v>
      </c>
      <c r="I10426" s="406" t="s">
        <v>15</v>
      </c>
      <c r="J10426" s="406" t="s">
        <v>1422</v>
      </c>
      <c r="K10426" s="420" t="b">
        <v>0</v>
      </c>
      <c r="L10426" s="406"/>
      <c r="M10426" s="419">
        <v>46106</v>
      </c>
    </row>
    <row r="10427" spans="1:13">
      <c r="A10427" s="418">
        <v>2017</v>
      </c>
      <c r="B10427" s="418">
        <v>461423</v>
      </c>
      <c r="C10427" s="418">
        <v>3010</v>
      </c>
      <c r="D10427" s="406">
        <v>24782025</v>
      </c>
      <c r="E10427" s="406" t="s">
        <v>482</v>
      </c>
      <c r="F10427" s="418">
        <v>200</v>
      </c>
      <c r="G10427" s="419">
        <v>46140</v>
      </c>
      <c r="H10427" s="419">
        <v>46147</v>
      </c>
      <c r="I10427" s="406" t="s">
        <v>15</v>
      </c>
      <c r="J10427" s="406" t="s">
        <v>1422</v>
      </c>
      <c r="K10427" s="420" t="b">
        <v>0</v>
      </c>
      <c r="L10427" s="406"/>
      <c r="M10427" s="419">
        <v>46147</v>
      </c>
    </row>
    <row r="10428" spans="1:13">
      <c r="A10428" s="418">
        <v>2017</v>
      </c>
      <c r="B10428" s="418">
        <v>464614</v>
      </c>
      <c r="C10428" s="418">
        <v>3010</v>
      </c>
      <c r="D10428" s="406">
        <v>24802025</v>
      </c>
      <c r="E10428" s="406" t="s">
        <v>1467</v>
      </c>
      <c r="F10428" s="418">
        <v>25</v>
      </c>
      <c r="G10428" s="419">
        <v>46147</v>
      </c>
      <c r="H10428" s="419">
        <v>46153</v>
      </c>
      <c r="I10428" s="406" t="s">
        <v>15</v>
      </c>
      <c r="J10428" s="406" t="s">
        <v>1422</v>
      </c>
      <c r="K10428" s="420" t="b">
        <v>0</v>
      </c>
      <c r="L10428" s="406"/>
      <c r="M10428" s="419">
        <v>46153</v>
      </c>
    </row>
    <row r="10429" spans="1:13">
      <c r="A10429" s="418">
        <v>5001</v>
      </c>
      <c r="B10429" s="418">
        <v>476965</v>
      </c>
      <c r="C10429" s="418">
        <v>3000</v>
      </c>
      <c r="D10429" s="406">
        <v>249652025</v>
      </c>
      <c r="E10429" s="406" t="s">
        <v>298</v>
      </c>
      <c r="F10429" s="418">
        <v>1000</v>
      </c>
      <c r="G10429" s="419">
        <v>46078</v>
      </c>
      <c r="H10429" s="419">
        <v>46081</v>
      </c>
      <c r="I10429" s="406" t="s">
        <v>15</v>
      </c>
      <c r="J10429" s="406" t="s">
        <v>1422</v>
      </c>
      <c r="K10429" s="420" t="b">
        <v>0</v>
      </c>
      <c r="L10429" s="406"/>
      <c r="M10429" s="419">
        <v>46081</v>
      </c>
    </row>
    <row r="10430" spans="1:13">
      <c r="A10430" s="418">
        <v>5001</v>
      </c>
      <c r="B10430" s="418">
        <v>476965</v>
      </c>
      <c r="C10430" s="418">
        <v>3000</v>
      </c>
      <c r="D10430" s="406">
        <v>249662025</v>
      </c>
      <c r="E10430" s="406" t="s">
        <v>298</v>
      </c>
      <c r="F10430" s="418">
        <v>1000</v>
      </c>
      <c r="G10430" s="419">
        <v>46081</v>
      </c>
      <c r="H10430" s="419">
        <v>46087</v>
      </c>
      <c r="I10430" s="406" t="s">
        <v>15</v>
      </c>
      <c r="J10430" s="406" t="s">
        <v>1422</v>
      </c>
      <c r="K10430" s="420" t="b">
        <v>0</v>
      </c>
      <c r="L10430" s="406"/>
      <c r="M10430" s="419">
        <v>46087</v>
      </c>
    </row>
    <row r="10431" spans="1:13">
      <c r="A10431" s="418">
        <v>5001</v>
      </c>
      <c r="B10431" s="418">
        <v>476965</v>
      </c>
      <c r="C10431" s="418">
        <v>3000</v>
      </c>
      <c r="D10431" s="406">
        <v>249672025</v>
      </c>
      <c r="E10431" s="406" t="s">
        <v>298</v>
      </c>
      <c r="F10431" s="418">
        <v>1000</v>
      </c>
      <c r="G10431" s="419">
        <v>46084</v>
      </c>
      <c r="H10431" s="419">
        <v>46087</v>
      </c>
      <c r="I10431" s="406" t="s">
        <v>15</v>
      </c>
      <c r="J10431" s="406" t="s">
        <v>1422</v>
      </c>
      <c r="K10431" s="420" t="b">
        <v>0</v>
      </c>
      <c r="L10431" s="406"/>
      <c r="M10431" s="419">
        <v>46087</v>
      </c>
    </row>
    <row r="10432" spans="1:13">
      <c r="A10432" s="418">
        <v>2017</v>
      </c>
      <c r="B10432" s="418">
        <v>461636</v>
      </c>
      <c r="C10432" s="418">
        <v>3010</v>
      </c>
      <c r="D10432" s="406">
        <v>24982025</v>
      </c>
      <c r="E10432" s="406" t="s">
        <v>133</v>
      </c>
      <c r="F10432" s="418">
        <v>2625</v>
      </c>
      <c r="G10432" s="419">
        <v>46092</v>
      </c>
      <c r="H10432" s="419">
        <v>46094</v>
      </c>
      <c r="I10432" s="406" t="s">
        <v>15</v>
      </c>
      <c r="J10432" s="406" t="s">
        <v>1422</v>
      </c>
      <c r="K10432" s="420" t="b">
        <v>0</v>
      </c>
      <c r="L10432" s="406"/>
      <c r="M10432" s="419">
        <v>46094</v>
      </c>
    </row>
    <row r="10433" spans="1:13">
      <c r="A10433" s="418">
        <v>5001</v>
      </c>
      <c r="B10433" s="418">
        <v>410026</v>
      </c>
      <c r="C10433" s="418">
        <v>3000</v>
      </c>
      <c r="D10433" s="406">
        <v>249902025</v>
      </c>
      <c r="E10433" s="406" t="s">
        <v>780</v>
      </c>
      <c r="F10433" s="418">
        <v>24875</v>
      </c>
      <c r="G10433" s="419">
        <v>46065</v>
      </c>
      <c r="H10433" s="419">
        <v>46067</v>
      </c>
      <c r="I10433" s="406" t="s">
        <v>15</v>
      </c>
      <c r="J10433" s="406" t="s">
        <v>1422</v>
      </c>
      <c r="K10433" s="420" t="b">
        <v>0</v>
      </c>
      <c r="L10433" s="406"/>
      <c r="M10433" s="419">
        <v>46074</v>
      </c>
    </row>
    <row r="10434" spans="1:13">
      <c r="A10434" s="418">
        <v>2017</v>
      </c>
      <c r="B10434" s="418">
        <v>461636</v>
      </c>
      <c r="C10434" s="418">
        <v>3010</v>
      </c>
      <c r="D10434" s="406">
        <v>25002025</v>
      </c>
      <c r="E10434" s="406" t="s">
        <v>133</v>
      </c>
      <c r="F10434" s="418">
        <v>2625</v>
      </c>
      <c r="G10434" s="419">
        <v>46100</v>
      </c>
      <c r="H10434" s="419">
        <v>46101</v>
      </c>
      <c r="I10434" s="406" t="s">
        <v>15</v>
      </c>
      <c r="J10434" s="406" t="s">
        <v>1422</v>
      </c>
      <c r="K10434" s="420" t="b">
        <v>0</v>
      </c>
      <c r="L10434" s="406"/>
      <c r="M10434" s="419">
        <v>46102</v>
      </c>
    </row>
    <row r="10435" spans="1:13">
      <c r="A10435" s="418">
        <v>2017</v>
      </c>
      <c r="B10435" s="418">
        <v>461636</v>
      </c>
      <c r="C10435" s="418">
        <v>3010</v>
      </c>
      <c r="D10435" s="406">
        <v>25012025</v>
      </c>
      <c r="E10435" s="406" t="s">
        <v>133</v>
      </c>
      <c r="F10435" s="418">
        <v>2625</v>
      </c>
      <c r="G10435" s="419">
        <v>46275</v>
      </c>
      <c r="H10435" s="419">
        <v>46276</v>
      </c>
      <c r="I10435" s="406" t="s">
        <v>15</v>
      </c>
      <c r="J10435" s="406" t="s">
        <v>1422</v>
      </c>
      <c r="K10435" s="420" t="b">
        <v>0</v>
      </c>
      <c r="L10435" s="406"/>
      <c r="M10435" s="419">
        <v>46276</v>
      </c>
    </row>
    <row r="10436" spans="1:13">
      <c r="A10436" s="418">
        <v>5001</v>
      </c>
      <c r="B10436" s="418">
        <v>463405</v>
      </c>
      <c r="C10436" s="418">
        <v>3000</v>
      </c>
      <c r="D10436" s="406">
        <v>250452025</v>
      </c>
      <c r="E10436" s="406" t="s">
        <v>880</v>
      </c>
      <c r="F10436" s="418">
        <v>10</v>
      </c>
      <c r="G10436" s="419">
        <v>46076</v>
      </c>
      <c r="H10436" s="419">
        <v>46084</v>
      </c>
      <c r="I10436" s="406" t="s">
        <v>15</v>
      </c>
      <c r="J10436" s="406" t="s">
        <v>1422</v>
      </c>
      <c r="K10436" s="420" t="b">
        <v>0</v>
      </c>
      <c r="L10436" s="406"/>
      <c r="M10436" s="419">
        <v>46084</v>
      </c>
    </row>
    <row r="10437" spans="1:13">
      <c r="A10437" s="418">
        <v>5001</v>
      </c>
      <c r="B10437" s="418">
        <v>438141</v>
      </c>
      <c r="C10437" s="418">
        <v>3000</v>
      </c>
      <c r="D10437" s="406">
        <v>25072026</v>
      </c>
      <c r="E10437" s="406" t="s">
        <v>88</v>
      </c>
      <c r="F10437" s="418">
        <v>1</v>
      </c>
      <c r="G10437" s="419">
        <v>46078</v>
      </c>
      <c r="H10437" s="419">
        <v>46080</v>
      </c>
      <c r="I10437" s="406" t="s">
        <v>15</v>
      </c>
      <c r="J10437" s="406" t="s">
        <v>1422</v>
      </c>
      <c r="K10437" s="420" t="b">
        <v>0</v>
      </c>
      <c r="L10437" s="406"/>
      <c r="M10437" s="419">
        <v>46080</v>
      </c>
    </row>
    <row r="10438" spans="1:13">
      <c r="A10438" s="418">
        <v>5001</v>
      </c>
      <c r="B10438" s="418">
        <v>457763</v>
      </c>
      <c r="C10438" s="418">
        <v>3000</v>
      </c>
      <c r="D10438" s="406">
        <v>251542025</v>
      </c>
      <c r="E10438" s="406" t="s">
        <v>459</v>
      </c>
      <c r="F10438" s="418">
        <v>450</v>
      </c>
      <c r="G10438" s="419">
        <v>46178</v>
      </c>
      <c r="H10438" s="419">
        <v>46184</v>
      </c>
      <c r="I10438" s="406" t="s">
        <v>15</v>
      </c>
      <c r="J10438" s="406" t="s">
        <v>1422</v>
      </c>
      <c r="K10438" s="420" t="b">
        <v>0</v>
      </c>
      <c r="L10438" s="406"/>
      <c r="M10438" s="419">
        <v>46185</v>
      </c>
    </row>
    <row r="10439" spans="1:13">
      <c r="A10439" s="418">
        <v>2017</v>
      </c>
      <c r="B10439" s="418">
        <v>484626</v>
      </c>
      <c r="C10439" s="418">
        <v>3010</v>
      </c>
      <c r="D10439" s="406">
        <v>25162025</v>
      </c>
      <c r="E10439" s="406" t="s">
        <v>1061</v>
      </c>
      <c r="F10439" s="418">
        <v>420</v>
      </c>
      <c r="G10439" s="419">
        <v>46092</v>
      </c>
      <c r="H10439" s="419">
        <v>46098</v>
      </c>
      <c r="I10439" s="406" t="s">
        <v>15</v>
      </c>
      <c r="J10439" s="406" t="s">
        <v>1422</v>
      </c>
      <c r="K10439" s="420" t="b">
        <v>0</v>
      </c>
      <c r="L10439" s="406"/>
      <c r="M10439" s="419">
        <v>46098</v>
      </c>
    </row>
    <row r="10440" spans="1:13">
      <c r="A10440" s="418">
        <v>2017</v>
      </c>
      <c r="B10440" s="418">
        <v>484626</v>
      </c>
      <c r="C10440" s="418">
        <v>3010</v>
      </c>
      <c r="D10440" s="406">
        <v>25182025</v>
      </c>
      <c r="E10440" s="406" t="s">
        <v>1061</v>
      </c>
      <c r="F10440" s="418">
        <v>60</v>
      </c>
      <c r="G10440" s="419">
        <v>46092</v>
      </c>
      <c r="H10440" s="419">
        <v>46098</v>
      </c>
      <c r="I10440" s="406" t="s">
        <v>15</v>
      </c>
      <c r="J10440" s="406" t="s">
        <v>1422</v>
      </c>
      <c r="K10440" s="420" t="b">
        <v>0</v>
      </c>
      <c r="L10440" s="406"/>
      <c r="M10440" s="419">
        <v>46098</v>
      </c>
    </row>
    <row r="10441" spans="1:13">
      <c r="A10441" s="418">
        <v>5001</v>
      </c>
      <c r="B10441" s="418">
        <v>415165</v>
      </c>
      <c r="C10441" s="418">
        <v>3000</v>
      </c>
      <c r="D10441" s="406">
        <v>251862025</v>
      </c>
      <c r="E10441" s="406" t="s">
        <v>772</v>
      </c>
      <c r="F10441" s="418">
        <v>75</v>
      </c>
      <c r="G10441" s="419">
        <v>46073</v>
      </c>
      <c r="H10441" s="419">
        <v>46074</v>
      </c>
      <c r="I10441" s="406" t="s">
        <v>15</v>
      </c>
      <c r="J10441" s="406" t="s">
        <v>1422</v>
      </c>
      <c r="K10441" s="420" t="b">
        <v>0</v>
      </c>
      <c r="L10441" s="406"/>
      <c r="M10441" s="419">
        <v>46074</v>
      </c>
    </row>
    <row r="10442" spans="1:13">
      <c r="A10442" s="418">
        <v>2017</v>
      </c>
      <c r="B10442" s="418">
        <v>484626</v>
      </c>
      <c r="C10442" s="418">
        <v>3010</v>
      </c>
      <c r="D10442" s="406">
        <v>25192025</v>
      </c>
      <c r="E10442" s="406" t="s">
        <v>1061</v>
      </c>
      <c r="F10442" s="418">
        <v>30</v>
      </c>
      <c r="G10442" s="419">
        <v>46087</v>
      </c>
      <c r="H10442" s="419">
        <v>46093</v>
      </c>
      <c r="I10442" s="406" t="s">
        <v>15</v>
      </c>
      <c r="J10442" s="406" t="s">
        <v>1422</v>
      </c>
      <c r="K10442" s="420" t="b">
        <v>0</v>
      </c>
      <c r="L10442" s="406"/>
      <c r="M10442" s="419">
        <v>46093</v>
      </c>
    </row>
    <row r="10443" spans="1:13">
      <c r="A10443" s="418">
        <v>2017</v>
      </c>
      <c r="B10443" s="418">
        <v>484626</v>
      </c>
      <c r="C10443" s="418">
        <v>3010</v>
      </c>
      <c r="D10443" s="406">
        <v>25202025</v>
      </c>
      <c r="E10443" s="406" t="s">
        <v>1061</v>
      </c>
      <c r="F10443" s="418">
        <v>2430</v>
      </c>
      <c r="G10443" s="419">
        <v>46113</v>
      </c>
      <c r="H10443" s="419">
        <v>46119</v>
      </c>
      <c r="I10443" s="406" t="s">
        <v>15</v>
      </c>
      <c r="J10443" s="406" t="s">
        <v>1422</v>
      </c>
      <c r="K10443" s="420" t="b">
        <v>0</v>
      </c>
      <c r="L10443" s="406"/>
      <c r="M10443" s="419">
        <v>46119</v>
      </c>
    </row>
    <row r="10444" spans="1:13">
      <c r="A10444" s="418">
        <v>2017</v>
      </c>
      <c r="B10444" s="418">
        <v>484626</v>
      </c>
      <c r="C10444" s="418">
        <v>3010</v>
      </c>
      <c r="D10444" s="406">
        <v>25242025</v>
      </c>
      <c r="E10444" s="406" t="s">
        <v>1061</v>
      </c>
      <c r="F10444" s="418">
        <v>3225</v>
      </c>
      <c r="G10444" s="419">
        <v>46092</v>
      </c>
      <c r="H10444" s="419">
        <v>46099</v>
      </c>
      <c r="I10444" s="406" t="s">
        <v>15</v>
      </c>
      <c r="J10444" s="406" t="s">
        <v>1422</v>
      </c>
      <c r="K10444" s="420" t="b">
        <v>0</v>
      </c>
      <c r="L10444" s="406"/>
      <c r="M10444" s="419">
        <v>46099</v>
      </c>
    </row>
    <row r="10445" spans="1:13">
      <c r="A10445" s="418">
        <v>5001</v>
      </c>
      <c r="B10445" s="418">
        <v>458343</v>
      </c>
      <c r="C10445" s="418">
        <v>3000</v>
      </c>
      <c r="D10445" s="406">
        <v>252422025</v>
      </c>
      <c r="E10445" s="406" t="s">
        <v>827</v>
      </c>
      <c r="F10445" s="418">
        <v>55</v>
      </c>
      <c r="G10445" s="419">
        <v>46074</v>
      </c>
      <c r="H10445" s="419">
        <v>46079</v>
      </c>
      <c r="I10445" s="406" t="s">
        <v>15</v>
      </c>
      <c r="J10445" s="406" t="s">
        <v>1422</v>
      </c>
      <c r="K10445" s="420" t="b">
        <v>0</v>
      </c>
      <c r="L10445" s="406"/>
      <c r="M10445" s="419">
        <v>46079</v>
      </c>
    </row>
    <row r="10446" spans="1:13">
      <c r="A10446" s="418">
        <v>5001</v>
      </c>
      <c r="B10446" s="418">
        <v>210216</v>
      </c>
      <c r="C10446" s="418">
        <v>3000</v>
      </c>
      <c r="D10446" s="406">
        <v>252442025</v>
      </c>
      <c r="E10446" s="406" t="s">
        <v>176</v>
      </c>
      <c r="F10446" s="418">
        <v>24000</v>
      </c>
      <c r="G10446" s="419">
        <v>46079</v>
      </c>
      <c r="H10446" s="419">
        <v>46084</v>
      </c>
      <c r="I10446" s="406" t="s">
        <v>15</v>
      </c>
      <c r="J10446" s="406" t="s">
        <v>1422</v>
      </c>
      <c r="K10446" s="420" t="b">
        <v>0</v>
      </c>
      <c r="L10446" s="406"/>
      <c r="M10446" s="419">
        <v>46084</v>
      </c>
    </row>
    <row r="10447" spans="1:13">
      <c r="A10447" s="418">
        <v>5001</v>
      </c>
      <c r="B10447" s="418">
        <v>410049</v>
      </c>
      <c r="C10447" s="418">
        <v>3000</v>
      </c>
      <c r="D10447" s="406">
        <v>252802025</v>
      </c>
      <c r="E10447" s="406" t="s">
        <v>76</v>
      </c>
      <c r="F10447" s="418">
        <v>2240</v>
      </c>
      <c r="G10447" s="419">
        <v>46105</v>
      </c>
      <c r="H10447" s="419">
        <v>46120</v>
      </c>
      <c r="I10447" s="406" t="s">
        <v>15</v>
      </c>
      <c r="J10447" s="406" t="s">
        <v>1422</v>
      </c>
      <c r="K10447" s="420" t="b">
        <v>0</v>
      </c>
      <c r="L10447" s="406"/>
      <c r="M10447" s="419">
        <v>46140</v>
      </c>
    </row>
    <row r="10448" spans="1:13">
      <c r="A10448" s="418">
        <v>5001</v>
      </c>
      <c r="B10448" s="418">
        <v>423535</v>
      </c>
      <c r="C10448" s="418">
        <v>3000</v>
      </c>
      <c r="D10448" s="406">
        <v>25312026</v>
      </c>
      <c r="E10448" s="406" t="s">
        <v>520</v>
      </c>
      <c r="F10448" s="418">
        <v>4</v>
      </c>
      <c r="G10448" s="419">
        <v>46087</v>
      </c>
      <c r="H10448" s="419">
        <v>46098</v>
      </c>
      <c r="I10448" s="406" t="s">
        <v>15</v>
      </c>
      <c r="J10448" s="406" t="s">
        <v>1422</v>
      </c>
      <c r="K10448" s="420" t="b">
        <v>0</v>
      </c>
      <c r="L10448" s="406"/>
      <c r="M10448" s="419">
        <v>46100</v>
      </c>
    </row>
    <row r="10449" spans="1:13">
      <c r="A10449" s="418">
        <v>5001</v>
      </c>
      <c r="B10449" s="418">
        <v>475515</v>
      </c>
      <c r="C10449" s="418">
        <v>3000</v>
      </c>
      <c r="D10449" s="406">
        <v>25322026</v>
      </c>
      <c r="E10449" s="406" t="s">
        <v>1490</v>
      </c>
      <c r="F10449" s="418">
        <v>4</v>
      </c>
      <c r="G10449" s="419">
        <v>46076</v>
      </c>
      <c r="H10449" s="419">
        <v>46154</v>
      </c>
      <c r="I10449" s="406" t="s">
        <v>15</v>
      </c>
      <c r="J10449" s="406" t="s">
        <v>1422</v>
      </c>
      <c r="K10449" s="420" t="b">
        <v>0</v>
      </c>
      <c r="L10449" s="406"/>
      <c r="M10449" s="419">
        <v>46154</v>
      </c>
    </row>
    <row r="10450" spans="1:13">
      <c r="A10450" s="418">
        <v>5001</v>
      </c>
      <c r="B10450" s="418">
        <v>463058</v>
      </c>
      <c r="C10450" s="418">
        <v>3000</v>
      </c>
      <c r="D10450" s="406">
        <v>253352025</v>
      </c>
      <c r="E10450" s="406" t="s">
        <v>765</v>
      </c>
      <c r="F10450" s="418">
        <v>60</v>
      </c>
      <c r="G10450" s="419">
        <v>46120</v>
      </c>
      <c r="H10450" s="419">
        <v>46133</v>
      </c>
      <c r="I10450" s="406" t="s">
        <v>15</v>
      </c>
      <c r="J10450" s="406" t="s">
        <v>1422</v>
      </c>
      <c r="K10450" s="420" t="b">
        <v>0</v>
      </c>
      <c r="L10450" s="406"/>
      <c r="M10450" s="419">
        <v>46133</v>
      </c>
    </row>
    <row r="10451" spans="1:13">
      <c r="A10451" s="418">
        <v>5001</v>
      </c>
      <c r="B10451" s="418">
        <v>404584</v>
      </c>
      <c r="C10451" s="418">
        <v>3000</v>
      </c>
      <c r="D10451" s="406">
        <v>25342026</v>
      </c>
      <c r="E10451" s="406" t="s">
        <v>358</v>
      </c>
      <c r="F10451" s="418">
        <v>300</v>
      </c>
      <c r="G10451" s="419">
        <v>46094</v>
      </c>
      <c r="H10451" s="419">
        <v>46105</v>
      </c>
      <c r="I10451" s="406" t="s">
        <v>15</v>
      </c>
      <c r="J10451" s="406" t="s">
        <v>1422</v>
      </c>
      <c r="K10451" s="420" t="b">
        <v>0</v>
      </c>
      <c r="L10451" s="406"/>
      <c r="M10451" s="419">
        <v>46106</v>
      </c>
    </row>
    <row r="10452" spans="1:13">
      <c r="A10452" s="418">
        <v>5001</v>
      </c>
      <c r="B10452" s="418">
        <v>476367</v>
      </c>
      <c r="C10452" s="418">
        <v>3000</v>
      </c>
      <c r="D10452" s="406">
        <v>25352026</v>
      </c>
      <c r="E10452" s="406" t="s">
        <v>654</v>
      </c>
      <c r="F10452" s="418">
        <v>350</v>
      </c>
      <c r="G10452" s="419">
        <v>46077</v>
      </c>
      <c r="H10452" s="419">
        <v>46079</v>
      </c>
      <c r="I10452" s="406" t="s">
        <v>15</v>
      </c>
      <c r="J10452" s="406" t="s">
        <v>1422</v>
      </c>
      <c r="K10452" s="420" t="b">
        <v>0</v>
      </c>
      <c r="L10452" s="406"/>
      <c r="M10452" s="419">
        <v>46079</v>
      </c>
    </row>
    <row r="10453" spans="1:13">
      <c r="A10453" s="418">
        <v>5001</v>
      </c>
      <c r="B10453" s="418">
        <v>446245</v>
      </c>
      <c r="C10453" s="418">
        <v>3000</v>
      </c>
      <c r="D10453" s="406">
        <v>253632025</v>
      </c>
      <c r="E10453" s="406" t="s">
        <v>587</v>
      </c>
      <c r="F10453" s="418">
        <v>375</v>
      </c>
      <c r="G10453" s="419">
        <v>46095</v>
      </c>
      <c r="H10453" s="419">
        <v>46099</v>
      </c>
      <c r="I10453" s="406" t="s">
        <v>15</v>
      </c>
      <c r="J10453" s="406" t="s">
        <v>1422</v>
      </c>
      <c r="K10453" s="420" t="b">
        <v>0</v>
      </c>
      <c r="L10453" s="406"/>
      <c r="M10453" s="419">
        <v>46099</v>
      </c>
    </row>
    <row r="10454" spans="1:13">
      <c r="A10454" s="418">
        <v>5001</v>
      </c>
      <c r="B10454" s="418">
        <v>476367</v>
      </c>
      <c r="C10454" s="418">
        <v>3000</v>
      </c>
      <c r="D10454" s="406">
        <v>25372026</v>
      </c>
      <c r="E10454" s="406" t="s">
        <v>654</v>
      </c>
      <c r="F10454" s="418">
        <v>350</v>
      </c>
      <c r="G10454" s="419">
        <v>46073</v>
      </c>
      <c r="H10454" s="419">
        <v>46074</v>
      </c>
      <c r="I10454" s="406" t="s">
        <v>15</v>
      </c>
      <c r="J10454" s="406" t="s">
        <v>1422</v>
      </c>
      <c r="K10454" s="420" t="b">
        <v>0</v>
      </c>
      <c r="L10454" s="406"/>
      <c r="M10454" s="419">
        <v>46079</v>
      </c>
    </row>
    <row r="10455" spans="1:13">
      <c r="A10455" s="418">
        <v>5001</v>
      </c>
      <c r="B10455" s="418">
        <v>476834</v>
      </c>
      <c r="C10455" s="418">
        <v>3000</v>
      </c>
      <c r="D10455" s="406">
        <v>253742025</v>
      </c>
      <c r="E10455" s="406" t="s">
        <v>201</v>
      </c>
      <c r="F10455" s="418">
        <v>525</v>
      </c>
      <c r="G10455" s="419">
        <v>46135</v>
      </c>
      <c r="H10455" s="419">
        <v>46149</v>
      </c>
      <c r="I10455" s="406" t="s">
        <v>15</v>
      </c>
      <c r="J10455" s="406" t="s">
        <v>1422</v>
      </c>
      <c r="K10455" s="420" t="b">
        <v>0</v>
      </c>
      <c r="L10455" s="406"/>
      <c r="M10455" s="419">
        <v>46150</v>
      </c>
    </row>
    <row r="10456" spans="1:13">
      <c r="A10456" s="418">
        <v>5001</v>
      </c>
      <c r="B10456" s="418">
        <v>476834</v>
      </c>
      <c r="C10456" s="418">
        <v>3000</v>
      </c>
      <c r="D10456" s="406">
        <v>253752025</v>
      </c>
      <c r="E10456" s="406" t="s">
        <v>201</v>
      </c>
      <c r="F10456" s="418">
        <v>475</v>
      </c>
      <c r="G10456" s="419">
        <v>46135</v>
      </c>
      <c r="H10456" s="419">
        <v>46149</v>
      </c>
      <c r="I10456" s="406" t="s">
        <v>15</v>
      </c>
      <c r="J10456" s="406" t="s">
        <v>1422</v>
      </c>
      <c r="K10456" s="420" t="b">
        <v>0</v>
      </c>
      <c r="L10456" s="406"/>
      <c r="M10456" s="419">
        <v>46150</v>
      </c>
    </row>
    <row r="10457" spans="1:13">
      <c r="A10457" s="418">
        <v>5001</v>
      </c>
      <c r="B10457" s="418">
        <v>451033</v>
      </c>
      <c r="C10457" s="418">
        <v>3000</v>
      </c>
      <c r="D10457" s="406">
        <v>253772025</v>
      </c>
      <c r="E10457" s="406" t="s">
        <v>116</v>
      </c>
      <c r="F10457" s="418">
        <v>1525</v>
      </c>
      <c r="G10457" s="419">
        <v>46161</v>
      </c>
      <c r="H10457" s="419">
        <v>46171</v>
      </c>
      <c r="I10457" s="406" t="s">
        <v>15</v>
      </c>
      <c r="J10457" s="406" t="s">
        <v>1422</v>
      </c>
      <c r="K10457" s="420" t="b">
        <v>0</v>
      </c>
      <c r="L10457" s="406"/>
      <c r="M10457" s="419">
        <v>46172</v>
      </c>
    </row>
    <row r="10458" spans="1:13">
      <c r="A10458" s="418">
        <v>5001</v>
      </c>
      <c r="B10458" s="418">
        <v>451033</v>
      </c>
      <c r="C10458" s="418">
        <v>3000</v>
      </c>
      <c r="D10458" s="406">
        <v>253782025</v>
      </c>
      <c r="E10458" s="406" t="s">
        <v>116</v>
      </c>
      <c r="F10458" s="418">
        <v>1625</v>
      </c>
      <c r="G10458" s="419">
        <v>46148</v>
      </c>
      <c r="H10458" s="419">
        <v>46156</v>
      </c>
      <c r="I10458" s="406" t="s">
        <v>15</v>
      </c>
      <c r="J10458" s="406" t="s">
        <v>1422</v>
      </c>
      <c r="K10458" s="420" t="b">
        <v>0</v>
      </c>
      <c r="L10458" s="406"/>
      <c r="M10458" s="419">
        <v>46156</v>
      </c>
    </row>
    <row r="10459" spans="1:13">
      <c r="A10459" s="418">
        <v>5001</v>
      </c>
      <c r="B10459" s="418">
        <v>451033</v>
      </c>
      <c r="C10459" s="418">
        <v>3000</v>
      </c>
      <c r="D10459" s="406">
        <v>253792025</v>
      </c>
      <c r="E10459" s="406" t="s">
        <v>116</v>
      </c>
      <c r="F10459" s="418">
        <v>1625</v>
      </c>
      <c r="G10459" s="419">
        <v>46148</v>
      </c>
      <c r="H10459" s="419">
        <v>46156</v>
      </c>
      <c r="I10459" s="406" t="s">
        <v>15</v>
      </c>
      <c r="J10459" s="406" t="s">
        <v>1422</v>
      </c>
      <c r="K10459" s="420" t="b">
        <v>0</v>
      </c>
      <c r="L10459" s="406"/>
      <c r="M10459" s="419">
        <v>46156</v>
      </c>
    </row>
    <row r="10460" spans="1:13">
      <c r="A10460" s="418">
        <v>5001</v>
      </c>
      <c r="B10460" s="418">
        <v>451033</v>
      </c>
      <c r="C10460" s="418">
        <v>3000</v>
      </c>
      <c r="D10460" s="406">
        <v>253802025</v>
      </c>
      <c r="E10460" s="406" t="s">
        <v>116</v>
      </c>
      <c r="F10460" s="418">
        <v>975</v>
      </c>
      <c r="G10460" s="419">
        <v>46170</v>
      </c>
      <c r="H10460" s="419">
        <v>46171</v>
      </c>
      <c r="I10460" s="406" t="s">
        <v>15</v>
      </c>
      <c r="J10460" s="406" t="s">
        <v>1422</v>
      </c>
      <c r="K10460" s="420" t="b">
        <v>0</v>
      </c>
      <c r="L10460" s="406"/>
      <c r="M10460" s="419">
        <v>46172</v>
      </c>
    </row>
    <row r="10461" spans="1:13">
      <c r="A10461" s="418">
        <v>5001</v>
      </c>
      <c r="B10461" s="418">
        <v>451033</v>
      </c>
      <c r="C10461" s="418">
        <v>3000</v>
      </c>
      <c r="D10461" s="406">
        <v>253812025</v>
      </c>
      <c r="E10461" s="406" t="s">
        <v>116</v>
      </c>
      <c r="F10461" s="418">
        <v>850</v>
      </c>
      <c r="G10461" s="419">
        <v>46204</v>
      </c>
      <c r="H10461" s="419">
        <v>46211</v>
      </c>
      <c r="I10461" s="406" t="s">
        <v>15</v>
      </c>
      <c r="J10461" s="406" t="s">
        <v>1422</v>
      </c>
      <c r="K10461" s="420" t="b">
        <v>0</v>
      </c>
      <c r="L10461" s="406"/>
      <c r="M10461" s="419">
        <v>46212</v>
      </c>
    </row>
    <row r="10462" spans="1:13">
      <c r="A10462" s="418">
        <v>5001</v>
      </c>
      <c r="B10462" s="418">
        <v>476367</v>
      </c>
      <c r="C10462" s="418">
        <v>3000</v>
      </c>
      <c r="D10462" s="406">
        <v>25382026</v>
      </c>
      <c r="E10462" s="406" t="s">
        <v>654</v>
      </c>
      <c r="F10462" s="418">
        <v>350</v>
      </c>
      <c r="G10462" s="419">
        <v>46073</v>
      </c>
      <c r="H10462" s="419">
        <v>46074</v>
      </c>
      <c r="I10462" s="406" t="s">
        <v>15</v>
      </c>
      <c r="J10462" s="406" t="s">
        <v>1422</v>
      </c>
      <c r="K10462" s="420" t="b">
        <v>0</v>
      </c>
      <c r="L10462" s="406"/>
      <c r="M10462" s="419">
        <v>46079</v>
      </c>
    </row>
    <row r="10463" spans="1:13">
      <c r="A10463" s="418">
        <v>5001</v>
      </c>
      <c r="B10463" s="418">
        <v>418750</v>
      </c>
      <c r="C10463" s="418">
        <v>3000</v>
      </c>
      <c r="D10463" s="406">
        <v>253872025</v>
      </c>
      <c r="E10463" s="406" t="s">
        <v>360</v>
      </c>
      <c r="F10463" s="418">
        <v>600</v>
      </c>
      <c r="G10463" s="419">
        <v>46163</v>
      </c>
      <c r="H10463" s="419">
        <v>46172</v>
      </c>
      <c r="I10463" s="406" t="s">
        <v>15</v>
      </c>
      <c r="J10463" s="406" t="s">
        <v>1422</v>
      </c>
      <c r="K10463" s="420" t="b">
        <v>0</v>
      </c>
      <c r="L10463" s="406"/>
      <c r="M10463" s="419">
        <v>46176</v>
      </c>
    </row>
    <row r="10464" spans="1:13">
      <c r="A10464" s="418">
        <v>5001</v>
      </c>
      <c r="B10464" s="418">
        <v>476367</v>
      </c>
      <c r="C10464" s="418">
        <v>3000</v>
      </c>
      <c r="D10464" s="406">
        <v>25392026</v>
      </c>
      <c r="E10464" s="406" t="s">
        <v>654</v>
      </c>
      <c r="F10464" s="418">
        <v>350</v>
      </c>
      <c r="G10464" s="419">
        <v>46073</v>
      </c>
      <c r="H10464" s="419">
        <v>46074</v>
      </c>
      <c r="I10464" s="406" t="s">
        <v>15</v>
      </c>
      <c r="J10464" s="406" t="s">
        <v>1422</v>
      </c>
      <c r="K10464" s="420" t="b">
        <v>0</v>
      </c>
      <c r="L10464" s="406"/>
      <c r="M10464" s="419">
        <v>46079</v>
      </c>
    </row>
    <row r="10465" spans="1:13">
      <c r="A10465" s="418">
        <v>5001</v>
      </c>
      <c r="B10465" s="418">
        <v>409896</v>
      </c>
      <c r="C10465" s="418">
        <v>3000</v>
      </c>
      <c r="D10465" s="406">
        <v>253932025</v>
      </c>
      <c r="E10465" s="406" t="s">
        <v>694</v>
      </c>
      <c r="F10465" s="418">
        <v>75</v>
      </c>
      <c r="G10465" s="419">
        <v>46078</v>
      </c>
      <c r="H10465" s="419">
        <v>46085</v>
      </c>
      <c r="I10465" s="406" t="s">
        <v>15</v>
      </c>
      <c r="J10465" s="406" t="s">
        <v>1422</v>
      </c>
      <c r="K10465" s="420" t="b">
        <v>0</v>
      </c>
      <c r="L10465" s="406"/>
      <c r="M10465" s="419">
        <v>46085</v>
      </c>
    </row>
    <row r="10466" spans="1:13">
      <c r="A10466" s="418">
        <v>5001</v>
      </c>
      <c r="B10466" s="418">
        <v>410050</v>
      </c>
      <c r="C10466" s="418">
        <v>3000</v>
      </c>
      <c r="D10466" s="406">
        <v>25402026</v>
      </c>
      <c r="E10466" s="406" t="s">
        <v>271</v>
      </c>
      <c r="F10466" s="418">
        <v>10</v>
      </c>
      <c r="G10466" s="419">
        <v>46099</v>
      </c>
      <c r="H10466" s="419">
        <v>46113</v>
      </c>
      <c r="I10466" s="406" t="s">
        <v>15</v>
      </c>
      <c r="J10466" s="406" t="s">
        <v>1422</v>
      </c>
      <c r="K10466" s="420" t="b">
        <v>0</v>
      </c>
      <c r="L10466" s="406"/>
      <c r="M10466" s="419">
        <v>46123</v>
      </c>
    </row>
    <row r="10467" spans="1:13">
      <c r="A10467" s="418">
        <v>5001</v>
      </c>
      <c r="B10467" s="418">
        <v>410049</v>
      </c>
      <c r="C10467" s="418">
        <v>3000</v>
      </c>
      <c r="D10467" s="406">
        <v>25422026</v>
      </c>
      <c r="E10467" s="406" t="s">
        <v>76</v>
      </c>
      <c r="F10467" s="418">
        <v>22</v>
      </c>
      <c r="G10467" s="419">
        <v>46099</v>
      </c>
      <c r="H10467" s="419">
        <v>46105</v>
      </c>
      <c r="I10467" s="406" t="s">
        <v>15</v>
      </c>
      <c r="J10467" s="406" t="s">
        <v>1422</v>
      </c>
      <c r="K10467" s="420" t="b">
        <v>0</v>
      </c>
      <c r="L10467" s="406"/>
      <c r="M10467" s="419">
        <v>46109</v>
      </c>
    </row>
    <row r="10468" spans="1:13">
      <c r="A10468" s="418">
        <v>5001</v>
      </c>
      <c r="B10468" s="418">
        <v>470118</v>
      </c>
      <c r="C10468" s="418">
        <v>3000</v>
      </c>
      <c r="D10468" s="406">
        <v>255022025</v>
      </c>
      <c r="E10468" s="406" t="s">
        <v>345</v>
      </c>
      <c r="F10468" s="418">
        <v>8000</v>
      </c>
      <c r="G10468" s="419">
        <v>46088</v>
      </c>
      <c r="H10468" s="419">
        <v>46108</v>
      </c>
      <c r="I10468" s="406" t="s">
        <v>15</v>
      </c>
      <c r="J10468" s="406" t="s">
        <v>1422</v>
      </c>
      <c r="K10468" s="420" t="b">
        <v>0</v>
      </c>
      <c r="L10468" s="406"/>
      <c r="M10468" s="419">
        <v>46139</v>
      </c>
    </row>
    <row r="10469" spans="1:13">
      <c r="A10469" s="418">
        <v>5001</v>
      </c>
      <c r="B10469" s="418">
        <v>409970</v>
      </c>
      <c r="C10469" s="418">
        <v>3000</v>
      </c>
      <c r="D10469" s="406">
        <v>255062025</v>
      </c>
      <c r="E10469" s="406" t="s">
        <v>37</v>
      </c>
      <c r="F10469" s="418">
        <v>550</v>
      </c>
      <c r="G10469" s="419">
        <v>46064</v>
      </c>
      <c r="H10469" s="419">
        <v>46072</v>
      </c>
      <c r="I10469" s="406" t="s">
        <v>15</v>
      </c>
      <c r="J10469" s="406" t="s">
        <v>1422</v>
      </c>
      <c r="K10469" s="420" t="b">
        <v>0</v>
      </c>
      <c r="L10469" s="406"/>
      <c r="M10469" s="419">
        <v>46072</v>
      </c>
    </row>
    <row r="10470" spans="1:13">
      <c r="A10470" s="418">
        <v>5001</v>
      </c>
      <c r="B10470" s="418">
        <v>410437</v>
      </c>
      <c r="C10470" s="418">
        <v>3000</v>
      </c>
      <c r="D10470" s="406">
        <v>255792025</v>
      </c>
      <c r="E10470" s="406" t="s">
        <v>805</v>
      </c>
      <c r="F10470" s="418">
        <v>20</v>
      </c>
      <c r="G10470" s="419">
        <v>46141</v>
      </c>
      <c r="H10470" s="419">
        <v>46154</v>
      </c>
      <c r="I10470" s="406" t="s">
        <v>15</v>
      </c>
      <c r="J10470" s="406" t="s">
        <v>1422</v>
      </c>
      <c r="K10470" s="420" t="b">
        <v>0</v>
      </c>
      <c r="L10470" s="406"/>
      <c r="M10470" s="419">
        <v>46154</v>
      </c>
    </row>
    <row r="10471" spans="1:13">
      <c r="A10471" s="418">
        <v>5001</v>
      </c>
      <c r="B10471" s="418">
        <v>410075</v>
      </c>
      <c r="C10471" s="418">
        <v>3000</v>
      </c>
      <c r="D10471" s="406">
        <v>257002025</v>
      </c>
      <c r="E10471" s="406" t="s">
        <v>877</v>
      </c>
      <c r="F10471" s="418">
        <v>40</v>
      </c>
      <c r="G10471" s="419">
        <v>46065</v>
      </c>
      <c r="H10471" s="419">
        <v>46067</v>
      </c>
      <c r="I10471" s="406" t="s">
        <v>15</v>
      </c>
      <c r="J10471" s="406" t="s">
        <v>1422</v>
      </c>
      <c r="K10471" s="420" t="b">
        <v>0</v>
      </c>
      <c r="L10471" s="406"/>
      <c r="M10471" s="419">
        <v>46071</v>
      </c>
    </row>
    <row r="10472" spans="1:13">
      <c r="A10472" s="418">
        <v>5001</v>
      </c>
      <c r="B10472" s="418">
        <v>422348</v>
      </c>
      <c r="C10472" s="418">
        <v>3000</v>
      </c>
      <c r="D10472" s="406">
        <v>257202025</v>
      </c>
      <c r="E10472" s="406" t="s">
        <v>91</v>
      </c>
      <c r="F10472" s="418">
        <v>1450</v>
      </c>
      <c r="G10472" s="419">
        <v>46065</v>
      </c>
      <c r="H10472" s="406"/>
      <c r="I10472" s="406" t="s">
        <v>15</v>
      </c>
      <c r="J10472" s="406" t="s">
        <v>1422</v>
      </c>
      <c r="K10472" s="420" t="b">
        <v>0</v>
      </c>
      <c r="L10472" s="406"/>
      <c r="M10472" s="419">
        <v>46073</v>
      </c>
    </row>
    <row r="10473" spans="1:13">
      <c r="A10473" s="418">
        <v>5001</v>
      </c>
      <c r="B10473" s="418">
        <v>422364</v>
      </c>
      <c r="C10473" s="418">
        <v>3000</v>
      </c>
      <c r="D10473" s="406">
        <v>257252025</v>
      </c>
      <c r="E10473" s="406" t="s">
        <v>699</v>
      </c>
      <c r="F10473" s="418">
        <v>600</v>
      </c>
      <c r="G10473" s="419">
        <v>46064</v>
      </c>
      <c r="H10473" s="419">
        <v>46071</v>
      </c>
      <c r="I10473" s="406" t="s">
        <v>15</v>
      </c>
      <c r="J10473" s="406" t="s">
        <v>1422</v>
      </c>
      <c r="K10473" s="420" t="b">
        <v>0</v>
      </c>
      <c r="L10473" s="406"/>
      <c r="M10473" s="419">
        <v>46071</v>
      </c>
    </row>
    <row r="10474" spans="1:13">
      <c r="A10474" s="418">
        <v>5001</v>
      </c>
      <c r="B10474" s="418">
        <v>478553</v>
      </c>
      <c r="C10474" s="418">
        <v>3000</v>
      </c>
      <c r="D10474" s="406">
        <v>257582025</v>
      </c>
      <c r="E10474" s="406" t="s">
        <v>42</v>
      </c>
      <c r="F10474" s="418">
        <v>3400</v>
      </c>
      <c r="G10474" s="419">
        <v>46077</v>
      </c>
      <c r="H10474" s="419">
        <v>46081</v>
      </c>
      <c r="I10474" s="406" t="s">
        <v>15</v>
      </c>
      <c r="J10474" s="406" t="s">
        <v>1422</v>
      </c>
      <c r="K10474" s="420" t="b">
        <v>0</v>
      </c>
      <c r="L10474" s="406"/>
      <c r="M10474" s="419">
        <v>46085</v>
      </c>
    </row>
    <row r="10475" spans="1:13">
      <c r="A10475" s="418">
        <v>5001</v>
      </c>
      <c r="B10475" s="418">
        <v>478553</v>
      </c>
      <c r="C10475" s="418">
        <v>3000</v>
      </c>
      <c r="D10475" s="406">
        <v>257692025</v>
      </c>
      <c r="E10475" s="406" t="s">
        <v>42</v>
      </c>
      <c r="F10475" s="418">
        <v>600</v>
      </c>
      <c r="G10475" s="419">
        <v>46093</v>
      </c>
      <c r="H10475" s="419">
        <v>46101</v>
      </c>
      <c r="I10475" s="406" t="s">
        <v>15</v>
      </c>
      <c r="J10475" s="406" t="s">
        <v>1422</v>
      </c>
      <c r="K10475" s="420" t="b">
        <v>0</v>
      </c>
      <c r="L10475" s="406"/>
      <c r="M10475" s="419">
        <v>46101</v>
      </c>
    </row>
    <row r="10476" spans="1:13">
      <c r="A10476" s="418">
        <v>5001</v>
      </c>
      <c r="B10476" s="418">
        <v>480736</v>
      </c>
      <c r="C10476" s="418">
        <v>3000</v>
      </c>
      <c r="D10476" s="406">
        <v>258662025</v>
      </c>
      <c r="E10476" s="406" t="s">
        <v>1443</v>
      </c>
      <c r="F10476" s="418">
        <v>5</v>
      </c>
      <c r="G10476" s="419">
        <v>46151</v>
      </c>
      <c r="H10476" s="419">
        <v>46156</v>
      </c>
      <c r="I10476" s="406" t="s">
        <v>15</v>
      </c>
      <c r="J10476" s="406" t="s">
        <v>1422</v>
      </c>
      <c r="K10476" s="420" t="b">
        <v>0</v>
      </c>
      <c r="L10476" s="406"/>
      <c r="M10476" s="419">
        <v>46158</v>
      </c>
    </row>
    <row r="10477" spans="1:13">
      <c r="A10477" s="418">
        <v>2017</v>
      </c>
      <c r="B10477" s="418">
        <v>470605</v>
      </c>
      <c r="C10477" s="418">
        <v>3010</v>
      </c>
      <c r="D10477" s="406">
        <v>25902025</v>
      </c>
      <c r="E10477" s="406" t="s">
        <v>581</v>
      </c>
      <c r="F10477" s="418">
        <v>2000</v>
      </c>
      <c r="G10477" s="419">
        <v>46224</v>
      </c>
      <c r="H10477" s="419">
        <v>46230</v>
      </c>
      <c r="I10477" s="406" t="s">
        <v>15</v>
      </c>
      <c r="J10477" s="406" t="s">
        <v>1422</v>
      </c>
      <c r="K10477" s="420" t="b">
        <v>0</v>
      </c>
      <c r="L10477" s="406"/>
      <c r="M10477" s="419">
        <v>46230</v>
      </c>
    </row>
    <row r="10478" spans="1:13">
      <c r="A10478" s="418">
        <v>5001</v>
      </c>
      <c r="B10478" s="418">
        <v>409966</v>
      </c>
      <c r="C10478" s="418">
        <v>3000</v>
      </c>
      <c r="D10478" s="406">
        <v>25912026</v>
      </c>
      <c r="E10478" s="406" t="s">
        <v>528</v>
      </c>
      <c r="F10478" s="418">
        <v>7</v>
      </c>
      <c r="G10478" s="419">
        <v>46076</v>
      </c>
      <c r="H10478" s="419">
        <v>46080</v>
      </c>
      <c r="I10478" s="406" t="s">
        <v>15</v>
      </c>
      <c r="J10478" s="406" t="s">
        <v>1422</v>
      </c>
      <c r="K10478" s="420" t="b">
        <v>0</v>
      </c>
      <c r="L10478" s="406"/>
      <c r="M10478" s="419">
        <v>46081</v>
      </c>
    </row>
    <row r="10479" spans="1:13">
      <c r="A10479" s="418">
        <v>5001</v>
      </c>
      <c r="B10479" s="418">
        <v>409899</v>
      </c>
      <c r="C10479" s="418">
        <v>3000</v>
      </c>
      <c r="D10479" s="406">
        <v>25932026</v>
      </c>
      <c r="E10479" s="406" t="s">
        <v>410</v>
      </c>
      <c r="F10479" s="418">
        <v>2</v>
      </c>
      <c r="G10479" s="419">
        <v>46088</v>
      </c>
      <c r="H10479" s="419">
        <v>46100</v>
      </c>
      <c r="I10479" s="406" t="s">
        <v>15</v>
      </c>
      <c r="J10479" s="406" t="s">
        <v>1422</v>
      </c>
      <c r="K10479" s="420" t="b">
        <v>0</v>
      </c>
      <c r="L10479" s="406"/>
      <c r="M10479" s="419">
        <v>46101</v>
      </c>
    </row>
    <row r="10480" spans="1:13">
      <c r="A10480" s="418">
        <v>5001</v>
      </c>
      <c r="B10480" s="418">
        <v>438026</v>
      </c>
      <c r="C10480" s="418">
        <v>3000</v>
      </c>
      <c r="D10480" s="406">
        <v>259412025</v>
      </c>
      <c r="E10480" s="406" t="s">
        <v>342</v>
      </c>
      <c r="F10480" s="418">
        <v>420</v>
      </c>
      <c r="G10480" s="419">
        <v>46072</v>
      </c>
      <c r="H10480" s="419">
        <v>46076</v>
      </c>
      <c r="I10480" s="406" t="s">
        <v>15</v>
      </c>
      <c r="J10480" s="406" t="s">
        <v>1422</v>
      </c>
      <c r="K10480" s="420" t="b">
        <v>0</v>
      </c>
      <c r="L10480" s="406"/>
      <c r="M10480" s="419">
        <v>46077</v>
      </c>
    </row>
    <row r="10481" spans="1:13">
      <c r="A10481" s="418">
        <v>5001</v>
      </c>
      <c r="B10481" s="418">
        <v>409899</v>
      </c>
      <c r="C10481" s="418">
        <v>3000</v>
      </c>
      <c r="D10481" s="406">
        <v>25942026</v>
      </c>
      <c r="E10481" s="406" t="s">
        <v>410</v>
      </c>
      <c r="F10481" s="418">
        <v>2</v>
      </c>
      <c r="G10481" s="419">
        <v>46093</v>
      </c>
      <c r="H10481" s="419">
        <v>46100</v>
      </c>
      <c r="I10481" s="406" t="s">
        <v>15</v>
      </c>
      <c r="J10481" s="406" t="s">
        <v>1422</v>
      </c>
      <c r="K10481" s="420" t="b">
        <v>0</v>
      </c>
      <c r="L10481" s="406"/>
      <c r="M10481" s="419">
        <v>46101</v>
      </c>
    </row>
    <row r="10482" spans="1:13">
      <c r="A10482" s="418">
        <v>5001</v>
      </c>
      <c r="B10482" s="418">
        <v>443705</v>
      </c>
      <c r="C10482" s="418">
        <v>3000</v>
      </c>
      <c r="D10482" s="406">
        <v>259432025</v>
      </c>
      <c r="E10482" s="406" t="s">
        <v>29</v>
      </c>
      <c r="F10482" s="418">
        <v>50</v>
      </c>
      <c r="G10482" s="419">
        <v>46102</v>
      </c>
      <c r="H10482" s="419">
        <v>46108</v>
      </c>
      <c r="I10482" s="406" t="s">
        <v>15</v>
      </c>
      <c r="J10482" s="406" t="s">
        <v>1422</v>
      </c>
      <c r="K10482" s="420" t="b">
        <v>0</v>
      </c>
      <c r="L10482" s="406"/>
      <c r="M10482" s="419">
        <v>46109</v>
      </c>
    </row>
    <row r="10483" spans="1:13">
      <c r="A10483" s="418">
        <v>5001</v>
      </c>
      <c r="B10483" s="418">
        <v>464149</v>
      </c>
      <c r="C10483" s="418">
        <v>3000</v>
      </c>
      <c r="D10483" s="406">
        <v>259452025</v>
      </c>
      <c r="E10483" s="406" t="s">
        <v>252</v>
      </c>
      <c r="F10483" s="418">
        <v>175</v>
      </c>
      <c r="G10483" s="419">
        <v>46099</v>
      </c>
      <c r="H10483" s="419">
        <v>46108</v>
      </c>
      <c r="I10483" s="406" t="s">
        <v>15</v>
      </c>
      <c r="J10483" s="406" t="s">
        <v>1422</v>
      </c>
      <c r="K10483" s="420" t="b">
        <v>0</v>
      </c>
      <c r="L10483" s="406"/>
      <c r="M10483" s="419">
        <v>46108</v>
      </c>
    </row>
    <row r="10484" spans="1:13">
      <c r="A10484" s="418">
        <v>5001</v>
      </c>
      <c r="B10484" s="418">
        <v>438139</v>
      </c>
      <c r="C10484" s="418">
        <v>3000</v>
      </c>
      <c r="D10484" s="406">
        <v>259492025</v>
      </c>
      <c r="E10484" s="406" t="s">
        <v>1491</v>
      </c>
      <c r="F10484" s="418">
        <v>800</v>
      </c>
      <c r="G10484" s="419">
        <v>46071</v>
      </c>
      <c r="H10484" s="419">
        <v>46072</v>
      </c>
      <c r="I10484" s="406" t="s">
        <v>15</v>
      </c>
      <c r="J10484" s="406" t="s">
        <v>1422</v>
      </c>
      <c r="K10484" s="420" t="b">
        <v>0</v>
      </c>
      <c r="L10484" s="406"/>
      <c r="M10484" s="419">
        <v>46072</v>
      </c>
    </row>
    <row r="10485" spans="1:13">
      <c r="A10485" s="418">
        <v>5001</v>
      </c>
      <c r="B10485" s="418">
        <v>409969</v>
      </c>
      <c r="C10485" s="418">
        <v>3000</v>
      </c>
      <c r="D10485" s="406">
        <v>259502025</v>
      </c>
      <c r="E10485" s="406" t="s">
        <v>265</v>
      </c>
      <c r="F10485" s="418">
        <v>125</v>
      </c>
      <c r="G10485" s="419">
        <v>46160</v>
      </c>
      <c r="H10485" s="419">
        <v>46171</v>
      </c>
      <c r="I10485" s="406" t="s">
        <v>15</v>
      </c>
      <c r="J10485" s="406" t="s">
        <v>1422</v>
      </c>
      <c r="K10485" s="420" t="b">
        <v>0</v>
      </c>
      <c r="L10485" s="406"/>
      <c r="M10485" s="419">
        <v>46171</v>
      </c>
    </row>
    <row r="10486" spans="1:13">
      <c r="A10486" s="418">
        <v>5001</v>
      </c>
      <c r="B10486" s="418">
        <v>409899</v>
      </c>
      <c r="C10486" s="418">
        <v>3000</v>
      </c>
      <c r="D10486" s="406">
        <v>25952026</v>
      </c>
      <c r="E10486" s="406" t="s">
        <v>410</v>
      </c>
      <c r="F10486" s="418">
        <v>2</v>
      </c>
      <c r="G10486" s="419">
        <v>46095</v>
      </c>
      <c r="H10486" s="419">
        <v>46100</v>
      </c>
      <c r="I10486" s="406" t="s">
        <v>15</v>
      </c>
      <c r="J10486" s="406" t="s">
        <v>1422</v>
      </c>
      <c r="K10486" s="420" t="b">
        <v>0</v>
      </c>
      <c r="L10486" s="406"/>
      <c r="M10486" s="419">
        <v>46101</v>
      </c>
    </row>
    <row r="10487" spans="1:13">
      <c r="A10487" s="418">
        <v>5001</v>
      </c>
      <c r="B10487" s="418">
        <v>410089</v>
      </c>
      <c r="C10487" s="418">
        <v>3000</v>
      </c>
      <c r="D10487" s="406">
        <v>259542025</v>
      </c>
      <c r="E10487" s="406" t="s">
        <v>531</v>
      </c>
      <c r="F10487" s="418">
        <v>175</v>
      </c>
      <c r="G10487" s="419">
        <v>46065</v>
      </c>
      <c r="H10487" s="419">
        <v>46067</v>
      </c>
      <c r="I10487" s="406" t="s">
        <v>15</v>
      </c>
      <c r="J10487" s="406" t="s">
        <v>1422</v>
      </c>
      <c r="K10487" s="420" t="b">
        <v>0</v>
      </c>
      <c r="L10487" s="406"/>
      <c r="M10487" s="419">
        <v>46070</v>
      </c>
    </row>
    <row r="10488" spans="1:13">
      <c r="A10488" s="418">
        <v>5001</v>
      </c>
      <c r="B10488" s="418">
        <v>473575</v>
      </c>
      <c r="C10488" s="418">
        <v>3000</v>
      </c>
      <c r="D10488" s="406">
        <v>259612025</v>
      </c>
      <c r="E10488" s="406" t="s">
        <v>1444</v>
      </c>
      <c r="F10488" s="418">
        <v>215</v>
      </c>
      <c r="G10488" s="419">
        <v>46071</v>
      </c>
      <c r="H10488" s="419">
        <v>46076</v>
      </c>
      <c r="I10488" s="406" t="s">
        <v>15</v>
      </c>
      <c r="J10488" s="406" t="s">
        <v>1422</v>
      </c>
      <c r="K10488" s="420" t="b">
        <v>0</v>
      </c>
      <c r="L10488" s="406"/>
      <c r="M10488" s="419">
        <v>46076</v>
      </c>
    </row>
    <row r="10489" spans="1:13">
      <c r="A10489" s="418">
        <v>2017</v>
      </c>
      <c r="B10489" s="418">
        <v>454930</v>
      </c>
      <c r="C10489" s="418">
        <v>3010</v>
      </c>
      <c r="D10489" s="406">
        <v>25962024</v>
      </c>
      <c r="E10489" s="406" t="s">
        <v>1489</v>
      </c>
      <c r="F10489" s="418">
        <v>50</v>
      </c>
      <c r="G10489" s="419">
        <v>46158</v>
      </c>
      <c r="H10489" s="419">
        <v>46167</v>
      </c>
      <c r="I10489" s="406" t="s">
        <v>15</v>
      </c>
      <c r="J10489" s="406" t="s">
        <v>1422</v>
      </c>
      <c r="K10489" s="420" t="b">
        <v>0</v>
      </c>
      <c r="L10489" s="406" t="s">
        <v>17</v>
      </c>
      <c r="M10489" s="419">
        <v>46168</v>
      </c>
    </row>
    <row r="10490" spans="1:13">
      <c r="A10490" s="418">
        <v>5001</v>
      </c>
      <c r="B10490" s="418">
        <v>409899</v>
      </c>
      <c r="C10490" s="418">
        <v>3000</v>
      </c>
      <c r="D10490" s="406">
        <v>25962026</v>
      </c>
      <c r="E10490" s="406" t="s">
        <v>410</v>
      </c>
      <c r="F10490" s="418">
        <v>2</v>
      </c>
      <c r="G10490" s="419">
        <v>46095</v>
      </c>
      <c r="H10490" s="419">
        <v>46100</v>
      </c>
      <c r="I10490" s="406" t="s">
        <v>15</v>
      </c>
      <c r="J10490" s="406" t="s">
        <v>1422</v>
      </c>
      <c r="K10490" s="420" t="b">
        <v>0</v>
      </c>
      <c r="L10490" s="406"/>
      <c r="M10490" s="419">
        <v>46101</v>
      </c>
    </row>
    <row r="10491" spans="1:13">
      <c r="A10491" s="418">
        <v>5001</v>
      </c>
      <c r="B10491" s="418">
        <v>425411</v>
      </c>
      <c r="C10491" s="418">
        <v>3000</v>
      </c>
      <c r="D10491" s="406">
        <v>259992025</v>
      </c>
      <c r="E10491" s="406" t="s">
        <v>397</v>
      </c>
      <c r="F10491" s="418">
        <v>3960</v>
      </c>
      <c r="G10491" s="419">
        <v>46104</v>
      </c>
      <c r="H10491" s="419">
        <v>46114</v>
      </c>
      <c r="I10491" s="406" t="s">
        <v>15</v>
      </c>
      <c r="J10491" s="406" t="s">
        <v>1422</v>
      </c>
      <c r="K10491" s="420" t="b">
        <v>0</v>
      </c>
      <c r="L10491" s="406"/>
      <c r="M10491" s="419">
        <v>46121</v>
      </c>
    </row>
    <row r="10492" spans="1:13">
      <c r="A10492" s="418">
        <v>5001</v>
      </c>
      <c r="B10492" s="418">
        <v>460951</v>
      </c>
      <c r="C10492" s="418">
        <v>3000</v>
      </c>
      <c r="D10492" s="406">
        <v>260232025</v>
      </c>
      <c r="E10492" s="406" t="s">
        <v>232</v>
      </c>
      <c r="F10492" s="418">
        <v>600</v>
      </c>
      <c r="G10492" s="419">
        <v>46080</v>
      </c>
      <c r="H10492" s="419">
        <v>46084</v>
      </c>
      <c r="I10492" s="406" t="s">
        <v>15</v>
      </c>
      <c r="J10492" s="406" t="s">
        <v>1422</v>
      </c>
      <c r="K10492" s="420" t="b">
        <v>0</v>
      </c>
      <c r="L10492" s="406"/>
      <c r="M10492" s="419">
        <v>46084</v>
      </c>
    </row>
    <row r="10493" spans="1:13">
      <c r="A10493" s="418">
        <v>5001</v>
      </c>
      <c r="B10493" s="418">
        <v>470168</v>
      </c>
      <c r="C10493" s="418">
        <v>3000</v>
      </c>
      <c r="D10493" s="406">
        <v>260352025</v>
      </c>
      <c r="E10493" s="406" t="s">
        <v>892</v>
      </c>
      <c r="F10493" s="418">
        <v>25</v>
      </c>
      <c r="G10493" s="419">
        <v>46077</v>
      </c>
      <c r="H10493" s="419">
        <v>46086</v>
      </c>
      <c r="I10493" s="406" t="s">
        <v>15</v>
      </c>
      <c r="J10493" s="406" t="s">
        <v>1422</v>
      </c>
      <c r="K10493" s="420" t="b">
        <v>0</v>
      </c>
      <c r="L10493" s="406"/>
      <c r="M10493" s="419">
        <v>46086</v>
      </c>
    </row>
    <row r="10494" spans="1:13">
      <c r="A10494" s="418">
        <v>2015</v>
      </c>
      <c r="B10494" s="418">
        <v>210403</v>
      </c>
      <c r="C10494" s="418">
        <v>3010</v>
      </c>
      <c r="D10494" s="406">
        <v>2612025</v>
      </c>
      <c r="E10494" s="406" t="s">
        <v>1492</v>
      </c>
      <c r="F10494" s="418">
        <v>40</v>
      </c>
      <c r="G10494" s="419">
        <v>46216</v>
      </c>
      <c r="H10494" s="406"/>
      <c r="I10494" s="406" t="s">
        <v>15</v>
      </c>
      <c r="J10494" s="406" t="s">
        <v>1422</v>
      </c>
      <c r="K10494" s="420" t="b">
        <v>0</v>
      </c>
      <c r="L10494" s="406"/>
      <c r="M10494" s="419">
        <v>46248</v>
      </c>
    </row>
    <row r="10495" spans="1:13">
      <c r="A10495" s="418">
        <v>2017</v>
      </c>
      <c r="B10495" s="418">
        <v>211404</v>
      </c>
      <c r="C10495" s="418">
        <v>3010</v>
      </c>
      <c r="D10495" s="406">
        <v>26132025</v>
      </c>
      <c r="E10495" s="406" t="s">
        <v>207</v>
      </c>
      <c r="F10495" s="418">
        <v>50</v>
      </c>
      <c r="G10495" s="419">
        <v>46098</v>
      </c>
      <c r="H10495" s="419">
        <v>46101</v>
      </c>
      <c r="I10495" s="406" t="s">
        <v>15</v>
      </c>
      <c r="J10495" s="406" t="s">
        <v>1422</v>
      </c>
      <c r="K10495" s="420" t="b">
        <v>0</v>
      </c>
      <c r="L10495" s="406"/>
      <c r="M10495" s="419">
        <v>46101</v>
      </c>
    </row>
    <row r="10496" spans="1:13">
      <c r="A10496" s="418">
        <v>2017</v>
      </c>
      <c r="B10496" s="418">
        <v>470359</v>
      </c>
      <c r="C10496" s="418">
        <v>3010</v>
      </c>
      <c r="D10496" s="406">
        <v>26202025</v>
      </c>
      <c r="E10496" s="406" t="s">
        <v>1047</v>
      </c>
      <c r="F10496" s="418">
        <v>50</v>
      </c>
      <c r="G10496" s="419">
        <v>46219</v>
      </c>
      <c r="H10496" s="419">
        <v>46220</v>
      </c>
      <c r="I10496" s="406" t="s">
        <v>15</v>
      </c>
      <c r="J10496" s="406" t="s">
        <v>1422</v>
      </c>
      <c r="K10496" s="420" t="b">
        <v>0</v>
      </c>
      <c r="L10496" s="406"/>
      <c r="M10496" s="419">
        <v>46220</v>
      </c>
    </row>
    <row r="10497" spans="1:13">
      <c r="A10497" s="418">
        <v>5001</v>
      </c>
      <c r="B10497" s="418">
        <v>410351</v>
      </c>
      <c r="C10497" s="418">
        <v>3000</v>
      </c>
      <c r="D10497" s="406">
        <v>26202025</v>
      </c>
      <c r="E10497" s="406" t="s">
        <v>151</v>
      </c>
      <c r="F10497" s="418">
        <v>600</v>
      </c>
      <c r="G10497" s="419">
        <v>46126</v>
      </c>
      <c r="H10497" s="419">
        <v>46136</v>
      </c>
      <c r="I10497" s="406" t="s">
        <v>15</v>
      </c>
      <c r="J10497" s="406" t="s">
        <v>1422</v>
      </c>
      <c r="K10497" s="420" t="b">
        <v>0</v>
      </c>
      <c r="L10497" s="406"/>
      <c r="M10497" s="419">
        <v>46137</v>
      </c>
    </row>
    <row r="10498" spans="1:13">
      <c r="A10498" s="418">
        <v>2017</v>
      </c>
      <c r="B10498" s="418">
        <v>470361</v>
      </c>
      <c r="C10498" s="418">
        <v>3010</v>
      </c>
      <c r="D10498" s="406">
        <v>26212025</v>
      </c>
      <c r="E10498" s="406" t="s">
        <v>821</v>
      </c>
      <c r="F10498" s="418">
        <v>650</v>
      </c>
      <c r="G10498" s="419">
        <v>46204</v>
      </c>
      <c r="H10498" s="419">
        <v>46204</v>
      </c>
      <c r="I10498" s="406" t="s">
        <v>15</v>
      </c>
      <c r="J10498" s="406" t="s">
        <v>1422</v>
      </c>
      <c r="K10498" s="420" t="b">
        <v>0</v>
      </c>
      <c r="L10498" s="406"/>
      <c r="M10498" s="419">
        <v>46204</v>
      </c>
    </row>
    <row r="10499" spans="1:13">
      <c r="A10499" s="418">
        <v>5001</v>
      </c>
      <c r="B10499" s="418">
        <v>410351</v>
      </c>
      <c r="C10499" s="418">
        <v>3000</v>
      </c>
      <c r="D10499" s="406">
        <v>26212025</v>
      </c>
      <c r="E10499" s="406" t="s">
        <v>151</v>
      </c>
      <c r="F10499" s="418">
        <v>600</v>
      </c>
      <c r="G10499" s="419">
        <v>46186</v>
      </c>
      <c r="H10499" s="419">
        <v>46193</v>
      </c>
      <c r="I10499" s="406" t="s">
        <v>15</v>
      </c>
      <c r="J10499" s="406" t="s">
        <v>1422</v>
      </c>
      <c r="K10499" s="420" t="b">
        <v>0</v>
      </c>
      <c r="L10499" s="406"/>
      <c r="M10499" s="419">
        <v>46195</v>
      </c>
    </row>
    <row r="10500" spans="1:13">
      <c r="A10500" s="418">
        <v>5001</v>
      </c>
      <c r="B10500" s="418">
        <v>409926</v>
      </c>
      <c r="C10500" s="418">
        <v>3000</v>
      </c>
      <c r="D10500" s="406">
        <v>262192025</v>
      </c>
      <c r="E10500" s="406" t="s">
        <v>916</v>
      </c>
      <c r="F10500" s="418">
        <v>885</v>
      </c>
      <c r="G10500" s="419">
        <v>46092</v>
      </c>
      <c r="H10500" s="419">
        <v>46095</v>
      </c>
      <c r="I10500" s="406" t="s">
        <v>15</v>
      </c>
      <c r="J10500" s="406" t="s">
        <v>1422</v>
      </c>
      <c r="K10500" s="420" t="b">
        <v>0</v>
      </c>
      <c r="L10500" s="406"/>
      <c r="M10500" s="419">
        <v>46098</v>
      </c>
    </row>
    <row r="10501" spans="1:13">
      <c r="A10501" s="418">
        <v>2017</v>
      </c>
      <c r="B10501" s="418">
        <v>461289</v>
      </c>
      <c r="C10501" s="418">
        <v>3010</v>
      </c>
      <c r="D10501" s="406">
        <v>2622026</v>
      </c>
      <c r="E10501" s="406" t="s">
        <v>659</v>
      </c>
      <c r="F10501" s="418">
        <v>1270</v>
      </c>
      <c r="G10501" s="419">
        <v>46077</v>
      </c>
      <c r="H10501" s="419">
        <v>46080</v>
      </c>
      <c r="I10501" s="406" t="s">
        <v>15</v>
      </c>
      <c r="J10501" s="406" t="s">
        <v>1422</v>
      </c>
      <c r="K10501" s="420" t="b">
        <v>0</v>
      </c>
      <c r="L10501" s="406"/>
      <c r="M10501" s="419">
        <v>46080</v>
      </c>
    </row>
    <row r="10502" spans="1:13">
      <c r="A10502" s="418">
        <v>2017</v>
      </c>
      <c r="B10502" s="418">
        <v>470366</v>
      </c>
      <c r="C10502" s="418">
        <v>3010</v>
      </c>
      <c r="D10502" s="406">
        <v>26222025</v>
      </c>
      <c r="E10502" s="406" t="s">
        <v>578</v>
      </c>
      <c r="F10502" s="418">
        <v>900</v>
      </c>
      <c r="G10502" s="419">
        <v>46206</v>
      </c>
      <c r="H10502" s="419">
        <v>46206</v>
      </c>
      <c r="I10502" s="406" t="s">
        <v>15</v>
      </c>
      <c r="J10502" s="406" t="s">
        <v>1422</v>
      </c>
      <c r="K10502" s="420" t="b">
        <v>0</v>
      </c>
      <c r="L10502" s="406"/>
      <c r="M10502" s="419">
        <v>46206</v>
      </c>
    </row>
    <row r="10503" spans="1:13">
      <c r="A10503" s="418">
        <v>5001</v>
      </c>
      <c r="B10503" s="418">
        <v>423617</v>
      </c>
      <c r="C10503" s="418">
        <v>3000</v>
      </c>
      <c r="D10503" s="406">
        <v>262302025</v>
      </c>
      <c r="E10503" s="406" t="s">
        <v>171</v>
      </c>
      <c r="F10503" s="418">
        <v>3000</v>
      </c>
      <c r="G10503" s="419">
        <v>46088</v>
      </c>
      <c r="H10503" s="419">
        <v>46095</v>
      </c>
      <c r="I10503" s="406" t="s">
        <v>15</v>
      </c>
      <c r="J10503" s="406" t="s">
        <v>1422</v>
      </c>
      <c r="K10503" s="420" t="b">
        <v>0</v>
      </c>
      <c r="L10503" s="406"/>
      <c r="M10503" s="419">
        <v>46101</v>
      </c>
    </row>
    <row r="10504" spans="1:13">
      <c r="A10504" s="418">
        <v>2017</v>
      </c>
      <c r="B10504" s="418">
        <v>470427</v>
      </c>
      <c r="C10504" s="418">
        <v>3010</v>
      </c>
      <c r="D10504" s="406">
        <v>26232025</v>
      </c>
      <c r="E10504" s="406" t="s">
        <v>598</v>
      </c>
      <c r="F10504" s="418">
        <v>500</v>
      </c>
      <c r="G10504" s="419">
        <v>46113</v>
      </c>
      <c r="H10504" s="419">
        <v>46113</v>
      </c>
      <c r="I10504" s="406" t="s">
        <v>15</v>
      </c>
      <c r="J10504" s="406" t="s">
        <v>1422</v>
      </c>
      <c r="K10504" s="420" t="b">
        <v>0</v>
      </c>
      <c r="L10504" s="406"/>
      <c r="M10504" s="419">
        <v>46113</v>
      </c>
    </row>
    <row r="10505" spans="1:13">
      <c r="A10505" s="418">
        <v>2017</v>
      </c>
      <c r="B10505" s="418">
        <v>470410</v>
      </c>
      <c r="C10505" s="418">
        <v>3010</v>
      </c>
      <c r="D10505" s="406">
        <v>26242025</v>
      </c>
      <c r="E10505" s="406" t="s">
        <v>489</v>
      </c>
      <c r="F10505" s="418">
        <v>140</v>
      </c>
      <c r="G10505" s="419">
        <v>46158</v>
      </c>
      <c r="H10505" s="419">
        <v>46160</v>
      </c>
      <c r="I10505" s="406" t="s">
        <v>15</v>
      </c>
      <c r="J10505" s="406" t="s">
        <v>1422</v>
      </c>
      <c r="K10505" s="420" t="b">
        <v>0</v>
      </c>
      <c r="L10505" s="406"/>
      <c r="M10505" s="419">
        <v>46160</v>
      </c>
    </row>
    <row r="10506" spans="1:13">
      <c r="A10506" s="418">
        <v>2017</v>
      </c>
      <c r="B10506" s="418">
        <v>213099</v>
      </c>
      <c r="C10506" s="418">
        <v>3010</v>
      </c>
      <c r="D10506" s="406">
        <v>26252025</v>
      </c>
      <c r="E10506" s="406" t="s">
        <v>112</v>
      </c>
      <c r="F10506" s="418">
        <v>475</v>
      </c>
      <c r="G10506" s="419">
        <v>46189</v>
      </c>
      <c r="H10506" s="419">
        <v>46190</v>
      </c>
      <c r="I10506" s="406" t="s">
        <v>15</v>
      </c>
      <c r="J10506" s="406" t="s">
        <v>1422</v>
      </c>
      <c r="K10506" s="420" t="b">
        <v>0</v>
      </c>
      <c r="L10506" s="406"/>
      <c r="M10506" s="419">
        <v>46190</v>
      </c>
    </row>
    <row r="10507" spans="1:13">
      <c r="A10507" s="418">
        <v>5001</v>
      </c>
      <c r="B10507" s="418">
        <v>410045</v>
      </c>
      <c r="C10507" s="418">
        <v>3000</v>
      </c>
      <c r="D10507" s="406">
        <v>262582025</v>
      </c>
      <c r="E10507" s="406" t="s">
        <v>382</v>
      </c>
      <c r="F10507" s="418">
        <v>4085</v>
      </c>
      <c r="G10507" s="419">
        <v>46135</v>
      </c>
      <c r="H10507" s="419">
        <v>46149</v>
      </c>
      <c r="I10507" s="406" t="s">
        <v>15</v>
      </c>
      <c r="J10507" s="406" t="s">
        <v>1422</v>
      </c>
      <c r="K10507" s="420" t="b">
        <v>0</v>
      </c>
      <c r="L10507" s="406"/>
      <c r="M10507" s="419">
        <v>46149</v>
      </c>
    </row>
    <row r="10508" spans="1:13">
      <c r="A10508" s="418">
        <v>2017</v>
      </c>
      <c r="B10508" s="418">
        <v>213099</v>
      </c>
      <c r="C10508" s="418">
        <v>3010</v>
      </c>
      <c r="D10508" s="406">
        <v>26262025</v>
      </c>
      <c r="E10508" s="406" t="s">
        <v>112</v>
      </c>
      <c r="F10508" s="418">
        <v>2250</v>
      </c>
      <c r="G10508" s="419">
        <v>46113</v>
      </c>
      <c r="H10508" s="419">
        <v>46119</v>
      </c>
      <c r="I10508" s="406" t="s">
        <v>15</v>
      </c>
      <c r="J10508" s="406" t="s">
        <v>1422</v>
      </c>
      <c r="K10508" s="420" t="b">
        <v>0</v>
      </c>
      <c r="L10508" s="406"/>
      <c r="M10508" s="419">
        <v>46119</v>
      </c>
    </row>
    <row r="10509" spans="1:13">
      <c r="A10509" s="418">
        <v>5001</v>
      </c>
      <c r="B10509" s="418">
        <v>464199</v>
      </c>
      <c r="C10509" s="418">
        <v>3000</v>
      </c>
      <c r="D10509" s="406">
        <v>262622025</v>
      </c>
      <c r="E10509" s="406" t="s">
        <v>242</v>
      </c>
      <c r="F10509" s="418">
        <v>360</v>
      </c>
      <c r="G10509" s="419">
        <v>46184</v>
      </c>
      <c r="H10509" s="419">
        <v>46196</v>
      </c>
      <c r="I10509" s="406" t="s">
        <v>15</v>
      </c>
      <c r="J10509" s="406" t="s">
        <v>1422</v>
      </c>
      <c r="K10509" s="420" t="b">
        <v>0</v>
      </c>
      <c r="L10509" s="406"/>
      <c r="M10509" s="419">
        <v>46197</v>
      </c>
    </row>
    <row r="10510" spans="1:13">
      <c r="A10510" s="418">
        <v>5001</v>
      </c>
      <c r="B10510" s="418">
        <v>464199</v>
      </c>
      <c r="C10510" s="418">
        <v>3000</v>
      </c>
      <c r="D10510" s="406">
        <v>262632025</v>
      </c>
      <c r="E10510" s="406" t="s">
        <v>242</v>
      </c>
      <c r="F10510" s="418">
        <v>420</v>
      </c>
      <c r="G10510" s="419">
        <v>46184</v>
      </c>
      <c r="H10510" s="419">
        <v>46197</v>
      </c>
      <c r="I10510" s="406" t="s">
        <v>15</v>
      </c>
      <c r="J10510" s="406" t="s">
        <v>1422</v>
      </c>
      <c r="K10510" s="420" t="b">
        <v>0</v>
      </c>
      <c r="L10510" s="406"/>
      <c r="M10510" s="419">
        <v>46198</v>
      </c>
    </row>
    <row r="10511" spans="1:13">
      <c r="A10511" s="418">
        <v>5001</v>
      </c>
      <c r="B10511" s="418">
        <v>464199</v>
      </c>
      <c r="C10511" s="418">
        <v>3000</v>
      </c>
      <c r="D10511" s="406">
        <v>262642025</v>
      </c>
      <c r="E10511" s="406" t="s">
        <v>242</v>
      </c>
      <c r="F10511" s="418">
        <v>420</v>
      </c>
      <c r="G10511" s="419">
        <v>46189</v>
      </c>
      <c r="H10511" s="419">
        <v>46196</v>
      </c>
      <c r="I10511" s="406" t="s">
        <v>15</v>
      </c>
      <c r="J10511" s="406" t="s">
        <v>1422</v>
      </c>
      <c r="K10511" s="420" t="b">
        <v>0</v>
      </c>
      <c r="L10511" s="406"/>
      <c r="M10511" s="419">
        <v>46197</v>
      </c>
    </row>
    <row r="10512" spans="1:13">
      <c r="A10512" s="418">
        <v>5001</v>
      </c>
      <c r="B10512" s="418">
        <v>464199</v>
      </c>
      <c r="C10512" s="418">
        <v>3000</v>
      </c>
      <c r="D10512" s="406">
        <v>262652025</v>
      </c>
      <c r="E10512" s="406" t="s">
        <v>242</v>
      </c>
      <c r="F10512" s="418">
        <v>400</v>
      </c>
      <c r="G10512" s="419">
        <v>46190</v>
      </c>
      <c r="H10512" s="419">
        <v>46196</v>
      </c>
      <c r="I10512" s="406" t="s">
        <v>15</v>
      </c>
      <c r="J10512" s="406" t="s">
        <v>1422</v>
      </c>
      <c r="K10512" s="420" t="b">
        <v>0</v>
      </c>
      <c r="L10512" s="406"/>
      <c r="M10512" s="419">
        <v>46198</v>
      </c>
    </row>
    <row r="10513" spans="1:13">
      <c r="A10513" s="418">
        <v>5001</v>
      </c>
      <c r="B10513" s="418">
        <v>410003</v>
      </c>
      <c r="C10513" s="418">
        <v>3000</v>
      </c>
      <c r="D10513" s="406">
        <v>262792025</v>
      </c>
      <c r="E10513" s="406" t="s">
        <v>736</v>
      </c>
      <c r="F10513" s="418">
        <v>40</v>
      </c>
      <c r="G10513" s="419">
        <v>46150</v>
      </c>
      <c r="H10513" s="419">
        <v>46161</v>
      </c>
      <c r="I10513" s="406" t="s">
        <v>15</v>
      </c>
      <c r="J10513" s="406" t="s">
        <v>1422</v>
      </c>
      <c r="K10513" s="420" t="b">
        <v>0</v>
      </c>
      <c r="L10513" s="406"/>
      <c r="M10513" s="419">
        <v>46161</v>
      </c>
    </row>
    <row r="10514" spans="1:13">
      <c r="A10514" s="418">
        <v>5001</v>
      </c>
      <c r="B10514" s="418">
        <v>410289</v>
      </c>
      <c r="C10514" s="418">
        <v>3000</v>
      </c>
      <c r="D10514" s="406">
        <v>263072025</v>
      </c>
      <c r="E10514" s="406" t="s">
        <v>629</v>
      </c>
      <c r="F10514" s="418">
        <v>500</v>
      </c>
      <c r="G10514" s="419">
        <v>46115</v>
      </c>
      <c r="H10514" s="419">
        <v>46128</v>
      </c>
      <c r="I10514" s="406" t="s">
        <v>15</v>
      </c>
      <c r="J10514" s="406" t="s">
        <v>1422</v>
      </c>
      <c r="K10514" s="420" t="b">
        <v>0</v>
      </c>
      <c r="L10514" s="406"/>
      <c r="M10514" s="419">
        <v>46134</v>
      </c>
    </row>
    <row r="10515" spans="1:13">
      <c r="A10515" s="418">
        <v>2017</v>
      </c>
      <c r="B10515" s="418">
        <v>461202</v>
      </c>
      <c r="C10515" s="418">
        <v>3010</v>
      </c>
      <c r="D10515" s="406">
        <v>2632026</v>
      </c>
      <c r="E10515" s="406" t="s">
        <v>1493</v>
      </c>
      <c r="F10515" s="418">
        <v>500</v>
      </c>
      <c r="G10515" s="406"/>
      <c r="H10515" s="419">
        <v>46232</v>
      </c>
      <c r="I10515" s="406" t="s">
        <v>15</v>
      </c>
      <c r="J10515" s="406" t="s">
        <v>1422</v>
      </c>
      <c r="K10515" s="420" t="b">
        <v>0</v>
      </c>
      <c r="L10515" s="406"/>
      <c r="M10515" s="419">
        <v>46232</v>
      </c>
    </row>
    <row r="10516" spans="1:13">
      <c r="A10516" s="418">
        <v>5001</v>
      </c>
      <c r="B10516" s="418">
        <v>410033</v>
      </c>
      <c r="C10516" s="418">
        <v>3000</v>
      </c>
      <c r="D10516" s="406">
        <v>263512025</v>
      </c>
      <c r="E10516" s="406" t="s">
        <v>234</v>
      </c>
      <c r="F10516" s="418">
        <v>2100</v>
      </c>
      <c r="G10516" s="419">
        <v>46080</v>
      </c>
      <c r="H10516" s="419">
        <v>46085</v>
      </c>
      <c r="I10516" s="406" t="s">
        <v>15</v>
      </c>
      <c r="J10516" s="406" t="s">
        <v>1422</v>
      </c>
      <c r="K10516" s="420" t="b">
        <v>0</v>
      </c>
      <c r="L10516" s="406"/>
      <c r="M10516" s="419">
        <v>46085</v>
      </c>
    </row>
    <row r="10517" spans="1:13">
      <c r="A10517" s="418">
        <v>2017</v>
      </c>
      <c r="B10517" s="418">
        <v>479804</v>
      </c>
      <c r="C10517" s="418">
        <v>3010</v>
      </c>
      <c r="D10517" s="406">
        <v>26362025</v>
      </c>
      <c r="E10517" s="406" t="s">
        <v>596</v>
      </c>
      <c r="F10517" s="418">
        <v>170</v>
      </c>
      <c r="G10517" s="419">
        <v>46155</v>
      </c>
      <c r="H10517" s="419">
        <v>46155</v>
      </c>
      <c r="I10517" s="406" t="s">
        <v>15</v>
      </c>
      <c r="J10517" s="406" t="s">
        <v>1422</v>
      </c>
      <c r="K10517" s="420" t="b">
        <v>0</v>
      </c>
      <c r="L10517" s="406"/>
      <c r="M10517" s="419">
        <v>46155</v>
      </c>
    </row>
    <row r="10518" spans="1:13">
      <c r="A10518" s="418">
        <v>5001</v>
      </c>
      <c r="B10518" s="418">
        <v>464335</v>
      </c>
      <c r="C10518" s="418">
        <v>3000</v>
      </c>
      <c r="D10518" s="406">
        <v>26372026</v>
      </c>
      <c r="E10518" s="406" t="s">
        <v>1494</v>
      </c>
      <c r="F10518" s="418">
        <v>180</v>
      </c>
      <c r="G10518" s="419">
        <v>46078</v>
      </c>
      <c r="H10518" s="419">
        <v>46084</v>
      </c>
      <c r="I10518" s="406" t="s">
        <v>15</v>
      </c>
      <c r="J10518" s="406" t="s">
        <v>1422</v>
      </c>
      <c r="K10518" s="420" t="b">
        <v>0</v>
      </c>
      <c r="L10518" s="406"/>
      <c r="M10518" s="419">
        <v>46084</v>
      </c>
    </row>
    <row r="10519" spans="1:13">
      <c r="A10519" s="418">
        <v>2017</v>
      </c>
      <c r="B10519" s="418">
        <v>211404</v>
      </c>
      <c r="C10519" s="418">
        <v>3010</v>
      </c>
      <c r="D10519" s="406">
        <v>2642025</v>
      </c>
      <c r="E10519" s="406" t="s">
        <v>207</v>
      </c>
      <c r="F10519" s="418">
        <v>60</v>
      </c>
      <c r="G10519" s="419">
        <v>46081</v>
      </c>
      <c r="H10519" s="419">
        <v>46086</v>
      </c>
      <c r="I10519" s="406" t="s">
        <v>15</v>
      </c>
      <c r="J10519" s="406" t="s">
        <v>1422</v>
      </c>
      <c r="K10519" s="420" t="b">
        <v>0</v>
      </c>
      <c r="L10519" s="406"/>
      <c r="M10519" s="419">
        <v>46086</v>
      </c>
    </row>
    <row r="10520" spans="1:13">
      <c r="A10520" s="418">
        <v>2017</v>
      </c>
      <c r="B10520" s="418">
        <v>476440</v>
      </c>
      <c r="C10520" s="418">
        <v>3010</v>
      </c>
      <c r="D10520" s="406">
        <v>26472025</v>
      </c>
      <c r="E10520" s="406" t="s">
        <v>1495</v>
      </c>
      <c r="F10520" s="418">
        <v>30</v>
      </c>
      <c r="G10520" s="419">
        <v>46224</v>
      </c>
      <c r="H10520" s="419">
        <v>46227</v>
      </c>
      <c r="I10520" s="406" t="s">
        <v>15</v>
      </c>
      <c r="J10520" s="406" t="s">
        <v>1422</v>
      </c>
      <c r="K10520" s="420" t="b">
        <v>0</v>
      </c>
      <c r="L10520" s="406"/>
      <c r="M10520" s="419">
        <v>46227</v>
      </c>
    </row>
    <row r="10521" spans="1:13">
      <c r="A10521" s="418">
        <v>5001</v>
      </c>
      <c r="B10521" s="418">
        <v>410343</v>
      </c>
      <c r="C10521" s="418">
        <v>3000</v>
      </c>
      <c r="D10521" s="406">
        <v>264722025</v>
      </c>
      <c r="E10521" s="406" t="s">
        <v>582</v>
      </c>
      <c r="F10521" s="418">
        <v>125</v>
      </c>
      <c r="G10521" s="419">
        <v>46083</v>
      </c>
      <c r="H10521" s="419">
        <v>46153</v>
      </c>
      <c r="I10521" s="406" t="s">
        <v>15</v>
      </c>
      <c r="J10521" s="406" t="s">
        <v>1422</v>
      </c>
      <c r="K10521" s="420" t="b">
        <v>0</v>
      </c>
      <c r="L10521" s="406"/>
      <c r="M10521" s="419">
        <v>46153</v>
      </c>
    </row>
    <row r="10522" spans="1:13">
      <c r="A10522" s="418">
        <v>5001</v>
      </c>
      <c r="B10522" s="418">
        <v>474229</v>
      </c>
      <c r="C10522" s="418">
        <v>3000</v>
      </c>
      <c r="D10522" s="406">
        <v>264732025</v>
      </c>
      <c r="E10522" s="406" t="s">
        <v>639</v>
      </c>
      <c r="F10522" s="418">
        <v>225</v>
      </c>
      <c r="G10522" s="419">
        <v>46161</v>
      </c>
      <c r="H10522" s="419">
        <v>46196</v>
      </c>
      <c r="I10522" s="406" t="s">
        <v>15</v>
      </c>
      <c r="J10522" s="406" t="s">
        <v>1422</v>
      </c>
      <c r="K10522" s="420" t="b">
        <v>0</v>
      </c>
      <c r="L10522" s="406"/>
      <c r="M10522" s="419">
        <v>46196</v>
      </c>
    </row>
    <row r="10523" spans="1:13">
      <c r="A10523" s="418">
        <v>2017</v>
      </c>
      <c r="B10523" s="418">
        <v>470605</v>
      </c>
      <c r="C10523" s="418">
        <v>3010</v>
      </c>
      <c r="D10523" s="406">
        <v>26502025</v>
      </c>
      <c r="E10523" s="406" t="s">
        <v>581</v>
      </c>
      <c r="F10523" s="418">
        <v>1175</v>
      </c>
      <c r="G10523" s="419">
        <v>46214</v>
      </c>
      <c r="H10523" s="419">
        <v>46220</v>
      </c>
      <c r="I10523" s="406" t="s">
        <v>15</v>
      </c>
      <c r="J10523" s="406" t="s">
        <v>1422</v>
      </c>
      <c r="K10523" s="420" t="b">
        <v>0</v>
      </c>
      <c r="L10523" s="406"/>
      <c r="M10523" s="419">
        <v>46220</v>
      </c>
    </row>
    <row r="10524" spans="1:13">
      <c r="A10524" s="418">
        <v>5001</v>
      </c>
      <c r="B10524" s="418">
        <v>461405</v>
      </c>
      <c r="C10524" s="418">
        <v>3000</v>
      </c>
      <c r="D10524" s="406">
        <v>26532026</v>
      </c>
      <c r="E10524" s="406" t="s">
        <v>627</v>
      </c>
      <c r="F10524" s="418">
        <v>125</v>
      </c>
      <c r="G10524" s="419">
        <v>46157</v>
      </c>
      <c r="H10524" s="419">
        <v>46168</v>
      </c>
      <c r="I10524" s="406" t="s">
        <v>15</v>
      </c>
      <c r="J10524" s="406" t="s">
        <v>1422</v>
      </c>
      <c r="K10524" s="420" t="b">
        <v>0</v>
      </c>
      <c r="L10524" s="406"/>
      <c r="M10524" s="419">
        <v>46168</v>
      </c>
    </row>
    <row r="10525" spans="1:13">
      <c r="A10525" s="418">
        <v>5001</v>
      </c>
      <c r="B10525" s="418">
        <v>478553</v>
      </c>
      <c r="C10525" s="418">
        <v>3000</v>
      </c>
      <c r="D10525" s="406">
        <v>265692025</v>
      </c>
      <c r="E10525" s="406" t="s">
        <v>42</v>
      </c>
      <c r="F10525" s="418">
        <v>600</v>
      </c>
      <c r="G10525" s="419">
        <v>46097</v>
      </c>
      <c r="H10525" s="419">
        <v>46101</v>
      </c>
      <c r="I10525" s="406" t="s">
        <v>15</v>
      </c>
      <c r="J10525" s="406" t="s">
        <v>1422</v>
      </c>
      <c r="K10525" s="420" t="b">
        <v>0</v>
      </c>
      <c r="L10525" s="406"/>
      <c r="M10525" s="419">
        <v>46101</v>
      </c>
    </row>
    <row r="10526" spans="1:13">
      <c r="A10526" s="418">
        <v>5001</v>
      </c>
      <c r="B10526" s="418">
        <v>410049</v>
      </c>
      <c r="C10526" s="418">
        <v>3000</v>
      </c>
      <c r="D10526" s="406">
        <v>265842025</v>
      </c>
      <c r="E10526" s="406" t="s">
        <v>76</v>
      </c>
      <c r="F10526" s="418">
        <v>11200</v>
      </c>
      <c r="G10526" s="419">
        <v>46098</v>
      </c>
      <c r="H10526" s="419">
        <v>46105</v>
      </c>
      <c r="I10526" s="406" t="s">
        <v>15</v>
      </c>
      <c r="J10526" s="406" t="s">
        <v>1422</v>
      </c>
      <c r="K10526" s="420" t="b">
        <v>0</v>
      </c>
      <c r="L10526" s="406"/>
      <c r="M10526" s="419">
        <v>46107</v>
      </c>
    </row>
    <row r="10527" spans="1:13">
      <c r="A10527" s="418">
        <v>2017</v>
      </c>
      <c r="B10527" s="418">
        <v>454445</v>
      </c>
      <c r="C10527" s="418">
        <v>3010</v>
      </c>
      <c r="D10527" s="406">
        <v>2662026</v>
      </c>
      <c r="E10527" s="406" t="s">
        <v>19</v>
      </c>
      <c r="F10527" s="418">
        <v>25</v>
      </c>
      <c r="G10527" s="419">
        <v>46083</v>
      </c>
      <c r="H10527" s="419">
        <v>46090</v>
      </c>
      <c r="I10527" s="406" t="s">
        <v>15</v>
      </c>
      <c r="J10527" s="406" t="s">
        <v>1422</v>
      </c>
      <c r="K10527" s="420" t="b">
        <v>0</v>
      </c>
      <c r="L10527" s="406"/>
      <c r="M10527" s="419">
        <v>46090</v>
      </c>
    </row>
    <row r="10528" spans="1:13">
      <c r="A10528" s="418">
        <v>5001</v>
      </c>
      <c r="B10528" s="418">
        <v>416521</v>
      </c>
      <c r="C10528" s="418">
        <v>3000</v>
      </c>
      <c r="D10528" s="406">
        <v>26672026</v>
      </c>
      <c r="E10528" s="406" t="s">
        <v>407</v>
      </c>
      <c r="F10528" s="418">
        <v>50</v>
      </c>
      <c r="G10528" s="419">
        <v>46060</v>
      </c>
      <c r="H10528" s="419">
        <v>46098</v>
      </c>
      <c r="I10528" s="406" t="s">
        <v>15</v>
      </c>
      <c r="J10528" s="406" t="s">
        <v>1422</v>
      </c>
      <c r="K10528" s="420" t="b">
        <v>0</v>
      </c>
      <c r="L10528" s="406"/>
      <c r="M10528" s="419">
        <v>46098</v>
      </c>
    </row>
    <row r="10529" spans="1:13">
      <c r="A10529" s="418">
        <v>5001</v>
      </c>
      <c r="B10529" s="418">
        <v>472378</v>
      </c>
      <c r="C10529" s="418">
        <v>3000</v>
      </c>
      <c r="D10529" s="406">
        <v>266752025</v>
      </c>
      <c r="E10529" s="406" t="s">
        <v>1496</v>
      </c>
      <c r="F10529" s="418">
        <v>50</v>
      </c>
      <c r="G10529" s="419">
        <v>45989</v>
      </c>
      <c r="H10529" s="419">
        <v>46087</v>
      </c>
      <c r="I10529" s="406" t="s">
        <v>15</v>
      </c>
      <c r="J10529" s="406" t="s">
        <v>1422</v>
      </c>
      <c r="K10529" s="420" t="b">
        <v>0</v>
      </c>
      <c r="L10529" s="406"/>
      <c r="M10529" s="419">
        <v>46087</v>
      </c>
    </row>
    <row r="10530" spans="1:13">
      <c r="A10530" s="418">
        <v>5001</v>
      </c>
      <c r="B10530" s="418">
        <v>416521</v>
      </c>
      <c r="C10530" s="418">
        <v>3000</v>
      </c>
      <c r="D10530" s="406">
        <v>26682026</v>
      </c>
      <c r="E10530" s="406" t="s">
        <v>407</v>
      </c>
      <c r="F10530" s="418">
        <v>90</v>
      </c>
      <c r="G10530" s="419">
        <v>46060</v>
      </c>
      <c r="H10530" s="419">
        <v>46081</v>
      </c>
      <c r="I10530" s="406" t="s">
        <v>15</v>
      </c>
      <c r="J10530" s="406" t="s">
        <v>1422</v>
      </c>
      <c r="K10530" s="420" t="b">
        <v>0</v>
      </c>
      <c r="L10530" s="406"/>
      <c r="M10530" s="419">
        <v>46081</v>
      </c>
    </row>
    <row r="10531" spans="1:13">
      <c r="A10531" s="418">
        <v>5001</v>
      </c>
      <c r="B10531" s="418">
        <v>416521</v>
      </c>
      <c r="C10531" s="418">
        <v>3000</v>
      </c>
      <c r="D10531" s="406">
        <v>26692026</v>
      </c>
      <c r="E10531" s="406" t="s">
        <v>407</v>
      </c>
      <c r="F10531" s="418">
        <v>50</v>
      </c>
      <c r="G10531" s="419">
        <v>46060</v>
      </c>
      <c r="H10531" s="419">
        <v>46105</v>
      </c>
      <c r="I10531" s="406" t="s">
        <v>15</v>
      </c>
      <c r="J10531" s="406" t="s">
        <v>1422</v>
      </c>
      <c r="K10531" s="420" t="b">
        <v>0</v>
      </c>
      <c r="L10531" s="406"/>
      <c r="M10531" s="419">
        <v>46105</v>
      </c>
    </row>
    <row r="10532" spans="1:13">
      <c r="A10532" s="418">
        <v>2017</v>
      </c>
      <c r="B10532" s="418">
        <v>473730</v>
      </c>
      <c r="C10532" s="418">
        <v>3010</v>
      </c>
      <c r="D10532" s="406">
        <v>2672026</v>
      </c>
      <c r="E10532" s="406" t="s">
        <v>769</v>
      </c>
      <c r="F10532" s="418">
        <v>25</v>
      </c>
      <c r="G10532" s="419">
        <v>46134</v>
      </c>
      <c r="H10532" s="419">
        <v>46135</v>
      </c>
      <c r="I10532" s="406" t="s">
        <v>15</v>
      </c>
      <c r="J10532" s="406" t="s">
        <v>1422</v>
      </c>
      <c r="K10532" s="420" t="b">
        <v>0</v>
      </c>
      <c r="L10532" s="406"/>
      <c r="M10532" s="419">
        <v>46135</v>
      </c>
    </row>
    <row r="10533" spans="1:13">
      <c r="A10533" s="418">
        <v>5001</v>
      </c>
      <c r="B10533" s="418">
        <v>425470</v>
      </c>
      <c r="C10533" s="418">
        <v>3000</v>
      </c>
      <c r="D10533" s="406">
        <v>267222025</v>
      </c>
      <c r="E10533" s="406" t="s">
        <v>836</v>
      </c>
      <c r="F10533" s="418">
        <v>1600</v>
      </c>
      <c r="G10533" s="419">
        <v>46076</v>
      </c>
      <c r="H10533" s="419">
        <v>46099</v>
      </c>
      <c r="I10533" s="406" t="s">
        <v>15</v>
      </c>
      <c r="J10533" s="406" t="s">
        <v>1422</v>
      </c>
      <c r="K10533" s="420" t="b">
        <v>0</v>
      </c>
      <c r="L10533" s="406"/>
      <c r="M10533" s="419">
        <v>46099</v>
      </c>
    </row>
    <row r="10534" spans="1:13">
      <c r="A10534" s="418">
        <v>5001</v>
      </c>
      <c r="B10534" s="418">
        <v>410300</v>
      </c>
      <c r="C10534" s="418">
        <v>3000</v>
      </c>
      <c r="D10534" s="406">
        <v>26742023</v>
      </c>
      <c r="E10534" s="406" t="s">
        <v>1089</v>
      </c>
      <c r="F10534" s="418">
        <v>200</v>
      </c>
      <c r="G10534" s="419">
        <v>46177</v>
      </c>
      <c r="H10534" s="419">
        <v>46190</v>
      </c>
      <c r="I10534" s="406" t="s">
        <v>15</v>
      </c>
      <c r="J10534" s="406" t="s">
        <v>1422</v>
      </c>
      <c r="K10534" s="420" t="b">
        <v>0</v>
      </c>
      <c r="L10534" s="406"/>
      <c r="M10534" s="419">
        <v>46191</v>
      </c>
    </row>
    <row r="10535" spans="1:13">
      <c r="A10535" s="418">
        <v>5001</v>
      </c>
      <c r="B10535" s="418">
        <v>410300</v>
      </c>
      <c r="C10535" s="418">
        <v>3000</v>
      </c>
      <c r="D10535" s="406">
        <v>26752023</v>
      </c>
      <c r="E10535" s="406" t="s">
        <v>1089</v>
      </c>
      <c r="F10535" s="418">
        <v>200</v>
      </c>
      <c r="G10535" s="419">
        <v>46178</v>
      </c>
      <c r="H10535" s="419">
        <v>46191</v>
      </c>
      <c r="I10535" s="406" t="s">
        <v>15</v>
      </c>
      <c r="J10535" s="406" t="s">
        <v>1422</v>
      </c>
      <c r="K10535" s="420" t="b">
        <v>0</v>
      </c>
      <c r="L10535" s="406"/>
      <c r="M10535" s="419">
        <v>46192</v>
      </c>
    </row>
    <row r="10536" spans="1:13">
      <c r="A10536" s="418">
        <v>5001</v>
      </c>
      <c r="B10536" s="418">
        <v>410300</v>
      </c>
      <c r="C10536" s="418">
        <v>3000</v>
      </c>
      <c r="D10536" s="406">
        <v>26762023</v>
      </c>
      <c r="E10536" s="406" t="s">
        <v>1089</v>
      </c>
      <c r="F10536" s="418">
        <v>200</v>
      </c>
      <c r="G10536" s="419">
        <v>46178</v>
      </c>
      <c r="H10536" s="419">
        <v>46190</v>
      </c>
      <c r="I10536" s="406" t="s">
        <v>15</v>
      </c>
      <c r="J10536" s="406" t="s">
        <v>1422</v>
      </c>
      <c r="K10536" s="420" t="b">
        <v>0</v>
      </c>
      <c r="L10536" s="406"/>
      <c r="M10536" s="419">
        <v>46191</v>
      </c>
    </row>
    <row r="10537" spans="1:13">
      <c r="A10537" s="418">
        <v>5001</v>
      </c>
      <c r="B10537" s="418">
        <v>478553</v>
      </c>
      <c r="C10537" s="418">
        <v>3000</v>
      </c>
      <c r="D10537" s="406">
        <v>267762025</v>
      </c>
      <c r="E10537" s="406" t="s">
        <v>42</v>
      </c>
      <c r="F10537" s="418">
        <v>3400</v>
      </c>
      <c r="G10537" s="419">
        <v>46078</v>
      </c>
      <c r="H10537" s="419">
        <v>46081</v>
      </c>
      <c r="I10537" s="406" t="s">
        <v>15</v>
      </c>
      <c r="J10537" s="406" t="s">
        <v>1422</v>
      </c>
      <c r="K10537" s="420" t="b">
        <v>0</v>
      </c>
      <c r="L10537" s="406"/>
      <c r="M10537" s="419">
        <v>46093</v>
      </c>
    </row>
    <row r="10538" spans="1:13">
      <c r="A10538" s="418">
        <v>5001</v>
      </c>
      <c r="B10538" s="418">
        <v>478553</v>
      </c>
      <c r="C10538" s="418">
        <v>3000</v>
      </c>
      <c r="D10538" s="406">
        <v>267792025</v>
      </c>
      <c r="E10538" s="406" t="s">
        <v>42</v>
      </c>
      <c r="F10538" s="418">
        <v>3900</v>
      </c>
      <c r="G10538" s="419">
        <v>46080</v>
      </c>
      <c r="H10538" s="419">
        <v>46087</v>
      </c>
      <c r="I10538" s="406" t="s">
        <v>15</v>
      </c>
      <c r="J10538" s="406" t="s">
        <v>1422</v>
      </c>
      <c r="K10538" s="420" t="b">
        <v>0</v>
      </c>
      <c r="L10538" s="406"/>
      <c r="M10538" s="419">
        <v>46092</v>
      </c>
    </row>
    <row r="10539" spans="1:13">
      <c r="A10539" s="418">
        <v>5001</v>
      </c>
      <c r="B10539" s="418">
        <v>478553</v>
      </c>
      <c r="C10539" s="418">
        <v>3000</v>
      </c>
      <c r="D10539" s="406">
        <v>267802025</v>
      </c>
      <c r="E10539" s="406" t="s">
        <v>42</v>
      </c>
      <c r="F10539" s="418">
        <v>3900</v>
      </c>
      <c r="G10539" s="419">
        <v>46083</v>
      </c>
      <c r="H10539" s="419">
        <v>46087</v>
      </c>
      <c r="I10539" s="406" t="s">
        <v>15</v>
      </c>
      <c r="J10539" s="406" t="s">
        <v>1422</v>
      </c>
      <c r="K10539" s="420" t="b">
        <v>0</v>
      </c>
      <c r="L10539" s="406"/>
      <c r="M10539" s="419">
        <v>46087</v>
      </c>
    </row>
    <row r="10540" spans="1:13">
      <c r="A10540" s="418">
        <v>5001</v>
      </c>
      <c r="B10540" s="418">
        <v>410300</v>
      </c>
      <c r="C10540" s="418">
        <v>3000</v>
      </c>
      <c r="D10540" s="406">
        <v>26782023</v>
      </c>
      <c r="E10540" s="406" t="s">
        <v>1089</v>
      </c>
      <c r="F10540" s="418">
        <v>200</v>
      </c>
      <c r="G10540" s="419">
        <v>46178</v>
      </c>
      <c r="H10540" s="419">
        <v>46190</v>
      </c>
      <c r="I10540" s="406" t="s">
        <v>15</v>
      </c>
      <c r="J10540" s="406" t="s">
        <v>1422</v>
      </c>
      <c r="K10540" s="420" t="b">
        <v>0</v>
      </c>
      <c r="L10540" s="406"/>
      <c r="M10540" s="419">
        <v>46191</v>
      </c>
    </row>
    <row r="10541" spans="1:13">
      <c r="A10541" s="418">
        <v>5001</v>
      </c>
      <c r="B10541" s="418">
        <v>410300</v>
      </c>
      <c r="C10541" s="418">
        <v>3000</v>
      </c>
      <c r="D10541" s="406">
        <v>26792023</v>
      </c>
      <c r="E10541" s="406" t="s">
        <v>1089</v>
      </c>
      <c r="F10541" s="418">
        <v>200</v>
      </c>
      <c r="G10541" s="419">
        <v>46178</v>
      </c>
      <c r="H10541" s="419">
        <v>46190</v>
      </c>
      <c r="I10541" s="406" t="s">
        <v>15</v>
      </c>
      <c r="J10541" s="406" t="s">
        <v>1422</v>
      </c>
      <c r="K10541" s="420" t="b">
        <v>0</v>
      </c>
      <c r="L10541" s="406"/>
      <c r="M10541" s="419">
        <v>46191</v>
      </c>
    </row>
    <row r="10542" spans="1:13">
      <c r="A10542" s="418">
        <v>5001</v>
      </c>
      <c r="B10542" s="418">
        <v>410300</v>
      </c>
      <c r="C10542" s="418">
        <v>3000</v>
      </c>
      <c r="D10542" s="406">
        <v>26802023</v>
      </c>
      <c r="E10542" s="406" t="s">
        <v>1089</v>
      </c>
      <c r="F10542" s="418">
        <v>200</v>
      </c>
      <c r="G10542" s="419">
        <v>46183</v>
      </c>
      <c r="H10542" s="419">
        <v>46190</v>
      </c>
      <c r="I10542" s="406" t="s">
        <v>15</v>
      </c>
      <c r="J10542" s="406" t="s">
        <v>1422</v>
      </c>
      <c r="K10542" s="420" t="b">
        <v>0</v>
      </c>
      <c r="L10542" s="406"/>
      <c r="M10542" s="419">
        <v>46192</v>
      </c>
    </row>
    <row r="10543" spans="1:13">
      <c r="A10543" s="418">
        <v>5001</v>
      </c>
      <c r="B10543" s="418">
        <v>410072</v>
      </c>
      <c r="C10543" s="418">
        <v>3000</v>
      </c>
      <c r="D10543" s="406">
        <v>26802026</v>
      </c>
      <c r="E10543" s="406" t="s">
        <v>30</v>
      </c>
      <c r="F10543" s="418">
        <v>15</v>
      </c>
      <c r="G10543" s="419">
        <v>46072</v>
      </c>
      <c r="H10543" s="419">
        <v>46074</v>
      </c>
      <c r="I10543" s="406" t="s">
        <v>15</v>
      </c>
      <c r="J10543" s="406" t="s">
        <v>1422</v>
      </c>
      <c r="K10543" s="420" t="b">
        <v>0</v>
      </c>
      <c r="L10543" s="406"/>
      <c r="M10543" s="419">
        <v>46077</v>
      </c>
    </row>
    <row r="10544" spans="1:13">
      <c r="A10544" s="418">
        <v>5001</v>
      </c>
      <c r="B10544" s="418">
        <v>409988</v>
      </c>
      <c r="C10544" s="418">
        <v>3000</v>
      </c>
      <c r="D10544" s="406">
        <v>26812026</v>
      </c>
      <c r="E10544" s="406" t="s">
        <v>501</v>
      </c>
      <c r="F10544" s="418">
        <v>96</v>
      </c>
      <c r="G10544" s="419">
        <v>46078</v>
      </c>
      <c r="H10544" s="419">
        <v>46093</v>
      </c>
      <c r="I10544" s="406" t="s">
        <v>15</v>
      </c>
      <c r="J10544" s="406" t="s">
        <v>1422</v>
      </c>
      <c r="K10544" s="420" t="b">
        <v>0</v>
      </c>
      <c r="L10544" s="406"/>
      <c r="M10544" s="419">
        <v>46093</v>
      </c>
    </row>
    <row r="10545" spans="1:13">
      <c r="A10545" s="418">
        <v>5001</v>
      </c>
      <c r="B10545" s="418">
        <v>410300</v>
      </c>
      <c r="C10545" s="418">
        <v>3000</v>
      </c>
      <c r="D10545" s="406">
        <v>26822023</v>
      </c>
      <c r="E10545" s="406" t="s">
        <v>1089</v>
      </c>
      <c r="F10545" s="418">
        <v>200</v>
      </c>
      <c r="G10545" s="419">
        <v>46238</v>
      </c>
      <c r="H10545" s="419">
        <v>46248</v>
      </c>
      <c r="I10545" s="406" t="s">
        <v>15</v>
      </c>
      <c r="J10545" s="406" t="s">
        <v>1422</v>
      </c>
      <c r="K10545" s="420" t="b">
        <v>0</v>
      </c>
      <c r="L10545" s="406"/>
      <c r="M10545" s="419">
        <v>46249</v>
      </c>
    </row>
    <row r="10546" spans="1:13">
      <c r="A10546" s="418">
        <v>5001</v>
      </c>
      <c r="B10546" s="418">
        <v>423592</v>
      </c>
      <c r="C10546" s="418">
        <v>3000</v>
      </c>
      <c r="D10546" s="406">
        <v>268362025</v>
      </c>
      <c r="E10546" s="406" t="s">
        <v>717</v>
      </c>
      <c r="F10546" s="418">
        <v>150</v>
      </c>
      <c r="G10546" s="419">
        <v>46099</v>
      </c>
      <c r="H10546" s="419">
        <v>46105</v>
      </c>
      <c r="I10546" s="406" t="s">
        <v>15</v>
      </c>
      <c r="J10546" s="406" t="s">
        <v>1422</v>
      </c>
      <c r="K10546" s="420" t="b">
        <v>0</v>
      </c>
      <c r="L10546" s="406"/>
      <c r="M10546" s="419">
        <v>46108</v>
      </c>
    </row>
    <row r="10547" spans="1:13">
      <c r="A10547" s="418">
        <v>5001</v>
      </c>
      <c r="B10547" s="418">
        <v>410300</v>
      </c>
      <c r="C10547" s="418">
        <v>3000</v>
      </c>
      <c r="D10547" s="406">
        <v>26842023</v>
      </c>
      <c r="E10547" s="406" t="s">
        <v>1089</v>
      </c>
      <c r="F10547" s="418">
        <v>200</v>
      </c>
      <c r="G10547" s="419">
        <v>46238</v>
      </c>
      <c r="H10547" s="419">
        <v>46248</v>
      </c>
      <c r="I10547" s="406" t="s">
        <v>15</v>
      </c>
      <c r="J10547" s="406" t="s">
        <v>1422</v>
      </c>
      <c r="K10547" s="420" t="b">
        <v>0</v>
      </c>
      <c r="L10547" s="406"/>
      <c r="M10547" s="419">
        <v>46249</v>
      </c>
    </row>
    <row r="10548" spans="1:13">
      <c r="A10548" s="418">
        <v>5001</v>
      </c>
      <c r="B10548" s="418">
        <v>410300</v>
      </c>
      <c r="C10548" s="418">
        <v>3000</v>
      </c>
      <c r="D10548" s="406">
        <v>26852023</v>
      </c>
      <c r="E10548" s="406" t="s">
        <v>1089</v>
      </c>
      <c r="F10548" s="418">
        <v>200</v>
      </c>
      <c r="G10548" s="419">
        <v>46238</v>
      </c>
      <c r="H10548" s="419">
        <v>46248</v>
      </c>
      <c r="I10548" s="406" t="s">
        <v>15</v>
      </c>
      <c r="J10548" s="406" t="s">
        <v>1422</v>
      </c>
      <c r="K10548" s="420" t="b">
        <v>0</v>
      </c>
      <c r="L10548" s="406"/>
      <c r="M10548" s="419">
        <v>46249</v>
      </c>
    </row>
    <row r="10549" spans="1:13">
      <c r="A10549" s="418">
        <v>5001</v>
      </c>
      <c r="B10549" s="418">
        <v>409964</v>
      </c>
      <c r="C10549" s="418">
        <v>3000</v>
      </c>
      <c r="D10549" s="406">
        <v>268532025</v>
      </c>
      <c r="E10549" s="406" t="s">
        <v>695</v>
      </c>
      <c r="F10549" s="418">
        <v>2150</v>
      </c>
      <c r="G10549" s="419">
        <v>46074</v>
      </c>
      <c r="H10549" s="419">
        <v>46085</v>
      </c>
      <c r="I10549" s="406" t="s">
        <v>15</v>
      </c>
      <c r="J10549" s="406" t="s">
        <v>1422</v>
      </c>
      <c r="K10549" s="420" t="b">
        <v>0</v>
      </c>
      <c r="L10549" s="406"/>
      <c r="M10549" s="419">
        <v>46087</v>
      </c>
    </row>
    <row r="10550" spans="1:13">
      <c r="A10550" s="418">
        <v>5001</v>
      </c>
      <c r="B10550" s="418">
        <v>410124</v>
      </c>
      <c r="C10550" s="418">
        <v>3000</v>
      </c>
      <c r="D10550" s="406">
        <v>26882026</v>
      </c>
      <c r="E10550" s="406" t="s">
        <v>895</v>
      </c>
      <c r="F10550" s="418">
        <v>160</v>
      </c>
      <c r="G10550" s="419">
        <v>46074</v>
      </c>
      <c r="H10550" s="419">
        <v>46078</v>
      </c>
      <c r="I10550" s="406" t="s">
        <v>15</v>
      </c>
      <c r="J10550" s="406" t="s">
        <v>1422</v>
      </c>
      <c r="K10550" s="420" t="b">
        <v>0</v>
      </c>
      <c r="L10550" s="406"/>
      <c r="M10550" s="419">
        <v>46081</v>
      </c>
    </row>
    <row r="10551" spans="1:13">
      <c r="A10551" s="418">
        <v>5001</v>
      </c>
      <c r="B10551" s="418">
        <v>478553</v>
      </c>
      <c r="C10551" s="418">
        <v>3000</v>
      </c>
      <c r="D10551" s="406">
        <v>268902025</v>
      </c>
      <c r="E10551" s="406" t="s">
        <v>42</v>
      </c>
      <c r="F10551" s="418">
        <v>3875</v>
      </c>
      <c r="G10551" s="419">
        <v>46084</v>
      </c>
      <c r="H10551" s="419">
        <v>46087</v>
      </c>
      <c r="I10551" s="406" t="s">
        <v>15</v>
      </c>
      <c r="J10551" s="406" t="s">
        <v>1422</v>
      </c>
      <c r="K10551" s="420" t="b">
        <v>0</v>
      </c>
      <c r="L10551" s="406"/>
      <c r="M10551" s="419">
        <v>46087</v>
      </c>
    </row>
    <row r="10552" spans="1:13">
      <c r="A10552" s="418">
        <v>5001</v>
      </c>
      <c r="B10552" s="418">
        <v>478553</v>
      </c>
      <c r="C10552" s="418">
        <v>3000</v>
      </c>
      <c r="D10552" s="406">
        <v>268922025</v>
      </c>
      <c r="E10552" s="406" t="s">
        <v>42</v>
      </c>
      <c r="F10552" s="418">
        <v>3900</v>
      </c>
      <c r="G10552" s="419">
        <v>46097</v>
      </c>
      <c r="H10552" s="419">
        <v>46101</v>
      </c>
      <c r="I10552" s="406" t="s">
        <v>15</v>
      </c>
      <c r="J10552" s="406" t="s">
        <v>1422</v>
      </c>
      <c r="K10552" s="420" t="b">
        <v>0</v>
      </c>
      <c r="L10552" s="406"/>
      <c r="M10552" s="419">
        <v>46104</v>
      </c>
    </row>
    <row r="10553" spans="1:13">
      <c r="A10553" s="418">
        <v>5001</v>
      </c>
      <c r="B10553" s="418">
        <v>478553</v>
      </c>
      <c r="C10553" s="418">
        <v>3000</v>
      </c>
      <c r="D10553" s="406">
        <v>268942025</v>
      </c>
      <c r="E10553" s="406" t="s">
        <v>42</v>
      </c>
      <c r="F10553" s="418">
        <v>3400</v>
      </c>
      <c r="G10553" s="419">
        <v>46098</v>
      </c>
      <c r="H10553" s="419">
        <v>46101</v>
      </c>
      <c r="I10553" s="406" t="s">
        <v>15</v>
      </c>
      <c r="J10553" s="406" t="s">
        <v>1422</v>
      </c>
      <c r="K10553" s="420" t="b">
        <v>0</v>
      </c>
      <c r="L10553" s="406"/>
      <c r="M10553" s="419">
        <v>46105</v>
      </c>
    </row>
    <row r="10554" spans="1:13">
      <c r="A10554" s="418">
        <v>5001</v>
      </c>
      <c r="B10554" s="418">
        <v>410072</v>
      </c>
      <c r="C10554" s="418">
        <v>3000</v>
      </c>
      <c r="D10554" s="406">
        <v>26942026</v>
      </c>
      <c r="E10554" s="406" t="s">
        <v>30</v>
      </c>
      <c r="F10554" s="418">
        <v>8</v>
      </c>
      <c r="G10554" s="419">
        <v>46072</v>
      </c>
      <c r="H10554" s="419">
        <v>46074</v>
      </c>
      <c r="I10554" s="406" t="s">
        <v>15</v>
      </c>
      <c r="J10554" s="406" t="s">
        <v>1422</v>
      </c>
      <c r="K10554" s="420" t="b">
        <v>0</v>
      </c>
      <c r="L10554" s="406"/>
      <c r="M10554" s="419">
        <v>46076</v>
      </c>
    </row>
    <row r="10555" spans="1:13">
      <c r="A10555" s="418">
        <v>5001</v>
      </c>
      <c r="B10555" s="418">
        <v>409902</v>
      </c>
      <c r="C10555" s="418">
        <v>3000</v>
      </c>
      <c r="D10555" s="406">
        <v>26962026</v>
      </c>
      <c r="E10555" s="406" t="s">
        <v>182</v>
      </c>
      <c r="F10555" s="418">
        <v>985</v>
      </c>
      <c r="G10555" s="419">
        <v>46070</v>
      </c>
      <c r="H10555" s="419">
        <v>46074</v>
      </c>
      <c r="I10555" s="406" t="s">
        <v>15</v>
      </c>
      <c r="J10555" s="406" t="s">
        <v>1422</v>
      </c>
      <c r="K10555" s="420" t="b">
        <v>0</v>
      </c>
      <c r="L10555" s="406"/>
      <c r="M10555" s="419">
        <v>46076</v>
      </c>
    </row>
    <row r="10556" spans="1:13">
      <c r="A10556" s="418">
        <v>5001</v>
      </c>
      <c r="B10556" s="418">
        <v>410351</v>
      </c>
      <c r="C10556" s="418">
        <v>3000</v>
      </c>
      <c r="D10556" s="406">
        <v>270652024</v>
      </c>
      <c r="E10556" s="406" t="s">
        <v>151</v>
      </c>
      <c r="F10556" s="418">
        <v>600</v>
      </c>
      <c r="G10556" s="419">
        <v>46123</v>
      </c>
      <c r="H10556" s="419">
        <v>46136</v>
      </c>
      <c r="I10556" s="406" t="s">
        <v>15</v>
      </c>
      <c r="J10556" s="406" t="s">
        <v>1422</v>
      </c>
      <c r="K10556" s="420" t="b">
        <v>0</v>
      </c>
      <c r="L10556" s="406"/>
      <c r="M10556" s="419">
        <v>46137</v>
      </c>
    </row>
    <row r="10557" spans="1:13">
      <c r="A10557" s="418">
        <v>5001</v>
      </c>
      <c r="B10557" s="418">
        <v>409966</v>
      </c>
      <c r="C10557" s="418">
        <v>3000</v>
      </c>
      <c r="D10557" s="406">
        <v>27112026</v>
      </c>
      <c r="E10557" s="406" t="s">
        <v>528</v>
      </c>
      <c r="F10557" s="418">
        <v>5</v>
      </c>
      <c r="G10557" s="419">
        <v>46063</v>
      </c>
      <c r="H10557" s="419">
        <v>46080</v>
      </c>
      <c r="I10557" s="406" t="s">
        <v>15</v>
      </c>
      <c r="J10557" s="406" t="s">
        <v>1422</v>
      </c>
      <c r="K10557" s="420" t="b">
        <v>0</v>
      </c>
      <c r="L10557" s="406"/>
      <c r="M10557" s="419">
        <v>46081</v>
      </c>
    </row>
    <row r="10558" spans="1:13">
      <c r="A10558" s="418">
        <v>5001</v>
      </c>
      <c r="B10558" s="418">
        <v>409966</v>
      </c>
      <c r="C10558" s="418">
        <v>3000</v>
      </c>
      <c r="D10558" s="406">
        <v>27122026</v>
      </c>
      <c r="E10558" s="406" t="s">
        <v>528</v>
      </c>
      <c r="F10558" s="418">
        <v>3</v>
      </c>
      <c r="G10558" s="419">
        <v>46063</v>
      </c>
      <c r="H10558" s="419">
        <v>46080</v>
      </c>
      <c r="I10558" s="406" t="s">
        <v>15</v>
      </c>
      <c r="J10558" s="406" t="s">
        <v>1422</v>
      </c>
      <c r="K10558" s="420" t="b">
        <v>0</v>
      </c>
      <c r="L10558" s="406"/>
      <c r="M10558" s="419">
        <v>46080</v>
      </c>
    </row>
    <row r="10559" spans="1:13">
      <c r="A10559" s="418">
        <v>5001</v>
      </c>
      <c r="B10559" s="418">
        <v>210817</v>
      </c>
      <c r="C10559" s="418">
        <v>3000</v>
      </c>
      <c r="D10559" s="406">
        <v>27152026</v>
      </c>
      <c r="E10559" s="406" t="s">
        <v>379</v>
      </c>
      <c r="F10559" s="418">
        <v>50</v>
      </c>
      <c r="G10559" s="419">
        <v>46091</v>
      </c>
      <c r="H10559" s="419">
        <v>46097</v>
      </c>
      <c r="I10559" s="406" t="s">
        <v>15</v>
      </c>
      <c r="J10559" s="406" t="s">
        <v>1422</v>
      </c>
      <c r="K10559" s="420" t="b">
        <v>0</v>
      </c>
      <c r="L10559" s="406"/>
      <c r="M10559" s="419">
        <v>46097</v>
      </c>
    </row>
    <row r="10560" spans="1:13">
      <c r="A10560" s="418">
        <v>5001</v>
      </c>
      <c r="B10560" s="418">
        <v>410037</v>
      </c>
      <c r="C10560" s="418">
        <v>3000</v>
      </c>
      <c r="D10560" s="406">
        <v>27162026</v>
      </c>
      <c r="E10560" s="406" t="s">
        <v>237</v>
      </c>
      <c r="F10560" s="418">
        <v>50</v>
      </c>
      <c r="G10560" s="419">
        <v>46119</v>
      </c>
      <c r="H10560" s="419">
        <v>46169</v>
      </c>
      <c r="I10560" s="406" t="s">
        <v>15</v>
      </c>
      <c r="J10560" s="406" t="s">
        <v>1422</v>
      </c>
      <c r="K10560" s="420" t="b">
        <v>0</v>
      </c>
      <c r="L10560" s="406"/>
      <c r="M10560" s="419">
        <v>46169</v>
      </c>
    </row>
    <row r="10561" spans="1:13">
      <c r="A10561" s="418">
        <v>5001</v>
      </c>
      <c r="B10561" s="418">
        <v>410050</v>
      </c>
      <c r="C10561" s="418">
        <v>3000</v>
      </c>
      <c r="D10561" s="406">
        <v>27172026</v>
      </c>
      <c r="E10561" s="406" t="s">
        <v>271</v>
      </c>
      <c r="F10561" s="418">
        <v>10</v>
      </c>
      <c r="G10561" s="419">
        <v>46088</v>
      </c>
      <c r="H10561" s="419">
        <v>46093</v>
      </c>
      <c r="I10561" s="406" t="s">
        <v>15</v>
      </c>
      <c r="J10561" s="406" t="s">
        <v>1422</v>
      </c>
      <c r="K10561" s="420" t="b">
        <v>0</v>
      </c>
      <c r="L10561" s="406"/>
      <c r="M10561" s="419">
        <v>46105</v>
      </c>
    </row>
    <row r="10562" spans="1:13">
      <c r="A10562" s="418">
        <v>5001</v>
      </c>
      <c r="B10562" s="418">
        <v>454992</v>
      </c>
      <c r="C10562" s="418">
        <v>3000</v>
      </c>
      <c r="D10562" s="406">
        <v>271752025</v>
      </c>
      <c r="E10562" s="406" t="s">
        <v>599</v>
      </c>
      <c r="F10562" s="418">
        <v>200</v>
      </c>
      <c r="G10562" s="419">
        <v>46109</v>
      </c>
      <c r="H10562" s="419">
        <v>46121</v>
      </c>
      <c r="I10562" s="406" t="s">
        <v>15</v>
      </c>
      <c r="J10562" s="406" t="s">
        <v>1422</v>
      </c>
      <c r="K10562" s="420" t="b">
        <v>0</v>
      </c>
      <c r="L10562" s="406"/>
      <c r="M10562" s="419">
        <v>46121</v>
      </c>
    </row>
    <row r="10563" spans="1:13">
      <c r="A10563" s="418">
        <v>5001</v>
      </c>
      <c r="B10563" s="418">
        <v>454992</v>
      </c>
      <c r="C10563" s="418">
        <v>3000</v>
      </c>
      <c r="D10563" s="406">
        <v>271762025</v>
      </c>
      <c r="E10563" s="406" t="s">
        <v>599</v>
      </c>
      <c r="F10563" s="418">
        <v>120</v>
      </c>
      <c r="G10563" s="419">
        <v>46123</v>
      </c>
      <c r="H10563" s="419">
        <v>46140</v>
      </c>
      <c r="I10563" s="406" t="s">
        <v>15</v>
      </c>
      <c r="J10563" s="406" t="s">
        <v>1422</v>
      </c>
      <c r="K10563" s="420" t="b">
        <v>0</v>
      </c>
      <c r="L10563" s="406"/>
      <c r="M10563" s="419">
        <v>46140</v>
      </c>
    </row>
    <row r="10564" spans="1:13">
      <c r="A10564" s="418">
        <v>5001</v>
      </c>
      <c r="B10564" s="418">
        <v>462997</v>
      </c>
      <c r="C10564" s="418">
        <v>3000</v>
      </c>
      <c r="D10564" s="406">
        <v>271812025</v>
      </c>
      <c r="E10564" s="406" t="s">
        <v>514</v>
      </c>
      <c r="F10564" s="418">
        <v>480</v>
      </c>
      <c r="G10564" s="419">
        <v>46071</v>
      </c>
      <c r="H10564" s="419">
        <v>46073</v>
      </c>
      <c r="I10564" s="406" t="s">
        <v>15</v>
      </c>
      <c r="J10564" s="406" t="s">
        <v>1422</v>
      </c>
      <c r="K10564" s="420" t="b">
        <v>0</v>
      </c>
      <c r="L10564" s="406"/>
      <c r="M10564" s="419">
        <v>46073</v>
      </c>
    </row>
    <row r="10565" spans="1:13">
      <c r="A10565" s="418">
        <v>5001</v>
      </c>
      <c r="B10565" s="418">
        <v>480480</v>
      </c>
      <c r="C10565" s="418">
        <v>3000</v>
      </c>
      <c r="D10565" s="406">
        <v>27182026</v>
      </c>
      <c r="E10565" s="406" t="s">
        <v>874</v>
      </c>
      <c r="F10565" s="418">
        <v>35</v>
      </c>
      <c r="G10565" s="419">
        <v>46080</v>
      </c>
      <c r="H10565" s="419">
        <v>46085</v>
      </c>
      <c r="I10565" s="406" t="s">
        <v>15</v>
      </c>
      <c r="J10565" s="406" t="s">
        <v>1422</v>
      </c>
      <c r="K10565" s="420" t="b">
        <v>0</v>
      </c>
      <c r="L10565" s="406"/>
      <c r="M10565" s="419">
        <v>46085</v>
      </c>
    </row>
    <row r="10566" spans="1:13">
      <c r="A10566" s="418">
        <v>5001</v>
      </c>
      <c r="B10566" s="418">
        <v>417654</v>
      </c>
      <c r="C10566" s="418">
        <v>3000</v>
      </c>
      <c r="D10566" s="406">
        <v>271822025</v>
      </c>
      <c r="E10566" s="406" t="s">
        <v>604</v>
      </c>
      <c r="F10566" s="418">
        <v>1597</v>
      </c>
      <c r="G10566" s="419">
        <v>46149</v>
      </c>
      <c r="H10566" s="419">
        <v>46161</v>
      </c>
      <c r="I10566" s="406" t="s">
        <v>15</v>
      </c>
      <c r="J10566" s="406" t="s">
        <v>1422</v>
      </c>
      <c r="K10566" s="420" t="b">
        <v>0</v>
      </c>
      <c r="L10566" s="406"/>
      <c r="M10566" s="419">
        <v>46162</v>
      </c>
    </row>
    <row r="10567" spans="1:13">
      <c r="A10567" s="418">
        <v>5001</v>
      </c>
      <c r="B10567" s="418">
        <v>410116</v>
      </c>
      <c r="C10567" s="418">
        <v>3000</v>
      </c>
      <c r="D10567" s="406">
        <v>27192026</v>
      </c>
      <c r="E10567" s="406" t="s">
        <v>81</v>
      </c>
      <c r="F10567" s="418">
        <v>480</v>
      </c>
      <c r="G10567" s="419">
        <v>46224</v>
      </c>
      <c r="H10567" s="419">
        <v>46227</v>
      </c>
      <c r="I10567" s="406" t="s">
        <v>15</v>
      </c>
      <c r="J10567" s="406" t="s">
        <v>1422</v>
      </c>
      <c r="K10567" s="420" t="b">
        <v>0</v>
      </c>
      <c r="L10567" s="406"/>
      <c r="M10567" s="419">
        <v>46228</v>
      </c>
    </row>
    <row r="10568" spans="1:13">
      <c r="A10568" s="418">
        <v>5001</v>
      </c>
      <c r="B10568" s="418">
        <v>410162</v>
      </c>
      <c r="C10568" s="418">
        <v>3000</v>
      </c>
      <c r="D10568" s="406">
        <v>27202026</v>
      </c>
      <c r="E10568" s="406" t="s">
        <v>46</v>
      </c>
      <c r="F10568" s="418">
        <v>10</v>
      </c>
      <c r="G10568" s="419">
        <v>46153</v>
      </c>
      <c r="H10568" s="419">
        <v>46155</v>
      </c>
      <c r="I10568" s="406" t="s">
        <v>15</v>
      </c>
      <c r="J10568" s="406" t="s">
        <v>1422</v>
      </c>
      <c r="K10568" s="420" t="b">
        <v>0</v>
      </c>
      <c r="L10568" s="406"/>
      <c r="M10568" s="419">
        <v>46197</v>
      </c>
    </row>
    <row r="10569" spans="1:13">
      <c r="A10569" s="418">
        <v>5001</v>
      </c>
      <c r="B10569" s="418">
        <v>410049</v>
      </c>
      <c r="C10569" s="418">
        <v>3000</v>
      </c>
      <c r="D10569" s="406">
        <v>27212026</v>
      </c>
      <c r="E10569" s="406" t="s">
        <v>76</v>
      </c>
      <c r="F10569" s="418">
        <v>14</v>
      </c>
      <c r="G10569" s="419">
        <v>46121</v>
      </c>
      <c r="H10569" s="419">
        <v>46133</v>
      </c>
      <c r="I10569" s="406" t="s">
        <v>15</v>
      </c>
      <c r="J10569" s="406" t="s">
        <v>1422</v>
      </c>
      <c r="K10569" s="420" t="b">
        <v>0</v>
      </c>
      <c r="L10569" s="406"/>
      <c r="M10569" s="419">
        <v>46134</v>
      </c>
    </row>
    <row r="10570" spans="1:13">
      <c r="A10570" s="418">
        <v>5001</v>
      </c>
      <c r="B10570" s="418">
        <v>410049</v>
      </c>
      <c r="C10570" s="418">
        <v>3000</v>
      </c>
      <c r="D10570" s="406">
        <v>27222026</v>
      </c>
      <c r="E10570" s="406" t="s">
        <v>76</v>
      </c>
      <c r="F10570" s="418">
        <v>5</v>
      </c>
      <c r="G10570" s="419">
        <v>46177</v>
      </c>
      <c r="H10570" s="419">
        <v>46186</v>
      </c>
      <c r="I10570" s="406" t="s">
        <v>15</v>
      </c>
      <c r="J10570" s="406" t="s">
        <v>1422</v>
      </c>
      <c r="K10570" s="420" t="b">
        <v>0</v>
      </c>
      <c r="L10570" s="406"/>
      <c r="M10570" s="419">
        <v>46189</v>
      </c>
    </row>
    <row r="10571" spans="1:13">
      <c r="A10571" s="418">
        <v>5001</v>
      </c>
      <c r="B10571" s="418">
        <v>470046</v>
      </c>
      <c r="C10571" s="418">
        <v>3000</v>
      </c>
      <c r="D10571" s="406">
        <v>272392025</v>
      </c>
      <c r="E10571" s="406" t="s">
        <v>1043</v>
      </c>
      <c r="F10571" s="418">
        <v>175</v>
      </c>
      <c r="G10571" s="419">
        <v>46074</v>
      </c>
      <c r="H10571" s="419">
        <v>46087</v>
      </c>
      <c r="I10571" s="406" t="s">
        <v>15</v>
      </c>
      <c r="J10571" s="406" t="s">
        <v>1422</v>
      </c>
      <c r="K10571" s="420" t="b">
        <v>0</v>
      </c>
      <c r="L10571" s="406"/>
      <c r="M10571" s="419">
        <v>46088</v>
      </c>
    </row>
    <row r="10572" spans="1:13">
      <c r="A10572" s="418">
        <v>5001</v>
      </c>
      <c r="B10572" s="418">
        <v>470046</v>
      </c>
      <c r="C10572" s="418">
        <v>3000</v>
      </c>
      <c r="D10572" s="406">
        <v>272402025</v>
      </c>
      <c r="E10572" s="406" t="s">
        <v>1043</v>
      </c>
      <c r="F10572" s="418">
        <v>250</v>
      </c>
      <c r="G10572" s="419">
        <v>46074</v>
      </c>
      <c r="H10572" s="419">
        <v>46087</v>
      </c>
      <c r="I10572" s="406" t="s">
        <v>15</v>
      </c>
      <c r="J10572" s="406" t="s">
        <v>1422</v>
      </c>
      <c r="K10572" s="420" t="b">
        <v>0</v>
      </c>
      <c r="L10572" s="406"/>
      <c r="M10572" s="419">
        <v>46088</v>
      </c>
    </row>
    <row r="10573" spans="1:13">
      <c r="A10573" s="418">
        <v>5001</v>
      </c>
      <c r="B10573" s="418">
        <v>470046</v>
      </c>
      <c r="C10573" s="418">
        <v>3000</v>
      </c>
      <c r="D10573" s="406">
        <v>272412025</v>
      </c>
      <c r="E10573" s="406" t="s">
        <v>1043</v>
      </c>
      <c r="F10573" s="418">
        <v>250</v>
      </c>
      <c r="G10573" s="419">
        <v>46087</v>
      </c>
      <c r="H10573" s="419">
        <v>46099</v>
      </c>
      <c r="I10573" s="406" t="s">
        <v>15</v>
      </c>
      <c r="J10573" s="406" t="s">
        <v>1422</v>
      </c>
      <c r="K10573" s="420" t="b">
        <v>0</v>
      </c>
      <c r="L10573" s="406"/>
      <c r="M10573" s="419">
        <v>46100</v>
      </c>
    </row>
    <row r="10574" spans="1:13">
      <c r="A10574" s="418">
        <v>5001</v>
      </c>
      <c r="B10574" s="418">
        <v>470046</v>
      </c>
      <c r="C10574" s="418">
        <v>3000</v>
      </c>
      <c r="D10574" s="406">
        <v>272422025</v>
      </c>
      <c r="E10574" s="406" t="s">
        <v>1043</v>
      </c>
      <c r="F10574" s="418">
        <v>125</v>
      </c>
      <c r="G10574" s="419">
        <v>46083</v>
      </c>
      <c r="H10574" s="419">
        <v>46087</v>
      </c>
      <c r="I10574" s="406" t="s">
        <v>15</v>
      </c>
      <c r="J10574" s="406" t="s">
        <v>1422</v>
      </c>
      <c r="K10574" s="420" t="b">
        <v>0</v>
      </c>
      <c r="L10574" s="406"/>
      <c r="M10574" s="419">
        <v>46088</v>
      </c>
    </row>
    <row r="10575" spans="1:13">
      <c r="A10575" s="418">
        <v>5001</v>
      </c>
      <c r="B10575" s="418">
        <v>472381</v>
      </c>
      <c r="C10575" s="418">
        <v>3000</v>
      </c>
      <c r="D10575" s="406">
        <v>272692025</v>
      </c>
      <c r="E10575" s="406" t="s">
        <v>548</v>
      </c>
      <c r="F10575" s="418">
        <v>1380</v>
      </c>
      <c r="G10575" s="419">
        <v>46080</v>
      </c>
      <c r="H10575" s="419">
        <v>46094</v>
      </c>
      <c r="I10575" s="406" t="s">
        <v>15</v>
      </c>
      <c r="J10575" s="406" t="s">
        <v>1422</v>
      </c>
      <c r="K10575" s="420" t="b">
        <v>0</v>
      </c>
      <c r="L10575" s="406"/>
      <c r="M10575" s="419">
        <v>46094</v>
      </c>
    </row>
    <row r="10576" spans="1:13">
      <c r="A10576" s="418">
        <v>5001</v>
      </c>
      <c r="B10576" s="418">
        <v>438102</v>
      </c>
      <c r="C10576" s="418">
        <v>3000</v>
      </c>
      <c r="D10576" s="406">
        <v>274642025</v>
      </c>
      <c r="E10576" s="406" t="s">
        <v>333</v>
      </c>
      <c r="F10576" s="418">
        <v>300</v>
      </c>
      <c r="G10576" s="419">
        <v>46059</v>
      </c>
      <c r="H10576" s="419">
        <v>46065</v>
      </c>
      <c r="I10576" s="406" t="s">
        <v>15</v>
      </c>
      <c r="J10576" s="406" t="s">
        <v>1422</v>
      </c>
      <c r="K10576" s="420" t="b">
        <v>0</v>
      </c>
      <c r="L10576" s="406"/>
      <c r="M10576" s="419">
        <v>46065</v>
      </c>
    </row>
    <row r="10577" spans="1:13">
      <c r="A10577" s="418">
        <v>5001</v>
      </c>
      <c r="B10577" s="418">
        <v>425476</v>
      </c>
      <c r="C10577" s="418">
        <v>3000</v>
      </c>
      <c r="D10577" s="406">
        <v>27472026</v>
      </c>
      <c r="E10577" s="406" t="s">
        <v>239</v>
      </c>
      <c r="F10577" s="418">
        <v>2</v>
      </c>
      <c r="G10577" s="419">
        <v>46088</v>
      </c>
      <c r="H10577" s="419">
        <v>46101</v>
      </c>
      <c r="I10577" s="406" t="s">
        <v>15</v>
      </c>
      <c r="J10577" s="406" t="s">
        <v>1422</v>
      </c>
      <c r="K10577" s="420" t="b">
        <v>0</v>
      </c>
      <c r="L10577" s="406"/>
      <c r="M10577" s="419">
        <v>46101</v>
      </c>
    </row>
    <row r="10578" spans="1:13">
      <c r="A10578" s="418">
        <v>5001</v>
      </c>
      <c r="B10578" s="418">
        <v>481627</v>
      </c>
      <c r="C10578" s="418">
        <v>3000</v>
      </c>
      <c r="D10578" s="406">
        <v>27482026</v>
      </c>
      <c r="E10578" s="406" t="s">
        <v>551</v>
      </c>
      <c r="F10578" s="418">
        <v>12</v>
      </c>
      <c r="G10578" s="419">
        <v>46078</v>
      </c>
      <c r="H10578" s="419">
        <v>46090</v>
      </c>
      <c r="I10578" s="406" t="s">
        <v>15</v>
      </c>
      <c r="J10578" s="406" t="s">
        <v>1422</v>
      </c>
      <c r="K10578" s="420" t="b">
        <v>0</v>
      </c>
      <c r="L10578" s="406"/>
      <c r="M10578" s="419">
        <v>46090</v>
      </c>
    </row>
    <row r="10579" spans="1:13">
      <c r="A10579" s="418">
        <v>5001</v>
      </c>
      <c r="B10579" s="418">
        <v>465266</v>
      </c>
      <c r="C10579" s="418">
        <v>3000</v>
      </c>
      <c r="D10579" s="406">
        <v>27492026</v>
      </c>
      <c r="E10579" s="406" t="s">
        <v>1099</v>
      </c>
      <c r="F10579" s="418">
        <v>825</v>
      </c>
      <c r="G10579" s="419">
        <v>46077</v>
      </c>
      <c r="H10579" s="419">
        <v>46108</v>
      </c>
      <c r="I10579" s="406" t="s">
        <v>15</v>
      </c>
      <c r="J10579" s="406" t="s">
        <v>1422</v>
      </c>
      <c r="K10579" s="420" t="b">
        <v>0</v>
      </c>
      <c r="L10579" s="406"/>
      <c r="M10579" s="419">
        <v>46161</v>
      </c>
    </row>
    <row r="10580" spans="1:13">
      <c r="A10580" s="418">
        <v>5001</v>
      </c>
      <c r="B10580" s="418">
        <v>465266</v>
      </c>
      <c r="C10580" s="418">
        <v>3000</v>
      </c>
      <c r="D10580" s="406">
        <v>27502026</v>
      </c>
      <c r="E10580" s="406" t="s">
        <v>1099</v>
      </c>
      <c r="F10580" s="418">
        <v>300</v>
      </c>
      <c r="G10580" s="419">
        <v>46077</v>
      </c>
      <c r="H10580" s="419">
        <v>46109</v>
      </c>
      <c r="I10580" s="406" t="s">
        <v>15</v>
      </c>
      <c r="J10580" s="406" t="s">
        <v>1422</v>
      </c>
      <c r="K10580" s="420" t="b">
        <v>0</v>
      </c>
      <c r="L10580" s="406"/>
      <c r="M10580" s="419">
        <v>46111</v>
      </c>
    </row>
    <row r="10581" spans="1:13">
      <c r="A10581" s="418">
        <v>5001</v>
      </c>
      <c r="B10581" s="418">
        <v>425484</v>
      </c>
      <c r="C10581" s="418">
        <v>3000</v>
      </c>
      <c r="D10581" s="406">
        <v>27512026</v>
      </c>
      <c r="E10581" s="406" t="s">
        <v>155</v>
      </c>
      <c r="F10581" s="418">
        <v>2</v>
      </c>
      <c r="G10581" s="419">
        <v>46084</v>
      </c>
      <c r="H10581" s="419">
        <v>46093</v>
      </c>
      <c r="I10581" s="406" t="s">
        <v>15</v>
      </c>
      <c r="J10581" s="406" t="s">
        <v>1422</v>
      </c>
      <c r="K10581" s="420" t="b">
        <v>0</v>
      </c>
      <c r="L10581" s="406"/>
      <c r="M10581" s="419">
        <v>46093</v>
      </c>
    </row>
    <row r="10582" spans="1:13">
      <c r="A10582" s="418">
        <v>5001</v>
      </c>
      <c r="B10582" s="418">
        <v>475658</v>
      </c>
      <c r="C10582" s="418">
        <v>3000</v>
      </c>
      <c r="D10582" s="406">
        <v>275612025</v>
      </c>
      <c r="E10582" s="406" t="s">
        <v>170</v>
      </c>
      <c r="F10582" s="418">
        <v>200</v>
      </c>
      <c r="G10582" s="419">
        <v>46161</v>
      </c>
      <c r="H10582" s="419">
        <v>46232</v>
      </c>
      <c r="I10582" s="406" t="s">
        <v>15</v>
      </c>
      <c r="J10582" s="406" t="s">
        <v>1422</v>
      </c>
      <c r="K10582" s="420" t="b">
        <v>0</v>
      </c>
      <c r="L10582" s="406"/>
      <c r="M10582" s="419">
        <v>46232</v>
      </c>
    </row>
    <row r="10583" spans="1:13">
      <c r="A10583" s="418">
        <v>5001</v>
      </c>
      <c r="B10583" s="418">
        <v>474190</v>
      </c>
      <c r="C10583" s="418">
        <v>3000</v>
      </c>
      <c r="D10583" s="406">
        <v>276082025</v>
      </c>
      <c r="E10583" s="406" t="s">
        <v>580</v>
      </c>
      <c r="F10583" s="418">
        <v>1338</v>
      </c>
      <c r="G10583" s="419">
        <v>46084</v>
      </c>
      <c r="H10583" s="419">
        <v>46091</v>
      </c>
      <c r="I10583" s="406" t="s">
        <v>15</v>
      </c>
      <c r="J10583" s="406" t="s">
        <v>1422</v>
      </c>
      <c r="K10583" s="420" t="b">
        <v>0</v>
      </c>
      <c r="L10583" s="406"/>
      <c r="M10583" s="419">
        <v>46091</v>
      </c>
    </row>
    <row r="10584" spans="1:13">
      <c r="A10584" s="418">
        <v>5001</v>
      </c>
      <c r="B10584" s="418">
        <v>474190</v>
      </c>
      <c r="C10584" s="418">
        <v>3000</v>
      </c>
      <c r="D10584" s="406">
        <v>276092025</v>
      </c>
      <c r="E10584" s="406" t="s">
        <v>580</v>
      </c>
      <c r="F10584" s="418">
        <v>439</v>
      </c>
      <c r="G10584" s="419">
        <v>46086</v>
      </c>
      <c r="H10584" s="419">
        <v>46091</v>
      </c>
      <c r="I10584" s="406" t="s">
        <v>15</v>
      </c>
      <c r="J10584" s="406" t="s">
        <v>1422</v>
      </c>
      <c r="K10584" s="420" t="b">
        <v>0</v>
      </c>
      <c r="L10584" s="406"/>
      <c r="M10584" s="419">
        <v>46091</v>
      </c>
    </row>
    <row r="10585" spans="1:13">
      <c r="A10585" s="418">
        <v>5001</v>
      </c>
      <c r="B10585" s="418">
        <v>474190</v>
      </c>
      <c r="C10585" s="418">
        <v>3000</v>
      </c>
      <c r="D10585" s="406">
        <v>276102025</v>
      </c>
      <c r="E10585" s="406" t="s">
        <v>580</v>
      </c>
      <c r="F10585" s="418">
        <v>613</v>
      </c>
      <c r="G10585" s="419">
        <v>46086</v>
      </c>
      <c r="H10585" s="419">
        <v>46091</v>
      </c>
      <c r="I10585" s="406" t="s">
        <v>15</v>
      </c>
      <c r="J10585" s="406" t="s">
        <v>1422</v>
      </c>
      <c r="K10585" s="420" t="b">
        <v>0</v>
      </c>
      <c r="L10585" s="406"/>
      <c r="M10585" s="419">
        <v>46091</v>
      </c>
    </row>
    <row r="10586" spans="1:13">
      <c r="A10586" s="418">
        <v>5001</v>
      </c>
      <c r="B10586" s="418">
        <v>474190</v>
      </c>
      <c r="C10586" s="418">
        <v>3000</v>
      </c>
      <c r="D10586" s="406">
        <v>276112025</v>
      </c>
      <c r="E10586" s="406" t="s">
        <v>580</v>
      </c>
      <c r="F10586" s="418">
        <v>758</v>
      </c>
      <c r="G10586" s="419">
        <v>46086</v>
      </c>
      <c r="H10586" s="419">
        <v>46091</v>
      </c>
      <c r="I10586" s="406" t="s">
        <v>15</v>
      </c>
      <c r="J10586" s="406" t="s">
        <v>1422</v>
      </c>
      <c r="K10586" s="420" t="b">
        <v>0</v>
      </c>
      <c r="L10586" s="406"/>
      <c r="M10586" s="419">
        <v>46091</v>
      </c>
    </row>
    <row r="10587" spans="1:13">
      <c r="A10587" s="418">
        <v>2017</v>
      </c>
      <c r="B10587" s="418">
        <v>461636</v>
      </c>
      <c r="C10587" s="418">
        <v>3010</v>
      </c>
      <c r="D10587" s="406">
        <v>27612025</v>
      </c>
      <c r="E10587" s="406" t="s">
        <v>133</v>
      </c>
      <c r="F10587" s="418">
        <v>2625</v>
      </c>
      <c r="G10587" s="419">
        <v>46267</v>
      </c>
      <c r="H10587" s="419">
        <v>46267</v>
      </c>
      <c r="I10587" s="406" t="s">
        <v>15</v>
      </c>
      <c r="J10587" s="406" t="s">
        <v>1422</v>
      </c>
      <c r="K10587" s="420" t="b">
        <v>0</v>
      </c>
      <c r="L10587" s="406"/>
      <c r="M10587" s="419">
        <v>46273</v>
      </c>
    </row>
    <row r="10588" spans="1:13">
      <c r="A10588" s="418">
        <v>5001</v>
      </c>
      <c r="B10588" s="418">
        <v>474190</v>
      </c>
      <c r="C10588" s="418">
        <v>3000</v>
      </c>
      <c r="D10588" s="406">
        <v>276122025</v>
      </c>
      <c r="E10588" s="406" t="s">
        <v>580</v>
      </c>
      <c r="F10588" s="418">
        <v>1338</v>
      </c>
      <c r="G10588" s="419">
        <v>46084</v>
      </c>
      <c r="H10588" s="419">
        <v>46091</v>
      </c>
      <c r="I10588" s="406" t="s">
        <v>15</v>
      </c>
      <c r="J10588" s="406" t="s">
        <v>1422</v>
      </c>
      <c r="K10588" s="420" t="b">
        <v>0</v>
      </c>
      <c r="L10588" s="406"/>
      <c r="M10588" s="419">
        <v>46091</v>
      </c>
    </row>
    <row r="10589" spans="1:13">
      <c r="A10589" s="418">
        <v>2017</v>
      </c>
      <c r="B10589" s="418">
        <v>461636</v>
      </c>
      <c r="C10589" s="418">
        <v>3010</v>
      </c>
      <c r="D10589" s="406">
        <v>27622025</v>
      </c>
      <c r="E10589" s="406" t="s">
        <v>133</v>
      </c>
      <c r="F10589" s="418">
        <v>2625</v>
      </c>
      <c r="G10589" s="419">
        <v>46084</v>
      </c>
      <c r="H10589" s="419">
        <v>46085</v>
      </c>
      <c r="I10589" s="406" t="s">
        <v>15</v>
      </c>
      <c r="J10589" s="406" t="s">
        <v>1422</v>
      </c>
      <c r="K10589" s="420" t="b">
        <v>0</v>
      </c>
      <c r="L10589" s="406"/>
      <c r="M10589" s="419">
        <v>46085</v>
      </c>
    </row>
    <row r="10590" spans="1:13">
      <c r="A10590" s="418">
        <v>2017</v>
      </c>
      <c r="B10590" s="418">
        <v>461290</v>
      </c>
      <c r="C10590" s="418">
        <v>3010</v>
      </c>
      <c r="D10590" s="406">
        <v>27632025</v>
      </c>
      <c r="E10590" s="406" t="s">
        <v>618</v>
      </c>
      <c r="F10590" s="418">
        <v>1200</v>
      </c>
      <c r="G10590" s="419">
        <v>46093</v>
      </c>
      <c r="H10590" s="419">
        <v>46094</v>
      </c>
      <c r="I10590" s="406" t="s">
        <v>15</v>
      </c>
      <c r="J10590" s="406" t="s">
        <v>1422</v>
      </c>
      <c r="K10590" s="420" t="b">
        <v>0</v>
      </c>
      <c r="L10590" s="406"/>
      <c r="M10590" s="419">
        <v>46094</v>
      </c>
    </row>
    <row r="10591" spans="1:13">
      <c r="A10591" s="418">
        <v>2017</v>
      </c>
      <c r="B10591" s="418">
        <v>474805</v>
      </c>
      <c r="C10591" s="418">
        <v>3010</v>
      </c>
      <c r="D10591" s="406">
        <v>27662025</v>
      </c>
      <c r="E10591" s="406" t="s">
        <v>1057</v>
      </c>
      <c r="F10591" s="418">
        <v>40</v>
      </c>
      <c r="G10591" s="419">
        <v>46086</v>
      </c>
      <c r="H10591" s="419">
        <v>46092</v>
      </c>
      <c r="I10591" s="406" t="s">
        <v>15</v>
      </c>
      <c r="J10591" s="406" t="s">
        <v>1422</v>
      </c>
      <c r="K10591" s="420" t="b">
        <v>0</v>
      </c>
      <c r="L10591" s="406"/>
      <c r="M10591" s="419">
        <v>46092</v>
      </c>
    </row>
    <row r="10592" spans="1:13">
      <c r="A10592" s="418">
        <v>5001</v>
      </c>
      <c r="B10592" s="418">
        <v>410547</v>
      </c>
      <c r="C10592" s="418">
        <v>3000</v>
      </c>
      <c r="D10592" s="406">
        <v>27692026</v>
      </c>
      <c r="E10592" s="406" t="s">
        <v>416</v>
      </c>
      <c r="F10592" s="418">
        <v>6</v>
      </c>
      <c r="G10592" s="419">
        <v>46076</v>
      </c>
      <c r="H10592" s="419">
        <v>46079</v>
      </c>
      <c r="I10592" s="406" t="s">
        <v>15</v>
      </c>
      <c r="J10592" s="406" t="s">
        <v>1422</v>
      </c>
      <c r="K10592" s="420" t="b">
        <v>0</v>
      </c>
      <c r="L10592" s="406"/>
      <c r="M10592" s="419">
        <v>46090</v>
      </c>
    </row>
    <row r="10593" spans="1:13">
      <c r="A10593" s="418">
        <v>5001</v>
      </c>
      <c r="B10593" s="418">
        <v>404773</v>
      </c>
      <c r="C10593" s="418">
        <v>3000</v>
      </c>
      <c r="D10593" s="406">
        <v>276932025</v>
      </c>
      <c r="E10593" s="406" t="s">
        <v>526</v>
      </c>
      <c r="F10593" s="418">
        <v>875000</v>
      </c>
      <c r="G10593" s="419">
        <v>46067</v>
      </c>
      <c r="H10593" s="419">
        <v>46073</v>
      </c>
      <c r="I10593" s="406" t="s">
        <v>15</v>
      </c>
      <c r="J10593" s="406" t="s">
        <v>1422</v>
      </c>
      <c r="K10593" s="420" t="b">
        <v>0</v>
      </c>
      <c r="L10593" s="406"/>
      <c r="M10593" s="419">
        <v>46074</v>
      </c>
    </row>
    <row r="10594" spans="1:13">
      <c r="A10594" s="418">
        <v>5001</v>
      </c>
      <c r="B10594" s="418">
        <v>410547</v>
      </c>
      <c r="C10594" s="418">
        <v>3000</v>
      </c>
      <c r="D10594" s="406">
        <v>27702026</v>
      </c>
      <c r="E10594" s="406" t="s">
        <v>416</v>
      </c>
      <c r="F10594" s="418">
        <v>6</v>
      </c>
      <c r="G10594" s="419">
        <v>46079</v>
      </c>
      <c r="H10594" s="419">
        <v>46087</v>
      </c>
      <c r="I10594" s="406" t="s">
        <v>15</v>
      </c>
      <c r="J10594" s="406" t="s">
        <v>1422</v>
      </c>
      <c r="K10594" s="420" t="b">
        <v>0</v>
      </c>
      <c r="L10594" s="406"/>
      <c r="M10594" s="419">
        <v>46092</v>
      </c>
    </row>
    <row r="10595" spans="1:13">
      <c r="A10595" s="418">
        <v>5001</v>
      </c>
      <c r="B10595" s="418">
        <v>464208</v>
      </c>
      <c r="C10595" s="418">
        <v>3000</v>
      </c>
      <c r="D10595" s="406">
        <v>27702026</v>
      </c>
      <c r="E10595" s="406" t="s">
        <v>1092</v>
      </c>
      <c r="F10595" s="418">
        <v>3</v>
      </c>
      <c r="G10595" s="419">
        <v>46115</v>
      </c>
      <c r="H10595" s="419">
        <v>46118</v>
      </c>
      <c r="I10595" s="406" t="s">
        <v>15</v>
      </c>
      <c r="J10595" s="406" t="s">
        <v>1422</v>
      </c>
      <c r="K10595" s="420" t="b">
        <v>0</v>
      </c>
      <c r="L10595" s="406" t="s">
        <v>17</v>
      </c>
      <c r="M10595" s="419">
        <v>46118</v>
      </c>
    </row>
    <row r="10596" spans="1:13">
      <c r="A10596" s="418">
        <v>5001</v>
      </c>
      <c r="B10596" s="418">
        <v>462814</v>
      </c>
      <c r="C10596" s="418">
        <v>3000</v>
      </c>
      <c r="D10596" s="406">
        <v>277112025</v>
      </c>
      <c r="E10596" s="406" t="s">
        <v>466</v>
      </c>
      <c r="F10596" s="418">
        <v>25</v>
      </c>
      <c r="G10596" s="419">
        <v>46080</v>
      </c>
      <c r="H10596" s="419">
        <v>46087</v>
      </c>
      <c r="I10596" s="406" t="s">
        <v>15</v>
      </c>
      <c r="J10596" s="406" t="s">
        <v>1422</v>
      </c>
      <c r="K10596" s="420" t="b">
        <v>0</v>
      </c>
      <c r="L10596" s="406"/>
      <c r="M10596" s="419">
        <v>46087</v>
      </c>
    </row>
    <row r="10597" spans="1:13">
      <c r="A10597" s="418">
        <v>5001</v>
      </c>
      <c r="B10597" s="418">
        <v>464208</v>
      </c>
      <c r="C10597" s="418">
        <v>3000</v>
      </c>
      <c r="D10597" s="406">
        <v>27712026</v>
      </c>
      <c r="E10597" s="406" t="s">
        <v>1092</v>
      </c>
      <c r="F10597" s="418">
        <v>3</v>
      </c>
      <c r="G10597" s="419">
        <v>46087</v>
      </c>
      <c r="H10597" s="419">
        <v>46093</v>
      </c>
      <c r="I10597" s="406" t="s">
        <v>15</v>
      </c>
      <c r="J10597" s="406" t="s">
        <v>1422</v>
      </c>
      <c r="K10597" s="420" t="b">
        <v>0</v>
      </c>
      <c r="L10597" s="406" t="s">
        <v>17</v>
      </c>
      <c r="M10597" s="419">
        <v>46093</v>
      </c>
    </row>
    <row r="10598" spans="1:13">
      <c r="A10598" s="418">
        <v>5001</v>
      </c>
      <c r="B10598" s="418">
        <v>462814</v>
      </c>
      <c r="C10598" s="418">
        <v>3000</v>
      </c>
      <c r="D10598" s="406">
        <v>277122025</v>
      </c>
      <c r="E10598" s="406" t="s">
        <v>466</v>
      </c>
      <c r="F10598" s="418">
        <v>50</v>
      </c>
      <c r="G10598" s="419">
        <v>46086</v>
      </c>
      <c r="H10598" s="419">
        <v>46091</v>
      </c>
      <c r="I10598" s="406" t="s">
        <v>15</v>
      </c>
      <c r="J10598" s="406" t="s">
        <v>1422</v>
      </c>
      <c r="K10598" s="420" t="b">
        <v>0</v>
      </c>
      <c r="L10598" s="406"/>
      <c r="M10598" s="419">
        <v>46092</v>
      </c>
    </row>
    <row r="10599" spans="1:13">
      <c r="A10599" s="418">
        <v>5001</v>
      </c>
      <c r="B10599" s="418">
        <v>462814</v>
      </c>
      <c r="C10599" s="418">
        <v>3000</v>
      </c>
      <c r="D10599" s="406">
        <v>277132025</v>
      </c>
      <c r="E10599" s="406" t="s">
        <v>466</v>
      </c>
      <c r="F10599" s="418">
        <v>25</v>
      </c>
      <c r="G10599" s="419">
        <v>46087</v>
      </c>
      <c r="H10599" s="419">
        <v>46091</v>
      </c>
      <c r="I10599" s="406" t="s">
        <v>15</v>
      </c>
      <c r="J10599" s="406" t="s">
        <v>1422</v>
      </c>
      <c r="K10599" s="420" t="b">
        <v>0</v>
      </c>
      <c r="L10599" s="406"/>
      <c r="M10599" s="419">
        <v>46091</v>
      </c>
    </row>
    <row r="10600" spans="1:13">
      <c r="A10600" s="418">
        <v>5001</v>
      </c>
      <c r="B10600" s="418">
        <v>410551</v>
      </c>
      <c r="C10600" s="418">
        <v>3000</v>
      </c>
      <c r="D10600" s="406">
        <v>277212025</v>
      </c>
      <c r="E10600" s="406" t="s">
        <v>445</v>
      </c>
      <c r="F10600" s="418">
        <v>80</v>
      </c>
      <c r="G10600" s="419">
        <v>46067</v>
      </c>
      <c r="H10600" s="419">
        <v>46074</v>
      </c>
      <c r="I10600" s="406" t="s">
        <v>15</v>
      </c>
      <c r="J10600" s="406" t="s">
        <v>1422</v>
      </c>
      <c r="K10600" s="420" t="b">
        <v>0</v>
      </c>
      <c r="L10600" s="406"/>
      <c r="M10600" s="419">
        <v>46074</v>
      </c>
    </row>
    <row r="10601" spans="1:13">
      <c r="A10601" s="418">
        <v>5001</v>
      </c>
      <c r="B10601" s="418">
        <v>410547</v>
      </c>
      <c r="C10601" s="418">
        <v>3000</v>
      </c>
      <c r="D10601" s="406">
        <v>27722026</v>
      </c>
      <c r="E10601" s="406" t="s">
        <v>416</v>
      </c>
      <c r="F10601" s="418">
        <v>1</v>
      </c>
      <c r="G10601" s="419">
        <v>46079</v>
      </c>
      <c r="H10601" s="419">
        <v>46087</v>
      </c>
      <c r="I10601" s="406" t="s">
        <v>15</v>
      </c>
      <c r="J10601" s="406" t="s">
        <v>1422</v>
      </c>
      <c r="K10601" s="420" t="b">
        <v>0</v>
      </c>
      <c r="L10601" s="406"/>
      <c r="M10601" s="419">
        <v>46087</v>
      </c>
    </row>
    <row r="10602" spans="1:13">
      <c r="A10602" s="418">
        <v>2017</v>
      </c>
      <c r="B10602" s="418">
        <v>470605</v>
      </c>
      <c r="C10602" s="418">
        <v>3010</v>
      </c>
      <c r="D10602" s="406">
        <v>27742025</v>
      </c>
      <c r="E10602" s="406" t="s">
        <v>581</v>
      </c>
      <c r="F10602" s="418">
        <v>500</v>
      </c>
      <c r="G10602" s="419">
        <v>46220</v>
      </c>
      <c r="H10602" s="419">
        <v>46226</v>
      </c>
      <c r="I10602" s="406" t="s">
        <v>15</v>
      </c>
      <c r="J10602" s="406" t="s">
        <v>1422</v>
      </c>
      <c r="K10602" s="420" t="b">
        <v>1</v>
      </c>
      <c r="L10602" s="406"/>
      <c r="M10602" s="419">
        <v>46226</v>
      </c>
    </row>
    <row r="10603" spans="1:13">
      <c r="A10603" s="418">
        <v>5001</v>
      </c>
      <c r="B10603" s="418">
        <v>410050</v>
      </c>
      <c r="C10603" s="418">
        <v>3000</v>
      </c>
      <c r="D10603" s="406">
        <v>277502025</v>
      </c>
      <c r="E10603" s="406" t="s">
        <v>271</v>
      </c>
      <c r="F10603" s="418">
        <v>9425</v>
      </c>
      <c r="G10603" s="419">
        <v>46107</v>
      </c>
      <c r="H10603" s="419">
        <v>46113</v>
      </c>
      <c r="I10603" s="406" t="s">
        <v>15</v>
      </c>
      <c r="J10603" s="406" t="s">
        <v>1422</v>
      </c>
      <c r="K10603" s="420" t="b">
        <v>0</v>
      </c>
      <c r="L10603" s="406"/>
      <c r="M10603" s="419">
        <v>46121</v>
      </c>
    </row>
    <row r="10604" spans="1:13">
      <c r="A10604" s="418">
        <v>2017</v>
      </c>
      <c r="B10604" s="418">
        <v>470605</v>
      </c>
      <c r="C10604" s="418">
        <v>3010</v>
      </c>
      <c r="D10604" s="406">
        <v>27752025</v>
      </c>
      <c r="E10604" s="406" t="s">
        <v>581</v>
      </c>
      <c r="F10604" s="418">
        <v>2300</v>
      </c>
      <c r="G10604" s="419">
        <v>46228</v>
      </c>
      <c r="H10604" s="419">
        <v>46234</v>
      </c>
      <c r="I10604" s="406" t="s">
        <v>15</v>
      </c>
      <c r="J10604" s="406" t="s">
        <v>1422</v>
      </c>
      <c r="K10604" s="420" t="b">
        <v>0</v>
      </c>
      <c r="L10604" s="406"/>
      <c r="M10604" s="419">
        <v>46234</v>
      </c>
    </row>
    <row r="10605" spans="1:13">
      <c r="A10605" s="418">
        <v>5001</v>
      </c>
      <c r="B10605" s="418">
        <v>457350</v>
      </c>
      <c r="C10605" s="418">
        <v>3000</v>
      </c>
      <c r="D10605" s="406">
        <v>27752026</v>
      </c>
      <c r="E10605" s="406" t="s">
        <v>34</v>
      </c>
      <c r="F10605" s="418">
        <v>175</v>
      </c>
      <c r="G10605" s="419">
        <v>46161</v>
      </c>
      <c r="H10605" s="419">
        <v>46183</v>
      </c>
      <c r="I10605" s="406" t="s">
        <v>15</v>
      </c>
      <c r="J10605" s="406" t="s">
        <v>1422</v>
      </c>
      <c r="K10605" s="420" t="b">
        <v>0</v>
      </c>
      <c r="L10605" s="406"/>
      <c r="M10605" s="419">
        <v>46183</v>
      </c>
    </row>
    <row r="10606" spans="1:13">
      <c r="A10606" s="418">
        <v>5001</v>
      </c>
      <c r="B10606" s="418">
        <v>410033</v>
      </c>
      <c r="C10606" s="418">
        <v>3000</v>
      </c>
      <c r="D10606" s="406">
        <v>277532025</v>
      </c>
      <c r="E10606" s="406" t="s">
        <v>234</v>
      </c>
      <c r="F10606" s="418">
        <v>1575</v>
      </c>
      <c r="G10606" s="419">
        <v>46087</v>
      </c>
      <c r="H10606" s="419">
        <v>46091</v>
      </c>
      <c r="I10606" s="406" t="s">
        <v>15</v>
      </c>
      <c r="J10606" s="406" t="s">
        <v>1422</v>
      </c>
      <c r="K10606" s="420" t="b">
        <v>0</v>
      </c>
      <c r="L10606" s="406"/>
      <c r="M10606" s="419">
        <v>46091</v>
      </c>
    </row>
    <row r="10607" spans="1:13">
      <c r="A10607" s="418">
        <v>5001</v>
      </c>
      <c r="B10607" s="418">
        <v>410033</v>
      </c>
      <c r="C10607" s="418">
        <v>3000</v>
      </c>
      <c r="D10607" s="406">
        <v>277572025</v>
      </c>
      <c r="E10607" s="406" t="s">
        <v>234</v>
      </c>
      <c r="F10607" s="418">
        <v>525</v>
      </c>
      <c r="G10607" s="419">
        <v>46099</v>
      </c>
      <c r="H10607" s="419">
        <v>46100</v>
      </c>
      <c r="I10607" s="406" t="s">
        <v>15</v>
      </c>
      <c r="J10607" s="406" t="s">
        <v>1422</v>
      </c>
      <c r="K10607" s="420" t="b">
        <v>0</v>
      </c>
      <c r="L10607" s="406"/>
      <c r="M10607" s="419">
        <v>46101</v>
      </c>
    </row>
    <row r="10608" spans="1:13">
      <c r="A10608" s="418">
        <v>2017</v>
      </c>
      <c r="B10608" s="418">
        <v>473730</v>
      </c>
      <c r="C10608" s="418">
        <v>3010</v>
      </c>
      <c r="D10608" s="406">
        <v>27762025</v>
      </c>
      <c r="E10608" s="406" t="s">
        <v>769</v>
      </c>
      <c r="F10608" s="418">
        <v>25000</v>
      </c>
      <c r="G10608" s="419">
        <v>46091</v>
      </c>
      <c r="H10608" s="419">
        <v>46092</v>
      </c>
      <c r="I10608" s="406" t="s">
        <v>15</v>
      </c>
      <c r="J10608" s="406" t="s">
        <v>1422</v>
      </c>
      <c r="K10608" s="420" t="b">
        <v>0</v>
      </c>
      <c r="L10608" s="406"/>
      <c r="M10608" s="419">
        <v>46092</v>
      </c>
    </row>
    <row r="10609" spans="1:13">
      <c r="A10609" s="418">
        <v>5001</v>
      </c>
      <c r="B10609" s="418">
        <v>457350</v>
      </c>
      <c r="C10609" s="418">
        <v>3000</v>
      </c>
      <c r="D10609" s="406">
        <v>27762026</v>
      </c>
      <c r="E10609" s="406" t="s">
        <v>34</v>
      </c>
      <c r="F10609" s="418">
        <v>425</v>
      </c>
      <c r="G10609" s="419">
        <v>46120</v>
      </c>
      <c r="H10609" s="419">
        <v>46133</v>
      </c>
      <c r="I10609" s="406" t="s">
        <v>15</v>
      </c>
      <c r="J10609" s="406" t="s">
        <v>1422</v>
      </c>
      <c r="K10609" s="420" t="b">
        <v>0</v>
      </c>
      <c r="L10609" s="406"/>
      <c r="M10609" s="419">
        <v>46134</v>
      </c>
    </row>
    <row r="10610" spans="1:13">
      <c r="A10610" s="418">
        <v>5001</v>
      </c>
      <c r="B10610" s="418">
        <v>423571</v>
      </c>
      <c r="C10610" s="418">
        <v>3000</v>
      </c>
      <c r="D10610" s="406">
        <v>27772026</v>
      </c>
      <c r="E10610" s="406" t="s">
        <v>616</v>
      </c>
      <c r="F10610" s="418">
        <v>825</v>
      </c>
      <c r="G10610" s="419">
        <v>46072</v>
      </c>
      <c r="H10610" s="419">
        <v>46078</v>
      </c>
      <c r="I10610" s="406" t="s">
        <v>15</v>
      </c>
      <c r="J10610" s="406" t="s">
        <v>1422</v>
      </c>
      <c r="K10610" s="420" t="b">
        <v>0</v>
      </c>
      <c r="L10610" s="406"/>
      <c r="M10610" s="419">
        <v>46079</v>
      </c>
    </row>
    <row r="10611" spans="1:13">
      <c r="A10611" s="418">
        <v>5001</v>
      </c>
      <c r="B10611" s="418">
        <v>425475</v>
      </c>
      <c r="C10611" s="418">
        <v>3000</v>
      </c>
      <c r="D10611" s="406">
        <v>277752024</v>
      </c>
      <c r="E10611" s="406" t="s">
        <v>773</v>
      </c>
      <c r="F10611" s="418">
        <v>400</v>
      </c>
      <c r="G10611" s="419">
        <v>46203</v>
      </c>
      <c r="H10611" s="419">
        <v>46224</v>
      </c>
      <c r="I10611" s="406" t="s">
        <v>15</v>
      </c>
      <c r="J10611" s="406" t="s">
        <v>1422</v>
      </c>
      <c r="K10611" s="420" t="b">
        <v>0</v>
      </c>
      <c r="L10611" s="406" t="s">
        <v>17</v>
      </c>
      <c r="M10611" s="419">
        <v>46224</v>
      </c>
    </row>
    <row r="10612" spans="1:13">
      <c r="A10612" s="418">
        <v>2017</v>
      </c>
      <c r="B10612" s="418">
        <v>461298</v>
      </c>
      <c r="C10612" s="418">
        <v>3010</v>
      </c>
      <c r="D10612" s="406">
        <v>27782025</v>
      </c>
      <c r="E10612" s="406" t="s">
        <v>33</v>
      </c>
      <c r="F10612" s="418">
        <v>25</v>
      </c>
      <c r="G10612" s="419">
        <v>46183</v>
      </c>
      <c r="H10612" s="419">
        <v>46189</v>
      </c>
      <c r="I10612" s="406" t="s">
        <v>15</v>
      </c>
      <c r="J10612" s="406" t="s">
        <v>1422</v>
      </c>
      <c r="K10612" s="420" t="b">
        <v>0</v>
      </c>
      <c r="L10612" s="406"/>
      <c r="M10612" s="419">
        <v>46189</v>
      </c>
    </row>
    <row r="10613" spans="1:13">
      <c r="A10613" s="418">
        <v>5001</v>
      </c>
      <c r="B10613" s="418">
        <v>422312</v>
      </c>
      <c r="C10613" s="418">
        <v>3000</v>
      </c>
      <c r="D10613" s="406">
        <v>27792026</v>
      </c>
      <c r="E10613" s="406" t="s">
        <v>78</v>
      </c>
      <c r="F10613" s="418">
        <v>425</v>
      </c>
      <c r="G10613" s="419">
        <v>46079</v>
      </c>
      <c r="H10613" s="419">
        <v>46100</v>
      </c>
      <c r="I10613" s="406" t="s">
        <v>15</v>
      </c>
      <c r="J10613" s="406" t="s">
        <v>1422</v>
      </c>
      <c r="K10613" s="420" t="b">
        <v>0</v>
      </c>
      <c r="L10613" s="406"/>
      <c r="M10613" s="419">
        <v>46101</v>
      </c>
    </row>
    <row r="10614" spans="1:13">
      <c r="A10614" s="418">
        <v>5001</v>
      </c>
      <c r="B10614" s="418">
        <v>410015</v>
      </c>
      <c r="C10614" s="418">
        <v>3000</v>
      </c>
      <c r="D10614" s="406">
        <v>277932025</v>
      </c>
      <c r="E10614" s="406" t="s">
        <v>107</v>
      </c>
      <c r="F10614" s="418">
        <v>2400</v>
      </c>
      <c r="G10614" s="419">
        <v>46084</v>
      </c>
      <c r="H10614" s="419">
        <v>46088</v>
      </c>
      <c r="I10614" s="406" t="s">
        <v>15</v>
      </c>
      <c r="J10614" s="406" t="s">
        <v>1422</v>
      </c>
      <c r="K10614" s="420" t="b">
        <v>0</v>
      </c>
      <c r="L10614" s="406"/>
      <c r="M10614" s="419">
        <v>46088</v>
      </c>
    </row>
    <row r="10615" spans="1:13">
      <c r="A10615" s="418">
        <v>5001</v>
      </c>
      <c r="B10615" s="418">
        <v>410015</v>
      </c>
      <c r="C10615" s="418">
        <v>3000</v>
      </c>
      <c r="D10615" s="406">
        <v>277942025</v>
      </c>
      <c r="E10615" s="406" t="s">
        <v>107</v>
      </c>
      <c r="F10615" s="418">
        <v>2400</v>
      </c>
      <c r="G10615" s="419">
        <v>46093</v>
      </c>
      <c r="H10615" s="419">
        <v>46095</v>
      </c>
      <c r="I10615" s="406" t="s">
        <v>15</v>
      </c>
      <c r="J10615" s="406" t="s">
        <v>1422</v>
      </c>
      <c r="K10615" s="420" t="b">
        <v>0</v>
      </c>
      <c r="L10615" s="406"/>
      <c r="M10615" s="419">
        <v>46095</v>
      </c>
    </row>
    <row r="10616" spans="1:13">
      <c r="A10616" s="418">
        <v>5001</v>
      </c>
      <c r="B10616" s="418">
        <v>410072</v>
      </c>
      <c r="C10616" s="418">
        <v>3000</v>
      </c>
      <c r="D10616" s="406">
        <v>27802026</v>
      </c>
      <c r="E10616" s="406" t="s">
        <v>30</v>
      </c>
      <c r="F10616" s="418">
        <v>10</v>
      </c>
      <c r="G10616" s="419">
        <v>46072</v>
      </c>
      <c r="H10616" s="419">
        <v>46074</v>
      </c>
      <c r="I10616" s="406" t="s">
        <v>15</v>
      </c>
      <c r="J10616" s="406" t="s">
        <v>1422</v>
      </c>
      <c r="K10616" s="420" t="b">
        <v>0</v>
      </c>
      <c r="L10616" s="406"/>
      <c r="M10616" s="419">
        <v>46077</v>
      </c>
    </row>
    <row r="10617" spans="1:13">
      <c r="A10617" s="418">
        <v>5001</v>
      </c>
      <c r="B10617" s="418">
        <v>453081</v>
      </c>
      <c r="C10617" s="418">
        <v>3000</v>
      </c>
      <c r="D10617" s="406">
        <v>278082025</v>
      </c>
      <c r="E10617" s="406" t="s">
        <v>499</v>
      </c>
      <c r="F10617" s="418">
        <v>204000</v>
      </c>
      <c r="G10617" s="419">
        <v>46083</v>
      </c>
      <c r="H10617" s="419">
        <v>46090</v>
      </c>
      <c r="I10617" s="406" t="s">
        <v>15</v>
      </c>
      <c r="J10617" s="406" t="s">
        <v>1422</v>
      </c>
      <c r="K10617" s="420" t="b">
        <v>0</v>
      </c>
      <c r="L10617" s="406"/>
      <c r="M10617" s="419">
        <v>46090</v>
      </c>
    </row>
    <row r="10618" spans="1:13">
      <c r="A10618" s="418">
        <v>5001</v>
      </c>
      <c r="B10618" s="418">
        <v>409970</v>
      </c>
      <c r="C10618" s="418">
        <v>3000</v>
      </c>
      <c r="D10618" s="406">
        <v>278092025</v>
      </c>
      <c r="E10618" s="406" t="s">
        <v>37</v>
      </c>
      <c r="F10618" s="418">
        <v>725</v>
      </c>
      <c r="G10618" s="419">
        <v>46155</v>
      </c>
      <c r="H10618" s="419">
        <v>46172</v>
      </c>
      <c r="I10618" s="406" t="s">
        <v>15</v>
      </c>
      <c r="J10618" s="406" t="s">
        <v>1422</v>
      </c>
      <c r="K10618" s="420" t="b">
        <v>0</v>
      </c>
      <c r="L10618" s="406"/>
      <c r="M10618" s="419">
        <v>46172</v>
      </c>
    </row>
    <row r="10619" spans="1:13">
      <c r="A10619" s="418">
        <v>5001</v>
      </c>
      <c r="B10619" s="418">
        <v>459324</v>
      </c>
      <c r="C10619" s="418">
        <v>3000</v>
      </c>
      <c r="D10619" s="406">
        <v>278102025</v>
      </c>
      <c r="E10619" s="406" t="s">
        <v>948</v>
      </c>
      <c r="F10619" s="418">
        <v>1836</v>
      </c>
      <c r="G10619" s="419">
        <v>46078</v>
      </c>
      <c r="H10619" s="419">
        <v>46083</v>
      </c>
      <c r="I10619" s="406" t="s">
        <v>15</v>
      </c>
      <c r="J10619" s="406" t="s">
        <v>1422</v>
      </c>
      <c r="K10619" s="420" t="b">
        <v>0</v>
      </c>
      <c r="L10619" s="406"/>
      <c r="M10619" s="419">
        <v>46083</v>
      </c>
    </row>
    <row r="10620" spans="1:13">
      <c r="A10620" s="418">
        <v>5001</v>
      </c>
      <c r="B10620" s="418">
        <v>438020</v>
      </c>
      <c r="C10620" s="418">
        <v>3000</v>
      </c>
      <c r="D10620" s="406">
        <v>278132025</v>
      </c>
      <c r="E10620" s="406" t="s">
        <v>532</v>
      </c>
      <c r="F10620" s="418">
        <v>300</v>
      </c>
      <c r="G10620" s="419">
        <v>46058</v>
      </c>
      <c r="H10620" s="419">
        <v>46063</v>
      </c>
      <c r="I10620" s="406" t="s">
        <v>15</v>
      </c>
      <c r="J10620" s="406" t="s">
        <v>1422</v>
      </c>
      <c r="K10620" s="420" t="b">
        <v>0</v>
      </c>
      <c r="L10620" s="406"/>
      <c r="M10620" s="419">
        <v>46063</v>
      </c>
    </row>
    <row r="10621" spans="1:13">
      <c r="A10621" s="418">
        <v>5001</v>
      </c>
      <c r="B10621" s="418">
        <v>405369</v>
      </c>
      <c r="C10621" s="418">
        <v>3000</v>
      </c>
      <c r="D10621" s="406">
        <v>278162025</v>
      </c>
      <c r="E10621" s="406" t="s">
        <v>843</v>
      </c>
      <c r="F10621" s="418">
        <v>880</v>
      </c>
      <c r="G10621" s="419">
        <v>46093</v>
      </c>
      <c r="H10621" s="419">
        <v>46094</v>
      </c>
      <c r="I10621" s="406" t="s">
        <v>15</v>
      </c>
      <c r="J10621" s="406" t="s">
        <v>1422</v>
      </c>
      <c r="K10621" s="420" t="b">
        <v>0</v>
      </c>
      <c r="L10621" s="406"/>
      <c r="M10621" s="419">
        <v>46094</v>
      </c>
    </row>
    <row r="10622" spans="1:13">
      <c r="A10622" s="418">
        <v>5001</v>
      </c>
      <c r="B10622" s="418">
        <v>460806</v>
      </c>
      <c r="C10622" s="418">
        <v>3000</v>
      </c>
      <c r="D10622" s="406">
        <v>278182025</v>
      </c>
      <c r="E10622" s="406" t="s">
        <v>363</v>
      </c>
      <c r="F10622" s="418">
        <v>75</v>
      </c>
      <c r="G10622" s="419">
        <v>46072</v>
      </c>
      <c r="H10622" s="419">
        <v>46086</v>
      </c>
      <c r="I10622" s="406" t="s">
        <v>15</v>
      </c>
      <c r="J10622" s="406" t="s">
        <v>1422</v>
      </c>
      <c r="K10622" s="420" t="b">
        <v>0</v>
      </c>
      <c r="L10622" s="406"/>
      <c r="M10622" s="419">
        <v>46086</v>
      </c>
    </row>
    <row r="10623" spans="1:13">
      <c r="A10623" s="418">
        <v>2017</v>
      </c>
      <c r="B10623" s="418">
        <v>453044</v>
      </c>
      <c r="C10623" s="418">
        <v>3010</v>
      </c>
      <c r="D10623" s="406">
        <v>2782026</v>
      </c>
      <c r="E10623" s="406" t="s">
        <v>367</v>
      </c>
      <c r="F10623" s="418">
        <v>115</v>
      </c>
      <c r="G10623" s="419">
        <v>46071</v>
      </c>
      <c r="H10623" s="419">
        <v>46077</v>
      </c>
      <c r="I10623" s="406" t="s">
        <v>15</v>
      </c>
      <c r="J10623" s="406" t="s">
        <v>1422</v>
      </c>
      <c r="K10623" s="420" t="b">
        <v>0</v>
      </c>
      <c r="L10623" s="406"/>
      <c r="M10623" s="419">
        <v>46077</v>
      </c>
    </row>
    <row r="10624" spans="1:13">
      <c r="A10624" s="418">
        <v>5001</v>
      </c>
      <c r="B10624" s="418">
        <v>477102</v>
      </c>
      <c r="C10624" s="418">
        <v>3000</v>
      </c>
      <c r="D10624" s="406">
        <v>278422024</v>
      </c>
      <c r="E10624" s="406" t="s">
        <v>1497</v>
      </c>
      <c r="F10624" s="418">
        <v>244</v>
      </c>
      <c r="G10624" s="419">
        <v>46092</v>
      </c>
      <c r="H10624" s="419">
        <v>46107</v>
      </c>
      <c r="I10624" s="406" t="s">
        <v>15</v>
      </c>
      <c r="J10624" s="406" t="s">
        <v>1422</v>
      </c>
      <c r="K10624" s="420" t="b">
        <v>0</v>
      </c>
      <c r="L10624" s="406"/>
      <c r="M10624" s="419">
        <v>46107</v>
      </c>
    </row>
    <row r="10625" spans="1:13">
      <c r="A10625" s="418">
        <v>5001</v>
      </c>
      <c r="B10625" s="418">
        <v>477102</v>
      </c>
      <c r="C10625" s="418">
        <v>3000</v>
      </c>
      <c r="D10625" s="406">
        <v>278422024</v>
      </c>
      <c r="E10625" s="406" t="s">
        <v>1497</v>
      </c>
      <c r="F10625" s="418">
        <v>244</v>
      </c>
      <c r="G10625" s="419">
        <v>46256</v>
      </c>
      <c r="H10625" s="419">
        <v>46273</v>
      </c>
      <c r="I10625" s="406" t="s">
        <v>15</v>
      </c>
      <c r="J10625" s="406" t="s">
        <v>1422</v>
      </c>
      <c r="K10625" s="420" t="b">
        <v>0</v>
      </c>
      <c r="L10625" s="406" t="s">
        <v>72</v>
      </c>
      <c r="M10625" s="419">
        <v>46274</v>
      </c>
    </row>
    <row r="10626" spans="1:13">
      <c r="A10626" s="418">
        <v>5001</v>
      </c>
      <c r="B10626" s="418">
        <v>477102</v>
      </c>
      <c r="C10626" s="418">
        <v>3000</v>
      </c>
      <c r="D10626" s="406">
        <v>278432024</v>
      </c>
      <c r="E10626" s="406" t="s">
        <v>1497</v>
      </c>
      <c r="F10626" s="418">
        <v>1000</v>
      </c>
      <c r="G10626" s="419">
        <v>46092</v>
      </c>
      <c r="H10626" s="419">
        <v>46107</v>
      </c>
      <c r="I10626" s="406" t="s">
        <v>15</v>
      </c>
      <c r="J10626" s="406" t="s">
        <v>1422</v>
      </c>
      <c r="K10626" s="420" t="b">
        <v>0</v>
      </c>
      <c r="L10626" s="406"/>
      <c r="M10626" s="419">
        <v>46111</v>
      </c>
    </row>
    <row r="10627" spans="1:13">
      <c r="A10627" s="418">
        <v>5001</v>
      </c>
      <c r="B10627" s="418">
        <v>410044</v>
      </c>
      <c r="C10627" s="418">
        <v>3000</v>
      </c>
      <c r="D10627" s="406">
        <v>278892025</v>
      </c>
      <c r="E10627" s="406" t="s">
        <v>633</v>
      </c>
      <c r="F10627" s="418">
        <v>2595</v>
      </c>
      <c r="G10627" s="419">
        <v>46137</v>
      </c>
      <c r="H10627" s="419">
        <v>46140</v>
      </c>
      <c r="I10627" s="406" t="s">
        <v>15</v>
      </c>
      <c r="J10627" s="406" t="s">
        <v>1422</v>
      </c>
      <c r="K10627" s="420" t="b">
        <v>0</v>
      </c>
      <c r="L10627" s="406"/>
      <c r="M10627" s="419">
        <v>46141</v>
      </c>
    </row>
    <row r="10628" spans="1:13">
      <c r="A10628" s="418">
        <v>2017</v>
      </c>
      <c r="B10628" s="418">
        <v>476063</v>
      </c>
      <c r="C10628" s="418">
        <v>3010</v>
      </c>
      <c r="D10628" s="406">
        <v>27892025</v>
      </c>
      <c r="E10628" s="406" t="s">
        <v>1156</v>
      </c>
      <c r="F10628" s="418">
        <v>100</v>
      </c>
      <c r="G10628" s="419">
        <v>46137</v>
      </c>
      <c r="H10628" s="419">
        <v>46142</v>
      </c>
      <c r="I10628" s="406" t="s">
        <v>15</v>
      </c>
      <c r="J10628" s="406" t="s">
        <v>1422</v>
      </c>
      <c r="K10628" s="420" t="b">
        <v>0</v>
      </c>
      <c r="L10628" s="406"/>
      <c r="M10628" s="419">
        <v>46142</v>
      </c>
    </row>
    <row r="10629" spans="1:13">
      <c r="A10629" s="418">
        <v>2017</v>
      </c>
      <c r="B10629" s="418">
        <v>453044</v>
      </c>
      <c r="C10629" s="418">
        <v>3010</v>
      </c>
      <c r="D10629" s="406">
        <v>2792026</v>
      </c>
      <c r="E10629" s="406" t="s">
        <v>367</v>
      </c>
      <c r="F10629" s="418">
        <v>250</v>
      </c>
      <c r="G10629" s="419">
        <v>46073</v>
      </c>
      <c r="H10629" s="419">
        <v>46079</v>
      </c>
      <c r="I10629" s="406" t="s">
        <v>15</v>
      </c>
      <c r="J10629" s="406" t="s">
        <v>1422</v>
      </c>
      <c r="K10629" s="420" t="b">
        <v>0</v>
      </c>
      <c r="L10629" s="406"/>
      <c r="M10629" s="419">
        <v>46079</v>
      </c>
    </row>
    <row r="10630" spans="1:13">
      <c r="A10630" s="418">
        <v>5001</v>
      </c>
      <c r="B10630" s="418">
        <v>474189</v>
      </c>
      <c r="C10630" s="418">
        <v>3000</v>
      </c>
      <c r="D10630" s="406">
        <v>279222025</v>
      </c>
      <c r="E10630" s="406" t="s">
        <v>137</v>
      </c>
      <c r="F10630" s="418">
        <v>925</v>
      </c>
      <c r="G10630" s="419">
        <v>46095</v>
      </c>
      <c r="H10630" s="419">
        <v>46104</v>
      </c>
      <c r="I10630" s="406" t="s">
        <v>15</v>
      </c>
      <c r="J10630" s="406" t="s">
        <v>1422</v>
      </c>
      <c r="K10630" s="420" t="b">
        <v>0</v>
      </c>
      <c r="L10630" s="406"/>
      <c r="M10630" s="419">
        <v>46104</v>
      </c>
    </row>
    <row r="10631" spans="1:13">
      <c r="A10631" s="418">
        <v>5001</v>
      </c>
      <c r="B10631" s="418">
        <v>474189</v>
      </c>
      <c r="C10631" s="418">
        <v>3000</v>
      </c>
      <c r="D10631" s="406">
        <v>279232025</v>
      </c>
      <c r="E10631" s="406" t="s">
        <v>137</v>
      </c>
      <c r="F10631" s="418">
        <v>900</v>
      </c>
      <c r="G10631" s="419">
        <v>46056</v>
      </c>
      <c r="H10631" s="419">
        <v>46078</v>
      </c>
      <c r="I10631" s="406" t="s">
        <v>15</v>
      </c>
      <c r="J10631" s="406" t="s">
        <v>1422</v>
      </c>
      <c r="K10631" s="420" t="b">
        <v>0</v>
      </c>
      <c r="L10631" s="406"/>
      <c r="M10631" s="419">
        <v>46079</v>
      </c>
    </row>
    <row r="10632" spans="1:13">
      <c r="A10632" s="418">
        <v>5001</v>
      </c>
      <c r="B10632" s="418">
        <v>474189</v>
      </c>
      <c r="C10632" s="418">
        <v>3000</v>
      </c>
      <c r="D10632" s="406">
        <v>279252025</v>
      </c>
      <c r="E10632" s="406" t="s">
        <v>137</v>
      </c>
      <c r="F10632" s="418">
        <v>925</v>
      </c>
      <c r="G10632" s="419">
        <v>46095</v>
      </c>
      <c r="H10632" s="419">
        <v>46104</v>
      </c>
      <c r="I10632" s="406" t="s">
        <v>15</v>
      </c>
      <c r="J10632" s="406" t="s">
        <v>1422</v>
      </c>
      <c r="K10632" s="420" t="b">
        <v>0</v>
      </c>
      <c r="L10632" s="406"/>
      <c r="M10632" s="419">
        <v>46104</v>
      </c>
    </row>
    <row r="10633" spans="1:13">
      <c r="A10633" s="418">
        <v>5001</v>
      </c>
      <c r="B10633" s="418">
        <v>474189</v>
      </c>
      <c r="C10633" s="418">
        <v>3000</v>
      </c>
      <c r="D10633" s="406">
        <v>279262025</v>
      </c>
      <c r="E10633" s="406" t="s">
        <v>137</v>
      </c>
      <c r="F10633" s="418">
        <v>925</v>
      </c>
      <c r="G10633" s="419">
        <v>46098</v>
      </c>
      <c r="H10633" s="419">
        <v>46104</v>
      </c>
      <c r="I10633" s="406" t="s">
        <v>15</v>
      </c>
      <c r="J10633" s="406" t="s">
        <v>1422</v>
      </c>
      <c r="K10633" s="420" t="b">
        <v>0</v>
      </c>
      <c r="L10633" s="406"/>
      <c r="M10633" s="419">
        <v>46105</v>
      </c>
    </row>
    <row r="10634" spans="1:13">
      <c r="A10634" s="418">
        <v>5001</v>
      </c>
      <c r="B10634" s="418">
        <v>410033</v>
      </c>
      <c r="C10634" s="418">
        <v>3000</v>
      </c>
      <c r="D10634" s="406">
        <v>280072025</v>
      </c>
      <c r="E10634" s="406" t="s">
        <v>234</v>
      </c>
      <c r="F10634" s="418">
        <v>2595</v>
      </c>
      <c r="G10634" s="419">
        <v>46080</v>
      </c>
      <c r="H10634" s="419">
        <v>46085</v>
      </c>
      <c r="I10634" s="406" t="s">
        <v>15</v>
      </c>
      <c r="J10634" s="406" t="s">
        <v>1422</v>
      </c>
      <c r="K10634" s="420" t="b">
        <v>0</v>
      </c>
      <c r="L10634" s="406"/>
      <c r="M10634" s="419">
        <v>46093</v>
      </c>
    </row>
    <row r="10635" spans="1:13">
      <c r="A10635" s="418">
        <v>2017</v>
      </c>
      <c r="B10635" s="418">
        <v>453044</v>
      </c>
      <c r="C10635" s="418">
        <v>3010</v>
      </c>
      <c r="D10635" s="406">
        <v>2802026</v>
      </c>
      <c r="E10635" s="406" t="s">
        <v>367</v>
      </c>
      <c r="F10635" s="418">
        <v>185</v>
      </c>
      <c r="G10635" s="419">
        <v>46073</v>
      </c>
      <c r="H10635" s="419">
        <v>46079</v>
      </c>
      <c r="I10635" s="406" t="s">
        <v>15</v>
      </c>
      <c r="J10635" s="406" t="s">
        <v>1422</v>
      </c>
      <c r="K10635" s="420" t="b">
        <v>0</v>
      </c>
      <c r="L10635" s="406"/>
      <c r="M10635" s="419">
        <v>46079</v>
      </c>
    </row>
    <row r="10636" spans="1:13">
      <c r="A10636" s="418">
        <v>2017</v>
      </c>
      <c r="B10636" s="418">
        <v>461413</v>
      </c>
      <c r="C10636" s="418">
        <v>3010</v>
      </c>
      <c r="D10636" s="406">
        <v>28042025</v>
      </c>
      <c r="E10636" s="406" t="s">
        <v>493</v>
      </c>
      <c r="F10636" s="418">
        <v>180</v>
      </c>
      <c r="G10636" s="406"/>
      <c r="H10636" s="406"/>
      <c r="I10636" s="406" t="s">
        <v>21</v>
      </c>
      <c r="J10636" s="406" t="s">
        <v>1422</v>
      </c>
      <c r="K10636" s="420" t="b">
        <v>0</v>
      </c>
      <c r="L10636" s="406"/>
      <c r="M10636" s="406"/>
    </row>
    <row r="10637" spans="1:13">
      <c r="A10637" s="418">
        <v>5001</v>
      </c>
      <c r="B10637" s="418">
        <v>456894</v>
      </c>
      <c r="C10637" s="418">
        <v>3000</v>
      </c>
      <c r="D10637" s="406">
        <v>280482025</v>
      </c>
      <c r="E10637" s="406" t="s">
        <v>240</v>
      </c>
      <c r="F10637" s="418">
        <v>50</v>
      </c>
      <c r="G10637" s="419">
        <v>46083</v>
      </c>
      <c r="H10637" s="419">
        <v>46099</v>
      </c>
      <c r="I10637" s="406" t="s">
        <v>15</v>
      </c>
      <c r="J10637" s="406" t="s">
        <v>1422</v>
      </c>
      <c r="K10637" s="420" t="b">
        <v>0</v>
      </c>
      <c r="L10637" s="406"/>
      <c r="M10637" s="419">
        <v>46099</v>
      </c>
    </row>
    <row r="10638" spans="1:13">
      <c r="A10638" s="418">
        <v>2017</v>
      </c>
      <c r="B10638" s="418">
        <v>455469</v>
      </c>
      <c r="C10638" s="418">
        <v>3010</v>
      </c>
      <c r="D10638" s="406">
        <v>2812026</v>
      </c>
      <c r="E10638" s="406" t="s">
        <v>225</v>
      </c>
      <c r="F10638" s="418">
        <v>140</v>
      </c>
      <c r="G10638" s="419">
        <v>46071</v>
      </c>
      <c r="H10638" s="419">
        <v>46073</v>
      </c>
      <c r="I10638" s="406" t="s">
        <v>15</v>
      </c>
      <c r="J10638" s="406" t="s">
        <v>1422</v>
      </c>
      <c r="K10638" s="420" t="b">
        <v>0</v>
      </c>
      <c r="L10638" s="406"/>
      <c r="M10638" s="419">
        <v>46073</v>
      </c>
    </row>
    <row r="10639" spans="1:13">
      <c r="A10639" s="418">
        <v>5001</v>
      </c>
      <c r="B10639" s="418">
        <v>473869</v>
      </c>
      <c r="C10639" s="418">
        <v>3000</v>
      </c>
      <c r="D10639" s="406">
        <v>281592025</v>
      </c>
      <c r="E10639" s="406" t="s">
        <v>40</v>
      </c>
      <c r="F10639" s="418">
        <v>375</v>
      </c>
      <c r="G10639" s="419">
        <v>46004</v>
      </c>
      <c r="H10639" s="419">
        <v>46109</v>
      </c>
      <c r="I10639" s="406" t="s">
        <v>15</v>
      </c>
      <c r="J10639" s="406" t="s">
        <v>1422</v>
      </c>
      <c r="K10639" s="420" t="b">
        <v>0</v>
      </c>
      <c r="L10639" s="406"/>
      <c r="M10639" s="419">
        <v>46112</v>
      </c>
    </row>
    <row r="10640" spans="1:13">
      <c r="A10640" s="418">
        <v>5001</v>
      </c>
      <c r="B10640" s="418">
        <v>410289</v>
      </c>
      <c r="C10640" s="418">
        <v>3000</v>
      </c>
      <c r="D10640" s="406">
        <v>281602025</v>
      </c>
      <c r="E10640" s="406" t="s">
        <v>629</v>
      </c>
      <c r="F10640" s="418">
        <v>700</v>
      </c>
      <c r="G10640" s="419">
        <v>46120</v>
      </c>
      <c r="H10640" s="419">
        <v>46128</v>
      </c>
      <c r="I10640" s="406" t="s">
        <v>15</v>
      </c>
      <c r="J10640" s="406" t="s">
        <v>1422</v>
      </c>
      <c r="K10640" s="420" t="b">
        <v>0</v>
      </c>
      <c r="L10640" s="406"/>
      <c r="M10640" s="419">
        <v>46128</v>
      </c>
    </row>
    <row r="10641" spans="1:13">
      <c r="A10641" s="418">
        <v>5001</v>
      </c>
      <c r="B10641" s="418">
        <v>422371</v>
      </c>
      <c r="C10641" s="418">
        <v>3000</v>
      </c>
      <c r="D10641" s="406">
        <v>28172026</v>
      </c>
      <c r="E10641" s="406" t="s">
        <v>737</v>
      </c>
      <c r="F10641" s="418">
        <v>436</v>
      </c>
      <c r="G10641" s="419">
        <v>46091</v>
      </c>
      <c r="H10641" s="419">
        <v>46097</v>
      </c>
      <c r="I10641" s="406" t="s">
        <v>15</v>
      </c>
      <c r="J10641" s="406" t="s">
        <v>1422</v>
      </c>
      <c r="K10641" s="420" t="b">
        <v>0</v>
      </c>
      <c r="L10641" s="406"/>
      <c r="M10641" s="419">
        <v>46100</v>
      </c>
    </row>
    <row r="10642" spans="1:13">
      <c r="A10642" s="418">
        <v>5001</v>
      </c>
      <c r="B10642" s="418">
        <v>477641</v>
      </c>
      <c r="C10642" s="418">
        <v>3000</v>
      </c>
      <c r="D10642" s="406">
        <v>281732025</v>
      </c>
      <c r="E10642" s="406" t="s">
        <v>691</v>
      </c>
      <c r="F10642" s="418">
        <v>150</v>
      </c>
      <c r="G10642" s="419">
        <v>46004</v>
      </c>
      <c r="H10642" s="419">
        <v>46077</v>
      </c>
      <c r="I10642" s="406" t="s">
        <v>15</v>
      </c>
      <c r="J10642" s="406" t="s">
        <v>1422</v>
      </c>
      <c r="K10642" s="420" t="b">
        <v>0</v>
      </c>
      <c r="L10642" s="406"/>
      <c r="M10642" s="419">
        <v>46078</v>
      </c>
    </row>
    <row r="10643" spans="1:13">
      <c r="A10643" s="418">
        <v>5001</v>
      </c>
      <c r="B10643" s="418">
        <v>471703</v>
      </c>
      <c r="C10643" s="418">
        <v>3000</v>
      </c>
      <c r="D10643" s="406">
        <v>281772025</v>
      </c>
      <c r="E10643" s="406" t="s">
        <v>219</v>
      </c>
      <c r="F10643" s="418">
        <v>675</v>
      </c>
      <c r="G10643" s="419">
        <v>46073</v>
      </c>
      <c r="H10643" s="419">
        <v>46076</v>
      </c>
      <c r="I10643" s="406" t="s">
        <v>15</v>
      </c>
      <c r="J10643" s="406" t="s">
        <v>1422</v>
      </c>
      <c r="K10643" s="420" t="b">
        <v>0</v>
      </c>
      <c r="L10643" s="406"/>
      <c r="M10643" s="419">
        <v>46090</v>
      </c>
    </row>
    <row r="10644" spans="1:13">
      <c r="A10644" s="418">
        <v>5001</v>
      </c>
      <c r="B10644" s="418">
        <v>422371</v>
      </c>
      <c r="C10644" s="418">
        <v>3000</v>
      </c>
      <c r="D10644" s="406">
        <v>28182026</v>
      </c>
      <c r="E10644" s="406" t="s">
        <v>737</v>
      </c>
      <c r="F10644" s="418">
        <v>435</v>
      </c>
      <c r="G10644" s="419">
        <v>46128</v>
      </c>
      <c r="H10644" s="419">
        <v>46144</v>
      </c>
      <c r="I10644" s="406" t="s">
        <v>15</v>
      </c>
      <c r="J10644" s="406" t="s">
        <v>1422</v>
      </c>
      <c r="K10644" s="420" t="b">
        <v>0</v>
      </c>
      <c r="L10644" s="406"/>
      <c r="M10644" s="419">
        <v>46144</v>
      </c>
    </row>
    <row r="10645" spans="1:13">
      <c r="A10645" s="418">
        <v>5001</v>
      </c>
      <c r="B10645" s="418">
        <v>446246</v>
      </c>
      <c r="C10645" s="418">
        <v>3000</v>
      </c>
      <c r="D10645" s="406">
        <v>281942025</v>
      </c>
      <c r="E10645" s="406" t="s">
        <v>1048</v>
      </c>
      <c r="F10645" s="418">
        <v>50</v>
      </c>
      <c r="G10645" s="419">
        <v>46099</v>
      </c>
      <c r="H10645" s="419">
        <v>46100</v>
      </c>
      <c r="I10645" s="406" t="s">
        <v>15</v>
      </c>
      <c r="J10645" s="406" t="s">
        <v>1422</v>
      </c>
      <c r="K10645" s="420" t="b">
        <v>0</v>
      </c>
      <c r="L10645" s="406"/>
      <c r="M10645" s="419">
        <v>46100</v>
      </c>
    </row>
    <row r="10646" spans="1:13">
      <c r="A10646" s="418">
        <v>5001</v>
      </c>
      <c r="B10646" s="418">
        <v>459987</v>
      </c>
      <c r="C10646" s="418">
        <v>3000</v>
      </c>
      <c r="D10646" s="406">
        <v>28222026</v>
      </c>
      <c r="E10646" s="406" t="s">
        <v>743</v>
      </c>
      <c r="F10646" s="418">
        <v>272</v>
      </c>
      <c r="G10646" s="419">
        <v>46083</v>
      </c>
      <c r="H10646" s="419">
        <v>46091</v>
      </c>
      <c r="I10646" s="406" t="s">
        <v>15</v>
      </c>
      <c r="J10646" s="406" t="s">
        <v>1422</v>
      </c>
      <c r="K10646" s="420" t="b">
        <v>0</v>
      </c>
      <c r="L10646" s="406"/>
      <c r="M10646" s="419">
        <v>46091</v>
      </c>
    </row>
    <row r="10647" spans="1:13">
      <c r="A10647" s="418">
        <v>5001</v>
      </c>
      <c r="B10647" s="418">
        <v>457542</v>
      </c>
      <c r="C10647" s="418">
        <v>3000</v>
      </c>
      <c r="D10647" s="406">
        <v>282412025</v>
      </c>
      <c r="E10647" s="406" t="s">
        <v>692</v>
      </c>
      <c r="F10647" s="418">
        <v>400</v>
      </c>
      <c r="G10647" s="419">
        <v>46059</v>
      </c>
      <c r="H10647" s="419">
        <v>46065</v>
      </c>
      <c r="I10647" s="406" t="s">
        <v>15</v>
      </c>
      <c r="J10647" s="406" t="s">
        <v>1422</v>
      </c>
      <c r="K10647" s="420" t="b">
        <v>0</v>
      </c>
      <c r="L10647" s="406"/>
      <c r="M10647" s="419">
        <v>46065</v>
      </c>
    </row>
    <row r="10648" spans="1:13">
      <c r="A10648" s="418">
        <v>5001</v>
      </c>
      <c r="B10648" s="418">
        <v>409927</v>
      </c>
      <c r="C10648" s="418">
        <v>3000</v>
      </c>
      <c r="D10648" s="406">
        <v>282442025</v>
      </c>
      <c r="E10648" s="406" t="s">
        <v>365</v>
      </c>
      <c r="F10648" s="418">
        <v>680</v>
      </c>
      <c r="G10648" s="419">
        <v>46101</v>
      </c>
      <c r="H10648" s="419">
        <v>46119</v>
      </c>
      <c r="I10648" s="406" t="s">
        <v>15</v>
      </c>
      <c r="J10648" s="406" t="s">
        <v>1422</v>
      </c>
      <c r="K10648" s="420" t="b">
        <v>0</v>
      </c>
      <c r="L10648" s="406"/>
      <c r="M10648" s="419">
        <v>46120</v>
      </c>
    </row>
    <row r="10649" spans="1:13">
      <c r="A10649" s="418">
        <v>5001</v>
      </c>
      <c r="B10649" s="418">
        <v>409927</v>
      </c>
      <c r="C10649" s="418">
        <v>3000</v>
      </c>
      <c r="D10649" s="406">
        <v>282452025</v>
      </c>
      <c r="E10649" s="406" t="s">
        <v>365</v>
      </c>
      <c r="F10649" s="418">
        <v>2720</v>
      </c>
      <c r="G10649" s="419">
        <v>46083</v>
      </c>
      <c r="H10649" s="419">
        <v>46090</v>
      </c>
      <c r="I10649" s="406" t="s">
        <v>15</v>
      </c>
      <c r="J10649" s="406" t="s">
        <v>1422</v>
      </c>
      <c r="K10649" s="420" t="b">
        <v>0</v>
      </c>
      <c r="L10649" s="406"/>
      <c r="M10649" s="419">
        <v>46090</v>
      </c>
    </row>
    <row r="10650" spans="1:13">
      <c r="A10650" s="418">
        <v>5001</v>
      </c>
      <c r="B10650" s="418">
        <v>457350</v>
      </c>
      <c r="C10650" s="418">
        <v>3000</v>
      </c>
      <c r="D10650" s="406">
        <v>282492025</v>
      </c>
      <c r="E10650" s="406" t="s">
        <v>34</v>
      </c>
      <c r="F10650" s="418">
        <v>200</v>
      </c>
      <c r="G10650" s="419">
        <v>46140</v>
      </c>
      <c r="H10650" s="419">
        <v>46151</v>
      </c>
      <c r="I10650" s="406" t="s">
        <v>15</v>
      </c>
      <c r="J10650" s="406" t="s">
        <v>1422</v>
      </c>
      <c r="K10650" s="420" t="b">
        <v>0</v>
      </c>
      <c r="L10650" s="406"/>
      <c r="M10650" s="419">
        <v>46151</v>
      </c>
    </row>
    <row r="10651" spans="1:13">
      <c r="A10651" s="418">
        <v>5001</v>
      </c>
      <c r="B10651" s="418">
        <v>423577</v>
      </c>
      <c r="C10651" s="418">
        <v>3000</v>
      </c>
      <c r="D10651" s="406">
        <v>282512025</v>
      </c>
      <c r="E10651" s="406" t="s">
        <v>385</v>
      </c>
      <c r="F10651" s="418">
        <v>3600</v>
      </c>
      <c r="G10651" s="419">
        <v>46080</v>
      </c>
      <c r="H10651" s="419">
        <v>46086</v>
      </c>
      <c r="I10651" s="406" t="s">
        <v>15</v>
      </c>
      <c r="J10651" s="406" t="s">
        <v>1422</v>
      </c>
      <c r="K10651" s="420" t="b">
        <v>0</v>
      </c>
      <c r="L10651" s="406"/>
      <c r="M10651" s="419">
        <v>46090</v>
      </c>
    </row>
    <row r="10652" spans="1:13">
      <c r="A10652" s="418">
        <v>5001</v>
      </c>
      <c r="B10652" s="418">
        <v>423577</v>
      </c>
      <c r="C10652" s="418">
        <v>3000</v>
      </c>
      <c r="D10652" s="406">
        <v>282522025</v>
      </c>
      <c r="E10652" s="406" t="s">
        <v>385</v>
      </c>
      <c r="F10652" s="418">
        <v>400</v>
      </c>
      <c r="G10652" s="419">
        <v>46100</v>
      </c>
      <c r="H10652" s="419">
        <v>46108</v>
      </c>
      <c r="I10652" s="406" t="s">
        <v>15</v>
      </c>
      <c r="J10652" s="406" t="s">
        <v>1422</v>
      </c>
      <c r="K10652" s="420" t="b">
        <v>0</v>
      </c>
      <c r="L10652" s="406"/>
      <c r="M10652" s="419">
        <v>46108</v>
      </c>
    </row>
    <row r="10653" spans="1:13">
      <c r="A10653" s="418">
        <v>5001</v>
      </c>
      <c r="B10653" s="418">
        <v>410033</v>
      </c>
      <c r="C10653" s="418">
        <v>3000</v>
      </c>
      <c r="D10653" s="406">
        <v>282532025</v>
      </c>
      <c r="E10653" s="406" t="s">
        <v>234</v>
      </c>
      <c r="F10653" s="418">
        <v>2100</v>
      </c>
      <c r="G10653" s="419">
        <v>46080</v>
      </c>
      <c r="H10653" s="419">
        <v>46085</v>
      </c>
      <c r="I10653" s="406" t="s">
        <v>15</v>
      </c>
      <c r="J10653" s="406" t="s">
        <v>1422</v>
      </c>
      <c r="K10653" s="420" t="b">
        <v>0</v>
      </c>
      <c r="L10653" s="406"/>
      <c r="M10653" s="419">
        <v>46093</v>
      </c>
    </row>
    <row r="10654" spans="1:13">
      <c r="A10654" s="418">
        <v>5001</v>
      </c>
      <c r="B10654" s="418">
        <v>410033</v>
      </c>
      <c r="C10654" s="418">
        <v>3000</v>
      </c>
      <c r="D10654" s="406">
        <v>282542025</v>
      </c>
      <c r="E10654" s="406" t="s">
        <v>234</v>
      </c>
      <c r="F10654" s="418">
        <v>2625</v>
      </c>
      <c r="G10654" s="419">
        <v>46084</v>
      </c>
      <c r="H10654" s="419">
        <v>46087</v>
      </c>
      <c r="I10654" s="406" t="s">
        <v>15</v>
      </c>
      <c r="J10654" s="406" t="s">
        <v>1422</v>
      </c>
      <c r="K10654" s="420" t="b">
        <v>0</v>
      </c>
      <c r="L10654" s="406"/>
      <c r="M10654" s="419">
        <v>46093</v>
      </c>
    </row>
    <row r="10655" spans="1:13">
      <c r="A10655" s="418">
        <v>5001</v>
      </c>
      <c r="B10655" s="418">
        <v>410033</v>
      </c>
      <c r="C10655" s="418">
        <v>3000</v>
      </c>
      <c r="D10655" s="406">
        <v>282552025</v>
      </c>
      <c r="E10655" s="406" t="s">
        <v>234</v>
      </c>
      <c r="F10655" s="418">
        <v>2610</v>
      </c>
      <c r="G10655" s="419">
        <v>46087</v>
      </c>
      <c r="H10655" s="419">
        <v>46091</v>
      </c>
      <c r="I10655" s="406" t="s">
        <v>15</v>
      </c>
      <c r="J10655" s="406" t="s">
        <v>1422</v>
      </c>
      <c r="K10655" s="420" t="b">
        <v>0</v>
      </c>
      <c r="L10655" s="406"/>
      <c r="M10655" s="419">
        <v>46093</v>
      </c>
    </row>
    <row r="10656" spans="1:13">
      <c r="A10656" s="418">
        <v>5001</v>
      </c>
      <c r="B10656" s="418">
        <v>410033</v>
      </c>
      <c r="C10656" s="418">
        <v>3000</v>
      </c>
      <c r="D10656" s="406">
        <v>282572025</v>
      </c>
      <c r="E10656" s="406" t="s">
        <v>234</v>
      </c>
      <c r="F10656" s="418">
        <v>2100</v>
      </c>
      <c r="G10656" s="419">
        <v>46090</v>
      </c>
      <c r="H10656" s="419">
        <v>46094</v>
      </c>
      <c r="I10656" s="406" t="s">
        <v>15</v>
      </c>
      <c r="J10656" s="406" t="s">
        <v>1422</v>
      </c>
      <c r="K10656" s="420" t="b">
        <v>0</v>
      </c>
      <c r="L10656" s="406"/>
      <c r="M10656" s="419">
        <v>46100</v>
      </c>
    </row>
    <row r="10657" spans="1:13">
      <c r="A10657" s="418">
        <v>5001</v>
      </c>
      <c r="B10657" s="418">
        <v>410033</v>
      </c>
      <c r="C10657" s="418">
        <v>3000</v>
      </c>
      <c r="D10657" s="406">
        <v>282582025</v>
      </c>
      <c r="E10657" s="406" t="s">
        <v>234</v>
      </c>
      <c r="F10657" s="418">
        <v>2610</v>
      </c>
      <c r="G10657" s="419">
        <v>46087</v>
      </c>
      <c r="H10657" s="419">
        <v>46091</v>
      </c>
      <c r="I10657" s="406" t="s">
        <v>15</v>
      </c>
      <c r="J10657" s="406" t="s">
        <v>1422</v>
      </c>
      <c r="K10657" s="420" t="b">
        <v>0</v>
      </c>
      <c r="L10657" s="406"/>
      <c r="M10657" s="419">
        <v>46093</v>
      </c>
    </row>
    <row r="10658" spans="1:13">
      <c r="A10658" s="418">
        <v>5001</v>
      </c>
      <c r="B10658" s="418">
        <v>410033</v>
      </c>
      <c r="C10658" s="418">
        <v>3000</v>
      </c>
      <c r="D10658" s="406">
        <v>282602025</v>
      </c>
      <c r="E10658" s="406" t="s">
        <v>234</v>
      </c>
      <c r="F10658" s="418">
        <v>525</v>
      </c>
      <c r="G10658" s="419">
        <v>46099</v>
      </c>
      <c r="H10658" s="419">
        <v>46101</v>
      </c>
      <c r="I10658" s="406" t="s">
        <v>15</v>
      </c>
      <c r="J10658" s="406" t="s">
        <v>1422</v>
      </c>
      <c r="K10658" s="420" t="b">
        <v>0</v>
      </c>
      <c r="L10658" s="406"/>
      <c r="M10658" s="419">
        <v>46112</v>
      </c>
    </row>
    <row r="10659" spans="1:13">
      <c r="A10659" s="418">
        <v>5001</v>
      </c>
      <c r="B10659" s="418">
        <v>463857</v>
      </c>
      <c r="C10659" s="418">
        <v>3000</v>
      </c>
      <c r="D10659" s="406">
        <v>282822025</v>
      </c>
      <c r="E10659" s="406" t="s">
        <v>848</v>
      </c>
      <c r="F10659" s="418">
        <v>49</v>
      </c>
      <c r="G10659" s="419">
        <v>46076</v>
      </c>
      <c r="H10659" s="419">
        <v>46121</v>
      </c>
      <c r="I10659" s="406" t="s">
        <v>15</v>
      </c>
      <c r="J10659" s="406" t="s">
        <v>1422</v>
      </c>
      <c r="K10659" s="420" t="b">
        <v>0</v>
      </c>
      <c r="L10659" s="406"/>
      <c r="M10659" s="419">
        <v>46122</v>
      </c>
    </row>
    <row r="10660" spans="1:13">
      <c r="A10660" s="418">
        <v>5001</v>
      </c>
      <c r="B10660" s="418">
        <v>480287</v>
      </c>
      <c r="C10660" s="418">
        <v>3000</v>
      </c>
      <c r="D10660" s="406">
        <v>282862025</v>
      </c>
      <c r="E10660" s="406" t="s">
        <v>1197</v>
      </c>
      <c r="F10660" s="418">
        <v>2875</v>
      </c>
      <c r="G10660" s="419">
        <v>46039</v>
      </c>
      <c r="H10660" s="419">
        <v>46074</v>
      </c>
      <c r="I10660" s="406" t="s">
        <v>15</v>
      </c>
      <c r="J10660" s="406" t="s">
        <v>1422</v>
      </c>
      <c r="K10660" s="420" t="b">
        <v>0</v>
      </c>
      <c r="L10660" s="406"/>
      <c r="M10660" s="419">
        <v>46084</v>
      </c>
    </row>
    <row r="10661" spans="1:13">
      <c r="A10661" s="418">
        <v>5001</v>
      </c>
      <c r="B10661" s="418">
        <v>480289</v>
      </c>
      <c r="C10661" s="418">
        <v>3000</v>
      </c>
      <c r="D10661" s="406">
        <v>282872025</v>
      </c>
      <c r="E10661" s="406" t="s">
        <v>1201</v>
      </c>
      <c r="F10661" s="418">
        <v>1100</v>
      </c>
      <c r="G10661" s="419">
        <v>46039</v>
      </c>
      <c r="H10661" s="419">
        <v>46091</v>
      </c>
      <c r="I10661" s="406" t="s">
        <v>15</v>
      </c>
      <c r="J10661" s="406" t="s">
        <v>1422</v>
      </c>
      <c r="K10661" s="420" t="b">
        <v>0</v>
      </c>
      <c r="L10661" s="406"/>
      <c r="M10661" s="419">
        <v>46092</v>
      </c>
    </row>
    <row r="10662" spans="1:13">
      <c r="A10662" s="418">
        <v>5001</v>
      </c>
      <c r="B10662" s="418">
        <v>480288</v>
      </c>
      <c r="C10662" s="418">
        <v>3000</v>
      </c>
      <c r="D10662" s="406">
        <v>282902025</v>
      </c>
      <c r="E10662" s="406" t="s">
        <v>1116</v>
      </c>
      <c r="F10662" s="418">
        <v>300</v>
      </c>
      <c r="G10662" s="419">
        <v>46039</v>
      </c>
      <c r="H10662" s="419">
        <v>46078</v>
      </c>
      <c r="I10662" s="406" t="s">
        <v>15</v>
      </c>
      <c r="J10662" s="406" t="s">
        <v>1422</v>
      </c>
      <c r="K10662" s="420" t="b">
        <v>0</v>
      </c>
      <c r="L10662" s="406"/>
      <c r="M10662" s="419">
        <v>46080</v>
      </c>
    </row>
    <row r="10663" spans="1:13">
      <c r="A10663" s="418">
        <v>5001</v>
      </c>
      <c r="B10663" s="418">
        <v>404577</v>
      </c>
      <c r="C10663" s="418">
        <v>3000</v>
      </c>
      <c r="D10663" s="406">
        <v>282912025</v>
      </c>
      <c r="E10663" s="406" t="s">
        <v>579</v>
      </c>
      <c r="F10663" s="418">
        <v>312</v>
      </c>
      <c r="G10663" s="419">
        <v>46051</v>
      </c>
      <c r="H10663" s="419">
        <v>46080</v>
      </c>
      <c r="I10663" s="406" t="s">
        <v>15</v>
      </c>
      <c r="J10663" s="406" t="s">
        <v>1422</v>
      </c>
      <c r="K10663" s="420" t="b">
        <v>0</v>
      </c>
      <c r="L10663" s="406"/>
      <c r="M10663" s="419">
        <v>46108</v>
      </c>
    </row>
    <row r="10664" spans="1:13">
      <c r="A10664" s="418">
        <v>5001</v>
      </c>
      <c r="B10664" s="418">
        <v>449768</v>
      </c>
      <c r="C10664" s="418">
        <v>3000</v>
      </c>
      <c r="D10664" s="406">
        <v>28292026</v>
      </c>
      <c r="E10664" s="406" t="s">
        <v>545</v>
      </c>
      <c r="F10664" s="418">
        <v>8</v>
      </c>
      <c r="G10664" s="419">
        <v>46086</v>
      </c>
      <c r="H10664" s="419">
        <v>46091</v>
      </c>
      <c r="I10664" s="406" t="s">
        <v>15</v>
      </c>
      <c r="J10664" s="406" t="s">
        <v>1422</v>
      </c>
      <c r="K10664" s="420" t="b">
        <v>0</v>
      </c>
      <c r="L10664" s="406"/>
      <c r="M10664" s="419">
        <v>46091</v>
      </c>
    </row>
    <row r="10665" spans="1:13">
      <c r="A10665" s="418">
        <v>5001</v>
      </c>
      <c r="B10665" s="418">
        <v>404577</v>
      </c>
      <c r="C10665" s="418">
        <v>3000</v>
      </c>
      <c r="D10665" s="406">
        <v>282922025</v>
      </c>
      <c r="E10665" s="406" t="s">
        <v>579</v>
      </c>
      <c r="F10665" s="418">
        <v>84</v>
      </c>
      <c r="G10665" s="419">
        <v>46052</v>
      </c>
      <c r="H10665" s="419">
        <v>46080</v>
      </c>
      <c r="I10665" s="406" t="s">
        <v>15</v>
      </c>
      <c r="J10665" s="406" t="s">
        <v>1422</v>
      </c>
      <c r="K10665" s="420" t="b">
        <v>0</v>
      </c>
      <c r="L10665" s="406"/>
      <c r="M10665" s="419">
        <v>46100</v>
      </c>
    </row>
    <row r="10666" spans="1:13">
      <c r="A10666" s="418">
        <v>5001</v>
      </c>
      <c r="B10666" s="418">
        <v>480289</v>
      </c>
      <c r="C10666" s="418">
        <v>3000</v>
      </c>
      <c r="D10666" s="406">
        <v>282932025</v>
      </c>
      <c r="E10666" s="406" t="s">
        <v>1201</v>
      </c>
      <c r="F10666" s="418">
        <v>1100</v>
      </c>
      <c r="G10666" s="419">
        <v>46039</v>
      </c>
      <c r="H10666" s="419">
        <v>46092</v>
      </c>
      <c r="I10666" s="406" t="s">
        <v>15</v>
      </c>
      <c r="J10666" s="406" t="s">
        <v>1422</v>
      </c>
      <c r="K10666" s="420" t="b">
        <v>0</v>
      </c>
      <c r="L10666" s="406"/>
      <c r="M10666" s="419">
        <v>46095</v>
      </c>
    </row>
    <row r="10667" spans="1:13">
      <c r="A10667" s="418">
        <v>5001</v>
      </c>
      <c r="B10667" s="418">
        <v>473502</v>
      </c>
      <c r="C10667" s="418">
        <v>3000</v>
      </c>
      <c r="D10667" s="406">
        <v>282942025</v>
      </c>
      <c r="E10667" s="406" t="s">
        <v>256</v>
      </c>
      <c r="F10667" s="418">
        <v>80</v>
      </c>
      <c r="G10667" s="419">
        <v>46063</v>
      </c>
      <c r="H10667" s="419">
        <v>46066</v>
      </c>
      <c r="I10667" s="406" t="s">
        <v>15</v>
      </c>
      <c r="J10667" s="406" t="s">
        <v>1422</v>
      </c>
      <c r="K10667" s="420" t="b">
        <v>0</v>
      </c>
      <c r="L10667" s="406"/>
      <c r="M10667" s="419">
        <v>46066</v>
      </c>
    </row>
    <row r="10668" spans="1:13">
      <c r="A10668" s="418">
        <v>5001</v>
      </c>
      <c r="B10668" s="418">
        <v>410350</v>
      </c>
      <c r="C10668" s="418">
        <v>3000</v>
      </c>
      <c r="D10668" s="406">
        <v>28302026</v>
      </c>
      <c r="E10668" s="406" t="s">
        <v>48</v>
      </c>
      <c r="F10668" s="418">
        <v>100</v>
      </c>
      <c r="G10668" s="419">
        <v>46079</v>
      </c>
      <c r="H10668" s="419">
        <v>46087</v>
      </c>
      <c r="I10668" s="406" t="s">
        <v>15</v>
      </c>
      <c r="J10668" s="406" t="s">
        <v>1422</v>
      </c>
      <c r="K10668" s="420" t="b">
        <v>0</v>
      </c>
      <c r="L10668" s="406"/>
      <c r="M10668" s="419">
        <v>46088</v>
      </c>
    </row>
    <row r="10669" spans="1:13">
      <c r="A10669" s="418">
        <v>2017</v>
      </c>
      <c r="B10669" s="418">
        <v>465362</v>
      </c>
      <c r="C10669" s="418">
        <v>3010</v>
      </c>
      <c r="D10669" s="406">
        <v>28312022</v>
      </c>
      <c r="E10669" s="406" t="s">
        <v>490</v>
      </c>
      <c r="F10669" s="418">
        <v>1065</v>
      </c>
      <c r="G10669" s="419">
        <v>46286</v>
      </c>
      <c r="H10669" s="419">
        <v>46291</v>
      </c>
      <c r="I10669" s="406" t="s">
        <v>15</v>
      </c>
      <c r="J10669" s="406" t="s">
        <v>1422</v>
      </c>
      <c r="K10669" s="420" t="b">
        <v>0</v>
      </c>
      <c r="L10669" s="406" t="s">
        <v>17</v>
      </c>
      <c r="M10669" s="419">
        <v>46291</v>
      </c>
    </row>
    <row r="10670" spans="1:13">
      <c r="A10670" s="418">
        <v>5001</v>
      </c>
      <c r="B10670" s="418">
        <v>410350</v>
      </c>
      <c r="C10670" s="418">
        <v>3000</v>
      </c>
      <c r="D10670" s="406">
        <v>28332026</v>
      </c>
      <c r="E10670" s="406" t="s">
        <v>48</v>
      </c>
      <c r="F10670" s="418">
        <v>100</v>
      </c>
      <c r="G10670" s="419">
        <v>46106</v>
      </c>
      <c r="H10670" s="419">
        <v>46113</v>
      </c>
      <c r="I10670" s="406" t="s">
        <v>15</v>
      </c>
      <c r="J10670" s="406" t="s">
        <v>1422</v>
      </c>
      <c r="K10670" s="420" t="b">
        <v>0</v>
      </c>
      <c r="L10670" s="406"/>
      <c r="M10670" s="419">
        <v>46113</v>
      </c>
    </row>
    <row r="10671" spans="1:13">
      <c r="A10671" s="418">
        <v>5001</v>
      </c>
      <c r="B10671" s="418">
        <v>465001</v>
      </c>
      <c r="C10671" s="418">
        <v>3000</v>
      </c>
      <c r="D10671" s="406">
        <v>283362025</v>
      </c>
      <c r="E10671" s="406" t="s">
        <v>563</v>
      </c>
      <c r="F10671" s="418">
        <v>10</v>
      </c>
      <c r="G10671" s="419">
        <v>46058</v>
      </c>
      <c r="H10671" s="419">
        <v>46063</v>
      </c>
      <c r="I10671" s="406" t="s">
        <v>15</v>
      </c>
      <c r="J10671" s="406" t="s">
        <v>1422</v>
      </c>
      <c r="K10671" s="420" t="b">
        <v>0</v>
      </c>
      <c r="L10671" s="406"/>
      <c r="M10671" s="419">
        <v>46063</v>
      </c>
    </row>
    <row r="10672" spans="1:13">
      <c r="A10672" s="418">
        <v>5001</v>
      </c>
      <c r="B10672" s="418">
        <v>410350</v>
      </c>
      <c r="C10672" s="418">
        <v>3000</v>
      </c>
      <c r="D10672" s="406">
        <v>28342026</v>
      </c>
      <c r="E10672" s="406" t="s">
        <v>48</v>
      </c>
      <c r="F10672" s="418">
        <v>100</v>
      </c>
      <c r="G10672" s="419">
        <v>46107</v>
      </c>
      <c r="H10672" s="419">
        <v>46113</v>
      </c>
      <c r="I10672" s="406" t="s">
        <v>15</v>
      </c>
      <c r="J10672" s="406" t="s">
        <v>1422</v>
      </c>
      <c r="K10672" s="420" t="b">
        <v>0</v>
      </c>
      <c r="L10672" s="406"/>
      <c r="M10672" s="419">
        <v>46113</v>
      </c>
    </row>
    <row r="10673" spans="1:13">
      <c r="A10673" s="418">
        <v>5001</v>
      </c>
      <c r="B10673" s="418">
        <v>422300</v>
      </c>
      <c r="C10673" s="418">
        <v>3000</v>
      </c>
      <c r="D10673" s="406">
        <v>28362026</v>
      </c>
      <c r="E10673" s="406" t="s">
        <v>1498</v>
      </c>
      <c r="F10673" s="418">
        <v>400</v>
      </c>
      <c r="G10673" s="419">
        <v>46086</v>
      </c>
      <c r="H10673" s="419">
        <v>46093</v>
      </c>
      <c r="I10673" s="406" t="s">
        <v>15</v>
      </c>
      <c r="J10673" s="406" t="s">
        <v>1422</v>
      </c>
      <c r="K10673" s="420" t="b">
        <v>0</v>
      </c>
      <c r="L10673" s="406"/>
      <c r="M10673" s="419">
        <v>46094</v>
      </c>
    </row>
    <row r="10674" spans="1:13">
      <c r="A10674" s="418">
        <v>5001</v>
      </c>
      <c r="B10674" s="418">
        <v>465100</v>
      </c>
      <c r="C10674" s="418">
        <v>3000</v>
      </c>
      <c r="D10674" s="406">
        <v>28372026</v>
      </c>
      <c r="E10674" s="406" t="s">
        <v>135</v>
      </c>
      <c r="F10674" s="418">
        <v>100</v>
      </c>
      <c r="G10674" s="419">
        <v>46129</v>
      </c>
      <c r="H10674" s="419">
        <v>46148</v>
      </c>
      <c r="I10674" s="406" t="s">
        <v>15</v>
      </c>
      <c r="J10674" s="406" t="s">
        <v>1422</v>
      </c>
      <c r="K10674" s="420" t="b">
        <v>0</v>
      </c>
      <c r="L10674" s="406"/>
      <c r="M10674" s="419">
        <v>46148</v>
      </c>
    </row>
    <row r="10675" spans="1:13">
      <c r="A10675" s="418">
        <v>5001</v>
      </c>
      <c r="B10675" s="418">
        <v>465100</v>
      </c>
      <c r="C10675" s="418">
        <v>3000</v>
      </c>
      <c r="D10675" s="406">
        <v>28392026</v>
      </c>
      <c r="E10675" s="406" t="s">
        <v>135</v>
      </c>
      <c r="F10675" s="418">
        <v>400</v>
      </c>
      <c r="G10675" s="419">
        <v>46078</v>
      </c>
      <c r="H10675" s="419">
        <v>46083</v>
      </c>
      <c r="I10675" s="406" t="s">
        <v>15</v>
      </c>
      <c r="J10675" s="406" t="s">
        <v>1422</v>
      </c>
      <c r="K10675" s="420" t="b">
        <v>0</v>
      </c>
      <c r="L10675" s="406"/>
      <c r="M10675" s="419">
        <v>46084</v>
      </c>
    </row>
    <row r="10676" spans="1:13">
      <c r="A10676" s="418">
        <v>5001</v>
      </c>
      <c r="B10676" s="418">
        <v>457566</v>
      </c>
      <c r="C10676" s="418">
        <v>3000</v>
      </c>
      <c r="D10676" s="406">
        <v>283932025</v>
      </c>
      <c r="E10676" s="406" t="s">
        <v>760</v>
      </c>
      <c r="F10676" s="418">
        <v>10</v>
      </c>
      <c r="G10676" s="419">
        <v>46083</v>
      </c>
      <c r="H10676" s="419">
        <v>46087</v>
      </c>
      <c r="I10676" s="406" t="s">
        <v>15</v>
      </c>
      <c r="J10676" s="406" t="s">
        <v>1422</v>
      </c>
      <c r="K10676" s="420" t="b">
        <v>0</v>
      </c>
      <c r="L10676" s="406"/>
      <c r="M10676" s="419">
        <v>46087</v>
      </c>
    </row>
    <row r="10677" spans="1:13">
      <c r="A10677" s="418">
        <v>5001</v>
      </c>
      <c r="B10677" s="418">
        <v>458538</v>
      </c>
      <c r="C10677" s="418">
        <v>3000</v>
      </c>
      <c r="D10677" s="406">
        <v>284002025</v>
      </c>
      <c r="E10677" s="406" t="s">
        <v>1372</v>
      </c>
      <c r="F10677" s="418">
        <v>40</v>
      </c>
      <c r="G10677" s="419">
        <v>46081</v>
      </c>
      <c r="H10677" s="419">
        <v>46092</v>
      </c>
      <c r="I10677" s="406" t="s">
        <v>15</v>
      </c>
      <c r="J10677" s="406" t="s">
        <v>1422</v>
      </c>
      <c r="K10677" s="420" t="b">
        <v>0</v>
      </c>
      <c r="L10677" s="406"/>
      <c r="M10677" s="419">
        <v>46092</v>
      </c>
    </row>
    <row r="10678" spans="1:13">
      <c r="A10678" s="418">
        <v>5001</v>
      </c>
      <c r="B10678" s="418">
        <v>465100</v>
      </c>
      <c r="C10678" s="418">
        <v>3000</v>
      </c>
      <c r="D10678" s="406">
        <v>28402026</v>
      </c>
      <c r="E10678" s="406" t="s">
        <v>135</v>
      </c>
      <c r="F10678" s="418">
        <v>400</v>
      </c>
      <c r="G10678" s="419">
        <v>46078</v>
      </c>
      <c r="H10678" s="419">
        <v>46083</v>
      </c>
      <c r="I10678" s="406" t="s">
        <v>15</v>
      </c>
      <c r="J10678" s="406" t="s">
        <v>1422</v>
      </c>
      <c r="K10678" s="420" t="b">
        <v>0</v>
      </c>
      <c r="L10678" s="406"/>
      <c r="M10678" s="419">
        <v>46083</v>
      </c>
    </row>
    <row r="10679" spans="1:13">
      <c r="A10679" s="418">
        <v>5001</v>
      </c>
      <c r="B10679" s="418">
        <v>438011</v>
      </c>
      <c r="C10679" s="418">
        <v>3000</v>
      </c>
      <c r="D10679" s="406">
        <v>284042025</v>
      </c>
      <c r="E10679" s="406" t="s">
        <v>539</v>
      </c>
      <c r="F10679" s="418">
        <v>800</v>
      </c>
      <c r="G10679" s="419">
        <v>46055</v>
      </c>
      <c r="H10679" s="419">
        <v>46077</v>
      </c>
      <c r="I10679" s="406" t="s">
        <v>15</v>
      </c>
      <c r="J10679" s="406" t="s">
        <v>1422</v>
      </c>
      <c r="K10679" s="420" t="b">
        <v>0</v>
      </c>
      <c r="L10679" s="406"/>
      <c r="M10679" s="419">
        <v>46077</v>
      </c>
    </row>
    <row r="10680" spans="1:13">
      <c r="A10680" s="418">
        <v>5001</v>
      </c>
      <c r="B10680" s="418">
        <v>465100</v>
      </c>
      <c r="C10680" s="418">
        <v>3000</v>
      </c>
      <c r="D10680" s="406">
        <v>28412026</v>
      </c>
      <c r="E10680" s="406" t="s">
        <v>135</v>
      </c>
      <c r="F10680" s="418">
        <v>200</v>
      </c>
      <c r="G10680" s="419">
        <v>46092</v>
      </c>
      <c r="H10680" s="419">
        <v>46098</v>
      </c>
      <c r="I10680" s="406" t="s">
        <v>15</v>
      </c>
      <c r="J10680" s="406" t="s">
        <v>1422</v>
      </c>
      <c r="K10680" s="420" t="b">
        <v>0</v>
      </c>
      <c r="L10680" s="406"/>
      <c r="M10680" s="419">
        <v>46098</v>
      </c>
    </row>
    <row r="10681" spans="1:13">
      <c r="A10681" s="418">
        <v>5001</v>
      </c>
      <c r="B10681" s="418">
        <v>410081</v>
      </c>
      <c r="C10681" s="418">
        <v>3000</v>
      </c>
      <c r="D10681" s="406">
        <v>284212025</v>
      </c>
      <c r="E10681" s="406" t="s">
        <v>465</v>
      </c>
      <c r="F10681" s="418">
        <v>1080</v>
      </c>
      <c r="G10681" s="419">
        <v>46087</v>
      </c>
      <c r="H10681" s="419">
        <v>46094</v>
      </c>
      <c r="I10681" s="406" t="s">
        <v>15</v>
      </c>
      <c r="J10681" s="406" t="s">
        <v>1422</v>
      </c>
      <c r="K10681" s="420" t="b">
        <v>0</v>
      </c>
      <c r="L10681" s="406"/>
      <c r="M10681" s="419">
        <v>46105</v>
      </c>
    </row>
    <row r="10682" spans="1:13">
      <c r="A10682" s="418">
        <v>5001</v>
      </c>
      <c r="B10682" s="418">
        <v>445544</v>
      </c>
      <c r="C10682" s="418">
        <v>3000</v>
      </c>
      <c r="D10682" s="406">
        <v>284272025</v>
      </c>
      <c r="E10682" s="406" t="s">
        <v>143</v>
      </c>
      <c r="F10682" s="418">
        <v>150</v>
      </c>
      <c r="G10682" s="419">
        <v>46070</v>
      </c>
      <c r="H10682" s="419">
        <v>46076</v>
      </c>
      <c r="I10682" s="406" t="s">
        <v>15</v>
      </c>
      <c r="J10682" s="406" t="s">
        <v>1422</v>
      </c>
      <c r="K10682" s="420" t="b">
        <v>0</v>
      </c>
      <c r="L10682" s="406"/>
      <c r="M10682" s="419">
        <v>46076</v>
      </c>
    </row>
    <row r="10683" spans="1:13">
      <c r="A10683" s="418">
        <v>5001</v>
      </c>
      <c r="B10683" s="418">
        <v>461957</v>
      </c>
      <c r="C10683" s="418">
        <v>3000</v>
      </c>
      <c r="D10683" s="406">
        <v>284872025</v>
      </c>
      <c r="E10683" s="406" t="s">
        <v>27</v>
      </c>
      <c r="F10683" s="418">
        <v>234</v>
      </c>
      <c r="G10683" s="419">
        <v>46036</v>
      </c>
      <c r="H10683" s="419">
        <v>46049</v>
      </c>
      <c r="I10683" s="406" t="s">
        <v>15</v>
      </c>
      <c r="J10683" s="406" t="s">
        <v>1422</v>
      </c>
      <c r="K10683" s="420" t="b">
        <v>0</v>
      </c>
      <c r="L10683" s="406"/>
      <c r="M10683" s="419">
        <v>46084</v>
      </c>
    </row>
    <row r="10684" spans="1:13">
      <c r="A10684" s="418">
        <v>5001</v>
      </c>
      <c r="B10684" s="418">
        <v>210899</v>
      </c>
      <c r="C10684" s="418">
        <v>3000</v>
      </c>
      <c r="D10684" s="406">
        <v>284882025</v>
      </c>
      <c r="E10684" s="406" t="s">
        <v>855</v>
      </c>
      <c r="F10684" s="418">
        <v>80</v>
      </c>
      <c r="G10684" s="419">
        <v>46064</v>
      </c>
      <c r="H10684" s="419">
        <v>46076</v>
      </c>
      <c r="I10684" s="406" t="s">
        <v>15</v>
      </c>
      <c r="J10684" s="406" t="s">
        <v>1422</v>
      </c>
      <c r="K10684" s="420" t="b">
        <v>0</v>
      </c>
      <c r="L10684" s="406"/>
      <c r="M10684" s="419">
        <v>46087</v>
      </c>
    </row>
    <row r="10685" spans="1:13">
      <c r="A10685" s="418">
        <v>5001</v>
      </c>
      <c r="B10685" s="418">
        <v>409928</v>
      </c>
      <c r="C10685" s="418">
        <v>3000</v>
      </c>
      <c r="D10685" s="406">
        <v>284902025</v>
      </c>
      <c r="E10685" s="406" t="s">
        <v>735</v>
      </c>
      <c r="F10685" s="418">
        <v>200</v>
      </c>
      <c r="G10685" s="419">
        <v>46126</v>
      </c>
      <c r="H10685" s="419">
        <v>46147</v>
      </c>
      <c r="I10685" s="406" t="s">
        <v>15</v>
      </c>
      <c r="J10685" s="406" t="s">
        <v>1422</v>
      </c>
      <c r="K10685" s="420" t="b">
        <v>0</v>
      </c>
      <c r="L10685" s="406"/>
      <c r="M10685" s="419">
        <v>46147</v>
      </c>
    </row>
    <row r="10686" spans="1:13">
      <c r="A10686" s="418">
        <v>5001</v>
      </c>
      <c r="B10686" s="418">
        <v>438134</v>
      </c>
      <c r="C10686" s="418">
        <v>3000</v>
      </c>
      <c r="D10686" s="406">
        <v>284912025</v>
      </c>
      <c r="E10686" s="406" t="s">
        <v>504</v>
      </c>
      <c r="F10686" s="418">
        <v>175</v>
      </c>
      <c r="G10686" s="419">
        <v>46063</v>
      </c>
      <c r="H10686" s="419">
        <v>46071</v>
      </c>
      <c r="I10686" s="406" t="s">
        <v>15</v>
      </c>
      <c r="J10686" s="406" t="s">
        <v>1422</v>
      </c>
      <c r="K10686" s="420" t="b">
        <v>0</v>
      </c>
      <c r="L10686" s="406"/>
      <c r="M10686" s="419">
        <v>46071</v>
      </c>
    </row>
    <row r="10687" spans="1:13">
      <c r="A10687" s="418">
        <v>5001</v>
      </c>
      <c r="B10687" s="418">
        <v>446239</v>
      </c>
      <c r="C10687" s="418">
        <v>3000</v>
      </c>
      <c r="D10687" s="406">
        <v>284932025</v>
      </c>
      <c r="E10687" s="406" t="s">
        <v>945</v>
      </c>
      <c r="F10687" s="418">
        <v>75</v>
      </c>
      <c r="G10687" s="419">
        <v>46100</v>
      </c>
      <c r="H10687" s="419">
        <v>46104</v>
      </c>
      <c r="I10687" s="406" t="s">
        <v>15</v>
      </c>
      <c r="J10687" s="406" t="s">
        <v>1422</v>
      </c>
      <c r="K10687" s="420" t="b">
        <v>0</v>
      </c>
      <c r="L10687" s="406"/>
      <c r="M10687" s="419">
        <v>46104</v>
      </c>
    </row>
    <row r="10688" spans="1:13">
      <c r="A10688" s="418">
        <v>5001</v>
      </c>
      <c r="B10688" s="418">
        <v>439344</v>
      </c>
      <c r="C10688" s="418">
        <v>3000</v>
      </c>
      <c r="D10688" s="406">
        <v>284992025</v>
      </c>
      <c r="E10688" s="406" t="s">
        <v>991</v>
      </c>
      <c r="F10688" s="418">
        <v>100</v>
      </c>
      <c r="G10688" s="419">
        <v>46080</v>
      </c>
      <c r="H10688" s="419">
        <v>46102</v>
      </c>
      <c r="I10688" s="406" t="s">
        <v>15</v>
      </c>
      <c r="J10688" s="406" t="s">
        <v>1422</v>
      </c>
      <c r="K10688" s="420" t="b">
        <v>0</v>
      </c>
      <c r="L10688" s="406"/>
      <c r="M10688" s="419">
        <v>46102</v>
      </c>
    </row>
    <row r="10689" spans="1:13">
      <c r="A10689" s="418">
        <v>5001</v>
      </c>
      <c r="B10689" s="418">
        <v>460038</v>
      </c>
      <c r="C10689" s="418">
        <v>3000</v>
      </c>
      <c r="D10689" s="406">
        <v>285082025</v>
      </c>
      <c r="E10689" s="406" t="s">
        <v>1499</v>
      </c>
      <c r="F10689" s="418">
        <v>320</v>
      </c>
      <c r="G10689" s="419">
        <v>46108</v>
      </c>
      <c r="H10689" s="419">
        <v>46109</v>
      </c>
      <c r="I10689" s="406" t="s">
        <v>15</v>
      </c>
      <c r="J10689" s="406" t="s">
        <v>1422</v>
      </c>
      <c r="K10689" s="420" t="b">
        <v>0</v>
      </c>
      <c r="L10689" s="406"/>
      <c r="M10689" s="419">
        <v>46109</v>
      </c>
    </row>
    <row r="10690" spans="1:13">
      <c r="A10690" s="418">
        <v>2017</v>
      </c>
      <c r="B10690" s="418">
        <v>459650</v>
      </c>
      <c r="C10690" s="418">
        <v>3010</v>
      </c>
      <c r="D10690" s="406">
        <v>2852026</v>
      </c>
      <c r="E10690" s="406" t="s">
        <v>1500</v>
      </c>
      <c r="F10690" s="418">
        <v>5</v>
      </c>
      <c r="G10690" s="419">
        <v>46071</v>
      </c>
      <c r="H10690" s="419">
        <v>46077</v>
      </c>
      <c r="I10690" s="406" t="s">
        <v>15</v>
      </c>
      <c r="J10690" s="406" t="s">
        <v>1422</v>
      </c>
      <c r="K10690" s="420" t="b">
        <v>0</v>
      </c>
      <c r="L10690" s="406"/>
      <c r="M10690" s="419">
        <v>46077</v>
      </c>
    </row>
    <row r="10691" spans="1:13">
      <c r="A10691" s="418">
        <v>5001</v>
      </c>
      <c r="B10691" s="418">
        <v>460952</v>
      </c>
      <c r="C10691" s="418">
        <v>3000</v>
      </c>
      <c r="D10691" s="406">
        <v>285332025</v>
      </c>
      <c r="E10691" s="406" t="s">
        <v>809</v>
      </c>
      <c r="F10691" s="418">
        <v>100</v>
      </c>
      <c r="G10691" s="419">
        <v>46105</v>
      </c>
      <c r="H10691" s="419">
        <v>46112</v>
      </c>
      <c r="I10691" s="406" t="s">
        <v>15</v>
      </c>
      <c r="J10691" s="406" t="s">
        <v>1422</v>
      </c>
      <c r="K10691" s="420" t="b">
        <v>0</v>
      </c>
      <c r="L10691" s="406"/>
      <c r="M10691" s="419">
        <v>46113</v>
      </c>
    </row>
    <row r="10692" spans="1:13">
      <c r="A10692" s="418">
        <v>5001</v>
      </c>
      <c r="B10692" s="418">
        <v>410045</v>
      </c>
      <c r="C10692" s="418">
        <v>3000</v>
      </c>
      <c r="D10692" s="406">
        <v>285342025</v>
      </c>
      <c r="E10692" s="406" t="s">
        <v>382</v>
      </c>
      <c r="F10692" s="418">
        <v>7310</v>
      </c>
      <c r="G10692" s="419">
        <v>46078</v>
      </c>
      <c r="H10692" s="419">
        <v>46085</v>
      </c>
      <c r="I10692" s="406" t="s">
        <v>15</v>
      </c>
      <c r="J10692" s="406" t="s">
        <v>1422</v>
      </c>
      <c r="K10692" s="420" t="b">
        <v>0</v>
      </c>
      <c r="L10692" s="406"/>
      <c r="M10692" s="419">
        <v>46092</v>
      </c>
    </row>
    <row r="10693" spans="1:13">
      <c r="A10693" s="418">
        <v>5001</v>
      </c>
      <c r="B10693" s="418">
        <v>409922</v>
      </c>
      <c r="C10693" s="418">
        <v>3000</v>
      </c>
      <c r="D10693" s="406">
        <v>285352025</v>
      </c>
      <c r="E10693" s="406" t="s">
        <v>810</v>
      </c>
      <c r="F10693" s="418">
        <v>325</v>
      </c>
      <c r="G10693" s="419">
        <v>46100</v>
      </c>
      <c r="H10693" s="419">
        <v>46111</v>
      </c>
      <c r="I10693" s="406" t="s">
        <v>15</v>
      </c>
      <c r="J10693" s="406" t="s">
        <v>1422</v>
      </c>
      <c r="K10693" s="420" t="b">
        <v>0</v>
      </c>
      <c r="L10693" s="406"/>
      <c r="M10693" s="419">
        <v>46111</v>
      </c>
    </row>
    <row r="10694" spans="1:13">
      <c r="A10694" s="418">
        <v>5001</v>
      </c>
      <c r="B10694" s="418">
        <v>210040</v>
      </c>
      <c r="C10694" s="418">
        <v>3000</v>
      </c>
      <c r="D10694" s="406">
        <v>285362025</v>
      </c>
      <c r="E10694" s="406" t="s">
        <v>395</v>
      </c>
      <c r="F10694" s="418">
        <v>150</v>
      </c>
      <c r="G10694" s="419">
        <v>46087</v>
      </c>
      <c r="H10694" s="419">
        <v>46090</v>
      </c>
      <c r="I10694" s="406" t="s">
        <v>15</v>
      </c>
      <c r="J10694" s="406" t="s">
        <v>1422</v>
      </c>
      <c r="K10694" s="420" t="b">
        <v>0</v>
      </c>
      <c r="L10694" s="406"/>
      <c r="M10694" s="419">
        <v>46091</v>
      </c>
    </row>
    <row r="10695" spans="1:13">
      <c r="A10695" s="418">
        <v>5001</v>
      </c>
      <c r="B10695" s="418">
        <v>210040</v>
      </c>
      <c r="C10695" s="418">
        <v>3000</v>
      </c>
      <c r="D10695" s="406">
        <v>285372025</v>
      </c>
      <c r="E10695" s="406" t="s">
        <v>395</v>
      </c>
      <c r="F10695" s="418">
        <v>75</v>
      </c>
      <c r="G10695" s="419">
        <v>46086</v>
      </c>
      <c r="H10695" s="419">
        <v>46091</v>
      </c>
      <c r="I10695" s="406" t="s">
        <v>15</v>
      </c>
      <c r="J10695" s="406" t="s">
        <v>1422</v>
      </c>
      <c r="K10695" s="420" t="b">
        <v>0</v>
      </c>
      <c r="L10695" s="406"/>
      <c r="M10695" s="419">
        <v>46091</v>
      </c>
    </row>
    <row r="10696" spans="1:13">
      <c r="A10696" s="418">
        <v>5001</v>
      </c>
      <c r="B10696" s="418">
        <v>425411</v>
      </c>
      <c r="C10696" s="418">
        <v>3000</v>
      </c>
      <c r="D10696" s="406">
        <v>285402025</v>
      </c>
      <c r="E10696" s="406" t="s">
        <v>397</v>
      </c>
      <c r="F10696" s="418">
        <v>3960</v>
      </c>
      <c r="G10696" s="419">
        <v>46107</v>
      </c>
      <c r="H10696" s="419">
        <v>46114</v>
      </c>
      <c r="I10696" s="406" t="s">
        <v>15</v>
      </c>
      <c r="J10696" s="406" t="s">
        <v>1422</v>
      </c>
      <c r="K10696" s="420" t="b">
        <v>0</v>
      </c>
      <c r="L10696" s="406"/>
      <c r="M10696" s="419">
        <v>46119</v>
      </c>
    </row>
    <row r="10697" spans="1:13">
      <c r="A10697" s="418">
        <v>5001</v>
      </c>
      <c r="B10697" s="418">
        <v>415165</v>
      </c>
      <c r="C10697" s="418">
        <v>3000</v>
      </c>
      <c r="D10697" s="406">
        <v>285492025</v>
      </c>
      <c r="E10697" s="406" t="s">
        <v>772</v>
      </c>
      <c r="F10697" s="418">
        <v>100</v>
      </c>
      <c r="G10697" s="419">
        <v>46073</v>
      </c>
      <c r="H10697" s="419">
        <v>46074</v>
      </c>
      <c r="I10697" s="406" t="s">
        <v>15</v>
      </c>
      <c r="J10697" s="406" t="s">
        <v>1422</v>
      </c>
      <c r="K10697" s="420" t="b">
        <v>0</v>
      </c>
      <c r="L10697" s="406"/>
      <c r="M10697" s="419">
        <v>46074</v>
      </c>
    </row>
    <row r="10698" spans="1:13">
      <c r="A10698" s="418">
        <v>5001</v>
      </c>
      <c r="B10698" s="418">
        <v>422303</v>
      </c>
      <c r="C10698" s="418">
        <v>3000</v>
      </c>
      <c r="D10698" s="406">
        <v>285562025</v>
      </c>
      <c r="E10698" s="406" t="s">
        <v>426</v>
      </c>
      <c r="F10698" s="418">
        <v>75</v>
      </c>
      <c r="G10698" s="419">
        <v>46121</v>
      </c>
      <c r="H10698" s="419">
        <v>46126</v>
      </c>
      <c r="I10698" s="406" t="s">
        <v>15</v>
      </c>
      <c r="J10698" s="406" t="s">
        <v>1422</v>
      </c>
      <c r="K10698" s="420" t="b">
        <v>0</v>
      </c>
      <c r="L10698" s="406"/>
      <c r="M10698" s="419">
        <v>46128</v>
      </c>
    </row>
    <row r="10699" spans="1:13">
      <c r="A10699" s="418">
        <v>5001</v>
      </c>
      <c r="B10699" s="418">
        <v>438084</v>
      </c>
      <c r="C10699" s="418">
        <v>3000</v>
      </c>
      <c r="D10699" s="406">
        <v>285572025</v>
      </c>
      <c r="E10699" s="406" t="s">
        <v>109</v>
      </c>
      <c r="F10699" s="418">
        <v>225</v>
      </c>
      <c r="G10699" s="419">
        <v>46059</v>
      </c>
      <c r="H10699" s="419">
        <v>46077</v>
      </c>
      <c r="I10699" s="406" t="s">
        <v>15</v>
      </c>
      <c r="J10699" s="406" t="s">
        <v>1422</v>
      </c>
      <c r="K10699" s="420" t="b">
        <v>0</v>
      </c>
      <c r="L10699" s="406"/>
      <c r="M10699" s="419">
        <v>46077</v>
      </c>
    </row>
    <row r="10700" spans="1:13">
      <c r="A10700" s="418">
        <v>5001</v>
      </c>
      <c r="B10700" s="418">
        <v>461957</v>
      </c>
      <c r="C10700" s="418">
        <v>3000</v>
      </c>
      <c r="D10700" s="406">
        <v>285692025</v>
      </c>
      <c r="E10700" s="406" t="s">
        <v>27</v>
      </c>
      <c r="F10700" s="418">
        <v>396</v>
      </c>
      <c r="G10700" s="419">
        <v>46036</v>
      </c>
      <c r="H10700" s="419">
        <v>46049</v>
      </c>
      <c r="I10700" s="406" t="s">
        <v>15</v>
      </c>
      <c r="J10700" s="406" t="s">
        <v>1422</v>
      </c>
      <c r="K10700" s="420" t="b">
        <v>0</v>
      </c>
      <c r="L10700" s="406"/>
      <c r="M10700" s="419">
        <v>46067</v>
      </c>
    </row>
    <row r="10701" spans="1:13">
      <c r="A10701" s="418">
        <v>5001</v>
      </c>
      <c r="B10701" s="418">
        <v>410049</v>
      </c>
      <c r="C10701" s="418">
        <v>3000</v>
      </c>
      <c r="D10701" s="406">
        <v>285722025</v>
      </c>
      <c r="E10701" s="406" t="s">
        <v>76</v>
      </c>
      <c r="F10701" s="418">
        <v>8960</v>
      </c>
      <c r="G10701" s="419">
        <v>46112</v>
      </c>
      <c r="H10701" s="419">
        <v>46120</v>
      </c>
      <c r="I10701" s="406" t="s">
        <v>15</v>
      </c>
      <c r="J10701" s="406" t="s">
        <v>1422</v>
      </c>
      <c r="K10701" s="420" t="b">
        <v>0</v>
      </c>
      <c r="L10701" s="406"/>
      <c r="M10701" s="419">
        <v>46122</v>
      </c>
    </row>
    <row r="10702" spans="1:13">
      <c r="A10702" s="418">
        <v>5001</v>
      </c>
      <c r="B10702" s="418">
        <v>410049</v>
      </c>
      <c r="C10702" s="418">
        <v>3000</v>
      </c>
      <c r="D10702" s="406">
        <v>285732025</v>
      </c>
      <c r="E10702" s="406" t="s">
        <v>76</v>
      </c>
      <c r="F10702" s="418">
        <v>2240</v>
      </c>
      <c r="G10702" s="419">
        <v>46136</v>
      </c>
      <c r="H10702" s="419">
        <v>46142</v>
      </c>
      <c r="I10702" s="406" t="s">
        <v>15</v>
      </c>
      <c r="J10702" s="406" t="s">
        <v>1422</v>
      </c>
      <c r="K10702" s="420" t="b">
        <v>0</v>
      </c>
      <c r="L10702" s="406"/>
      <c r="M10702" s="419">
        <v>46142</v>
      </c>
    </row>
    <row r="10703" spans="1:13">
      <c r="A10703" s="418">
        <v>5001</v>
      </c>
      <c r="B10703" s="418">
        <v>410049</v>
      </c>
      <c r="C10703" s="418">
        <v>3000</v>
      </c>
      <c r="D10703" s="406">
        <v>285742025</v>
      </c>
      <c r="E10703" s="406" t="s">
        <v>76</v>
      </c>
      <c r="F10703" s="418">
        <v>11200</v>
      </c>
      <c r="G10703" s="419">
        <v>46123</v>
      </c>
      <c r="H10703" s="419">
        <v>46133</v>
      </c>
      <c r="I10703" s="406" t="s">
        <v>15</v>
      </c>
      <c r="J10703" s="406" t="s">
        <v>1422</v>
      </c>
      <c r="K10703" s="420" t="b">
        <v>0</v>
      </c>
      <c r="L10703" s="406"/>
      <c r="M10703" s="419">
        <v>46135</v>
      </c>
    </row>
    <row r="10704" spans="1:13">
      <c r="A10704" s="418">
        <v>5001</v>
      </c>
      <c r="B10704" s="418">
        <v>410034</v>
      </c>
      <c r="C10704" s="418">
        <v>3000</v>
      </c>
      <c r="D10704" s="406">
        <v>285752025</v>
      </c>
      <c r="E10704" s="406" t="s">
        <v>383</v>
      </c>
      <c r="F10704" s="418">
        <v>1560</v>
      </c>
      <c r="G10704" s="419">
        <v>46084</v>
      </c>
      <c r="H10704" s="419">
        <v>46085</v>
      </c>
      <c r="I10704" s="406" t="s">
        <v>15</v>
      </c>
      <c r="J10704" s="406" t="s">
        <v>1422</v>
      </c>
      <c r="K10704" s="420" t="b">
        <v>0</v>
      </c>
      <c r="L10704" s="406"/>
      <c r="M10704" s="419">
        <v>46085</v>
      </c>
    </row>
    <row r="10705" spans="1:13">
      <c r="A10705" s="418">
        <v>5001</v>
      </c>
      <c r="B10705" s="418">
        <v>410034</v>
      </c>
      <c r="C10705" s="418">
        <v>3000</v>
      </c>
      <c r="D10705" s="406">
        <v>285772025</v>
      </c>
      <c r="E10705" s="406" t="s">
        <v>383</v>
      </c>
      <c r="F10705" s="418">
        <v>510</v>
      </c>
      <c r="G10705" s="419">
        <v>46122</v>
      </c>
      <c r="H10705" s="419">
        <v>46126</v>
      </c>
      <c r="I10705" s="406" t="s">
        <v>15</v>
      </c>
      <c r="J10705" s="406" t="s">
        <v>1422</v>
      </c>
      <c r="K10705" s="420" t="b">
        <v>0</v>
      </c>
      <c r="L10705" s="406"/>
      <c r="M10705" s="419">
        <v>46126</v>
      </c>
    </row>
    <row r="10706" spans="1:13">
      <c r="A10706" s="418">
        <v>5001</v>
      </c>
      <c r="B10706" s="418">
        <v>410034</v>
      </c>
      <c r="C10706" s="418">
        <v>3000</v>
      </c>
      <c r="D10706" s="406">
        <v>285792025</v>
      </c>
      <c r="E10706" s="406" t="s">
        <v>383</v>
      </c>
      <c r="F10706" s="418">
        <v>2595</v>
      </c>
      <c r="G10706" s="419">
        <v>46077</v>
      </c>
      <c r="H10706" s="419">
        <v>46078</v>
      </c>
      <c r="I10706" s="406" t="s">
        <v>15</v>
      </c>
      <c r="J10706" s="406" t="s">
        <v>1422</v>
      </c>
      <c r="K10706" s="420" t="b">
        <v>0</v>
      </c>
      <c r="L10706" s="406"/>
      <c r="M10706" s="419">
        <v>46079</v>
      </c>
    </row>
    <row r="10707" spans="1:13">
      <c r="A10707" s="418">
        <v>5001</v>
      </c>
      <c r="B10707" s="418">
        <v>410034</v>
      </c>
      <c r="C10707" s="418">
        <v>3000</v>
      </c>
      <c r="D10707" s="406">
        <v>285822025</v>
      </c>
      <c r="E10707" s="406" t="s">
        <v>383</v>
      </c>
      <c r="F10707" s="418">
        <v>2595</v>
      </c>
      <c r="G10707" s="419">
        <v>46077</v>
      </c>
      <c r="H10707" s="419">
        <v>46078</v>
      </c>
      <c r="I10707" s="406" t="s">
        <v>15</v>
      </c>
      <c r="J10707" s="406" t="s">
        <v>1422</v>
      </c>
      <c r="K10707" s="420" t="b">
        <v>0</v>
      </c>
      <c r="L10707" s="406"/>
      <c r="M10707" s="419">
        <v>46079</v>
      </c>
    </row>
    <row r="10708" spans="1:13">
      <c r="A10708" s="418">
        <v>5001</v>
      </c>
      <c r="B10708" s="418">
        <v>410049</v>
      </c>
      <c r="C10708" s="418">
        <v>3000</v>
      </c>
      <c r="D10708" s="406">
        <v>285932025</v>
      </c>
      <c r="E10708" s="406" t="s">
        <v>76</v>
      </c>
      <c r="F10708" s="418">
        <v>6160</v>
      </c>
      <c r="G10708" s="419">
        <v>46137</v>
      </c>
      <c r="H10708" s="419">
        <v>46141</v>
      </c>
      <c r="I10708" s="406" t="s">
        <v>15</v>
      </c>
      <c r="J10708" s="406" t="s">
        <v>1422</v>
      </c>
      <c r="K10708" s="420" t="b">
        <v>0</v>
      </c>
      <c r="L10708" s="406"/>
      <c r="M10708" s="419">
        <v>46142</v>
      </c>
    </row>
    <row r="10709" spans="1:13">
      <c r="A10709" s="418">
        <v>5001</v>
      </c>
      <c r="B10709" s="418">
        <v>409967</v>
      </c>
      <c r="C10709" s="418">
        <v>3000</v>
      </c>
      <c r="D10709" s="406">
        <v>286242025</v>
      </c>
      <c r="E10709" s="406" t="s">
        <v>677</v>
      </c>
      <c r="F10709" s="418">
        <v>6250</v>
      </c>
      <c r="G10709" s="419">
        <v>46065</v>
      </c>
      <c r="H10709" s="419">
        <v>46070</v>
      </c>
      <c r="I10709" s="406" t="s">
        <v>15</v>
      </c>
      <c r="J10709" s="406" t="s">
        <v>1422</v>
      </c>
      <c r="K10709" s="420" t="b">
        <v>0</v>
      </c>
      <c r="L10709" s="406"/>
      <c r="M10709" s="419">
        <v>46070</v>
      </c>
    </row>
    <row r="10710" spans="1:13">
      <c r="A10710" s="418">
        <v>5001</v>
      </c>
      <c r="B10710" s="418">
        <v>409967</v>
      </c>
      <c r="C10710" s="418">
        <v>3000</v>
      </c>
      <c r="D10710" s="406">
        <v>286252025</v>
      </c>
      <c r="E10710" s="406" t="s">
        <v>677</v>
      </c>
      <c r="F10710" s="418">
        <v>3700</v>
      </c>
      <c r="G10710" s="419">
        <v>46080</v>
      </c>
      <c r="H10710" s="419">
        <v>46083</v>
      </c>
      <c r="I10710" s="406" t="s">
        <v>15</v>
      </c>
      <c r="J10710" s="406" t="s">
        <v>1422</v>
      </c>
      <c r="K10710" s="420" t="b">
        <v>0</v>
      </c>
      <c r="L10710" s="406"/>
      <c r="M10710" s="419">
        <v>46083</v>
      </c>
    </row>
    <row r="10711" spans="1:13">
      <c r="A10711" s="418">
        <v>5001</v>
      </c>
      <c r="B10711" s="418">
        <v>410385</v>
      </c>
      <c r="C10711" s="418">
        <v>3000</v>
      </c>
      <c r="D10711" s="406">
        <v>286782025</v>
      </c>
      <c r="E10711" s="406" t="s">
        <v>20</v>
      </c>
      <c r="F10711" s="418">
        <v>6</v>
      </c>
      <c r="G10711" s="419">
        <v>46204</v>
      </c>
      <c r="H10711" s="419">
        <v>46241</v>
      </c>
      <c r="I10711" s="406" t="s">
        <v>15</v>
      </c>
      <c r="J10711" s="406" t="s">
        <v>1422</v>
      </c>
      <c r="K10711" s="420" t="b">
        <v>0</v>
      </c>
      <c r="L10711" s="406"/>
      <c r="M10711" s="419">
        <v>46241</v>
      </c>
    </row>
    <row r="10712" spans="1:13">
      <c r="A10712" s="418">
        <v>5001</v>
      </c>
      <c r="B10712" s="418">
        <v>410034</v>
      </c>
      <c r="C10712" s="418">
        <v>3000</v>
      </c>
      <c r="D10712" s="406">
        <v>287142025</v>
      </c>
      <c r="E10712" s="406" t="s">
        <v>383</v>
      </c>
      <c r="F10712" s="418">
        <v>2085</v>
      </c>
      <c r="G10712" s="419">
        <v>46078</v>
      </c>
      <c r="H10712" s="419">
        <v>46078</v>
      </c>
      <c r="I10712" s="406" t="s">
        <v>15</v>
      </c>
      <c r="J10712" s="406" t="s">
        <v>1422</v>
      </c>
      <c r="K10712" s="420" t="b">
        <v>0</v>
      </c>
      <c r="L10712" s="406"/>
      <c r="M10712" s="419">
        <v>46079</v>
      </c>
    </row>
    <row r="10713" spans="1:13">
      <c r="A10713" s="418">
        <v>5001</v>
      </c>
      <c r="B10713" s="418">
        <v>457566</v>
      </c>
      <c r="C10713" s="418">
        <v>3000</v>
      </c>
      <c r="D10713" s="406">
        <v>287192025</v>
      </c>
      <c r="E10713" s="406" t="s">
        <v>760</v>
      </c>
      <c r="F10713" s="418">
        <v>20</v>
      </c>
      <c r="G10713" s="419">
        <v>46083</v>
      </c>
      <c r="H10713" s="419">
        <v>46084</v>
      </c>
      <c r="I10713" s="406" t="s">
        <v>15</v>
      </c>
      <c r="J10713" s="406" t="s">
        <v>1422</v>
      </c>
      <c r="K10713" s="420" t="b">
        <v>0</v>
      </c>
      <c r="L10713" s="406"/>
      <c r="M10713" s="419">
        <v>46084</v>
      </c>
    </row>
    <row r="10714" spans="1:13">
      <c r="A10714" s="418">
        <v>5001</v>
      </c>
      <c r="B10714" s="418">
        <v>457568</v>
      </c>
      <c r="C10714" s="418">
        <v>3000</v>
      </c>
      <c r="D10714" s="406">
        <v>287892025</v>
      </c>
      <c r="E10714" s="406" t="s">
        <v>108</v>
      </c>
      <c r="F10714" s="418">
        <v>235</v>
      </c>
      <c r="G10714" s="419">
        <v>46083</v>
      </c>
      <c r="H10714" s="419">
        <v>46084</v>
      </c>
      <c r="I10714" s="406" t="s">
        <v>15</v>
      </c>
      <c r="J10714" s="406" t="s">
        <v>1422</v>
      </c>
      <c r="K10714" s="420" t="b">
        <v>0</v>
      </c>
      <c r="L10714" s="406"/>
      <c r="M10714" s="419">
        <v>46084</v>
      </c>
    </row>
    <row r="10715" spans="1:13">
      <c r="A10715" s="418">
        <v>5001</v>
      </c>
      <c r="B10715" s="418">
        <v>476180</v>
      </c>
      <c r="C10715" s="418">
        <v>3000</v>
      </c>
      <c r="D10715" s="406">
        <v>288102025</v>
      </c>
      <c r="E10715" s="406" t="s">
        <v>389</v>
      </c>
      <c r="F10715" s="418">
        <v>80</v>
      </c>
      <c r="G10715" s="419">
        <v>46076</v>
      </c>
      <c r="H10715" s="419">
        <v>46086</v>
      </c>
      <c r="I10715" s="406" t="s">
        <v>15</v>
      </c>
      <c r="J10715" s="406" t="s">
        <v>1422</v>
      </c>
      <c r="K10715" s="420" t="b">
        <v>0</v>
      </c>
      <c r="L10715" s="406"/>
      <c r="M10715" s="419">
        <v>46086</v>
      </c>
    </row>
    <row r="10716" spans="1:13">
      <c r="A10716" s="418">
        <v>5001</v>
      </c>
      <c r="B10716" s="418">
        <v>477967</v>
      </c>
      <c r="C10716" s="418">
        <v>3000</v>
      </c>
      <c r="D10716" s="406">
        <v>288172025</v>
      </c>
      <c r="E10716" s="406" t="s">
        <v>344</v>
      </c>
      <c r="F10716" s="418">
        <v>7200</v>
      </c>
      <c r="G10716" s="419">
        <v>46083</v>
      </c>
      <c r="H10716" s="419">
        <v>46088</v>
      </c>
      <c r="I10716" s="406" t="s">
        <v>15</v>
      </c>
      <c r="J10716" s="406" t="s">
        <v>1422</v>
      </c>
      <c r="K10716" s="420" t="b">
        <v>0</v>
      </c>
      <c r="L10716" s="406"/>
      <c r="M10716" s="419">
        <v>46095</v>
      </c>
    </row>
    <row r="10717" spans="1:13">
      <c r="A10717" s="418">
        <v>5001</v>
      </c>
      <c r="B10717" s="418">
        <v>448868</v>
      </c>
      <c r="C10717" s="418">
        <v>3000</v>
      </c>
      <c r="D10717" s="406">
        <v>28822026</v>
      </c>
      <c r="E10717" s="406" t="s">
        <v>227</v>
      </c>
      <c r="F10717" s="418">
        <v>1</v>
      </c>
      <c r="G10717" s="419">
        <v>46064</v>
      </c>
      <c r="H10717" s="419">
        <v>46065</v>
      </c>
      <c r="I10717" s="406" t="s">
        <v>15</v>
      </c>
      <c r="J10717" s="406" t="s">
        <v>1422</v>
      </c>
      <c r="K10717" s="420" t="b">
        <v>0</v>
      </c>
      <c r="L10717" s="406"/>
      <c r="M10717" s="419">
        <v>46072</v>
      </c>
    </row>
    <row r="10718" spans="1:13">
      <c r="A10718" s="418">
        <v>5001</v>
      </c>
      <c r="B10718" s="418">
        <v>448868</v>
      </c>
      <c r="C10718" s="418">
        <v>3000</v>
      </c>
      <c r="D10718" s="406">
        <v>28832026</v>
      </c>
      <c r="E10718" s="406" t="s">
        <v>227</v>
      </c>
      <c r="F10718" s="418">
        <v>1</v>
      </c>
      <c r="G10718" s="419">
        <v>46064</v>
      </c>
      <c r="H10718" s="419">
        <v>46070</v>
      </c>
      <c r="I10718" s="406" t="s">
        <v>15</v>
      </c>
      <c r="J10718" s="406" t="s">
        <v>1422</v>
      </c>
      <c r="K10718" s="420" t="b">
        <v>0</v>
      </c>
      <c r="L10718" s="406"/>
      <c r="M10718" s="419">
        <v>46072</v>
      </c>
    </row>
    <row r="10719" spans="1:13">
      <c r="A10719" s="418">
        <v>5001</v>
      </c>
      <c r="B10719" s="418">
        <v>448868</v>
      </c>
      <c r="C10719" s="418">
        <v>3000</v>
      </c>
      <c r="D10719" s="406">
        <v>28842026</v>
      </c>
      <c r="E10719" s="406" t="s">
        <v>227</v>
      </c>
      <c r="F10719" s="418">
        <v>1</v>
      </c>
      <c r="G10719" s="419">
        <v>46064</v>
      </c>
      <c r="H10719" s="419">
        <v>46066</v>
      </c>
      <c r="I10719" s="406" t="s">
        <v>15</v>
      </c>
      <c r="J10719" s="406" t="s">
        <v>1422</v>
      </c>
      <c r="K10719" s="420" t="b">
        <v>0</v>
      </c>
      <c r="L10719" s="406"/>
      <c r="M10719" s="419">
        <v>46067</v>
      </c>
    </row>
    <row r="10720" spans="1:13">
      <c r="A10720" s="418">
        <v>5001</v>
      </c>
      <c r="B10720" s="418">
        <v>448868</v>
      </c>
      <c r="C10720" s="418">
        <v>3000</v>
      </c>
      <c r="D10720" s="406">
        <v>28852026</v>
      </c>
      <c r="E10720" s="406" t="s">
        <v>227</v>
      </c>
      <c r="F10720" s="418">
        <v>1</v>
      </c>
      <c r="G10720" s="419">
        <v>46064</v>
      </c>
      <c r="H10720" s="419">
        <v>46066</v>
      </c>
      <c r="I10720" s="406" t="s">
        <v>15</v>
      </c>
      <c r="J10720" s="406" t="s">
        <v>1422</v>
      </c>
      <c r="K10720" s="420" t="b">
        <v>0</v>
      </c>
      <c r="L10720" s="406"/>
      <c r="M10720" s="419">
        <v>46067</v>
      </c>
    </row>
    <row r="10721" spans="1:13">
      <c r="A10721" s="418">
        <v>5001</v>
      </c>
      <c r="B10721" s="418">
        <v>438054</v>
      </c>
      <c r="C10721" s="418">
        <v>3000</v>
      </c>
      <c r="D10721" s="406">
        <v>288692025</v>
      </c>
      <c r="E10721" s="406" t="s">
        <v>141</v>
      </c>
      <c r="F10721" s="418">
        <v>125</v>
      </c>
      <c r="G10721" s="419">
        <v>46070</v>
      </c>
      <c r="H10721" s="419">
        <v>46095</v>
      </c>
      <c r="I10721" s="406" t="s">
        <v>15</v>
      </c>
      <c r="J10721" s="406" t="s">
        <v>1422</v>
      </c>
      <c r="K10721" s="420" t="b">
        <v>0</v>
      </c>
      <c r="L10721" s="406"/>
      <c r="M10721" s="419">
        <v>46095</v>
      </c>
    </row>
    <row r="10722" spans="1:13">
      <c r="A10722" s="418">
        <v>5001</v>
      </c>
      <c r="B10722" s="418">
        <v>465508</v>
      </c>
      <c r="C10722" s="418">
        <v>3000</v>
      </c>
      <c r="D10722" s="406">
        <v>288712025</v>
      </c>
      <c r="E10722" s="406" t="s">
        <v>678</v>
      </c>
      <c r="F10722" s="418">
        <v>20</v>
      </c>
      <c r="G10722" s="419">
        <v>46076</v>
      </c>
      <c r="H10722" s="419">
        <v>46154</v>
      </c>
      <c r="I10722" s="406" t="s">
        <v>15</v>
      </c>
      <c r="J10722" s="406" t="s">
        <v>1422</v>
      </c>
      <c r="K10722" s="420" t="b">
        <v>0</v>
      </c>
      <c r="L10722" s="406"/>
      <c r="M10722" s="419">
        <v>46154</v>
      </c>
    </row>
    <row r="10723" spans="1:13">
      <c r="A10723" s="418">
        <v>5001</v>
      </c>
      <c r="B10723" s="418">
        <v>448868</v>
      </c>
      <c r="C10723" s="418">
        <v>3000</v>
      </c>
      <c r="D10723" s="406">
        <v>28872026</v>
      </c>
      <c r="E10723" s="406" t="s">
        <v>227</v>
      </c>
      <c r="F10723" s="418">
        <v>1</v>
      </c>
      <c r="G10723" s="419">
        <v>46064</v>
      </c>
      <c r="H10723" s="419">
        <v>46066</v>
      </c>
      <c r="I10723" s="406" t="s">
        <v>15</v>
      </c>
      <c r="J10723" s="406" t="s">
        <v>1422</v>
      </c>
      <c r="K10723" s="420" t="b">
        <v>0</v>
      </c>
      <c r="L10723" s="406"/>
      <c r="M10723" s="419">
        <v>46067</v>
      </c>
    </row>
    <row r="10724" spans="1:13">
      <c r="A10724" s="418">
        <v>5001</v>
      </c>
      <c r="B10724" s="418">
        <v>458387</v>
      </c>
      <c r="C10724" s="418">
        <v>3000</v>
      </c>
      <c r="D10724" s="406">
        <v>288772025</v>
      </c>
      <c r="E10724" s="406" t="s">
        <v>415</v>
      </c>
      <c r="F10724" s="418">
        <v>60</v>
      </c>
      <c r="G10724" s="419">
        <v>46070</v>
      </c>
      <c r="H10724" s="419">
        <v>46071</v>
      </c>
      <c r="I10724" s="406" t="s">
        <v>15</v>
      </c>
      <c r="J10724" s="406" t="s">
        <v>1422</v>
      </c>
      <c r="K10724" s="420" t="b">
        <v>0</v>
      </c>
      <c r="L10724" s="406"/>
      <c r="M10724" s="419">
        <v>46071</v>
      </c>
    </row>
    <row r="10725" spans="1:13">
      <c r="A10725" s="418">
        <v>5001</v>
      </c>
      <c r="B10725" s="418">
        <v>458062</v>
      </c>
      <c r="C10725" s="418">
        <v>3000</v>
      </c>
      <c r="D10725" s="406">
        <v>288812025</v>
      </c>
      <c r="E10725" s="406" t="s">
        <v>626</v>
      </c>
      <c r="F10725" s="418">
        <v>25</v>
      </c>
      <c r="G10725" s="419">
        <v>46083</v>
      </c>
      <c r="H10725" s="419">
        <v>46091</v>
      </c>
      <c r="I10725" s="406" t="s">
        <v>15</v>
      </c>
      <c r="J10725" s="406" t="s">
        <v>1422</v>
      </c>
      <c r="K10725" s="420" t="b">
        <v>0</v>
      </c>
      <c r="L10725" s="406"/>
      <c r="M10725" s="419">
        <v>46091</v>
      </c>
    </row>
    <row r="10726" spans="1:13">
      <c r="A10726" s="418">
        <v>5001</v>
      </c>
      <c r="B10726" s="418">
        <v>448868</v>
      </c>
      <c r="C10726" s="418">
        <v>3000</v>
      </c>
      <c r="D10726" s="406">
        <v>28882026</v>
      </c>
      <c r="E10726" s="406" t="s">
        <v>227</v>
      </c>
      <c r="F10726" s="418">
        <v>1</v>
      </c>
      <c r="G10726" s="419">
        <v>46064</v>
      </c>
      <c r="H10726" s="419">
        <v>46067</v>
      </c>
      <c r="I10726" s="406" t="s">
        <v>15</v>
      </c>
      <c r="J10726" s="406" t="s">
        <v>1422</v>
      </c>
      <c r="K10726" s="420" t="b">
        <v>0</v>
      </c>
      <c r="L10726" s="406"/>
      <c r="M10726" s="419">
        <v>46067</v>
      </c>
    </row>
    <row r="10727" spans="1:13">
      <c r="A10727" s="418">
        <v>5001</v>
      </c>
      <c r="B10727" s="418">
        <v>464275</v>
      </c>
      <c r="C10727" s="418">
        <v>3000</v>
      </c>
      <c r="D10727" s="406">
        <v>289362025</v>
      </c>
      <c r="E10727" s="406" t="s">
        <v>435</v>
      </c>
      <c r="F10727" s="418">
        <v>102</v>
      </c>
      <c r="G10727" s="419">
        <v>46073</v>
      </c>
      <c r="H10727" s="419">
        <v>46080</v>
      </c>
      <c r="I10727" s="406" t="s">
        <v>15</v>
      </c>
      <c r="J10727" s="406" t="s">
        <v>1422</v>
      </c>
      <c r="K10727" s="420" t="b">
        <v>0</v>
      </c>
      <c r="L10727" s="406"/>
      <c r="M10727" s="419">
        <v>46081</v>
      </c>
    </row>
    <row r="10728" spans="1:13">
      <c r="A10728" s="418">
        <v>5001</v>
      </c>
      <c r="B10728" s="418">
        <v>464275</v>
      </c>
      <c r="C10728" s="418">
        <v>3000</v>
      </c>
      <c r="D10728" s="406">
        <v>289372025</v>
      </c>
      <c r="E10728" s="406" t="s">
        <v>435</v>
      </c>
      <c r="F10728" s="418">
        <v>103</v>
      </c>
      <c r="G10728" s="419">
        <v>46073</v>
      </c>
      <c r="H10728" s="419">
        <v>46080</v>
      </c>
      <c r="I10728" s="406" t="s">
        <v>15</v>
      </c>
      <c r="J10728" s="406" t="s">
        <v>1422</v>
      </c>
      <c r="K10728" s="420" t="b">
        <v>0</v>
      </c>
      <c r="L10728" s="406"/>
      <c r="M10728" s="419">
        <v>46081</v>
      </c>
    </row>
    <row r="10729" spans="1:13">
      <c r="A10729" s="418">
        <v>5001</v>
      </c>
      <c r="B10729" s="418">
        <v>464275</v>
      </c>
      <c r="C10729" s="418">
        <v>3000</v>
      </c>
      <c r="D10729" s="406">
        <v>289382025</v>
      </c>
      <c r="E10729" s="406" t="s">
        <v>435</v>
      </c>
      <c r="F10729" s="418">
        <v>103</v>
      </c>
      <c r="G10729" s="419">
        <v>46073</v>
      </c>
      <c r="H10729" s="419">
        <v>46080</v>
      </c>
      <c r="I10729" s="406" t="s">
        <v>15</v>
      </c>
      <c r="J10729" s="406" t="s">
        <v>1422</v>
      </c>
      <c r="K10729" s="420" t="b">
        <v>0</v>
      </c>
      <c r="L10729" s="406"/>
      <c r="M10729" s="419">
        <v>46080</v>
      </c>
    </row>
    <row r="10730" spans="1:13">
      <c r="A10730" s="418">
        <v>5001</v>
      </c>
      <c r="B10730" s="418">
        <v>464275</v>
      </c>
      <c r="C10730" s="418">
        <v>3000</v>
      </c>
      <c r="D10730" s="406">
        <v>289392025</v>
      </c>
      <c r="E10730" s="406" t="s">
        <v>435</v>
      </c>
      <c r="F10730" s="418">
        <v>103</v>
      </c>
      <c r="G10730" s="419">
        <v>46073</v>
      </c>
      <c r="H10730" s="419">
        <v>46080</v>
      </c>
      <c r="I10730" s="406" t="s">
        <v>15</v>
      </c>
      <c r="J10730" s="406" t="s">
        <v>1422</v>
      </c>
      <c r="K10730" s="420" t="b">
        <v>0</v>
      </c>
      <c r="L10730" s="406"/>
      <c r="M10730" s="419">
        <v>46080</v>
      </c>
    </row>
    <row r="10731" spans="1:13">
      <c r="A10731" s="418">
        <v>5001</v>
      </c>
      <c r="B10731" s="418">
        <v>464275</v>
      </c>
      <c r="C10731" s="418">
        <v>3000</v>
      </c>
      <c r="D10731" s="406">
        <v>289402025</v>
      </c>
      <c r="E10731" s="406" t="s">
        <v>435</v>
      </c>
      <c r="F10731" s="418">
        <v>103</v>
      </c>
      <c r="G10731" s="419">
        <v>46074</v>
      </c>
      <c r="H10731" s="419">
        <v>46080</v>
      </c>
      <c r="I10731" s="406" t="s">
        <v>15</v>
      </c>
      <c r="J10731" s="406" t="s">
        <v>1422</v>
      </c>
      <c r="K10731" s="420" t="b">
        <v>0</v>
      </c>
      <c r="L10731" s="406"/>
      <c r="M10731" s="419">
        <v>46080</v>
      </c>
    </row>
    <row r="10732" spans="1:13">
      <c r="A10732" s="418">
        <v>5001</v>
      </c>
      <c r="B10732" s="418">
        <v>464275</v>
      </c>
      <c r="C10732" s="418">
        <v>3000</v>
      </c>
      <c r="D10732" s="406">
        <v>289412025</v>
      </c>
      <c r="E10732" s="406" t="s">
        <v>435</v>
      </c>
      <c r="F10732" s="418">
        <v>103</v>
      </c>
      <c r="G10732" s="419">
        <v>46078</v>
      </c>
      <c r="H10732" s="419">
        <v>46080</v>
      </c>
      <c r="I10732" s="406" t="s">
        <v>15</v>
      </c>
      <c r="J10732" s="406" t="s">
        <v>1422</v>
      </c>
      <c r="K10732" s="420" t="b">
        <v>0</v>
      </c>
      <c r="L10732" s="406"/>
      <c r="M10732" s="419">
        <v>46080</v>
      </c>
    </row>
    <row r="10733" spans="1:13">
      <c r="A10733" s="418">
        <v>5001</v>
      </c>
      <c r="B10733" s="418">
        <v>464275</v>
      </c>
      <c r="C10733" s="418">
        <v>3000</v>
      </c>
      <c r="D10733" s="406">
        <v>289422025</v>
      </c>
      <c r="E10733" s="406" t="s">
        <v>435</v>
      </c>
      <c r="F10733" s="418">
        <v>103</v>
      </c>
      <c r="G10733" s="419">
        <v>46084</v>
      </c>
      <c r="H10733" s="419">
        <v>46106</v>
      </c>
      <c r="I10733" s="406" t="s">
        <v>15</v>
      </c>
      <c r="J10733" s="406" t="s">
        <v>1422</v>
      </c>
      <c r="K10733" s="420" t="b">
        <v>0</v>
      </c>
      <c r="L10733" s="406"/>
      <c r="M10733" s="419">
        <v>46106</v>
      </c>
    </row>
    <row r="10734" spans="1:13">
      <c r="A10734" s="418">
        <v>5001</v>
      </c>
      <c r="B10734" s="418">
        <v>464275</v>
      </c>
      <c r="C10734" s="418">
        <v>3000</v>
      </c>
      <c r="D10734" s="406">
        <v>289432025</v>
      </c>
      <c r="E10734" s="406" t="s">
        <v>435</v>
      </c>
      <c r="F10734" s="418">
        <v>104</v>
      </c>
      <c r="G10734" s="419">
        <v>46105</v>
      </c>
      <c r="H10734" s="419">
        <v>46113</v>
      </c>
      <c r="I10734" s="406" t="s">
        <v>15</v>
      </c>
      <c r="J10734" s="406" t="s">
        <v>1422</v>
      </c>
      <c r="K10734" s="420" t="b">
        <v>0</v>
      </c>
      <c r="L10734" s="406"/>
      <c r="M10734" s="419">
        <v>46114</v>
      </c>
    </row>
    <row r="10735" spans="1:13">
      <c r="A10735" s="418">
        <v>5001</v>
      </c>
      <c r="B10735" s="418">
        <v>448868</v>
      </c>
      <c r="C10735" s="418">
        <v>3000</v>
      </c>
      <c r="D10735" s="406">
        <v>28952026</v>
      </c>
      <c r="E10735" s="406" t="s">
        <v>227</v>
      </c>
      <c r="F10735" s="418">
        <v>1</v>
      </c>
      <c r="G10735" s="419">
        <v>46064</v>
      </c>
      <c r="H10735" s="419">
        <v>46071</v>
      </c>
      <c r="I10735" s="406" t="s">
        <v>15</v>
      </c>
      <c r="J10735" s="406" t="s">
        <v>1422</v>
      </c>
      <c r="K10735" s="420" t="b">
        <v>0</v>
      </c>
      <c r="L10735" s="406"/>
      <c r="M10735" s="419">
        <v>46077</v>
      </c>
    </row>
    <row r="10736" spans="1:13">
      <c r="A10736" s="418">
        <v>2017</v>
      </c>
      <c r="B10736" s="418">
        <v>211404</v>
      </c>
      <c r="C10736" s="418">
        <v>3010</v>
      </c>
      <c r="D10736" s="406">
        <v>28972025</v>
      </c>
      <c r="E10736" s="406" t="s">
        <v>207</v>
      </c>
      <c r="F10736" s="418">
        <v>860</v>
      </c>
      <c r="G10736" s="419">
        <v>46100</v>
      </c>
      <c r="H10736" s="419">
        <v>46104</v>
      </c>
      <c r="I10736" s="406" t="s">
        <v>15</v>
      </c>
      <c r="J10736" s="406" t="s">
        <v>1422</v>
      </c>
      <c r="K10736" s="420" t="b">
        <v>0</v>
      </c>
      <c r="L10736" s="406"/>
      <c r="M10736" s="419">
        <v>46104</v>
      </c>
    </row>
    <row r="10737" spans="1:13">
      <c r="A10737" s="418">
        <v>2017</v>
      </c>
      <c r="B10737" s="418">
        <v>460042</v>
      </c>
      <c r="C10737" s="418">
        <v>3010</v>
      </c>
      <c r="D10737" s="406">
        <v>29132025</v>
      </c>
      <c r="E10737" s="406" t="s">
        <v>278</v>
      </c>
      <c r="F10737" s="418">
        <v>55</v>
      </c>
      <c r="G10737" s="419">
        <v>46220</v>
      </c>
      <c r="H10737" s="419">
        <v>46221</v>
      </c>
      <c r="I10737" s="406" t="s">
        <v>15</v>
      </c>
      <c r="J10737" s="406" t="s">
        <v>1422</v>
      </c>
      <c r="K10737" s="420" t="b">
        <v>0</v>
      </c>
      <c r="L10737" s="406"/>
      <c r="M10737" s="419">
        <v>46221</v>
      </c>
    </row>
    <row r="10738" spans="1:13">
      <c r="A10738" s="418">
        <v>2017</v>
      </c>
      <c r="B10738" s="418">
        <v>210009</v>
      </c>
      <c r="C10738" s="418">
        <v>3010</v>
      </c>
      <c r="D10738" s="406">
        <v>29142025</v>
      </c>
      <c r="E10738" s="406" t="s">
        <v>437</v>
      </c>
      <c r="F10738" s="418">
        <v>5</v>
      </c>
      <c r="G10738" s="419">
        <v>46204</v>
      </c>
      <c r="H10738" s="419">
        <v>46209</v>
      </c>
      <c r="I10738" s="406" t="s">
        <v>15</v>
      </c>
      <c r="J10738" s="406" t="s">
        <v>1422</v>
      </c>
      <c r="K10738" s="420" t="b">
        <v>0</v>
      </c>
      <c r="L10738" s="406"/>
      <c r="M10738" s="419">
        <v>46209</v>
      </c>
    </row>
    <row r="10739" spans="1:13">
      <c r="A10739" s="418">
        <v>2017</v>
      </c>
      <c r="B10739" s="418">
        <v>464197</v>
      </c>
      <c r="C10739" s="418">
        <v>3010</v>
      </c>
      <c r="D10739" s="406">
        <v>29152025</v>
      </c>
      <c r="E10739" s="406" t="s">
        <v>226</v>
      </c>
      <c r="F10739" s="418">
        <v>75</v>
      </c>
      <c r="G10739" s="419">
        <v>46073</v>
      </c>
      <c r="H10739" s="419">
        <v>46077</v>
      </c>
      <c r="I10739" s="406" t="s">
        <v>15</v>
      </c>
      <c r="J10739" s="406" t="s">
        <v>1422</v>
      </c>
      <c r="K10739" s="420" t="b">
        <v>0</v>
      </c>
      <c r="L10739" s="406"/>
      <c r="M10739" s="419">
        <v>46077</v>
      </c>
    </row>
    <row r="10740" spans="1:13">
      <c r="A10740" s="418">
        <v>2017</v>
      </c>
      <c r="B10740" s="418">
        <v>464197</v>
      </c>
      <c r="C10740" s="418">
        <v>3010</v>
      </c>
      <c r="D10740" s="406">
        <v>29332025</v>
      </c>
      <c r="E10740" s="406" t="s">
        <v>226</v>
      </c>
      <c r="F10740" s="418">
        <v>25</v>
      </c>
      <c r="G10740" s="419">
        <v>46073</v>
      </c>
      <c r="H10740" s="419">
        <v>46080</v>
      </c>
      <c r="I10740" s="406" t="s">
        <v>15</v>
      </c>
      <c r="J10740" s="406" t="s">
        <v>1422</v>
      </c>
      <c r="K10740" s="420" t="b">
        <v>0</v>
      </c>
      <c r="L10740" s="406"/>
      <c r="M10740" s="419">
        <v>46080</v>
      </c>
    </row>
    <row r="10741" spans="1:13">
      <c r="A10741" s="418">
        <v>5001</v>
      </c>
      <c r="B10741" s="418">
        <v>465266</v>
      </c>
      <c r="C10741" s="418">
        <v>3000</v>
      </c>
      <c r="D10741" s="406">
        <v>2952026</v>
      </c>
      <c r="E10741" s="406" t="s">
        <v>1099</v>
      </c>
      <c r="F10741" s="418">
        <v>450</v>
      </c>
      <c r="G10741" s="419">
        <v>46232</v>
      </c>
      <c r="H10741" s="419">
        <v>46246</v>
      </c>
      <c r="I10741" s="406" t="s">
        <v>15</v>
      </c>
      <c r="J10741" s="406" t="s">
        <v>1422</v>
      </c>
      <c r="K10741" s="420" t="b">
        <v>0</v>
      </c>
      <c r="L10741" s="406" t="s">
        <v>17</v>
      </c>
      <c r="M10741" s="419">
        <v>46251</v>
      </c>
    </row>
    <row r="10742" spans="1:13">
      <c r="A10742" s="418">
        <v>2017</v>
      </c>
      <c r="B10742" s="418">
        <v>481624</v>
      </c>
      <c r="C10742" s="418">
        <v>3010</v>
      </c>
      <c r="D10742" s="406">
        <v>29702025</v>
      </c>
      <c r="E10742" s="406" t="s">
        <v>1110</v>
      </c>
      <c r="F10742" s="418">
        <v>1000</v>
      </c>
      <c r="G10742" s="419">
        <v>46077</v>
      </c>
      <c r="H10742" s="419">
        <v>46084</v>
      </c>
      <c r="I10742" s="406" t="s">
        <v>15</v>
      </c>
      <c r="J10742" s="406" t="s">
        <v>1422</v>
      </c>
      <c r="K10742" s="420" t="b">
        <v>0</v>
      </c>
      <c r="L10742" s="406"/>
      <c r="M10742" s="419">
        <v>46084</v>
      </c>
    </row>
    <row r="10743" spans="1:13">
      <c r="A10743" s="418">
        <v>2017</v>
      </c>
      <c r="B10743" s="418">
        <v>479804</v>
      </c>
      <c r="C10743" s="418">
        <v>3010</v>
      </c>
      <c r="D10743" s="406">
        <v>29772025</v>
      </c>
      <c r="E10743" s="406" t="s">
        <v>596</v>
      </c>
      <c r="F10743" s="418">
        <v>110</v>
      </c>
      <c r="G10743" s="419">
        <v>46093</v>
      </c>
      <c r="H10743" s="419">
        <v>46094</v>
      </c>
      <c r="I10743" s="406" t="s">
        <v>15</v>
      </c>
      <c r="J10743" s="406" t="s">
        <v>1422</v>
      </c>
      <c r="K10743" s="420" t="b">
        <v>0</v>
      </c>
      <c r="L10743" s="406"/>
      <c r="M10743" s="419">
        <v>46094</v>
      </c>
    </row>
    <row r="10744" spans="1:13">
      <c r="A10744" s="418">
        <v>2017</v>
      </c>
      <c r="B10744" s="418">
        <v>464211</v>
      </c>
      <c r="C10744" s="418">
        <v>3010</v>
      </c>
      <c r="D10744" s="406">
        <v>29782025</v>
      </c>
      <c r="E10744" s="406" t="s">
        <v>688</v>
      </c>
      <c r="F10744" s="418">
        <v>5250</v>
      </c>
      <c r="G10744" s="419">
        <v>46074</v>
      </c>
      <c r="H10744" s="419">
        <v>46080</v>
      </c>
      <c r="I10744" s="406" t="s">
        <v>15</v>
      </c>
      <c r="J10744" s="406" t="s">
        <v>1422</v>
      </c>
      <c r="K10744" s="420" t="b">
        <v>0</v>
      </c>
      <c r="L10744" s="406"/>
      <c r="M10744" s="419">
        <v>46080</v>
      </c>
    </row>
    <row r="10745" spans="1:13">
      <c r="A10745" s="418">
        <v>2017</v>
      </c>
      <c r="B10745" s="418">
        <v>461284</v>
      </c>
      <c r="C10745" s="418">
        <v>3010</v>
      </c>
      <c r="D10745" s="406">
        <v>29802025</v>
      </c>
      <c r="E10745" s="406" t="s">
        <v>129</v>
      </c>
      <c r="F10745" s="418">
        <v>700</v>
      </c>
      <c r="G10745" s="419">
        <v>46190</v>
      </c>
      <c r="H10745" s="419">
        <v>46196</v>
      </c>
      <c r="I10745" s="406" t="s">
        <v>15</v>
      </c>
      <c r="J10745" s="406" t="s">
        <v>1422</v>
      </c>
      <c r="K10745" s="420" t="b">
        <v>0</v>
      </c>
      <c r="L10745" s="406"/>
      <c r="M10745" s="419">
        <v>46196</v>
      </c>
    </row>
    <row r="10746" spans="1:13">
      <c r="A10746" s="418">
        <v>2017</v>
      </c>
      <c r="B10746" s="418">
        <v>471536</v>
      </c>
      <c r="C10746" s="418">
        <v>3010</v>
      </c>
      <c r="D10746" s="406">
        <v>29812025</v>
      </c>
      <c r="E10746" s="406" t="s">
        <v>869</v>
      </c>
      <c r="F10746" s="418">
        <v>80</v>
      </c>
      <c r="G10746" s="419">
        <v>46100</v>
      </c>
      <c r="H10746" s="419">
        <v>46106</v>
      </c>
      <c r="I10746" s="406" t="s">
        <v>15</v>
      </c>
      <c r="J10746" s="406" t="s">
        <v>1422</v>
      </c>
      <c r="K10746" s="420" t="b">
        <v>0</v>
      </c>
      <c r="L10746" s="406"/>
      <c r="M10746" s="419">
        <v>46106</v>
      </c>
    </row>
    <row r="10747" spans="1:13">
      <c r="A10747" s="418">
        <v>2017</v>
      </c>
      <c r="B10747" s="418">
        <v>470410</v>
      </c>
      <c r="C10747" s="418">
        <v>3010</v>
      </c>
      <c r="D10747" s="406">
        <v>2992026</v>
      </c>
      <c r="E10747" s="406" t="s">
        <v>489</v>
      </c>
      <c r="F10747" s="418">
        <v>200</v>
      </c>
      <c r="G10747" s="419">
        <v>46161</v>
      </c>
      <c r="H10747" s="419">
        <v>46162</v>
      </c>
      <c r="I10747" s="406" t="s">
        <v>15</v>
      </c>
      <c r="J10747" s="406" t="s">
        <v>1422</v>
      </c>
      <c r="K10747" s="420" t="b">
        <v>0</v>
      </c>
      <c r="L10747" s="406"/>
      <c r="M10747" s="419">
        <v>46162</v>
      </c>
    </row>
    <row r="10748" spans="1:13">
      <c r="A10748" s="418">
        <v>5001</v>
      </c>
      <c r="B10748" s="418">
        <v>471703</v>
      </c>
      <c r="C10748" s="418">
        <v>3000</v>
      </c>
      <c r="D10748" s="406">
        <v>30012026</v>
      </c>
      <c r="E10748" s="406" t="s">
        <v>219</v>
      </c>
      <c r="F10748" s="418">
        <v>1</v>
      </c>
      <c r="G10748" s="419">
        <v>46142</v>
      </c>
      <c r="H10748" s="419">
        <v>46143</v>
      </c>
      <c r="I10748" s="406" t="s">
        <v>15</v>
      </c>
      <c r="J10748" s="406" t="s">
        <v>1422</v>
      </c>
      <c r="K10748" s="420" t="b">
        <v>0</v>
      </c>
      <c r="L10748" s="406"/>
      <c r="M10748" s="419">
        <v>46144</v>
      </c>
    </row>
    <row r="10749" spans="1:13">
      <c r="A10749" s="418">
        <v>2017</v>
      </c>
      <c r="B10749" s="418">
        <v>470411</v>
      </c>
      <c r="C10749" s="418">
        <v>3010</v>
      </c>
      <c r="D10749" s="406">
        <v>3002026</v>
      </c>
      <c r="E10749" s="406" t="s">
        <v>1127</v>
      </c>
      <c r="F10749" s="418">
        <v>1</v>
      </c>
      <c r="G10749" s="419">
        <v>46083</v>
      </c>
      <c r="H10749" s="419">
        <v>46084</v>
      </c>
      <c r="I10749" s="406" t="s">
        <v>15</v>
      </c>
      <c r="J10749" s="406" t="s">
        <v>1422</v>
      </c>
      <c r="K10749" s="420" t="b">
        <v>0</v>
      </c>
      <c r="L10749" s="406"/>
      <c r="M10749" s="419">
        <v>46084</v>
      </c>
    </row>
    <row r="10750" spans="1:13">
      <c r="A10750" s="418">
        <v>5001</v>
      </c>
      <c r="B10750" s="418">
        <v>471703</v>
      </c>
      <c r="C10750" s="418">
        <v>3000</v>
      </c>
      <c r="D10750" s="406">
        <v>30022026</v>
      </c>
      <c r="E10750" s="406" t="s">
        <v>219</v>
      </c>
      <c r="F10750" s="418">
        <v>1</v>
      </c>
      <c r="G10750" s="419">
        <v>46099</v>
      </c>
      <c r="H10750" s="419">
        <v>46104</v>
      </c>
      <c r="I10750" s="406" t="s">
        <v>15</v>
      </c>
      <c r="J10750" s="406" t="s">
        <v>1422</v>
      </c>
      <c r="K10750" s="420" t="b">
        <v>0</v>
      </c>
      <c r="L10750" s="406"/>
      <c r="M10750" s="419">
        <v>46106</v>
      </c>
    </row>
    <row r="10751" spans="1:13">
      <c r="A10751" s="418">
        <v>2017</v>
      </c>
      <c r="B10751" s="418">
        <v>461636</v>
      </c>
      <c r="C10751" s="418">
        <v>3010</v>
      </c>
      <c r="D10751" s="406">
        <v>302026</v>
      </c>
      <c r="E10751" s="406" t="s">
        <v>133</v>
      </c>
      <c r="F10751" s="418">
        <v>2625</v>
      </c>
      <c r="G10751" s="419">
        <v>46206</v>
      </c>
      <c r="H10751" s="419">
        <v>46207</v>
      </c>
      <c r="I10751" s="406" t="s">
        <v>15</v>
      </c>
      <c r="J10751" s="406" t="s">
        <v>1422</v>
      </c>
      <c r="K10751" s="420" t="b">
        <v>0</v>
      </c>
      <c r="L10751" s="406"/>
      <c r="M10751" s="419">
        <v>46207</v>
      </c>
    </row>
    <row r="10752" spans="1:13">
      <c r="A10752" s="418">
        <v>2017</v>
      </c>
      <c r="B10752" s="418">
        <v>463702</v>
      </c>
      <c r="C10752" s="418">
        <v>3010</v>
      </c>
      <c r="D10752" s="406">
        <v>3022026</v>
      </c>
      <c r="E10752" s="406" t="s">
        <v>1072</v>
      </c>
      <c r="F10752" s="418">
        <v>40</v>
      </c>
      <c r="G10752" s="419">
        <v>46086</v>
      </c>
      <c r="H10752" s="419">
        <v>46104</v>
      </c>
      <c r="I10752" s="406" t="s">
        <v>15</v>
      </c>
      <c r="J10752" s="406" t="s">
        <v>1422</v>
      </c>
      <c r="K10752" s="420" t="b">
        <v>0</v>
      </c>
      <c r="L10752" s="406"/>
      <c r="M10752" s="419">
        <v>46104</v>
      </c>
    </row>
    <row r="10753" spans="1:13">
      <c r="A10753" s="418">
        <v>5001</v>
      </c>
      <c r="B10753" s="418">
        <v>409966</v>
      </c>
      <c r="C10753" s="418">
        <v>3000</v>
      </c>
      <c r="D10753" s="406">
        <v>30282026</v>
      </c>
      <c r="E10753" s="406" t="s">
        <v>528</v>
      </c>
      <c r="F10753" s="418">
        <v>7</v>
      </c>
      <c r="G10753" s="419">
        <v>46091</v>
      </c>
      <c r="H10753" s="419">
        <v>46105</v>
      </c>
      <c r="I10753" s="406" t="s">
        <v>15</v>
      </c>
      <c r="J10753" s="406" t="s">
        <v>1422</v>
      </c>
      <c r="K10753" s="420" t="b">
        <v>0</v>
      </c>
      <c r="L10753" s="406"/>
      <c r="M10753" s="419">
        <v>46105</v>
      </c>
    </row>
    <row r="10754" spans="1:13">
      <c r="A10754" s="418">
        <v>5001</v>
      </c>
      <c r="B10754" s="418">
        <v>458344</v>
      </c>
      <c r="C10754" s="418">
        <v>3000</v>
      </c>
      <c r="D10754" s="406">
        <v>30292026</v>
      </c>
      <c r="E10754" s="406" t="s">
        <v>430</v>
      </c>
      <c r="F10754" s="418">
        <v>50</v>
      </c>
      <c r="G10754" s="419">
        <v>46070</v>
      </c>
      <c r="H10754" s="419">
        <v>46080</v>
      </c>
      <c r="I10754" s="406" t="s">
        <v>15</v>
      </c>
      <c r="J10754" s="406" t="s">
        <v>1422</v>
      </c>
      <c r="K10754" s="420" t="b">
        <v>0</v>
      </c>
      <c r="L10754" s="406"/>
      <c r="M10754" s="419">
        <v>46080</v>
      </c>
    </row>
    <row r="10755" spans="1:13">
      <c r="A10755" s="418">
        <v>5001</v>
      </c>
      <c r="B10755" s="418">
        <v>443712</v>
      </c>
      <c r="C10755" s="418">
        <v>3000</v>
      </c>
      <c r="D10755" s="406">
        <v>30302026</v>
      </c>
      <c r="E10755" s="406" t="s">
        <v>749</v>
      </c>
      <c r="F10755" s="418">
        <v>125</v>
      </c>
      <c r="G10755" s="419">
        <v>46071</v>
      </c>
      <c r="H10755" s="419">
        <v>46077</v>
      </c>
      <c r="I10755" s="406" t="s">
        <v>15</v>
      </c>
      <c r="J10755" s="406" t="s">
        <v>1422</v>
      </c>
      <c r="K10755" s="420" t="b">
        <v>0</v>
      </c>
      <c r="L10755" s="406"/>
      <c r="M10755" s="419">
        <v>46078</v>
      </c>
    </row>
    <row r="10756" spans="1:13">
      <c r="A10756" s="418">
        <v>5001</v>
      </c>
      <c r="B10756" s="418">
        <v>410072</v>
      </c>
      <c r="C10756" s="418">
        <v>3000</v>
      </c>
      <c r="D10756" s="406">
        <v>30482026</v>
      </c>
      <c r="E10756" s="406" t="s">
        <v>30</v>
      </c>
      <c r="F10756" s="418">
        <v>7</v>
      </c>
      <c r="G10756" s="419">
        <v>46084</v>
      </c>
      <c r="H10756" s="419">
        <v>46088</v>
      </c>
      <c r="I10756" s="406" t="s">
        <v>15</v>
      </c>
      <c r="J10756" s="406" t="s">
        <v>1422</v>
      </c>
      <c r="K10756" s="420" t="b">
        <v>0</v>
      </c>
      <c r="L10756" s="406"/>
      <c r="M10756" s="419">
        <v>46090</v>
      </c>
    </row>
    <row r="10757" spans="1:13">
      <c r="A10757" s="418">
        <v>5001</v>
      </c>
      <c r="B10757" s="418">
        <v>410072</v>
      </c>
      <c r="C10757" s="418">
        <v>3000</v>
      </c>
      <c r="D10757" s="406">
        <v>30492026</v>
      </c>
      <c r="E10757" s="406" t="s">
        <v>30</v>
      </c>
      <c r="F10757" s="418">
        <v>7</v>
      </c>
      <c r="G10757" s="419">
        <v>46078</v>
      </c>
      <c r="H10757" s="419">
        <v>46084</v>
      </c>
      <c r="I10757" s="406" t="s">
        <v>15</v>
      </c>
      <c r="J10757" s="406" t="s">
        <v>1422</v>
      </c>
      <c r="K10757" s="420" t="b">
        <v>0</v>
      </c>
      <c r="L10757" s="406"/>
      <c r="M10757" s="419">
        <v>46084</v>
      </c>
    </row>
    <row r="10758" spans="1:13">
      <c r="A10758" s="418">
        <v>5001</v>
      </c>
      <c r="B10758" s="418">
        <v>460361</v>
      </c>
      <c r="C10758" s="418">
        <v>3000</v>
      </c>
      <c r="D10758" s="406">
        <v>30502026</v>
      </c>
      <c r="E10758" s="406" t="s">
        <v>39</v>
      </c>
      <c r="F10758" s="418">
        <v>155</v>
      </c>
      <c r="G10758" s="419">
        <v>46080</v>
      </c>
      <c r="H10758" s="419">
        <v>46084</v>
      </c>
      <c r="I10758" s="406" t="s">
        <v>15</v>
      </c>
      <c r="J10758" s="406" t="s">
        <v>1422</v>
      </c>
      <c r="K10758" s="420" t="b">
        <v>0</v>
      </c>
      <c r="L10758" s="406"/>
      <c r="M10758" s="419">
        <v>46084</v>
      </c>
    </row>
    <row r="10759" spans="1:13">
      <c r="A10759" s="418">
        <v>5001</v>
      </c>
      <c r="B10759" s="418">
        <v>425422</v>
      </c>
      <c r="C10759" s="418">
        <v>3000</v>
      </c>
      <c r="D10759" s="406">
        <v>30522026</v>
      </c>
      <c r="E10759" s="406" t="s">
        <v>213</v>
      </c>
      <c r="F10759" s="418">
        <v>275</v>
      </c>
      <c r="G10759" s="419">
        <v>46185</v>
      </c>
      <c r="H10759" s="419">
        <v>46199</v>
      </c>
      <c r="I10759" s="406" t="s">
        <v>15</v>
      </c>
      <c r="J10759" s="406" t="s">
        <v>1422</v>
      </c>
      <c r="K10759" s="420" t="b">
        <v>0</v>
      </c>
      <c r="L10759" s="406"/>
      <c r="M10759" s="419">
        <v>46202</v>
      </c>
    </row>
    <row r="10760" spans="1:13">
      <c r="A10760" s="418">
        <v>5001</v>
      </c>
      <c r="B10760" s="418">
        <v>425424</v>
      </c>
      <c r="C10760" s="418">
        <v>3000</v>
      </c>
      <c r="D10760" s="406">
        <v>30552026</v>
      </c>
      <c r="E10760" s="406" t="s">
        <v>444</v>
      </c>
      <c r="F10760" s="418">
        <v>4</v>
      </c>
      <c r="G10760" s="419">
        <v>46085</v>
      </c>
      <c r="H10760" s="419">
        <v>46090</v>
      </c>
      <c r="I10760" s="406" t="s">
        <v>15</v>
      </c>
      <c r="J10760" s="406" t="s">
        <v>1422</v>
      </c>
      <c r="K10760" s="420" t="b">
        <v>0</v>
      </c>
      <c r="L10760" s="406"/>
      <c r="M10760" s="419">
        <v>46091</v>
      </c>
    </row>
    <row r="10761" spans="1:13">
      <c r="A10761" s="418">
        <v>5001</v>
      </c>
      <c r="B10761" s="418">
        <v>438013</v>
      </c>
      <c r="C10761" s="418">
        <v>3000</v>
      </c>
      <c r="D10761" s="406">
        <v>30562026</v>
      </c>
      <c r="E10761" s="406" t="s">
        <v>69</v>
      </c>
      <c r="F10761" s="418">
        <v>275</v>
      </c>
      <c r="G10761" s="419">
        <v>46114</v>
      </c>
      <c r="H10761" s="419">
        <v>46119</v>
      </c>
      <c r="I10761" s="406" t="s">
        <v>15</v>
      </c>
      <c r="J10761" s="406" t="s">
        <v>1422</v>
      </c>
      <c r="K10761" s="420" t="b">
        <v>0</v>
      </c>
      <c r="L10761" s="406"/>
      <c r="M10761" s="419">
        <v>46121</v>
      </c>
    </row>
    <row r="10762" spans="1:13">
      <c r="A10762" s="418">
        <v>5001</v>
      </c>
      <c r="B10762" s="418">
        <v>471773</v>
      </c>
      <c r="C10762" s="418">
        <v>3000</v>
      </c>
      <c r="D10762" s="406">
        <v>30572026</v>
      </c>
      <c r="E10762" s="406" t="s">
        <v>173</v>
      </c>
      <c r="F10762" s="418">
        <v>125</v>
      </c>
      <c r="G10762" s="419">
        <v>46160</v>
      </c>
      <c r="H10762" s="419">
        <v>46227</v>
      </c>
      <c r="I10762" s="406" t="s">
        <v>15</v>
      </c>
      <c r="J10762" s="406" t="s">
        <v>1422</v>
      </c>
      <c r="K10762" s="420" t="b">
        <v>0</v>
      </c>
      <c r="L10762" s="406"/>
      <c r="M10762" s="419">
        <v>46228</v>
      </c>
    </row>
    <row r="10763" spans="1:13">
      <c r="A10763" s="418">
        <v>5001</v>
      </c>
      <c r="B10763" s="418">
        <v>409996</v>
      </c>
      <c r="C10763" s="418">
        <v>3000</v>
      </c>
      <c r="D10763" s="406">
        <v>30582026</v>
      </c>
      <c r="E10763" s="406" t="s">
        <v>757</v>
      </c>
      <c r="F10763" s="418">
        <v>440</v>
      </c>
      <c r="G10763" s="419">
        <v>46093</v>
      </c>
      <c r="H10763" s="419">
        <v>46098</v>
      </c>
      <c r="I10763" s="406" t="s">
        <v>15</v>
      </c>
      <c r="J10763" s="406" t="s">
        <v>1422</v>
      </c>
      <c r="K10763" s="420" t="b">
        <v>0</v>
      </c>
      <c r="L10763" s="406"/>
      <c r="M10763" s="419">
        <v>46099</v>
      </c>
    </row>
    <row r="10764" spans="1:13">
      <c r="A10764" s="418">
        <v>5001</v>
      </c>
      <c r="B10764" s="418">
        <v>410017</v>
      </c>
      <c r="C10764" s="418">
        <v>3000</v>
      </c>
      <c r="D10764" s="406">
        <v>30602026</v>
      </c>
      <c r="E10764" s="406" t="s">
        <v>408</v>
      </c>
      <c r="F10764" s="418">
        <v>280</v>
      </c>
      <c r="G10764" s="419">
        <v>46081</v>
      </c>
      <c r="H10764" s="419">
        <v>46088</v>
      </c>
      <c r="I10764" s="406" t="s">
        <v>15</v>
      </c>
      <c r="J10764" s="406" t="s">
        <v>1422</v>
      </c>
      <c r="K10764" s="420" t="b">
        <v>0</v>
      </c>
      <c r="L10764" s="406"/>
      <c r="M10764" s="419">
        <v>46088</v>
      </c>
    </row>
    <row r="10765" spans="1:13">
      <c r="A10765" s="418">
        <v>5001</v>
      </c>
      <c r="B10765" s="418">
        <v>425413</v>
      </c>
      <c r="C10765" s="418">
        <v>3000</v>
      </c>
      <c r="D10765" s="406">
        <v>30612026</v>
      </c>
      <c r="E10765" s="406" t="s">
        <v>1452</v>
      </c>
      <c r="F10765" s="418">
        <v>30</v>
      </c>
      <c r="G10765" s="419">
        <v>46080</v>
      </c>
      <c r="H10765" s="419">
        <v>46099</v>
      </c>
      <c r="I10765" s="406" t="s">
        <v>15</v>
      </c>
      <c r="J10765" s="406" t="s">
        <v>1422</v>
      </c>
      <c r="K10765" s="420" t="b">
        <v>0</v>
      </c>
      <c r="L10765" s="406"/>
      <c r="M10765" s="419">
        <v>46100</v>
      </c>
    </row>
    <row r="10766" spans="1:13">
      <c r="A10766" s="418">
        <v>5001</v>
      </c>
      <c r="B10766" s="418">
        <v>458090</v>
      </c>
      <c r="C10766" s="418">
        <v>3000</v>
      </c>
      <c r="D10766" s="406">
        <v>30622026</v>
      </c>
      <c r="E10766" s="406" t="s">
        <v>303</v>
      </c>
      <c r="F10766" s="418">
        <v>399</v>
      </c>
      <c r="G10766" s="419">
        <v>46091</v>
      </c>
      <c r="H10766" s="419">
        <v>46105</v>
      </c>
      <c r="I10766" s="406" t="s">
        <v>15</v>
      </c>
      <c r="J10766" s="406" t="s">
        <v>1422</v>
      </c>
      <c r="K10766" s="420" t="b">
        <v>0</v>
      </c>
      <c r="L10766" s="406"/>
      <c r="M10766" s="419">
        <v>46105</v>
      </c>
    </row>
    <row r="10767" spans="1:13">
      <c r="A10767" s="418">
        <v>5001</v>
      </c>
      <c r="B10767" s="418">
        <v>410235</v>
      </c>
      <c r="C10767" s="418">
        <v>3000</v>
      </c>
      <c r="D10767" s="406">
        <v>30632026</v>
      </c>
      <c r="E10767" s="406" t="s">
        <v>73</v>
      </c>
      <c r="F10767" s="418">
        <v>8</v>
      </c>
      <c r="G10767" s="419">
        <v>46078</v>
      </c>
      <c r="H10767" s="419">
        <v>46081</v>
      </c>
      <c r="I10767" s="406" t="s">
        <v>15</v>
      </c>
      <c r="J10767" s="406" t="s">
        <v>1422</v>
      </c>
      <c r="K10767" s="420" t="b">
        <v>0</v>
      </c>
      <c r="L10767" s="406"/>
      <c r="M10767" s="419">
        <v>46081</v>
      </c>
    </row>
    <row r="10768" spans="1:13">
      <c r="A10768" s="418">
        <v>5001</v>
      </c>
      <c r="B10768" s="418">
        <v>457115</v>
      </c>
      <c r="C10768" s="418">
        <v>3000</v>
      </c>
      <c r="D10768" s="406">
        <v>30642026</v>
      </c>
      <c r="E10768" s="406" t="s">
        <v>711</v>
      </c>
      <c r="F10768" s="418">
        <v>1</v>
      </c>
      <c r="G10768" s="419">
        <v>46079</v>
      </c>
      <c r="H10768" s="419">
        <v>46083</v>
      </c>
      <c r="I10768" s="406" t="s">
        <v>15</v>
      </c>
      <c r="J10768" s="406" t="s">
        <v>1422</v>
      </c>
      <c r="K10768" s="420" t="b">
        <v>0</v>
      </c>
      <c r="L10768" s="406"/>
      <c r="M10768" s="419">
        <v>46083</v>
      </c>
    </row>
    <row r="10769" spans="1:13">
      <c r="A10769" s="418">
        <v>5001</v>
      </c>
      <c r="B10769" s="418">
        <v>485267</v>
      </c>
      <c r="C10769" s="418">
        <v>3000</v>
      </c>
      <c r="D10769" s="406">
        <v>30732026</v>
      </c>
      <c r="E10769" s="406" t="s">
        <v>351</v>
      </c>
      <c r="F10769" s="418">
        <v>25</v>
      </c>
      <c r="G10769" s="419">
        <v>46121</v>
      </c>
      <c r="H10769" s="419">
        <v>46126</v>
      </c>
      <c r="I10769" s="406" t="s">
        <v>15</v>
      </c>
      <c r="J10769" s="406" t="s">
        <v>1422</v>
      </c>
      <c r="K10769" s="420" t="b">
        <v>0</v>
      </c>
      <c r="L10769" s="406"/>
      <c r="M10769" s="419">
        <v>46126</v>
      </c>
    </row>
    <row r="10770" spans="1:13">
      <c r="A10770" s="418">
        <v>5001</v>
      </c>
      <c r="B10770" s="418">
        <v>475082</v>
      </c>
      <c r="C10770" s="418">
        <v>3000</v>
      </c>
      <c r="D10770" s="406">
        <v>30742026</v>
      </c>
      <c r="E10770" s="406" t="s">
        <v>872</v>
      </c>
      <c r="F10770" s="418">
        <v>20</v>
      </c>
      <c r="G10770" s="419">
        <v>46077</v>
      </c>
      <c r="H10770" s="419">
        <v>46083</v>
      </c>
      <c r="I10770" s="406" t="s">
        <v>15</v>
      </c>
      <c r="J10770" s="406" t="s">
        <v>1422</v>
      </c>
      <c r="K10770" s="420" t="b">
        <v>0</v>
      </c>
      <c r="L10770" s="406"/>
      <c r="M10770" s="419">
        <v>46083</v>
      </c>
    </row>
    <row r="10771" spans="1:13">
      <c r="A10771" s="418">
        <v>5001</v>
      </c>
      <c r="B10771" s="418">
        <v>410049</v>
      </c>
      <c r="C10771" s="418">
        <v>3000</v>
      </c>
      <c r="D10771" s="406">
        <v>30762026</v>
      </c>
      <c r="E10771" s="406" t="s">
        <v>76</v>
      </c>
      <c r="F10771" s="418">
        <v>11</v>
      </c>
      <c r="G10771" s="419">
        <v>46127</v>
      </c>
      <c r="H10771" s="419">
        <v>46133</v>
      </c>
      <c r="I10771" s="406" t="s">
        <v>15</v>
      </c>
      <c r="J10771" s="406" t="s">
        <v>1422</v>
      </c>
      <c r="K10771" s="420" t="b">
        <v>0</v>
      </c>
      <c r="L10771" s="406"/>
      <c r="M10771" s="419">
        <v>46137</v>
      </c>
    </row>
    <row r="10772" spans="1:13">
      <c r="A10772" s="418">
        <v>5001</v>
      </c>
      <c r="B10772" s="418">
        <v>442832</v>
      </c>
      <c r="C10772" s="418">
        <v>3000</v>
      </c>
      <c r="D10772" s="406">
        <v>30772026</v>
      </c>
      <c r="E10772" s="406" t="s">
        <v>693</v>
      </c>
      <c r="F10772" s="418">
        <v>144</v>
      </c>
      <c r="G10772" s="419">
        <v>46087</v>
      </c>
      <c r="H10772" s="419">
        <v>46094</v>
      </c>
      <c r="I10772" s="406" t="s">
        <v>15</v>
      </c>
      <c r="J10772" s="406" t="s">
        <v>1422</v>
      </c>
      <c r="K10772" s="420" t="b">
        <v>0</v>
      </c>
      <c r="L10772" s="406"/>
      <c r="M10772" s="419">
        <v>46097</v>
      </c>
    </row>
    <row r="10773" spans="1:13">
      <c r="A10773" s="418">
        <v>5001</v>
      </c>
      <c r="B10773" s="418">
        <v>442832</v>
      </c>
      <c r="C10773" s="418">
        <v>3000</v>
      </c>
      <c r="D10773" s="406">
        <v>30782026</v>
      </c>
      <c r="E10773" s="406" t="s">
        <v>693</v>
      </c>
      <c r="F10773" s="418">
        <v>1</v>
      </c>
      <c r="G10773" s="419">
        <v>46086</v>
      </c>
      <c r="H10773" s="419">
        <v>46094</v>
      </c>
      <c r="I10773" s="406" t="s">
        <v>15</v>
      </c>
      <c r="J10773" s="406" t="s">
        <v>1422</v>
      </c>
      <c r="K10773" s="420" t="b">
        <v>0</v>
      </c>
      <c r="L10773" s="406"/>
      <c r="M10773" s="419">
        <v>46097</v>
      </c>
    </row>
    <row r="10774" spans="1:13">
      <c r="A10774" s="418">
        <v>5001</v>
      </c>
      <c r="B10774" s="418">
        <v>442832</v>
      </c>
      <c r="C10774" s="418">
        <v>3000</v>
      </c>
      <c r="D10774" s="406">
        <v>30792026</v>
      </c>
      <c r="E10774" s="406" t="s">
        <v>693</v>
      </c>
      <c r="F10774" s="418">
        <v>972</v>
      </c>
      <c r="G10774" s="419">
        <v>46085</v>
      </c>
      <c r="H10774" s="419">
        <v>46093</v>
      </c>
      <c r="I10774" s="406" t="s">
        <v>15</v>
      </c>
      <c r="J10774" s="406" t="s">
        <v>1422</v>
      </c>
      <c r="K10774" s="420" t="b">
        <v>0</v>
      </c>
      <c r="L10774" s="406"/>
      <c r="M10774" s="419">
        <v>46099</v>
      </c>
    </row>
    <row r="10775" spans="1:13">
      <c r="A10775" s="418">
        <v>5001</v>
      </c>
      <c r="B10775" s="418">
        <v>462287</v>
      </c>
      <c r="C10775" s="418">
        <v>3000</v>
      </c>
      <c r="D10775" s="406">
        <v>30802026</v>
      </c>
      <c r="E10775" s="406" t="s">
        <v>86</v>
      </c>
      <c r="F10775" s="418">
        <v>40</v>
      </c>
      <c r="G10775" s="419">
        <v>46101</v>
      </c>
      <c r="H10775" s="419">
        <v>46106</v>
      </c>
      <c r="I10775" s="406" t="s">
        <v>15</v>
      </c>
      <c r="J10775" s="406" t="s">
        <v>1422</v>
      </c>
      <c r="K10775" s="420" t="b">
        <v>0</v>
      </c>
      <c r="L10775" s="406"/>
      <c r="M10775" s="419">
        <v>46106</v>
      </c>
    </row>
    <row r="10776" spans="1:13">
      <c r="A10776" s="418">
        <v>5001</v>
      </c>
      <c r="B10776" s="418">
        <v>425447</v>
      </c>
      <c r="C10776" s="418">
        <v>3000</v>
      </c>
      <c r="D10776" s="406">
        <v>30832026</v>
      </c>
      <c r="E10776" s="406" t="s">
        <v>734</v>
      </c>
      <c r="F10776" s="418">
        <v>50</v>
      </c>
      <c r="G10776" s="419">
        <v>46119</v>
      </c>
      <c r="H10776" s="419">
        <v>46139</v>
      </c>
      <c r="I10776" s="406" t="s">
        <v>15</v>
      </c>
      <c r="J10776" s="406" t="s">
        <v>1422</v>
      </c>
      <c r="K10776" s="420" t="b">
        <v>0</v>
      </c>
      <c r="L10776" s="406"/>
      <c r="M10776" s="419">
        <v>46140</v>
      </c>
    </row>
    <row r="10777" spans="1:13">
      <c r="A10777" s="418">
        <v>5001</v>
      </c>
      <c r="B10777" s="418">
        <v>402910</v>
      </c>
      <c r="C10777" s="418">
        <v>3000</v>
      </c>
      <c r="D10777" s="406">
        <v>30842026</v>
      </c>
      <c r="E10777" s="406" t="s">
        <v>1199</v>
      </c>
      <c r="F10777" s="418">
        <v>250</v>
      </c>
      <c r="G10777" s="419">
        <v>46120</v>
      </c>
      <c r="H10777" s="419">
        <v>46123</v>
      </c>
      <c r="I10777" s="406" t="s">
        <v>15</v>
      </c>
      <c r="J10777" s="406" t="s">
        <v>1422</v>
      </c>
      <c r="K10777" s="420" t="b">
        <v>0</v>
      </c>
      <c r="L10777" s="406"/>
      <c r="M10777" s="419">
        <v>46123</v>
      </c>
    </row>
    <row r="10778" spans="1:13">
      <c r="A10778" s="418">
        <v>2017</v>
      </c>
      <c r="B10778" s="418">
        <v>461636</v>
      </c>
      <c r="C10778" s="418">
        <v>3010</v>
      </c>
      <c r="D10778" s="406">
        <v>312026</v>
      </c>
      <c r="E10778" s="406" t="s">
        <v>133</v>
      </c>
      <c r="F10778" s="418">
        <v>2625</v>
      </c>
      <c r="G10778" s="419">
        <v>46288</v>
      </c>
      <c r="H10778" s="419">
        <v>46289</v>
      </c>
      <c r="I10778" s="406" t="s">
        <v>15</v>
      </c>
      <c r="J10778" s="406" t="s">
        <v>1422</v>
      </c>
      <c r="K10778" s="420" t="b">
        <v>0</v>
      </c>
      <c r="L10778" s="406"/>
      <c r="M10778" s="419">
        <v>46289</v>
      </c>
    </row>
    <row r="10779" spans="1:13">
      <c r="A10779" s="418">
        <v>5001</v>
      </c>
      <c r="B10779" s="418">
        <v>471068</v>
      </c>
      <c r="C10779" s="418">
        <v>3000</v>
      </c>
      <c r="D10779" s="406">
        <v>31612026</v>
      </c>
      <c r="E10779" s="406" t="s">
        <v>980</v>
      </c>
      <c r="F10779" s="418">
        <v>4993</v>
      </c>
      <c r="G10779" s="419">
        <v>46099</v>
      </c>
      <c r="H10779" s="419">
        <v>46105</v>
      </c>
      <c r="I10779" s="406" t="s">
        <v>15</v>
      </c>
      <c r="J10779" s="406" t="s">
        <v>1422</v>
      </c>
      <c r="K10779" s="420" t="b">
        <v>0</v>
      </c>
      <c r="L10779" s="406"/>
      <c r="M10779" s="419">
        <v>46105</v>
      </c>
    </row>
    <row r="10780" spans="1:13">
      <c r="A10780" s="418">
        <v>2017</v>
      </c>
      <c r="B10780" s="418">
        <v>474463</v>
      </c>
      <c r="C10780" s="418">
        <v>3010</v>
      </c>
      <c r="D10780" s="406">
        <v>3162026</v>
      </c>
      <c r="E10780" s="406" t="s">
        <v>255</v>
      </c>
      <c r="F10780" s="418">
        <v>200</v>
      </c>
      <c r="G10780" s="419">
        <v>46073</v>
      </c>
      <c r="H10780" s="419">
        <v>46080</v>
      </c>
      <c r="I10780" s="406" t="s">
        <v>15</v>
      </c>
      <c r="J10780" s="406" t="s">
        <v>1422</v>
      </c>
      <c r="K10780" s="420" t="b">
        <v>0</v>
      </c>
      <c r="L10780" s="406"/>
      <c r="M10780" s="419">
        <v>46080</v>
      </c>
    </row>
    <row r="10781" spans="1:13">
      <c r="A10781" s="418">
        <v>5001</v>
      </c>
      <c r="B10781" s="418">
        <v>471068</v>
      </c>
      <c r="C10781" s="418">
        <v>3000</v>
      </c>
      <c r="D10781" s="406">
        <v>31712026</v>
      </c>
      <c r="E10781" s="406" t="s">
        <v>980</v>
      </c>
      <c r="F10781" s="418">
        <v>4994</v>
      </c>
      <c r="G10781" s="419">
        <v>46191</v>
      </c>
      <c r="H10781" s="419">
        <v>46204</v>
      </c>
      <c r="I10781" s="406" t="s">
        <v>15</v>
      </c>
      <c r="J10781" s="406" t="s">
        <v>1422</v>
      </c>
      <c r="K10781" s="420" t="b">
        <v>0</v>
      </c>
      <c r="L10781" s="406"/>
      <c r="M10781" s="419">
        <v>46205</v>
      </c>
    </row>
    <row r="10782" spans="1:13">
      <c r="A10782" s="418">
        <v>5001</v>
      </c>
      <c r="B10782" s="418">
        <v>423551</v>
      </c>
      <c r="C10782" s="418">
        <v>3000</v>
      </c>
      <c r="D10782" s="406">
        <v>32062026</v>
      </c>
      <c r="E10782" s="406" t="s">
        <v>165</v>
      </c>
      <c r="F10782" s="418">
        <v>2</v>
      </c>
      <c r="G10782" s="419">
        <v>46080</v>
      </c>
      <c r="H10782" s="419">
        <v>46086</v>
      </c>
      <c r="I10782" s="406" t="s">
        <v>15</v>
      </c>
      <c r="J10782" s="406" t="s">
        <v>1422</v>
      </c>
      <c r="K10782" s="420" t="b">
        <v>0</v>
      </c>
      <c r="L10782" s="406"/>
      <c r="M10782" s="419">
        <v>46088</v>
      </c>
    </row>
    <row r="10783" spans="1:13">
      <c r="A10783" s="418">
        <v>2017</v>
      </c>
      <c r="B10783" s="418">
        <v>471849</v>
      </c>
      <c r="C10783" s="418">
        <v>3010</v>
      </c>
      <c r="D10783" s="406">
        <v>3212026</v>
      </c>
      <c r="E10783" s="406" t="s">
        <v>584</v>
      </c>
      <c r="F10783" s="418">
        <v>4</v>
      </c>
      <c r="G10783" s="419">
        <v>46087</v>
      </c>
      <c r="H10783" s="419">
        <v>46091</v>
      </c>
      <c r="I10783" s="406" t="s">
        <v>15</v>
      </c>
      <c r="J10783" s="406" t="s">
        <v>1422</v>
      </c>
      <c r="K10783" s="420" t="b">
        <v>0</v>
      </c>
      <c r="L10783" s="406"/>
      <c r="M10783" s="419">
        <v>46091</v>
      </c>
    </row>
    <row r="10784" spans="1:13">
      <c r="A10784" s="418">
        <v>2017</v>
      </c>
      <c r="B10784" s="418">
        <v>454934</v>
      </c>
      <c r="C10784" s="418">
        <v>3010</v>
      </c>
      <c r="D10784" s="406">
        <v>3222026</v>
      </c>
      <c r="E10784" s="406" t="s">
        <v>438</v>
      </c>
      <c r="F10784" s="418">
        <v>620</v>
      </c>
      <c r="G10784" s="419">
        <v>46079</v>
      </c>
      <c r="H10784" s="419">
        <v>46084</v>
      </c>
      <c r="I10784" s="406" t="s">
        <v>15</v>
      </c>
      <c r="J10784" s="406" t="s">
        <v>1422</v>
      </c>
      <c r="K10784" s="420" t="b">
        <v>0</v>
      </c>
      <c r="L10784" s="406"/>
      <c r="M10784" s="419">
        <v>46084</v>
      </c>
    </row>
    <row r="10785" spans="1:13">
      <c r="A10785" s="418">
        <v>5001</v>
      </c>
      <c r="B10785" s="418">
        <v>410547</v>
      </c>
      <c r="C10785" s="418">
        <v>3000</v>
      </c>
      <c r="D10785" s="406">
        <v>3222026</v>
      </c>
      <c r="E10785" s="406" t="s">
        <v>416</v>
      </c>
      <c r="F10785" s="418">
        <v>5240</v>
      </c>
      <c r="G10785" s="419">
        <v>46067</v>
      </c>
      <c r="H10785" s="419">
        <v>46074</v>
      </c>
      <c r="I10785" s="406" t="s">
        <v>15</v>
      </c>
      <c r="J10785" s="406" t="s">
        <v>1422</v>
      </c>
      <c r="K10785" s="420" t="b">
        <v>0</v>
      </c>
      <c r="L10785" s="406"/>
      <c r="M10785" s="419">
        <v>46076</v>
      </c>
    </row>
    <row r="10786" spans="1:13">
      <c r="A10786" s="418">
        <v>2010</v>
      </c>
      <c r="B10786" s="418">
        <v>212225</v>
      </c>
      <c r="C10786" s="418">
        <v>3000</v>
      </c>
      <c r="D10786" s="406">
        <v>3232026</v>
      </c>
      <c r="E10786" s="406" t="s">
        <v>22</v>
      </c>
      <c r="F10786" s="418">
        <v>125</v>
      </c>
      <c r="G10786" s="419">
        <v>46100</v>
      </c>
      <c r="H10786" s="419">
        <v>46104</v>
      </c>
      <c r="I10786" s="406" t="s">
        <v>15</v>
      </c>
      <c r="J10786" s="406" t="s">
        <v>1422</v>
      </c>
      <c r="K10786" s="420" t="b">
        <v>1</v>
      </c>
      <c r="L10786" s="406"/>
      <c r="M10786" s="419">
        <v>46104</v>
      </c>
    </row>
    <row r="10787" spans="1:13">
      <c r="A10787" s="418">
        <v>2017</v>
      </c>
      <c r="B10787" s="418">
        <v>482729</v>
      </c>
      <c r="C10787" s="418">
        <v>3010</v>
      </c>
      <c r="D10787" s="406">
        <v>3232026</v>
      </c>
      <c r="E10787" s="406" t="s">
        <v>436</v>
      </c>
      <c r="F10787" s="418">
        <v>1</v>
      </c>
      <c r="G10787" s="419">
        <v>46150</v>
      </c>
      <c r="H10787" s="419">
        <v>46150</v>
      </c>
      <c r="I10787" s="406" t="s">
        <v>58</v>
      </c>
      <c r="J10787" s="406" t="s">
        <v>1422</v>
      </c>
      <c r="K10787" s="420" t="b">
        <v>1</v>
      </c>
      <c r="L10787" s="406"/>
      <c r="M10787" s="419">
        <v>46156</v>
      </c>
    </row>
    <row r="10788" spans="1:13">
      <c r="A10788" s="418">
        <v>5001</v>
      </c>
      <c r="B10788" s="418">
        <v>464208</v>
      </c>
      <c r="C10788" s="418">
        <v>3000</v>
      </c>
      <c r="D10788" s="406">
        <v>3232026</v>
      </c>
      <c r="E10788" s="406" t="s">
        <v>1092</v>
      </c>
      <c r="F10788" s="418">
        <v>3400</v>
      </c>
      <c r="G10788" s="419">
        <v>46074</v>
      </c>
      <c r="H10788" s="419">
        <v>46079</v>
      </c>
      <c r="I10788" s="406" t="s">
        <v>15</v>
      </c>
      <c r="J10788" s="406" t="s">
        <v>1422</v>
      </c>
      <c r="K10788" s="420" t="b">
        <v>0</v>
      </c>
      <c r="L10788" s="406"/>
      <c r="M10788" s="419">
        <v>46079</v>
      </c>
    </row>
    <row r="10789" spans="1:13">
      <c r="A10789" s="418">
        <v>5001</v>
      </c>
      <c r="B10789" s="418">
        <v>464208</v>
      </c>
      <c r="C10789" s="418">
        <v>3000</v>
      </c>
      <c r="D10789" s="406">
        <v>3242026</v>
      </c>
      <c r="E10789" s="406" t="s">
        <v>1092</v>
      </c>
      <c r="F10789" s="418">
        <v>5640</v>
      </c>
      <c r="G10789" s="419">
        <v>46074</v>
      </c>
      <c r="H10789" s="419">
        <v>46079</v>
      </c>
      <c r="I10789" s="406" t="s">
        <v>15</v>
      </c>
      <c r="J10789" s="406" t="s">
        <v>1422</v>
      </c>
      <c r="K10789" s="420" t="b">
        <v>0</v>
      </c>
      <c r="L10789" s="406" t="s">
        <v>17</v>
      </c>
      <c r="M10789" s="419">
        <v>46079</v>
      </c>
    </row>
    <row r="10790" spans="1:13">
      <c r="A10790" s="418">
        <v>5001</v>
      </c>
      <c r="B10790" s="418">
        <v>456983</v>
      </c>
      <c r="C10790" s="418">
        <v>3000</v>
      </c>
      <c r="D10790" s="406">
        <v>32422026</v>
      </c>
      <c r="E10790" s="406" t="s">
        <v>394</v>
      </c>
      <c r="F10790" s="418">
        <v>10</v>
      </c>
      <c r="G10790" s="419">
        <v>46081</v>
      </c>
      <c r="H10790" s="419">
        <v>46084</v>
      </c>
      <c r="I10790" s="406" t="s">
        <v>15</v>
      </c>
      <c r="J10790" s="406" t="s">
        <v>1422</v>
      </c>
      <c r="K10790" s="420" t="b">
        <v>0</v>
      </c>
      <c r="L10790" s="406"/>
      <c r="M10790" s="419">
        <v>46084</v>
      </c>
    </row>
    <row r="10791" spans="1:13">
      <c r="A10791" s="418">
        <v>5001</v>
      </c>
      <c r="B10791" s="418">
        <v>465514</v>
      </c>
      <c r="C10791" s="418">
        <v>3000</v>
      </c>
      <c r="D10791" s="406">
        <v>32452026</v>
      </c>
      <c r="E10791" s="406" t="s">
        <v>412</v>
      </c>
      <c r="F10791" s="418">
        <v>10</v>
      </c>
      <c r="G10791" s="419">
        <v>46091</v>
      </c>
      <c r="H10791" s="419">
        <v>46098</v>
      </c>
      <c r="I10791" s="406" t="s">
        <v>15</v>
      </c>
      <c r="J10791" s="406" t="s">
        <v>1422</v>
      </c>
      <c r="K10791" s="420" t="b">
        <v>0</v>
      </c>
      <c r="L10791" s="406"/>
      <c r="M10791" s="419">
        <v>46098</v>
      </c>
    </row>
    <row r="10792" spans="1:13">
      <c r="A10792" s="418">
        <v>5001</v>
      </c>
      <c r="B10792" s="418">
        <v>464476</v>
      </c>
      <c r="C10792" s="418">
        <v>3000</v>
      </c>
      <c r="D10792" s="406">
        <v>32472026</v>
      </c>
      <c r="E10792" s="406" t="s">
        <v>80</v>
      </c>
      <c r="F10792" s="418">
        <v>80</v>
      </c>
      <c r="G10792" s="419">
        <v>46081</v>
      </c>
      <c r="H10792" s="419">
        <v>46102</v>
      </c>
      <c r="I10792" s="406" t="s">
        <v>15</v>
      </c>
      <c r="J10792" s="406" t="s">
        <v>1422</v>
      </c>
      <c r="K10792" s="420" t="b">
        <v>0</v>
      </c>
      <c r="L10792" s="406"/>
      <c r="M10792" s="419">
        <v>46107</v>
      </c>
    </row>
    <row r="10793" spans="1:13">
      <c r="A10793" s="418">
        <v>5001</v>
      </c>
      <c r="B10793" s="418">
        <v>410433</v>
      </c>
      <c r="C10793" s="418">
        <v>3000</v>
      </c>
      <c r="D10793" s="406">
        <v>32482026</v>
      </c>
      <c r="E10793" s="406" t="s">
        <v>1083</v>
      </c>
      <c r="F10793" s="418">
        <v>40</v>
      </c>
      <c r="G10793" s="419">
        <v>46081</v>
      </c>
      <c r="H10793" s="419">
        <v>46086</v>
      </c>
      <c r="I10793" s="406" t="s">
        <v>15</v>
      </c>
      <c r="J10793" s="406" t="s">
        <v>1422</v>
      </c>
      <c r="K10793" s="420" t="b">
        <v>0</v>
      </c>
      <c r="L10793" s="406"/>
      <c r="M10793" s="419">
        <v>46087</v>
      </c>
    </row>
    <row r="10794" spans="1:13">
      <c r="A10794" s="418">
        <v>5001</v>
      </c>
      <c r="B10794" s="418">
        <v>439079</v>
      </c>
      <c r="C10794" s="418">
        <v>3000</v>
      </c>
      <c r="D10794" s="406">
        <v>32492026</v>
      </c>
      <c r="E10794" s="406" t="s">
        <v>484</v>
      </c>
      <c r="F10794" s="418">
        <v>1</v>
      </c>
      <c r="G10794" s="419">
        <v>46081</v>
      </c>
      <c r="H10794" s="419">
        <v>46086</v>
      </c>
      <c r="I10794" s="406" t="s">
        <v>15</v>
      </c>
      <c r="J10794" s="406" t="s">
        <v>1422</v>
      </c>
      <c r="K10794" s="420" t="b">
        <v>0</v>
      </c>
      <c r="L10794" s="406"/>
      <c r="M10794" s="419">
        <v>46086</v>
      </c>
    </row>
    <row r="10795" spans="1:13">
      <c r="A10795" s="418">
        <v>5001</v>
      </c>
      <c r="B10795" s="418">
        <v>410072</v>
      </c>
      <c r="C10795" s="418">
        <v>3000</v>
      </c>
      <c r="D10795" s="406">
        <v>32522026</v>
      </c>
      <c r="E10795" s="406" t="s">
        <v>30</v>
      </c>
      <c r="F10795" s="418">
        <v>4</v>
      </c>
      <c r="G10795" s="419">
        <v>46081</v>
      </c>
      <c r="H10795" s="419">
        <v>46084</v>
      </c>
      <c r="I10795" s="406" t="s">
        <v>15</v>
      </c>
      <c r="J10795" s="406" t="s">
        <v>1422</v>
      </c>
      <c r="K10795" s="420" t="b">
        <v>0</v>
      </c>
      <c r="L10795" s="406"/>
      <c r="M10795" s="419">
        <v>46087</v>
      </c>
    </row>
    <row r="10796" spans="1:13">
      <c r="A10796" s="418">
        <v>5001</v>
      </c>
      <c r="B10796" s="418">
        <v>410072</v>
      </c>
      <c r="C10796" s="418">
        <v>3000</v>
      </c>
      <c r="D10796" s="406">
        <v>32532026</v>
      </c>
      <c r="E10796" s="406" t="s">
        <v>30</v>
      </c>
      <c r="F10796" s="418">
        <v>4</v>
      </c>
      <c r="G10796" s="419">
        <v>46080</v>
      </c>
      <c r="H10796" s="419">
        <v>46084</v>
      </c>
      <c r="I10796" s="406" t="s">
        <v>15</v>
      </c>
      <c r="J10796" s="406" t="s">
        <v>1422</v>
      </c>
      <c r="K10796" s="420" t="b">
        <v>0</v>
      </c>
      <c r="L10796" s="406"/>
      <c r="M10796" s="419">
        <v>46086</v>
      </c>
    </row>
    <row r="10797" spans="1:13">
      <c r="A10797" s="418">
        <v>5001</v>
      </c>
      <c r="B10797" s="418">
        <v>465107</v>
      </c>
      <c r="C10797" s="418">
        <v>3000</v>
      </c>
      <c r="D10797" s="406">
        <v>32592026</v>
      </c>
      <c r="E10797" s="406" t="s">
        <v>779</v>
      </c>
      <c r="F10797" s="418">
        <v>1</v>
      </c>
      <c r="G10797" s="419">
        <v>46073</v>
      </c>
      <c r="H10797" s="419">
        <v>46083</v>
      </c>
      <c r="I10797" s="406" t="s">
        <v>15</v>
      </c>
      <c r="J10797" s="406" t="s">
        <v>1422</v>
      </c>
      <c r="K10797" s="420" t="b">
        <v>0</v>
      </c>
      <c r="L10797" s="406"/>
      <c r="M10797" s="419">
        <v>46084</v>
      </c>
    </row>
    <row r="10798" spans="1:13">
      <c r="A10798" s="418">
        <v>5001</v>
      </c>
      <c r="B10798" s="418">
        <v>465107</v>
      </c>
      <c r="C10798" s="418">
        <v>3000</v>
      </c>
      <c r="D10798" s="406">
        <v>32602026</v>
      </c>
      <c r="E10798" s="406" t="s">
        <v>779</v>
      </c>
      <c r="F10798" s="418">
        <v>1</v>
      </c>
      <c r="G10798" s="419">
        <v>46073</v>
      </c>
      <c r="H10798" s="419">
        <v>46083</v>
      </c>
      <c r="I10798" s="406" t="s">
        <v>15</v>
      </c>
      <c r="J10798" s="406" t="s">
        <v>1422</v>
      </c>
      <c r="K10798" s="420" t="b">
        <v>0</v>
      </c>
      <c r="L10798" s="406"/>
      <c r="M10798" s="419">
        <v>46084</v>
      </c>
    </row>
    <row r="10799" spans="1:13">
      <c r="A10799" s="418">
        <v>5001</v>
      </c>
      <c r="B10799" s="418">
        <v>465107</v>
      </c>
      <c r="C10799" s="418">
        <v>3000</v>
      </c>
      <c r="D10799" s="406">
        <v>32612026</v>
      </c>
      <c r="E10799" s="406" t="s">
        <v>779</v>
      </c>
      <c r="F10799" s="418">
        <v>850</v>
      </c>
      <c r="G10799" s="419">
        <v>46073</v>
      </c>
      <c r="H10799" s="419">
        <v>46083</v>
      </c>
      <c r="I10799" s="406" t="s">
        <v>15</v>
      </c>
      <c r="J10799" s="406" t="s">
        <v>1422</v>
      </c>
      <c r="K10799" s="420" t="b">
        <v>0</v>
      </c>
      <c r="L10799" s="406"/>
      <c r="M10799" s="419">
        <v>46084</v>
      </c>
    </row>
    <row r="10800" spans="1:13">
      <c r="A10800" s="418">
        <v>5001</v>
      </c>
      <c r="B10800" s="418">
        <v>446413</v>
      </c>
      <c r="C10800" s="418">
        <v>3000</v>
      </c>
      <c r="D10800" s="406">
        <v>32622026</v>
      </c>
      <c r="E10800" s="406" t="s">
        <v>850</v>
      </c>
      <c r="F10800" s="418">
        <v>625</v>
      </c>
      <c r="G10800" s="419">
        <v>46084</v>
      </c>
      <c r="H10800" s="419">
        <v>46098</v>
      </c>
      <c r="I10800" s="406" t="s">
        <v>15</v>
      </c>
      <c r="J10800" s="406" t="s">
        <v>1422</v>
      </c>
      <c r="K10800" s="420" t="b">
        <v>0</v>
      </c>
      <c r="L10800" s="406"/>
      <c r="M10800" s="419">
        <v>46098</v>
      </c>
    </row>
    <row r="10801" spans="1:13">
      <c r="A10801" s="418">
        <v>5001</v>
      </c>
      <c r="B10801" s="418">
        <v>410161</v>
      </c>
      <c r="C10801" s="418">
        <v>3000</v>
      </c>
      <c r="D10801" s="406">
        <v>32662026</v>
      </c>
      <c r="E10801" s="406" t="s">
        <v>938</v>
      </c>
      <c r="F10801" s="418">
        <v>950</v>
      </c>
      <c r="G10801" s="419">
        <v>46073</v>
      </c>
      <c r="H10801" s="419">
        <v>46079</v>
      </c>
      <c r="I10801" s="406" t="s">
        <v>15</v>
      </c>
      <c r="J10801" s="406" t="s">
        <v>1422</v>
      </c>
      <c r="K10801" s="420" t="b">
        <v>0</v>
      </c>
      <c r="L10801" s="406"/>
      <c r="M10801" s="419">
        <v>46080</v>
      </c>
    </row>
    <row r="10802" spans="1:13">
      <c r="A10802" s="418">
        <v>5001</v>
      </c>
      <c r="B10802" s="418">
        <v>409952</v>
      </c>
      <c r="C10802" s="418">
        <v>3000</v>
      </c>
      <c r="D10802" s="406">
        <v>32682026</v>
      </c>
      <c r="E10802" s="406" t="s">
        <v>247</v>
      </c>
      <c r="F10802" s="418">
        <v>1</v>
      </c>
      <c r="G10802" s="419">
        <v>46107</v>
      </c>
      <c r="H10802" s="419">
        <v>46122</v>
      </c>
      <c r="I10802" s="406" t="s">
        <v>15</v>
      </c>
      <c r="J10802" s="406" t="s">
        <v>1422</v>
      </c>
      <c r="K10802" s="420" t="b">
        <v>0</v>
      </c>
      <c r="L10802" s="406"/>
      <c r="M10802" s="419">
        <v>46122</v>
      </c>
    </row>
    <row r="10803" spans="1:13">
      <c r="A10803" s="418">
        <v>5001</v>
      </c>
      <c r="B10803" s="418">
        <v>409952</v>
      </c>
      <c r="C10803" s="418">
        <v>3000</v>
      </c>
      <c r="D10803" s="406">
        <v>32692026</v>
      </c>
      <c r="E10803" s="406" t="s">
        <v>247</v>
      </c>
      <c r="F10803" s="418">
        <v>4</v>
      </c>
      <c r="G10803" s="419">
        <v>46133</v>
      </c>
      <c r="H10803" s="419">
        <v>46147</v>
      </c>
      <c r="I10803" s="406" t="s">
        <v>15</v>
      </c>
      <c r="J10803" s="406" t="s">
        <v>1422</v>
      </c>
      <c r="K10803" s="420" t="b">
        <v>0</v>
      </c>
      <c r="L10803" s="406"/>
      <c r="M10803" s="419">
        <v>46147</v>
      </c>
    </row>
    <row r="10804" spans="1:13">
      <c r="A10804" s="418">
        <v>5001</v>
      </c>
      <c r="B10804" s="418">
        <v>409952</v>
      </c>
      <c r="C10804" s="418">
        <v>3000</v>
      </c>
      <c r="D10804" s="406">
        <v>32702026</v>
      </c>
      <c r="E10804" s="406" t="s">
        <v>247</v>
      </c>
      <c r="F10804" s="418">
        <v>5</v>
      </c>
      <c r="G10804" s="419">
        <v>46137</v>
      </c>
      <c r="H10804" s="419">
        <v>46147</v>
      </c>
      <c r="I10804" s="406" t="s">
        <v>15</v>
      </c>
      <c r="J10804" s="406" t="s">
        <v>1422</v>
      </c>
      <c r="K10804" s="420" t="b">
        <v>0</v>
      </c>
      <c r="L10804" s="406"/>
      <c r="M10804" s="419">
        <v>46147</v>
      </c>
    </row>
    <row r="10805" spans="1:13">
      <c r="A10805" s="418">
        <v>5001</v>
      </c>
      <c r="B10805" s="418">
        <v>409952</v>
      </c>
      <c r="C10805" s="418">
        <v>3000</v>
      </c>
      <c r="D10805" s="406">
        <v>32712026</v>
      </c>
      <c r="E10805" s="406" t="s">
        <v>247</v>
      </c>
      <c r="F10805" s="418">
        <v>1</v>
      </c>
      <c r="G10805" s="419">
        <v>46107</v>
      </c>
      <c r="H10805" s="419">
        <v>46122</v>
      </c>
      <c r="I10805" s="406" t="s">
        <v>15</v>
      </c>
      <c r="J10805" s="406" t="s">
        <v>1422</v>
      </c>
      <c r="K10805" s="420" t="b">
        <v>0</v>
      </c>
      <c r="L10805" s="406"/>
      <c r="M10805" s="419">
        <v>46122</v>
      </c>
    </row>
    <row r="10806" spans="1:13">
      <c r="A10806" s="418">
        <v>5001</v>
      </c>
      <c r="B10806" s="418">
        <v>425462</v>
      </c>
      <c r="C10806" s="418">
        <v>3000</v>
      </c>
      <c r="D10806" s="406">
        <v>32912026</v>
      </c>
      <c r="E10806" s="406" t="s">
        <v>74</v>
      </c>
      <c r="F10806" s="418">
        <v>150</v>
      </c>
      <c r="G10806" s="419">
        <v>46079</v>
      </c>
      <c r="H10806" s="419">
        <v>46114</v>
      </c>
      <c r="I10806" s="406" t="s">
        <v>15</v>
      </c>
      <c r="J10806" s="406" t="s">
        <v>1422</v>
      </c>
      <c r="K10806" s="420" t="b">
        <v>0</v>
      </c>
      <c r="L10806" s="406"/>
      <c r="M10806" s="419">
        <v>46116</v>
      </c>
    </row>
    <row r="10807" spans="1:13">
      <c r="A10807" s="418">
        <v>5001</v>
      </c>
      <c r="B10807" s="418">
        <v>445540</v>
      </c>
      <c r="C10807" s="418">
        <v>3000</v>
      </c>
      <c r="D10807" s="406">
        <v>32932026</v>
      </c>
      <c r="E10807" s="406" t="s">
        <v>888</v>
      </c>
      <c r="F10807" s="418">
        <v>200</v>
      </c>
      <c r="G10807" s="419">
        <v>46088</v>
      </c>
      <c r="H10807" s="419">
        <v>46092</v>
      </c>
      <c r="I10807" s="406" t="s">
        <v>15</v>
      </c>
      <c r="J10807" s="406" t="s">
        <v>1422</v>
      </c>
      <c r="K10807" s="420" t="b">
        <v>0</v>
      </c>
      <c r="L10807" s="406"/>
      <c r="M10807" s="419">
        <v>46092</v>
      </c>
    </row>
    <row r="10808" spans="1:13">
      <c r="A10808" s="418">
        <v>5001</v>
      </c>
      <c r="B10808" s="418">
        <v>470168</v>
      </c>
      <c r="C10808" s="418">
        <v>3000</v>
      </c>
      <c r="D10808" s="406">
        <v>32942026</v>
      </c>
      <c r="E10808" s="406" t="s">
        <v>892</v>
      </c>
      <c r="F10808" s="418">
        <v>25</v>
      </c>
      <c r="G10808" s="419">
        <v>46080</v>
      </c>
      <c r="H10808" s="419">
        <v>46085</v>
      </c>
      <c r="I10808" s="406" t="s">
        <v>15</v>
      </c>
      <c r="J10808" s="406" t="s">
        <v>1422</v>
      </c>
      <c r="K10808" s="420" t="b">
        <v>0</v>
      </c>
      <c r="L10808" s="406"/>
      <c r="M10808" s="419">
        <v>46085</v>
      </c>
    </row>
    <row r="10809" spans="1:13">
      <c r="A10809" s="418">
        <v>5001</v>
      </c>
      <c r="B10809" s="418">
        <v>439340</v>
      </c>
      <c r="C10809" s="418">
        <v>3000</v>
      </c>
      <c r="D10809" s="406">
        <v>32952026</v>
      </c>
      <c r="E10809" s="406" t="s">
        <v>1054</v>
      </c>
      <c r="F10809" s="418">
        <v>50</v>
      </c>
      <c r="G10809" s="419">
        <v>46109</v>
      </c>
      <c r="H10809" s="419">
        <v>46092</v>
      </c>
      <c r="I10809" s="406" t="s">
        <v>15</v>
      </c>
      <c r="J10809" s="406" t="s">
        <v>1422</v>
      </c>
      <c r="K10809" s="420" t="b">
        <v>0</v>
      </c>
      <c r="L10809" s="406"/>
      <c r="M10809" s="419">
        <v>46125</v>
      </c>
    </row>
    <row r="10810" spans="1:13">
      <c r="A10810" s="418">
        <v>5001</v>
      </c>
      <c r="B10810" s="418">
        <v>438023</v>
      </c>
      <c r="C10810" s="418">
        <v>3000</v>
      </c>
      <c r="D10810" s="406">
        <v>32962026</v>
      </c>
      <c r="E10810" s="406" t="s">
        <v>686</v>
      </c>
      <c r="F10810" s="418">
        <v>140</v>
      </c>
      <c r="G10810" s="419">
        <v>46091</v>
      </c>
      <c r="H10810" s="419">
        <v>46104</v>
      </c>
      <c r="I10810" s="406" t="s">
        <v>15</v>
      </c>
      <c r="J10810" s="406" t="s">
        <v>1422</v>
      </c>
      <c r="K10810" s="420" t="b">
        <v>0</v>
      </c>
      <c r="L10810" s="406"/>
      <c r="M10810" s="419">
        <v>46104</v>
      </c>
    </row>
    <row r="10811" spans="1:13">
      <c r="A10811" s="418">
        <v>5001</v>
      </c>
      <c r="B10811" s="418">
        <v>210042</v>
      </c>
      <c r="C10811" s="418">
        <v>3000</v>
      </c>
      <c r="D10811" s="406">
        <v>32972026</v>
      </c>
      <c r="E10811" s="406" t="s">
        <v>369</v>
      </c>
      <c r="F10811" s="418">
        <v>25</v>
      </c>
      <c r="G10811" s="419">
        <v>46085</v>
      </c>
      <c r="H10811" s="419">
        <v>46090</v>
      </c>
      <c r="I10811" s="406" t="s">
        <v>15</v>
      </c>
      <c r="J10811" s="406" t="s">
        <v>1422</v>
      </c>
      <c r="K10811" s="420" t="b">
        <v>0</v>
      </c>
      <c r="L10811" s="406"/>
      <c r="M10811" s="419">
        <v>46090</v>
      </c>
    </row>
    <row r="10812" spans="1:13">
      <c r="A10812" s="418">
        <v>5001</v>
      </c>
      <c r="B10812" s="418">
        <v>410069</v>
      </c>
      <c r="C10812" s="418">
        <v>3000</v>
      </c>
      <c r="D10812" s="406">
        <v>32982026</v>
      </c>
      <c r="E10812" s="406" t="s">
        <v>928</v>
      </c>
      <c r="F10812" s="418">
        <v>2</v>
      </c>
      <c r="G10812" s="419">
        <v>46086</v>
      </c>
      <c r="H10812" s="419">
        <v>46091</v>
      </c>
      <c r="I10812" s="406" t="s">
        <v>15</v>
      </c>
      <c r="J10812" s="406" t="s">
        <v>1422</v>
      </c>
      <c r="K10812" s="420" t="b">
        <v>0</v>
      </c>
      <c r="L10812" s="406"/>
      <c r="M10812" s="419">
        <v>46092</v>
      </c>
    </row>
    <row r="10813" spans="1:13">
      <c r="A10813" s="418">
        <v>5001</v>
      </c>
      <c r="B10813" s="418">
        <v>474409</v>
      </c>
      <c r="C10813" s="418">
        <v>3000</v>
      </c>
      <c r="D10813" s="406">
        <v>32992026</v>
      </c>
      <c r="E10813" s="406" t="s">
        <v>896</v>
      </c>
      <c r="F10813" s="418">
        <v>50</v>
      </c>
      <c r="G10813" s="419">
        <v>46113</v>
      </c>
      <c r="H10813" s="419">
        <v>46120</v>
      </c>
      <c r="I10813" s="406" t="s">
        <v>15</v>
      </c>
      <c r="J10813" s="406" t="s">
        <v>1422</v>
      </c>
      <c r="K10813" s="420" t="b">
        <v>0</v>
      </c>
      <c r="L10813" s="406"/>
      <c r="M10813" s="419">
        <v>46120</v>
      </c>
    </row>
    <row r="10814" spans="1:13">
      <c r="A10814" s="418">
        <v>5001</v>
      </c>
      <c r="B10814" s="418">
        <v>410187</v>
      </c>
      <c r="C10814" s="418">
        <v>3000</v>
      </c>
      <c r="D10814" s="406">
        <v>33002026</v>
      </c>
      <c r="E10814" s="406" t="s">
        <v>516</v>
      </c>
      <c r="F10814" s="418">
        <v>500</v>
      </c>
      <c r="G10814" s="419">
        <v>46088</v>
      </c>
      <c r="H10814" s="419">
        <v>46094</v>
      </c>
      <c r="I10814" s="406" t="s">
        <v>15</v>
      </c>
      <c r="J10814" s="406" t="s">
        <v>1422</v>
      </c>
      <c r="K10814" s="420" t="b">
        <v>0</v>
      </c>
      <c r="L10814" s="406"/>
      <c r="M10814" s="419">
        <v>46095</v>
      </c>
    </row>
    <row r="10815" spans="1:13">
      <c r="A10815" s="418">
        <v>5001</v>
      </c>
      <c r="B10815" s="418">
        <v>425437</v>
      </c>
      <c r="C10815" s="418">
        <v>3000</v>
      </c>
      <c r="D10815" s="406">
        <v>33012026</v>
      </c>
      <c r="E10815" s="406" t="s">
        <v>944</v>
      </c>
      <c r="F10815" s="418">
        <v>25</v>
      </c>
      <c r="G10815" s="419">
        <v>46078</v>
      </c>
      <c r="H10815" s="419">
        <v>46085</v>
      </c>
      <c r="I10815" s="406" t="s">
        <v>15</v>
      </c>
      <c r="J10815" s="406" t="s">
        <v>1422</v>
      </c>
      <c r="K10815" s="420" t="b">
        <v>0</v>
      </c>
      <c r="L10815" s="406"/>
      <c r="M10815" s="419">
        <v>46085</v>
      </c>
    </row>
    <row r="10816" spans="1:13">
      <c r="A10816" s="418">
        <v>5001</v>
      </c>
      <c r="B10816" s="418">
        <v>446244</v>
      </c>
      <c r="C10816" s="418">
        <v>3000</v>
      </c>
      <c r="D10816" s="406">
        <v>33032026</v>
      </c>
      <c r="E10816" s="406" t="s">
        <v>793</v>
      </c>
      <c r="F10816" s="418">
        <v>2</v>
      </c>
      <c r="G10816" s="419">
        <v>46111</v>
      </c>
      <c r="H10816" s="419">
        <v>46111</v>
      </c>
      <c r="I10816" s="406" t="s">
        <v>15</v>
      </c>
      <c r="J10816" s="406" t="s">
        <v>1422</v>
      </c>
      <c r="K10816" s="420" t="b">
        <v>0</v>
      </c>
      <c r="L10816" s="406"/>
      <c r="M10816" s="419">
        <v>46111</v>
      </c>
    </row>
    <row r="10817" spans="1:13">
      <c r="A10817" s="418">
        <v>5001</v>
      </c>
      <c r="B10817" s="418">
        <v>410120</v>
      </c>
      <c r="C10817" s="418">
        <v>3000</v>
      </c>
      <c r="D10817" s="406">
        <v>33042026</v>
      </c>
      <c r="E10817" s="406" t="s">
        <v>166</v>
      </c>
      <c r="F10817" s="418">
        <v>3</v>
      </c>
      <c r="G10817" s="419">
        <v>46085</v>
      </c>
      <c r="H10817" s="419">
        <v>46088</v>
      </c>
      <c r="I10817" s="406" t="s">
        <v>15</v>
      </c>
      <c r="J10817" s="406" t="s">
        <v>1422</v>
      </c>
      <c r="K10817" s="420" t="b">
        <v>0</v>
      </c>
      <c r="L10817" s="406"/>
      <c r="M10817" s="419">
        <v>46091</v>
      </c>
    </row>
    <row r="10818" spans="1:13">
      <c r="A10818" s="418">
        <v>5001</v>
      </c>
      <c r="B10818" s="418">
        <v>410072</v>
      </c>
      <c r="C10818" s="418">
        <v>3000</v>
      </c>
      <c r="D10818" s="406">
        <v>33072026</v>
      </c>
      <c r="E10818" s="406" t="s">
        <v>30</v>
      </c>
      <c r="F10818" s="418">
        <v>8</v>
      </c>
      <c r="G10818" s="419">
        <v>46083</v>
      </c>
      <c r="H10818" s="419">
        <v>46084</v>
      </c>
      <c r="I10818" s="406" t="s">
        <v>15</v>
      </c>
      <c r="J10818" s="406" t="s">
        <v>1422</v>
      </c>
      <c r="K10818" s="420" t="b">
        <v>0</v>
      </c>
      <c r="L10818" s="406"/>
      <c r="M10818" s="419">
        <v>46088</v>
      </c>
    </row>
    <row r="10819" spans="1:13">
      <c r="A10819" s="418">
        <v>5001</v>
      </c>
      <c r="B10819" s="418">
        <v>409968</v>
      </c>
      <c r="C10819" s="418">
        <v>3000</v>
      </c>
      <c r="D10819" s="406">
        <v>33112026</v>
      </c>
      <c r="E10819" s="406" t="s">
        <v>152</v>
      </c>
      <c r="F10819" s="418">
        <v>15</v>
      </c>
      <c r="G10819" s="419">
        <v>46123</v>
      </c>
      <c r="H10819" s="419">
        <v>46128</v>
      </c>
      <c r="I10819" s="406" t="s">
        <v>15</v>
      </c>
      <c r="J10819" s="406" t="s">
        <v>1422</v>
      </c>
      <c r="K10819" s="420" t="b">
        <v>0</v>
      </c>
      <c r="L10819" s="406"/>
      <c r="M10819" s="419">
        <v>46135</v>
      </c>
    </row>
    <row r="10820" spans="1:13">
      <c r="A10820" s="418">
        <v>5001</v>
      </c>
      <c r="B10820" s="418">
        <v>409968</v>
      </c>
      <c r="C10820" s="418">
        <v>3000</v>
      </c>
      <c r="D10820" s="406">
        <v>33122026</v>
      </c>
      <c r="E10820" s="406" t="s">
        <v>152</v>
      </c>
      <c r="F10820" s="418">
        <v>10</v>
      </c>
      <c r="G10820" s="419">
        <v>46125</v>
      </c>
      <c r="H10820" s="419">
        <v>46128</v>
      </c>
      <c r="I10820" s="406" t="s">
        <v>15</v>
      </c>
      <c r="J10820" s="406" t="s">
        <v>1422</v>
      </c>
      <c r="K10820" s="420" t="b">
        <v>0</v>
      </c>
      <c r="L10820" s="406"/>
      <c r="M10820" s="419">
        <v>46130</v>
      </c>
    </row>
    <row r="10821" spans="1:13">
      <c r="A10821" s="418">
        <v>5001</v>
      </c>
      <c r="B10821" s="418">
        <v>410072</v>
      </c>
      <c r="C10821" s="418">
        <v>3000</v>
      </c>
      <c r="D10821" s="406">
        <v>33132026</v>
      </c>
      <c r="E10821" s="406" t="s">
        <v>30</v>
      </c>
      <c r="F10821" s="418">
        <v>7</v>
      </c>
      <c r="G10821" s="419">
        <v>46085</v>
      </c>
      <c r="H10821" s="419">
        <v>46088</v>
      </c>
      <c r="I10821" s="406" t="s">
        <v>15</v>
      </c>
      <c r="J10821" s="406" t="s">
        <v>1422</v>
      </c>
      <c r="K10821" s="420" t="b">
        <v>0</v>
      </c>
      <c r="L10821" s="406"/>
      <c r="M10821" s="419">
        <v>46090</v>
      </c>
    </row>
    <row r="10822" spans="1:13">
      <c r="A10822" s="418">
        <v>5001</v>
      </c>
      <c r="B10822" s="418">
        <v>410027</v>
      </c>
      <c r="C10822" s="418">
        <v>3000</v>
      </c>
      <c r="D10822" s="406">
        <v>33152026</v>
      </c>
      <c r="E10822" s="406" t="s">
        <v>681</v>
      </c>
      <c r="F10822" s="418">
        <v>2</v>
      </c>
      <c r="G10822" s="419">
        <v>46084</v>
      </c>
      <c r="H10822" s="419">
        <v>46086</v>
      </c>
      <c r="I10822" s="406" t="s">
        <v>15</v>
      </c>
      <c r="J10822" s="406" t="s">
        <v>1422</v>
      </c>
      <c r="K10822" s="420" t="b">
        <v>0</v>
      </c>
      <c r="L10822" s="406"/>
      <c r="M10822" s="419">
        <v>46090</v>
      </c>
    </row>
    <row r="10823" spans="1:13">
      <c r="A10823" s="418">
        <v>5001</v>
      </c>
      <c r="B10823" s="418">
        <v>463058</v>
      </c>
      <c r="C10823" s="418">
        <v>3000</v>
      </c>
      <c r="D10823" s="406">
        <v>33162026</v>
      </c>
      <c r="E10823" s="406" t="s">
        <v>765</v>
      </c>
      <c r="F10823" s="418">
        <v>140</v>
      </c>
      <c r="G10823" s="419">
        <v>46077</v>
      </c>
      <c r="H10823" s="419">
        <v>46081</v>
      </c>
      <c r="I10823" s="406" t="s">
        <v>15</v>
      </c>
      <c r="J10823" s="406" t="s">
        <v>1422</v>
      </c>
      <c r="K10823" s="420" t="b">
        <v>0</v>
      </c>
      <c r="L10823" s="406"/>
      <c r="M10823" s="419">
        <v>46086</v>
      </c>
    </row>
    <row r="10824" spans="1:13">
      <c r="A10824" s="418">
        <v>5001</v>
      </c>
      <c r="B10824" s="418">
        <v>464476</v>
      </c>
      <c r="C10824" s="418">
        <v>3000</v>
      </c>
      <c r="D10824" s="406">
        <v>33172026</v>
      </c>
      <c r="E10824" s="406" t="s">
        <v>80</v>
      </c>
      <c r="F10824" s="418">
        <v>40</v>
      </c>
      <c r="G10824" s="419">
        <v>46122</v>
      </c>
      <c r="H10824" s="419">
        <v>46153</v>
      </c>
      <c r="I10824" s="406" t="s">
        <v>15</v>
      </c>
      <c r="J10824" s="406" t="s">
        <v>1422</v>
      </c>
      <c r="K10824" s="420" t="b">
        <v>0</v>
      </c>
      <c r="L10824" s="406"/>
      <c r="M10824" s="419">
        <v>46153</v>
      </c>
    </row>
    <row r="10825" spans="1:13">
      <c r="A10825" s="418">
        <v>5001</v>
      </c>
      <c r="B10825" s="418">
        <v>410013</v>
      </c>
      <c r="C10825" s="418">
        <v>3000</v>
      </c>
      <c r="D10825" s="406">
        <v>33182026</v>
      </c>
      <c r="E10825" s="406" t="s">
        <v>698</v>
      </c>
      <c r="F10825" s="418">
        <v>3</v>
      </c>
      <c r="G10825" s="419">
        <v>46106</v>
      </c>
      <c r="H10825" s="419">
        <v>46112</v>
      </c>
      <c r="I10825" s="406" t="s">
        <v>15</v>
      </c>
      <c r="J10825" s="406" t="s">
        <v>1422</v>
      </c>
      <c r="K10825" s="420" t="b">
        <v>0</v>
      </c>
      <c r="L10825" s="406"/>
      <c r="M10825" s="419">
        <v>46112</v>
      </c>
    </row>
    <row r="10826" spans="1:13">
      <c r="A10826" s="418">
        <v>5001</v>
      </c>
      <c r="B10826" s="418">
        <v>465596</v>
      </c>
      <c r="C10826" s="418">
        <v>3000</v>
      </c>
      <c r="D10826" s="406">
        <v>33192026</v>
      </c>
      <c r="E10826" s="406" t="s">
        <v>1062</v>
      </c>
      <c r="F10826" s="418">
        <v>140</v>
      </c>
      <c r="G10826" s="419">
        <v>46097</v>
      </c>
      <c r="H10826" s="419">
        <v>46100</v>
      </c>
      <c r="I10826" s="406" t="s">
        <v>15</v>
      </c>
      <c r="J10826" s="406" t="s">
        <v>1422</v>
      </c>
      <c r="K10826" s="420" t="b">
        <v>0</v>
      </c>
      <c r="L10826" s="406"/>
      <c r="M10826" s="419">
        <v>46102</v>
      </c>
    </row>
    <row r="10827" spans="1:13">
      <c r="A10827" s="418">
        <v>5001</v>
      </c>
      <c r="B10827" s="418">
        <v>410016</v>
      </c>
      <c r="C10827" s="418">
        <v>3000</v>
      </c>
      <c r="D10827" s="406">
        <v>33202026</v>
      </c>
      <c r="E10827" s="406" t="s">
        <v>758</v>
      </c>
      <c r="F10827" s="418">
        <v>100</v>
      </c>
      <c r="G10827" s="419">
        <v>46202</v>
      </c>
      <c r="H10827" s="419">
        <v>46205</v>
      </c>
      <c r="I10827" s="406" t="s">
        <v>15</v>
      </c>
      <c r="J10827" s="406" t="s">
        <v>1422</v>
      </c>
      <c r="K10827" s="420" t="b">
        <v>0</v>
      </c>
      <c r="L10827" s="406"/>
      <c r="M10827" s="419">
        <v>46212</v>
      </c>
    </row>
    <row r="10828" spans="1:13">
      <c r="A10828" s="418">
        <v>5001</v>
      </c>
      <c r="B10828" s="418">
        <v>410041</v>
      </c>
      <c r="C10828" s="418">
        <v>3000</v>
      </c>
      <c r="D10828" s="406">
        <v>33212026</v>
      </c>
      <c r="E10828" s="406" t="s">
        <v>292</v>
      </c>
      <c r="F10828" s="418">
        <v>5</v>
      </c>
      <c r="G10828" s="419">
        <v>46107</v>
      </c>
      <c r="H10828" s="419">
        <v>46119</v>
      </c>
      <c r="I10828" s="406" t="s">
        <v>15</v>
      </c>
      <c r="J10828" s="406" t="s">
        <v>1422</v>
      </c>
      <c r="K10828" s="420" t="b">
        <v>0</v>
      </c>
      <c r="L10828" s="406"/>
      <c r="M10828" s="419">
        <v>46120</v>
      </c>
    </row>
    <row r="10829" spans="1:13">
      <c r="A10829" s="418">
        <v>2017</v>
      </c>
      <c r="B10829" s="418">
        <v>210308</v>
      </c>
      <c r="C10829" s="418">
        <v>3010</v>
      </c>
      <c r="D10829" s="406">
        <v>3332026</v>
      </c>
      <c r="E10829" s="406" t="s">
        <v>14</v>
      </c>
      <c r="F10829" s="418">
        <v>720</v>
      </c>
      <c r="G10829" s="419">
        <v>46101</v>
      </c>
      <c r="H10829" s="419">
        <v>46105</v>
      </c>
      <c r="I10829" s="406" t="s">
        <v>15</v>
      </c>
      <c r="J10829" s="406" t="s">
        <v>1422</v>
      </c>
      <c r="K10829" s="420" t="b">
        <v>0</v>
      </c>
      <c r="L10829" s="406"/>
      <c r="M10829" s="419">
        <v>46105</v>
      </c>
    </row>
    <row r="10830" spans="1:13">
      <c r="A10830" s="418">
        <v>2017</v>
      </c>
      <c r="B10830" s="418">
        <v>471852</v>
      </c>
      <c r="C10830" s="418">
        <v>3010</v>
      </c>
      <c r="D10830" s="406">
        <v>3342026</v>
      </c>
      <c r="E10830" s="406" t="s">
        <v>577</v>
      </c>
      <c r="F10830" s="418">
        <v>100</v>
      </c>
      <c r="G10830" s="419">
        <v>46123</v>
      </c>
      <c r="H10830" s="419">
        <v>46128</v>
      </c>
      <c r="I10830" s="406" t="s">
        <v>15</v>
      </c>
      <c r="J10830" s="406" t="s">
        <v>1422</v>
      </c>
      <c r="K10830" s="420" t="b">
        <v>0</v>
      </c>
      <c r="L10830" s="406"/>
      <c r="M10830" s="419">
        <v>46129</v>
      </c>
    </row>
    <row r="10831" spans="1:13">
      <c r="A10831" s="418">
        <v>5001</v>
      </c>
      <c r="B10831" s="418">
        <v>410034</v>
      </c>
      <c r="C10831" s="418">
        <v>3000</v>
      </c>
      <c r="D10831" s="406">
        <v>33452026</v>
      </c>
      <c r="E10831" s="406" t="s">
        <v>383</v>
      </c>
      <c r="F10831" s="418">
        <v>3</v>
      </c>
      <c r="G10831" s="419">
        <v>46107</v>
      </c>
      <c r="H10831" s="419">
        <v>46112</v>
      </c>
      <c r="I10831" s="406" t="s">
        <v>15</v>
      </c>
      <c r="J10831" s="406" t="s">
        <v>1422</v>
      </c>
      <c r="K10831" s="420" t="b">
        <v>0</v>
      </c>
      <c r="L10831" s="406"/>
      <c r="M10831" s="419">
        <v>46112</v>
      </c>
    </row>
    <row r="10832" spans="1:13">
      <c r="A10832" s="418">
        <v>5001</v>
      </c>
      <c r="B10832" s="418">
        <v>410034</v>
      </c>
      <c r="C10832" s="418">
        <v>3000</v>
      </c>
      <c r="D10832" s="406">
        <v>33462026</v>
      </c>
      <c r="E10832" s="406" t="s">
        <v>383</v>
      </c>
      <c r="F10832" s="418">
        <v>3</v>
      </c>
      <c r="G10832" s="419">
        <v>46107</v>
      </c>
      <c r="H10832" s="419">
        <v>46112</v>
      </c>
      <c r="I10832" s="406" t="s">
        <v>15</v>
      </c>
      <c r="J10832" s="406" t="s">
        <v>1422</v>
      </c>
      <c r="K10832" s="420" t="b">
        <v>0</v>
      </c>
      <c r="L10832" s="406"/>
      <c r="M10832" s="419">
        <v>46112</v>
      </c>
    </row>
    <row r="10833" spans="1:13">
      <c r="A10833" s="418">
        <v>5001</v>
      </c>
      <c r="B10833" s="418">
        <v>410034</v>
      </c>
      <c r="C10833" s="418">
        <v>3000</v>
      </c>
      <c r="D10833" s="406">
        <v>33482026</v>
      </c>
      <c r="E10833" s="406" t="s">
        <v>383</v>
      </c>
      <c r="F10833" s="418">
        <v>3</v>
      </c>
      <c r="G10833" s="419">
        <v>46105</v>
      </c>
      <c r="H10833" s="419">
        <v>46108</v>
      </c>
      <c r="I10833" s="406" t="s">
        <v>15</v>
      </c>
      <c r="J10833" s="406" t="s">
        <v>1422</v>
      </c>
      <c r="K10833" s="420" t="b">
        <v>0</v>
      </c>
      <c r="L10833" s="406"/>
      <c r="M10833" s="419">
        <v>46118</v>
      </c>
    </row>
    <row r="10834" spans="1:13">
      <c r="A10834" s="418">
        <v>5001</v>
      </c>
      <c r="B10834" s="418">
        <v>410034</v>
      </c>
      <c r="C10834" s="418">
        <v>3000</v>
      </c>
      <c r="D10834" s="406">
        <v>33502026</v>
      </c>
      <c r="E10834" s="406" t="s">
        <v>383</v>
      </c>
      <c r="F10834" s="418">
        <v>3</v>
      </c>
      <c r="G10834" s="419">
        <v>46105</v>
      </c>
      <c r="H10834" s="419">
        <v>46108</v>
      </c>
      <c r="I10834" s="406" t="s">
        <v>15</v>
      </c>
      <c r="J10834" s="406" t="s">
        <v>1422</v>
      </c>
      <c r="K10834" s="420" t="b">
        <v>0</v>
      </c>
      <c r="L10834" s="406"/>
      <c r="M10834" s="419">
        <v>46112</v>
      </c>
    </row>
    <row r="10835" spans="1:13">
      <c r="A10835" s="418">
        <v>2017</v>
      </c>
      <c r="B10835" s="418">
        <v>458737</v>
      </c>
      <c r="C10835" s="418">
        <v>3010</v>
      </c>
      <c r="D10835" s="406">
        <v>3352026</v>
      </c>
      <c r="E10835" s="406" t="s">
        <v>440</v>
      </c>
      <c r="F10835" s="418">
        <v>50</v>
      </c>
      <c r="G10835" s="419">
        <v>46083</v>
      </c>
      <c r="H10835" s="419">
        <v>46090</v>
      </c>
      <c r="I10835" s="406" t="s">
        <v>15</v>
      </c>
      <c r="J10835" s="406" t="s">
        <v>1422</v>
      </c>
      <c r="K10835" s="420" t="b">
        <v>0</v>
      </c>
      <c r="L10835" s="406"/>
      <c r="M10835" s="419">
        <v>46090</v>
      </c>
    </row>
    <row r="10836" spans="1:13">
      <c r="A10836" s="418">
        <v>5001</v>
      </c>
      <c r="B10836" s="418">
        <v>410034</v>
      </c>
      <c r="C10836" s="418">
        <v>3000</v>
      </c>
      <c r="D10836" s="406">
        <v>33522026</v>
      </c>
      <c r="E10836" s="406" t="s">
        <v>383</v>
      </c>
      <c r="F10836" s="418">
        <v>2</v>
      </c>
      <c r="G10836" s="419">
        <v>46108</v>
      </c>
      <c r="H10836" s="419">
        <v>46112</v>
      </c>
      <c r="I10836" s="406" t="s">
        <v>15</v>
      </c>
      <c r="J10836" s="406" t="s">
        <v>1422</v>
      </c>
      <c r="K10836" s="420" t="b">
        <v>0</v>
      </c>
      <c r="L10836" s="406"/>
      <c r="M10836" s="419">
        <v>46112</v>
      </c>
    </row>
    <row r="10837" spans="1:13">
      <c r="A10837" s="418">
        <v>5001</v>
      </c>
      <c r="B10837" s="418">
        <v>423585</v>
      </c>
      <c r="C10837" s="418">
        <v>3000</v>
      </c>
      <c r="D10837" s="406">
        <v>3362023</v>
      </c>
      <c r="E10837" s="406" t="s">
        <v>236</v>
      </c>
      <c r="F10837" s="418">
        <v>81</v>
      </c>
      <c r="G10837" s="419">
        <v>46127</v>
      </c>
      <c r="H10837" s="419">
        <v>46135</v>
      </c>
      <c r="I10837" s="406" t="s">
        <v>15</v>
      </c>
      <c r="J10837" s="406" t="s">
        <v>1422</v>
      </c>
      <c r="K10837" s="420" t="b">
        <v>0</v>
      </c>
      <c r="L10837" s="406" t="s">
        <v>17</v>
      </c>
      <c r="M10837" s="419">
        <v>46136</v>
      </c>
    </row>
    <row r="10838" spans="1:13">
      <c r="A10838" s="418">
        <v>2017</v>
      </c>
      <c r="B10838" s="418">
        <v>403704</v>
      </c>
      <c r="C10838" s="418">
        <v>3010</v>
      </c>
      <c r="D10838" s="406">
        <v>3362026</v>
      </c>
      <c r="E10838" s="406" t="s">
        <v>611</v>
      </c>
      <c r="F10838" s="418">
        <v>1</v>
      </c>
      <c r="G10838" s="419">
        <v>46105</v>
      </c>
      <c r="H10838" s="419">
        <v>46109</v>
      </c>
      <c r="I10838" s="406" t="s">
        <v>15</v>
      </c>
      <c r="J10838" s="406" t="s">
        <v>1422</v>
      </c>
      <c r="K10838" s="420" t="b">
        <v>0</v>
      </c>
      <c r="L10838" s="406"/>
      <c r="M10838" s="419">
        <v>46111</v>
      </c>
    </row>
    <row r="10839" spans="1:13">
      <c r="A10839" s="418">
        <v>2017</v>
      </c>
      <c r="B10839" s="418">
        <v>403704</v>
      </c>
      <c r="C10839" s="418">
        <v>3010</v>
      </c>
      <c r="D10839" s="406">
        <v>3372026</v>
      </c>
      <c r="E10839" s="406" t="s">
        <v>611</v>
      </c>
      <c r="F10839" s="418">
        <v>575</v>
      </c>
      <c r="G10839" s="419">
        <v>46151</v>
      </c>
      <c r="H10839" s="419">
        <v>46157</v>
      </c>
      <c r="I10839" s="406" t="s">
        <v>15</v>
      </c>
      <c r="J10839" s="406" t="s">
        <v>1422</v>
      </c>
      <c r="K10839" s="420" t="b">
        <v>0</v>
      </c>
      <c r="L10839" s="406"/>
      <c r="M10839" s="419">
        <v>46157</v>
      </c>
    </row>
    <row r="10840" spans="1:13">
      <c r="A10840" s="418">
        <v>2017</v>
      </c>
      <c r="B10840" s="418">
        <v>463129</v>
      </c>
      <c r="C10840" s="418">
        <v>3010</v>
      </c>
      <c r="D10840" s="406">
        <v>3382026</v>
      </c>
      <c r="E10840" s="406" t="s">
        <v>54</v>
      </c>
      <c r="F10840" s="418">
        <v>200</v>
      </c>
      <c r="G10840" s="419">
        <v>46080</v>
      </c>
      <c r="H10840" s="419">
        <v>46084</v>
      </c>
      <c r="I10840" s="406" t="s">
        <v>15</v>
      </c>
      <c r="J10840" s="406" t="s">
        <v>1422</v>
      </c>
      <c r="K10840" s="420" t="b">
        <v>0</v>
      </c>
      <c r="L10840" s="406"/>
      <c r="M10840" s="419">
        <v>46084</v>
      </c>
    </row>
    <row r="10841" spans="1:13">
      <c r="A10841" s="418">
        <v>2010</v>
      </c>
      <c r="B10841" s="418">
        <v>460417</v>
      </c>
      <c r="C10841" s="418">
        <v>3000</v>
      </c>
      <c r="D10841" s="406">
        <v>3392026</v>
      </c>
      <c r="E10841" s="406" t="s">
        <v>103</v>
      </c>
      <c r="F10841" s="418">
        <v>30</v>
      </c>
      <c r="G10841" s="419">
        <v>46105</v>
      </c>
      <c r="H10841" s="419">
        <v>46112</v>
      </c>
      <c r="I10841" s="406" t="s">
        <v>15</v>
      </c>
      <c r="J10841" s="406" t="s">
        <v>1422</v>
      </c>
      <c r="K10841" s="420" t="b">
        <v>0</v>
      </c>
      <c r="L10841" s="406"/>
      <c r="M10841" s="419">
        <v>46112</v>
      </c>
    </row>
    <row r="10842" spans="1:13">
      <c r="A10842" s="418">
        <v>2017</v>
      </c>
      <c r="B10842" s="418">
        <v>212241</v>
      </c>
      <c r="C10842" s="418">
        <v>3010</v>
      </c>
      <c r="D10842" s="406">
        <v>3392026</v>
      </c>
      <c r="E10842" s="406" t="s">
        <v>1123</v>
      </c>
      <c r="F10842" s="418">
        <v>6</v>
      </c>
      <c r="G10842" s="419">
        <v>46294</v>
      </c>
      <c r="H10842" s="406"/>
      <c r="I10842" s="406" t="s">
        <v>49</v>
      </c>
      <c r="J10842" s="406" t="s">
        <v>1422</v>
      </c>
      <c r="K10842" s="420" t="b">
        <v>0</v>
      </c>
      <c r="L10842" s="406"/>
      <c r="M10842" s="406"/>
    </row>
    <row r="10843" spans="1:13">
      <c r="A10843" s="418">
        <v>2017</v>
      </c>
      <c r="B10843" s="418">
        <v>458339</v>
      </c>
      <c r="C10843" s="418">
        <v>3010</v>
      </c>
      <c r="D10843" s="406">
        <v>3402026</v>
      </c>
      <c r="E10843" s="406" t="s">
        <v>1501</v>
      </c>
      <c r="F10843" s="418">
        <v>540</v>
      </c>
      <c r="G10843" s="419">
        <v>46155</v>
      </c>
      <c r="H10843" s="419">
        <v>46160</v>
      </c>
      <c r="I10843" s="406" t="s">
        <v>15</v>
      </c>
      <c r="J10843" s="406" t="s">
        <v>1422</v>
      </c>
      <c r="K10843" s="420" t="b">
        <v>0</v>
      </c>
      <c r="L10843" s="406"/>
      <c r="M10843" s="419">
        <v>46160</v>
      </c>
    </row>
    <row r="10844" spans="1:13">
      <c r="A10844" s="418">
        <v>5001</v>
      </c>
      <c r="B10844" s="418">
        <v>438141</v>
      </c>
      <c r="C10844" s="418">
        <v>3000</v>
      </c>
      <c r="D10844" s="406">
        <v>34382026</v>
      </c>
      <c r="E10844" s="406" t="s">
        <v>88</v>
      </c>
      <c r="F10844" s="418">
        <v>1600</v>
      </c>
      <c r="G10844" s="419">
        <v>46094</v>
      </c>
      <c r="H10844" s="419">
        <v>46098</v>
      </c>
      <c r="I10844" s="406" t="s">
        <v>15</v>
      </c>
      <c r="J10844" s="406" t="s">
        <v>1422</v>
      </c>
      <c r="K10844" s="420" t="b">
        <v>0</v>
      </c>
      <c r="L10844" s="406"/>
      <c r="M10844" s="419">
        <v>46098</v>
      </c>
    </row>
    <row r="10845" spans="1:13">
      <c r="A10845" s="418">
        <v>2017</v>
      </c>
      <c r="B10845" s="418">
        <v>473730</v>
      </c>
      <c r="C10845" s="418">
        <v>3010</v>
      </c>
      <c r="D10845" s="406">
        <v>3442026</v>
      </c>
      <c r="E10845" s="406" t="s">
        <v>769</v>
      </c>
      <c r="F10845" s="418">
        <v>50</v>
      </c>
      <c r="G10845" s="419">
        <v>46093</v>
      </c>
      <c r="H10845" s="419">
        <v>46094</v>
      </c>
      <c r="I10845" s="406" t="s">
        <v>15</v>
      </c>
      <c r="J10845" s="406" t="s">
        <v>1422</v>
      </c>
      <c r="K10845" s="420" t="b">
        <v>0</v>
      </c>
      <c r="L10845" s="406"/>
      <c r="M10845" s="419">
        <v>46094</v>
      </c>
    </row>
    <row r="10846" spans="1:13">
      <c r="A10846" s="418">
        <v>5001</v>
      </c>
      <c r="B10846" s="418">
        <v>465017</v>
      </c>
      <c r="C10846" s="418">
        <v>3000</v>
      </c>
      <c r="D10846" s="406">
        <v>34532026</v>
      </c>
      <c r="E10846" s="406" t="s">
        <v>1502</v>
      </c>
      <c r="F10846" s="418">
        <v>165</v>
      </c>
      <c r="G10846" s="419">
        <v>46072</v>
      </c>
      <c r="H10846" s="419">
        <v>46092</v>
      </c>
      <c r="I10846" s="406" t="s">
        <v>15</v>
      </c>
      <c r="J10846" s="406" t="s">
        <v>1422</v>
      </c>
      <c r="K10846" s="420" t="b">
        <v>0</v>
      </c>
      <c r="L10846" s="406"/>
      <c r="M10846" s="419">
        <v>46121</v>
      </c>
    </row>
    <row r="10847" spans="1:13">
      <c r="A10847" s="418">
        <v>5001</v>
      </c>
      <c r="B10847" s="418">
        <v>410518</v>
      </c>
      <c r="C10847" s="418">
        <v>3000</v>
      </c>
      <c r="D10847" s="406">
        <v>34542026</v>
      </c>
      <c r="E10847" s="406" t="s">
        <v>317</v>
      </c>
      <c r="F10847" s="418">
        <v>5</v>
      </c>
      <c r="G10847" s="419">
        <v>46073</v>
      </c>
      <c r="H10847" s="419">
        <v>46085</v>
      </c>
      <c r="I10847" s="406" t="s">
        <v>15</v>
      </c>
      <c r="J10847" s="406" t="s">
        <v>1422</v>
      </c>
      <c r="K10847" s="420" t="b">
        <v>0</v>
      </c>
      <c r="L10847" s="406"/>
      <c r="M10847" s="419">
        <v>46087</v>
      </c>
    </row>
    <row r="10848" spans="1:13">
      <c r="A10848" s="418">
        <v>5001</v>
      </c>
      <c r="B10848" s="418">
        <v>410093</v>
      </c>
      <c r="C10848" s="418">
        <v>3000</v>
      </c>
      <c r="D10848" s="406">
        <v>34652026</v>
      </c>
      <c r="E10848" s="406" t="s">
        <v>635</v>
      </c>
      <c r="F10848" s="418">
        <v>1</v>
      </c>
      <c r="G10848" s="419">
        <v>46102</v>
      </c>
      <c r="H10848" s="419">
        <v>46112</v>
      </c>
      <c r="I10848" s="406" t="s">
        <v>15</v>
      </c>
      <c r="J10848" s="406" t="s">
        <v>1422</v>
      </c>
      <c r="K10848" s="420" t="b">
        <v>0</v>
      </c>
      <c r="L10848" s="406"/>
      <c r="M10848" s="419">
        <v>46113</v>
      </c>
    </row>
    <row r="10849" spans="1:13">
      <c r="A10849" s="418">
        <v>5001</v>
      </c>
      <c r="B10849" s="418">
        <v>410235</v>
      </c>
      <c r="C10849" s="418">
        <v>3000</v>
      </c>
      <c r="D10849" s="406">
        <v>34672026</v>
      </c>
      <c r="E10849" s="406" t="s">
        <v>73</v>
      </c>
      <c r="F10849" s="418">
        <v>6</v>
      </c>
      <c r="G10849" s="419">
        <v>46081</v>
      </c>
      <c r="H10849" s="419">
        <v>46085</v>
      </c>
      <c r="I10849" s="406" t="s">
        <v>15</v>
      </c>
      <c r="J10849" s="406" t="s">
        <v>1422</v>
      </c>
      <c r="K10849" s="420" t="b">
        <v>0</v>
      </c>
      <c r="L10849" s="406"/>
      <c r="M10849" s="419">
        <v>46088</v>
      </c>
    </row>
    <row r="10850" spans="1:13">
      <c r="A10850" s="418">
        <v>5001</v>
      </c>
      <c r="B10850" s="418">
        <v>410038</v>
      </c>
      <c r="C10850" s="418">
        <v>3000</v>
      </c>
      <c r="D10850" s="406">
        <v>34702026</v>
      </c>
      <c r="E10850" s="406" t="s">
        <v>257</v>
      </c>
      <c r="F10850" s="418">
        <v>500</v>
      </c>
      <c r="G10850" s="419">
        <v>46091</v>
      </c>
      <c r="H10850" s="419">
        <v>46094</v>
      </c>
      <c r="I10850" s="406" t="s">
        <v>15</v>
      </c>
      <c r="J10850" s="406" t="s">
        <v>1422</v>
      </c>
      <c r="K10850" s="420" t="b">
        <v>0</v>
      </c>
      <c r="L10850" s="406"/>
      <c r="M10850" s="419">
        <v>46094</v>
      </c>
    </row>
    <row r="10851" spans="1:13">
      <c r="A10851" s="418">
        <v>5001</v>
      </c>
      <c r="B10851" s="418">
        <v>410038</v>
      </c>
      <c r="C10851" s="418">
        <v>3000</v>
      </c>
      <c r="D10851" s="406">
        <v>34712026</v>
      </c>
      <c r="E10851" s="406" t="s">
        <v>257</v>
      </c>
      <c r="F10851" s="418">
        <v>400</v>
      </c>
      <c r="G10851" s="419">
        <v>46088</v>
      </c>
      <c r="H10851" s="419">
        <v>46092</v>
      </c>
      <c r="I10851" s="406" t="s">
        <v>15</v>
      </c>
      <c r="J10851" s="406" t="s">
        <v>1422</v>
      </c>
      <c r="K10851" s="420" t="b">
        <v>0</v>
      </c>
      <c r="L10851" s="406"/>
      <c r="M10851" s="419">
        <v>46093</v>
      </c>
    </row>
    <row r="10852" spans="1:13">
      <c r="A10852" s="418">
        <v>5001</v>
      </c>
      <c r="B10852" s="418">
        <v>463057</v>
      </c>
      <c r="C10852" s="418">
        <v>3000</v>
      </c>
      <c r="D10852" s="406">
        <v>3472026</v>
      </c>
      <c r="E10852" s="406" t="s">
        <v>43</v>
      </c>
      <c r="F10852" s="418">
        <v>2100</v>
      </c>
      <c r="G10852" s="419">
        <v>46099</v>
      </c>
      <c r="H10852" s="419">
        <v>46107</v>
      </c>
      <c r="I10852" s="406" t="s">
        <v>15</v>
      </c>
      <c r="J10852" s="406" t="s">
        <v>1422</v>
      </c>
      <c r="K10852" s="420" t="b">
        <v>0</v>
      </c>
      <c r="L10852" s="406"/>
      <c r="M10852" s="419">
        <v>46107</v>
      </c>
    </row>
    <row r="10853" spans="1:13">
      <c r="A10853" s="418">
        <v>5001</v>
      </c>
      <c r="B10853" s="418">
        <v>422359</v>
      </c>
      <c r="C10853" s="418">
        <v>3000</v>
      </c>
      <c r="D10853" s="406">
        <v>34722026</v>
      </c>
      <c r="E10853" s="406" t="s">
        <v>624</v>
      </c>
      <c r="F10853" s="418">
        <v>1</v>
      </c>
      <c r="G10853" s="419">
        <v>46109</v>
      </c>
      <c r="H10853" s="419">
        <v>46119</v>
      </c>
      <c r="I10853" s="406" t="s">
        <v>15</v>
      </c>
      <c r="J10853" s="406" t="s">
        <v>1422</v>
      </c>
      <c r="K10853" s="420" t="b">
        <v>0</v>
      </c>
      <c r="L10853" s="406"/>
      <c r="M10853" s="419">
        <v>46120</v>
      </c>
    </row>
    <row r="10854" spans="1:13">
      <c r="A10854" s="418">
        <v>5001</v>
      </c>
      <c r="B10854" s="418">
        <v>422359</v>
      </c>
      <c r="C10854" s="418">
        <v>3000</v>
      </c>
      <c r="D10854" s="406">
        <v>34732026</v>
      </c>
      <c r="E10854" s="406" t="s">
        <v>624</v>
      </c>
      <c r="F10854" s="418">
        <v>1</v>
      </c>
      <c r="G10854" s="419">
        <v>46129</v>
      </c>
      <c r="H10854" s="419">
        <v>46134</v>
      </c>
      <c r="I10854" s="406" t="s">
        <v>15</v>
      </c>
      <c r="J10854" s="406" t="s">
        <v>1422</v>
      </c>
      <c r="K10854" s="420" t="b">
        <v>0</v>
      </c>
      <c r="L10854" s="406"/>
      <c r="M10854" s="419">
        <v>46134</v>
      </c>
    </row>
    <row r="10855" spans="1:13">
      <c r="A10855" s="418">
        <v>5001</v>
      </c>
      <c r="B10855" s="418">
        <v>422359</v>
      </c>
      <c r="C10855" s="418">
        <v>3000</v>
      </c>
      <c r="D10855" s="406">
        <v>34742026</v>
      </c>
      <c r="E10855" s="406" t="s">
        <v>624</v>
      </c>
      <c r="F10855" s="418">
        <v>475</v>
      </c>
      <c r="G10855" s="419">
        <v>46120</v>
      </c>
      <c r="H10855" s="419">
        <v>46122</v>
      </c>
      <c r="I10855" s="406" t="s">
        <v>15</v>
      </c>
      <c r="J10855" s="406" t="s">
        <v>1422</v>
      </c>
      <c r="K10855" s="420" t="b">
        <v>0</v>
      </c>
      <c r="L10855" s="406"/>
      <c r="M10855" s="419">
        <v>46122</v>
      </c>
    </row>
    <row r="10856" spans="1:13">
      <c r="A10856" s="418">
        <v>5001</v>
      </c>
      <c r="B10856" s="418">
        <v>463057</v>
      </c>
      <c r="C10856" s="418">
        <v>3000</v>
      </c>
      <c r="D10856" s="406">
        <v>3482026</v>
      </c>
      <c r="E10856" s="406" t="s">
        <v>43</v>
      </c>
      <c r="F10856" s="418">
        <v>2100</v>
      </c>
      <c r="G10856" s="419">
        <v>46102</v>
      </c>
      <c r="H10856" s="419">
        <v>46107</v>
      </c>
      <c r="I10856" s="406" t="s">
        <v>15</v>
      </c>
      <c r="J10856" s="406" t="s">
        <v>1422</v>
      </c>
      <c r="K10856" s="420" t="b">
        <v>0</v>
      </c>
      <c r="L10856" s="406"/>
      <c r="M10856" s="419">
        <v>46116</v>
      </c>
    </row>
    <row r="10857" spans="1:13">
      <c r="A10857" s="418">
        <v>2017</v>
      </c>
      <c r="B10857" s="418">
        <v>461636</v>
      </c>
      <c r="C10857" s="418">
        <v>3010</v>
      </c>
      <c r="D10857" s="406">
        <v>3492026</v>
      </c>
      <c r="E10857" s="406" t="s">
        <v>133</v>
      </c>
      <c r="F10857" s="418">
        <v>1</v>
      </c>
      <c r="G10857" s="419">
        <v>46206</v>
      </c>
      <c r="H10857" s="419">
        <v>46107</v>
      </c>
      <c r="I10857" s="406" t="s">
        <v>15</v>
      </c>
      <c r="J10857" s="406" t="s">
        <v>1422</v>
      </c>
      <c r="K10857" s="420" t="b">
        <v>0</v>
      </c>
      <c r="L10857" s="406"/>
      <c r="M10857" s="419">
        <v>46213</v>
      </c>
    </row>
    <row r="10858" spans="1:13">
      <c r="A10858" s="418">
        <v>5001</v>
      </c>
      <c r="B10858" s="418">
        <v>476965</v>
      </c>
      <c r="C10858" s="418">
        <v>3000</v>
      </c>
      <c r="D10858" s="406">
        <v>34962026</v>
      </c>
      <c r="E10858" s="406" t="s">
        <v>298</v>
      </c>
      <c r="F10858" s="418">
        <v>1</v>
      </c>
      <c r="G10858" s="419">
        <v>46116</v>
      </c>
      <c r="H10858" s="419">
        <v>46128</v>
      </c>
      <c r="I10858" s="406" t="s">
        <v>15</v>
      </c>
      <c r="J10858" s="406" t="s">
        <v>1422</v>
      </c>
      <c r="K10858" s="420" t="b">
        <v>0</v>
      </c>
      <c r="L10858" s="406"/>
      <c r="M10858" s="419">
        <v>46129</v>
      </c>
    </row>
    <row r="10859" spans="1:13">
      <c r="A10859" s="418">
        <v>5001</v>
      </c>
      <c r="B10859" s="418">
        <v>476965</v>
      </c>
      <c r="C10859" s="418">
        <v>3000</v>
      </c>
      <c r="D10859" s="406">
        <v>34972026</v>
      </c>
      <c r="E10859" s="406" t="s">
        <v>298</v>
      </c>
      <c r="F10859" s="418">
        <v>1</v>
      </c>
      <c r="G10859" s="419">
        <v>46116</v>
      </c>
      <c r="H10859" s="419">
        <v>46128</v>
      </c>
      <c r="I10859" s="406" t="s">
        <v>15</v>
      </c>
      <c r="J10859" s="406" t="s">
        <v>1422</v>
      </c>
      <c r="K10859" s="420" t="b">
        <v>0</v>
      </c>
      <c r="L10859" s="406"/>
      <c r="M10859" s="419">
        <v>46130</v>
      </c>
    </row>
    <row r="10860" spans="1:13">
      <c r="A10860" s="418">
        <v>2017</v>
      </c>
      <c r="B10860" s="418">
        <v>461636</v>
      </c>
      <c r="C10860" s="418">
        <v>3010</v>
      </c>
      <c r="D10860" s="406">
        <v>3502026</v>
      </c>
      <c r="E10860" s="406" t="s">
        <v>133</v>
      </c>
      <c r="F10860" s="418">
        <v>3</v>
      </c>
      <c r="G10860" s="419">
        <v>46084</v>
      </c>
      <c r="H10860" s="419">
        <v>46085</v>
      </c>
      <c r="I10860" s="406" t="s">
        <v>15</v>
      </c>
      <c r="J10860" s="406" t="s">
        <v>1422</v>
      </c>
      <c r="K10860" s="420" t="b">
        <v>0</v>
      </c>
      <c r="L10860" s="406"/>
      <c r="M10860" s="419">
        <v>46085</v>
      </c>
    </row>
    <row r="10861" spans="1:13">
      <c r="A10861" s="418">
        <v>5001</v>
      </c>
      <c r="B10861" s="418">
        <v>463057</v>
      </c>
      <c r="C10861" s="418">
        <v>3000</v>
      </c>
      <c r="D10861" s="406">
        <v>3502026</v>
      </c>
      <c r="E10861" s="406" t="s">
        <v>43</v>
      </c>
      <c r="F10861" s="418">
        <v>2100</v>
      </c>
      <c r="G10861" s="419">
        <v>46101</v>
      </c>
      <c r="H10861" s="419">
        <v>46107</v>
      </c>
      <c r="I10861" s="406" t="s">
        <v>15</v>
      </c>
      <c r="J10861" s="406" t="s">
        <v>1422</v>
      </c>
      <c r="K10861" s="420" t="b">
        <v>0</v>
      </c>
      <c r="L10861" s="406"/>
      <c r="M10861" s="419">
        <v>46107</v>
      </c>
    </row>
    <row r="10862" spans="1:13">
      <c r="A10862" s="418">
        <v>5001</v>
      </c>
      <c r="B10862" s="418">
        <v>410033</v>
      </c>
      <c r="C10862" s="418">
        <v>3000</v>
      </c>
      <c r="D10862" s="406">
        <v>35022026</v>
      </c>
      <c r="E10862" s="406" t="s">
        <v>234</v>
      </c>
      <c r="F10862" s="418">
        <v>2</v>
      </c>
      <c r="G10862" s="419">
        <v>46099</v>
      </c>
      <c r="H10862" s="419">
        <v>46100</v>
      </c>
      <c r="I10862" s="406" t="s">
        <v>15</v>
      </c>
      <c r="J10862" s="406" t="s">
        <v>1422</v>
      </c>
      <c r="K10862" s="420" t="b">
        <v>0</v>
      </c>
      <c r="L10862" s="406"/>
      <c r="M10862" s="419">
        <v>46100</v>
      </c>
    </row>
    <row r="10863" spans="1:13">
      <c r="A10863" s="418">
        <v>5001</v>
      </c>
      <c r="B10863" s="418">
        <v>410033</v>
      </c>
      <c r="C10863" s="418">
        <v>3000</v>
      </c>
      <c r="D10863" s="406">
        <v>35032026</v>
      </c>
      <c r="E10863" s="406" t="s">
        <v>234</v>
      </c>
      <c r="F10863" s="418">
        <v>3</v>
      </c>
      <c r="G10863" s="419">
        <v>46092</v>
      </c>
      <c r="H10863" s="419">
        <v>46094</v>
      </c>
      <c r="I10863" s="406" t="s">
        <v>15</v>
      </c>
      <c r="J10863" s="406" t="s">
        <v>1422</v>
      </c>
      <c r="K10863" s="420" t="b">
        <v>0</v>
      </c>
      <c r="L10863" s="406"/>
      <c r="M10863" s="419">
        <v>46094</v>
      </c>
    </row>
    <row r="10864" spans="1:13">
      <c r="A10864" s="418">
        <v>5001</v>
      </c>
      <c r="B10864" s="418">
        <v>410033</v>
      </c>
      <c r="C10864" s="418">
        <v>3000</v>
      </c>
      <c r="D10864" s="406">
        <v>35082026</v>
      </c>
      <c r="E10864" s="406" t="s">
        <v>234</v>
      </c>
      <c r="F10864" s="418">
        <v>3</v>
      </c>
      <c r="G10864" s="419">
        <v>46104</v>
      </c>
      <c r="H10864" s="419">
        <v>46108</v>
      </c>
      <c r="I10864" s="406" t="s">
        <v>15</v>
      </c>
      <c r="J10864" s="406" t="s">
        <v>1422</v>
      </c>
      <c r="K10864" s="420" t="b">
        <v>0</v>
      </c>
      <c r="L10864" s="406"/>
      <c r="M10864" s="419">
        <v>46112</v>
      </c>
    </row>
    <row r="10865" spans="1:13">
      <c r="A10865" s="418">
        <v>5001</v>
      </c>
      <c r="B10865" s="418">
        <v>410044</v>
      </c>
      <c r="C10865" s="418">
        <v>3000</v>
      </c>
      <c r="D10865" s="406">
        <v>35112026</v>
      </c>
      <c r="E10865" s="406" t="s">
        <v>633</v>
      </c>
      <c r="F10865" s="418">
        <v>2</v>
      </c>
      <c r="G10865" s="419">
        <v>46126</v>
      </c>
      <c r="H10865" s="419">
        <v>46127</v>
      </c>
      <c r="I10865" s="406" t="s">
        <v>15</v>
      </c>
      <c r="J10865" s="406" t="s">
        <v>1422</v>
      </c>
      <c r="K10865" s="420" t="b">
        <v>0</v>
      </c>
      <c r="L10865" s="406"/>
      <c r="M10865" s="419">
        <v>46137</v>
      </c>
    </row>
    <row r="10866" spans="1:13">
      <c r="A10866" s="418">
        <v>2017</v>
      </c>
      <c r="B10866" s="418">
        <v>461636</v>
      </c>
      <c r="C10866" s="418">
        <v>3010</v>
      </c>
      <c r="D10866" s="406">
        <v>3512026</v>
      </c>
      <c r="E10866" s="406" t="s">
        <v>133</v>
      </c>
      <c r="F10866" s="418">
        <v>3</v>
      </c>
      <c r="G10866" s="419">
        <v>46133</v>
      </c>
      <c r="H10866" s="419">
        <v>46134</v>
      </c>
      <c r="I10866" s="406" t="s">
        <v>15</v>
      </c>
      <c r="J10866" s="406" t="s">
        <v>1422</v>
      </c>
      <c r="K10866" s="420" t="b">
        <v>0</v>
      </c>
      <c r="L10866" s="406"/>
      <c r="M10866" s="419">
        <v>46134</v>
      </c>
    </row>
    <row r="10867" spans="1:13">
      <c r="A10867" s="418">
        <v>5001</v>
      </c>
      <c r="B10867" s="418">
        <v>463057</v>
      </c>
      <c r="C10867" s="418">
        <v>3000</v>
      </c>
      <c r="D10867" s="406">
        <v>3512026</v>
      </c>
      <c r="E10867" s="406" t="s">
        <v>43</v>
      </c>
      <c r="F10867" s="418">
        <v>2100</v>
      </c>
      <c r="G10867" s="419">
        <v>46100</v>
      </c>
      <c r="H10867" s="419">
        <v>46107</v>
      </c>
      <c r="I10867" s="406" t="s">
        <v>15</v>
      </c>
      <c r="J10867" s="406" t="s">
        <v>1422</v>
      </c>
      <c r="K10867" s="420" t="b">
        <v>0</v>
      </c>
      <c r="L10867" s="406"/>
      <c r="M10867" s="419">
        <v>46108</v>
      </c>
    </row>
    <row r="10868" spans="1:13">
      <c r="A10868" s="418">
        <v>5001</v>
      </c>
      <c r="B10868" s="418">
        <v>410044</v>
      </c>
      <c r="C10868" s="418">
        <v>3000</v>
      </c>
      <c r="D10868" s="406">
        <v>35122026</v>
      </c>
      <c r="E10868" s="406" t="s">
        <v>633</v>
      </c>
      <c r="F10868" s="418">
        <v>2</v>
      </c>
      <c r="G10868" s="419">
        <v>46122</v>
      </c>
      <c r="H10868" s="419">
        <v>46130</v>
      </c>
      <c r="I10868" s="406" t="s">
        <v>15</v>
      </c>
      <c r="J10868" s="406" t="s">
        <v>1422</v>
      </c>
      <c r="K10868" s="420" t="b">
        <v>0</v>
      </c>
      <c r="L10868" s="406"/>
      <c r="M10868" s="419">
        <v>46137</v>
      </c>
    </row>
    <row r="10869" spans="1:13">
      <c r="A10869" s="418">
        <v>5001</v>
      </c>
      <c r="B10869" s="418">
        <v>409968</v>
      </c>
      <c r="C10869" s="418">
        <v>3000</v>
      </c>
      <c r="D10869" s="406">
        <v>352026</v>
      </c>
      <c r="E10869" s="406" t="s">
        <v>152</v>
      </c>
      <c r="F10869" s="418">
        <v>5500</v>
      </c>
      <c r="G10869" s="419">
        <v>46101</v>
      </c>
      <c r="H10869" s="419">
        <v>46121</v>
      </c>
      <c r="I10869" s="406" t="s">
        <v>15</v>
      </c>
      <c r="J10869" s="406" t="s">
        <v>1422</v>
      </c>
      <c r="K10869" s="420" t="b">
        <v>0</v>
      </c>
      <c r="L10869" s="406"/>
      <c r="M10869" s="419">
        <v>46121</v>
      </c>
    </row>
    <row r="10870" spans="1:13">
      <c r="A10870" s="418">
        <v>5001</v>
      </c>
      <c r="B10870" s="418">
        <v>463057</v>
      </c>
      <c r="C10870" s="418">
        <v>3000</v>
      </c>
      <c r="D10870" s="406">
        <v>3522026</v>
      </c>
      <c r="E10870" s="406" t="s">
        <v>43</v>
      </c>
      <c r="F10870" s="418">
        <v>2075</v>
      </c>
      <c r="G10870" s="419">
        <v>46102</v>
      </c>
      <c r="H10870" s="419">
        <v>46107</v>
      </c>
      <c r="I10870" s="406" t="s">
        <v>15</v>
      </c>
      <c r="J10870" s="406" t="s">
        <v>1422</v>
      </c>
      <c r="K10870" s="420" t="b">
        <v>0</v>
      </c>
      <c r="L10870" s="406"/>
      <c r="M10870" s="419">
        <v>46116</v>
      </c>
    </row>
    <row r="10871" spans="1:13">
      <c r="A10871" s="418">
        <v>5001</v>
      </c>
      <c r="B10871" s="418">
        <v>447433</v>
      </c>
      <c r="C10871" s="418">
        <v>3000</v>
      </c>
      <c r="D10871" s="406">
        <v>35242026</v>
      </c>
      <c r="E10871" s="406" t="s">
        <v>960</v>
      </c>
      <c r="F10871" s="418">
        <v>100</v>
      </c>
      <c r="G10871" s="419">
        <v>46081</v>
      </c>
      <c r="H10871" s="419">
        <v>46086</v>
      </c>
      <c r="I10871" s="406" t="s">
        <v>15</v>
      </c>
      <c r="J10871" s="406" t="s">
        <v>1422</v>
      </c>
      <c r="K10871" s="420" t="b">
        <v>0</v>
      </c>
      <c r="L10871" s="406"/>
      <c r="M10871" s="419">
        <v>46086</v>
      </c>
    </row>
    <row r="10872" spans="1:13">
      <c r="A10872" s="418">
        <v>5001</v>
      </c>
      <c r="B10872" s="418">
        <v>447433</v>
      </c>
      <c r="C10872" s="418">
        <v>3000</v>
      </c>
      <c r="D10872" s="406">
        <v>35252026</v>
      </c>
      <c r="E10872" s="406" t="s">
        <v>960</v>
      </c>
      <c r="F10872" s="418">
        <v>1900000</v>
      </c>
      <c r="G10872" s="419">
        <v>46078</v>
      </c>
      <c r="H10872" s="419">
        <v>46086</v>
      </c>
      <c r="I10872" s="406" t="s">
        <v>15</v>
      </c>
      <c r="J10872" s="406" t="s">
        <v>1422</v>
      </c>
      <c r="K10872" s="420" t="b">
        <v>0</v>
      </c>
      <c r="L10872" s="406"/>
      <c r="M10872" s="419">
        <v>46086</v>
      </c>
    </row>
    <row r="10873" spans="1:13">
      <c r="A10873" s="418">
        <v>5001</v>
      </c>
      <c r="B10873" s="418">
        <v>439398</v>
      </c>
      <c r="C10873" s="418">
        <v>3000</v>
      </c>
      <c r="D10873" s="406">
        <v>35262026</v>
      </c>
      <c r="E10873" s="406" t="s">
        <v>1070</v>
      </c>
      <c r="F10873" s="418">
        <v>6000000</v>
      </c>
      <c r="G10873" s="419">
        <v>46084</v>
      </c>
      <c r="H10873" s="419">
        <v>46095</v>
      </c>
      <c r="I10873" s="406" t="s">
        <v>15</v>
      </c>
      <c r="J10873" s="406" t="s">
        <v>1422</v>
      </c>
      <c r="K10873" s="420" t="b">
        <v>0</v>
      </c>
      <c r="L10873" s="406"/>
      <c r="M10873" s="419">
        <v>46095</v>
      </c>
    </row>
    <row r="10874" spans="1:13">
      <c r="A10874" s="418">
        <v>5001</v>
      </c>
      <c r="B10874" s="418">
        <v>463057</v>
      </c>
      <c r="C10874" s="418">
        <v>3000</v>
      </c>
      <c r="D10874" s="406">
        <v>3532026</v>
      </c>
      <c r="E10874" s="406" t="s">
        <v>43</v>
      </c>
      <c r="F10874" s="418">
        <v>2125</v>
      </c>
      <c r="G10874" s="419">
        <v>46209</v>
      </c>
      <c r="H10874" s="419">
        <v>46216</v>
      </c>
      <c r="I10874" s="406" t="s">
        <v>15</v>
      </c>
      <c r="J10874" s="406" t="s">
        <v>1422</v>
      </c>
      <c r="K10874" s="420" t="b">
        <v>0</v>
      </c>
      <c r="L10874" s="406"/>
      <c r="M10874" s="419">
        <v>46218</v>
      </c>
    </row>
    <row r="10875" spans="1:13">
      <c r="A10875" s="418">
        <v>5001</v>
      </c>
      <c r="B10875" s="418">
        <v>463057</v>
      </c>
      <c r="C10875" s="418">
        <v>3000</v>
      </c>
      <c r="D10875" s="406">
        <v>3542026</v>
      </c>
      <c r="E10875" s="406" t="s">
        <v>43</v>
      </c>
      <c r="F10875" s="418">
        <v>2075</v>
      </c>
      <c r="G10875" s="419">
        <v>46209</v>
      </c>
      <c r="H10875" s="419">
        <v>46214</v>
      </c>
      <c r="I10875" s="406" t="s">
        <v>15</v>
      </c>
      <c r="J10875" s="406" t="s">
        <v>1422</v>
      </c>
      <c r="K10875" s="420" t="b">
        <v>0</v>
      </c>
      <c r="L10875" s="406"/>
      <c r="M10875" s="419">
        <v>46218</v>
      </c>
    </row>
    <row r="10876" spans="1:13">
      <c r="A10876" s="418">
        <v>5001</v>
      </c>
      <c r="B10876" s="418">
        <v>463057</v>
      </c>
      <c r="C10876" s="418">
        <v>3000</v>
      </c>
      <c r="D10876" s="406">
        <v>3552026</v>
      </c>
      <c r="E10876" s="406" t="s">
        <v>43</v>
      </c>
      <c r="F10876" s="418">
        <v>2150</v>
      </c>
      <c r="G10876" s="419">
        <v>46207</v>
      </c>
      <c r="H10876" s="419">
        <v>46212</v>
      </c>
      <c r="I10876" s="406" t="s">
        <v>15</v>
      </c>
      <c r="J10876" s="406" t="s">
        <v>1422</v>
      </c>
      <c r="K10876" s="420" t="b">
        <v>0</v>
      </c>
      <c r="L10876" s="406"/>
      <c r="M10876" s="419">
        <v>46212</v>
      </c>
    </row>
    <row r="10877" spans="1:13">
      <c r="A10877" s="418">
        <v>5001</v>
      </c>
      <c r="B10877" s="418">
        <v>463057</v>
      </c>
      <c r="C10877" s="418">
        <v>3000</v>
      </c>
      <c r="D10877" s="406">
        <v>3562026</v>
      </c>
      <c r="E10877" s="406" t="s">
        <v>43</v>
      </c>
      <c r="F10877" s="418">
        <v>1125</v>
      </c>
      <c r="G10877" s="419">
        <v>46210</v>
      </c>
      <c r="H10877" s="419">
        <v>46214</v>
      </c>
      <c r="I10877" s="406" t="s">
        <v>15</v>
      </c>
      <c r="J10877" s="406" t="s">
        <v>1422</v>
      </c>
      <c r="K10877" s="420" t="b">
        <v>0</v>
      </c>
      <c r="L10877" s="406"/>
      <c r="M10877" s="419">
        <v>46218</v>
      </c>
    </row>
    <row r="10878" spans="1:13">
      <c r="A10878" s="418">
        <v>5001</v>
      </c>
      <c r="B10878" s="418">
        <v>476180</v>
      </c>
      <c r="C10878" s="418">
        <v>3000</v>
      </c>
      <c r="D10878" s="406">
        <v>35642026</v>
      </c>
      <c r="E10878" s="406" t="s">
        <v>389</v>
      </c>
      <c r="F10878" s="418">
        <v>120</v>
      </c>
      <c r="G10878" s="419">
        <v>46086</v>
      </c>
      <c r="H10878" s="419">
        <v>46094</v>
      </c>
      <c r="I10878" s="406" t="s">
        <v>15</v>
      </c>
      <c r="J10878" s="406" t="s">
        <v>1422</v>
      </c>
      <c r="K10878" s="420" t="b">
        <v>0</v>
      </c>
      <c r="L10878" s="406"/>
      <c r="M10878" s="419">
        <v>46094</v>
      </c>
    </row>
    <row r="10879" spans="1:13">
      <c r="A10879" s="418">
        <v>5001</v>
      </c>
      <c r="B10879" s="418">
        <v>463212</v>
      </c>
      <c r="C10879" s="418">
        <v>3000</v>
      </c>
      <c r="D10879" s="406">
        <v>35662026</v>
      </c>
      <c r="E10879" s="406" t="s">
        <v>25</v>
      </c>
      <c r="F10879" s="418">
        <v>25</v>
      </c>
      <c r="G10879" s="419">
        <v>46102</v>
      </c>
      <c r="H10879" s="419">
        <v>46108</v>
      </c>
      <c r="I10879" s="406" t="s">
        <v>15</v>
      </c>
      <c r="J10879" s="406" t="s">
        <v>1422</v>
      </c>
      <c r="K10879" s="420" t="b">
        <v>0</v>
      </c>
      <c r="L10879" s="406"/>
      <c r="M10879" s="419">
        <v>46108</v>
      </c>
    </row>
    <row r="10880" spans="1:13">
      <c r="A10880" s="418">
        <v>5001</v>
      </c>
      <c r="B10880" s="418">
        <v>464483</v>
      </c>
      <c r="C10880" s="418">
        <v>3000</v>
      </c>
      <c r="D10880" s="406">
        <v>35672026</v>
      </c>
      <c r="E10880" s="406" t="s">
        <v>453</v>
      </c>
      <c r="F10880" s="418">
        <v>73</v>
      </c>
      <c r="G10880" s="419">
        <v>46106</v>
      </c>
      <c r="H10880" s="419">
        <v>46111</v>
      </c>
      <c r="I10880" s="406" t="s">
        <v>15</v>
      </c>
      <c r="J10880" s="406" t="s">
        <v>1422</v>
      </c>
      <c r="K10880" s="420" t="b">
        <v>0</v>
      </c>
      <c r="L10880" s="406"/>
      <c r="M10880" s="419">
        <v>46111</v>
      </c>
    </row>
    <row r="10881" spans="1:13">
      <c r="A10881" s="418">
        <v>5001</v>
      </c>
      <c r="B10881" s="418">
        <v>409951</v>
      </c>
      <c r="C10881" s="418">
        <v>3000</v>
      </c>
      <c r="D10881" s="406">
        <v>35682026</v>
      </c>
      <c r="E10881" s="406" t="s">
        <v>701</v>
      </c>
      <c r="F10881" s="418">
        <v>150</v>
      </c>
      <c r="G10881" s="419">
        <v>46085</v>
      </c>
      <c r="H10881" s="419">
        <v>46092</v>
      </c>
      <c r="I10881" s="406" t="s">
        <v>15</v>
      </c>
      <c r="J10881" s="406" t="s">
        <v>1422</v>
      </c>
      <c r="K10881" s="420" t="b">
        <v>0</v>
      </c>
      <c r="L10881" s="406"/>
      <c r="M10881" s="419">
        <v>46092</v>
      </c>
    </row>
    <row r="10882" spans="1:13">
      <c r="A10882" s="418">
        <v>5001</v>
      </c>
      <c r="B10882" s="418">
        <v>425427</v>
      </c>
      <c r="C10882" s="418">
        <v>3000</v>
      </c>
      <c r="D10882" s="406">
        <v>35692026</v>
      </c>
      <c r="E10882" s="406" t="s">
        <v>254</v>
      </c>
      <c r="F10882" s="418">
        <v>75</v>
      </c>
      <c r="G10882" s="419">
        <v>46084</v>
      </c>
      <c r="H10882" s="419">
        <v>46091</v>
      </c>
      <c r="I10882" s="406" t="s">
        <v>15</v>
      </c>
      <c r="J10882" s="406" t="s">
        <v>1422</v>
      </c>
      <c r="K10882" s="420" t="b">
        <v>0</v>
      </c>
      <c r="L10882" s="406"/>
      <c r="M10882" s="419">
        <v>46091</v>
      </c>
    </row>
    <row r="10883" spans="1:13">
      <c r="A10883" s="418">
        <v>5001</v>
      </c>
      <c r="B10883" s="418">
        <v>410042</v>
      </c>
      <c r="C10883" s="418">
        <v>3000</v>
      </c>
      <c r="D10883" s="406">
        <v>35702026</v>
      </c>
      <c r="E10883" s="406" t="s">
        <v>495</v>
      </c>
      <c r="F10883" s="418">
        <v>299</v>
      </c>
      <c r="G10883" s="419">
        <v>46084</v>
      </c>
      <c r="H10883" s="419">
        <v>46091</v>
      </c>
      <c r="I10883" s="406" t="s">
        <v>15</v>
      </c>
      <c r="J10883" s="406" t="s">
        <v>1422</v>
      </c>
      <c r="K10883" s="420" t="b">
        <v>0</v>
      </c>
      <c r="L10883" s="406"/>
      <c r="M10883" s="419">
        <v>46097</v>
      </c>
    </row>
    <row r="10884" spans="1:13">
      <c r="A10884" s="418">
        <v>5001</v>
      </c>
      <c r="B10884" s="418">
        <v>424171</v>
      </c>
      <c r="C10884" s="418">
        <v>3000</v>
      </c>
      <c r="D10884" s="406">
        <v>35712026</v>
      </c>
      <c r="E10884" s="406" t="s">
        <v>120</v>
      </c>
      <c r="F10884" s="418">
        <v>349</v>
      </c>
      <c r="G10884" s="419">
        <v>46081</v>
      </c>
      <c r="H10884" s="419">
        <v>46092</v>
      </c>
      <c r="I10884" s="406" t="s">
        <v>15</v>
      </c>
      <c r="J10884" s="406" t="s">
        <v>1422</v>
      </c>
      <c r="K10884" s="420" t="b">
        <v>0</v>
      </c>
      <c r="L10884" s="406"/>
      <c r="M10884" s="419">
        <v>46092</v>
      </c>
    </row>
    <row r="10885" spans="1:13">
      <c r="A10885" s="418">
        <v>5001</v>
      </c>
      <c r="B10885" s="418">
        <v>210631</v>
      </c>
      <c r="C10885" s="418">
        <v>3000</v>
      </c>
      <c r="D10885" s="406">
        <v>35742026</v>
      </c>
      <c r="E10885" s="406" t="s">
        <v>276</v>
      </c>
      <c r="F10885" s="418">
        <v>2</v>
      </c>
      <c r="G10885" s="419">
        <v>46086</v>
      </c>
      <c r="H10885" s="419">
        <v>46090</v>
      </c>
      <c r="I10885" s="406" t="s">
        <v>15</v>
      </c>
      <c r="J10885" s="406" t="s">
        <v>1422</v>
      </c>
      <c r="K10885" s="420" t="b">
        <v>0</v>
      </c>
      <c r="L10885" s="406"/>
      <c r="M10885" s="419">
        <v>46090</v>
      </c>
    </row>
    <row r="10886" spans="1:13">
      <c r="A10886" s="418">
        <v>5001</v>
      </c>
      <c r="B10886" s="418">
        <v>410028</v>
      </c>
      <c r="C10886" s="418">
        <v>3000</v>
      </c>
      <c r="D10886" s="406">
        <v>35752026</v>
      </c>
      <c r="E10886" s="406" t="s">
        <v>541</v>
      </c>
      <c r="F10886" s="418">
        <v>3</v>
      </c>
      <c r="G10886" s="419">
        <v>46116</v>
      </c>
      <c r="H10886" s="419">
        <v>46127</v>
      </c>
      <c r="I10886" s="406" t="s">
        <v>15</v>
      </c>
      <c r="J10886" s="406" t="s">
        <v>1422</v>
      </c>
      <c r="K10886" s="420" t="b">
        <v>0</v>
      </c>
      <c r="L10886" s="406"/>
      <c r="M10886" s="419">
        <v>46128</v>
      </c>
    </row>
    <row r="10887" spans="1:13">
      <c r="A10887" s="418">
        <v>5001</v>
      </c>
      <c r="B10887" s="418">
        <v>465148</v>
      </c>
      <c r="C10887" s="418">
        <v>3000</v>
      </c>
      <c r="D10887" s="406">
        <v>36112026</v>
      </c>
      <c r="E10887" s="406" t="s">
        <v>742</v>
      </c>
      <c r="F10887" s="418">
        <v>517</v>
      </c>
      <c r="G10887" s="419">
        <v>46098</v>
      </c>
      <c r="H10887" s="419">
        <v>46127</v>
      </c>
      <c r="I10887" s="406" t="s">
        <v>15</v>
      </c>
      <c r="J10887" s="406" t="s">
        <v>1422</v>
      </c>
      <c r="K10887" s="420" t="b">
        <v>0</v>
      </c>
      <c r="L10887" s="406"/>
      <c r="M10887" s="419">
        <v>46127</v>
      </c>
    </row>
    <row r="10888" spans="1:13">
      <c r="A10888" s="418">
        <v>2017</v>
      </c>
      <c r="B10888" s="418">
        <v>463129</v>
      </c>
      <c r="C10888" s="418">
        <v>3010</v>
      </c>
      <c r="D10888" s="406">
        <v>3612026</v>
      </c>
      <c r="E10888" s="406" t="s">
        <v>54</v>
      </c>
      <c r="F10888" s="418">
        <v>200</v>
      </c>
      <c r="G10888" s="419">
        <v>46091</v>
      </c>
      <c r="H10888" s="419">
        <v>46092</v>
      </c>
      <c r="I10888" s="406" t="s">
        <v>15</v>
      </c>
      <c r="J10888" s="406" t="s">
        <v>1422</v>
      </c>
      <c r="K10888" s="420" t="b">
        <v>0</v>
      </c>
      <c r="L10888" s="406"/>
      <c r="M10888" s="419">
        <v>46092</v>
      </c>
    </row>
    <row r="10889" spans="1:13">
      <c r="A10889" s="418">
        <v>5001</v>
      </c>
      <c r="B10889" s="418">
        <v>465148</v>
      </c>
      <c r="C10889" s="418">
        <v>3000</v>
      </c>
      <c r="D10889" s="406">
        <v>36122026</v>
      </c>
      <c r="E10889" s="406" t="s">
        <v>742</v>
      </c>
      <c r="F10889" s="418">
        <v>515</v>
      </c>
      <c r="G10889" s="419">
        <v>46123</v>
      </c>
      <c r="H10889" s="419">
        <v>46143</v>
      </c>
      <c r="I10889" s="406" t="s">
        <v>15</v>
      </c>
      <c r="J10889" s="406" t="s">
        <v>1422</v>
      </c>
      <c r="K10889" s="420" t="b">
        <v>0</v>
      </c>
      <c r="L10889" s="406"/>
      <c r="M10889" s="419">
        <v>46144</v>
      </c>
    </row>
    <row r="10890" spans="1:13">
      <c r="A10890" s="418">
        <v>5001</v>
      </c>
      <c r="B10890" s="418">
        <v>465148</v>
      </c>
      <c r="C10890" s="418">
        <v>3000</v>
      </c>
      <c r="D10890" s="406">
        <v>36132026</v>
      </c>
      <c r="E10890" s="406" t="s">
        <v>742</v>
      </c>
      <c r="F10890" s="418">
        <v>526</v>
      </c>
      <c r="G10890" s="419">
        <v>46104</v>
      </c>
      <c r="H10890" s="419">
        <v>46127</v>
      </c>
      <c r="I10890" s="406" t="s">
        <v>15</v>
      </c>
      <c r="J10890" s="406" t="s">
        <v>1422</v>
      </c>
      <c r="K10890" s="420" t="b">
        <v>0</v>
      </c>
      <c r="L10890" s="406"/>
      <c r="M10890" s="419">
        <v>46127</v>
      </c>
    </row>
    <row r="10891" spans="1:13">
      <c r="A10891" s="418">
        <v>5001</v>
      </c>
      <c r="B10891" s="418">
        <v>465148</v>
      </c>
      <c r="C10891" s="418">
        <v>3000</v>
      </c>
      <c r="D10891" s="406">
        <v>36142026</v>
      </c>
      <c r="E10891" s="406" t="s">
        <v>742</v>
      </c>
      <c r="F10891" s="418">
        <v>520</v>
      </c>
      <c r="G10891" s="419">
        <v>46108</v>
      </c>
      <c r="H10891" s="419">
        <v>46143</v>
      </c>
      <c r="I10891" s="406" t="s">
        <v>15</v>
      </c>
      <c r="J10891" s="406" t="s">
        <v>1422</v>
      </c>
      <c r="K10891" s="420" t="b">
        <v>0</v>
      </c>
      <c r="L10891" s="406"/>
      <c r="M10891" s="419">
        <v>46143</v>
      </c>
    </row>
    <row r="10892" spans="1:13">
      <c r="A10892" s="418">
        <v>5001</v>
      </c>
      <c r="B10892" s="418">
        <v>465148</v>
      </c>
      <c r="C10892" s="418">
        <v>3000</v>
      </c>
      <c r="D10892" s="406">
        <v>36152026</v>
      </c>
      <c r="E10892" s="406" t="s">
        <v>742</v>
      </c>
      <c r="F10892" s="418">
        <v>525</v>
      </c>
      <c r="G10892" s="419">
        <v>46106</v>
      </c>
      <c r="H10892" s="419">
        <v>46127</v>
      </c>
      <c r="I10892" s="406" t="s">
        <v>15</v>
      </c>
      <c r="J10892" s="406" t="s">
        <v>1422</v>
      </c>
      <c r="K10892" s="420" t="b">
        <v>0</v>
      </c>
      <c r="L10892" s="406"/>
      <c r="M10892" s="419">
        <v>46127</v>
      </c>
    </row>
    <row r="10893" spans="1:13">
      <c r="A10893" s="418">
        <v>2017</v>
      </c>
      <c r="B10893" s="418">
        <v>213099</v>
      </c>
      <c r="C10893" s="418">
        <v>3010</v>
      </c>
      <c r="D10893" s="406">
        <v>3622025</v>
      </c>
      <c r="E10893" s="406" t="s">
        <v>112</v>
      </c>
      <c r="F10893" s="418">
        <v>100</v>
      </c>
      <c r="G10893" s="419">
        <v>46113</v>
      </c>
      <c r="H10893" s="419">
        <v>46114</v>
      </c>
      <c r="I10893" s="406" t="s">
        <v>15</v>
      </c>
      <c r="J10893" s="406" t="s">
        <v>1422</v>
      </c>
      <c r="K10893" s="420" t="b">
        <v>0</v>
      </c>
      <c r="L10893" s="406"/>
      <c r="M10893" s="419">
        <v>46116</v>
      </c>
    </row>
    <row r="10894" spans="1:13">
      <c r="A10894" s="418">
        <v>2017</v>
      </c>
      <c r="B10894" s="418">
        <v>460570</v>
      </c>
      <c r="C10894" s="418">
        <v>3010</v>
      </c>
      <c r="D10894" s="406">
        <v>3622026</v>
      </c>
      <c r="E10894" s="406" t="s">
        <v>1503</v>
      </c>
      <c r="F10894" s="418">
        <v>5</v>
      </c>
      <c r="G10894" s="419">
        <v>46095</v>
      </c>
      <c r="H10894" s="419">
        <v>46100</v>
      </c>
      <c r="I10894" s="406" t="s">
        <v>15</v>
      </c>
      <c r="J10894" s="406" t="s">
        <v>1422</v>
      </c>
      <c r="K10894" s="420" t="b">
        <v>0</v>
      </c>
      <c r="L10894" s="406"/>
      <c r="M10894" s="419">
        <v>46101</v>
      </c>
    </row>
    <row r="10895" spans="1:13">
      <c r="A10895" s="418">
        <v>5001</v>
      </c>
      <c r="B10895" s="418">
        <v>422224</v>
      </c>
      <c r="C10895" s="418">
        <v>3000</v>
      </c>
      <c r="D10895" s="406">
        <v>36232026</v>
      </c>
      <c r="E10895" s="406" t="s">
        <v>46</v>
      </c>
      <c r="F10895" s="418">
        <v>18</v>
      </c>
      <c r="G10895" s="419">
        <v>46093</v>
      </c>
      <c r="H10895" s="419">
        <v>46098</v>
      </c>
      <c r="I10895" s="406" t="s">
        <v>15</v>
      </c>
      <c r="J10895" s="406" t="s">
        <v>1422</v>
      </c>
      <c r="K10895" s="420" t="b">
        <v>0</v>
      </c>
      <c r="L10895" s="406"/>
      <c r="M10895" s="419">
        <v>46113</v>
      </c>
    </row>
    <row r="10896" spans="1:13">
      <c r="A10896" s="418">
        <v>5001</v>
      </c>
      <c r="B10896" s="418">
        <v>462814</v>
      </c>
      <c r="C10896" s="418">
        <v>3000</v>
      </c>
      <c r="D10896" s="406">
        <v>36242026</v>
      </c>
      <c r="E10896" s="406" t="s">
        <v>466</v>
      </c>
      <c r="F10896" s="418">
        <v>25</v>
      </c>
      <c r="G10896" s="419">
        <v>46084</v>
      </c>
      <c r="H10896" s="419">
        <v>46087</v>
      </c>
      <c r="I10896" s="406" t="s">
        <v>15</v>
      </c>
      <c r="J10896" s="406" t="s">
        <v>1422</v>
      </c>
      <c r="K10896" s="420" t="b">
        <v>0</v>
      </c>
      <c r="L10896" s="406"/>
      <c r="M10896" s="419">
        <v>46087</v>
      </c>
    </row>
    <row r="10897" spans="1:13">
      <c r="A10897" s="418">
        <v>5001</v>
      </c>
      <c r="B10897" s="418">
        <v>405369</v>
      </c>
      <c r="C10897" s="418">
        <v>3000</v>
      </c>
      <c r="D10897" s="406">
        <v>36262026</v>
      </c>
      <c r="E10897" s="406" t="s">
        <v>843</v>
      </c>
      <c r="F10897" s="418">
        <v>2</v>
      </c>
      <c r="G10897" s="419">
        <v>46104</v>
      </c>
      <c r="H10897" s="419">
        <v>46105</v>
      </c>
      <c r="I10897" s="406" t="s">
        <v>15</v>
      </c>
      <c r="J10897" s="406" t="s">
        <v>1422</v>
      </c>
      <c r="K10897" s="420" t="b">
        <v>0</v>
      </c>
      <c r="L10897" s="406"/>
      <c r="M10897" s="419">
        <v>46105</v>
      </c>
    </row>
    <row r="10898" spans="1:13">
      <c r="A10898" s="418">
        <v>5001</v>
      </c>
      <c r="B10898" s="418">
        <v>463752</v>
      </c>
      <c r="C10898" s="418">
        <v>3000</v>
      </c>
      <c r="D10898" s="406">
        <v>36272026</v>
      </c>
      <c r="E10898" s="406" t="s">
        <v>989</v>
      </c>
      <c r="F10898" s="418">
        <v>40</v>
      </c>
      <c r="G10898" s="419">
        <v>46081</v>
      </c>
      <c r="H10898" s="419">
        <v>46098</v>
      </c>
      <c r="I10898" s="406" t="s">
        <v>15</v>
      </c>
      <c r="J10898" s="406" t="s">
        <v>1422</v>
      </c>
      <c r="K10898" s="420" t="b">
        <v>0</v>
      </c>
      <c r="L10898" s="406"/>
      <c r="M10898" s="419">
        <v>46098</v>
      </c>
    </row>
    <row r="10899" spans="1:13">
      <c r="A10899" s="418">
        <v>5001</v>
      </c>
      <c r="B10899" s="418">
        <v>465597</v>
      </c>
      <c r="C10899" s="418">
        <v>3000</v>
      </c>
      <c r="D10899" s="406">
        <v>36282026</v>
      </c>
      <c r="E10899" s="406" t="s">
        <v>119</v>
      </c>
      <c r="F10899" s="418">
        <v>40</v>
      </c>
      <c r="G10899" s="419">
        <v>46081</v>
      </c>
      <c r="H10899" s="419">
        <v>46084</v>
      </c>
      <c r="I10899" s="406" t="s">
        <v>15</v>
      </c>
      <c r="J10899" s="406" t="s">
        <v>1422</v>
      </c>
      <c r="K10899" s="420" t="b">
        <v>0</v>
      </c>
      <c r="L10899" s="406"/>
      <c r="M10899" s="419">
        <v>46086</v>
      </c>
    </row>
    <row r="10900" spans="1:13">
      <c r="A10900" s="418">
        <v>5001</v>
      </c>
      <c r="B10900" s="418">
        <v>439339</v>
      </c>
      <c r="C10900" s="418">
        <v>3000</v>
      </c>
      <c r="D10900" s="406">
        <v>36302026</v>
      </c>
      <c r="E10900" s="406" t="s">
        <v>261</v>
      </c>
      <c r="F10900" s="418">
        <v>75</v>
      </c>
      <c r="G10900" s="419">
        <v>46107</v>
      </c>
      <c r="H10900" s="419">
        <v>46108</v>
      </c>
      <c r="I10900" s="406" t="s">
        <v>15</v>
      </c>
      <c r="J10900" s="406" t="s">
        <v>1422</v>
      </c>
      <c r="K10900" s="420" t="b">
        <v>0</v>
      </c>
      <c r="L10900" s="406"/>
      <c r="M10900" s="419">
        <v>46108</v>
      </c>
    </row>
    <row r="10901" spans="1:13">
      <c r="A10901" s="418">
        <v>5001</v>
      </c>
      <c r="B10901" s="418">
        <v>422359</v>
      </c>
      <c r="C10901" s="418">
        <v>3000</v>
      </c>
      <c r="D10901" s="406">
        <v>36312026</v>
      </c>
      <c r="E10901" s="406" t="s">
        <v>624</v>
      </c>
      <c r="F10901" s="418">
        <v>875</v>
      </c>
      <c r="G10901" s="419">
        <v>46123</v>
      </c>
      <c r="H10901" s="419">
        <v>46129</v>
      </c>
      <c r="I10901" s="406" t="s">
        <v>15</v>
      </c>
      <c r="J10901" s="406" t="s">
        <v>1422</v>
      </c>
      <c r="K10901" s="420" t="b">
        <v>0</v>
      </c>
      <c r="L10901" s="406"/>
      <c r="M10901" s="419">
        <v>46129</v>
      </c>
    </row>
    <row r="10902" spans="1:13">
      <c r="A10902" s="418">
        <v>5001</v>
      </c>
      <c r="B10902" s="418">
        <v>422359</v>
      </c>
      <c r="C10902" s="418">
        <v>3000</v>
      </c>
      <c r="D10902" s="406">
        <v>36322026</v>
      </c>
      <c r="E10902" s="406" t="s">
        <v>624</v>
      </c>
      <c r="F10902" s="418">
        <v>100</v>
      </c>
      <c r="G10902" s="419">
        <v>46127</v>
      </c>
      <c r="H10902" s="419">
        <v>46134</v>
      </c>
      <c r="I10902" s="406" t="s">
        <v>15</v>
      </c>
      <c r="J10902" s="406" t="s">
        <v>1422</v>
      </c>
      <c r="K10902" s="420" t="b">
        <v>0</v>
      </c>
      <c r="L10902" s="406"/>
      <c r="M10902" s="419">
        <v>46134</v>
      </c>
    </row>
    <row r="10903" spans="1:13">
      <c r="A10903" s="418">
        <v>5001</v>
      </c>
      <c r="B10903" s="418">
        <v>422359</v>
      </c>
      <c r="C10903" s="418">
        <v>3000</v>
      </c>
      <c r="D10903" s="406">
        <v>36332026</v>
      </c>
      <c r="E10903" s="406" t="s">
        <v>624</v>
      </c>
      <c r="F10903" s="418">
        <v>2</v>
      </c>
      <c r="G10903" s="419">
        <v>46120</v>
      </c>
      <c r="H10903" s="419">
        <v>46122</v>
      </c>
      <c r="I10903" s="406" t="s">
        <v>15</v>
      </c>
      <c r="J10903" s="406" t="s">
        <v>1422</v>
      </c>
      <c r="K10903" s="420" t="b">
        <v>0</v>
      </c>
      <c r="L10903" s="406"/>
      <c r="M10903" s="419">
        <v>46125</v>
      </c>
    </row>
    <row r="10904" spans="1:13">
      <c r="A10904" s="418">
        <v>5001</v>
      </c>
      <c r="B10904" s="418">
        <v>475367</v>
      </c>
      <c r="C10904" s="418">
        <v>3000</v>
      </c>
      <c r="D10904" s="406">
        <v>36342026</v>
      </c>
      <c r="E10904" s="406" t="s">
        <v>390</v>
      </c>
      <c r="F10904" s="418">
        <v>600</v>
      </c>
      <c r="G10904" s="419">
        <v>46125</v>
      </c>
      <c r="H10904" s="419">
        <v>46133</v>
      </c>
      <c r="I10904" s="406" t="s">
        <v>15</v>
      </c>
      <c r="J10904" s="406" t="s">
        <v>1422</v>
      </c>
      <c r="K10904" s="420" t="b">
        <v>0</v>
      </c>
      <c r="L10904" s="406"/>
      <c r="M10904" s="419">
        <v>46133</v>
      </c>
    </row>
    <row r="10905" spans="1:13">
      <c r="A10905" s="418">
        <v>5001</v>
      </c>
      <c r="B10905" s="418">
        <v>410511</v>
      </c>
      <c r="C10905" s="418">
        <v>3000</v>
      </c>
      <c r="D10905" s="406">
        <v>36352026</v>
      </c>
      <c r="E10905" s="406" t="s">
        <v>871</v>
      </c>
      <c r="F10905" s="418">
        <v>50</v>
      </c>
      <c r="G10905" s="419">
        <v>46081</v>
      </c>
      <c r="H10905" s="419">
        <v>46090</v>
      </c>
      <c r="I10905" s="406" t="s">
        <v>15</v>
      </c>
      <c r="J10905" s="406" t="s">
        <v>1422</v>
      </c>
      <c r="K10905" s="420" t="b">
        <v>0</v>
      </c>
      <c r="L10905" s="406"/>
      <c r="M10905" s="419">
        <v>46113</v>
      </c>
    </row>
    <row r="10906" spans="1:13">
      <c r="A10906" s="418">
        <v>5001</v>
      </c>
      <c r="B10906" s="418">
        <v>410235</v>
      </c>
      <c r="C10906" s="418">
        <v>3000</v>
      </c>
      <c r="D10906" s="406">
        <v>36362026</v>
      </c>
      <c r="E10906" s="406" t="s">
        <v>73</v>
      </c>
      <c r="F10906" s="418">
        <v>4</v>
      </c>
      <c r="G10906" s="419">
        <v>46109</v>
      </c>
      <c r="H10906" s="419">
        <v>46119</v>
      </c>
      <c r="I10906" s="406" t="s">
        <v>15</v>
      </c>
      <c r="J10906" s="406" t="s">
        <v>1422</v>
      </c>
      <c r="K10906" s="420" t="b">
        <v>0</v>
      </c>
      <c r="L10906" s="406"/>
      <c r="M10906" s="419">
        <v>46178</v>
      </c>
    </row>
    <row r="10907" spans="1:13">
      <c r="A10907" s="418">
        <v>5001</v>
      </c>
      <c r="B10907" s="418">
        <v>410235</v>
      </c>
      <c r="C10907" s="418">
        <v>3000</v>
      </c>
      <c r="D10907" s="406">
        <v>36372026</v>
      </c>
      <c r="E10907" s="406" t="s">
        <v>73</v>
      </c>
      <c r="F10907" s="418">
        <v>6</v>
      </c>
      <c r="G10907" s="419">
        <v>46087</v>
      </c>
      <c r="H10907" s="419">
        <v>46092</v>
      </c>
      <c r="I10907" s="406" t="s">
        <v>15</v>
      </c>
      <c r="J10907" s="406" t="s">
        <v>1422</v>
      </c>
      <c r="K10907" s="420" t="b">
        <v>0</v>
      </c>
      <c r="L10907" s="406"/>
      <c r="M10907" s="419">
        <v>46094</v>
      </c>
    </row>
    <row r="10908" spans="1:13">
      <c r="A10908" s="418">
        <v>5001</v>
      </c>
      <c r="B10908" s="418">
        <v>438097</v>
      </c>
      <c r="C10908" s="418">
        <v>3000</v>
      </c>
      <c r="D10908" s="406">
        <v>36392026</v>
      </c>
      <c r="E10908" s="406" t="s">
        <v>1504</v>
      </c>
      <c r="F10908" s="418">
        <v>60</v>
      </c>
      <c r="G10908" s="419">
        <v>46101</v>
      </c>
      <c r="H10908" s="419">
        <v>46106</v>
      </c>
      <c r="I10908" s="406" t="s">
        <v>15</v>
      </c>
      <c r="J10908" s="406" t="s">
        <v>1422</v>
      </c>
      <c r="K10908" s="420" t="b">
        <v>0</v>
      </c>
      <c r="L10908" s="406"/>
      <c r="M10908" s="419">
        <v>46106</v>
      </c>
    </row>
    <row r="10909" spans="1:13">
      <c r="A10909" s="418">
        <v>5001</v>
      </c>
      <c r="B10909" s="418">
        <v>408606</v>
      </c>
      <c r="C10909" s="418">
        <v>3000</v>
      </c>
      <c r="D10909" s="406">
        <v>36402026</v>
      </c>
      <c r="E10909" s="406" t="s">
        <v>454</v>
      </c>
      <c r="F10909" s="418">
        <v>600</v>
      </c>
      <c r="G10909" s="419">
        <v>46088</v>
      </c>
      <c r="H10909" s="419">
        <v>46093</v>
      </c>
      <c r="I10909" s="406" t="s">
        <v>15</v>
      </c>
      <c r="J10909" s="406" t="s">
        <v>1422</v>
      </c>
      <c r="K10909" s="420" t="b">
        <v>0</v>
      </c>
      <c r="L10909" s="406"/>
      <c r="M10909" s="419">
        <v>46093</v>
      </c>
    </row>
    <row r="10910" spans="1:13">
      <c r="A10910" s="418">
        <v>2017</v>
      </c>
      <c r="B10910" s="418">
        <v>461291</v>
      </c>
      <c r="C10910" s="418">
        <v>3010</v>
      </c>
      <c r="D10910" s="406">
        <v>3662026</v>
      </c>
      <c r="E10910" s="406" t="s">
        <v>999</v>
      </c>
      <c r="F10910" s="418">
        <v>5</v>
      </c>
      <c r="G10910" s="419">
        <v>46088</v>
      </c>
      <c r="H10910" s="419">
        <v>46091</v>
      </c>
      <c r="I10910" s="406" t="s">
        <v>15</v>
      </c>
      <c r="J10910" s="406" t="s">
        <v>1422</v>
      </c>
      <c r="K10910" s="420" t="b">
        <v>0</v>
      </c>
      <c r="L10910" s="406"/>
      <c r="M10910" s="419">
        <v>46091</v>
      </c>
    </row>
    <row r="10911" spans="1:13">
      <c r="A10911" s="418">
        <v>5001</v>
      </c>
      <c r="B10911" s="418">
        <v>471475</v>
      </c>
      <c r="C10911" s="418">
        <v>3000</v>
      </c>
      <c r="D10911" s="406">
        <v>36702026</v>
      </c>
      <c r="E10911" s="406" t="s">
        <v>953</v>
      </c>
      <c r="F10911" s="418">
        <v>18</v>
      </c>
      <c r="G10911" s="419">
        <v>46074</v>
      </c>
      <c r="H10911" s="419">
        <v>46090</v>
      </c>
      <c r="I10911" s="406" t="s">
        <v>15</v>
      </c>
      <c r="J10911" s="406" t="s">
        <v>1422</v>
      </c>
      <c r="K10911" s="420" t="b">
        <v>0</v>
      </c>
      <c r="L10911" s="406"/>
      <c r="M10911" s="419">
        <v>46091</v>
      </c>
    </row>
    <row r="10912" spans="1:13">
      <c r="A10912" s="418">
        <v>5001</v>
      </c>
      <c r="B10912" s="418">
        <v>438011</v>
      </c>
      <c r="C10912" s="418">
        <v>3000</v>
      </c>
      <c r="D10912" s="406">
        <v>36802026</v>
      </c>
      <c r="E10912" s="406" t="s">
        <v>539</v>
      </c>
      <c r="F10912" s="418">
        <v>1</v>
      </c>
      <c r="G10912" s="419">
        <v>46086</v>
      </c>
      <c r="H10912" s="419">
        <v>46101</v>
      </c>
      <c r="I10912" s="406" t="s">
        <v>15</v>
      </c>
      <c r="J10912" s="406" t="s">
        <v>1422</v>
      </c>
      <c r="K10912" s="420" t="b">
        <v>0</v>
      </c>
      <c r="L10912" s="406"/>
      <c r="M10912" s="419">
        <v>46101</v>
      </c>
    </row>
    <row r="10913" spans="1:13">
      <c r="A10913" s="418">
        <v>5001</v>
      </c>
      <c r="B10913" s="418">
        <v>449416</v>
      </c>
      <c r="C10913" s="418">
        <v>3000</v>
      </c>
      <c r="D10913" s="406">
        <v>36812026</v>
      </c>
      <c r="E10913" s="406" t="s">
        <v>796</v>
      </c>
      <c r="F10913" s="418">
        <v>50</v>
      </c>
      <c r="G10913" s="419">
        <v>46091</v>
      </c>
      <c r="H10913" s="419">
        <v>46093</v>
      </c>
      <c r="I10913" s="406" t="s">
        <v>15</v>
      </c>
      <c r="J10913" s="406" t="s">
        <v>1422</v>
      </c>
      <c r="K10913" s="420" t="b">
        <v>0</v>
      </c>
      <c r="L10913" s="406"/>
      <c r="M10913" s="419">
        <v>46093</v>
      </c>
    </row>
    <row r="10914" spans="1:13">
      <c r="A10914" s="418">
        <v>2017</v>
      </c>
      <c r="B10914" s="418">
        <v>461636</v>
      </c>
      <c r="C10914" s="418">
        <v>3010</v>
      </c>
      <c r="D10914" s="406">
        <v>3692026</v>
      </c>
      <c r="E10914" s="406" t="s">
        <v>133</v>
      </c>
      <c r="F10914" s="418">
        <v>1050</v>
      </c>
      <c r="G10914" s="419">
        <v>46123</v>
      </c>
      <c r="H10914" s="419">
        <v>46126</v>
      </c>
      <c r="I10914" s="406" t="s">
        <v>15</v>
      </c>
      <c r="J10914" s="406" t="s">
        <v>1422</v>
      </c>
      <c r="K10914" s="420" t="b">
        <v>0</v>
      </c>
      <c r="L10914" s="406"/>
      <c r="M10914" s="419">
        <v>46126</v>
      </c>
    </row>
    <row r="10915" spans="1:13">
      <c r="A10915" s="418">
        <v>5001</v>
      </c>
      <c r="B10915" s="418">
        <v>410033</v>
      </c>
      <c r="C10915" s="418">
        <v>3000</v>
      </c>
      <c r="D10915" s="406">
        <v>36932026</v>
      </c>
      <c r="E10915" s="406" t="s">
        <v>234</v>
      </c>
      <c r="F10915" s="418">
        <v>3</v>
      </c>
      <c r="G10915" s="419">
        <v>46134</v>
      </c>
      <c r="H10915" s="419">
        <v>46136</v>
      </c>
      <c r="I10915" s="406" t="s">
        <v>15</v>
      </c>
      <c r="J10915" s="406" t="s">
        <v>1422</v>
      </c>
      <c r="K10915" s="420" t="b">
        <v>0</v>
      </c>
      <c r="L10915" s="406"/>
      <c r="M10915" s="419">
        <v>46136</v>
      </c>
    </row>
    <row r="10916" spans="1:13">
      <c r="A10916" s="418">
        <v>5001</v>
      </c>
      <c r="B10916" s="418">
        <v>410033</v>
      </c>
      <c r="C10916" s="418">
        <v>3000</v>
      </c>
      <c r="D10916" s="406">
        <v>36952026</v>
      </c>
      <c r="E10916" s="406" t="s">
        <v>234</v>
      </c>
      <c r="F10916" s="418">
        <v>3</v>
      </c>
      <c r="G10916" s="419">
        <v>46129</v>
      </c>
      <c r="H10916" s="419">
        <v>46134</v>
      </c>
      <c r="I10916" s="406" t="s">
        <v>15</v>
      </c>
      <c r="J10916" s="406" t="s">
        <v>1422</v>
      </c>
      <c r="K10916" s="420" t="b">
        <v>0</v>
      </c>
      <c r="L10916" s="406"/>
      <c r="M10916" s="419">
        <v>46134</v>
      </c>
    </row>
    <row r="10917" spans="1:13">
      <c r="A10917" s="418">
        <v>5001</v>
      </c>
      <c r="B10917" s="418">
        <v>410033</v>
      </c>
      <c r="C10917" s="418">
        <v>3000</v>
      </c>
      <c r="D10917" s="406">
        <v>36972026</v>
      </c>
      <c r="E10917" s="406" t="s">
        <v>234</v>
      </c>
      <c r="F10917" s="418">
        <v>3</v>
      </c>
      <c r="G10917" s="419">
        <v>46140</v>
      </c>
      <c r="H10917" s="419">
        <v>46141</v>
      </c>
      <c r="I10917" s="406" t="s">
        <v>15</v>
      </c>
      <c r="J10917" s="406" t="s">
        <v>1422</v>
      </c>
      <c r="K10917" s="420" t="b">
        <v>0</v>
      </c>
      <c r="L10917" s="406"/>
      <c r="M10917" s="419">
        <v>46142</v>
      </c>
    </row>
    <row r="10918" spans="1:13">
      <c r="A10918" s="418">
        <v>5001</v>
      </c>
      <c r="B10918" s="418">
        <v>410033</v>
      </c>
      <c r="C10918" s="418">
        <v>3000</v>
      </c>
      <c r="D10918" s="406">
        <v>36992026</v>
      </c>
      <c r="E10918" s="406" t="s">
        <v>234</v>
      </c>
      <c r="F10918" s="418">
        <v>3</v>
      </c>
      <c r="G10918" s="419">
        <v>46141</v>
      </c>
      <c r="H10918" s="419">
        <v>46142</v>
      </c>
      <c r="I10918" s="406" t="s">
        <v>15</v>
      </c>
      <c r="J10918" s="406" t="s">
        <v>1422</v>
      </c>
      <c r="K10918" s="420" t="b">
        <v>0</v>
      </c>
      <c r="L10918" s="406"/>
      <c r="M10918" s="419">
        <v>46142</v>
      </c>
    </row>
    <row r="10919" spans="1:13">
      <c r="A10919" s="418">
        <v>5001</v>
      </c>
      <c r="B10919" s="418">
        <v>410033</v>
      </c>
      <c r="C10919" s="418">
        <v>3000</v>
      </c>
      <c r="D10919" s="406">
        <v>37012026</v>
      </c>
      <c r="E10919" s="406" t="s">
        <v>234</v>
      </c>
      <c r="F10919" s="418">
        <v>2</v>
      </c>
      <c r="G10919" s="419">
        <v>46150</v>
      </c>
      <c r="H10919" s="419">
        <v>46154</v>
      </c>
      <c r="I10919" s="406" t="s">
        <v>15</v>
      </c>
      <c r="J10919" s="406" t="s">
        <v>1422</v>
      </c>
      <c r="K10919" s="420" t="b">
        <v>0</v>
      </c>
      <c r="L10919" s="406"/>
      <c r="M10919" s="419">
        <v>46154</v>
      </c>
    </row>
    <row r="10920" spans="1:13">
      <c r="A10920" s="418">
        <v>2017</v>
      </c>
      <c r="B10920" s="418">
        <v>461636</v>
      </c>
      <c r="C10920" s="418">
        <v>3010</v>
      </c>
      <c r="D10920" s="406">
        <v>3702026</v>
      </c>
      <c r="E10920" s="406" t="s">
        <v>133</v>
      </c>
      <c r="F10920" s="418">
        <v>2625</v>
      </c>
      <c r="G10920" s="419">
        <v>46133</v>
      </c>
      <c r="H10920" s="419">
        <v>46134</v>
      </c>
      <c r="I10920" s="406" t="s">
        <v>15</v>
      </c>
      <c r="J10920" s="406" t="s">
        <v>1422</v>
      </c>
      <c r="K10920" s="420" t="b">
        <v>0</v>
      </c>
      <c r="L10920" s="406"/>
      <c r="M10920" s="419">
        <v>46134</v>
      </c>
    </row>
    <row r="10921" spans="1:13">
      <c r="A10921" s="418">
        <v>2017</v>
      </c>
      <c r="B10921" s="418">
        <v>461636</v>
      </c>
      <c r="C10921" s="418">
        <v>3010</v>
      </c>
      <c r="D10921" s="406">
        <v>3712026</v>
      </c>
      <c r="E10921" s="406" t="s">
        <v>133</v>
      </c>
      <c r="F10921" s="418">
        <v>2625</v>
      </c>
      <c r="G10921" s="419">
        <v>46142</v>
      </c>
      <c r="H10921" s="419">
        <v>46144</v>
      </c>
      <c r="I10921" s="406" t="s">
        <v>15</v>
      </c>
      <c r="J10921" s="406" t="s">
        <v>1422</v>
      </c>
      <c r="K10921" s="420" t="b">
        <v>0</v>
      </c>
      <c r="L10921" s="406"/>
      <c r="M10921" s="419">
        <v>46144</v>
      </c>
    </row>
    <row r="10922" spans="1:13">
      <c r="A10922" s="418">
        <v>2017</v>
      </c>
      <c r="B10922" s="418">
        <v>461636</v>
      </c>
      <c r="C10922" s="418">
        <v>3010</v>
      </c>
      <c r="D10922" s="406">
        <v>3732026</v>
      </c>
      <c r="E10922" s="406" t="s">
        <v>133</v>
      </c>
      <c r="F10922" s="418">
        <v>2625</v>
      </c>
      <c r="G10922" s="419">
        <v>46169</v>
      </c>
      <c r="H10922" s="419">
        <v>46170</v>
      </c>
      <c r="I10922" s="406" t="s">
        <v>15</v>
      </c>
      <c r="J10922" s="406" t="s">
        <v>1422</v>
      </c>
      <c r="K10922" s="420" t="b">
        <v>0</v>
      </c>
      <c r="L10922" s="406"/>
      <c r="M10922" s="419">
        <v>46170</v>
      </c>
    </row>
    <row r="10923" spans="1:13">
      <c r="A10923" s="418">
        <v>2017</v>
      </c>
      <c r="B10923" s="418">
        <v>459671</v>
      </c>
      <c r="C10923" s="418">
        <v>3010</v>
      </c>
      <c r="D10923" s="406">
        <v>3742025</v>
      </c>
      <c r="E10923" s="406" t="s">
        <v>89</v>
      </c>
      <c r="F10923" s="418">
        <v>920</v>
      </c>
      <c r="G10923" s="419">
        <v>46284</v>
      </c>
      <c r="H10923" s="419">
        <v>46286</v>
      </c>
      <c r="I10923" s="406" t="s">
        <v>15</v>
      </c>
      <c r="J10923" s="406" t="s">
        <v>1422</v>
      </c>
      <c r="K10923" s="420" t="b">
        <v>0</v>
      </c>
      <c r="L10923" s="406"/>
      <c r="M10923" s="419">
        <v>46286</v>
      </c>
    </row>
    <row r="10924" spans="1:13">
      <c r="A10924" s="418">
        <v>2017</v>
      </c>
      <c r="B10924" s="418">
        <v>461636</v>
      </c>
      <c r="C10924" s="418">
        <v>3010</v>
      </c>
      <c r="D10924" s="406">
        <v>3742026</v>
      </c>
      <c r="E10924" s="406" t="s">
        <v>133</v>
      </c>
      <c r="F10924" s="418">
        <v>1575</v>
      </c>
      <c r="G10924" s="419">
        <v>46276</v>
      </c>
      <c r="H10924" s="419">
        <v>46276</v>
      </c>
      <c r="I10924" s="406" t="s">
        <v>15</v>
      </c>
      <c r="J10924" s="406" t="s">
        <v>1422</v>
      </c>
      <c r="K10924" s="420" t="b">
        <v>0</v>
      </c>
      <c r="L10924" s="406"/>
      <c r="M10924" s="419">
        <v>46277</v>
      </c>
    </row>
    <row r="10925" spans="1:13">
      <c r="A10925" s="418">
        <v>2017</v>
      </c>
      <c r="B10925" s="418">
        <v>471849</v>
      </c>
      <c r="C10925" s="418">
        <v>3010</v>
      </c>
      <c r="D10925" s="406">
        <v>3752026</v>
      </c>
      <c r="E10925" s="406" t="s">
        <v>584</v>
      </c>
      <c r="F10925" s="418">
        <v>4000</v>
      </c>
      <c r="G10925" s="419">
        <v>46101</v>
      </c>
      <c r="H10925" s="419">
        <v>46104</v>
      </c>
      <c r="I10925" s="406" t="s">
        <v>15</v>
      </c>
      <c r="J10925" s="406" t="s">
        <v>1422</v>
      </c>
      <c r="K10925" s="420" t="b">
        <v>0</v>
      </c>
      <c r="L10925" s="406"/>
      <c r="M10925" s="419">
        <v>46104</v>
      </c>
    </row>
    <row r="10926" spans="1:13">
      <c r="A10926" s="418">
        <v>2017</v>
      </c>
      <c r="B10926" s="418">
        <v>483408</v>
      </c>
      <c r="C10926" s="418">
        <v>3010</v>
      </c>
      <c r="D10926" s="406">
        <v>3762026</v>
      </c>
      <c r="E10926" s="406" t="s">
        <v>366</v>
      </c>
      <c r="F10926" s="418">
        <v>500</v>
      </c>
      <c r="G10926" s="419">
        <v>46101</v>
      </c>
      <c r="H10926" s="419">
        <v>46107</v>
      </c>
      <c r="I10926" s="406" t="s">
        <v>15</v>
      </c>
      <c r="J10926" s="406" t="s">
        <v>1422</v>
      </c>
      <c r="K10926" s="420" t="b">
        <v>0</v>
      </c>
      <c r="L10926" s="406"/>
      <c r="M10926" s="419">
        <v>46107</v>
      </c>
    </row>
    <row r="10927" spans="1:13">
      <c r="A10927" s="418">
        <v>5001</v>
      </c>
      <c r="B10927" s="418">
        <v>458100</v>
      </c>
      <c r="C10927" s="418">
        <v>3000</v>
      </c>
      <c r="D10927" s="406">
        <v>37622026</v>
      </c>
      <c r="E10927" s="406" t="s">
        <v>199</v>
      </c>
      <c r="F10927" s="418">
        <v>360</v>
      </c>
      <c r="G10927" s="419">
        <v>46084</v>
      </c>
      <c r="H10927" s="419">
        <v>46090</v>
      </c>
      <c r="I10927" s="406" t="s">
        <v>15</v>
      </c>
      <c r="J10927" s="406" t="s">
        <v>1422</v>
      </c>
      <c r="K10927" s="420" t="b">
        <v>0</v>
      </c>
      <c r="L10927" s="406"/>
      <c r="M10927" s="419">
        <v>46090</v>
      </c>
    </row>
    <row r="10928" spans="1:13">
      <c r="A10928" s="418">
        <v>5001</v>
      </c>
      <c r="B10928" s="418">
        <v>425411</v>
      </c>
      <c r="C10928" s="418">
        <v>3000</v>
      </c>
      <c r="D10928" s="406">
        <v>37632026</v>
      </c>
      <c r="E10928" s="406" t="s">
        <v>397</v>
      </c>
      <c r="F10928" s="418">
        <v>3</v>
      </c>
      <c r="G10928" s="419">
        <v>46091</v>
      </c>
      <c r="H10928" s="419">
        <v>46099</v>
      </c>
      <c r="I10928" s="406" t="s">
        <v>15</v>
      </c>
      <c r="J10928" s="406" t="s">
        <v>1422</v>
      </c>
      <c r="K10928" s="420" t="b">
        <v>0</v>
      </c>
      <c r="L10928" s="406"/>
      <c r="M10928" s="419">
        <v>46104</v>
      </c>
    </row>
    <row r="10929" spans="1:13">
      <c r="A10929" s="418">
        <v>2017</v>
      </c>
      <c r="B10929" s="418">
        <v>486985</v>
      </c>
      <c r="C10929" s="418">
        <v>3010</v>
      </c>
      <c r="D10929" s="406">
        <v>3772026</v>
      </c>
      <c r="E10929" s="406" t="s">
        <v>414</v>
      </c>
      <c r="F10929" s="418">
        <v>1</v>
      </c>
      <c r="G10929" s="419">
        <v>46113</v>
      </c>
      <c r="H10929" s="419">
        <v>46119</v>
      </c>
      <c r="I10929" s="406" t="s">
        <v>15</v>
      </c>
      <c r="J10929" s="406" t="s">
        <v>1422</v>
      </c>
      <c r="K10929" s="420" t="b">
        <v>0</v>
      </c>
      <c r="L10929" s="406"/>
      <c r="M10929" s="419">
        <v>46119</v>
      </c>
    </row>
    <row r="10930" spans="1:13">
      <c r="A10930" s="418">
        <v>5001</v>
      </c>
      <c r="B10930" s="418">
        <v>422224</v>
      </c>
      <c r="C10930" s="418">
        <v>3000</v>
      </c>
      <c r="D10930" s="406">
        <v>38012026</v>
      </c>
      <c r="E10930" s="406" t="s">
        <v>46</v>
      </c>
      <c r="F10930" s="418">
        <v>18</v>
      </c>
      <c r="G10930" s="419">
        <v>46153</v>
      </c>
      <c r="H10930" s="419">
        <v>46155</v>
      </c>
      <c r="I10930" s="406" t="s">
        <v>15</v>
      </c>
      <c r="J10930" s="406" t="s">
        <v>1422</v>
      </c>
      <c r="K10930" s="420" t="b">
        <v>0</v>
      </c>
      <c r="L10930" s="406"/>
      <c r="M10930" s="419">
        <v>46162</v>
      </c>
    </row>
    <row r="10931" spans="1:13">
      <c r="A10931" s="418">
        <v>5001</v>
      </c>
      <c r="B10931" s="418">
        <v>478553</v>
      </c>
      <c r="C10931" s="418">
        <v>3000</v>
      </c>
      <c r="D10931" s="406">
        <v>38152026</v>
      </c>
      <c r="E10931" s="406" t="s">
        <v>42</v>
      </c>
      <c r="F10931" s="418">
        <v>4</v>
      </c>
      <c r="G10931" s="419">
        <v>46165</v>
      </c>
      <c r="H10931" s="419">
        <v>46178</v>
      </c>
      <c r="I10931" s="406" t="s">
        <v>15</v>
      </c>
      <c r="J10931" s="406" t="s">
        <v>1422</v>
      </c>
      <c r="K10931" s="420" t="b">
        <v>0</v>
      </c>
      <c r="L10931" s="406"/>
      <c r="M10931" s="419">
        <v>46179</v>
      </c>
    </row>
    <row r="10932" spans="1:13">
      <c r="A10932" s="418">
        <v>5001</v>
      </c>
      <c r="B10932" s="418">
        <v>478553</v>
      </c>
      <c r="C10932" s="418">
        <v>3000</v>
      </c>
      <c r="D10932" s="406">
        <v>38162026</v>
      </c>
      <c r="E10932" s="406" t="s">
        <v>42</v>
      </c>
      <c r="F10932" s="418">
        <v>4</v>
      </c>
      <c r="G10932" s="419">
        <v>46129</v>
      </c>
      <c r="H10932" s="419">
        <v>46135</v>
      </c>
      <c r="I10932" s="406" t="s">
        <v>15</v>
      </c>
      <c r="J10932" s="406" t="s">
        <v>1422</v>
      </c>
      <c r="K10932" s="420" t="b">
        <v>0</v>
      </c>
      <c r="L10932" s="406"/>
      <c r="M10932" s="419">
        <v>46137</v>
      </c>
    </row>
    <row r="10933" spans="1:13">
      <c r="A10933" s="418">
        <v>5001</v>
      </c>
      <c r="B10933" s="418">
        <v>464996</v>
      </c>
      <c r="C10933" s="418">
        <v>3000</v>
      </c>
      <c r="D10933" s="406">
        <v>38212026</v>
      </c>
      <c r="E10933" s="406" t="s">
        <v>621</v>
      </c>
      <c r="F10933" s="418">
        <v>3</v>
      </c>
      <c r="G10933" s="419">
        <v>46116</v>
      </c>
      <c r="H10933" s="419">
        <v>46122</v>
      </c>
      <c r="I10933" s="406" t="s">
        <v>15</v>
      </c>
      <c r="J10933" s="406" t="s">
        <v>1422</v>
      </c>
      <c r="K10933" s="420" t="b">
        <v>0</v>
      </c>
      <c r="L10933" s="406"/>
      <c r="M10933" s="419">
        <v>46129</v>
      </c>
    </row>
    <row r="10934" spans="1:13">
      <c r="A10934" s="418">
        <v>2017</v>
      </c>
      <c r="B10934" s="418">
        <v>474463</v>
      </c>
      <c r="C10934" s="418">
        <v>3010</v>
      </c>
      <c r="D10934" s="406">
        <v>3822026</v>
      </c>
      <c r="E10934" s="406" t="s">
        <v>255</v>
      </c>
      <c r="F10934" s="418">
        <v>180</v>
      </c>
      <c r="G10934" s="419">
        <v>46204</v>
      </c>
      <c r="H10934" s="419">
        <v>46204</v>
      </c>
      <c r="I10934" s="406" t="s">
        <v>15</v>
      </c>
      <c r="J10934" s="406" t="s">
        <v>1422</v>
      </c>
      <c r="K10934" s="420" t="b">
        <v>0</v>
      </c>
      <c r="L10934" s="406"/>
      <c r="M10934" s="419">
        <v>46209</v>
      </c>
    </row>
    <row r="10935" spans="1:13">
      <c r="A10935" s="418">
        <v>5001</v>
      </c>
      <c r="B10935" s="418">
        <v>464996</v>
      </c>
      <c r="C10935" s="418">
        <v>3000</v>
      </c>
      <c r="D10935" s="406">
        <v>38222026</v>
      </c>
      <c r="E10935" s="406" t="s">
        <v>621</v>
      </c>
      <c r="F10935" s="418">
        <v>3</v>
      </c>
      <c r="G10935" s="419">
        <v>46122</v>
      </c>
      <c r="H10935" s="419">
        <v>46129</v>
      </c>
      <c r="I10935" s="406" t="s">
        <v>15</v>
      </c>
      <c r="J10935" s="406" t="s">
        <v>1422</v>
      </c>
      <c r="K10935" s="420" t="b">
        <v>0</v>
      </c>
      <c r="L10935" s="406"/>
      <c r="M10935" s="419">
        <v>46133</v>
      </c>
    </row>
    <row r="10936" spans="1:13">
      <c r="A10936" s="418">
        <v>5001</v>
      </c>
      <c r="B10936" s="418">
        <v>464996</v>
      </c>
      <c r="C10936" s="418">
        <v>3000</v>
      </c>
      <c r="D10936" s="406">
        <v>38232026</v>
      </c>
      <c r="E10936" s="406" t="s">
        <v>621</v>
      </c>
      <c r="F10936" s="418">
        <v>3</v>
      </c>
      <c r="G10936" s="419">
        <v>46122</v>
      </c>
      <c r="H10936" s="419">
        <v>46129</v>
      </c>
      <c r="I10936" s="406" t="s">
        <v>15</v>
      </c>
      <c r="J10936" s="406" t="s">
        <v>1422</v>
      </c>
      <c r="K10936" s="420" t="b">
        <v>0</v>
      </c>
      <c r="L10936" s="406"/>
      <c r="M10936" s="419">
        <v>46135</v>
      </c>
    </row>
    <row r="10937" spans="1:13">
      <c r="A10937" s="418">
        <v>5001</v>
      </c>
      <c r="B10937" s="418">
        <v>464996</v>
      </c>
      <c r="C10937" s="418">
        <v>3000</v>
      </c>
      <c r="D10937" s="406">
        <v>38242026</v>
      </c>
      <c r="E10937" s="406" t="s">
        <v>621</v>
      </c>
      <c r="F10937" s="418">
        <v>1</v>
      </c>
      <c r="G10937" s="419">
        <v>46168</v>
      </c>
      <c r="H10937" s="419">
        <v>46191</v>
      </c>
      <c r="I10937" s="406" t="s">
        <v>15</v>
      </c>
      <c r="J10937" s="406" t="s">
        <v>1422</v>
      </c>
      <c r="K10937" s="420" t="b">
        <v>0</v>
      </c>
      <c r="L10937" s="406"/>
      <c r="M10937" s="419">
        <v>46191</v>
      </c>
    </row>
    <row r="10938" spans="1:13">
      <c r="A10938" s="418">
        <v>2017</v>
      </c>
      <c r="B10938" s="418">
        <v>474463</v>
      </c>
      <c r="C10938" s="418">
        <v>3010</v>
      </c>
      <c r="D10938" s="406">
        <v>3832026</v>
      </c>
      <c r="E10938" s="406" t="s">
        <v>255</v>
      </c>
      <c r="F10938" s="418">
        <v>20</v>
      </c>
      <c r="G10938" s="419">
        <v>46226</v>
      </c>
      <c r="H10938" s="419">
        <v>46232</v>
      </c>
      <c r="I10938" s="406" t="s">
        <v>15</v>
      </c>
      <c r="J10938" s="406" t="s">
        <v>1422</v>
      </c>
      <c r="K10938" s="420" t="b">
        <v>0</v>
      </c>
      <c r="L10938" s="406"/>
      <c r="M10938" s="419">
        <v>46232</v>
      </c>
    </row>
    <row r="10939" spans="1:13">
      <c r="A10939" s="418">
        <v>2017</v>
      </c>
      <c r="B10939" s="418">
        <v>460573</v>
      </c>
      <c r="C10939" s="418">
        <v>3010</v>
      </c>
      <c r="D10939" s="406">
        <v>3842026</v>
      </c>
      <c r="E10939" s="406" t="s">
        <v>949</v>
      </c>
      <c r="F10939" s="418">
        <v>10</v>
      </c>
      <c r="G10939" s="419">
        <v>46094</v>
      </c>
      <c r="H10939" s="419">
        <v>46100</v>
      </c>
      <c r="I10939" s="406" t="s">
        <v>15</v>
      </c>
      <c r="J10939" s="406" t="s">
        <v>1422</v>
      </c>
      <c r="K10939" s="420" t="b">
        <v>0</v>
      </c>
      <c r="L10939" s="406"/>
      <c r="M10939" s="419">
        <v>46100</v>
      </c>
    </row>
    <row r="10940" spans="1:13">
      <c r="A10940" s="418">
        <v>2017</v>
      </c>
      <c r="B10940" s="418">
        <v>471849</v>
      </c>
      <c r="C10940" s="418">
        <v>3010</v>
      </c>
      <c r="D10940" s="406">
        <v>3852026</v>
      </c>
      <c r="E10940" s="406" t="s">
        <v>584</v>
      </c>
      <c r="F10940" s="418">
        <v>2</v>
      </c>
      <c r="G10940" s="419">
        <v>46098</v>
      </c>
      <c r="H10940" s="419">
        <v>46108</v>
      </c>
      <c r="I10940" s="406" t="s">
        <v>15</v>
      </c>
      <c r="J10940" s="406" t="s">
        <v>1422</v>
      </c>
      <c r="K10940" s="420" t="b">
        <v>0</v>
      </c>
      <c r="L10940" s="406"/>
      <c r="M10940" s="419">
        <v>46108</v>
      </c>
    </row>
    <row r="10941" spans="1:13">
      <c r="A10941" s="418">
        <v>5001</v>
      </c>
      <c r="B10941" s="418">
        <v>478553</v>
      </c>
      <c r="C10941" s="418">
        <v>3000</v>
      </c>
      <c r="D10941" s="406">
        <v>38602026</v>
      </c>
      <c r="E10941" s="406" t="s">
        <v>42</v>
      </c>
      <c r="F10941" s="418">
        <v>4</v>
      </c>
      <c r="G10941" s="419">
        <v>46126</v>
      </c>
      <c r="H10941" s="419">
        <v>46135</v>
      </c>
      <c r="I10941" s="406" t="s">
        <v>15</v>
      </c>
      <c r="J10941" s="406" t="s">
        <v>1422</v>
      </c>
      <c r="K10941" s="420" t="b">
        <v>0</v>
      </c>
      <c r="L10941" s="406"/>
      <c r="M10941" s="419">
        <v>46141</v>
      </c>
    </row>
    <row r="10942" spans="1:13">
      <c r="A10942" s="418">
        <v>5001</v>
      </c>
      <c r="B10942" s="418">
        <v>478553</v>
      </c>
      <c r="C10942" s="418">
        <v>3000</v>
      </c>
      <c r="D10942" s="406">
        <v>38612026</v>
      </c>
      <c r="E10942" s="406" t="s">
        <v>42</v>
      </c>
      <c r="F10942" s="418">
        <v>4</v>
      </c>
      <c r="G10942" s="419">
        <v>46140</v>
      </c>
      <c r="H10942" s="419">
        <v>46155</v>
      </c>
      <c r="I10942" s="406" t="s">
        <v>15</v>
      </c>
      <c r="J10942" s="406" t="s">
        <v>1422</v>
      </c>
      <c r="K10942" s="420" t="b">
        <v>0</v>
      </c>
      <c r="L10942" s="406"/>
      <c r="M10942" s="419">
        <v>46155</v>
      </c>
    </row>
    <row r="10943" spans="1:13">
      <c r="A10943" s="418">
        <v>2015</v>
      </c>
      <c r="B10943" s="418">
        <v>422463</v>
      </c>
      <c r="C10943" s="418">
        <v>3010</v>
      </c>
      <c r="D10943" s="406">
        <v>3862025</v>
      </c>
      <c r="E10943" s="406" t="s">
        <v>249</v>
      </c>
      <c r="F10943" s="418">
        <v>180</v>
      </c>
      <c r="G10943" s="419">
        <v>46147</v>
      </c>
      <c r="H10943" s="419">
        <v>46158</v>
      </c>
      <c r="I10943" s="406" t="s">
        <v>15</v>
      </c>
      <c r="J10943" s="406" t="s">
        <v>1422</v>
      </c>
      <c r="K10943" s="420" t="b">
        <v>0</v>
      </c>
      <c r="L10943" s="406"/>
      <c r="M10943" s="419">
        <v>46158</v>
      </c>
    </row>
    <row r="10944" spans="1:13">
      <c r="A10944" s="418">
        <v>5001</v>
      </c>
      <c r="B10944" s="418">
        <v>456974</v>
      </c>
      <c r="C10944" s="418">
        <v>3000</v>
      </c>
      <c r="D10944" s="406">
        <v>38642026</v>
      </c>
      <c r="E10944" s="406" t="s">
        <v>992</v>
      </c>
      <c r="F10944" s="418">
        <v>612</v>
      </c>
      <c r="G10944" s="419">
        <v>46099</v>
      </c>
      <c r="H10944" s="419">
        <v>46100</v>
      </c>
      <c r="I10944" s="406" t="s">
        <v>15</v>
      </c>
      <c r="J10944" s="406" t="s">
        <v>1422</v>
      </c>
      <c r="K10944" s="420" t="b">
        <v>0</v>
      </c>
      <c r="L10944" s="406"/>
      <c r="M10944" s="419">
        <v>46100</v>
      </c>
    </row>
    <row r="10945" spans="1:13">
      <c r="A10945" s="418">
        <v>5001</v>
      </c>
      <c r="B10945" s="418">
        <v>445542</v>
      </c>
      <c r="C10945" s="418">
        <v>3000</v>
      </c>
      <c r="D10945" s="406">
        <v>38652026</v>
      </c>
      <c r="E10945" s="406" t="s">
        <v>111</v>
      </c>
      <c r="F10945" s="418">
        <v>1</v>
      </c>
      <c r="G10945" s="419">
        <v>46093</v>
      </c>
      <c r="H10945" s="419">
        <v>46097</v>
      </c>
      <c r="I10945" s="406" t="s">
        <v>15</v>
      </c>
      <c r="J10945" s="406" t="s">
        <v>1422</v>
      </c>
      <c r="K10945" s="420" t="b">
        <v>0</v>
      </c>
      <c r="L10945" s="406"/>
      <c r="M10945" s="419">
        <v>46097</v>
      </c>
    </row>
    <row r="10946" spans="1:13">
      <c r="A10946" s="418">
        <v>5001</v>
      </c>
      <c r="B10946" s="418">
        <v>456976</v>
      </c>
      <c r="C10946" s="418">
        <v>3000</v>
      </c>
      <c r="D10946" s="406">
        <v>38662026</v>
      </c>
      <c r="E10946" s="406" t="s">
        <v>510</v>
      </c>
      <c r="F10946" s="418">
        <v>871</v>
      </c>
      <c r="G10946" s="419">
        <v>46094</v>
      </c>
      <c r="H10946" s="419">
        <v>46099</v>
      </c>
      <c r="I10946" s="406" t="s">
        <v>15</v>
      </c>
      <c r="J10946" s="406" t="s">
        <v>1422</v>
      </c>
      <c r="K10946" s="420" t="b">
        <v>0</v>
      </c>
      <c r="L10946" s="406"/>
      <c r="M10946" s="419">
        <v>46099</v>
      </c>
    </row>
    <row r="10947" spans="1:13">
      <c r="A10947" s="418">
        <v>5001</v>
      </c>
      <c r="B10947" s="418">
        <v>458390</v>
      </c>
      <c r="C10947" s="418">
        <v>3000</v>
      </c>
      <c r="D10947" s="406">
        <v>38672026</v>
      </c>
      <c r="E10947" s="406" t="s">
        <v>954</v>
      </c>
      <c r="F10947" s="418">
        <v>180</v>
      </c>
      <c r="G10947" s="419">
        <v>46091</v>
      </c>
      <c r="H10947" s="419">
        <v>46098</v>
      </c>
      <c r="I10947" s="406" t="s">
        <v>15</v>
      </c>
      <c r="J10947" s="406" t="s">
        <v>1422</v>
      </c>
      <c r="K10947" s="420" t="b">
        <v>0</v>
      </c>
      <c r="L10947" s="406"/>
      <c r="M10947" s="419">
        <v>46098</v>
      </c>
    </row>
    <row r="10948" spans="1:13">
      <c r="A10948" s="418">
        <v>5001</v>
      </c>
      <c r="B10948" s="418">
        <v>410056</v>
      </c>
      <c r="C10948" s="418">
        <v>3000</v>
      </c>
      <c r="D10948" s="406">
        <v>38702026</v>
      </c>
      <c r="E10948" s="406" t="s">
        <v>356</v>
      </c>
      <c r="F10948" s="418">
        <v>2</v>
      </c>
      <c r="G10948" s="419">
        <v>46141</v>
      </c>
      <c r="H10948" s="419">
        <v>46142</v>
      </c>
      <c r="I10948" s="406" t="s">
        <v>15</v>
      </c>
      <c r="J10948" s="406" t="s">
        <v>1422</v>
      </c>
      <c r="K10948" s="420" t="b">
        <v>0</v>
      </c>
      <c r="L10948" s="406"/>
      <c r="M10948" s="419">
        <v>46142</v>
      </c>
    </row>
    <row r="10949" spans="1:13">
      <c r="A10949" s="418">
        <v>2015</v>
      </c>
      <c r="B10949" s="418">
        <v>422463</v>
      </c>
      <c r="C10949" s="418">
        <v>3010</v>
      </c>
      <c r="D10949" s="406">
        <v>3872025</v>
      </c>
      <c r="E10949" s="406" t="s">
        <v>249</v>
      </c>
      <c r="F10949" s="418">
        <v>180</v>
      </c>
      <c r="G10949" s="419">
        <v>46171</v>
      </c>
      <c r="H10949" s="419">
        <v>46183</v>
      </c>
      <c r="I10949" s="406" t="s">
        <v>15</v>
      </c>
      <c r="J10949" s="406" t="s">
        <v>1422</v>
      </c>
      <c r="K10949" s="420" t="b">
        <v>0</v>
      </c>
      <c r="L10949" s="406"/>
      <c r="M10949" s="419">
        <v>46183</v>
      </c>
    </row>
    <row r="10950" spans="1:13">
      <c r="A10950" s="418">
        <v>5001</v>
      </c>
      <c r="B10950" s="418">
        <v>438023</v>
      </c>
      <c r="C10950" s="418">
        <v>3000</v>
      </c>
      <c r="D10950" s="406">
        <v>38722026</v>
      </c>
      <c r="E10950" s="406" t="s">
        <v>686</v>
      </c>
      <c r="F10950" s="418">
        <v>120</v>
      </c>
      <c r="G10950" s="419">
        <v>46088</v>
      </c>
      <c r="H10950" s="419">
        <v>46092</v>
      </c>
      <c r="I10950" s="406" t="s">
        <v>15</v>
      </c>
      <c r="J10950" s="406" t="s">
        <v>1422</v>
      </c>
      <c r="K10950" s="420" t="b">
        <v>0</v>
      </c>
      <c r="L10950" s="406"/>
      <c r="M10950" s="419">
        <v>46092</v>
      </c>
    </row>
    <row r="10951" spans="1:13">
      <c r="A10951" s="418">
        <v>5001</v>
      </c>
      <c r="B10951" s="418">
        <v>456984</v>
      </c>
      <c r="C10951" s="418">
        <v>3000</v>
      </c>
      <c r="D10951" s="406">
        <v>38732026</v>
      </c>
      <c r="E10951" s="406" t="s">
        <v>456</v>
      </c>
      <c r="F10951" s="418">
        <v>520</v>
      </c>
      <c r="G10951" s="419">
        <v>46099</v>
      </c>
      <c r="H10951" s="419">
        <v>46105</v>
      </c>
      <c r="I10951" s="406" t="s">
        <v>15</v>
      </c>
      <c r="J10951" s="406" t="s">
        <v>1422</v>
      </c>
      <c r="K10951" s="420" t="b">
        <v>0</v>
      </c>
      <c r="L10951" s="406"/>
      <c r="M10951" s="419">
        <v>46105</v>
      </c>
    </row>
    <row r="10952" spans="1:13">
      <c r="A10952" s="418">
        <v>5001</v>
      </c>
      <c r="B10952" s="418">
        <v>478553</v>
      </c>
      <c r="C10952" s="418">
        <v>3000</v>
      </c>
      <c r="D10952" s="406">
        <v>38752026</v>
      </c>
      <c r="E10952" s="406" t="s">
        <v>42</v>
      </c>
      <c r="F10952" s="418">
        <v>4</v>
      </c>
      <c r="G10952" s="419">
        <v>46141</v>
      </c>
      <c r="H10952" s="419">
        <v>46155</v>
      </c>
      <c r="I10952" s="406" t="s">
        <v>15</v>
      </c>
      <c r="J10952" s="406" t="s">
        <v>1422</v>
      </c>
      <c r="K10952" s="420" t="b">
        <v>0</v>
      </c>
      <c r="L10952" s="406"/>
      <c r="M10952" s="419">
        <v>46155</v>
      </c>
    </row>
    <row r="10953" spans="1:13">
      <c r="A10953" s="418">
        <v>5001</v>
      </c>
      <c r="B10953" s="418">
        <v>410031</v>
      </c>
      <c r="C10953" s="418">
        <v>3000</v>
      </c>
      <c r="D10953" s="406">
        <v>38852026</v>
      </c>
      <c r="E10953" s="406" t="s">
        <v>321</v>
      </c>
      <c r="F10953" s="418">
        <v>340</v>
      </c>
      <c r="G10953" s="419">
        <v>46087</v>
      </c>
      <c r="H10953" s="419">
        <v>46094</v>
      </c>
      <c r="I10953" s="406" t="s">
        <v>15</v>
      </c>
      <c r="J10953" s="406" t="s">
        <v>1422</v>
      </c>
      <c r="K10953" s="420" t="b">
        <v>0</v>
      </c>
      <c r="L10953" s="406"/>
      <c r="M10953" s="419">
        <v>46101</v>
      </c>
    </row>
    <row r="10954" spans="1:13">
      <c r="A10954" s="418">
        <v>5001</v>
      </c>
      <c r="B10954" s="418">
        <v>422224</v>
      </c>
      <c r="C10954" s="418">
        <v>3000</v>
      </c>
      <c r="D10954" s="406">
        <v>39082026</v>
      </c>
      <c r="E10954" s="406" t="s">
        <v>46</v>
      </c>
      <c r="F10954" s="418">
        <v>4</v>
      </c>
      <c r="G10954" s="419">
        <v>46184</v>
      </c>
      <c r="H10954" s="419">
        <v>46190</v>
      </c>
      <c r="I10954" s="406" t="s">
        <v>15</v>
      </c>
      <c r="J10954" s="406" t="s">
        <v>1422</v>
      </c>
      <c r="K10954" s="420" t="b">
        <v>0</v>
      </c>
      <c r="L10954" s="406"/>
      <c r="M10954" s="419">
        <v>46205</v>
      </c>
    </row>
    <row r="10955" spans="1:13">
      <c r="A10955" s="418">
        <v>5001</v>
      </c>
      <c r="B10955" s="418">
        <v>422224</v>
      </c>
      <c r="C10955" s="418">
        <v>3000</v>
      </c>
      <c r="D10955" s="406">
        <v>39092026</v>
      </c>
      <c r="E10955" s="406" t="s">
        <v>46</v>
      </c>
      <c r="F10955" s="418">
        <v>4</v>
      </c>
      <c r="G10955" s="419">
        <v>46100</v>
      </c>
      <c r="H10955" s="419">
        <v>46127</v>
      </c>
      <c r="I10955" s="406" t="s">
        <v>15</v>
      </c>
      <c r="J10955" s="406" t="s">
        <v>1422</v>
      </c>
      <c r="K10955" s="420" t="b">
        <v>0</v>
      </c>
      <c r="L10955" s="406"/>
      <c r="M10955" s="419">
        <v>46135</v>
      </c>
    </row>
    <row r="10956" spans="1:13">
      <c r="A10956" s="418">
        <v>5001</v>
      </c>
      <c r="B10956" s="418">
        <v>422224</v>
      </c>
      <c r="C10956" s="418">
        <v>3000</v>
      </c>
      <c r="D10956" s="406">
        <v>39112026</v>
      </c>
      <c r="E10956" s="406" t="s">
        <v>46</v>
      </c>
      <c r="F10956" s="418">
        <v>7</v>
      </c>
      <c r="G10956" s="419">
        <v>46120</v>
      </c>
      <c r="H10956" s="419">
        <v>46127</v>
      </c>
      <c r="I10956" s="406" t="s">
        <v>15</v>
      </c>
      <c r="J10956" s="406" t="s">
        <v>1422</v>
      </c>
      <c r="K10956" s="420" t="b">
        <v>0</v>
      </c>
      <c r="L10956" s="406"/>
      <c r="M10956" s="419">
        <v>46134</v>
      </c>
    </row>
    <row r="10957" spans="1:13">
      <c r="A10957" s="418">
        <v>5001</v>
      </c>
      <c r="B10957" s="418">
        <v>422224</v>
      </c>
      <c r="C10957" s="418">
        <v>3000</v>
      </c>
      <c r="D10957" s="406">
        <v>39132026</v>
      </c>
      <c r="E10957" s="406" t="s">
        <v>46</v>
      </c>
      <c r="F10957" s="418">
        <v>4</v>
      </c>
      <c r="G10957" s="419">
        <v>46135</v>
      </c>
      <c r="H10957" s="419">
        <v>46137</v>
      </c>
      <c r="I10957" s="406" t="s">
        <v>15</v>
      </c>
      <c r="J10957" s="406" t="s">
        <v>1422</v>
      </c>
      <c r="K10957" s="420" t="b">
        <v>0</v>
      </c>
      <c r="L10957" s="406"/>
      <c r="M10957" s="419">
        <v>46155</v>
      </c>
    </row>
    <row r="10958" spans="1:13">
      <c r="A10958" s="418">
        <v>5001</v>
      </c>
      <c r="B10958" s="418">
        <v>422224</v>
      </c>
      <c r="C10958" s="418">
        <v>3000</v>
      </c>
      <c r="D10958" s="406">
        <v>39142026</v>
      </c>
      <c r="E10958" s="406" t="s">
        <v>46</v>
      </c>
      <c r="F10958" s="418">
        <v>10</v>
      </c>
      <c r="G10958" s="419">
        <v>46227</v>
      </c>
      <c r="H10958" s="419">
        <v>46246</v>
      </c>
      <c r="I10958" s="406" t="s">
        <v>15</v>
      </c>
      <c r="J10958" s="406" t="s">
        <v>1422</v>
      </c>
      <c r="K10958" s="420" t="b">
        <v>0</v>
      </c>
      <c r="L10958" s="406"/>
      <c r="M10958" s="419">
        <v>46246</v>
      </c>
    </row>
    <row r="10959" spans="1:13">
      <c r="A10959" s="418">
        <v>5001</v>
      </c>
      <c r="B10959" s="418">
        <v>449763</v>
      </c>
      <c r="C10959" s="418">
        <v>3000</v>
      </c>
      <c r="D10959" s="406">
        <v>39182026</v>
      </c>
      <c r="E10959" s="406" t="s">
        <v>1505</v>
      </c>
      <c r="F10959" s="418">
        <v>20</v>
      </c>
      <c r="G10959" s="419">
        <v>46101</v>
      </c>
      <c r="H10959" s="419">
        <v>46126</v>
      </c>
      <c r="I10959" s="406" t="s">
        <v>15</v>
      </c>
      <c r="J10959" s="406" t="s">
        <v>1422</v>
      </c>
      <c r="K10959" s="420" t="b">
        <v>0</v>
      </c>
      <c r="L10959" s="406"/>
      <c r="M10959" s="419">
        <v>46126</v>
      </c>
    </row>
    <row r="10960" spans="1:13">
      <c r="A10960" s="418">
        <v>5001</v>
      </c>
      <c r="B10960" s="418">
        <v>410063</v>
      </c>
      <c r="C10960" s="418">
        <v>3000</v>
      </c>
      <c r="D10960" s="406">
        <v>39212026</v>
      </c>
      <c r="E10960" s="406" t="s">
        <v>768</v>
      </c>
      <c r="F10960" s="418">
        <v>440</v>
      </c>
      <c r="G10960" s="419">
        <v>46140</v>
      </c>
      <c r="H10960" s="419">
        <v>46154</v>
      </c>
      <c r="I10960" s="406" t="s">
        <v>15</v>
      </c>
      <c r="J10960" s="406" t="s">
        <v>1422</v>
      </c>
      <c r="K10960" s="420" t="b">
        <v>0</v>
      </c>
      <c r="L10960" s="406"/>
      <c r="M10960" s="419">
        <v>46155</v>
      </c>
    </row>
    <row r="10961" spans="1:13">
      <c r="A10961" s="418">
        <v>5001</v>
      </c>
      <c r="B10961" s="418">
        <v>473869</v>
      </c>
      <c r="C10961" s="418">
        <v>3000</v>
      </c>
      <c r="D10961" s="406">
        <v>39222026</v>
      </c>
      <c r="E10961" s="406" t="s">
        <v>40</v>
      </c>
      <c r="F10961" s="418">
        <v>400</v>
      </c>
      <c r="G10961" s="419">
        <v>46197</v>
      </c>
      <c r="H10961" s="419">
        <v>46221</v>
      </c>
      <c r="I10961" s="406" t="s">
        <v>15</v>
      </c>
      <c r="J10961" s="406" t="s">
        <v>1422</v>
      </c>
      <c r="K10961" s="420" t="b">
        <v>0</v>
      </c>
      <c r="L10961" s="406"/>
      <c r="M10961" s="419">
        <v>46221</v>
      </c>
    </row>
    <row r="10962" spans="1:13">
      <c r="A10962" s="418">
        <v>5001</v>
      </c>
      <c r="B10962" s="418">
        <v>438092</v>
      </c>
      <c r="C10962" s="418">
        <v>3000</v>
      </c>
      <c r="D10962" s="406">
        <v>39242026</v>
      </c>
      <c r="E10962" s="406" t="s">
        <v>376</v>
      </c>
      <c r="F10962" s="418">
        <v>1</v>
      </c>
      <c r="G10962" s="419">
        <v>46084</v>
      </c>
      <c r="H10962" s="419">
        <v>46090</v>
      </c>
      <c r="I10962" s="406" t="s">
        <v>15</v>
      </c>
      <c r="J10962" s="406" t="s">
        <v>1422</v>
      </c>
      <c r="K10962" s="420" t="b">
        <v>0</v>
      </c>
      <c r="L10962" s="406"/>
      <c r="M10962" s="419">
        <v>46090</v>
      </c>
    </row>
    <row r="10963" spans="1:13">
      <c r="A10963" s="418">
        <v>5001</v>
      </c>
      <c r="B10963" s="418">
        <v>478553</v>
      </c>
      <c r="C10963" s="418">
        <v>3000</v>
      </c>
      <c r="D10963" s="406">
        <v>39512026</v>
      </c>
      <c r="E10963" s="406" t="s">
        <v>42</v>
      </c>
      <c r="F10963" s="418">
        <v>4</v>
      </c>
      <c r="G10963" s="419">
        <v>46148</v>
      </c>
      <c r="H10963" s="419">
        <v>46155</v>
      </c>
      <c r="I10963" s="406" t="s">
        <v>15</v>
      </c>
      <c r="J10963" s="406" t="s">
        <v>1422</v>
      </c>
      <c r="K10963" s="420" t="b">
        <v>0</v>
      </c>
      <c r="L10963" s="406"/>
      <c r="M10963" s="419">
        <v>46155</v>
      </c>
    </row>
    <row r="10964" spans="1:13">
      <c r="A10964" s="418">
        <v>5001</v>
      </c>
      <c r="B10964" s="418">
        <v>425421</v>
      </c>
      <c r="C10964" s="418">
        <v>3000</v>
      </c>
      <c r="D10964" s="406">
        <v>39572026</v>
      </c>
      <c r="E10964" s="406" t="s">
        <v>661</v>
      </c>
      <c r="F10964" s="418">
        <v>120</v>
      </c>
      <c r="G10964" s="419">
        <v>46113</v>
      </c>
      <c r="H10964" s="419">
        <v>46150</v>
      </c>
      <c r="I10964" s="406" t="s">
        <v>15</v>
      </c>
      <c r="J10964" s="406" t="s">
        <v>1422</v>
      </c>
      <c r="K10964" s="420" t="b">
        <v>0</v>
      </c>
      <c r="L10964" s="406"/>
      <c r="M10964" s="419">
        <v>46150</v>
      </c>
    </row>
    <row r="10965" spans="1:13">
      <c r="A10965" s="418">
        <v>5001</v>
      </c>
      <c r="B10965" s="418">
        <v>438115</v>
      </c>
      <c r="C10965" s="418">
        <v>3000</v>
      </c>
      <c r="D10965" s="406">
        <v>39582026</v>
      </c>
      <c r="E10965" s="406" t="s">
        <v>755</v>
      </c>
      <c r="F10965" s="418">
        <v>420</v>
      </c>
      <c r="G10965" s="419">
        <v>46093</v>
      </c>
      <c r="H10965" s="419">
        <v>46101</v>
      </c>
      <c r="I10965" s="406" t="s">
        <v>15</v>
      </c>
      <c r="J10965" s="406" t="s">
        <v>1422</v>
      </c>
      <c r="K10965" s="420" t="b">
        <v>0</v>
      </c>
      <c r="L10965" s="406"/>
      <c r="M10965" s="419">
        <v>46102</v>
      </c>
    </row>
    <row r="10966" spans="1:13">
      <c r="A10966" s="418">
        <v>5001</v>
      </c>
      <c r="B10966" s="418">
        <v>459987</v>
      </c>
      <c r="C10966" s="418">
        <v>3000</v>
      </c>
      <c r="D10966" s="406">
        <v>39592026</v>
      </c>
      <c r="E10966" s="406" t="s">
        <v>743</v>
      </c>
      <c r="F10966" s="418">
        <v>192</v>
      </c>
      <c r="G10966" s="419">
        <v>46137</v>
      </c>
      <c r="H10966" s="419">
        <v>46151</v>
      </c>
      <c r="I10966" s="406" t="s">
        <v>15</v>
      </c>
      <c r="J10966" s="406" t="s">
        <v>1422</v>
      </c>
      <c r="K10966" s="420" t="b">
        <v>0</v>
      </c>
      <c r="L10966" s="406"/>
      <c r="M10966" s="419">
        <v>46151</v>
      </c>
    </row>
    <row r="10967" spans="1:13">
      <c r="A10967" s="418">
        <v>5001</v>
      </c>
      <c r="B10967" s="418">
        <v>210040</v>
      </c>
      <c r="C10967" s="418">
        <v>3000</v>
      </c>
      <c r="D10967" s="406">
        <v>39602026</v>
      </c>
      <c r="E10967" s="406" t="s">
        <v>395</v>
      </c>
      <c r="F10967" s="418">
        <v>150</v>
      </c>
      <c r="G10967" s="419">
        <v>46087</v>
      </c>
      <c r="H10967" s="419">
        <v>46091</v>
      </c>
      <c r="I10967" s="406" t="s">
        <v>15</v>
      </c>
      <c r="J10967" s="406" t="s">
        <v>1422</v>
      </c>
      <c r="K10967" s="420" t="b">
        <v>0</v>
      </c>
      <c r="L10967" s="406"/>
      <c r="M10967" s="419">
        <v>46091</v>
      </c>
    </row>
    <row r="10968" spans="1:13">
      <c r="A10968" s="418">
        <v>5001</v>
      </c>
      <c r="B10968" s="418">
        <v>410235</v>
      </c>
      <c r="C10968" s="418">
        <v>3000</v>
      </c>
      <c r="D10968" s="406">
        <v>39612026</v>
      </c>
      <c r="E10968" s="406" t="s">
        <v>73</v>
      </c>
      <c r="F10968" s="418">
        <v>8</v>
      </c>
      <c r="G10968" s="419">
        <v>46097</v>
      </c>
      <c r="H10968" s="419">
        <v>46101</v>
      </c>
      <c r="I10968" s="406" t="s">
        <v>15</v>
      </c>
      <c r="J10968" s="406" t="s">
        <v>1422</v>
      </c>
      <c r="K10968" s="420" t="b">
        <v>0</v>
      </c>
      <c r="L10968" s="406"/>
      <c r="M10968" s="419">
        <v>46101</v>
      </c>
    </row>
    <row r="10969" spans="1:13">
      <c r="A10969" s="418">
        <v>5001</v>
      </c>
      <c r="B10969" s="418">
        <v>409926</v>
      </c>
      <c r="C10969" s="418">
        <v>3000</v>
      </c>
      <c r="D10969" s="406">
        <v>39642026</v>
      </c>
      <c r="E10969" s="406" t="s">
        <v>916</v>
      </c>
      <c r="F10969" s="418">
        <v>1</v>
      </c>
      <c r="G10969" s="419">
        <v>46100</v>
      </c>
      <c r="H10969" s="419">
        <v>46102</v>
      </c>
      <c r="I10969" s="406" t="s">
        <v>15</v>
      </c>
      <c r="J10969" s="406" t="s">
        <v>1422</v>
      </c>
      <c r="K10969" s="420" t="b">
        <v>0</v>
      </c>
      <c r="L10969" s="406"/>
      <c r="M10969" s="419">
        <v>46112</v>
      </c>
    </row>
    <row r="10970" spans="1:13">
      <c r="A10970" s="418">
        <v>5001</v>
      </c>
      <c r="B10970" s="418">
        <v>425414</v>
      </c>
      <c r="C10970" s="418">
        <v>3000</v>
      </c>
      <c r="D10970" s="406">
        <v>39652026</v>
      </c>
      <c r="E10970" s="406" t="s">
        <v>481</v>
      </c>
      <c r="F10970" s="418">
        <v>50</v>
      </c>
      <c r="G10970" s="419">
        <v>46129</v>
      </c>
      <c r="H10970" s="419">
        <v>46147</v>
      </c>
      <c r="I10970" s="406" t="s">
        <v>15</v>
      </c>
      <c r="J10970" s="406" t="s">
        <v>1422</v>
      </c>
      <c r="K10970" s="420" t="b">
        <v>0</v>
      </c>
      <c r="L10970" s="406"/>
      <c r="M10970" s="419">
        <v>46147</v>
      </c>
    </row>
    <row r="10971" spans="1:13">
      <c r="A10971" s="418">
        <v>5001</v>
      </c>
      <c r="B10971" s="418">
        <v>472699</v>
      </c>
      <c r="C10971" s="418">
        <v>3000</v>
      </c>
      <c r="D10971" s="406">
        <v>39662026</v>
      </c>
      <c r="E10971" s="406" t="s">
        <v>754</v>
      </c>
      <c r="F10971" s="418">
        <v>450</v>
      </c>
      <c r="G10971" s="419">
        <v>46106</v>
      </c>
      <c r="H10971" s="419">
        <v>46120</v>
      </c>
      <c r="I10971" s="406" t="s">
        <v>15</v>
      </c>
      <c r="J10971" s="406" t="s">
        <v>1422</v>
      </c>
      <c r="K10971" s="420" t="b">
        <v>0</v>
      </c>
      <c r="L10971" s="406"/>
      <c r="M10971" s="419">
        <v>46121</v>
      </c>
    </row>
    <row r="10972" spans="1:13">
      <c r="A10972" s="418">
        <v>5001</v>
      </c>
      <c r="B10972" s="418">
        <v>425436</v>
      </c>
      <c r="C10972" s="418">
        <v>3000</v>
      </c>
      <c r="D10972" s="406">
        <v>39682026</v>
      </c>
      <c r="E10972" s="406" t="s">
        <v>602</v>
      </c>
      <c r="F10972" s="418">
        <v>120</v>
      </c>
      <c r="G10972" s="419">
        <v>46106</v>
      </c>
      <c r="H10972" s="419">
        <v>46116</v>
      </c>
      <c r="I10972" s="406" t="s">
        <v>15</v>
      </c>
      <c r="J10972" s="406" t="s">
        <v>1422</v>
      </c>
      <c r="K10972" s="420" t="b">
        <v>0</v>
      </c>
      <c r="L10972" s="406"/>
      <c r="M10972" s="419">
        <v>46116</v>
      </c>
    </row>
    <row r="10973" spans="1:13">
      <c r="A10973" s="418">
        <v>5001</v>
      </c>
      <c r="B10973" s="418">
        <v>465153</v>
      </c>
      <c r="C10973" s="418">
        <v>3000</v>
      </c>
      <c r="D10973" s="406">
        <v>39772026</v>
      </c>
      <c r="E10973" s="406" t="s">
        <v>1038</v>
      </c>
      <c r="F10973" s="418">
        <v>125</v>
      </c>
      <c r="G10973" s="419">
        <v>46098</v>
      </c>
      <c r="H10973" s="419">
        <v>46106</v>
      </c>
      <c r="I10973" s="406" t="s">
        <v>15</v>
      </c>
      <c r="J10973" s="406" t="s">
        <v>1422</v>
      </c>
      <c r="K10973" s="420" t="b">
        <v>0</v>
      </c>
      <c r="L10973" s="406"/>
      <c r="M10973" s="419">
        <v>46107</v>
      </c>
    </row>
    <row r="10974" spans="1:13">
      <c r="A10974" s="418">
        <v>5001</v>
      </c>
      <c r="B10974" s="418">
        <v>457216</v>
      </c>
      <c r="C10974" s="418">
        <v>3000</v>
      </c>
      <c r="D10974" s="406">
        <v>40062026</v>
      </c>
      <c r="E10974" s="406" t="s">
        <v>941</v>
      </c>
      <c r="F10974" s="418">
        <v>60</v>
      </c>
      <c r="G10974" s="419">
        <v>46106</v>
      </c>
      <c r="H10974" s="419">
        <v>46111</v>
      </c>
      <c r="I10974" s="406" t="s">
        <v>15</v>
      </c>
      <c r="J10974" s="406" t="s">
        <v>1422</v>
      </c>
      <c r="K10974" s="420" t="b">
        <v>0</v>
      </c>
      <c r="L10974" s="406"/>
      <c r="M10974" s="419">
        <v>46111</v>
      </c>
    </row>
    <row r="10975" spans="1:13">
      <c r="A10975" s="418">
        <v>5001</v>
      </c>
      <c r="B10975" s="418">
        <v>457217</v>
      </c>
      <c r="C10975" s="418">
        <v>3000</v>
      </c>
      <c r="D10975" s="406">
        <v>40072026</v>
      </c>
      <c r="E10975" s="406" t="s">
        <v>92</v>
      </c>
      <c r="F10975" s="418">
        <v>40</v>
      </c>
      <c r="G10975" s="419">
        <v>46115</v>
      </c>
      <c r="H10975" s="419">
        <v>46120</v>
      </c>
      <c r="I10975" s="406" t="s">
        <v>15</v>
      </c>
      <c r="J10975" s="406" t="s">
        <v>1422</v>
      </c>
      <c r="K10975" s="420" t="b">
        <v>0</v>
      </c>
      <c r="L10975" s="406"/>
      <c r="M10975" s="419">
        <v>46120</v>
      </c>
    </row>
    <row r="10976" spans="1:13">
      <c r="A10976" s="418">
        <v>5001</v>
      </c>
      <c r="B10976" s="418">
        <v>410008</v>
      </c>
      <c r="C10976" s="418">
        <v>3000</v>
      </c>
      <c r="D10976" s="406">
        <v>40182026</v>
      </c>
      <c r="E10976" s="406" t="s">
        <v>1506</v>
      </c>
      <c r="F10976" s="418">
        <v>20</v>
      </c>
      <c r="G10976" s="419">
        <v>46094</v>
      </c>
      <c r="H10976" s="419">
        <v>46101</v>
      </c>
      <c r="I10976" s="406" t="s">
        <v>15</v>
      </c>
      <c r="J10976" s="406" t="s">
        <v>1422</v>
      </c>
      <c r="K10976" s="420" t="b">
        <v>0</v>
      </c>
      <c r="L10976" s="406"/>
      <c r="M10976" s="419">
        <v>46102</v>
      </c>
    </row>
    <row r="10977" spans="1:13">
      <c r="A10977" s="418">
        <v>5001</v>
      </c>
      <c r="B10977" s="418">
        <v>409973</v>
      </c>
      <c r="C10977" s="418">
        <v>3000</v>
      </c>
      <c r="D10977" s="406">
        <v>40212026</v>
      </c>
      <c r="E10977" s="406" t="s">
        <v>862</v>
      </c>
      <c r="F10977" s="418">
        <v>50</v>
      </c>
      <c r="G10977" s="419">
        <v>46086</v>
      </c>
      <c r="H10977" s="419">
        <v>46094</v>
      </c>
      <c r="I10977" s="406" t="s">
        <v>15</v>
      </c>
      <c r="J10977" s="406" t="s">
        <v>1422</v>
      </c>
      <c r="K10977" s="420" t="b">
        <v>0</v>
      </c>
      <c r="L10977" s="406"/>
      <c r="M10977" s="419">
        <v>46098</v>
      </c>
    </row>
    <row r="10978" spans="1:13">
      <c r="A10978" s="418">
        <v>5001</v>
      </c>
      <c r="B10978" s="418">
        <v>410054</v>
      </c>
      <c r="C10978" s="418">
        <v>3000</v>
      </c>
      <c r="D10978" s="406">
        <v>40222026</v>
      </c>
      <c r="E10978" s="406" t="s">
        <v>887</v>
      </c>
      <c r="F10978" s="418">
        <v>2</v>
      </c>
      <c r="G10978" s="419">
        <v>46085</v>
      </c>
      <c r="H10978" s="419">
        <v>46101</v>
      </c>
      <c r="I10978" s="406" t="s">
        <v>15</v>
      </c>
      <c r="J10978" s="406" t="s">
        <v>1422</v>
      </c>
      <c r="K10978" s="420" t="b">
        <v>0</v>
      </c>
      <c r="L10978" s="406"/>
      <c r="M10978" s="419">
        <v>46105</v>
      </c>
    </row>
    <row r="10979" spans="1:13">
      <c r="A10979" s="418">
        <v>5001</v>
      </c>
      <c r="B10979" s="418">
        <v>463406</v>
      </c>
      <c r="C10979" s="418">
        <v>3000</v>
      </c>
      <c r="D10979" s="406">
        <v>40742026</v>
      </c>
      <c r="E10979" s="406" t="s">
        <v>371</v>
      </c>
      <c r="F10979" s="418">
        <v>200</v>
      </c>
      <c r="G10979" s="419">
        <v>46086</v>
      </c>
      <c r="H10979" s="419">
        <v>46107</v>
      </c>
      <c r="I10979" s="406" t="s">
        <v>15</v>
      </c>
      <c r="J10979" s="406" t="s">
        <v>1422</v>
      </c>
      <c r="K10979" s="420" t="b">
        <v>0</v>
      </c>
      <c r="L10979" s="406"/>
      <c r="M10979" s="419">
        <v>46127</v>
      </c>
    </row>
    <row r="10980" spans="1:13">
      <c r="A10980" s="418">
        <v>5001</v>
      </c>
      <c r="B10980" s="418">
        <v>463406</v>
      </c>
      <c r="C10980" s="418">
        <v>3000</v>
      </c>
      <c r="D10980" s="406">
        <v>40752026</v>
      </c>
      <c r="E10980" s="406" t="s">
        <v>371</v>
      </c>
      <c r="F10980" s="418">
        <v>205</v>
      </c>
      <c r="G10980" s="419">
        <v>46086</v>
      </c>
      <c r="H10980" s="419">
        <v>46107</v>
      </c>
      <c r="I10980" s="406" t="s">
        <v>15</v>
      </c>
      <c r="J10980" s="406" t="s">
        <v>1422</v>
      </c>
      <c r="K10980" s="420" t="b">
        <v>0</v>
      </c>
      <c r="L10980" s="406"/>
      <c r="M10980" s="419">
        <v>46139</v>
      </c>
    </row>
    <row r="10981" spans="1:13">
      <c r="A10981" s="418">
        <v>5001</v>
      </c>
      <c r="B10981" s="418">
        <v>404576</v>
      </c>
      <c r="C10981" s="418">
        <v>3000</v>
      </c>
      <c r="D10981" s="406">
        <v>40762026</v>
      </c>
      <c r="E10981" s="406" t="s">
        <v>849</v>
      </c>
      <c r="F10981" s="418">
        <v>246</v>
      </c>
      <c r="G10981" s="419">
        <v>46085</v>
      </c>
      <c r="H10981" s="419">
        <v>46102</v>
      </c>
      <c r="I10981" s="406" t="s">
        <v>15</v>
      </c>
      <c r="J10981" s="406" t="s">
        <v>1422</v>
      </c>
      <c r="K10981" s="420" t="b">
        <v>0</v>
      </c>
      <c r="L10981" s="406"/>
      <c r="M10981" s="419">
        <v>46118</v>
      </c>
    </row>
    <row r="10982" spans="1:13">
      <c r="A10982" s="418">
        <v>5001</v>
      </c>
      <c r="B10982" s="418">
        <v>463407</v>
      </c>
      <c r="C10982" s="418">
        <v>3000</v>
      </c>
      <c r="D10982" s="406">
        <v>40772026</v>
      </c>
      <c r="E10982" s="406" t="s">
        <v>380</v>
      </c>
      <c r="F10982" s="418">
        <v>225</v>
      </c>
      <c r="G10982" s="419">
        <v>46094</v>
      </c>
      <c r="H10982" s="419">
        <v>46149</v>
      </c>
      <c r="I10982" s="406" t="s">
        <v>15</v>
      </c>
      <c r="J10982" s="406" t="s">
        <v>1422</v>
      </c>
      <c r="K10982" s="420" t="b">
        <v>0</v>
      </c>
      <c r="L10982" s="406"/>
      <c r="M10982" s="419">
        <v>46149</v>
      </c>
    </row>
    <row r="10983" spans="1:13">
      <c r="A10983" s="418">
        <v>5001</v>
      </c>
      <c r="B10983" s="418">
        <v>463407</v>
      </c>
      <c r="C10983" s="418">
        <v>3000</v>
      </c>
      <c r="D10983" s="406">
        <v>40782026</v>
      </c>
      <c r="E10983" s="406" t="s">
        <v>380</v>
      </c>
      <c r="F10983" s="418">
        <v>213</v>
      </c>
      <c r="G10983" s="419">
        <v>46094</v>
      </c>
      <c r="H10983" s="419">
        <v>46149</v>
      </c>
      <c r="I10983" s="406" t="s">
        <v>15</v>
      </c>
      <c r="J10983" s="406" t="s">
        <v>1422</v>
      </c>
      <c r="K10983" s="420" t="b">
        <v>0</v>
      </c>
      <c r="L10983" s="406"/>
      <c r="M10983" s="419">
        <v>46149</v>
      </c>
    </row>
    <row r="10984" spans="1:13">
      <c r="A10984" s="418">
        <v>5001</v>
      </c>
      <c r="B10984" s="418">
        <v>463407</v>
      </c>
      <c r="C10984" s="418">
        <v>3000</v>
      </c>
      <c r="D10984" s="406">
        <v>40792026</v>
      </c>
      <c r="E10984" s="406" t="s">
        <v>380</v>
      </c>
      <c r="F10984" s="418">
        <v>91</v>
      </c>
      <c r="G10984" s="419">
        <v>46094</v>
      </c>
      <c r="H10984" s="419">
        <v>46133</v>
      </c>
      <c r="I10984" s="406" t="s">
        <v>15</v>
      </c>
      <c r="J10984" s="406" t="s">
        <v>1422</v>
      </c>
      <c r="K10984" s="420" t="b">
        <v>0</v>
      </c>
      <c r="L10984" s="406"/>
      <c r="M10984" s="419">
        <v>46149</v>
      </c>
    </row>
    <row r="10985" spans="1:13">
      <c r="A10985" s="418">
        <v>5001</v>
      </c>
      <c r="B10985" s="418">
        <v>463406</v>
      </c>
      <c r="C10985" s="418">
        <v>3000</v>
      </c>
      <c r="D10985" s="406">
        <v>40802026</v>
      </c>
      <c r="E10985" s="406" t="s">
        <v>371</v>
      </c>
      <c r="F10985" s="418">
        <v>225</v>
      </c>
      <c r="G10985" s="419">
        <v>46085</v>
      </c>
      <c r="H10985" s="419">
        <v>46107</v>
      </c>
      <c r="I10985" s="406" t="s">
        <v>15</v>
      </c>
      <c r="J10985" s="406" t="s">
        <v>1422</v>
      </c>
      <c r="K10985" s="420" t="b">
        <v>0</v>
      </c>
      <c r="L10985" s="406"/>
      <c r="M10985" s="419">
        <v>46118</v>
      </c>
    </row>
    <row r="10986" spans="1:13">
      <c r="A10986" s="418">
        <v>5001</v>
      </c>
      <c r="B10986" s="418">
        <v>463406</v>
      </c>
      <c r="C10986" s="418">
        <v>3000</v>
      </c>
      <c r="D10986" s="406">
        <v>40812026</v>
      </c>
      <c r="E10986" s="406" t="s">
        <v>371</v>
      </c>
      <c r="F10986" s="418">
        <v>150</v>
      </c>
      <c r="G10986" s="419">
        <v>46086</v>
      </c>
      <c r="H10986" s="419">
        <v>46107</v>
      </c>
      <c r="I10986" s="406" t="s">
        <v>15</v>
      </c>
      <c r="J10986" s="406" t="s">
        <v>1422</v>
      </c>
      <c r="K10986" s="420" t="b">
        <v>0</v>
      </c>
      <c r="L10986" s="406"/>
      <c r="M10986" s="419">
        <v>46127</v>
      </c>
    </row>
    <row r="10987" spans="1:13">
      <c r="A10987" s="418">
        <v>5001</v>
      </c>
      <c r="B10987" s="418">
        <v>474341</v>
      </c>
      <c r="C10987" s="418">
        <v>3000</v>
      </c>
      <c r="D10987" s="406">
        <v>40852026</v>
      </c>
      <c r="E10987" s="406" t="s">
        <v>623</v>
      </c>
      <c r="F10987" s="418">
        <v>120</v>
      </c>
      <c r="G10987" s="419">
        <v>46086</v>
      </c>
      <c r="H10987" s="419">
        <v>46094</v>
      </c>
      <c r="I10987" s="406" t="s">
        <v>15</v>
      </c>
      <c r="J10987" s="406" t="s">
        <v>1422</v>
      </c>
      <c r="K10987" s="420" t="b">
        <v>0</v>
      </c>
      <c r="L10987" s="406"/>
      <c r="M10987" s="419">
        <v>46094</v>
      </c>
    </row>
    <row r="10988" spans="1:13">
      <c r="A10988" s="418">
        <v>5001</v>
      </c>
      <c r="B10988" s="418">
        <v>438132</v>
      </c>
      <c r="C10988" s="418">
        <v>3000</v>
      </c>
      <c r="D10988" s="406">
        <v>40862026</v>
      </c>
      <c r="E10988" s="406" t="s">
        <v>816</v>
      </c>
      <c r="F10988" s="418">
        <v>600</v>
      </c>
      <c r="G10988" s="419">
        <v>46092</v>
      </c>
      <c r="H10988" s="419">
        <v>46099</v>
      </c>
      <c r="I10988" s="406" t="s">
        <v>15</v>
      </c>
      <c r="J10988" s="406" t="s">
        <v>1422</v>
      </c>
      <c r="K10988" s="420" t="b">
        <v>0</v>
      </c>
      <c r="L10988" s="406"/>
      <c r="M10988" s="419">
        <v>46099</v>
      </c>
    </row>
    <row r="10989" spans="1:13">
      <c r="A10989" s="418">
        <v>5001</v>
      </c>
      <c r="B10989" s="418">
        <v>443500</v>
      </c>
      <c r="C10989" s="418">
        <v>3000</v>
      </c>
      <c r="D10989" s="406">
        <v>41102026</v>
      </c>
      <c r="E10989" s="406" t="s">
        <v>46</v>
      </c>
      <c r="F10989" s="418">
        <v>1</v>
      </c>
      <c r="G10989" s="419">
        <v>46133</v>
      </c>
      <c r="H10989" s="419">
        <v>46137</v>
      </c>
      <c r="I10989" s="406" t="s">
        <v>15</v>
      </c>
      <c r="J10989" s="406" t="s">
        <v>1422</v>
      </c>
      <c r="K10989" s="420" t="b">
        <v>0</v>
      </c>
      <c r="L10989" s="406"/>
      <c r="M10989" s="419">
        <v>46139</v>
      </c>
    </row>
    <row r="10990" spans="1:13">
      <c r="A10990" s="418">
        <v>5001</v>
      </c>
      <c r="B10990" s="418">
        <v>470984</v>
      </c>
      <c r="C10990" s="418">
        <v>3000</v>
      </c>
      <c r="D10990" s="406">
        <v>41112026</v>
      </c>
      <c r="E10990" s="406" t="s">
        <v>644</v>
      </c>
      <c r="F10990" s="418">
        <v>75</v>
      </c>
      <c r="G10990" s="419">
        <v>46120</v>
      </c>
      <c r="H10990" s="419">
        <v>46143</v>
      </c>
      <c r="I10990" s="406" t="s">
        <v>1468</v>
      </c>
      <c r="J10990" s="406" t="s">
        <v>1422</v>
      </c>
      <c r="K10990" s="420" t="b">
        <v>0</v>
      </c>
      <c r="L10990" s="406"/>
      <c r="M10990" s="406"/>
    </row>
    <row r="10991" spans="1:13">
      <c r="A10991" s="418">
        <v>5001</v>
      </c>
      <c r="B10991" s="418">
        <v>410159</v>
      </c>
      <c r="C10991" s="418">
        <v>3000</v>
      </c>
      <c r="D10991" s="406">
        <v>41122026</v>
      </c>
      <c r="E10991" s="406" t="s">
        <v>304</v>
      </c>
      <c r="F10991" s="418">
        <v>55</v>
      </c>
      <c r="G10991" s="419">
        <v>46120</v>
      </c>
      <c r="H10991" s="406"/>
      <c r="I10991" s="406" t="s">
        <v>1126</v>
      </c>
      <c r="J10991" s="406" t="s">
        <v>1422</v>
      </c>
      <c r="K10991" s="420" t="b">
        <v>0</v>
      </c>
      <c r="L10991" s="406"/>
      <c r="M10991" s="406"/>
    </row>
    <row r="10992" spans="1:13">
      <c r="A10992" s="418">
        <v>5001</v>
      </c>
      <c r="B10992" s="418">
        <v>410507</v>
      </c>
      <c r="C10992" s="418">
        <v>3000</v>
      </c>
      <c r="D10992" s="406">
        <v>41352025</v>
      </c>
      <c r="E10992" s="406" t="s">
        <v>1146</v>
      </c>
      <c r="F10992" s="418">
        <v>600</v>
      </c>
      <c r="G10992" s="419">
        <v>46227</v>
      </c>
      <c r="H10992" s="419">
        <v>46240</v>
      </c>
      <c r="I10992" s="406" t="s">
        <v>15</v>
      </c>
      <c r="J10992" s="406" t="s">
        <v>1422</v>
      </c>
      <c r="K10992" s="420" t="b">
        <v>0</v>
      </c>
      <c r="L10992" s="406"/>
      <c r="M10992" s="419">
        <v>46240</v>
      </c>
    </row>
    <row r="10993" spans="1:13">
      <c r="A10993" s="418">
        <v>5001</v>
      </c>
      <c r="B10993" s="418">
        <v>410507</v>
      </c>
      <c r="C10993" s="418">
        <v>3000</v>
      </c>
      <c r="D10993" s="406">
        <v>41372025</v>
      </c>
      <c r="E10993" s="406" t="s">
        <v>1146</v>
      </c>
      <c r="F10993" s="418">
        <v>1000</v>
      </c>
      <c r="G10993" s="419">
        <v>46227</v>
      </c>
      <c r="H10993" s="419">
        <v>46240</v>
      </c>
      <c r="I10993" s="406" t="s">
        <v>15</v>
      </c>
      <c r="J10993" s="406" t="s">
        <v>1422</v>
      </c>
      <c r="K10993" s="420" t="b">
        <v>0</v>
      </c>
      <c r="L10993" s="406"/>
      <c r="M10993" s="419">
        <v>46240</v>
      </c>
    </row>
    <row r="10994" spans="1:13">
      <c r="A10994" s="418">
        <v>5001</v>
      </c>
      <c r="B10994" s="418">
        <v>410507</v>
      </c>
      <c r="C10994" s="418">
        <v>3000</v>
      </c>
      <c r="D10994" s="406">
        <v>41382025</v>
      </c>
      <c r="E10994" s="406" t="s">
        <v>1146</v>
      </c>
      <c r="F10994" s="418">
        <v>1000</v>
      </c>
      <c r="G10994" s="419">
        <v>46291</v>
      </c>
      <c r="H10994" s="406"/>
      <c r="I10994" s="406" t="s">
        <v>49</v>
      </c>
      <c r="J10994" s="406" t="s">
        <v>1422</v>
      </c>
      <c r="K10994" s="420" t="b">
        <v>0</v>
      </c>
      <c r="L10994" s="406"/>
      <c r="M10994" s="406"/>
    </row>
    <row r="10995" spans="1:13">
      <c r="A10995" s="418">
        <v>5001</v>
      </c>
      <c r="B10995" s="418">
        <v>410507</v>
      </c>
      <c r="C10995" s="418">
        <v>3000</v>
      </c>
      <c r="D10995" s="406">
        <v>41402025</v>
      </c>
      <c r="E10995" s="406" t="s">
        <v>1146</v>
      </c>
      <c r="F10995" s="418">
        <v>1000</v>
      </c>
      <c r="G10995" s="419">
        <v>46291</v>
      </c>
      <c r="H10995" s="406"/>
      <c r="I10995" s="406" t="s">
        <v>49</v>
      </c>
      <c r="J10995" s="406" t="s">
        <v>1422</v>
      </c>
      <c r="K10995" s="420" t="b">
        <v>0</v>
      </c>
      <c r="L10995" s="406"/>
      <c r="M10995" s="406"/>
    </row>
    <row r="10996" spans="1:13">
      <c r="A10996" s="418">
        <v>5001</v>
      </c>
      <c r="B10996" s="418">
        <v>410507</v>
      </c>
      <c r="C10996" s="418">
        <v>3000</v>
      </c>
      <c r="D10996" s="406">
        <v>41412025</v>
      </c>
      <c r="E10996" s="406" t="s">
        <v>1146</v>
      </c>
      <c r="F10996" s="418">
        <v>1000</v>
      </c>
      <c r="G10996" s="419">
        <v>46294</v>
      </c>
      <c r="H10996" s="406"/>
      <c r="I10996" s="406" t="s">
        <v>49</v>
      </c>
      <c r="J10996" s="406" t="s">
        <v>1422</v>
      </c>
      <c r="K10996" s="420" t="b">
        <v>0</v>
      </c>
      <c r="L10996" s="406"/>
      <c r="M10996" s="406"/>
    </row>
    <row r="10997" spans="1:13">
      <c r="A10997" s="418">
        <v>5001</v>
      </c>
      <c r="B10997" s="418">
        <v>410507</v>
      </c>
      <c r="C10997" s="418">
        <v>3000</v>
      </c>
      <c r="D10997" s="406">
        <v>41432025</v>
      </c>
      <c r="E10997" s="406" t="s">
        <v>1146</v>
      </c>
      <c r="F10997" s="418">
        <v>1000</v>
      </c>
      <c r="G10997" s="419">
        <v>46291</v>
      </c>
      <c r="H10997" s="406"/>
      <c r="I10997" s="406" t="s">
        <v>49</v>
      </c>
      <c r="J10997" s="406" t="s">
        <v>1422</v>
      </c>
      <c r="K10997" s="420" t="b">
        <v>0</v>
      </c>
      <c r="L10997" s="406"/>
      <c r="M10997" s="406"/>
    </row>
    <row r="10998" spans="1:13">
      <c r="A10998" s="418">
        <v>5001</v>
      </c>
      <c r="B10998" s="418">
        <v>456981</v>
      </c>
      <c r="C10998" s="418">
        <v>3000</v>
      </c>
      <c r="D10998" s="406">
        <v>41562026</v>
      </c>
      <c r="E10998" s="406" t="s">
        <v>1404</v>
      </c>
      <c r="F10998" s="418">
        <v>250</v>
      </c>
      <c r="G10998" s="419">
        <v>46095</v>
      </c>
      <c r="H10998" s="419">
        <v>46102</v>
      </c>
      <c r="I10998" s="406" t="s">
        <v>15</v>
      </c>
      <c r="J10998" s="406" t="s">
        <v>1422</v>
      </c>
      <c r="K10998" s="420" t="b">
        <v>0</v>
      </c>
      <c r="L10998" s="406"/>
      <c r="M10998" s="419">
        <v>46102</v>
      </c>
    </row>
    <row r="10999" spans="1:13">
      <c r="A10999" s="418">
        <v>5001</v>
      </c>
      <c r="B10999" s="418">
        <v>456981</v>
      </c>
      <c r="C10999" s="418">
        <v>3000</v>
      </c>
      <c r="D10999" s="406">
        <v>41572026</v>
      </c>
      <c r="E10999" s="406" t="s">
        <v>1404</v>
      </c>
      <c r="F10999" s="418">
        <v>1500000</v>
      </c>
      <c r="G10999" s="419">
        <v>46093</v>
      </c>
      <c r="H10999" s="419">
        <v>46102</v>
      </c>
      <c r="I10999" s="406" t="s">
        <v>15</v>
      </c>
      <c r="J10999" s="406" t="s">
        <v>1422</v>
      </c>
      <c r="K10999" s="420" t="b">
        <v>0</v>
      </c>
      <c r="L10999" s="406"/>
      <c r="M10999" s="419">
        <v>46102</v>
      </c>
    </row>
    <row r="11000" spans="1:13">
      <c r="A11000" s="418">
        <v>5001</v>
      </c>
      <c r="B11000" s="418">
        <v>456981</v>
      </c>
      <c r="C11000" s="418">
        <v>3000</v>
      </c>
      <c r="D11000" s="406">
        <v>41582026</v>
      </c>
      <c r="E11000" s="406" t="s">
        <v>1404</v>
      </c>
      <c r="F11000" s="418">
        <v>911</v>
      </c>
      <c r="G11000" s="419">
        <v>46092</v>
      </c>
      <c r="H11000" s="419">
        <v>46102</v>
      </c>
      <c r="I11000" s="406" t="s">
        <v>15</v>
      </c>
      <c r="J11000" s="406" t="s">
        <v>1422</v>
      </c>
      <c r="K11000" s="420" t="b">
        <v>0</v>
      </c>
      <c r="L11000" s="406"/>
      <c r="M11000" s="419">
        <v>46102</v>
      </c>
    </row>
    <row r="11001" spans="1:13">
      <c r="A11001" s="418">
        <v>5001</v>
      </c>
      <c r="B11001" s="418">
        <v>410192</v>
      </c>
      <c r="C11001" s="418">
        <v>3000</v>
      </c>
      <c r="D11001" s="406">
        <v>41592026</v>
      </c>
      <c r="E11001" s="406" t="s">
        <v>969</v>
      </c>
      <c r="F11001" s="418">
        <v>25</v>
      </c>
      <c r="G11001" s="419">
        <v>46087</v>
      </c>
      <c r="H11001" s="419">
        <v>46092</v>
      </c>
      <c r="I11001" s="406" t="s">
        <v>15</v>
      </c>
      <c r="J11001" s="406" t="s">
        <v>1422</v>
      </c>
      <c r="K11001" s="420" t="b">
        <v>0</v>
      </c>
      <c r="L11001" s="406"/>
      <c r="M11001" s="419">
        <v>46093</v>
      </c>
    </row>
    <row r="11002" spans="1:13">
      <c r="A11002" s="418">
        <v>5001</v>
      </c>
      <c r="B11002" s="418">
        <v>422423</v>
      </c>
      <c r="C11002" s="418">
        <v>3000</v>
      </c>
      <c r="D11002" s="406">
        <v>41602026</v>
      </c>
      <c r="E11002" s="406" t="s">
        <v>373</v>
      </c>
      <c r="F11002" s="418">
        <v>325</v>
      </c>
      <c r="G11002" s="419">
        <v>46087</v>
      </c>
      <c r="H11002" s="419">
        <v>46093</v>
      </c>
      <c r="I11002" s="406" t="s">
        <v>15</v>
      </c>
      <c r="J11002" s="406" t="s">
        <v>1422</v>
      </c>
      <c r="K11002" s="420" t="b">
        <v>0</v>
      </c>
      <c r="L11002" s="406"/>
      <c r="M11002" s="419">
        <v>46094</v>
      </c>
    </row>
    <row r="11003" spans="1:13">
      <c r="A11003" s="418">
        <v>5001</v>
      </c>
      <c r="B11003" s="418">
        <v>422423</v>
      </c>
      <c r="C11003" s="418">
        <v>3000</v>
      </c>
      <c r="D11003" s="406">
        <v>41612026</v>
      </c>
      <c r="E11003" s="406" t="s">
        <v>373</v>
      </c>
      <c r="F11003" s="418">
        <v>100</v>
      </c>
      <c r="G11003" s="419">
        <v>46085</v>
      </c>
      <c r="H11003" s="419">
        <v>46094</v>
      </c>
      <c r="I11003" s="406" t="s">
        <v>15</v>
      </c>
      <c r="J11003" s="406" t="s">
        <v>1422</v>
      </c>
      <c r="K11003" s="420" t="b">
        <v>0</v>
      </c>
      <c r="L11003" s="406"/>
      <c r="M11003" s="419">
        <v>46094</v>
      </c>
    </row>
    <row r="11004" spans="1:13">
      <c r="A11004" s="418">
        <v>5001</v>
      </c>
      <c r="B11004" s="418">
        <v>410018</v>
      </c>
      <c r="C11004" s="418">
        <v>3000</v>
      </c>
      <c r="D11004" s="406">
        <v>41642026</v>
      </c>
      <c r="E11004" s="406" t="s">
        <v>38</v>
      </c>
      <c r="F11004" s="418">
        <v>5</v>
      </c>
      <c r="G11004" s="419">
        <v>46107</v>
      </c>
      <c r="H11004" s="419">
        <v>46112</v>
      </c>
      <c r="I11004" s="406" t="s">
        <v>15</v>
      </c>
      <c r="J11004" s="406" t="s">
        <v>1422</v>
      </c>
      <c r="K11004" s="420" t="b">
        <v>0</v>
      </c>
      <c r="L11004" s="406"/>
      <c r="M11004" s="419">
        <v>46112</v>
      </c>
    </row>
    <row r="11005" spans="1:13">
      <c r="A11005" s="418">
        <v>5001</v>
      </c>
      <c r="B11005" s="418">
        <v>458062</v>
      </c>
      <c r="C11005" s="418">
        <v>3000</v>
      </c>
      <c r="D11005" s="406">
        <v>41662026</v>
      </c>
      <c r="E11005" s="406" t="s">
        <v>626</v>
      </c>
      <c r="F11005" s="418">
        <v>25</v>
      </c>
      <c r="G11005" s="419">
        <v>46109</v>
      </c>
      <c r="H11005" s="419">
        <v>46114</v>
      </c>
      <c r="I11005" s="406" t="s">
        <v>15</v>
      </c>
      <c r="J11005" s="406" t="s">
        <v>1422</v>
      </c>
      <c r="K11005" s="420" t="b">
        <v>0</v>
      </c>
      <c r="L11005" s="406"/>
      <c r="M11005" s="419">
        <v>46114</v>
      </c>
    </row>
    <row r="11006" spans="1:13">
      <c r="A11006" s="418">
        <v>5001</v>
      </c>
      <c r="B11006" s="418">
        <v>410051</v>
      </c>
      <c r="C11006" s="418">
        <v>3000</v>
      </c>
      <c r="D11006" s="406">
        <v>41672026</v>
      </c>
      <c r="E11006" s="406" t="s">
        <v>974</v>
      </c>
      <c r="F11006" s="418">
        <v>1</v>
      </c>
      <c r="G11006" s="419">
        <v>46102</v>
      </c>
      <c r="H11006" s="419">
        <v>46141</v>
      </c>
      <c r="I11006" s="406" t="s">
        <v>15</v>
      </c>
      <c r="J11006" s="406" t="s">
        <v>1422</v>
      </c>
      <c r="K11006" s="420" t="b">
        <v>0</v>
      </c>
      <c r="L11006" s="406"/>
      <c r="M11006" s="419">
        <v>46141</v>
      </c>
    </row>
    <row r="11007" spans="1:13">
      <c r="A11007" s="418">
        <v>5001</v>
      </c>
      <c r="B11007" s="418">
        <v>410220</v>
      </c>
      <c r="C11007" s="418">
        <v>3000</v>
      </c>
      <c r="D11007" s="406">
        <v>41682026</v>
      </c>
      <c r="E11007" s="406" t="s">
        <v>1507</v>
      </c>
      <c r="F11007" s="418">
        <v>25</v>
      </c>
      <c r="G11007" s="419">
        <v>46091</v>
      </c>
      <c r="H11007" s="419">
        <v>46095</v>
      </c>
      <c r="I11007" s="406" t="s">
        <v>15</v>
      </c>
      <c r="J11007" s="406" t="s">
        <v>1422</v>
      </c>
      <c r="K11007" s="420" t="b">
        <v>0</v>
      </c>
      <c r="L11007" s="406"/>
      <c r="M11007" s="419">
        <v>46097</v>
      </c>
    </row>
    <row r="11008" spans="1:13">
      <c r="A11008" s="418">
        <v>5001</v>
      </c>
      <c r="B11008" s="418">
        <v>425435</v>
      </c>
      <c r="C11008" s="418">
        <v>3000</v>
      </c>
      <c r="D11008" s="406">
        <v>41702026</v>
      </c>
      <c r="E11008" s="406" t="s">
        <v>517</v>
      </c>
      <c r="F11008" s="418">
        <v>300</v>
      </c>
      <c r="G11008" s="419">
        <v>46099</v>
      </c>
      <c r="H11008" s="419">
        <v>46107</v>
      </c>
      <c r="I11008" s="406" t="s">
        <v>15</v>
      </c>
      <c r="J11008" s="406" t="s">
        <v>1422</v>
      </c>
      <c r="K11008" s="420" t="b">
        <v>0</v>
      </c>
      <c r="L11008" s="406"/>
      <c r="M11008" s="419">
        <v>46107</v>
      </c>
    </row>
    <row r="11009" spans="1:13">
      <c r="A11009" s="418">
        <v>2015</v>
      </c>
      <c r="B11009" s="418">
        <v>457350</v>
      </c>
      <c r="C11009" s="418">
        <v>3010</v>
      </c>
      <c r="D11009" s="406">
        <v>4182025</v>
      </c>
      <c r="E11009" s="406" t="s">
        <v>34</v>
      </c>
      <c r="F11009" s="418">
        <v>50</v>
      </c>
      <c r="G11009" s="419">
        <v>46107</v>
      </c>
      <c r="H11009" s="419">
        <v>46118</v>
      </c>
      <c r="I11009" s="406" t="s">
        <v>15</v>
      </c>
      <c r="J11009" s="406" t="s">
        <v>1422</v>
      </c>
      <c r="K11009" s="420" t="b">
        <v>0</v>
      </c>
      <c r="L11009" s="406"/>
      <c r="M11009" s="419">
        <v>46119</v>
      </c>
    </row>
    <row r="11010" spans="1:13">
      <c r="A11010" s="418">
        <v>5001</v>
      </c>
      <c r="B11010" s="418">
        <v>465603</v>
      </c>
      <c r="C11010" s="418">
        <v>3000</v>
      </c>
      <c r="D11010" s="406">
        <v>41862026</v>
      </c>
      <c r="E11010" s="406" t="s">
        <v>214</v>
      </c>
      <c r="F11010" s="418">
        <v>275</v>
      </c>
      <c r="G11010" s="419">
        <v>46085</v>
      </c>
      <c r="H11010" s="419">
        <v>46095</v>
      </c>
      <c r="I11010" s="406" t="s">
        <v>15</v>
      </c>
      <c r="J11010" s="406" t="s">
        <v>1422</v>
      </c>
      <c r="K11010" s="420" t="b">
        <v>0</v>
      </c>
      <c r="L11010" s="406"/>
      <c r="M11010" s="419">
        <v>46100</v>
      </c>
    </row>
    <row r="11011" spans="1:13">
      <c r="A11011" s="418">
        <v>2017</v>
      </c>
      <c r="B11011" s="418">
        <v>470505</v>
      </c>
      <c r="C11011" s="418">
        <v>3010</v>
      </c>
      <c r="D11011" s="406">
        <v>4192026</v>
      </c>
      <c r="E11011" s="406" t="s">
        <v>555</v>
      </c>
      <c r="F11011" s="418">
        <v>175</v>
      </c>
      <c r="G11011" s="419">
        <v>46098</v>
      </c>
      <c r="H11011" s="419">
        <v>46105</v>
      </c>
      <c r="I11011" s="406" t="s">
        <v>15</v>
      </c>
      <c r="J11011" s="406" t="s">
        <v>1422</v>
      </c>
      <c r="K11011" s="420" t="b">
        <v>0</v>
      </c>
      <c r="L11011" s="406"/>
      <c r="M11011" s="419">
        <v>46105</v>
      </c>
    </row>
    <row r="11012" spans="1:13">
      <c r="A11012" s="418">
        <v>5001</v>
      </c>
      <c r="B11012" s="418">
        <v>410478</v>
      </c>
      <c r="C11012" s="418">
        <v>3000</v>
      </c>
      <c r="D11012" s="406">
        <v>41952026</v>
      </c>
      <c r="E11012" s="406" t="s">
        <v>619</v>
      </c>
      <c r="F11012" s="418">
        <v>675</v>
      </c>
      <c r="G11012" s="419">
        <v>46193</v>
      </c>
      <c r="H11012" s="419">
        <v>46214</v>
      </c>
      <c r="I11012" s="406" t="s">
        <v>15</v>
      </c>
      <c r="J11012" s="406" t="s">
        <v>1422</v>
      </c>
      <c r="K11012" s="420" t="b">
        <v>0</v>
      </c>
      <c r="L11012" s="406"/>
      <c r="M11012" s="419">
        <v>46216</v>
      </c>
    </row>
    <row r="11013" spans="1:13">
      <c r="A11013" s="418">
        <v>5001</v>
      </c>
      <c r="B11013" s="418">
        <v>471700</v>
      </c>
      <c r="C11013" s="418">
        <v>3000</v>
      </c>
      <c r="D11013" s="406">
        <v>41962026</v>
      </c>
      <c r="E11013" s="406" t="s">
        <v>211</v>
      </c>
      <c r="F11013" s="418">
        <v>400</v>
      </c>
      <c r="G11013" s="419">
        <v>46087</v>
      </c>
      <c r="H11013" s="419">
        <v>46093</v>
      </c>
      <c r="I11013" s="406" t="s">
        <v>15</v>
      </c>
      <c r="J11013" s="406" t="s">
        <v>1422</v>
      </c>
      <c r="K11013" s="420" t="b">
        <v>0</v>
      </c>
      <c r="L11013" s="406"/>
      <c r="M11013" s="419">
        <v>46093</v>
      </c>
    </row>
    <row r="11014" spans="1:13">
      <c r="A11014" s="418">
        <v>2017</v>
      </c>
      <c r="B11014" s="418">
        <v>470505</v>
      </c>
      <c r="C11014" s="418">
        <v>3010</v>
      </c>
      <c r="D11014" s="406">
        <v>4202026</v>
      </c>
      <c r="E11014" s="406" t="s">
        <v>555</v>
      </c>
      <c r="F11014" s="418">
        <v>75</v>
      </c>
      <c r="G11014" s="419">
        <v>46098</v>
      </c>
      <c r="H11014" s="419">
        <v>46105</v>
      </c>
      <c r="I11014" s="406" t="s">
        <v>15</v>
      </c>
      <c r="J11014" s="406" t="s">
        <v>1422</v>
      </c>
      <c r="K11014" s="420" t="b">
        <v>0</v>
      </c>
      <c r="L11014" s="406"/>
      <c r="M11014" s="419">
        <v>46105</v>
      </c>
    </row>
    <row r="11015" spans="1:13">
      <c r="A11015" s="418">
        <v>5001</v>
      </c>
      <c r="B11015" s="418">
        <v>465607</v>
      </c>
      <c r="C11015" s="418">
        <v>3000</v>
      </c>
      <c r="D11015" s="406">
        <v>42026</v>
      </c>
      <c r="E11015" s="406" t="s">
        <v>590</v>
      </c>
      <c r="F11015" s="418">
        <v>899</v>
      </c>
      <c r="G11015" s="419">
        <v>46245</v>
      </c>
      <c r="H11015" s="419">
        <v>46249</v>
      </c>
      <c r="I11015" s="406" t="s">
        <v>15</v>
      </c>
      <c r="J11015" s="406" t="s">
        <v>1422</v>
      </c>
      <c r="K11015" s="420" t="b">
        <v>0</v>
      </c>
      <c r="L11015" s="406" t="s">
        <v>17</v>
      </c>
      <c r="M11015" s="419">
        <v>46251</v>
      </c>
    </row>
    <row r="11016" spans="1:13">
      <c r="A11016" s="418">
        <v>5001</v>
      </c>
      <c r="B11016" s="418">
        <v>410034</v>
      </c>
      <c r="C11016" s="418">
        <v>3000</v>
      </c>
      <c r="D11016" s="406">
        <v>42162026</v>
      </c>
      <c r="E11016" s="406" t="s">
        <v>383</v>
      </c>
      <c r="F11016" s="418">
        <v>3</v>
      </c>
      <c r="G11016" s="419">
        <v>46127</v>
      </c>
      <c r="H11016" s="419">
        <v>46134</v>
      </c>
      <c r="I11016" s="406" t="s">
        <v>15</v>
      </c>
      <c r="J11016" s="406" t="s">
        <v>1422</v>
      </c>
      <c r="K11016" s="420" t="b">
        <v>0</v>
      </c>
      <c r="L11016" s="406"/>
      <c r="M11016" s="419">
        <v>46136</v>
      </c>
    </row>
    <row r="11017" spans="1:13">
      <c r="A11017" s="418">
        <v>5001</v>
      </c>
      <c r="B11017" s="418">
        <v>410034</v>
      </c>
      <c r="C11017" s="418">
        <v>3000</v>
      </c>
      <c r="D11017" s="406">
        <v>42202026</v>
      </c>
      <c r="E11017" s="406" t="s">
        <v>383</v>
      </c>
      <c r="F11017" s="418">
        <v>3</v>
      </c>
      <c r="G11017" s="419">
        <v>46129</v>
      </c>
      <c r="H11017" s="419">
        <v>46134</v>
      </c>
      <c r="I11017" s="406" t="s">
        <v>15</v>
      </c>
      <c r="J11017" s="406" t="s">
        <v>1422</v>
      </c>
      <c r="K11017" s="420" t="b">
        <v>0</v>
      </c>
      <c r="L11017" s="406"/>
      <c r="M11017" s="419">
        <v>46139</v>
      </c>
    </row>
    <row r="11018" spans="1:13">
      <c r="A11018" s="418">
        <v>2017</v>
      </c>
      <c r="B11018" s="418">
        <v>460042</v>
      </c>
      <c r="C11018" s="418">
        <v>3010</v>
      </c>
      <c r="D11018" s="406">
        <v>4222026</v>
      </c>
      <c r="E11018" s="406" t="s">
        <v>278</v>
      </c>
      <c r="F11018" s="418">
        <v>150</v>
      </c>
      <c r="G11018" s="419">
        <v>46244</v>
      </c>
      <c r="H11018" s="419">
        <v>46244</v>
      </c>
      <c r="I11018" s="406" t="s">
        <v>15</v>
      </c>
      <c r="J11018" s="406" t="s">
        <v>1422</v>
      </c>
      <c r="K11018" s="420" t="b">
        <v>0</v>
      </c>
      <c r="L11018" s="406"/>
      <c r="M11018" s="419">
        <v>46249</v>
      </c>
    </row>
    <row r="11019" spans="1:13">
      <c r="A11019" s="418">
        <v>5001</v>
      </c>
      <c r="B11019" s="418">
        <v>410034</v>
      </c>
      <c r="C11019" s="418">
        <v>3000</v>
      </c>
      <c r="D11019" s="406">
        <v>42222026</v>
      </c>
      <c r="E11019" s="406" t="s">
        <v>383</v>
      </c>
      <c r="F11019" s="418">
        <v>3</v>
      </c>
      <c r="G11019" s="419">
        <v>46135</v>
      </c>
      <c r="H11019" s="419">
        <v>46136</v>
      </c>
      <c r="I11019" s="406" t="s">
        <v>15</v>
      </c>
      <c r="J11019" s="406" t="s">
        <v>1422</v>
      </c>
      <c r="K11019" s="420" t="b">
        <v>0</v>
      </c>
      <c r="L11019" s="406"/>
      <c r="M11019" s="419">
        <v>46136</v>
      </c>
    </row>
    <row r="11020" spans="1:13">
      <c r="A11020" s="418">
        <v>5001</v>
      </c>
      <c r="B11020" s="418">
        <v>410034</v>
      </c>
      <c r="C11020" s="418">
        <v>3000</v>
      </c>
      <c r="D11020" s="406">
        <v>42242026</v>
      </c>
      <c r="E11020" s="406" t="s">
        <v>383</v>
      </c>
      <c r="F11020" s="418">
        <v>2</v>
      </c>
      <c r="G11020" s="419">
        <v>46135</v>
      </c>
      <c r="H11020" s="419">
        <v>46136</v>
      </c>
      <c r="I11020" s="406" t="s">
        <v>15</v>
      </c>
      <c r="J11020" s="406" t="s">
        <v>1422</v>
      </c>
      <c r="K11020" s="420" t="b">
        <v>0</v>
      </c>
      <c r="L11020" s="406"/>
      <c r="M11020" s="419">
        <v>46139</v>
      </c>
    </row>
    <row r="11021" spans="1:13">
      <c r="A11021" s="418">
        <v>2017</v>
      </c>
      <c r="B11021" s="418">
        <v>471849</v>
      </c>
      <c r="C11021" s="418">
        <v>3010</v>
      </c>
      <c r="D11021" s="406">
        <v>4242026</v>
      </c>
      <c r="E11021" s="406" t="s">
        <v>584</v>
      </c>
      <c r="F11021" s="418">
        <v>1500</v>
      </c>
      <c r="G11021" s="419">
        <v>46199</v>
      </c>
      <c r="H11021" s="419">
        <v>46202</v>
      </c>
      <c r="I11021" s="406" t="s">
        <v>15</v>
      </c>
      <c r="J11021" s="406" t="s">
        <v>1422</v>
      </c>
      <c r="K11021" s="420" t="b">
        <v>0</v>
      </c>
      <c r="L11021" s="406"/>
      <c r="M11021" s="419">
        <v>46202</v>
      </c>
    </row>
    <row r="11022" spans="1:13">
      <c r="A11022" s="418">
        <v>2017</v>
      </c>
      <c r="B11022" s="418">
        <v>210116</v>
      </c>
      <c r="C11022" s="418">
        <v>3010</v>
      </c>
      <c r="D11022" s="406">
        <v>4262026</v>
      </c>
      <c r="E11022" s="406" t="s">
        <v>300</v>
      </c>
      <c r="F11022" s="418">
        <v>25</v>
      </c>
      <c r="G11022" s="419">
        <v>46210</v>
      </c>
      <c r="H11022" s="419">
        <v>46210</v>
      </c>
      <c r="I11022" s="406" t="s">
        <v>15</v>
      </c>
      <c r="J11022" s="406" t="s">
        <v>1422</v>
      </c>
      <c r="K11022" s="420" t="b">
        <v>0</v>
      </c>
      <c r="L11022" s="406"/>
      <c r="M11022" s="419">
        <v>46216</v>
      </c>
    </row>
    <row r="11023" spans="1:13">
      <c r="A11023" s="418">
        <v>5001</v>
      </c>
      <c r="B11023" s="418">
        <v>487980</v>
      </c>
      <c r="C11023" s="418">
        <v>3000</v>
      </c>
      <c r="D11023" s="406">
        <v>42842026</v>
      </c>
      <c r="E11023" s="406" t="s">
        <v>1464</v>
      </c>
      <c r="F11023" s="418">
        <v>500</v>
      </c>
      <c r="G11023" s="419">
        <v>46087</v>
      </c>
      <c r="H11023" s="419">
        <v>46101</v>
      </c>
      <c r="I11023" s="406" t="s">
        <v>15</v>
      </c>
      <c r="J11023" s="406" t="s">
        <v>1422</v>
      </c>
      <c r="K11023" s="420" t="b">
        <v>0</v>
      </c>
      <c r="L11023" s="406"/>
      <c r="M11023" s="419">
        <v>46101</v>
      </c>
    </row>
    <row r="11024" spans="1:13">
      <c r="A11024" s="418">
        <v>2017</v>
      </c>
      <c r="B11024" s="418">
        <v>210116</v>
      </c>
      <c r="C11024" s="418">
        <v>3010</v>
      </c>
      <c r="D11024" s="406">
        <v>4292026</v>
      </c>
      <c r="E11024" s="406" t="s">
        <v>300</v>
      </c>
      <c r="F11024" s="418">
        <v>2900</v>
      </c>
      <c r="G11024" s="419">
        <v>46233</v>
      </c>
      <c r="H11024" s="419">
        <v>46239</v>
      </c>
      <c r="I11024" s="406" t="s">
        <v>15</v>
      </c>
      <c r="J11024" s="406" t="s">
        <v>1422</v>
      </c>
      <c r="K11024" s="420" t="b">
        <v>0</v>
      </c>
      <c r="L11024" s="406"/>
      <c r="M11024" s="419">
        <v>46239</v>
      </c>
    </row>
    <row r="11025" spans="1:13">
      <c r="A11025" s="418">
        <v>5001</v>
      </c>
      <c r="B11025" s="418">
        <v>422364</v>
      </c>
      <c r="C11025" s="418">
        <v>3000</v>
      </c>
      <c r="D11025" s="406">
        <v>42952026</v>
      </c>
      <c r="E11025" s="406" t="s">
        <v>699</v>
      </c>
      <c r="F11025" s="418">
        <v>1</v>
      </c>
      <c r="G11025" s="419">
        <v>46122</v>
      </c>
      <c r="H11025" s="419">
        <v>46133</v>
      </c>
      <c r="I11025" s="406" t="s">
        <v>15</v>
      </c>
      <c r="J11025" s="406" t="s">
        <v>1422</v>
      </c>
      <c r="K11025" s="420" t="b">
        <v>0</v>
      </c>
      <c r="L11025" s="406"/>
      <c r="M11025" s="419">
        <v>46135</v>
      </c>
    </row>
    <row r="11026" spans="1:13">
      <c r="A11026" s="418">
        <v>5001</v>
      </c>
      <c r="B11026" s="418">
        <v>478553</v>
      </c>
      <c r="C11026" s="418">
        <v>3000</v>
      </c>
      <c r="D11026" s="406">
        <v>4302026</v>
      </c>
      <c r="E11026" s="406" t="s">
        <v>42</v>
      </c>
      <c r="F11026" s="418">
        <v>3400</v>
      </c>
      <c r="G11026" s="419">
        <v>46101</v>
      </c>
      <c r="H11026" s="419">
        <v>46107</v>
      </c>
      <c r="I11026" s="406" t="s">
        <v>15</v>
      </c>
      <c r="J11026" s="406" t="s">
        <v>1422</v>
      </c>
      <c r="K11026" s="420" t="b">
        <v>0</v>
      </c>
      <c r="L11026" s="406"/>
      <c r="M11026" s="419">
        <v>46107</v>
      </c>
    </row>
    <row r="11027" spans="1:13">
      <c r="A11027" s="418">
        <v>5001</v>
      </c>
      <c r="B11027" s="418">
        <v>410124</v>
      </c>
      <c r="C11027" s="418">
        <v>3000</v>
      </c>
      <c r="D11027" s="406">
        <v>43132026</v>
      </c>
      <c r="E11027" s="406" t="s">
        <v>895</v>
      </c>
      <c r="F11027" s="418">
        <v>80</v>
      </c>
      <c r="G11027" s="419">
        <v>46129</v>
      </c>
      <c r="H11027" s="419">
        <v>46137</v>
      </c>
      <c r="I11027" s="406" t="s">
        <v>15</v>
      </c>
      <c r="J11027" s="406" t="s">
        <v>1422</v>
      </c>
      <c r="K11027" s="420" t="b">
        <v>0</v>
      </c>
      <c r="L11027" s="406"/>
      <c r="M11027" s="419">
        <v>46137</v>
      </c>
    </row>
    <row r="11028" spans="1:13">
      <c r="A11028" s="418">
        <v>5001</v>
      </c>
      <c r="B11028" s="418">
        <v>410015</v>
      </c>
      <c r="C11028" s="418">
        <v>3000</v>
      </c>
      <c r="D11028" s="406">
        <v>43152026</v>
      </c>
      <c r="E11028" s="406" t="s">
        <v>107</v>
      </c>
      <c r="F11028" s="418">
        <v>1</v>
      </c>
      <c r="G11028" s="419">
        <v>46102</v>
      </c>
      <c r="H11028" s="419">
        <v>46106</v>
      </c>
      <c r="I11028" s="406" t="s">
        <v>15</v>
      </c>
      <c r="J11028" s="406" t="s">
        <v>1422</v>
      </c>
      <c r="K11028" s="420" t="b">
        <v>0</v>
      </c>
      <c r="L11028" s="406"/>
      <c r="M11028" s="419">
        <v>46106</v>
      </c>
    </row>
    <row r="11029" spans="1:13">
      <c r="A11029" s="418">
        <v>5001</v>
      </c>
      <c r="B11029" s="418">
        <v>410015</v>
      </c>
      <c r="C11029" s="418">
        <v>3000</v>
      </c>
      <c r="D11029" s="406">
        <v>43162026</v>
      </c>
      <c r="E11029" s="406" t="s">
        <v>107</v>
      </c>
      <c r="F11029" s="418">
        <v>2</v>
      </c>
      <c r="G11029" s="419">
        <v>46102</v>
      </c>
      <c r="H11029" s="419">
        <v>46106</v>
      </c>
      <c r="I11029" s="406" t="s">
        <v>15</v>
      </c>
      <c r="J11029" s="406" t="s">
        <v>1422</v>
      </c>
      <c r="K11029" s="420" t="b">
        <v>0</v>
      </c>
      <c r="L11029" s="406"/>
      <c r="M11029" s="419">
        <v>46106</v>
      </c>
    </row>
    <row r="11030" spans="1:13">
      <c r="A11030" s="418">
        <v>5001</v>
      </c>
      <c r="B11030" s="418">
        <v>438093</v>
      </c>
      <c r="C11030" s="418">
        <v>3000</v>
      </c>
      <c r="D11030" s="406">
        <v>43212026</v>
      </c>
      <c r="E11030" s="406" t="s">
        <v>1442</v>
      </c>
      <c r="F11030" s="418">
        <v>380</v>
      </c>
      <c r="G11030" s="419">
        <v>46101</v>
      </c>
      <c r="H11030" s="419">
        <v>46105</v>
      </c>
      <c r="I11030" s="406" t="s">
        <v>15</v>
      </c>
      <c r="J11030" s="406" t="s">
        <v>1422</v>
      </c>
      <c r="K11030" s="420" t="b">
        <v>0</v>
      </c>
      <c r="L11030" s="406"/>
      <c r="M11030" s="419">
        <v>46105</v>
      </c>
    </row>
    <row r="11031" spans="1:13">
      <c r="A11031" s="418">
        <v>5001</v>
      </c>
      <c r="B11031" s="418">
        <v>487831</v>
      </c>
      <c r="C11031" s="418">
        <v>3000</v>
      </c>
      <c r="D11031" s="406">
        <v>43792026</v>
      </c>
      <c r="E11031" s="406" t="s">
        <v>1508</v>
      </c>
      <c r="F11031" s="418">
        <v>664</v>
      </c>
      <c r="G11031" s="419">
        <v>46102</v>
      </c>
      <c r="H11031" s="419">
        <v>46108</v>
      </c>
      <c r="I11031" s="406" t="s">
        <v>15</v>
      </c>
      <c r="J11031" s="406" t="s">
        <v>1422</v>
      </c>
      <c r="K11031" s="420" t="b">
        <v>0</v>
      </c>
      <c r="L11031" s="406" t="s">
        <v>17</v>
      </c>
      <c r="M11031" s="419">
        <v>46111</v>
      </c>
    </row>
    <row r="11032" spans="1:13">
      <c r="A11032" s="418">
        <v>5001</v>
      </c>
      <c r="B11032" s="418">
        <v>487831</v>
      </c>
      <c r="C11032" s="418">
        <v>3000</v>
      </c>
      <c r="D11032" s="406">
        <v>43802026</v>
      </c>
      <c r="E11032" s="406" t="s">
        <v>1508</v>
      </c>
      <c r="F11032" s="418">
        <v>695</v>
      </c>
      <c r="G11032" s="419">
        <v>46106</v>
      </c>
      <c r="H11032" s="419">
        <v>46108</v>
      </c>
      <c r="I11032" s="406" t="s">
        <v>15</v>
      </c>
      <c r="J11032" s="406" t="s">
        <v>1422</v>
      </c>
      <c r="K11032" s="420" t="b">
        <v>0</v>
      </c>
      <c r="L11032" s="406" t="s">
        <v>17</v>
      </c>
      <c r="M11032" s="419">
        <v>46111</v>
      </c>
    </row>
    <row r="11033" spans="1:13">
      <c r="A11033" s="418">
        <v>5001</v>
      </c>
      <c r="B11033" s="418">
        <v>410034</v>
      </c>
      <c r="C11033" s="418">
        <v>3000</v>
      </c>
      <c r="D11033" s="406">
        <v>44262026</v>
      </c>
      <c r="E11033" s="406" t="s">
        <v>383</v>
      </c>
      <c r="F11033" s="418">
        <v>525</v>
      </c>
      <c r="G11033" s="419">
        <v>46129</v>
      </c>
      <c r="H11033" s="419">
        <v>46134</v>
      </c>
      <c r="I11033" s="406" t="s">
        <v>15</v>
      </c>
      <c r="J11033" s="406" t="s">
        <v>1422</v>
      </c>
      <c r="K11033" s="420" t="b">
        <v>0</v>
      </c>
      <c r="L11033" s="406"/>
      <c r="M11033" s="419">
        <v>46134</v>
      </c>
    </row>
    <row r="11034" spans="1:13">
      <c r="A11034" s="418">
        <v>5001</v>
      </c>
      <c r="B11034" s="418">
        <v>410034</v>
      </c>
      <c r="C11034" s="418">
        <v>3000</v>
      </c>
      <c r="D11034" s="406">
        <v>44272026</v>
      </c>
      <c r="E11034" s="406" t="s">
        <v>383</v>
      </c>
      <c r="F11034" s="418">
        <v>525</v>
      </c>
      <c r="G11034" s="419">
        <v>46149</v>
      </c>
      <c r="H11034" s="419">
        <v>46150</v>
      </c>
      <c r="I11034" s="406" t="s">
        <v>15</v>
      </c>
      <c r="J11034" s="406" t="s">
        <v>1422</v>
      </c>
      <c r="K11034" s="420" t="b">
        <v>0</v>
      </c>
      <c r="L11034" s="406"/>
      <c r="M11034" s="419">
        <v>46182</v>
      </c>
    </row>
    <row r="11035" spans="1:13">
      <c r="A11035" s="418">
        <v>5001</v>
      </c>
      <c r="B11035" s="418">
        <v>410034</v>
      </c>
      <c r="C11035" s="418">
        <v>3000</v>
      </c>
      <c r="D11035" s="406">
        <v>44282026</v>
      </c>
      <c r="E11035" s="406" t="s">
        <v>383</v>
      </c>
      <c r="F11035" s="418">
        <v>2625</v>
      </c>
      <c r="G11035" s="419">
        <v>46140</v>
      </c>
      <c r="H11035" s="419">
        <v>46141</v>
      </c>
      <c r="I11035" s="406" t="s">
        <v>15</v>
      </c>
      <c r="J11035" s="406" t="s">
        <v>1422</v>
      </c>
      <c r="K11035" s="420" t="b">
        <v>0</v>
      </c>
      <c r="L11035" s="406"/>
      <c r="M11035" s="419">
        <v>46141</v>
      </c>
    </row>
    <row r="11036" spans="1:13">
      <c r="A11036" s="418">
        <v>5001</v>
      </c>
      <c r="B11036" s="418">
        <v>410034</v>
      </c>
      <c r="C11036" s="418">
        <v>3000</v>
      </c>
      <c r="D11036" s="406">
        <v>44292026</v>
      </c>
      <c r="E11036" s="406" t="s">
        <v>383</v>
      </c>
      <c r="F11036" s="418">
        <v>2625</v>
      </c>
      <c r="G11036" s="419">
        <v>46140</v>
      </c>
      <c r="H11036" s="419">
        <v>46141</v>
      </c>
      <c r="I11036" s="406" t="s">
        <v>15</v>
      </c>
      <c r="J11036" s="406" t="s">
        <v>1422</v>
      </c>
      <c r="K11036" s="420" t="b">
        <v>0</v>
      </c>
      <c r="L11036" s="406"/>
      <c r="M11036" s="419">
        <v>46141</v>
      </c>
    </row>
    <row r="11037" spans="1:13">
      <c r="A11037" s="418">
        <v>5001</v>
      </c>
      <c r="B11037" s="418">
        <v>410034</v>
      </c>
      <c r="C11037" s="418">
        <v>3000</v>
      </c>
      <c r="D11037" s="406">
        <v>44302026</v>
      </c>
      <c r="E11037" s="406" t="s">
        <v>383</v>
      </c>
      <c r="F11037" s="418">
        <v>2580</v>
      </c>
      <c r="G11037" s="419">
        <v>46129</v>
      </c>
      <c r="H11037" s="419">
        <v>46134</v>
      </c>
      <c r="I11037" s="406" t="s">
        <v>15</v>
      </c>
      <c r="J11037" s="406" t="s">
        <v>1422</v>
      </c>
      <c r="K11037" s="420" t="b">
        <v>0</v>
      </c>
      <c r="L11037" s="406"/>
      <c r="M11037" s="419">
        <v>46137</v>
      </c>
    </row>
    <row r="11038" spans="1:13">
      <c r="A11038" s="418">
        <v>5001</v>
      </c>
      <c r="B11038" s="418">
        <v>410034</v>
      </c>
      <c r="C11038" s="418">
        <v>3000</v>
      </c>
      <c r="D11038" s="406">
        <v>44322026</v>
      </c>
      <c r="E11038" s="406" t="s">
        <v>383</v>
      </c>
      <c r="F11038" s="418">
        <v>2625</v>
      </c>
      <c r="G11038" s="419">
        <v>46126</v>
      </c>
      <c r="H11038" s="419">
        <v>46134</v>
      </c>
      <c r="I11038" s="406" t="s">
        <v>15</v>
      </c>
      <c r="J11038" s="406" t="s">
        <v>1422</v>
      </c>
      <c r="K11038" s="420" t="b">
        <v>0</v>
      </c>
      <c r="L11038" s="406"/>
      <c r="M11038" s="419">
        <v>46134</v>
      </c>
    </row>
    <row r="11039" spans="1:13">
      <c r="A11039" s="418">
        <v>2017</v>
      </c>
      <c r="B11039" s="418">
        <v>473535</v>
      </c>
      <c r="C11039" s="418">
        <v>3010</v>
      </c>
      <c r="D11039" s="406">
        <v>4442026</v>
      </c>
      <c r="E11039" s="406" t="s">
        <v>1020</v>
      </c>
      <c r="F11039" s="418">
        <v>500</v>
      </c>
      <c r="G11039" s="419">
        <v>46135</v>
      </c>
      <c r="H11039" s="419">
        <v>46135</v>
      </c>
      <c r="I11039" s="406" t="s">
        <v>15</v>
      </c>
      <c r="J11039" s="406" t="s">
        <v>1422</v>
      </c>
      <c r="K11039" s="420" t="b">
        <v>0</v>
      </c>
      <c r="L11039" s="406"/>
      <c r="M11039" s="419">
        <v>46135</v>
      </c>
    </row>
    <row r="11040" spans="1:13">
      <c r="A11040" s="418">
        <v>5001</v>
      </c>
      <c r="B11040" s="418">
        <v>410014</v>
      </c>
      <c r="C11040" s="418">
        <v>3000</v>
      </c>
      <c r="D11040" s="406">
        <v>44522026</v>
      </c>
      <c r="E11040" s="406" t="s">
        <v>305</v>
      </c>
      <c r="F11040" s="418">
        <v>2880</v>
      </c>
      <c r="G11040" s="419">
        <v>46097</v>
      </c>
      <c r="H11040" s="419">
        <v>46100</v>
      </c>
      <c r="I11040" s="406" t="s">
        <v>15</v>
      </c>
      <c r="J11040" s="406" t="s">
        <v>1422</v>
      </c>
      <c r="K11040" s="420" t="b">
        <v>0</v>
      </c>
      <c r="L11040" s="406"/>
      <c r="M11040" s="419">
        <v>46101</v>
      </c>
    </row>
    <row r="11041" spans="1:13">
      <c r="A11041" s="418">
        <v>5001</v>
      </c>
      <c r="B11041" s="418">
        <v>410014</v>
      </c>
      <c r="C11041" s="418">
        <v>3000</v>
      </c>
      <c r="D11041" s="406">
        <v>44532026</v>
      </c>
      <c r="E11041" s="406" t="s">
        <v>305</v>
      </c>
      <c r="F11041" s="418">
        <v>2160</v>
      </c>
      <c r="G11041" s="419">
        <v>46098</v>
      </c>
      <c r="H11041" s="419">
        <v>46100</v>
      </c>
      <c r="I11041" s="406" t="s">
        <v>15</v>
      </c>
      <c r="J11041" s="406" t="s">
        <v>1422</v>
      </c>
      <c r="K11041" s="420" t="b">
        <v>0</v>
      </c>
      <c r="L11041" s="406"/>
      <c r="M11041" s="419">
        <v>46101</v>
      </c>
    </row>
    <row r="11042" spans="1:13">
      <c r="A11042" s="418">
        <v>2017</v>
      </c>
      <c r="B11042" s="418">
        <v>404949</v>
      </c>
      <c r="C11042" s="418">
        <v>3010</v>
      </c>
      <c r="D11042" s="406">
        <v>4512025</v>
      </c>
      <c r="E11042" s="406" t="s">
        <v>160</v>
      </c>
      <c r="F11042" s="418">
        <v>1050</v>
      </c>
      <c r="G11042" s="419">
        <v>46291</v>
      </c>
      <c r="H11042" s="419">
        <v>46296</v>
      </c>
      <c r="I11042" s="406" t="s">
        <v>175</v>
      </c>
      <c r="J11042" s="406" t="s">
        <v>1422</v>
      </c>
      <c r="K11042" s="420" t="b">
        <v>0</v>
      </c>
      <c r="L11042" s="406"/>
      <c r="M11042" s="406"/>
    </row>
    <row r="11043" spans="1:13">
      <c r="A11043" s="418">
        <v>5001</v>
      </c>
      <c r="B11043" s="418">
        <v>425484</v>
      </c>
      <c r="C11043" s="418">
        <v>3000</v>
      </c>
      <c r="D11043" s="406">
        <v>45332026</v>
      </c>
      <c r="E11043" s="406" t="s">
        <v>155</v>
      </c>
      <c r="F11043" s="418">
        <v>2</v>
      </c>
      <c r="G11043" s="419">
        <v>46092</v>
      </c>
      <c r="H11043" s="419">
        <v>46101</v>
      </c>
      <c r="I11043" s="406" t="s">
        <v>15</v>
      </c>
      <c r="J11043" s="406" t="s">
        <v>1422</v>
      </c>
      <c r="K11043" s="420" t="b">
        <v>0</v>
      </c>
      <c r="L11043" s="406"/>
      <c r="M11043" s="419">
        <v>46104</v>
      </c>
    </row>
    <row r="11044" spans="1:13">
      <c r="A11044" s="418">
        <v>5001</v>
      </c>
      <c r="B11044" s="418">
        <v>410072</v>
      </c>
      <c r="C11044" s="418">
        <v>3000</v>
      </c>
      <c r="D11044" s="406">
        <v>45342026</v>
      </c>
      <c r="E11044" s="406" t="s">
        <v>30</v>
      </c>
      <c r="F11044" s="418">
        <v>15840</v>
      </c>
      <c r="G11044" s="419">
        <v>46094</v>
      </c>
      <c r="H11044" s="419">
        <v>46098</v>
      </c>
      <c r="I11044" s="406" t="s">
        <v>15</v>
      </c>
      <c r="J11044" s="406" t="s">
        <v>1422</v>
      </c>
      <c r="K11044" s="420" t="b">
        <v>0</v>
      </c>
      <c r="L11044" s="406"/>
      <c r="M11044" s="419">
        <v>46107</v>
      </c>
    </row>
    <row r="11045" spans="1:13">
      <c r="A11045" s="418">
        <v>5001</v>
      </c>
      <c r="B11045" s="418">
        <v>476965</v>
      </c>
      <c r="C11045" s="418">
        <v>3000</v>
      </c>
      <c r="D11045" s="406">
        <v>45392026</v>
      </c>
      <c r="E11045" s="406" t="s">
        <v>298</v>
      </c>
      <c r="F11045" s="418">
        <v>1000</v>
      </c>
      <c r="G11045" s="419">
        <v>46155</v>
      </c>
      <c r="H11045" s="419">
        <v>46161</v>
      </c>
      <c r="I11045" s="406" t="s">
        <v>15</v>
      </c>
      <c r="J11045" s="406" t="s">
        <v>1422</v>
      </c>
      <c r="K11045" s="420" t="b">
        <v>0</v>
      </c>
      <c r="L11045" s="406"/>
      <c r="M11045" s="419">
        <v>46161</v>
      </c>
    </row>
    <row r="11046" spans="1:13">
      <c r="A11046" s="418">
        <v>5001</v>
      </c>
      <c r="B11046" s="418">
        <v>476965</v>
      </c>
      <c r="C11046" s="418">
        <v>3000</v>
      </c>
      <c r="D11046" s="406">
        <v>45412026</v>
      </c>
      <c r="E11046" s="406" t="s">
        <v>298</v>
      </c>
      <c r="F11046" s="418">
        <v>1000</v>
      </c>
      <c r="G11046" s="419">
        <v>46157</v>
      </c>
      <c r="H11046" s="419">
        <v>46161</v>
      </c>
      <c r="I11046" s="406" t="s">
        <v>15</v>
      </c>
      <c r="J11046" s="406" t="s">
        <v>1422</v>
      </c>
      <c r="K11046" s="420" t="b">
        <v>0</v>
      </c>
      <c r="L11046" s="406"/>
      <c r="M11046" s="419">
        <v>46162</v>
      </c>
    </row>
    <row r="11047" spans="1:13">
      <c r="A11047" s="418">
        <v>5001</v>
      </c>
      <c r="B11047" s="418">
        <v>476965</v>
      </c>
      <c r="C11047" s="418">
        <v>3000</v>
      </c>
      <c r="D11047" s="406">
        <v>45432026</v>
      </c>
      <c r="E11047" s="406" t="s">
        <v>298</v>
      </c>
      <c r="F11047" s="418">
        <v>1000</v>
      </c>
      <c r="G11047" s="419">
        <v>46160</v>
      </c>
      <c r="H11047" s="419">
        <v>46170</v>
      </c>
      <c r="I11047" s="406" t="s">
        <v>15</v>
      </c>
      <c r="J11047" s="406" t="s">
        <v>1422</v>
      </c>
      <c r="K11047" s="420" t="b">
        <v>0</v>
      </c>
      <c r="L11047" s="406"/>
      <c r="M11047" s="419">
        <v>46170</v>
      </c>
    </row>
    <row r="11048" spans="1:13">
      <c r="A11048" s="418">
        <v>5001</v>
      </c>
      <c r="B11048" s="418">
        <v>476965</v>
      </c>
      <c r="C11048" s="418">
        <v>3000</v>
      </c>
      <c r="D11048" s="406">
        <v>45442026</v>
      </c>
      <c r="E11048" s="406" t="s">
        <v>298</v>
      </c>
      <c r="F11048" s="418">
        <v>1000</v>
      </c>
      <c r="G11048" s="419">
        <v>46158</v>
      </c>
      <c r="H11048" s="419">
        <v>46170</v>
      </c>
      <c r="I11048" s="406" t="s">
        <v>15</v>
      </c>
      <c r="J11048" s="406" t="s">
        <v>1422</v>
      </c>
      <c r="K11048" s="420" t="b">
        <v>0</v>
      </c>
      <c r="L11048" s="406"/>
      <c r="M11048" s="419">
        <v>46171</v>
      </c>
    </row>
    <row r="11049" spans="1:13">
      <c r="A11049" s="418">
        <v>5001</v>
      </c>
      <c r="B11049" s="418">
        <v>461077</v>
      </c>
      <c r="C11049" s="418">
        <v>3000</v>
      </c>
      <c r="D11049" s="406">
        <v>45452026</v>
      </c>
      <c r="E11049" s="406" t="s">
        <v>312</v>
      </c>
      <c r="F11049" s="418">
        <v>250</v>
      </c>
      <c r="G11049" s="419">
        <v>46095</v>
      </c>
      <c r="H11049" s="419">
        <v>46100</v>
      </c>
      <c r="I11049" s="406" t="s">
        <v>15</v>
      </c>
      <c r="J11049" s="406" t="s">
        <v>1422</v>
      </c>
      <c r="K11049" s="420" t="b">
        <v>0</v>
      </c>
      <c r="L11049" s="406"/>
      <c r="M11049" s="419">
        <v>46100</v>
      </c>
    </row>
    <row r="11050" spans="1:13">
      <c r="A11050" s="418">
        <v>5001</v>
      </c>
      <c r="B11050" s="418">
        <v>476040</v>
      </c>
      <c r="C11050" s="418">
        <v>3000</v>
      </c>
      <c r="D11050" s="406">
        <v>45462026</v>
      </c>
      <c r="E11050" s="406" t="s">
        <v>978</v>
      </c>
      <c r="F11050" s="418">
        <v>20</v>
      </c>
      <c r="G11050" s="419">
        <v>46113</v>
      </c>
      <c r="H11050" s="419">
        <v>46118</v>
      </c>
      <c r="I11050" s="406" t="s">
        <v>15</v>
      </c>
      <c r="J11050" s="406" t="s">
        <v>1422</v>
      </c>
      <c r="K11050" s="420" t="b">
        <v>0</v>
      </c>
      <c r="L11050" s="406"/>
      <c r="M11050" s="419">
        <v>46118</v>
      </c>
    </row>
    <row r="11051" spans="1:13">
      <c r="A11051" s="418">
        <v>5001</v>
      </c>
      <c r="B11051" s="418">
        <v>446239</v>
      </c>
      <c r="C11051" s="418">
        <v>3000</v>
      </c>
      <c r="D11051" s="406">
        <v>45472026</v>
      </c>
      <c r="E11051" s="406" t="s">
        <v>945</v>
      </c>
      <c r="F11051" s="418">
        <v>50</v>
      </c>
      <c r="G11051" s="419">
        <v>46101</v>
      </c>
      <c r="H11051" s="419">
        <v>46104</v>
      </c>
      <c r="I11051" s="406" t="s">
        <v>15</v>
      </c>
      <c r="J11051" s="406" t="s">
        <v>1422</v>
      </c>
      <c r="K11051" s="420" t="b">
        <v>0</v>
      </c>
      <c r="L11051" s="406"/>
      <c r="M11051" s="419">
        <v>46104</v>
      </c>
    </row>
    <row r="11052" spans="1:13">
      <c r="A11052" s="418">
        <v>5001</v>
      </c>
      <c r="B11052" s="418">
        <v>474344</v>
      </c>
      <c r="C11052" s="418">
        <v>3000</v>
      </c>
      <c r="D11052" s="406">
        <v>45482026</v>
      </c>
      <c r="E11052" s="406" t="s">
        <v>118</v>
      </c>
      <c r="F11052" s="418">
        <v>960</v>
      </c>
      <c r="G11052" s="419">
        <v>46095</v>
      </c>
      <c r="H11052" s="419">
        <v>46100</v>
      </c>
      <c r="I11052" s="406" t="s">
        <v>15</v>
      </c>
      <c r="J11052" s="406" t="s">
        <v>1422</v>
      </c>
      <c r="K11052" s="420" t="b">
        <v>0</v>
      </c>
      <c r="L11052" s="406"/>
      <c r="M11052" s="419">
        <v>46100</v>
      </c>
    </row>
    <row r="11053" spans="1:13">
      <c r="A11053" s="418">
        <v>5001</v>
      </c>
      <c r="B11053" s="418">
        <v>435160</v>
      </c>
      <c r="C11053" s="418">
        <v>3000</v>
      </c>
      <c r="D11053" s="406">
        <v>45492026</v>
      </c>
      <c r="E11053" s="406" t="s">
        <v>747</v>
      </c>
      <c r="F11053" s="418">
        <v>690</v>
      </c>
      <c r="G11053" s="419">
        <v>46091</v>
      </c>
      <c r="H11053" s="419">
        <v>46098</v>
      </c>
      <c r="I11053" s="406" t="s">
        <v>15</v>
      </c>
      <c r="J11053" s="406" t="s">
        <v>1422</v>
      </c>
      <c r="K11053" s="420" t="b">
        <v>0</v>
      </c>
      <c r="L11053" s="406"/>
      <c r="M11053" s="419">
        <v>46098</v>
      </c>
    </row>
    <row r="11054" spans="1:13">
      <c r="A11054" s="418">
        <v>5001</v>
      </c>
      <c r="B11054" s="418">
        <v>478553</v>
      </c>
      <c r="C11054" s="418">
        <v>3000</v>
      </c>
      <c r="D11054" s="406">
        <v>4552026</v>
      </c>
      <c r="E11054" s="406" t="s">
        <v>42</v>
      </c>
      <c r="F11054" s="418">
        <v>3900</v>
      </c>
      <c r="G11054" s="419">
        <v>46112</v>
      </c>
      <c r="H11054" s="419">
        <v>46116</v>
      </c>
      <c r="I11054" s="406" t="s">
        <v>15</v>
      </c>
      <c r="J11054" s="406" t="s">
        <v>1422</v>
      </c>
      <c r="K11054" s="420" t="b">
        <v>0</v>
      </c>
      <c r="L11054" s="406"/>
      <c r="M11054" s="419">
        <v>46116</v>
      </c>
    </row>
    <row r="11055" spans="1:13">
      <c r="A11055" s="418">
        <v>5001</v>
      </c>
      <c r="B11055" s="418">
        <v>478553</v>
      </c>
      <c r="C11055" s="418">
        <v>3000</v>
      </c>
      <c r="D11055" s="406">
        <v>4562026</v>
      </c>
      <c r="E11055" s="406" t="s">
        <v>42</v>
      </c>
      <c r="F11055" s="418">
        <v>3900</v>
      </c>
      <c r="G11055" s="419">
        <v>46123</v>
      </c>
      <c r="H11055" s="419">
        <v>46135</v>
      </c>
      <c r="I11055" s="406" t="s">
        <v>15</v>
      </c>
      <c r="J11055" s="406" t="s">
        <v>1422</v>
      </c>
      <c r="K11055" s="420" t="b">
        <v>0</v>
      </c>
      <c r="L11055" s="406"/>
      <c r="M11055" s="419">
        <v>46136</v>
      </c>
    </row>
    <row r="11056" spans="1:13">
      <c r="A11056" s="418">
        <v>5001</v>
      </c>
      <c r="B11056" s="418">
        <v>410072</v>
      </c>
      <c r="C11056" s="418">
        <v>3000</v>
      </c>
      <c r="D11056" s="406">
        <v>45672026</v>
      </c>
      <c r="E11056" s="406" t="s">
        <v>30</v>
      </c>
      <c r="F11056" s="418">
        <v>15300</v>
      </c>
      <c r="G11056" s="419">
        <v>46088</v>
      </c>
      <c r="H11056" s="419">
        <v>46093</v>
      </c>
      <c r="I11056" s="406" t="s">
        <v>15</v>
      </c>
      <c r="J11056" s="406" t="s">
        <v>1422</v>
      </c>
      <c r="K11056" s="420" t="b">
        <v>0</v>
      </c>
      <c r="L11056" s="406"/>
      <c r="M11056" s="419">
        <v>46102</v>
      </c>
    </row>
    <row r="11057" spans="1:13">
      <c r="A11057" s="418">
        <v>5001</v>
      </c>
      <c r="B11057" s="418">
        <v>422347</v>
      </c>
      <c r="C11057" s="418">
        <v>3000</v>
      </c>
      <c r="D11057" s="406">
        <v>45712026</v>
      </c>
      <c r="E11057" s="406" t="s">
        <v>1033</v>
      </c>
      <c r="F11057" s="418">
        <v>516</v>
      </c>
      <c r="G11057" s="419">
        <v>46123</v>
      </c>
      <c r="H11057" s="419">
        <v>46134</v>
      </c>
      <c r="I11057" s="406" t="s">
        <v>15</v>
      </c>
      <c r="J11057" s="406" t="s">
        <v>1422</v>
      </c>
      <c r="K11057" s="420" t="b">
        <v>0</v>
      </c>
      <c r="L11057" s="406"/>
      <c r="M11057" s="419">
        <v>46135</v>
      </c>
    </row>
    <row r="11058" spans="1:13">
      <c r="A11058" s="418">
        <v>2017</v>
      </c>
      <c r="B11058" s="418">
        <v>470411</v>
      </c>
      <c r="C11058" s="418">
        <v>3010</v>
      </c>
      <c r="D11058" s="406">
        <v>4572026</v>
      </c>
      <c r="E11058" s="406" t="s">
        <v>1127</v>
      </c>
      <c r="F11058" s="418">
        <v>1</v>
      </c>
      <c r="G11058" s="419">
        <v>46122</v>
      </c>
      <c r="H11058" s="419">
        <v>46125</v>
      </c>
      <c r="I11058" s="406" t="s">
        <v>15</v>
      </c>
      <c r="J11058" s="406" t="s">
        <v>1422</v>
      </c>
      <c r="K11058" s="420" t="b">
        <v>0</v>
      </c>
      <c r="L11058" s="406"/>
      <c r="M11058" s="419">
        <v>46125</v>
      </c>
    </row>
    <row r="11059" spans="1:13">
      <c r="A11059" s="418">
        <v>2017</v>
      </c>
      <c r="B11059" s="418">
        <v>213099</v>
      </c>
      <c r="C11059" s="418">
        <v>3010</v>
      </c>
      <c r="D11059" s="406">
        <v>4582026</v>
      </c>
      <c r="E11059" s="406" t="s">
        <v>112</v>
      </c>
      <c r="F11059" s="418">
        <v>4</v>
      </c>
      <c r="G11059" s="419">
        <v>46184</v>
      </c>
      <c r="H11059" s="419">
        <v>46189</v>
      </c>
      <c r="I11059" s="406" t="s">
        <v>15</v>
      </c>
      <c r="J11059" s="406" t="s">
        <v>1422</v>
      </c>
      <c r="K11059" s="420" t="b">
        <v>0</v>
      </c>
      <c r="L11059" s="406"/>
      <c r="M11059" s="419">
        <v>46189</v>
      </c>
    </row>
    <row r="11060" spans="1:13">
      <c r="A11060" s="418">
        <v>5001</v>
      </c>
      <c r="B11060" s="418">
        <v>480344</v>
      </c>
      <c r="C11060" s="418">
        <v>3000</v>
      </c>
      <c r="D11060" s="406">
        <v>45832026</v>
      </c>
      <c r="E11060" s="406" t="s">
        <v>153</v>
      </c>
      <c r="F11060" s="418">
        <v>18</v>
      </c>
      <c r="G11060" s="419">
        <v>46121</v>
      </c>
      <c r="H11060" s="419">
        <v>46126</v>
      </c>
      <c r="I11060" s="406" t="s">
        <v>15</v>
      </c>
      <c r="J11060" s="406" t="s">
        <v>1422</v>
      </c>
      <c r="K11060" s="420" t="b">
        <v>0</v>
      </c>
      <c r="L11060" s="406"/>
      <c r="M11060" s="419">
        <v>46126</v>
      </c>
    </row>
    <row r="11061" spans="1:13">
      <c r="A11061" s="418">
        <v>2017</v>
      </c>
      <c r="B11061" s="418">
        <v>456979</v>
      </c>
      <c r="C11061" s="418">
        <v>3010</v>
      </c>
      <c r="D11061" s="406">
        <v>4622026</v>
      </c>
      <c r="E11061" s="406" t="s">
        <v>302</v>
      </c>
      <c r="F11061" s="418">
        <v>40</v>
      </c>
      <c r="G11061" s="419">
        <v>46121</v>
      </c>
      <c r="H11061" s="419">
        <v>46122</v>
      </c>
      <c r="I11061" s="406" t="s">
        <v>15</v>
      </c>
      <c r="J11061" s="406" t="s">
        <v>1422</v>
      </c>
      <c r="K11061" s="420" t="b">
        <v>0</v>
      </c>
      <c r="L11061" s="406"/>
      <c r="M11061" s="419">
        <v>46122</v>
      </c>
    </row>
    <row r="11062" spans="1:13">
      <c r="A11062" s="418">
        <v>5001</v>
      </c>
      <c r="B11062" s="418">
        <v>404773</v>
      </c>
      <c r="C11062" s="418">
        <v>3000</v>
      </c>
      <c r="D11062" s="406">
        <v>46242026</v>
      </c>
      <c r="E11062" s="406" t="s">
        <v>526</v>
      </c>
      <c r="F11062" s="418">
        <v>1000000</v>
      </c>
      <c r="G11062" s="419">
        <v>46100</v>
      </c>
      <c r="H11062" s="419">
        <v>46107</v>
      </c>
      <c r="I11062" s="406" t="s">
        <v>15</v>
      </c>
      <c r="J11062" s="406" t="s">
        <v>1422</v>
      </c>
      <c r="K11062" s="420" t="b">
        <v>0</v>
      </c>
      <c r="L11062" s="406"/>
      <c r="M11062" s="419">
        <v>46107</v>
      </c>
    </row>
    <row r="11063" spans="1:13">
      <c r="A11063" s="418">
        <v>5001</v>
      </c>
      <c r="B11063" s="418">
        <v>409967</v>
      </c>
      <c r="C11063" s="418">
        <v>3000</v>
      </c>
      <c r="D11063" s="406">
        <v>46252026</v>
      </c>
      <c r="E11063" s="406" t="s">
        <v>677</v>
      </c>
      <c r="F11063" s="418">
        <v>1250</v>
      </c>
      <c r="G11063" s="419">
        <v>46097</v>
      </c>
      <c r="H11063" s="419">
        <v>46099</v>
      </c>
      <c r="I11063" s="406" t="s">
        <v>15</v>
      </c>
      <c r="J11063" s="406" t="s">
        <v>1422</v>
      </c>
      <c r="K11063" s="420" t="b">
        <v>0</v>
      </c>
      <c r="L11063" s="406"/>
      <c r="M11063" s="419">
        <v>46099</v>
      </c>
    </row>
    <row r="11064" spans="1:13">
      <c r="A11064" s="418">
        <v>5001</v>
      </c>
      <c r="B11064" s="418">
        <v>409967</v>
      </c>
      <c r="C11064" s="418">
        <v>3000</v>
      </c>
      <c r="D11064" s="406">
        <v>46262026</v>
      </c>
      <c r="E11064" s="406" t="s">
        <v>677</v>
      </c>
      <c r="F11064" s="418">
        <v>6250</v>
      </c>
      <c r="G11064" s="419">
        <v>46095</v>
      </c>
      <c r="H11064" s="419">
        <v>46098</v>
      </c>
      <c r="I11064" s="406" t="s">
        <v>15</v>
      </c>
      <c r="J11064" s="406" t="s">
        <v>1422</v>
      </c>
      <c r="K11064" s="420" t="b">
        <v>0</v>
      </c>
      <c r="L11064" s="406"/>
      <c r="M11064" s="419">
        <v>46098</v>
      </c>
    </row>
    <row r="11065" spans="1:13">
      <c r="A11065" s="418">
        <v>5001</v>
      </c>
      <c r="B11065" s="418">
        <v>463950</v>
      </c>
      <c r="C11065" s="418">
        <v>3000</v>
      </c>
      <c r="D11065" s="406">
        <v>46272026</v>
      </c>
      <c r="E11065" s="406" t="s">
        <v>133</v>
      </c>
      <c r="F11065" s="418">
        <v>2100</v>
      </c>
      <c r="G11065" s="419">
        <v>46094</v>
      </c>
      <c r="H11065" s="419">
        <v>46095</v>
      </c>
      <c r="I11065" s="406" t="s">
        <v>15</v>
      </c>
      <c r="J11065" s="406" t="s">
        <v>1422</v>
      </c>
      <c r="K11065" s="420" t="b">
        <v>0</v>
      </c>
      <c r="L11065" s="406"/>
      <c r="M11065" s="419">
        <v>46102</v>
      </c>
    </row>
    <row r="11066" spans="1:13">
      <c r="A11066" s="418">
        <v>5001</v>
      </c>
      <c r="B11066" s="418">
        <v>410072</v>
      </c>
      <c r="C11066" s="418">
        <v>3000</v>
      </c>
      <c r="D11066" s="406">
        <v>46282026</v>
      </c>
      <c r="E11066" s="406" t="s">
        <v>30</v>
      </c>
      <c r="F11066" s="418">
        <v>3840</v>
      </c>
      <c r="G11066" s="419">
        <v>46107</v>
      </c>
      <c r="H11066" s="419">
        <v>46109</v>
      </c>
      <c r="I11066" s="406" t="s">
        <v>15</v>
      </c>
      <c r="J11066" s="406" t="s">
        <v>1422</v>
      </c>
      <c r="K11066" s="420" t="b">
        <v>0</v>
      </c>
      <c r="L11066" s="406"/>
      <c r="M11066" s="419">
        <v>46112</v>
      </c>
    </row>
    <row r="11067" spans="1:13">
      <c r="A11067" s="418">
        <v>5001</v>
      </c>
      <c r="B11067" s="418">
        <v>410072</v>
      </c>
      <c r="C11067" s="418">
        <v>3000</v>
      </c>
      <c r="D11067" s="406">
        <v>46292026</v>
      </c>
      <c r="E11067" s="406" t="s">
        <v>30</v>
      </c>
      <c r="F11067" s="418">
        <v>2560</v>
      </c>
      <c r="G11067" s="419">
        <v>46102</v>
      </c>
      <c r="H11067" s="419">
        <v>46107</v>
      </c>
      <c r="I11067" s="406" t="s">
        <v>15</v>
      </c>
      <c r="J11067" s="406" t="s">
        <v>1422</v>
      </c>
      <c r="K11067" s="420" t="b">
        <v>0</v>
      </c>
      <c r="L11067" s="406"/>
      <c r="M11067" s="419">
        <v>46107</v>
      </c>
    </row>
    <row r="11068" spans="1:13">
      <c r="A11068" s="418">
        <v>5001</v>
      </c>
      <c r="B11068" s="418">
        <v>410072</v>
      </c>
      <c r="C11068" s="418">
        <v>3000</v>
      </c>
      <c r="D11068" s="406">
        <v>46302026</v>
      </c>
      <c r="E11068" s="406" t="s">
        <v>30</v>
      </c>
      <c r="F11068" s="418">
        <v>3680</v>
      </c>
      <c r="G11068" s="419">
        <v>46100</v>
      </c>
      <c r="H11068" s="419">
        <v>46102</v>
      </c>
      <c r="I11068" s="406" t="s">
        <v>15</v>
      </c>
      <c r="J11068" s="406" t="s">
        <v>1422</v>
      </c>
      <c r="K11068" s="420" t="b">
        <v>0</v>
      </c>
      <c r="L11068" s="406"/>
      <c r="M11068" s="419">
        <v>46107</v>
      </c>
    </row>
    <row r="11069" spans="1:13">
      <c r="A11069" s="418">
        <v>5001</v>
      </c>
      <c r="B11069" s="418">
        <v>410072</v>
      </c>
      <c r="C11069" s="418">
        <v>3000</v>
      </c>
      <c r="D11069" s="406">
        <v>46312026</v>
      </c>
      <c r="E11069" s="406" t="s">
        <v>30</v>
      </c>
      <c r="F11069" s="418">
        <v>3840</v>
      </c>
      <c r="G11069" s="419">
        <v>46094</v>
      </c>
      <c r="H11069" s="419">
        <v>46098</v>
      </c>
      <c r="I11069" s="406" t="s">
        <v>15</v>
      </c>
      <c r="J11069" s="406" t="s">
        <v>1422</v>
      </c>
      <c r="K11069" s="420" t="b">
        <v>0</v>
      </c>
      <c r="L11069" s="406"/>
      <c r="M11069" s="419">
        <v>46107</v>
      </c>
    </row>
    <row r="11070" spans="1:13">
      <c r="A11070" s="418">
        <v>2017</v>
      </c>
      <c r="B11070" s="418">
        <v>456979</v>
      </c>
      <c r="C11070" s="418">
        <v>3010</v>
      </c>
      <c r="D11070" s="406">
        <v>4632026</v>
      </c>
      <c r="E11070" s="406" t="s">
        <v>302</v>
      </c>
      <c r="F11070" s="418">
        <v>30</v>
      </c>
      <c r="G11070" s="419">
        <v>46121</v>
      </c>
      <c r="H11070" s="419">
        <v>46122</v>
      </c>
      <c r="I11070" s="406" t="s">
        <v>15</v>
      </c>
      <c r="J11070" s="406" t="s">
        <v>1422</v>
      </c>
      <c r="K11070" s="420" t="b">
        <v>0</v>
      </c>
      <c r="L11070" s="406"/>
      <c r="M11070" s="419">
        <v>46122</v>
      </c>
    </row>
    <row r="11071" spans="1:13">
      <c r="A11071" s="418">
        <v>5001</v>
      </c>
      <c r="B11071" s="418">
        <v>457059</v>
      </c>
      <c r="C11071" s="418">
        <v>3000</v>
      </c>
      <c r="D11071" s="406">
        <v>4652025</v>
      </c>
      <c r="E11071" s="406" t="s">
        <v>667</v>
      </c>
      <c r="F11071" s="418">
        <v>178</v>
      </c>
      <c r="G11071" s="419">
        <v>46233</v>
      </c>
      <c r="H11071" s="419">
        <v>46242</v>
      </c>
      <c r="I11071" s="406" t="s">
        <v>15</v>
      </c>
      <c r="J11071" s="406" t="s">
        <v>1422</v>
      </c>
      <c r="K11071" s="420" t="b">
        <v>0</v>
      </c>
      <c r="L11071" s="406" t="s">
        <v>17</v>
      </c>
      <c r="M11071" s="419">
        <v>46244</v>
      </c>
    </row>
    <row r="11072" spans="1:13">
      <c r="A11072" s="418">
        <v>2017</v>
      </c>
      <c r="B11072" s="418">
        <v>479804</v>
      </c>
      <c r="C11072" s="418">
        <v>3010</v>
      </c>
      <c r="D11072" s="406">
        <v>4662026</v>
      </c>
      <c r="E11072" s="406" t="s">
        <v>596</v>
      </c>
      <c r="F11072" s="418">
        <v>110</v>
      </c>
      <c r="G11072" s="419">
        <v>46134</v>
      </c>
      <c r="H11072" s="419">
        <v>46140</v>
      </c>
      <c r="I11072" s="406" t="s">
        <v>15</v>
      </c>
      <c r="J11072" s="406" t="s">
        <v>1422</v>
      </c>
      <c r="K11072" s="420" t="b">
        <v>0</v>
      </c>
      <c r="L11072" s="406"/>
      <c r="M11072" s="419">
        <v>46140</v>
      </c>
    </row>
    <row r="11073" spans="1:13">
      <c r="A11073" s="418">
        <v>5001</v>
      </c>
      <c r="B11073" s="418">
        <v>478068</v>
      </c>
      <c r="C11073" s="418">
        <v>3000</v>
      </c>
      <c r="D11073" s="406">
        <v>46682026</v>
      </c>
      <c r="E11073" s="406" t="s">
        <v>491</v>
      </c>
      <c r="F11073" s="418">
        <v>150</v>
      </c>
      <c r="G11073" s="419">
        <v>46161</v>
      </c>
      <c r="H11073" s="419">
        <v>46175</v>
      </c>
      <c r="I11073" s="406" t="s">
        <v>15</v>
      </c>
      <c r="J11073" s="406" t="s">
        <v>1422</v>
      </c>
      <c r="K11073" s="420" t="b">
        <v>0</v>
      </c>
      <c r="L11073" s="406"/>
      <c r="M11073" s="419">
        <v>46176</v>
      </c>
    </row>
    <row r="11074" spans="1:13">
      <c r="A11074" s="418">
        <v>2017</v>
      </c>
      <c r="B11074" s="418">
        <v>455445</v>
      </c>
      <c r="C11074" s="418">
        <v>3010</v>
      </c>
      <c r="D11074" s="406">
        <v>4672026</v>
      </c>
      <c r="E11074" s="406" t="s">
        <v>399</v>
      </c>
      <c r="F11074" s="418">
        <v>375</v>
      </c>
      <c r="G11074" s="419">
        <v>46108</v>
      </c>
      <c r="H11074" s="419">
        <v>46113</v>
      </c>
      <c r="I11074" s="406" t="s">
        <v>15</v>
      </c>
      <c r="J11074" s="406" t="s">
        <v>1422</v>
      </c>
      <c r="K11074" s="420" t="b">
        <v>0</v>
      </c>
      <c r="L11074" s="406"/>
      <c r="M11074" s="419">
        <v>46113</v>
      </c>
    </row>
    <row r="11075" spans="1:13">
      <c r="A11075" s="418">
        <v>5001</v>
      </c>
      <c r="B11075" s="418">
        <v>410072</v>
      </c>
      <c r="C11075" s="418">
        <v>3000</v>
      </c>
      <c r="D11075" s="406">
        <v>46722026</v>
      </c>
      <c r="E11075" s="406" t="s">
        <v>30</v>
      </c>
      <c r="F11075" s="418">
        <v>7</v>
      </c>
      <c r="G11075" s="419">
        <v>46092</v>
      </c>
      <c r="H11075" s="419">
        <v>46093</v>
      </c>
      <c r="I11075" s="406" t="s">
        <v>15</v>
      </c>
      <c r="J11075" s="406" t="s">
        <v>1422</v>
      </c>
      <c r="K11075" s="420" t="b">
        <v>0</v>
      </c>
      <c r="L11075" s="406"/>
      <c r="M11075" s="419">
        <v>46097</v>
      </c>
    </row>
    <row r="11076" spans="1:13">
      <c r="A11076" s="418">
        <v>5001</v>
      </c>
      <c r="B11076" s="418">
        <v>410041</v>
      </c>
      <c r="C11076" s="418">
        <v>3000</v>
      </c>
      <c r="D11076" s="406">
        <v>46732026</v>
      </c>
      <c r="E11076" s="406" t="s">
        <v>292</v>
      </c>
      <c r="F11076" s="418">
        <v>5</v>
      </c>
      <c r="G11076" s="419">
        <v>46107</v>
      </c>
      <c r="H11076" s="419">
        <v>46119</v>
      </c>
      <c r="I11076" s="406" t="s">
        <v>15</v>
      </c>
      <c r="J11076" s="406" t="s">
        <v>1422</v>
      </c>
      <c r="K11076" s="420" t="b">
        <v>0</v>
      </c>
      <c r="L11076" s="406"/>
      <c r="M11076" s="419">
        <v>46127</v>
      </c>
    </row>
    <row r="11077" spans="1:13">
      <c r="A11077" s="418">
        <v>5001</v>
      </c>
      <c r="B11077" s="418">
        <v>463386</v>
      </c>
      <c r="C11077" s="418">
        <v>3000</v>
      </c>
      <c r="D11077" s="406">
        <v>46792026</v>
      </c>
      <c r="E11077" s="406" t="s">
        <v>403</v>
      </c>
      <c r="F11077" s="418">
        <v>280</v>
      </c>
      <c r="G11077" s="419">
        <v>46113</v>
      </c>
      <c r="H11077" s="419">
        <v>46113</v>
      </c>
      <c r="I11077" s="406" t="s">
        <v>15</v>
      </c>
      <c r="J11077" s="406" t="s">
        <v>1422</v>
      </c>
      <c r="K11077" s="420" t="b">
        <v>0</v>
      </c>
      <c r="L11077" s="406"/>
      <c r="M11077" s="419">
        <v>46113</v>
      </c>
    </row>
    <row r="11078" spans="1:13">
      <c r="A11078" s="418">
        <v>5001</v>
      </c>
      <c r="B11078" s="418">
        <v>438007</v>
      </c>
      <c r="C11078" s="418">
        <v>3000</v>
      </c>
      <c r="D11078" s="406">
        <v>46802026</v>
      </c>
      <c r="E11078" s="406" t="s">
        <v>468</v>
      </c>
      <c r="F11078" s="418">
        <v>340</v>
      </c>
      <c r="G11078" s="419">
        <v>46093</v>
      </c>
      <c r="H11078" s="419">
        <v>46104</v>
      </c>
      <c r="I11078" s="406" t="s">
        <v>15</v>
      </c>
      <c r="J11078" s="406" t="s">
        <v>1422</v>
      </c>
      <c r="K11078" s="420" t="b">
        <v>0</v>
      </c>
      <c r="L11078" s="406"/>
      <c r="M11078" s="419">
        <v>46104</v>
      </c>
    </row>
    <row r="11079" spans="1:13">
      <c r="A11079" s="418">
        <v>5001</v>
      </c>
      <c r="B11079" s="418">
        <v>452976</v>
      </c>
      <c r="C11079" s="418">
        <v>3000</v>
      </c>
      <c r="D11079" s="406">
        <v>46822026</v>
      </c>
      <c r="E11079" s="406" t="s">
        <v>748</v>
      </c>
      <c r="F11079" s="418">
        <v>400</v>
      </c>
      <c r="G11079" s="419">
        <v>46109</v>
      </c>
      <c r="H11079" s="419">
        <v>46111</v>
      </c>
      <c r="I11079" s="406" t="s">
        <v>15</v>
      </c>
      <c r="J11079" s="406" t="s">
        <v>1422</v>
      </c>
      <c r="K11079" s="420" t="b">
        <v>0</v>
      </c>
      <c r="L11079" s="406"/>
      <c r="M11079" s="419">
        <v>46111</v>
      </c>
    </row>
    <row r="11080" spans="1:13">
      <c r="A11080" s="418">
        <v>5001</v>
      </c>
      <c r="B11080" s="418">
        <v>410049</v>
      </c>
      <c r="C11080" s="418">
        <v>3000</v>
      </c>
      <c r="D11080" s="406">
        <v>46852026</v>
      </c>
      <c r="E11080" s="406" t="s">
        <v>76</v>
      </c>
      <c r="F11080" s="418">
        <v>10</v>
      </c>
      <c r="G11080" s="419">
        <v>46174</v>
      </c>
      <c r="H11080" s="419">
        <v>46186</v>
      </c>
      <c r="I11080" s="406" t="s">
        <v>15</v>
      </c>
      <c r="J11080" s="406" t="s">
        <v>1422</v>
      </c>
      <c r="K11080" s="420" t="b">
        <v>0</v>
      </c>
      <c r="L11080" s="406"/>
      <c r="M11080" s="419">
        <v>46186</v>
      </c>
    </row>
    <row r="11081" spans="1:13">
      <c r="A11081" s="418">
        <v>5001</v>
      </c>
      <c r="B11081" s="418">
        <v>410049</v>
      </c>
      <c r="C11081" s="418">
        <v>3000</v>
      </c>
      <c r="D11081" s="406">
        <v>46862026</v>
      </c>
      <c r="E11081" s="406" t="s">
        <v>76</v>
      </c>
      <c r="F11081" s="418">
        <v>2</v>
      </c>
      <c r="G11081" s="419">
        <v>46231</v>
      </c>
      <c r="H11081" s="419">
        <v>46234</v>
      </c>
      <c r="I11081" s="406" t="s">
        <v>15</v>
      </c>
      <c r="J11081" s="406" t="s">
        <v>1422</v>
      </c>
      <c r="K11081" s="420" t="b">
        <v>0</v>
      </c>
      <c r="L11081" s="406"/>
      <c r="M11081" s="419">
        <v>46238</v>
      </c>
    </row>
    <row r="11082" spans="1:13">
      <c r="A11082" s="418">
        <v>5001</v>
      </c>
      <c r="B11082" s="418">
        <v>478233</v>
      </c>
      <c r="C11082" s="418">
        <v>3000</v>
      </c>
      <c r="D11082" s="406">
        <v>46892026</v>
      </c>
      <c r="E11082" s="406" t="s">
        <v>163</v>
      </c>
      <c r="F11082" s="418">
        <v>10</v>
      </c>
      <c r="G11082" s="419">
        <v>46106</v>
      </c>
      <c r="H11082" s="419">
        <v>46111</v>
      </c>
      <c r="I11082" s="406" t="s">
        <v>15</v>
      </c>
      <c r="J11082" s="406" t="s">
        <v>1422</v>
      </c>
      <c r="K11082" s="420" t="b">
        <v>0</v>
      </c>
      <c r="L11082" s="406"/>
      <c r="M11082" s="419">
        <v>46111</v>
      </c>
    </row>
    <row r="11083" spans="1:13">
      <c r="A11083" s="418">
        <v>5001</v>
      </c>
      <c r="B11083" s="418">
        <v>432239</v>
      </c>
      <c r="C11083" s="418">
        <v>3000</v>
      </c>
      <c r="D11083" s="406">
        <v>46902026</v>
      </c>
      <c r="E11083" s="406" t="s">
        <v>384</v>
      </c>
      <c r="F11083" s="418">
        <v>35</v>
      </c>
      <c r="G11083" s="419">
        <v>46094</v>
      </c>
      <c r="H11083" s="419">
        <v>46109</v>
      </c>
      <c r="I11083" s="406" t="s">
        <v>15</v>
      </c>
      <c r="J11083" s="406" t="s">
        <v>1422</v>
      </c>
      <c r="K11083" s="420" t="b">
        <v>0</v>
      </c>
      <c r="L11083" s="406"/>
      <c r="M11083" s="419">
        <v>46111</v>
      </c>
    </row>
    <row r="11084" spans="1:13">
      <c r="A11084" s="418">
        <v>5001</v>
      </c>
      <c r="B11084" s="418">
        <v>465170</v>
      </c>
      <c r="C11084" s="418">
        <v>3000</v>
      </c>
      <c r="D11084" s="406">
        <v>46912026</v>
      </c>
      <c r="E11084" s="406" t="s">
        <v>341</v>
      </c>
      <c r="F11084" s="418">
        <v>2</v>
      </c>
      <c r="G11084" s="419">
        <v>46209</v>
      </c>
      <c r="H11084" s="419">
        <v>46216</v>
      </c>
      <c r="I11084" s="406" t="s">
        <v>15</v>
      </c>
      <c r="J11084" s="406" t="s">
        <v>1422</v>
      </c>
      <c r="K11084" s="420" t="b">
        <v>0</v>
      </c>
      <c r="L11084" s="406"/>
      <c r="M11084" s="419">
        <v>46219</v>
      </c>
    </row>
    <row r="11085" spans="1:13">
      <c r="A11085" s="418">
        <v>5001</v>
      </c>
      <c r="B11085" s="418">
        <v>465170</v>
      </c>
      <c r="C11085" s="418">
        <v>3000</v>
      </c>
      <c r="D11085" s="406">
        <v>46942026</v>
      </c>
      <c r="E11085" s="406" t="s">
        <v>341</v>
      </c>
      <c r="F11085" s="418">
        <v>2</v>
      </c>
      <c r="G11085" s="419">
        <v>46205</v>
      </c>
      <c r="H11085" s="419">
        <v>46211</v>
      </c>
      <c r="I11085" s="406" t="s">
        <v>15</v>
      </c>
      <c r="J11085" s="406" t="s">
        <v>1422</v>
      </c>
      <c r="K11085" s="420" t="b">
        <v>0</v>
      </c>
      <c r="L11085" s="406"/>
      <c r="M11085" s="419">
        <v>46218</v>
      </c>
    </row>
    <row r="11086" spans="1:13">
      <c r="A11086" s="418">
        <v>5001</v>
      </c>
      <c r="B11086" s="418">
        <v>465170</v>
      </c>
      <c r="C11086" s="418">
        <v>3000</v>
      </c>
      <c r="D11086" s="406">
        <v>46952026</v>
      </c>
      <c r="E11086" s="406" t="s">
        <v>341</v>
      </c>
      <c r="F11086" s="418">
        <v>2</v>
      </c>
      <c r="G11086" s="419">
        <v>46185</v>
      </c>
      <c r="H11086" s="419">
        <v>46192</v>
      </c>
      <c r="I11086" s="406" t="s">
        <v>15</v>
      </c>
      <c r="J11086" s="406" t="s">
        <v>1422</v>
      </c>
      <c r="K11086" s="420" t="b">
        <v>0</v>
      </c>
      <c r="L11086" s="406"/>
      <c r="M11086" s="419">
        <v>46192</v>
      </c>
    </row>
    <row r="11087" spans="1:13">
      <c r="A11087" s="418">
        <v>5001</v>
      </c>
      <c r="B11087" s="418">
        <v>465170</v>
      </c>
      <c r="C11087" s="418">
        <v>3000</v>
      </c>
      <c r="D11087" s="406">
        <v>46972026</v>
      </c>
      <c r="E11087" s="406" t="s">
        <v>341</v>
      </c>
      <c r="F11087" s="418">
        <v>2</v>
      </c>
      <c r="G11087" s="419">
        <v>46184</v>
      </c>
      <c r="H11087" s="419">
        <v>46192</v>
      </c>
      <c r="I11087" s="406" t="s">
        <v>15</v>
      </c>
      <c r="J11087" s="406" t="s">
        <v>1422</v>
      </c>
      <c r="K11087" s="420" t="b">
        <v>0</v>
      </c>
      <c r="L11087" s="406"/>
      <c r="M11087" s="419">
        <v>46192</v>
      </c>
    </row>
    <row r="11088" spans="1:13">
      <c r="A11088" s="418">
        <v>5001</v>
      </c>
      <c r="B11088" s="418">
        <v>465170</v>
      </c>
      <c r="C11088" s="418">
        <v>3000</v>
      </c>
      <c r="D11088" s="406">
        <v>46982026</v>
      </c>
      <c r="E11088" s="406" t="s">
        <v>341</v>
      </c>
      <c r="F11088" s="418">
        <v>2</v>
      </c>
      <c r="G11088" s="419">
        <v>46203</v>
      </c>
      <c r="H11088" s="419">
        <v>46211</v>
      </c>
      <c r="I11088" s="406" t="s">
        <v>15</v>
      </c>
      <c r="J11088" s="406" t="s">
        <v>1422</v>
      </c>
      <c r="K11088" s="420" t="b">
        <v>0</v>
      </c>
      <c r="L11088" s="406"/>
      <c r="M11088" s="419">
        <v>46217</v>
      </c>
    </row>
    <row r="11089" spans="1:13">
      <c r="A11089" s="418">
        <v>5001</v>
      </c>
      <c r="B11089" s="418">
        <v>465170</v>
      </c>
      <c r="C11089" s="418">
        <v>3000</v>
      </c>
      <c r="D11089" s="406">
        <v>46992026</v>
      </c>
      <c r="E11089" s="406" t="s">
        <v>341</v>
      </c>
      <c r="F11089" s="418">
        <v>2</v>
      </c>
      <c r="G11089" s="419">
        <v>46205</v>
      </c>
      <c r="H11089" s="419">
        <v>46211</v>
      </c>
      <c r="I11089" s="406" t="s">
        <v>15</v>
      </c>
      <c r="J11089" s="406" t="s">
        <v>1422</v>
      </c>
      <c r="K11089" s="420" t="b">
        <v>0</v>
      </c>
      <c r="L11089" s="406"/>
      <c r="M11089" s="419">
        <v>46218</v>
      </c>
    </row>
    <row r="11090" spans="1:13">
      <c r="A11090" s="418">
        <v>5001</v>
      </c>
      <c r="B11090" s="418">
        <v>465170</v>
      </c>
      <c r="C11090" s="418">
        <v>3000</v>
      </c>
      <c r="D11090" s="406">
        <v>47002026</v>
      </c>
      <c r="E11090" s="406" t="s">
        <v>341</v>
      </c>
      <c r="F11090" s="418">
        <v>2</v>
      </c>
      <c r="G11090" s="419">
        <v>46200</v>
      </c>
      <c r="H11090" s="419">
        <v>46211</v>
      </c>
      <c r="I11090" s="406" t="s">
        <v>15</v>
      </c>
      <c r="J11090" s="406" t="s">
        <v>1422</v>
      </c>
      <c r="K11090" s="420" t="b">
        <v>0</v>
      </c>
      <c r="L11090" s="406"/>
      <c r="M11090" s="419">
        <v>46216</v>
      </c>
    </row>
    <row r="11091" spans="1:13">
      <c r="A11091" s="418">
        <v>5001</v>
      </c>
      <c r="B11091" s="418">
        <v>465170</v>
      </c>
      <c r="C11091" s="418">
        <v>3000</v>
      </c>
      <c r="D11091" s="406">
        <v>47012026</v>
      </c>
      <c r="E11091" s="406" t="s">
        <v>341</v>
      </c>
      <c r="F11091" s="418">
        <v>2</v>
      </c>
      <c r="G11091" s="419">
        <v>46182</v>
      </c>
      <c r="H11091" s="419">
        <v>46192</v>
      </c>
      <c r="I11091" s="406" t="s">
        <v>15</v>
      </c>
      <c r="J11091" s="406" t="s">
        <v>1422</v>
      </c>
      <c r="K11091" s="420" t="b">
        <v>0</v>
      </c>
      <c r="L11091" s="406"/>
      <c r="M11091" s="419">
        <v>46192</v>
      </c>
    </row>
    <row r="11092" spans="1:13">
      <c r="A11092" s="418">
        <v>2017</v>
      </c>
      <c r="B11092" s="418">
        <v>461637</v>
      </c>
      <c r="C11092" s="418">
        <v>3010</v>
      </c>
      <c r="D11092" s="406">
        <v>4712026</v>
      </c>
      <c r="E11092" s="406" t="s">
        <v>479</v>
      </c>
      <c r="F11092" s="418">
        <v>50</v>
      </c>
      <c r="G11092" s="419">
        <v>46107</v>
      </c>
      <c r="H11092" s="419">
        <v>46108</v>
      </c>
      <c r="I11092" s="406" t="s">
        <v>15</v>
      </c>
      <c r="J11092" s="406" t="s">
        <v>1422</v>
      </c>
      <c r="K11092" s="420" t="b">
        <v>0</v>
      </c>
      <c r="L11092" s="406"/>
      <c r="M11092" s="419">
        <v>46108</v>
      </c>
    </row>
    <row r="11093" spans="1:13">
      <c r="A11093" s="418">
        <v>2017</v>
      </c>
      <c r="B11093" s="418">
        <v>461521</v>
      </c>
      <c r="C11093" s="418">
        <v>3010</v>
      </c>
      <c r="D11093" s="406">
        <v>4722026</v>
      </c>
      <c r="E11093" s="406" t="s">
        <v>233</v>
      </c>
      <c r="F11093" s="418">
        <v>150</v>
      </c>
      <c r="G11093" s="419">
        <v>46107</v>
      </c>
      <c r="H11093" s="419">
        <v>46108</v>
      </c>
      <c r="I11093" s="406" t="s">
        <v>15</v>
      </c>
      <c r="J11093" s="406" t="s">
        <v>1422</v>
      </c>
      <c r="K11093" s="420" t="b">
        <v>0</v>
      </c>
      <c r="L11093" s="406"/>
      <c r="M11093" s="419">
        <v>46108</v>
      </c>
    </row>
    <row r="11094" spans="1:13">
      <c r="A11094" s="418">
        <v>2017</v>
      </c>
      <c r="B11094" s="418">
        <v>447229</v>
      </c>
      <c r="C11094" s="418">
        <v>3010</v>
      </c>
      <c r="D11094" s="406">
        <v>4732026</v>
      </c>
      <c r="E11094" s="406" t="s">
        <v>196</v>
      </c>
      <c r="F11094" s="418">
        <v>500</v>
      </c>
      <c r="G11094" s="419">
        <v>46101</v>
      </c>
      <c r="H11094" s="419">
        <v>46107</v>
      </c>
      <c r="I11094" s="406" t="s">
        <v>15</v>
      </c>
      <c r="J11094" s="406" t="s">
        <v>1422</v>
      </c>
      <c r="K11094" s="420" t="b">
        <v>0</v>
      </c>
      <c r="L11094" s="406"/>
      <c r="M11094" s="419">
        <v>46107</v>
      </c>
    </row>
    <row r="11095" spans="1:13">
      <c r="A11095" s="418">
        <v>2017</v>
      </c>
      <c r="B11095" s="418">
        <v>212225</v>
      </c>
      <c r="C11095" s="418">
        <v>3010</v>
      </c>
      <c r="D11095" s="406">
        <v>4742026</v>
      </c>
      <c r="E11095" s="406" t="s">
        <v>22</v>
      </c>
      <c r="F11095" s="418">
        <v>100</v>
      </c>
      <c r="G11095" s="419">
        <v>46172</v>
      </c>
      <c r="H11095" s="419">
        <v>46178</v>
      </c>
      <c r="I11095" s="406" t="s">
        <v>15</v>
      </c>
      <c r="J11095" s="406" t="s">
        <v>1422</v>
      </c>
      <c r="K11095" s="420" t="b">
        <v>0</v>
      </c>
      <c r="L11095" s="406"/>
      <c r="M11095" s="419">
        <v>46178</v>
      </c>
    </row>
    <row r="11096" spans="1:13">
      <c r="A11096" s="418">
        <v>2017</v>
      </c>
      <c r="B11096" s="418">
        <v>453040</v>
      </c>
      <c r="C11096" s="418">
        <v>3010</v>
      </c>
      <c r="D11096" s="406">
        <v>4762026</v>
      </c>
      <c r="E11096" s="406" t="s">
        <v>424</v>
      </c>
      <c r="F11096" s="418">
        <v>125</v>
      </c>
      <c r="G11096" s="419">
        <v>46101</v>
      </c>
      <c r="H11096" s="419">
        <v>46105</v>
      </c>
      <c r="I11096" s="406" t="s">
        <v>15</v>
      </c>
      <c r="J11096" s="406" t="s">
        <v>1422</v>
      </c>
      <c r="K11096" s="420" t="b">
        <v>0</v>
      </c>
      <c r="L11096" s="406"/>
      <c r="M11096" s="419">
        <v>46105</v>
      </c>
    </row>
    <row r="11097" spans="1:13">
      <c r="A11097" s="418">
        <v>5001</v>
      </c>
      <c r="B11097" s="418">
        <v>485163</v>
      </c>
      <c r="C11097" s="418">
        <v>3000</v>
      </c>
      <c r="D11097" s="406">
        <v>47692026</v>
      </c>
      <c r="E11097" s="406" t="s">
        <v>716</v>
      </c>
      <c r="F11097" s="418">
        <v>25</v>
      </c>
      <c r="G11097" s="419">
        <v>46105</v>
      </c>
      <c r="H11097" s="419">
        <v>46111</v>
      </c>
      <c r="I11097" s="406" t="s">
        <v>15</v>
      </c>
      <c r="J11097" s="406" t="s">
        <v>1422</v>
      </c>
      <c r="K11097" s="420" t="b">
        <v>0</v>
      </c>
      <c r="L11097" s="406"/>
      <c r="M11097" s="419">
        <v>46111</v>
      </c>
    </row>
    <row r="11098" spans="1:13">
      <c r="A11098" s="418">
        <v>2017</v>
      </c>
      <c r="B11098" s="418">
        <v>453040</v>
      </c>
      <c r="C11098" s="418">
        <v>3010</v>
      </c>
      <c r="D11098" s="406">
        <v>4772026</v>
      </c>
      <c r="E11098" s="406" t="s">
        <v>424</v>
      </c>
      <c r="F11098" s="418">
        <v>675</v>
      </c>
      <c r="G11098" s="419">
        <v>46100</v>
      </c>
      <c r="H11098" s="419">
        <v>46101</v>
      </c>
      <c r="I11098" s="406" t="s">
        <v>15</v>
      </c>
      <c r="J11098" s="406" t="s">
        <v>1422</v>
      </c>
      <c r="K11098" s="420" t="b">
        <v>0</v>
      </c>
      <c r="L11098" s="406"/>
      <c r="M11098" s="419">
        <v>46101</v>
      </c>
    </row>
    <row r="11099" spans="1:13">
      <c r="A11099" s="418">
        <v>2017</v>
      </c>
      <c r="B11099" s="418">
        <v>453040</v>
      </c>
      <c r="C11099" s="418">
        <v>3010</v>
      </c>
      <c r="D11099" s="406">
        <v>4782026</v>
      </c>
      <c r="E11099" s="406" t="s">
        <v>424</v>
      </c>
      <c r="F11099" s="418">
        <v>250</v>
      </c>
      <c r="G11099" s="419">
        <v>46100</v>
      </c>
      <c r="H11099" s="419">
        <v>46101</v>
      </c>
      <c r="I11099" s="406" t="s">
        <v>15</v>
      </c>
      <c r="J11099" s="406" t="s">
        <v>1422</v>
      </c>
      <c r="K11099" s="420" t="b">
        <v>0</v>
      </c>
      <c r="L11099" s="406"/>
      <c r="M11099" s="419">
        <v>46101</v>
      </c>
    </row>
    <row r="11100" spans="1:13">
      <c r="A11100" s="418">
        <v>2017</v>
      </c>
      <c r="B11100" s="418">
        <v>453040</v>
      </c>
      <c r="C11100" s="418">
        <v>3010</v>
      </c>
      <c r="D11100" s="406">
        <v>4792026</v>
      </c>
      <c r="E11100" s="406" t="s">
        <v>424</v>
      </c>
      <c r="F11100" s="418">
        <v>600</v>
      </c>
      <c r="G11100" s="419">
        <v>46101</v>
      </c>
      <c r="H11100" s="419">
        <v>46105</v>
      </c>
      <c r="I11100" s="406" t="s">
        <v>15</v>
      </c>
      <c r="J11100" s="406" t="s">
        <v>1422</v>
      </c>
      <c r="K11100" s="420" t="b">
        <v>0</v>
      </c>
      <c r="L11100" s="406"/>
      <c r="M11100" s="419">
        <v>46105</v>
      </c>
    </row>
    <row r="11101" spans="1:13">
      <c r="A11101" s="418">
        <v>2017</v>
      </c>
      <c r="B11101" s="418">
        <v>453040</v>
      </c>
      <c r="C11101" s="418">
        <v>3010</v>
      </c>
      <c r="D11101" s="406">
        <v>4802026</v>
      </c>
      <c r="E11101" s="406" t="s">
        <v>424</v>
      </c>
      <c r="F11101" s="418">
        <v>575</v>
      </c>
      <c r="G11101" s="419">
        <v>46101</v>
      </c>
      <c r="H11101" s="419">
        <v>46105</v>
      </c>
      <c r="I11101" s="406" t="s">
        <v>15</v>
      </c>
      <c r="J11101" s="406" t="s">
        <v>1422</v>
      </c>
      <c r="K11101" s="420" t="b">
        <v>0</v>
      </c>
      <c r="L11101" s="406"/>
      <c r="M11101" s="419">
        <v>46105</v>
      </c>
    </row>
    <row r="11102" spans="1:13">
      <c r="A11102" s="418">
        <v>2017</v>
      </c>
      <c r="B11102" s="418">
        <v>453040</v>
      </c>
      <c r="C11102" s="418">
        <v>3010</v>
      </c>
      <c r="D11102" s="406">
        <v>4812026</v>
      </c>
      <c r="E11102" s="406" t="s">
        <v>424</v>
      </c>
      <c r="F11102" s="418">
        <v>775</v>
      </c>
      <c r="G11102" s="419">
        <v>46100</v>
      </c>
      <c r="H11102" s="419">
        <v>46101</v>
      </c>
      <c r="I11102" s="406" t="s">
        <v>15</v>
      </c>
      <c r="J11102" s="406" t="s">
        <v>1422</v>
      </c>
      <c r="K11102" s="420" t="b">
        <v>0</v>
      </c>
      <c r="L11102" s="406"/>
      <c r="M11102" s="419">
        <v>46101</v>
      </c>
    </row>
    <row r="11103" spans="1:13">
      <c r="A11103" s="418">
        <v>5001</v>
      </c>
      <c r="B11103" s="418">
        <v>439069</v>
      </c>
      <c r="C11103" s="418">
        <v>3000</v>
      </c>
      <c r="D11103" s="406">
        <v>48212026</v>
      </c>
      <c r="E11103" s="406" t="s">
        <v>1509</v>
      </c>
      <c r="F11103" s="418">
        <v>150</v>
      </c>
      <c r="G11103" s="419">
        <v>46155</v>
      </c>
      <c r="H11103" s="419">
        <v>46279</v>
      </c>
      <c r="I11103" s="406" t="s">
        <v>15</v>
      </c>
      <c r="J11103" s="406" t="s">
        <v>1422</v>
      </c>
      <c r="K11103" s="420" t="b">
        <v>0</v>
      </c>
      <c r="L11103" s="406" t="s">
        <v>17</v>
      </c>
      <c r="M11103" s="419">
        <v>46279</v>
      </c>
    </row>
    <row r="11104" spans="1:13">
      <c r="A11104" s="418">
        <v>5001</v>
      </c>
      <c r="B11104" s="418">
        <v>422448</v>
      </c>
      <c r="C11104" s="418">
        <v>3000</v>
      </c>
      <c r="D11104" s="406">
        <v>48242026</v>
      </c>
      <c r="E11104" s="406" t="s">
        <v>169</v>
      </c>
      <c r="F11104" s="418">
        <v>100</v>
      </c>
      <c r="G11104" s="419">
        <v>46102</v>
      </c>
      <c r="H11104" s="419">
        <v>46109</v>
      </c>
      <c r="I11104" s="406" t="s">
        <v>15</v>
      </c>
      <c r="J11104" s="406" t="s">
        <v>1422</v>
      </c>
      <c r="K11104" s="420" t="b">
        <v>0</v>
      </c>
      <c r="L11104" s="406"/>
      <c r="M11104" s="419">
        <v>46109</v>
      </c>
    </row>
    <row r="11105" spans="1:13">
      <c r="A11105" s="418">
        <v>5001</v>
      </c>
      <c r="B11105" s="418">
        <v>448868</v>
      </c>
      <c r="C11105" s="418">
        <v>3000</v>
      </c>
      <c r="D11105" s="406">
        <v>48952026</v>
      </c>
      <c r="E11105" s="406" t="s">
        <v>227</v>
      </c>
      <c r="F11105" s="418">
        <v>500</v>
      </c>
      <c r="G11105" s="419">
        <v>46094</v>
      </c>
      <c r="H11105" s="419">
        <v>46100</v>
      </c>
      <c r="I11105" s="406" t="s">
        <v>15</v>
      </c>
      <c r="J11105" s="406" t="s">
        <v>1422</v>
      </c>
      <c r="K11105" s="420" t="b">
        <v>0</v>
      </c>
      <c r="L11105" s="406"/>
      <c r="M11105" s="419">
        <v>46100</v>
      </c>
    </row>
    <row r="11106" spans="1:13">
      <c r="A11106" s="418">
        <v>5001</v>
      </c>
      <c r="B11106" s="418">
        <v>448868</v>
      </c>
      <c r="C11106" s="418">
        <v>3000</v>
      </c>
      <c r="D11106" s="406">
        <v>48962026</v>
      </c>
      <c r="E11106" s="406" t="s">
        <v>227</v>
      </c>
      <c r="F11106" s="418">
        <v>500</v>
      </c>
      <c r="G11106" s="419">
        <v>46091</v>
      </c>
      <c r="H11106" s="419">
        <v>46093</v>
      </c>
      <c r="I11106" s="406" t="s">
        <v>15</v>
      </c>
      <c r="J11106" s="406" t="s">
        <v>1422</v>
      </c>
      <c r="K11106" s="420" t="b">
        <v>0</v>
      </c>
      <c r="L11106" s="406"/>
      <c r="M11106" s="419">
        <v>46093</v>
      </c>
    </row>
    <row r="11107" spans="1:13">
      <c r="A11107" s="418">
        <v>5001</v>
      </c>
      <c r="B11107" s="418">
        <v>448868</v>
      </c>
      <c r="C11107" s="418">
        <v>3000</v>
      </c>
      <c r="D11107" s="406">
        <v>48972026</v>
      </c>
      <c r="E11107" s="406" t="s">
        <v>227</v>
      </c>
      <c r="F11107" s="418">
        <v>500</v>
      </c>
      <c r="G11107" s="419">
        <v>46091</v>
      </c>
      <c r="H11107" s="419">
        <v>46093</v>
      </c>
      <c r="I11107" s="406" t="s">
        <v>15</v>
      </c>
      <c r="J11107" s="406" t="s">
        <v>1422</v>
      </c>
      <c r="K11107" s="420" t="b">
        <v>0</v>
      </c>
      <c r="L11107" s="406"/>
      <c r="M11107" s="419">
        <v>46093</v>
      </c>
    </row>
    <row r="11108" spans="1:13">
      <c r="A11108" s="418">
        <v>5001</v>
      </c>
      <c r="B11108" s="418">
        <v>448868</v>
      </c>
      <c r="C11108" s="418">
        <v>3000</v>
      </c>
      <c r="D11108" s="406">
        <v>48982026</v>
      </c>
      <c r="E11108" s="406" t="s">
        <v>227</v>
      </c>
      <c r="F11108" s="418">
        <v>500</v>
      </c>
      <c r="G11108" s="419">
        <v>46093</v>
      </c>
      <c r="H11108" s="419">
        <v>46100</v>
      </c>
      <c r="I11108" s="406" t="s">
        <v>15</v>
      </c>
      <c r="J11108" s="406" t="s">
        <v>1422</v>
      </c>
      <c r="K11108" s="420" t="b">
        <v>0</v>
      </c>
      <c r="L11108" s="406"/>
      <c r="M11108" s="419">
        <v>46100</v>
      </c>
    </row>
    <row r="11109" spans="1:13">
      <c r="A11109" s="418">
        <v>5001</v>
      </c>
      <c r="B11109" s="418">
        <v>448868</v>
      </c>
      <c r="C11109" s="418">
        <v>3000</v>
      </c>
      <c r="D11109" s="406">
        <v>48992026</v>
      </c>
      <c r="E11109" s="406" t="s">
        <v>227</v>
      </c>
      <c r="F11109" s="418">
        <v>500</v>
      </c>
      <c r="G11109" s="419">
        <v>46093</v>
      </c>
      <c r="H11109" s="419">
        <v>46100</v>
      </c>
      <c r="I11109" s="406" t="s">
        <v>15</v>
      </c>
      <c r="J11109" s="406" t="s">
        <v>1422</v>
      </c>
      <c r="K11109" s="420" t="b">
        <v>0</v>
      </c>
      <c r="L11109" s="406"/>
      <c r="M11109" s="419">
        <v>46100</v>
      </c>
    </row>
    <row r="11110" spans="1:13">
      <c r="A11110" s="418">
        <v>5001</v>
      </c>
      <c r="B11110" s="418">
        <v>448868</v>
      </c>
      <c r="C11110" s="418">
        <v>3000</v>
      </c>
      <c r="D11110" s="406">
        <v>49002026</v>
      </c>
      <c r="E11110" s="406" t="s">
        <v>227</v>
      </c>
      <c r="F11110" s="418">
        <v>500</v>
      </c>
      <c r="G11110" s="419">
        <v>46093</v>
      </c>
      <c r="H11110" s="419">
        <v>46100</v>
      </c>
      <c r="I11110" s="406" t="s">
        <v>15</v>
      </c>
      <c r="J11110" s="406" t="s">
        <v>1422</v>
      </c>
      <c r="K11110" s="420" t="b">
        <v>0</v>
      </c>
      <c r="L11110" s="406"/>
      <c r="M11110" s="419">
        <v>46100</v>
      </c>
    </row>
    <row r="11111" spans="1:13">
      <c r="A11111" s="418">
        <v>5001</v>
      </c>
      <c r="B11111" s="418">
        <v>448868</v>
      </c>
      <c r="C11111" s="418">
        <v>3000</v>
      </c>
      <c r="D11111" s="406">
        <v>49012026</v>
      </c>
      <c r="E11111" s="406" t="s">
        <v>227</v>
      </c>
      <c r="F11111" s="418">
        <v>500</v>
      </c>
      <c r="G11111" s="419">
        <v>46093</v>
      </c>
      <c r="H11111" s="419">
        <v>46100</v>
      </c>
      <c r="I11111" s="406" t="s">
        <v>15</v>
      </c>
      <c r="J11111" s="406" t="s">
        <v>1422</v>
      </c>
      <c r="K11111" s="420" t="b">
        <v>0</v>
      </c>
      <c r="L11111" s="406"/>
      <c r="M11111" s="419">
        <v>46100</v>
      </c>
    </row>
    <row r="11112" spans="1:13">
      <c r="A11112" s="418">
        <v>5001</v>
      </c>
      <c r="B11112" s="418">
        <v>448868</v>
      </c>
      <c r="C11112" s="418">
        <v>3000</v>
      </c>
      <c r="D11112" s="406">
        <v>49022026</v>
      </c>
      <c r="E11112" s="406" t="s">
        <v>227</v>
      </c>
      <c r="F11112" s="418">
        <v>500</v>
      </c>
      <c r="G11112" s="419">
        <v>46094</v>
      </c>
      <c r="H11112" s="419">
        <v>46100</v>
      </c>
      <c r="I11112" s="406" t="s">
        <v>15</v>
      </c>
      <c r="J11112" s="406" t="s">
        <v>1422</v>
      </c>
      <c r="K11112" s="420" t="b">
        <v>0</v>
      </c>
      <c r="L11112" s="406"/>
      <c r="M11112" s="419">
        <v>46100</v>
      </c>
    </row>
    <row r="11113" spans="1:13">
      <c r="A11113" s="418">
        <v>5001</v>
      </c>
      <c r="B11113" s="418">
        <v>448868</v>
      </c>
      <c r="C11113" s="418">
        <v>3000</v>
      </c>
      <c r="D11113" s="406">
        <v>49042026</v>
      </c>
      <c r="E11113" s="406" t="s">
        <v>227</v>
      </c>
      <c r="F11113" s="418">
        <v>500</v>
      </c>
      <c r="G11113" s="419">
        <v>46098</v>
      </c>
      <c r="H11113" s="419">
        <v>46100</v>
      </c>
      <c r="I11113" s="406" t="s">
        <v>15</v>
      </c>
      <c r="J11113" s="406" t="s">
        <v>1422</v>
      </c>
      <c r="K11113" s="420" t="b">
        <v>0</v>
      </c>
      <c r="L11113" s="406"/>
      <c r="M11113" s="419">
        <v>46100</v>
      </c>
    </row>
    <row r="11114" spans="1:13">
      <c r="A11114" s="418">
        <v>5001</v>
      </c>
      <c r="B11114" s="418">
        <v>448868</v>
      </c>
      <c r="C11114" s="418">
        <v>3000</v>
      </c>
      <c r="D11114" s="406">
        <v>49052026</v>
      </c>
      <c r="E11114" s="406" t="s">
        <v>227</v>
      </c>
      <c r="F11114" s="418">
        <v>500</v>
      </c>
      <c r="G11114" s="419">
        <v>46098</v>
      </c>
      <c r="H11114" s="419">
        <v>46100</v>
      </c>
      <c r="I11114" s="406" t="s">
        <v>15</v>
      </c>
      <c r="J11114" s="406" t="s">
        <v>1422</v>
      </c>
      <c r="K11114" s="420" t="b">
        <v>0</v>
      </c>
      <c r="L11114" s="406"/>
      <c r="M11114" s="419">
        <v>46101</v>
      </c>
    </row>
    <row r="11115" spans="1:13">
      <c r="A11115" s="418">
        <v>5001</v>
      </c>
      <c r="B11115" s="418">
        <v>448868</v>
      </c>
      <c r="C11115" s="418">
        <v>3000</v>
      </c>
      <c r="D11115" s="406">
        <v>49062026</v>
      </c>
      <c r="E11115" s="406" t="s">
        <v>227</v>
      </c>
      <c r="F11115" s="418">
        <v>500</v>
      </c>
      <c r="G11115" s="419">
        <v>46097</v>
      </c>
      <c r="H11115" s="419">
        <v>46100</v>
      </c>
      <c r="I11115" s="406" t="s">
        <v>15</v>
      </c>
      <c r="J11115" s="406" t="s">
        <v>1422</v>
      </c>
      <c r="K11115" s="420" t="b">
        <v>0</v>
      </c>
      <c r="L11115" s="406"/>
      <c r="M11115" s="419">
        <v>46101</v>
      </c>
    </row>
    <row r="11116" spans="1:13">
      <c r="A11116" s="418">
        <v>5001</v>
      </c>
      <c r="B11116" s="418">
        <v>448868</v>
      </c>
      <c r="C11116" s="418">
        <v>3000</v>
      </c>
      <c r="D11116" s="406">
        <v>49072026</v>
      </c>
      <c r="E11116" s="406" t="s">
        <v>227</v>
      </c>
      <c r="F11116" s="418">
        <v>500</v>
      </c>
      <c r="G11116" s="419">
        <v>46097</v>
      </c>
      <c r="H11116" s="419">
        <v>46100</v>
      </c>
      <c r="I11116" s="406" t="s">
        <v>15</v>
      </c>
      <c r="J11116" s="406" t="s">
        <v>1422</v>
      </c>
      <c r="K11116" s="420" t="b">
        <v>0</v>
      </c>
      <c r="L11116" s="406"/>
      <c r="M11116" s="419">
        <v>46100</v>
      </c>
    </row>
    <row r="11117" spans="1:13">
      <c r="A11117" s="418">
        <v>5001</v>
      </c>
      <c r="B11117" s="418">
        <v>448868</v>
      </c>
      <c r="C11117" s="418">
        <v>3000</v>
      </c>
      <c r="D11117" s="406">
        <v>49082026</v>
      </c>
      <c r="E11117" s="406" t="s">
        <v>227</v>
      </c>
      <c r="F11117" s="418">
        <v>500</v>
      </c>
      <c r="G11117" s="419">
        <v>46098</v>
      </c>
      <c r="H11117" s="419">
        <v>46101</v>
      </c>
      <c r="I11117" s="406" t="s">
        <v>15</v>
      </c>
      <c r="J11117" s="406" t="s">
        <v>1422</v>
      </c>
      <c r="K11117" s="420" t="b">
        <v>0</v>
      </c>
      <c r="L11117" s="406"/>
      <c r="M11117" s="419">
        <v>46101</v>
      </c>
    </row>
    <row r="11118" spans="1:13">
      <c r="A11118" s="418">
        <v>5001</v>
      </c>
      <c r="B11118" s="418">
        <v>448868</v>
      </c>
      <c r="C11118" s="418">
        <v>3000</v>
      </c>
      <c r="D11118" s="406">
        <v>49092026</v>
      </c>
      <c r="E11118" s="406" t="s">
        <v>227</v>
      </c>
      <c r="F11118" s="418">
        <v>500</v>
      </c>
      <c r="G11118" s="419">
        <v>46098</v>
      </c>
      <c r="H11118" s="419">
        <v>46101</v>
      </c>
      <c r="I11118" s="406" t="s">
        <v>15</v>
      </c>
      <c r="J11118" s="406" t="s">
        <v>1422</v>
      </c>
      <c r="K11118" s="420" t="b">
        <v>0</v>
      </c>
      <c r="L11118" s="406"/>
      <c r="M11118" s="419">
        <v>46102</v>
      </c>
    </row>
    <row r="11119" spans="1:13">
      <c r="A11119" s="418">
        <v>5001</v>
      </c>
      <c r="B11119" s="418">
        <v>448868</v>
      </c>
      <c r="C11119" s="418">
        <v>3000</v>
      </c>
      <c r="D11119" s="406">
        <v>49102026</v>
      </c>
      <c r="E11119" s="406" t="s">
        <v>227</v>
      </c>
      <c r="F11119" s="418">
        <v>500</v>
      </c>
      <c r="G11119" s="419">
        <v>46098</v>
      </c>
      <c r="H11119" s="419">
        <v>46101</v>
      </c>
      <c r="I11119" s="406" t="s">
        <v>15</v>
      </c>
      <c r="J11119" s="406" t="s">
        <v>1422</v>
      </c>
      <c r="K11119" s="420" t="b">
        <v>0</v>
      </c>
      <c r="L11119" s="406"/>
      <c r="M11119" s="419">
        <v>46104</v>
      </c>
    </row>
    <row r="11120" spans="1:13">
      <c r="A11120" s="418">
        <v>5001</v>
      </c>
      <c r="B11120" s="418">
        <v>448868</v>
      </c>
      <c r="C11120" s="418">
        <v>3000</v>
      </c>
      <c r="D11120" s="406">
        <v>49112026</v>
      </c>
      <c r="E11120" s="406" t="s">
        <v>227</v>
      </c>
      <c r="F11120" s="418">
        <v>500</v>
      </c>
      <c r="G11120" s="419">
        <v>46105</v>
      </c>
      <c r="H11120" s="419">
        <v>46114</v>
      </c>
      <c r="I11120" s="406" t="s">
        <v>15</v>
      </c>
      <c r="J11120" s="406" t="s">
        <v>1422</v>
      </c>
      <c r="K11120" s="420" t="b">
        <v>0</v>
      </c>
      <c r="L11120" s="406"/>
      <c r="M11120" s="419">
        <v>46114</v>
      </c>
    </row>
    <row r="11121" spans="1:13">
      <c r="A11121" s="418">
        <v>5001</v>
      </c>
      <c r="B11121" s="418">
        <v>448868</v>
      </c>
      <c r="C11121" s="418">
        <v>3000</v>
      </c>
      <c r="D11121" s="406">
        <v>49122026</v>
      </c>
      <c r="E11121" s="406" t="s">
        <v>227</v>
      </c>
      <c r="F11121" s="418">
        <v>500</v>
      </c>
      <c r="G11121" s="419">
        <v>46098</v>
      </c>
      <c r="H11121" s="419">
        <v>46101</v>
      </c>
      <c r="I11121" s="406" t="s">
        <v>15</v>
      </c>
      <c r="J11121" s="406" t="s">
        <v>1422</v>
      </c>
      <c r="K11121" s="420" t="b">
        <v>0</v>
      </c>
      <c r="L11121" s="406"/>
      <c r="M11121" s="419">
        <v>46102</v>
      </c>
    </row>
    <row r="11122" spans="1:13">
      <c r="A11122" s="418">
        <v>5001</v>
      </c>
      <c r="B11122" s="418">
        <v>448868</v>
      </c>
      <c r="C11122" s="418">
        <v>3000</v>
      </c>
      <c r="D11122" s="406">
        <v>49132026</v>
      </c>
      <c r="E11122" s="406" t="s">
        <v>227</v>
      </c>
      <c r="F11122" s="418">
        <v>500</v>
      </c>
      <c r="G11122" s="419">
        <v>46095</v>
      </c>
      <c r="H11122" s="419">
        <v>46101</v>
      </c>
      <c r="I11122" s="406" t="s">
        <v>15</v>
      </c>
      <c r="J11122" s="406" t="s">
        <v>1422</v>
      </c>
      <c r="K11122" s="420" t="b">
        <v>0</v>
      </c>
      <c r="L11122" s="406"/>
      <c r="M11122" s="419">
        <v>46102</v>
      </c>
    </row>
    <row r="11123" spans="1:13">
      <c r="A11123" s="418">
        <v>5001</v>
      </c>
      <c r="B11123" s="418">
        <v>448868</v>
      </c>
      <c r="C11123" s="418">
        <v>3000</v>
      </c>
      <c r="D11123" s="406">
        <v>49142026</v>
      </c>
      <c r="E11123" s="406" t="s">
        <v>227</v>
      </c>
      <c r="F11123" s="418">
        <v>500</v>
      </c>
      <c r="G11123" s="419">
        <v>46095</v>
      </c>
      <c r="H11123" s="419">
        <v>46101</v>
      </c>
      <c r="I11123" s="406" t="s">
        <v>15</v>
      </c>
      <c r="J11123" s="406" t="s">
        <v>1422</v>
      </c>
      <c r="K11123" s="420" t="b">
        <v>0</v>
      </c>
      <c r="L11123" s="406"/>
      <c r="M11123" s="419">
        <v>46102</v>
      </c>
    </row>
    <row r="11124" spans="1:13">
      <c r="A11124" s="418">
        <v>5001</v>
      </c>
      <c r="B11124" s="418">
        <v>448868</v>
      </c>
      <c r="C11124" s="418">
        <v>3000</v>
      </c>
      <c r="D11124" s="406">
        <v>49152026</v>
      </c>
      <c r="E11124" s="406" t="s">
        <v>227</v>
      </c>
      <c r="F11124" s="418">
        <v>500</v>
      </c>
      <c r="G11124" s="419">
        <v>46095</v>
      </c>
      <c r="H11124" s="419">
        <v>46101</v>
      </c>
      <c r="I11124" s="406" t="s">
        <v>15</v>
      </c>
      <c r="J11124" s="406" t="s">
        <v>1422</v>
      </c>
      <c r="K11124" s="420" t="b">
        <v>0</v>
      </c>
      <c r="L11124" s="406"/>
      <c r="M11124" s="419">
        <v>46102</v>
      </c>
    </row>
    <row r="11125" spans="1:13">
      <c r="A11125" s="418">
        <v>5001</v>
      </c>
      <c r="B11125" s="418">
        <v>448868</v>
      </c>
      <c r="C11125" s="418">
        <v>3000</v>
      </c>
      <c r="D11125" s="406">
        <v>49162026</v>
      </c>
      <c r="E11125" s="406" t="s">
        <v>227</v>
      </c>
      <c r="F11125" s="418">
        <v>500</v>
      </c>
      <c r="G11125" s="419">
        <v>46095</v>
      </c>
      <c r="H11125" s="419">
        <v>46101</v>
      </c>
      <c r="I11125" s="406" t="s">
        <v>15</v>
      </c>
      <c r="J11125" s="406" t="s">
        <v>1422</v>
      </c>
      <c r="K11125" s="420" t="b">
        <v>0</v>
      </c>
      <c r="L11125" s="406"/>
      <c r="M11125" s="419">
        <v>46105</v>
      </c>
    </row>
    <row r="11126" spans="1:13">
      <c r="A11126" s="418">
        <v>5001</v>
      </c>
      <c r="B11126" s="418">
        <v>448868</v>
      </c>
      <c r="C11126" s="418">
        <v>3000</v>
      </c>
      <c r="D11126" s="406">
        <v>49172026</v>
      </c>
      <c r="E11126" s="406" t="s">
        <v>227</v>
      </c>
      <c r="F11126" s="418">
        <v>500</v>
      </c>
      <c r="G11126" s="419">
        <v>46099</v>
      </c>
      <c r="H11126" s="419">
        <v>46102</v>
      </c>
      <c r="I11126" s="406" t="s">
        <v>15</v>
      </c>
      <c r="J11126" s="406" t="s">
        <v>1422</v>
      </c>
      <c r="K11126" s="420" t="b">
        <v>0</v>
      </c>
      <c r="L11126" s="406"/>
      <c r="M11126" s="419">
        <v>46112</v>
      </c>
    </row>
    <row r="11127" spans="1:13">
      <c r="A11127" s="418">
        <v>5001</v>
      </c>
      <c r="B11127" s="418">
        <v>448868</v>
      </c>
      <c r="C11127" s="418">
        <v>3000</v>
      </c>
      <c r="D11127" s="406">
        <v>49182026</v>
      </c>
      <c r="E11127" s="406" t="s">
        <v>227</v>
      </c>
      <c r="F11127" s="418">
        <v>500</v>
      </c>
      <c r="G11127" s="419">
        <v>46100</v>
      </c>
      <c r="H11127" s="419">
        <v>46102</v>
      </c>
      <c r="I11127" s="406" t="s">
        <v>15</v>
      </c>
      <c r="J11127" s="406" t="s">
        <v>1422</v>
      </c>
      <c r="K11127" s="420" t="b">
        <v>0</v>
      </c>
      <c r="L11127" s="406"/>
      <c r="M11127" s="419">
        <v>46106</v>
      </c>
    </row>
    <row r="11128" spans="1:13">
      <c r="A11128" s="418">
        <v>5001</v>
      </c>
      <c r="B11128" s="418">
        <v>448868</v>
      </c>
      <c r="C11128" s="418">
        <v>3000</v>
      </c>
      <c r="D11128" s="406">
        <v>49192026</v>
      </c>
      <c r="E11128" s="406" t="s">
        <v>227</v>
      </c>
      <c r="F11128" s="418">
        <v>500</v>
      </c>
      <c r="G11128" s="419">
        <v>46099</v>
      </c>
      <c r="H11128" s="419">
        <v>46102</v>
      </c>
      <c r="I11128" s="406" t="s">
        <v>15</v>
      </c>
      <c r="J11128" s="406" t="s">
        <v>1422</v>
      </c>
      <c r="K11128" s="420" t="b">
        <v>0</v>
      </c>
      <c r="L11128" s="406"/>
      <c r="M11128" s="419">
        <v>46105</v>
      </c>
    </row>
    <row r="11129" spans="1:13">
      <c r="A11129" s="418">
        <v>5001</v>
      </c>
      <c r="B11129" s="418">
        <v>448868</v>
      </c>
      <c r="C11129" s="418">
        <v>3000</v>
      </c>
      <c r="D11129" s="406">
        <v>49202026</v>
      </c>
      <c r="E11129" s="406" t="s">
        <v>227</v>
      </c>
      <c r="F11129" s="418">
        <v>500</v>
      </c>
      <c r="G11129" s="419">
        <v>46099</v>
      </c>
      <c r="H11129" s="419">
        <v>46104</v>
      </c>
      <c r="I11129" s="406" t="s">
        <v>15</v>
      </c>
      <c r="J11129" s="406" t="s">
        <v>1422</v>
      </c>
      <c r="K11129" s="420" t="b">
        <v>0</v>
      </c>
      <c r="L11129" s="406"/>
      <c r="M11129" s="419">
        <v>46105</v>
      </c>
    </row>
    <row r="11130" spans="1:13">
      <c r="A11130" s="418">
        <v>5001</v>
      </c>
      <c r="B11130" s="418">
        <v>448868</v>
      </c>
      <c r="C11130" s="418">
        <v>3000</v>
      </c>
      <c r="D11130" s="406">
        <v>49212026</v>
      </c>
      <c r="E11130" s="406" t="s">
        <v>227</v>
      </c>
      <c r="F11130" s="418">
        <v>500</v>
      </c>
      <c r="G11130" s="419">
        <v>46099</v>
      </c>
      <c r="H11130" s="419">
        <v>46102</v>
      </c>
      <c r="I11130" s="406" t="s">
        <v>15</v>
      </c>
      <c r="J11130" s="406" t="s">
        <v>1422</v>
      </c>
      <c r="K11130" s="420" t="b">
        <v>0</v>
      </c>
      <c r="L11130" s="406"/>
      <c r="M11130" s="419">
        <v>46105</v>
      </c>
    </row>
    <row r="11131" spans="1:13">
      <c r="A11131" s="418">
        <v>5001</v>
      </c>
      <c r="B11131" s="418">
        <v>448868</v>
      </c>
      <c r="C11131" s="418">
        <v>3000</v>
      </c>
      <c r="D11131" s="406">
        <v>49222026</v>
      </c>
      <c r="E11131" s="406" t="s">
        <v>227</v>
      </c>
      <c r="F11131" s="418">
        <v>500</v>
      </c>
      <c r="G11131" s="419">
        <v>46099</v>
      </c>
      <c r="H11131" s="419">
        <v>46104</v>
      </c>
      <c r="I11131" s="406" t="s">
        <v>15</v>
      </c>
      <c r="J11131" s="406" t="s">
        <v>1422</v>
      </c>
      <c r="K11131" s="420" t="b">
        <v>0</v>
      </c>
      <c r="L11131" s="406"/>
      <c r="M11131" s="419">
        <v>46105</v>
      </c>
    </row>
    <row r="11132" spans="1:13">
      <c r="A11132" s="418">
        <v>5001</v>
      </c>
      <c r="B11132" s="418">
        <v>448868</v>
      </c>
      <c r="C11132" s="418">
        <v>3000</v>
      </c>
      <c r="D11132" s="406">
        <v>49232026</v>
      </c>
      <c r="E11132" s="406" t="s">
        <v>227</v>
      </c>
      <c r="F11132" s="418">
        <v>500</v>
      </c>
      <c r="G11132" s="419">
        <v>46099</v>
      </c>
      <c r="H11132" s="419">
        <v>46104</v>
      </c>
      <c r="I11132" s="406" t="s">
        <v>15</v>
      </c>
      <c r="J11132" s="406" t="s">
        <v>1422</v>
      </c>
      <c r="K11132" s="420" t="b">
        <v>0</v>
      </c>
      <c r="L11132" s="406"/>
      <c r="M11132" s="419">
        <v>46105</v>
      </c>
    </row>
    <row r="11133" spans="1:13">
      <c r="A11133" s="418">
        <v>5001</v>
      </c>
      <c r="B11133" s="418">
        <v>448868</v>
      </c>
      <c r="C11133" s="418">
        <v>3000</v>
      </c>
      <c r="D11133" s="406">
        <v>49242026</v>
      </c>
      <c r="E11133" s="406" t="s">
        <v>227</v>
      </c>
      <c r="F11133" s="418">
        <v>500</v>
      </c>
      <c r="G11133" s="419">
        <v>46099</v>
      </c>
      <c r="H11133" s="419">
        <v>46104</v>
      </c>
      <c r="I11133" s="406" t="s">
        <v>15</v>
      </c>
      <c r="J11133" s="406" t="s">
        <v>1422</v>
      </c>
      <c r="K11133" s="420" t="b">
        <v>0</v>
      </c>
      <c r="L11133" s="406"/>
      <c r="M11133" s="419">
        <v>46105</v>
      </c>
    </row>
    <row r="11134" spans="1:13">
      <c r="A11134" s="418">
        <v>5001</v>
      </c>
      <c r="B11134" s="418">
        <v>448868</v>
      </c>
      <c r="C11134" s="418">
        <v>3000</v>
      </c>
      <c r="D11134" s="406">
        <v>49252026</v>
      </c>
      <c r="E11134" s="406" t="s">
        <v>227</v>
      </c>
      <c r="F11134" s="418">
        <v>500</v>
      </c>
      <c r="G11134" s="419">
        <v>46100</v>
      </c>
      <c r="H11134" s="419">
        <v>46104</v>
      </c>
      <c r="I11134" s="406" t="s">
        <v>15</v>
      </c>
      <c r="J11134" s="406" t="s">
        <v>1422</v>
      </c>
      <c r="K11134" s="420" t="b">
        <v>0</v>
      </c>
      <c r="L11134" s="406"/>
      <c r="M11134" s="419">
        <v>46105</v>
      </c>
    </row>
    <row r="11135" spans="1:13">
      <c r="A11135" s="418">
        <v>5001</v>
      </c>
      <c r="B11135" s="418">
        <v>410452</v>
      </c>
      <c r="C11135" s="418">
        <v>3000</v>
      </c>
      <c r="D11135" s="406">
        <v>49312026</v>
      </c>
      <c r="E11135" s="406" t="s">
        <v>59</v>
      </c>
      <c r="F11135" s="418">
        <v>194</v>
      </c>
      <c r="G11135" s="419">
        <v>46106</v>
      </c>
      <c r="H11135" s="419">
        <v>46114</v>
      </c>
      <c r="I11135" s="406" t="s">
        <v>15</v>
      </c>
      <c r="J11135" s="406" t="s">
        <v>1422</v>
      </c>
      <c r="K11135" s="420" t="b">
        <v>0</v>
      </c>
      <c r="L11135" s="406"/>
      <c r="M11135" s="419">
        <v>46119</v>
      </c>
    </row>
    <row r="11136" spans="1:13">
      <c r="A11136" s="418">
        <v>5001</v>
      </c>
      <c r="B11136" s="418">
        <v>410452</v>
      </c>
      <c r="C11136" s="418">
        <v>3000</v>
      </c>
      <c r="D11136" s="406">
        <v>49322026</v>
      </c>
      <c r="E11136" s="406" t="s">
        <v>59</v>
      </c>
      <c r="F11136" s="418">
        <v>194</v>
      </c>
      <c r="G11136" s="419">
        <v>46106</v>
      </c>
      <c r="H11136" s="419">
        <v>46116</v>
      </c>
      <c r="I11136" s="406" t="s">
        <v>15</v>
      </c>
      <c r="J11136" s="406" t="s">
        <v>1422</v>
      </c>
      <c r="K11136" s="420" t="b">
        <v>0</v>
      </c>
      <c r="L11136" s="406"/>
      <c r="M11136" s="419">
        <v>46128</v>
      </c>
    </row>
    <row r="11137" spans="1:13">
      <c r="A11137" s="418">
        <v>5001</v>
      </c>
      <c r="B11137" s="418">
        <v>410452</v>
      </c>
      <c r="C11137" s="418">
        <v>3000</v>
      </c>
      <c r="D11137" s="406">
        <v>49362026</v>
      </c>
      <c r="E11137" s="406" t="s">
        <v>59</v>
      </c>
      <c r="F11137" s="418">
        <v>194</v>
      </c>
      <c r="G11137" s="419">
        <v>46127</v>
      </c>
      <c r="H11137" s="419">
        <v>46142</v>
      </c>
      <c r="I11137" s="406" t="s">
        <v>15</v>
      </c>
      <c r="J11137" s="406" t="s">
        <v>1422</v>
      </c>
      <c r="K11137" s="420" t="b">
        <v>0</v>
      </c>
      <c r="L11137" s="406"/>
      <c r="M11137" s="419">
        <v>46142</v>
      </c>
    </row>
    <row r="11138" spans="1:13">
      <c r="A11138" s="418">
        <v>5001</v>
      </c>
      <c r="B11138" s="418">
        <v>410452</v>
      </c>
      <c r="C11138" s="418">
        <v>3000</v>
      </c>
      <c r="D11138" s="406">
        <v>49372026</v>
      </c>
      <c r="E11138" s="406" t="s">
        <v>59</v>
      </c>
      <c r="F11138" s="418">
        <v>182</v>
      </c>
      <c r="G11138" s="419">
        <v>46127</v>
      </c>
      <c r="H11138" s="419">
        <v>46143</v>
      </c>
      <c r="I11138" s="406" t="s">
        <v>15</v>
      </c>
      <c r="J11138" s="406" t="s">
        <v>1422</v>
      </c>
      <c r="K11138" s="420" t="b">
        <v>0</v>
      </c>
      <c r="L11138" s="406"/>
      <c r="M11138" s="419">
        <v>46143</v>
      </c>
    </row>
    <row r="11139" spans="1:13">
      <c r="A11139" s="418">
        <v>5001</v>
      </c>
      <c r="B11139" s="418">
        <v>410452</v>
      </c>
      <c r="C11139" s="418">
        <v>3000</v>
      </c>
      <c r="D11139" s="406">
        <v>49382026</v>
      </c>
      <c r="E11139" s="406" t="s">
        <v>59</v>
      </c>
      <c r="F11139" s="418">
        <v>182</v>
      </c>
      <c r="G11139" s="419">
        <v>46140</v>
      </c>
      <c r="H11139" s="419">
        <v>46143</v>
      </c>
      <c r="I11139" s="406" t="s">
        <v>15</v>
      </c>
      <c r="J11139" s="406" t="s">
        <v>1422</v>
      </c>
      <c r="K11139" s="420" t="b">
        <v>0</v>
      </c>
      <c r="L11139" s="406"/>
      <c r="M11139" s="419">
        <v>46143</v>
      </c>
    </row>
    <row r="11140" spans="1:13">
      <c r="A11140" s="418">
        <v>5001</v>
      </c>
      <c r="B11140" s="418">
        <v>410452</v>
      </c>
      <c r="C11140" s="418">
        <v>3000</v>
      </c>
      <c r="D11140" s="406">
        <v>49392026</v>
      </c>
      <c r="E11140" s="406" t="s">
        <v>59</v>
      </c>
      <c r="F11140" s="418">
        <v>170</v>
      </c>
      <c r="G11140" s="419">
        <v>46135</v>
      </c>
      <c r="H11140" s="419">
        <v>46143</v>
      </c>
      <c r="I11140" s="406" t="s">
        <v>15</v>
      </c>
      <c r="J11140" s="406" t="s">
        <v>1422</v>
      </c>
      <c r="K11140" s="420" t="b">
        <v>0</v>
      </c>
      <c r="L11140" s="406"/>
      <c r="M11140" s="419">
        <v>46143</v>
      </c>
    </row>
    <row r="11141" spans="1:13">
      <c r="A11141" s="418">
        <v>5001</v>
      </c>
      <c r="B11141" s="418">
        <v>410452</v>
      </c>
      <c r="C11141" s="418">
        <v>3000</v>
      </c>
      <c r="D11141" s="406">
        <v>49402026</v>
      </c>
      <c r="E11141" s="406" t="s">
        <v>59</v>
      </c>
      <c r="F11141" s="418">
        <v>182</v>
      </c>
      <c r="G11141" s="419">
        <v>46142</v>
      </c>
      <c r="H11141" s="419">
        <v>46149</v>
      </c>
      <c r="I11141" s="406" t="s">
        <v>15</v>
      </c>
      <c r="J11141" s="406" t="s">
        <v>1422</v>
      </c>
      <c r="K11141" s="420" t="b">
        <v>0</v>
      </c>
      <c r="L11141" s="406"/>
      <c r="M11141" s="419">
        <v>46149</v>
      </c>
    </row>
    <row r="11142" spans="1:13">
      <c r="A11142" s="418">
        <v>5001</v>
      </c>
      <c r="B11142" s="418">
        <v>410452</v>
      </c>
      <c r="C11142" s="418">
        <v>3000</v>
      </c>
      <c r="D11142" s="406">
        <v>49412026</v>
      </c>
      <c r="E11142" s="406" t="s">
        <v>59</v>
      </c>
      <c r="F11142" s="418">
        <v>182</v>
      </c>
      <c r="G11142" s="419">
        <v>46135</v>
      </c>
      <c r="H11142" s="419">
        <v>46149</v>
      </c>
      <c r="I11142" s="406" t="s">
        <v>15</v>
      </c>
      <c r="J11142" s="406" t="s">
        <v>1422</v>
      </c>
      <c r="K11142" s="420" t="b">
        <v>0</v>
      </c>
      <c r="L11142" s="406"/>
      <c r="M11142" s="419">
        <v>46149</v>
      </c>
    </row>
    <row r="11143" spans="1:13">
      <c r="A11143" s="418">
        <v>5001</v>
      </c>
      <c r="B11143" s="418">
        <v>410045</v>
      </c>
      <c r="C11143" s="418">
        <v>3000</v>
      </c>
      <c r="D11143" s="406">
        <v>49942026</v>
      </c>
      <c r="E11143" s="406" t="s">
        <v>382</v>
      </c>
      <c r="F11143" s="418">
        <v>12470</v>
      </c>
      <c r="G11143" s="419">
        <v>46114</v>
      </c>
      <c r="H11143" s="419">
        <v>46126</v>
      </c>
      <c r="I11143" s="406" t="s">
        <v>15</v>
      </c>
      <c r="J11143" s="406" t="s">
        <v>1422</v>
      </c>
      <c r="K11143" s="420" t="b">
        <v>0</v>
      </c>
      <c r="L11143" s="406"/>
      <c r="M11143" s="419">
        <v>46128</v>
      </c>
    </row>
    <row r="11144" spans="1:13">
      <c r="A11144" s="418">
        <v>5001</v>
      </c>
      <c r="B11144" s="418">
        <v>604360</v>
      </c>
      <c r="C11144" s="418">
        <v>3000</v>
      </c>
      <c r="D11144" s="406">
        <v>49952026</v>
      </c>
      <c r="E11144" s="406" t="s">
        <v>846</v>
      </c>
      <c r="F11144" s="418">
        <v>1050</v>
      </c>
      <c r="G11144" s="419">
        <v>46129</v>
      </c>
      <c r="H11144" s="419">
        <v>46134</v>
      </c>
      <c r="I11144" s="406" t="s">
        <v>15</v>
      </c>
      <c r="J11144" s="406" t="s">
        <v>1422</v>
      </c>
      <c r="K11144" s="420" t="b">
        <v>0</v>
      </c>
      <c r="L11144" s="406"/>
      <c r="M11144" s="419">
        <v>46134</v>
      </c>
    </row>
    <row r="11145" spans="1:13">
      <c r="A11145" s="418">
        <v>5001</v>
      </c>
      <c r="B11145" s="418">
        <v>457983</v>
      </c>
      <c r="C11145" s="418">
        <v>3000</v>
      </c>
      <c r="D11145" s="406">
        <v>49982026</v>
      </c>
      <c r="E11145" s="406" t="s">
        <v>61</v>
      </c>
      <c r="F11145" s="418">
        <v>215</v>
      </c>
      <c r="G11145" s="419">
        <v>46247</v>
      </c>
      <c r="H11145" s="419">
        <v>46249</v>
      </c>
      <c r="I11145" s="406" t="s">
        <v>15</v>
      </c>
      <c r="J11145" s="406" t="s">
        <v>1422</v>
      </c>
      <c r="K11145" s="420" t="b">
        <v>0</v>
      </c>
      <c r="L11145" s="406"/>
      <c r="M11145" s="419">
        <v>46252</v>
      </c>
    </row>
    <row r="11146" spans="1:13">
      <c r="A11146" s="418">
        <v>5001</v>
      </c>
      <c r="B11146" s="418">
        <v>457983</v>
      </c>
      <c r="C11146" s="418">
        <v>3000</v>
      </c>
      <c r="D11146" s="406">
        <v>49992026</v>
      </c>
      <c r="E11146" s="406" t="s">
        <v>61</v>
      </c>
      <c r="F11146" s="418">
        <v>430</v>
      </c>
      <c r="G11146" s="419">
        <v>46245</v>
      </c>
      <c r="H11146" s="419">
        <v>46249</v>
      </c>
      <c r="I11146" s="406" t="s">
        <v>15</v>
      </c>
      <c r="J11146" s="406" t="s">
        <v>1422</v>
      </c>
      <c r="K11146" s="420" t="b">
        <v>0</v>
      </c>
      <c r="L11146" s="406"/>
      <c r="M11146" s="419">
        <v>46251</v>
      </c>
    </row>
    <row r="11147" spans="1:13">
      <c r="A11147" s="418">
        <v>5001</v>
      </c>
      <c r="B11147" s="418">
        <v>472192</v>
      </c>
      <c r="C11147" s="418">
        <v>3000</v>
      </c>
      <c r="D11147" s="406">
        <v>50002026</v>
      </c>
      <c r="E11147" s="406" t="s">
        <v>1510</v>
      </c>
      <c r="F11147" s="418">
        <v>170</v>
      </c>
      <c r="G11147" s="419">
        <v>46158</v>
      </c>
      <c r="H11147" s="419">
        <v>46170</v>
      </c>
      <c r="I11147" s="406" t="s">
        <v>15</v>
      </c>
      <c r="J11147" s="406" t="s">
        <v>1422</v>
      </c>
      <c r="K11147" s="420" t="b">
        <v>0</v>
      </c>
      <c r="L11147" s="406"/>
      <c r="M11147" s="419">
        <v>46182</v>
      </c>
    </row>
    <row r="11148" spans="1:13">
      <c r="A11148" s="418">
        <v>5001</v>
      </c>
      <c r="B11148" s="418">
        <v>431315</v>
      </c>
      <c r="C11148" s="418">
        <v>3000</v>
      </c>
      <c r="D11148" s="406">
        <v>50022026</v>
      </c>
      <c r="E11148" s="406" t="s">
        <v>1031</v>
      </c>
      <c r="F11148" s="418">
        <v>200</v>
      </c>
      <c r="G11148" s="419">
        <v>46140</v>
      </c>
      <c r="H11148" s="419">
        <v>46149</v>
      </c>
      <c r="I11148" s="406" t="s">
        <v>15</v>
      </c>
      <c r="J11148" s="406" t="s">
        <v>1422</v>
      </c>
      <c r="K11148" s="420" t="b">
        <v>0</v>
      </c>
      <c r="L11148" s="406"/>
      <c r="M11148" s="419">
        <v>46149</v>
      </c>
    </row>
    <row r="11149" spans="1:13">
      <c r="A11149" s="418">
        <v>5001</v>
      </c>
      <c r="B11149" s="418">
        <v>409996</v>
      </c>
      <c r="C11149" s="418">
        <v>3000</v>
      </c>
      <c r="D11149" s="406">
        <v>50142026</v>
      </c>
      <c r="E11149" s="406" t="s">
        <v>757</v>
      </c>
      <c r="F11149" s="418">
        <v>1220</v>
      </c>
      <c r="G11149" s="419">
        <v>46101</v>
      </c>
      <c r="H11149" s="419">
        <v>46105</v>
      </c>
      <c r="I11149" s="406" t="s">
        <v>15</v>
      </c>
      <c r="J11149" s="406" t="s">
        <v>1422</v>
      </c>
      <c r="K11149" s="420" t="b">
        <v>0</v>
      </c>
      <c r="L11149" s="406"/>
      <c r="M11149" s="419">
        <v>46108</v>
      </c>
    </row>
    <row r="11150" spans="1:13">
      <c r="A11150" s="418">
        <v>5001</v>
      </c>
      <c r="B11150" s="418">
        <v>410038</v>
      </c>
      <c r="C11150" s="418">
        <v>3000</v>
      </c>
      <c r="D11150" s="406">
        <v>50162026</v>
      </c>
      <c r="E11150" s="406" t="s">
        <v>257</v>
      </c>
      <c r="F11150" s="418">
        <v>325</v>
      </c>
      <c r="G11150" s="419">
        <v>46102</v>
      </c>
      <c r="H11150" s="406"/>
      <c r="I11150" s="406" t="s">
        <v>15</v>
      </c>
      <c r="J11150" s="406" t="s">
        <v>1422</v>
      </c>
      <c r="K11150" s="420" t="b">
        <v>0</v>
      </c>
      <c r="L11150" s="406"/>
      <c r="M11150" s="419">
        <v>46109</v>
      </c>
    </row>
    <row r="11151" spans="1:13">
      <c r="A11151" s="418">
        <v>5001</v>
      </c>
      <c r="B11151" s="418">
        <v>410038</v>
      </c>
      <c r="C11151" s="418">
        <v>3000</v>
      </c>
      <c r="D11151" s="406">
        <v>50172026</v>
      </c>
      <c r="E11151" s="406" t="s">
        <v>257</v>
      </c>
      <c r="F11151" s="418">
        <v>200</v>
      </c>
      <c r="G11151" s="419">
        <v>46102</v>
      </c>
      <c r="H11151" s="419">
        <v>46108</v>
      </c>
      <c r="I11151" s="406" t="s">
        <v>15</v>
      </c>
      <c r="J11151" s="406" t="s">
        <v>1422</v>
      </c>
      <c r="K11151" s="420" t="b">
        <v>0</v>
      </c>
      <c r="L11151" s="406"/>
      <c r="M11151" s="419">
        <v>46109</v>
      </c>
    </row>
    <row r="11152" spans="1:13">
      <c r="A11152" s="418">
        <v>5001</v>
      </c>
      <c r="B11152" s="418">
        <v>410038</v>
      </c>
      <c r="C11152" s="418">
        <v>3000</v>
      </c>
      <c r="D11152" s="406">
        <v>50182026</v>
      </c>
      <c r="E11152" s="406" t="s">
        <v>257</v>
      </c>
      <c r="F11152" s="418">
        <v>325</v>
      </c>
      <c r="G11152" s="419">
        <v>46099</v>
      </c>
      <c r="H11152" s="419">
        <v>46101</v>
      </c>
      <c r="I11152" s="406" t="s">
        <v>15</v>
      </c>
      <c r="J11152" s="406" t="s">
        <v>1422</v>
      </c>
      <c r="K11152" s="420" t="b">
        <v>0</v>
      </c>
      <c r="L11152" s="406"/>
      <c r="M11152" s="419">
        <v>46105</v>
      </c>
    </row>
    <row r="11153" spans="1:13">
      <c r="A11153" s="418">
        <v>5001</v>
      </c>
      <c r="B11153" s="418">
        <v>410038</v>
      </c>
      <c r="C11153" s="418">
        <v>3000</v>
      </c>
      <c r="D11153" s="406">
        <v>50192026</v>
      </c>
      <c r="E11153" s="406" t="s">
        <v>257</v>
      </c>
      <c r="F11153" s="418">
        <v>325</v>
      </c>
      <c r="G11153" s="419">
        <v>46102</v>
      </c>
      <c r="H11153" s="419">
        <v>46104</v>
      </c>
      <c r="I11153" s="406" t="s">
        <v>15</v>
      </c>
      <c r="J11153" s="406" t="s">
        <v>1422</v>
      </c>
      <c r="K11153" s="420" t="b">
        <v>0</v>
      </c>
      <c r="L11153" s="406"/>
      <c r="M11153" s="419">
        <v>46107</v>
      </c>
    </row>
    <row r="11154" spans="1:13">
      <c r="A11154" s="418">
        <v>5001</v>
      </c>
      <c r="B11154" s="418">
        <v>460664</v>
      </c>
      <c r="C11154" s="418">
        <v>3000</v>
      </c>
      <c r="D11154" s="406">
        <v>50202026</v>
      </c>
      <c r="E11154" s="406" t="s">
        <v>608</v>
      </c>
      <c r="F11154" s="418">
        <v>650</v>
      </c>
      <c r="G11154" s="419">
        <v>46100</v>
      </c>
      <c r="H11154" s="419">
        <v>46105</v>
      </c>
      <c r="I11154" s="406" t="s">
        <v>15</v>
      </c>
      <c r="J11154" s="406" t="s">
        <v>1422</v>
      </c>
      <c r="K11154" s="420" t="b">
        <v>0</v>
      </c>
      <c r="L11154" s="406"/>
      <c r="M11154" s="419">
        <v>46105</v>
      </c>
    </row>
    <row r="11155" spans="1:13">
      <c r="A11155" s="418">
        <v>5001</v>
      </c>
      <c r="B11155" s="418">
        <v>480344</v>
      </c>
      <c r="C11155" s="418">
        <v>3000</v>
      </c>
      <c r="D11155" s="406">
        <v>50272026</v>
      </c>
      <c r="E11155" s="406" t="s">
        <v>153</v>
      </c>
      <c r="F11155" s="418">
        <v>36</v>
      </c>
      <c r="G11155" s="419">
        <v>46114</v>
      </c>
      <c r="H11155" s="419">
        <v>46120</v>
      </c>
      <c r="I11155" s="406" t="s">
        <v>15</v>
      </c>
      <c r="J11155" s="406" t="s">
        <v>1422</v>
      </c>
      <c r="K11155" s="420" t="b">
        <v>0</v>
      </c>
      <c r="L11155" s="406"/>
      <c r="M11155" s="419">
        <v>46120</v>
      </c>
    </row>
    <row r="11156" spans="1:13">
      <c r="A11156" s="418">
        <v>5001</v>
      </c>
      <c r="B11156" s="418">
        <v>487980</v>
      </c>
      <c r="C11156" s="418">
        <v>3000</v>
      </c>
      <c r="D11156" s="406">
        <v>50732026</v>
      </c>
      <c r="E11156" s="406" t="s">
        <v>1464</v>
      </c>
      <c r="F11156" s="418">
        <v>500</v>
      </c>
      <c r="G11156" s="419">
        <v>46126</v>
      </c>
      <c r="H11156" s="419">
        <v>46129</v>
      </c>
      <c r="I11156" s="406" t="s">
        <v>15</v>
      </c>
      <c r="J11156" s="406" t="s">
        <v>1422</v>
      </c>
      <c r="K11156" s="420" t="b">
        <v>0</v>
      </c>
      <c r="L11156" s="406"/>
      <c r="M11156" s="419">
        <v>46133</v>
      </c>
    </row>
    <row r="11157" spans="1:13">
      <c r="A11157" s="418">
        <v>5001</v>
      </c>
      <c r="B11157" s="418">
        <v>438012</v>
      </c>
      <c r="C11157" s="418">
        <v>3000</v>
      </c>
      <c r="D11157" s="406">
        <v>50742026</v>
      </c>
      <c r="E11157" s="406" t="s">
        <v>377</v>
      </c>
      <c r="F11157" s="418">
        <v>400</v>
      </c>
      <c r="G11157" s="419">
        <v>46106</v>
      </c>
      <c r="H11157" s="419">
        <v>46112</v>
      </c>
      <c r="I11157" s="406" t="s">
        <v>15</v>
      </c>
      <c r="J11157" s="406" t="s">
        <v>1422</v>
      </c>
      <c r="K11157" s="420" t="b">
        <v>0</v>
      </c>
      <c r="L11157" s="406"/>
      <c r="M11157" s="419">
        <v>46112</v>
      </c>
    </row>
    <row r="11158" spans="1:13">
      <c r="A11158" s="418">
        <v>5001</v>
      </c>
      <c r="B11158" s="418">
        <v>438012</v>
      </c>
      <c r="C11158" s="418">
        <v>3000</v>
      </c>
      <c r="D11158" s="406">
        <v>50752026</v>
      </c>
      <c r="E11158" s="406" t="s">
        <v>377</v>
      </c>
      <c r="F11158" s="418">
        <v>200</v>
      </c>
      <c r="G11158" s="419">
        <v>46114</v>
      </c>
      <c r="H11158" s="419">
        <v>46121</v>
      </c>
      <c r="I11158" s="406" t="s">
        <v>15</v>
      </c>
      <c r="J11158" s="406" t="s">
        <v>1422</v>
      </c>
      <c r="K11158" s="420" t="b">
        <v>0</v>
      </c>
      <c r="L11158" s="406"/>
      <c r="M11158" s="419">
        <v>46121</v>
      </c>
    </row>
    <row r="11159" spans="1:13">
      <c r="A11159" s="418">
        <v>5001</v>
      </c>
      <c r="B11159" s="418">
        <v>438133</v>
      </c>
      <c r="C11159" s="418">
        <v>3000</v>
      </c>
      <c r="D11159" s="406">
        <v>50762026</v>
      </c>
      <c r="E11159" s="406" t="s">
        <v>797</v>
      </c>
      <c r="F11159" s="418">
        <v>800</v>
      </c>
      <c r="G11159" s="419">
        <v>46106</v>
      </c>
      <c r="H11159" s="419">
        <v>46111</v>
      </c>
      <c r="I11159" s="406" t="s">
        <v>15</v>
      </c>
      <c r="J11159" s="406" t="s">
        <v>1422</v>
      </c>
      <c r="K11159" s="420" t="b">
        <v>0</v>
      </c>
      <c r="L11159" s="406"/>
      <c r="M11159" s="419">
        <v>46112</v>
      </c>
    </row>
    <row r="11160" spans="1:13">
      <c r="A11160" s="418">
        <v>5001</v>
      </c>
      <c r="B11160" s="418">
        <v>423570</v>
      </c>
      <c r="C11160" s="418">
        <v>3000</v>
      </c>
      <c r="D11160" s="406">
        <v>50792026</v>
      </c>
      <c r="E11160" s="406" t="s">
        <v>540</v>
      </c>
      <c r="F11160" s="418">
        <v>12</v>
      </c>
      <c r="G11160" s="419">
        <v>46198</v>
      </c>
      <c r="H11160" s="419">
        <v>46203</v>
      </c>
      <c r="I11160" s="406" t="s">
        <v>15</v>
      </c>
      <c r="J11160" s="406" t="s">
        <v>1422</v>
      </c>
      <c r="K11160" s="420" t="b">
        <v>0</v>
      </c>
      <c r="L11160" s="406"/>
      <c r="M11160" s="419">
        <v>46205</v>
      </c>
    </row>
    <row r="11161" spans="1:13">
      <c r="A11161" s="418">
        <v>5001</v>
      </c>
      <c r="B11161" s="418">
        <v>457763</v>
      </c>
      <c r="C11161" s="418">
        <v>3000</v>
      </c>
      <c r="D11161" s="406">
        <v>51072026</v>
      </c>
      <c r="E11161" s="406" t="s">
        <v>459</v>
      </c>
      <c r="F11161" s="418">
        <v>600</v>
      </c>
      <c r="G11161" s="419">
        <v>46176</v>
      </c>
      <c r="H11161" s="419">
        <v>46184</v>
      </c>
      <c r="I11161" s="406" t="s">
        <v>15</v>
      </c>
      <c r="J11161" s="406" t="s">
        <v>1422</v>
      </c>
      <c r="K11161" s="420" t="b">
        <v>0</v>
      </c>
      <c r="L11161" s="406"/>
      <c r="M11161" s="419">
        <v>46184</v>
      </c>
    </row>
    <row r="11162" spans="1:13">
      <c r="A11162" s="418">
        <v>5001</v>
      </c>
      <c r="B11162" s="418">
        <v>457763</v>
      </c>
      <c r="C11162" s="418">
        <v>3000</v>
      </c>
      <c r="D11162" s="406">
        <v>51082026</v>
      </c>
      <c r="E11162" s="406" t="s">
        <v>459</v>
      </c>
      <c r="F11162" s="418">
        <v>2775</v>
      </c>
      <c r="G11162" s="419">
        <v>46101</v>
      </c>
      <c r="H11162" s="419">
        <v>46108</v>
      </c>
      <c r="I11162" s="406" t="s">
        <v>15</v>
      </c>
      <c r="J11162" s="406" t="s">
        <v>1422</v>
      </c>
      <c r="K11162" s="420" t="b">
        <v>0</v>
      </c>
      <c r="L11162" s="406"/>
      <c r="M11162" s="419">
        <v>46109</v>
      </c>
    </row>
    <row r="11163" spans="1:13">
      <c r="A11163" s="418">
        <v>5001</v>
      </c>
      <c r="B11163" s="418">
        <v>410519</v>
      </c>
      <c r="C11163" s="418">
        <v>3000</v>
      </c>
      <c r="D11163" s="406">
        <v>51092026</v>
      </c>
      <c r="E11163" s="406" t="s">
        <v>939</v>
      </c>
      <c r="F11163" s="418">
        <v>2</v>
      </c>
      <c r="G11163" s="419">
        <v>46100</v>
      </c>
      <c r="H11163" s="419">
        <v>46109</v>
      </c>
      <c r="I11163" s="406" t="s">
        <v>15</v>
      </c>
      <c r="J11163" s="406" t="s">
        <v>1422</v>
      </c>
      <c r="K11163" s="420" t="b">
        <v>0</v>
      </c>
      <c r="L11163" s="406"/>
      <c r="M11163" s="419">
        <v>46111</v>
      </c>
    </row>
    <row r="11164" spans="1:13">
      <c r="A11164" s="418">
        <v>5001</v>
      </c>
      <c r="B11164" s="418">
        <v>464997</v>
      </c>
      <c r="C11164" s="418">
        <v>3000</v>
      </c>
      <c r="D11164" s="406">
        <v>51252026</v>
      </c>
      <c r="E11164" s="406" t="s">
        <v>458</v>
      </c>
      <c r="F11164" s="418">
        <v>500</v>
      </c>
      <c r="G11164" s="419">
        <v>46260</v>
      </c>
      <c r="H11164" s="419">
        <v>46270</v>
      </c>
      <c r="I11164" s="406" t="s">
        <v>15</v>
      </c>
      <c r="J11164" s="406" t="s">
        <v>1422</v>
      </c>
      <c r="K11164" s="420" t="b">
        <v>0</v>
      </c>
      <c r="L11164" s="406"/>
      <c r="M11164" s="419">
        <v>46273</v>
      </c>
    </row>
    <row r="11165" spans="1:13">
      <c r="A11165" s="418">
        <v>5001</v>
      </c>
      <c r="B11165" s="418">
        <v>464997</v>
      </c>
      <c r="C11165" s="418">
        <v>3000</v>
      </c>
      <c r="D11165" s="406">
        <v>51262026</v>
      </c>
      <c r="E11165" s="406" t="s">
        <v>458</v>
      </c>
      <c r="F11165" s="418">
        <v>1250</v>
      </c>
      <c r="G11165" s="419">
        <v>46142</v>
      </c>
      <c r="H11165" s="419">
        <v>46160</v>
      </c>
      <c r="I11165" s="406" t="s">
        <v>15</v>
      </c>
      <c r="J11165" s="406" t="s">
        <v>1422</v>
      </c>
      <c r="K11165" s="420" t="b">
        <v>0</v>
      </c>
      <c r="L11165" s="406"/>
      <c r="M11165" s="419">
        <v>46158</v>
      </c>
    </row>
    <row r="11166" spans="1:13">
      <c r="A11166" s="418">
        <v>5001</v>
      </c>
      <c r="B11166" s="418">
        <v>464997</v>
      </c>
      <c r="C11166" s="418">
        <v>3000</v>
      </c>
      <c r="D11166" s="406">
        <v>51272026</v>
      </c>
      <c r="E11166" s="406" t="s">
        <v>458</v>
      </c>
      <c r="F11166" s="418">
        <v>1250</v>
      </c>
      <c r="G11166" s="419">
        <v>46143</v>
      </c>
      <c r="H11166" s="419">
        <v>46158</v>
      </c>
      <c r="I11166" s="406" t="s">
        <v>15</v>
      </c>
      <c r="J11166" s="406" t="s">
        <v>1422</v>
      </c>
      <c r="K11166" s="420" t="b">
        <v>0</v>
      </c>
      <c r="L11166" s="406"/>
      <c r="M11166" s="419">
        <v>46160</v>
      </c>
    </row>
    <row r="11167" spans="1:13">
      <c r="A11167" s="418">
        <v>5001</v>
      </c>
      <c r="B11167" s="418">
        <v>464997</v>
      </c>
      <c r="C11167" s="418">
        <v>3000</v>
      </c>
      <c r="D11167" s="406">
        <v>51282026</v>
      </c>
      <c r="E11167" s="406" t="s">
        <v>458</v>
      </c>
      <c r="F11167" s="418">
        <v>1250</v>
      </c>
      <c r="G11167" s="419">
        <v>46147</v>
      </c>
      <c r="H11167" s="419">
        <v>46160</v>
      </c>
      <c r="I11167" s="406" t="s">
        <v>15</v>
      </c>
      <c r="J11167" s="406" t="s">
        <v>1422</v>
      </c>
      <c r="K11167" s="420" t="b">
        <v>0</v>
      </c>
      <c r="L11167" s="406"/>
      <c r="M11167" s="419">
        <v>46161</v>
      </c>
    </row>
    <row r="11168" spans="1:13">
      <c r="A11168" s="418">
        <v>5001</v>
      </c>
      <c r="B11168" s="418">
        <v>464997</v>
      </c>
      <c r="C11168" s="418">
        <v>3000</v>
      </c>
      <c r="D11168" s="406">
        <v>51292026</v>
      </c>
      <c r="E11168" s="406" t="s">
        <v>458</v>
      </c>
      <c r="F11168" s="418">
        <v>1250</v>
      </c>
      <c r="G11168" s="419">
        <v>46144</v>
      </c>
      <c r="H11168" s="419">
        <v>46160</v>
      </c>
      <c r="I11168" s="406" t="s">
        <v>15</v>
      </c>
      <c r="J11168" s="406" t="s">
        <v>1422</v>
      </c>
      <c r="K11168" s="420" t="b">
        <v>0</v>
      </c>
      <c r="L11168" s="406"/>
      <c r="M11168" s="419">
        <v>46161</v>
      </c>
    </row>
    <row r="11169" spans="1:13">
      <c r="A11169" s="418">
        <v>5001</v>
      </c>
      <c r="B11169" s="418">
        <v>464997</v>
      </c>
      <c r="C11169" s="418">
        <v>3000</v>
      </c>
      <c r="D11169" s="406">
        <v>51302026</v>
      </c>
      <c r="E11169" s="406" t="s">
        <v>458</v>
      </c>
      <c r="F11169" s="418">
        <v>1250</v>
      </c>
      <c r="G11169" s="419">
        <v>46147</v>
      </c>
      <c r="H11169" s="419">
        <v>46158</v>
      </c>
      <c r="I11169" s="406" t="s">
        <v>15</v>
      </c>
      <c r="J11169" s="406" t="s">
        <v>1422</v>
      </c>
      <c r="K11169" s="420" t="b">
        <v>0</v>
      </c>
      <c r="L11169" s="406"/>
      <c r="M11169" s="419">
        <v>46160</v>
      </c>
    </row>
    <row r="11170" spans="1:13">
      <c r="A11170" s="418">
        <v>5001</v>
      </c>
      <c r="B11170" s="418">
        <v>464997</v>
      </c>
      <c r="C11170" s="418">
        <v>3000</v>
      </c>
      <c r="D11170" s="406">
        <v>51312026</v>
      </c>
      <c r="E11170" s="406" t="s">
        <v>458</v>
      </c>
      <c r="F11170" s="418">
        <v>1250</v>
      </c>
      <c r="G11170" s="419">
        <v>46147</v>
      </c>
      <c r="H11170" s="419">
        <v>46161</v>
      </c>
      <c r="I11170" s="406" t="s">
        <v>15</v>
      </c>
      <c r="J11170" s="406" t="s">
        <v>1422</v>
      </c>
      <c r="K11170" s="420" t="b">
        <v>0</v>
      </c>
      <c r="L11170" s="406"/>
      <c r="M11170" s="419">
        <v>46161</v>
      </c>
    </row>
    <row r="11171" spans="1:13">
      <c r="A11171" s="418">
        <v>5001</v>
      </c>
      <c r="B11171" s="418">
        <v>464997</v>
      </c>
      <c r="C11171" s="418">
        <v>3000</v>
      </c>
      <c r="D11171" s="406">
        <v>51322026</v>
      </c>
      <c r="E11171" s="406" t="s">
        <v>458</v>
      </c>
      <c r="F11171" s="418">
        <v>500</v>
      </c>
      <c r="G11171" s="419">
        <v>46260</v>
      </c>
      <c r="H11171" s="419">
        <v>46270</v>
      </c>
      <c r="I11171" s="406" t="s">
        <v>15</v>
      </c>
      <c r="J11171" s="406" t="s">
        <v>1422</v>
      </c>
      <c r="K11171" s="420" t="b">
        <v>0</v>
      </c>
      <c r="L11171" s="406"/>
      <c r="M11171" s="419">
        <v>46270</v>
      </c>
    </row>
    <row r="11172" spans="1:13">
      <c r="A11172" s="418">
        <v>5001</v>
      </c>
      <c r="B11172" s="418">
        <v>464997</v>
      </c>
      <c r="C11172" s="418">
        <v>3000</v>
      </c>
      <c r="D11172" s="406">
        <v>51332026</v>
      </c>
      <c r="E11172" s="406" t="s">
        <v>458</v>
      </c>
      <c r="F11172" s="418">
        <v>1250</v>
      </c>
      <c r="G11172" s="419">
        <v>46185</v>
      </c>
      <c r="H11172" s="419">
        <v>46196</v>
      </c>
      <c r="I11172" s="406" t="s">
        <v>15</v>
      </c>
      <c r="J11172" s="406" t="s">
        <v>1422</v>
      </c>
      <c r="K11172" s="420" t="b">
        <v>0</v>
      </c>
      <c r="L11172" s="406"/>
      <c r="M11172" s="419">
        <v>46196</v>
      </c>
    </row>
    <row r="11173" spans="1:13">
      <c r="A11173" s="418">
        <v>5001</v>
      </c>
      <c r="B11173" s="418">
        <v>464997</v>
      </c>
      <c r="C11173" s="418">
        <v>3000</v>
      </c>
      <c r="D11173" s="406">
        <v>51342026</v>
      </c>
      <c r="E11173" s="406" t="s">
        <v>458</v>
      </c>
      <c r="F11173" s="418">
        <v>1250</v>
      </c>
      <c r="G11173" s="419">
        <v>46185</v>
      </c>
      <c r="H11173" s="419">
        <v>46196</v>
      </c>
      <c r="I11173" s="406" t="s">
        <v>15</v>
      </c>
      <c r="J11173" s="406" t="s">
        <v>1422</v>
      </c>
      <c r="K11173" s="420" t="b">
        <v>0</v>
      </c>
      <c r="L11173" s="406"/>
      <c r="M11173" s="419">
        <v>46197</v>
      </c>
    </row>
    <row r="11174" spans="1:13">
      <c r="A11174" s="418">
        <v>5001</v>
      </c>
      <c r="B11174" s="418">
        <v>464997</v>
      </c>
      <c r="C11174" s="418">
        <v>3000</v>
      </c>
      <c r="D11174" s="406">
        <v>51352026</v>
      </c>
      <c r="E11174" s="406" t="s">
        <v>458</v>
      </c>
      <c r="F11174" s="418">
        <v>1250</v>
      </c>
      <c r="G11174" s="419">
        <v>46186</v>
      </c>
      <c r="H11174" s="419">
        <v>46196</v>
      </c>
      <c r="I11174" s="406" t="s">
        <v>15</v>
      </c>
      <c r="J11174" s="406" t="s">
        <v>1422</v>
      </c>
      <c r="K11174" s="420" t="b">
        <v>0</v>
      </c>
      <c r="L11174" s="406"/>
      <c r="M11174" s="419">
        <v>46196</v>
      </c>
    </row>
    <row r="11175" spans="1:13">
      <c r="A11175" s="418">
        <v>5001</v>
      </c>
      <c r="B11175" s="418">
        <v>464997</v>
      </c>
      <c r="C11175" s="418">
        <v>3000</v>
      </c>
      <c r="D11175" s="406">
        <v>51362026</v>
      </c>
      <c r="E11175" s="406" t="s">
        <v>458</v>
      </c>
      <c r="F11175" s="418">
        <v>1250</v>
      </c>
      <c r="G11175" s="419">
        <v>46189</v>
      </c>
      <c r="H11175" s="419">
        <v>46196</v>
      </c>
      <c r="I11175" s="406" t="s">
        <v>15</v>
      </c>
      <c r="J11175" s="406" t="s">
        <v>1422</v>
      </c>
      <c r="K11175" s="420" t="b">
        <v>0</v>
      </c>
      <c r="L11175" s="406"/>
      <c r="M11175" s="419">
        <v>46202</v>
      </c>
    </row>
    <row r="11176" spans="1:13">
      <c r="A11176" s="418">
        <v>5001</v>
      </c>
      <c r="B11176" s="418">
        <v>464997</v>
      </c>
      <c r="C11176" s="418">
        <v>3000</v>
      </c>
      <c r="D11176" s="406">
        <v>51372026</v>
      </c>
      <c r="E11176" s="406" t="s">
        <v>458</v>
      </c>
      <c r="F11176" s="418">
        <v>1250</v>
      </c>
      <c r="G11176" s="419">
        <v>46190</v>
      </c>
      <c r="H11176" s="419">
        <v>46196</v>
      </c>
      <c r="I11176" s="406" t="s">
        <v>15</v>
      </c>
      <c r="J11176" s="406" t="s">
        <v>1422</v>
      </c>
      <c r="K11176" s="420" t="b">
        <v>0</v>
      </c>
      <c r="L11176" s="406"/>
      <c r="M11176" s="419">
        <v>46198</v>
      </c>
    </row>
    <row r="11177" spans="1:13">
      <c r="A11177" s="418">
        <v>5001</v>
      </c>
      <c r="B11177" s="418">
        <v>464997</v>
      </c>
      <c r="C11177" s="418">
        <v>3000</v>
      </c>
      <c r="D11177" s="406">
        <v>51382026</v>
      </c>
      <c r="E11177" s="406" t="s">
        <v>458</v>
      </c>
      <c r="F11177" s="418">
        <v>1250</v>
      </c>
      <c r="G11177" s="419">
        <v>46192</v>
      </c>
      <c r="H11177" s="419">
        <v>46200</v>
      </c>
      <c r="I11177" s="406" t="s">
        <v>15</v>
      </c>
      <c r="J11177" s="406" t="s">
        <v>1422</v>
      </c>
      <c r="K11177" s="420" t="b">
        <v>0</v>
      </c>
      <c r="L11177" s="406"/>
      <c r="M11177" s="419">
        <v>46203</v>
      </c>
    </row>
    <row r="11178" spans="1:13">
      <c r="A11178" s="418">
        <v>5001</v>
      </c>
      <c r="B11178" s="418">
        <v>451033</v>
      </c>
      <c r="C11178" s="418">
        <v>3000</v>
      </c>
      <c r="D11178" s="406">
        <v>51422026</v>
      </c>
      <c r="E11178" s="406" t="s">
        <v>116</v>
      </c>
      <c r="F11178" s="418">
        <v>1125</v>
      </c>
      <c r="G11178" s="419">
        <v>46161</v>
      </c>
      <c r="H11178" s="419">
        <v>46171</v>
      </c>
      <c r="I11178" s="406" t="s">
        <v>15</v>
      </c>
      <c r="J11178" s="406" t="s">
        <v>1422</v>
      </c>
      <c r="K11178" s="420" t="b">
        <v>0</v>
      </c>
      <c r="L11178" s="406"/>
      <c r="M11178" s="419">
        <v>46172</v>
      </c>
    </row>
    <row r="11179" spans="1:13">
      <c r="A11179" s="418">
        <v>5001</v>
      </c>
      <c r="B11179" s="418">
        <v>451033</v>
      </c>
      <c r="C11179" s="418">
        <v>3000</v>
      </c>
      <c r="D11179" s="406">
        <v>51432026</v>
      </c>
      <c r="E11179" s="406" t="s">
        <v>116</v>
      </c>
      <c r="F11179" s="418">
        <v>1600</v>
      </c>
      <c r="G11179" s="419">
        <v>46170</v>
      </c>
      <c r="H11179" s="419">
        <v>46171</v>
      </c>
      <c r="I11179" s="406" t="s">
        <v>15</v>
      </c>
      <c r="J11179" s="406" t="s">
        <v>1422</v>
      </c>
      <c r="K11179" s="420" t="b">
        <v>0</v>
      </c>
      <c r="L11179" s="406"/>
      <c r="M11179" s="419">
        <v>46193</v>
      </c>
    </row>
    <row r="11180" spans="1:13">
      <c r="A11180" s="418">
        <v>5001</v>
      </c>
      <c r="B11180" s="418">
        <v>451033</v>
      </c>
      <c r="C11180" s="418">
        <v>3000</v>
      </c>
      <c r="D11180" s="406">
        <v>51442026</v>
      </c>
      <c r="E11180" s="406" t="s">
        <v>116</v>
      </c>
      <c r="F11180" s="418">
        <v>1600</v>
      </c>
      <c r="G11180" s="419">
        <v>46120</v>
      </c>
      <c r="H11180" s="419">
        <v>46129</v>
      </c>
      <c r="I11180" s="406" t="s">
        <v>15</v>
      </c>
      <c r="J11180" s="406" t="s">
        <v>1422</v>
      </c>
      <c r="K11180" s="420" t="b">
        <v>0</v>
      </c>
      <c r="L11180" s="406"/>
      <c r="M11180" s="419">
        <v>46134</v>
      </c>
    </row>
    <row r="11181" spans="1:13">
      <c r="A11181" s="418">
        <v>5001</v>
      </c>
      <c r="B11181" s="418">
        <v>451033</v>
      </c>
      <c r="C11181" s="418">
        <v>3000</v>
      </c>
      <c r="D11181" s="406">
        <v>51452026</v>
      </c>
      <c r="E11181" s="406" t="s">
        <v>116</v>
      </c>
      <c r="F11181" s="418">
        <v>1675</v>
      </c>
      <c r="G11181" s="419">
        <v>46120</v>
      </c>
      <c r="H11181" s="419">
        <v>46129</v>
      </c>
      <c r="I11181" s="406" t="s">
        <v>15</v>
      </c>
      <c r="J11181" s="406" t="s">
        <v>1422</v>
      </c>
      <c r="K11181" s="420" t="b">
        <v>0</v>
      </c>
      <c r="L11181" s="406"/>
      <c r="M11181" s="419">
        <v>46134</v>
      </c>
    </row>
    <row r="11182" spans="1:13">
      <c r="A11182" s="418">
        <v>5001</v>
      </c>
      <c r="B11182" s="418">
        <v>465081</v>
      </c>
      <c r="C11182" s="418">
        <v>3000</v>
      </c>
      <c r="D11182" s="406">
        <v>51472026</v>
      </c>
      <c r="E11182" s="406" t="s">
        <v>714</v>
      </c>
      <c r="F11182" s="418">
        <v>175</v>
      </c>
      <c r="G11182" s="419">
        <v>46102</v>
      </c>
      <c r="H11182" s="419">
        <v>46112</v>
      </c>
      <c r="I11182" s="406" t="s">
        <v>15</v>
      </c>
      <c r="J11182" s="406" t="s">
        <v>1422</v>
      </c>
      <c r="K11182" s="420" t="b">
        <v>0</v>
      </c>
      <c r="L11182" s="406"/>
      <c r="M11182" s="419">
        <v>46112</v>
      </c>
    </row>
    <row r="11183" spans="1:13">
      <c r="A11183" s="418">
        <v>5001</v>
      </c>
      <c r="B11183" s="418">
        <v>410049</v>
      </c>
      <c r="C11183" s="418">
        <v>3000</v>
      </c>
      <c r="D11183" s="406">
        <v>51912026</v>
      </c>
      <c r="E11183" s="406" t="s">
        <v>76</v>
      </c>
      <c r="F11183" s="418">
        <v>22</v>
      </c>
      <c r="G11183" s="419">
        <v>46121</v>
      </c>
      <c r="H11183" s="419">
        <v>46133</v>
      </c>
      <c r="I11183" s="406" t="s">
        <v>15</v>
      </c>
      <c r="J11183" s="406" t="s">
        <v>1422</v>
      </c>
      <c r="K11183" s="420" t="b">
        <v>0</v>
      </c>
      <c r="L11183" s="406"/>
      <c r="M11183" s="419">
        <v>46134</v>
      </c>
    </row>
    <row r="11184" spans="1:13">
      <c r="A11184" s="418">
        <v>2017</v>
      </c>
      <c r="B11184" s="418">
        <v>470735</v>
      </c>
      <c r="C11184" s="418">
        <v>3010</v>
      </c>
      <c r="D11184" s="406">
        <v>5192026</v>
      </c>
      <c r="E11184" s="406" t="s">
        <v>448</v>
      </c>
      <c r="F11184" s="418">
        <v>10</v>
      </c>
      <c r="G11184" s="419">
        <v>46115</v>
      </c>
      <c r="H11184" s="419">
        <v>46119</v>
      </c>
      <c r="I11184" s="406" t="s">
        <v>15</v>
      </c>
      <c r="J11184" s="406" t="s">
        <v>1422</v>
      </c>
      <c r="K11184" s="420" t="b">
        <v>0</v>
      </c>
      <c r="L11184" s="406"/>
      <c r="M11184" s="419">
        <v>46119</v>
      </c>
    </row>
    <row r="11185" spans="1:13">
      <c r="A11185" s="418">
        <v>5001</v>
      </c>
      <c r="B11185" s="418">
        <v>410034</v>
      </c>
      <c r="C11185" s="418">
        <v>3000</v>
      </c>
      <c r="D11185" s="406">
        <v>52062026</v>
      </c>
      <c r="E11185" s="406" t="s">
        <v>383</v>
      </c>
      <c r="F11185" s="418">
        <v>3</v>
      </c>
      <c r="G11185" s="419">
        <v>46141</v>
      </c>
      <c r="H11185" s="419">
        <v>46142</v>
      </c>
      <c r="I11185" s="406" t="s">
        <v>15</v>
      </c>
      <c r="J11185" s="406" t="s">
        <v>1422</v>
      </c>
      <c r="K11185" s="420" t="b">
        <v>0</v>
      </c>
      <c r="L11185" s="406"/>
      <c r="M11185" s="419">
        <v>46142</v>
      </c>
    </row>
    <row r="11186" spans="1:13">
      <c r="A11186" s="418">
        <v>5001</v>
      </c>
      <c r="B11186" s="418">
        <v>410034</v>
      </c>
      <c r="C11186" s="418">
        <v>3000</v>
      </c>
      <c r="D11186" s="406">
        <v>52072026</v>
      </c>
      <c r="E11186" s="406" t="s">
        <v>383</v>
      </c>
      <c r="F11186" s="418">
        <v>3</v>
      </c>
      <c r="G11186" s="419">
        <v>46140</v>
      </c>
      <c r="H11186" s="419">
        <v>46142</v>
      </c>
      <c r="I11186" s="406" t="s">
        <v>15</v>
      </c>
      <c r="J11186" s="406" t="s">
        <v>1422</v>
      </c>
      <c r="K11186" s="420" t="b">
        <v>0</v>
      </c>
      <c r="L11186" s="406"/>
      <c r="M11186" s="419">
        <v>46142</v>
      </c>
    </row>
    <row r="11187" spans="1:13">
      <c r="A11187" s="418">
        <v>5001</v>
      </c>
      <c r="B11187" s="418">
        <v>410034</v>
      </c>
      <c r="C11187" s="418">
        <v>3000</v>
      </c>
      <c r="D11187" s="406">
        <v>52092026</v>
      </c>
      <c r="E11187" s="406" t="s">
        <v>383</v>
      </c>
      <c r="F11187" s="418">
        <v>3</v>
      </c>
      <c r="G11187" s="419">
        <v>46153</v>
      </c>
      <c r="H11187" s="419">
        <v>46155</v>
      </c>
      <c r="I11187" s="406" t="s">
        <v>15</v>
      </c>
      <c r="J11187" s="406" t="s">
        <v>1422</v>
      </c>
      <c r="K11187" s="420" t="b">
        <v>0</v>
      </c>
      <c r="L11187" s="406"/>
      <c r="M11187" s="419">
        <v>46155</v>
      </c>
    </row>
    <row r="11188" spans="1:13">
      <c r="A11188" s="418">
        <v>5001</v>
      </c>
      <c r="B11188" s="418">
        <v>410034</v>
      </c>
      <c r="C11188" s="418">
        <v>3000</v>
      </c>
      <c r="D11188" s="406">
        <v>52102026</v>
      </c>
      <c r="E11188" s="406" t="s">
        <v>383</v>
      </c>
      <c r="F11188" s="418">
        <v>1</v>
      </c>
      <c r="G11188" s="419">
        <v>46164</v>
      </c>
      <c r="H11188" s="419">
        <v>46164</v>
      </c>
      <c r="I11188" s="406" t="s">
        <v>15</v>
      </c>
      <c r="J11188" s="406" t="s">
        <v>1422</v>
      </c>
      <c r="K11188" s="420" t="b">
        <v>0</v>
      </c>
      <c r="L11188" s="406"/>
      <c r="M11188" s="419">
        <v>46169</v>
      </c>
    </row>
    <row r="11189" spans="1:13">
      <c r="A11189" s="418">
        <v>5001</v>
      </c>
      <c r="B11189" s="418">
        <v>410034</v>
      </c>
      <c r="C11189" s="418">
        <v>3000</v>
      </c>
      <c r="D11189" s="406">
        <v>52112026</v>
      </c>
      <c r="E11189" s="406" t="s">
        <v>383</v>
      </c>
      <c r="F11189" s="418">
        <v>3</v>
      </c>
      <c r="G11189" s="419">
        <v>46162</v>
      </c>
      <c r="H11189" s="419">
        <v>46164</v>
      </c>
      <c r="I11189" s="406" t="s">
        <v>15</v>
      </c>
      <c r="J11189" s="406" t="s">
        <v>1422</v>
      </c>
      <c r="K11189" s="420" t="b">
        <v>0</v>
      </c>
      <c r="L11189" s="406"/>
      <c r="M11189" s="419">
        <v>46175</v>
      </c>
    </row>
    <row r="11190" spans="1:13">
      <c r="A11190" s="418">
        <v>2017</v>
      </c>
      <c r="B11190" s="418">
        <v>464211</v>
      </c>
      <c r="C11190" s="418">
        <v>3010</v>
      </c>
      <c r="D11190" s="406">
        <v>5212026</v>
      </c>
      <c r="E11190" s="406" t="s">
        <v>688</v>
      </c>
      <c r="F11190" s="418">
        <v>4</v>
      </c>
      <c r="G11190" s="419">
        <v>46113</v>
      </c>
      <c r="H11190" s="419">
        <v>46119</v>
      </c>
      <c r="I11190" s="406" t="s">
        <v>15</v>
      </c>
      <c r="J11190" s="406" t="s">
        <v>1422</v>
      </c>
      <c r="K11190" s="420" t="b">
        <v>0</v>
      </c>
      <c r="L11190" s="406"/>
      <c r="M11190" s="419">
        <v>46119</v>
      </c>
    </row>
    <row r="11191" spans="1:13">
      <c r="A11191" s="418">
        <v>5001</v>
      </c>
      <c r="B11191" s="418">
        <v>410026</v>
      </c>
      <c r="C11191" s="418">
        <v>3000</v>
      </c>
      <c r="D11191" s="406">
        <v>52342026</v>
      </c>
      <c r="E11191" s="406" t="s">
        <v>780</v>
      </c>
      <c r="F11191" s="418">
        <v>2</v>
      </c>
      <c r="G11191" s="419">
        <v>46183</v>
      </c>
      <c r="H11191" s="419">
        <v>46186</v>
      </c>
      <c r="I11191" s="406" t="s">
        <v>15</v>
      </c>
      <c r="J11191" s="406" t="s">
        <v>1422</v>
      </c>
      <c r="K11191" s="420" t="b">
        <v>0</v>
      </c>
      <c r="L11191" s="406"/>
      <c r="M11191" s="419">
        <v>46206</v>
      </c>
    </row>
    <row r="11192" spans="1:13">
      <c r="A11192" s="418">
        <v>5001</v>
      </c>
      <c r="B11192" s="418">
        <v>410026</v>
      </c>
      <c r="C11192" s="418">
        <v>3000</v>
      </c>
      <c r="D11192" s="406">
        <v>52352026</v>
      </c>
      <c r="E11192" s="406" t="s">
        <v>780</v>
      </c>
      <c r="F11192" s="418">
        <v>17</v>
      </c>
      <c r="G11192" s="419">
        <v>46136</v>
      </c>
      <c r="H11192" s="419">
        <v>46141</v>
      </c>
      <c r="I11192" s="406" t="s">
        <v>15</v>
      </c>
      <c r="J11192" s="406" t="s">
        <v>1422</v>
      </c>
      <c r="K11192" s="420" t="b">
        <v>0</v>
      </c>
      <c r="L11192" s="406"/>
      <c r="M11192" s="419">
        <v>46153</v>
      </c>
    </row>
    <row r="11193" spans="1:13">
      <c r="A11193" s="418">
        <v>5001</v>
      </c>
      <c r="B11193" s="418">
        <v>438009</v>
      </c>
      <c r="C11193" s="418">
        <v>3000</v>
      </c>
      <c r="D11193" s="406">
        <v>52442026</v>
      </c>
      <c r="E11193" s="406" t="s">
        <v>138</v>
      </c>
      <c r="F11193" s="418">
        <v>800</v>
      </c>
      <c r="G11193" s="419">
        <v>46100</v>
      </c>
      <c r="H11193" s="419">
        <v>46111</v>
      </c>
      <c r="I11193" s="406" t="s">
        <v>15</v>
      </c>
      <c r="J11193" s="406" t="s">
        <v>1422</v>
      </c>
      <c r="K11193" s="420" t="b">
        <v>0</v>
      </c>
      <c r="L11193" s="406"/>
      <c r="M11193" s="419">
        <v>46111</v>
      </c>
    </row>
    <row r="11194" spans="1:13">
      <c r="A11194" s="418">
        <v>5001</v>
      </c>
      <c r="B11194" s="418">
        <v>410036</v>
      </c>
      <c r="C11194" s="418">
        <v>3000</v>
      </c>
      <c r="D11194" s="406">
        <v>52452026</v>
      </c>
      <c r="E11194" s="406" t="s">
        <v>856</v>
      </c>
      <c r="F11194" s="418">
        <v>475</v>
      </c>
      <c r="G11194" s="419">
        <v>46137</v>
      </c>
      <c r="H11194" s="419">
        <v>46171</v>
      </c>
      <c r="I11194" s="406" t="s">
        <v>15</v>
      </c>
      <c r="J11194" s="406" t="s">
        <v>1422</v>
      </c>
      <c r="K11194" s="420" t="b">
        <v>0</v>
      </c>
      <c r="L11194" s="406"/>
      <c r="M11194" s="419">
        <v>46171</v>
      </c>
    </row>
    <row r="11195" spans="1:13">
      <c r="A11195" s="418">
        <v>5001</v>
      </c>
      <c r="B11195" s="418">
        <v>210851</v>
      </c>
      <c r="C11195" s="418">
        <v>3000</v>
      </c>
      <c r="D11195" s="406">
        <v>52472026</v>
      </c>
      <c r="E11195" s="406" t="s">
        <v>537</v>
      </c>
      <c r="F11195" s="418">
        <v>500</v>
      </c>
      <c r="G11195" s="419">
        <v>46109</v>
      </c>
      <c r="H11195" s="419">
        <v>46120</v>
      </c>
      <c r="I11195" s="406" t="s">
        <v>15</v>
      </c>
      <c r="J11195" s="406" t="s">
        <v>1422</v>
      </c>
      <c r="K11195" s="420" t="b">
        <v>0</v>
      </c>
      <c r="L11195" s="406"/>
      <c r="M11195" s="419">
        <v>46125</v>
      </c>
    </row>
    <row r="11196" spans="1:13">
      <c r="A11196" s="418">
        <v>5001</v>
      </c>
      <c r="B11196" s="418">
        <v>210851</v>
      </c>
      <c r="C11196" s="418">
        <v>3000</v>
      </c>
      <c r="D11196" s="406">
        <v>52482026</v>
      </c>
      <c r="E11196" s="406" t="s">
        <v>537</v>
      </c>
      <c r="F11196" s="418">
        <v>400</v>
      </c>
      <c r="G11196" s="419">
        <v>46123</v>
      </c>
      <c r="H11196" s="419">
        <v>46129</v>
      </c>
      <c r="I11196" s="406" t="s">
        <v>15</v>
      </c>
      <c r="J11196" s="406" t="s">
        <v>1422</v>
      </c>
      <c r="K11196" s="420" t="b">
        <v>0</v>
      </c>
      <c r="L11196" s="406"/>
      <c r="M11196" s="419">
        <v>46130</v>
      </c>
    </row>
    <row r="11197" spans="1:13">
      <c r="A11197" s="418">
        <v>5001</v>
      </c>
      <c r="B11197" s="418">
        <v>478354</v>
      </c>
      <c r="C11197" s="418">
        <v>3000</v>
      </c>
      <c r="D11197" s="406">
        <v>52492026</v>
      </c>
      <c r="E11197" s="406" t="s">
        <v>1012</v>
      </c>
      <c r="F11197" s="418">
        <v>25</v>
      </c>
      <c r="G11197" s="419">
        <v>46105</v>
      </c>
      <c r="H11197" s="419">
        <v>46108</v>
      </c>
      <c r="I11197" s="406" t="s">
        <v>15</v>
      </c>
      <c r="J11197" s="406" t="s">
        <v>1422</v>
      </c>
      <c r="K11197" s="420" t="b">
        <v>0</v>
      </c>
      <c r="L11197" s="406"/>
      <c r="M11197" s="419">
        <v>46111</v>
      </c>
    </row>
    <row r="11198" spans="1:13">
      <c r="A11198" s="418">
        <v>5001</v>
      </c>
      <c r="B11198" s="418">
        <v>423563</v>
      </c>
      <c r="C11198" s="418">
        <v>3000</v>
      </c>
      <c r="D11198" s="406">
        <v>52782026</v>
      </c>
      <c r="E11198" s="406" t="s">
        <v>125</v>
      </c>
      <c r="F11198" s="418">
        <v>400</v>
      </c>
      <c r="G11198" s="419">
        <v>46129</v>
      </c>
      <c r="H11198" s="419">
        <v>46142</v>
      </c>
      <c r="I11198" s="406" t="s">
        <v>15</v>
      </c>
      <c r="J11198" s="406" t="s">
        <v>1422</v>
      </c>
      <c r="K11198" s="420" t="b">
        <v>0</v>
      </c>
      <c r="L11198" s="406"/>
      <c r="M11198" s="419">
        <v>46142</v>
      </c>
    </row>
    <row r="11199" spans="1:13">
      <c r="A11199" s="418">
        <v>5001</v>
      </c>
      <c r="B11199" s="418">
        <v>425425</v>
      </c>
      <c r="C11199" s="418">
        <v>3000</v>
      </c>
      <c r="D11199" s="406">
        <v>52792026</v>
      </c>
      <c r="E11199" s="406" t="s">
        <v>576</v>
      </c>
      <c r="F11199" s="418">
        <v>25</v>
      </c>
      <c r="G11199" s="419">
        <v>46122</v>
      </c>
      <c r="H11199" s="419">
        <v>46167</v>
      </c>
      <c r="I11199" s="406" t="s">
        <v>15</v>
      </c>
      <c r="J11199" s="406" t="s">
        <v>1422</v>
      </c>
      <c r="K11199" s="420" t="b">
        <v>0</v>
      </c>
      <c r="L11199" s="406"/>
      <c r="M11199" s="419">
        <v>46168</v>
      </c>
    </row>
    <row r="11200" spans="1:13">
      <c r="A11200" s="418">
        <v>5001</v>
      </c>
      <c r="B11200" s="418">
        <v>480963</v>
      </c>
      <c r="C11200" s="418">
        <v>3000</v>
      </c>
      <c r="D11200" s="406">
        <v>52822026</v>
      </c>
      <c r="E11200" s="406" t="s">
        <v>1511</v>
      </c>
      <c r="F11200" s="418">
        <v>91</v>
      </c>
      <c r="G11200" s="419">
        <v>46123</v>
      </c>
      <c r="H11200" s="419">
        <v>46129</v>
      </c>
      <c r="I11200" s="406" t="s">
        <v>15</v>
      </c>
      <c r="J11200" s="406" t="s">
        <v>1422</v>
      </c>
      <c r="K11200" s="420" t="b">
        <v>0</v>
      </c>
      <c r="L11200" s="406"/>
      <c r="M11200" s="419">
        <v>46195</v>
      </c>
    </row>
    <row r="11201" spans="1:13">
      <c r="A11201" s="418">
        <v>5001</v>
      </c>
      <c r="B11201" s="418">
        <v>480964</v>
      </c>
      <c r="C11201" s="418">
        <v>3000</v>
      </c>
      <c r="D11201" s="406">
        <v>52902026</v>
      </c>
      <c r="E11201" s="406" t="s">
        <v>1166</v>
      </c>
      <c r="F11201" s="418">
        <v>160</v>
      </c>
      <c r="G11201" s="419">
        <v>46114</v>
      </c>
      <c r="H11201" s="419">
        <v>46129</v>
      </c>
      <c r="I11201" s="406" t="s">
        <v>15</v>
      </c>
      <c r="J11201" s="406" t="s">
        <v>1422</v>
      </c>
      <c r="K11201" s="420" t="b">
        <v>0</v>
      </c>
      <c r="L11201" s="406"/>
      <c r="M11201" s="419">
        <v>46182</v>
      </c>
    </row>
    <row r="11202" spans="1:13">
      <c r="A11202" s="418">
        <v>5001</v>
      </c>
      <c r="B11202" s="418">
        <v>465376</v>
      </c>
      <c r="C11202" s="418">
        <v>3000</v>
      </c>
      <c r="D11202" s="406">
        <v>52932026</v>
      </c>
      <c r="E11202" s="406" t="s">
        <v>790</v>
      </c>
      <c r="F11202" s="418">
        <v>50</v>
      </c>
      <c r="G11202" s="419">
        <v>46100</v>
      </c>
      <c r="H11202" s="419">
        <v>46101</v>
      </c>
      <c r="I11202" s="406" t="s">
        <v>15</v>
      </c>
      <c r="J11202" s="406" t="s">
        <v>1422</v>
      </c>
      <c r="K11202" s="420" t="b">
        <v>0</v>
      </c>
      <c r="L11202" s="406"/>
      <c r="M11202" s="419">
        <v>46101</v>
      </c>
    </row>
    <row r="11203" spans="1:13">
      <c r="A11203" s="418">
        <v>5001</v>
      </c>
      <c r="B11203" s="418">
        <v>446239</v>
      </c>
      <c r="C11203" s="418">
        <v>3000</v>
      </c>
      <c r="D11203" s="406">
        <v>52942026</v>
      </c>
      <c r="E11203" s="406" t="s">
        <v>945</v>
      </c>
      <c r="F11203" s="418">
        <v>50</v>
      </c>
      <c r="G11203" s="419">
        <v>46134</v>
      </c>
      <c r="H11203" s="419">
        <v>46141</v>
      </c>
      <c r="I11203" s="406" t="s">
        <v>15</v>
      </c>
      <c r="J11203" s="406" t="s">
        <v>1422</v>
      </c>
      <c r="K11203" s="420" t="b">
        <v>0</v>
      </c>
      <c r="L11203" s="406"/>
      <c r="M11203" s="419">
        <v>46141</v>
      </c>
    </row>
    <row r="11204" spans="1:13">
      <c r="A11204" s="418">
        <v>5001</v>
      </c>
      <c r="B11204" s="418">
        <v>480344</v>
      </c>
      <c r="C11204" s="418">
        <v>3000</v>
      </c>
      <c r="D11204" s="406">
        <v>52952026</v>
      </c>
      <c r="E11204" s="406" t="s">
        <v>153</v>
      </c>
      <c r="F11204" s="418">
        <v>54</v>
      </c>
      <c r="G11204" s="419">
        <v>46113</v>
      </c>
      <c r="H11204" s="419">
        <v>46118</v>
      </c>
      <c r="I11204" s="406" t="s">
        <v>15</v>
      </c>
      <c r="J11204" s="406" t="s">
        <v>1422</v>
      </c>
      <c r="K11204" s="420" t="b">
        <v>0</v>
      </c>
      <c r="L11204" s="406"/>
      <c r="M11204" s="419">
        <v>46118</v>
      </c>
    </row>
    <row r="11205" spans="1:13">
      <c r="A11205" s="418">
        <v>5001</v>
      </c>
      <c r="B11205" s="418">
        <v>476416</v>
      </c>
      <c r="C11205" s="418">
        <v>3000</v>
      </c>
      <c r="D11205" s="406">
        <v>52962026</v>
      </c>
      <c r="E11205" s="406" t="s">
        <v>83</v>
      </c>
      <c r="F11205" s="418">
        <v>900</v>
      </c>
      <c r="G11205" s="419">
        <v>46104</v>
      </c>
      <c r="H11205" s="419">
        <v>46109</v>
      </c>
      <c r="I11205" s="406" t="s">
        <v>15</v>
      </c>
      <c r="J11205" s="406" t="s">
        <v>1422</v>
      </c>
      <c r="K11205" s="420" t="b">
        <v>0</v>
      </c>
      <c r="L11205" s="406"/>
      <c r="M11205" s="419">
        <v>46109</v>
      </c>
    </row>
    <row r="11206" spans="1:13">
      <c r="A11206" s="418">
        <v>5001</v>
      </c>
      <c r="B11206" s="418">
        <v>461922</v>
      </c>
      <c r="C11206" s="418">
        <v>3000</v>
      </c>
      <c r="D11206" s="406">
        <v>52972026</v>
      </c>
      <c r="E11206" s="406" t="s">
        <v>189</v>
      </c>
      <c r="F11206" s="418">
        <v>108</v>
      </c>
      <c r="G11206" s="419">
        <v>46130</v>
      </c>
      <c r="H11206" s="419">
        <v>46136</v>
      </c>
      <c r="I11206" s="406" t="s">
        <v>15</v>
      </c>
      <c r="J11206" s="406" t="s">
        <v>1422</v>
      </c>
      <c r="K11206" s="420" t="b">
        <v>0</v>
      </c>
      <c r="L11206" s="406"/>
      <c r="M11206" s="419">
        <v>46136</v>
      </c>
    </row>
    <row r="11207" spans="1:13">
      <c r="A11207" s="418">
        <v>5001</v>
      </c>
      <c r="B11207" s="418">
        <v>410551</v>
      </c>
      <c r="C11207" s="418">
        <v>3000</v>
      </c>
      <c r="D11207" s="406">
        <v>52982026</v>
      </c>
      <c r="E11207" s="406" t="s">
        <v>445</v>
      </c>
      <c r="F11207" s="418">
        <v>100</v>
      </c>
      <c r="G11207" s="419">
        <v>46113</v>
      </c>
      <c r="H11207" s="419">
        <v>46120</v>
      </c>
      <c r="I11207" s="406" t="s">
        <v>15</v>
      </c>
      <c r="J11207" s="406" t="s">
        <v>1422</v>
      </c>
      <c r="K11207" s="420" t="b">
        <v>0</v>
      </c>
      <c r="L11207" s="406"/>
      <c r="M11207" s="419">
        <v>46120</v>
      </c>
    </row>
    <row r="11208" spans="1:13">
      <c r="A11208" s="418">
        <v>5001</v>
      </c>
      <c r="B11208" s="418">
        <v>410062</v>
      </c>
      <c r="C11208" s="418">
        <v>3000</v>
      </c>
      <c r="D11208" s="406">
        <v>53002026</v>
      </c>
      <c r="E11208" s="406" t="s">
        <v>1202</v>
      </c>
      <c r="F11208" s="418">
        <v>540</v>
      </c>
      <c r="G11208" s="419">
        <v>46101</v>
      </c>
      <c r="H11208" s="419">
        <v>46104</v>
      </c>
      <c r="I11208" s="406" t="s">
        <v>15</v>
      </c>
      <c r="J11208" s="406" t="s">
        <v>1422</v>
      </c>
      <c r="K11208" s="420" t="b">
        <v>0</v>
      </c>
      <c r="L11208" s="406"/>
      <c r="M11208" s="419">
        <v>46104</v>
      </c>
    </row>
    <row r="11209" spans="1:13">
      <c r="A11209" s="418">
        <v>2017</v>
      </c>
      <c r="B11209" s="418">
        <v>482018</v>
      </c>
      <c r="C11209" s="418">
        <v>3010</v>
      </c>
      <c r="D11209" s="406">
        <v>5302026</v>
      </c>
      <c r="E11209" s="406" t="s">
        <v>420</v>
      </c>
      <c r="F11209" s="418">
        <v>60</v>
      </c>
      <c r="G11209" s="419">
        <v>46205</v>
      </c>
      <c r="H11209" s="419">
        <v>46210</v>
      </c>
      <c r="I11209" s="406" t="s">
        <v>15</v>
      </c>
      <c r="J11209" s="406" t="s">
        <v>1422</v>
      </c>
      <c r="K11209" s="420" t="b">
        <v>0</v>
      </c>
      <c r="L11209" s="406"/>
      <c r="M11209" s="419">
        <v>46210</v>
      </c>
    </row>
    <row r="11210" spans="1:13">
      <c r="A11210" s="418">
        <v>5001</v>
      </c>
      <c r="B11210" s="418">
        <v>410161</v>
      </c>
      <c r="C11210" s="418">
        <v>3000</v>
      </c>
      <c r="D11210" s="406">
        <v>53052026</v>
      </c>
      <c r="E11210" s="406" t="s">
        <v>938</v>
      </c>
      <c r="F11210" s="418">
        <v>575</v>
      </c>
      <c r="G11210" s="419">
        <v>46112</v>
      </c>
      <c r="H11210" s="419">
        <v>46116</v>
      </c>
      <c r="I11210" s="406" t="s">
        <v>15</v>
      </c>
      <c r="J11210" s="406" t="s">
        <v>1422</v>
      </c>
      <c r="K11210" s="420" t="b">
        <v>0</v>
      </c>
      <c r="L11210" s="406"/>
      <c r="M11210" s="419">
        <v>46122</v>
      </c>
    </row>
    <row r="11211" spans="1:13">
      <c r="A11211" s="418">
        <v>5001</v>
      </c>
      <c r="B11211" s="418">
        <v>457763</v>
      </c>
      <c r="C11211" s="418">
        <v>3000</v>
      </c>
      <c r="D11211" s="406">
        <v>53112026</v>
      </c>
      <c r="E11211" s="406" t="s">
        <v>459</v>
      </c>
      <c r="F11211" s="418">
        <v>2</v>
      </c>
      <c r="G11211" s="419">
        <v>46129</v>
      </c>
      <c r="H11211" s="419">
        <v>46140</v>
      </c>
      <c r="I11211" s="406" t="s">
        <v>15</v>
      </c>
      <c r="J11211" s="406" t="s">
        <v>1422</v>
      </c>
      <c r="K11211" s="420" t="b">
        <v>0</v>
      </c>
      <c r="L11211" s="406"/>
      <c r="M11211" s="419">
        <v>46140</v>
      </c>
    </row>
    <row r="11212" spans="1:13">
      <c r="A11212" s="418">
        <v>2017</v>
      </c>
      <c r="B11212" s="418">
        <v>464420</v>
      </c>
      <c r="C11212" s="418">
        <v>3010</v>
      </c>
      <c r="D11212" s="406">
        <v>5312026</v>
      </c>
      <c r="E11212" s="406" t="s">
        <v>324</v>
      </c>
      <c r="F11212" s="418">
        <v>75</v>
      </c>
      <c r="G11212" s="419">
        <v>46139</v>
      </c>
      <c r="H11212" s="419">
        <v>46142</v>
      </c>
      <c r="I11212" s="406" t="s">
        <v>15</v>
      </c>
      <c r="J11212" s="406" t="s">
        <v>1422</v>
      </c>
      <c r="K11212" s="420" t="b">
        <v>0</v>
      </c>
      <c r="L11212" s="406"/>
      <c r="M11212" s="419">
        <v>46147</v>
      </c>
    </row>
    <row r="11213" spans="1:13">
      <c r="A11213" s="418">
        <v>5001</v>
      </c>
      <c r="B11213" s="418">
        <v>410350</v>
      </c>
      <c r="C11213" s="418">
        <v>3000</v>
      </c>
      <c r="D11213" s="406">
        <v>53152026</v>
      </c>
      <c r="E11213" s="406" t="s">
        <v>48</v>
      </c>
      <c r="F11213" s="418">
        <v>100</v>
      </c>
      <c r="G11213" s="419">
        <v>46116</v>
      </c>
      <c r="H11213" s="419">
        <v>46122</v>
      </c>
      <c r="I11213" s="406" t="s">
        <v>15</v>
      </c>
      <c r="J11213" s="406" t="s">
        <v>1422</v>
      </c>
      <c r="K11213" s="420" t="b">
        <v>0</v>
      </c>
      <c r="L11213" s="406"/>
      <c r="M11213" s="419">
        <v>46125</v>
      </c>
    </row>
    <row r="11214" spans="1:13">
      <c r="A11214" s="418">
        <v>5001</v>
      </c>
      <c r="B11214" s="418">
        <v>410350</v>
      </c>
      <c r="C11214" s="418">
        <v>3000</v>
      </c>
      <c r="D11214" s="406">
        <v>53162026</v>
      </c>
      <c r="E11214" s="406" t="s">
        <v>48</v>
      </c>
      <c r="F11214" s="418">
        <v>100</v>
      </c>
      <c r="G11214" s="419">
        <v>46120</v>
      </c>
      <c r="H11214" s="419">
        <v>46122</v>
      </c>
      <c r="I11214" s="406" t="s">
        <v>15</v>
      </c>
      <c r="J11214" s="406" t="s">
        <v>1422</v>
      </c>
      <c r="K11214" s="420" t="b">
        <v>0</v>
      </c>
      <c r="L11214" s="406"/>
      <c r="M11214" s="419">
        <v>46122</v>
      </c>
    </row>
    <row r="11215" spans="1:13">
      <c r="A11215" s="418">
        <v>5001</v>
      </c>
      <c r="B11215" s="418">
        <v>410350</v>
      </c>
      <c r="C11215" s="418">
        <v>3000</v>
      </c>
      <c r="D11215" s="406">
        <v>53172026</v>
      </c>
      <c r="E11215" s="406" t="s">
        <v>48</v>
      </c>
      <c r="F11215" s="418">
        <v>100</v>
      </c>
      <c r="G11215" s="419">
        <v>46121</v>
      </c>
      <c r="H11215" s="419">
        <v>46133</v>
      </c>
      <c r="I11215" s="406" t="s">
        <v>15</v>
      </c>
      <c r="J11215" s="406" t="s">
        <v>1422</v>
      </c>
      <c r="K11215" s="420" t="b">
        <v>0</v>
      </c>
      <c r="L11215" s="406"/>
      <c r="M11215" s="419">
        <v>46133</v>
      </c>
    </row>
    <row r="11216" spans="1:13">
      <c r="A11216" s="418">
        <v>2017</v>
      </c>
      <c r="B11216" s="418">
        <v>484057</v>
      </c>
      <c r="C11216" s="418">
        <v>3010</v>
      </c>
      <c r="D11216" s="406">
        <v>5322026</v>
      </c>
      <c r="E11216" s="406" t="s">
        <v>1459</v>
      </c>
      <c r="F11216" s="418">
        <v>100</v>
      </c>
      <c r="G11216" s="419">
        <v>46140</v>
      </c>
      <c r="H11216" s="419">
        <v>46147</v>
      </c>
      <c r="I11216" s="406" t="s">
        <v>15</v>
      </c>
      <c r="J11216" s="406" t="s">
        <v>1422</v>
      </c>
      <c r="K11216" s="420" t="b">
        <v>0</v>
      </c>
      <c r="L11216" s="406"/>
      <c r="M11216" s="419">
        <v>46147</v>
      </c>
    </row>
    <row r="11217" spans="1:13">
      <c r="A11217" s="418">
        <v>5001</v>
      </c>
      <c r="B11217" s="418">
        <v>463614</v>
      </c>
      <c r="C11217" s="418">
        <v>3000</v>
      </c>
      <c r="D11217" s="406">
        <v>53352026</v>
      </c>
      <c r="E11217" s="406" t="s">
        <v>183</v>
      </c>
      <c r="F11217" s="418">
        <v>2</v>
      </c>
      <c r="G11217" s="419">
        <v>46116</v>
      </c>
      <c r="H11217" s="419">
        <v>46119</v>
      </c>
      <c r="I11217" s="406" t="s">
        <v>15</v>
      </c>
      <c r="J11217" s="406" t="s">
        <v>1422</v>
      </c>
      <c r="K11217" s="420" t="b">
        <v>0</v>
      </c>
      <c r="L11217" s="406"/>
      <c r="M11217" s="419">
        <v>46133</v>
      </c>
    </row>
    <row r="11218" spans="1:13">
      <c r="A11218" s="418">
        <v>5001</v>
      </c>
      <c r="B11218" s="418">
        <v>463614</v>
      </c>
      <c r="C11218" s="418">
        <v>3000</v>
      </c>
      <c r="D11218" s="406">
        <v>53362026</v>
      </c>
      <c r="E11218" s="406" t="s">
        <v>183</v>
      </c>
      <c r="F11218" s="418">
        <v>3</v>
      </c>
      <c r="G11218" s="419">
        <v>46104</v>
      </c>
      <c r="H11218" s="419">
        <v>46112</v>
      </c>
      <c r="I11218" s="406" t="s">
        <v>15</v>
      </c>
      <c r="J11218" s="406" t="s">
        <v>1422</v>
      </c>
      <c r="K11218" s="420" t="b">
        <v>0</v>
      </c>
      <c r="L11218" s="406"/>
      <c r="M11218" s="419">
        <v>46112</v>
      </c>
    </row>
    <row r="11219" spans="1:13">
      <c r="A11219" s="418">
        <v>5001</v>
      </c>
      <c r="B11219" s="418">
        <v>463614</v>
      </c>
      <c r="C11219" s="418">
        <v>3000</v>
      </c>
      <c r="D11219" s="406">
        <v>53372026</v>
      </c>
      <c r="E11219" s="406" t="s">
        <v>183</v>
      </c>
      <c r="F11219" s="418">
        <v>3</v>
      </c>
      <c r="G11219" s="419">
        <v>46107</v>
      </c>
      <c r="H11219" s="419">
        <v>46112</v>
      </c>
      <c r="I11219" s="406" t="s">
        <v>15</v>
      </c>
      <c r="J11219" s="406" t="s">
        <v>1422</v>
      </c>
      <c r="K11219" s="420" t="b">
        <v>0</v>
      </c>
      <c r="L11219" s="406"/>
      <c r="M11219" s="419">
        <v>46120</v>
      </c>
    </row>
    <row r="11220" spans="1:13">
      <c r="A11220" s="418">
        <v>5001</v>
      </c>
      <c r="B11220" s="418">
        <v>463614</v>
      </c>
      <c r="C11220" s="418">
        <v>3000</v>
      </c>
      <c r="D11220" s="406">
        <v>53382026</v>
      </c>
      <c r="E11220" s="406" t="s">
        <v>183</v>
      </c>
      <c r="F11220" s="418">
        <v>1</v>
      </c>
      <c r="G11220" s="419">
        <v>46136</v>
      </c>
      <c r="H11220" s="419">
        <v>46154</v>
      </c>
      <c r="I11220" s="406" t="s">
        <v>15</v>
      </c>
      <c r="J11220" s="406" t="s">
        <v>1422</v>
      </c>
      <c r="K11220" s="420" t="b">
        <v>0</v>
      </c>
      <c r="L11220" s="406"/>
      <c r="M11220" s="419">
        <v>46155</v>
      </c>
    </row>
    <row r="11221" spans="1:13">
      <c r="A11221" s="418">
        <v>2017</v>
      </c>
      <c r="B11221" s="418">
        <v>453044</v>
      </c>
      <c r="C11221" s="418">
        <v>3010</v>
      </c>
      <c r="D11221" s="406">
        <v>5342026</v>
      </c>
      <c r="E11221" s="406" t="s">
        <v>367</v>
      </c>
      <c r="F11221" s="418">
        <v>175</v>
      </c>
      <c r="G11221" s="419">
        <v>46108</v>
      </c>
      <c r="H11221" s="419">
        <v>46113</v>
      </c>
      <c r="I11221" s="406" t="s">
        <v>15</v>
      </c>
      <c r="J11221" s="406" t="s">
        <v>1422</v>
      </c>
      <c r="K11221" s="420" t="b">
        <v>0</v>
      </c>
      <c r="L11221" s="406"/>
      <c r="M11221" s="419">
        <v>46113</v>
      </c>
    </row>
    <row r="11222" spans="1:13">
      <c r="A11222" s="418">
        <v>5001</v>
      </c>
      <c r="B11222" s="418">
        <v>423619</v>
      </c>
      <c r="C11222" s="418">
        <v>3000</v>
      </c>
      <c r="D11222" s="406">
        <v>53522026</v>
      </c>
      <c r="E11222" s="406" t="s">
        <v>867</v>
      </c>
      <c r="F11222" s="418">
        <v>2</v>
      </c>
      <c r="G11222" s="419">
        <v>46108</v>
      </c>
      <c r="H11222" s="419">
        <v>46119</v>
      </c>
      <c r="I11222" s="406" t="s">
        <v>15</v>
      </c>
      <c r="J11222" s="406" t="s">
        <v>1422</v>
      </c>
      <c r="K11222" s="420" t="b">
        <v>0</v>
      </c>
      <c r="L11222" s="406"/>
      <c r="M11222" s="419">
        <v>46119</v>
      </c>
    </row>
    <row r="11223" spans="1:13">
      <c r="A11223" s="418">
        <v>5001</v>
      </c>
      <c r="B11223" s="418">
        <v>438004</v>
      </c>
      <c r="C11223" s="418">
        <v>3000</v>
      </c>
      <c r="D11223" s="406">
        <v>53592026</v>
      </c>
      <c r="E11223" s="406" t="s">
        <v>231</v>
      </c>
      <c r="F11223" s="418">
        <v>299</v>
      </c>
      <c r="G11223" s="419">
        <v>46094</v>
      </c>
      <c r="H11223" s="419">
        <v>46099</v>
      </c>
      <c r="I11223" s="406" t="s">
        <v>15</v>
      </c>
      <c r="J11223" s="406" t="s">
        <v>1422</v>
      </c>
      <c r="K11223" s="420" t="b">
        <v>0</v>
      </c>
      <c r="L11223" s="406"/>
      <c r="M11223" s="419">
        <v>46099</v>
      </c>
    </row>
    <row r="11224" spans="1:13">
      <c r="A11224" s="418">
        <v>2017</v>
      </c>
      <c r="B11224" s="418">
        <v>470359</v>
      </c>
      <c r="C11224" s="418">
        <v>3010</v>
      </c>
      <c r="D11224" s="406">
        <v>5362026</v>
      </c>
      <c r="E11224" s="406" t="s">
        <v>1047</v>
      </c>
      <c r="F11224" s="418">
        <v>50</v>
      </c>
      <c r="G11224" s="419">
        <v>46289</v>
      </c>
      <c r="H11224" s="419">
        <v>46294</v>
      </c>
      <c r="I11224" s="406" t="s">
        <v>15</v>
      </c>
      <c r="J11224" s="406" t="s">
        <v>1422</v>
      </c>
      <c r="K11224" s="420" t="b">
        <v>1</v>
      </c>
      <c r="L11224" s="406"/>
      <c r="M11224" s="419">
        <v>46294</v>
      </c>
    </row>
    <row r="11225" spans="1:13">
      <c r="A11225" s="418">
        <v>5001</v>
      </c>
      <c r="B11225" s="418">
        <v>478553</v>
      </c>
      <c r="C11225" s="418">
        <v>3000</v>
      </c>
      <c r="D11225" s="406">
        <v>53712026</v>
      </c>
      <c r="E11225" s="406" t="s">
        <v>42</v>
      </c>
      <c r="F11225" s="418">
        <v>4</v>
      </c>
      <c r="G11225" s="419">
        <v>46148</v>
      </c>
      <c r="H11225" s="419">
        <v>46155</v>
      </c>
      <c r="I11225" s="406" t="s">
        <v>15</v>
      </c>
      <c r="J11225" s="406" t="s">
        <v>1422</v>
      </c>
      <c r="K11225" s="420" t="b">
        <v>0</v>
      </c>
      <c r="L11225" s="406"/>
      <c r="M11225" s="419">
        <v>46155</v>
      </c>
    </row>
    <row r="11226" spans="1:13">
      <c r="A11226" s="418">
        <v>5001</v>
      </c>
      <c r="B11226" s="418">
        <v>478553</v>
      </c>
      <c r="C11226" s="418">
        <v>3000</v>
      </c>
      <c r="D11226" s="406">
        <v>53722026</v>
      </c>
      <c r="E11226" s="406" t="s">
        <v>42</v>
      </c>
      <c r="F11226" s="418">
        <v>4</v>
      </c>
      <c r="G11226" s="419">
        <v>46154</v>
      </c>
      <c r="H11226" s="419">
        <v>46164</v>
      </c>
      <c r="I11226" s="406" t="s">
        <v>15</v>
      </c>
      <c r="J11226" s="406" t="s">
        <v>1422</v>
      </c>
      <c r="K11226" s="420" t="b">
        <v>0</v>
      </c>
      <c r="L11226" s="406"/>
      <c r="M11226" s="419">
        <v>46164</v>
      </c>
    </row>
    <row r="11227" spans="1:13">
      <c r="A11227" s="418">
        <v>5001</v>
      </c>
      <c r="B11227" s="418">
        <v>477983</v>
      </c>
      <c r="C11227" s="418">
        <v>3000</v>
      </c>
      <c r="D11227" s="406">
        <v>53822026</v>
      </c>
      <c r="E11227" s="406" t="s">
        <v>675</v>
      </c>
      <c r="F11227" s="418">
        <v>50</v>
      </c>
      <c r="G11227" s="419">
        <v>46228</v>
      </c>
      <c r="H11227" s="419">
        <v>46259</v>
      </c>
      <c r="I11227" s="406" t="s">
        <v>15</v>
      </c>
      <c r="J11227" s="406" t="s">
        <v>1422</v>
      </c>
      <c r="K11227" s="420" t="b">
        <v>0</v>
      </c>
      <c r="L11227" s="406"/>
      <c r="M11227" s="419">
        <v>46261</v>
      </c>
    </row>
    <row r="11228" spans="1:13">
      <c r="A11228" s="418">
        <v>5001</v>
      </c>
      <c r="B11228" s="418">
        <v>404584</v>
      </c>
      <c r="C11228" s="418">
        <v>3000</v>
      </c>
      <c r="D11228" s="406">
        <v>53832026</v>
      </c>
      <c r="E11228" s="406" t="s">
        <v>358</v>
      </c>
      <c r="F11228" s="418">
        <v>1</v>
      </c>
      <c r="G11228" s="419">
        <v>46114</v>
      </c>
      <c r="H11228" s="419">
        <v>46126</v>
      </c>
      <c r="I11228" s="406" t="s">
        <v>15</v>
      </c>
      <c r="J11228" s="406" t="s">
        <v>1422</v>
      </c>
      <c r="K11228" s="420" t="b">
        <v>0</v>
      </c>
      <c r="L11228" s="406"/>
      <c r="M11228" s="419">
        <v>46126</v>
      </c>
    </row>
    <row r="11229" spans="1:13">
      <c r="A11229" s="418">
        <v>5001</v>
      </c>
      <c r="B11229" s="418">
        <v>461957</v>
      </c>
      <c r="C11229" s="418">
        <v>3000</v>
      </c>
      <c r="D11229" s="406">
        <v>53912026</v>
      </c>
      <c r="E11229" s="406" t="s">
        <v>27</v>
      </c>
      <c r="F11229" s="418">
        <v>162</v>
      </c>
      <c r="G11229" s="419">
        <v>46121</v>
      </c>
      <c r="H11229" s="419">
        <v>46134</v>
      </c>
      <c r="I11229" s="406" t="s">
        <v>15</v>
      </c>
      <c r="J11229" s="406" t="s">
        <v>1422</v>
      </c>
      <c r="K11229" s="420" t="b">
        <v>0</v>
      </c>
      <c r="L11229" s="406"/>
      <c r="M11229" s="419">
        <v>46134</v>
      </c>
    </row>
    <row r="11230" spans="1:13">
      <c r="A11230" s="418">
        <v>5001</v>
      </c>
      <c r="B11230" s="418">
        <v>458090</v>
      </c>
      <c r="C11230" s="418">
        <v>3000</v>
      </c>
      <c r="D11230" s="406">
        <v>53922026</v>
      </c>
      <c r="E11230" s="406" t="s">
        <v>303</v>
      </c>
      <c r="F11230" s="418">
        <v>120</v>
      </c>
      <c r="G11230" s="419">
        <v>46106</v>
      </c>
      <c r="H11230" s="419">
        <v>46112</v>
      </c>
      <c r="I11230" s="406" t="s">
        <v>15</v>
      </c>
      <c r="J11230" s="406" t="s">
        <v>1422</v>
      </c>
      <c r="K11230" s="420" t="b">
        <v>0</v>
      </c>
      <c r="L11230" s="406"/>
      <c r="M11230" s="419">
        <v>46112</v>
      </c>
    </row>
    <row r="11231" spans="1:13">
      <c r="A11231" s="418">
        <v>5001</v>
      </c>
      <c r="B11231" s="418">
        <v>478553</v>
      </c>
      <c r="C11231" s="418">
        <v>3000</v>
      </c>
      <c r="D11231" s="406">
        <v>53962026</v>
      </c>
      <c r="E11231" s="406" t="s">
        <v>42</v>
      </c>
      <c r="F11231" s="418">
        <v>4</v>
      </c>
      <c r="G11231" s="419">
        <v>46154</v>
      </c>
      <c r="H11231" s="419">
        <v>46164</v>
      </c>
      <c r="I11231" s="406" t="s">
        <v>15</v>
      </c>
      <c r="J11231" s="406" t="s">
        <v>1422</v>
      </c>
      <c r="K11231" s="420" t="b">
        <v>0</v>
      </c>
      <c r="L11231" s="406"/>
      <c r="M11231" s="419">
        <v>46164</v>
      </c>
    </row>
    <row r="11232" spans="1:13">
      <c r="A11232" s="418">
        <v>5001</v>
      </c>
      <c r="B11232" s="418">
        <v>478553</v>
      </c>
      <c r="C11232" s="418">
        <v>3000</v>
      </c>
      <c r="D11232" s="406">
        <v>53972026</v>
      </c>
      <c r="E11232" s="406" t="s">
        <v>42</v>
      </c>
      <c r="F11232" s="418">
        <v>4</v>
      </c>
      <c r="G11232" s="419">
        <v>46157</v>
      </c>
      <c r="H11232" s="419">
        <v>46164</v>
      </c>
      <c r="I11232" s="406" t="s">
        <v>15</v>
      </c>
      <c r="J11232" s="406" t="s">
        <v>1422</v>
      </c>
      <c r="K11232" s="420" t="b">
        <v>0</v>
      </c>
      <c r="L11232" s="406"/>
      <c r="M11232" s="419">
        <v>46164</v>
      </c>
    </row>
    <row r="11233" spans="1:13">
      <c r="A11233" s="418">
        <v>2017</v>
      </c>
      <c r="B11233" s="418">
        <v>457673</v>
      </c>
      <c r="C11233" s="418">
        <v>3010</v>
      </c>
      <c r="D11233" s="406">
        <v>5402026</v>
      </c>
      <c r="E11233" s="406" t="s">
        <v>23</v>
      </c>
      <c r="F11233" s="418">
        <v>240</v>
      </c>
      <c r="G11233" s="419">
        <v>46108</v>
      </c>
      <c r="H11233" s="419">
        <v>46113</v>
      </c>
      <c r="I11233" s="406" t="s">
        <v>15</v>
      </c>
      <c r="J11233" s="406" t="s">
        <v>1422</v>
      </c>
      <c r="K11233" s="420" t="b">
        <v>0</v>
      </c>
      <c r="L11233" s="406"/>
      <c r="M11233" s="419">
        <v>46113</v>
      </c>
    </row>
    <row r="11234" spans="1:13">
      <c r="A11234" s="418">
        <v>5001</v>
      </c>
      <c r="B11234" s="418">
        <v>478553</v>
      </c>
      <c r="C11234" s="418">
        <v>3000</v>
      </c>
      <c r="D11234" s="406">
        <v>54252026</v>
      </c>
      <c r="E11234" s="406" t="s">
        <v>42</v>
      </c>
      <c r="F11234" s="418">
        <v>4</v>
      </c>
      <c r="G11234" s="419">
        <v>46161</v>
      </c>
      <c r="H11234" s="419">
        <v>46164</v>
      </c>
      <c r="I11234" s="406" t="s">
        <v>15</v>
      </c>
      <c r="J11234" s="406" t="s">
        <v>1422</v>
      </c>
      <c r="K11234" s="420" t="b">
        <v>0</v>
      </c>
      <c r="L11234" s="406"/>
      <c r="M11234" s="419">
        <v>46164</v>
      </c>
    </row>
    <row r="11235" spans="1:13">
      <c r="A11235" s="418">
        <v>5001</v>
      </c>
      <c r="B11235" s="418">
        <v>478553</v>
      </c>
      <c r="C11235" s="418">
        <v>3000</v>
      </c>
      <c r="D11235" s="406">
        <v>54262026</v>
      </c>
      <c r="E11235" s="406" t="s">
        <v>42</v>
      </c>
      <c r="F11235" s="418">
        <v>4</v>
      </c>
      <c r="G11235" s="419">
        <v>46160</v>
      </c>
      <c r="H11235" s="419">
        <v>46164</v>
      </c>
      <c r="I11235" s="406" t="s">
        <v>15</v>
      </c>
      <c r="J11235" s="406" t="s">
        <v>1422</v>
      </c>
      <c r="K11235" s="420" t="b">
        <v>0</v>
      </c>
      <c r="L11235" s="406"/>
      <c r="M11235" s="419">
        <v>46164</v>
      </c>
    </row>
    <row r="11236" spans="1:13">
      <c r="A11236" s="418">
        <v>2017</v>
      </c>
      <c r="B11236" s="418">
        <v>484481</v>
      </c>
      <c r="C11236" s="418">
        <v>3010</v>
      </c>
      <c r="D11236" s="406">
        <v>5442026</v>
      </c>
      <c r="E11236" s="406" t="s">
        <v>97</v>
      </c>
      <c r="F11236" s="418">
        <v>40</v>
      </c>
      <c r="G11236" s="419">
        <v>46139</v>
      </c>
      <c r="H11236" s="419">
        <v>46147</v>
      </c>
      <c r="I11236" s="406" t="s">
        <v>15</v>
      </c>
      <c r="J11236" s="406" t="s">
        <v>1422</v>
      </c>
      <c r="K11236" s="420" t="b">
        <v>0</v>
      </c>
      <c r="L11236" s="406"/>
      <c r="M11236" s="419">
        <v>46147</v>
      </c>
    </row>
    <row r="11237" spans="1:13">
      <c r="A11237" s="418">
        <v>2017</v>
      </c>
      <c r="B11237" s="418">
        <v>484481</v>
      </c>
      <c r="C11237" s="418">
        <v>3010</v>
      </c>
      <c r="D11237" s="406">
        <v>5452026</v>
      </c>
      <c r="E11237" s="406" t="s">
        <v>97</v>
      </c>
      <c r="F11237" s="418">
        <v>60</v>
      </c>
      <c r="G11237" s="419">
        <v>46139</v>
      </c>
      <c r="H11237" s="419">
        <v>46144</v>
      </c>
      <c r="I11237" s="406" t="s">
        <v>15</v>
      </c>
      <c r="J11237" s="406" t="s">
        <v>1422</v>
      </c>
      <c r="K11237" s="420" t="b">
        <v>0</v>
      </c>
      <c r="L11237" s="406"/>
      <c r="M11237" s="419">
        <v>46147</v>
      </c>
    </row>
    <row r="11238" spans="1:13">
      <c r="A11238" s="418">
        <v>2017</v>
      </c>
      <c r="B11238" s="418">
        <v>461286</v>
      </c>
      <c r="C11238" s="418">
        <v>3010</v>
      </c>
      <c r="D11238" s="406">
        <v>5462026</v>
      </c>
      <c r="E11238" s="406" t="s">
        <v>607</v>
      </c>
      <c r="F11238" s="418">
        <v>100</v>
      </c>
      <c r="G11238" s="419">
        <v>46121</v>
      </c>
      <c r="H11238" s="419">
        <v>46127</v>
      </c>
      <c r="I11238" s="406" t="s">
        <v>15</v>
      </c>
      <c r="J11238" s="406" t="s">
        <v>1422</v>
      </c>
      <c r="K11238" s="420" t="b">
        <v>0</v>
      </c>
      <c r="L11238" s="406"/>
      <c r="M11238" s="419">
        <v>46127</v>
      </c>
    </row>
    <row r="11239" spans="1:13">
      <c r="A11239" s="418">
        <v>2017</v>
      </c>
      <c r="B11239" s="418">
        <v>464197</v>
      </c>
      <c r="C11239" s="418">
        <v>3010</v>
      </c>
      <c r="D11239" s="406">
        <v>5472026</v>
      </c>
      <c r="E11239" s="406" t="s">
        <v>226</v>
      </c>
      <c r="F11239" s="418">
        <v>75</v>
      </c>
      <c r="G11239" s="419">
        <v>46112</v>
      </c>
      <c r="H11239" s="419">
        <v>46113</v>
      </c>
      <c r="I11239" s="406" t="s">
        <v>15</v>
      </c>
      <c r="J11239" s="406" t="s">
        <v>1422</v>
      </c>
      <c r="K11239" s="420" t="b">
        <v>0</v>
      </c>
      <c r="L11239" s="406"/>
      <c r="M11239" s="419">
        <v>46113</v>
      </c>
    </row>
    <row r="11240" spans="1:13">
      <c r="A11240" s="418">
        <v>2017</v>
      </c>
      <c r="B11240" s="418">
        <v>455469</v>
      </c>
      <c r="C11240" s="418">
        <v>3010</v>
      </c>
      <c r="D11240" s="406">
        <v>5482026</v>
      </c>
      <c r="E11240" s="406" t="s">
        <v>225</v>
      </c>
      <c r="F11240" s="418">
        <v>300</v>
      </c>
      <c r="G11240" s="419">
        <v>46108</v>
      </c>
      <c r="H11240" s="419">
        <v>46109</v>
      </c>
      <c r="I11240" s="406" t="s">
        <v>15</v>
      </c>
      <c r="J11240" s="406" t="s">
        <v>1422</v>
      </c>
      <c r="K11240" s="420" t="b">
        <v>0</v>
      </c>
      <c r="L11240" s="406"/>
      <c r="M11240" s="419">
        <v>46109</v>
      </c>
    </row>
    <row r="11241" spans="1:13">
      <c r="A11241" s="418">
        <v>2017</v>
      </c>
      <c r="B11241" s="418">
        <v>458737</v>
      </c>
      <c r="C11241" s="418">
        <v>3010</v>
      </c>
      <c r="D11241" s="406">
        <v>5492026</v>
      </c>
      <c r="E11241" s="406" t="s">
        <v>440</v>
      </c>
      <c r="F11241" s="418">
        <v>20</v>
      </c>
      <c r="G11241" s="419">
        <v>46121</v>
      </c>
      <c r="H11241" s="419">
        <v>46122</v>
      </c>
      <c r="I11241" s="406" t="s">
        <v>15</v>
      </c>
      <c r="J11241" s="406" t="s">
        <v>1422</v>
      </c>
      <c r="K11241" s="420" t="b">
        <v>0</v>
      </c>
      <c r="L11241" s="406"/>
      <c r="M11241" s="419">
        <v>46122</v>
      </c>
    </row>
    <row r="11242" spans="1:13">
      <c r="A11242" s="418">
        <v>2017</v>
      </c>
      <c r="B11242" s="418">
        <v>484365</v>
      </c>
      <c r="C11242" s="418">
        <v>3010</v>
      </c>
      <c r="D11242" s="406">
        <v>5502026</v>
      </c>
      <c r="E11242" s="406" t="s">
        <v>703</v>
      </c>
      <c r="F11242" s="418">
        <v>75</v>
      </c>
      <c r="G11242" s="419">
        <v>46112</v>
      </c>
      <c r="H11242" s="419">
        <v>46118</v>
      </c>
      <c r="I11242" s="406" t="s">
        <v>15</v>
      </c>
      <c r="J11242" s="406" t="s">
        <v>1422</v>
      </c>
      <c r="K11242" s="420" t="b">
        <v>0</v>
      </c>
      <c r="L11242" s="406"/>
      <c r="M11242" s="419">
        <v>46118</v>
      </c>
    </row>
    <row r="11243" spans="1:13">
      <c r="A11243" s="418">
        <v>5001</v>
      </c>
      <c r="B11243" s="418">
        <v>481627</v>
      </c>
      <c r="C11243" s="418">
        <v>3000</v>
      </c>
      <c r="D11243" s="406">
        <v>55092026</v>
      </c>
      <c r="E11243" s="406" t="s">
        <v>551</v>
      </c>
      <c r="F11243" s="418">
        <v>11</v>
      </c>
      <c r="G11243" s="419">
        <v>46127</v>
      </c>
      <c r="H11243" s="406"/>
      <c r="I11243" s="406" t="s">
        <v>15</v>
      </c>
      <c r="J11243" s="406" t="s">
        <v>1422</v>
      </c>
      <c r="K11243" s="420" t="b">
        <v>0</v>
      </c>
      <c r="L11243" s="406"/>
      <c r="M11243" s="419">
        <v>46144</v>
      </c>
    </row>
    <row r="11244" spans="1:13">
      <c r="A11244" s="418">
        <v>5001</v>
      </c>
      <c r="B11244" s="418">
        <v>481627</v>
      </c>
      <c r="C11244" s="418">
        <v>3000</v>
      </c>
      <c r="D11244" s="406">
        <v>55102026</v>
      </c>
      <c r="E11244" s="406" t="s">
        <v>551</v>
      </c>
      <c r="F11244" s="418">
        <v>8</v>
      </c>
      <c r="G11244" s="419">
        <v>46105</v>
      </c>
      <c r="H11244" s="406"/>
      <c r="I11244" s="406" t="s">
        <v>15</v>
      </c>
      <c r="J11244" s="406" t="s">
        <v>1422</v>
      </c>
      <c r="K11244" s="420" t="b">
        <v>0</v>
      </c>
      <c r="L11244" s="406"/>
      <c r="M11244" s="419">
        <v>46144</v>
      </c>
    </row>
    <row r="11245" spans="1:13">
      <c r="A11245" s="418">
        <v>5001</v>
      </c>
      <c r="B11245" s="418">
        <v>410422</v>
      </c>
      <c r="C11245" s="418">
        <v>3000</v>
      </c>
      <c r="D11245" s="406">
        <v>55112026</v>
      </c>
      <c r="E11245" s="406" t="s">
        <v>434</v>
      </c>
      <c r="F11245" s="418">
        <v>525</v>
      </c>
      <c r="G11245" s="419">
        <v>46107</v>
      </c>
      <c r="H11245" s="419">
        <v>46116</v>
      </c>
      <c r="I11245" s="406" t="s">
        <v>15</v>
      </c>
      <c r="J11245" s="406" t="s">
        <v>1422</v>
      </c>
      <c r="K11245" s="420" t="b">
        <v>0</v>
      </c>
      <c r="L11245" s="406"/>
      <c r="M11245" s="419">
        <v>46126</v>
      </c>
    </row>
    <row r="11246" spans="1:13">
      <c r="A11246" s="418">
        <v>2017</v>
      </c>
      <c r="B11246" s="418">
        <v>454934</v>
      </c>
      <c r="C11246" s="418">
        <v>3010</v>
      </c>
      <c r="D11246" s="406">
        <v>5512026</v>
      </c>
      <c r="E11246" s="406" t="s">
        <v>438</v>
      </c>
      <c r="F11246" s="418">
        <v>520</v>
      </c>
      <c r="G11246" s="419">
        <v>46107</v>
      </c>
      <c r="H11246" s="419">
        <v>46108</v>
      </c>
      <c r="I11246" s="406" t="s">
        <v>15</v>
      </c>
      <c r="J11246" s="406" t="s">
        <v>1422</v>
      </c>
      <c r="K11246" s="420" t="b">
        <v>0</v>
      </c>
      <c r="L11246" s="406"/>
      <c r="M11246" s="419">
        <v>46108</v>
      </c>
    </row>
    <row r="11247" spans="1:13">
      <c r="A11247" s="418">
        <v>5001</v>
      </c>
      <c r="B11247" s="418">
        <v>426667</v>
      </c>
      <c r="C11247" s="418">
        <v>3000</v>
      </c>
      <c r="D11247" s="406">
        <v>55132026</v>
      </c>
      <c r="E11247" s="406" t="s">
        <v>875</v>
      </c>
      <c r="F11247" s="418">
        <v>100</v>
      </c>
      <c r="G11247" s="419">
        <v>46102</v>
      </c>
      <c r="H11247" s="419">
        <v>46106</v>
      </c>
      <c r="I11247" s="406" t="s">
        <v>15</v>
      </c>
      <c r="J11247" s="406" t="s">
        <v>1422</v>
      </c>
      <c r="K11247" s="420" t="b">
        <v>0</v>
      </c>
      <c r="L11247" s="406"/>
      <c r="M11247" s="419">
        <v>46106</v>
      </c>
    </row>
    <row r="11248" spans="1:13">
      <c r="A11248" s="418">
        <v>5001</v>
      </c>
      <c r="B11248" s="418">
        <v>410161</v>
      </c>
      <c r="C11248" s="418">
        <v>3000</v>
      </c>
      <c r="D11248" s="406">
        <v>55142026</v>
      </c>
      <c r="E11248" s="406" t="s">
        <v>938</v>
      </c>
      <c r="F11248" s="418">
        <v>225</v>
      </c>
      <c r="G11248" s="419">
        <v>46106</v>
      </c>
      <c r="H11248" s="419">
        <v>46116</v>
      </c>
      <c r="I11248" s="406" t="s">
        <v>15</v>
      </c>
      <c r="J11248" s="406" t="s">
        <v>1422</v>
      </c>
      <c r="K11248" s="420" t="b">
        <v>0</v>
      </c>
      <c r="L11248" s="406"/>
      <c r="M11248" s="419">
        <v>46118</v>
      </c>
    </row>
    <row r="11249" spans="1:13">
      <c r="A11249" s="418">
        <v>5001</v>
      </c>
      <c r="B11249" s="418">
        <v>425477</v>
      </c>
      <c r="C11249" s="418">
        <v>3000</v>
      </c>
      <c r="D11249" s="406">
        <v>55202026</v>
      </c>
      <c r="E11249" s="406" t="s">
        <v>1463</v>
      </c>
      <c r="F11249" s="418">
        <v>100</v>
      </c>
      <c r="G11249" s="419">
        <v>46121</v>
      </c>
      <c r="H11249" s="419">
        <v>46135</v>
      </c>
      <c r="I11249" s="406" t="s">
        <v>15</v>
      </c>
      <c r="J11249" s="406" t="s">
        <v>1422</v>
      </c>
      <c r="K11249" s="420" t="b">
        <v>0</v>
      </c>
      <c r="L11249" s="406"/>
      <c r="M11249" s="419">
        <v>46135</v>
      </c>
    </row>
    <row r="11250" spans="1:13">
      <c r="A11250" s="418">
        <v>2017</v>
      </c>
      <c r="B11250" s="418">
        <v>483080</v>
      </c>
      <c r="C11250" s="418">
        <v>3010</v>
      </c>
      <c r="D11250" s="406">
        <v>5532026</v>
      </c>
      <c r="E11250" s="406" t="s">
        <v>1133</v>
      </c>
      <c r="F11250" s="418">
        <v>125</v>
      </c>
      <c r="G11250" s="419">
        <v>46169</v>
      </c>
      <c r="H11250" s="419">
        <v>46176</v>
      </c>
      <c r="I11250" s="406" t="s">
        <v>15</v>
      </c>
      <c r="J11250" s="406" t="s">
        <v>1422</v>
      </c>
      <c r="K11250" s="420" t="b">
        <v>0</v>
      </c>
      <c r="L11250" s="406"/>
      <c r="M11250" s="419">
        <v>46184</v>
      </c>
    </row>
    <row r="11251" spans="1:13">
      <c r="A11251" s="418">
        <v>2017</v>
      </c>
      <c r="B11251" s="418">
        <v>483408</v>
      </c>
      <c r="C11251" s="418">
        <v>3010</v>
      </c>
      <c r="D11251" s="406">
        <v>5542026</v>
      </c>
      <c r="E11251" s="406" t="s">
        <v>366</v>
      </c>
      <c r="F11251" s="418">
        <v>500</v>
      </c>
      <c r="G11251" s="419">
        <v>46137</v>
      </c>
      <c r="H11251" s="419">
        <v>46142</v>
      </c>
      <c r="I11251" s="406" t="s">
        <v>15</v>
      </c>
      <c r="J11251" s="406" t="s">
        <v>1422</v>
      </c>
      <c r="K11251" s="420" t="b">
        <v>0</v>
      </c>
      <c r="L11251" s="406"/>
      <c r="M11251" s="419">
        <v>46142</v>
      </c>
    </row>
    <row r="11252" spans="1:13">
      <c r="A11252" s="418">
        <v>5001</v>
      </c>
      <c r="B11252" s="418">
        <v>465729</v>
      </c>
      <c r="C11252" s="418">
        <v>3000</v>
      </c>
      <c r="D11252" s="406">
        <v>55452026</v>
      </c>
      <c r="E11252" s="406" t="s">
        <v>1171</v>
      </c>
      <c r="F11252" s="418">
        <v>42</v>
      </c>
      <c r="G11252" s="419">
        <v>46259</v>
      </c>
      <c r="H11252" s="419">
        <v>46268</v>
      </c>
      <c r="I11252" s="406" t="s">
        <v>15</v>
      </c>
      <c r="J11252" s="406" t="s">
        <v>1422</v>
      </c>
      <c r="K11252" s="420" t="b">
        <v>0</v>
      </c>
      <c r="L11252" s="406"/>
      <c r="M11252" s="419">
        <v>46269</v>
      </c>
    </row>
    <row r="11253" spans="1:13">
      <c r="A11253" s="418">
        <v>5001</v>
      </c>
      <c r="B11253" s="418">
        <v>473113</v>
      </c>
      <c r="C11253" s="418">
        <v>3000</v>
      </c>
      <c r="D11253" s="406">
        <v>55502026</v>
      </c>
      <c r="E11253" s="406" t="s">
        <v>309</v>
      </c>
      <c r="F11253" s="418">
        <v>18</v>
      </c>
      <c r="G11253" s="419">
        <v>46099</v>
      </c>
      <c r="H11253" s="419">
        <v>46112</v>
      </c>
      <c r="I11253" s="406" t="s">
        <v>15</v>
      </c>
      <c r="J11253" s="406" t="s">
        <v>1422</v>
      </c>
      <c r="K11253" s="420" t="b">
        <v>0</v>
      </c>
      <c r="L11253" s="406"/>
      <c r="M11253" s="419">
        <v>46113</v>
      </c>
    </row>
    <row r="11254" spans="1:13">
      <c r="A11254" s="418">
        <v>5001</v>
      </c>
      <c r="B11254" s="418">
        <v>465343</v>
      </c>
      <c r="C11254" s="418">
        <v>3000</v>
      </c>
      <c r="D11254" s="406">
        <v>55512026</v>
      </c>
      <c r="E11254" s="406" t="s">
        <v>1424</v>
      </c>
      <c r="F11254" s="418">
        <v>134</v>
      </c>
      <c r="G11254" s="419">
        <v>46099</v>
      </c>
      <c r="H11254" s="419">
        <v>46108</v>
      </c>
      <c r="I11254" s="406" t="s">
        <v>15</v>
      </c>
      <c r="J11254" s="406" t="s">
        <v>1422</v>
      </c>
      <c r="K11254" s="420" t="b">
        <v>0</v>
      </c>
      <c r="L11254" s="406"/>
      <c r="M11254" s="419">
        <v>46109</v>
      </c>
    </row>
    <row r="11255" spans="1:13">
      <c r="A11255" s="418">
        <v>5001</v>
      </c>
      <c r="B11255" s="418">
        <v>465343</v>
      </c>
      <c r="C11255" s="418">
        <v>3000</v>
      </c>
      <c r="D11255" s="406">
        <v>55522026</v>
      </c>
      <c r="E11255" s="406" t="s">
        <v>1424</v>
      </c>
      <c r="F11255" s="418">
        <v>116</v>
      </c>
      <c r="G11255" s="419">
        <v>46100</v>
      </c>
      <c r="H11255" s="419">
        <v>46108</v>
      </c>
      <c r="I11255" s="406" t="s">
        <v>15</v>
      </c>
      <c r="J11255" s="406" t="s">
        <v>1422</v>
      </c>
      <c r="K11255" s="420" t="b">
        <v>0</v>
      </c>
      <c r="L11255" s="406"/>
      <c r="M11255" s="419">
        <v>46109</v>
      </c>
    </row>
    <row r="11256" spans="1:13">
      <c r="A11256" s="418">
        <v>5001</v>
      </c>
      <c r="B11256" s="418">
        <v>471516</v>
      </c>
      <c r="C11256" s="418">
        <v>3000</v>
      </c>
      <c r="D11256" s="406">
        <v>55592022</v>
      </c>
      <c r="E11256" s="406" t="s">
        <v>1512</v>
      </c>
      <c r="F11256" s="418">
        <v>15</v>
      </c>
      <c r="G11256" s="419">
        <v>46273</v>
      </c>
      <c r="H11256" s="419">
        <v>46283</v>
      </c>
      <c r="I11256" s="406" t="s">
        <v>15</v>
      </c>
      <c r="J11256" s="406" t="s">
        <v>1422</v>
      </c>
      <c r="K11256" s="420" t="b">
        <v>0</v>
      </c>
      <c r="L11256" s="406" t="s">
        <v>17</v>
      </c>
      <c r="M11256" s="419">
        <v>46284</v>
      </c>
    </row>
    <row r="11257" spans="1:13">
      <c r="A11257" s="418">
        <v>5001</v>
      </c>
      <c r="B11257" s="418">
        <v>478553</v>
      </c>
      <c r="C11257" s="418">
        <v>3000</v>
      </c>
      <c r="D11257" s="406">
        <v>55592026</v>
      </c>
      <c r="E11257" s="406" t="s">
        <v>42</v>
      </c>
      <c r="F11257" s="418">
        <v>4</v>
      </c>
      <c r="G11257" s="419">
        <v>46170</v>
      </c>
      <c r="H11257" s="419">
        <v>46178</v>
      </c>
      <c r="I11257" s="406" t="s">
        <v>15</v>
      </c>
      <c r="J11257" s="406" t="s">
        <v>1422</v>
      </c>
      <c r="K11257" s="420" t="b">
        <v>0</v>
      </c>
      <c r="L11257" s="406"/>
      <c r="M11257" s="419">
        <v>46179</v>
      </c>
    </row>
    <row r="11258" spans="1:13">
      <c r="A11258" s="418">
        <v>5001</v>
      </c>
      <c r="B11258" s="418">
        <v>478553</v>
      </c>
      <c r="C11258" s="418">
        <v>3000</v>
      </c>
      <c r="D11258" s="406">
        <v>55602026</v>
      </c>
      <c r="E11258" s="406" t="s">
        <v>42</v>
      </c>
      <c r="F11258" s="418">
        <v>4</v>
      </c>
      <c r="G11258" s="419">
        <v>46172</v>
      </c>
      <c r="H11258" s="419">
        <v>46178</v>
      </c>
      <c r="I11258" s="406" t="s">
        <v>15</v>
      </c>
      <c r="J11258" s="406" t="s">
        <v>1422</v>
      </c>
      <c r="K11258" s="420" t="b">
        <v>0</v>
      </c>
      <c r="L11258" s="406"/>
      <c r="M11258" s="419">
        <v>46179</v>
      </c>
    </row>
    <row r="11259" spans="1:13">
      <c r="A11259" s="418">
        <v>5001</v>
      </c>
      <c r="B11259" s="418">
        <v>422349</v>
      </c>
      <c r="C11259" s="418">
        <v>3000</v>
      </c>
      <c r="D11259" s="406">
        <v>55622026</v>
      </c>
      <c r="E11259" s="406" t="s">
        <v>287</v>
      </c>
      <c r="F11259" s="418">
        <v>12</v>
      </c>
      <c r="G11259" s="419">
        <v>46107</v>
      </c>
      <c r="H11259" s="419">
        <v>46114</v>
      </c>
      <c r="I11259" s="406" t="s">
        <v>15</v>
      </c>
      <c r="J11259" s="406" t="s">
        <v>1422</v>
      </c>
      <c r="K11259" s="420" t="b">
        <v>0</v>
      </c>
      <c r="L11259" s="406"/>
      <c r="M11259" s="419">
        <v>46114</v>
      </c>
    </row>
    <row r="11260" spans="1:13">
      <c r="A11260" s="418">
        <v>5001</v>
      </c>
      <c r="B11260" s="418">
        <v>478553</v>
      </c>
      <c r="C11260" s="418">
        <v>3000</v>
      </c>
      <c r="D11260" s="406">
        <v>55702026</v>
      </c>
      <c r="E11260" s="406" t="s">
        <v>42</v>
      </c>
      <c r="F11260" s="418">
        <v>4</v>
      </c>
      <c r="G11260" s="419">
        <v>46114</v>
      </c>
      <c r="H11260" s="419">
        <v>46126</v>
      </c>
      <c r="I11260" s="406" t="s">
        <v>15</v>
      </c>
      <c r="J11260" s="406" t="s">
        <v>1422</v>
      </c>
      <c r="K11260" s="420" t="b">
        <v>0</v>
      </c>
      <c r="L11260" s="406"/>
      <c r="M11260" s="419">
        <v>46127</v>
      </c>
    </row>
    <row r="11261" spans="1:13">
      <c r="A11261" s="418">
        <v>5001</v>
      </c>
      <c r="B11261" s="418">
        <v>478553</v>
      </c>
      <c r="C11261" s="418">
        <v>3000</v>
      </c>
      <c r="D11261" s="406">
        <v>55712026</v>
      </c>
      <c r="E11261" s="406" t="s">
        <v>42</v>
      </c>
      <c r="F11261" s="418">
        <v>3</v>
      </c>
      <c r="G11261" s="419">
        <v>46111</v>
      </c>
      <c r="H11261" s="419">
        <v>46122</v>
      </c>
      <c r="I11261" s="406" t="s">
        <v>15</v>
      </c>
      <c r="J11261" s="406" t="s">
        <v>1422</v>
      </c>
      <c r="K11261" s="420" t="b">
        <v>0</v>
      </c>
      <c r="L11261" s="406"/>
      <c r="M11261" s="419">
        <v>46123</v>
      </c>
    </row>
    <row r="11262" spans="1:13">
      <c r="A11262" s="418">
        <v>5001</v>
      </c>
      <c r="B11262" s="418">
        <v>422371</v>
      </c>
      <c r="C11262" s="418">
        <v>3000</v>
      </c>
      <c r="D11262" s="406">
        <v>55762026</v>
      </c>
      <c r="E11262" s="406" t="s">
        <v>737</v>
      </c>
      <c r="F11262" s="418">
        <v>128</v>
      </c>
      <c r="G11262" s="419">
        <v>46156</v>
      </c>
      <c r="H11262" s="419">
        <v>46184</v>
      </c>
      <c r="I11262" s="406" t="s">
        <v>15</v>
      </c>
      <c r="J11262" s="406" t="s">
        <v>1422</v>
      </c>
      <c r="K11262" s="420" t="b">
        <v>0</v>
      </c>
      <c r="L11262" s="406"/>
      <c r="M11262" s="419">
        <v>46186</v>
      </c>
    </row>
    <row r="11263" spans="1:13">
      <c r="A11263" s="418">
        <v>5001</v>
      </c>
      <c r="B11263" s="418">
        <v>477935</v>
      </c>
      <c r="C11263" s="418">
        <v>3000</v>
      </c>
      <c r="D11263" s="406">
        <v>55772026</v>
      </c>
      <c r="E11263" s="406" t="s">
        <v>857</v>
      </c>
      <c r="F11263" s="418">
        <v>1068</v>
      </c>
      <c r="G11263" s="419">
        <v>46111</v>
      </c>
      <c r="H11263" s="419">
        <v>46119</v>
      </c>
      <c r="I11263" s="406" t="s">
        <v>15</v>
      </c>
      <c r="J11263" s="406" t="s">
        <v>1422</v>
      </c>
      <c r="K11263" s="420" t="b">
        <v>0</v>
      </c>
      <c r="L11263" s="406"/>
      <c r="M11263" s="419">
        <v>46125</v>
      </c>
    </row>
    <row r="11264" spans="1:13">
      <c r="A11264" s="418">
        <v>5001</v>
      </c>
      <c r="B11264" s="418">
        <v>475330</v>
      </c>
      <c r="C11264" s="418">
        <v>3000</v>
      </c>
      <c r="D11264" s="406">
        <v>55802026</v>
      </c>
      <c r="E11264" s="406" t="s">
        <v>873</v>
      </c>
      <c r="F11264" s="418">
        <v>10</v>
      </c>
      <c r="G11264" s="419">
        <v>46100</v>
      </c>
      <c r="H11264" s="419">
        <v>46106</v>
      </c>
      <c r="I11264" s="406" t="s">
        <v>15</v>
      </c>
      <c r="J11264" s="406" t="s">
        <v>1422</v>
      </c>
      <c r="K11264" s="420" t="b">
        <v>0</v>
      </c>
      <c r="L11264" s="406"/>
      <c r="M11264" s="419">
        <v>46106</v>
      </c>
    </row>
    <row r="11265" spans="1:13">
      <c r="A11265" s="418">
        <v>5001</v>
      </c>
      <c r="B11265" s="418">
        <v>410235</v>
      </c>
      <c r="C11265" s="418">
        <v>3000</v>
      </c>
      <c r="D11265" s="406">
        <v>55812026</v>
      </c>
      <c r="E11265" s="406" t="s">
        <v>73</v>
      </c>
      <c r="F11265" s="418">
        <v>8</v>
      </c>
      <c r="G11265" s="419">
        <v>46102</v>
      </c>
      <c r="H11265" s="419">
        <v>46107</v>
      </c>
      <c r="I11265" s="406" t="s">
        <v>15</v>
      </c>
      <c r="J11265" s="406" t="s">
        <v>1422</v>
      </c>
      <c r="K11265" s="420" t="b">
        <v>0</v>
      </c>
      <c r="L11265" s="406"/>
      <c r="M11265" s="419">
        <v>46112</v>
      </c>
    </row>
    <row r="11266" spans="1:13">
      <c r="A11266" s="418">
        <v>5001</v>
      </c>
      <c r="B11266" s="418">
        <v>464475</v>
      </c>
      <c r="C11266" s="418">
        <v>3000</v>
      </c>
      <c r="D11266" s="406">
        <v>56052026</v>
      </c>
      <c r="E11266" s="406" t="s">
        <v>63</v>
      </c>
      <c r="F11266" s="418">
        <v>1</v>
      </c>
      <c r="G11266" s="419">
        <v>46176</v>
      </c>
      <c r="H11266" s="419">
        <v>46185</v>
      </c>
      <c r="I11266" s="406" t="s">
        <v>15</v>
      </c>
      <c r="J11266" s="406" t="s">
        <v>1422</v>
      </c>
      <c r="K11266" s="420" t="b">
        <v>0</v>
      </c>
      <c r="L11266" s="406"/>
      <c r="M11266" s="419">
        <v>46185</v>
      </c>
    </row>
    <row r="11267" spans="1:13">
      <c r="A11267" s="418">
        <v>5001</v>
      </c>
      <c r="B11267" s="418">
        <v>409921</v>
      </c>
      <c r="C11267" s="418">
        <v>3000</v>
      </c>
      <c r="D11267" s="406">
        <v>56072026</v>
      </c>
      <c r="E11267" s="406" t="s">
        <v>730</v>
      </c>
      <c r="F11267" s="418">
        <v>6</v>
      </c>
      <c r="G11267" s="419">
        <v>46107</v>
      </c>
      <c r="H11267" s="419">
        <v>46126</v>
      </c>
      <c r="I11267" s="406" t="s">
        <v>15</v>
      </c>
      <c r="J11267" s="406" t="s">
        <v>1422</v>
      </c>
      <c r="K11267" s="420" t="b">
        <v>0</v>
      </c>
      <c r="L11267" s="406"/>
      <c r="M11267" s="419">
        <v>46185</v>
      </c>
    </row>
    <row r="11268" spans="1:13">
      <c r="A11268" s="418">
        <v>5001</v>
      </c>
      <c r="B11268" s="418">
        <v>439352</v>
      </c>
      <c r="C11268" s="418">
        <v>3000</v>
      </c>
      <c r="D11268" s="406">
        <v>56082026</v>
      </c>
      <c r="E11268" s="406" t="s">
        <v>1174</v>
      </c>
      <c r="F11268" s="418">
        <v>80</v>
      </c>
      <c r="G11268" s="419">
        <v>46104</v>
      </c>
      <c r="H11268" s="419">
        <v>46105</v>
      </c>
      <c r="I11268" s="406" t="s">
        <v>15</v>
      </c>
      <c r="J11268" s="406" t="s">
        <v>1422</v>
      </c>
      <c r="K11268" s="420" t="b">
        <v>0</v>
      </c>
      <c r="L11268" s="406"/>
      <c r="M11268" s="419">
        <v>46109</v>
      </c>
    </row>
    <row r="11269" spans="1:13">
      <c r="A11269" s="418">
        <v>5001</v>
      </c>
      <c r="B11269" s="418">
        <v>210040</v>
      </c>
      <c r="C11269" s="418">
        <v>3000</v>
      </c>
      <c r="D11269" s="406">
        <v>56092026</v>
      </c>
      <c r="E11269" s="406" t="s">
        <v>395</v>
      </c>
      <c r="F11269" s="418">
        <v>275</v>
      </c>
      <c r="G11269" s="419">
        <v>46164</v>
      </c>
      <c r="H11269" s="419">
        <v>46167</v>
      </c>
      <c r="I11269" s="406" t="s">
        <v>15</v>
      </c>
      <c r="J11269" s="406" t="s">
        <v>1422</v>
      </c>
      <c r="K11269" s="420" t="b">
        <v>0</v>
      </c>
      <c r="L11269" s="406"/>
      <c r="M11269" s="419">
        <v>46170</v>
      </c>
    </row>
    <row r="11270" spans="1:13">
      <c r="A11270" s="418">
        <v>5001</v>
      </c>
      <c r="B11270" s="418">
        <v>462997</v>
      </c>
      <c r="C11270" s="418">
        <v>3000</v>
      </c>
      <c r="D11270" s="406">
        <v>56102026</v>
      </c>
      <c r="E11270" s="406" t="s">
        <v>514</v>
      </c>
      <c r="F11270" s="418">
        <v>640</v>
      </c>
      <c r="G11270" s="419">
        <v>46120</v>
      </c>
      <c r="H11270" s="419">
        <v>46121</v>
      </c>
      <c r="I11270" s="406" t="s">
        <v>15</v>
      </c>
      <c r="J11270" s="406" t="s">
        <v>1422</v>
      </c>
      <c r="K11270" s="420" t="b">
        <v>0</v>
      </c>
      <c r="L11270" s="406"/>
      <c r="M11270" s="419">
        <v>46121</v>
      </c>
    </row>
    <row r="11271" spans="1:13">
      <c r="A11271" s="418">
        <v>5001</v>
      </c>
      <c r="B11271" s="418">
        <v>463058</v>
      </c>
      <c r="C11271" s="418">
        <v>3000</v>
      </c>
      <c r="D11271" s="406">
        <v>56152026</v>
      </c>
      <c r="E11271" s="406" t="s">
        <v>765</v>
      </c>
      <c r="F11271" s="418">
        <v>40</v>
      </c>
      <c r="G11271" s="419">
        <v>46119</v>
      </c>
      <c r="H11271" s="419">
        <v>46133</v>
      </c>
      <c r="I11271" s="406" t="s">
        <v>15</v>
      </c>
      <c r="J11271" s="406" t="s">
        <v>1422</v>
      </c>
      <c r="K11271" s="420" t="b">
        <v>0</v>
      </c>
      <c r="L11271" s="406"/>
      <c r="M11271" s="419">
        <v>46133</v>
      </c>
    </row>
    <row r="11272" spans="1:13">
      <c r="A11272" s="418">
        <v>2017</v>
      </c>
      <c r="B11272" s="418">
        <v>460417</v>
      </c>
      <c r="C11272" s="418">
        <v>3010</v>
      </c>
      <c r="D11272" s="406">
        <v>5632026</v>
      </c>
      <c r="E11272" s="406" t="s">
        <v>103</v>
      </c>
      <c r="F11272" s="418">
        <v>10</v>
      </c>
      <c r="G11272" s="419">
        <v>46123</v>
      </c>
      <c r="H11272" s="419">
        <v>46129</v>
      </c>
      <c r="I11272" s="406" t="s">
        <v>15</v>
      </c>
      <c r="J11272" s="406" t="s">
        <v>1422</v>
      </c>
      <c r="K11272" s="420" t="b">
        <v>0</v>
      </c>
      <c r="L11272" s="406"/>
      <c r="M11272" s="419">
        <v>46129</v>
      </c>
    </row>
    <row r="11273" spans="1:13">
      <c r="A11273" s="418">
        <v>5001</v>
      </c>
      <c r="B11273" s="418">
        <v>422319</v>
      </c>
      <c r="C11273" s="418">
        <v>3000</v>
      </c>
      <c r="D11273" s="406">
        <v>56412026</v>
      </c>
      <c r="E11273" s="406" t="s">
        <v>476</v>
      </c>
      <c r="F11273" s="418">
        <v>13</v>
      </c>
      <c r="G11273" s="419">
        <v>46106</v>
      </c>
      <c r="H11273" s="419">
        <v>46109</v>
      </c>
      <c r="I11273" s="406" t="s">
        <v>15</v>
      </c>
      <c r="J11273" s="406" t="s">
        <v>1422</v>
      </c>
      <c r="K11273" s="420" t="b">
        <v>0</v>
      </c>
      <c r="L11273" s="406"/>
      <c r="M11273" s="419">
        <v>46118</v>
      </c>
    </row>
    <row r="11274" spans="1:13">
      <c r="A11274" s="418">
        <v>5001</v>
      </c>
      <c r="B11274" s="418">
        <v>463132</v>
      </c>
      <c r="C11274" s="418">
        <v>3000</v>
      </c>
      <c r="D11274" s="406">
        <v>56682026</v>
      </c>
      <c r="E11274" s="406" t="s">
        <v>815</v>
      </c>
      <c r="F11274" s="418">
        <v>90</v>
      </c>
      <c r="G11274" s="419">
        <v>46120</v>
      </c>
      <c r="H11274" s="419">
        <v>46142</v>
      </c>
      <c r="I11274" s="406" t="s">
        <v>15</v>
      </c>
      <c r="J11274" s="406" t="s">
        <v>1422</v>
      </c>
      <c r="K11274" s="420" t="b">
        <v>0</v>
      </c>
      <c r="L11274" s="406"/>
      <c r="M11274" s="419">
        <v>46142</v>
      </c>
    </row>
    <row r="11275" spans="1:13">
      <c r="A11275" s="418">
        <v>5001</v>
      </c>
      <c r="B11275" s="418">
        <v>425484</v>
      </c>
      <c r="C11275" s="418">
        <v>3000</v>
      </c>
      <c r="D11275" s="406">
        <v>56692026</v>
      </c>
      <c r="E11275" s="406" t="s">
        <v>155</v>
      </c>
      <c r="F11275" s="418">
        <v>20</v>
      </c>
      <c r="G11275" s="419">
        <v>46104</v>
      </c>
      <c r="H11275" s="419">
        <v>46109</v>
      </c>
      <c r="I11275" s="406" t="s">
        <v>15</v>
      </c>
      <c r="J11275" s="406" t="s">
        <v>1422</v>
      </c>
      <c r="K11275" s="420" t="b">
        <v>0</v>
      </c>
      <c r="L11275" s="406"/>
      <c r="M11275" s="419">
        <v>46109</v>
      </c>
    </row>
    <row r="11276" spans="1:13">
      <c r="A11276" s="418">
        <v>5001</v>
      </c>
      <c r="B11276" s="418">
        <v>425484</v>
      </c>
      <c r="C11276" s="418">
        <v>3000</v>
      </c>
      <c r="D11276" s="406">
        <v>56702026</v>
      </c>
      <c r="E11276" s="406" t="s">
        <v>155</v>
      </c>
      <c r="F11276" s="418">
        <v>5</v>
      </c>
      <c r="G11276" s="419">
        <v>46108</v>
      </c>
      <c r="H11276" s="419">
        <v>46120</v>
      </c>
      <c r="I11276" s="406" t="s">
        <v>15</v>
      </c>
      <c r="J11276" s="406" t="s">
        <v>1422</v>
      </c>
      <c r="K11276" s="420" t="b">
        <v>0</v>
      </c>
      <c r="L11276" s="406"/>
      <c r="M11276" s="419">
        <v>46125</v>
      </c>
    </row>
    <row r="11277" spans="1:13">
      <c r="A11277" s="418">
        <v>5001</v>
      </c>
      <c r="B11277" s="418">
        <v>470046</v>
      </c>
      <c r="C11277" s="418">
        <v>3000</v>
      </c>
      <c r="D11277" s="406">
        <v>56712026</v>
      </c>
      <c r="E11277" s="406" t="s">
        <v>1043</v>
      </c>
      <c r="F11277" s="418">
        <v>500</v>
      </c>
      <c r="G11277" s="419">
        <v>46129</v>
      </c>
      <c r="H11277" s="419">
        <v>46137</v>
      </c>
      <c r="I11277" s="406" t="s">
        <v>15</v>
      </c>
      <c r="J11277" s="406" t="s">
        <v>1422</v>
      </c>
      <c r="K11277" s="420" t="b">
        <v>0</v>
      </c>
      <c r="L11277" s="406"/>
      <c r="M11277" s="419">
        <v>46137</v>
      </c>
    </row>
    <row r="11278" spans="1:13">
      <c r="A11278" s="418">
        <v>5001</v>
      </c>
      <c r="B11278" s="418">
        <v>470046</v>
      </c>
      <c r="C11278" s="418">
        <v>3000</v>
      </c>
      <c r="D11278" s="406">
        <v>56722026</v>
      </c>
      <c r="E11278" s="406" t="s">
        <v>1043</v>
      </c>
      <c r="F11278" s="418">
        <v>500</v>
      </c>
      <c r="G11278" s="419">
        <v>46129</v>
      </c>
      <c r="H11278" s="419">
        <v>46136</v>
      </c>
      <c r="I11278" s="406" t="s">
        <v>15</v>
      </c>
      <c r="J11278" s="406" t="s">
        <v>1422</v>
      </c>
      <c r="K11278" s="420" t="b">
        <v>0</v>
      </c>
      <c r="L11278" s="406"/>
      <c r="M11278" s="419">
        <v>46136</v>
      </c>
    </row>
    <row r="11279" spans="1:13">
      <c r="A11279" s="418">
        <v>5001</v>
      </c>
      <c r="B11279" s="418">
        <v>470046</v>
      </c>
      <c r="C11279" s="418">
        <v>3000</v>
      </c>
      <c r="D11279" s="406">
        <v>56732026</v>
      </c>
      <c r="E11279" s="406" t="s">
        <v>1043</v>
      </c>
      <c r="F11279" s="418">
        <v>475</v>
      </c>
      <c r="G11279" s="419">
        <v>46129</v>
      </c>
      <c r="H11279" s="419">
        <v>46136</v>
      </c>
      <c r="I11279" s="406" t="s">
        <v>15</v>
      </c>
      <c r="J11279" s="406" t="s">
        <v>1422</v>
      </c>
      <c r="K11279" s="420" t="b">
        <v>0</v>
      </c>
      <c r="L11279" s="406"/>
      <c r="M11279" s="419">
        <v>46136</v>
      </c>
    </row>
    <row r="11280" spans="1:13">
      <c r="A11280" s="418">
        <v>5001</v>
      </c>
      <c r="B11280" s="418">
        <v>470046</v>
      </c>
      <c r="C11280" s="418">
        <v>3000</v>
      </c>
      <c r="D11280" s="406">
        <v>56752026</v>
      </c>
      <c r="E11280" s="406" t="s">
        <v>1043</v>
      </c>
      <c r="F11280" s="418">
        <v>500</v>
      </c>
      <c r="G11280" s="419">
        <v>46128</v>
      </c>
      <c r="H11280" s="419">
        <v>46139</v>
      </c>
      <c r="I11280" s="406" t="s">
        <v>15</v>
      </c>
      <c r="J11280" s="406" t="s">
        <v>1422</v>
      </c>
      <c r="K11280" s="420" t="b">
        <v>0</v>
      </c>
      <c r="L11280" s="406"/>
      <c r="M11280" s="419">
        <v>46140</v>
      </c>
    </row>
    <row r="11281" spans="1:13">
      <c r="A11281" s="418">
        <v>5001</v>
      </c>
      <c r="B11281" s="418">
        <v>470046</v>
      </c>
      <c r="C11281" s="418">
        <v>3000</v>
      </c>
      <c r="D11281" s="406">
        <v>56762026</v>
      </c>
      <c r="E11281" s="406" t="s">
        <v>1043</v>
      </c>
      <c r="F11281" s="418">
        <v>500</v>
      </c>
      <c r="G11281" s="419">
        <v>46129</v>
      </c>
      <c r="H11281" s="419">
        <v>46136</v>
      </c>
      <c r="I11281" s="406" t="s">
        <v>15</v>
      </c>
      <c r="J11281" s="406" t="s">
        <v>1422</v>
      </c>
      <c r="K11281" s="420" t="b">
        <v>0</v>
      </c>
      <c r="L11281" s="406"/>
      <c r="M11281" s="419">
        <v>46137</v>
      </c>
    </row>
    <row r="11282" spans="1:13">
      <c r="A11282" s="418">
        <v>5001</v>
      </c>
      <c r="B11282" s="418">
        <v>470046</v>
      </c>
      <c r="C11282" s="418">
        <v>3000</v>
      </c>
      <c r="D11282" s="406">
        <v>56772026</v>
      </c>
      <c r="E11282" s="406" t="s">
        <v>1043</v>
      </c>
      <c r="F11282" s="418">
        <v>500</v>
      </c>
      <c r="G11282" s="419">
        <v>46129</v>
      </c>
      <c r="H11282" s="419">
        <v>46137</v>
      </c>
      <c r="I11282" s="406" t="s">
        <v>15</v>
      </c>
      <c r="J11282" s="406" t="s">
        <v>1422</v>
      </c>
      <c r="K11282" s="420" t="b">
        <v>0</v>
      </c>
      <c r="L11282" s="406"/>
      <c r="M11282" s="419">
        <v>46137</v>
      </c>
    </row>
    <row r="11283" spans="1:13">
      <c r="A11283" s="418">
        <v>5001</v>
      </c>
      <c r="B11283" s="418">
        <v>478553</v>
      </c>
      <c r="C11283" s="418">
        <v>3000</v>
      </c>
      <c r="D11283" s="406">
        <v>56882026</v>
      </c>
      <c r="E11283" s="406" t="s">
        <v>42</v>
      </c>
      <c r="F11283" s="418">
        <v>4</v>
      </c>
      <c r="G11283" s="419">
        <v>46177</v>
      </c>
      <c r="H11283" s="419">
        <v>46185</v>
      </c>
      <c r="I11283" s="406" t="s">
        <v>15</v>
      </c>
      <c r="J11283" s="406" t="s">
        <v>1422</v>
      </c>
      <c r="K11283" s="420" t="b">
        <v>0</v>
      </c>
      <c r="L11283" s="406"/>
      <c r="M11283" s="419">
        <v>46186</v>
      </c>
    </row>
    <row r="11284" spans="1:13">
      <c r="A11284" s="418">
        <v>5001</v>
      </c>
      <c r="B11284" s="418">
        <v>478553</v>
      </c>
      <c r="C11284" s="418">
        <v>3000</v>
      </c>
      <c r="D11284" s="406">
        <v>56892026</v>
      </c>
      <c r="E11284" s="406" t="s">
        <v>42</v>
      </c>
      <c r="F11284" s="418">
        <v>4</v>
      </c>
      <c r="G11284" s="419">
        <v>46177</v>
      </c>
      <c r="H11284" s="419">
        <v>46185</v>
      </c>
      <c r="I11284" s="406" t="s">
        <v>15</v>
      </c>
      <c r="J11284" s="406" t="s">
        <v>1422</v>
      </c>
      <c r="K11284" s="420" t="b">
        <v>0</v>
      </c>
      <c r="L11284" s="406"/>
      <c r="M11284" s="419">
        <v>46188</v>
      </c>
    </row>
    <row r="11285" spans="1:13">
      <c r="A11285" s="418">
        <v>5001</v>
      </c>
      <c r="B11285" s="418">
        <v>478553</v>
      </c>
      <c r="C11285" s="418">
        <v>3000</v>
      </c>
      <c r="D11285" s="406">
        <v>56942026</v>
      </c>
      <c r="E11285" s="406" t="s">
        <v>42</v>
      </c>
      <c r="F11285" s="418">
        <v>4</v>
      </c>
      <c r="G11285" s="419">
        <v>46182</v>
      </c>
      <c r="H11285" s="419">
        <v>46185</v>
      </c>
      <c r="I11285" s="406" t="s">
        <v>15</v>
      </c>
      <c r="J11285" s="406" t="s">
        <v>1422</v>
      </c>
      <c r="K11285" s="420" t="b">
        <v>0</v>
      </c>
      <c r="L11285" s="406"/>
      <c r="M11285" s="419">
        <v>46189</v>
      </c>
    </row>
    <row r="11286" spans="1:13">
      <c r="A11286" s="418">
        <v>5001</v>
      </c>
      <c r="B11286" s="418">
        <v>478553</v>
      </c>
      <c r="C11286" s="418">
        <v>3000</v>
      </c>
      <c r="D11286" s="406">
        <v>56952026</v>
      </c>
      <c r="E11286" s="406" t="s">
        <v>42</v>
      </c>
      <c r="F11286" s="418">
        <v>4</v>
      </c>
      <c r="G11286" s="419">
        <v>46182</v>
      </c>
      <c r="H11286" s="419">
        <v>46185</v>
      </c>
      <c r="I11286" s="406" t="s">
        <v>15</v>
      </c>
      <c r="J11286" s="406" t="s">
        <v>1422</v>
      </c>
      <c r="K11286" s="420" t="b">
        <v>0</v>
      </c>
      <c r="L11286" s="406"/>
      <c r="M11286" s="419">
        <v>46190</v>
      </c>
    </row>
    <row r="11287" spans="1:13">
      <c r="A11287" s="418">
        <v>5001</v>
      </c>
      <c r="B11287" s="418">
        <v>478553</v>
      </c>
      <c r="C11287" s="418">
        <v>3000</v>
      </c>
      <c r="D11287" s="406">
        <v>56962026</v>
      </c>
      <c r="E11287" s="406" t="s">
        <v>42</v>
      </c>
      <c r="F11287" s="418">
        <v>4</v>
      </c>
      <c r="G11287" s="419">
        <v>46183</v>
      </c>
      <c r="H11287" s="419">
        <v>46185</v>
      </c>
      <c r="I11287" s="406" t="s">
        <v>15</v>
      </c>
      <c r="J11287" s="406" t="s">
        <v>1422</v>
      </c>
      <c r="K11287" s="420" t="b">
        <v>0</v>
      </c>
      <c r="L11287" s="406"/>
      <c r="M11287" s="419">
        <v>46185</v>
      </c>
    </row>
    <row r="11288" spans="1:13">
      <c r="A11288" s="418">
        <v>5001</v>
      </c>
      <c r="B11288" s="418">
        <v>478553</v>
      </c>
      <c r="C11288" s="418">
        <v>3000</v>
      </c>
      <c r="D11288" s="406">
        <v>56972026</v>
      </c>
      <c r="E11288" s="406" t="s">
        <v>42</v>
      </c>
      <c r="F11288" s="418">
        <v>4</v>
      </c>
      <c r="G11288" s="419">
        <v>46184</v>
      </c>
      <c r="H11288" s="419">
        <v>46196</v>
      </c>
      <c r="I11288" s="406" t="s">
        <v>15</v>
      </c>
      <c r="J11288" s="406" t="s">
        <v>1422</v>
      </c>
      <c r="K11288" s="420" t="b">
        <v>0</v>
      </c>
      <c r="L11288" s="406"/>
      <c r="M11288" s="419">
        <v>46196</v>
      </c>
    </row>
    <row r="11289" spans="1:13">
      <c r="A11289" s="418">
        <v>2017</v>
      </c>
      <c r="B11289" s="418">
        <v>461291</v>
      </c>
      <c r="C11289" s="418">
        <v>3010</v>
      </c>
      <c r="D11289" s="406">
        <v>5712026</v>
      </c>
      <c r="E11289" s="406" t="s">
        <v>999</v>
      </c>
      <c r="F11289" s="418">
        <v>5</v>
      </c>
      <c r="G11289" s="419">
        <v>46112</v>
      </c>
      <c r="H11289" s="419">
        <v>46112</v>
      </c>
      <c r="I11289" s="406" t="s">
        <v>15</v>
      </c>
      <c r="J11289" s="406" t="s">
        <v>1422</v>
      </c>
      <c r="K11289" s="420" t="b">
        <v>0</v>
      </c>
      <c r="L11289" s="406"/>
      <c r="M11289" s="419">
        <v>46112</v>
      </c>
    </row>
    <row r="11290" spans="1:13">
      <c r="A11290" s="418">
        <v>5001</v>
      </c>
      <c r="B11290" s="418">
        <v>465501</v>
      </c>
      <c r="C11290" s="418">
        <v>3000</v>
      </c>
      <c r="D11290" s="406">
        <v>57252026</v>
      </c>
      <c r="E11290" s="406" t="s">
        <v>1005</v>
      </c>
      <c r="F11290" s="418">
        <v>125</v>
      </c>
      <c r="G11290" s="419">
        <v>46123</v>
      </c>
      <c r="H11290" s="419">
        <v>46125</v>
      </c>
      <c r="I11290" s="406" t="s">
        <v>15</v>
      </c>
      <c r="J11290" s="406" t="s">
        <v>1422</v>
      </c>
      <c r="K11290" s="420" t="b">
        <v>0</v>
      </c>
      <c r="L11290" s="406"/>
      <c r="M11290" s="419">
        <v>46125</v>
      </c>
    </row>
    <row r="11291" spans="1:13">
      <c r="A11291" s="418">
        <v>5001</v>
      </c>
      <c r="B11291" s="418">
        <v>439340</v>
      </c>
      <c r="C11291" s="418">
        <v>3000</v>
      </c>
      <c r="D11291" s="406">
        <v>57262026</v>
      </c>
      <c r="E11291" s="406" t="s">
        <v>1054</v>
      </c>
      <c r="F11291" s="418">
        <v>50</v>
      </c>
      <c r="G11291" s="419">
        <v>46114</v>
      </c>
      <c r="H11291" s="419">
        <v>46123</v>
      </c>
      <c r="I11291" s="406" t="s">
        <v>15</v>
      </c>
      <c r="J11291" s="406" t="s">
        <v>1422</v>
      </c>
      <c r="K11291" s="420" t="b">
        <v>0</v>
      </c>
      <c r="L11291" s="406"/>
      <c r="M11291" s="419">
        <v>46123</v>
      </c>
    </row>
    <row r="11292" spans="1:13">
      <c r="A11292" s="418">
        <v>5001</v>
      </c>
      <c r="B11292" s="418">
        <v>410387</v>
      </c>
      <c r="C11292" s="418">
        <v>3000</v>
      </c>
      <c r="D11292" s="406">
        <v>57272026</v>
      </c>
      <c r="E11292" s="406" t="s">
        <v>1513</v>
      </c>
      <c r="F11292" s="418">
        <v>13</v>
      </c>
      <c r="G11292" s="419">
        <v>46121</v>
      </c>
      <c r="H11292" s="419">
        <v>46175</v>
      </c>
      <c r="I11292" s="406" t="s">
        <v>15</v>
      </c>
      <c r="J11292" s="406" t="s">
        <v>1422</v>
      </c>
      <c r="K11292" s="420" t="b">
        <v>0</v>
      </c>
      <c r="L11292" s="406"/>
      <c r="M11292" s="419">
        <v>46175</v>
      </c>
    </row>
    <row r="11293" spans="1:13">
      <c r="A11293" s="418">
        <v>5001</v>
      </c>
      <c r="B11293" s="418">
        <v>410387</v>
      </c>
      <c r="C11293" s="418">
        <v>3000</v>
      </c>
      <c r="D11293" s="406">
        <v>57282026</v>
      </c>
      <c r="E11293" s="406" t="s">
        <v>1513</v>
      </c>
      <c r="F11293" s="418">
        <v>25</v>
      </c>
      <c r="G11293" s="419">
        <v>46121</v>
      </c>
      <c r="H11293" s="419">
        <v>46175</v>
      </c>
      <c r="I11293" s="406" t="s">
        <v>15</v>
      </c>
      <c r="J11293" s="406" t="s">
        <v>1422</v>
      </c>
      <c r="K11293" s="420" t="b">
        <v>0</v>
      </c>
      <c r="L11293" s="406"/>
      <c r="M11293" s="419">
        <v>46175</v>
      </c>
    </row>
    <row r="11294" spans="1:13">
      <c r="A11294" s="418">
        <v>5001</v>
      </c>
      <c r="B11294" s="418">
        <v>459324</v>
      </c>
      <c r="C11294" s="418">
        <v>3000</v>
      </c>
      <c r="D11294" s="406">
        <v>57312026</v>
      </c>
      <c r="E11294" s="406" t="s">
        <v>948</v>
      </c>
      <c r="F11294" s="418">
        <v>1</v>
      </c>
      <c r="G11294" s="419">
        <v>46123</v>
      </c>
      <c r="H11294" s="419">
        <v>46128</v>
      </c>
      <c r="I11294" s="406" t="s">
        <v>15</v>
      </c>
      <c r="J11294" s="406" t="s">
        <v>1422</v>
      </c>
      <c r="K11294" s="420" t="b">
        <v>0</v>
      </c>
      <c r="L11294" s="406"/>
      <c r="M11294" s="419">
        <v>46128</v>
      </c>
    </row>
    <row r="11295" spans="1:13">
      <c r="A11295" s="418">
        <v>5001</v>
      </c>
      <c r="B11295" s="418">
        <v>449768</v>
      </c>
      <c r="C11295" s="418">
        <v>3000</v>
      </c>
      <c r="D11295" s="406">
        <v>57322026</v>
      </c>
      <c r="E11295" s="406" t="s">
        <v>545</v>
      </c>
      <c r="F11295" s="418">
        <v>8</v>
      </c>
      <c r="G11295" s="419">
        <v>46112</v>
      </c>
      <c r="H11295" s="419">
        <v>46118</v>
      </c>
      <c r="I11295" s="406" t="s">
        <v>15</v>
      </c>
      <c r="J11295" s="406" t="s">
        <v>1422</v>
      </c>
      <c r="K11295" s="420" t="b">
        <v>0</v>
      </c>
      <c r="L11295" s="406"/>
      <c r="M11295" s="419">
        <v>46118</v>
      </c>
    </row>
    <row r="11296" spans="1:13">
      <c r="A11296" s="418">
        <v>5001</v>
      </c>
      <c r="B11296" s="418">
        <v>410088</v>
      </c>
      <c r="C11296" s="418">
        <v>3000</v>
      </c>
      <c r="D11296" s="406">
        <v>57372026</v>
      </c>
      <c r="E11296" s="406" t="s">
        <v>1475</v>
      </c>
      <c r="F11296" s="418">
        <v>50</v>
      </c>
      <c r="G11296" s="419">
        <v>46119</v>
      </c>
      <c r="H11296" s="419">
        <v>46137</v>
      </c>
      <c r="I11296" s="406" t="s">
        <v>15</v>
      </c>
      <c r="J11296" s="406" t="s">
        <v>1422</v>
      </c>
      <c r="K11296" s="420" t="b">
        <v>0</v>
      </c>
      <c r="L11296" s="406"/>
      <c r="M11296" s="419">
        <v>46137</v>
      </c>
    </row>
    <row r="11297" spans="1:13">
      <c r="A11297" s="418">
        <v>5001</v>
      </c>
      <c r="B11297" s="418">
        <v>422391</v>
      </c>
      <c r="C11297" s="418">
        <v>3000</v>
      </c>
      <c r="D11297" s="406">
        <v>57392026</v>
      </c>
      <c r="E11297" s="406" t="s">
        <v>943</v>
      </c>
      <c r="F11297" s="418">
        <v>175</v>
      </c>
      <c r="G11297" s="419">
        <v>46112</v>
      </c>
      <c r="H11297" s="419">
        <v>46120</v>
      </c>
      <c r="I11297" s="406" t="s">
        <v>15</v>
      </c>
      <c r="J11297" s="406" t="s">
        <v>1422</v>
      </c>
      <c r="K11297" s="420" t="b">
        <v>0</v>
      </c>
      <c r="L11297" s="406"/>
      <c r="M11297" s="419">
        <v>46122</v>
      </c>
    </row>
    <row r="11298" spans="1:13">
      <c r="A11298" s="418">
        <v>5001</v>
      </c>
      <c r="B11298" s="418">
        <v>410072</v>
      </c>
      <c r="C11298" s="418">
        <v>3000</v>
      </c>
      <c r="D11298" s="406">
        <v>57512026</v>
      </c>
      <c r="E11298" s="406" t="s">
        <v>30</v>
      </c>
      <c r="F11298" s="418">
        <v>16</v>
      </c>
      <c r="G11298" s="419">
        <v>46106</v>
      </c>
      <c r="H11298" s="419">
        <v>46107</v>
      </c>
      <c r="I11298" s="406" t="s">
        <v>15</v>
      </c>
      <c r="J11298" s="406" t="s">
        <v>1422</v>
      </c>
      <c r="K11298" s="420" t="b">
        <v>0</v>
      </c>
      <c r="L11298" s="406"/>
      <c r="M11298" s="419">
        <v>46111</v>
      </c>
    </row>
    <row r="11299" spans="1:13">
      <c r="A11299" s="418">
        <v>2017</v>
      </c>
      <c r="B11299" s="418">
        <v>471653</v>
      </c>
      <c r="C11299" s="418">
        <v>3010</v>
      </c>
      <c r="D11299" s="406">
        <v>5752026</v>
      </c>
      <c r="E11299" s="406" t="s">
        <v>1016</v>
      </c>
      <c r="F11299" s="418">
        <v>100</v>
      </c>
      <c r="G11299" s="419">
        <v>46193</v>
      </c>
      <c r="H11299" s="419">
        <v>46197</v>
      </c>
      <c r="I11299" s="406" t="s">
        <v>15</v>
      </c>
      <c r="J11299" s="406" t="s">
        <v>1422</v>
      </c>
      <c r="K11299" s="420" t="b">
        <v>0</v>
      </c>
      <c r="L11299" s="406"/>
      <c r="M11299" s="419">
        <v>46197</v>
      </c>
    </row>
    <row r="11300" spans="1:13">
      <c r="A11300" s="418">
        <v>5001</v>
      </c>
      <c r="B11300" s="418">
        <v>475330</v>
      </c>
      <c r="C11300" s="418">
        <v>3000</v>
      </c>
      <c r="D11300" s="406">
        <v>57582026</v>
      </c>
      <c r="E11300" s="406" t="s">
        <v>873</v>
      </c>
      <c r="F11300" s="418">
        <v>5</v>
      </c>
      <c r="G11300" s="419">
        <v>46101</v>
      </c>
      <c r="H11300" s="419">
        <v>46107</v>
      </c>
      <c r="I11300" s="406" t="s">
        <v>15</v>
      </c>
      <c r="J11300" s="406" t="s">
        <v>1422</v>
      </c>
      <c r="K11300" s="420" t="b">
        <v>0</v>
      </c>
      <c r="L11300" s="406"/>
      <c r="M11300" s="419">
        <v>46107</v>
      </c>
    </row>
    <row r="11301" spans="1:13">
      <c r="A11301" s="418">
        <v>5001</v>
      </c>
      <c r="B11301" s="418">
        <v>475330</v>
      </c>
      <c r="C11301" s="418">
        <v>3000</v>
      </c>
      <c r="D11301" s="406">
        <v>57592026</v>
      </c>
      <c r="E11301" s="406" t="s">
        <v>873</v>
      </c>
      <c r="F11301" s="418">
        <v>30</v>
      </c>
      <c r="G11301" s="419">
        <v>46104</v>
      </c>
      <c r="H11301" s="419">
        <v>46109</v>
      </c>
      <c r="I11301" s="406" t="s">
        <v>15</v>
      </c>
      <c r="J11301" s="406" t="s">
        <v>1422</v>
      </c>
      <c r="K11301" s="420" t="b">
        <v>0</v>
      </c>
      <c r="L11301" s="406"/>
      <c r="M11301" s="419">
        <v>46109</v>
      </c>
    </row>
    <row r="11302" spans="1:13">
      <c r="A11302" s="418">
        <v>5001</v>
      </c>
      <c r="B11302" s="418">
        <v>422374</v>
      </c>
      <c r="C11302" s="418">
        <v>3000</v>
      </c>
      <c r="D11302" s="406">
        <v>57612026</v>
      </c>
      <c r="E11302" s="406" t="s">
        <v>738</v>
      </c>
      <c r="F11302" s="418">
        <v>185</v>
      </c>
      <c r="G11302" s="419">
        <v>46122</v>
      </c>
      <c r="H11302" s="419">
        <v>46136</v>
      </c>
      <c r="I11302" s="406" t="s">
        <v>15</v>
      </c>
      <c r="J11302" s="406" t="s">
        <v>1422</v>
      </c>
      <c r="K11302" s="420" t="b">
        <v>0</v>
      </c>
      <c r="L11302" s="406"/>
      <c r="M11302" s="419">
        <v>46137</v>
      </c>
    </row>
    <row r="11303" spans="1:13">
      <c r="A11303" s="418">
        <v>5001</v>
      </c>
      <c r="B11303" s="418">
        <v>446412</v>
      </c>
      <c r="C11303" s="418">
        <v>3000</v>
      </c>
      <c r="D11303" s="406">
        <v>57712026</v>
      </c>
      <c r="E11303" s="406" t="s">
        <v>591</v>
      </c>
      <c r="F11303" s="418">
        <v>102</v>
      </c>
      <c r="G11303" s="419">
        <v>46122</v>
      </c>
      <c r="H11303" s="419">
        <v>46128</v>
      </c>
      <c r="I11303" s="406" t="s">
        <v>15</v>
      </c>
      <c r="J11303" s="406" t="s">
        <v>1422</v>
      </c>
      <c r="K11303" s="420" t="b">
        <v>0</v>
      </c>
      <c r="L11303" s="406"/>
      <c r="M11303" s="419">
        <v>46128</v>
      </c>
    </row>
    <row r="11304" spans="1:13">
      <c r="A11304" s="418">
        <v>5001</v>
      </c>
      <c r="B11304" s="418">
        <v>446412</v>
      </c>
      <c r="C11304" s="418">
        <v>3000</v>
      </c>
      <c r="D11304" s="406">
        <v>57722026</v>
      </c>
      <c r="E11304" s="406" t="s">
        <v>591</v>
      </c>
      <c r="F11304" s="418">
        <v>1968000</v>
      </c>
      <c r="G11304" s="406"/>
      <c r="H11304" s="419">
        <v>46122</v>
      </c>
      <c r="I11304" s="406" t="s">
        <v>15</v>
      </c>
      <c r="J11304" s="406" t="s">
        <v>1422</v>
      </c>
      <c r="K11304" s="420" t="b">
        <v>0</v>
      </c>
      <c r="L11304" s="406"/>
      <c r="M11304" s="419">
        <v>46123</v>
      </c>
    </row>
    <row r="11305" spans="1:13">
      <c r="A11305" s="418">
        <v>5001</v>
      </c>
      <c r="B11305" s="418">
        <v>438137</v>
      </c>
      <c r="C11305" s="418">
        <v>3000</v>
      </c>
      <c r="D11305" s="406">
        <v>57752026</v>
      </c>
      <c r="E11305" s="406" t="s">
        <v>613</v>
      </c>
      <c r="F11305" s="418">
        <v>25</v>
      </c>
      <c r="G11305" s="419">
        <v>46107</v>
      </c>
      <c r="H11305" s="419">
        <v>46112</v>
      </c>
      <c r="I11305" s="406" t="s">
        <v>15</v>
      </c>
      <c r="J11305" s="406" t="s">
        <v>1422</v>
      </c>
      <c r="K11305" s="420" t="b">
        <v>0</v>
      </c>
      <c r="L11305" s="406"/>
      <c r="M11305" s="419">
        <v>46112</v>
      </c>
    </row>
    <row r="11306" spans="1:13">
      <c r="A11306" s="418">
        <v>2017</v>
      </c>
      <c r="B11306" s="418">
        <v>464211</v>
      </c>
      <c r="C11306" s="418">
        <v>3010</v>
      </c>
      <c r="D11306" s="406">
        <v>5782026</v>
      </c>
      <c r="E11306" s="406" t="s">
        <v>688</v>
      </c>
      <c r="F11306" s="418">
        <v>5</v>
      </c>
      <c r="G11306" s="419">
        <v>46123</v>
      </c>
      <c r="H11306" s="419">
        <v>46129</v>
      </c>
      <c r="I11306" s="406" t="s">
        <v>15</v>
      </c>
      <c r="J11306" s="406" t="s">
        <v>1422</v>
      </c>
      <c r="K11306" s="420" t="b">
        <v>0</v>
      </c>
      <c r="L11306" s="406"/>
      <c r="M11306" s="419">
        <v>46129</v>
      </c>
    </row>
    <row r="11307" spans="1:13">
      <c r="A11307" s="418">
        <v>5001</v>
      </c>
      <c r="B11307" s="418">
        <v>478553</v>
      </c>
      <c r="C11307" s="418">
        <v>3000</v>
      </c>
      <c r="D11307" s="406">
        <v>57892026</v>
      </c>
      <c r="E11307" s="406" t="s">
        <v>42</v>
      </c>
      <c r="F11307" s="418">
        <v>4</v>
      </c>
      <c r="G11307" s="419">
        <v>46198</v>
      </c>
      <c r="H11307" s="419">
        <v>46203</v>
      </c>
      <c r="I11307" s="406" t="s">
        <v>15</v>
      </c>
      <c r="J11307" s="406" t="s">
        <v>1422</v>
      </c>
      <c r="K11307" s="420" t="b">
        <v>0</v>
      </c>
      <c r="L11307" s="406"/>
      <c r="M11307" s="419">
        <v>46206</v>
      </c>
    </row>
    <row r="11308" spans="1:13">
      <c r="A11308" s="418">
        <v>5001</v>
      </c>
      <c r="B11308" s="418">
        <v>478553</v>
      </c>
      <c r="C11308" s="418">
        <v>3000</v>
      </c>
      <c r="D11308" s="406">
        <v>57902026</v>
      </c>
      <c r="E11308" s="406" t="s">
        <v>42</v>
      </c>
      <c r="F11308" s="418">
        <v>4</v>
      </c>
      <c r="G11308" s="419">
        <v>46198</v>
      </c>
      <c r="H11308" s="419">
        <v>46203</v>
      </c>
      <c r="I11308" s="406" t="s">
        <v>15</v>
      </c>
      <c r="J11308" s="406" t="s">
        <v>1422</v>
      </c>
      <c r="K11308" s="420" t="b">
        <v>0</v>
      </c>
      <c r="L11308" s="406"/>
      <c r="M11308" s="419">
        <v>46207</v>
      </c>
    </row>
    <row r="11309" spans="1:13">
      <c r="A11309" s="418">
        <v>5001</v>
      </c>
      <c r="B11309" s="418">
        <v>409964</v>
      </c>
      <c r="C11309" s="418">
        <v>3000</v>
      </c>
      <c r="D11309" s="406">
        <v>57922026</v>
      </c>
      <c r="E11309" s="406" t="s">
        <v>695</v>
      </c>
      <c r="F11309" s="418">
        <v>4</v>
      </c>
      <c r="G11309" s="419">
        <v>46148</v>
      </c>
      <c r="H11309" s="419">
        <v>46160</v>
      </c>
      <c r="I11309" s="406" t="s">
        <v>15</v>
      </c>
      <c r="J11309" s="406" t="s">
        <v>1422</v>
      </c>
      <c r="K11309" s="420" t="b">
        <v>0</v>
      </c>
      <c r="L11309" s="406"/>
      <c r="M11309" s="419">
        <v>46162</v>
      </c>
    </row>
    <row r="11310" spans="1:13">
      <c r="A11310" s="418">
        <v>2017</v>
      </c>
      <c r="B11310" s="418">
        <v>470505</v>
      </c>
      <c r="C11310" s="418">
        <v>3010</v>
      </c>
      <c r="D11310" s="406">
        <v>5802026</v>
      </c>
      <c r="E11310" s="406" t="s">
        <v>555</v>
      </c>
      <c r="F11310" s="418">
        <v>200</v>
      </c>
      <c r="G11310" s="419">
        <v>46155</v>
      </c>
      <c r="H11310" s="419">
        <v>46160</v>
      </c>
      <c r="I11310" s="406" t="s">
        <v>15</v>
      </c>
      <c r="J11310" s="406" t="s">
        <v>1422</v>
      </c>
      <c r="K11310" s="420" t="b">
        <v>0</v>
      </c>
      <c r="L11310" s="406"/>
      <c r="M11310" s="419">
        <v>46160</v>
      </c>
    </row>
    <row r="11311" spans="1:13">
      <c r="A11311" s="418">
        <v>5001</v>
      </c>
      <c r="B11311" s="418">
        <v>405369</v>
      </c>
      <c r="C11311" s="418">
        <v>3000</v>
      </c>
      <c r="D11311" s="406">
        <v>58112026</v>
      </c>
      <c r="E11311" s="406" t="s">
        <v>843</v>
      </c>
      <c r="F11311" s="418">
        <v>900</v>
      </c>
      <c r="G11311" s="419">
        <v>46130</v>
      </c>
      <c r="H11311" s="419">
        <v>46136</v>
      </c>
      <c r="I11311" s="406" t="s">
        <v>15</v>
      </c>
      <c r="J11311" s="406" t="s">
        <v>1422</v>
      </c>
      <c r="K11311" s="420" t="b">
        <v>0</v>
      </c>
      <c r="L11311" s="406"/>
      <c r="M11311" s="419">
        <v>46136</v>
      </c>
    </row>
    <row r="11312" spans="1:13">
      <c r="A11312" s="418">
        <v>2017</v>
      </c>
      <c r="B11312" s="418">
        <v>455445</v>
      </c>
      <c r="C11312" s="418">
        <v>3010</v>
      </c>
      <c r="D11312" s="406">
        <v>5812026</v>
      </c>
      <c r="E11312" s="406" t="s">
        <v>399</v>
      </c>
      <c r="F11312" s="418">
        <v>250</v>
      </c>
      <c r="G11312" s="419">
        <v>46123</v>
      </c>
      <c r="H11312" s="419">
        <v>46129</v>
      </c>
      <c r="I11312" s="406" t="s">
        <v>15</v>
      </c>
      <c r="J11312" s="406" t="s">
        <v>1422</v>
      </c>
      <c r="K11312" s="420" t="b">
        <v>0</v>
      </c>
      <c r="L11312" s="406"/>
      <c r="M11312" s="419">
        <v>46129</v>
      </c>
    </row>
    <row r="11313" spans="1:13">
      <c r="A11313" s="418">
        <v>5001</v>
      </c>
      <c r="B11313" s="418">
        <v>410551</v>
      </c>
      <c r="C11313" s="418">
        <v>3000</v>
      </c>
      <c r="D11313" s="406">
        <v>58132026</v>
      </c>
      <c r="E11313" s="406" t="s">
        <v>445</v>
      </c>
      <c r="F11313" s="418">
        <v>220</v>
      </c>
      <c r="G11313" s="419">
        <v>46113</v>
      </c>
      <c r="H11313" s="419">
        <v>46119</v>
      </c>
      <c r="I11313" s="406" t="s">
        <v>15</v>
      </c>
      <c r="J11313" s="406" t="s">
        <v>1422</v>
      </c>
      <c r="K11313" s="420" t="b">
        <v>0</v>
      </c>
      <c r="L11313" s="406"/>
      <c r="M11313" s="419">
        <v>46120</v>
      </c>
    </row>
    <row r="11314" spans="1:13">
      <c r="A11314" s="418">
        <v>5001</v>
      </c>
      <c r="B11314" s="418">
        <v>423548</v>
      </c>
      <c r="C11314" s="418">
        <v>3000</v>
      </c>
      <c r="D11314" s="406">
        <v>58142026</v>
      </c>
      <c r="E11314" s="406" t="s">
        <v>731</v>
      </c>
      <c r="F11314" s="418">
        <v>3</v>
      </c>
      <c r="G11314" s="419">
        <v>46142</v>
      </c>
      <c r="H11314" s="419">
        <v>46149</v>
      </c>
      <c r="I11314" s="406" t="s">
        <v>15</v>
      </c>
      <c r="J11314" s="406" t="s">
        <v>1422</v>
      </c>
      <c r="K11314" s="420" t="b">
        <v>0</v>
      </c>
      <c r="L11314" s="406"/>
      <c r="M11314" s="419">
        <v>46149</v>
      </c>
    </row>
    <row r="11315" spans="1:13">
      <c r="A11315" s="418">
        <v>5001</v>
      </c>
      <c r="B11315" s="418">
        <v>459562</v>
      </c>
      <c r="C11315" s="418">
        <v>3000</v>
      </c>
      <c r="D11315" s="406">
        <v>58192026</v>
      </c>
      <c r="E11315" s="406" t="s">
        <v>585</v>
      </c>
      <c r="F11315" s="418">
        <v>50</v>
      </c>
      <c r="G11315" s="419">
        <v>46142</v>
      </c>
      <c r="H11315" s="419">
        <v>46148</v>
      </c>
      <c r="I11315" s="406" t="s">
        <v>15</v>
      </c>
      <c r="J11315" s="406" t="s">
        <v>1422</v>
      </c>
      <c r="K11315" s="420" t="b">
        <v>0</v>
      </c>
      <c r="L11315" s="406"/>
      <c r="M11315" s="419">
        <v>46148</v>
      </c>
    </row>
    <row r="11316" spans="1:13">
      <c r="A11316" s="418">
        <v>5001</v>
      </c>
      <c r="B11316" s="418">
        <v>425424</v>
      </c>
      <c r="C11316" s="418">
        <v>3000</v>
      </c>
      <c r="D11316" s="406">
        <v>58222026</v>
      </c>
      <c r="E11316" s="406" t="s">
        <v>444</v>
      </c>
      <c r="F11316" s="418">
        <v>3</v>
      </c>
      <c r="G11316" s="419">
        <v>46178</v>
      </c>
      <c r="H11316" s="419">
        <v>46183</v>
      </c>
      <c r="I11316" s="406" t="s">
        <v>15</v>
      </c>
      <c r="J11316" s="406" t="s">
        <v>1422</v>
      </c>
      <c r="K11316" s="420" t="b">
        <v>0</v>
      </c>
      <c r="L11316" s="406"/>
      <c r="M11316" s="419">
        <v>46183</v>
      </c>
    </row>
    <row r="11317" spans="1:13">
      <c r="A11317" s="418">
        <v>2017</v>
      </c>
      <c r="B11317" s="418">
        <v>461291</v>
      </c>
      <c r="C11317" s="418">
        <v>3010</v>
      </c>
      <c r="D11317" s="406">
        <v>5832026</v>
      </c>
      <c r="E11317" s="406" t="s">
        <v>999</v>
      </c>
      <c r="F11317" s="418">
        <v>5</v>
      </c>
      <c r="G11317" s="419">
        <v>46112</v>
      </c>
      <c r="H11317" s="419">
        <v>46112</v>
      </c>
      <c r="I11317" s="406" t="s">
        <v>15</v>
      </c>
      <c r="J11317" s="406" t="s">
        <v>1422</v>
      </c>
      <c r="K11317" s="420" t="b">
        <v>0</v>
      </c>
      <c r="L11317" s="406"/>
      <c r="M11317" s="419">
        <v>46112</v>
      </c>
    </row>
    <row r="11318" spans="1:13">
      <c r="A11318" s="418">
        <v>5001</v>
      </c>
      <c r="B11318" s="418">
        <v>465098</v>
      </c>
      <c r="C11318" s="418">
        <v>3000</v>
      </c>
      <c r="D11318" s="406">
        <v>58542026</v>
      </c>
      <c r="E11318" s="406" t="s">
        <v>478</v>
      </c>
      <c r="F11318" s="418">
        <v>100</v>
      </c>
      <c r="G11318" s="419">
        <v>46118</v>
      </c>
      <c r="H11318" s="419">
        <v>46125</v>
      </c>
      <c r="I11318" s="406" t="s">
        <v>15</v>
      </c>
      <c r="J11318" s="406" t="s">
        <v>1422</v>
      </c>
      <c r="K11318" s="420" t="b">
        <v>0</v>
      </c>
      <c r="L11318" s="406"/>
      <c r="M11318" s="419">
        <v>46125</v>
      </c>
    </row>
    <row r="11319" spans="1:13">
      <c r="A11319" s="418">
        <v>5001</v>
      </c>
      <c r="B11319" s="418">
        <v>465098</v>
      </c>
      <c r="C11319" s="418">
        <v>3000</v>
      </c>
      <c r="D11319" s="406">
        <v>58552026</v>
      </c>
      <c r="E11319" s="406" t="s">
        <v>478</v>
      </c>
      <c r="F11319" s="418">
        <v>100</v>
      </c>
      <c r="G11319" s="419">
        <v>46118</v>
      </c>
      <c r="H11319" s="419">
        <v>46125</v>
      </c>
      <c r="I11319" s="406" t="s">
        <v>15</v>
      </c>
      <c r="J11319" s="406" t="s">
        <v>1422</v>
      </c>
      <c r="K11319" s="420" t="b">
        <v>0</v>
      </c>
      <c r="L11319" s="406"/>
      <c r="M11319" s="419">
        <v>46125</v>
      </c>
    </row>
    <row r="11320" spans="1:13">
      <c r="A11320" s="418">
        <v>5001</v>
      </c>
      <c r="B11320" s="418">
        <v>465098</v>
      </c>
      <c r="C11320" s="418">
        <v>3000</v>
      </c>
      <c r="D11320" s="406">
        <v>58562026</v>
      </c>
      <c r="E11320" s="406" t="s">
        <v>478</v>
      </c>
      <c r="F11320" s="418">
        <v>100</v>
      </c>
      <c r="G11320" s="419">
        <v>46116</v>
      </c>
      <c r="H11320" s="419">
        <v>46130</v>
      </c>
      <c r="I11320" s="406" t="s">
        <v>15</v>
      </c>
      <c r="J11320" s="406" t="s">
        <v>1422</v>
      </c>
      <c r="K11320" s="420" t="b">
        <v>0</v>
      </c>
      <c r="L11320" s="406"/>
      <c r="M11320" s="419">
        <v>46130</v>
      </c>
    </row>
    <row r="11321" spans="1:13">
      <c r="A11321" s="418">
        <v>5001</v>
      </c>
      <c r="B11321" s="418">
        <v>465098</v>
      </c>
      <c r="C11321" s="418">
        <v>3000</v>
      </c>
      <c r="D11321" s="406">
        <v>58572026</v>
      </c>
      <c r="E11321" s="406" t="s">
        <v>478</v>
      </c>
      <c r="F11321" s="418">
        <v>100</v>
      </c>
      <c r="G11321" s="419">
        <v>46118</v>
      </c>
      <c r="H11321" s="419">
        <v>46125</v>
      </c>
      <c r="I11321" s="406" t="s">
        <v>15</v>
      </c>
      <c r="J11321" s="406" t="s">
        <v>1422</v>
      </c>
      <c r="K11321" s="420" t="b">
        <v>0</v>
      </c>
      <c r="L11321" s="406"/>
      <c r="M11321" s="419">
        <v>46125</v>
      </c>
    </row>
    <row r="11322" spans="1:13">
      <c r="A11322" s="418">
        <v>5001</v>
      </c>
      <c r="B11322" s="418">
        <v>465098</v>
      </c>
      <c r="C11322" s="418">
        <v>3000</v>
      </c>
      <c r="D11322" s="406">
        <v>58582026</v>
      </c>
      <c r="E11322" s="406" t="s">
        <v>478</v>
      </c>
      <c r="F11322" s="418">
        <v>100</v>
      </c>
      <c r="G11322" s="419">
        <v>46116</v>
      </c>
      <c r="H11322" s="419">
        <v>46130</v>
      </c>
      <c r="I11322" s="406" t="s">
        <v>15</v>
      </c>
      <c r="J11322" s="406" t="s">
        <v>1422</v>
      </c>
      <c r="K11322" s="420" t="b">
        <v>0</v>
      </c>
      <c r="L11322" s="406"/>
      <c r="M11322" s="419">
        <v>46130</v>
      </c>
    </row>
    <row r="11323" spans="1:13">
      <c r="A11323" s="418">
        <v>5001</v>
      </c>
      <c r="B11323" s="418">
        <v>465098</v>
      </c>
      <c r="C11323" s="418">
        <v>3000</v>
      </c>
      <c r="D11323" s="406">
        <v>58592026</v>
      </c>
      <c r="E11323" s="406" t="s">
        <v>478</v>
      </c>
      <c r="F11323" s="418">
        <v>1</v>
      </c>
      <c r="G11323" s="419">
        <v>46108</v>
      </c>
      <c r="H11323" s="419">
        <v>46116</v>
      </c>
      <c r="I11323" s="406" t="s">
        <v>15</v>
      </c>
      <c r="J11323" s="406" t="s">
        <v>1422</v>
      </c>
      <c r="K11323" s="420" t="b">
        <v>0</v>
      </c>
      <c r="L11323" s="406"/>
      <c r="M11323" s="419">
        <v>46118</v>
      </c>
    </row>
    <row r="11324" spans="1:13">
      <c r="A11324" s="418">
        <v>5001</v>
      </c>
      <c r="B11324" s="418">
        <v>465098</v>
      </c>
      <c r="C11324" s="418">
        <v>3000</v>
      </c>
      <c r="D11324" s="406">
        <v>58602026</v>
      </c>
      <c r="E11324" s="406" t="s">
        <v>478</v>
      </c>
      <c r="F11324" s="418">
        <v>1</v>
      </c>
      <c r="G11324" s="419">
        <v>46108</v>
      </c>
      <c r="H11324" s="419">
        <v>46118</v>
      </c>
      <c r="I11324" s="406" t="s">
        <v>15</v>
      </c>
      <c r="J11324" s="406" t="s">
        <v>1422</v>
      </c>
      <c r="K11324" s="420" t="b">
        <v>0</v>
      </c>
      <c r="L11324" s="406"/>
      <c r="M11324" s="419">
        <v>46118</v>
      </c>
    </row>
    <row r="11325" spans="1:13">
      <c r="A11325" s="418">
        <v>5001</v>
      </c>
      <c r="B11325" s="418">
        <v>465098</v>
      </c>
      <c r="C11325" s="418">
        <v>3000</v>
      </c>
      <c r="D11325" s="406">
        <v>58612026</v>
      </c>
      <c r="E11325" s="406" t="s">
        <v>478</v>
      </c>
      <c r="F11325" s="418">
        <v>1</v>
      </c>
      <c r="G11325" s="419">
        <v>46108</v>
      </c>
      <c r="H11325" s="419">
        <v>46116</v>
      </c>
      <c r="I11325" s="406" t="s">
        <v>15</v>
      </c>
      <c r="J11325" s="406" t="s">
        <v>1422</v>
      </c>
      <c r="K11325" s="420" t="b">
        <v>0</v>
      </c>
      <c r="L11325" s="406"/>
      <c r="M11325" s="419">
        <v>46118</v>
      </c>
    </row>
    <row r="11326" spans="1:13">
      <c r="A11326" s="418">
        <v>5001</v>
      </c>
      <c r="B11326" s="418">
        <v>465098</v>
      </c>
      <c r="C11326" s="418">
        <v>3000</v>
      </c>
      <c r="D11326" s="406">
        <v>58622026</v>
      </c>
      <c r="E11326" s="406" t="s">
        <v>478</v>
      </c>
      <c r="F11326" s="418">
        <v>1</v>
      </c>
      <c r="G11326" s="419">
        <v>46108</v>
      </c>
      <c r="H11326" s="419">
        <v>46116</v>
      </c>
      <c r="I11326" s="406" t="s">
        <v>15</v>
      </c>
      <c r="J11326" s="406" t="s">
        <v>1422</v>
      </c>
      <c r="K11326" s="420" t="b">
        <v>0</v>
      </c>
      <c r="L11326" s="406"/>
      <c r="M11326" s="419">
        <v>46116</v>
      </c>
    </row>
    <row r="11327" spans="1:13">
      <c r="A11327" s="418">
        <v>5001</v>
      </c>
      <c r="B11327" s="418">
        <v>465098</v>
      </c>
      <c r="C11327" s="418">
        <v>3000</v>
      </c>
      <c r="D11327" s="406">
        <v>58632026</v>
      </c>
      <c r="E11327" s="406" t="s">
        <v>478</v>
      </c>
      <c r="F11327" s="418">
        <v>1</v>
      </c>
      <c r="G11327" s="419">
        <v>46108</v>
      </c>
      <c r="H11327" s="419">
        <v>46120</v>
      </c>
      <c r="I11327" s="406" t="s">
        <v>15</v>
      </c>
      <c r="J11327" s="406" t="s">
        <v>1422</v>
      </c>
      <c r="K11327" s="420" t="b">
        <v>0</v>
      </c>
      <c r="L11327" s="406"/>
      <c r="M11327" s="419">
        <v>46120</v>
      </c>
    </row>
    <row r="11328" spans="1:13">
      <c r="A11328" s="418">
        <v>5001</v>
      </c>
      <c r="B11328" s="418">
        <v>465098</v>
      </c>
      <c r="C11328" s="418">
        <v>3000</v>
      </c>
      <c r="D11328" s="406">
        <v>58642026</v>
      </c>
      <c r="E11328" s="406" t="s">
        <v>478</v>
      </c>
      <c r="F11328" s="418">
        <v>1</v>
      </c>
      <c r="G11328" s="419">
        <v>46112</v>
      </c>
      <c r="H11328" s="419">
        <v>46120</v>
      </c>
      <c r="I11328" s="406" t="s">
        <v>15</v>
      </c>
      <c r="J11328" s="406" t="s">
        <v>1422</v>
      </c>
      <c r="K11328" s="420" t="b">
        <v>0</v>
      </c>
      <c r="L11328" s="406"/>
      <c r="M11328" s="419">
        <v>46120</v>
      </c>
    </row>
    <row r="11329" spans="1:13">
      <c r="A11329" s="418">
        <v>5001</v>
      </c>
      <c r="B11329" s="418">
        <v>465098</v>
      </c>
      <c r="C11329" s="418">
        <v>3000</v>
      </c>
      <c r="D11329" s="406">
        <v>58652026</v>
      </c>
      <c r="E11329" s="406" t="s">
        <v>478</v>
      </c>
      <c r="F11329" s="418">
        <v>1000</v>
      </c>
      <c r="G11329" s="419">
        <v>46109</v>
      </c>
      <c r="H11329" s="419">
        <v>46120</v>
      </c>
      <c r="I11329" s="406" t="s">
        <v>15</v>
      </c>
      <c r="J11329" s="406" t="s">
        <v>1422</v>
      </c>
      <c r="K11329" s="420" t="b">
        <v>0</v>
      </c>
      <c r="L11329" s="406"/>
      <c r="M11329" s="419">
        <v>46120</v>
      </c>
    </row>
    <row r="11330" spans="1:13">
      <c r="A11330" s="418">
        <v>5001</v>
      </c>
      <c r="B11330" s="418">
        <v>465098</v>
      </c>
      <c r="C11330" s="418">
        <v>3000</v>
      </c>
      <c r="D11330" s="406">
        <v>58662026</v>
      </c>
      <c r="E11330" s="406" t="s">
        <v>478</v>
      </c>
      <c r="F11330" s="418">
        <v>1000</v>
      </c>
      <c r="G11330" s="419">
        <v>46109</v>
      </c>
      <c r="H11330" s="419">
        <v>46120</v>
      </c>
      <c r="I11330" s="406" t="s">
        <v>15</v>
      </c>
      <c r="J11330" s="406" t="s">
        <v>1422</v>
      </c>
      <c r="K11330" s="420" t="b">
        <v>0</v>
      </c>
      <c r="L11330" s="406"/>
      <c r="M11330" s="419">
        <v>46121</v>
      </c>
    </row>
    <row r="11331" spans="1:13">
      <c r="A11331" s="418">
        <v>5001</v>
      </c>
      <c r="B11331" s="418">
        <v>465098</v>
      </c>
      <c r="C11331" s="418">
        <v>3000</v>
      </c>
      <c r="D11331" s="406">
        <v>58672026</v>
      </c>
      <c r="E11331" s="406" t="s">
        <v>478</v>
      </c>
      <c r="F11331" s="418">
        <v>1000</v>
      </c>
      <c r="G11331" s="419">
        <v>46109</v>
      </c>
      <c r="H11331" s="419">
        <v>46120</v>
      </c>
      <c r="I11331" s="406" t="s">
        <v>15</v>
      </c>
      <c r="J11331" s="406" t="s">
        <v>1422</v>
      </c>
      <c r="K11331" s="420" t="b">
        <v>0</v>
      </c>
      <c r="L11331" s="406"/>
      <c r="M11331" s="419">
        <v>46121</v>
      </c>
    </row>
    <row r="11332" spans="1:13">
      <c r="A11332" s="418">
        <v>5001</v>
      </c>
      <c r="B11332" s="418">
        <v>465098</v>
      </c>
      <c r="C11332" s="418">
        <v>3000</v>
      </c>
      <c r="D11332" s="406">
        <v>58682026</v>
      </c>
      <c r="E11332" s="406" t="s">
        <v>478</v>
      </c>
      <c r="F11332" s="418">
        <v>1</v>
      </c>
      <c r="G11332" s="419">
        <v>46111</v>
      </c>
      <c r="H11332" s="419">
        <v>46120</v>
      </c>
      <c r="I11332" s="406" t="s">
        <v>15</v>
      </c>
      <c r="J11332" s="406" t="s">
        <v>1422</v>
      </c>
      <c r="K11332" s="420" t="b">
        <v>0</v>
      </c>
      <c r="L11332" s="406"/>
      <c r="M11332" s="419">
        <v>46120</v>
      </c>
    </row>
    <row r="11333" spans="1:13">
      <c r="A11333" s="418">
        <v>5001</v>
      </c>
      <c r="B11333" s="418">
        <v>465098</v>
      </c>
      <c r="C11333" s="418">
        <v>3000</v>
      </c>
      <c r="D11333" s="406">
        <v>58692026</v>
      </c>
      <c r="E11333" s="406" t="s">
        <v>478</v>
      </c>
      <c r="F11333" s="418">
        <v>1</v>
      </c>
      <c r="G11333" s="419">
        <v>46112</v>
      </c>
      <c r="H11333" s="419">
        <v>46120</v>
      </c>
      <c r="I11333" s="406" t="s">
        <v>15</v>
      </c>
      <c r="J11333" s="406" t="s">
        <v>1422</v>
      </c>
      <c r="K11333" s="420" t="b">
        <v>0</v>
      </c>
      <c r="L11333" s="406"/>
      <c r="M11333" s="419">
        <v>46120</v>
      </c>
    </row>
    <row r="11334" spans="1:13">
      <c r="A11334" s="418">
        <v>5001</v>
      </c>
      <c r="B11334" s="418">
        <v>465098</v>
      </c>
      <c r="C11334" s="418">
        <v>3000</v>
      </c>
      <c r="D11334" s="406">
        <v>58702026</v>
      </c>
      <c r="E11334" s="406" t="s">
        <v>478</v>
      </c>
      <c r="F11334" s="418">
        <v>1</v>
      </c>
      <c r="G11334" s="419">
        <v>46129</v>
      </c>
      <c r="H11334" s="419">
        <v>46153</v>
      </c>
      <c r="I11334" s="406" t="s">
        <v>15</v>
      </c>
      <c r="J11334" s="406" t="s">
        <v>1422</v>
      </c>
      <c r="K11334" s="420" t="b">
        <v>0</v>
      </c>
      <c r="L11334" s="406"/>
      <c r="M11334" s="419">
        <v>46155</v>
      </c>
    </row>
    <row r="11335" spans="1:13">
      <c r="A11335" s="418">
        <v>5001</v>
      </c>
      <c r="B11335" s="418">
        <v>465098</v>
      </c>
      <c r="C11335" s="418">
        <v>3000</v>
      </c>
      <c r="D11335" s="406">
        <v>58932026</v>
      </c>
      <c r="E11335" s="406" t="s">
        <v>478</v>
      </c>
      <c r="F11335" s="418">
        <v>900</v>
      </c>
      <c r="G11335" s="419">
        <v>46119</v>
      </c>
      <c r="H11335" s="419">
        <v>46125</v>
      </c>
      <c r="I11335" s="406" t="s">
        <v>15</v>
      </c>
      <c r="J11335" s="406" t="s">
        <v>1422</v>
      </c>
      <c r="K11335" s="420" t="b">
        <v>0</v>
      </c>
      <c r="L11335" s="406"/>
      <c r="M11335" s="419">
        <v>46125</v>
      </c>
    </row>
    <row r="11336" spans="1:13">
      <c r="A11336" s="418">
        <v>5001</v>
      </c>
      <c r="B11336" s="418">
        <v>465098</v>
      </c>
      <c r="C11336" s="418">
        <v>3000</v>
      </c>
      <c r="D11336" s="406">
        <v>58942026</v>
      </c>
      <c r="E11336" s="406" t="s">
        <v>478</v>
      </c>
      <c r="F11336" s="418">
        <v>900</v>
      </c>
      <c r="G11336" s="419">
        <v>46119</v>
      </c>
      <c r="H11336" s="419">
        <v>46125</v>
      </c>
      <c r="I11336" s="406" t="s">
        <v>15</v>
      </c>
      <c r="J11336" s="406" t="s">
        <v>1422</v>
      </c>
      <c r="K11336" s="420" t="b">
        <v>0</v>
      </c>
      <c r="L11336" s="406"/>
      <c r="M11336" s="419">
        <v>46125</v>
      </c>
    </row>
    <row r="11337" spans="1:13">
      <c r="A11337" s="418">
        <v>5001</v>
      </c>
      <c r="B11337" s="418">
        <v>465098</v>
      </c>
      <c r="C11337" s="418">
        <v>3000</v>
      </c>
      <c r="D11337" s="406">
        <v>58952026</v>
      </c>
      <c r="E11337" s="406" t="s">
        <v>478</v>
      </c>
      <c r="F11337" s="418">
        <v>900</v>
      </c>
      <c r="G11337" s="419">
        <v>46119</v>
      </c>
      <c r="H11337" s="419">
        <v>46125</v>
      </c>
      <c r="I11337" s="406" t="s">
        <v>15</v>
      </c>
      <c r="J11337" s="406" t="s">
        <v>1422</v>
      </c>
      <c r="K11337" s="420" t="b">
        <v>0</v>
      </c>
      <c r="L11337" s="406"/>
      <c r="M11337" s="419">
        <v>46125</v>
      </c>
    </row>
    <row r="11338" spans="1:13">
      <c r="A11338" s="418">
        <v>5001</v>
      </c>
      <c r="B11338" s="418">
        <v>465098</v>
      </c>
      <c r="C11338" s="418">
        <v>3000</v>
      </c>
      <c r="D11338" s="406">
        <v>58962026</v>
      </c>
      <c r="E11338" s="406" t="s">
        <v>478</v>
      </c>
      <c r="F11338" s="418">
        <v>900</v>
      </c>
      <c r="G11338" s="419">
        <v>46119</v>
      </c>
      <c r="H11338" s="419">
        <v>46125</v>
      </c>
      <c r="I11338" s="406" t="s">
        <v>15</v>
      </c>
      <c r="J11338" s="406" t="s">
        <v>1422</v>
      </c>
      <c r="K11338" s="420" t="b">
        <v>0</v>
      </c>
      <c r="L11338" s="406"/>
      <c r="M11338" s="419">
        <v>46125</v>
      </c>
    </row>
    <row r="11339" spans="1:13">
      <c r="A11339" s="418">
        <v>5001</v>
      </c>
      <c r="B11339" s="418">
        <v>465098</v>
      </c>
      <c r="C11339" s="418">
        <v>3000</v>
      </c>
      <c r="D11339" s="406">
        <v>58972026</v>
      </c>
      <c r="E11339" s="406" t="s">
        <v>478</v>
      </c>
      <c r="F11339" s="418">
        <v>900</v>
      </c>
      <c r="G11339" s="419">
        <v>46123</v>
      </c>
      <c r="H11339" s="419">
        <v>46123</v>
      </c>
      <c r="I11339" s="406" t="s">
        <v>15</v>
      </c>
      <c r="J11339" s="406" t="s">
        <v>1422</v>
      </c>
      <c r="K11339" s="420" t="b">
        <v>0</v>
      </c>
      <c r="L11339" s="406"/>
      <c r="M11339" s="419">
        <v>46133</v>
      </c>
    </row>
    <row r="11340" spans="1:13">
      <c r="A11340" s="418">
        <v>5001</v>
      </c>
      <c r="B11340" s="418">
        <v>465098</v>
      </c>
      <c r="C11340" s="418">
        <v>3000</v>
      </c>
      <c r="D11340" s="406">
        <v>58982026</v>
      </c>
      <c r="E11340" s="406" t="s">
        <v>478</v>
      </c>
      <c r="F11340" s="418">
        <v>900</v>
      </c>
      <c r="G11340" s="419">
        <v>46122</v>
      </c>
      <c r="H11340" s="419">
        <v>46133</v>
      </c>
      <c r="I11340" s="406" t="s">
        <v>15</v>
      </c>
      <c r="J11340" s="406" t="s">
        <v>1422</v>
      </c>
      <c r="K11340" s="420" t="b">
        <v>0</v>
      </c>
      <c r="L11340" s="406"/>
      <c r="M11340" s="419">
        <v>46134</v>
      </c>
    </row>
    <row r="11341" spans="1:13">
      <c r="A11341" s="418">
        <v>5001</v>
      </c>
      <c r="B11341" s="418">
        <v>477878</v>
      </c>
      <c r="C11341" s="418">
        <v>3000</v>
      </c>
      <c r="D11341" s="406">
        <v>59042026</v>
      </c>
      <c r="E11341" s="406" t="s">
        <v>923</v>
      </c>
      <c r="F11341" s="418">
        <v>8816000</v>
      </c>
      <c r="G11341" s="419">
        <v>46115</v>
      </c>
      <c r="H11341" s="419">
        <v>46119</v>
      </c>
      <c r="I11341" s="406" t="s">
        <v>15</v>
      </c>
      <c r="J11341" s="406" t="s">
        <v>1422</v>
      </c>
      <c r="K11341" s="420" t="b">
        <v>0</v>
      </c>
      <c r="L11341" s="406"/>
      <c r="M11341" s="419">
        <v>46120</v>
      </c>
    </row>
    <row r="11342" spans="1:13">
      <c r="A11342" s="418">
        <v>5001</v>
      </c>
      <c r="B11342" s="418">
        <v>456981</v>
      </c>
      <c r="C11342" s="418">
        <v>3000</v>
      </c>
      <c r="D11342" s="406">
        <v>59052026</v>
      </c>
      <c r="E11342" s="406" t="s">
        <v>1404</v>
      </c>
      <c r="F11342" s="418">
        <v>1250000</v>
      </c>
      <c r="G11342" s="419">
        <v>46133</v>
      </c>
      <c r="H11342" s="419">
        <v>46142</v>
      </c>
      <c r="I11342" s="406" t="s">
        <v>15</v>
      </c>
      <c r="J11342" s="406" t="s">
        <v>1422</v>
      </c>
      <c r="K11342" s="420" t="b">
        <v>0</v>
      </c>
      <c r="L11342" s="406"/>
      <c r="M11342" s="419">
        <v>46142</v>
      </c>
    </row>
    <row r="11343" spans="1:13">
      <c r="A11343" s="418">
        <v>5001</v>
      </c>
      <c r="B11343" s="418">
        <v>456980</v>
      </c>
      <c r="C11343" s="418">
        <v>3000</v>
      </c>
      <c r="D11343" s="406">
        <v>59062026</v>
      </c>
      <c r="E11343" s="406" t="s">
        <v>449</v>
      </c>
      <c r="F11343" s="418">
        <v>2025000</v>
      </c>
      <c r="G11343" s="419">
        <v>46118</v>
      </c>
      <c r="H11343" s="419">
        <v>46122</v>
      </c>
      <c r="I11343" s="406" t="s">
        <v>15</v>
      </c>
      <c r="J11343" s="406" t="s">
        <v>1422</v>
      </c>
      <c r="K11343" s="420" t="b">
        <v>0</v>
      </c>
      <c r="L11343" s="406"/>
      <c r="M11343" s="419">
        <v>46123</v>
      </c>
    </row>
    <row r="11344" spans="1:13">
      <c r="A11344" s="418">
        <v>5001</v>
      </c>
      <c r="B11344" s="418">
        <v>456980</v>
      </c>
      <c r="C11344" s="418">
        <v>3000</v>
      </c>
      <c r="D11344" s="406">
        <v>59072026</v>
      </c>
      <c r="E11344" s="406" t="s">
        <v>449</v>
      </c>
      <c r="F11344" s="418">
        <v>1452000</v>
      </c>
      <c r="G11344" s="419">
        <v>46119</v>
      </c>
      <c r="H11344" s="419">
        <v>46122</v>
      </c>
      <c r="I11344" s="406" t="s">
        <v>15</v>
      </c>
      <c r="J11344" s="406" t="s">
        <v>1422</v>
      </c>
      <c r="K11344" s="420" t="b">
        <v>0</v>
      </c>
      <c r="L11344" s="406"/>
      <c r="M11344" s="419">
        <v>46125</v>
      </c>
    </row>
    <row r="11345" spans="1:13">
      <c r="A11345" s="418">
        <v>5001</v>
      </c>
      <c r="B11345" s="418">
        <v>464996</v>
      </c>
      <c r="C11345" s="418">
        <v>3000</v>
      </c>
      <c r="D11345" s="406">
        <v>5932026</v>
      </c>
      <c r="E11345" s="406" t="s">
        <v>621</v>
      </c>
      <c r="F11345" s="418">
        <v>3000</v>
      </c>
      <c r="G11345" s="419">
        <v>46087</v>
      </c>
      <c r="H11345" s="419">
        <v>46092</v>
      </c>
      <c r="I11345" s="406" t="s">
        <v>15</v>
      </c>
      <c r="J11345" s="406" t="s">
        <v>1422</v>
      </c>
      <c r="K11345" s="420" t="b">
        <v>0</v>
      </c>
      <c r="L11345" s="406"/>
      <c r="M11345" s="419">
        <v>46125</v>
      </c>
    </row>
    <row r="11346" spans="1:13">
      <c r="A11346" s="418">
        <v>5001</v>
      </c>
      <c r="B11346" s="418">
        <v>453045</v>
      </c>
      <c r="C11346" s="418">
        <v>3000</v>
      </c>
      <c r="D11346" s="406">
        <v>5952026</v>
      </c>
      <c r="E11346" s="406" t="s">
        <v>901</v>
      </c>
      <c r="F11346" s="418">
        <v>80000</v>
      </c>
      <c r="G11346" s="419">
        <v>46080</v>
      </c>
      <c r="H11346" s="419">
        <v>46084</v>
      </c>
      <c r="I11346" s="406" t="s">
        <v>15</v>
      </c>
      <c r="J11346" s="406" t="s">
        <v>1422</v>
      </c>
      <c r="K11346" s="420" t="b">
        <v>0</v>
      </c>
      <c r="L11346" s="406"/>
      <c r="M11346" s="419">
        <v>46084</v>
      </c>
    </row>
    <row r="11347" spans="1:13">
      <c r="A11347" s="418">
        <v>5001</v>
      </c>
      <c r="B11347" s="418">
        <v>410010</v>
      </c>
      <c r="C11347" s="418">
        <v>3000</v>
      </c>
      <c r="D11347" s="406">
        <v>59702026</v>
      </c>
      <c r="E11347" s="406" t="s">
        <v>803</v>
      </c>
      <c r="F11347" s="418">
        <v>110</v>
      </c>
      <c r="G11347" s="419">
        <v>46149</v>
      </c>
      <c r="H11347" s="419">
        <v>46153</v>
      </c>
      <c r="I11347" s="406" t="s">
        <v>15</v>
      </c>
      <c r="J11347" s="406" t="s">
        <v>1422</v>
      </c>
      <c r="K11347" s="420" t="b">
        <v>0</v>
      </c>
      <c r="L11347" s="406"/>
      <c r="M11347" s="419">
        <v>46154</v>
      </c>
    </row>
    <row r="11348" spans="1:13">
      <c r="A11348" s="418">
        <v>5001</v>
      </c>
      <c r="B11348" s="418">
        <v>456974</v>
      </c>
      <c r="C11348" s="418">
        <v>3000</v>
      </c>
      <c r="D11348" s="406">
        <v>59712026</v>
      </c>
      <c r="E11348" s="406" t="s">
        <v>992</v>
      </c>
      <c r="F11348" s="418">
        <v>408</v>
      </c>
      <c r="G11348" s="419">
        <v>46120</v>
      </c>
      <c r="H11348" s="419">
        <v>46121</v>
      </c>
      <c r="I11348" s="406" t="s">
        <v>15</v>
      </c>
      <c r="J11348" s="406" t="s">
        <v>1422</v>
      </c>
      <c r="K11348" s="420" t="b">
        <v>0</v>
      </c>
      <c r="L11348" s="406"/>
      <c r="M11348" s="419">
        <v>46121</v>
      </c>
    </row>
    <row r="11349" spans="1:13">
      <c r="A11349" s="418">
        <v>5001</v>
      </c>
      <c r="B11349" s="418">
        <v>461077</v>
      </c>
      <c r="C11349" s="418">
        <v>3000</v>
      </c>
      <c r="D11349" s="406">
        <v>59732026</v>
      </c>
      <c r="E11349" s="406" t="s">
        <v>312</v>
      </c>
      <c r="F11349" s="418">
        <v>200</v>
      </c>
      <c r="G11349" s="419">
        <v>46122</v>
      </c>
      <c r="H11349" s="419">
        <v>46127</v>
      </c>
      <c r="I11349" s="406" t="s">
        <v>15</v>
      </c>
      <c r="J11349" s="406" t="s">
        <v>1422</v>
      </c>
      <c r="K11349" s="420" t="b">
        <v>0</v>
      </c>
      <c r="L11349" s="406"/>
      <c r="M11349" s="419">
        <v>46127</v>
      </c>
    </row>
    <row r="11350" spans="1:13">
      <c r="A11350" s="418">
        <v>5001</v>
      </c>
      <c r="B11350" s="418">
        <v>438054</v>
      </c>
      <c r="C11350" s="418">
        <v>3000</v>
      </c>
      <c r="D11350" s="406">
        <v>59752026</v>
      </c>
      <c r="E11350" s="406" t="s">
        <v>141</v>
      </c>
      <c r="F11350" s="418">
        <v>350</v>
      </c>
      <c r="G11350" s="419">
        <v>46125</v>
      </c>
      <c r="H11350" s="419">
        <v>46128</v>
      </c>
      <c r="I11350" s="406" t="s">
        <v>15</v>
      </c>
      <c r="J11350" s="406" t="s">
        <v>1422</v>
      </c>
      <c r="K11350" s="420" t="b">
        <v>0</v>
      </c>
      <c r="L11350" s="406"/>
      <c r="M11350" s="419">
        <v>46128</v>
      </c>
    </row>
    <row r="11351" spans="1:13">
      <c r="A11351" s="418">
        <v>5001</v>
      </c>
      <c r="B11351" s="418">
        <v>410042</v>
      </c>
      <c r="C11351" s="418">
        <v>3000</v>
      </c>
      <c r="D11351" s="406">
        <v>59792026</v>
      </c>
      <c r="E11351" s="406" t="s">
        <v>495</v>
      </c>
      <c r="F11351" s="418">
        <v>449</v>
      </c>
      <c r="G11351" s="419">
        <v>46129</v>
      </c>
      <c r="H11351" s="419">
        <v>46143</v>
      </c>
      <c r="I11351" s="406" t="s">
        <v>15</v>
      </c>
      <c r="J11351" s="406" t="s">
        <v>1422</v>
      </c>
      <c r="K11351" s="420" t="b">
        <v>0</v>
      </c>
      <c r="L11351" s="406"/>
      <c r="M11351" s="419">
        <v>46144</v>
      </c>
    </row>
    <row r="11352" spans="1:13">
      <c r="A11352" s="418">
        <v>5001</v>
      </c>
      <c r="B11352" s="418">
        <v>210040</v>
      </c>
      <c r="C11352" s="418">
        <v>3000</v>
      </c>
      <c r="D11352" s="406">
        <v>59822026</v>
      </c>
      <c r="E11352" s="406" t="s">
        <v>395</v>
      </c>
      <c r="F11352" s="418">
        <v>125</v>
      </c>
      <c r="G11352" s="419">
        <v>46172</v>
      </c>
      <c r="H11352" s="419">
        <v>46175</v>
      </c>
      <c r="I11352" s="406" t="s">
        <v>15</v>
      </c>
      <c r="J11352" s="406" t="s">
        <v>1422</v>
      </c>
      <c r="K11352" s="420" t="b">
        <v>0</v>
      </c>
      <c r="L11352" s="406"/>
      <c r="M11352" s="419">
        <v>46177</v>
      </c>
    </row>
    <row r="11353" spans="1:13">
      <c r="A11353" s="418">
        <v>5001</v>
      </c>
      <c r="B11353" s="418">
        <v>410049</v>
      </c>
      <c r="C11353" s="418">
        <v>3000</v>
      </c>
      <c r="D11353" s="406">
        <v>6002026</v>
      </c>
      <c r="E11353" s="406" t="s">
        <v>76</v>
      </c>
      <c r="F11353" s="418">
        <v>7000</v>
      </c>
      <c r="G11353" s="419">
        <v>46130</v>
      </c>
      <c r="H11353" s="419">
        <v>46142</v>
      </c>
      <c r="I11353" s="406" t="s">
        <v>15</v>
      </c>
      <c r="J11353" s="406" t="s">
        <v>1422</v>
      </c>
      <c r="K11353" s="420" t="b">
        <v>0</v>
      </c>
      <c r="L11353" s="406"/>
      <c r="M11353" s="419">
        <v>46142</v>
      </c>
    </row>
    <row r="11354" spans="1:13">
      <c r="A11354" s="418">
        <v>5001</v>
      </c>
      <c r="B11354" s="418">
        <v>465099</v>
      </c>
      <c r="C11354" s="418">
        <v>3000</v>
      </c>
      <c r="D11354" s="406">
        <v>60092026</v>
      </c>
      <c r="E11354" s="406" t="s">
        <v>316</v>
      </c>
      <c r="F11354" s="418">
        <v>60</v>
      </c>
      <c r="G11354" s="419">
        <v>46105</v>
      </c>
      <c r="H11354" s="419">
        <v>46114</v>
      </c>
      <c r="I11354" s="406" t="s">
        <v>15</v>
      </c>
      <c r="J11354" s="406" t="s">
        <v>1422</v>
      </c>
      <c r="K11354" s="420" t="b">
        <v>0</v>
      </c>
      <c r="L11354" s="406"/>
      <c r="M11354" s="419">
        <v>46116</v>
      </c>
    </row>
    <row r="11355" spans="1:13">
      <c r="A11355" s="418">
        <v>5001</v>
      </c>
      <c r="B11355" s="418">
        <v>480343</v>
      </c>
      <c r="C11355" s="418">
        <v>3000</v>
      </c>
      <c r="D11355" s="406">
        <v>60102026</v>
      </c>
      <c r="E11355" s="406" t="s">
        <v>719</v>
      </c>
      <c r="F11355" s="418">
        <v>36</v>
      </c>
      <c r="G11355" s="419">
        <v>46102</v>
      </c>
      <c r="H11355" s="419">
        <v>46107</v>
      </c>
      <c r="I11355" s="406" t="s">
        <v>15</v>
      </c>
      <c r="J11355" s="406" t="s">
        <v>1422</v>
      </c>
      <c r="K11355" s="420" t="b">
        <v>0</v>
      </c>
      <c r="L11355" s="406"/>
      <c r="M11355" s="419">
        <v>46107</v>
      </c>
    </row>
    <row r="11356" spans="1:13">
      <c r="A11356" s="418">
        <v>5001</v>
      </c>
      <c r="B11356" s="418">
        <v>462166</v>
      </c>
      <c r="C11356" s="418">
        <v>3000</v>
      </c>
      <c r="D11356" s="406">
        <v>60112026</v>
      </c>
      <c r="E11356" s="406" t="s">
        <v>657</v>
      </c>
      <c r="F11356" s="418">
        <v>3</v>
      </c>
      <c r="G11356" s="419">
        <v>46105</v>
      </c>
      <c r="H11356" s="419">
        <v>46106</v>
      </c>
      <c r="I11356" s="406" t="s">
        <v>15</v>
      </c>
      <c r="J11356" s="406" t="s">
        <v>1422</v>
      </c>
      <c r="K11356" s="420" t="b">
        <v>0</v>
      </c>
      <c r="L11356" s="406"/>
      <c r="M11356" s="419">
        <v>46106</v>
      </c>
    </row>
    <row r="11357" spans="1:13">
      <c r="A11357" s="418">
        <v>5001</v>
      </c>
      <c r="B11357" s="418">
        <v>410049</v>
      </c>
      <c r="C11357" s="418">
        <v>3000</v>
      </c>
      <c r="D11357" s="406">
        <v>6012026</v>
      </c>
      <c r="E11357" s="406" t="s">
        <v>76</v>
      </c>
      <c r="F11357" s="418">
        <v>4200</v>
      </c>
      <c r="G11357" s="419">
        <v>46127</v>
      </c>
      <c r="H11357" s="419">
        <v>46133</v>
      </c>
      <c r="I11357" s="406" t="s">
        <v>15</v>
      </c>
      <c r="J11357" s="406" t="s">
        <v>1422</v>
      </c>
      <c r="K11357" s="420" t="b">
        <v>0</v>
      </c>
      <c r="L11357" s="406"/>
      <c r="M11357" s="419">
        <v>46136</v>
      </c>
    </row>
    <row r="11358" spans="1:13">
      <c r="A11358" s="418">
        <v>5001</v>
      </c>
      <c r="B11358" s="418">
        <v>465097</v>
      </c>
      <c r="C11358" s="418">
        <v>3000</v>
      </c>
      <c r="D11358" s="406">
        <v>60332026</v>
      </c>
      <c r="E11358" s="406" t="s">
        <v>781</v>
      </c>
      <c r="F11358" s="418">
        <v>1</v>
      </c>
      <c r="G11358" s="419">
        <v>46175</v>
      </c>
      <c r="H11358" s="419">
        <v>46185</v>
      </c>
      <c r="I11358" s="406" t="s">
        <v>15</v>
      </c>
      <c r="J11358" s="406" t="s">
        <v>1422</v>
      </c>
      <c r="K11358" s="420" t="b">
        <v>0</v>
      </c>
      <c r="L11358" s="406"/>
      <c r="M11358" s="419">
        <v>46185</v>
      </c>
    </row>
    <row r="11359" spans="1:13">
      <c r="A11359" s="418">
        <v>5001</v>
      </c>
      <c r="B11359" s="418">
        <v>465097</v>
      </c>
      <c r="C11359" s="418">
        <v>3000</v>
      </c>
      <c r="D11359" s="406">
        <v>60342026</v>
      </c>
      <c r="E11359" s="406" t="s">
        <v>781</v>
      </c>
      <c r="F11359" s="418">
        <v>994</v>
      </c>
      <c r="G11359" s="419">
        <v>46179</v>
      </c>
      <c r="H11359" s="419">
        <v>46185</v>
      </c>
      <c r="I11359" s="406" t="s">
        <v>15</v>
      </c>
      <c r="J11359" s="406" t="s">
        <v>1422</v>
      </c>
      <c r="K11359" s="420" t="b">
        <v>0</v>
      </c>
      <c r="L11359" s="406"/>
      <c r="M11359" s="419">
        <v>46185</v>
      </c>
    </row>
    <row r="11360" spans="1:13">
      <c r="A11360" s="418">
        <v>5001</v>
      </c>
      <c r="B11360" s="418">
        <v>465097</v>
      </c>
      <c r="C11360" s="418">
        <v>3000</v>
      </c>
      <c r="D11360" s="406">
        <v>60352026</v>
      </c>
      <c r="E11360" s="406" t="s">
        <v>781</v>
      </c>
      <c r="F11360" s="418">
        <v>1010</v>
      </c>
      <c r="G11360" s="419">
        <v>46177</v>
      </c>
      <c r="H11360" s="419">
        <v>46185</v>
      </c>
      <c r="I11360" s="406" t="s">
        <v>15</v>
      </c>
      <c r="J11360" s="406" t="s">
        <v>1422</v>
      </c>
      <c r="K11360" s="420" t="b">
        <v>0</v>
      </c>
      <c r="L11360" s="406"/>
      <c r="M11360" s="419">
        <v>46188</v>
      </c>
    </row>
    <row r="11361" spans="1:13">
      <c r="A11361" s="418">
        <v>5001</v>
      </c>
      <c r="B11361" s="418">
        <v>465097</v>
      </c>
      <c r="C11361" s="418">
        <v>3000</v>
      </c>
      <c r="D11361" s="406">
        <v>60362026</v>
      </c>
      <c r="E11361" s="406" t="s">
        <v>781</v>
      </c>
      <c r="F11361" s="418">
        <v>850</v>
      </c>
      <c r="G11361" s="419">
        <v>46179</v>
      </c>
      <c r="H11361" s="419">
        <v>46185</v>
      </c>
      <c r="I11361" s="406" t="s">
        <v>15</v>
      </c>
      <c r="J11361" s="406" t="s">
        <v>1422</v>
      </c>
      <c r="K11361" s="420" t="b">
        <v>0</v>
      </c>
      <c r="L11361" s="406"/>
      <c r="M11361" s="419">
        <v>46185</v>
      </c>
    </row>
    <row r="11362" spans="1:13">
      <c r="A11362" s="418">
        <v>5001</v>
      </c>
      <c r="B11362" s="418">
        <v>472381</v>
      </c>
      <c r="C11362" s="418">
        <v>3000</v>
      </c>
      <c r="D11362" s="406">
        <v>60882026</v>
      </c>
      <c r="E11362" s="406" t="s">
        <v>548</v>
      </c>
      <c r="F11362" s="418">
        <v>920</v>
      </c>
      <c r="G11362" s="419">
        <v>46141</v>
      </c>
      <c r="H11362" s="419">
        <v>46143</v>
      </c>
      <c r="I11362" s="406" t="s">
        <v>15</v>
      </c>
      <c r="J11362" s="406" t="s">
        <v>1422</v>
      </c>
      <c r="K11362" s="420" t="b">
        <v>0</v>
      </c>
      <c r="L11362" s="406"/>
      <c r="M11362" s="419">
        <v>46143</v>
      </c>
    </row>
    <row r="11363" spans="1:13">
      <c r="A11363" s="418">
        <v>5001</v>
      </c>
      <c r="B11363" s="418">
        <v>444795</v>
      </c>
      <c r="C11363" s="418">
        <v>3000</v>
      </c>
      <c r="D11363" s="406">
        <v>60892026</v>
      </c>
      <c r="E11363" s="406" t="s">
        <v>422</v>
      </c>
      <c r="F11363" s="418">
        <v>238</v>
      </c>
      <c r="G11363" s="419">
        <v>46122</v>
      </c>
      <c r="H11363" s="419">
        <v>46157</v>
      </c>
      <c r="I11363" s="406" t="s">
        <v>15</v>
      </c>
      <c r="J11363" s="406" t="s">
        <v>1422</v>
      </c>
      <c r="K11363" s="420" t="b">
        <v>0</v>
      </c>
      <c r="L11363" s="406"/>
      <c r="M11363" s="419">
        <v>46162</v>
      </c>
    </row>
    <row r="11364" spans="1:13">
      <c r="A11364" s="418">
        <v>5001</v>
      </c>
      <c r="B11364" s="418">
        <v>444795</v>
      </c>
      <c r="C11364" s="418">
        <v>3000</v>
      </c>
      <c r="D11364" s="406">
        <v>60902026</v>
      </c>
      <c r="E11364" s="406" t="s">
        <v>422</v>
      </c>
      <c r="F11364" s="418">
        <v>238</v>
      </c>
      <c r="G11364" s="419">
        <v>46134</v>
      </c>
      <c r="H11364" s="419">
        <v>46157</v>
      </c>
      <c r="I11364" s="406" t="s">
        <v>15</v>
      </c>
      <c r="J11364" s="406" t="s">
        <v>1422</v>
      </c>
      <c r="K11364" s="420" t="b">
        <v>0</v>
      </c>
      <c r="L11364" s="406"/>
      <c r="M11364" s="419">
        <v>46170</v>
      </c>
    </row>
    <row r="11365" spans="1:13">
      <c r="A11365" s="418">
        <v>5001</v>
      </c>
      <c r="B11365" s="418">
        <v>444795</v>
      </c>
      <c r="C11365" s="418">
        <v>3000</v>
      </c>
      <c r="D11365" s="406">
        <v>60912026</v>
      </c>
      <c r="E11365" s="406" t="s">
        <v>422</v>
      </c>
      <c r="F11365" s="418">
        <v>238</v>
      </c>
      <c r="G11365" s="419">
        <v>46123</v>
      </c>
      <c r="H11365" s="419">
        <v>46161</v>
      </c>
      <c r="I11365" s="406" t="s">
        <v>15</v>
      </c>
      <c r="J11365" s="406" t="s">
        <v>1422</v>
      </c>
      <c r="K11365" s="420" t="b">
        <v>0</v>
      </c>
      <c r="L11365" s="406"/>
      <c r="M11365" s="419">
        <v>46161</v>
      </c>
    </row>
    <row r="11366" spans="1:13">
      <c r="A11366" s="418">
        <v>2017</v>
      </c>
      <c r="B11366" s="418">
        <v>470356</v>
      </c>
      <c r="C11366" s="418">
        <v>3010</v>
      </c>
      <c r="D11366" s="406">
        <v>6112026</v>
      </c>
      <c r="E11366" s="406" t="s">
        <v>1125</v>
      </c>
      <c r="F11366" s="418"/>
      <c r="G11366" s="419">
        <v>46143</v>
      </c>
      <c r="H11366" s="419">
        <v>46147</v>
      </c>
      <c r="I11366" s="406" t="s">
        <v>15</v>
      </c>
      <c r="J11366" s="406" t="s">
        <v>1422</v>
      </c>
      <c r="K11366" s="420" t="b">
        <v>0</v>
      </c>
      <c r="L11366" s="406"/>
      <c r="M11366" s="419">
        <v>46147</v>
      </c>
    </row>
    <row r="11367" spans="1:13">
      <c r="A11367" s="418">
        <v>5001</v>
      </c>
      <c r="B11367" s="418">
        <v>410033</v>
      </c>
      <c r="C11367" s="418">
        <v>3000</v>
      </c>
      <c r="D11367" s="406">
        <v>61122026</v>
      </c>
      <c r="E11367" s="406" t="s">
        <v>234</v>
      </c>
      <c r="F11367" s="418">
        <v>3</v>
      </c>
      <c r="G11367" s="419">
        <v>46142</v>
      </c>
      <c r="H11367" s="419">
        <v>46142</v>
      </c>
      <c r="I11367" s="406" t="s">
        <v>15</v>
      </c>
      <c r="J11367" s="406" t="s">
        <v>1422</v>
      </c>
      <c r="K11367" s="420" t="b">
        <v>0</v>
      </c>
      <c r="L11367" s="406"/>
      <c r="M11367" s="419">
        <v>46142</v>
      </c>
    </row>
    <row r="11368" spans="1:13">
      <c r="A11368" s="418">
        <v>5001</v>
      </c>
      <c r="B11368" s="418">
        <v>410033</v>
      </c>
      <c r="C11368" s="418">
        <v>3000</v>
      </c>
      <c r="D11368" s="406">
        <v>61132026</v>
      </c>
      <c r="E11368" s="406" t="s">
        <v>234</v>
      </c>
      <c r="F11368" s="418">
        <v>3</v>
      </c>
      <c r="G11368" s="419">
        <v>46143</v>
      </c>
      <c r="H11368" s="419">
        <v>46147</v>
      </c>
      <c r="I11368" s="406" t="s">
        <v>15</v>
      </c>
      <c r="J11368" s="406" t="s">
        <v>1422</v>
      </c>
      <c r="K11368" s="420" t="b">
        <v>0</v>
      </c>
      <c r="L11368" s="406"/>
      <c r="M11368" s="419">
        <v>46148</v>
      </c>
    </row>
    <row r="11369" spans="1:13">
      <c r="A11369" s="418">
        <v>5001</v>
      </c>
      <c r="B11369" s="418">
        <v>410033</v>
      </c>
      <c r="C11369" s="418">
        <v>3000</v>
      </c>
      <c r="D11369" s="406">
        <v>61142026</v>
      </c>
      <c r="E11369" s="406" t="s">
        <v>234</v>
      </c>
      <c r="F11369" s="418">
        <v>3</v>
      </c>
      <c r="G11369" s="419">
        <v>46150</v>
      </c>
      <c r="H11369" s="419">
        <v>46150</v>
      </c>
      <c r="I11369" s="406" t="s">
        <v>15</v>
      </c>
      <c r="J11369" s="406" t="s">
        <v>1422</v>
      </c>
      <c r="K11369" s="420" t="b">
        <v>0</v>
      </c>
      <c r="L11369" s="406"/>
      <c r="M11369" s="419">
        <v>46153</v>
      </c>
    </row>
    <row r="11370" spans="1:13">
      <c r="A11370" s="418">
        <v>5001</v>
      </c>
      <c r="B11370" s="418">
        <v>410033</v>
      </c>
      <c r="C11370" s="418">
        <v>3000</v>
      </c>
      <c r="D11370" s="406">
        <v>61162026</v>
      </c>
      <c r="E11370" s="406" t="s">
        <v>234</v>
      </c>
      <c r="F11370" s="418">
        <v>3</v>
      </c>
      <c r="G11370" s="419">
        <v>46154</v>
      </c>
      <c r="H11370" s="419">
        <v>46155</v>
      </c>
      <c r="I11370" s="406" t="s">
        <v>15</v>
      </c>
      <c r="J11370" s="406" t="s">
        <v>1422</v>
      </c>
      <c r="K11370" s="420" t="b">
        <v>0</v>
      </c>
      <c r="L11370" s="406"/>
      <c r="M11370" s="419">
        <v>46157</v>
      </c>
    </row>
    <row r="11371" spans="1:13">
      <c r="A11371" s="418">
        <v>5001</v>
      </c>
      <c r="B11371" s="418">
        <v>410033</v>
      </c>
      <c r="C11371" s="418">
        <v>3000</v>
      </c>
      <c r="D11371" s="406">
        <v>61182026</v>
      </c>
      <c r="E11371" s="406" t="s">
        <v>234</v>
      </c>
      <c r="F11371" s="418">
        <v>2</v>
      </c>
      <c r="G11371" s="419">
        <v>46157</v>
      </c>
      <c r="H11371" s="419">
        <v>46161</v>
      </c>
      <c r="I11371" s="406" t="s">
        <v>15</v>
      </c>
      <c r="J11371" s="406" t="s">
        <v>1422</v>
      </c>
      <c r="K11371" s="420" t="b">
        <v>0</v>
      </c>
      <c r="L11371" s="406"/>
      <c r="M11371" s="419">
        <v>46161</v>
      </c>
    </row>
    <row r="11372" spans="1:13">
      <c r="A11372" s="418">
        <v>5001</v>
      </c>
      <c r="B11372" s="418">
        <v>480088</v>
      </c>
      <c r="C11372" s="418">
        <v>3000</v>
      </c>
      <c r="D11372" s="406">
        <v>61312026</v>
      </c>
      <c r="E11372" s="406" t="s">
        <v>335</v>
      </c>
      <c r="F11372" s="418">
        <v>600</v>
      </c>
      <c r="G11372" s="419">
        <v>46211</v>
      </c>
      <c r="H11372" s="419">
        <v>46221</v>
      </c>
      <c r="I11372" s="406" t="s">
        <v>15</v>
      </c>
      <c r="J11372" s="406" t="s">
        <v>1422</v>
      </c>
      <c r="K11372" s="420" t="b">
        <v>0</v>
      </c>
      <c r="L11372" s="406"/>
      <c r="M11372" s="419">
        <v>46224</v>
      </c>
    </row>
    <row r="11373" spans="1:13">
      <c r="A11373" s="418">
        <v>2017</v>
      </c>
      <c r="B11373" s="418">
        <v>474805</v>
      </c>
      <c r="C11373" s="418">
        <v>3010</v>
      </c>
      <c r="D11373" s="406">
        <v>6132026</v>
      </c>
      <c r="E11373" s="406" t="s">
        <v>1057</v>
      </c>
      <c r="F11373" s="418">
        <v>40</v>
      </c>
      <c r="G11373" s="419">
        <v>46133</v>
      </c>
      <c r="H11373" s="419">
        <v>46141</v>
      </c>
      <c r="I11373" s="406" t="s">
        <v>15</v>
      </c>
      <c r="J11373" s="406" t="s">
        <v>1422</v>
      </c>
      <c r="K11373" s="420" t="b">
        <v>0</v>
      </c>
      <c r="L11373" s="406"/>
      <c r="M11373" s="419">
        <v>46141</v>
      </c>
    </row>
    <row r="11374" spans="1:13">
      <c r="A11374" s="418">
        <v>5001</v>
      </c>
      <c r="B11374" s="418">
        <v>472128</v>
      </c>
      <c r="C11374" s="418">
        <v>3000</v>
      </c>
      <c r="D11374" s="406">
        <v>61322026</v>
      </c>
      <c r="E11374" s="406" t="s">
        <v>104</v>
      </c>
      <c r="F11374" s="418">
        <v>220</v>
      </c>
      <c r="G11374" s="419">
        <v>46128</v>
      </c>
      <c r="H11374" s="419">
        <v>46150</v>
      </c>
      <c r="I11374" s="406" t="s">
        <v>15</v>
      </c>
      <c r="J11374" s="406" t="s">
        <v>1422</v>
      </c>
      <c r="K11374" s="420" t="b">
        <v>0</v>
      </c>
      <c r="L11374" s="406"/>
      <c r="M11374" s="419">
        <v>46151</v>
      </c>
    </row>
    <row r="11375" spans="1:13">
      <c r="A11375" s="418">
        <v>5001</v>
      </c>
      <c r="B11375" s="418">
        <v>472490</v>
      </c>
      <c r="C11375" s="418">
        <v>3000</v>
      </c>
      <c r="D11375" s="406">
        <v>61332026</v>
      </c>
      <c r="E11375" s="406" t="s">
        <v>569</v>
      </c>
      <c r="F11375" s="418">
        <v>195</v>
      </c>
      <c r="G11375" s="419">
        <v>46142</v>
      </c>
      <c r="H11375" s="419">
        <v>46158</v>
      </c>
      <c r="I11375" s="406" t="s">
        <v>15</v>
      </c>
      <c r="J11375" s="406" t="s">
        <v>1422</v>
      </c>
      <c r="K11375" s="420" t="b">
        <v>0</v>
      </c>
      <c r="L11375" s="406"/>
      <c r="M11375" s="419">
        <v>46160</v>
      </c>
    </row>
    <row r="11376" spans="1:13">
      <c r="A11376" s="418">
        <v>5001</v>
      </c>
      <c r="B11376" s="418">
        <v>472490</v>
      </c>
      <c r="C11376" s="418">
        <v>3000</v>
      </c>
      <c r="D11376" s="406">
        <v>61342026</v>
      </c>
      <c r="E11376" s="406" t="s">
        <v>569</v>
      </c>
      <c r="F11376" s="418">
        <v>195</v>
      </c>
      <c r="G11376" s="419">
        <v>46150</v>
      </c>
      <c r="H11376" s="419">
        <v>46158</v>
      </c>
      <c r="I11376" s="406" t="s">
        <v>15</v>
      </c>
      <c r="J11376" s="406" t="s">
        <v>1422</v>
      </c>
      <c r="K11376" s="420" t="b">
        <v>0</v>
      </c>
      <c r="L11376" s="406"/>
      <c r="M11376" s="419">
        <v>46160</v>
      </c>
    </row>
    <row r="11377" spans="1:13">
      <c r="A11377" s="418">
        <v>5001</v>
      </c>
      <c r="B11377" s="418">
        <v>475658</v>
      </c>
      <c r="C11377" s="418">
        <v>3000</v>
      </c>
      <c r="D11377" s="406">
        <v>61352026</v>
      </c>
      <c r="E11377" s="406" t="s">
        <v>170</v>
      </c>
      <c r="F11377" s="418">
        <v>600</v>
      </c>
      <c r="G11377" s="419">
        <v>46241</v>
      </c>
      <c r="H11377" s="419">
        <v>46258</v>
      </c>
      <c r="I11377" s="406" t="s">
        <v>15</v>
      </c>
      <c r="J11377" s="406" t="s">
        <v>1422</v>
      </c>
      <c r="K11377" s="420" t="b">
        <v>0</v>
      </c>
      <c r="L11377" s="406" t="s">
        <v>72</v>
      </c>
      <c r="M11377" s="419">
        <v>46259</v>
      </c>
    </row>
    <row r="11378" spans="1:13">
      <c r="A11378" s="418">
        <v>5001</v>
      </c>
      <c r="B11378" s="418">
        <v>410147</v>
      </c>
      <c r="C11378" s="418">
        <v>3000</v>
      </c>
      <c r="D11378" s="406">
        <v>61362026</v>
      </c>
      <c r="E11378" s="406" t="s">
        <v>1481</v>
      </c>
      <c r="F11378" s="418">
        <v>120</v>
      </c>
      <c r="G11378" s="419">
        <v>46204</v>
      </c>
      <c r="H11378" s="419">
        <v>46211</v>
      </c>
      <c r="I11378" s="406" t="s">
        <v>15</v>
      </c>
      <c r="J11378" s="406" t="s">
        <v>1422</v>
      </c>
      <c r="K11378" s="420" t="b">
        <v>0</v>
      </c>
      <c r="L11378" s="406"/>
      <c r="M11378" s="419">
        <v>46211</v>
      </c>
    </row>
    <row r="11379" spans="1:13">
      <c r="A11379" s="418">
        <v>5001</v>
      </c>
      <c r="B11379" s="418">
        <v>477220</v>
      </c>
      <c r="C11379" s="418">
        <v>3000</v>
      </c>
      <c r="D11379" s="406">
        <v>61372026</v>
      </c>
      <c r="E11379" s="406" t="s">
        <v>521</v>
      </c>
      <c r="F11379" s="418">
        <v>4</v>
      </c>
      <c r="G11379" s="419">
        <v>46109</v>
      </c>
      <c r="H11379" s="419">
        <v>46115</v>
      </c>
      <c r="I11379" s="406" t="s">
        <v>15</v>
      </c>
      <c r="J11379" s="406" t="s">
        <v>1422</v>
      </c>
      <c r="K11379" s="420" t="b">
        <v>0</v>
      </c>
      <c r="L11379" s="406"/>
      <c r="M11379" s="419">
        <v>46116</v>
      </c>
    </row>
    <row r="11380" spans="1:13">
      <c r="A11380" s="418">
        <v>5001</v>
      </c>
      <c r="B11380" s="418">
        <v>477220</v>
      </c>
      <c r="C11380" s="418">
        <v>3000</v>
      </c>
      <c r="D11380" s="406">
        <v>61382026</v>
      </c>
      <c r="E11380" s="406" t="s">
        <v>521</v>
      </c>
      <c r="F11380" s="418">
        <v>3</v>
      </c>
      <c r="G11380" s="419">
        <v>46112</v>
      </c>
      <c r="H11380" s="419">
        <v>46115</v>
      </c>
      <c r="I11380" s="406" t="s">
        <v>15</v>
      </c>
      <c r="J11380" s="406" t="s">
        <v>1422</v>
      </c>
      <c r="K11380" s="420" t="b">
        <v>0</v>
      </c>
      <c r="L11380" s="406"/>
      <c r="M11380" s="419">
        <v>46118</v>
      </c>
    </row>
    <row r="11381" spans="1:13">
      <c r="A11381" s="418">
        <v>5001</v>
      </c>
      <c r="B11381" s="418">
        <v>425418</v>
      </c>
      <c r="C11381" s="418">
        <v>3000</v>
      </c>
      <c r="D11381" s="406">
        <v>61492026</v>
      </c>
      <c r="E11381" s="406" t="s">
        <v>337</v>
      </c>
      <c r="F11381" s="418">
        <v>200</v>
      </c>
      <c r="G11381" s="419">
        <v>46108</v>
      </c>
      <c r="H11381" s="419">
        <v>46137</v>
      </c>
      <c r="I11381" s="406" t="s">
        <v>15</v>
      </c>
      <c r="J11381" s="406" t="s">
        <v>1422</v>
      </c>
      <c r="K11381" s="420" t="b">
        <v>0</v>
      </c>
      <c r="L11381" s="406"/>
      <c r="M11381" s="419">
        <v>46169</v>
      </c>
    </row>
    <row r="11382" spans="1:13">
      <c r="A11382" s="418">
        <v>5001</v>
      </c>
      <c r="B11382" s="418">
        <v>410016</v>
      </c>
      <c r="C11382" s="418">
        <v>3000</v>
      </c>
      <c r="D11382" s="406">
        <v>61502026</v>
      </c>
      <c r="E11382" s="406" t="s">
        <v>758</v>
      </c>
      <c r="F11382" s="418">
        <v>60</v>
      </c>
      <c r="G11382" s="419">
        <v>46119</v>
      </c>
      <c r="H11382" s="419">
        <v>46183</v>
      </c>
      <c r="I11382" s="406" t="s">
        <v>15</v>
      </c>
      <c r="J11382" s="406" t="s">
        <v>1422</v>
      </c>
      <c r="K11382" s="420" t="b">
        <v>0</v>
      </c>
      <c r="L11382" s="406"/>
      <c r="M11382" s="419">
        <v>46183</v>
      </c>
    </row>
    <row r="11383" spans="1:13">
      <c r="A11383" s="418">
        <v>5001</v>
      </c>
      <c r="B11383" s="418">
        <v>449416</v>
      </c>
      <c r="C11383" s="418">
        <v>3000</v>
      </c>
      <c r="D11383" s="406">
        <v>61512026</v>
      </c>
      <c r="E11383" s="406" t="s">
        <v>796</v>
      </c>
      <c r="F11383" s="418">
        <v>100</v>
      </c>
      <c r="G11383" s="419">
        <v>46113</v>
      </c>
      <c r="H11383" s="419">
        <v>46116</v>
      </c>
      <c r="I11383" s="406" t="s">
        <v>15</v>
      </c>
      <c r="J11383" s="406" t="s">
        <v>1422</v>
      </c>
      <c r="K11383" s="420" t="b">
        <v>0</v>
      </c>
      <c r="L11383" s="406"/>
      <c r="M11383" s="419">
        <v>46140</v>
      </c>
    </row>
    <row r="11384" spans="1:13">
      <c r="A11384" s="418">
        <v>2017</v>
      </c>
      <c r="B11384" s="418">
        <v>408595</v>
      </c>
      <c r="C11384" s="418">
        <v>3010</v>
      </c>
      <c r="D11384" s="406">
        <v>6152026</v>
      </c>
      <c r="E11384" s="406" t="s">
        <v>29</v>
      </c>
      <c r="F11384" s="418">
        <v>100</v>
      </c>
      <c r="G11384" s="419">
        <v>46184</v>
      </c>
      <c r="H11384" s="419">
        <v>46190</v>
      </c>
      <c r="I11384" s="406" t="s">
        <v>15</v>
      </c>
      <c r="J11384" s="406" t="s">
        <v>1422</v>
      </c>
      <c r="K11384" s="420" t="b">
        <v>0</v>
      </c>
      <c r="L11384" s="406"/>
      <c r="M11384" s="419">
        <v>46190</v>
      </c>
    </row>
    <row r="11385" spans="1:13">
      <c r="A11385" s="418">
        <v>2017</v>
      </c>
      <c r="B11385" s="418">
        <v>211904</v>
      </c>
      <c r="C11385" s="418">
        <v>3010</v>
      </c>
      <c r="D11385" s="406">
        <v>6172026</v>
      </c>
      <c r="E11385" s="406" t="s">
        <v>31</v>
      </c>
      <c r="F11385" s="418">
        <v>2</v>
      </c>
      <c r="G11385" s="419">
        <v>46162</v>
      </c>
      <c r="H11385" s="419">
        <v>46168</v>
      </c>
      <c r="I11385" s="406" t="s">
        <v>15</v>
      </c>
      <c r="J11385" s="406" t="s">
        <v>1422</v>
      </c>
      <c r="K11385" s="420" t="b">
        <v>0</v>
      </c>
      <c r="L11385" s="406"/>
      <c r="M11385" s="419">
        <v>46168</v>
      </c>
    </row>
    <row r="11386" spans="1:13">
      <c r="A11386" s="418">
        <v>5001</v>
      </c>
      <c r="B11386" s="418">
        <v>422413</v>
      </c>
      <c r="C11386" s="418">
        <v>3000</v>
      </c>
      <c r="D11386" s="406">
        <v>61772026</v>
      </c>
      <c r="E11386" s="406" t="s">
        <v>766</v>
      </c>
      <c r="F11386" s="418">
        <v>2</v>
      </c>
      <c r="G11386" s="419">
        <v>46114</v>
      </c>
      <c r="H11386" s="419">
        <v>46118</v>
      </c>
      <c r="I11386" s="406" t="s">
        <v>15</v>
      </c>
      <c r="J11386" s="406" t="s">
        <v>1422</v>
      </c>
      <c r="K11386" s="420" t="b">
        <v>0</v>
      </c>
      <c r="L11386" s="406"/>
      <c r="M11386" s="419">
        <v>46120</v>
      </c>
    </row>
    <row r="11387" spans="1:13">
      <c r="A11387" s="418">
        <v>5001</v>
      </c>
      <c r="B11387" s="418">
        <v>410511</v>
      </c>
      <c r="C11387" s="418">
        <v>3000</v>
      </c>
      <c r="D11387" s="406">
        <v>61782026</v>
      </c>
      <c r="E11387" s="406" t="s">
        <v>871</v>
      </c>
      <c r="F11387" s="418">
        <v>100</v>
      </c>
      <c r="G11387" s="419">
        <v>46135</v>
      </c>
      <c r="H11387" s="419">
        <v>46158</v>
      </c>
      <c r="I11387" s="406" t="s">
        <v>15</v>
      </c>
      <c r="J11387" s="406" t="s">
        <v>1422</v>
      </c>
      <c r="K11387" s="420" t="b">
        <v>0</v>
      </c>
      <c r="L11387" s="406"/>
      <c r="M11387" s="419">
        <v>46160</v>
      </c>
    </row>
    <row r="11388" spans="1:13">
      <c r="A11388" s="418">
        <v>5001</v>
      </c>
      <c r="B11388" s="418">
        <v>210631</v>
      </c>
      <c r="C11388" s="418">
        <v>3000</v>
      </c>
      <c r="D11388" s="406">
        <v>61802026</v>
      </c>
      <c r="E11388" s="406" t="s">
        <v>276</v>
      </c>
      <c r="F11388" s="418">
        <v>125</v>
      </c>
      <c r="G11388" s="419">
        <v>46121</v>
      </c>
      <c r="H11388" s="419">
        <v>46126</v>
      </c>
      <c r="I11388" s="406" t="s">
        <v>15</v>
      </c>
      <c r="J11388" s="406" t="s">
        <v>1422</v>
      </c>
      <c r="K11388" s="420" t="b">
        <v>0</v>
      </c>
      <c r="L11388" s="406"/>
      <c r="M11388" s="419">
        <v>46126</v>
      </c>
    </row>
    <row r="11389" spans="1:13">
      <c r="A11389" s="418">
        <v>5001</v>
      </c>
      <c r="B11389" s="418">
        <v>210631</v>
      </c>
      <c r="C11389" s="418">
        <v>3000</v>
      </c>
      <c r="D11389" s="406">
        <v>61812026</v>
      </c>
      <c r="E11389" s="406" t="s">
        <v>276</v>
      </c>
      <c r="F11389" s="418">
        <v>1</v>
      </c>
      <c r="G11389" s="419">
        <v>46121</v>
      </c>
      <c r="H11389" s="419">
        <v>46126</v>
      </c>
      <c r="I11389" s="406" t="s">
        <v>15</v>
      </c>
      <c r="J11389" s="406" t="s">
        <v>1422</v>
      </c>
      <c r="K11389" s="420" t="b">
        <v>0</v>
      </c>
      <c r="L11389" s="406"/>
      <c r="M11389" s="419">
        <v>46126</v>
      </c>
    </row>
    <row r="11390" spans="1:13">
      <c r="A11390" s="418">
        <v>2017</v>
      </c>
      <c r="B11390" s="418">
        <v>211904</v>
      </c>
      <c r="C11390" s="418">
        <v>3010</v>
      </c>
      <c r="D11390" s="406">
        <v>6182026</v>
      </c>
      <c r="E11390" s="406" t="s">
        <v>31</v>
      </c>
      <c r="F11390" s="418">
        <v>4</v>
      </c>
      <c r="G11390" s="419">
        <v>46144</v>
      </c>
      <c r="H11390" s="419">
        <v>46149</v>
      </c>
      <c r="I11390" s="406" t="s">
        <v>15</v>
      </c>
      <c r="J11390" s="406" t="s">
        <v>1422</v>
      </c>
      <c r="K11390" s="420" t="b">
        <v>0</v>
      </c>
      <c r="L11390" s="406"/>
      <c r="M11390" s="419">
        <v>46149</v>
      </c>
    </row>
    <row r="11391" spans="1:13">
      <c r="A11391" s="418">
        <v>5001</v>
      </c>
      <c r="B11391" s="418">
        <v>410034</v>
      </c>
      <c r="C11391" s="418">
        <v>3000</v>
      </c>
      <c r="D11391" s="406">
        <v>61852026</v>
      </c>
      <c r="E11391" s="406" t="s">
        <v>383</v>
      </c>
      <c r="F11391" s="418">
        <v>3</v>
      </c>
      <c r="G11391" s="419">
        <v>46156</v>
      </c>
      <c r="H11391" s="419">
        <v>46157</v>
      </c>
      <c r="I11391" s="406" t="s">
        <v>15</v>
      </c>
      <c r="J11391" s="406" t="s">
        <v>1422</v>
      </c>
      <c r="K11391" s="420" t="b">
        <v>0</v>
      </c>
      <c r="L11391" s="406"/>
      <c r="M11391" s="419">
        <v>46157</v>
      </c>
    </row>
    <row r="11392" spans="1:13">
      <c r="A11392" s="418">
        <v>5001</v>
      </c>
      <c r="B11392" s="418">
        <v>410034</v>
      </c>
      <c r="C11392" s="418">
        <v>3000</v>
      </c>
      <c r="D11392" s="406">
        <v>61872026</v>
      </c>
      <c r="E11392" s="406" t="s">
        <v>383</v>
      </c>
      <c r="F11392" s="418">
        <v>3</v>
      </c>
      <c r="G11392" s="419">
        <v>46163</v>
      </c>
      <c r="H11392" s="419">
        <v>46164</v>
      </c>
      <c r="I11392" s="406" t="s">
        <v>15</v>
      </c>
      <c r="J11392" s="406" t="s">
        <v>1422</v>
      </c>
      <c r="K11392" s="420" t="b">
        <v>0</v>
      </c>
      <c r="L11392" s="406"/>
      <c r="M11392" s="419">
        <v>46168</v>
      </c>
    </row>
    <row r="11393" spans="1:13">
      <c r="A11393" s="418">
        <v>5001</v>
      </c>
      <c r="B11393" s="418">
        <v>410034</v>
      </c>
      <c r="C11393" s="418">
        <v>3000</v>
      </c>
      <c r="D11393" s="406">
        <v>61882026</v>
      </c>
      <c r="E11393" s="406" t="s">
        <v>383</v>
      </c>
      <c r="F11393" s="418">
        <v>3</v>
      </c>
      <c r="G11393" s="419">
        <v>46164</v>
      </c>
      <c r="H11393" s="419">
        <v>46168</v>
      </c>
      <c r="I11393" s="406" t="s">
        <v>15</v>
      </c>
      <c r="J11393" s="406" t="s">
        <v>1422</v>
      </c>
      <c r="K11393" s="420" t="b">
        <v>0</v>
      </c>
      <c r="L11393" s="406"/>
      <c r="M11393" s="419">
        <v>46168</v>
      </c>
    </row>
    <row r="11394" spans="1:13">
      <c r="A11394" s="418">
        <v>5001</v>
      </c>
      <c r="B11394" s="418">
        <v>410034</v>
      </c>
      <c r="C11394" s="418">
        <v>3000</v>
      </c>
      <c r="D11394" s="406">
        <v>61902026</v>
      </c>
      <c r="E11394" s="406" t="s">
        <v>383</v>
      </c>
      <c r="F11394" s="418">
        <v>3</v>
      </c>
      <c r="G11394" s="419">
        <v>46167</v>
      </c>
      <c r="H11394" s="419">
        <v>46169</v>
      </c>
      <c r="I11394" s="406" t="s">
        <v>15</v>
      </c>
      <c r="J11394" s="406" t="s">
        <v>1422</v>
      </c>
      <c r="K11394" s="420" t="b">
        <v>0</v>
      </c>
      <c r="L11394" s="406"/>
      <c r="M11394" s="419">
        <v>46175</v>
      </c>
    </row>
    <row r="11395" spans="1:13">
      <c r="A11395" s="418">
        <v>5001</v>
      </c>
      <c r="B11395" s="418">
        <v>410034</v>
      </c>
      <c r="C11395" s="418">
        <v>3000</v>
      </c>
      <c r="D11395" s="406">
        <v>61912026</v>
      </c>
      <c r="E11395" s="406" t="s">
        <v>383</v>
      </c>
      <c r="F11395" s="418">
        <v>2</v>
      </c>
      <c r="G11395" s="419">
        <v>46169</v>
      </c>
      <c r="H11395" s="419">
        <v>46171</v>
      </c>
      <c r="I11395" s="406" t="s">
        <v>15</v>
      </c>
      <c r="J11395" s="406" t="s">
        <v>1422</v>
      </c>
      <c r="K11395" s="420" t="b">
        <v>0</v>
      </c>
      <c r="L11395" s="406"/>
      <c r="M11395" s="419">
        <v>46172</v>
      </c>
    </row>
    <row r="11396" spans="1:13">
      <c r="A11396" s="418">
        <v>2017</v>
      </c>
      <c r="B11396" s="418">
        <v>210308</v>
      </c>
      <c r="C11396" s="418">
        <v>3010</v>
      </c>
      <c r="D11396" s="406">
        <v>6192026</v>
      </c>
      <c r="E11396" s="406" t="s">
        <v>14</v>
      </c>
      <c r="F11396" s="418">
        <v>540</v>
      </c>
      <c r="G11396" s="419">
        <v>46143</v>
      </c>
      <c r="H11396" s="419">
        <v>46147</v>
      </c>
      <c r="I11396" s="406" t="s">
        <v>15</v>
      </c>
      <c r="J11396" s="406" t="s">
        <v>1422</v>
      </c>
      <c r="K11396" s="420" t="b">
        <v>0</v>
      </c>
      <c r="L11396" s="406"/>
      <c r="M11396" s="419">
        <v>46147</v>
      </c>
    </row>
    <row r="11397" spans="1:13">
      <c r="A11397" s="418">
        <v>5001</v>
      </c>
      <c r="B11397" s="418">
        <v>478553</v>
      </c>
      <c r="C11397" s="418">
        <v>3000</v>
      </c>
      <c r="D11397" s="406">
        <v>61922026</v>
      </c>
      <c r="E11397" s="406" t="s">
        <v>42</v>
      </c>
      <c r="F11397" s="418">
        <v>4</v>
      </c>
      <c r="G11397" s="419">
        <v>46203</v>
      </c>
      <c r="H11397" s="419">
        <v>46207</v>
      </c>
      <c r="I11397" s="406" t="s">
        <v>15</v>
      </c>
      <c r="J11397" s="406" t="s">
        <v>1422</v>
      </c>
      <c r="K11397" s="420" t="b">
        <v>0</v>
      </c>
      <c r="L11397" s="406"/>
      <c r="M11397" s="419">
        <v>46212</v>
      </c>
    </row>
    <row r="11398" spans="1:13">
      <c r="A11398" s="418">
        <v>5001</v>
      </c>
      <c r="B11398" s="418">
        <v>478553</v>
      </c>
      <c r="C11398" s="418">
        <v>3000</v>
      </c>
      <c r="D11398" s="406">
        <v>61932026</v>
      </c>
      <c r="E11398" s="406" t="s">
        <v>42</v>
      </c>
      <c r="F11398" s="418">
        <v>4</v>
      </c>
      <c r="G11398" s="419">
        <v>46203</v>
      </c>
      <c r="H11398" s="419">
        <v>46207</v>
      </c>
      <c r="I11398" s="406" t="s">
        <v>15</v>
      </c>
      <c r="J11398" s="406" t="s">
        <v>1422</v>
      </c>
      <c r="K11398" s="420" t="b">
        <v>0</v>
      </c>
      <c r="L11398" s="406"/>
      <c r="M11398" s="419">
        <v>46212</v>
      </c>
    </row>
    <row r="11399" spans="1:13">
      <c r="A11399" s="418">
        <v>5001</v>
      </c>
      <c r="B11399" s="418">
        <v>478553</v>
      </c>
      <c r="C11399" s="418">
        <v>3000</v>
      </c>
      <c r="D11399" s="406">
        <v>61972026</v>
      </c>
      <c r="E11399" s="406" t="s">
        <v>42</v>
      </c>
      <c r="F11399" s="418">
        <v>4</v>
      </c>
      <c r="G11399" s="419">
        <v>46213</v>
      </c>
      <c r="H11399" s="419">
        <v>46233</v>
      </c>
      <c r="I11399" s="406" t="s">
        <v>15</v>
      </c>
      <c r="J11399" s="406" t="s">
        <v>1422</v>
      </c>
      <c r="K11399" s="420" t="b">
        <v>0</v>
      </c>
      <c r="L11399" s="406"/>
      <c r="M11399" s="419">
        <v>46233</v>
      </c>
    </row>
    <row r="11400" spans="1:13">
      <c r="A11400" s="418">
        <v>5001</v>
      </c>
      <c r="B11400" s="418">
        <v>478553</v>
      </c>
      <c r="C11400" s="418">
        <v>3000</v>
      </c>
      <c r="D11400" s="406">
        <v>61982026</v>
      </c>
      <c r="E11400" s="406" t="s">
        <v>42</v>
      </c>
      <c r="F11400" s="418">
        <v>4</v>
      </c>
      <c r="G11400" s="419">
        <v>46211</v>
      </c>
      <c r="H11400" s="419">
        <v>46217</v>
      </c>
      <c r="I11400" s="406" t="s">
        <v>15</v>
      </c>
      <c r="J11400" s="406" t="s">
        <v>1422</v>
      </c>
      <c r="K11400" s="420" t="b">
        <v>0</v>
      </c>
      <c r="L11400" s="406"/>
      <c r="M11400" s="419">
        <v>46219</v>
      </c>
    </row>
    <row r="11401" spans="1:13">
      <c r="A11401" s="418">
        <v>5001</v>
      </c>
      <c r="B11401" s="418">
        <v>410058</v>
      </c>
      <c r="C11401" s="418">
        <v>3000</v>
      </c>
      <c r="D11401" s="406">
        <v>62042026</v>
      </c>
      <c r="E11401" s="406" t="s">
        <v>955</v>
      </c>
      <c r="F11401" s="418">
        <v>4</v>
      </c>
      <c r="G11401" s="419">
        <v>46113</v>
      </c>
      <c r="H11401" s="419">
        <v>46122</v>
      </c>
      <c r="I11401" s="406" t="s">
        <v>15</v>
      </c>
      <c r="J11401" s="406" t="s">
        <v>1422</v>
      </c>
      <c r="K11401" s="420" t="b">
        <v>0</v>
      </c>
      <c r="L11401" s="406"/>
      <c r="M11401" s="419">
        <v>46123</v>
      </c>
    </row>
    <row r="11402" spans="1:13">
      <c r="A11402" s="418">
        <v>5001</v>
      </c>
      <c r="B11402" s="418">
        <v>410017</v>
      </c>
      <c r="C11402" s="418">
        <v>3000</v>
      </c>
      <c r="D11402" s="406">
        <v>62072026</v>
      </c>
      <c r="E11402" s="406" t="s">
        <v>408</v>
      </c>
      <c r="F11402" s="418">
        <v>160</v>
      </c>
      <c r="G11402" s="419">
        <v>46116</v>
      </c>
      <c r="H11402" s="419">
        <v>46123</v>
      </c>
      <c r="I11402" s="406" t="s">
        <v>15</v>
      </c>
      <c r="J11402" s="406" t="s">
        <v>1422</v>
      </c>
      <c r="K11402" s="420" t="b">
        <v>0</v>
      </c>
      <c r="L11402" s="406"/>
      <c r="M11402" s="419">
        <v>46123</v>
      </c>
    </row>
    <row r="11403" spans="1:13">
      <c r="A11403" s="418">
        <v>5001</v>
      </c>
      <c r="B11403" s="418">
        <v>409951</v>
      </c>
      <c r="C11403" s="418">
        <v>3000</v>
      </c>
      <c r="D11403" s="406">
        <v>62082026</v>
      </c>
      <c r="E11403" s="406" t="s">
        <v>701</v>
      </c>
      <c r="F11403" s="418">
        <v>175</v>
      </c>
      <c r="G11403" s="419">
        <v>46116</v>
      </c>
      <c r="H11403" s="419">
        <v>46125</v>
      </c>
      <c r="I11403" s="406" t="s">
        <v>15</v>
      </c>
      <c r="J11403" s="406" t="s">
        <v>1422</v>
      </c>
      <c r="K11403" s="420" t="b">
        <v>0</v>
      </c>
      <c r="L11403" s="406"/>
      <c r="M11403" s="419">
        <v>46125</v>
      </c>
    </row>
    <row r="11404" spans="1:13">
      <c r="A11404" s="418">
        <v>5001</v>
      </c>
      <c r="B11404" s="418">
        <v>438013</v>
      </c>
      <c r="C11404" s="418">
        <v>3000</v>
      </c>
      <c r="D11404" s="406">
        <v>62112026</v>
      </c>
      <c r="E11404" s="406" t="s">
        <v>69</v>
      </c>
      <c r="F11404" s="418">
        <v>300</v>
      </c>
      <c r="G11404" s="419">
        <v>46129</v>
      </c>
      <c r="H11404" s="419">
        <v>46141</v>
      </c>
      <c r="I11404" s="406" t="s">
        <v>15</v>
      </c>
      <c r="J11404" s="406" t="s">
        <v>1422</v>
      </c>
      <c r="K11404" s="420" t="b">
        <v>0</v>
      </c>
      <c r="L11404" s="406"/>
      <c r="M11404" s="419">
        <v>46141</v>
      </c>
    </row>
    <row r="11405" spans="1:13">
      <c r="A11405" s="418">
        <v>2017</v>
      </c>
      <c r="B11405" s="418">
        <v>474265</v>
      </c>
      <c r="C11405" s="418">
        <v>3010</v>
      </c>
      <c r="D11405" s="406">
        <v>6212026</v>
      </c>
      <c r="E11405" s="406" t="s">
        <v>1071</v>
      </c>
      <c r="F11405" s="418">
        <v>240</v>
      </c>
      <c r="G11405" s="419">
        <v>46137</v>
      </c>
      <c r="H11405" s="419">
        <v>46142</v>
      </c>
      <c r="I11405" s="406" t="s">
        <v>15</v>
      </c>
      <c r="J11405" s="406" t="s">
        <v>1422</v>
      </c>
      <c r="K11405" s="420" t="b">
        <v>0</v>
      </c>
      <c r="L11405" s="406"/>
      <c r="M11405" s="419">
        <v>46142</v>
      </c>
    </row>
    <row r="11406" spans="1:13">
      <c r="A11406" s="418">
        <v>5001</v>
      </c>
      <c r="B11406" s="418">
        <v>438016</v>
      </c>
      <c r="C11406" s="418">
        <v>3000</v>
      </c>
      <c r="D11406" s="406">
        <v>62142026</v>
      </c>
      <c r="E11406" s="406" t="s">
        <v>275</v>
      </c>
      <c r="F11406" s="418">
        <v>195</v>
      </c>
      <c r="G11406" s="419">
        <v>46120</v>
      </c>
      <c r="H11406" s="419">
        <v>46121</v>
      </c>
      <c r="I11406" s="406" t="s">
        <v>15</v>
      </c>
      <c r="J11406" s="406" t="s">
        <v>1422</v>
      </c>
      <c r="K11406" s="420" t="b">
        <v>0</v>
      </c>
      <c r="L11406" s="406"/>
      <c r="M11406" s="419">
        <v>46121</v>
      </c>
    </row>
    <row r="11407" spans="1:13">
      <c r="A11407" s="418">
        <v>5001</v>
      </c>
      <c r="B11407" s="418">
        <v>458389</v>
      </c>
      <c r="C11407" s="418">
        <v>3000</v>
      </c>
      <c r="D11407" s="406">
        <v>62172026</v>
      </c>
      <c r="E11407" s="406" t="s">
        <v>263</v>
      </c>
      <c r="F11407" s="418">
        <v>180</v>
      </c>
      <c r="G11407" s="419">
        <v>46128</v>
      </c>
      <c r="H11407" s="419">
        <v>46135</v>
      </c>
      <c r="I11407" s="406" t="s">
        <v>15</v>
      </c>
      <c r="J11407" s="406" t="s">
        <v>1422</v>
      </c>
      <c r="K11407" s="420" t="b">
        <v>0</v>
      </c>
      <c r="L11407" s="406"/>
      <c r="M11407" s="419">
        <v>46135</v>
      </c>
    </row>
    <row r="11408" spans="1:13">
      <c r="A11408" s="418">
        <v>5001</v>
      </c>
      <c r="B11408" s="418">
        <v>438002</v>
      </c>
      <c r="C11408" s="418">
        <v>3000</v>
      </c>
      <c r="D11408" s="406">
        <v>62182026</v>
      </c>
      <c r="E11408" s="406" t="s">
        <v>897</v>
      </c>
      <c r="F11408" s="418">
        <v>109</v>
      </c>
      <c r="G11408" s="419">
        <v>46114</v>
      </c>
      <c r="H11408" s="419">
        <v>46116</v>
      </c>
      <c r="I11408" s="406" t="s">
        <v>15</v>
      </c>
      <c r="J11408" s="406" t="s">
        <v>1422</v>
      </c>
      <c r="K11408" s="420" t="b">
        <v>0</v>
      </c>
      <c r="L11408" s="406"/>
      <c r="M11408" s="419">
        <v>46120</v>
      </c>
    </row>
    <row r="11409" spans="1:13">
      <c r="A11409" s="418">
        <v>5001</v>
      </c>
      <c r="B11409" s="418">
        <v>438002</v>
      </c>
      <c r="C11409" s="418">
        <v>3000</v>
      </c>
      <c r="D11409" s="406">
        <v>62192026</v>
      </c>
      <c r="E11409" s="406" t="s">
        <v>897</v>
      </c>
      <c r="F11409" s="418">
        <v>11</v>
      </c>
      <c r="G11409" s="419">
        <v>46114</v>
      </c>
      <c r="H11409" s="419">
        <v>46116</v>
      </c>
      <c r="I11409" s="406" t="s">
        <v>15</v>
      </c>
      <c r="J11409" s="406" t="s">
        <v>1422</v>
      </c>
      <c r="K11409" s="420" t="b">
        <v>0</v>
      </c>
      <c r="L11409" s="406"/>
      <c r="M11409" s="419">
        <v>46120</v>
      </c>
    </row>
    <row r="11410" spans="1:13">
      <c r="A11410" s="418">
        <v>5001</v>
      </c>
      <c r="B11410" s="418">
        <v>422347</v>
      </c>
      <c r="C11410" s="418">
        <v>3000</v>
      </c>
      <c r="D11410" s="406">
        <v>62462026</v>
      </c>
      <c r="E11410" s="406" t="s">
        <v>1033</v>
      </c>
      <c r="F11410" s="418">
        <v>520</v>
      </c>
      <c r="G11410" s="419">
        <v>46137</v>
      </c>
      <c r="H11410" s="419">
        <v>46155</v>
      </c>
      <c r="I11410" s="406" t="s">
        <v>15</v>
      </c>
      <c r="J11410" s="406" t="s">
        <v>1422</v>
      </c>
      <c r="K11410" s="420" t="b">
        <v>0</v>
      </c>
      <c r="L11410" s="406"/>
      <c r="M11410" s="419">
        <v>46155</v>
      </c>
    </row>
    <row r="11411" spans="1:13">
      <c r="A11411" s="418">
        <v>5001</v>
      </c>
      <c r="B11411" s="418">
        <v>422347</v>
      </c>
      <c r="C11411" s="418">
        <v>3000</v>
      </c>
      <c r="D11411" s="406">
        <v>62482026</v>
      </c>
      <c r="E11411" s="406" t="s">
        <v>1033</v>
      </c>
      <c r="F11411" s="418">
        <v>505</v>
      </c>
      <c r="G11411" s="419">
        <v>46239</v>
      </c>
      <c r="H11411" s="419">
        <v>46288</v>
      </c>
      <c r="I11411" s="406" t="s">
        <v>15</v>
      </c>
      <c r="J11411" s="406" t="s">
        <v>1422</v>
      </c>
      <c r="K11411" s="420" t="b">
        <v>0</v>
      </c>
      <c r="L11411" s="406"/>
      <c r="M11411" s="419">
        <v>46288</v>
      </c>
    </row>
    <row r="11412" spans="1:13">
      <c r="A11412" s="418">
        <v>5001</v>
      </c>
      <c r="B11412" s="418">
        <v>476040</v>
      </c>
      <c r="C11412" s="418">
        <v>3000</v>
      </c>
      <c r="D11412" s="406">
        <v>62832026</v>
      </c>
      <c r="E11412" s="406" t="s">
        <v>978</v>
      </c>
      <c r="F11412" s="418">
        <v>40</v>
      </c>
      <c r="G11412" s="419">
        <v>46122</v>
      </c>
      <c r="H11412" s="419">
        <v>46127</v>
      </c>
      <c r="I11412" s="406" t="s">
        <v>15</v>
      </c>
      <c r="J11412" s="406" t="s">
        <v>1422</v>
      </c>
      <c r="K11412" s="420" t="b">
        <v>0</v>
      </c>
      <c r="L11412" s="406"/>
      <c r="M11412" s="419">
        <v>46127</v>
      </c>
    </row>
    <row r="11413" spans="1:13">
      <c r="A11413" s="418">
        <v>5001</v>
      </c>
      <c r="B11413" s="418">
        <v>422413</v>
      </c>
      <c r="C11413" s="418">
        <v>3000</v>
      </c>
      <c r="D11413" s="406">
        <v>62852026</v>
      </c>
      <c r="E11413" s="406" t="s">
        <v>766</v>
      </c>
      <c r="F11413" s="418">
        <v>1</v>
      </c>
      <c r="G11413" s="419">
        <v>46113</v>
      </c>
      <c r="H11413" s="419">
        <v>46118</v>
      </c>
      <c r="I11413" s="406" t="s">
        <v>15</v>
      </c>
      <c r="J11413" s="406" t="s">
        <v>1422</v>
      </c>
      <c r="K11413" s="420" t="b">
        <v>0</v>
      </c>
      <c r="L11413" s="406"/>
      <c r="M11413" s="419">
        <v>46125</v>
      </c>
    </row>
    <row r="11414" spans="1:13">
      <c r="A11414" s="418">
        <v>5001</v>
      </c>
      <c r="B11414" s="418">
        <v>459336</v>
      </c>
      <c r="C11414" s="418">
        <v>3000</v>
      </c>
      <c r="D11414" s="406">
        <v>62862026</v>
      </c>
      <c r="E11414" s="406" t="s">
        <v>802</v>
      </c>
      <c r="F11414" s="418">
        <v>325</v>
      </c>
      <c r="G11414" s="419">
        <v>46183</v>
      </c>
      <c r="H11414" s="419">
        <v>46191</v>
      </c>
      <c r="I11414" s="406" t="s">
        <v>15</v>
      </c>
      <c r="J11414" s="406" t="s">
        <v>1422</v>
      </c>
      <c r="K11414" s="420" t="b">
        <v>0</v>
      </c>
      <c r="L11414" s="406"/>
      <c r="M11414" s="419">
        <v>46191</v>
      </c>
    </row>
    <row r="11415" spans="1:13">
      <c r="A11415" s="418">
        <v>5001</v>
      </c>
      <c r="B11415" s="418">
        <v>459336</v>
      </c>
      <c r="C11415" s="418">
        <v>3000</v>
      </c>
      <c r="D11415" s="406">
        <v>62872026</v>
      </c>
      <c r="E11415" s="406" t="s">
        <v>802</v>
      </c>
      <c r="F11415" s="418">
        <v>375</v>
      </c>
      <c r="G11415" s="419">
        <v>46178</v>
      </c>
      <c r="H11415" s="419">
        <v>46191</v>
      </c>
      <c r="I11415" s="406" t="s">
        <v>15</v>
      </c>
      <c r="J11415" s="406" t="s">
        <v>1422</v>
      </c>
      <c r="K11415" s="420" t="b">
        <v>0</v>
      </c>
      <c r="L11415" s="406"/>
      <c r="M11415" s="419">
        <v>46191</v>
      </c>
    </row>
    <row r="11416" spans="1:13">
      <c r="A11416" s="418">
        <v>5001</v>
      </c>
      <c r="B11416" s="418">
        <v>410235</v>
      </c>
      <c r="C11416" s="418">
        <v>3000</v>
      </c>
      <c r="D11416" s="406">
        <v>62882026</v>
      </c>
      <c r="E11416" s="406" t="s">
        <v>73</v>
      </c>
      <c r="F11416" s="418">
        <v>2</v>
      </c>
      <c r="G11416" s="419">
        <v>46123</v>
      </c>
      <c r="H11416" s="419">
        <v>46128</v>
      </c>
      <c r="I11416" s="406" t="s">
        <v>15</v>
      </c>
      <c r="J11416" s="406" t="s">
        <v>1422</v>
      </c>
      <c r="K11416" s="420" t="b">
        <v>0</v>
      </c>
      <c r="L11416" s="406"/>
      <c r="M11416" s="419">
        <v>46130</v>
      </c>
    </row>
    <row r="11417" spans="1:13">
      <c r="A11417" s="418">
        <v>5001</v>
      </c>
      <c r="B11417" s="418">
        <v>410235</v>
      </c>
      <c r="C11417" s="418">
        <v>3000</v>
      </c>
      <c r="D11417" s="406">
        <v>62892026</v>
      </c>
      <c r="E11417" s="406" t="s">
        <v>73</v>
      </c>
      <c r="F11417" s="418">
        <v>6</v>
      </c>
      <c r="G11417" s="419">
        <v>46116</v>
      </c>
      <c r="H11417" s="419">
        <v>46121</v>
      </c>
      <c r="I11417" s="406" t="s">
        <v>15</v>
      </c>
      <c r="J11417" s="406" t="s">
        <v>1422</v>
      </c>
      <c r="K11417" s="420" t="b">
        <v>0</v>
      </c>
      <c r="L11417" s="406"/>
      <c r="M11417" s="419">
        <v>46122</v>
      </c>
    </row>
    <row r="11418" spans="1:13">
      <c r="A11418" s="418">
        <v>5001</v>
      </c>
      <c r="B11418" s="418">
        <v>210962</v>
      </c>
      <c r="C11418" s="418">
        <v>3000</v>
      </c>
      <c r="D11418" s="406">
        <v>62912026</v>
      </c>
      <c r="E11418" s="406" t="s">
        <v>617</v>
      </c>
      <c r="F11418" s="418">
        <v>25</v>
      </c>
      <c r="G11418" s="419">
        <v>46112</v>
      </c>
      <c r="H11418" s="419">
        <v>46116</v>
      </c>
      <c r="I11418" s="406" t="s">
        <v>15</v>
      </c>
      <c r="J11418" s="406" t="s">
        <v>1422</v>
      </c>
      <c r="K11418" s="420" t="b">
        <v>0</v>
      </c>
      <c r="L11418" s="406"/>
      <c r="M11418" s="419">
        <v>46118</v>
      </c>
    </row>
    <row r="11419" spans="1:13">
      <c r="A11419" s="418">
        <v>2017</v>
      </c>
      <c r="B11419" s="418">
        <v>453040</v>
      </c>
      <c r="C11419" s="418">
        <v>3010</v>
      </c>
      <c r="D11419" s="406">
        <v>6292026</v>
      </c>
      <c r="E11419" s="406" t="s">
        <v>424</v>
      </c>
      <c r="F11419" s="418">
        <v>500</v>
      </c>
      <c r="G11419" s="419">
        <v>46127</v>
      </c>
      <c r="H11419" s="419">
        <v>46135</v>
      </c>
      <c r="I11419" s="406" t="s">
        <v>15</v>
      </c>
      <c r="J11419" s="406" t="s">
        <v>1422</v>
      </c>
      <c r="K11419" s="420" t="b">
        <v>0</v>
      </c>
      <c r="L11419" s="406"/>
      <c r="M11419" s="419">
        <v>46135</v>
      </c>
    </row>
    <row r="11420" spans="1:13">
      <c r="A11420" s="418">
        <v>5001</v>
      </c>
      <c r="B11420" s="418">
        <v>478553</v>
      </c>
      <c r="C11420" s="418">
        <v>3000</v>
      </c>
      <c r="D11420" s="406">
        <v>62922026</v>
      </c>
      <c r="E11420" s="406" t="s">
        <v>42</v>
      </c>
      <c r="F11420" s="418">
        <v>4</v>
      </c>
      <c r="G11420" s="419">
        <v>46209</v>
      </c>
      <c r="H11420" s="419">
        <v>46217</v>
      </c>
      <c r="I11420" s="406" t="s">
        <v>15</v>
      </c>
      <c r="J11420" s="406" t="s">
        <v>1422</v>
      </c>
      <c r="K11420" s="420" t="b">
        <v>0</v>
      </c>
      <c r="L11420" s="406"/>
      <c r="M11420" s="419">
        <v>46223</v>
      </c>
    </row>
    <row r="11421" spans="1:13">
      <c r="A11421" s="418">
        <v>5001</v>
      </c>
      <c r="B11421" s="418">
        <v>478553</v>
      </c>
      <c r="C11421" s="418">
        <v>3000</v>
      </c>
      <c r="D11421" s="406">
        <v>62942026</v>
      </c>
      <c r="E11421" s="406" t="s">
        <v>42</v>
      </c>
      <c r="F11421" s="418">
        <v>4</v>
      </c>
      <c r="G11421" s="419">
        <v>46204</v>
      </c>
      <c r="H11421" s="419">
        <v>46207</v>
      </c>
      <c r="I11421" s="406" t="s">
        <v>15</v>
      </c>
      <c r="J11421" s="406" t="s">
        <v>1422</v>
      </c>
      <c r="K11421" s="420" t="b">
        <v>0</v>
      </c>
      <c r="L11421" s="406"/>
      <c r="M11421" s="419">
        <v>46214</v>
      </c>
    </row>
    <row r="11422" spans="1:13">
      <c r="A11422" s="418">
        <v>5001</v>
      </c>
      <c r="B11422" s="418">
        <v>423621</v>
      </c>
      <c r="C11422" s="418">
        <v>3000</v>
      </c>
      <c r="D11422" s="406">
        <v>62962026</v>
      </c>
      <c r="E11422" s="406" t="s">
        <v>775</v>
      </c>
      <c r="F11422" s="418">
        <v>975</v>
      </c>
      <c r="G11422" s="419">
        <v>46122</v>
      </c>
      <c r="H11422" s="419">
        <v>46130</v>
      </c>
      <c r="I11422" s="406" t="s">
        <v>15</v>
      </c>
      <c r="J11422" s="406" t="s">
        <v>1422</v>
      </c>
      <c r="K11422" s="420" t="b">
        <v>0</v>
      </c>
      <c r="L11422" s="406"/>
      <c r="M11422" s="419">
        <v>46135</v>
      </c>
    </row>
    <row r="11423" spans="1:13">
      <c r="A11423" s="418">
        <v>2017</v>
      </c>
      <c r="B11423" s="418">
        <v>453040</v>
      </c>
      <c r="C11423" s="418">
        <v>3010</v>
      </c>
      <c r="D11423" s="406">
        <v>6302026</v>
      </c>
      <c r="E11423" s="406" t="s">
        <v>424</v>
      </c>
      <c r="F11423" s="418">
        <v>600</v>
      </c>
      <c r="G11423" s="419">
        <v>46127</v>
      </c>
      <c r="H11423" s="419">
        <v>46129</v>
      </c>
      <c r="I11423" s="406" t="s">
        <v>15</v>
      </c>
      <c r="J11423" s="406" t="s">
        <v>1422</v>
      </c>
      <c r="K11423" s="420" t="b">
        <v>0</v>
      </c>
      <c r="L11423" s="406"/>
      <c r="M11423" s="419">
        <v>46129</v>
      </c>
    </row>
    <row r="11424" spans="1:13">
      <c r="A11424" s="418">
        <v>2017</v>
      </c>
      <c r="B11424" s="418">
        <v>453040</v>
      </c>
      <c r="C11424" s="418">
        <v>3010</v>
      </c>
      <c r="D11424" s="406">
        <v>6312026</v>
      </c>
      <c r="E11424" s="406" t="s">
        <v>424</v>
      </c>
      <c r="F11424" s="418">
        <v>650</v>
      </c>
      <c r="G11424" s="419">
        <v>46127</v>
      </c>
      <c r="H11424" s="419">
        <v>46129</v>
      </c>
      <c r="I11424" s="406" t="s">
        <v>15</v>
      </c>
      <c r="J11424" s="406" t="s">
        <v>1422</v>
      </c>
      <c r="K11424" s="420" t="b">
        <v>0</v>
      </c>
      <c r="L11424" s="406"/>
      <c r="M11424" s="419">
        <v>46129</v>
      </c>
    </row>
    <row r="11425" spans="1:13">
      <c r="A11425" s="418">
        <v>2017</v>
      </c>
      <c r="B11425" s="418">
        <v>453040</v>
      </c>
      <c r="C11425" s="418">
        <v>3010</v>
      </c>
      <c r="D11425" s="406">
        <v>6322026</v>
      </c>
      <c r="E11425" s="406" t="s">
        <v>424</v>
      </c>
      <c r="F11425" s="418">
        <v>600</v>
      </c>
      <c r="G11425" s="419">
        <v>46127</v>
      </c>
      <c r="H11425" s="419">
        <v>46129</v>
      </c>
      <c r="I11425" s="406" t="s">
        <v>15</v>
      </c>
      <c r="J11425" s="406" t="s">
        <v>1422</v>
      </c>
      <c r="K11425" s="420" t="b">
        <v>0</v>
      </c>
      <c r="L11425" s="406"/>
      <c r="M11425" s="419">
        <v>46129</v>
      </c>
    </row>
    <row r="11426" spans="1:13">
      <c r="A11426" s="418">
        <v>2017</v>
      </c>
      <c r="B11426" s="418">
        <v>453040</v>
      </c>
      <c r="C11426" s="418">
        <v>3010</v>
      </c>
      <c r="D11426" s="406">
        <v>6332026</v>
      </c>
      <c r="E11426" s="406" t="s">
        <v>424</v>
      </c>
      <c r="F11426" s="418">
        <v>600</v>
      </c>
      <c r="G11426" s="419">
        <v>46123</v>
      </c>
      <c r="H11426" s="419">
        <v>46126</v>
      </c>
      <c r="I11426" s="406" t="s">
        <v>15</v>
      </c>
      <c r="J11426" s="406" t="s">
        <v>1422</v>
      </c>
      <c r="K11426" s="420" t="b">
        <v>0</v>
      </c>
      <c r="L11426" s="406"/>
      <c r="M11426" s="419">
        <v>46126</v>
      </c>
    </row>
    <row r="11427" spans="1:13">
      <c r="A11427" s="418">
        <v>2017</v>
      </c>
      <c r="B11427" s="418">
        <v>485594</v>
      </c>
      <c r="C11427" s="418">
        <v>3010</v>
      </c>
      <c r="D11427" s="406">
        <v>6342026</v>
      </c>
      <c r="E11427" s="406" t="s">
        <v>1081</v>
      </c>
      <c r="F11427" s="418">
        <v>50</v>
      </c>
      <c r="G11427" s="419">
        <v>46158</v>
      </c>
      <c r="H11427" s="419">
        <v>46163</v>
      </c>
      <c r="I11427" s="406" t="s">
        <v>15</v>
      </c>
      <c r="J11427" s="406" t="s">
        <v>1422</v>
      </c>
      <c r="K11427" s="420" t="b">
        <v>0</v>
      </c>
      <c r="L11427" s="406"/>
      <c r="M11427" s="419">
        <v>46163</v>
      </c>
    </row>
    <row r="11428" spans="1:13">
      <c r="A11428" s="418">
        <v>2017</v>
      </c>
      <c r="B11428" s="418">
        <v>485594</v>
      </c>
      <c r="C11428" s="418">
        <v>3010</v>
      </c>
      <c r="D11428" s="406">
        <v>6352026</v>
      </c>
      <c r="E11428" s="406" t="s">
        <v>1081</v>
      </c>
      <c r="F11428" s="418">
        <v>700</v>
      </c>
      <c r="G11428" s="419">
        <v>46149</v>
      </c>
      <c r="H11428" s="419">
        <v>46155</v>
      </c>
      <c r="I11428" s="406" t="s">
        <v>15</v>
      </c>
      <c r="J11428" s="406" t="s">
        <v>1422</v>
      </c>
      <c r="K11428" s="420" t="b">
        <v>0</v>
      </c>
      <c r="L11428" s="406"/>
      <c r="M11428" s="419">
        <v>46155</v>
      </c>
    </row>
    <row r="11429" spans="1:13">
      <c r="A11429" s="418">
        <v>5001</v>
      </c>
      <c r="B11429" s="418">
        <v>410200</v>
      </c>
      <c r="C11429" s="418">
        <v>3000</v>
      </c>
      <c r="D11429" s="406">
        <v>63542026</v>
      </c>
      <c r="E11429" s="406" t="s">
        <v>251</v>
      </c>
      <c r="F11429" s="418">
        <v>600</v>
      </c>
      <c r="G11429" s="419">
        <v>46106</v>
      </c>
      <c r="H11429" s="419">
        <v>46111</v>
      </c>
      <c r="I11429" s="406" t="s">
        <v>58</v>
      </c>
      <c r="J11429" s="406" t="s">
        <v>1422</v>
      </c>
      <c r="K11429" s="420" t="b">
        <v>0</v>
      </c>
      <c r="L11429" s="406"/>
      <c r="M11429" s="419">
        <v>46139</v>
      </c>
    </row>
    <row r="11430" spans="1:13">
      <c r="A11430" s="418">
        <v>2017</v>
      </c>
      <c r="B11430" s="418">
        <v>473730</v>
      </c>
      <c r="C11430" s="418">
        <v>3010</v>
      </c>
      <c r="D11430" s="406">
        <v>6362026</v>
      </c>
      <c r="E11430" s="406" t="s">
        <v>769</v>
      </c>
      <c r="F11430" s="418">
        <v>75</v>
      </c>
      <c r="G11430" s="419">
        <v>46140</v>
      </c>
      <c r="H11430" s="419">
        <v>46141</v>
      </c>
      <c r="I11430" s="406" t="s">
        <v>15</v>
      </c>
      <c r="J11430" s="406" t="s">
        <v>1422</v>
      </c>
      <c r="K11430" s="420" t="b">
        <v>0</v>
      </c>
      <c r="L11430" s="406"/>
      <c r="M11430" s="419">
        <v>46141</v>
      </c>
    </row>
    <row r="11431" spans="1:13">
      <c r="A11431" s="418">
        <v>5001</v>
      </c>
      <c r="B11431" s="418">
        <v>423618</v>
      </c>
      <c r="C11431" s="418">
        <v>3000</v>
      </c>
      <c r="D11431" s="406">
        <v>6362026</v>
      </c>
      <c r="E11431" s="406" t="s">
        <v>150</v>
      </c>
      <c r="F11431" s="418">
        <v>2000</v>
      </c>
      <c r="G11431" s="419">
        <v>46087</v>
      </c>
      <c r="H11431" s="419">
        <v>46098</v>
      </c>
      <c r="I11431" s="406" t="s">
        <v>15</v>
      </c>
      <c r="J11431" s="406" t="s">
        <v>1422</v>
      </c>
      <c r="K11431" s="420" t="b">
        <v>0</v>
      </c>
      <c r="L11431" s="406"/>
      <c r="M11431" s="419">
        <v>46101</v>
      </c>
    </row>
    <row r="11432" spans="1:13">
      <c r="A11432" s="418">
        <v>5001</v>
      </c>
      <c r="B11432" s="418">
        <v>410072</v>
      </c>
      <c r="C11432" s="418">
        <v>3000</v>
      </c>
      <c r="D11432" s="406">
        <v>63672026</v>
      </c>
      <c r="E11432" s="406" t="s">
        <v>30</v>
      </c>
      <c r="F11432" s="418">
        <v>15</v>
      </c>
      <c r="G11432" s="419">
        <v>46112</v>
      </c>
      <c r="H11432" s="419">
        <v>46115</v>
      </c>
      <c r="I11432" s="406" t="s">
        <v>15</v>
      </c>
      <c r="J11432" s="406" t="s">
        <v>1422</v>
      </c>
      <c r="K11432" s="420" t="b">
        <v>0</v>
      </c>
      <c r="L11432" s="406"/>
      <c r="M11432" s="419">
        <v>46118</v>
      </c>
    </row>
    <row r="11433" spans="1:13">
      <c r="A11433" s="418">
        <v>5001</v>
      </c>
      <c r="B11433" s="418">
        <v>464997</v>
      </c>
      <c r="C11433" s="418">
        <v>3000</v>
      </c>
      <c r="D11433" s="406">
        <v>63712026</v>
      </c>
      <c r="E11433" s="406" t="s">
        <v>458</v>
      </c>
      <c r="F11433" s="418">
        <v>500</v>
      </c>
      <c r="G11433" s="419">
        <v>46253</v>
      </c>
      <c r="H11433" s="419">
        <v>46270</v>
      </c>
      <c r="I11433" s="406" t="s">
        <v>15</v>
      </c>
      <c r="J11433" s="406" t="s">
        <v>1422</v>
      </c>
      <c r="K11433" s="420" t="b">
        <v>0</v>
      </c>
      <c r="L11433" s="406"/>
      <c r="M11433" s="419">
        <v>46273</v>
      </c>
    </row>
    <row r="11434" spans="1:13">
      <c r="A11434" s="418">
        <v>2017</v>
      </c>
      <c r="B11434" s="418">
        <v>476944</v>
      </c>
      <c r="C11434" s="418">
        <v>3010</v>
      </c>
      <c r="D11434" s="406">
        <v>6372026</v>
      </c>
      <c r="E11434" s="406" t="s">
        <v>704</v>
      </c>
      <c r="F11434" s="418">
        <v>35</v>
      </c>
      <c r="G11434" s="419">
        <v>46133</v>
      </c>
      <c r="H11434" s="419">
        <v>46139</v>
      </c>
      <c r="I11434" s="406" t="s">
        <v>15</v>
      </c>
      <c r="J11434" s="406" t="s">
        <v>1422</v>
      </c>
      <c r="K11434" s="420" t="b">
        <v>0</v>
      </c>
      <c r="L11434" s="406"/>
      <c r="M11434" s="419">
        <v>46139</v>
      </c>
    </row>
    <row r="11435" spans="1:13">
      <c r="A11435" s="418">
        <v>5001</v>
      </c>
      <c r="B11435" s="418">
        <v>464997</v>
      </c>
      <c r="C11435" s="418">
        <v>3000</v>
      </c>
      <c r="D11435" s="406">
        <v>63722026</v>
      </c>
      <c r="E11435" s="406" t="s">
        <v>458</v>
      </c>
      <c r="F11435" s="418">
        <v>1</v>
      </c>
      <c r="G11435" s="419">
        <v>46193</v>
      </c>
      <c r="H11435" s="419">
        <v>46204</v>
      </c>
      <c r="I11435" s="406" t="s">
        <v>15</v>
      </c>
      <c r="J11435" s="406" t="s">
        <v>1422</v>
      </c>
      <c r="K11435" s="420" t="b">
        <v>0</v>
      </c>
      <c r="L11435" s="406"/>
      <c r="M11435" s="419">
        <v>46204</v>
      </c>
    </row>
    <row r="11436" spans="1:13">
      <c r="A11436" s="418">
        <v>5001</v>
      </c>
      <c r="B11436" s="418">
        <v>464997</v>
      </c>
      <c r="C11436" s="418">
        <v>3000</v>
      </c>
      <c r="D11436" s="406">
        <v>63732026</v>
      </c>
      <c r="E11436" s="406" t="s">
        <v>458</v>
      </c>
      <c r="F11436" s="418">
        <v>1</v>
      </c>
      <c r="G11436" s="419">
        <v>46195</v>
      </c>
      <c r="H11436" s="419">
        <v>46200</v>
      </c>
      <c r="I11436" s="406" t="s">
        <v>15</v>
      </c>
      <c r="J11436" s="406" t="s">
        <v>1422</v>
      </c>
      <c r="K11436" s="420" t="b">
        <v>0</v>
      </c>
      <c r="L11436" s="406"/>
      <c r="M11436" s="419">
        <v>46203</v>
      </c>
    </row>
    <row r="11437" spans="1:13">
      <c r="A11437" s="418">
        <v>5001</v>
      </c>
      <c r="B11437" s="418">
        <v>464997</v>
      </c>
      <c r="C11437" s="418">
        <v>3000</v>
      </c>
      <c r="D11437" s="406">
        <v>63742026</v>
      </c>
      <c r="E11437" s="406" t="s">
        <v>458</v>
      </c>
      <c r="F11437" s="418">
        <v>1</v>
      </c>
      <c r="G11437" s="419">
        <v>46204</v>
      </c>
      <c r="H11437" s="419">
        <v>46212</v>
      </c>
      <c r="I11437" s="406" t="s">
        <v>15</v>
      </c>
      <c r="J11437" s="406" t="s">
        <v>1422</v>
      </c>
      <c r="K11437" s="420" t="b">
        <v>0</v>
      </c>
      <c r="L11437" s="406"/>
      <c r="M11437" s="419">
        <v>46213</v>
      </c>
    </row>
    <row r="11438" spans="1:13">
      <c r="A11438" s="418">
        <v>5001</v>
      </c>
      <c r="B11438" s="418">
        <v>464997</v>
      </c>
      <c r="C11438" s="418">
        <v>3000</v>
      </c>
      <c r="D11438" s="406">
        <v>63752026</v>
      </c>
      <c r="E11438" s="406" t="s">
        <v>458</v>
      </c>
      <c r="F11438" s="418">
        <v>1</v>
      </c>
      <c r="G11438" s="419">
        <v>46195</v>
      </c>
      <c r="H11438" s="419">
        <v>46200</v>
      </c>
      <c r="I11438" s="406" t="s">
        <v>15</v>
      </c>
      <c r="J11438" s="406" t="s">
        <v>1422</v>
      </c>
      <c r="K11438" s="420" t="b">
        <v>0</v>
      </c>
      <c r="L11438" s="406"/>
      <c r="M11438" s="419">
        <v>46205</v>
      </c>
    </row>
    <row r="11439" spans="1:13">
      <c r="A11439" s="418">
        <v>5001</v>
      </c>
      <c r="B11439" s="418">
        <v>464997</v>
      </c>
      <c r="C11439" s="418">
        <v>3000</v>
      </c>
      <c r="D11439" s="406">
        <v>63762026</v>
      </c>
      <c r="E11439" s="406" t="s">
        <v>458</v>
      </c>
      <c r="F11439" s="418">
        <v>1</v>
      </c>
      <c r="G11439" s="419">
        <v>46198</v>
      </c>
      <c r="H11439" s="419">
        <v>46200</v>
      </c>
      <c r="I11439" s="406" t="s">
        <v>15</v>
      </c>
      <c r="J11439" s="406" t="s">
        <v>1422</v>
      </c>
      <c r="K11439" s="420" t="b">
        <v>0</v>
      </c>
      <c r="L11439" s="406"/>
      <c r="M11439" s="419">
        <v>46209</v>
      </c>
    </row>
    <row r="11440" spans="1:13">
      <c r="A11440" s="418">
        <v>5001</v>
      </c>
      <c r="B11440" s="418">
        <v>464997</v>
      </c>
      <c r="C11440" s="418">
        <v>3000</v>
      </c>
      <c r="D11440" s="406">
        <v>63772026</v>
      </c>
      <c r="E11440" s="406" t="s">
        <v>458</v>
      </c>
      <c r="F11440" s="418">
        <v>1</v>
      </c>
      <c r="G11440" s="419">
        <v>46199</v>
      </c>
      <c r="H11440" s="419">
        <v>46206</v>
      </c>
      <c r="I11440" s="406" t="s">
        <v>15</v>
      </c>
      <c r="J11440" s="406" t="s">
        <v>1422</v>
      </c>
      <c r="K11440" s="420" t="b">
        <v>0</v>
      </c>
      <c r="L11440" s="406"/>
      <c r="M11440" s="419">
        <v>46209</v>
      </c>
    </row>
    <row r="11441" spans="1:13">
      <c r="A11441" s="418">
        <v>5001</v>
      </c>
      <c r="B11441" s="418">
        <v>464997</v>
      </c>
      <c r="C11441" s="418">
        <v>3000</v>
      </c>
      <c r="D11441" s="406">
        <v>63782026</v>
      </c>
      <c r="E11441" s="406" t="s">
        <v>458</v>
      </c>
      <c r="F11441" s="418">
        <v>1</v>
      </c>
      <c r="G11441" s="419">
        <v>46199</v>
      </c>
      <c r="H11441" s="419">
        <v>46206</v>
      </c>
      <c r="I11441" s="406" t="s">
        <v>15</v>
      </c>
      <c r="J11441" s="406" t="s">
        <v>1422</v>
      </c>
      <c r="K11441" s="420" t="b">
        <v>0</v>
      </c>
      <c r="L11441" s="406"/>
      <c r="M11441" s="419">
        <v>46212</v>
      </c>
    </row>
    <row r="11442" spans="1:13">
      <c r="A11442" s="418">
        <v>5001</v>
      </c>
      <c r="B11442" s="418">
        <v>464997</v>
      </c>
      <c r="C11442" s="418">
        <v>3000</v>
      </c>
      <c r="D11442" s="406">
        <v>63792026</v>
      </c>
      <c r="E11442" s="406" t="s">
        <v>458</v>
      </c>
      <c r="F11442" s="418">
        <v>1</v>
      </c>
      <c r="G11442" s="419">
        <v>46199</v>
      </c>
      <c r="H11442" s="419">
        <v>46206</v>
      </c>
      <c r="I11442" s="406" t="s">
        <v>15</v>
      </c>
      <c r="J11442" s="406" t="s">
        <v>1422</v>
      </c>
      <c r="K11442" s="420" t="b">
        <v>0</v>
      </c>
      <c r="L11442" s="406"/>
      <c r="M11442" s="419">
        <v>46211</v>
      </c>
    </row>
    <row r="11443" spans="1:13">
      <c r="A11443" s="418">
        <v>5001</v>
      </c>
      <c r="B11443" s="418">
        <v>464997</v>
      </c>
      <c r="C11443" s="418">
        <v>3000</v>
      </c>
      <c r="D11443" s="406">
        <v>63802026</v>
      </c>
      <c r="E11443" s="406" t="s">
        <v>458</v>
      </c>
      <c r="F11443" s="418">
        <v>1</v>
      </c>
      <c r="G11443" s="419">
        <v>46200</v>
      </c>
      <c r="H11443" s="419">
        <v>46206</v>
      </c>
      <c r="I11443" s="406" t="s">
        <v>15</v>
      </c>
      <c r="J11443" s="406" t="s">
        <v>1422</v>
      </c>
      <c r="K11443" s="420" t="b">
        <v>0</v>
      </c>
      <c r="L11443" s="406"/>
      <c r="M11443" s="419">
        <v>46206</v>
      </c>
    </row>
    <row r="11444" spans="1:13">
      <c r="A11444" s="418">
        <v>5001</v>
      </c>
      <c r="B11444" s="418">
        <v>464997</v>
      </c>
      <c r="C11444" s="418">
        <v>3000</v>
      </c>
      <c r="D11444" s="406">
        <v>63812026</v>
      </c>
      <c r="E11444" s="406" t="s">
        <v>458</v>
      </c>
      <c r="F11444" s="418">
        <v>1</v>
      </c>
      <c r="G11444" s="419">
        <v>46204</v>
      </c>
      <c r="H11444" s="419">
        <v>46212</v>
      </c>
      <c r="I11444" s="406" t="s">
        <v>15</v>
      </c>
      <c r="J11444" s="406" t="s">
        <v>1422</v>
      </c>
      <c r="K11444" s="420" t="b">
        <v>0</v>
      </c>
      <c r="L11444" s="406"/>
      <c r="M11444" s="419">
        <v>46213</v>
      </c>
    </row>
    <row r="11445" spans="1:13">
      <c r="A11445" s="418">
        <v>5001</v>
      </c>
      <c r="B11445" s="418">
        <v>464997</v>
      </c>
      <c r="C11445" s="418">
        <v>3000</v>
      </c>
      <c r="D11445" s="406">
        <v>63822026</v>
      </c>
      <c r="E11445" s="406" t="s">
        <v>458</v>
      </c>
      <c r="F11445" s="418">
        <v>1</v>
      </c>
      <c r="G11445" s="419">
        <v>46206</v>
      </c>
      <c r="H11445" s="419">
        <v>46212</v>
      </c>
      <c r="I11445" s="406" t="s">
        <v>15</v>
      </c>
      <c r="J11445" s="406" t="s">
        <v>1422</v>
      </c>
      <c r="K11445" s="420" t="b">
        <v>0</v>
      </c>
      <c r="L11445" s="406"/>
      <c r="M11445" s="419">
        <v>46216</v>
      </c>
    </row>
    <row r="11446" spans="1:13">
      <c r="A11446" s="418">
        <v>5001</v>
      </c>
      <c r="B11446" s="418">
        <v>464997</v>
      </c>
      <c r="C11446" s="418">
        <v>3000</v>
      </c>
      <c r="D11446" s="406">
        <v>63832026</v>
      </c>
      <c r="E11446" s="406" t="s">
        <v>458</v>
      </c>
      <c r="F11446" s="418">
        <v>1</v>
      </c>
      <c r="G11446" s="419">
        <v>46205</v>
      </c>
      <c r="H11446" s="419">
        <v>46212</v>
      </c>
      <c r="I11446" s="406" t="s">
        <v>15</v>
      </c>
      <c r="J11446" s="406" t="s">
        <v>1422</v>
      </c>
      <c r="K11446" s="420" t="b">
        <v>0</v>
      </c>
      <c r="L11446" s="406"/>
      <c r="M11446" s="419">
        <v>46216</v>
      </c>
    </row>
    <row r="11447" spans="1:13">
      <c r="A11447" s="418">
        <v>5001</v>
      </c>
      <c r="B11447" s="418">
        <v>464997</v>
      </c>
      <c r="C11447" s="418">
        <v>3000</v>
      </c>
      <c r="D11447" s="406">
        <v>63842026</v>
      </c>
      <c r="E11447" s="406" t="s">
        <v>458</v>
      </c>
      <c r="F11447" s="418">
        <v>750</v>
      </c>
      <c r="G11447" s="419">
        <v>46241</v>
      </c>
      <c r="H11447" s="419">
        <v>46253</v>
      </c>
      <c r="I11447" s="406" t="s">
        <v>15</v>
      </c>
      <c r="J11447" s="406" t="s">
        <v>1422</v>
      </c>
      <c r="K11447" s="420" t="b">
        <v>0</v>
      </c>
      <c r="L11447" s="406"/>
      <c r="M11447" s="419">
        <v>46254</v>
      </c>
    </row>
    <row r="11448" spans="1:13">
      <c r="A11448" s="418">
        <v>5001</v>
      </c>
      <c r="B11448" s="418">
        <v>438020</v>
      </c>
      <c r="C11448" s="418">
        <v>3000</v>
      </c>
      <c r="D11448" s="406">
        <v>63922026</v>
      </c>
      <c r="E11448" s="406" t="s">
        <v>532</v>
      </c>
      <c r="F11448" s="418">
        <v>200</v>
      </c>
      <c r="G11448" s="419">
        <v>46121</v>
      </c>
      <c r="H11448" s="419">
        <v>46126</v>
      </c>
      <c r="I11448" s="406" t="s">
        <v>15</v>
      </c>
      <c r="J11448" s="406" t="s">
        <v>1422</v>
      </c>
      <c r="K11448" s="420" t="b">
        <v>0</v>
      </c>
      <c r="L11448" s="406"/>
      <c r="M11448" s="419">
        <v>46126</v>
      </c>
    </row>
    <row r="11449" spans="1:13">
      <c r="A11449" s="418">
        <v>5001</v>
      </c>
      <c r="B11449" s="418">
        <v>423548</v>
      </c>
      <c r="C11449" s="418">
        <v>3000</v>
      </c>
      <c r="D11449" s="406">
        <v>63972026</v>
      </c>
      <c r="E11449" s="406" t="s">
        <v>731</v>
      </c>
      <c r="F11449" s="418">
        <v>3</v>
      </c>
      <c r="G11449" s="419">
        <v>46143</v>
      </c>
      <c r="H11449" s="419">
        <v>46149</v>
      </c>
      <c r="I11449" s="406" t="s">
        <v>15</v>
      </c>
      <c r="J11449" s="406" t="s">
        <v>1422</v>
      </c>
      <c r="K11449" s="420" t="b">
        <v>0</v>
      </c>
      <c r="L11449" s="406"/>
      <c r="M11449" s="419">
        <v>46149</v>
      </c>
    </row>
    <row r="11450" spans="1:13">
      <c r="A11450" s="418">
        <v>5001</v>
      </c>
      <c r="B11450" s="418">
        <v>422454</v>
      </c>
      <c r="C11450" s="418">
        <v>3000</v>
      </c>
      <c r="D11450" s="406">
        <v>63982026</v>
      </c>
      <c r="E11450" s="406" t="s">
        <v>787</v>
      </c>
      <c r="F11450" s="418">
        <v>36</v>
      </c>
      <c r="G11450" s="419">
        <v>46122</v>
      </c>
      <c r="H11450" s="419">
        <v>46134</v>
      </c>
      <c r="I11450" s="406" t="s">
        <v>15</v>
      </c>
      <c r="J11450" s="406" t="s">
        <v>1422</v>
      </c>
      <c r="K11450" s="420" t="b">
        <v>0</v>
      </c>
      <c r="L11450" s="406"/>
      <c r="M11450" s="419">
        <v>46137</v>
      </c>
    </row>
    <row r="11451" spans="1:13">
      <c r="A11451" s="418">
        <v>5001</v>
      </c>
      <c r="B11451" s="418">
        <v>425462</v>
      </c>
      <c r="C11451" s="418">
        <v>3000</v>
      </c>
      <c r="D11451" s="406">
        <v>64302026</v>
      </c>
      <c r="E11451" s="406" t="s">
        <v>74</v>
      </c>
      <c r="F11451" s="418">
        <v>250</v>
      </c>
      <c r="G11451" s="419">
        <v>46135</v>
      </c>
      <c r="H11451" s="419">
        <v>46151</v>
      </c>
      <c r="I11451" s="406" t="s">
        <v>15</v>
      </c>
      <c r="J11451" s="406" t="s">
        <v>1422</v>
      </c>
      <c r="K11451" s="420" t="b">
        <v>0</v>
      </c>
      <c r="L11451" s="406"/>
      <c r="M11451" s="419">
        <v>46151</v>
      </c>
    </row>
    <row r="11452" spans="1:13">
      <c r="A11452" s="418">
        <v>5001</v>
      </c>
      <c r="B11452" s="418">
        <v>486303</v>
      </c>
      <c r="C11452" s="418">
        <v>3000</v>
      </c>
      <c r="D11452" s="406">
        <v>6442026</v>
      </c>
      <c r="E11452" s="406" t="s">
        <v>784</v>
      </c>
      <c r="F11452" s="418">
        <v>350</v>
      </c>
      <c r="G11452" s="419">
        <v>46095</v>
      </c>
      <c r="H11452" s="419">
        <v>46100</v>
      </c>
      <c r="I11452" s="406" t="s">
        <v>15</v>
      </c>
      <c r="J11452" s="406" t="s">
        <v>1422</v>
      </c>
      <c r="K11452" s="420" t="b">
        <v>0</v>
      </c>
      <c r="L11452" s="406" t="s">
        <v>17</v>
      </c>
      <c r="M11452" s="419">
        <v>46111</v>
      </c>
    </row>
    <row r="11453" spans="1:13">
      <c r="A11453" s="418">
        <v>5001</v>
      </c>
      <c r="B11453" s="418">
        <v>446246</v>
      </c>
      <c r="C11453" s="418">
        <v>3000</v>
      </c>
      <c r="D11453" s="406">
        <v>64422026</v>
      </c>
      <c r="E11453" s="406" t="s">
        <v>1048</v>
      </c>
      <c r="F11453" s="418">
        <v>375</v>
      </c>
      <c r="G11453" s="419">
        <v>46133</v>
      </c>
      <c r="H11453" s="419">
        <v>46135</v>
      </c>
      <c r="I11453" s="406" t="s">
        <v>15</v>
      </c>
      <c r="J11453" s="406" t="s">
        <v>1422</v>
      </c>
      <c r="K11453" s="420" t="b">
        <v>0</v>
      </c>
      <c r="L11453" s="406"/>
      <c r="M11453" s="419">
        <v>46135</v>
      </c>
    </row>
    <row r="11454" spans="1:13">
      <c r="A11454" s="418">
        <v>5001</v>
      </c>
      <c r="B11454" s="418">
        <v>471702</v>
      </c>
      <c r="C11454" s="418">
        <v>3000</v>
      </c>
      <c r="D11454" s="406">
        <v>64482026</v>
      </c>
      <c r="E11454" s="406" t="s">
        <v>230</v>
      </c>
      <c r="F11454" s="418">
        <v>40</v>
      </c>
      <c r="G11454" s="419">
        <v>46119</v>
      </c>
      <c r="H11454" s="419">
        <v>46126</v>
      </c>
      <c r="I11454" s="406" t="s">
        <v>15</v>
      </c>
      <c r="J11454" s="406" t="s">
        <v>1422</v>
      </c>
      <c r="K11454" s="420" t="b">
        <v>0</v>
      </c>
      <c r="L11454" s="406"/>
      <c r="M11454" s="419">
        <v>46126</v>
      </c>
    </row>
    <row r="11455" spans="1:13">
      <c r="A11455" s="418">
        <v>5001</v>
      </c>
      <c r="B11455" s="418">
        <v>458061</v>
      </c>
      <c r="C11455" s="418">
        <v>3000</v>
      </c>
      <c r="D11455" s="406">
        <v>64492026</v>
      </c>
      <c r="E11455" s="406" t="s">
        <v>62</v>
      </c>
      <c r="F11455" s="418">
        <v>890</v>
      </c>
      <c r="G11455" s="419">
        <v>46120</v>
      </c>
      <c r="H11455" s="419">
        <v>46126</v>
      </c>
      <c r="I11455" s="406" t="s">
        <v>15</v>
      </c>
      <c r="J11455" s="406" t="s">
        <v>1422</v>
      </c>
      <c r="K11455" s="420" t="b">
        <v>0</v>
      </c>
      <c r="L11455" s="406"/>
      <c r="M11455" s="419">
        <v>46126</v>
      </c>
    </row>
    <row r="11456" spans="1:13">
      <c r="A11456" s="418">
        <v>5001</v>
      </c>
      <c r="B11456" s="418">
        <v>481985</v>
      </c>
      <c r="C11456" s="418">
        <v>3000</v>
      </c>
      <c r="D11456" s="406">
        <v>64502026</v>
      </c>
      <c r="E11456" s="406" t="s">
        <v>1514</v>
      </c>
      <c r="F11456" s="418">
        <v>200</v>
      </c>
      <c r="G11456" s="419">
        <v>46155</v>
      </c>
      <c r="H11456" s="419">
        <v>46162</v>
      </c>
      <c r="I11456" s="406" t="s">
        <v>15</v>
      </c>
      <c r="J11456" s="406" t="s">
        <v>1422</v>
      </c>
      <c r="K11456" s="420" t="b">
        <v>0</v>
      </c>
      <c r="L11456" s="406"/>
      <c r="M11456" s="419">
        <v>46197</v>
      </c>
    </row>
    <row r="11457" spans="1:13">
      <c r="A11457" s="418">
        <v>5001</v>
      </c>
      <c r="B11457" s="418">
        <v>438101</v>
      </c>
      <c r="C11457" s="418">
        <v>3000</v>
      </c>
      <c r="D11457" s="406">
        <v>64512026</v>
      </c>
      <c r="E11457" s="406" t="s">
        <v>128</v>
      </c>
      <c r="F11457" s="418">
        <v>400</v>
      </c>
      <c r="G11457" s="419">
        <v>46134</v>
      </c>
      <c r="H11457" s="419">
        <v>46137</v>
      </c>
      <c r="I11457" s="406" t="s">
        <v>15</v>
      </c>
      <c r="J11457" s="406" t="s">
        <v>1422</v>
      </c>
      <c r="K11457" s="420" t="b">
        <v>0</v>
      </c>
      <c r="L11457" s="406"/>
      <c r="M11457" s="419">
        <v>46139</v>
      </c>
    </row>
    <row r="11458" spans="1:13">
      <c r="A11458" s="418">
        <v>5001</v>
      </c>
      <c r="B11458" s="418">
        <v>210201</v>
      </c>
      <c r="C11458" s="418">
        <v>3000</v>
      </c>
      <c r="D11458" s="406">
        <v>64572026</v>
      </c>
      <c r="E11458" s="406" t="s">
        <v>795</v>
      </c>
      <c r="F11458" s="418">
        <v>3</v>
      </c>
      <c r="G11458" s="419">
        <v>46153</v>
      </c>
      <c r="H11458" s="419">
        <v>46162</v>
      </c>
      <c r="I11458" s="406" t="s">
        <v>15</v>
      </c>
      <c r="J11458" s="406" t="s">
        <v>1422</v>
      </c>
      <c r="K11458" s="420" t="b">
        <v>0</v>
      </c>
      <c r="L11458" s="406"/>
      <c r="M11458" s="419">
        <v>46162</v>
      </c>
    </row>
    <row r="11459" spans="1:13">
      <c r="A11459" s="418">
        <v>5001</v>
      </c>
      <c r="B11459" s="418">
        <v>464149</v>
      </c>
      <c r="C11459" s="418">
        <v>3000</v>
      </c>
      <c r="D11459" s="406">
        <v>64582026</v>
      </c>
      <c r="E11459" s="406" t="s">
        <v>252</v>
      </c>
      <c r="F11459" s="418">
        <v>175</v>
      </c>
      <c r="G11459" s="419">
        <v>46107</v>
      </c>
      <c r="H11459" s="419">
        <v>46114</v>
      </c>
      <c r="I11459" s="406" t="s">
        <v>15</v>
      </c>
      <c r="J11459" s="406" t="s">
        <v>1422</v>
      </c>
      <c r="K11459" s="420" t="b">
        <v>0</v>
      </c>
      <c r="L11459" s="406"/>
      <c r="M11459" s="419">
        <v>46114</v>
      </c>
    </row>
    <row r="11460" spans="1:13">
      <c r="A11460" s="418">
        <v>5001</v>
      </c>
      <c r="B11460" s="418">
        <v>410049</v>
      </c>
      <c r="C11460" s="418">
        <v>3000</v>
      </c>
      <c r="D11460" s="406">
        <v>64612026</v>
      </c>
      <c r="E11460" s="406" t="s">
        <v>76</v>
      </c>
      <c r="F11460" s="418">
        <v>9</v>
      </c>
      <c r="G11460" s="419">
        <v>46186</v>
      </c>
      <c r="H11460" s="419">
        <v>46197</v>
      </c>
      <c r="I11460" s="406" t="s">
        <v>15</v>
      </c>
      <c r="J11460" s="406" t="s">
        <v>1422</v>
      </c>
      <c r="K11460" s="420" t="b">
        <v>0</v>
      </c>
      <c r="L11460" s="406"/>
      <c r="M11460" s="419">
        <v>46204</v>
      </c>
    </row>
    <row r="11461" spans="1:13">
      <c r="A11461" s="418">
        <v>5001</v>
      </c>
      <c r="B11461" s="418">
        <v>410049</v>
      </c>
      <c r="C11461" s="418">
        <v>3000</v>
      </c>
      <c r="D11461" s="406">
        <v>64622026</v>
      </c>
      <c r="E11461" s="406" t="s">
        <v>76</v>
      </c>
      <c r="F11461" s="418">
        <v>6</v>
      </c>
      <c r="G11461" s="419">
        <v>46191</v>
      </c>
      <c r="H11461" s="419">
        <v>46197</v>
      </c>
      <c r="I11461" s="406" t="s">
        <v>15</v>
      </c>
      <c r="J11461" s="406" t="s">
        <v>1422</v>
      </c>
      <c r="K11461" s="420" t="b">
        <v>0</v>
      </c>
      <c r="L11461" s="406"/>
      <c r="M11461" s="419">
        <v>46199</v>
      </c>
    </row>
    <row r="11462" spans="1:13">
      <c r="A11462" s="418">
        <v>5001</v>
      </c>
      <c r="B11462" s="418">
        <v>410049</v>
      </c>
      <c r="C11462" s="418">
        <v>3000</v>
      </c>
      <c r="D11462" s="406">
        <v>64632026</v>
      </c>
      <c r="E11462" s="406" t="s">
        <v>76</v>
      </c>
      <c r="F11462" s="418">
        <v>3</v>
      </c>
      <c r="G11462" s="419">
        <v>46207</v>
      </c>
      <c r="H11462" s="419">
        <v>46220</v>
      </c>
      <c r="I11462" s="406" t="s">
        <v>15</v>
      </c>
      <c r="J11462" s="406" t="s">
        <v>1422</v>
      </c>
      <c r="K11462" s="420" t="b">
        <v>0</v>
      </c>
      <c r="L11462" s="406"/>
      <c r="M11462" s="419">
        <v>46221</v>
      </c>
    </row>
    <row r="11463" spans="1:13">
      <c r="A11463" s="418">
        <v>5001</v>
      </c>
      <c r="B11463" s="418">
        <v>477531</v>
      </c>
      <c r="C11463" s="418">
        <v>3000</v>
      </c>
      <c r="D11463" s="406">
        <v>64642026</v>
      </c>
      <c r="E11463" s="406" t="s">
        <v>114</v>
      </c>
      <c r="F11463" s="418">
        <v>500</v>
      </c>
      <c r="G11463" s="419">
        <v>46109</v>
      </c>
      <c r="H11463" s="419">
        <v>46120</v>
      </c>
      <c r="I11463" s="406" t="s">
        <v>15</v>
      </c>
      <c r="J11463" s="406" t="s">
        <v>1422</v>
      </c>
      <c r="K11463" s="420" t="b">
        <v>0</v>
      </c>
      <c r="L11463" s="406"/>
      <c r="M11463" s="419">
        <v>46120</v>
      </c>
    </row>
    <row r="11464" spans="1:13">
      <c r="A11464" s="418">
        <v>5001</v>
      </c>
      <c r="B11464" s="418">
        <v>477531</v>
      </c>
      <c r="C11464" s="418">
        <v>3000</v>
      </c>
      <c r="D11464" s="406">
        <v>64712026</v>
      </c>
      <c r="E11464" s="406" t="s">
        <v>114</v>
      </c>
      <c r="F11464" s="418">
        <v>150</v>
      </c>
      <c r="G11464" s="419">
        <v>46108</v>
      </c>
      <c r="H11464" s="419">
        <v>46120</v>
      </c>
      <c r="I11464" s="406" t="s">
        <v>15</v>
      </c>
      <c r="J11464" s="406" t="s">
        <v>1422</v>
      </c>
      <c r="K11464" s="420" t="b">
        <v>0</v>
      </c>
      <c r="L11464" s="406"/>
      <c r="M11464" s="419">
        <v>46120</v>
      </c>
    </row>
    <row r="11465" spans="1:13">
      <c r="A11465" s="418">
        <v>2017</v>
      </c>
      <c r="B11465" s="418">
        <v>457673</v>
      </c>
      <c r="C11465" s="418">
        <v>3010</v>
      </c>
      <c r="D11465" s="406">
        <v>6492026</v>
      </c>
      <c r="E11465" s="406" t="s">
        <v>23</v>
      </c>
      <c r="F11465" s="418">
        <v>40</v>
      </c>
      <c r="G11465" s="419">
        <v>46134</v>
      </c>
      <c r="H11465" s="419">
        <v>46140</v>
      </c>
      <c r="I11465" s="406" t="s">
        <v>15</v>
      </c>
      <c r="J11465" s="406" t="s">
        <v>1422</v>
      </c>
      <c r="K11465" s="420" t="b">
        <v>0</v>
      </c>
      <c r="L11465" s="406"/>
      <c r="M11465" s="419">
        <v>46140</v>
      </c>
    </row>
    <row r="11466" spans="1:13">
      <c r="A11466" s="418">
        <v>2017</v>
      </c>
      <c r="B11466" s="418">
        <v>449460</v>
      </c>
      <c r="C11466" s="418">
        <v>3010</v>
      </c>
      <c r="D11466" s="406">
        <v>6502026</v>
      </c>
      <c r="E11466" s="406" t="s">
        <v>1088</v>
      </c>
      <c r="F11466" s="418">
        <v>50</v>
      </c>
      <c r="G11466" s="419">
        <v>46140</v>
      </c>
      <c r="H11466" s="419">
        <v>46147</v>
      </c>
      <c r="I11466" s="406" t="s">
        <v>15</v>
      </c>
      <c r="J11466" s="406" t="s">
        <v>1422</v>
      </c>
      <c r="K11466" s="420" t="b">
        <v>0</v>
      </c>
      <c r="L11466" s="406"/>
      <c r="M11466" s="419">
        <v>46147</v>
      </c>
    </row>
    <row r="11467" spans="1:13">
      <c r="A11467" s="418">
        <v>5001</v>
      </c>
      <c r="B11467" s="418">
        <v>410547</v>
      </c>
      <c r="C11467" s="418">
        <v>3000</v>
      </c>
      <c r="D11467" s="406">
        <v>65152026</v>
      </c>
      <c r="E11467" s="406" t="s">
        <v>416</v>
      </c>
      <c r="F11467" s="418">
        <v>5</v>
      </c>
      <c r="G11467" s="419">
        <v>46121</v>
      </c>
      <c r="H11467" s="419">
        <v>46128</v>
      </c>
      <c r="I11467" s="406" t="s">
        <v>15</v>
      </c>
      <c r="J11467" s="406" t="s">
        <v>1422</v>
      </c>
      <c r="K11467" s="420" t="b">
        <v>0</v>
      </c>
      <c r="L11467" s="406"/>
      <c r="M11467" s="419">
        <v>46129</v>
      </c>
    </row>
    <row r="11468" spans="1:13">
      <c r="A11468" s="418">
        <v>5001</v>
      </c>
      <c r="B11468" s="418">
        <v>410547</v>
      </c>
      <c r="C11468" s="418">
        <v>3000</v>
      </c>
      <c r="D11468" s="406">
        <v>65162026</v>
      </c>
      <c r="E11468" s="406" t="s">
        <v>416</v>
      </c>
      <c r="F11468" s="418">
        <v>6</v>
      </c>
      <c r="G11468" s="419">
        <v>46149</v>
      </c>
      <c r="H11468" s="419">
        <v>46163</v>
      </c>
      <c r="I11468" s="406" t="s">
        <v>15</v>
      </c>
      <c r="J11468" s="406" t="s">
        <v>1422</v>
      </c>
      <c r="K11468" s="420" t="b">
        <v>0</v>
      </c>
      <c r="L11468" s="406"/>
      <c r="M11468" s="419">
        <v>46163</v>
      </c>
    </row>
    <row r="11469" spans="1:13">
      <c r="A11469" s="418">
        <v>5001</v>
      </c>
      <c r="B11469" s="418">
        <v>410547</v>
      </c>
      <c r="C11469" s="418">
        <v>3000</v>
      </c>
      <c r="D11469" s="406">
        <v>65182026</v>
      </c>
      <c r="E11469" s="406" t="s">
        <v>416</v>
      </c>
      <c r="F11469" s="418">
        <v>2</v>
      </c>
      <c r="G11469" s="419">
        <v>46153</v>
      </c>
      <c r="H11469" s="419">
        <v>46163</v>
      </c>
      <c r="I11469" s="406" t="s">
        <v>15</v>
      </c>
      <c r="J11469" s="406" t="s">
        <v>1422</v>
      </c>
      <c r="K11469" s="420" t="b">
        <v>0</v>
      </c>
      <c r="L11469" s="406"/>
      <c r="M11469" s="419">
        <v>46164</v>
      </c>
    </row>
    <row r="11470" spans="1:13">
      <c r="A11470" s="418">
        <v>5001</v>
      </c>
      <c r="B11470" s="418">
        <v>410072</v>
      </c>
      <c r="C11470" s="418">
        <v>3000</v>
      </c>
      <c r="D11470" s="406">
        <v>65222026</v>
      </c>
      <c r="E11470" s="406" t="s">
        <v>30</v>
      </c>
      <c r="F11470" s="418">
        <v>16</v>
      </c>
      <c r="G11470" s="419">
        <v>46113</v>
      </c>
      <c r="H11470" s="419">
        <v>46115</v>
      </c>
      <c r="I11470" s="406" t="s">
        <v>15</v>
      </c>
      <c r="J11470" s="406" t="s">
        <v>1422</v>
      </c>
      <c r="K11470" s="420" t="b">
        <v>0</v>
      </c>
      <c r="L11470" s="406"/>
      <c r="M11470" s="419">
        <v>46118</v>
      </c>
    </row>
    <row r="11471" spans="1:13">
      <c r="A11471" s="418">
        <v>5001</v>
      </c>
      <c r="B11471" s="418">
        <v>410034</v>
      </c>
      <c r="C11471" s="418">
        <v>3000</v>
      </c>
      <c r="D11471" s="406">
        <v>65432026</v>
      </c>
      <c r="E11471" s="406" t="s">
        <v>383</v>
      </c>
      <c r="F11471" s="418">
        <v>1</v>
      </c>
      <c r="G11471" s="419">
        <v>46198</v>
      </c>
      <c r="H11471" s="419">
        <v>46203</v>
      </c>
      <c r="I11471" s="406" t="s">
        <v>15</v>
      </c>
      <c r="J11471" s="406" t="s">
        <v>1422</v>
      </c>
      <c r="K11471" s="420" t="b">
        <v>0</v>
      </c>
      <c r="L11471" s="406"/>
      <c r="M11471" s="419">
        <v>46203</v>
      </c>
    </row>
    <row r="11472" spans="1:13">
      <c r="A11472" s="418">
        <v>5001</v>
      </c>
      <c r="B11472" s="418">
        <v>410034</v>
      </c>
      <c r="C11472" s="418">
        <v>3000</v>
      </c>
      <c r="D11472" s="406">
        <v>65442026</v>
      </c>
      <c r="E11472" s="406" t="s">
        <v>383</v>
      </c>
      <c r="F11472" s="418">
        <v>1</v>
      </c>
      <c r="G11472" s="419">
        <v>46200</v>
      </c>
      <c r="H11472" s="419">
        <v>46203</v>
      </c>
      <c r="I11472" s="406" t="s">
        <v>15</v>
      </c>
      <c r="J11472" s="406" t="s">
        <v>1422</v>
      </c>
      <c r="K11472" s="420" t="b">
        <v>0</v>
      </c>
      <c r="L11472" s="406"/>
      <c r="M11472" s="419">
        <v>46212</v>
      </c>
    </row>
    <row r="11473" spans="1:13">
      <c r="A11473" s="418">
        <v>5001</v>
      </c>
      <c r="B11473" s="418">
        <v>410034</v>
      </c>
      <c r="C11473" s="418">
        <v>3000</v>
      </c>
      <c r="D11473" s="406">
        <v>65452026</v>
      </c>
      <c r="E11473" s="406" t="s">
        <v>383</v>
      </c>
      <c r="F11473" s="418">
        <v>3</v>
      </c>
      <c r="G11473" s="419">
        <v>46153</v>
      </c>
      <c r="H11473" s="419">
        <v>46154</v>
      </c>
      <c r="I11473" s="406" t="s">
        <v>15</v>
      </c>
      <c r="J11473" s="406" t="s">
        <v>1422</v>
      </c>
      <c r="K11473" s="420" t="b">
        <v>0</v>
      </c>
      <c r="L11473" s="406"/>
      <c r="M11473" s="419">
        <v>46155</v>
      </c>
    </row>
    <row r="11474" spans="1:13">
      <c r="A11474" s="418">
        <v>5001</v>
      </c>
      <c r="B11474" s="418">
        <v>410034</v>
      </c>
      <c r="C11474" s="418">
        <v>3000</v>
      </c>
      <c r="D11474" s="406">
        <v>65462026</v>
      </c>
      <c r="E11474" s="406" t="s">
        <v>383</v>
      </c>
      <c r="F11474" s="418">
        <v>3</v>
      </c>
      <c r="G11474" s="419">
        <v>46127</v>
      </c>
      <c r="H11474" s="419">
        <v>46134</v>
      </c>
      <c r="I11474" s="406" t="s">
        <v>15</v>
      </c>
      <c r="J11474" s="406" t="s">
        <v>1422</v>
      </c>
      <c r="K11474" s="420" t="b">
        <v>0</v>
      </c>
      <c r="L11474" s="406"/>
      <c r="M11474" s="419">
        <v>46134</v>
      </c>
    </row>
    <row r="11475" spans="1:13">
      <c r="A11475" s="418">
        <v>5001</v>
      </c>
      <c r="B11475" s="418">
        <v>410034</v>
      </c>
      <c r="C11475" s="418">
        <v>3000</v>
      </c>
      <c r="D11475" s="406">
        <v>65472026</v>
      </c>
      <c r="E11475" s="406" t="s">
        <v>383</v>
      </c>
      <c r="F11475" s="418">
        <v>3</v>
      </c>
      <c r="G11475" s="419">
        <v>46151</v>
      </c>
      <c r="H11475" s="419">
        <v>46155</v>
      </c>
      <c r="I11475" s="406" t="s">
        <v>15</v>
      </c>
      <c r="J11475" s="406" t="s">
        <v>1422</v>
      </c>
      <c r="K11475" s="420" t="b">
        <v>0</v>
      </c>
      <c r="L11475" s="406"/>
      <c r="M11475" s="419">
        <v>46155</v>
      </c>
    </row>
    <row r="11476" spans="1:13">
      <c r="A11476" s="418">
        <v>5001</v>
      </c>
      <c r="B11476" s="418">
        <v>409996</v>
      </c>
      <c r="C11476" s="418">
        <v>3000</v>
      </c>
      <c r="D11476" s="406">
        <v>65492026</v>
      </c>
      <c r="E11476" s="406" t="s">
        <v>757</v>
      </c>
      <c r="F11476" s="418">
        <v>500</v>
      </c>
      <c r="G11476" s="419">
        <v>46127</v>
      </c>
      <c r="H11476" s="419">
        <v>46137</v>
      </c>
      <c r="I11476" s="406" t="s">
        <v>15</v>
      </c>
      <c r="J11476" s="406" t="s">
        <v>1422</v>
      </c>
      <c r="K11476" s="420" t="b">
        <v>0</v>
      </c>
      <c r="L11476" s="406"/>
      <c r="M11476" s="419">
        <v>46139</v>
      </c>
    </row>
    <row r="11477" spans="1:13">
      <c r="A11477" s="418">
        <v>5001</v>
      </c>
      <c r="B11477" s="418">
        <v>476741</v>
      </c>
      <c r="C11477" s="418">
        <v>3000</v>
      </c>
      <c r="D11477" s="406">
        <v>65592024</v>
      </c>
      <c r="E11477" s="406" t="s">
        <v>1515</v>
      </c>
      <c r="F11477" s="418">
        <v>51</v>
      </c>
      <c r="G11477" s="419">
        <v>46144</v>
      </c>
      <c r="H11477" s="419">
        <v>46160</v>
      </c>
      <c r="I11477" s="406" t="s">
        <v>15</v>
      </c>
      <c r="J11477" s="406" t="s">
        <v>1422</v>
      </c>
      <c r="K11477" s="420" t="b">
        <v>0</v>
      </c>
      <c r="L11477" s="406" t="s">
        <v>17</v>
      </c>
      <c r="M11477" s="419">
        <v>46162</v>
      </c>
    </row>
    <row r="11478" spans="1:13">
      <c r="A11478" s="418">
        <v>2017</v>
      </c>
      <c r="B11478" s="418">
        <v>403524</v>
      </c>
      <c r="C11478" s="418">
        <v>3010</v>
      </c>
      <c r="D11478" s="406">
        <v>6582026</v>
      </c>
      <c r="E11478" s="406" t="s">
        <v>103</v>
      </c>
      <c r="F11478" s="418">
        <v>100</v>
      </c>
      <c r="G11478" s="419">
        <v>46151</v>
      </c>
      <c r="H11478" s="419">
        <v>46157</v>
      </c>
      <c r="I11478" s="406" t="s">
        <v>15</v>
      </c>
      <c r="J11478" s="406" t="s">
        <v>1422</v>
      </c>
      <c r="K11478" s="420" t="b">
        <v>0</v>
      </c>
      <c r="L11478" s="406"/>
      <c r="M11478" s="419">
        <v>46157</v>
      </c>
    </row>
    <row r="11479" spans="1:13">
      <c r="A11479" s="418">
        <v>5001</v>
      </c>
      <c r="B11479" s="418">
        <v>410516</v>
      </c>
      <c r="C11479" s="418">
        <v>3000</v>
      </c>
      <c r="D11479" s="406">
        <v>65932026</v>
      </c>
      <c r="E11479" s="406" t="s">
        <v>665</v>
      </c>
      <c r="F11479" s="418">
        <v>25</v>
      </c>
      <c r="G11479" s="419">
        <v>46118</v>
      </c>
      <c r="H11479" s="419">
        <v>46136</v>
      </c>
      <c r="I11479" s="406" t="s">
        <v>15</v>
      </c>
      <c r="J11479" s="406" t="s">
        <v>1422</v>
      </c>
      <c r="K11479" s="420" t="b">
        <v>0</v>
      </c>
      <c r="L11479" s="406"/>
      <c r="M11479" s="419">
        <v>46136</v>
      </c>
    </row>
    <row r="11480" spans="1:13">
      <c r="A11480" s="418">
        <v>2017</v>
      </c>
      <c r="B11480" s="418">
        <v>465258</v>
      </c>
      <c r="C11480" s="418">
        <v>3010</v>
      </c>
      <c r="D11480" s="406">
        <v>6622026</v>
      </c>
      <c r="E11480" s="406" t="s">
        <v>442</v>
      </c>
      <c r="F11480" s="418">
        <v>10</v>
      </c>
      <c r="G11480" s="419">
        <v>46137</v>
      </c>
      <c r="H11480" s="419">
        <v>46141</v>
      </c>
      <c r="I11480" s="406" t="s">
        <v>15</v>
      </c>
      <c r="J11480" s="406" t="s">
        <v>1422</v>
      </c>
      <c r="K11480" s="420" t="b">
        <v>0</v>
      </c>
      <c r="L11480" s="406"/>
      <c r="M11480" s="419">
        <v>46141</v>
      </c>
    </row>
    <row r="11481" spans="1:13">
      <c r="A11481" s="418">
        <v>2017</v>
      </c>
      <c r="B11481" s="418">
        <v>465258</v>
      </c>
      <c r="C11481" s="418">
        <v>3010</v>
      </c>
      <c r="D11481" s="406">
        <v>6632026</v>
      </c>
      <c r="E11481" s="406" t="s">
        <v>442</v>
      </c>
      <c r="F11481" s="418">
        <v>20</v>
      </c>
      <c r="G11481" s="419">
        <v>46134</v>
      </c>
      <c r="H11481" s="419">
        <v>46135</v>
      </c>
      <c r="I11481" s="406" t="s">
        <v>15</v>
      </c>
      <c r="J11481" s="406" t="s">
        <v>1422</v>
      </c>
      <c r="K11481" s="420" t="b">
        <v>0</v>
      </c>
      <c r="L11481" s="406"/>
      <c r="M11481" s="419">
        <v>46135</v>
      </c>
    </row>
    <row r="11482" spans="1:13">
      <c r="A11482" s="418">
        <v>2017</v>
      </c>
      <c r="B11482" s="418">
        <v>465258</v>
      </c>
      <c r="C11482" s="418">
        <v>3010</v>
      </c>
      <c r="D11482" s="406">
        <v>6642026</v>
      </c>
      <c r="E11482" s="406" t="s">
        <v>442</v>
      </c>
      <c r="F11482" s="418">
        <v>70</v>
      </c>
      <c r="G11482" s="419">
        <v>46134</v>
      </c>
      <c r="H11482" s="419">
        <v>46135</v>
      </c>
      <c r="I11482" s="406" t="s">
        <v>15</v>
      </c>
      <c r="J11482" s="406" t="s">
        <v>1422</v>
      </c>
      <c r="K11482" s="420" t="b">
        <v>0</v>
      </c>
      <c r="L11482" s="406"/>
      <c r="M11482" s="419">
        <v>46135</v>
      </c>
    </row>
    <row r="11483" spans="1:13">
      <c r="A11483" s="418">
        <v>2017</v>
      </c>
      <c r="B11483" s="418">
        <v>210116</v>
      </c>
      <c r="C11483" s="418">
        <v>3010</v>
      </c>
      <c r="D11483" s="406">
        <v>6652026</v>
      </c>
      <c r="E11483" s="406" t="s">
        <v>300</v>
      </c>
      <c r="F11483" s="418">
        <v>1</v>
      </c>
      <c r="G11483" s="419">
        <v>46262</v>
      </c>
      <c r="H11483" s="419">
        <v>46267</v>
      </c>
      <c r="I11483" s="406" t="s">
        <v>15</v>
      </c>
      <c r="J11483" s="406" t="s">
        <v>1422</v>
      </c>
      <c r="K11483" s="420" t="b">
        <v>0</v>
      </c>
      <c r="L11483" s="406"/>
      <c r="M11483" s="419">
        <v>46267</v>
      </c>
    </row>
    <row r="11484" spans="1:13">
      <c r="A11484" s="418">
        <v>2017</v>
      </c>
      <c r="B11484" s="418">
        <v>210116</v>
      </c>
      <c r="C11484" s="418">
        <v>3010</v>
      </c>
      <c r="D11484" s="406">
        <v>6662026</v>
      </c>
      <c r="E11484" s="406" t="s">
        <v>300</v>
      </c>
      <c r="F11484" s="418">
        <v>450</v>
      </c>
      <c r="G11484" s="419">
        <v>46261</v>
      </c>
      <c r="H11484" s="419">
        <v>46266</v>
      </c>
      <c r="I11484" s="406" t="s">
        <v>15</v>
      </c>
      <c r="J11484" s="406" t="s">
        <v>1422</v>
      </c>
      <c r="K11484" s="420" t="b">
        <v>0</v>
      </c>
      <c r="L11484" s="406"/>
      <c r="M11484" s="419">
        <v>46266</v>
      </c>
    </row>
    <row r="11485" spans="1:13">
      <c r="A11485" s="418">
        <v>2017</v>
      </c>
      <c r="B11485" s="418">
        <v>471849</v>
      </c>
      <c r="C11485" s="418">
        <v>3010</v>
      </c>
      <c r="D11485" s="406">
        <v>6672026</v>
      </c>
      <c r="E11485" s="406" t="s">
        <v>584</v>
      </c>
      <c r="F11485" s="418">
        <v>3</v>
      </c>
      <c r="G11485" s="419">
        <v>46183</v>
      </c>
      <c r="H11485" s="419">
        <v>46189</v>
      </c>
      <c r="I11485" s="406" t="s">
        <v>15</v>
      </c>
      <c r="J11485" s="406" t="s">
        <v>1422</v>
      </c>
      <c r="K11485" s="420" t="b">
        <v>0</v>
      </c>
      <c r="L11485" s="406"/>
      <c r="M11485" s="419">
        <v>46189</v>
      </c>
    </row>
    <row r="11486" spans="1:13">
      <c r="A11486" s="418">
        <v>5001</v>
      </c>
      <c r="B11486" s="418">
        <v>476180</v>
      </c>
      <c r="C11486" s="418">
        <v>3000</v>
      </c>
      <c r="D11486" s="406">
        <v>66812026</v>
      </c>
      <c r="E11486" s="406" t="s">
        <v>389</v>
      </c>
      <c r="F11486" s="418">
        <v>240</v>
      </c>
      <c r="G11486" s="419">
        <v>46119</v>
      </c>
      <c r="H11486" s="419">
        <v>46125</v>
      </c>
      <c r="I11486" s="406" t="s">
        <v>15</v>
      </c>
      <c r="J11486" s="406" t="s">
        <v>1422</v>
      </c>
      <c r="K11486" s="420" t="b">
        <v>0</v>
      </c>
      <c r="L11486" s="406"/>
      <c r="M11486" s="419">
        <v>46125</v>
      </c>
    </row>
    <row r="11487" spans="1:13">
      <c r="A11487" s="418">
        <v>2017</v>
      </c>
      <c r="B11487" s="418">
        <v>460573</v>
      </c>
      <c r="C11487" s="418">
        <v>3010</v>
      </c>
      <c r="D11487" s="406">
        <v>6682026</v>
      </c>
      <c r="E11487" s="406" t="s">
        <v>949</v>
      </c>
      <c r="F11487" s="418">
        <v>25</v>
      </c>
      <c r="G11487" s="419">
        <v>46134</v>
      </c>
      <c r="H11487" s="419">
        <v>46140</v>
      </c>
      <c r="I11487" s="406" t="s">
        <v>15</v>
      </c>
      <c r="J11487" s="406" t="s">
        <v>1422</v>
      </c>
      <c r="K11487" s="420" t="b">
        <v>0</v>
      </c>
      <c r="L11487" s="406"/>
      <c r="M11487" s="419">
        <v>46140</v>
      </c>
    </row>
    <row r="11488" spans="1:13">
      <c r="A11488" s="418">
        <v>5001</v>
      </c>
      <c r="B11488" s="418">
        <v>478233</v>
      </c>
      <c r="C11488" s="418">
        <v>3000</v>
      </c>
      <c r="D11488" s="406">
        <v>66822026</v>
      </c>
      <c r="E11488" s="406" t="s">
        <v>163</v>
      </c>
      <c r="F11488" s="418">
        <v>20</v>
      </c>
      <c r="G11488" s="419">
        <v>46120</v>
      </c>
      <c r="H11488" s="419">
        <v>46125</v>
      </c>
      <c r="I11488" s="406" t="s">
        <v>15</v>
      </c>
      <c r="J11488" s="406" t="s">
        <v>1422</v>
      </c>
      <c r="K11488" s="420" t="b">
        <v>0</v>
      </c>
      <c r="L11488" s="406"/>
      <c r="M11488" s="419">
        <v>46125</v>
      </c>
    </row>
    <row r="11489" spans="1:13">
      <c r="A11489" s="418">
        <v>5001</v>
      </c>
      <c r="B11489" s="418">
        <v>425414</v>
      </c>
      <c r="C11489" s="418">
        <v>3000</v>
      </c>
      <c r="D11489" s="406">
        <v>66852026</v>
      </c>
      <c r="E11489" s="406" t="s">
        <v>481</v>
      </c>
      <c r="F11489" s="418">
        <v>80</v>
      </c>
      <c r="G11489" s="419">
        <v>46142</v>
      </c>
      <c r="H11489" s="419">
        <v>46167</v>
      </c>
      <c r="I11489" s="406" t="s">
        <v>15</v>
      </c>
      <c r="J11489" s="406" t="s">
        <v>1422</v>
      </c>
      <c r="K11489" s="420" t="b">
        <v>0</v>
      </c>
      <c r="L11489" s="406"/>
      <c r="M11489" s="419">
        <v>46167</v>
      </c>
    </row>
    <row r="11490" spans="1:13">
      <c r="A11490" s="418">
        <v>5001</v>
      </c>
      <c r="B11490" s="418">
        <v>410009</v>
      </c>
      <c r="C11490" s="418">
        <v>3000</v>
      </c>
      <c r="D11490" s="406">
        <v>66862026</v>
      </c>
      <c r="E11490" s="406" t="s">
        <v>950</v>
      </c>
      <c r="F11490" s="418">
        <v>40</v>
      </c>
      <c r="G11490" s="419">
        <v>46225</v>
      </c>
      <c r="H11490" s="419">
        <v>46227</v>
      </c>
      <c r="I11490" s="406" t="s">
        <v>15</v>
      </c>
      <c r="J11490" s="406" t="s">
        <v>1422</v>
      </c>
      <c r="K11490" s="420" t="b">
        <v>0</v>
      </c>
      <c r="L11490" s="406"/>
      <c r="M11490" s="419">
        <v>46230</v>
      </c>
    </row>
    <row r="11491" spans="1:13">
      <c r="A11491" s="418">
        <v>5001</v>
      </c>
      <c r="B11491" s="418">
        <v>423525</v>
      </c>
      <c r="C11491" s="418">
        <v>3000</v>
      </c>
      <c r="D11491" s="406">
        <v>66872026</v>
      </c>
      <c r="E11491" s="406" t="s">
        <v>794</v>
      </c>
      <c r="F11491" s="418">
        <v>50</v>
      </c>
      <c r="G11491" s="419">
        <v>46116</v>
      </c>
      <c r="H11491" s="419">
        <v>46121</v>
      </c>
      <c r="I11491" s="406" t="s">
        <v>15</v>
      </c>
      <c r="J11491" s="406" t="s">
        <v>1422</v>
      </c>
      <c r="K11491" s="420" t="b">
        <v>0</v>
      </c>
      <c r="L11491" s="406"/>
      <c r="M11491" s="419">
        <v>46121</v>
      </c>
    </row>
    <row r="11492" spans="1:13">
      <c r="A11492" s="418">
        <v>5001</v>
      </c>
      <c r="B11492" s="418">
        <v>410049</v>
      </c>
      <c r="C11492" s="418">
        <v>3000</v>
      </c>
      <c r="D11492" s="406">
        <v>66902026</v>
      </c>
      <c r="E11492" s="406" t="s">
        <v>76</v>
      </c>
      <c r="F11492" s="418">
        <v>11</v>
      </c>
      <c r="G11492" s="419">
        <v>46185</v>
      </c>
      <c r="H11492" s="419">
        <v>46197</v>
      </c>
      <c r="I11492" s="406" t="s">
        <v>15</v>
      </c>
      <c r="J11492" s="406" t="s">
        <v>1422</v>
      </c>
      <c r="K11492" s="420" t="b">
        <v>0</v>
      </c>
      <c r="L11492" s="406"/>
      <c r="M11492" s="419">
        <v>46200</v>
      </c>
    </row>
    <row r="11493" spans="1:13">
      <c r="A11493" s="418">
        <v>5001</v>
      </c>
      <c r="B11493" s="418">
        <v>423618</v>
      </c>
      <c r="C11493" s="418">
        <v>3000</v>
      </c>
      <c r="D11493" s="406">
        <v>67012026</v>
      </c>
      <c r="E11493" s="406" t="s">
        <v>150</v>
      </c>
      <c r="F11493" s="418">
        <v>2</v>
      </c>
      <c r="G11493" s="419">
        <v>46209</v>
      </c>
      <c r="H11493" s="419">
        <v>46218</v>
      </c>
      <c r="I11493" s="406" t="s">
        <v>15</v>
      </c>
      <c r="J11493" s="406" t="s">
        <v>1422</v>
      </c>
      <c r="K11493" s="420" t="b">
        <v>0</v>
      </c>
      <c r="L11493" s="406"/>
      <c r="M11493" s="419">
        <v>46223</v>
      </c>
    </row>
    <row r="11494" spans="1:13">
      <c r="A11494" s="418">
        <v>5001</v>
      </c>
      <c r="B11494" s="418">
        <v>426773</v>
      </c>
      <c r="C11494" s="418">
        <v>3000</v>
      </c>
      <c r="D11494" s="406">
        <v>67022026</v>
      </c>
      <c r="E11494" s="406" t="s">
        <v>1208</v>
      </c>
      <c r="F11494" s="418">
        <v>125</v>
      </c>
      <c r="G11494" s="419">
        <v>46120</v>
      </c>
      <c r="H11494" s="419">
        <v>46128</v>
      </c>
      <c r="I11494" s="406" t="s">
        <v>15</v>
      </c>
      <c r="J11494" s="406" t="s">
        <v>1422</v>
      </c>
      <c r="K11494" s="420" t="b">
        <v>0</v>
      </c>
      <c r="L11494" s="406"/>
      <c r="M11494" s="419">
        <v>46129</v>
      </c>
    </row>
    <row r="11495" spans="1:13">
      <c r="A11495" s="418">
        <v>5001</v>
      </c>
      <c r="B11495" s="418">
        <v>426773</v>
      </c>
      <c r="C11495" s="418">
        <v>3000</v>
      </c>
      <c r="D11495" s="406">
        <v>67032026</v>
      </c>
      <c r="E11495" s="406" t="s">
        <v>1208</v>
      </c>
      <c r="F11495" s="418">
        <v>1</v>
      </c>
      <c r="G11495" s="419">
        <v>46116</v>
      </c>
      <c r="H11495" s="419">
        <v>46122</v>
      </c>
      <c r="I11495" s="406" t="s">
        <v>15</v>
      </c>
      <c r="J11495" s="406" t="s">
        <v>1422</v>
      </c>
      <c r="K11495" s="420" t="b">
        <v>0</v>
      </c>
      <c r="L11495" s="406"/>
      <c r="M11495" s="419">
        <v>46128</v>
      </c>
    </row>
    <row r="11496" spans="1:13">
      <c r="A11496" s="418">
        <v>2017</v>
      </c>
      <c r="B11496" s="418">
        <v>484917</v>
      </c>
      <c r="C11496" s="418">
        <v>3010</v>
      </c>
      <c r="D11496" s="406">
        <v>6712026</v>
      </c>
      <c r="E11496" s="406" t="s">
        <v>1093</v>
      </c>
      <c r="F11496" s="418">
        <v>105</v>
      </c>
      <c r="G11496" s="419">
        <v>46162</v>
      </c>
      <c r="H11496" s="419">
        <v>46168</v>
      </c>
      <c r="I11496" s="406" t="s">
        <v>15</v>
      </c>
      <c r="J11496" s="406" t="s">
        <v>1422</v>
      </c>
      <c r="K11496" s="420" t="b">
        <v>0</v>
      </c>
      <c r="L11496" s="406"/>
      <c r="M11496" s="419">
        <v>46168</v>
      </c>
    </row>
    <row r="11497" spans="1:13">
      <c r="A11497" s="418">
        <v>5001</v>
      </c>
      <c r="B11497" s="418">
        <v>463057</v>
      </c>
      <c r="C11497" s="418">
        <v>3000</v>
      </c>
      <c r="D11497" s="406">
        <v>67262026</v>
      </c>
      <c r="E11497" s="406" t="s">
        <v>43</v>
      </c>
      <c r="F11497" s="418">
        <v>2</v>
      </c>
      <c r="G11497" s="419">
        <v>46134</v>
      </c>
      <c r="H11497" s="419">
        <v>46137</v>
      </c>
      <c r="I11497" s="406" t="s">
        <v>15</v>
      </c>
      <c r="J11497" s="406" t="s">
        <v>1422</v>
      </c>
      <c r="K11497" s="420" t="b">
        <v>0</v>
      </c>
      <c r="L11497" s="406"/>
      <c r="M11497" s="419">
        <v>46139</v>
      </c>
    </row>
    <row r="11498" spans="1:13">
      <c r="A11498" s="418">
        <v>5001</v>
      </c>
      <c r="B11498" s="418">
        <v>463057</v>
      </c>
      <c r="C11498" s="418">
        <v>3000</v>
      </c>
      <c r="D11498" s="406">
        <v>67292026</v>
      </c>
      <c r="E11498" s="406" t="s">
        <v>43</v>
      </c>
      <c r="F11498" s="418">
        <v>1</v>
      </c>
      <c r="G11498" s="419">
        <v>46212</v>
      </c>
      <c r="H11498" s="419">
        <v>46214</v>
      </c>
      <c r="I11498" s="406" t="s">
        <v>15</v>
      </c>
      <c r="J11498" s="406" t="s">
        <v>1422</v>
      </c>
      <c r="K11498" s="420" t="b">
        <v>0</v>
      </c>
      <c r="L11498" s="406"/>
      <c r="M11498" s="419">
        <v>46220</v>
      </c>
    </row>
    <row r="11499" spans="1:13">
      <c r="A11499" s="418">
        <v>5001</v>
      </c>
      <c r="B11499" s="418">
        <v>463057</v>
      </c>
      <c r="C11499" s="418">
        <v>3000</v>
      </c>
      <c r="D11499" s="406">
        <v>67302026</v>
      </c>
      <c r="E11499" s="406" t="s">
        <v>43</v>
      </c>
      <c r="F11499" s="418">
        <v>2</v>
      </c>
      <c r="G11499" s="419">
        <v>46136</v>
      </c>
      <c r="H11499" s="419">
        <v>46142</v>
      </c>
      <c r="I11499" s="406" t="s">
        <v>15</v>
      </c>
      <c r="J11499" s="406" t="s">
        <v>1422</v>
      </c>
      <c r="K11499" s="420" t="b">
        <v>0</v>
      </c>
      <c r="L11499" s="406"/>
      <c r="M11499" s="419">
        <v>46142</v>
      </c>
    </row>
    <row r="11500" spans="1:13">
      <c r="A11500" s="418">
        <v>5001</v>
      </c>
      <c r="B11500" s="418">
        <v>463057</v>
      </c>
      <c r="C11500" s="418">
        <v>3000</v>
      </c>
      <c r="D11500" s="406">
        <v>67312026</v>
      </c>
      <c r="E11500" s="406" t="s">
        <v>43</v>
      </c>
      <c r="F11500" s="418">
        <v>2</v>
      </c>
      <c r="G11500" s="419">
        <v>46136</v>
      </c>
      <c r="H11500" s="419">
        <v>46142</v>
      </c>
      <c r="I11500" s="406" t="s">
        <v>15</v>
      </c>
      <c r="J11500" s="406" t="s">
        <v>1422</v>
      </c>
      <c r="K11500" s="420" t="b">
        <v>0</v>
      </c>
      <c r="L11500" s="406"/>
      <c r="M11500" s="419">
        <v>46142</v>
      </c>
    </row>
    <row r="11501" spans="1:13">
      <c r="A11501" s="418">
        <v>2017</v>
      </c>
      <c r="B11501" s="418">
        <v>460570</v>
      </c>
      <c r="C11501" s="418">
        <v>3010</v>
      </c>
      <c r="D11501" s="406">
        <v>6732026</v>
      </c>
      <c r="E11501" s="406" t="s">
        <v>1503</v>
      </c>
      <c r="F11501" s="418">
        <v>25</v>
      </c>
      <c r="G11501" s="419">
        <v>46134</v>
      </c>
      <c r="H11501" s="419">
        <v>46140</v>
      </c>
      <c r="I11501" s="406" t="s">
        <v>15</v>
      </c>
      <c r="J11501" s="406" t="s">
        <v>1422</v>
      </c>
      <c r="K11501" s="420" t="b">
        <v>0</v>
      </c>
      <c r="L11501" s="406"/>
      <c r="M11501" s="419">
        <v>46140</v>
      </c>
    </row>
    <row r="11502" spans="1:13">
      <c r="A11502" s="418">
        <v>5001</v>
      </c>
      <c r="B11502" s="418">
        <v>463057</v>
      </c>
      <c r="C11502" s="418">
        <v>3000</v>
      </c>
      <c r="D11502" s="406">
        <v>67322026</v>
      </c>
      <c r="E11502" s="406" t="s">
        <v>43</v>
      </c>
      <c r="F11502" s="418">
        <v>2</v>
      </c>
      <c r="G11502" s="419">
        <v>46212</v>
      </c>
      <c r="H11502" s="419">
        <v>46214</v>
      </c>
      <c r="I11502" s="406" t="s">
        <v>15</v>
      </c>
      <c r="J11502" s="406" t="s">
        <v>1422</v>
      </c>
      <c r="K11502" s="420" t="b">
        <v>0</v>
      </c>
      <c r="L11502" s="406"/>
      <c r="M11502" s="419">
        <v>46220</v>
      </c>
    </row>
    <row r="11503" spans="1:13">
      <c r="A11503" s="418">
        <v>5001</v>
      </c>
      <c r="B11503" s="418">
        <v>463057</v>
      </c>
      <c r="C11503" s="418">
        <v>3000</v>
      </c>
      <c r="D11503" s="406">
        <v>67332026</v>
      </c>
      <c r="E11503" s="406" t="s">
        <v>43</v>
      </c>
      <c r="F11503" s="418">
        <v>2</v>
      </c>
      <c r="G11503" s="419">
        <v>46142</v>
      </c>
      <c r="H11503" s="419">
        <v>46142</v>
      </c>
      <c r="I11503" s="406" t="s">
        <v>15</v>
      </c>
      <c r="J11503" s="406" t="s">
        <v>1422</v>
      </c>
      <c r="K11503" s="420" t="b">
        <v>0</v>
      </c>
      <c r="L11503" s="406"/>
      <c r="M11503" s="419">
        <v>46143</v>
      </c>
    </row>
    <row r="11504" spans="1:13">
      <c r="A11504" s="418">
        <v>5001</v>
      </c>
      <c r="B11504" s="418">
        <v>463057</v>
      </c>
      <c r="C11504" s="418">
        <v>3000</v>
      </c>
      <c r="D11504" s="406">
        <v>67342026</v>
      </c>
      <c r="E11504" s="406" t="s">
        <v>43</v>
      </c>
      <c r="F11504" s="418">
        <v>2</v>
      </c>
      <c r="G11504" s="419">
        <v>46143</v>
      </c>
      <c r="H11504" s="419">
        <v>46144</v>
      </c>
      <c r="I11504" s="406" t="s">
        <v>15</v>
      </c>
      <c r="J11504" s="406" t="s">
        <v>1422</v>
      </c>
      <c r="K11504" s="420" t="b">
        <v>0</v>
      </c>
      <c r="L11504" s="406"/>
      <c r="M11504" s="419">
        <v>46144</v>
      </c>
    </row>
    <row r="11505" spans="1:13">
      <c r="A11505" s="418">
        <v>5001</v>
      </c>
      <c r="B11505" s="418">
        <v>463057</v>
      </c>
      <c r="C11505" s="418">
        <v>3000</v>
      </c>
      <c r="D11505" s="406">
        <v>67352026</v>
      </c>
      <c r="E11505" s="406" t="s">
        <v>43</v>
      </c>
      <c r="F11505" s="418">
        <v>2</v>
      </c>
      <c r="G11505" s="419">
        <v>46155</v>
      </c>
      <c r="H11505" s="419">
        <v>46163</v>
      </c>
      <c r="I11505" s="406" t="s">
        <v>15</v>
      </c>
      <c r="J11505" s="406" t="s">
        <v>1422</v>
      </c>
      <c r="K11505" s="420" t="b">
        <v>0</v>
      </c>
      <c r="L11505" s="406"/>
      <c r="M11505" s="419">
        <v>46163</v>
      </c>
    </row>
    <row r="11506" spans="1:13">
      <c r="A11506" s="418">
        <v>5001</v>
      </c>
      <c r="B11506" s="418">
        <v>463057</v>
      </c>
      <c r="C11506" s="418">
        <v>3000</v>
      </c>
      <c r="D11506" s="406">
        <v>67362026</v>
      </c>
      <c r="E11506" s="406" t="s">
        <v>43</v>
      </c>
      <c r="F11506" s="418">
        <v>2</v>
      </c>
      <c r="G11506" s="419">
        <v>46142</v>
      </c>
      <c r="H11506" s="419">
        <v>46142</v>
      </c>
      <c r="I11506" s="406" t="s">
        <v>15</v>
      </c>
      <c r="J11506" s="406" t="s">
        <v>1422</v>
      </c>
      <c r="K11506" s="420" t="b">
        <v>0</v>
      </c>
      <c r="L11506" s="406"/>
      <c r="M11506" s="419">
        <v>46143</v>
      </c>
    </row>
    <row r="11507" spans="1:13">
      <c r="A11507" s="418">
        <v>5001</v>
      </c>
      <c r="B11507" s="418">
        <v>463057</v>
      </c>
      <c r="C11507" s="418">
        <v>3000</v>
      </c>
      <c r="D11507" s="406">
        <v>67372026</v>
      </c>
      <c r="E11507" s="406" t="s">
        <v>43</v>
      </c>
      <c r="F11507" s="418">
        <v>1</v>
      </c>
      <c r="G11507" s="419">
        <v>46144</v>
      </c>
      <c r="H11507" s="419">
        <v>46148</v>
      </c>
      <c r="I11507" s="406" t="s">
        <v>15</v>
      </c>
      <c r="J11507" s="406" t="s">
        <v>1422</v>
      </c>
      <c r="K11507" s="420" t="b">
        <v>0</v>
      </c>
      <c r="L11507" s="406"/>
      <c r="M11507" s="419">
        <v>46149</v>
      </c>
    </row>
    <row r="11508" spans="1:13">
      <c r="A11508" s="418">
        <v>5001</v>
      </c>
      <c r="B11508" s="418">
        <v>409966</v>
      </c>
      <c r="C11508" s="418">
        <v>3000</v>
      </c>
      <c r="D11508" s="406">
        <v>67382026</v>
      </c>
      <c r="E11508" s="406" t="s">
        <v>528</v>
      </c>
      <c r="F11508" s="418">
        <v>2</v>
      </c>
      <c r="G11508" s="419">
        <v>46102</v>
      </c>
      <c r="H11508" s="419">
        <v>46122</v>
      </c>
      <c r="I11508" s="406" t="s">
        <v>15</v>
      </c>
      <c r="J11508" s="406" t="s">
        <v>1422</v>
      </c>
      <c r="K11508" s="420" t="b">
        <v>0</v>
      </c>
      <c r="L11508" s="406"/>
      <c r="M11508" s="419">
        <v>46153</v>
      </c>
    </row>
    <row r="11509" spans="1:13">
      <c r="A11509" s="418">
        <v>5001</v>
      </c>
      <c r="B11509" s="418">
        <v>409966</v>
      </c>
      <c r="C11509" s="418">
        <v>3000</v>
      </c>
      <c r="D11509" s="406">
        <v>67392026</v>
      </c>
      <c r="E11509" s="406" t="s">
        <v>528</v>
      </c>
      <c r="F11509" s="418">
        <v>6</v>
      </c>
      <c r="G11509" s="419">
        <v>46102</v>
      </c>
      <c r="H11509" s="419">
        <v>46122</v>
      </c>
      <c r="I11509" s="406" t="s">
        <v>15</v>
      </c>
      <c r="J11509" s="406" t="s">
        <v>1422</v>
      </c>
      <c r="K11509" s="420" t="b">
        <v>0</v>
      </c>
      <c r="L11509" s="406"/>
      <c r="M11509" s="419">
        <v>46153</v>
      </c>
    </row>
    <row r="11510" spans="1:13">
      <c r="A11510" s="418">
        <v>5001</v>
      </c>
      <c r="B11510" s="418">
        <v>409966</v>
      </c>
      <c r="C11510" s="418">
        <v>3000</v>
      </c>
      <c r="D11510" s="406">
        <v>67412026</v>
      </c>
      <c r="E11510" s="406" t="s">
        <v>528</v>
      </c>
      <c r="F11510" s="418">
        <v>900</v>
      </c>
      <c r="G11510" s="419">
        <v>46102</v>
      </c>
      <c r="H11510" s="419">
        <v>46122</v>
      </c>
      <c r="I11510" s="406" t="s">
        <v>15</v>
      </c>
      <c r="J11510" s="406" t="s">
        <v>1422</v>
      </c>
      <c r="K11510" s="420" t="b">
        <v>0</v>
      </c>
      <c r="L11510" s="406"/>
      <c r="M11510" s="419">
        <v>46153</v>
      </c>
    </row>
    <row r="11511" spans="1:13">
      <c r="A11511" s="418">
        <v>5001</v>
      </c>
      <c r="B11511" s="418">
        <v>464996</v>
      </c>
      <c r="C11511" s="418">
        <v>3000</v>
      </c>
      <c r="D11511" s="406">
        <v>67422026</v>
      </c>
      <c r="E11511" s="406" t="s">
        <v>621</v>
      </c>
      <c r="F11511" s="418">
        <v>1</v>
      </c>
      <c r="G11511" s="419">
        <v>46168</v>
      </c>
      <c r="H11511" s="419">
        <v>46191</v>
      </c>
      <c r="I11511" s="406" t="s">
        <v>15</v>
      </c>
      <c r="J11511" s="406" t="s">
        <v>1422</v>
      </c>
      <c r="K11511" s="420" t="b">
        <v>0</v>
      </c>
      <c r="L11511" s="406"/>
      <c r="M11511" s="419">
        <v>46191</v>
      </c>
    </row>
    <row r="11512" spans="1:13">
      <c r="A11512" s="418">
        <v>5001</v>
      </c>
      <c r="B11512" s="418">
        <v>464996</v>
      </c>
      <c r="C11512" s="418">
        <v>3000</v>
      </c>
      <c r="D11512" s="406">
        <v>67432026</v>
      </c>
      <c r="E11512" s="406" t="s">
        <v>621</v>
      </c>
      <c r="F11512" s="418">
        <v>3</v>
      </c>
      <c r="G11512" s="419">
        <v>46192</v>
      </c>
      <c r="H11512" s="419">
        <v>46200</v>
      </c>
      <c r="I11512" s="406" t="s">
        <v>15</v>
      </c>
      <c r="J11512" s="406" t="s">
        <v>1422</v>
      </c>
      <c r="K11512" s="420" t="b">
        <v>0</v>
      </c>
      <c r="L11512" s="406"/>
      <c r="M11512" s="419">
        <v>46202</v>
      </c>
    </row>
    <row r="11513" spans="1:13">
      <c r="A11513" s="418">
        <v>5001</v>
      </c>
      <c r="B11513" s="418">
        <v>464996</v>
      </c>
      <c r="C11513" s="418">
        <v>3000</v>
      </c>
      <c r="D11513" s="406">
        <v>67442026</v>
      </c>
      <c r="E11513" s="406" t="s">
        <v>621</v>
      </c>
      <c r="F11513" s="418">
        <v>3</v>
      </c>
      <c r="G11513" s="419">
        <v>46185</v>
      </c>
      <c r="H11513" s="419">
        <v>46191</v>
      </c>
      <c r="I11513" s="406" t="s">
        <v>15</v>
      </c>
      <c r="J11513" s="406" t="s">
        <v>1422</v>
      </c>
      <c r="K11513" s="420" t="b">
        <v>0</v>
      </c>
      <c r="L11513" s="406"/>
      <c r="M11513" s="419">
        <v>46191</v>
      </c>
    </row>
    <row r="11514" spans="1:13">
      <c r="A11514" s="418">
        <v>5001</v>
      </c>
      <c r="B11514" s="418">
        <v>464996</v>
      </c>
      <c r="C11514" s="418">
        <v>3000</v>
      </c>
      <c r="D11514" s="406">
        <v>67452026</v>
      </c>
      <c r="E11514" s="406" t="s">
        <v>621</v>
      </c>
      <c r="F11514" s="418">
        <v>3</v>
      </c>
      <c r="G11514" s="419">
        <v>46192</v>
      </c>
      <c r="H11514" s="419">
        <v>46200</v>
      </c>
      <c r="I11514" s="406" t="s">
        <v>15</v>
      </c>
      <c r="J11514" s="406" t="s">
        <v>1422</v>
      </c>
      <c r="K11514" s="420" t="b">
        <v>0</v>
      </c>
      <c r="L11514" s="406"/>
      <c r="M11514" s="419">
        <v>46204</v>
      </c>
    </row>
    <row r="11515" spans="1:13">
      <c r="A11515" s="418">
        <v>5001</v>
      </c>
      <c r="B11515" s="418">
        <v>423592</v>
      </c>
      <c r="C11515" s="418">
        <v>3000</v>
      </c>
      <c r="D11515" s="406">
        <v>67462026</v>
      </c>
      <c r="E11515" s="406" t="s">
        <v>717</v>
      </c>
      <c r="F11515" s="418">
        <v>240</v>
      </c>
      <c r="G11515" s="419">
        <v>46127</v>
      </c>
      <c r="H11515" s="419">
        <v>46148</v>
      </c>
      <c r="I11515" s="406" t="s">
        <v>15</v>
      </c>
      <c r="J11515" s="406" t="s">
        <v>1422</v>
      </c>
      <c r="K11515" s="420" t="b">
        <v>0</v>
      </c>
      <c r="L11515" s="406"/>
      <c r="M11515" s="419">
        <v>46148</v>
      </c>
    </row>
    <row r="11516" spans="1:13">
      <c r="A11516" s="418">
        <v>5001</v>
      </c>
      <c r="B11516" s="418">
        <v>438090</v>
      </c>
      <c r="C11516" s="418">
        <v>3000</v>
      </c>
      <c r="D11516" s="406">
        <v>67482026</v>
      </c>
      <c r="E11516" s="406" t="s">
        <v>330</v>
      </c>
      <c r="F11516" s="418">
        <v>850</v>
      </c>
      <c r="G11516" s="419">
        <v>46123</v>
      </c>
      <c r="H11516" s="419">
        <v>46128</v>
      </c>
      <c r="I11516" s="406" t="s">
        <v>15</v>
      </c>
      <c r="J11516" s="406" t="s">
        <v>1422</v>
      </c>
      <c r="K11516" s="420" t="b">
        <v>0</v>
      </c>
      <c r="L11516" s="406"/>
      <c r="M11516" s="419">
        <v>46129</v>
      </c>
    </row>
    <row r="11517" spans="1:13">
      <c r="A11517" s="418">
        <v>5001</v>
      </c>
      <c r="B11517" s="418">
        <v>473502</v>
      </c>
      <c r="C11517" s="418">
        <v>3000</v>
      </c>
      <c r="D11517" s="406">
        <v>67532026</v>
      </c>
      <c r="E11517" s="406" t="s">
        <v>256</v>
      </c>
      <c r="F11517" s="418">
        <v>120</v>
      </c>
      <c r="G11517" s="419">
        <v>46130</v>
      </c>
      <c r="H11517" s="419">
        <v>46135</v>
      </c>
      <c r="I11517" s="406" t="s">
        <v>15</v>
      </c>
      <c r="J11517" s="406" t="s">
        <v>1422</v>
      </c>
      <c r="K11517" s="420" t="b">
        <v>0</v>
      </c>
      <c r="L11517" s="406"/>
      <c r="M11517" s="419">
        <v>46135</v>
      </c>
    </row>
    <row r="11518" spans="1:13">
      <c r="A11518" s="418">
        <v>5001</v>
      </c>
      <c r="B11518" s="418">
        <v>605630</v>
      </c>
      <c r="C11518" s="418">
        <v>3000</v>
      </c>
      <c r="D11518" s="406">
        <v>67542026</v>
      </c>
      <c r="E11518" s="406" t="s">
        <v>272</v>
      </c>
      <c r="F11518" s="418">
        <v>113</v>
      </c>
      <c r="G11518" s="419">
        <v>46234</v>
      </c>
      <c r="H11518" s="419">
        <v>46290</v>
      </c>
      <c r="I11518" s="406" t="s">
        <v>15</v>
      </c>
      <c r="J11518" s="406" t="s">
        <v>1422</v>
      </c>
      <c r="K11518" s="420" t="b">
        <v>0</v>
      </c>
      <c r="L11518" s="406"/>
      <c r="M11518" s="419">
        <v>46290</v>
      </c>
    </row>
    <row r="11519" spans="1:13">
      <c r="A11519" s="418">
        <v>5001</v>
      </c>
      <c r="B11519" s="418">
        <v>473546</v>
      </c>
      <c r="C11519" s="418">
        <v>3000</v>
      </c>
      <c r="D11519" s="406">
        <v>67552026</v>
      </c>
      <c r="E11519" s="406" t="s">
        <v>260</v>
      </c>
      <c r="F11519" s="418">
        <v>112</v>
      </c>
      <c r="G11519" s="419">
        <v>46142</v>
      </c>
      <c r="H11519" s="419">
        <v>46148</v>
      </c>
      <c r="I11519" s="406" t="s">
        <v>15</v>
      </c>
      <c r="J11519" s="406" t="s">
        <v>1422</v>
      </c>
      <c r="K11519" s="420" t="b">
        <v>0</v>
      </c>
      <c r="L11519" s="406"/>
      <c r="M11519" s="419">
        <v>46148</v>
      </c>
    </row>
    <row r="11520" spans="1:13">
      <c r="A11520" s="418">
        <v>5001</v>
      </c>
      <c r="B11520" s="418">
        <v>409964</v>
      </c>
      <c r="C11520" s="418">
        <v>3000</v>
      </c>
      <c r="D11520" s="406">
        <v>67562026</v>
      </c>
      <c r="E11520" s="406" t="s">
        <v>695</v>
      </c>
      <c r="F11520" s="418">
        <v>2</v>
      </c>
      <c r="G11520" s="419">
        <v>46149</v>
      </c>
      <c r="H11520" s="419">
        <v>46160</v>
      </c>
      <c r="I11520" s="406" t="s">
        <v>15</v>
      </c>
      <c r="J11520" s="406" t="s">
        <v>1422</v>
      </c>
      <c r="K11520" s="420" t="b">
        <v>0</v>
      </c>
      <c r="L11520" s="406"/>
      <c r="M11520" s="419">
        <v>46167</v>
      </c>
    </row>
    <row r="11521" spans="1:13">
      <c r="A11521" s="418">
        <v>5001</v>
      </c>
      <c r="B11521" s="418">
        <v>423527</v>
      </c>
      <c r="C11521" s="418">
        <v>3000</v>
      </c>
      <c r="D11521" s="406">
        <v>67632026</v>
      </c>
      <c r="E11521" s="406" t="s">
        <v>433</v>
      </c>
      <c r="F11521" s="418">
        <v>25</v>
      </c>
      <c r="G11521" s="419">
        <v>46170</v>
      </c>
      <c r="H11521" s="419">
        <v>46175</v>
      </c>
      <c r="I11521" s="406" t="s">
        <v>15</v>
      </c>
      <c r="J11521" s="406" t="s">
        <v>1422</v>
      </c>
      <c r="K11521" s="420" t="b">
        <v>0</v>
      </c>
      <c r="L11521" s="406"/>
      <c r="M11521" s="419">
        <v>46183</v>
      </c>
    </row>
    <row r="11522" spans="1:13">
      <c r="A11522" s="418">
        <v>5001</v>
      </c>
      <c r="B11522" s="418">
        <v>410489</v>
      </c>
      <c r="C11522" s="418">
        <v>3000</v>
      </c>
      <c r="D11522" s="406">
        <v>67642026</v>
      </c>
      <c r="E11522" s="406" t="s">
        <v>483</v>
      </c>
      <c r="F11522" s="418">
        <v>150</v>
      </c>
      <c r="G11522" s="419">
        <v>46129</v>
      </c>
      <c r="H11522" s="419">
        <v>46142</v>
      </c>
      <c r="I11522" s="406" t="s">
        <v>15</v>
      </c>
      <c r="J11522" s="406" t="s">
        <v>1422</v>
      </c>
      <c r="K11522" s="420" t="b">
        <v>0</v>
      </c>
      <c r="L11522" s="406"/>
      <c r="M11522" s="419">
        <v>46142</v>
      </c>
    </row>
    <row r="11523" spans="1:13">
      <c r="A11523" s="418">
        <v>5001</v>
      </c>
      <c r="B11523" s="418">
        <v>465107</v>
      </c>
      <c r="C11523" s="418">
        <v>3000</v>
      </c>
      <c r="D11523" s="406">
        <v>67822026</v>
      </c>
      <c r="E11523" s="406" t="s">
        <v>779</v>
      </c>
      <c r="F11523" s="418">
        <v>50</v>
      </c>
      <c r="G11523" s="419">
        <v>46118</v>
      </c>
      <c r="H11523" s="419">
        <v>46154</v>
      </c>
      <c r="I11523" s="406" t="s">
        <v>15</v>
      </c>
      <c r="J11523" s="406" t="s">
        <v>1422</v>
      </c>
      <c r="K11523" s="420" t="b">
        <v>0</v>
      </c>
      <c r="L11523" s="406"/>
      <c r="M11523" s="419">
        <v>46155</v>
      </c>
    </row>
    <row r="11524" spans="1:13">
      <c r="A11524" s="418">
        <v>5001</v>
      </c>
      <c r="B11524" s="418">
        <v>465107</v>
      </c>
      <c r="C11524" s="418">
        <v>3000</v>
      </c>
      <c r="D11524" s="406">
        <v>67832026</v>
      </c>
      <c r="E11524" s="406" t="s">
        <v>779</v>
      </c>
      <c r="F11524" s="418">
        <v>150</v>
      </c>
      <c r="G11524" s="419">
        <v>46116</v>
      </c>
      <c r="H11524" s="419">
        <v>46123</v>
      </c>
      <c r="I11524" s="406" t="s">
        <v>15</v>
      </c>
      <c r="J11524" s="406" t="s">
        <v>1422</v>
      </c>
      <c r="K11524" s="420" t="b">
        <v>0</v>
      </c>
      <c r="L11524" s="406"/>
      <c r="M11524" s="419">
        <v>46123</v>
      </c>
    </row>
    <row r="11525" spans="1:13">
      <c r="A11525" s="418">
        <v>5001</v>
      </c>
      <c r="B11525" s="418">
        <v>465107</v>
      </c>
      <c r="C11525" s="418">
        <v>3000</v>
      </c>
      <c r="D11525" s="406">
        <v>67842026</v>
      </c>
      <c r="E11525" s="406" t="s">
        <v>779</v>
      </c>
      <c r="F11525" s="418">
        <v>1</v>
      </c>
      <c r="G11525" s="419">
        <v>46113</v>
      </c>
      <c r="H11525" s="419">
        <v>46123</v>
      </c>
      <c r="I11525" s="406" t="s">
        <v>15</v>
      </c>
      <c r="J11525" s="406" t="s">
        <v>1422</v>
      </c>
      <c r="K11525" s="420" t="b">
        <v>0</v>
      </c>
      <c r="L11525" s="406"/>
      <c r="M11525" s="419">
        <v>46123</v>
      </c>
    </row>
    <row r="11526" spans="1:13">
      <c r="A11526" s="418">
        <v>5001</v>
      </c>
      <c r="B11526" s="418">
        <v>465107</v>
      </c>
      <c r="C11526" s="418">
        <v>3000</v>
      </c>
      <c r="D11526" s="406">
        <v>67852026</v>
      </c>
      <c r="E11526" s="406" t="s">
        <v>779</v>
      </c>
      <c r="F11526" s="418">
        <v>1</v>
      </c>
      <c r="G11526" s="419">
        <v>46114</v>
      </c>
      <c r="H11526" s="419">
        <v>46123</v>
      </c>
      <c r="I11526" s="406" t="s">
        <v>15</v>
      </c>
      <c r="J11526" s="406" t="s">
        <v>1422</v>
      </c>
      <c r="K11526" s="420" t="b">
        <v>0</v>
      </c>
      <c r="L11526" s="406"/>
      <c r="M11526" s="419">
        <v>46123</v>
      </c>
    </row>
    <row r="11527" spans="1:13">
      <c r="A11527" s="418">
        <v>5001</v>
      </c>
      <c r="B11527" s="418">
        <v>464149</v>
      </c>
      <c r="C11527" s="418">
        <v>3000</v>
      </c>
      <c r="D11527" s="406">
        <v>68082026</v>
      </c>
      <c r="E11527" s="406" t="s">
        <v>252</v>
      </c>
      <c r="F11527" s="418">
        <v>175</v>
      </c>
      <c r="G11527" s="419">
        <v>46113</v>
      </c>
      <c r="H11527" s="419">
        <v>46116</v>
      </c>
      <c r="I11527" s="406" t="s">
        <v>15</v>
      </c>
      <c r="J11527" s="406" t="s">
        <v>1422</v>
      </c>
      <c r="K11527" s="420" t="b">
        <v>0</v>
      </c>
      <c r="L11527" s="406"/>
      <c r="M11527" s="419">
        <v>46119</v>
      </c>
    </row>
    <row r="11528" spans="1:13">
      <c r="A11528" s="418">
        <v>5001</v>
      </c>
      <c r="B11528" s="418">
        <v>470046</v>
      </c>
      <c r="C11528" s="418">
        <v>3000</v>
      </c>
      <c r="D11528" s="406">
        <v>68212026</v>
      </c>
      <c r="E11528" s="406" t="s">
        <v>1043</v>
      </c>
      <c r="F11528" s="418">
        <v>200</v>
      </c>
      <c r="G11528" s="419">
        <v>46134</v>
      </c>
      <c r="H11528" s="419">
        <v>46149</v>
      </c>
      <c r="I11528" s="406" t="s">
        <v>15</v>
      </c>
      <c r="J11528" s="406" t="s">
        <v>1422</v>
      </c>
      <c r="K11528" s="420" t="b">
        <v>0</v>
      </c>
      <c r="L11528" s="406"/>
      <c r="M11528" s="419">
        <v>46150</v>
      </c>
    </row>
    <row r="11529" spans="1:13">
      <c r="A11529" s="418">
        <v>5001</v>
      </c>
      <c r="B11529" s="418">
        <v>470046</v>
      </c>
      <c r="C11529" s="418">
        <v>3000</v>
      </c>
      <c r="D11529" s="406">
        <v>68222026</v>
      </c>
      <c r="E11529" s="406" t="s">
        <v>1043</v>
      </c>
      <c r="F11529" s="418">
        <v>500</v>
      </c>
      <c r="G11529" s="419">
        <v>46128</v>
      </c>
      <c r="H11529" s="419">
        <v>46139</v>
      </c>
      <c r="I11529" s="406" t="s">
        <v>15</v>
      </c>
      <c r="J11529" s="406" t="s">
        <v>1422</v>
      </c>
      <c r="K11529" s="420" t="b">
        <v>0</v>
      </c>
      <c r="L11529" s="406"/>
      <c r="M11529" s="419">
        <v>46139</v>
      </c>
    </row>
    <row r="11530" spans="1:13">
      <c r="A11530" s="418">
        <v>5001</v>
      </c>
      <c r="B11530" s="418">
        <v>470046</v>
      </c>
      <c r="C11530" s="418">
        <v>3000</v>
      </c>
      <c r="D11530" s="406">
        <v>68232026</v>
      </c>
      <c r="E11530" s="406" t="s">
        <v>1043</v>
      </c>
      <c r="F11530" s="418">
        <v>500</v>
      </c>
      <c r="G11530" s="419">
        <v>46129</v>
      </c>
      <c r="H11530" s="419">
        <v>46139</v>
      </c>
      <c r="I11530" s="406" t="s">
        <v>15</v>
      </c>
      <c r="J11530" s="406" t="s">
        <v>1422</v>
      </c>
      <c r="K11530" s="420" t="b">
        <v>0</v>
      </c>
      <c r="L11530" s="406"/>
      <c r="M11530" s="419">
        <v>46139</v>
      </c>
    </row>
    <row r="11531" spans="1:13">
      <c r="A11531" s="418">
        <v>5001</v>
      </c>
      <c r="B11531" s="418">
        <v>470046</v>
      </c>
      <c r="C11531" s="418">
        <v>3000</v>
      </c>
      <c r="D11531" s="406">
        <v>68242026</v>
      </c>
      <c r="E11531" s="406" t="s">
        <v>1043</v>
      </c>
      <c r="F11531" s="418">
        <v>500</v>
      </c>
      <c r="G11531" s="419">
        <v>46135</v>
      </c>
      <c r="H11531" s="419">
        <v>46149</v>
      </c>
      <c r="I11531" s="406" t="s">
        <v>15</v>
      </c>
      <c r="J11531" s="406" t="s">
        <v>1422</v>
      </c>
      <c r="K11531" s="420" t="b">
        <v>0</v>
      </c>
      <c r="L11531" s="406"/>
      <c r="M11531" s="419">
        <v>46150</v>
      </c>
    </row>
    <row r="11532" spans="1:13">
      <c r="A11532" s="418">
        <v>5001</v>
      </c>
      <c r="B11532" s="418">
        <v>470046</v>
      </c>
      <c r="C11532" s="418">
        <v>3000</v>
      </c>
      <c r="D11532" s="406">
        <v>68252026</v>
      </c>
      <c r="E11532" s="406" t="s">
        <v>1043</v>
      </c>
      <c r="F11532" s="418">
        <v>500</v>
      </c>
      <c r="G11532" s="419">
        <v>46135</v>
      </c>
      <c r="H11532" s="419">
        <v>46149</v>
      </c>
      <c r="I11532" s="406" t="s">
        <v>15</v>
      </c>
      <c r="J11532" s="406" t="s">
        <v>1422</v>
      </c>
      <c r="K11532" s="420" t="b">
        <v>0</v>
      </c>
      <c r="L11532" s="406"/>
      <c r="M11532" s="419">
        <v>46150</v>
      </c>
    </row>
    <row r="11533" spans="1:13">
      <c r="A11533" s="418">
        <v>5001</v>
      </c>
      <c r="B11533" s="418">
        <v>460858</v>
      </c>
      <c r="C11533" s="418">
        <v>3000</v>
      </c>
      <c r="D11533" s="406">
        <v>68502026</v>
      </c>
      <c r="E11533" s="406" t="s">
        <v>911</v>
      </c>
      <c r="F11533" s="418">
        <v>150</v>
      </c>
      <c r="G11533" s="419">
        <v>46121</v>
      </c>
      <c r="H11533" s="419">
        <v>46126</v>
      </c>
      <c r="I11533" s="406" t="s">
        <v>15</v>
      </c>
      <c r="J11533" s="406" t="s">
        <v>1422</v>
      </c>
      <c r="K11533" s="420" t="b">
        <v>0</v>
      </c>
      <c r="L11533" s="406"/>
      <c r="M11533" s="419">
        <v>46127</v>
      </c>
    </row>
    <row r="11534" spans="1:13">
      <c r="A11534" s="418">
        <v>5001</v>
      </c>
      <c r="B11534" s="418">
        <v>409927</v>
      </c>
      <c r="C11534" s="418">
        <v>3000</v>
      </c>
      <c r="D11534" s="406">
        <v>68522026</v>
      </c>
      <c r="E11534" s="406" t="s">
        <v>365</v>
      </c>
      <c r="F11534" s="418">
        <v>578</v>
      </c>
      <c r="G11534" s="419">
        <v>46116</v>
      </c>
      <c r="H11534" s="419">
        <v>46129</v>
      </c>
      <c r="I11534" s="406" t="s">
        <v>15</v>
      </c>
      <c r="J11534" s="406" t="s">
        <v>1422</v>
      </c>
      <c r="K11534" s="420" t="b">
        <v>0</v>
      </c>
      <c r="L11534" s="406"/>
      <c r="M11534" s="419">
        <v>46129</v>
      </c>
    </row>
    <row r="11535" spans="1:13">
      <c r="A11535" s="418">
        <v>5001</v>
      </c>
      <c r="B11535" s="418">
        <v>409927</v>
      </c>
      <c r="C11535" s="418">
        <v>3000</v>
      </c>
      <c r="D11535" s="406">
        <v>68532026</v>
      </c>
      <c r="E11535" s="406" t="s">
        <v>365</v>
      </c>
      <c r="F11535" s="418">
        <v>85</v>
      </c>
      <c r="G11535" s="419">
        <v>46122</v>
      </c>
      <c r="H11535" s="419">
        <v>46128</v>
      </c>
      <c r="I11535" s="406" t="s">
        <v>15</v>
      </c>
      <c r="J11535" s="406" t="s">
        <v>1422</v>
      </c>
      <c r="K11535" s="420" t="b">
        <v>0</v>
      </c>
      <c r="L11535" s="406"/>
      <c r="M11535" s="419">
        <v>46129</v>
      </c>
    </row>
    <row r="11536" spans="1:13">
      <c r="A11536" s="418">
        <v>5001</v>
      </c>
      <c r="B11536" s="418">
        <v>422413</v>
      </c>
      <c r="C11536" s="418">
        <v>3000</v>
      </c>
      <c r="D11536" s="406">
        <v>68542026</v>
      </c>
      <c r="E11536" s="406" t="s">
        <v>766</v>
      </c>
      <c r="F11536" s="418">
        <v>115</v>
      </c>
      <c r="G11536" s="419">
        <v>46128</v>
      </c>
      <c r="H11536" s="419">
        <v>46130</v>
      </c>
      <c r="I11536" s="406" t="s">
        <v>15</v>
      </c>
      <c r="J11536" s="406" t="s">
        <v>1422</v>
      </c>
      <c r="K11536" s="420" t="b">
        <v>0</v>
      </c>
      <c r="L11536" s="406"/>
      <c r="M11536" s="419">
        <v>46142</v>
      </c>
    </row>
    <row r="11537" spans="1:13">
      <c r="A11537" s="418">
        <v>5001</v>
      </c>
      <c r="B11537" s="418">
        <v>409926</v>
      </c>
      <c r="C11537" s="418">
        <v>3000</v>
      </c>
      <c r="D11537" s="406">
        <v>68552026</v>
      </c>
      <c r="E11537" s="406" t="s">
        <v>916</v>
      </c>
      <c r="F11537" s="418">
        <v>11</v>
      </c>
      <c r="G11537" s="419">
        <v>46112</v>
      </c>
      <c r="H11537" s="419">
        <v>46127</v>
      </c>
      <c r="I11537" s="406" t="s">
        <v>15</v>
      </c>
      <c r="J11537" s="406" t="s">
        <v>1422</v>
      </c>
      <c r="K11537" s="420" t="b">
        <v>0</v>
      </c>
      <c r="L11537" s="406"/>
      <c r="M11537" s="419">
        <v>46133</v>
      </c>
    </row>
    <row r="11538" spans="1:13">
      <c r="A11538" s="418">
        <v>5001</v>
      </c>
      <c r="B11538" s="418">
        <v>423621</v>
      </c>
      <c r="C11538" s="418">
        <v>3000</v>
      </c>
      <c r="D11538" s="406">
        <v>68602026</v>
      </c>
      <c r="E11538" s="406" t="s">
        <v>775</v>
      </c>
      <c r="F11538" s="418">
        <v>575</v>
      </c>
      <c r="G11538" s="419">
        <v>46125</v>
      </c>
      <c r="H11538" s="419">
        <v>46130</v>
      </c>
      <c r="I11538" s="406" t="s">
        <v>15</v>
      </c>
      <c r="J11538" s="406" t="s">
        <v>1422</v>
      </c>
      <c r="K11538" s="420" t="b">
        <v>0</v>
      </c>
      <c r="L11538" s="406"/>
      <c r="M11538" s="419">
        <v>46136</v>
      </c>
    </row>
    <row r="11539" spans="1:13">
      <c r="A11539" s="418">
        <v>5001</v>
      </c>
      <c r="B11539" s="418">
        <v>410049</v>
      </c>
      <c r="C11539" s="418">
        <v>3000</v>
      </c>
      <c r="D11539" s="406">
        <v>68702026</v>
      </c>
      <c r="E11539" s="406" t="s">
        <v>76</v>
      </c>
      <c r="F11539" s="418">
        <v>224</v>
      </c>
      <c r="G11539" s="419">
        <v>46172</v>
      </c>
      <c r="H11539" s="419">
        <v>46178</v>
      </c>
      <c r="I11539" s="406" t="s">
        <v>15</v>
      </c>
      <c r="J11539" s="406" t="s">
        <v>1422</v>
      </c>
      <c r="K11539" s="420" t="b">
        <v>0</v>
      </c>
      <c r="L11539" s="406"/>
      <c r="M11539" s="419">
        <v>46179</v>
      </c>
    </row>
    <row r="11540" spans="1:13">
      <c r="A11540" s="418">
        <v>2017</v>
      </c>
      <c r="B11540" s="418">
        <v>483408</v>
      </c>
      <c r="C11540" s="418">
        <v>3010</v>
      </c>
      <c r="D11540" s="406">
        <v>6882026</v>
      </c>
      <c r="E11540" s="406" t="s">
        <v>366</v>
      </c>
      <c r="F11540" s="418">
        <v>300</v>
      </c>
      <c r="G11540" s="419">
        <v>46158</v>
      </c>
      <c r="H11540" s="419">
        <v>46163</v>
      </c>
      <c r="I11540" s="406" t="s">
        <v>15</v>
      </c>
      <c r="J11540" s="406" t="s">
        <v>1422</v>
      </c>
      <c r="K11540" s="420" t="b">
        <v>0</v>
      </c>
      <c r="L11540" s="406"/>
      <c r="M11540" s="419">
        <v>46163</v>
      </c>
    </row>
    <row r="11541" spans="1:13">
      <c r="A11541" s="418">
        <v>5001</v>
      </c>
      <c r="B11541" s="418">
        <v>478880</v>
      </c>
      <c r="C11541" s="418">
        <v>3000</v>
      </c>
      <c r="D11541" s="406">
        <v>68842026</v>
      </c>
      <c r="E11541" s="406" t="s">
        <v>909</v>
      </c>
      <c r="F11541" s="418">
        <v>50</v>
      </c>
      <c r="G11541" s="419">
        <v>46134</v>
      </c>
      <c r="H11541" s="419">
        <v>46135</v>
      </c>
      <c r="I11541" s="406" t="s">
        <v>15</v>
      </c>
      <c r="J11541" s="406" t="s">
        <v>1422</v>
      </c>
      <c r="K11541" s="420" t="b">
        <v>0</v>
      </c>
      <c r="L11541" s="406"/>
      <c r="M11541" s="419">
        <v>46162</v>
      </c>
    </row>
    <row r="11542" spans="1:13">
      <c r="A11542" s="418">
        <v>5001</v>
      </c>
      <c r="B11542" s="418">
        <v>456976</v>
      </c>
      <c r="C11542" s="418">
        <v>3000</v>
      </c>
      <c r="D11542" s="406">
        <v>6892026</v>
      </c>
      <c r="E11542" s="406" t="s">
        <v>510</v>
      </c>
      <c r="F11542" s="418">
        <v>435</v>
      </c>
      <c r="G11542" s="419">
        <v>46059</v>
      </c>
      <c r="H11542" s="419">
        <v>46065</v>
      </c>
      <c r="I11542" s="406" t="s">
        <v>15</v>
      </c>
      <c r="J11542" s="406" t="s">
        <v>1422</v>
      </c>
      <c r="K11542" s="420" t="b">
        <v>0</v>
      </c>
      <c r="L11542" s="406"/>
      <c r="M11542" s="419">
        <v>46065</v>
      </c>
    </row>
    <row r="11543" spans="1:13">
      <c r="A11543" s="418">
        <v>5001</v>
      </c>
      <c r="B11543" s="418">
        <v>464820</v>
      </c>
      <c r="C11543" s="418">
        <v>3000</v>
      </c>
      <c r="D11543" s="406">
        <v>68992026</v>
      </c>
      <c r="E11543" s="406" t="s">
        <v>446</v>
      </c>
      <c r="F11543" s="418">
        <v>270</v>
      </c>
      <c r="G11543" s="419">
        <v>46123</v>
      </c>
      <c r="H11543" s="419">
        <v>46140</v>
      </c>
      <c r="I11543" s="406" t="s">
        <v>15</v>
      </c>
      <c r="J11543" s="406" t="s">
        <v>1422</v>
      </c>
      <c r="K11543" s="420" t="b">
        <v>0</v>
      </c>
      <c r="L11543" s="406"/>
      <c r="M11543" s="419">
        <v>46140</v>
      </c>
    </row>
    <row r="11544" spans="1:13">
      <c r="A11544" s="418">
        <v>5001</v>
      </c>
      <c r="B11544" s="418">
        <v>464820</v>
      </c>
      <c r="C11544" s="418">
        <v>3000</v>
      </c>
      <c r="D11544" s="406">
        <v>69002026</v>
      </c>
      <c r="E11544" s="406" t="s">
        <v>446</v>
      </c>
      <c r="F11544" s="418">
        <v>180</v>
      </c>
      <c r="G11544" s="419">
        <v>46126</v>
      </c>
      <c r="H11544" s="419">
        <v>46140</v>
      </c>
      <c r="I11544" s="406" t="s">
        <v>15</v>
      </c>
      <c r="J11544" s="406" t="s">
        <v>1422</v>
      </c>
      <c r="K11544" s="420" t="b">
        <v>0</v>
      </c>
      <c r="L11544" s="406"/>
      <c r="M11544" s="419">
        <v>46140</v>
      </c>
    </row>
    <row r="11545" spans="1:13">
      <c r="A11545" s="418">
        <v>5001</v>
      </c>
      <c r="B11545" s="418">
        <v>425434</v>
      </c>
      <c r="C11545" s="418">
        <v>3000</v>
      </c>
      <c r="D11545" s="406">
        <v>69022026</v>
      </c>
      <c r="E11545" s="406" t="s">
        <v>352</v>
      </c>
      <c r="F11545" s="418">
        <v>2</v>
      </c>
      <c r="G11545" s="419">
        <v>46116</v>
      </c>
      <c r="H11545" s="419">
        <v>46126</v>
      </c>
      <c r="I11545" s="406" t="s">
        <v>15</v>
      </c>
      <c r="J11545" s="406" t="s">
        <v>1422</v>
      </c>
      <c r="K11545" s="420" t="b">
        <v>0</v>
      </c>
      <c r="L11545" s="406"/>
      <c r="M11545" s="419">
        <v>46129</v>
      </c>
    </row>
    <row r="11546" spans="1:13">
      <c r="A11546" s="418">
        <v>5001</v>
      </c>
      <c r="B11546" s="418">
        <v>410137</v>
      </c>
      <c r="C11546" s="418">
        <v>3000</v>
      </c>
      <c r="D11546" s="406">
        <v>69042026</v>
      </c>
      <c r="E11546" s="406" t="s">
        <v>1100</v>
      </c>
      <c r="F11546" s="418"/>
      <c r="G11546" s="419">
        <v>46125</v>
      </c>
      <c r="H11546" s="419">
        <v>46127</v>
      </c>
      <c r="I11546" s="406" t="s">
        <v>15</v>
      </c>
      <c r="J11546" s="406" t="s">
        <v>1422</v>
      </c>
      <c r="K11546" s="420" t="b">
        <v>0</v>
      </c>
      <c r="L11546" s="406"/>
      <c r="M11546" s="419">
        <v>46130</v>
      </c>
    </row>
    <row r="11547" spans="1:13">
      <c r="A11547" s="418">
        <v>5001</v>
      </c>
      <c r="B11547" s="418">
        <v>404576</v>
      </c>
      <c r="C11547" s="418">
        <v>3000</v>
      </c>
      <c r="D11547" s="406">
        <v>69062026</v>
      </c>
      <c r="E11547" s="406" t="s">
        <v>849</v>
      </c>
      <c r="F11547" s="418"/>
      <c r="G11547" s="419">
        <v>46139</v>
      </c>
      <c r="H11547" s="419">
        <v>46162</v>
      </c>
      <c r="I11547" s="406" t="s">
        <v>15</v>
      </c>
      <c r="J11547" s="406" t="s">
        <v>1422</v>
      </c>
      <c r="K11547" s="420" t="b">
        <v>0</v>
      </c>
      <c r="L11547" s="406"/>
      <c r="M11547" s="419">
        <v>46176</v>
      </c>
    </row>
    <row r="11548" spans="1:13">
      <c r="A11548" s="418">
        <v>5001</v>
      </c>
      <c r="B11548" s="418">
        <v>438055</v>
      </c>
      <c r="C11548" s="418">
        <v>3000</v>
      </c>
      <c r="D11548" s="406">
        <v>6912026</v>
      </c>
      <c r="E11548" s="406" t="s">
        <v>1516</v>
      </c>
      <c r="F11548" s="418">
        <v>20</v>
      </c>
      <c r="G11548" s="419">
        <v>46086</v>
      </c>
      <c r="H11548" s="419">
        <v>46091</v>
      </c>
      <c r="I11548" s="406" t="s">
        <v>15</v>
      </c>
      <c r="J11548" s="406" t="s">
        <v>1422</v>
      </c>
      <c r="K11548" s="420" t="b">
        <v>0</v>
      </c>
      <c r="L11548" s="406"/>
      <c r="M11548" s="419">
        <v>46091</v>
      </c>
    </row>
    <row r="11549" spans="1:13">
      <c r="A11549" s="418">
        <v>5001</v>
      </c>
      <c r="B11549" s="418">
        <v>410026</v>
      </c>
      <c r="C11549" s="418">
        <v>3000</v>
      </c>
      <c r="D11549" s="406">
        <v>69172026</v>
      </c>
      <c r="E11549" s="406" t="s">
        <v>780</v>
      </c>
      <c r="F11549" s="418"/>
      <c r="G11549" s="419">
        <v>46185</v>
      </c>
      <c r="H11549" s="419">
        <v>46191</v>
      </c>
      <c r="I11549" s="406" t="s">
        <v>15</v>
      </c>
      <c r="J11549" s="406" t="s">
        <v>1422</v>
      </c>
      <c r="K11549" s="420" t="b">
        <v>0</v>
      </c>
      <c r="L11549" s="406"/>
      <c r="M11549" s="419">
        <v>46192</v>
      </c>
    </row>
    <row r="11550" spans="1:13">
      <c r="A11550" s="418">
        <v>5001</v>
      </c>
      <c r="B11550" s="418">
        <v>410026</v>
      </c>
      <c r="C11550" s="418">
        <v>3000</v>
      </c>
      <c r="D11550" s="406">
        <v>69182026</v>
      </c>
      <c r="E11550" s="406" t="s">
        <v>780</v>
      </c>
      <c r="F11550" s="418"/>
      <c r="G11550" s="419">
        <v>46149</v>
      </c>
      <c r="H11550" s="419">
        <v>46155</v>
      </c>
      <c r="I11550" s="406" t="s">
        <v>15</v>
      </c>
      <c r="J11550" s="406" t="s">
        <v>1422</v>
      </c>
      <c r="K11550" s="420" t="b">
        <v>0</v>
      </c>
      <c r="L11550" s="406"/>
      <c r="M11550" s="419">
        <v>46179</v>
      </c>
    </row>
    <row r="11551" spans="1:13">
      <c r="A11551" s="418">
        <v>5001</v>
      </c>
      <c r="B11551" s="418">
        <v>410056</v>
      </c>
      <c r="C11551" s="418">
        <v>3000</v>
      </c>
      <c r="D11551" s="406">
        <v>69192026</v>
      </c>
      <c r="E11551" s="406" t="s">
        <v>356</v>
      </c>
      <c r="F11551" s="418"/>
      <c r="G11551" s="419">
        <v>46140</v>
      </c>
      <c r="H11551" s="419">
        <v>46141</v>
      </c>
      <c r="I11551" s="406" t="s">
        <v>15</v>
      </c>
      <c r="J11551" s="406" t="s">
        <v>1422</v>
      </c>
      <c r="K11551" s="420" t="b">
        <v>0</v>
      </c>
      <c r="L11551" s="406"/>
      <c r="M11551" s="419">
        <v>46142</v>
      </c>
    </row>
    <row r="11552" spans="1:13">
      <c r="A11552" s="418">
        <v>5001</v>
      </c>
      <c r="B11552" s="418">
        <v>410235</v>
      </c>
      <c r="C11552" s="418">
        <v>3000</v>
      </c>
      <c r="D11552" s="406">
        <v>69202026</v>
      </c>
      <c r="E11552" s="406" t="s">
        <v>73</v>
      </c>
      <c r="F11552" s="418"/>
      <c r="G11552" s="419">
        <v>46122</v>
      </c>
      <c r="H11552" s="419">
        <v>46133</v>
      </c>
      <c r="I11552" s="406" t="s">
        <v>15</v>
      </c>
      <c r="J11552" s="406" t="s">
        <v>1422</v>
      </c>
      <c r="K11552" s="420" t="b">
        <v>0</v>
      </c>
      <c r="L11552" s="406"/>
      <c r="M11552" s="419">
        <v>46133</v>
      </c>
    </row>
    <row r="11553" spans="1:13">
      <c r="A11553" s="418">
        <v>5001</v>
      </c>
      <c r="B11553" s="418">
        <v>462570</v>
      </c>
      <c r="C11553" s="418">
        <v>3000</v>
      </c>
      <c r="D11553" s="406">
        <v>69212026</v>
      </c>
      <c r="E11553" s="406" t="s">
        <v>770</v>
      </c>
      <c r="F11553" s="418"/>
      <c r="G11553" s="419">
        <v>46140</v>
      </c>
      <c r="H11553" s="419">
        <v>46141</v>
      </c>
      <c r="I11553" s="406" t="s">
        <v>15</v>
      </c>
      <c r="J11553" s="406" t="s">
        <v>1422</v>
      </c>
      <c r="K11553" s="420" t="b">
        <v>0</v>
      </c>
      <c r="L11553" s="406"/>
      <c r="M11553" s="419">
        <v>46142</v>
      </c>
    </row>
    <row r="11554" spans="1:13">
      <c r="A11554" s="418">
        <v>5001</v>
      </c>
      <c r="B11554" s="418">
        <v>422297</v>
      </c>
      <c r="C11554" s="418">
        <v>3000</v>
      </c>
      <c r="D11554" s="406">
        <v>69262026</v>
      </c>
      <c r="E11554" s="406" t="s">
        <v>831</v>
      </c>
      <c r="F11554" s="418"/>
      <c r="G11554" s="419">
        <v>46135</v>
      </c>
      <c r="H11554" s="419">
        <v>46141</v>
      </c>
      <c r="I11554" s="406" t="s">
        <v>15</v>
      </c>
      <c r="J11554" s="406" t="s">
        <v>1422</v>
      </c>
      <c r="K11554" s="420" t="b">
        <v>0</v>
      </c>
      <c r="L11554" s="406"/>
      <c r="M11554" s="419">
        <v>46148</v>
      </c>
    </row>
    <row r="11555" spans="1:13">
      <c r="A11555" s="418">
        <v>5001</v>
      </c>
      <c r="B11555" s="418">
        <v>446239</v>
      </c>
      <c r="C11555" s="418">
        <v>3000</v>
      </c>
      <c r="D11555" s="406">
        <v>69272026</v>
      </c>
      <c r="E11555" s="406" t="s">
        <v>945</v>
      </c>
      <c r="F11555" s="418"/>
      <c r="G11555" s="419">
        <v>46130</v>
      </c>
      <c r="H11555" s="419">
        <v>46140</v>
      </c>
      <c r="I11555" s="406" t="s">
        <v>15</v>
      </c>
      <c r="J11555" s="406" t="s">
        <v>1422</v>
      </c>
      <c r="K11555" s="420" t="b">
        <v>0</v>
      </c>
      <c r="L11555" s="406"/>
      <c r="M11555" s="419">
        <v>46140</v>
      </c>
    </row>
    <row r="11556" spans="1:13">
      <c r="A11556" s="418">
        <v>2017</v>
      </c>
      <c r="B11556" s="418">
        <v>484629</v>
      </c>
      <c r="C11556" s="418">
        <v>3010</v>
      </c>
      <c r="D11556" s="406">
        <v>6932026</v>
      </c>
      <c r="E11556" s="406" t="s">
        <v>218</v>
      </c>
      <c r="F11556" s="418">
        <v>6</v>
      </c>
      <c r="G11556" s="419">
        <v>46153</v>
      </c>
      <c r="H11556" s="419">
        <v>46160</v>
      </c>
      <c r="I11556" s="406" t="s">
        <v>15</v>
      </c>
      <c r="J11556" s="406" t="s">
        <v>1422</v>
      </c>
      <c r="K11556" s="420" t="b">
        <v>0</v>
      </c>
      <c r="L11556" s="406"/>
      <c r="M11556" s="419">
        <v>46160</v>
      </c>
    </row>
    <row r="11557" spans="1:13">
      <c r="A11557" s="418">
        <v>5001</v>
      </c>
      <c r="B11557" s="418">
        <v>472567</v>
      </c>
      <c r="C11557" s="418">
        <v>3000</v>
      </c>
      <c r="D11557" s="406">
        <v>6932026</v>
      </c>
      <c r="E11557" s="406" t="s">
        <v>322</v>
      </c>
      <c r="F11557" s="418">
        <v>418</v>
      </c>
      <c r="G11557" s="419">
        <v>46078</v>
      </c>
      <c r="H11557" s="419">
        <v>46085</v>
      </c>
      <c r="I11557" s="406" t="s">
        <v>15</v>
      </c>
      <c r="J11557" s="406" t="s">
        <v>1422</v>
      </c>
      <c r="K11557" s="420" t="b">
        <v>0</v>
      </c>
      <c r="L11557" s="406"/>
      <c r="M11557" s="419">
        <v>46086</v>
      </c>
    </row>
    <row r="11558" spans="1:13">
      <c r="A11558" s="418">
        <v>5001</v>
      </c>
      <c r="B11558" s="418">
        <v>485607</v>
      </c>
      <c r="C11558" s="418">
        <v>3000</v>
      </c>
      <c r="D11558" s="406">
        <v>69382026</v>
      </c>
      <c r="E11558" s="406" t="s">
        <v>512</v>
      </c>
      <c r="F11558" s="418"/>
      <c r="G11558" s="419">
        <v>46127</v>
      </c>
      <c r="H11558" s="419">
        <v>46143</v>
      </c>
      <c r="I11558" s="406" t="s">
        <v>15</v>
      </c>
      <c r="J11558" s="406" t="s">
        <v>1422</v>
      </c>
      <c r="K11558" s="420" t="b">
        <v>0</v>
      </c>
      <c r="L11558" s="406"/>
      <c r="M11558" s="419">
        <v>46143</v>
      </c>
    </row>
    <row r="11559" spans="1:13">
      <c r="A11559" s="418">
        <v>5001</v>
      </c>
      <c r="B11559" s="418">
        <v>461074</v>
      </c>
      <c r="C11559" s="418">
        <v>3000</v>
      </c>
      <c r="D11559" s="406">
        <v>69392026</v>
      </c>
      <c r="E11559" s="406" t="s">
        <v>709</v>
      </c>
      <c r="F11559" s="418"/>
      <c r="G11559" s="419">
        <v>46140</v>
      </c>
      <c r="H11559" s="419">
        <v>46141</v>
      </c>
      <c r="I11559" s="406" t="s">
        <v>15</v>
      </c>
      <c r="J11559" s="406" t="s">
        <v>1422</v>
      </c>
      <c r="K11559" s="420" t="b">
        <v>0</v>
      </c>
      <c r="L11559" s="406"/>
      <c r="M11559" s="419">
        <v>46142</v>
      </c>
    </row>
    <row r="11560" spans="1:13">
      <c r="A11560" s="418">
        <v>2017</v>
      </c>
      <c r="B11560" s="418">
        <v>484629</v>
      </c>
      <c r="C11560" s="418">
        <v>3010</v>
      </c>
      <c r="D11560" s="406">
        <v>6942026</v>
      </c>
      <c r="E11560" s="406" t="s">
        <v>218</v>
      </c>
      <c r="F11560" s="418">
        <v>9</v>
      </c>
      <c r="G11560" s="419">
        <v>46142</v>
      </c>
      <c r="H11560" s="419">
        <v>46148</v>
      </c>
      <c r="I11560" s="406" t="s">
        <v>15</v>
      </c>
      <c r="J11560" s="406" t="s">
        <v>1422</v>
      </c>
      <c r="K11560" s="420" t="b">
        <v>0</v>
      </c>
      <c r="L11560" s="406"/>
      <c r="M11560" s="419">
        <v>46148</v>
      </c>
    </row>
    <row r="11561" spans="1:13">
      <c r="A11561" s="418">
        <v>5001</v>
      </c>
      <c r="B11561" s="418">
        <v>449791</v>
      </c>
      <c r="C11561" s="418">
        <v>3000</v>
      </c>
      <c r="D11561" s="406">
        <v>69442026</v>
      </c>
      <c r="E11561" s="406" t="s">
        <v>291</v>
      </c>
      <c r="F11561" s="418"/>
      <c r="G11561" s="419">
        <v>46129</v>
      </c>
      <c r="H11561" s="419">
        <v>46135</v>
      </c>
      <c r="I11561" s="406" t="s">
        <v>15</v>
      </c>
      <c r="J11561" s="406" t="s">
        <v>1422</v>
      </c>
      <c r="K11561" s="420" t="b">
        <v>0</v>
      </c>
      <c r="L11561" s="406"/>
      <c r="M11561" s="419">
        <v>46135</v>
      </c>
    </row>
    <row r="11562" spans="1:13">
      <c r="A11562" s="418">
        <v>5001</v>
      </c>
      <c r="B11562" s="418">
        <v>470168</v>
      </c>
      <c r="C11562" s="418">
        <v>3000</v>
      </c>
      <c r="D11562" s="406">
        <v>6952026</v>
      </c>
      <c r="E11562" s="406" t="s">
        <v>892</v>
      </c>
      <c r="F11562" s="418">
        <v>25</v>
      </c>
      <c r="G11562" s="419">
        <v>46073</v>
      </c>
      <c r="H11562" s="419">
        <v>46078</v>
      </c>
      <c r="I11562" s="406" t="s">
        <v>15</v>
      </c>
      <c r="J11562" s="406" t="s">
        <v>1422</v>
      </c>
      <c r="K11562" s="420" t="b">
        <v>0</v>
      </c>
      <c r="L11562" s="406"/>
      <c r="M11562" s="419">
        <v>46078</v>
      </c>
    </row>
    <row r="11563" spans="1:13">
      <c r="A11563" s="418">
        <v>5001</v>
      </c>
      <c r="B11563" s="418">
        <v>210899</v>
      </c>
      <c r="C11563" s="418">
        <v>3000</v>
      </c>
      <c r="D11563" s="406">
        <v>69602026</v>
      </c>
      <c r="E11563" s="406" t="s">
        <v>855</v>
      </c>
      <c r="F11563" s="418">
        <v>60</v>
      </c>
      <c r="G11563" s="419">
        <v>46123</v>
      </c>
      <c r="H11563" s="419">
        <v>46143</v>
      </c>
      <c r="I11563" s="406" t="s">
        <v>15</v>
      </c>
      <c r="J11563" s="406" t="s">
        <v>1422</v>
      </c>
      <c r="K11563" s="420" t="b">
        <v>0</v>
      </c>
      <c r="L11563" s="406"/>
      <c r="M11563" s="419">
        <v>46162</v>
      </c>
    </row>
    <row r="11564" spans="1:13">
      <c r="A11564" s="418">
        <v>5001</v>
      </c>
      <c r="B11564" s="418">
        <v>410547</v>
      </c>
      <c r="C11564" s="418">
        <v>3000</v>
      </c>
      <c r="D11564" s="406">
        <v>69642026</v>
      </c>
      <c r="E11564" s="406" t="s">
        <v>416</v>
      </c>
      <c r="F11564" s="418"/>
      <c r="G11564" s="419">
        <v>46153</v>
      </c>
      <c r="H11564" s="419">
        <v>46163</v>
      </c>
      <c r="I11564" s="406" t="s">
        <v>15</v>
      </c>
      <c r="J11564" s="406" t="s">
        <v>1422</v>
      </c>
      <c r="K11564" s="420" t="b">
        <v>0</v>
      </c>
      <c r="L11564" s="406"/>
      <c r="M11564" s="419">
        <v>46164</v>
      </c>
    </row>
    <row r="11565" spans="1:13">
      <c r="A11565" s="418">
        <v>5001</v>
      </c>
      <c r="B11565" s="418">
        <v>410547</v>
      </c>
      <c r="C11565" s="418">
        <v>3000</v>
      </c>
      <c r="D11565" s="406">
        <v>69652026</v>
      </c>
      <c r="E11565" s="406" t="s">
        <v>416</v>
      </c>
      <c r="F11565" s="418"/>
      <c r="G11565" s="419">
        <v>46158</v>
      </c>
      <c r="H11565" s="419">
        <v>46163</v>
      </c>
      <c r="I11565" s="406" t="s">
        <v>15</v>
      </c>
      <c r="J11565" s="406" t="s">
        <v>1422</v>
      </c>
      <c r="K11565" s="420" t="b">
        <v>0</v>
      </c>
      <c r="L11565" s="406"/>
      <c r="M11565" s="419">
        <v>46164</v>
      </c>
    </row>
    <row r="11566" spans="1:13">
      <c r="A11566" s="418">
        <v>5001</v>
      </c>
      <c r="B11566" s="418">
        <v>410547</v>
      </c>
      <c r="C11566" s="418">
        <v>3000</v>
      </c>
      <c r="D11566" s="406">
        <v>69662026</v>
      </c>
      <c r="E11566" s="406" t="s">
        <v>416</v>
      </c>
      <c r="F11566" s="418"/>
      <c r="G11566" s="419">
        <v>46155</v>
      </c>
      <c r="H11566" s="419">
        <v>46163</v>
      </c>
      <c r="I11566" s="406" t="s">
        <v>15</v>
      </c>
      <c r="J11566" s="406" t="s">
        <v>1422</v>
      </c>
      <c r="K11566" s="420" t="b">
        <v>0</v>
      </c>
      <c r="L11566" s="406"/>
      <c r="M11566" s="419">
        <v>46163</v>
      </c>
    </row>
    <row r="11567" spans="1:13">
      <c r="A11567" s="418">
        <v>5001</v>
      </c>
      <c r="B11567" s="418">
        <v>210201</v>
      </c>
      <c r="C11567" s="418">
        <v>3000</v>
      </c>
      <c r="D11567" s="406">
        <v>70272026</v>
      </c>
      <c r="E11567" s="406" t="s">
        <v>795</v>
      </c>
      <c r="F11567" s="418">
        <v>3</v>
      </c>
      <c r="G11567" s="419">
        <v>46175</v>
      </c>
      <c r="H11567" s="419">
        <v>46190</v>
      </c>
      <c r="I11567" s="406" t="s">
        <v>15</v>
      </c>
      <c r="J11567" s="406" t="s">
        <v>1422</v>
      </c>
      <c r="K11567" s="420" t="b">
        <v>0</v>
      </c>
      <c r="L11567" s="406"/>
      <c r="M11567" s="419">
        <v>46216</v>
      </c>
    </row>
    <row r="11568" spans="1:13">
      <c r="A11568" s="418">
        <v>2017</v>
      </c>
      <c r="B11568" s="418">
        <v>454936</v>
      </c>
      <c r="C11568" s="418">
        <v>3010</v>
      </c>
      <c r="D11568" s="406">
        <v>7052026</v>
      </c>
      <c r="E11568" s="406" t="s">
        <v>1517</v>
      </c>
      <c r="F11568" s="418">
        <v>165</v>
      </c>
      <c r="G11568" s="419">
        <v>46165</v>
      </c>
      <c r="H11568" s="419">
        <v>46176</v>
      </c>
      <c r="I11568" s="406" t="s">
        <v>15</v>
      </c>
      <c r="J11568" s="406" t="s">
        <v>1422</v>
      </c>
      <c r="K11568" s="420" t="b">
        <v>0</v>
      </c>
      <c r="L11568" s="406"/>
      <c r="M11568" s="419">
        <v>46176</v>
      </c>
    </row>
    <row r="11569" spans="1:13">
      <c r="A11569" s="418">
        <v>5001</v>
      </c>
      <c r="B11569" s="418">
        <v>410033</v>
      </c>
      <c r="C11569" s="418">
        <v>3000</v>
      </c>
      <c r="D11569" s="406">
        <v>70522026</v>
      </c>
      <c r="E11569" s="406" t="s">
        <v>234</v>
      </c>
      <c r="F11569" s="418"/>
      <c r="G11569" s="419">
        <v>46154</v>
      </c>
      <c r="H11569" s="419">
        <v>46155</v>
      </c>
      <c r="I11569" s="406" t="s">
        <v>15</v>
      </c>
      <c r="J11569" s="406" t="s">
        <v>1422</v>
      </c>
      <c r="K11569" s="420" t="b">
        <v>0</v>
      </c>
      <c r="L11569" s="406"/>
      <c r="M11569" s="419">
        <v>46155</v>
      </c>
    </row>
    <row r="11570" spans="1:13">
      <c r="A11570" s="418">
        <v>5001</v>
      </c>
      <c r="B11570" s="418">
        <v>410033</v>
      </c>
      <c r="C11570" s="418">
        <v>3000</v>
      </c>
      <c r="D11570" s="406">
        <v>70532026</v>
      </c>
      <c r="E11570" s="406" t="s">
        <v>234</v>
      </c>
      <c r="F11570" s="418"/>
      <c r="G11570" s="419">
        <v>46164</v>
      </c>
      <c r="H11570" s="419">
        <v>46168</v>
      </c>
      <c r="I11570" s="406" t="s">
        <v>15</v>
      </c>
      <c r="J11570" s="406" t="s">
        <v>1422</v>
      </c>
      <c r="K11570" s="420" t="b">
        <v>0</v>
      </c>
      <c r="L11570" s="406"/>
      <c r="M11570" s="419">
        <v>46169</v>
      </c>
    </row>
    <row r="11571" spans="1:13">
      <c r="A11571" s="418">
        <v>5001</v>
      </c>
      <c r="B11571" s="418">
        <v>410033</v>
      </c>
      <c r="C11571" s="418">
        <v>3000</v>
      </c>
      <c r="D11571" s="406">
        <v>70552026</v>
      </c>
      <c r="E11571" s="406" t="s">
        <v>234</v>
      </c>
      <c r="F11571" s="418"/>
      <c r="G11571" s="419">
        <v>46167</v>
      </c>
      <c r="H11571" s="419">
        <v>46169</v>
      </c>
      <c r="I11571" s="406" t="s">
        <v>15</v>
      </c>
      <c r="J11571" s="406" t="s">
        <v>1422</v>
      </c>
      <c r="K11571" s="420" t="b">
        <v>0</v>
      </c>
      <c r="L11571" s="406"/>
      <c r="M11571" s="419">
        <v>46175</v>
      </c>
    </row>
    <row r="11572" spans="1:13">
      <c r="A11572" s="418">
        <v>5001</v>
      </c>
      <c r="B11572" s="418">
        <v>410033</v>
      </c>
      <c r="C11572" s="418">
        <v>3000</v>
      </c>
      <c r="D11572" s="406">
        <v>70562026</v>
      </c>
      <c r="E11572" s="406" t="s">
        <v>234</v>
      </c>
      <c r="F11572" s="418"/>
      <c r="G11572" s="419">
        <v>46158</v>
      </c>
      <c r="H11572" s="419">
        <v>46162</v>
      </c>
      <c r="I11572" s="406" t="s">
        <v>15</v>
      </c>
      <c r="J11572" s="406" t="s">
        <v>1422</v>
      </c>
      <c r="K11572" s="420" t="b">
        <v>0</v>
      </c>
      <c r="L11572" s="406"/>
      <c r="M11572" s="419">
        <v>46162</v>
      </c>
    </row>
    <row r="11573" spans="1:13">
      <c r="A11573" s="418">
        <v>5001</v>
      </c>
      <c r="B11573" s="418">
        <v>410033</v>
      </c>
      <c r="C11573" s="418">
        <v>3000</v>
      </c>
      <c r="D11573" s="406">
        <v>70572026</v>
      </c>
      <c r="E11573" s="406" t="s">
        <v>234</v>
      </c>
      <c r="F11573" s="418"/>
      <c r="G11573" s="419">
        <v>46140</v>
      </c>
      <c r="H11573" s="419">
        <v>46141</v>
      </c>
      <c r="I11573" s="406" t="s">
        <v>15</v>
      </c>
      <c r="J11573" s="406" t="s">
        <v>1422</v>
      </c>
      <c r="K11573" s="420" t="b">
        <v>0</v>
      </c>
      <c r="L11573" s="406"/>
      <c r="M11573" s="419">
        <v>46141</v>
      </c>
    </row>
    <row r="11574" spans="1:13">
      <c r="A11574" s="418">
        <v>5001</v>
      </c>
      <c r="B11574" s="418">
        <v>410066</v>
      </c>
      <c r="C11574" s="418">
        <v>3000</v>
      </c>
      <c r="D11574" s="406">
        <v>70582026</v>
      </c>
      <c r="E11574" s="406" t="s">
        <v>441</v>
      </c>
      <c r="F11574" s="418"/>
      <c r="G11574" s="419">
        <v>46140</v>
      </c>
      <c r="H11574" s="419">
        <v>46154</v>
      </c>
      <c r="I11574" s="406" t="s">
        <v>15</v>
      </c>
      <c r="J11574" s="406" t="s">
        <v>1422</v>
      </c>
      <c r="K11574" s="420" t="b">
        <v>0</v>
      </c>
      <c r="L11574" s="406"/>
      <c r="M11574" s="419">
        <v>46154</v>
      </c>
    </row>
    <row r="11575" spans="1:13">
      <c r="A11575" s="418">
        <v>5001</v>
      </c>
      <c r="B11575" s="418">
        <v>404577</v>
      </c>
      <c r="C11575" s="418">
        <v>3000</v>
      </c>
      <c r="D11575" s="406">
        <v>70602026</v>
      </c>
      <c r="E11575" s="406" t="s">
        <v>579</v>
      </c>
      <c r="F11575" s="418"/>
      <c r="G11575" s="419">
        <v>46129</v>
      </c>
      <c r="H11575" s="419">
        <v>46162</v>
      </c>
      <c r="I11575" s="406" t="s">
        <v>15</v>
      </c>
      <c r="J11575" s="406" t="s">
        <v>1422</v>
      </c>
      <c r="K11575" s="420" t="b">
        <v>0</v>
      </c>
      <c r="L11575" s="406"/>
      <c r="M11575" s="419">
        <v>46164</v>
      </c>
    </row>
    <row r="11576" spans="1:13">
      <c r="A11576" s="418">
        <v>5001</v>
      </c>
      <c r="B11576" s="418">
        <v>425437</v>
      </c>
      <c r="C11576" s="418">
        <v>3000</v>
      </c>
      <c r="D11576" s="406">
        <v>70862026</v>
      </c>
      <c r="E11576" s="406" t="s">
        <v>944</v>
      </c>
      <c r="F11576" s="418"/>
      <c r="G11576" s="419">
        <v>46126</v>
      </c>
      <c r="H11576" s="419">
        <v>46129</v>
      </c>
      <c r="I11576" s="406" t="s">
        <v>15</v>
      </c>
      <c r="J11576" s="406" t="s">
        <v>1422</v>
      </c>
      <c r="K11576" s="420" t="b">
        <v>0</v>
      </c>
      <c r="L11576" s="406"/>
      <c r="M11576" s="419">
        <v>46133</v>
      </c>
    </row>
    <row r="11577" spans="1:13">
      <c r="A11577" s="418">
        <v>5001</v>
      </c>
      <c r="B11577" s="418">
        <v>470984</v>
      </c>
      <c r="C11577" s="418">
        <v>3000</v>
      </c>
      <c r="D11577" s="406">
        <v>70882026</v>
      </c>
      <c r="E11577" s="406" t="s">
        <v>644</v>
      </c>
      <c r="F11577" s="418"/>
      <c r="G11577" s="419">
        <v>46116</v>
      </c>
      <c r="H11577" s="419">
        <v>46143</v>
      </c>
      <c r="I11577" s="406" t="s">
        <v>1468</v>
      </c>
      <c r="J11577" s="406" t="s">
        <v>1422</v>
      </c>
      <c r="K11577" s="420" t="b">
        <v>0</v>
      </c>
      <c r="L11577" s="406"/>
      <c r="M11577" s="406"/>
    </row>
    <row r="11578" spans="1:13">
      <c r="A11578" s="418">
        <v>5001</v>
      </c>
      <c r="B11578" s="418">
        <v>456968</v>
      </c>
      <c r="C11578" s="418">
        <v>3000</v>
      </c>
      <c r="D11578" s="406">
        <v>70892026</v>
      </c>
      <c r="E11578" s="406" t="s">
        <v>194</v>
      </c>
      <c r="F11578" s="418"/>
      <c r="G11578" s="419">
        <v>46126</v>
      </c>
      <c r="H11578" s="419">
        <v>46128</v>
      </c>
      <c r="I11578" s="406" t="s">
        <v>15</v>
      </c>
      <c r="J11578" s="406" t="s">
        <v>1422</v>
      </c>
      <c r="K11578" s="420" t="b">
        <v>0</v>
      </c>
      <c r="L11578" s="406"/>
      <c r="M11578" s="419">
        <v>46128</v>
      </c>
    </row>
    <row r="11579" spans="1:13">
      <c r="A11579" s="418">
        <v>5001</v>
      </c>
      <c r="B11579" s="418">
        <v>432242</v>
      </c>
      <c r="C11579" s="418">
        <v>3000</v>
      </c>
      <c r="D11579" s="406">
        <v>70982026</v>
      </c>
      <c r="E11579" s="406" t="s">
        <v>920</v>
      </c>
      <c r="F11579" s="418"/>
      <c r="G11579" s="419">
        <v>46118</v>
      </c>
      <c r="H11579" s="419">
        <v>46128</v>
      </c>
      <c r="I11579" s="406" t="s">
        <v>15</v>
      </c>
      <c r="J11579" s="406" t="s">
        <v>1422</v>
      </c>
      <c r="K11579" s="420" t="b">
        <v>0</v>
      </c>
      <c r="L11579" s="406"/>
      <c r="M11579" s="419">
        <v>46134</v>
      </c>
    </row>
    <row r="11580" spans="1:13">
      <c r="A11580" s="418">
        <v>2017</v>
      </c>
      <c r="B11580" s="418">
        <v>464211</v>
      </c>
      <c r="C11580" s="418">
        <v>3010</v>
      </c>
      <c r="D11580" s="406">
        <v>7102026</v>
      </c>
      <c r="E11580" s="406" t="s">
        <v>688</v>
      </c>
      <c r="F11580" s="418">
        <v>6</v>
      </c>
      <c r="G11580" s="419">
        <v>46158</v>
      </c>
      <c r="H11580" s="419">
        <v>46163</v>
      </c>
      <c r="I11580" s="406" t="s">
        <v>15</v>
      </c>
      <c r="J11580" s="406" t="s">
        <v>1422</v>
      </c>
      <c r="K11580" s="420" t="b">
        <v>0</v>
      </c>
      <c r="L11580" s="406"/>
      <c r="M11580" s="419">
        <v>46163</v>
      </c>
    </row>
    <row r="11581" spans="1:13">
      <c r="A11581" s="418">
        <v>2017</v>
      </c>
      <c r="B11581" s="418">
        <v>454930</v>
      </c>
      <c r="C11581" s="418">
        <v>3010</v>
      </c>
      <c r="D11581" s="406">
        <v>7112026</v>
      </c>
      <c r="E11581" s="406" t="s">
        <v>1489</v>
      </c>
      <c r="F11581" s="418">
        <v>200</v>
      </c>
      <c r="G11581" s="419">
        <v>46211</v>
      </c>
      <c r="H11581" s="419">
        <v>46216</v>
      </c>
      <c r="I11581" s="406" t="s">
        <v>15</v>
      </c>
      <c r="J11581" s="406" t="s">
        <v>1422</v>
      </c>
      <c r="K11581" s="420" t="b">
        <v>0</v>
      </c>
      <c r="L11581" s="406"/>
      <c r="M11581" s="419">
        <v>46217</v>
      </c>
    </row>
    <row r="11582" spans="1:13">
      <c r="A11582" s="418">
        <v>5001</v>
      </c>
      <c r="B11582" s="418">
        <v>480089</v>
      </c>
      <c r="C11582" s="418">
        <v>3000</v>
      </c>
      <c r="D11582" s="406">
        <v>71162026</v>
      </c>
      <c r="E11582" s="406" t="s">
        <v>1518</v>
      </c>
      <c r="F11582" s="418">
        <v>518</v>
      </c>
      <c r="G11582" s="419">
        <v>46197</v>
      </c>
      <c r="H11582" s="419">
        <v>46211</v>
      </c>
      <c r="I11582" s="406" t="s">
        <v>15</v>
      </c>
      <c r="J11582" s="406" t="s">
        <v>1422</v>
      </c>
      <c r="K11582" s="420" t="b">
        <v>0</v>
      </c>
      <c r="L11582" s="406"/>
      <c r="M11582" s="419">
        <v>46212</v>
      </c>
    </row>
    <row r="11583" spans="1:13">
      <c r="A11583" s="418">
        <v>2017</v>
      </c>
      <c r="B11583" s="418">
        <v>455445</v>
      </c>
      <c r="C11583" s="418">
        <v>3010</v>
      </c>
      <c r="D11583" s="406">
        <v>7122026</v>
      </c>
      <c r="E11583" s="406" t="s">
        <v>399</v>
      </c>
      <c r="F11583" s="418">
        <v>250</v>
      </c>
      <c r="G11583" s="419">
        <v>46155</v>
      </c>
      <c r="H11583" s="419">
        <v>46160</v>
      </c>
      <c r="I11583" s="406" t="s">
        <v>15</v>
      </c>
      <c r="J11583" s="406" t="s">
        <v>1422</v>
      </c>
      <c r="K11583" s="420" t="b">
        <v>0</v>
      </c>
      <c r="L11583" s="406"/>
      <c r="M11583" s="419">
        <v>46160</v>
      </c>
    </row>
    <row r="11584" spans="1:13">
      <c r="A11584" s="418">
        <v>5001</v>
      </c>
      <c r="B11584" s="418">
        <v>410235</v>
      </c>
      <c r="C11584" s="418">
        <v>3000</v>
      </c>
      <c r="D11584" s="406">
        <v>71292026</v>
      </c>
      <c r="E11584" s="406" t="s">
        <v>73</v>
      </c>
      <c r="F11584" s="418">
        <v>4</v>
      </c>
      <c r="G11584" s="419">
        <v>46129</v>
      </c>
      <c r="H11584" s="419">
        <v>46148</v>
      </c>
      <c r="I11584" s="406" t="s">
        <v>15</v>
      </c>
      <c r="J11584" s="406" t="s">
        <v>1422</v>
      </c>
      <c r="K11584" s="420" t="b">
        <v>0</v>
      </c>
      <c r="L11584" s="406"/>
      <c r="M11584" s="419">
        <v>46154</v>
      </c>
    </row>
    <row r="11585" spans="1:13">
      <c r="A11585" s="418">
        <v>2017</v>
      </c>
      <c r="B11585" s="418">
        <v>461287</v>
      </c>
      <c r="C11585" s="418">
        <v>3010</v>
      </c>
      <c r="D11585" s="406">
        <v>7132026</v>
      </c>
      <c r="E11585" s="406" t="s">
        <v>553</v>
      </c>
      <c r="F11585" s="418">
        <v>40</v>
      </c>
      <c r="G11585" s="419">
        <v>46143</v>
      </c>
      <c r="H11585" s="419">
        <v>46149</v>
      </c>
      <c r="I11585" s="406" t="s">
        <v>15</v>
      </c>
      <c r="J11585" s="406" t="s">
        <v>1422</v>
      </c>
      <c r="K11585" s="420" t="b">
        <v>0</v>
      </c>
      <c r="L11585" s="406"/>
      <c r="M11585" s="419">
        <v>46149</v>
      </c>
    </row>
    <row r="11586" spans="1:13">
      <c r="A11586" s="418">
        <v>2017</v>
      </c>
      <c r="B11586" s="418">
        <v>454934</v>
      </c>
      <c r="C11586" s="418">
        <v>3010</v>
      </c>
      <c r="D11586" s="406">
        <v>7142026</v>
      </c>
      <c r="E11586" s="406" t="s">
        <v>438</v>
      </c>
      <c r="F11586" s="418">
        <v>560</v>
      </c>
      <c r="G11586" s="419">
        <v>46143</v>
      </c>
      <c r="H11586" s="419">
        <v>46148</v>
      </c>
      <c r="I11586" s="406" t="s">
        <v>15</v>
      </c>
      <c r="J11586" s="406" t="s">
        <v>1422</v>
      </c>
      <c r="K11586" s="420" t="b">
        <v>0</v>
      </c>
      <c r="L11586" s="406"/>
      <c r="M11586" s="419">
        <v>46149</v>
      </c>
    </row>
    <row r="11587" spans="1:13">
      <c r="A11587" s="418">
        <v>5001</v>
      </c>
      <c r="B11587" s="418">
        <v>410015</v>
      </c>
      <c r="C11587" s="418">
        <v>3000</v>
      </c>
      <c r="D11587" s="406">
        <v>71582026</v>
      </c>
      <c r="E11587" s="406" t="s">
        <v>107</v>
      </c>
      <c r="F11587" s="418">
        <v>1</v>
      </c>
      <c r="G11587" s="419">
        <v>46129</v>
      </c>
      <c r="H11587" s="419">
        <v>46136</v>
      </c>
      <c r="I11587" s="406" t="s">
        <v>15</v>
      </c>
      <c r="J11587" s="406" t="s">
        <v>1422</v>
      </c>
      <c r="K11587" s="420" t="b">
        <v>0</v>
      </c>
      <c r="L11587" s="406"/>
      <c r="M11587" s="419">
        <v>46137</v>
      </c>
    </row>
    <row r="11588" spans="1:13">
      <c r="A11588" s="418">
        <v>5001</v>
      </c>
      <c r="B11588" s="418">
        <v>410015</v>
      </c>
      <c r="C11588" s="418">
        <v>3000</v>
      </c>
      <c r="D11588" s="406">
        <v>71592026</v>
      </c>
      <c r="E11588" s="406" t="s">
        <v>107</v>
      </c>
      <c r="F11588" s="418">
        <v>2</v>
      </c>
      <c r="G11588" s="419">
        <v>46129</v>
      </c>
      <c r="H11588" s="419">
        <v>46140</v>
      </c>
      <c r="I11588" s="406" t="s">
        <v>15</v>
      </c>
      <c r="J11588" s="406" t="s">
        <v>1422</v>
      </c>
      <c r="K11588" s="420" t="b">
        <v>0</v>
      </c>
      <c r="L11588" s="406"/>
      <c r="M11588" s="419">
        <v>46141</v>
      </c>
    </row>
    <row r="11589" spans="1:13">
      <c r="A11589" s="418">
        <v>5001</v>
      </c>
      <c r="B11589" s="418">
        <v>410015</v>
      </c>
      <c r="C11589" s="418">
        <v>3000</v>
      </c>
      <c r="D11589" s="406">
        <v>71602026</v>
      </c>
      <c r="E11589" s="406" t="s">
        <v>107</v>
      </c>
      <c r="F11589" s="418">
        <v>2</v>
      </c>
      <c r="G11589" s="419">
        <v>46134</v>
      </c>
      <c r="H11589" s="419">
        <v>46140</v>
      </c>
      <c r="I11589" s="406" t="s">
        <v>15</v>
      </c>
      <c r="J11589" s="406" t="s">
        <v>1422</v>
      </c>
      <c r="K11589" s="420" t="b">
        <v>0</v>
      </c>
      <c r="L11589" s="406"/>
      <c r="M11589" s="419">
        <v>46141</v>
      </c>
    </row>
    <row r="11590" spans="1:13">
      <c r="A11590" s="418">
        <v>5001</v>
      </c>
      <c r="B11590" s="418">
        <v>410015</v>
      </c>
      <c r="C11590" s="418">
        <v>3000</v>
      </c>
      <c r="D11590" s="406">
        <v>71612026</v>
      </c>
      <c r="E11590" s="406" t="s">
        <v>107</v>
      </c>
      <c r="F11590" s="418">
        <v>600</v>
      </c>
      <c r="G11590" s="419">
        <v>46177</v>
      </c>
      <c r="H11590" s="419">
        <v>46178</v>
      </c>
      <c r="I11590" s="406" t="s">
        <v>15</v>
      </c>
      <c r="J11590" s="406" t="s">
        <v>1422</v>
      </c>
      <c r="K11590" s="420" t="b">
        <v>0</v>
      </c>
      <c r="L11590" s="406"/>
      <c r="M11590" s="419">
        <v>46179</v>
      </c>
    </row>
    <row r="11591" spans="1:13">
      <c r="A11591" s="418">
        <v>5001</v>
      </c>
      <c r="B11591" s="418">
        <v>465145</v>
      </c>
      <c r="C11591" s="418">
        <v>3000</v>
      </c>
      <c r="D11591" s="406">
        <v>71622026</v>
      </c>
      <c r="E11591" s="406" t="s">
        <v>402</v>
      </c>
      <c r="F11591" s="418">
        <v>100</v>
      </c>
      <c r="G11591" s="419">
        <v>46130</v>
      </c>
      <c r="H11591" s="419">
        <v>46135</v>
      </c>
      <c r="I11591" s="406" t="s">
        <v>15</v>
      </c>
      <c r="J11591" s="406" t="s">
        <v>1422</v>
      </c>
      <c r="K11591" s="420" t="b">
        <v>0</v>
      </c>
      <c r="L11591" s="406"/>
      <c r="M11591" s="419">
        <v>46135</v>
      </c>
    </row>
    <row r="11592" spans="1:13">
      <c r="A11592" s="418">
        <v>5001</v>
      </c>
      <c r="B11592" s="418">
        <v>422987</v>
      </c>
      <c r="C11592" s="418">
        <v>3000</v>
      </c>
      <c r="D11592" s="406">
        <v>71632026</v>
      </c>
      <c r="E11592" s="406" t="s">
        <v>905</v>
      </c>
      <c r="F11592" s="418">
        <v>20</v>
      </c>
      <c r="G11592" s="419">
        <v>46220</v>
      </c>
      <c r="H11592" s="419">
        <v>46233</v>
      </c>
      <c r="I11592" s="406" t="s">
        <v>15</v>
      </c>
      <c r="J11592" s="406" t="s">
        <v>1422</v>
      </c>
      <c r="K11592" s="420" t="b">
        <v>0</v>
      </c>
      <c r="L11592" s="406"/>
      <c r="M11592" s="419">
        <v>46233</v>
      </c>
    </row>
    <row r="11593" spans="1:13">
      <c r="A11593" s="418">
        <v>5001</v>
      </c>
      <c r="B11593" s="418">
        <v>410120</v>
      </c>
      <c r="C11593" s="418">
        <v>3000</v>
      </c>
      <c r="D11593" s="406">
        <v>71652026</v>
      </c>
      <c r="E11593" s="406" t="s">
        <v>166</v>
      </c>
      <c r="F11593" s="418">
        <v>2</v>
      </c>
      <c r="G11593" s="419">
        <v>46142</v>
      </c>
      <c r="H11593" s="419">
        <v>46143</v>
      </c>
      <c r="I11593" s="406" t="s">
        <v>15</v>
      </c>
      <c r="J11593" s="406" t="s">
        <v>1422</v>
      </c>
      <c r="K11593" s="420" t="b">
        <v>0</v>
      </c>
      <c r="L11593" s="406"/>
      <c r="M11593" s="419">
        <v>46147</v>
      </c>
    </row>
    <row r="11594" spans="1:13">
      <c r="A11594" s="418">
        <v>5001</v>
      </c>
      <c r="B11594" s="418">
        <v>423571</v>
      </c>
      <c r="C11594" s="418">
        <v>3000</v>
      </c>
      <c r="D11594" s="406">
        <v>71672026</v>
      </c>
      <c r="E11594" s="406" t="s">
        <v>616</v>
      </c>
      <c r="F11594" s="418">
        <v>1</v>
      </c>
      <c r="G11594" s="419">
        <v>46129</v>
      </c>
      <c r="H11594" s="419">
        <v>46134</v>
      </c>
      <c r="I11594" s="406" t="s">
        <v>15</v>
      </c>
      <c r="J11594" s="406" t="s">
        <v>1422</v>
      </c>
      <c r="K11594" s="420" t="b">
        <v>0</v>
      </c>
      <c r="L11594" s="406"/>
      <c r="M11594" s="419">
        <v>46134</v>
      </c>
    </row>
    <row r="11595" spans="1:13">
      <c r="A11595" s="418">
        <v>5001</v>
      </c>
      <c r="B11595" s="418">
        <v>425403</v>
      </c>
      <c r="C11595" s="418">
        <v>3000</v>
      </c>
      <c r="D11595" s="406">
        <v>71752026</v>
      </c>
      <c r="E11595" s="406" t="s">
        <v>126</v>
      </c>
      <c r="F11595" s="418">
        <v>10</v>
      </c>
      <c r="G11595" s="419">
        <v>46126</v>
      </c>
      <c r="H11595" s="419">
        <v>46128</v>
      </c>
      <c r="I11595" s="406" t="s">
        <v>15</v>
      </c>
      <c r="J11595" s="406" t="s">
        <v>1422</v>
      </c>
      <c r="K11595" s="420" t="b">
        <v>0</v>
      </c>
      <c r="L11595" s="406"/>
      <c r="M11595" s="419">
        <v>46134</v>
      </c>
    </row>
    <row r="11596" spans="1:13">
      <c r="A11596" s="418">
        <v>5001</v>
      </c>
      <c r="B11596" s="418">
        <v>425403</v>
      </c>
      <c r="C11596" s="418">
        <v>3000</v>
      </c>
      <c r="D11596" s="406">
        <v>71762026</v>
      </c>
      <c r="E11596" s="406" t="s">
        <v>126</v>
      </c>
      <c r="F11596" s="418">
        <v>4</v>
      </c>
      <c r="G11596" s="419">
        <v>46123</v>
      </c>
      <c r="H11596" s="419">
        <v>46128</v>
      </c>
      <c r="I11596" s="406" t="s">
        <v>15</v>
      </c>
      <c r="J11596" s="406" t="s">
        <v>1422</v>
      </c>
      <c r="K11596" s="420" t="b">
        <v>0</v>
      </c>
      <c r="L11596" s="406"/>
      <c r="M11596" s="419">
        <v>46129</v>
      </c>
    </row>
    <row r="11597" spans="1:13">
      <c r="A11597" s="418">
        <v>5001</v>
      </c>
      <c r="B11597" s="418">
        <v>474298</v>
      </c>
      <c r="C11597" s="418">
        <v>3000</v>
      </c>
      <c r="D11597" s="406">
        <v>71822026</v>
      </c>
      <c r="E11597" s="406" t="s">
        <v>61</v>
      </c>
      <c r="F11597" s="418">
        <v>3</v>
      </c>
      <c r="G11597" s="419">
        <v>46121</v>
      </c>
      <c r="H11597" s="419">
        <v>46126</v>
      </c>
      <c r="I11597" s="406" t="s">
        <v>15</v>
      </c>
      <c r="J11597" s="406" t="s">
        <v>1422</v>
      </c>
      <c r="K11597" s="420" t="b">
        <v>0</v>
      </c>
      <c r="L11597" s="406"/>
      <c r="M11597" s="419">
        <v>46129</v>
      </c>
    </row>
    <row r="11598" spans="1:13">
      <c r="A11598" s="418">
        <v>5001</v>
      </c>
      <c r="B11598" s="418">
        <v>410031</v>
      </c>
      <c r="C11598" s="418">
        <v>3000</v>
      </c>
      <c r="D11598" s="406">
        <v>72052026</v>
      </c>
      <c r="E11598" s="406" t="s">
        <v>321</v>
      </c>
      <c r="F11598" s="418">
        <v>350</v>
      </c>
      <c r="G11598" s="419">
        <v>46119</v>
      </c>
      <c r="H11598" s="419">
        <v>46126</v>
      </c>
      <c r="I11598" s="406" t="s">
        <v>15</v>
      </c>
      <c r="J11598" s="406" t="s">
        <v>1422</v>
      </c>
      <c r="K11598" s="420" t="b">
        <v>0</v>
      </c>
      <c r="L11598" s="406"/>
      <c r="M11598" s="419">
        <v>46126</v>
      </c>
    </row>
    <row r="11599" spans="1:13">
      <c r="A11599" s="418">
        <v>5001</v>
      </c>
      <c r="B11599" s="418">
        <v>414312</v>
      </c>
      <c r="C11599" s="418">
        <v>3000</v>
      </c>
      <c r="D11599" s="406">
        <v>72262026</v>
      </c>
      <c r="E11599" s="406" t="s">
        <v>311</v>
      </c>
      <c r="F11599" s="418">
        <v>80</v>
      </c>
      <c r="G11599" s="419">
        <v>46120</v>
      </c>
      <c r="H11599" s="419">
        <v>46126</v>
      </c>
      <c r="I11599" s="406" t="s">
        <v>15</v>
      </c>
      <c r="J11599" s="406" t="s">
        <v>1422</v>
      </c>
      <c r="K11599" s="420" t="b">
        <v>0</v>
      </c>
      <c r="L11599" s="406"/>
      <c r="M11599" s="419">
        <v>46128</v>
      </c>
    </row>
    <row r="11600" spans="1:13">
      <c r="A11600" s="418">
        <v>5001</v>
      </c>
      <c r="B11600" s="418">
        <v>410072</v>
      </c>
      <c r="C11600" s="418">
        <v>3000</v>
      </c>
      <c r="D11600" s="406">
        <v>72502026</v>
      </c>
      <c r="E11600" s="406" t="s">
        <v>30</v>
      </c>
      <c r="F11600" s="418">
        <v>15</v>
      </c>
      <c r="G11600" s="419">
        <v>46126</v>
      </c>
      <c r="H11600" s="419">
        <v>46128</v>
      </c>
      <c r="I11600" s="406" t="s">
        <v>15</v>
      </c>
      <c r="J11600" s="406" t="s">
        <v>1422</v>
      </c>
      <c r="K11600" s="420" t="b">
        <v>0</v>
      </c>
      <c r="L11600" s="406"/>
      <c r="M11600" s="419">
        <v>46133</v>
      </c>
    </row>
    <row r="11601" spans="1:13">
      <c r="A11601" s="418">
        <v>5001</v>
      </c>
      <c r="B11601" s="418">
        <v>425484</v>
      </c>
      <c r="C11601" s="418">
        <v>3000</v>
      </c>
      <c r="D11601" s="406">
        <v>72512026</v>
      </c>
      <c r="E11601" s="406" t="s">
        <v>155</v>
      </c>
      <c r="F11601" s="418">
        <v>11</v>
      </c>
      <c r="G11601" s="419">
        <v>46119</v>
      </c>
      <c r="H11601" s="419">
        <v>46221</v>
      </c>
      <c r="I11601" s="406" t="s">
        <v>15</v>
      </c>
      <c r="J11601" s="406" t="s">
        <v>1422</v>
      </c>
      <c r="K11601" s="420" t="b">
        <v>0</v>
      </c>
      <c r="L11601" s="406"/>
      <c r="M11601" s="419">
        <v>46223</v>
      </c>
    </row>
    <row r="11602" spans="1:13">
      <c r="A11602" s="418">
        <v>5001</v>
      </c>
      <c r="B11602" s="418">
        <v>473819</v>
      </c>
      <c r="C11602" s="418">
        <v>3000</v>
      </c>
      <c r="D11602" s="406">
        <v>72702026</v>
      </c>
      <c r="E11602" s="406" t="s">
        <v>1025</v>
      </c>
      <c r="F11602" s="418">
        <v>25</v>
      </c>
      <c r="G11602" s="419">
        <v>46150</v>
      </c>
      <c r="H11602" s="419">
        <v>46155</v>
      </c>
      <c r="I11602" s="406" t="s">
        <v>15</v>
      </c>
      <c r="J11602" s="406" t="s">
        <v>1422</v>
      </c>
      <c r="K11602" s="420" t="b">
        <v>0</v>
      </c>
      <c r="L11602" s="406"/>
      <c r="M11602" s="419">
        <v>46157</v>
      </c>
    </row>
    <row r="11603" spans="1:13">
      <c r="A11603" s="418">
        <v>5001</v>
      </c>
      <c r="B11603" s="418">
        <v>465338</v>
      </c>
      <c r="C11603" s="418">
        <v>3000</v>
      </c>
      <c r="D11603" s="406">
        <v>72712026</v>
      </c>
      <c r="E11603" s="406" t="s">
        <v>889</v>
      </c>
      <c r="F11603" s="418">
        <v>2</v>
      </c>
      <c r="G11603" s="419">
        <v>46134</v>
      </c>
      <c r="H11603" s="419">
        <v>46144</v>
      </c>
      <c r="I11603" s="406" t="s">
        <v>15</v>
      </c>
      <c r="J11603" s="406" t="s">
        <v>1422</v>
      </c>
      <c r="K11603" s="420" t="b">
        <v>0</v>
      </c>
      <c r="L11603" s="406"/>
      <c r="M11603" s="419">
        <v>46147</v>
      </c>
    </row>
    <row r="11604" spans="1:13">
      <c r="A11604" s="418">
        <v>5001</v>
      </c>
      <c r="B11604" s="418">
        <v>410042</v>
      </c>
      <c r="C11604" s="418">
        <v>3000</v>
      </c>
      <c r="D11604" s="406">
        <v>72722026</v>
      </c>
      <c r="E11604" s="406" t="s">
        <v>495</v>
      </c>
      <c r="F11604" s="418">
        <v>400</v>
      </c>
      <c r="G11604" s="419">
        <v>46135</v>
      </c>
      <c r="H11604" s="419">
        <v>46143</v>
      </c>
      <c r="I11604" s="406" t="s">
        <v>15</v>
      </c>
      <c r="J11604" s="406" t="s">
        <v>1422</v>
      </c>
      <c r="K11604" s="420" t="b">
        <v>0</v>
      </c>
      <c r="L11604" s="406"/>
      <c r="M11604" s="419">
        <v>46144</v>
      </c>
    </row>
    <row r="11605" spans="1:13">
      <c r="A11605" s="418">
        <v>5001</v>
      </c>
      <c r="B11605" s="418">
        <v>410099</v>
      </c>
      <c r="C11605" s="418">
        <v>3000</v>
      </c>
      <c r="D11605" s="406">
        <v>72732026</v>
      </c>
      <c r="E11605" s="406" t="s">
        <v>927</v>
      </c>
      <c r="F11605" s="418">
        <v>540</v>
      </c>
      <c r="G11605" s="419">
        <v>46172</v>
      </c>
      <c r="H11605" s="419">
        <v>46177</v>
      </c>
      <c r="I11605" s="406" t="s">
        <v>15</v>
      </c>
      <c r="J11605" s="406" t="s">
        <v>1422</v>
      </c>
      <c r="K11605" s="420" t="b">
        <v>0</v>
      </c>
      <c r="L11605" s="406"/>
      <c r="M11605" s="419">
        <v>46178</v>
      </c>
    </row>
    <row r="11606" spans="1:13">
      <c r="A11606" s="418">
        <v>5001</v>
      </c>
      <c r="B11606" s="418">
        <v>449764</v>
      </c>
      <c r="C11606" s="418">
        <v>3000</v>
      </c>
      <c r="D11606" s="406">
        <v>72742026</v>
      </c>
      <c r="E11606" s="406" t="s">
        <v>1013</v>
      </c>
      <c r="F11606" s="418">
        <v>50</v>
      </c>
      <c r="G11606" s="419">
        <v>46126</v>
      </c>
      <c r="H11606" s="419">
        <v>46126</v>
      </c>
      <c r="I11606" s="406" t="s">
        <v>15</v>
      </c>
      <c r="J11606" s="406" t="s">
        <v>1422</v>
      </c>
      <c r="K11606" s="420" t="b">
        <v>0</v>
      </c>
      <c r="L11606" s="406"/>
      <c r="M11606" s="419">
        <v>46126</v>
      </c>
    </row>
    <row r="11607" spans="1:13">
      <c r="A11607" s="418">
        <v>5001</v>
      </c>
      <c r="B11607" s="418">
        <v>476451</v>
      </c>
      <c r="C11607" s="418">
        <v>3000</v>
      </c>
      <c r="D11607" s="406">
        <v>72752026</v>
      </c>
      <c r="E11607" s="406" t="s">
        <v>818</v>
      </c>
      <c r="F11607" s="418">
        <v>50</v>
      </c>
      <c r="G11607" s="419">
        <v>46129</v>
      </c>
      <c r="H11607" s="419">
        <v>46134</v>
      </c>
      <c r="I11607" s="406" t="s">
        <v>15</v>
      </c>
      <c r="J11607" s="406" t="s">
        <v>1422</v>
      </c>
      <c r="K11607" s="420" t="b">
        <v>0</v>
      </c>
      <c r="L11607" s="406"/>
      <c r="M11607" s="419">
        <v>46134</v>
      </c>
    </row>
    <row r="11608" spans="1:13">
      <c r="A11608" s="418">
        <v>5001</v>
      </c>
      <c r="B11608" s="418">
        <v>438012</v>
      </c>
      <c r="C11608" s="418">
        <v>3000</v>
      </c>
      <c r="D11608" s="406">
        <v>72772026</v>
      </c>
      <c r="E11608" s="406" t="s">
        <v>377</v>
      </c>
      <c r="F11608" s="418">
        <v>200</v>
      </c>
      <c r="G11608" s="419">
        <v>46130</v>
      </c>
      <c r="H11608" s="419">
        <v>46142</v>
      </c>
      <c r="I11608" s="406" t="s">
        <v>15</v>
      </c>
      <c r="J11608" s="406" t="s">
        <v>1422</v>
      </c>
      <c r="K11608" s="420" t="b">
        <v>0</v>
      </c>
      <c r="L11608" s="406"/>
      <c r="M11608" s="419">
        <v>46142</v>
      </c>
    </row>
    <row r="11609" spans="1:13">
      <c r="A11609" s="418">
        <v>5001</v>
      </c>
      <c r="B11609" s="418">
        <v>438012</v>
      </c>
      <c r="C11609" s="418">
        <v>3000</v>
      </c>
      <c r="D11609" s="406">
        <v>72782026</v>
      </c>
      <c r="E11609" s="406" t="s">
        <v>377</v>
      </c>
      <c r="F11609" s="418">
        <v>400</v>
      </c>
      <c r="G11609" s="419">
        <v>46130</v>
      </c>
      <c r="H11609" s="419">
        <v>46142</v>
      </c>
      <c r="I11609" s="406" t="s">
        <v>15</v>
      </c>
      <c r="J11609" s="406" t="s">
        <v>1422</v>
      </c>
      <c r="K11609" s="420" t="b">
        <v>0</v>
      </c>
      <c r="L11609" s="406"/>
      <c r="M11609" s="419">
        <v>46142</v>
      </c>
    </row>
    <row r="11610" spans="1:13">
      <c r="A11610" s="418">
        <v>2017</v>
      </c>
      <c r="B11610" s="418">
        <v>481857</v>
      </c>
      <c r="C11610" s="418">
        <v>3010</v>
      </c>
      <c r="D11610" s="406">
        <v>7292026</v>
      </c>
      <c r="E11610" s="406" t="s">
        <v>745</v>
      </c>
      <c r="F11610" s="418">
        <v>50</v>
      </c>
      <c r="G11610" s="419">
        <v>46165</v>
      </c>
      <c r="H11610" s="419">
        <v>46170</v>
      </c>
      <c r="I11610" s="406" t="s">
        <v>15</v>
      </c>
      <c r="J11610" s="406" t="s">
        <v>1422</v>
      </c>
      <c r="K11610" s="420" t="b">
        <v>0</v>
      </c>
      <c r="L11610" s="406"/>
      <c r="M11610" s="419">
        <v>46170</v>
      </c>
    </row>
    <row r="11611" spans="1:13">
      <c r="A11611" s="418">
        <v>5001</v>
      </c>
      <c r="B11611" s="418">
        <v>409967</v>
      </c>
      <c r="C11611" s="418">
        <v>3000</v>
      </c>
      <c r="D11611" s="406">
        <v>72932026</v>
      </c>
      <c r="E11611" s="406" t="s">
        <v>677</v>
      </c>
      <c r="F11611" s="418">
        <v>8</v>
      </c>
      <c r="G11611" s="419">
        <v>46127</v>
      </c>
      <c r="H11611" s="419">
        <v>46137</v>
      </c>
      <c r="I11611" s="406" t="s">
        <v>15</v>
      </c>
      <c r="J11611" s="406" t="s">
        <v>1422</v>
      </c>
      <c r="K11611" s="420" t="b">
        <v>0</v>
      </c>
      <c r="L11611" s="406"/>
      <c r="M11611" s="419">
        <v>46137</v>
      </c>
    </row>
    <row r="11612" spans="1:13">
      <c r="A11612" s="418">
        <v>2017</v>
      </c>
      <c r="B11612" s="418">
        <v>470365</v>
      </c>
      <c r="C11612" s="418">
        <v>3010</v>
      </c>
      <c r="D11612" s="406">
        <v>7302026</v>
      </c>
      <c r="E11612" s="406" t="s">
        <v>822</v>
      </c>
      <c r="F11612" s="418">
        <v>50</v>
      </c>
      <c r="G11612" s="419">
        <v>46149</v>
      </c>
      <c r="H11612" s="419">
        <v>46150</v>
      </c>
      <c r="I11612" s="406" t="s">
        <v>15</v>
      </c>
      <c r="J11612" s="406" t="s">
        <v>1422</v>
      </c>
      <c r="K11612" s="420" t="b">
        <v>0</v>
      </c>
      <c r="L11612" s="406"/>
      <c r="M11612" s="419">
        <v>46150</v>
      </c>
    </row>
    <row r="11613" spans="1:13">
      <c r="A11613" s="418">
        <v>5001</v>
      </c>
      <c r="B11613" s="418">
        <v>410010</v>
      </c>
      <c r="C11613" s="418">
        <v>3000</v>
      </c>
      <c r="D11613" s="406">
        <v>73052026</v>
      </c>
      <c r="E11613" s="406" t="s">
        <v>803</v>
      </c>
      <c r="F11613" s="418">
        <v>66</v>
      </c>
      <c r="G11613" s="419">
        <v>46221</v>
      </c>
      <c r="H11613" s="419">
        <v>46227</v>
      </c>
      <c r="I11613" s="406" t="s">
        <v>15</v>
      </c>
      <c r="J11613" s="406" t="s">
        <v>1422</v>
      </c>
      <c r="K11613" s="420" t="b">
        <v>0</v>
      </c>
      <c r="L11613" s="406"/>
      <c r="M11613" s="419">
        <v>46230</v>
      </c>
    </row>
    <row r="11614" spans="1:13">
      <c r="A11614" s="418">
        <v>5001</v>
      </c>
      <c r="B11614" s="418">
        <v>460664</v>
      </c>
      <c r="C11614" s="418">
        <v>3000</v>
      </c>
      <c r="D11614" s="406">
        <v>73072026</v>
      </c>
      <c r="E11614" s="406" t="s">
        <v>608</v>
      </c>
      <c r="F11614" s="418">
        <v>650</v>
      </c>
      <c r="G11614" s="406"/>
      <c r="H11614" s="419">
        <v>46143</v>
      </c>
      <c r="I11614" s="406" t="s">
        <v>15</v>
      </c>
      <c r="J11614" s="406" t="s">
        <v>1422</v>
      </c>
      <c r="K11614" s="420" t="b">
        <v>0</v>
      </c>
      <c r="L11614" s="406"/>
      <c r="M11614" s="419">
        <v>46143</v>
      </c>
    </row>
    <row r="11615" spans="1:13">
      <c r="A11615" s="418">
        <v>5001</v>
      </c>
      <c r="B11615" s="418">
        <v>424171</v>
      </c>
      <c r="C11615" s="418">
        <v>3000</v>
      </c>
      <c r="D11615" s="406">
        <v>73082026</v>
      </c>
      <c r="E11615" s="406" t="s">
        <v>120</v>
      </c>
      <c r="F11615" s="418">
        <v>150</v>
      </c>
      <c r="G11615" s="419">
        <v>46128</v>
      </c>
      <c r="H11615" s="419">
        <v>46142</v>
      </c>
      <c r="I11615" s="406" t="s">
        <v>15</v>
      </c>
      <c r="J11615" s="406" t="s">
        <v>1422</v>
      </c>
      <c r="K11615" s="420" t="b">
        <v>0</v>
      </c>
      <c r="L11615" s="406"/>
      <c r="M11615" s="419">
        <v>46143</v>
      </c>
    </row>
    <row r="11616" spans="1:13">
      <c r="A11616" s="418">
        <v>5001</v>
      </c>
      <c r="B11616" s="418">
        <v>410072</v>
      </c>
      <c r="C11616" s="418">
        <v>3000</v>
      </c>
      <c r="D11616" s="406">
        <v>73092026</v>
      </c>
      <c r="E11616" s="406" t="s">
        <v>30</v>
      </c>
      <c r="F11616" s="418">
        <v>14</v>
      </c>
      <c r="G11616" s="419">
        <v>46149</v>
      </c>
      <c r="H11616" s="419">
        <v>46153</v>
      </c>
      <c r="I11616" s="406" t="s">
        <v>15</v>
      </c>
      <c r="J11616" s="406" t="s">
        <v>1422</v>
      </c>
      <c r="K11616" s="420" t="b">
        <v>0</v>
      </c>
      <c r="L11616" s="406"/>
      <c r="M11616" s="419">
        <v>46154</v>
      </c>
    </row>
    <row r="11617" spans="1:13">
      <c r="A11617" s="418">
        <v>5001</v>
      </c>
      <c r="B11617" s="418">
        <v>425427</v>
      </c>
      <c r="C11617" s="418">
        <v>3000</v>
      </c>
      <c r="D11617" s="406">
        <v>73112026</v>
      </c>
      <c r="E11617" s="406" t="s">
        <v>254</v>
      </c>
      <c r="F11617" s="418">
        <v>125</v>
      </c>
      <c r="G11617" s="419">
        <v>46119</v>
      </c>
      <c r="H11617" s="419">
        <v>46122</v>
      </c>
      <c r="I11617" s="406" t="s">
        <v>15</v>
      </c>
      <c r="J11617" s="406" t="s">
        <v>1422</v>
      </c>
      <c r="K11617" s="420" t="b">
        <v>0</v>
      </c>
      <c r="L11617" s="406"/>
      <c r="M11617" s="419">
        <v>46125</v>
      </c>
    </row>
    <row r="11618" spans="1:13">
      <c r="A11618" s="418">
        <v>2017</v>
      </c>
      <c r="B11618" s="418">
        <v>470364</v>
      </c>
      <c r="C11618" s="418">
        <v>3010</v>
      </c>
      <c r="D11618" s="406">
        <v>7312026</v>
      </c>
      <c r="E11618" s="406" t="s">
        <v>130</v>
      </c>
      <c r="F11618" s="418">
        <v>100</v>
      </c>
      <c r="G11618" s="419">
        <v>46143</v>
      </c>
      <c r="H11618" s="419">
        <v>46147</v>
      </c>
      <c r="I11618" s="406" t="s">
        <v>15</v>
      </c>
      <c r="J11618" s="406" t="s">
        <v>1422</v>
      </c>
      <c r="K11618" s="420" t="b">
        <v>0</v>
      </c>
      <c r="L11618" s="406"/>
      <c r="M11618" s="419">
        <v>46148</v>
      </c>
    </row>
    <row r="11619" spans="1:13">
      <c r="A11619" s="418">
        <v>5001</v>
      </c>
      <c r="B11619" s="418">
        <v>464094</v>
      </c>
      <c r="C11619" s="418">
        <v>3000</v>
      </c>
      <c r="D11619" s="406">
        <v>73122026</v>
      </c>
      <c r="E11619" s="406" t="s">
        <v>1519</v>
      </c>
      <c r="F11619" s="418">
        <v>9</v>
      </c>
      <c r="G11619" s="419">
        <v>46122</v>
      </c>
      <c r="H11619" s="419">
        <v>46134</v>
      </c>
      <c r="I11619" s="406" t="s">
        <v>15</v>
      </c>
      <c r="J11619" s="406" t="s">
        <v>1422</v>
      </c>
      <c r="K11619" s="420" t="b">
        <v>0</v>
      </c>
      <c r="L11619" s="406"/>
      <c r="M11619" s="419">
        <v>46134</v>
      </c>
    </row>
    <row r="11620" spans="1:13">
      <c r="A11620" s="418">
        <v>5001</v>
      </c>
      <c r="B11620" s="418">
        <v>410072</v>
      </c>
      <c r="C11620" s="418">
        <v>3000</v>
      </c>
      <c r="D11620" s="406">
        <v>73162026</v>
      </c>
      <c r="E11620" s="406" t="s">
        <v>30</v>
      </c>
      <c r="F11620" s="418">
        <v>7</v>
      </c>
      <c r="G11620" s="419">
        <v>46143</v>
      </c>
      <c r="H11620" s="419">
        <v>46147</v>
      </c>
      <c r="I11620" s="406" t="s">
        <v>15</v>
      </c>
      <c r="J11620" s="406" t="s">
        <v>1422</v>
      </c>
      <c r="K11620" s="420" t="b">
        <v>0</v>
      </c>
      <c r="L11620" s="406"/>
      <c r="M11620" s="419">
        <v>46148</v>
      </c>
    </row>
    <row r="11621" spans="1:13">
      <c r="A11621" s="418">
        <v>5001</v>
      </c>
      <c r="B11621" s="418">
        <v>410452</v>
      </c>
      <c r="C11621" s="418">
        <v>3000</v>
      </c>
      <c r="D11621" s="406">
        <v>73172026</v>
      </c>
      <c r="E11621" s="406" t="s">
        <v>59</v>
      </c>
      <c r="F11621" s="418">
        <v>146</v>
      </c>
      <c r="G11621" s="419">
        <v>46136</v>
      </c>
      <c r="H11621" s="419">
        <v>46150</v>
      </c>
      <c r="I11621" s="406" t="s">
        <v>15</v>
      </c>
      <c r="J11621" s="406" t="s">
        <v>1422</v>
      </c>
      <c r="K11621" s="420" t="b">
        <v>0</v>
      </c>
      <c r="L11621" s="406"/>
      <c r="M11621" s="419">
        <v>46154</v>
      </c>
    </row>
    <row r="11622" spans="1:13">
      <c r="A11622" s="418">
        <v>5001</v>
      </c>
      <c r="B11622" s="418">
        <v>410452</v>
      </c>
      <c r="C11622" s="418">
        <v>3000</v>
      </c>
      <c r="D11622" s="406">
        <v>73182026</v>
      </c>
      <c r="E11622" s="406" t="s">
        <v>59</v>
      </c>
      <c r="F11622" s="418">
        <v>182</v>
      </c>
      <c r="G11622" s="419">
        <v>46149</v>
      </c>
      <c r="H11622" s="419">
        <v>46163</v>
      </c>
      <c r="I11622" s="406" t="s">
        <v>15</v>
      </c>
      <c r="J11622" s="406" t="s">
        <v>1422</v>
      </c>
      <c r="K11622" s="420" t="b">
        <v>0</v>
      </c>
      <c r="L11622" s="406"/>
      <c r="M11622" s="419">
        <v>46163</v>
      </c>
    </row>
    <row r="11623" spans="1:13">
      <c r="A11623" s="418">
        <v>5001</v>
      </c>
      <c r="B11623" s="418">
        <v>410452</v>
      </c>
      <c r="C11623" s="418">
        <v>3000</v>
      </c>
      <c r="D11623" s="406">
        <v>73202026</v>
      </c>
      <c r="E11623" s="406" t="s">
        <v>59</v>
      </c>
      <c r="F11623" s="418">
        <v>194</v>
      </c>
      <c r="G11623" s="419">
        <v>46136</v>
      </c>
      <c r="H11623" s="419">
        <v>46150</v>
      </c>
      <c r="I11623" s="406" t="s">
        <v>15</v>
      </c>
      <c r="J11623" s="406" t="s">
        <v>1422</v>
      </c>
      <c r="K11623" s="420" t="b">
        <v>0</v>
      </c>
      <c r="L11623" s="406"/>
      <c r="M11623" s="419">
        <v>46154</v>
      </c>
    </row>
    <row r="11624" spans="1:13">
      <c r="A11624" s="418">
        <v>5001</v>
      </c>
      <c r="B11624" s="418">
        <v>410452</v>
      </c>
      <c r="C11624" s="418">
        <v>3000</v>
      </c>
      <c r="D11624" s="406">
        <v>73212026</v>
      </c>
      <c r="E11624" s="406" t="s">
        <v>59</v>
      </c>
      <c r="F11624" s="418">
        <v>182</v>
      </c>
      <c r="G11624" s="419">
        <v>46149</v>
      </c>
      <c r="H11624" s="419">
        <v>46163</v>
      </c>
      <c r="I11624" s="406" t="s">
        <v>15</v>
      </c>
      <c r="J11624" s="406" t="s">
        <v>1422</v>
      </c>
      <c r="K11624" s="420" t="b">
        <v>0</v>
      </c>
      <c r="L11624" s="406"/>
      <c r="M11624" s="419">
        <v>46163</v>
      </c>
    </row>
    <row r="11625" spans="1:13">
      <c r="A11625" s="418">
        <v>2017</v>
      </c>
      <c r="B11625" s="418">
        <v>475320</v>
      </c>
      <c r="C11625" s="418">
        <v>3010</v>
      </c>
      <c r="D11625" s="406">
        <v>7322026</v>
      </c>
      <c r="E11625" s="406" t="s">
        <v>1520</v>
      </c>
      <c r="F11625" s="418">
        <v>60</v>
      </c>
      <c r="G11625" s="419">
        <v>46169</v>
      </c>
      <c r="H11625" s="419">
        <v>46175</v>
      </c>
      <c r="I11625" s="406" t="s">
        <v>15</v>
      </c>
      <c r="J11625" s="406" t="s">
        <v>1422</v>
      </c>
      <c r="K11625" s="420" t="b">
        <v>0</v>
      </c>
      <c r="L11625" s="406"/>
      <c r="M11625" s="419">
        <v>46175</v>
      </c>
    </row>
    <row r="11626" spans="1:13">
      <c r="A11626" s="418">
        <v>5001</v>
      </c>
      <c r="B11626" s="418">
        <v>410452</v>
      </c>
      <c r="C11626" s="418">
        <v>3000</v>
      </c>
      <c r="D11626" s="406">
        <v>73232026</v>
      </c>
      <c r="E11626" s="406" t="s">
        <v>59</v>
      </c>
      <c r="F11626" s="418">
        <v>182</v>
      </c>
      <c r="G11626" s="419">
        <v>46136</v>
      </c>
      <c r="H11626" s="419">
        <v>46150</v>
      </c>
      <c r="I11626" s="406" t="s">
        <v>15</v>
      </c>
      <c r="J11626" s="406" t="s">
        <v>1422</v>
      </c>
      <c r="K11626" s="420" t="b">
        <v>0</v>
      </c>
      <c r="L11626" s="406"/>
      <c r="M11626" s="419">
        <v>46160</v>
      </c>
    </row>
    <row r="11627" spans="1:13">
      <c r="A11627" s="418">
        <v>5001</v>
      </c>
      <c r="B11627" s="418">
        <v>410452</v>
      </c>
      <c r="C11627" s="418">
        <v>3000</v>
      </c>
      <c r="D11627" s="406">
        <v>73242026</v>
      </c>
      <c r="E11627" s="406" t="s">
        <v>59</v>
      </c>
      <c r="F11627" s="418">
        <v>146</v>
      </c>
      <c r="G11627" s="419">
        <v>46136</v>
      </c>
      <c r="H11627" s="419">
        <v>46150</v>
      </c>
      <c r="I11627" s="406" t="s">
        <v>15</v>
      </c>
      <c r="J11627" s="406" t="s">
        <v>1422</v>
      </c>
      <c r="K11627" s="420" t="b">
        <v>0</v>
      </c>
      <c r="L11627" s="406"/>
      <c r="M11627" s="419">
        <v>46154</v>
      </c>
    </row>
    <row r="11628" spans="1:13">
      <c r="A11628" s="418">
        <v>5001</v>
      </c>
      <c r="B11628" s="418">
        <v>472490</v>
      </c>
      <c r="C11628" s="418">
        <v>3000</v>
      </c>
      <c r="D11628" s="406">
        <v>73442026</v>
      </c>
      <c r="E11628" s="406" t="s">
        <v>569</v>
      </c>
      <c r="F11628" s="418">
        <v>195</v>
      </c>
      <c r="G11628" s="419">
        <v>46154</v>
      </c>
      <c r="H11628" s="419">
        <v>46157</v>
      </c>
      <c r="I11628" s="406" t="s">
        <v>15</v>
      </c>
      <c r="J11628" s="406" t="s">
        <v>1422</v>
      </c>
      <c r="K11628" s="420" t="b">
        <v>0</v>
      </c>
      <c r="L11628" s="406"/>
      <c r="M11628" s="419">
        <v>46158</v>
      </c>
    </row>
    <row r="11629" spans="1:13">
      <c r="A11629" s="418">
        <v>5001</v>
      </c>
      <c r="B11629" s="418">
        <v>472490</v>
      </c>
      <c r="C11629" s="418">
        <v>3000</v>
      </c>
      <c r="D11629" s="406">
        <v>73452026</v>
      </c>
      <c r="E11629" s="406" t="s">
        <v>569</v>
      </c>
      <c r="F11629" s="418">
        <v>195</v>
      </c>
      <c r="G11629" s="419">
        <v>46161</v>
      </c>
      <c r="H11629" s="419">
        <v>46184</v>
      </c>
      <c r="I11629" s="406" t="s">
        <v>15</v>
      </c>
      <c r="J11629" s="406" t="s">
        <v>1422</v>
      </c>
      <c r="K11629" s="420" t="b">
        <v>0</v>
      </c>
      <c r="L11629" s="406"/>
      <c r="M11629" s="419">
        <v>46185</v>
      </c>
    </row>
    <row r="11630" spans="1:13">
      <c r="A11630" s="418">
        <v>5001</v>
      </c>
      <c r="B11630" s="418">
        <v>472490</v>
      </c>
      <c r="C11630" s="418">
        <v>3000</v>
      </c>
      <c r="D11630" s="406">
        <v>73462026</v>
      </c>
      <c r="E11630" s="406" t="s">
        <v>569</v>
      </c>
      <c r="F11630" s="418">
        <v>195</v>
      </c>
      <c r="G11630" s="419">
        <v>46150</v>
      </c>
      <c r="H11630" s="419">
        <v>46157</v>
      </c>
      <c r="I11630" s="406" t="s">
        <v>15</v>
      </c>
      <c r="J11630" s="406" t="s">
        <v>1422</v>
      </c>
      <c r="K11630" s="420" t="b">
        <v>0</v>
      </c>
      <c r="L11630" s="406"/>
      <c r="M11630" s="419">
        <v>46158</v>
      </c>
    </row>
    <row r="11631" spans="1:13">
      <c r="A11631" s="418">
        <v>5001</v>
      </c>
      <c r="B11631" s="418">
        <v>472490</v>
      </c>
      <c r="C11631" s="418">
        <v>3000</v>
      </c>
      <c r="D11631" s="406">
        <v>73472026</v>
      </c>
      <c r="E11631" s="406" t="s">
        <v>569</v>
      </c>
      <c r="F11631" s="418">
        <v>195</v>
      </c>
      <c r="G11631" s="419">
        <v>46153</v>
      </c>
      <c r="H11631" s="419">
        <v>46157</v>
      </c>
      <c r="I11631" s="406" t="s">
        <v>15</v>
      </c>
      <c r="J11631" s="406" t="s">
        <v>1422</v>
      </c>
      <c r="K11631" s="420" t="b">
        <v>0</v>
      </c>
      <c r="L11631" s="406"/>
      <c r="M11631" s="419">
        <v>46157</v>
      </c>
    </row>
    <row r="11632" spans="1:13">
      <c r="A11632" s="418">
        <v>5001</v>
      </c>
      <c r="B11632" s="418">
        <v>472490</v>
      </c>
      <c r="C11632" s="418">
        <v>3000</v>
      </c>
      <c r="D11632" s="406">
        <v>73482026</v>
      </c>
      <c r="E11632" s="406" t="s">
        <v>569</v>
      </c>
      <c r="F11632" s="418">
        <v>195</v>
      </c>
      <c r="G11632" s="419">
        <v>46282</v>
      </c>
      <c r="H11632" s="419">
        <v>46291</v>
      </c>
      <c r="I11632" s="406" t="s">
        <v>15</v>
      </c>
      <c r="J11632" s="406" t="s">
        <v>1422</v>
      </c>
      <c r="K11632" s="420" t="b">
        <v>0</v>
      </c>
      <c r="L11632" s="406"/>
      <c r="M11632" s="419">
        <v>46291</v>
      </c>
    </row>
    <row r="11633" spans="1:13">
      <c r="A11633" s="418">
        <v>5001</v>
      </c>
      <c r="B11633" s="418">
        <v>472490</v>
      </c>
      <c r="C11633" s="418">
        <v>3000</v>
      </c>
      <c r="D11633" s="406">
        <v>73492026</v>
      </c>
      <c r="E11633" s="406" t="s">
        <v>569</v>
      </c>
      <c r="F11633" s="418">
        <v>195</v>
      </c>
      <c r="G11633" s="419">
        <v>46282</v>
      </c>
      <c r="H11633" s="419">
        <v>46291</v>
      </c>
      <c r="I11633" s="406" t="s">
        <v>15</v>
      </c>
      <c r="J11633" s="406" t="s">
        <v>1422</v>
      </c>
      <c r="K11633" s="420" t="b">
        <v>0</v>
      </c>
      <c r="L11633" s="406"/>
      <c r="M11633" s="419">
        <v>46293</v>
      </c>
    </row>
    <row r="11634" spans="1:13">
      <c r="A11634" s="418">
        <v>5001</v>
      </c>
      <c r="B11634" s="418">
        <v>472490</v>
      </c>
      <c r="C11634" s="418">
        <v>3000</v>
      </c>
      <c r="D11634" s="406">
        <v>73502026</v>
      </c>
      <c r="E11634" s="406" t="s">
        <v>569</v>
      </c>
      <c r="F11634" s="418">
        <v>195</v>
      </c>
      <c r="G11634" s="419">
        <v>46282</v>
      </c>
      <c r="H11634" s="419">
        <v>46291</v>
      </c>
      <c r="I11634" s="406" t="s">
        <v>15</v>
      </c>
      <c r="J11634" s="406" t="s">
        <v>1422</v>
      </c>
      <c r="K11634" s="420" t="b">
        <v>0</v>
      </c>
      <c r="L11634" s="406"/>
      <c r="M11634" s="419">
        <v>46291</v>
      </c>
    </row>
    <row r="11635" spans="1:13">
      <c r="A11635" s="418">
        <v>2017</v>
      </c>
      <c r="B11635" s="418">
        <v>460298</v>
      </c>
      <c r="C11635" s="418">
        <v>3010</v>
      </c>
      <c r="D11635" s="406">
        <v>7362026</v>
      </c>
      <c r="E11635" s="406" t="s">
        <v>18</v>
      </c>
      <c r="F11635" s="418">
        <v>100</v>
      </c>
      <c r="G11635" s="419">
        <v>46161</v>
      </c>
      <c r="H11635" s="419">
        <v>46167</v>
      </c>
      <c r="I11635" s="406" t="s">
        <v>15</v>
      </c>
      <c r="J11635" s="406" t="s">
        <v>1422</v>
      </c>
      <c r="K11635" s="420" t="b">
        <v>0</v>
      </c>
      <c r="L11635" s="406"/>
      <c r="M11635" s="419">
        <v>46167</v>
      </c>
    </row>
    <row r="11636" spans="1:13">
      <c r="A11636" s="418">
        <v>5001</v>
      </c>
      <c r="B11636" s="418">
        <v>410028</v>
      </c>
      <c r="C11636" s="418">
        <v>3000</v>
      </c>
      <c r="D11636" s="406">
        <v>73692026</v>
      </c>
      <c r="E11636" s="406" t="s">
        <v>541</v>
      </c>
      <c r="F11636" s="418">
        <v>4</v>
      </c>
      <c r="G11636" s="419">
        <v>46141</v>
      </c>
      <c r="H11636" s="419">
        <v>46154</v>
      </c>
      <c r="I11636" s="406" t="s">
        <v>15</v>
      </c>
      <c r="J11636" s="406" t="s">
        <v>1422</v>
      </c>
      <c r="K11636" s="420" t="b">
        <v>0</v>
      </c>
      <c r="L11636" s="406"/>
      <c r="M11636" s="419">
        <v>46155</v>
      </c>
    </row>
    <row r="11637" spans="1:13">
      <c r="A11637" s="418">
        <v>2017</v>
      </c>
      <c r="B11637" s="418">
        <v>464197</v>
      </c>
      <c r="C11637" s="418">
        <v>3010</v>
      </c>
      <c r="D11637" s="406">
        <v>7372026</v>
      </c>
      <c r="E11637" s="406" t="s">
        <v>226</v>
      </c>
      <c r="F11637" s="418">
        <v>100</v>
      </c>
      <c r="G11637" s="419">
        <v>46147</v>
      </c>
      <c r="H11637" s="419">
        <v>46153</v>
      </c>
      <c r="I11637" s="406" t="s">
        <v>15</v>
      </c>
      <c r="J11637" s="406" t="s">
        <v>1422</v>
      </c>
      <c r="K11637" s="420" t="b">
        <v>0</v>
      </c>
      <c r="L11637" s="406"/>
      <c r="M11637" s="419">
        <v>46153</v>
      </c>
    </row>
    <row r="11638" spans="1:13">
      <c r="A11638" s="418">
        <v>5001</v>
      </c>
      <c r="B11638" s="418">
        <v>410072</v>
      </c>
      <c r="C11638" s="418">
        <v>3000</v>
      </c>
      <c r="D11638" s="406">
        <v>73902026</v>
      </c>
      <c r="E11638" s="406" t="s">
        <v>30</v>
      </c>
      <c r="F11638" s="418">
        <v>16</v>
      </c>
      <c r="G11638" s="419">
        <v>46127</v>
      </c>
      <c r="H11638" s="419">
        <v>46128</v>
      </c>
      <c r="I11638" s="406" t="s">
        <v>15</v>
      </c>
      <c r="J11638" s="406" t="s">
        <v>1422</v>
      </c>
      <c r="K11638" s="420" t="b">
        <v>0</v>
      </c>
      <c r="L11638" s="406"/>
      <c r="M11638" s="419">
        <v>46133</v>
      </c>
    </row>
    <row r="11639" spans="1:13">
      <c r="A11639" s="418">
        <v>5001</v>
      </c>
      <c r="B11639" s="418">
        <v>410072</v>
      </c>
      <c r="C11639" s="418">
        <v>3000</v>
      </c>
      <c r="D11639" s="406">
        <v>73912026</v>
      </c>
      <c r="E11639" s="406" t="s">
        <v>30</v>
      </c>
      <c r="F11639" s="418">
        <v>11</v>
      </c>
      <c r="G11639" s="419">
        <v>46130</v>
      </c>
      <c r="H11639" s="419">
        <v>46136</v>
      </c>
      <c r="I11639" s="406" t="s">
        <v>15</v>
      </c>
      <c r="J11639" s="406" t="s">
        <v>1422</v>
      </c>
      <c r="K11639" s="420" t="b">
        <v>0</v>
      </c>
      <c r="L11639" s="406"/>
      <c r="M11639" s="419">
        <v>46136</v>
      </c>
    </row>
    <row r="11640" spans="1:13">
      <c r="A11640" s="418">
        <v>2017</v>
      </c>
      <c r="B11640" s="418">
        <v>479122</v>
      </c>
      <c r="C11640" s="418">
        <v>3010</v>
      </c>
      <c r="D11640" s="406">
        <v>7392026</v>
      </c>
      <c r="E11640" s="406" t="s">
        <v>957</v>
      </c>
      <c r="F11640" s="418">
        <v>700</v>
      </c>
      <c r="G11640" s="419">
        <v>46230</v>
      </c>
      <c r="H11640" s="419">
        <v>46230</v>
      </c>
      <c r="I11640" s="406" t="s">
        <v>15</v>
      </c>
      <c r="J11640" s="406" t="s">
        <v>1422</v>
      </c>
      <c r="K11640" s="420" t="b">
        <v>0</v>
      </c>
      <c r="L11640" s="406"/>
      <c r="M11640" s="419">
        <v>46231</v>
      </c>
    </row>
    <row r="11641" spans="1:13">
      <c r="A11641" s="418">
        <v>5001</v>
      </c>
      <c r="B11641" s="418">
        <v>410072</v>
      </c>
      <c r="C11641" s="418">
        <v>3000</v>
      </c>
      <c r="D11641" s="406">
        <v>73932026</v>
      </c>
      <c r="E11641" s="406" t="s">
        <v>30</v>
      </c>
      <c r="F11641" s="418">
        <v>10</v>
      </c>
      <c r="G11641" s="419">
        <v>46147</v>
      </c>
      <c r="H11641" s="419">
        <v>46147</v>
      </c>
      <c r="I11641" s="406" t="s">
        <v>15</v>
      </c>
      <c r="J11641" s="406" t="s">
        <v>1422</v>
      </c>
      <c r="K11641" s="420" t="b">
        <v>0</v>
      </c>
      <c r="L11641" s="406"/>
      <c r="M11641" s="419">
        <v>46153</v>
      </c>
    </row>
    <row r="11642" spans="1:13">
      <c r="A11642" s="418">
        <v>5001</v>
      </c>
      <c r="B11642" s="418">
        <v>410072</v>
      </c>
      <c r="C11642" s="418">
        <v>3000</v>
      </c>
      <c r="D11642" s="406">
        <v>73942026</v>
      </c>
      <c r="E11642" s="406" t="s">
        <v>30</v>
      </c>
      <c r="F11642" s="418">
        <v>5</v>
      </c>
      <c r="G11642" s="419">
        <v>46198</v>
      </c>
      <c r="H11642" s="419">
        <v>46202</v>
      </c>
      <c r="I11642" s="406" t="s">
        <v>15</v>
      </c>
      <c r="J11642" s="406" t="s">
        <v>1422</v>
      </c>
      <c r="K11642" s="420" t="b">
        <v>0</v>
      </c>
      <c r="L11642" s="406"/>
      <c r="M11642" s="419">
        <v>46210</v>
      </c>
    </row>
    <row r="11643" spans="1:13">
      <c r="A11643" s="418">
        <v>2017</v>
      </c>
      <c r="B11643" s="418">
        <v>479122</v>
      </c>
      <c r="C11643" s="418">
        <v>3010</v>
      </c>
      <c r="D11643" s="406">
        <v>7402026</v>
      </c>
      <c r="E11643" s="406" t="s">
        <v>957</v>
      </c>
      <c r="F11643" s="418">
        <v>2</v>
      </c>
      <c r="G11643" s="419">
        <v>46192</v>
      </c>
      <c r="H11643" s="419">
        <v>46230</v>
      </c>
      <c r="I11643" s="406" t="s">
        <v>15</v>
      </c>
      <c r="J11643" s="406" t="s">
        <v>1422</v>
      </c>
      <c r="K11643" s="420" t="b">
        <v>0</v>
      </c>
      <c r="L11643" s="406"/>
      <c r="M11643" s="419">
        <v>46231</v>
      </c>
    </row>
    <row r="11644" spans="1:13">
      <c r="A11644" s="418">
        <v>5001</v>
      </c>
      <c r="B11644" s="418">
        <v>452976</v>
      </c>
      <c r="C11644" s="418">
        <v>3000</v>
      </c>
      <c r="D11644" s="406">
        <v>74472026</v>
      </c>
      <c r="E11644" s="406" t="s">
        <v>748</v>
      </c>
      <c r="F11644" s="418">
        <v>600000</v>
      </c>
      <c r="G11644" s="419">
        <v>46169</v>
      </c>
      <c r="H11644" s="419">
        <v>46170</v>
      </c>
      <c r="I11644" s="406" t="s">
        <v>15</v>
      </c>
      <c r="J11644" s="406" t="s">
        <v>1422</v>
      </c>
      <c r="K11644" s="420" t="b">
        <v>0</v>
      </c>
      <c r="L11644" s="406"/>
      <c r="M11644" s="419">
        <v>46170</v>
      </c>
    </row>
    <row r="11645" spans="1:13">
      <c r="A11645" s="418">
        <v>5001</v>
      </c>
      <c r="B11645" s="418">
        <v>446248</v>
      </c>
      <c r="C11645" s="418">
        <v>3000</v>
      </c>
      <c r="D11645" s="406">
        <v>74482026</v>
      </c>
      <c r="E11645" s="406" t="s">
        <v>181</v>
      </c>
      <c r="F11645" s="418">
        <v>227</v>
      </c>
      <c r="G11645" s="419">
        <v>46127</v>
      </c>
      <c r="H11645" s="419">
        <v>46140</v>
      </c>
      <c r="I11645" s="406" t="s">
        <v>15</v>
      </c>
      <c r="J11645" s="406" t="s">
        <v>1422</v>
      </c>
      <c r="K11645" s="420" t="b">
        <v>0</v>
      </c>
      <c r="L11645" s="406"/>
      <c r="M11645" s="419">
        <v>46140</v>
      </c>
    </row>
    <row r="11646" spans="1:13">
      <c r="A11646" s="418">
        <v>5001</v>
      </c>
      <c r="B11646" s="418">
        <v>464152</v>
      </c>
      <c r="C11646" s="418">
        <v>3000</v>
      </c>
      <c r="D11646" s="406">
        <v>74492026</v>
      </c>
      <c r="E11646" s="406" t="s">
        <v>1095</v>
      </c>
      <c r="F11646" s="418">
        <v>400</v>
      </c>
      <c r="G11646" s="419">
        <v>46141</v>
      </c>
      <c r="H11646" s="419">
        <v>46153</v>
      </c>
      <c r="I11646" s="406" t="s">
        <v>15</v>
      </c>
      <c r="J11646" s="406" t="s">
        <v>1422</v>
      </c>
      <c r="K11646" s="420" t="b">
        <v>0</v>
      </c>
      <c r="L11646" s="406"/>
      <c r="M11646" s="419">
        <v>46153</v>
      </c>
    </row>
    <row r="11647" spans="1:13">
      <c r="A11647" s="418">
        <v>5001</v>
      </c>
      <c r="B11647" s="418">
        <v>476605</v>
      </c>
      <c r="C11647" s="418">
        <v>3000</v>
      </c>
      <c r="D11647" s="406">
        <v>7492025</v>
      </c>
      <c r="E11647" s="406" t="s">
        <v>524</v>
      </c>
      <c r="F11647" s="418">
        <v>80862</v>
      </c>
      <c r="G11647" s="419">
        <v>46133</v>
      </c>
      <c r="H11647" s="419">
        <v>46142</v>
      </c>
      <c r="I11647" s="406" t="s">
        <v>15</v>
      </c>
      <c r="J11647" s="406" t="s">
        <v>1422</v>
      </c>
      <c r="K11647" s="420" t="b">
        <v>0</v>
      </c>
      <c r="L11647" s="406"/>
      <c r="M11647" s="419">
        <v>46142</v>
      </c>
    </row>
    <row r="11648" spans="1:13">
      <c r="A11648" s="418">
        <v>5001</v>
      </c>
      <c r="B11648" s="418">
        <v>422224</v>
      </c>
      <c r="C11648" s="418">
        <v>3000</v>
      </c>
      <c r="D11648" s="406">
        <v>75222026</v>
      </c>
      <c r="E11648" s="406" t="s">
        <v>46</v>
      </c>
      <c r="F11648" s="418">
        <v>20000</v>
      </c>
      <c r="G11648" s="419">
        <v>46169</v>
      </c>
      <c r="H11648" s="419">
        <v>46171</v>
      </c>
      <c r="I11648" s="406" t="s">
        <v>15</v>
      </c>
      <c r="J11648" s="406" t="s">
        <v>1422</v>
      </c>
      <c r="K11648" s="420" t="b">
        <v>0</v>
      </c>
      <c r="L11648" s="406"/>
      <c r="M11648" s="419">
        <v>46189</v>
      </c>
    </row>
    <row r="11649" spans="1:13">
      <c r="A11649" s="418">
        <v>5001</v>
      </c>
      <c r="B11649" s="418">
        <v>410033</v>
      </c>
      <c r="C11649" s="418">
        <v>3000</v>
      </c>
      <c r="D11649" s="406">
        <v>75582026</v>
      </c>
      <c r="E11649" s="406" t="s">
        <v>234</v>
      </c>
      <c r="F11649" s="418">
        <v>2625</v>
      </c>
      <c r="G11649" s="419">
        <v>46161</v>
      </c>
      <c r="H11649" s="419">
        <v>46162</v>
      </c>
      <c r="I11649" s="406" t="s">
        <v>15</v>
      </c>
      <c r="J11649" s="406" t="s">
        <v>1422</v>
      </c>
      <c r="K11649" s="420" t="b">
        <v>0</v>
      </c>
      <c r="L11649" s="406"/>
      <c r="M11649" s="419">
        <v>46162</v>
      </c>
    </row>
    <row r="11650" spans="1:13">
      <c r="A11650" s="418">
        <v>5001</v>
      </c>
      <c r="B11650" s="418">
        <v>410033</v>
      </c>
      <c r="C11650" s="418">
        <v>3000</v>
      </c>
      <c r="D11650" s="406">
        <v>75592026</v>
      </c>
      <c r="E11650" s="406" t="s">
        <v>234</v>
      </c>
      <c r="F11650" s="418">
        <v>262</v>
      </c>
      <c r="G11650" s="419">
        <v>46156</v>
      </c>
      <c r="H11650" s="419">
        <v>46157</v>
      </c>
      <c r="I11650" s="406" t="s">
        <v>15</v>
      </c>
      <c r="J11650" s="406" t="s">
        <v>1422</v>
      </c>
      <c r="K11650" s="420" t="b">
        <v>0</v>
      </c>
      <c r="L11650" s="406"/>
      <c r="M11650" s="419">
        <v>46157</v>
      </c>
    </row>
    <row r="11651" spans="1:13">
      <c r="A11651" s="418">
        <v>5001</v>
      </c>
      <c r="B11651" s="418">
        <v>410033</v>
      </c>
      <c r="C11651" s="418">
        <v>3000</v>
      </c>
      <c r="D11651" s="406">
        <v>75602026</v>
      </c>
      <c r="E11651" s="406" t="s">
        <v>234</v>
      </c>
      <c r="F11651" s="418">
        <v>262</v>
      </c>
      <c r="G11651" s="419">
        <v>46157</v>
      </c>
      <c r="H11651" s="419">
        <v>46161</v>
      </c>
      <c r="I11651" s="406" t="s">
        <v>15</v>
      </c>
      <c r="J11651" s="406" t="s">
        <v>1422</v>
      </c>
      <c r="K11651" s="420" t="b">
        <v>0</v>
      </c>
      <c r="L11651" s="406"/>
      <c r="M11651" s="419">
        <v>46161</v>
      </c>
    </row>
    <row r="11652" spans="1:13">
      <c r="A11652" s="418">
        <v>5001</v>
      </c>
      <c r="B11652" s="418">
        <v>410033</v>
      </c>
      <c r="C11652" s="418">
        <v>3000</v>
      </c>
      <c r="D11652" s="406">
        <v>75612026</v>
      </c>
      <c r="E11652" s="406" t="s">
        <v>234</v>
      </c>
      <c r="F11652" s="418">
        <v>262</v>
      </c>
      <c r="G11652" s="419">
        <v>46160</v>
      </c>
      <c r="H11652" s="419">
        <v>46161</v>
      </c>
      <c r="I11652" s="406" t="s">
        <v>15</v>
      </c>
      <c r="J11652" s="406" t="s">
        <v>1422</v>
      </c>
      <c r="K11652" s="420" t="b">
        <v>0</v>
      </c>
      <c r="L11652" s="406"/>
      <c r="M11652" s="419">
        <v>46161</v>
      </c>
    </row>
    <row r="11653" spans="1:13">
      <c r="A11653" s="418">
        <v>5001</v>
      </c>
      <c r="B11653" s="418">
        <v>410033</v>
      </c>
      <c r="C11653" s="418">
        <v>3000</v>
      </c>
      <c r="D11653" s="406">
        <v>75622026</v>
      </c>
      <c r="E11653" s="406" t="s">
        <v>234</v>
      </c>
      <c r="F11653" s="418">
        <v>210</v>
      </c>
      <c r="G11653" s="419">
        <v>46169</v>
      </c>
      <c r="H11653" s="419">
        <v>46170</v>
      </c>
      <c r="I11653" s="406" t="s">
        <v>15</v>
      </c>
      <c r="J11653" s="406" t="s">
        <v>1422</v>
      </c>
      <c r="K11653" s="420" t="b">
        <v>0</v>
      </c>
      <c r="L11653" s="406"/>
      <c r="M11653" s="419">
        <v>46171</v>
      </c>
    </row>
    <row r="11654" spans="1:13">
      <c r="A11654" s="418">
        <v>5001</v>
      </c>
      <c r="B11654" s="418">
        <v>476040</v>
      </c>
      <c r="C11654" s="418">
        <v>3000</v>
      </c>
      <c r="D11654" s="406">
        <v>75632026</v>
      </c>
      <c r="E11654" s="406" t="s">
        <v>978</v>
      </c>
      <c r="F11654" s="418">
        <v>40</v>
      </c>
      <c r="G11654" s="419">
        <v>46142</v>
      </c>
      <c r="H11654" s="419">
        <v>46148</v>
      </c>
      <c r="I11654" s="406" t="s">
        <v>15</v>
      </c>
      <c r="J11654" s="406" t="s">
        <v>1422</v>
      </c>
      <c r="K11654" s="420" t="b">
        <v>0</v>
      </c>
      <c r="L11654" s="406"/>
      <c r="M11654" s="419">
        <v>46148</v>
      </c>
    </row>
    <row r="11655" spans="1:13">
      <c r="A11655" s="418">
        <v>5001</v>
      </c>
      <c r="B11655" s="418">
        <v>474344</v>
      </c>
      <c r="C11655" s="418">
        <v>3000</v>
      </c>
      <c r="D11655" s="406">
        <v>75642026</v>
      </c>
      <c r="E11655" s="406" t="s">
        <v>118</v>
      </c>
      <c r="F11655" s="418">
        <v>640</v>
      </c>
      <c r="G11655" s="419">
        <v>46129</v>
      </c>
      <c r="H11655" s="419">
        <v>46134</v>
      </c>
      <c r="I11655" s="406" t="s">
        <v>15</v>
      </c>
      <c r="J11655" s="406" t="s">
        <v>1422</v>
      </c>
      <c r="K11655" s="420" t="b">
        <v>0</v>
      </c>
      <c r="L11655" s="406"/>
      <c r="M11655" s="419">
        <v>46134</v>
      </c>
    </row>
    <row r="11656" spans="1:13">
      <c r="A11656" s="418">
        <v>5001</v>
      </c>
      <c r="B11656" s="418">
        <v>409974</v>
      </c>
      <c r="C11656" s="418">
        <v>3000</v>
      </c>
      <c r="D11656" s="406" t="s">
        <v>1521</v>
      </c>
      <c r="E11656" s="406" t="s">
        <v>603</v>
      </c>
      <c r="F11656" s="418">
        <v>0</v>
      </c>
      <c r="G11656" s="419">
        <v>46085</v>
      </c>
      <c r="H11656" s="419">
        <v>46091</v>
      </c>
      <c r="I11656" s="406" t="s">
        <v>15</v>
      </c>
      <c r="J11656" s="406" t="s">
        <v>1422</v>
      </c>
      <c r="K11656" s="420" t="b">
        <v>0</v>
      </c>
      <c r="L11656" s="406" t="s">
        <v>72</v>
      </c>
      <c r="M11656" s="419">
        <v>46092</v>
      </c>
    </row>
    <row r="11657" spans="1:13">
      <c r="A11657" s="418">
        <v>5001</v>
      </c>
      <c r="B11657" s="418">
        <v>422338</v>
      </c>
      <c r="C11657" s="418">
        <v>3000</v>
      </c>
      <c r="D11657" s="406">
        <v>75872026</v>
      </c>
      <c r="E11657" s="406" t="s">
        <v>267</v>
      </c>
      <c r="F11657" s="418">
        <v>25</v>
      </c>
      <c r="G11657" s="419">
        <v>46133</v>
      </c>
      <c r="H11657" s="419">
        <v>46137</v>
      </c>
      <c r="I11657" s="406" t="s">
        <v>15</v>
      </c>
      <c r="J11657" s="406" t="s">
        <v>1422</v>
      </c>
      <c r="K11657" s="420" t="b">
        <v>0</v>
      </c>
      <c r="L11657" s="406"/>
      <c r="M11657" s="419">
        <v>46137</v>
      </c>
    </row>
    <row r="11658" spans="1:13">
      <c r="A11658" s="418">
        <v>5001</v>
      </c>
      <c r="B11658" s="418">
        <v>422338</v>
      </c>
      <c r="C11658" s="418">
        <v>3000</v>
      </c>
      <c r="D11658" s="406">
        <v>75882026</v>
      </c>
      <c r="E11658" s="406" t="s">
        <v>267</v>
      </c>
      <c r="F11658" s="418">
        <v>525</v>
      </c>
      <c r="G11658" s="419">
        <v>46133</v>
      </c>
      <c r="H11658" s="419">
        <v>46137</v>
      </c>
      <c r="I11658" s="406" t="s">
        <v>15</v>
      </c>
      <c r="J11658" s="406" t="s">
        <v>1422</v>
      </c>
      <c r="K11658" s="420" t="b">
        <v>0</v>
      </c>
      <c r="L11658" s="406"/>
      <c r="M11658" s="419">
        <v>46137</v>
      </c>
    </row>
    <row r="11659" spans="1:13">
      <c r="A11659" s="418">
        <v>5001</v>
      </c>
      <c r="B11659" s="418">
        <v>410013</v>
      </c>
      <c r="C11659" s="418">
        <v>3000</v>
      </c>
      <c r="D11659" s="406">
        <v>75912026</v>
      </c>
      <c r="E11659" s="406" t="s">
        <v>698</v>
      </c>
      <c r="F11659" s="418">
        <v>872</v>
      </c>
      <c r="G11659" s="419">
        <v>46140</v>
      </c>
      <c r="H11659" s="419">
        <v>46148</v>
      </c>
      <c r="I11659" s="406" t="s">
        <v>15</v>
      </c>
      <c r="J11659" s="406" t="s">
        <v>1422</v>
      </c>
      <c r="K11659" s="420" t="b">
        <v>0</v>
      </c>
      <c r="L11659" s="406"/>
      <c r="M11659" s="419">
        <v>46148</v>
      </c>
    </row>
    <row r="11660" spans="1:13">
      <c r="A11660" s="418">
        <v>2017</v>
      </c>
      <c r="B11660" s="418">
        <v>461846</v>
      </c>
      <c r="C11660" s="418">
        <v>3010</v>
      </c>
      <c r="D11660" s="406">
        <v>7592026</v>
      </c>
      <c r="E11660" s="406" t="s">
        <v>348</v>
      </c>
      <c r="F11660" s="418">
        <v>25</v>
      </c>
      <c r="G11660" s="419">
        <v>46151</v>
      </c>
      <c r="H11660" s="419">
        <v>46153</v>
      </c>
      <c r="I11660" s="406" t="s">
        <v>15</v>
      </c>
      <c r="J11660" s="406" t="s">
        <v>1422</v>
      </c>
      <c r="K11660" s="420" t="b">
        <v>0</v>
      </c>
      <c r="L11660" s="406"/>
      <c r="M11660" s="419">
        <v>46153</v>
      </c>
    </row>
    <row r="11661" spans="1:13">
      <c r="A11661" s="418">
        <v>5001</v>
      </c>
      <c r="B11661" s="418">
        <v>422234</v>
      </c>
      <c r="C11661" s="418">
        <v>3000</v>
      </c>
      <c r="D11661" s="406">
        <v>75922026</v>
      </c>
      <c r="E11661" s="406" t="s">
        <v>1045</v>
      </c>
      <c r="F11661" s="418">
        <v>80</v>
      </c>
      <c r="G11661" s="419">
        <v>46122</v>
      </c>
      <c r="H11661" s="419">
        <v>46126</v>
      </c>
      <c r="I11661" s="406" t="s">
        <v>15</v>
      </c>
      <c r="J11661" s="406" t="s">
        <v>1422</v>
      </c>
      <c r="K11661" s="420" t="b">
        <v>0</v>
      </c>
      <c r="L11661" s="406"/>
      <c r="M11661" s="419">
        <v>46127</v>
      </c>
    </row>
    <row r="11662" spans="1:13">
      <c r="A11662" s="418">
        <v>2017</v>
      </c>
      <c r="B11662" s="418">
        <v>461289</v>
      </c>
      <c r="C11662" s="418">
        <v>3010</v>
      </c>
      <c r="D11662" s="406">
        <v>7602026</v>
      </c>
      <c r="E11662" s="406" t="s">
        <v>659</v>
      </c>
      <c r="F11662" s="418">
        <v>9072</v>
      </c>
      <c r="G11662" s="419">
        <v>46175</v>
      </c>
      <c r="H11662" s="419">
        <v>46176</v>
      </c>
      <c r="I11662" s="406" t="s">
        <v>15</v>
      </c>
      <c r="J11662" s="406" t="s">
        <v>1422</v>
      </c>
      <c r="K11662" s="420" t="b">
        <v>0</v>
      </c>
      <c r="L11662" s="406"/>
      <c r="M11662" s="419">
        <v>46176</v>
      </c>
    </row>
    <row r="11663" spans="1:13">
      <c r="A11663" s="418">
        <v>2017</v>
      </c>
      <c r="B11663" s="418">
        <v>461289</v>
      </c>
      <c r="C11663" s="418">
        <v>3010</v>
      </c>
      <c r="D11663" s="406">
        <v>7612026</v>
      </c>
      <c r="E11663" s="406" t="s">
        <v>659</v>
      </c>
      <c r="F11663" s="418">
        <v>6804</v>
      </c>
      <c r="G11663" s="419">
        <v>46160</v>
      </c>
      <c r="H11663" s="419">
        <v>46167</v>
      </c>
      <c r="I11663" s="406" t="s">
        <v>15</v>
      </c>
      <c r="J11663" s="406" t="s">
        <v>1422</v>
      </c>
      <c r="K11663" s="420" t="b">
        <v>0</v>
      </c>
      <c r="L11663" s="406"/>
      <c r="M11663" s="419">
        <v>46167</v>
      </c>
    </row>
    <row r="11664" spans="1:13">
      <c r="A11664" s="418">
        <v>2017</v>
      </c>
      <c r="B11664" s="418">
        <v>461289</v>
      </c>
      <c r="C11664" s="418">
        <v>3010</v>
      </c>
      <c r="D11664" s="406">
        <v>7622026</v>
      </c>
      <c r="E11664" s="406" t="s">
        <v>659</v>
      </c>
      <c r="F11664" s="418">
        <v>4536</v>
      </c>
      <c r="G11664" s="419">
        <v>46161</v>
      </c>
      <c r="H11664" s="419">
        <v>46167</v>
      </c>
      <c r="I11664" s="406" t="s">
        <v>15</v>
      </c>
      <c r="J11664" s="406" t="s">
        <v>1422</v>
      </c>
      <c r="K11664" s="420" t="b">
        <v>0</v>
      </c>
      <c r="L11664" s="406"/>
      <c r="M11664" s="419">
        <v>46167</v>
      </c>
    </row>
    <row r="11665" spans="1:13">
      <c r="A11665" s="418">
        <v>5001</v>
      </c>
      <c r="B11665" s="418">
        <v>604360</v>
      </c>
      <c r="C11665" s="418">
        <v>3000</v>
      </c>
      <c r="D11665" s="406">
        <v>76252026</v>
      </c>
      <c r="E11665" s="406" t="s">
        <v>846</v>
      </c>
      <c r="F11665" s="418">
        <v>700</v>
      </c>
      <c r="G11665" s="419">
        <v>46129</v>
      </c>
      <c r="H11665" s="419">
        <v>46142</v>
      </c>
      <c r="I11665" s="406" t="s">
        <v>15</v>
      </c>
      <c r="J11665" s="406" t="s">
        <v>1422</v>
      </c>
      <c r="K11665" s="420" t="b">
        <v>0</v>
      </c>
      <c r="L11665" s="406"/>
      <c r="M11665" s="419">
        <v>46142</v>
      </c>
    </row>
    <row r="11666" spans="1:13">
      <c r="A11666" s="418">
        <v>5001</v>
      </c>
      <c r="B11666" s="418">
        <v>462789</v>
      </c>
      <c r="C11666" s="418">
        <v>3000</v>
      </c>
      <c r="D11666" s="406">
        <v>76282026</v>
      </c>
      <c r="E11666" s="406" t="s">
        <v>759</v>
      </c>
      <c r="F11666" s="418">
        <v>90</v>
      </c>
      <c r="G11666" s="419">
        <v>46129</v>
      </c>
      <c r="H11666" s="419">
        <v>46133</v>
      </c>
      <c r="I11666" s="406" t="s">
        <v>15</v>
      </c>
      <c r="J11666" s="406" t="s">
        <v>1422</v>
      </c>
      <c r="K11666" s="420" t="b">
        <v>0</v>
      </c>
      <c r="L11666" s="406"/>
      <c r="M11666" s="419">
        <v>46133</v>
      </c>
    </row>
    <row r="11667" spans="1:13">
      <c r="A11667" s="418">
        <v>5001</v>
      </c>
      <c r="B11667" s="418">
        <v>410062</v>
      </c>
      <c r="C11667" s="418">
        <v>3000</v>
      </c>
      <c r="D11667" s="406">
        <v>76312026</v>
      </c>
      <c r="E11667" s="406" t="s">
        <v>1202</v>
      </c>
      <c r="F11667" s="418">
        <v>50</v>
      </c>
      <c r="G11667" s="419">
        <v>46129</v>
      </c>
      <c r="H11667" s="419">
        <v>46142</v>
      </c>
      <c r="I11667" s="406" t="s">
        <v>15</v>
      </c>
      <c r="J11667" s="406" t="s">
        <v>1422</v>
      </c>
      <c r="K11667" s="420" t="b">
        <v>0</v>
      </c>
      <c r="L11667" s="406"/>
      <c r="M11667" s="419">
        <v>46142</v>
      </c>
    </row>
    <row r="11668" spans="1:13">
      <c r="A11668" s="418">
        <v>2017</v>
      </c>
      <c r="B11668" s="418">
        <v>461289</v>
      </c>
      <c r="C11668" s="418">
        <v>3010</v>
      </c>
      <c r="D11668" s="406">
        <v>7632026</v>
      </c>
      <c r="E11668" s="406" t="s">
        <v>659</v>
      </c>
      <c r="F11668" s="418">
        <v>9072</v>
      </c>
      <c r="G11668" s="419">
        <v>46189</v>
      </c>
      <c r="H11668" s="419">
        <v>46190</v>
      </c>
      <c r="I11668" s="406" t="s">
        <v>15</v>
      </c>
      <c r="J11668" s="406" t="s">
        <v>1422</v>
      </c>
      <c r="K11668" s="420" t="b">
        <v>0</v>
      </c>
      <c r="L11668" s="406"/>
      <c r="M11668" s="419">
        <v>46190</v>
      </c>
    </row>
    <row r="11669" spans="1:13">
      <c r="A11669" s="418">
        <v>5001</v>
      </c>
      <c r="B11669" s="418">
        <v>410551</v>
      </c>
      <c r="C11669" s="418">
        <v>3000</v>
      </c>
      <c r="D11669" s="406">
        <v>76362026</v>
      </c>
      <c r="E11669" s="406" t="s">
        <v>445</v>
      </c>
      <c r="F11669" s="418">
        <v>60</v>
      </c>
      <c r="G11669" s="419">
        <v>46153</v>
      </c>
      <c r="H11669" s="419">
        <v>46169</v>
      </c>
      <c r="I11669" s="406" t="s">
        <v>15</v>
      </c>
      <c r="J11669" s="406" t="s">
        <v>1422</v>
      </c>
      <c r="K11669" s="420" t="b">
        <v>0</v>
      </c>
      <c r="L11669" s="406"/>
      <c r="M11669" s="419">
        <v>46169</v>
      </c>
    </row>
    <row r="11670" spans="1:13">
      <c r="A11670" s="418">
        <v>5001</v>
      </c>
      <c r="B11670" s="418">
        <v>458100</v>
      </c>
      <c r="C11670" s="418">
        <v>3000</v>
      </c>
      <c r="D11670" s="406">
        <v>76382026</v>
      </c>
      <c r="E11670" s="406" t="s">
        <v>199</v>
      </c>
      <c r="F11670" s="418">
        <v>72</v>
      </c>
      <c r="G11670" s="419">
        <v>46127</v>
      </c>
      <c r="H11670" s="419">
        <v>46133</v>
      </c>
      <c r="I11670" s="406" t="s">
        <v>15</v>
      </c>
      <c r="J11670" s="406" t="s">
        <v>1422</v>
      </c>
      <c r="K11670" s="420" t="b">
        <v>0</v>
      </c>
      <c r="L11670" s="406"/>
      <c r="M11670" s="419">
        <v>46133</v>
      </c>
    </row>
    <row r="11671" spans="1:13">
      <c r="A11671" s="418">
        <v>5001</v>
      </c>
      <c r="B11671" s="418">
        <v>463951</v>
      </c>
      <c r="C11671" s="418">
        <v>3000</v>
      </c>
      <c r="D11671" s="406">
        <v>76392026</v>
      </c>
      <c r="E11671" s="406" t="s">
        <v>419</v>
      </c>
      <c r="F11671" s="418">
        <v>105</v>
      </c>
      <c r="G11671" s="419">
        <v>46225</v>
      </c>
      <c r="H11671" s="419">
        <v>46232</v>
      </c>
      <c r="I11671" s="406" t="s">
        <v>15</v>
      </c>
      <c r="J11671" s="406" t="s">
        <v>1422</v>
      </c>
      <c r="K11671" s="420" t="b">
        <v>0</v>
      </c>
      <c r="L11671" s="406"/>
      <c r="M11671" s="419">
        <v>46233</v>
      </c>
    </row>
    <row r="11672" spans="1:13">
      <c r="A11672" s="418">
        <v>5001</v>
      </c>
      <c r="B11672" s="418">
        <v>410018</v>
      </c>
      <c r="C11672" s="418">
        <v>3000</v>
      </c>
      <c r="D11672" s="406">
        <v>76402026</v>
      </c>
      <c r="E11672" s="406" t="s">
        <v>38</v>
      </c>
      <c r="F11672" s="418">
        <v>368</v>
      </c>
      <c r="G11672" s="419">
        <v>46165</v>
      </c>
      <c r="H11672" s="419">
        <v>46165</v>
      </c>
      <c r="I11672" s="406" t="s">
        <v>15</v>
      </c>
      <c r="J11672" s="406" t="s">
        <v>1422</v>
      </c>
      <c r="K11672" s="420" t="b">
        <v>0</v>
      </c>
      <c r="L11672" s="406"/>
      <c r="M11672" s="419">
        <v>46178</v>
      </c>
    </row>
    <row r="11673" spans="1:13">
      <c r="A11673" s="418">
        <v>5001</v>
      </c>
      <c r="B11673" s="418">
        <v>409988</v>
      </c>
      <c r="C11673" s="418">
        <v>3000</v>
      </c>
      <c r="D11673" s="406">
        <v>76412026</v>
      </c>
      <c r="E11673" s="406" t="s">
        <v>501</v>
      </c>
      <c r="F11673" s="418">
        <v>144</v>
      </c>
      <c r="G11673" s="419">
        <v>46129</v>
      </c>
      <c r="H11673" s="419">
        <v>46136</v>
      </c>
      <c r="I11673" s="406" t="s">
        <v>15</v>
      </c>
      <c r="J11673" s="406" t="s">
        <v>1422</v>
      </c>
      <c r="K11673" s="420" t="b">
        <v>0</v>
      </c>
      <c r="L11673" s="406"/>
      <c r="M11673" s="419">
        <v>46136</v>
      </c>
    </row>
    <row r="11674" spans="1:13">
      <c r="A11674" s="418">
        <v>2017</v>
      </c>
      <c r="B11674" s="418">
        <v>461289</v>
      </c>
      <c r="C11674" s="418">
        <v>3010</v>
      </c>
      <c r="D11674" s="406">
        <v>7642026</v>
      </c>
      <c r="E11674" s="406" t="s">
        <v>659</v>
      </c>
      <c r="F11674" s="418">
        <v>4536</v>
      </c>
      <c r="G11674" s="419">
        <v>46189</v>
      </c>
      <c r="H11674" s="419">
        <v>46190</v>
      </c>
      <c r="I11674" s="406" t="s">
        <v>15</v>
      </c>
      <c r="J11674" s="406" t="s">
        <v>1422</v>
      </c>
      <c r="K11674" s="420" t="b">
        <v>0</v>
      </c>
      <c r="L11674" s="406"/>
      <c r="M11674" s="419">
        <v>46190</v>
      </c>
    </row>
    <row r="11675" spans="1:13">
      <c r="A11675" s="418">
        <v>5001</v>
      </c>
      <c r="B11675" s="418">
        <v>414046</v>
      </c>
      <c r="C11675" s="418">
        <v>3000</v>
      </c>
      <c r="D11675" s="406">
        <v>76452026</v>
      </c>
      <c r="E11675" s="406" t="s">
        <v>807</v>
      </c>
      <c r="F11675" s="418">
        <v>85</v>
      </c>
      <c r="G11675" s="419">
        <v>46125</v>
      </c>
      <c r="H11675" s="419">
        <v>46136</v>
      </c>
      <c r="I11675" s="406" t="s">
        <v>15</v>
      </c>
      <c r="J11675" s="406" t="s">
        <v>1422</v>
      </c>
      <c r="K11675" s="420" t="b">
        <v>0</v>
      </c>
      <c r="L11675" s="406"/>
      <c r="M11675" s="419">
        <v>46136</v>
      </c>
    </row>
    <row r="11676" spans="1:13">
      <c r="A11676" s="418">
        <v>2017</v>
      </c>
      <c r="B11676" s="418">
        <v>461289</v>
      </c>
      <c r="C11676" s="418">
        <v>3010</v>
      </c>
      <c r="D11676" s="406">
        <v>7652026</v>
      </c>
      <c r="E11676" s="406" t="s">
        <v>659</v>
      </c>
      <c r="F11676" s="418">
        <v>13608</v>
      </c>
      <c r="G11676" s="419">
        <v>46189</v>
      </c>
      <c r="H11676" s="419">
        <v>46190</v>
      </c>
      <c r="I11676" s="406" t="s">
        <v>15</v>
      </c>
      <c r="J11676" s="406" t="s">
        <v>1422</v>
      </c>
      <c r="K11676" s="420" t="b">
        <v>0</v>
      </c>
      <c r="L11676" s="406"/>
      <c r="M11676" s="419">
        <v>46190</v>
      </c>
    </row>
    <row r="11677" spans="1:13">
      <c r="A11677" s="418">
        <v>2017</v>
      </c>
      <c r="B11677" s="418">
        <v>461289</v>
      </c>
      <c r="C11677" s="418">
        <v>3010</v>
      </c>
      <c r="D11677" s="406">
        <v>7662026</v>
      </c>
      <c r="E11677" s="406" t="s">
        <v>659</v>
      </c>
      <c r="F11677" s="418">
        <v>31752</v>
      </c>
      <c r="G11677" s="419">
        <v>46189</v>
      </c>
      <c r="H11677" s="419">
        <v>46190</v>
      </c>
      <c r="I11677" s="406" t="s">
        <v>15</v>
      </c>
      <c r="J11677" s="406" t="s">
        <v>1422</v>
      </c>
      <c r="K11677" s="420" t="b">
        <v>0</v>
      </c>
      <c r="L11677" s="406"/>
      <c r="M11677" s="419">
        <v>46190</v>
      </c>
    </row>
    <row r="11678" spans="1:13">
      <c r="A11678" s="418">
        <v>5001</v>
      </c>
      <c r="B11678" s="418">
        <v>423619</v>
      </c>
      <c r="C11678" s="418">
        <v>3000</v>
      </c>
      <c r="D11678" s="406">
        <v>76622026</v>
      </c>
      <c r="E11678" s="406" t="s">
        <v>867</v>
      </c>
      <c r="F11678" s="418">
        <v>105</v>
      </c>
      <c r="G11678" s="419">
        <v>46135</v>
      </c>
      <c r="H11678" s="419">
        <v>46142</v>
      </c>
      <c r="I11678" s="406" t="s">
        <v>15</v>
      </c>
      <c r="J11678" s="406" t="s">
        <v>1422</v>
      </c>
      <c r="K11678" s="420" t="b">
        <v>0</v>
      </c>
      <c r="L11678" s="406"/>
      <c r="M11678" s="419">
        <v>46142</v>
      </c>
    </row>
    <row r="11679" spans="1:13">
      <c r="A11679" s="418">
        <v>5001</v>
      </c>
      <c r="B11679" s="418">
        <v>423619</v>
      </c>
      <c r="C11679" s="418">
        <v>3000</v>
      </c>
      <c r="D11679" s="406">
        <v>76642026</v>
      </c>
      <c r="E11679" s="406" t="s">
        <v>867</v>
      </c>
      <c r="F11679" s="418">
        <v>85</v>
      </c>
      <c r="G11679" s="419">
        <v>46135</v>
      </c>
      <c r="H11679" s="419">
        <v>46142</v>
      </c>
      <c r="I11679" s="406" t="s">
        <v>15</v>
      </c>
      <c r="J11679" s="406" t="s">
        <v>1422</v>
      </c>
      <c r="K11679" s="420" t="b">
        <v>0</v>
      </c>
      <c r="L11679" s="406"/>
      <c r="M11679" s="419">
        <v>46142</v>
      </c>
    </row>
    <row r="11680" spans="1:13">
      <c r="A11680" s="418">
        <v>2017</v>
      </c>
      <c r="B11680" s="418">
        <v>485044</v>
      </c>
      <c r="C11680" s="418">
        <v>3010</v>
      </c>
      <c r="D11680" s="406">
        <v>7692026</v>
      </c>
      <c r="E11680" s="406" t="s">
        <v>308</v>
      </c>
      <c r="F11680" s="418">
        <v>80</v>
      </c>
      <c r="G11680" s="419">
        <v>46178</v>
      </c>
      <c r="H11680" s="419">
        <v>46184</v>
      </c>
      <c r="I11680" s="406" t="s">
        <v>15</v>
      </c>
      <c r="J11680" s="406" t="s">
        <v>1422</v>
      </c>
      <c r="K11680" s="420" t="b">
        <v>0</v>
      </c>
      <c r="L11680" s="406"/>
      <c r="M11680" s="419">
        <v>46184</v>
      </c>
    </row>
    <row r="11681" spans="1:13">
      <c r="A11681" s="418">
        <v>2017</v>
      </c>
      <c r="B11681" s="418">
        <v>485044</v>
      </c>
      <c r="C11681" s="418">
        <v>3010</v>
      </c>
      <c r="D11681" s="406">
        <v>7702026</v>
      </c>
      <c r="E11681" s="406" t="s">
        <v>308</v>
      </c>
      <c r="F11681" s="418">
        <v>80</v>
      </c>
      <c r="G11681" s="419">
        <v>46178</v>
      </c>
      <c r="H11681" s="419">
        <v>46184</v>
      </c>
      <c r="I11681" s="406" t="s">
        <v>15</v>
      </c>
      <c r="J11681" s="406" t="s">
        <v>1422</v>
      </c>
      <c r="K11681" s="420" t="b">
        <v>0</v>
      </c>
      <c r="L11681" s="406"/>
      <c r="M11681" s="419">
        <v>46184</v>
      </c>
    </row>
    <row r="11682" spans="1:13">
      <c r="A11682" s="418">
        <v>2017</v>
      </c>
      <c r="B11682" s="418">
        <v>403704</v>
      </c>
      <c r="C11682" s="418">
        <v>3010</v>
      </c>
      <c r="D11682" s="406">
        <v>7712026</v>
      </c>
      <c r="E11682" s="406" t="s">
        <v>611</v>
      </c>
      <c r="F11682" s="418">
        <v>375</v>
      </c>
      <c r="G11682" s="419">
        <v>46161</v>
      </c>
      <c r="H11682" s="419">
        <v>46167</v>
      </c>
      <c r="I11682" s="406" t="s">
        <v>15</v>
      </c>
      <c r="J11682" s="406" t="s">
        <v>1422</v>
      </c>
      <c r="K11682" s="420" t="b">
        <v>0</v>
      </c>
      <c r="L11682" s="406"/>
      <c r="M11682" s="419">
        <v>46167</v>
      </c>
    </row>
    <row r="11683" spans="1:13">
      <c r="A11683" s="418">
        <v>5001</v>
      </c>
      <c r="B11683" s="418">
        <v>439338</v>
      </c>
      <c r="C11683" s="418">
        <v>3000</v>
      </c>
      <c r="D11683" s="406">
        <v>77182026</v>
      </c>
      <c r="E11683" s="406" t="s">
        <v>1411</v>
      </c>
      <c r="F11683" s="418">
        <v>50</v>
      </c>
      <c r="G11683" s="419">
        <v>46123</v>
      </c>
      <c r="H11683" s="419">
        <v>46135</v>
      </c>
      <c r="I11683" s="406" t="s">
        <v>15</v>
      </c>
      <c r="J11683" s="406" t="s">
        <v>1422</v>
      </c>
      <c r="K11683" s="420" t="b">
        <v>0</v>
      </c>
      <c r="L11683" s="406"/>
      <c r="M11683" s="419">
        <v>46135</v>
      </c>
    </row>
    <row r="11684" spans="1:13">
      <c r="A11684" s="418">
        <v>5001</v>
      </c>
      <c r="B11684" s="418">
        <v>410347</v>
      </c>
      <c r="C11684" s="418">
        <v>3000</v>
      </c>
      <c r="D11684" s="406">
        <v>77192026</v>
      </c>
      <c r="E11684" s="406" t="s">
        <v>244</v>
      </c>
      <c r="F11684" s="418">
        <v>2</v>
      </c>
      <c r="G11684" s="419">
        <v>46123</v>
      </c>
      <c r="H11684" s="419">
        <v>46143</v>
      </c>
      <c r="I11684" s="406" t="s">
        <v>15</v>
      </c>
      <c r="J11684" s="406" t="s">
        <v>1422</v>
      </c>
      <c r="K11684" s="420" t="b">
        <v>0</v>
      </c>
      <c r="L11684" s="406"/>
      <c r="M11684" s="419">
        <v>46144</v>
      </c>
    </row>
    <row r="11685" spans="1:13">
      <c r="A11685" s="418">
        <v>2017</v>
      </c>
      <c r="B11685" s="418">
        <v>403704</v>
      </c>
      <c r="C11685" s="418">
        <v>3010</v>
      </c>
      <c r="D11685" s="406">
        <v>7722026</v>
      </c>
      <c r="E11685" s="406" t="s">
        <v>611</v>
      </c>
      <c r="F11685" s="418">
        <v>1625</v>
      </c>
      <c r="G11685" s="419">
        <v>46161</v>
      </c>
      <c r="H11685" s="419">
        <v>46167</v>
      </c>
      <c r="I11685" s="406" t="s">
        <v>15</v>
      </c>
      <c r="J11685" s="406" t="s">
        <v>1422</v>
      </c>
      <c r="K11685" s="420" t="b">
        <v>0</v>
      </c>
      <c r="L11685" s="406"/>
      <c r="M11685" s="419">
        <v>46167</v>
      </c>
    </row>
    <row r="11686" spans="1:13">
      <c r="A11686" s="418">
        <v>2017</v>
      </c>
      <c r="B11686" s="418">
        <v>461638</v>
      </c>
      <c r="C11686" s="418">
        <v>3010</v>
      </c>
      <c r="D11686" s="406">
        <v>7732026</v>
      </c>
      <c r="E11686" s="406" t="s">
        <v>1522</v>
      </c>
      <c r="F11686" s="418">
        <v>240</v>
      </c>
      <c r="G11686" s="419">
        <v>46161</v>
      </c>
      <c r="H11686" s="419">
        <v>46167</v>
      </c>
      <c r="I11686" s="406" t="s">
        <v>15</v>
      </c>
      <c r="J11686" s="406" t="s">
        <v>1422</v>
      </c>
      <c r="K11686" s="420" t="b">
        <v>0</v>
      </c>
      <c r="L11686" s="406"/>
      <c r="M11686" s="419">
        <v>46167</v>
      </c>
    </row>
    <row r="11687" spans="1:13">
      <c r="A11687" s="418">
        <v>5001</v>
      </c>
      <c r="B11687" s="418">
        <v>422224</v>
      </c>
      <c r="C11687" s="418">
        <v>3000</v>
      </c>
      <c r="D11687" s="406">
        <v>7732026</v>
      </c>
      <c r="E11687" s="406" t="s">
        <v>46</v>
      </c>
      <c r="F11687" s="418">
        <v>29925</v>
      </c>
      <c r="G11687" s="419">
        <v>46080</v>
      </c>
      <c r="H11687" s="419">
        <v>46088</v>
      </c>
      <c r="I11687" s="406" t="s">
        <v>15</v>
      </c>
      <c r="J11687" s="406" t="s">
        <v>1422</v>
      </c>
      <c r="K11687" s="420" t="b">
        <v>0</v>
      </c>
      <c r="L11687" s="406"/>
      <c r="M11687" s="419">
        <v>46091</v>
      </c>
    </row>
    <row r="11688" spans="1:13">
      <c r="A11688" s="418">
        <v>5001</v>
      </c>
      <c r="B11688" s="418">
        <v>410050</v>
      </c>
      <c r="C11688" s="418">
        <v>3000</v>
      </c>
      <c r="D11688" s="406">
        <v>77452026</v>
      </c>
      <c r="E11688" s="406" t="s">
        <v>271</v>
      </c>
      <c r="F11688" s="418">
        <v>550</v>
      </c>
      <c r="G11688" s="419">
        <v>46172</v>
      </c>
      <c r="H11688" s="419">
        <v>46177</v>
      </c>
      <c r="I11688" s="406" t="s">
        <v>15</v>
      </c>
      <c r="J11688" s="406" t="s">
        <v>1422</v>
      </c>
      <c r="K11688" s="420" t="b">
        <v>0</v>
      </c>
      <c r="L11688" s="406"/>
      <c r="M11688" s="419">
        <v>46178</v>
      </c>
    </row>
    <row r="11689" spans="1:13">
      <c r="A11689" s="418">
        <v>5001</v>
      </c>
      <c r="B11689" s="418">
        <v>410050</v>
      </c>
      <c r="C11689" s="418">
        <v>3000</v>
      </c>
      <c r="D11689" s="406">
        <v>77462026</v>
      </c>
      <c r="E11689" s="406" t="s">
        <v>271</v>
      </c>
      <c r="F11689" s="418">
        <v>3</v>
      </c>
      <c r="G11689" s="419">
        <v>46157</v>
      </c>
      <c r="H11689" s="419">
        <v>46163</v>
      </c>
      <c r="I11689" s="406" t="s">
        <v>15</v>
      </c>
      <c r="J11689" s="406" t="s">
        <v>1422</v>
      </c>
      <c r="K11689" s="420" t="b">
        <v>0</v>
      </c>
      <c r="L11689" s="406"/>
      <c r="M11689" s="419">
        <v>46172</v>
      </c>
    </row>
    <row r="11690" spans="1:13">
      <c r="A11690" s="418">
        <v>5001</v>
      </c>
      <c r="B11690" s="418">
        <v>410050</v>
      </c>
      <c r="C11690" s="418">
        <v>3000</v>
      </c>
      <c r="D11690" s="406">
        <v>77482026</v>
      </c>
      <c r="E11690" s="406" t="s">
        <v>271</v>
      </c>
      <c r="F11690" s="418">
        <v>16</v>
      </c>
      <c r="G11690" s="419">
        <v>46163</v>
      </c>
      <c r="H11690" s="419">
        <v>46169</v>
      </c>
      <c r="I11690" s="406" t="s">
        <v>15</v>
      </c>
      <c r="J11690" s="406" t="s">
        <v>1422</v>
      </c>
      <c r="K11690" s="420" t="b">
        <v>0</v>
      </c>
      <c r="L11690" s="406"/>
      <c r="M11690" s="419">
        <v>46170</v>
      </c>
    </row>
    <row r="11691" spans="1:13">
      <c r="A11691" s="418">
        <v>2017</v>
      </c>
      <c r="B11691" s="418">
        <v>484626</v>
      </c>
      <c r="C11691" s="418">
        <v>3010</v>
      </c>
      <c r="D11691" s="406">
        <v>7762026</v>
      </c>
      <c r="E11691" s="406" t="s">
        <v>1061</v>
      </c>
      <c r="F11691" s="418">
        <v>5</v>
      </c>
      <c r="G11691" s="419">
        <v>46184</v>
      </c>
      <c r="H11691" s="419">
        <v>46190</v>
      </c>
      <c r="I11691" s="406" t="s">
        <v>15</v>
      </c>
      <c r="J11691" s="406" t="s">
        <v>1422</v>
      </c>
      <c r="K11691" s="420" t="b">
        <v>0</v>
      </c>
      <c r="L11691" s="406"/>
      <c r="M11691" s="419">
        <v>46190</v>
      </c>
    </row>
    <row r="11692" spans="1:13">
      <c r="A11692" s="418">
        <v>5001</v>
      </c>
      <c r="B11692" s="418">
        <v>422331</v>
      </c>
      <c r="C11692" s="418">
        <v>3000</v>
      </c>
      <c r="D11692" s="406">
        <v>77662026</v>
      </c>
      <c r="E11692" s="406" t="s">
        <v>970</v>
      </c>
      <c r="F11692" s="418">
        <v>200</v>
      </c>
      <c r="G11692" s="419">
        <v>46135</v>
      </c>
      <c r="H11692" s="419">
        <v>46139</v>
      </c>
      <c r="I11692" s="406" t="s">
        <v>15</v>
      </c>
      <c r="J11692" s="406" t="s">
        <v>1422</v>
      </c>
      <c r="K11692" s="420" t="b">
        <v>0</v>
      </c>
      <c r="L11692" s="406"/>
      <c r="M11692" s="419">
        <v>46139</v>
      </c>
    </row>
    <row r="11693" spans="1:13">
      <c r="A11693" s="418">
        <v>5001</v>
      </c>
      <c r="B11693" s="418">
        <v>425460</v>
      </c>
      <c r="C11693" s="418">
        <v>3000</v>
      </c>
      <c r="D11693" s="406">
        <v>77672026</v>
      </c>
      <c r="E11693" s="406" t="s">
        <v>1046</v>
      </c>
      <c r="F11693" s="418">
        <v>125</v>
      </c>
      <c r="G11693" s="419">
        <v>46136</v>
      </c>
      <c r="H11693" s="419">
        <v>46140</v>
      </c>
      <c r="I11693" s="406" t="s">
        <v>15</v>
      </c>
      <c r="J11693" s="406" t="s">
        <v>1422</v>
      </c>
      <c r="K11693" s="420" t="b">
        <v>0</v>
      </c>
      <c r="L11693" s="406"/>
      <c r="M11693" s="419">
        <v>46141</v>
      </c>
    </row>
    <row r="11694" spans="1:13">
      <c r="A11694" s="418">
        <v>5001</v>
      </c>
      <c r="B11694" s="418">
        <v>464152</v>
      </c>
      <c r="C11694" s="418">
        <v>3000</v>
      </c>
      <c r="D11694" s="406">
        <v>77682026</v>
      </c>
      <c r="E11694" s="406" t="s">
        <v>1095</v>
      </c>
      <c r="F11694" s="418">
        <v>1</v>
      </c>
      <c r="G11694" s="419">
        <v>46140</v>
      </c>
      <c r="H11694" s="419">
        <v>46153</v>
      </c>
      <c r="I11694" s="406" t="s">
        <v>15</v>
      </c>
      <c r="J11694" s="406" t="s">
        <v>1422</v>
      </c>
      <c r="K11694" s="420" t="b">
        <v>0</v>
      </c>
      <c r="L11694" s="406"/>
      <c r="M11694" s="419">
        <v>46153</v>
      </c>
    </row>
    <row r="11695" spans="1:13">
      <c r="A11695" s="418">
        <v>5001</v>
      </c>
      <c r="B11695" s="418">
        <v>464152</v>
      </c>
      <c r="C11695" s="418">
        <v>3000</v>
      </c>
      <c r="D11695" s="406">
        <v>77692026</v>
      </c>
      <c r="E11695" s="406" t="s">
        <v>1095</v>
      </c>
      <c r="F11695" s="418">
        <v>1</v>
      </c>
      <c r="G11695" s="419">
        <v>46142</v>
      </c>
      <c r="H11695" s="419">
        <v>46153</v>
      </c>
      <c r="I11695" s="406" t="s">
        <v>15</v>
      </c>
      <c r="J11695" s="406" t="s">
        <v>1422</v>
      </c>
      <c r="K11695" s="420" t="b">
        <v>0</v>
      </c>
      <c r="L11695" s="406"/>
      <c r="M11695" s="419">
        <v>46154</v>
      </c>
    </row>
    <row r="11696" spans="1:13">
      <c r="A11696" s="418">
        <v>2017</v>
      </c>
      <c r="B11696" s="418">
        <v>484626</v>
      </c>
      <c r="C11696" s="418">
        <v>3010</v>
      </c>
      <c r="D11696" s="406">
        <v>7772026</v>
      </c>
      <c r="E11696" s="406" t="s">
        <v>1061</v>
      </c>
      <c r="F11696" s="418">
        <v>4</v>
      </c>
      <c r="G11696" s="419">
        <v>46204</v>
      </c>
      <c r="H11696" s="419">
        <v>46239</v>
      </c>
      <c r="I11696" s="406" t="s">
        <v>15</v>
      </c>
      <c r="J11696" s="406" t="s">
        <v>1422</v>
      </c>
      <c r="K11696" s="420" t="b">
        <v>0</v>
      </c>
      <c r="L11696" s="406"/>
      <c r="M11696" s="419">
        <v>46239</v>
      </c>
    </row>
    <row r="11697" spans="1:13">
      <c r="A11697" s="418">
        <v>5001</v>
      </c>
      <c r="B11697" s="418">
        <v>410235</v>
      </c>
      <c r="C11697" s="418">
        <v>3000</v>
      </c>
      <c r="D11697" s="406">
        <v>77732026</v>
      </c>
      <c r="E11697" s="406" t="s">
        <v>73</v>
      </c>
      <c r="F11697" s="418">
        <v>9</v>
      </c>
      <c r="G11697" s="419">
        <v>46147</v>
      </c>
      <c r="H11697" s="419">
        <v>46148</v>
      </c>
      <c r="I11697" s="406" t="s">
        <v>15</v>
      </c>
      <c r="J11697" s="406" t="s">
        <v>1422</v>
      </c>
      <c r="K11697" s="420" t="b">
        <v>0</v>
      </c>
      <c r="L11697" s="406"/>
      <c r="M11697" s="419">
        <v>46149</v>
      </c>
    </row>
    <row r="11698" spans="1:13">
      <c r="A11698" s="418">
        <v>5001</v>
      </c>
      <c r="B11698" s="418">
        <v>422224</v>
      </c>
      <c r="C11698" s="418">
        <v>3000</v>
      </c>
      <c r="D11698" s="406">
        <v>77742026</v>
      </c>
      <c r="E11698" s="406" t="s">
        <v>46</v>
      </c>
      <c r="F11698" s="418">
        <v>9</v>
      </c>
      <c r="G11698" s="419">
        <v>46233</v>
      </c>
      <c r="H11698" s="419">
        <v>46247</v>
      </c>
      <c r="I11698" s="406" t="s">
        <v>15</v>
      </c>
      <c r="J11698" s="406" t="s">
        <v>1422</v>
      </c>
      <c r="K11698" s="420" t="b">
        <v>0</v>
      </c>
      <c r="L11698" s="406"/>
      <c r="M11698" s="419">
        <v>46251</v>
      </c>
    </row>
    <row r="11699" spans="1:13">
      <c r="A11699" s="418">
        <v>5001</v>
      </c>
      <c r="B11699" s="418">
        <v>422224</v>
      </c>
      <c r="C11699" s="418">
        <v>3000</v>
      </c>
      <c r="D11699" s="406">
        <v>77752026</v>
      </c>
      <c r="E11699" s="406" t="s">
        <v>46</v>
      </c>
      <c r="F11699" s="418">
        <v>9</v>
      </c>
      <c r="G11699" s="419">
        <v>46190</v>
      </c>
      <c r="H11699" s="419">
        <v>46200</v>
      </c>
      <c r="I11699" s="406" t="s">
        <v>15</v>
      </c>
      <c r="J11699" s="406" t="s">
        <v>1422</v>
      </c>
      <c r="K11699" s="420" t="b">
        <v>0</v>
      </c>
      <c r="L11699" s="406"/>
      <c r="M11699" s="419">
        <v>46200</v>
      </c>
    </row>
    <row r="11700" spans="1:13">
      <c r="A11700" s="418">
        <v>2017</v>
      </c>
      <c r="B11700" s="418">
        <v>480075</v>
      </c>
      <c r="C11700" s="418">
        <v>3010</v>
      </c>
      <c r="D11700" s="406">
        <v>7792026</v>
      </c>
      <c r="E11700" s="406" t="s">
        <v>1476</v>
      </c>
      <c r="F11700" s="418">
        <v>8</v>
      </c>
      <c r="G11700" s="419">
        <v>46247</v>
      </c>
      <c r="H11700" s="419">
        <v>46251</v>
      </c>
      <c r="I11700" s="406" t="s">
        <v>15</v>
      </c>
      <c r="J11700" s="406" t="s">
        <v>1422</v>
      </c>
      <c r="K11700" s="420" t="b">
        <v>0</v>
      </c>
      <c r="L11700" s="406"/>
      <c r="M11700" s="419">
        <v>46252</v>
      </c>
    </row>
    <row r="11701" spans="1:13">
      <c r="A11701" s="418">
        <v>5001</v>
      </c>
      <c r="B11701" s="418">
        <v>480287</v>
      </c>
      <c r="C11701" s="418">
        <v>3000</v>
      </c>
      <c r="D11701" s="406">
        <v>78052026</v>
      </c>
      <c r="E11701" s="406" t="s">
        <v>1197</v>
      </c>
      <c r="F11701" s="418">
        <v>3</v>
      </c>
      <c r="G11701" s="419">
        <v>46275</v>
      </c>
      <c r="H11701" s="406"/>
      <c r="I11701" s="406" t="s">
        <v>175</v>
      </c>
      <c r="J11701" s="406" t="s">
        <v>1422</v>
      </c>
      <c r="K11701" s="420" t="b">
        <v>0</v>
      </c>
      <c r="L11701" s="406"/>
      <c r="M11701" s="406"/>
    </row>
    <row r="11702" spans="1:13">
      <c r="A11702" s="418">
        <v>5001</v>
      </c>
      <c r="B11702" s="418">
        <v>463406</v>
      </c>
      <c r="C11702" s="418">
        <v>3000</v>
      </c>
      <c r="D11702" s="406">
        <v>78082026</v>
      </c>
      <c r="E11702" s="406" t="s">
        <v>371</v>
      </c>
      <c r="F11702" s="418">
        <v>75</v>
      </c>
      <c r="G11702" s="419">
        <v>46125</v>
      </c>
      <c r="H11702" s="419">
        <v>46205</v>
      </c>
      <c r="I11702" s="406" t="s">
        <v>15</v>
      </c>
      <c r="J11702" s="406" t="s">
        <v>1422</v>
      </c>
      <c r="K11702" s="420" t="b">
        <v>0</v>
      </c>
      <c r="L11702" s="406"/>
      <c r="M11702" s="419">
        <v>46206</v>
      </c>
    </row>
    <row r="11703" spans="1:13">
      <c r="A11703" s="418">
        <v>5001</v>
      </c>
      <c r="B11703" s="418">
        <v>210851</v>
      </c>
      <c r="C11703" s="418">
        <v>3000</v>
      </c>
      <c r="D11703" s="406">
        <v>78482026</v>
      </c>
      <c r="E11703" s="406" t="s">
        <v>537</v>
      </c>
      <c r="F11703" s="418">
        <v>500</v>
      </c>
      <c r="G11703" s="419">
        <v>46127</v>
      </c>
      <c r="H11703" s="419">
        <v>46142</v>
      </c>
      <c r="I11703" s="406" t="s">
        <v>15</v>
      </c>
      <c r="J11703" s="406" t="s">
        <v>1422</v>
      </c>
      <c r="K11703" s="420" t="b">
        <v>0</v>
      </c>
      <c r="L11703" s="406"/>
      <c r="M11703" s="419">
        <v>46143</v>
      </c>
    </row>
    <row r="11704" spans="1:13">
      <c r="A11704" s="418">
        <v>5001</v>
      </c>
      <c r="B11704" s="418">
        <v>210851</v>
      </c>
      <c r="C11704" s="418">
        <v>3000</v>
      </c>
      <c r="D11704" s="406">
        <v>78492026</v>
      </c>
      <c r="E11704" s="406" t="s">
        <v>537</v>
      </c>
      <c r="F11704" s="418">
        <v>400</v>
      </c>
      <c r="G11704" s="419">
        <v>46127</v>
      </c>
      <c r="H11704" s="419">
        <v>46142</v>
      </c>
      <c r="I11704" s="406" t="s">
        <v>15</v>
      </c>
      <c r="J11704" s="406" t="s">
        <v>1422</v>
      </c>
      <c r="K11704" s="420" t="b">
        <v>0</v>
      </c>
      <c r="L11704" s="406"/>
      <c r="M11704" s="419">
        <v>46143</v>
      </c>
    </row>
    <row r="11705" spans="1:13">
      <c r="A11705" s="418">
        <v>5001</v>
      </c>
      <c r="B11705" s="418">
        <v>422364</v>
      </c>
      <c r="C11705" s="418">
        <v>3000</v>
      </c>
      <c r="D11705" s="406">
        <v>78622026</v>
      </c>
      <c r="E11705" s="406" t="s">
        <v>699</v>
      </c>
      <c r="F11705" s="418">
        <v>1</v>
      </c>
      <c r="G11705" s="419">
        <v>46270</v>
      </c>
      <c r="H11705" s="419">
        <v>46277</v>
      </c>
      <c r="I11705" s="406" t="s">
        <v>15</v>
      </c>
      <c r="J11705" s="406" t="s">
        <v>1422</v>
      </c>
      <c r="K11705" s="420" t="b">
        <v>0</v>
      </c>
      <c r="L11705" s="406"/>
      <c r="M11705" s="419">
        <v>46277</v>
      </c>
    </row>
    <row r="11706" spans="1:13">
      <c r="A11706" s="418">
        <v>5001</v>
      </c>
      <c r="B11706" s="418">
        <v>422364</v>
      </c>
      <c r="C11706" s="418">
        <v>3000</v>
      </c>
      <c r="D11706" s="406">
        <v>78742026</v>
      </c>
      <c r="E11706" s="406" t="s">
        <v>699</v>
      </c>
      <c r="F11706" s="418">
        <v>1</v>
      </c>
      <c r="G11706" s="419">
        <v>46280</v>
      </c>
      <c r="H11706" s="419">
        <v>46284</v>
      </c>
      <c r="I11706" s="406" t="s">
        <v>15</v>
      </c>
      <c r="J11706" s="406" t="s">
        <v>1422</v>
      </c>
      <c r="K11706" s="420" t="b">
        <v>0</v>
      </c>
      <c r="L11706" s="406"/>
      <c r="M11706" s="419">
        <v>46286</v>
      </c>
    </row>
    <row r="11707" spans="1:13">
      <c r="A11707" s="418">
        <v>5001</v>
      </c>
      <c r="B11707" s="418">
        <v>422364</v>
      </c>
      <c r="C11707" s="418">
        <v>3000</v>
      </c>
      <c r="D11707" s="406">
        <v>78752026</v>
      </c>
      <c r="E11707" s="406" t="s">
        <v>699</v>
      </c>
      <c r="F11707" s="418">
        <v>1</v>
      </c>
      <c r="G11707" s="419">
        <v>46280</v>
      </c>
      <c r="H11707" s="419">
        <v>46284</v>
      </c>
      <c r="I11707" s="406" t="s">
        <v>15</v>
      </c>
      <c r="J11707" s="406" t="s">
        <v>1422</v>
      </c>
      <c r="K11707" s="420" t="b">
        <v>0</v>
      </c>
      <c r="L11707" s="406"/>
      <c r="M11707" s="419">
        <v>46286</v>
      </c>
    </row>
    <row r="11708" spans="1:13">
      <c r="A11708" s="418">
        <v>5001</v>
      </c>
      <c r="B11708" s="418">
        <v>410034</v>
      </c>
      <c r="C11708" s="418">
        <v>3000</v>
      </c>
      <c r="D11708" s="406">
        <v>78942026</v>
      </c>
      <c r="E11708" s="406" t="s">
        <v>383</v>
      </c>
      <c r="F11708" s="418">
        <v>3</v>
      </c>
      <c r="G11708" s="419">
        <v>46176</v>
      </c>
      <c r="H11708" s="419">
        <v>46182</v>
      </c>
      <c r="I11708" s="406" t="s">
        <v>15</v>
      </c>
      <c r="J11708" s="406" t="s">
        <v>1422</v>
      </c>
      <c r="K11708" s="420" t="b">
        <v>0</v>
      </c>
      <c r="L11708" s="406"/>
      <c r="M11708" s="419">
        <v>46185</v>
      </c>
    </row>
    <row r="11709" spans="1:13">
      <c r="A11709" s="418">
        <v>5001</v>
      </c>
      <c r="B11709" s="418">
        <v>410034</v>
      </c>
      <c r="C11709" s="418">
        <v>3000</v>
      </c>
      <c r="D11709" s="406">
        <v>78952026</v>
      </c>
      <c r="E11709" s="406" t="s">
        <v>383</v>
      </c>
      <c r="F11709" s="418">
        <v>525</v>
      </c>
      <c r="G11709" s="419">
        <v>46196</v>
      </c>
      <c r="H11709" s="419">
        <v>46198</v>
      </c>
      <c r="I11709" s="406" t="s">
        <v>15</v>
      </c>
      <c r="J11709" s="406" t="s">
        <v>1422</v>
      </c>
      <c r="K11709" s="420" t="b">
        <v>0</v>
      </c>
      <c r="L11709" s="406"/>
      <c r="M11709" s="419">
        <v>46198</v>
      </c>
    </row>
    <row r="11710" spans="1:13">
      <c r="A11710" s="418">
        <v>5001</v>
      </c>
      <c r="B11710" s="418">
        <v>410034</v>
      </c>
      <c r="C11710" s="418">
        <v>3000</v>
      </c>
      <c r="D11710" s="406">
        <v>78962026</v>
      </c>
      <c r="E11710" s="406" t="s">
        <v>383</v>
      </c>
      <c r="F11710" s="418">
        <v>3</v>
      </c>
      <c r="G11710" s="419">
        <v>46170</v>
      </c>
      <c r="H11710" s="419">
        <v>46171</v>
      </c>
      <c r="I11710" s="406" t="s">
        <v>15</v>
      </c>
      <c r="J11710" s="406" t="s">
        <v>1422</v>
      </c>
      <c r="K11710" s="420" t="b">
        <v>0</v>
      </c>
      <c r="L11710" s="406"/>
      <c r="M11710" s="419">
        <v>46172</v>
      </c>
    </row>
    <row r="11711" spans="1:13">
      <c r="A11711" s="418">
        <v>5001</v>
      </c>
      <c r="B11711" s="418">
        <v>410034</v>
      </c>
      <c r="C11711" s="418">
        <v>3000</v>
      </c>
      <c r="D11711" s="406">
        <v>78982026</v>
      </c>
      <c r="E11711" s="406" t="s">
        <v>383</v>
      </c>
      <c r="F11711" s="418">
        <v>3</v>
      </c>
      <c r="G11711" s="419">
        <v>46185</v>
      </c>
      <c r="H11711" s="419">
        <v>46188</v>
      </c>
      <c r="I11711" s="406" t="s">
        <v>15</v>
      </c>
      <c r="J11711" s="406" t="s">
        <v>1422</v>
      </c>
      <c r="K11711" s="420" t="b">
        <v>0</v>
      </c>
      <c r="L11711" s="406"/>
      <c r="M11711" s="419">
        <v>46189</v>
      </c>
    </row>
    <row r="11712" spans="1:13">
      <c r="A11712" s="418">
        <v>5001</v>
      </c>
      <c r="B11712" s="418">
        <v>410034</v>
      </c>
      <c r="C11712" s="418">
        <v>3000</v>
      </c>
      <c r="D11712" s="406">
        <v>78992026</v>
      </c>
      <c r="E11712" s="406" t="s">
        <v>383</v>
      </c>
      <c r="F11712" s="418">
        <v>2</v>
      </c>
      <c r="G11712" s="419">
        <v>46185</v>
      </c>
      <c r="H11712" s="419">
        <v>46188</v>
      </c>
      <c r="I11712" s="406" t="s">
        <v>15</v>
      </c>
      <c r="J11712" s="406" t="s">
        <v>1422</v>
      </c>
      <c r="K11712" s="420" t="b">
        <v>0</v>
      </c>
      <c r="L11712" s="406"/>
      <c r="M11712" s="419">
        <v>46189</v>
      </c>
    </row>
    <row r="11713" spans="1:13">
      <c r="A11713" s="418">
        <v>5001</v>
      </c>
      <c r="B11713" s="418">
        <v>474342</v>
      </c>
      <c r="C11713" s="418">
        <v>3000</v>
      </c>
      <c r="D11713" s="406">
        <v>79052026</v>
      </c>
      <c r="E11713" s="406" t="s">
        <v>648</v>
      </c>
      <c r="F11713" s="418">
        <v>1</v>
      </c>
      <c r="G11713" s="419">
        <v>46142</v>
      </c>
      <c r="H11713" s="419">
        <v>46148</v>
      </c>
      <c r="I11713" s="406" t="s">
        <v>15</v>
      </c>
      <c r="J11713" s="406" t="s">
        <v>1422</v>
      </c>
      <c r="K11713" s="420" t="b">
        <v>0</v>
      </c>
      <c r="L11713" s="406"/>
      <c r="M11713" s="419">
        <v>46148</v>
      </c>
    </row>
    <row r="11714" spans="1:13">
      <c r="A11714" s="418">
        <v>5001</v>
      </c>
      <c r="B11714" s="418">
        <v>459562</v>
      </c>
      <c r="C11714" s="418">
        <v>3000</v>
      </c>
      <c r="D11714" s="406">
        <v>79072026</v>
      </c>
      <c r="E11714" s="406" t="s">
        <v>585</v>
      </c>
      <c r="F11714" s="418">
        <v>275</v>
      </c>
      <c r="G11714" s="419">
        <v>46140</v>
      </c>
      <c r="H11714" s="419">
        <v>46148</v>
      </c>
      <c r="I11714" s="406" t="s">
        <v>15</v>
      </c>
      <c r="J11714" s="406" t="s">
        <v>1422</v>
      </c>
      <c r="K11714" s="420" t="b">
        <v>0</v>
      </c>
      <c r="L11714" s="406"/>
      <c r="M11714" s="419">
        <v>46148</v>
      </c>
    </row>
    <row r="11715" spans="1:13">
      <c r="A11715" s="418">
        <v>5001</v>
      </c>
      <c r="B11715" s="418">
        <v>422312</v>
      </c>
      <c r="C11715" s="418">
        <v>3000</v>
      </c>
      <c r="D11715" s="406">
        <v>79112026</v>
      </c>
      <c r="E11715" s="406" t="s">
        <v>78</v>
      </c>
      <c r="F11715" s="418">
        <v>675</v>
      </c>
      <c r="G11715" s="419">
        <v>46156</v>
      </c>
      <c r="H11715" s="419">
        <v>46185</v>
      </c>
      <c r="I11715" s="406" t="s">
        <v>15</v>
      </c>
      <c r="J11715" s="406" t="s">
        <v>1422</v>
      </c>
      <c r="K11715" s="420" t="b">
        <v>0</v>
      </c>
      <c r="L11715" s="406"/>
      <c r="M11715" s="419">
        <v>46185</v>
      </c>
    </row>
    <row r="11716" spans="1:13">
      <c r="A11716" s="418">
        <v>5001</v>
      </c>
      <c r="B11716" s="418">
        <v>422454</v>
      </c>
      <c r="C11716" s="418">
        <v>3000</v>
      </c>
      <c r="D11716" s="406">
        <v>79122026</v>
      </c>
      <c r="E11716" s="406" t="s">
        <v>787</v>
      </c>
      <c r="F11716" s="418">
        <v>54</v>
      </c>
      <c r="G11716" s="419">
        <v>46161</v>
      </c>
      <c r="H11716" s="419">
        <v>46168</v>
      </c>
      <c r="I11716" s="406" t="s">
        <v>15</v>
      </c>
      <c r="J11716" s="406" t="s">
        <v>1422</v>
      </c>
      <c r="K11716" s="420" t="b">
        <v>0</v>
      </c>
      <c r="L11716" s="406"/>
      <c r="M11716" s="419">
        <v>46170</v>
      </c>
    </row>
    <row r="11717" spans="1:13">
      <c r="A11717" s="418">
        <v>2017</v>
      </c>
      <c r="B11717" s="418">
        <v>472586</v>
      </c>
      <c r="C11717" s="418">
        <v>3010</v>
      </c>
      <c r="D11717" s="406">
        <v>7922026</v>
      </c>
      <c r="E11717" s="406" t="s">
        <v>903</v>
      </c>
      <c r="F11717" s="418">
        <v>1000000</v>
      </c>
      <c r="G11717" s="419">
        <v>46200</v>
      </c>
      <c r="H11717" s="419">
        <v>46206</v>
      </c>
      <c r="I11717" s="406" t="s">
        <v>15</v>
      </c>
      <c r="J11717" s="406" t="s">
        <v>1422</v>
      </c>
      <c r="K11717" s="420" t="b">
        <v>1</v>
      </c>
      <c r="L11717" s="406"/>
      <c r="M11717" s="419">
        <v>46206</v>
      </c>
    </row>
    <row r="11718" spans="1:13">
      <c r="A11718" s="418">
        <v>5001</v>
      </c>
      <c r="B11718" s="418">
        <v>410112</v>
      </c>
      <c r="C11718" s="418">
        <v>3000</v>
      </c>
      <c r="D11718" s="406">
        <v>7922026</v>
      </c>
      <c r="E11718" s="406" t="s">
        <v>792</v>
      </c>
      <c r="F11718" s="418">
        <v>40</v>
      </c>
      <c r="G11718" s="419">
        <v>46060</v>
      </c>
      <c r="H11718" s="419">
        <v>46090</v>
      </c>
      <c r="I11718" s="406" t="s">
        <v>15</v>
      </c>
      <c r="J11718" s="406" t="s">
        <v>1422</v>
      </c>
      <c r="K11718" s="420" t="b">
        <v>0</v>
      </c>
      <c r="L11718" s="406"/>
      <c r="M11718" s="419">
        <v>46090</v>
      </c>
    </row>
    <row r="11719" spans="1:13">
      <c r="A11719" s="418">
        <v>5001</v>
      </c>
      <c r="B11719" s="418">
        <v>476040</v>
      </c>
      <c r="C11719" s="418">
        <v>3000</v>
      </c>
      <c r="D11719" s="406">
        <v>7932026</v>
      </c>
      <c r="E11719" s="406" t="s">
        <v>978</v>
      </c>
      <c r="F11719" s="418">
        <v>40</v>
      </c>
      <c r="G11719" s="419">
        <v>46065</v>
      </c>
      <c r="H11719" s="419">
        <v>46070</v>
      </c>
      <c r="I11719" s="406" t="s">
        <v>15</v>
      </c>
      <c r="J11719" s="406" t="s">
        <v>1422</v>
      </c>
      <c r="K11719" s="420" t="b">
        <v>0</v>
      </c>
      <c r="L11719" s="406"/>
      <c r="M11719" s="419">
        <v>46070</v>
      </c>
    </row>
    <row r="11720" spans="1:13">
      <c r="A11720" s="418">
        <v>5001</v>
      </c>
      <c r="B11720" s="418">
        <v>404576</v>
      </c>
      <c r="C11720" s="418">
        <v>3000</v>
      </c>
      <c r="D11720" s="406">
        <v>79342026</v>
      </c>
      <c r="E11720" s="406" t="s">
        <v>849</v>
      </c>
      <c r="F11720" s="418">
        <v>382</v>
      </c>
      <c r="G11720" s="419">
        <v>46133</v>
      </c>
      <c r="H11720" s="419">
        <v>46162</v>
      </c>
      <c r="I11720" s="406" t="s">
        <v>15</v>
      </c>
      <c r="J11720" s="406" t="s">
        <v>1422</v>
      </c>
      <c r="K11720" s="420" t="b">
        <v>0</v>
      </c>
      <c r="L11720" s="406"/>
      <c r="M11720" s="419">
        <v>46163</v>
      </c>
    </row>
    <row r="11721" spans="1:13">
      <c r="A11721" s="418">
        <v>5001</v>
      </c>
      <c r="B11721" s="418">
        <v>456968</v>
      </c>
      <c r="C11721" s="418">
        <v>3000</v>
      </c>
      <c r="D11721" s="406">
        <v>7942026</v>
      </c>
      <c r="E11721" s="406" t="s">
        <v>194</v>
      </c>
      <c r="F11721" s="418">
        <v>800</v>
      </c>
      <c r="G11721" s="419">
        <v>46078</v>
      </c>
      <c r="H11721" s="419">
        <v>46080</v>
      </c>
      <c r="I11721" s="406" t="s">
        <v>15</v>
      </c>
      <c r="J11721" s="406" t="s">
        <v>1422</v>
      </c>
      <c r="K11721" s="420" t="b">
        <v>0</v>
      </c>
      <c r="L11721" s="406"/>
      <c r="M11721" s="419">
        <v>46080</v>
      </c>
    </row>
    <row r="11722" spans="1:13">
      <c r="A11722" s="418">
        <v>5001</v>
      </c>
      <c r="B11722" s="418">
        <v>410235</v>
      </c>
      <c r="C11722" s="418">
        <v>3000</v>
      </c>
      <c r="D11722" s="406">
        <v>79472026</v>
      </c>
      <c r="E11722" s="406" t="s">
        <v>73</v>
      </c>
      <c r="F11722" s="418">
        <v>9</v>
      </c>
      <c r="G11722" s="419">
        <v>46144</v>
      </c>
      <c r="H11722" s="419">
        <v>46148</v>
      </c>
      <c r="I11722" s="406" t="s">
        <v>15</v>
      </c>
      <c r="J11722" s="406" t="s">
        <v>1422</v>
      </c>
      <c r="K11722" s="420" t="b">
        <v>0</v>
      </c>
      <c r="L11722" s="406"/>
      <c r="M11722" s="419">
        <v>46149</v>
      </c>
    </row>
    <row r="11723" spans="1:13">
      <c r="A11723" s="418">
        <v>5001</v>
      </c>
      <c r="B11723" s="418">
        <v>423592</v>
      </c>
      <c r="C11723" s="418">
        <v>3000</v>
      </c>
      <c r="D11723" s="406">
        <v>7952026</v>
      </c>
      <c r="E11723" s="406" t="s">
        <v>717</v>
      </c>
      <c r="F11723" s="418">
        <v>270</v>
      </c>
      <c r="G11723" s="419">
        <v>46079</v>
      </c>
      <c r="H11723" s="419">
        <v>46105</v>
      </c>
      <c r="I11723" s="406" t="s">
        <v>15</v>
      </c>
      <c r="J11723" s="406" t="s">
        <v>1422</v>
      </c>
      <c r="K11723" s="420" t="b">
        <v>0</v>
      </c>
      <c r="L11723" s="406"/>
      <c r="M11723" s="419">
        <v>46105</v>
      </c>
    </row>
    <row r="11724" spans="1:13">
      <c r="A11724" s="418">
        <v>5001</v>
      </c>
      <c r="B11724" s="418">
        <v>410041</v>
      </c>
      <c r="C11724" s="418">
        <v>3000</v>
      </c>
      <c r="D11724" s="406">
        <v>79542026</v>
      </c>
      <c r="E11724" s="406" t="s">
        <v>292</v>
      </c>
      <c r="F11724" s="418">
        <v>3593</v>
      </c>
      <c r="G11724" s="419">
        <v>46176</v>
      </c>
      <c r="H11724" s="419">
        <v>46185</v>
      </c>
      <c r="I11724" s="406" t="s">
        <v>15</v>
      </c>
      <c r="J11724" s="406" t="s">
        <v>1422</v>
      </c>
      <c r="K11724" s="420" t="b">
        <v>0</v>
      </c>
      <c r="L11724" s="406"/>
      <c r="M11724" s="419">
        <v>46188</v>
      </c>
    </row>
    <row r="11725" spans="1:13">
      <c r="A11725" s="418">
        <v>5001</v>
      </c>
      <c r="B11725" s="418">
        <v>410041</v>
      </c>
      <c r="C11725" s="418">
        <v>3000</v>
      </c>
      <c r="D11725" s="406">
        <v>79552026</v>
      </c>
      <c r="E11725" s="406" t="s">
        <v>292</v>
      </c>
      <c r="F11725" s="418">
        <v>1397</v>
      </c>
      <c r="G11725" s="419">
        <v>46200</v>
      </c>
      <c r="H11725" s="419">
        <v>46207</v>
      </c>
      <c r="I11725" s="406" t="s">
        <v>15</v>
      </c>
      <c r="J11725" s="406" t="s">
        <v>1422</v>
      </c>
      <c r="K11725" s="420" t="b">
        <v>0</v>
      </c>
      <c r="L11725" s="406"/>
      <c r="M11725" s="419">
        <v>46212</v>
      </c>
    </row>
    <row r="11726" spans="1:13">
      <c r="A11726" s="418">
        <v>5001</v>
      </c>
      <c r="B11726" s="418">
        <v>410042</v>
      </c>
      <c r="C11726" s="418">
        <v>3000</v>
      </c>
      <c r="D11726" s="406">
        <v>79562026</v>
      </c>
      <c r="E11726" s="406" t="s">
        <v>495</v>
      </c>
      <c r="F11726" s="418">
        <v>299</v>
      </c>
      <c r="G11726" s="419">
        <v>46148</v>
      </c>
      <c r="H11726" s="419">
        <v>46213</v>
      </c>
      <c r="I11726" s="406" t="s">
        <v>15</v>
      </c>
      <c r="J11726" s="406" t="s">
        <v>1422</v>
      </c>
      <c r="K11726" s="420" t="b">
        <v>0</v>
      </c>
      <c r="L11726" s="406"/>
      <c r="M11726" s="419">
        <v>46216</v>
      </c>
    </row>
    <row r="11727" spans="1:13">
      <c r="A11727" s="418">
        <v>5001</v>
      </c>
      <c r="B11727" s="418">
        <v>410061</v>
      </c>
      <c r="C11727" s="418">
        <v>3000</v>
      </c>
      <c r="D11727" s="406">
        <v>79572026</v>
      </c>
      <c r="E11727" s="406" t="s">
        <v>1037</v>
      </c>
      <c r="F11727" s="418">
        <v>360</v>
      </c>
      <c r="G11727" s="419">
        <v>46154</v>
      </c>
      <c r="H11727" s="419">
        <v>46212</v>
      </c>
      <c r="I11727" s="406" t="s">
        <v>15</v>
      </c>
      <c r="J11727" s="406" t="s">
        <v>1422</v>
      </c>
      <c r="K11727" s="420" t="b">
        <v>0</v>
      </c>
      <c r="L11727" s="406"/>
      <c r="M11727" s="419">
        <v>46213</v>
      </c>
    </row>
    <row r="11728" spans="1:13">
      <c r="A11728" s="418">
        <v>5001</v>
      </c>
      <c r="B11728" s="418">
        <v>409927</v>
      </c>
      <c r="C11728" s="418">
        <v>3000</v>
      </c>
      <c r="D11728" s="406">
        <v>7982026</v>
      </c>
      <c r="E11728" s="406" t="s">
        <v>365</v>
      </c>
      <c r="F11728" s="418">
        <v>680</v>
      </c>
      <c r="G11728" s="419">
        <v>46108</v>
      </c>
      <c r="H11728" s="419">
        <v>46119</v>
      </c>
      <c r="I11728" s="406" t="s">
        <v>15</v>
      </c>
      <c r="J11728" s="406" t="s">
        <v>1422</v>
      </c>
      <c r="K11728" s="420" t="b">
        <v>0</v>
      </c>
      <c r="L11728" s="406"/>
      <c r="M11728" s="419">
        <v>46119</v>
      </c>
    </row>
    <row r="11729" spans="1:13">
      <c r="A11729" s="418">
        <v>5001</v>
      </c>
      <c r="B11729" s="418">
        <v>474344</v>
      </c>
      <c r="C11729" s="418">
        <v>3000</v>
      </c>
      <c r="D11729" s="406">
        <v>7992026</v>
      </c>
      <c r="E11729" s="406" t="s">
        <v>118</v>
      </c>
      <c r="F11729" s="418">
        <v>480</v>
      </c>
      <c r="G11729" s="419">
        <v>46087</v>
      </c>
      <c r="H11729" s="419">
        <v>46092</v>
      </c>
      <c r="I11729" s="406" t="s">
        <v>15</v>
      </c>
      <c r="J11729" s="406" t="s">
        <v>1422</v>
      </c>
      <c r="K11729" s="420" t="b">
        <v>0</v>
      </c>
      <c r="L11729" s="406"/>
      <c r="M11729" s="419">
        <v>46092</v>
      </c>
    </row>
    <row r="11730" spans="1:13">
      <c r="A11730" s="418">
        <v>5001</v>
      </c>
      <c r="B11730" s="418">
        <v>456973</v>
      </c>
      <c r="C11730" s="418">
        <v>3000</v>
      </c>
      <c r="D11730" s="406">
        <v>80012026</v>
      </c>
      <c r="E11730" s="406" t="s">
        <v>195</v>
      </c>
      <c r="F11730" s="418">
        <v>75</v>
      </c>
      <c r="G11730" s="419">
        <v>46136</v>
      </c>
      <c r="H11730" s="419">
        <v>46142</v>
      </c>
      <c r="I11730" s="406" t="s">
        <v>15</v>
      </c>
      <c r="J11730" s="406" t="s">
        <v>1422</v>
      </c>
      <c r="K11730" s="420" t="b">
        <v>0</v>
      </c>
      <c r="L11730" s="406"/>
      <c r="M11730" s="419">
        <v>46142</v>
      </c>
    </row>
    <row r="11731" spans="1:13">
      <c r="A11731" s="418">
        <v>5001</v>
      </c>
      <c r="B11731" s="418">
        <v>480247</v>
      </c>
      <c r="C11731" s="418">
        <v>3000</v>
      </c>
      <c r="D11731" s="406">
        <v>80032026</v>
      </c>
      <c r="E11731" s="406" t="s">
        <v>159</v>
      </c>
      <c r="F11731" s="418">
        <v>40</v>
      </c>
      <c r="G11731" s="419">
        <v>46136</v>
      </c>
      <c r="H11731" s="419">
        <v>46142</v>
      </c>
      <c r="I11731" s="406" t="s">
        <v>15</v>
      </c>
      <c r="J11731" s="406" t="s">
        <v>1422</v>
      </c>
      <c r="K11731" s="420" t="b">
        <v>0</v>
      </c>
      <c r="L11731" s="406"/>
      <c r="M11731" s="419">
        <v>46142</v>
      </c>
    </row>
    <row r="11732" spans="1:13">
      <c r="A11732" s="418">
        <v>5001</v>
      </c>
      <c r="B11732" s="418">
        <v>475330</v>
      </c>
      <c r="C11732" s="418">
        <v>3000</v>
      </c>
      <c r="D11732" s="406">
        <v>80042026</v>
      </c>
      <c r="E11732" s="406" t="s">
        <v>873</v>
      </c>
      <c r="F11732" s="418">
        <v>15</v>
      </c>
      <c r="G11732" s="419">
        <v>46141</v>
      </c>
      <c r="H11732" s="419">
        <v>46147</v>
      </c>
      <c r="I11732" s="406" t="s">
        <v>15</v>
      </c>
      <c r="J11732" s="406" t="s">
        <v>1422</v>
      </c>
      <c r="K11732" s="420" t="b">
        <v>0</v>
      </c>
      <c r="L11732" s="406"/>
      <c r="M11732" s="419">
        <v>46147</v>
      </c>
    </row>
    <row r="11733" spans="1:13">
      <c r="A11733" s="418">
        <v>5001</v>
      </c>
      <c r="B11733" s="418">
        <v>415165</v>
      </c>
      <c r="C11733" s="418">
        <v>3000</v>
      </c>
      <c r="D11733" s="406">
        <v>80062026</v>
      </c>
      <c r="E11733" s="406" t="s">
        <v>772</v>
      </c>
      <c r="F11733" s="418">
        <v>100</v>
      </c>
      <c r="G11733" s="419">
        <v>46144</v>
      </c>
      <c r="H11733" s="419">
        <v>46149</v>
      </c>
      <c r="I11733" s="406" t="s">
        <v>15</v>
      </c>
      <c r="J11733" s="406" t="s">
        <v>1422</v>
      </c>
      <c r="K11733" s="420" t="b">
        <v>0</v>
      </c>
      <c r="L11733" s="406"/>
      <c r="M11733" s="419">
        <v>46149</v>
      </c>
    </row>
    <row r="11734" spans="1:13">
      <c r="A11734" s="418">
        <v>5001</v>
      </c>
      <c r="B11734" s="418">
        <v>438062</v>
      </c>
      <c r="C11734" s="418">
        <v>3000</v>
      </c>
      <c r="D11734" s="406">
        <v>80072026</v>
      </c>
      <c r="E11734" s="406" t="s">
        <v>530</v>
      </c>
      <c r="F11734" s="418">
        <v>1</v>
      </c>
      <c r="G11734" s="419">
        <v>46157</v>
      </c>
      <c r="H11734" s="419">
        <v>46162</v>
      </c>
      <c r="I11734" s="406" t="s">
        <v>15</v>
      </c>
      <c r="J11734" s="406" t="s">
        <v>1422</v>
      </c>
      <c r="K11734" s="420" t="b">
        <v>0</v>
      </c>
      <c r="L11734" s="406"/>
      <c r="M11734" s="419">
        <v>46162</v>
      </c>
    </row>
    <row r="11735" spans="1:13">
      <c r="A11735" s="418">
        <v>5001</v>
      </c>
      <c r="B11735" s="418">
        <v>409896</v>
      </c>
      <c r="C11735" s="418">
        <v>3000</v>
      </c>
      <c r="D11735" s="406">
        <v>80082026</v>
      </c>
      <c r="E11735" s="406" t="s">
        <v>694</v>
      </c>
      <c r="F11735" s="418">
        <v>50</v>
      </c>
      <c r="G11735" s="419">
        <v>46153</v>
      </c>
      <c r="H11735" s="419">
        <v>46165</v>
      </c>
      <c r="I11735" s="406" t="s">
        <v>15</v>
      </c>
      <c r="J11735" s="406" t="s">
        <v>1422</v>
      </c>
      <c r="K11735" s="420" t="b">
        <v>0</v>
      </c>
      <c r="L11735" s="406"/>
      <c r="M11735" s="419">
        <v>46167</v>
      </c>
    </row>
    <row r="11736" spans="1:13">
      <c r="A11736" s="418">
        <v>5001</v>
      </c>
      <c r="B11736" s="418">
        <v>426667</v>
      </c>
      <c r="C11736" s="418">
        <v>3000</v>
      </c>
      <c r="D11736" s="406">
        <v>80092026</v>
      </c>
      <c r="E11736" s="406" t="s">
        <v>875</v>
      </c>
      <c r="F11736" s="418">
        <v>75</v>
      </c>
      <c r="G11736" s="419">
        <v>46134</v>
      </c>
      <c r="H11736" s="419">
        <v>46137</v>
      </c>
      <c r="I11736" s="406" t="s">
        <v>15</v>
      </c>
      <c r="J11736" s="406" t="s">
        <v>1422</v>
      </c>
      <c r="K11736" s="420" t="b">
        <v>0</v>
      </c>
      <c r="L11736" s="406"/>
      <c r="M11736" s="419">
        <v>46137</v>
      </c>
    </row>
    <row r="11737" spans="1:13">
      <c r="A11737" s="418">
        <v>5001</v>
      </c>
      <c r="B11737" s="418">
        <v>461077</v>
      </c>
      <c r="C11737" s="418">
        <v>3000</v>
      </c>
      <c r="D11737" s="406">
        <v>80102026</v>
      </c>
      <c r="E11737" s="406" t="s">
        <v>312</v>
      </c>
      <c r="F11737" s="418">
        <v>200</v>
      </c>
      <c r="G11737" s="419">
        <v>46142</v>
      </c>
      <c r="H11737" s="419">
        <v>46148</v>
      </c>
      <c r="I11737" s="406" t="s">
        <v>15</v>
      </c>
      <c r="J11737" s="406" t="s">
        <v>1422</v>
      </c>
      <c r="K11737" s="420" t="b">
        <v>0</v>
      </c>
      <c r="L11737" s="406"/>
      <c r="M11737" s="419">
        <v>46148</v>
      </c>
    </row>
    <row r="11738" spans="1:13">
      <c r="A11738" s="418">
        <v>5001</v>
      </c>
      <c r="B11738" s="418">
        <v>410093</v>
      </c>
      <c r="C11738" s="418">
        <v>3000</v>
      </c>
      <c r="D11738" s="406">
        <v>80112026</v>
      </c>
      <c r="E11738" s="406" t="s">
        <v>635</v>
      </c>
      <c r="F11738" s="418">
        <v>800</v>
      </c>
      <c r="G11738" s="419">
        <v>46151</v>
      </c>
      <c r="H11738" s="419">
        <v>46157</v>
      </c>
      <c r="I11738" s="406" t="s">
        <v>15</v>
      </c>
      <c r="J11738" s="406" t="s">
        <v>1422</v>
      </c>
      <c r="K11738" s="420" t="b">
        <v>0</v>
      </c>
      <c r="L11738" s="406"/>
      <c r="M11738" s="419">
        <v>46157</v>
      </c>
    </row>
    <row r="11739" spans="1:13">
      <c r="A11739" s="418">
        <v>5001</v>
      </c>
      <c r="B11739" s="418">
        <v>457542</v>
      </c>
      <c r="C11739" s="418">
        <v>3000</v>
      </c>
      <c r="D11739" s="406">
        <v>8012026</v>
      </c>
      <c r="E11739" s="406" t="s">
        <v>692</v>
      </c>
      <c r="F11739" s="418">
        <v>800</v>
      </c>
      <c r="G11739" s="419">
        <v>46086</v>
      </c>
      <c r="H11739" s="419">
        <v>46091</v>
      </c>
      <c r="I11739" s="406" t="s">
        <v>15</v>
      </c>
      <c r="J11739" s="406" t="s">
        <v>1422</v>
      </c>
      <c r="K11739" s="420" t="b">
        <v>0</v>
      </c>
      <c r="L11739" s="406"/>
      <c r="M11739" s="419">
        <v>46091</v>
      </c>
    </row>
    <row r="11740" spans="1:13">
      <c r="A11740" s="418">
        <v>5001</v>
      </c>
      <c r="B11740" s="418">
        <v>458100</v>
      </c>
      <c r="C11740" s="418">
        <v>3000</v>
      </c>
      <c r="D11740" s="406">
        <v>80122026</v>
      </c>
      <c r="E11740" s="406" t="s">
        <v>199</v>
      </c>
      <c r="F11740" s="418">
        <v>540</v>
      </c>
      <c r="G11740" s="419">
        <v>46136</v>
      </c>
      <c r="H11740" s="419">
        <v>46141</v>
      </c>
      <c r="I11740" s="406" t="s">
        <v>15</v>
      </c>
      <c r="J11740" s="406" t="s">
        <v>1422</v>
      </c>
      <c r="K11740" s="420" t="b">
        <v>0</v>
      </c>
      <c r="L11740" s="406"/>
      <c r="M11740" s="419">
        <v>46141</v>
      </c>
    </row>
    <row r="11741" spans="1:13">
      <c r="A11741" s="418">
        <v>5001</v>
      </c>
      <c r="B11741" s="418">
        <v>459324</v>
      </c>
      <c r="C11741" s="418">
        <v>3000</v>
      </c>
      <c r="D11741" s="406">
        <v>80132026</v>
      </c>
      <c r="E11741" s="406" t="s">
        <v>948</v>
      </c>
      <c r="F11741" s="418">
        <v>816</v>
      </c>
      <c r="G11741" s="419">
        <v>46137</v>
      </c>
      <c r="H11741" s="419">
        <v>46140</v>
      </c>
      <c r="I11741" s="406" t="s">
        <v>15</v>
      </c>
      <c r="J11741" s="406" t="s">
        <v>1422</v>
      </c>
      <c r="K11741" s="420" t="b">
        <v>0</v>
      </c>
      <c r="L11741" s="406"/>
      <c r="M11741" s="419">
        <v>46140</v>
      </c>
    </row>
    <row r="11742" spans="1:13">
      <c r="A11742" s="418">
        <v>5001</v>
      </c>
      <c r="B11742" s="418">
        <v>459324</v>
      </c>
      <c r="C11742" s="418">
        <v>3000</v>
      </c>
      <c r="D11742" s="406">
        <v>80142026</v>
      </c>
      <c r="E11742" s="406" t="s">
        <v>948</v>
      </c>
      <c r="F11742" s="418">
        <v>204</v>
      </c>
      <c r="G11742" s="419">
        <v>46137</v>
      </c>
      <c r="H11742" s="419">
        <v>46142</v>
      </c>
      <c r="I11742" s="406" t="s">
        <v>15</v>
      </c>
      <c r="J11742" s="406" t="s">
        <v>1422</v>
      </c>
      <c r="K11742" s="420" t="b">
        <v>0</v>
      </c>
      <c r="L11742" s="406"/>
      <c r="M11742" s="419">
        <v>46142</v>
      </c>
    </row>
    <row r="11743" spans="1:13">
      <c r="A11743" s="418">
        <v>5001</v>
      </c>
      <c r="B11743" s="418">
        <v>410081</v>
      </c>
      <c r="C11743" s="418">
        <v>3000</v>
      </c>
      <c r="D11743" s="406">
        <v>80172026</v>
      </c>
      <c r="E11743" s="406" t="s">
        <v>465</v>
      </c>
      <c r="F11743" s="418">
        <v>1</v>
      </c>
      <c r="G11743" s="419">
        <v>46196</v>
      </c>
      <c r="H11743" s="419">
        <v>46204</v>
      </c>
      <c r="I11743" s="406" t="s">
        <v>15</v>
      </c>
      <c r="J11743" s="406" t="s">
        <v>1422</v>
      </c>
      <c r="K11743" s="420" t="b">
        <v>0</v>
      </c>
      <c r="L11743" s="406"/>
      <c r="M11743" s="419">
        <v>46205</v>
      </c>
    </row>
    <row r="11744" spans="1:13">
      <c r="A11744" s="418">
        <v>5001</v>
      </c>
      <c r="B11744" s="418">
        <v>410077</v>
      </c>
      <c r="C11744" s="418">
        <v>3000</v>
      </c>
      <c r="D11744" s="406">
        <v>8022026</v>
      </c>
      <c r="E11744" s="406" t="s">
        <v>1011</v>
      </c>
      <c r="F11744" s="418">
        <v>25</v>
      </c>
      <c r="G11744" s="419">
        <v>46051</v>
      </c>
      <c r="H11744" s="419">
        <v>46100</v>
      </c>
      <c r="I11744" s="406" t="s">
        <v>15</v>
      </c>
      <c r="J11744" s="406" t="s">
        <v>1422</v>
      </c>
      <c r="K11744" s="420" t="b">
        <v>0</v>
      </c>
      <c r="L11744" s="406"/>
      <c r="M11744" s="419">
        <v>46100</v>
      </c>
    </row>
    <row r="11745" spans="1:13">
      <c r="A11745" s="418">
        <v>2017</v>
      </c>
      <c r="B11745" s="418">
        <v>471852</v>
      </c>
      <c r="C11745" s="418">
        <v>3010</v>
      </c>
      <c r="D11745" s="406">
        <v>8032026</v>
      </c>
      <c r="E11745" s="406" t="s">
        <v>577</v>
      </c>
      <c r="F11745" s="418">
        <v>20</v>
      </c>
      <c r="G11745" s="419">
        <v>46177</v>
      </c>
      <c r="H11745" s="419">
        <v>46185</v>
      </c>
      <c r="I11745" s="406" t="s">
        <v>15</v>
      </c>
      <c r="J11745" s="406" t="s">
        <v>1422</v>
      </c>
      <c r="K11745" s="420" t="b">
        <v>0</v>
      </c>
      <c r="L11745" s="406"/>
      <c r="M11745" s="419">
        <v>46185</v>
      </c>
    </row>
    <row r="11746" spans="1:13">
      <c r="A11746" s="418">
        <v>2017</v>
      </c>
      <c r="B11746" s="418">
        <v>471852</v>
      </c>
      <c r="C11746" s="418">
        <v>3010</v>
      </c>
      <c r="D11746" s="406">
        <v>8042026</v>
      </c>
      <c r="E11746" s="406" t="s">
        <v>577</v>
      </c>
      <c r="F11746" s="418">
        <v>40</v>
      </c>
      <c r="G11746" s="419">
        <v>46185</v>
      </c>
      <c r="H11746" s="419">
        <v>46191</v>
      </c>
      <c r="I11746" s="406" t="s">
        <v>15</v>
      </c>
      <c r="J11746" s="406" t="s">
        <v>1422</v>
      </c>
      <c r="K11746" s="420" t="b">
        <v>0</v>
      </c>
      <c r="L11746" s="406"/>
      <c r="M11746" s="419">
        <v>46191</v>
      </c>
    </row>
    <row r="11747" spans="1:13">
      <c r="A11747" s="418">
        <v>2017</v>
      </c>
      <c r="B11747" s="418">
        <v>464197</v>
      </c>
      <c r="C11747" s="418">
        <v>3010</v>
      </c>
      <c r="D11747" s="406">
        <v>8082026</v>
      </c>
      <c r="E11747" s="406" t="s">
        <v>226</v>
      </c>
      <c r="F11747" s="418">
        <v>75</v>
      </c>
      <c r="G11747" s="419">
        <v>46158</v>
      </c>
      <c r="H11747" s="419">
        <v>46164</v>
      </c>
      <c r="I11747" s="406" t="s">
        <v>15</v>
      </c>
      <c r="J11747" s="406" t="s">
        <v>1422</v>
      </c>
      <c r="K11747" s="420" t="b">
        <v>0</v>
      </c>
      <c r="L11747" s="406"/>
      <c r="M11747" s="419">
        <v>46164</v>
      </c>
    </row>
    <row r="11748" spans="1:13">
      <c r="A11748" s="418">
        <v>2017</v>
      </c>
      <c r="B11748" s="418">
        <v>213083</v>
      </c>
      <c r="C11748" s="418">
        <v>3010</v>
      </c>
      <c r="D11748" s="406">
        <v>8092026</v>
      </c>
      <c r="E11748" s="406" t="s">
        <v>1523</v>
      </c>
      <c r="F11748" s="418">
        <v>25</v>
      </c>
      <c r="G11748" s="419">
        <v>46177</v>
      </c>
      <c r="H11748" s="419">
        <v>46189</v>
      </c>
      <c r="I11748" s="406" t="s">
        <v>15</v>
      </c>
      <c r="J11748" s="406" t="s">
        <v>1422</v>
      </c>
      <c r="K11748" s="420" t="b">
        <v>0</v>
      </c>
      <c r="L11748" s="406"/>
      <c r="M11748" s="419">
        <v>46189</v>
      </c>
    </row>
    <row r="11749" spans="1:13">
      <c r="A11749" s="418">
        <v>2017</v>
      </c>
      <c r="B11749" s="418">
        <v>456979</v>
      </c>
      <c r="C11749" s="418">
        <v>3010</v>
      </c>
      <c r="D11749" s="406">
        <v>8102026</v>
      </c>
      <c r="E11749" s="406" t="s">
        <v>302</v>
      </c>
      <c r="F11749" s="418">
        <v>20</v>
      </c>
      <c r="G11749" s="419">
        <v>46177</v>
      </c>
      <c r="H11749" s="419">
        <v>46189</v>
      </c>
      <c r="I11749" s="406" t="s">
        <v>15</v>
      </c>
      <c r="J11749" s="406" t="s">
        <v>1422</v>
      </c>
      <c r="K11749" s="420" t="b">
        <v>0</v>
      </c>
      <c r="L11749" s="406"/>
      <c r="M11749" s="419">
        <v>46189</v>
      </c>
    </row>
    <row r="11750" spans="1:13">
      <c r="A11750" s="418">
        <v>5001</v>
      </c>
      <c r="B11750" s="418">
        <v>474189</v>
      </c>
      <c r="C11750" s="418">
        <v>3000</v>
      </c>
      <c r="D11750" s="406">
        <v>81102026</v>
      </c>
      <c r="E11750" s="406" t="s">
        <v>137</v>
      </c>
      <c r="F11750" s="418">
        <v>925</v>
      </c>
      <c r="G11750" s="419">
        <v>46165</v>
      </c>
      <c r="H11750" s="419">
        <v>46177</v>
      </c>
      <c r="I11750" s="406" t="s">
        <v>15</v>
      </c>
      <c r="J11750" s="406" t="s">
        <v>1422</v>
      </c>
      <c r="K11750" s="420" t="b">
        <v>0</v>
      </c>
      <c r="L11750" s="406"/>
      <c r="M11750" s="419">
        <v>46178</v>
      </c>
    </row>
    <row r="11751" spans="1:13">
      <c r="A11751" s="418">
        <v>5001</v>
      </c>
      <c r="B11751" s="418">
        <v>474189</v>
      </c>
      <c r="C11751" s="418">
        <v>3000</v>
      </c>
      <c r="D11751" s="406">
        <v>81112026</v>
      </c>
      <c r="E11751" s="406" t="s">
        <v>137</v>
      </c>
      <c r="F11751" s="418">
        <v>925</v>
      </c>
      <c r="G11751" s="419">
        <v>46168</v>
      </c>
      <c r="H11751" s="419">
        <v>46177</v>
      </c>
      <c r="I11751" s="406" t="s">
        <v>15</v>
      </c>
      <c r="J11751" s="406" t="s">
        <v>1422</v>
      </c>
      <c r="K11751" s="420" t="b">
        <v>0</v>
      </c>
      <c r="L11751" s="406"/>
      <c r="M11751" s="419">
        <v>46178</v>
      </c>
    </row>
    <row r="11752" spans="1:13">
      <c r="A11752" s="418">
        <v>2017</v>
      </c>
      <c r="B11752" s="418">
        <v>456979</v>
      </c>
      <c r="C11752" s="418">
        <v>3010</v>
      </c>
      <c r="D11752" s="406">
        <v>8112026</v>
      </c>
      <c r="E11752" s="406" t="s">
        <v>302</v>
      </c>
      <c r="F11752" s="418">
        <v>20</v>
      </c>
      <c r="G11752" s="419">
        <v>46177</v>
      </c>
      <c r="H11752" s="419">
        <v>46189</v>
      </c>
      <c r="I11752" s="406" t="s">
        <v>15</v>
      </c>
      <c r="J11752" s="406" t="s">
        <v>1422</v>
      </c>
      <c r="K11752" s="420" t="b">
        <v>0</v>
      </c>
      <c r="L11752" s="406"/>
      <c r="M11752" s="419">
        <v>46189</v>
      </c>
    </row>
    <row r="11753" spans="1:13">
      <c r="A11753" s="418">
        <v>5001</v>
      </c>
      <c r="B11753" s="418">
        <v>474189</v>
      </c>
      <c r="C11753" s="418">
        <v>3000</v>
      </c>
      <c r="D11753" s="406">
        <v>81122026</v>
      </c>
      <c r="E11753" s="406" t="s">
        <v>137</v>
      </c>
      <c r="F11753" s="418">
        <v>925</v>
      </c>
      <c r="G11753" s="419">
        <v>46167</v>
      </c>
      <c r="H11753" s="419">
        <v>46177</v>
      </c>
      <c r="I11753" s="406" t="s">
        <v>15</v>
      </c>
      <c r="J11753" s="406" t="s">
        <v>1422</v>
      </c>
      <c r="K11753" s="420" t="b">
        <v>0</v>
      </c>
      <c r="L11753" s="406"/>
      <c r="M11753" s="419">
        <v>46178</v>
      </c>
    </row>
    <row r="11754" spans="1:13">
      <c r="A11754" s="418">
        <v>5001</v>
      </c>
      <c r="B11754" s="418">
        <v>474189</v>
      </c>
      <c r="C11754" s="418">
        <v>3000</v>
      </c>
      <c r="D11754" s="406">
        <v>81132026</v>
      </c>
      <c r="E11754" s="406" t="s">
        <v>137</v>
      </c>
      <c r="F11754" s="418">
        <v>925</v>
      </c>
      <c r="G11754" s="419">
        <v>46177</v>
      </c>
      <c r="H11754" s="419">
        <v>46186</v>
      </c>
      <c r="I11754" s="406" t="s">
        <v>15</v>
      </c>
      <c r="J11754" s="406" t="s">
        <v>1422</v>
      </c>
      <c r="K11754" s="420" t="b">
        <v>0</v>
      </c>
      <c r="L11754" s="406"/>
      <c r="M11754" s="419">
        <v>46186</v>
      </c>
    </row>
    <row r="11755" spans="1:13">
      <c r="A11755" s="418">
        <v>5001</v>
      </c>
      <c r="B11755" s="418">
        <v>474189</v>
      </c>
      <c r="C11755" s="418">
        <v>3000</v>
      </c>
      <c r="D11755" s="406">
        <v>81142026</v>
      </c>
      <c r="E11755" s="406" t="s">
        <v>137</v>
      </c>
      <c r="F11755" s="418">
        <v>925</v>
      </c>
      <c r="G11755" s="419">
        <v>46169</v>
      </c>
      <c r="H11755" s="419">
        <v>46177</v>
      </c>
      <c r="I11755" s="406" t="s">
        <v>15</v>
      </c>
      <c r="J11755" s="406" t="s">
        <v>1422</v>
      </c>
      <c r="K11755" s="420" t="b">
        <v>0</v>
      </c>
      <c r="L11755" s="406"/>
      <c r="M11755" s="419">
        <v>46178</v>
      </c>
    </row>
    <row r="11756" spans="1:13">
      <c r="A11756" s="418">
        <v>5001</v>
      </c>
      <c r="B11756" s="418">
        <v>474189</v>
      </c>
      <c r="C11756" s="418">
        <v>3000</v>
      </c>
      <c r="D11756" s="406">
        <v>81152026</v>
      </c>
      <c r="E11756" s="406" t="s">
        <v>137</v>
      </c>
      <c r="F11756" s="418">
        <v>925</v>
      </c>
      <c r="G11756" s="419">
        <v>46169</v>
      </c>
      <c r="H11756" s="419">
        <v>46178</v>
      </c>
      <c r="I11756" s="406" t="s">
        <v>15</v>
      </c>
      <c r="J11756" s="406" t="s">
        <v>1422</v>
      </c>
      <c r="K11756" s="420" t="b">
        <v>0</v>
      </c>
      <c r="L11756" s="406"/>
      <c r="M11756" s="419">
        <v>46178</v>
      </c>
    </row>
    <row r="11757" spans="1:13">
      <c r="A11757" s="418">
        <v>5001</v>
      </c>
      <c r="B11757" s="418">
        <v>474189</v>
      </c>
      <c r="C11757" s="418">
        <v>3000</v>
      </c>
      <c r="D11757" s="406">
        <v>81162026</v>
      </c>
      <c r="E11757" s="406" t="s">
        <v>137</v>
      </c>
      <c r="F11757" s="418">
        <v>925</v>
      </c>
      <c r="G11757" s="419">
        <v>46172</v>
      </c>
      <c r="H11757" s="419">
        <v>46178</v>
      </c>
      <c r="I11757" s="406" t="s">
        <v>15</v>
      </c>
      <c r="J11757" s="406" t="s">
        <v>1422</v>
      </c>
      <c r="K11757" s="420" t="b">
        <v>0</v>
      </c>
      <c r="L11757" s="406"/>
      <c r="M11757" s="419">
        <v>46178</v>
      </c>
    </row>
    <row r="11758" spans="1:13">
      <c r="A11758" s="418">
        <v>5001</v>
      </c>
      <c r="B11758" s="418">
        <v>474189</v>
      </c>
      <c r="C11758" s="418">
        <v>3000</v>
      </c>
      <c r="D11758" s="406">
        <v>81172026</v>
      </c>
      <c r="E11758" s="406" t="s">
        <v>137</v>
      </c>
      <c r="F11758" s="418">
        <v>925</v>
      </c>
      <c r="G11758" s="419">
        <v>46172</v>
      </c>
      <c r="H11758" s="419">
        <v>46178</v>
      </c>
      <c r="I11758" s="406" t="s">
        <v>15</v>
      </c>
      <c r="J11758" s="406" t="s">
        <v>1422</v>
      </c>
      <c r="K11758" s="420" t="b">
        <v>0</v>
      </c>
      <c r="L11758" s="406"/>
      <c r="M11758" s="419">
        <v>46178</v>
      </c>
    </row>
    <row r="11759" spans="1:13">
      <c r="A11759" s="418">
        <v>5001</v>
      </c>
      <c r="B11759" s="418">
        <v>474189</v>
      </c>
      <c r="C11759" s="418">
        <v>3000</v>
      </c>
      <c r="D11759" s="406">
        <v>81182026</v>
      </c>
      <c r="E11759" s="406" t="s">
        <v>137</v>
      </c>
      <c r="F11759" s="418">
        <v>925</v>
      </c>
      <c r="G11759" s="419">
        <v>46172</v>
      </c>
      <c r="H11759" s="419">
        <v>46178</v>
      </c>
      <c r="I11759" s="406" t="s">
        <v>15</v>
      </c>
      <c r="J11759" s="406" t="s">
        <v>1422</v>
      </c>
      <c r="K11759" s="420" t="b">
        <v>0</v>
      </c>
      <c r="L11759" s="406"/>
      <c r="M11759" s="419">
        <v>46178</v>
      </c>
    </row>
    <row r="11760" spans="1:13">
      <c r="A11760" s="418">
        <v>5001</v>
      </c>
      <c r="B11760" s="418">
        <v>474189</v>
      </c>
      <c r="C11760" s="418">
        <v>3000</v>
      </c>
      <c r="D11760" s="406">
        <v>81192026</v>
      </c>
      <c r="E11760" s="406" t="s">
        <v>137</v>
      </c>
      <c r="F11760" s="418">
        <v>925</v>
      </c>
      <c r="G11760" s="419">
        <v>46183</v>
      </c>
      <c r="H11760" s="419">
        <v>46186</v>
      </c>
      <c r="I11760" s="406" t="s">
        <v>15</v>
      </c>
      <c r="J11760" s="406" t="s">
        <v>1422</v>
      </c>
      <c r="K11760" s="420" t="b">
        <v>0</v>
      </c>
      <c r="L11760" s="406"/>
      <c r="M11760" s="419">
        <v>46209</v>
      </c>
    </row>
    <row r="11761" spans="1:13">
      <c r="A11761" s="418">
        <v>5001</v>
      </c>
      <c r="B11761" s="418">
        <v>474189</v>
      </c>
      <c r="C11761" s="418">
        <v>3000</v>
      </c>
      <c r="D11761" s="406">
        <v>81202026</v>
      </c>
      <c r="E11761" s="406" t="s">
        <v>137</v>
      </c>
      <c r="F11761" s="418">
        <v>675</v>
      </c>
      <c r="G11761" s="419">
        <v>46176</v>
      </c>
      <c r="H11761" s="419">
        <v>46186</v>
      </c>
      <c r="I11761" s="406" t="s">
        <v>15</v>
      </c>
      <c r="J11761" s="406" t="s">
        <v>1422</v>
      </c>
      <c r="K11761" s="420" t="b">
        <v>0</v>
      </c>
      <c r="L11761" s="406"/>
      <c r="M11761" s="419">
        <v>46188</v>
      </c>
    </row>
    <row r="11762" spans="1:13">
      <c r="A11762" s="418">
        <v>5001</v>
      </c>
      <c r="B11762" s="418">
        <v>463057</v>
      </c>
      <c r="C11762" s="418">
        <v>3000</v>
      </c>
      <c r="D11762" s="406">
        <v>812026</v>
      </c>
      <c r="E11762" s="406" t="s">
        <v>43</v>
      </c>
      <c r="F11762" s="418">
        <v>2125</v>
      </c>
      <c r="G11762" s="419">
        <v>46210</v>
      </c>
      <c r="H11762" s="419">
        <v>46214</v>
      </c>
      <c r="I11762" s="406" t="s">
        <v>15</v>
      </c>
      <c r="J11762" s="406" t="s">
        <v>1422</v>
      </c>
      <c r="K11762" s="420" t="b">
        <v>0</v>
      </c>
      <c r="L11762" s="406"/>
      <c r="M11762" s="419">
        <v>46218</v>
      </c>
    </row>
    <row r="11763" spans="1:13">
      <c r="A11763" s="418">
        <v>5001</v>
      </c>
      <c r="B11763" s="418">
        <v>474189</v>
      </c>
      <c r="C11763" s="418">
        <v>3000</v>
      </c>
      <c r="D11763" s="406">
        <v>81212026</v>
      </c>
      <c r="E11763" s="406" t="s">
        <v>137</v>
      </c>
      <c r="F11763" s="418">
        <v>925</v>
      </c>
      <c r="G11763" s="419">
        <v>46174</v>
      </c>
      <c r="H11763" s="419">
        <v>46186</v>
      </c>
      <c r="I11763" s="406" t="s">
        <v>15</v>
      </c>
      <c r="J11763" s="406" t="s">
        <v>1422</v>
      </c>
      <c r="K11763" s="420" t="b">
        <v>0</v>
      </c>
      <c r="L11763" s="406"/>
      <c r="M11763" s="419">
        <v>46188</v>
      </c>
    </row>
    <row r="11764" spans="1:13">
      <c r="A11764" s="418">
        <v>5001</v>
      </c>
      <c r="B11764" s="418">
        <v>474189</v>
      </c>
      <c r="C11764" s="418">
        <v>3000</v>
      </c>
      <c r="D11764" s="406">
        <v>81222026</v>
      </c>
      <c r="E11764" s="406" t="s">
        <v>137</v>
      </c>
      <c r="F11764" s="418">
        <v>925</v>
      </c>
      <c r="G11764" s="419">
        <v>46183</v>
      </c>
      <c r="H11764" s="419">
        <v>46186</v>
      </c>
      <c r="I11764" s="406" t="s">
        <v>15</v>
      </c>
      <c r="J11764" s="406" t="s">
        <v>1422</v>
      </c>
      <c r="K11764" s="420" t="b">
        <v>0</v>
      </c>
      <c r="L11764" s="406"/>
      <c r="M11764" s="419">
        <v>46213</v>
      </c>
    </row>
    <row r="11765" spans="1:13">
      <c r="A11765" s="418">
        <v>5001</v>
      </c>
      <c r="B11765" s="418">
        <v>474189</v>
      </c>
      <c r="C11765" s="418">
        <v>3000</v>
      </c>
      <c r="D11765" s="406">
        <v>81232026</v>
      </c>
      <c r="E11765" s="406" t="s">
        <v>137</v>
      </c>
      <c r="F11765" s="418">
        <v>800</v>
      </c>
      <c r="G11765" s="419">
        <v>46175</v>
      </c>
      <c r="H11765" s="419">
        <v>46186</v>
      </c>
      <c r="I11765" s="406" t="s">
        <v>15</v>
      </c>
      <c r="J11765" s="406" t="s">
        <v>1422</v>
      </c>
      <c r="K11765" s="420" t="b">
        <v>0</v>
      </c>
      <c r="L11765" s="406"/>
      <c r="M11765" s="419">
        <v>46188</v>
      </c>
    </row>
    <row r="11766" spans="1:13">
      <c r="A11766" s="418">
        <v>5001</v>
      </c>
      <c r="B11766" s="418">
        <v>474189</v>
      </c>
      <c r="C11766" s="418">
        <v>3000</v>
      </c>
      <c r="D11766" s="406">
        <v>81242026</v>
      </c>
      <c r="E11766" s="406" t="s">
        <v>137</v>
      </c>
      <c r="F11766" s="418">
        <v>925</v>
      </c>
      <c r="G11766" s="419">
        <v>46186</v>
      </c>
      <c r="H11766" s="419">
        <v>46203</v>
      </c>
      <c r="I11766" s="406" t="s">
        <v>15</v>
      </c>
      <c r="J11766" s="406" t="s">
        <v>1422</v>
      </c>
      <c r="K11766" s="420" t="b">
        <v>0</v>
      </c>
      <c r="L11766" s="406"/>
      <c r="M11766" s="419">
        <v>46204</v>
      </c>
    </row>
    <row r="11767" spans="1:13">
      <c r="A11767" s="418">
        <v>5001</v>
      </c>
      <c r="B11767" s="418">
        <v>474189</v>
      </c>
      <c r="C11767" s="418">
        <v>3000</v>
      </c>
      <c r="D11767" s="406">
        <v>81252026</v>
      </c>
      <c r="E11767" s="406" t="s">
        <v>137</v>
      </c>
      <c r="F11767" s="418">
        <v>500</v>
      </c>
      <c r="G11767" s="419">
        <v>46188</v>
      </c>
      <c r="H11767" s="419">
        <v>46203</v>
      </c>
      <c r="I11767" s="406" t="s">
        <v>15</v>
      </c>
      <c r="J11767" s="406" t="s">
        <v>1422</v>
      </c>
      <c r="K11767" s="420" t="b">
        <v>0</v>
      </c>
      <c r="L11767" s="406"/>
      <c r="M11767" s="419">
        <v>46205</v>
      </c>
    </row>
    <row r="11768" spans="1:13">
      <c r="A11768" s="418">
        <v>2017</v>
      </c>
      <c r="B11768" s="418">
        <v>447229</v>
      </c>
      <c r="C11768" s="418">
        <v>3010</v>
      </c>
      <c r="D11768" s="406">
        <v>8142026</v>
      </c>
      <c r="E11768" s="406" t="s">
        <v>196</v>
      </c>
      <c r="F11768" s="418">
        <v>475</v>
      </c>
      <c r="G11768" s="419">
        <v>46165</v>
      </c>
      <c r="H11768" s="419">
        <v>46167</v>
      </c>
      <c r="I11768" s="406" t="s">
        <v>15</v>
      </c>
      <c r="J11768" s="406" t="s">
        <v>1422</v>
      </c>
      <c r="K11768" s="420" t="b">
        <v>0</v>
      </c>
      <c r="L11768" s="406"/>
      <c r="M11768" s="419">
        <v>46167</v>
      </c>
    </row>
    <row r="11769" spans="1:13">
      <c r="A11769" s="418">
        <v>2017</v>
      </c>
      <c r="B11769" s="418">
        <v>473730</v>
      </c>
      <c r="C11769" s="418">
        <v>3010</v>
      </c>
      <c r="D11769" s="406">
        <v>8152026</v>
      </c>
      <c r="E11769" s="406" t="s">
        <v>769</v>
      </c>
      <c r="F11769" s="418">
        <v>75</v>
      </c>
      <c r="G11769" s="419">
        <v>46184</v>
      </c>
      <c r="H11769" s="419">
        <v>46190</v>
      </c>
      <c r="I11769" s="406" t="s">
        <v>15</v>
      </c>
      <c r="J11769" s="406" t="s">
        <v>1422</v>
      </c>
      <c r="K11769" s="420" t="b">
        <v>0</v>
      </c>
      <c r="L11769" s="406"/>
      <c r="M11769" s="419">
        <v>46190</v>
      </c>
    </row>
    <row r="11770" spans="1:13">
      <c r="A11770" s="418">
        <v>2010</v>
      </c>
      <c r="B11770" s="418">
        <v>210206</v>
      </c>
      <c r="C11770" s="418">
        <v>3000</v>
      </c>
      <c r="D11770" s="406">
        <v>822026</v>
      </c>
      <c r="E11770" s="406" t="s">
        <v>24</v>
      </c>
      <c r="F11770" s="418">
        <v>6</v>
      </c>
      <c r="G11770" s="419">
        <v>46052</v>
      </c>
      <c r="H11770" s="419">
        <v>46057</v>
      </c>
      <c r="I11770" s="406" t="s">
        <v>15</v>
      </c>
      <c r="J11770" s="406" t="s">
        <v>1422</v>
      </c>
      <c r="K11770" s="420" t="b">
        <v>0</v>
      </c>
      <c r="L11770" s="406"/>
      <c r="M11770" s="419">
        <v>46057</v>
      </c>
    </row>
    <row r="11771" spans="1:13">
      <c r="A11771" s="418">
        <v>5001</v>
      </c>
      <c r="B11771" s="418">
        <v>463057</v>
      </c>
      <c r="C11771" s="418">
        <v>3000</v>
      </c>
      <c r="D11771" s="406">
        <v>822026</v>
      </c>
      <c r="E11771" s="406" t="s">
        <v>43</v>
      </c>
      <c r="F11771" s="418">
        <v>2100</v>
      </c>
      <c r="G11771" s="419">
        <v>46113</v>
      </c>
      <c r="H11771" s="419">
        <v>46120</v>
      </c>
      <c r="I11771" s="406" t="s">
        <v>15</v>
      </c>
      <c r="J11771" s="406" t="s">
        <v>1422</v>
      </c>
      <c r="K11771" s="420" t="b">
        <v>0</v>
      </c>
      <c r="L11771" s="406"/>
      <c r="M11771" s="419">
        <v>46126</v>
      </c>
    </row>
    <row r="11772" spans="1:13">
      <c r="A11772" s="418">
        <v>5001</v>
      </c>
      <c r="B11772" s="418">
        <v>438097</v>
      </c>
      <c r="C11772" s="418">
        <v>3000</v>
      </c>
      <c r="D11772" s="406">
        <v>82232025</v>
      </c>
      <c r="E11772" s="406" t="s">
        <v>1524</v>
      </c>
      <c r="F11772" s="418">
        <v>15</v>
      </c>
      <c r="G11772" s="419">
        <v>46070</v>
      </c>
      <c r="H11772" s="419">
        <v>46080</v>
      </c>
      <c r="I11772" s="406" t="s">
        <v>15</v>
      </c>
      <c r="J11772" s="406" t="s">
        <v>1422</v>
      </c>
      <c r="K11772" s="420" t="b">
        <v>0</v>
      </c>
      <c r="L11772" s="406"/>
      <c r="M11772" s="419">
        <v>46092</v>
      </c>
    </row>
    <row r="11773" spans="1:13">
      <c r="A11773" s="418">
        <v>2017</v>
      </c>
      <c r="B11773" s="418">
        <v>482018</v>
      </c>
      <c r="C11773" s="418">
        <v>3010</v>
      </c>
      <c r="D11773" s="406">
        <v>8252026</v>
      </c>
      <c r="E11773" s="406" t="s">
        <v>420</v>
      </c>
      <c r="F11773" s="418">
        <v>120</v>
      </c>
      <c r="G11773" s="419">
        <v>46204</v>
      </c>
      <c r="H11773" s="419">
        <v>46204</v>
      </c>
      <c r="I11773" s="406" t="s">
        <v>15</v>
      </c>
      <c r="J11773" s="406" t="s">
        <v>1422</v>
      </c>
      <c r="K11773" s="420" t="b">
        <v>0</v>
      </c>
      <c r="L11773" s="406"/>
      <c r="M11773" s="419">
        <v>46209</v>
      </c>
    </row>
    <row r="11774" spans="1:13">
      <c r="A11774" s="418">
        <v>2017</v>
      </c>
      <c r="B11774" s="418">
        <v>484481</v>
      </c>
      <c r="C11774" s="418">
        <v>3010</v>
      </c>
      <c r="D11774" s="406">
        <v>8282026</v>
      </c>
      <c r="E11774" s="406" t="s">
        <v>97</v>
      </c>
      <c r="F11774" s="418">
        <v>60</v>
      </c>
      <c r="G11774" s="419">
        <v>46190</v>
      </c>
      <c r="H11774" s="419">
        <v>46197</v>
      </c>
      <c r="I11774" s="406" t="s">
        <v>15</v>
      </c>
      <c r="J11774" s="406" t="s">
        <v>1422</v>
      </c>
      <c r="K11774" s="420" t="b">
        <v>0</v>
      </c>
      <c r="L11774" s="406"/>
      <c r="M11774" s="419">
        <v>46197</v>
      </c>
    </row>
    <row r="11775" spans="1:13">
      <c r="A11775" s="418">
        <v>5001</v>
      </c>
      <c r="B11775" s="418">
        <v>410072</v>
      </c>
      <c r="C11775" s="418">
        <v>3000</v>
      </c>
      <c r="D11775" s="406">
        <v>82972026</v>
      </c>
      <c r="E11775" s="406" t="s">
        <v>30</v>
      </c>
      <c r="F11775" s="418">
        <v>15</v>
      </c>
      <c r="G11775" s="419">
        <v>46150</v>
      </c>
      <c r="H11775" s="419">
        <v>46153</v>
      </c>
      <c r="I11775" s="406" t="s">
        <v>15</v>
      </c>
      <c r="J11775" s="406" t="s">
        <v>1422</v>
      </c>
      <c r="K11775" s="420" t="b">
        <v>0</v>
      </c>
      <c r="L11775" s="406"/>
      <c r="M11775" s="419">
        <v>46155</v>
      </c>
    </row>
    <row r="11776" spans="1:13">
      <c r="A11776" s="418">
        <v>5001</v>
      </c>
      <c r="B11776" s="418">
        <v>465514</v>
      </c>
      <c r="C11776" s="418">
        <v>3000</v>
      </c>
      <c r="D11776" s="406">
        <v>83062026</v>
      </c>
      <c r="E11776" s="406" t="s">
        <v>412</v>
      </c>
      <c r="F11776" s="418">
        <v>35</v>
      </c>
      <c r="G11776" s="419">
        <v>46141</v>
      </c>
      <c r="H11776" s="419">
        <v>46147</v>
      </c>
      <c r="I11776" s="406" t="s">
        <v>15</v>
      </c>
      <c r="J11776" s="406" t="s">
        <v>1422</v>
      </c>
      <c r="K11776" s="420" t="b">
        <v>0</v>
      </c>
      <c r="L11776" s="406"/>
      <c r="M11776" s="419">
        <v>46147</v>
      </c>
    </row>
    <row r="11777" spans="1:13">
      <c r="A11777" s="418">
        <v>5001</v>
      </c>
      <c r="B11777" s="418">
        <v>473345</v>
      </c>
      <c r="C11777" s="418">
        <v>3000</v>
      </c>
      <c r="D11777" s="406">
        <v>83072026</v>
      </c>
      <c r="E11777" s="406" t="s">
        <v>947</v>
      </c>
      <c r="F11777" s="418">
        <v>20</v>
      </c>
      <c r="G11777" s="419">
        <v>46142</v>
      </c>
      <c r="H11777" s="419">
        <v>46148</v>
      </c>
      <c r="I11777" s="406" t="s">
        <v>15</v>
      </c>
      <c r="J11777" s="406" t="s">
        <v>1422</v>
      </c>
      <c r="K11777" s="420" t="b">
        <v>0</v>
      </c>
      <c r="L11777" s="406"/>
      <c r="M11777" s="419">
        <v>46148</v>
      </c>
    </row>
    <row r="11778" spans="1:13">
      <c r="A11778" s="418">
        <v>5001</v>
      </c>
      <c r="B11778" s="418">
        <v>459562</v>
      </c>
      <c r="C11778" s="418">
        <v>3000</v>
      </c>
      <c r="D11778" s="406">
        <v>83122026</v>
      </c>
      <c r="E11778" s="406" t="s">
        <v>585</v>
      </c>
      <c r="F11778" s="418">
        <v>225</v>
      </c>
      <c r="G11778" s="419">
        <v>46141</v>
      </c>
      <c r="H11778" s="419">
        <v>46148</v>
      </c>
      <c r="I11778" s="406" t="s">
        <v>15</v>
      </c>
      <c r="J11778" s="406" t="s">
        <v>1422</v>
      </c>
      <c r="K11778" s="420" t="b">
        <v>0</v>
      </c>
      <c r="L11778" s="406"/>
      <c r="M11778" s="419">
        <v>46148</v>
      </c>
    </row>
    <row r="11779" spans="1:13">
      <c r="A11779" s="418">
        <v>5001</v>
      </c>
      <c r="B11779" s="418">
        <v>410124</v>
      </c>
      <c r="C11779" s="418">
        <v>3000</v>
      </c>
      <c r="D11779" s="406">
        <v>83142026</v>
      </c>
      <c r="E11779" s="406" t="s">
        <v>895</v>
      </c>
      <c r="F11779" s="418">
        <v>240</v>
      </c>
      <c r="G11779" s="419">
        <v>46153</v>
      </c>
      <c r="H11779" s="419">
        <v>46157</v>
      </c>
      <c r="I11779" s="406" t="s">
        <v>15</v>
      </c>
      <c r="J11779" s="406" t="s">
        <v>1422</v>
      </c>
      <c r="K11779" s="420" t="b">
        <v>0</v>
      </c>
      <c r="L11779" s="406"/>
      <c r="M11779" s="419">
        <v>46157</v>
      </c>
    </row>
    <row r="11780" spans="1:13">
      <c r="A11780" s="418">
        <v>5001</v>
      </c>
      <c r="B11780" s="418">
        <v>425462</v>
      </c>
      <c r="C11780" s="418">
        <v>3000</v>
      </c>
      <c r="D11780" s="406">
        <v>83172026</v>
      </c>
      <c r="E11780" s="406" t="s">
        <v>74</v>
      </c>
      <c r="F11780" s="418">
        <v>475</v>
      </c>
      <c r="G11780" s="419">
        <v>46156</v>
      </c>
      <c r="H11780" s="419">
        <v>46168</v>
      </c>
      <c r="I11780" s="406" t="s">
        <v>15</v>
      </c>
      <c r="J11780" s="406" t="s">
        <v>1422</v>
      </c>
      <c r="K11780" s="420" t="b">
        <v>0</v>
      </c>
      <c r="L11780" s="406"/>
      <c r="M11780" s="419">
        <v>46168</v>
      </c>
    </row>
    <row r="11781" spans="1:13">
      <c r="A11781" s="418">
        <v>5001</v>
      </c>
      <c r="B11781" s="418">
        <v>442290</v>
      </c>
      <c r="C11781" s="418">
        <v>3000</v>
      </c>
      <c r="D11781" s="406">
        <v>83192026</v>
      </c>
      <c r="E11781" s="406" t="s">
        <v>861</v>
      </c>
      <c r="F11781" s="418">
        <v>50</v>
      </c>
      <c r="G11781" s="419">
        <v>46139</v>
      </c>
      <c r="H11781" s="419">
        <v>46148</v>
      </c>
      <c r="I11781" s="406" t="s">
        <v>15</v>
      </c>
      <c r="J11781" s="406" t="s">
        <v>1422</v>
      </c>
      <c r="K11781" s="420" t="b">
        <v>0</v>
      </c>
      <c r="L11781" s="406"/>
      <c r="M11781" s="419">
        <v>46148</v>
      </c>
    </row>
    <row r="11782" spans="1:13">
      <c r="A11782" s="418">
        <v>5001</v>
      </c>
      <c r="B11782" s="418">
        <v>463057</v>
      </c>
      <c r="C11782" s="418">
        <v>3000</v>
      </c>
      <c r="D11782" s="406">
        <v>832026</v>
      </c>
      <c r="E11782" s="406" t="s">
        <v>43</v>
      </c>
      <c r="F11782" s="418">
        <v>2300</v>
      </c>
      <c r="G11782" s="419">
        <v>46190</v>
      </c>
      <c r="H11782" s="419">
        <v>46192</v>
      </c>
      <c r="I11782" s="406" t="s">
        <v>15</v>
      </c>
      <c r="J11782" s="406" t="s">
        <v>1422</v>
      </c>
      <c r="K11782" s="420" t="b">
        <v>0</v>
      </c>
      <c r="L11782" s="406"/>
      <c r="M11782" s="419">
        <v>46193</v>
      </c>
    </row>
    <row r="11783" spans="1:13">
      <c r="A11783" s="418">
        <v>5001</v>
      </c>
      <c r="B11783" s="418">
        <v>458090</v>
      </c>
      <c r="C11783" s="418">
        <v>3000</v>
      </c>
      <c r="D11783" s="406">
        <v>83232026</v>
      </c>
      <c r="E11783" s="406" t="s">
        <v>303</v>
      </c>
      <c r="F11783" s="418">
        <v>100</v>
      </c>
      <c r="G11783" s="419">
        <v>46136</v>
      </c>
      <c r="H11783" s="419">
        <v>46150</v>
      </c>
      <c r="I11783" s="406" t="s">
        <v>15</v>
      </c>
      <c r="J11783" s="406" t="s">
        <v>1422</v>
      </c>
      <c r="K11783" s="420" t="b">
        <v>0</v>
      </c>
      <c r="L11783" s="406"/>
      <c r="M11783" s="419">
        <v>46150</v>
      </c>
    </row>
    <row r="11784" spans="1:13">
      <c r="A11784" s="418">
        <v>5001</v>
      </c>
      <c r="B11784" s="418">
        <v>410108</v>
      </c>
      <c r="C11784" s="418">
        <v>3000</v>
      </c>
      <c r="D11784" s="406">
        <v>83262026</v>
      </c>
      <c r="E11784" s="406" t="s">
        <v>349</v>
      </c>
      <c r="F11784" s="418">
        <v>140</v>
      </c>
      <c r="G11784" s="419">
        <v>46149</v>
      </c>
      <c r="H11784" s="419">
        <v>46153</v>
      </c>
      <c r="I11784" s="406" t="s">
        <v>15</v>
      </c>
      <c r="J11784" s="406" t="s">
        <v>1422</v>
      </c>
      <c r="K11784" s="420" t="b">
        <v>0</v>
      </c>
      <c r="L11784" s="406"/>
      <c r="M11784" s="419">
        <v>46154</v>
      </c>
    </row>
    <row r="11785" spans="1:13">
      <c r="A11785" s="418">
        <v>5001</v>
      </c>
      <c r="B11785" s="418">
        <v>423525</v>
      </c>
      <c r="C11785" s="418">
        <v>3000</v>
      </c>
      <c r="D11785" s="406">
        <v>83272026</v>
      </c>
      <c r="E11785" s="406" t="s">
        <v>794</v>
      </c>
      <c r="F11785" s="418">
        <v>75</v>
      </c>
      <c r="G11785" s="419">
        <v>46142</v>
      </c>
      <c r="H11785" s="419">
        <v>46143</v>
      </c>
      <c r="I11785" s="406" t="s">
        <v>15</v>
      </c>
      <c r="J11785" s="406" t="s">
        <v>1422</v>
      </c>
      <c r="K11785" s="420" t="b">
        <v>0</v>
      </c>
      <c r="L11785" s="406"/>
      <c r="M11785" s="419">
        <v>46147</v>
      </c>
    </row>
    <row r="11786" spans="1:13">
      <c r="A11786" s="418">
        <v>5001</v>
      </c>
      <c r="B11786" s="418">
        <v>454449</v>
      </c>
      <c r="C11786" s="418">
        <v>3000</v>
      </c>
      <c r="D11786" s="406">
        <v>83312026</v>
      </c>
      <c r="E11786" s="406" t="s">
        <v>221</v>
      </c>
      <c r="F11786" s="418">
        <v>60</v>
      </c>
      <c r="G11786" s="419">
        <v>46136</v>
      </c>
      <c r="H11786" s="419">
        <v>46142</v>
      </c>
      <c r="I11786" s="406" t="s">
        <v>15</v>
      </c>
      <c r="J11786" s="406" t="s">
        <v>1422</v>
      </c>
      <c r="K11786" s="420" t="b">
        <v>0</v>
      </c>
      <c r="L11786" s="406"/>
      <c r="M11786" s="419">
        <v>46142</v>
      </c>
    </row>
    <row r="11787" spans="1:13">
      <c r="A11787" s="418">
        <v>5001</v>
      </c>
      <c r="B11787" s="418">
        <v>439079</v>
      </c>
      <c r="C11787" s="418">
        <v>3000</v>
      </c>
      <c r="D11787" s="406">
        <v>83342026</v>
      </c>
      <c r="E11787" s="406" t="s">
        <v>484</v>
      </c>
      <c r="F11787" s="418">
        <v>4</v>
      </c>
      <c r="G11787" s="419">
        <v>46163</v>
      </c>
      <c r="H11787" s="419">
        <v>46168</v>
      </c>
      <c r="I11787" s="406" t="s">
        <v>15</v>
      </c>
      <c r="J11787" s="406" t="s">
        <v>1422</v>
      </c>
      <c r="K11787" s="420" t="b">
        <v>0</v>
      </c>
      <c r="L11787" s="406"/>
      <c r="M11787" s="419">
        <v>46169</v>
      </c>
    </row>
    <row r="11788" spans="1:13">
      <c r="A11788" s="418">
        <v>2017</v>
      </c>
      <c r="B11788" s="418">
        <v>473730</v>
      </c>
      <c r="C11788" s="418">
        <v>3010</v>
      </c>
      <c r="D11788" s="406">
        <v>8362026</v>
      </c>
      <c r="E11788" s="406" t="s">
        <v>769</v>
      </c>
      <c r="F11788" s="418">
        <v>125</v>
      </c>
      <c r="G11788" s="419">
        <v>46204</v>
      </c>
      <c r="H11788" s="419">
        <v>46204</v>
      </c>
      <c r="I11788" s="406" t="s">
        <v>15</v>
      </c>
      <c r="J11788" s="406" t="s">
        <v>1422</v>
      </c>
      <c r="K11788" s="420" t="b">
        <v>0</v>
      </c>
      <c r="L11788" s="406"/>
      <c r="M11788" s="419">
        <v>46209</v>
      </c>
    </row>
    <row r="11789" spans="1:13">
      <c r="A11789" s="418">
        <v>5001</v>
      </c>
      <c r="B11789" s="418">
        <v>464484</v>
      </c>
      <c r="C11789" s="418">
        <v>3000</v>
      </c>
      <c r="D11789" s="406">
        <v>83932026</v>
      </c>
      <c r="E11789" s="406" t="s">
        <v>566</v>
      </c>
      <c r="F11789" s="418">
        <v>40</v>
      </c>
      <c r="G11789" s="419">
        <v>46148</v>
      </c>
      <c r="H11789" s="419">
        <v>46156</v>
      </c>
      <c r="I11789" s="406" t="s">
        <v>15</v>
      </c>
      <c r="J11789" s="406" t="s">
        <v>1422</v>
      </c>
      <c r="K11789" s="420" t="b">
        <v>0</v>
      </c>
      <c r="L11789" s="406"/>
      <c r="M11789" s="419">
        <v>46156</v>
      </c>
    </row>
    <row r="11790" spans="1:13">
      <c r="A11790" s="418">
        <v>5001</v>
      </c>
      <c r="B11790" s="418">
        <v>471147</v>
      </c>
      <c r="C11790" s="418">
        <v>3000</v>
      </c>
      <c r="D11790" s="406">
        <v>83942026</v>
      </c>
      <c r="E11790" s="406" t="s">
        <v>647</v>
      </c>
      <c r="F11790" s="418">
        <v>125</v>
      </c>
      <c r="G11790" s="419">
        <v>46144</v>
      </c>
      <c r="H11790" s="419">
        <v>46147</v>
      </c>
      <c r="I11790" s="406" t="s">
        <v>15</v>
      </c>
      <c r="J11790" s="406" t="s">
        <v>1422</v>
      </c>
      <c r="K11790" s="420" t="b">
        <v>0</v>
      </c>
      <c r="L11790" s="406"/>
      <c r="M11790" s="419">
        <v>46149</v>
      </c>
    </row>
    <row r="11791" spans="1:13">
      <c r="A11791" s="418">
        <v>5001</v>
      </c>
      <c r="B11791" s="418">
        <v>409968</v>
      </c>
      <c r="C11791" s="418">
        <v>3000</v>
      </c>
      <c r="D11791" s="406">
        <v>83952026</v>
      </c>
      <c r="E11791" s="406" t="s">
        <v>152</v>
      </c>
      <c r="F11791" s="418">
        <v>13</v>
      </c>
      <c r="G11791" s="419">
        <v>46147</v>
      </c>
      <c r="H11791" s="419">
        <v>46176</v>
      </c>
      <c r="I11791" s="406" t="s">
        <v>15</v>
      </c>
      <c r="J11791" s="406" t="s">
        <v>1422</v>
      </c>
      <c r="K11791" s="420" t="b">
        <v>0</v>
      </c>
      <c r="L11791" s="406"/>
      <c r="M11791" s="419">
        <v>46177</v>
      </c>
    </row>
    <row r="11792" spans="1:13">
      <c r="A11792" s="418">
        <v>5001</v>
      </c>
      <c r="B11792" s="418">
        <v>461074</v>
      </c>
      <c r="C11792" s="418">
        <v>3000</v>
      </c>
      <c r="D11792" s="406">
        <v>84022026</v>
      </c>
      <c r="E11792" s="406" t="s">
        <v>709</v>
      </c>
      <c r="F11792" s="418">
        <v>35</v>
      </c>
      <c r="G11792" s="419">
        <v>46140</v>
      </c>
      <c r="H11792" s="419">
        <v>46143</v>
      </c>
      <c r="I11792" s="406" t="s">
        <v>15</v>
      </c>
      <c r="J11792" s="406" t="s">
        <v>1422</v>
      </c>
      <c r="K11792" s="420" t="b">
        <v>0</v>
      </c>
      <c r="L11792" s="406"/>
      <c r="M11792" s="419">
        <v>46147</v>
      </c>
    </row>
    <row r="11793" spans="1:13">
      <c r="A11793" s="418">
        <v>2017</v>
      </c>
      <c r="B11793" s="418">
        <v>210308</v>
      </c>
      <c r="C11793" s="418">
        <v>3010</v>
      </c>
      <c r="D11793" s="406">
        <v>8412026</v>
      </c>
      <c r="E11793" s="406" t="s">
        <v>14</v>
      </c>
      <c r="F11793" s="418">
        <v>1</v>
      </c>
      <c r="G11793" s="419">
        <v>46179</v>
      </c>
      <c r="H11793" s="419">
        <v>46185</v>
      </c>
      <c r="I11793" s="406" t="s">
        <v>15</v>
      </c>
      <c r="J11793" s="406" t="s">
        <v>1422</v>
      </c>
      <c r="K11793" s="420" t="b">
        <v>0</v>
      </c>
      <c r="L11793" s="406"/>
      <c r="M11793" s="419">
        <v>46185</v>
      </c>
    </row>
    <row r="11794" spans="1:13">
      <c r="A11794" s="418">
        <v>5001</v>
      </c>
      <c r="B11794" s="418">
        <v>460878</v>
      </c>
      <c r="C11794" s="418">
        <v>3000</v>
      </c>
      <c r="D11794" s="406">
        <v>84132026</v>
      </c>
      <c r="E11794" s="406" t="s">
        <v>498</v>
      </c>
      <c r="F11794" s="418">
        <v>784</v>
      </c>
      <c r="G11794" s="419">
        <v>46167</v>
      </c>
      <c r="H11794" s="419">
        <v>46184</v>
      </c>
      <c r="I11794" s="406" t="s">
        <v>15</v>
      </c>
      <c r="J11794" s="406" t="s">
        <v>1422</v>
      </c>
      <c r="K11794" s="420" t="b">
        <v>0</v>
      </c>
      <c r="L11794" s="406"/>
      <c r="M11794" s="419">
        <v>46189</v>
      </c>
    </row>
    <row r="11795" spans="1:13">
      <c r="A11795" s="418">
        <v>5001</v>
      </c>
      <c r="B11795" s="418">
        <v>422371</v>
      </c>
      <c r="C11795" s="418">
        <v>3000</v>
      </c>
      <c r="D11795" s="406">
        <v>84142026</v>
      </c>
      <c r="E11795" s="406" t="s">
        <v>737</v>
      </c>
      <c r="F11795" s="418">
        <v>204</v>
      </c>
      <c r="G11795" s="419">
        <v>46156</v>
      </c>
      <c r="H11795" s="419">
        <v>46184</v>
      </c>
      <c r="I11795" s="406" t="s">
        <v>15</v>
      </c>
      <c r="J11795" s="406" t="s">
        <v>1422</v>
      </c>
      <c r="K11795" s="420" t="b">
        <v>0</v>
      </c>
      <c r="L11795" s="406"/>
      <c r="M11795" s="419">
        <v>46184</v>
      </c>
    </row>
    <row r="11796" spans="1:13">
      <c r="A11796" s="418">
        <v>5001</v>
      </c>
      <c r="B11796" s="418">
        <v>422371</v>
      </c>
      <c r="C11796" s="418">
        <v>3000</v>
      </c>
      <c r="D11796" s="406">
        <v>84162026</v>
      </c>
      <c r="E11796" s="406" t="s">
        <v>737</v>
      </c>
      <c r="F11796" s="418">
        <v>350</v>
      </c>
      <c r="G11796" s="419">
        <v>46191</v>
      </c>
      <c r="H11796" s="419">
        <v>46200</v>
      </c>
      <c r="I11796" s="406" t="s">
        <v>15</v>
      </c>
      <c r="J11796" s="406" t="s">
        <v>1422</v>
      </c>
      <c r="K11796" s="420" t="b">
        <v>0</v>
      </c>
      <c r="L11796" s="406"/>
      <c r="M11796" s="419">
        <v>46203</v>
      </c>
    </row>
    <row r="11797" spans="1:13">
      <c r="A11797" s="418">
        <v>5001</v>
      </c>
      <c r="B11797" s="418">
        <v>463057</v>
      </c>
      <c r="C11797" s="418">
        <v>3000</v>
      </c>
      <c r="D11797" s="406">
        <v>842026</v>
      </c>
      <c r="E11797" s="406" t="s">
        <v>43</v>
      </c>
      <c r="F11797" s="418">
        <v>2100</v>
      </c>
      <c r="G11797" s="419">
        <v>46163</v>
      </c>
      <c r="H11797" s="419">
        <v>46170</v>
      </c>
      <c r="I11797" s="406" t="s">
        <v>15</v>
      </c>
      <c r="J11797" s="406" t="s">
        <v>1422</v>
      </c>
      <c r="K11797" s="420" t="b">
        <v>0</v>
      </c>
      <c r="L11797" s="406"/>
      <c r="M11797" s="419">
        <v>46170</v>
      </c>
    </row>
    <row r="11798" spans="1:13">
      <c r="A11798" s="418">
        <v>2017</v>
      </c>
      <c r="B11798" s="418">
        <v>462649</v>
      </c>
      <c r="C11798" s="418">
        <v>3010</v>
      </c>
      <c r="D11798" s="406">
        <v>8432026</v>
      </c>
      <c r="E11798" s="406" t="s">
        <v>1525</v>
      </c>
      <c r="F11798" s="418">
        <v>20</v>
      </c>
      <c r="G11798" s="419">
        <v>46211</v>
      </c>
      <c r="H11798" s="419">
        <v>46217</v>
      </c>
      <c r="I11798" s="406" t="s">
        <v>15</v>
      </c>
      <c r="J11798" s="406" t="s">
        <v>1422</v>
      </c>
      <c r="K11798" s="420" t="b">
        <v>0</v>
      </c>
      <c r="L11798" s="406"/>
      <c r="M11798" s="419">
        <v>46218</v>
      </c>
    </row>
    <row r="11799" spans="1:13">
      <c r="A11799" s="418">
        <v>2017</v>
      </c>
      <c r="B11799" s="418">
        <v>461521</v>
      </c>
      <c r="C11799" s="418">
        <v>3010</v>
      </c>
      <c r="D11799" s="406">
        <v>8452026</v>
      </c>
      <c r="E11799" s="406" t="s">
        <v>233</v>
      </c>
      <c r="F11799" s="418">
        <v>100</v>
      </c>
      <c r="G11799" s="419">
        <v>46175</v>
      </c>
      <c r="H11799" s="419">
        <v>46176</v>
      </c>
      <c r="I11799" s="406" t="s">
        <v>15</v>
      </c>
      <c r="J11799" s="406" t="s">
        <v>1422</v>
      </c>
      <c r="K11799" s="420" t="b">
        <v>0</v>
      </c>
      <c r="L11799" s="406"/>
      <c r="M11799" s="419">
        <v>46176</v>
      </c>
    </row>
    <row r="11800" spans="1:13">
      <c r="A11800" s="418">
        <v>2017</v>
      </c>
      <c r="B11800" s="418">
        <v>470505</v>
      </c>
      <c r="C11800" s="418">
        <v>3010</v>
      </c>
      <c r="D11800" s="406">
        <v>8462026</v>
      </c>
      <c r="E11800" s="406" t="s">
        <v>555</v>
      </c>
      <c r="F11800" s="418">
        <v>250</v>
      </c>
      <c r="G11800" s="419">
        <v>46165</v>
      </c>
      <c r="H11800" s="419">
        <v>46170</v>
      </c>
      <c r="I11800" s="406" t="s">
        <v>15</v>
      </c>
      <c r="J11800" s="406" t="s">
        <v>1422</v>
      </c>
      <c r="K11800" s="420" t="b">
        <v>0</v>
      </c>
      <c r="L11800" s="406"/>
      <c r="M11800" s="419">
        <v>46170</v>
      </c>
    </row>
    <row r="11801" spans="1:13">
      <c r="A11801" s="418">
        <v>5001</v>
      </c>
      <c r="B11801" s="418">
        <v>410200</v>
      </c>
      <c r="C11801" s="418">
        <v>3000</v>
      </c>
      <c r="D11801" s="406">
        <v>84912026</v>
      </c>
      <c r="E11801" s="406" t="s">
        <v>251</v>
      </c>
      <c r="F11801" s="418">
        <v>480</v>
      </c>
      <c r="G11801" s="419">
        <v>46185</v>
      </c>
      <c r="H11801" s="419">
        <v>46195</v>
      </c>
      <c r="I11801" s="406" t="s">
        <v>15</v>
      </c>
      <c r="J11801" s="406" t="s">
        <v>1422</v>
      </c>
      <c r="K11801" s="420" t="b">
        <v>0</v>
      </c>
      <c r="L11801" s="406"/>
      <c r="M11801" s="419">
        <v>46200</v>
      </c>
    </row>
    <row r="11802" spans="1:13">
      <c r="A11802" s="418">
        <v>5001</v>
      </c>
      <c r="B11802" s="418">
        <v>410200</v>
      </c>
      <c r="C11802" s="418">
        <v>3000</v>
      </c>
      <c r="D11802" s="406">
        <v>84922026</v>
      </c>
      <c r="E11802" s="406" t="s">
        <v>251</v>
      </c>
      <c r="F11802" s="418">
        <v>2</v>
      </c>
      <c r="G11802" s="419">
        <v>46150</v>
      </c>
      <c r="H11802" s="419">
        <v>46163</v>
      </c>
      <c r="I11802" s="406" t="s">
        <v>15</v>
      </c>
      <c r="J11802" s="406" t="s">
        <v>1422</v>
      </c>
      <c r="K11802" s="420" t="b">
        <v>0</v>
      </c>
      <c r="L11802" s="406"/>
      <c r="M11802" s="419">
        <v>46163</v>
      </c>
    </row>
    <row r="11803" spans="1:13">
      <c r="A11803" s="418">
        <v>5001</v>
      </c>
      <c r="B11803" s="418">
        <v>460878</v>
      </c>
      <c r="C11803" s="418">
        <v>3000</v>
      </c>
      <c r="D11803" s="406">
        <v>84932026</v>
      </c>
      <c r="E11803" s="406" t="s">
        <v>498</v>
      </c>
      <c r="F11803" s="418">
        <v>759</v>
      </c>
      <c r="G11803" s="419">
        <v>46175</v>
      </c>
      <c r="H11803" s="419">
        <v>46184</v>
      </c>
      <c r="I11803" s="406" t="s">
        <v>15</v>
      </c>
      <c r="J11803" s="406" t="s">
        <v>1422</v>
      </c>
      <c r="K11803" s="420" t="b">
        <v>0</v>
      </c>
      <c r="L11803" s="406"/>
      <c r="M11803" s="419">
        <v>46184</v>
      </c>
    </row>
    <row r="11804" spans="1:13">
      <c r="A11804" s="418">
        <v>5001</v>
      </c>
      <c r="B11804" s="418">
        <v>410334</v>
      </c>
      <c r="C11804" s="418">
        <v>3000</v>
      </c>
      <c r="D11804" s="406">
        <v>84942026</v>
      </c>
      <c r="E11804" s="406" t="s">
        <v>979</v>
      </c>
      <c r="F11804" s="418">
        <v>25</v>
      </c>
      <c r="G11804" s="419">
        <v>46147</v>
      </c>
      <c r="H11804" s="419">
        <v>46161</v>
      </c>
      <c r="I11804" s="406" t="s">
        <v>15</v>
      </c>
      <c r="J11804" s="406" t="s">
        <v>1422</v>
      </c>
      <c r="K11804" s="420" t="b">
        <v>0</v>
      </c>
      <c r="L11804" s="406"/>
      <c r="M11804" s="419">
        <v>46161</v>
      </c>
    </row>
    <row r="11805" spans="1:13">
      <c r="A11805" s="418">
        <v>5001</v>
      </c>
      <c r="B11805" s="418">
        <v>474189</v>
      </c>
      <c r="C11805" s="418">
        <v>3000</v>
      </c>
      <c r="D11805" s="406">
        <v>84952026</v>
      </c>
      <c r="E11805" s="406" t="s">
        <v>137</v>
      </c>
      <c r="F11805" s="418">
        <v>925</v>
      </c>
      <c r="G11805" s="419">
        <v>46196</v>
      </c>
      <c r="H11805" s="419">
        <v>46203</v>
      </c>
      <c r="I11805" s="406" t="s">
        <v>15</v>
      </c>
      <c r="J11805" s="406" t="s">
        <v>1422</v>
      </c>
      <c r="K11805" s="420" t="b">
        <v>0</v>
      </c>
      <c r="L11805" s="406"/>
      <c r="M11805" s="419">
        <v>46212</v>
      </c>
    </row>
    <row r="11806" spans="1:13">
      <c r="A11806" s="418">
        <v>5001</v>
      </c>
      <c r="B11806" s="418">
        <v>474189</v>
      </c>
      <c r="C11806" s="418">
        <v>3000</v>
      </c>
      <c r="D11806" s="406">
        <v>84962026</v>
      </c>
      <c r="E11806" s="406" t="s">
        <v>137</v>
      </c>
      <c r="F11806" s="418">
        <v>325</v>
      </c>
      <c r="G11806" s="419">
        <v>46206</v>
      </c>
      <c r="H11806" s="419">
        <v>46226</v>
      </c>
      <c r="I11806" s="406" t="s">
        <v>15</v>
      </c>
      <c r="J11806" s="406" t="s">
        <v>1422</v>
      </c>
      <c r="K11806" s="420" t="b">
        <v>0</v>
      </c>
      <c r="L11806" s="406"/>
      <c r="M11806" s="419">
        <v>46227</v>
      </c>
    </row>
    <row r="11807" spans="1:13">
      <c r="A11807" s="418">
        <v>5001</v>
      </c>
      <c r="B11807" s="418">
        <v>474189</v>
      </c>
      <c r="C11807" s="418">
        <v>3000</v>
      </c>
      <c r="D11807" s="406">
        <v>85062026</v>
      </c>
      <c r="E11807" s="406" t="s">
        <v>137</v>
      </c>
      <c r="F11807" s="418">
        <v>925</v>
      </c>
      <c r="G11807" s="419">
        <v>46228</v>
      </c>
      <c r="H11807" s="419">
        <v>46254</v>
      </c>
      <c r="I11807" s="406" t="s">
        <v>15</v>
      </c>
      <c r="J11807" s="406" t="s">
        <v>1422</v>
      </c>
      <c r="K11807" s="420" t="b">
        <v>0</v>
      </c>
      <c r="L11807" s="406"/>
      <c r="M11807" s="419">
        <v>46254</v>
      </c>
    </row>
    <row r="11808" spans="1:13">
      <c r="A11808" s="418">
        <v>5001</v>
      </c>
      <c r="B11808" s="418">
        <v>474189</v>
      </c>
      <c r="C11808" s="418">
        <v>3000</v>
      </c>
      <c r="D11808" s="406">
        <v>85072026</v>
      </c>
      <c r="E11808" s="406" t="s">
        <v>137</v>
      </c>
      <c r="F11808" s="418">
        <v>925</v>
      </c>
      <c r="G11808" s="419">
        <v>46228</v>
      </c>
      <c r="H11808" s="419">
        <v>46254</v>
      </c>
      <c r="I11808" s="406" t="s">
        <v>15</v>
      </c>
      <c r="J11808" s="406" t="s">
        <v>1422</v>
      </c>
      <c r="K11808" s="420" t="b">
        <v>0</v>
      </c>
      <c r="L11808" s="406"/>
      <c r="M11808" s="419">
        <v>46254</v>
      </c>
    </row>
    <row r="11809" spans="1:13">
      <c r="A11809" s="418">
        <v>5001</v>
      </c>
      <c r="B11809" s="418">
        <v>474189</v>
      </c>
      <c r="C11809" s="418">
        <v>3000</v>
      </c>
      <c r="D11809" s="406">
        <v>85082026</v>
      </c>
      <c r="E11809" s="406" t="s">
        <v>137</v>
      </c>
      <c r="F11809" s="418">
        <v>925</v>
      </c>
      <c r="G11809" s="419">
        <v>46233</v>
      </c>
      <c r="H11809" s="419">
        <v>46254</v>
      </c>
      <c r="I11809" s="406" t="s">
        <v>15</v>
      </c>
      <c r="J11809" s="406" t="s">
        <v>1422</v>
      </c>
      <c r="K11809" s="420" t="b">
        <v>0</v>
      </c>
      <c r="L11809" s="406"/>
      <c r="M11809" s="419">
        <v>46254</v>
      </c>
    </row>
    <row r="11810" spans="1:13">
      <c r="A11810" s="418">
        <v>5001</v>
      </c>
      <c r="B11810" s="418">
        <v>474189</v>
      </c>
      <c r="C11810" s="418">
        <v>3000</v>
      </c>
      <c r="D11810" s="406">
        <v>85122026</v>
      </c>
      <c r="E11810" s="406" t="s">
        <v>137</v>
      </c>
      <c r="F11810" s="418">
        <v>925</v>
      </c>
      <c r="G11810" s="419">
        <v>46221</v>
      </c>
      <c r="H11810" s="419">
        <v>46254</v>
      </c>
      <c r="I11810" s="406" t="s">
        <v>15</v>
      </c>
      <c r="J11810" s="406" t="s">
        <v>1422</v>
      </c>
      <c r="K11810" s="420" t="b">
        <v>0</v>
      </c>
      <c r="L11810" s="406"/>
      <c r="M11810" s="419">
        <v>46254</v>
      </c>
    </row>
    <row r="11811" spans="1:13">
      <c r="A11811" s="418">
        <v>5001</v>
      </c>
      <c r="B11811" s="418">
        <v>410072</v>
      </c>
      <c r="C11811" s="418">
        <v>3000</v>
      </c>
      <c r="D11811" s="406">
        <v>85202026</v>
      </c>
      <c r="E11811" s="406" t="s">
        <v>30</v>
      </c>
      <c r="F11811" s="418">
        <v>16</v>
      </c>
      <c r="G11811" s="419">
        <v>46142</v>
      </c>
      <c r="H11811" s="419">
        <v>46143</v>
      </c>
      <c r="I11811" s="406" t="s">
        <v>15</v>
      </c>
      <c r="J11811" s="406" t="s">
        <v>1422</v>
      </c>
      <c r="K11811" s="420" t="b">
        <v>0</v>
      </c>
      <c r="L11811" s="406"/>
      <c r="M11811" s="419">
        <v>46147</v>
      </c>
    </row>
    <row r="11812" spans="1:13">
      <c r="A11812" s="418">
        <v>5001</v>
      </c>
      <c r="B11812" s="418">
        <v>463057</v>
      </c>
      <c r="C11812" s="418">
        <v>3000</v>
      </c>
      <c r="D11812" s="406">
        <v>852026</v>
      </c>
      <c r="E11812" s="406" t="s">
        <v>43</v>
      </c>
      <c r="F11812" s="418">
        <v>1875</v>
      </c>
      <c r="G11812" s="419">
        <v>46163</v>
      </c>
      <c r="H11812" s="419">
        <v>46163</v>
      </c>
      <c r="I11812" s="406" t="s">
        <v>15</v>
      </c>
      <c r="J11812" s="406" t="s">
        <v>1422</v>
      </c>
      <c r="K11812" s="420" t="b">
        <v>0</v>
      </c>
      <c r="L11812" s="406"/>
      <c r="M11812" s="419">
        <v>46179</v>
      </c>
    </row>
    <row r="11813" spans="1:13">
      <c r="A11813" s="418">
        <v>5001</v>
      </c>
      <c r="B11813" s="418">
        <v>463057</v>
      </c>
      <c r="C11813" s="418">
        <v>3000</v>
      </c>
      <c r="D11813" s="406">
        <v>85362026</v>
      </c>
      <c r="E11813" s="406" t="s">
        <v>43</v>
      </c>
      <c r="F11813" s="418">
        <v>1</v>
      </c>
      <c r="G11813" s="419">
        <v>46144</v>
      </c>
      <c r="H11813" s="419">
        <v>46153</v>
      </c>
      <c r="I11813" s="406" t="s">
        <v>15</v>
      </c>
      <c r="J11813" s="406" t="s">
        <v>1422</v>
      </c>
      <c r="K11813" s="420" t="b">
        <v>0</v>
      </c>
      <c r="L11813" s="406"/>
      <c r="M11813" s="419">
        <v>46154</v>
      </c>
    </row>
    <row r="11814" spans="1:13">
      <c r="A11814" s="418">
        <v>5001</v>
      </c>
      <c r="B11814" s="418">
        <v>463057</v>
      </c>
      <c r="C11814" s="418">
        <v>3000</v>
      </c>
      <c r="D11814" s="406">
        <v>85382026</v>
      </c>
      <c r="E11814" s="406" t="s">
        <v>43</v>
      </c>
      <c r="F11814" s="418">
        <v>100</v>
      </c>
      <c r="G11814" s="419">
        <v>46144</v>
      </c>
      <c r="H11814" s="419">
        <v>46153</v>
      </c>
      <c r="I11814" s="406" t="s">
        <v>15</v>
      </c>
      <c r="J11814" s="406" t="s">
        <v>1422</v>
      </c>
      <c r="K11814" s="420" t="b">
        <v>0</v>
      </c>
      <c r="L11814" s="406"/>
      <c r="M11814" s="419">
        <v>46154</v>
      </c>
    </row>
    <row r="11815" spans="1:13">
      <c r="A11815" s="418">
        <v>5001</v>
      </c>
      <c r="B11815" s="418">
        <v>463057</v>
      </c>
      <c r="C11815" s="418">
        <v>3000</v>
      </c>
      <c r="D11815" s="406">
        <v>85392026</v>
      </c>
      <c r="E11815" s="406" t="s">
        <v>43</v>
      </c>
      <c r="F11815" s="418">
        <v>2</v>
      </c>
      <c r="G11815" s="419">
        <v>46148</v>
      </c>
      <c r="H11815" s="419">
        <v>46153</v>
      </c>
      <c r="I11815" s="406" t="s">
        <v>15</v>
      </c>
      <c r="J11815" s="406" t="s">
        <v>1422</v>
      </c>
      <c r="K11815" s="420" t="b">
        <v>0</v>
      </c>
      <c r="L11815" s="406"/>
      <c r="M11815" s="419">
        <v>46154</v>
      </c>
    </row>
    <row r="11816" spans="1:13">
      <c r="A11816" s="418">
        <v>5001</v>
      </c>
      <c r="B11816" s="418">
        <v>463057</v>
      </c>
      <c r="C11816" s="418">
        <v>3000</v>
      </c>
      <c r="D11816" s="406">
        <v>85402026</v>
      </c>
      <c r="E11816" s="406" t="s">
        <v>43</v>
      </c>
      <c r="F11816" s="418">
        <v>2</v>
      </c>
      <c r="G11816" s="419">
        <v>46148</v>
      </c>
      <c r="H11816" s="419">
        <v>46153</v>
      </c>
      <c r="I11816" s="406" t="s">
        <v>15</v>
      </c>
      <c r="J11816" s="406" t="s">
        <v>1422</v>
      </c>
      <c r="K11816" s="420" t="b">
        <v>0</v>
      </c>
      <c r="L11816" s="406"/>
      <c r="M11816" s="419">
        <v>46154</v>
      </c>
    </row>
    <row r="11817" spans="1:13">
      <c r="A11817" s="418">
        <v>5001</v>
      </c>
      <c r="B11817" s="418">
        <v>463057</v>
      </c>
      <c r="C11817" s="418">
        <v>3000</v>
      </c>
      <c r="D11817" s="406">
        <v>85412026</v>
      </c>
      <c r="E11817" s="406" t="s">
        <v>43</v>
      </c>
      <c r="F11817" s="418">
        <v>2</v>
      </c>
      <c r="G11817" s="419">
        <v>46148</v>
      </c>
      <c r="H11817" s="419">
        <v>46153</v>
      </c>
      <c r="I11817" s="406" t="s">
        <v>15</v>
      </c>
      <c r="J11817" s="406" t="s">
        <v>1422</v>
      </c>
      <c r="K11817" s="420" t="b">
        <v>0</v>
      </c>
      <c r="L11817" s="406"/>
      <c r="M11817" s="419">
        <v>46154</v>
      </c>
    </row>
    <row r="11818" spans="1:13">
      <c r="A11818" s="418">
        <v>5001</v>
      </c>
      <c r="B11818" s="418">
        <v>463057</v>
      </c>
      <c r="C11818" s="418">
        <v>3000</v>
      </c>
      <c r="D11818" s="406">
        <v>85422026</v>
      </c>
      <c r="E11818" s="406" t="s">
        <v>43</v>
      </c>
      <c r="F11818" s="418">
        <v>2</v>
      </c>
      <c r="G11818" s="419">
        <v>46148</v>
      </c>
      <c r="H11818" s="419">
        <v>46153</v>
      </c>
      <c r="I11818" s="406" t="s">
        <v>15</v>
      </c>
      <c r="J11818" s="406" t="s">
        <v>1422</v>
      </c>
      <c r="K11818" s="420" t="b">
        <v>0</v>
      </c>
      <c r="L11818" s="406"/>
      <c r="M11818" s="419">
        <v>46154</v>
      </c>
    </row>
    <row r="11819" spans="1:13">
      <c r="A11819" s="418">
        <v>5001</v>
      </c>
      <c r="B11819" s="418">
        <v>463057</v>
      </c>
      <c r="C11819" s="418">
        <v>3000</v>
      </c>
      <c r="D11819" s="406">
        <v>85432026</v>
      </c>
      <c r="E11819" s="406" t="s">
        <v>43</v>
      </c>
      <c r="F11819" s="418">
        <v>2</v>
      </c>
      <c r="G11819" s="419">
        <v>46144</v>
      </c>
      <c r="H11819" s="419">
        <v>46148</v>
      </c>
      <c r="I11819" s="406" t="s">
        <v>15</v>
      </c>
      <c r="J11819" s="406" t="s">
        <v>1422</v>
      </c>
      <c r="K11819" s="420" t="b">
        <v>0</v>
      </c>
      <c r="L11819" s="406"/>
      <c r="M11819" s="419">
        <v>46149</v>
      </c>
    </row>
    <row r="11820" spans="1:13">
      <c r="A11820" s="418">
        <v>5001</v>
      </c>
      <c r="B11820" s="418">
        <v>463057</v>
      </c>
      <c r="C11820" s="418">
        <v>3000</v>
      </c>
      <c r="D11820" s="406">
        <v>85442026</v>
      </c>
      <c r="E11820" s="406" t="s">
        <v>43</v>
      </c>
      <c r="F11820" s="418">
        <v>2</v>
      </c>
      <c r="G11820" s="419">
        <v>46143</v>
      </c>
      <c r="H11820" s="419">
        <v>46154</v>
      </c>
      <c r="I11820" s="406" t="s">
        <v>15</v>
      </c>
      <c r="J11820" s="406" t="s">
        <v>1422</v>
      </c>
      <c r="K11820" s="420" t="b">
        <v>0</v>
      </c>
      <c r="L11820" s="406"/>
      <c r="M11820" s="419">
        <v>46154</v>
      </c>
    </row>
    <row r="11821" spans="1:13">
      <c r="A11821" s="418">
        <v>5001</v>
      </c>
      <c r="B11821" s="418">
        <v>463057</v>
      </c>
      <c r="C11821" s="418">
        <v>3000</v>
      </c>
      <c r="D11821" s="406">
        <v>85452026</v>
      </c>
      <c r="E11821" s="406" t="s">
        <v>43</v>
      </c>
      <c r="F11821" s="418">
        <v>2</v>
      </c>
      <c r="G11821" s="419">
        <v>46147</v>
      </c>
      <c r="H11821" s="419">
        <v>46153</v>
      </c>
      <c r="I11821" s="406" t="s">
        <v>15</v>
      </c>
      <c r="J11821" s="406" t="s">
        <v>1422</v>
      </c>
      <c r="K11821" s="420" t="b">
        <v>0</v>
      </c>
      <c r="L11821" s="406"/>
      <c r="M11821" s="419">
        <v>46154</v>
      </c>
    </row>
    <row r="11822" spans="1:13">
      <c r="A11822" s="418">
        <v>5001</v>
      </c>
      <c r="B11822" s="418">
        <v>463057</v>
      </c>
      <c r="C11822" s="418">
        <v>3000</v>
      </c>
      <c r="D11822" s="406">
        <v>85462026</v>
      </c>
      <c r="E11822" s="406" t="s">
        <v>43</v>
      </c>
      <c r="F11822" s="418">
        <v>2</v>
      </c>
      <c r="G11822" s="419">
        <v>46148</v>
      </c>
      <c r="H11822" s="419">
        <v>46156</v>
      </c>
      <c r="I11822" s="406" t="s">
        <v>15</v>
      </c>
      <c r="J11822" s="406" t="s">
        <v>1422</v>
      </c>
      <c r="K11822" s="420" t="b">
        <v>0</v>
      </c>
      <c r="L11822" s="406"/>
      <c r="M11822" s="419">
        <v>46157</v>
      </c>
    </row>
    <row r="11823" spans="1:13">
      <c r="A11823" s="418">
        <v>5001</v>
      </c>
      <c r="B11823" s="418">
        <v>475789</v>
      </c>
      <c r="C11823" s="418">
        <v>3000</v>
      </c>
      <c r="D11823" s="406">
        <v>85472026</v>
      </c>
      <c r="E11823" s="406" t="s">
        <v>702</v>
      </c>
      <c r="F11823" s="418">
        <v>218</v>
      </c>
      <c r="G11823" s="419">
        <v>46216</v>
      </c>
      <c r="H11823" s="419">
        <v>46225</v>
      </c>
      <c r="I11823" s="406" t="s">
        <v>15</v>
      </c>
      <c r="J11823" s="406" t="s">
        <v>1422</v>
      </c>
      <c r="K11823" s="420" t="b">
        <v>0</v>
      </c>
      <c r="L11823" s="406"/>
      <c r="M11823" s="419">
        <v>46227</v>
      </c>
    </row>
    <row r="11824" spans="1:13">
      <c r="A11824" s="418">
        <v>5001</v>
      </c>
      <c r="B11824" s="418">
        <v>475789</v>
      </c>
      <c r="C11824" s="418">
        <v>3000</v>
      </c>
      <c r="D11824" s="406">
        <v>85482026</v>
      </c>
      <c r="E11824" s="406" t="s">
        <v>702</v>
      </c>
      <c r="F11824" s="418">
        <v>218</v>
      </c>
      <c r="G11824" s="419">
        <v>46213</v>
      </c>
      <c r="H11824" s="419">
        <v>46226</v>
      </c>
      <c r="I11824" s="406" t="s">
        <v>15</v>
      </c>
      <c r="J11824" s="406" t="s">
        <v>1422</v>
      </c>
      <c r="K11824" s="420" t="b">
        <v>0</v>
      </c>
      <c r="L11824" s="406"/>
      <c r="M11824" s="419">
        <v>46227</v>
      </c>
    </row>
    <row r="11825" spans="1:13">
      <c r="A11825" s="418">
        <v>2017</v>
      </c>
      <c r="B11825" s="418">
        <v>211404</v>
      </c>
      <c r="C11825" s="418">
        <v>3010</v>
      </c>
      <c r="D11825" s="406">
        <v>8552026</v>
      </c>
      <c r="E11825" s="406" t="s">
        <v>207</v>
      </c>
      <c r="F11825" s="418">
        <v>954</v>
      </c>
      <c r="G11825" s="419">
        <v>46161</v>
      </c>
      <c r="H11825" s="419">
        <v>46167</v>
      </c>
      <c r="I11825" s="406" t="s">
        <v>15</v>
      </c>
      <c r="J11825" s="406" t="s">
        <v>1422</v>
      </c>
      <c r="K11825" s="420" t="b">
        <v>0</v>
      </c>
      <c r="L11825" s="406"/>
      <c r="M11825" s="419">
        <v>46167</v>
      </c>
    </row>
    <row r="11826" spans="1:13">
      <c r="A11826" s="418">
        <v>5001</v>
      </c>
      <c r="B11826" s="418">
        <v>451033</v>
      </c>
      <c r="C11826" s="418">
        <v>3000</v>
      </c>
      <c r="D11826" s="406">
        <v>85682026</v>
      </c>
      <c r="E11826" s="406" t="s">
        <v>116</v>
      </c>
      <c r="F11826" s="418">
        <v>2</v>
      </c>
      <c r="G11826" s="406"/>
      <c r="H11826" s="406"/>
      <c r="I11826" s="406" t="s">
        <v>21</v>
      </c>
      <c r="J11826" s="406" t="s">
        <v>1422</v>
      </c>
      <c r="K11826" s="420" t="b">
        <v>0</v>
      </c>
      <c r="L11826" s="406"/>
      <c r="M11826" s="406"/>
    </row>
    <row r="11827" spans="1:13">
      <c r="A11827" s="418">
        <v>5001</v>
      </c>
      <c r="B11827" s="418">
        <v>459184</v>
      </c>
      <c r="C11827" s="418">
        <v>3000</v>
      </c>
      <c r="D11827" s="406">
        <v>85722026</v>
      </c>
      <c r="E11827" s="406" t="s">
        <v>817</v>
      </c>
      <c r="F11827" s="418">
        <v>110</v>
      </c>
      <c r="G11827" s="419">
        <v>46148</v>
      </c>
      <c r="H11827" s="419">
        <v>46162</v>
      </c>
      <c r="I11827" s="406" t="s">
        <v>15</v>
      </c>
      <c r="J11827" s="406" t="s">
        <v>1422</v>
      </c>
      <c r="K11827" s="420" t="b">
        <v>0</v>
      </c>
      <c r="L11827" s="406"/>
      <c r="M11827" s="419">
        <v>46162</v>
      </c>
    </row>
    <row r="11828" spans="1:13">
      <c r="A11828" s="418">
        <v>5001</v>
      </c>
      <c r="B11828" s="418">
        <v>459184</v>
      </c>
      <c r="C11828" s="418">
        <v>3000</v>
      </c>
      <c r="D11828" s="406">
        <v>85732026</v>
      </c>
      <c r="E11828" s="406" t="s">
        <v>817</v>
      </c>
      <c r="F11828" s="418">
        <v>115</v>
      </c>
      <c r="G11828" s="419">
        <v>46149</v>
      </c>
      <c r="H11828" s="419">
        <v>46162</v>
      </c>
      <c r="I11828" s="406" t="s">
        <v>15</v>
      </c>
      <c r="J11828" s="406" t="s">
        <v>1422</v>
      </c>
      <c r="K11828" s="420" t="b">
        <v>0</v>
      </c>
      <c r="L11828" s="406"/>
      <c r="M11828" s="419">
        <v>46162</v>
      </c>
    </row>
    <row r="11829" spans="1:13">
      <c r="A11829" s="418">
        <v>5001</v>
      </c>
      <c r="B11829" s="418">
        <v>438137</v>
      </c>
      <c r="C11829" s="418">
        <v>3000</v>
      </c>
      <c r="D11829" s="406">
        <v>85832026</v>
      </c>
      <c r="E11829" s="406" t="s">
        <v>613</v>
      </c>
      <c r="F11829" s="418">
        <v>65</v>
      </c>
      <c r="G11829" s="419">
        <v>46134</v>
      </c>
      <c r="H11829" s="419">
        <v>46135</v>
      </c>
      <c r="I11829" s="406" t="s">
        <v>15</v>
      </c>
      <c r="J11829" s="406" t="s">
        <v>1422</v>
      </c>
      <c r="K11829" s="420" t="b">
        <v>0</v>
      </c>
      <c r="L11829" s="406"/>
      <c r="M11829" s="419">
        <v>46135</v>
      </c>
    </row>
    <row r="11830" spans="1:13">
      <c r="A11830" s="418">
        <v>5001</v>
      </c>
      <c r="B11830" s="418">
        <v>438137</v>
      </c>
      <c r="C11830" s="418">
        <v>3000</v>
      </c>
      <c r="D11830" s="406">
        <v>85842026</v>
      </c>
      <c r="E11830" s="406" t="s">
        <v>613</v>
      </c>
      <c r="F11830" s="418">
        <v>50</v>
      </c>
      <c r="G11830" s="419">
        <v>46134</v>
      </c>
      <c r="H11830" s="419">
        <v>46141</v>
      </c>
      <c r="I11830" s="406" t="s">
        <v>15</v>
      </c>
      <c r="J11830" s="406" t="s">
        <v>1422</v>
      </c>
      <c r="K11830" s="420" t="b">
        <v>0</v>
      </c>
      <c r="L11830" s="406"/>
      <c r="M11830" s="419">
        <v>46141</v>
      </c>
    </row>
    <row r="11831" spans="1:13">
      <c r="A11831" s="418">
        <v>5001</v>
      </c>
      <c r="B11831" s="418">
        <v>465107</v>
      </c>
      <c r="C11831" s="418">
        <v>3000</v>
      </c>
      <c r="D11831" s="406">
        <v>86152026</v>
      </c>
      <c r="E11831" s="406" t="s">
        <v>779</v>
      </c>
      <c r="F11831" s="418">
        <v>1</v>
      </c>
      <c r="G11831" s="419">
        <v>46143</v>
      </c>
      <c r="H11831" s="419">
        <v>46155</v>
      </c>
      <c r="I11831" s="406" t="s">
        <v>15</v>
      </c>
      <c r="J11831" s="406" t="s">
        <v>1422</v>
      </c>
      <c r="K11831" s="420" t="b">
        <v>0</v>
      </c>
      <c r="L11831" s="406"/>
      <c r="M11831" s="419">
        <v>46155</v>
      </c>
    </row>
    <row r="11832" spans="1:13">
      <c r="A11832" s="418">
        <v>5001</v>
      </c>
      <c r="B11832" s="418">
        <v>465107</v>
      </c>
      <c r="C11832" s="418">
        <v>3000</v>
      </c>
      <c r="D11832" s="406">
        <v>86162026</v>
      </c>
      <c r="E11832" s="406" t="s">
        <v>779</v>
      </c>
      <c r="F11832" s="418">
        <v>300</v>
      </c>
      <c r="G11832" s="419">
        <v>46154</v>
      </c>
      <c r="H11832" s="419">
        <v>46169</v>
      </c>
      <c r="I11832" s="406" t="s">
        <v>15</v>
      </c>
      <c r="J11832" s="406" t="s">
        <v>1422</v>
      </c>
      <c r="K11832" s="420" t="b">
        <v>0</v>
      </c>
      <c r="L11832" s="406"/>
      <c r="M11832" s="419">
        <v>46170</v>
      </c>
    </row>
    <row r="11833" spans="1:13">
      <c r="A11833" s="418">
        <v>5001</v>
      </c>
      <c r="B11833" s="418">
        <v>463057</v>
      </c>
      <c r="C11833" s="418">
        <v>3000</v>
      </c>
      <c r="D11833" s="406">
        <v>862026</v>
      </c>
      <c r="E11833" s="406" t="s">
        <v>43</v>
      </c>
      <c r="F11833" s="418">
        <v>2125</v>
      </c>
      <c r="G11833" s="419">
        <v>46191</v>
      </c>
      <c r="H11833" s="419">
        <v>46192</v>
      </c>
      <c r="I11833" s="406" t="s">
        <v>15</v>
      </c>
      <c r="J11833" s="406" t="s">
        <v>1422</v>
      </c>
      <c r="K11833" s="420" t="b">
        <v>0</v>
      </c>
      <c r="L11833" s="406"/>
      <c r="M11833" s="419">
        <v>46193</v>
      </c>
    </row>
    <row r="11834" spans="1:13">
      <c r="A11834" s="418">
        <v>5001</v>
      </c>
      <c r="B11834" s="418">
        <v>438141</v>
      </c>
      <c r="C11834" s="418">
        <v>3000</v>
      </c>
      <c r="D11834" s="406">
        <v>86472026</v>
      </c>
      <c r="E11834" s="406" t="s">
        <v>88</v>
      </c>
      <c r="F11834" s="418">
        <v>1</v>
      </c>
      <c r="G11834" s="419">
        <v>46153</v>
      </c>
      <c r="H11834" s="419">
        <v>46154</v>
      </c>
      <c r="I11834" s="406" t="s">
        <v>15</v>
      </c>
      <c r="J11834" s="406" t="s">
        <v>1422</v>
      </c>
      <c r="K11834" s="420" t="b">
        <v>0</v>
      </c>
      <c r="L11834" s="406"/>
      <c r="M11834" s="419">
        <v>46154</v>
      </c>
    </row>
    <row r="11835" spans="1:13">
      <c r="A11835" s="418">
        <v>5001</v>
      </c>
      <c r="B11835" s="418">
        <v>410045</v>
      </c>
      <c r="C11835" s="418">
        <v>3000</v>
      </c>
      <c r="D11835" s="406">
        <v>86482026</v>
      </c>
      <c r="E11835" s="406" t="s">
        <v>382</v>
      </c>
      <c r="F11835" s="418">
        <v>5</v>
      </c>
      <c r="G11835" s="419">
        <v>46202</v>
      </c>
      <c r="H11835" s="419">
        <v>46207</v>
      </c>
      <c r="I11835" s="406" t="s">
        <v>15</v>
      </c>
      <c r="J11835" s="406" t="s">
        <v>1422</v>
      </c>
      <c r="K11835" s="420" t="b">
        <v>0</v>
      </c>
      <c r="L11835" s="406"/>
      <c r="M11835" s="419">
        <v>46213</v>
      </c>
    </row>
    <row r="11836" spans="1:13">
      <c r="A11836" s="418">
        <v>5001</v>
      </c>
      <c r="B11836" s="418">
        <v>410045</v>
      </c>
      <c r="C11836" s="418">
        <v>3000</v>
      </c>
      <c r="D11836" s="406">
        <v>86492026</v>
      </c>
      <c r="E11836" s="406" t="s">
        <v>382</v>
      </c>
      <c r="F11836" s="418">
        <v>1</v>
      </c>
      <c r="G11836" s="419">
        <v>46234</v>
      </c>
      <c r="H11836" s="419">
        <v>46247</v>
      </c>
      <c r="I11836" s="406" t="s">
        <v>15</v>
      </c>
      <c r="J11836" s="406" t="s">
        <v>1422</v>
      </c>
      <c r="K11836" s="420" t="b">
        <v>0</v>
      </c>
      <c r="L11836" s="406"/>
      <c r="M11836" s="419">
        <v>46247</v>
      </c>
    </row>
    <row r="11837" spans="1:13">
      <c r="A11837" s="418">
        <v>5001</v>
      </c>
      <c r="B11837" s="418">
        <v>425411</v>
      </c>
      <c r="C11837" s="418">
        <v>3000</v>
      </c>
      <c r="D11837" s="406">
        <v>86512026</v>
      </c>
      <c r="E11837" s="406" t="s">
        <v>397</v>
      </c>
      <c r="F11837" s="418">
        <v>3</v>
      </c>
      <c r="G11837" s="419">
        <v>46154</v>
      </c>
      <c r="H11837" s="419">
        <v>46162</v>
      </c>
      <c r="I11837" s="406" t="s">
        <v>15</v>
      </c>
      <c r="J11837" s="406" t="s">
        <v>1422</v>
      </c>
      <c r="K11837" s="420" t="b">
        <v>0</v>
      </c>
      <c r="L11837" s="406"/>
      <c r="M11837" s="419">
        <v>46162</v>
      </c>
    </row>
    <row r="11838" spans="1:13">
      <c r="A11838" s="418">
        <v>5001</v>
      </c>
      <c r="B11838" s="418">
        <v>425411</v>
      </c>
      <c r="C11838" s="418">
        <v>3000</v>
      </c>
      <c r="D11838" s="406">
        <v>86522026</v>
      </c>
      <c r="E11838" s="406" t="s">
        <v>397</v>
      </c>
      <c r="F11838" s="418">
        <v>2</v>
      </c>
      <c r="G11838" s="419">
        <v>46155</v>
      </c>
      <c r="H11838" s="419">
        <v>46162</v>
      </c>
      <c r="I11838" s="406" t="s">
        <v>15</v>
      </c>
      <c r="J11838" s="406" t="s">
        <v>1422</v>
      </c>
      <c r="K11838" s="420" t="b">
        <v>0</v>
      </c>
      <c r="L11838" s="406"/>
      <c r="M11838" s="419">
        <v>46162</v>
      </c>
    </row>
    <row r="11839" spans="1:13">
      <c r="A11839" s="418">
        <v>5001</v>
      </c>
      <c r="B11839" s="418">
        <v>463058</v>
      </c>
      <c r="C11839" s="418">
        <v>3000</v>
      </c>
      <c r="D11839" s="406">
        <v>86532026</v>
      </c>
      <c r="E11839" s="406" t="s">
        <v>765</v>
      </c>
      <c r="F11839" s="418">
        <v>180</v>
      </c>
      <c r="G11839" s="419">
        <v>46143</v>
      </c>
      <c r="H11839" s="419">
        <v>46158</v>
      </c>
      <c r="I11839" s="406" t="s">
        <v>15</v>
      </c>
      <c r="J11839" s="406" t="s">
        <v>1422</v>
      </c>
      <c r="K11839" s="420" t="b">
        <v>0</v>
      </c>
      <c r="L11839" s="406"/>
      <c r="M11839" s="419">
        <v>46158</v>
      </c>
    </row>
    <row r="11840" spans="1:13">
      <c r="A11840" s="418">
        <v>5001</v>
      </c>
      <c r="B11840" s="418">
        <v>456976</v>
      </c>
      <c r="C11840" s="418">
        <v>3000</v>
      </c>
      <c r="D11840" s="406">
        <v>86542026</v>
      </c>
      <c r="E11840" s="406" t="s">
        <v>510</v>
      </c>
      <c r="F11840" s="418">
        <v>435</v>
      </c>
      <c r="G11840" s="419">
        <v>46154</v>
      </c>
      <c r="H11840" s="419">
        <v>46160</v>
      </c>
      <c r="I11840" s="406" t="s">
        <v>15</v>
      </c>
      <c r="J11840" s="406" t="s">
        <v>1422</v>
      </c>
      <c r="K11840" s="420" t="b">
        <v>0</v>
      </c>
      <c r="L11840" s="406"/>
      <c r="M11840" s="419">
        <v>46160</v>
      </c>
    </row>
    <row r="11841" spans="1:13">
      <c r="A11841" s="418">
        <v>5001</v>
      </c>
      <c r="B11841" s="418">
        <v>472567</v>
      </c>
      <c r="C11841" s="418">
        <v>3000</v>
      </c>
      <c r="D11841" s="406">
        <v>86562026</v>
      </c>
      <c r="E11841" s="406" t="s">
        <v>322</v>
      </c>
      <c r="F11841" s="418">
        <v>418</v>
      </c>
      <c r="G11841" s="419">
        <v>46176</v>
      </c>
      <c r="H11841" s="419">
        <v>46189</v>
      </c>
      <c r="I11841" s="406" t="s">
        <v>15</v>
      </c>
      <c r="J11841" s="406" t="s">
        <v>1422</v>
      </c>
      <c r="K11841" s="420" t="b">
        <v>0</v>
      </c>
      <c r="L11841" s="406"/>
      <c r="M11841" s="419">
        <v>46189</v>
      </c>
    </row>
    <row r="11842" spans="1:13">
      <c r="A11842" s="418">
        <v>5001</v>
      </c>
      <c r="B11842" s="418">
        <v>410138</v>
      </c>
      <c r="C11842" s="418">
        <v>3000</v>
      </c>
      <c r="D11842" s="406">
        <v>86662026</v>
      </c>
      <c r="E11842" s="406" t="s">
        <v>756</v>
      </c>
      <c r="F11842" s="418">
        <v>100</v>
      </c>
      <c r="G11842" s="419">
        <v>46156</v>
      </c>
      <c r="H11842" s="419">
        <v>46172</v>
      </c>
      <c r="I11842" s="406" t="s">
        <v>15</v>
      </c>
      <c r="J11842" s="406" t="s">
        <v>1422</v>
      </c>
      <c r="K11842" s="420" t="b">
        <v>0</v>
      </c>
      <c r="L11842" s="406"/>
      <c r="M11842" s="419">
        <v>46174</v>
      </c>
    </row>
    <row r="11843" spans="1:13">
      <c r="A11843" s="418">
        <v>5001</v>
      </c>
      <c r="B11843" s="418">
        <v>476877</v>
      </c>
      <c r="C11843" s="418">
        <v>3000</v>
      </c>
      <c r="D11843" s="406">
        <v>86712026</v>
      </c>
      <c r="E11843" s="406" t="s">
        <v>556</v>
      </c>
      <c r="F11843" s="418">
        <v>1</v>
      </c>
      <c r="G11843" s="419">
        <v>46154</v>
      </c>
      <c r="H11843" s="419">
        <v>46160</v>
      </c>
      <c r="I11843" s="406" t="s">
        <v>15</v>
      </c>
      <c r="J11843" s="406" t="s">
        <v>1422</v>
      </c>
      <c r="K11843" s="420" t="b">
        <v>0</v>
      </c>
      <c r="L11843" s="406"/>
      <c r="M11843" s="419">
        <v>46160</v>
      </c>
    </row>
    <row r="11844" spans="1:13">
      <c r="A11844" s="418">
        <v>2017</v>
      </c>
      <c r="B11844" s="418">
        <v>212239</v>
      </c>
      <c r="C11844" s="418">
        <v>3010</v>
      </c>
      <c r="D11844" s="406">
        <v>8672026</v>
      </c>
      <c r="E11844" s="406" t="s">
        <v>19</v>
      </c>
      <c r="F11844" s="418">
        <v>75</v>
      </c>
      <c r="G11844" s="419">
        <v>46197</v>
      </c>
      <c r="H11844" s="419">
        <v>46203</v>
      </c>
      <c r="I11844" s="406" t="s">
        <v>15</v>
      </c>
      <c r="J11844" s="406" t="s">
        <v>1422</v>
      </c>
      <c r="K11844" s="420" t="b">
        <v>0</v>
      </c>
      <c r="L11844" s="406"/>
      <c r="M11844" s="419">
        <v>46203</v>
      </c>
    </row>
    <row r="11845" spans="1:13">
      <c r="A11845" s="418">
        <v>5001</v>
      </c>
      <c r="B11845" s="418">
        <v>456964</v>
      </c>
      <c r="C11845" s="418">
        <v>3000</v>
      </c>
      <c r="D11845" s="406">
        <v>86722026</v>
      </c>
      <c r="E11845" s="406" t="s">
        <v>573</v>
      </c>
      <c r="F11845" s="418">
        <v>60</v>
      </c>
      <c r="G11845" s="419">
        <v>46153</v>
      </c>
      <c r="H11845" s="419">
        <v>46155</v>
      </c>
      <c r="I11845" s="406" t="s">
        <v>15</v>
      </c>
      <c r="J11845" s="406" t="s">
        <v>1422</v>
      </c>
      <c r="K11845" s="420" t="b">
        <v>0</v>
      </c>
      <c r="L11845" s="406"/>
      <c r="M11845" s="419">
        <v>46155</v>
      </c>
    </row>
    <row r="11846" spans="1:13">
      <c r="A11846" s="418">
        <v>5001</v>
      </c>
      <c r="B11846" s="418">
        <v>456964</v>
      </c>
      <c r="C11846" s="418">
        <v>3000</v>
      </c>
      <c r="D11846" s="406">
        <v>86732026</v>
      </c>
      <c r="E11846" s="406" t="s">
        <v>573</v>
      </c>
      <c r="F11846" s="418">
        <v>100</v>
      </c>
      <c r="G11846" s="419">
        <v>46148</v>
      </c>
      <c r="H11846" s="419">
        <v>46153</v>
      </c>
      <c r="I11846" s="406" t="s">
        <v>15</v>
      </c>
      <c r="J11846" s="406" t="s">
        <v>1422</v>
      </c>
      <c r="K11846" s="420" t="b">
        <v>0</v>
      </c>
      <c r="L11846" s="406"/>
      <c r="M11846" s="419">
        <v>46153</v>
      </c>
    </row>
    <row r="11847" spans="1:13">
      <c r="A11847" s="418">
        <v>5001</v>
      </c>
      <c r="B11847" s="418">
        <v>475330</v>
      </c>
      <c r="C11847" s="418">
        <v>3000</v>
      </c>
      <c r="D11847" s="406">
        <v>86742026</v>
      </c>
      <c r="E11847" s="406" t="s">
        <v>873</v>
      </c>
      <c r="F11847" s="418">
        <v>15</v>
      </c>
      <c r="G11847" s="419">
        <v>46154</v>
      </c>
      <c r="H11847" s="419">
        <v>46156</v>
      </c>
      <c r="I11847" s="406" t="s">
        <v>15</v>
      </c>
      <c r="J11847" s="406" t="s">
        <v>1422</v>
      </c>
      <c r="K11847" s="420" t="b">
        <v>0</v>
      </c>
      <c r="L11847" s="406"/>
      <c r="M11847" s="419">
        <v>46156</v>
      </c>
    </row>
    <row r="11848" spans="1:13">
      <c r="A11848" s="418">
        <v>5001</v>
      </c>
      <c r="B11848" s="418">
        <v>410120</v>
      </c>
      <c r="C11848" s="418">
        <v>3000</v>
      </c>
      <c r="D11848" s="406">
        <v>86762026</v>
      </c>
      <c r="E11848" s="406" t="s">
        <v>166</v>
      </c>
      <c r="F11848" s="418">
        <v>2</v>
      </c>
      <c r="G11848" s="419">
        <v>46148</v>
      </c>
      <c r="H11848" s="419">
        <v>46153</v>
      </c>
      <c r="I11848" s="406" t="s">
        <v>15</v>
      </c>
      <c r="J11848" s="406" t="s">
        <v>1422</v>
      </c>
      <c r="K11848" s="420" t="b">
        <v>0</v>
      </c>
      <c r="L11848" s="406"/>
      <c r="M11848" s="419">
        <v>46154</v>
      </c>
    </row>
    <row r="11849" spans="1:13">
      <c r="A11849" s="418">
        <v>5001</v>
      </c>
      <c r="B11849" s="418">
        <v>438011</v>
      </c>
      <c r="C11849" s="418">
        <v>3000</v>
      </c>
      <c r="D11849" s="406">
        <v>86802026</v>
      </c>
      <c r="E11849" s="406" t="s">
        <v>539</v>
      </c>
      <c r="F11849" s="418">
        <v>1</v>
      </c>
      <c r="G11849" s="419">
        <v>46171</v>
      </c>
      <c r="H11849" s="419">
        <v>46175</v>
      </c>
      <c r="I11849" s="406" t="s">
        <v>15</v>
      </c>
      <c r="J11849" s="406" t="s">
        <v>1422</v>
      </c>
      <c r="K11849" s="420" t="b">
        <v>0</v>
      </c>
      <c r="L11849" s="406"/>
      <c r="M11849" s="419">
        <v>46176</v>
      </c>
    </row>
    <row r="11850" spans="1:13">
      <c r="A11850" s="418">
        <v>5001</v>
      </c>
      <c r="B11850" s="418">
        <v>438009</v>
      </c>
      <c r="C11850" s="418">
        <v>3000</v>
      </c>
      <c r="D11850" s="406">
        <v>86812026</v>
      </c>
      <c r="E11850" s="406" t="s">
        <v>138</v>
      </c>
      <c r="F11850" s="418">
        <v>1</v>
      </c>
      <c r="G11850" s="419">
        <v>46148</v>
      </c>
      <c r="H11850" s="419">
        <v>46157</v>
      </c>
      <c r="I11850" s="406" t="s">
        <v>15</v>
      </c>
      <c r="J11850" s="406" t="s">
        <v>1422</v>
      </c>
      <c r="K11850" s="420" t="b">
        <v>0</v>
      </c>
      <c r="L11850" s="406"/>
      <c r="M11850" s="419">
        <v>46157</v>
      </c>
    </row>
    <row r="11851" spans="1:13">
      <c r="A11851" s="418">
        <v>2017</v>
      </c>
      <c r="B11851" s="418">
        <v>471849</v>
      </c>
      <c r="C11851" s="418">
        <v>3010</v>
      </c>
      <c r="D11851" s="406">
        <v>8682026</v>
      </c>
      <c r="E11851" s="406" t="s">
        <v>584</v>
      </c>
      <c r="F11851" s="418">
        <v>2</v>
      </c>
      <c r="G11851" s="419">
        <v>46184</v>
      </c>
      <c r="H11851" s="419">
        <v>46189</v>
      </c>
      <c r="I11851" s="406" t="s">
        <v>15</v>
      </c>
      <c r="J11851" s="406" t="s">
        <v>1422</v>
      </c>
      <c r="K11851" s="420" t="b">
        <v>0</v>
      </c>
      <c r="L11851" s="406"/>
      <c r="M11851" s="419">
        <v>46189</v>
      </c>
    </row>
    <row r="11852" spans="1:13">
      <c r="A11852" s="418">
        <v>5001</v>
      </c>
      <c r="B11852" s="418">
        <v>485641</v>
      </c>
      <c r="C11852" s="418">
        <v>3000</v>
      </c>
      <c r="D11852" s="406">
        <v>86822026</v>
      </c>
      <c r="E11852" s="406" t="s">
        <v>1526</v>
      </c>
      <c r="F11852" s="418">
        <v>60</v>
      </c>
      <c r="G11852" s="419">
        <v>46203</v>
      </c>
      <c r="H11852" s="419">
        <v>46248</v>
      </c>
      <c r="I11852" s="406" t="s">
        <v>15</v>
      </c>
      <c r="J11852" s="406" t="s">
        <v>1422</v>
      </c>
      <c r="K11852" s="420" t="b">
        <v>0</v>
      </c>
      <c r="L11852" s="406"/>
      <c r="M11852" s="419">
        <v>46251</v>
      </c>
    </row>
    <row r="11853" spans="1:13">
      <c r="A11853" s="418">
        <v>5001</v>
      </c>
      <c r="B11853" s="418">
        <v>462836</v>
      </c>
      <c r="C11853" s="418">
        <v>3000</v>
      </c>
      <c r="D11853" s="406">
        <v>86832026</v>
      </c>
      <c r="E11853" s="406" t="s">
        <v>622</v>
      </c>
      <c r="F11853" s="418">
        <v>60</v>
      </c>
      <c r="G11853" s="419">
        <v>46148</v>
      </c>
      <c r="H11853" s="419">
        <v>46153</v>
      </c>
      <c r="I11853" s="406" t="s">
        <v>15</v>
      </c>
      <c r="J11853" s="406" t="s">
        <v>1422</v>
      </c>
      <c r="K11853" s="420" t="b">
        <v>0</v>
      </c>
      <c r="L11853" s="406"/>
      <c r="M11853" s="419">
        <v>46153</v>
      </c>
    </row>
    <row r="11854" spans="1:13">
      <c r="A11854" s="418">
        <v>5001</v>
      </c>
      <c r="B11854" s="418">
        <v>463212</v>
      </c>
      <c r="C11854" s="418">
        <v>3000</v>
      </c>
      <c r="D11854" s="406">
        <v>86872026</v>
      </c>
      <c r="E11854" s="406" t="s">
        <v>25</v>
      </c>
      <c r="F11854" s="418">
        <v>100</v>
      </c>
      <c r="G11854" s="419">
        <v>46157</v>
      </c>
      <c r="H11854" s="419">
        <v>46161</v>
      </c>
      <c r="I11854" s="406" t="s">
        <v>15</v>
      </c>
      <c r="J11854" s="406" t="s">
        <v>1422</v>
      </c>
      <c r="K11854" s="420" t="b">
        <v>0</v>
      </c>
      <c r="L11854" s="406"/>
      <c r="M11854" s="419">
        <v>46161</v>
      </c>
    </row>
    <row r="11855" spans="1:13">
      <c r="A11855" s="418">
        <v>5001</v>
      </c>
      <c r="B11855" s="418">
        <v>410150</v>
      </c>
      <c r="C11855" s="418">
        <v>3000</v>
      </c>
      <c r="D11855" s="406">
        <v>86902026</v>
      </c>
      <c r="E11855" s="406" t="s">
        <v>830</v>
      </c>
      <c r="F11855" s="418">
        <v>20</v>
      </c>
      <c r="G11855" s="419">
        <v>46148</v>
      </c>
      <c r="H11855" s="419">
        <v>46157</v>
      </c>
      <c r="I11855" s="406" t="s">
        <v>15</v>
      </c>
      <c r="J11855" s="406" t="s">
        <v>1422</v>
      </c>
      <c r="K11855" s="420" t="b">
        <v>0</v>
      </c>
      <c r="L11855" s="406"/>
      <c r="M11855" s="419">
        <v>46157</v>
      </c>
    </row>
    <row r="11856" spans="1:13">
      <c r="A11856" s="418">
        <v>5001</v>
      </c>
      <c r="B11856" s="418">
        <v>457115</v>
      </c>
      <c r="C11856" s="418">
        <v>3000</v>
      </c>
      <c r="D11856" s="406">
        <v>86912026</v>
      </c>
      <c r="E11856" s="406" t="s">
        <v>711</v>
      </c>
      <c r="F11856" s="418">
        <v>2</v>
      </c>
      <c r="G11856" s="419">
        <v>46186</v>
      </c>
      <c r="H11856" s="419">
        <v>46189</v>
      </c>
      <c r="I11856" s="406" t="s">
        <v>15</v>
      </c>
      <c r="J11856" s="406" t="s">
        <v>1422</v>
      </c>
      <c r="K11856" s="420" t="b">
        <v>0</v>
      </c>
      <c r="L11856" s="406"/>
      <c r="M11856" s="419">
        <v>46190</v>
      </c>
    </row>
    <row r="11857" spans="1:13">
      <c r="A11857" s="418">
        <v>2017</v>
      </c>
      <c r="B11857" s="418">
        <v>455445</v>
      </c>
      <c r="C11857" s="418">
        <v>3010</v>
      </c>
      <c r="D11857" s="406">
        <v>8692026</v>
      </c>
      <c r="E11857" s="406" t="s">
        <v>399</v>
      </c>
      <c r="F11857" s="418">
        <v>500</v>
      </c>
      <c r="G11857" s="419">
        <v>46169</v>
      </c>
      <c r="H11857" s="419">
        <v>46171</v>
      </c>
      <c r="I11857" s="406" t="s">
        <v>15</v>
      </c>
      <c r="J11857" s="406" t="s">
        <v>1422</v>
      </c>
      <c r="K11857" s="420" t="b">
        <v>0</v>
      </c>
      <c r="L11857" s="406"/>
      <c r="M11857" s="419">
        <v>46171</v>
      </c>
    </row>
    <row r="11858" spans="1:13">
      <c r="A11858" s="418">
        <v>5001</v>
      </c>
      <c r="B11858" s="418">
        <v>410114</v>
      </c>
      <c r="C11858" s="418">
        <v>3000</v>
      </c>
      <c r="D11858" s="406">
        <v>86922026</v>
      </c>
      <c r="E11858" s="406" t="s">
        <v>910</v>
      </c>
      <c r="F11858" s="418">
        <v>140</v>
      </c>
      <c r="G11858" s="419">
        <v>46156</v>
      </c>
      <c r="H11858" s="419">
        <v>46178</v>
      </c>
      <c r="I11858" s="406" t="s">
        <v>15</v>
      </c>
      <c r="J11858" s="406" t="s">
        <v>1422</v>
      </c>
      <c r="K11858" s="420" t="b">
        <v>0</v>
      </c>
      <c r="L11858" s="406"/>
      <c r="M11858" s="419">
        <v>46179</v>
      </c>
    </row>
    <row r="11859" spans="1:13">
      <c r="A11859" s="418">
        <v>5001</v>
      </c>
      <c r="B11859" s="418">
        <v>410489</v>
      </c>
      <c r="C11859" s="418">
        <v>3000</v>
      </c>
      <c r="D11859" s="406">
        <v>86932026</v>
      </c>
      <c r="E11859" s="406" t="s">
        <v>483</v>
      </c>
      <c r="F11859" s="418">
        <v>125</v>
      </c>
      <c r="G11859" s="419">
        <v>46144</v>
      </c>
      <c r="H11859" s="419">
        <v>46163</v>
      </c>
      <c r="I11859" s="406" t="s">
        <v>15</v>
      </c>
      <c r="J11859" s="406" t="s">
        <v>1422</v>
      </c>
      <c r="K11859" s="420" t="b">
        <v>0</v>
      </c>
      <c r="L11859" s="406"/>
      <c r="M11859" s="419">
        <v>46164</v>
      </c>
    </row>
    <row r="11860" spans="1:13">
      <c r="A11860" s="418">
        <v>5001</v>
      </c>
      <c r="B11860" s="418">
        <v>476361</v>
      </c>
      <c r="C11860" s="418">
        <v>3000</v>
      </c>
      <c r="D11860" s="406">
        <v>86952026</v>
      </c>
      <c r="E11860" s="406" t="s">
        <v>1527</v>
      </c>
      <c r="F11860" s="418">
        <v>250</v>
      </c>
      <c r="G11860" s="406"/>
      <c r="H11860" s="419">
        <v>46153</v>
      </c>
      <c r="I11860" s="406" t="s">
        <v>15</v>
      </c>
      <c r="J11860" s="406" t="s">
        <v>1422</v>
      </c>
      <c r="K11860" s="420" t="b">
        <v>0</v>
      </c>
      <c r="L11860" s="406"/>
      <c r="M11860" s="419">
        <v>46153</v>
      </c>
    </row>
    <row r="11861" spans="1:13">
      <c r="A11861" s="418">
        <v>5001</v>
      </c>
      <c r="B11861" s="418">
        <v>410058</v>
      </c>
      <c r="C11861" s="418">
        <v>3000</v>
      </c>
      <c r="D11861" s="406">
        <v>86962026</v>
      </c>
      <c r="E11861" s="406" t="s">
        <v>955</v>
      </c>
      <c r="F11861" s="418">
        <v>2</v>
      </c>
      <c r="G11861" s="419">
        <v>46162</v>
      </c>
      <c r="H11861" s="419">
        <v>46170</v>
      </c>
      <c r="I11861" s="406" t="s">
        <v>15</v>
      </c>
      <c r="J11861" s="406" t="s">
        <v>1422</v>
      </c>
      <c r="K11861" s="420" t="b">
        <v>0</v>
      </c>
      <c r="L11861" s="406"/>
      <c r="M11861" s="419">
        <v>46170</v>
      </c>
    </row>
    <row r="11862" spans="1:13">
      <c r="A11862" s="418">
        <v>5001</v>
      </c>
      <c r="B11862" s="418">
        <v>410092</v>
      </c>
      <c r="C11862" s="418">
        <v>3000</v>
      </c>
      <c r="D11862" s="406">
        <v>86982026</v>
      </c>
      <c r="E11862" s="406" t="s">
        <v>299</v>
      </c>
      <c r="F11862" s="418">
        <v>120</v>
      </c>
      <c r="G11862" s="419">
        <v>46144</v>
      </c>
      <c r="H11862" s="419">
        <v>46149</v>
      </c>
      <c r="I11862" s="406" t="s">
        <v>15</v>
      </c>
      <c r="J11862" s="406" t="s">
        <v>1422</v>
      </c>
      <c r="K11862" s="420" t="b">
        <v>0</v>
      </c>
      <c r="L11862" s="406"/>
      <c r="M11862" s="419">
        <v>46150</v>
      </c>
    </row>
    <row r="11863" spans="1:13">
      <c r="A11863" s="418">
        <v>5001</v>
      </c>
      <c r="B11863" s="418">
        <v>471702</v>
      </c>
      <c r="C11863" s="418">
        <v>3000</v>
      </c>
      <c r="D11863" s="406">
        <v>86992026</v>
      </c>
      <c r="E11863" s="406" t="s">
        <v>230</v>
      </c>
      <c r="F11863" s="418">
        <v>65</v>
      </c>
      <c r="G11863" s="419">
        <v>46148</v>
      </c>
      <c r="H11863" s="419">
        <v>46153</v>
      </c>
      <c r="I11863" s="406" t="s">
        <v>15</v>
      </c>
      <c r="J11863" s="406" t="s">
        <v>1422</v>
      </c>
      <c r="K11863" s="420" t="b">
        <v>0</v>
      </c>
      <c r="L11863" s="406"/>
      <c r="M11863" s="419">
        <v>46153</v>
      </c>
    </row>
    <row r="11864" spans="1:13">
      <c r="A11864" s="418">
        <v>5001</v>
      </c>
      <c r="B11864" s="418">
        <v>409988</v>
      </c>
      <c r="C11864" s="418">
        <v>3000</v>
      </c>
      <c r="D11864" s="406">
        <v>87012026</v>
      </c>
      <c r="E11864" s="406" t="s">
        <v>501</v>
      </c>
      <c r="F11864" s="418">
        <v>108</v>
      </c>
      <c r="G11864" s="406"/>
      <c r="H11864" s="419">
        <v>46151</v>
      </c>
      <c r="I11864" s="406" t="s">
        <v>15</v>
      </c>
      <c r="J11864" s="406" t="s">
        <v>1422</v>
      </c>
      <c r="K11864" s="420" t="b">
        <v>0</v>
      </c>
      <c r="L11864" s="406"/>
      <c r="M11864" s="419">
        <v>46153</v>
      </c>
    </row>
    <row r="11865" spans="1:13">
      <c r="A11865" s="418">
        <v>5001</v>
      </c>
      <c r="B11865" s="418">
        <v>410025</v>
      </c>
      <c r="C11865" s="418">
        <v>3000</v>
      </c>
      <c r="D11865" s="406">
        <v>87022026</v>
      </c>
      <c r="E11865" s="406" t="s">
        <v>184</v>
      </c>
      <c r="F11865" s="418">
        <v>20</v>
      </c>
      <c r="G11865" s="419">
        <v>46149</v>
      </c>
      <c r="H11865" s="419">
        <v>46154</v>
      </c>
      <c r="I11865" s="406" t="s">
        <v>15</v>
      </c>
      <c r="J11865" s="406" t="s">
        <v>1422</v>
      </c>
      <c r="K11865" s="420" t="b">
        <v>0</v>
      </c>
      <c r="L11865" s="406"/>
      <c r="M11865" s="419">
        <v>46155</v>
      </c>
    </row>
    <row r="11866" spans="1:13">
      <c r="A11866" s="418">
        <v>5001</v>
      </c>
      <c r="B11866" s="418">
        <v>410160</v>
      </c>
      <c r="C11866" s="418">
        <v>3000</v>
      </c>
      <c r="D11866" s="406">
        <v>87062026</v>
      </c>
      <c r="E11866" s="406" t="s">
        <v>409</v>
      </c>
      <c r="F11866" s="418">
        <v>175</v>
      </c>
      <c r="G11866" s="419">
        <v>46205</v>
      </c>
      <c r="H11866" s="419">
        <v>46212</v>
      </c>
      <c r="I11866" s="406" t="s">
        <v>15</v>
      </c>
      <c r="J11866" s="406" t="s">
        <v>1422</v>
      </c>
      <c r="K11866" s="420" t="b">
        <v>0</v>
      </c>
      <c r="L11866" s="406"/>
      <c r="M11866" s="419">
        <v>46213</v>
      </c>
    </row>
    <row r="11867" spans="1:13">
      <c r="A11867" s="418">
        <v>2017</v>
      </c>
      <c r="B11867" s="418">
        <v>485044</v>
      </c>
      <c r="C11867" s="418">
        <v>3010</v>
      </c>
      <c r="D11867" s="406">
        <v>8712026</v>
      </c>
      <c r="E11867" s="406" t="s">
        <v>308</v>
      </c>
      <c r="F11867" s="418">
        <v>140</v>
      </c>
      <c r="G11867" s="419">
        <v>46190</v>
      </c>
      <c r="H11867" s="419">
        <v>46196</v>
      </c>
      <c r="I11867" s="406" t="s">
        <v>15</v>
      </c>
      <c r="J11867" s="406" t="s">
        <v>1422</v>
      </c>
      <c r="K11867" s="420" t="b">
        <v>0</v>
      </c>
      <c r="L11867" s="406"/>
      <c r="M11867" s="419">
        <v>46196</v>
      </c>
    </row>
    <row r="11868" spans="1:13">
      <c r="A11868" s="418">
        <v>5001</v>
      </c>
      <c r="B11868" s="418">
        <v>463057</v>
      </c>
      <c r="C11868" s="418">
        <v>3000</v>
      </c>
      <c r="D11868" s="406">
        <v>872026</v>
      </c>
      <c r="E11868" s="406" t="s">
        <v>43</v>
      </c>
      <c r="F11868" s="418">
        <v>2075</v>
      </c>
      <c r="G11868" s="419">
        <v>46163</v>
      </c>
      <c r="H11868" s="419">
        <v>46163</v>
      </c>
      <c r="I11868" s="406" t="s">
        <v>15</v>
      </c>
      <c r="J11868" s="406" t="s">
        <v>1422</v>
      </c>
      <c r="K11868" s="420" t="b">
        <v>0</v>
      </c>
      <c r="L11868" s="406"/>
      <c r="M11868" s="419">
        <v>46179</v>
      </c>
    </row>
    <row r="11869" spans="1:13">
      <c r="A11869" s="418">
        <v>5001</v>
      </c>
      <c r="B11869" s="418">
        <v>426773</v>
      </c>
      <c r="C11869" s="418">
        <v>3000</v>
      </c>
      <c r="D11869" s="406">
        <v>87652026</v>
      </c>
      <c r="E11869" s="406" t="s">
        <v>1208</v>
      </c>
      <c r="F11869" s="418">
        <v>1</v>
      </c>
      <c r="G11869" s="419">
        <v>46151</v>
      </c>
      <c r="H11869" s="419">
        <v>46165</v>
      </c>
      <c r="I11869" s="406" t="s">
        <v>15</v>
      </c>
      <c r="J11869" s="406" t="s">
        <v>1422</v>
      </c>
      <c r="K11869" s="420" t="b">
        <v>0</v>
      </c>
      <c r="L11869" s="406"/>
      <c r="M11869" s="419">
        <v>46165</v>
      </c>
    </row>
    <row r="11870" spans="1:13">
      <c r="A11870" s="418">
        <v>5001</v>
      </c>
      <c r="B11870" s="418">
        <v>482187</v>
      </c>
      <c r="C11870" s="418">
        <v>3000</v>
      </c>
      <c r="D11870" s="406">
        <v>87672026</v>
      </c>
      <c r="E11870" s="406" t="s">
        <v>1457</v>
      </c>
      <c r="F11870" s="418">
        <v>4</v>
      </c>
      <c r="G11870" s="419">
        <v>46153</v>
      </c>
      <c r="H11870" s="419">
        <v>46161</v>
      </c>
      <c r="I11870" s="406" t="s">
        <v>15</v>
      </c>
      <c r="J11870" s="406" t="s">
        <v>1422</v>
      </c>
      <c r="K11870" s="420" t="b">
        <v>0</v>
      </c>
      <c r="L11870" s="406"/>
      <c r="M11870" s="419">
        <v>46161</v>
      </c>
    </row>
    <row r="11871" spans="1:13">
      <c r="A11871" s="418">
        <v>5001</v>
      </c>
      <c r="B11871" s="418">
        <v>465269</v>
      </c>
      <c r="C11871" s="418">
        <v>3000</v>
      </c>
      <c r="D11871" s="406">
        <v>87692026</v>
      </c>
      <c r="E11871" s="406" t="s">
        <v>1528</v>
      </c>
      <c r="F11871" s="418">
        <v>170</v>
      </c>
      <c r="G11871" s="419">
        <v>46136</v>
      </c>
      <c r="H11871" s="419">
        <v>46161</v>
      </c>
      <c r="I11871" s="406" t="s">
        <v>15</v>
      </c>
      <c r="J11871" s="406" t="s">
        <v>1422</v>
      </c>
      <c r="K11871" s="420" t="b">
        <v>0</v>
      </c>
      <c r="L11871" s="406"/>
      <c r="M11871" s="419">
        <v>46164</v>
      </c>
    </row>
    <row r="11872" spans="1:13">
      <c r="A11872" s="418">
        <v>5001</v>
      </c>
      <c r="B11872" s="418">
        <v>465269</v>
      </c>
      <c r="C11872" s="418">
        <v>3000</v>
      </c>
      <c r="D11872" s="406">
        <v>87692026</v>
      </c>
      <c r="E11872" s="406" t="s">
        <v>1528</v>
      </c>
      <c r="F11872" s="418">
        <v>170</v>
      </c>
      <c r="G11872" s="419">
        <v>46251</v>
      </c>
      <c r="H11872" s="419">
        <v>46261</v>
      </c>
      <c r="I11872" s="406" t="s">
        <v>15</v>
      </c>
      <c r="J11872" s="406" t="s">
        <v>1422</v>
      </c>
      <c r="K11872" s="420" t="b">
        <v>0</v>
      </c>
      <c r="L11872" s="406" t="s">
        <v>220</v>
      </c>
      <c r="M11872" s="419">
        <v>46263</v>
      </c>
    </row>
    <row r="11873" spans="1:13">
      <c r="A11873" s="418">
        <v>5001</v>
      </c>
      <c r="B11873" s="418">
        <v>410519</v>
      </c>
      <c r="C11873" s="418">
        <v>3000</v>
      </c>
      <c r="D11873" s="406">
        <v>87782026</v>
      </c>
      <c r="E11873" s="406" t="s">
        <v>939</v>
      </c>
      <c r="F11873" s="418">
        <v>2</v>
      </c>
      <c r="G11873" s="419">
        <v>46136</v>
      </c>
      <c r="H11873" s="419">
        <v>46227</v>
      </c>
      <c r="I11873" s="406" t="s">
        <v>15</v>
      </c>
      <c r="J11873" s="406" t="s">
        <v>1422</v>
      </c>
      <c r="K11873" s="420" t="b">
        <v>0</v>
      </c>
      <c r="L11873" s="406"/>
      <c r="M11873" s="419">
        <v>46227</v>
      </c>
    </row>
    <row r="11874" spans="1:13">
      <c r="A11874" s="418">
        <v>5001</v>
      </c>
      <c r="B11874" s="418">
        <v>462287</v>
      </c>
      <c r="C11874" s="418">
        <v>3000</v>
      </c>
      <c r="D11874" s="406">
        <v>87842026</v>
      </c>
      <c r="E11874" s="406" t="s">
        <v>86</v>
      </c>
      <c r="F11874" s="418">
        <v>40</v>
      </c>
      <c r="G11874" s="419">
        <v>46151</v>
      </c>
      <c r="H11874" s="419">
        <v>46156</v>
      </c>
      <c r="I11874" s="406" t="s">
        <v>15</v>
      </c>
      <c r="J11874" s="406" t="s">
        <v>1422</v>
      </c>
      <c r="K11874" s="420" t="b">
        <v>0</v>
      </c>
      <c r="L11874" s="406"/>
      <c r="M11874" s="419">
        <v>46156</v>
      </c>
    </row>
    <row r="11875" spans="1:13">
      <c r="A11875" s="418">
        <v>5001</v>
      </c>
      <c r="B11875" s="418">
        <v>463057</v>
      </c>
      <c r="C11875" s="418">
        <v>3000</v>
      </c>
      <c r="D11875" s="406">
        <v>882026</v>
      </c>
      <c r="E11875" s="406" t="s">
        <v>43</v>
      </c>
      <c r="F11875" s="418">
        <v>2175</v>
      </c>
      <c r="G11875" s="419">
        <v>46209</v>
      </c>
      <c r="H11875" s="419">
        <v>46219</v>
      </c>
      <c r="I11875" s="406" t="s">
        <v>15</v>
      </c>
      <c r="J11875" s="406" t="s">
        <v>1422</v>
      </c>
      <c r="K11875" s="420" t="b">
        <v>0</v>
      </c>
      <c r="L11875" s="406"/>
      <c r="M11875" s="419">
        <v>46220</v>
      </c>
    </row>
    <row r="11876" spans="1:13">
      <c r="A11876" s="418">
        <v>5001</v>
      </c>
      <c r="B11876" s="418">
        <v>210851</v>
      </c>
      <c r="C11876" s="418">
        <v>3000</v>
      </c>
      <c r="D11876" s="406">
        <v>8862026</v>
      </c>
      <c r="E11876" s="406" t="s">
        <v>537</v>
      </c>
      <c r="F11876" s="418">
        <v>400</v>
      </c>
      <c r="G11876" s="419">
        <v>46094</v>
      </c>
      <c r="H11876" s="419">
        <v>46107</v>
      </c>
      <c r="I11876" s="406" t="s">
        <v>15</v>
      </c>
      <c r="J11876" s="406" t="s">
        <v>1422</v>
      </c>
      <c r="K11876" s="420" t="b">
        <v>0</v>
      </c>
      <c r="L11876" s="406"/>
      <c r="M11876" s="419">
        <v>46108</v>
      </c>
    </row>
    <row r="11877" spans="1:13">
      <c r="A11877" s="418">
        <v>5001</v>
      </c>
      <c r="B11877" s="418">
        <v>438009</v>
      </c>
      <c r="C11877" s="418">
        <v>3000</v>
      </c>
      <c r="D11877" s="406">
        <v>8882026</v>
      </c>
      <c r="E11877" s="406" t="s">
        <v>138</v>
      </c>
      <c r="F11877" s="418">
        <v>600</v>
      </c>
      <c r="G11877" s="419">
        <v>46058</v>
      </c>
      <c r="H11877" s="419">
        <v>46071</v>
      </c>
      <c r="I11877" s="406" t="s">
        <v>15</v>
      </c>
      <c r="J11877" s="406" t="s">
        <v>1422</v>
      </c>
      <c r="K11877" s="420" t="b">
        <v>0</v>
      </c>
      <c r="L11877" s="406"/>
      <c r="M11877" s="419">
        <v>46071</v>
      </c>
    </row>
    <row r="11878" spans="1:13">
      <c r="A11878" s="418">
        <v>2017</v>
      </c>
      <c r="B11878" s="418">
        <v>483408</v>
      </c>
      <c r="C11878" s="418">
        <v>3010</v>
      </c>
      <c r="D11878" s="406">
        <v>8892026</v>
      </c>
      <c r="E11878" s="406" t="s">
        <v>366</v>
      </c>
      <c r="F11878" s="418">
        <v>150</v>
      </c>
      <c r="G11878" s="419">
        <v>46189</v>
      </c>
      <c r="H11878" s="419">
        <v>46195</v>
      </c>
      <c r="I11878" s="406" t="s">
        <v>15</v>
      </c>
      <c r="J11878" s="406" t="s">
        <v>1422</v>
      </c>
      <c r="K11878" s="420" t="b">
        <v>0</v>
      </c>
      <c r="L11878" s="406"/>
      <c r="M11878" s="419">
        <v>46195</v>
      </c>
    </row>
    <row r="11879" spans="1:13">
      <c r="A11879" s="418">
        <v>5001</v>
      </c>
      <c r="B11879" s="418">
        <v>410030</v>
      </c>
      <c r="C11879" s="418">
        <v>3000</v>
      </c>
      <c r="D11879" s="406">
        <v>8892026</v>
      </c>
      <c r="E11879" s="406" t="s">
        <v>558</v>
      </c>
      <c r="F11879" s="418">
        <v>250</v>
      </c>
      <c r="G11879" s="419">
        <v>46084</v>
      </c>
      <c r="H11879" s="419">
        <v>46085</v>
      </c>
      <c r="I11879" s="406" t="s">
        <v>15</v>
      </c>
      <c r="J11879" s="406" t="s">
        <v>1422</v>
      </c>
      <c r="K11879" s="420" t="b">
        <v>0</v>
      </c>
      <c r="L11879" s="406"/>
      <c r="M11879" s="419">
        <v>46090</v>
      </c>
    </row>
    <row r="11880" spans="1:13">
      <c r="A11880" s="418">
        <v>5001</v>
      </c>
      <c r="B11880" s="418">
        <v>483327</v>
      </c>
      <c r="C11880" s="418">
        <v>3000</v>
      </c>
      <c r="D11880" s="406">
        <v>8902026</v>
      </c>
      <c r="E11880" s="406" t="s">
        <v>1529</v>
      </c>
      <c r="F11880" s="418">
        <v>288</v>
      </c>
      <c r="G11880" s="419">
        <v>46093</v>
      </c>
      <c r="H11880" s="419">
        <v>46101</v>
      </c>
      <c r="I11880" s="406" t="s">
        <v>15</v>
      </c>
      <c r="J11880" s="406" t="s">
        <v>1422</v>
      </c>
      <c r="K11880" s="420" t="b">
        <v>0</v>
      </c>
      <c r="L11880" s="406"/>
      <c r="M11880" s="419">
        <v>46101</v>
      </c>
    </row>
    <row r="11881" spans="1:13">
      <c r="A11881" s="418">
        <v>2017</v>
      </c>
      <c r="B11881" s="418">
        <v>486985</v>
      </c>
      <c r="C11881" s="418">
        <v>3010</v>
      </c>
      <c r="D11881" s="406">
        <v>8912026</v>
      </c>
      <c r="E11881" s="406" t="s">
        <v>414</v>
      </c>
      <c r="F11881" s="418">
        <v>1</v>
      </c>
      <c r="G11881" s="419">
        <v>46227</v>
      </c>
      <c r="H11881" s="419">
        <v>46232</v>
      </c>
      <c r="I11881" s="406" t="s">
        <v>15</v>
      </c>
      <c r="J11881" s="406" t="s">
        <v>1422</v>
      </c>
      <c r="K11881" s="420" t="b">
        <v>0</v>
      </c>
      <c r="L11881" s="406"/>
      <c r="M11881" s="419">
        <v>46233</v>
      </c>
    </row>
    <row r="11882" spans="1:13">
      <c r="A11882" s="418">
        <v>5001</v>
      </c>
      <c r="B11882" s="418">
        <v>478371</v>
      </c>
      <c r="C11882" s="418">
        <v>3000</v>
      </c>
      <c r="D11882" s="406">
        <v>8912026</v>
      </c>
      <c r="E11882" s="406" t="s">
        <v>1530</v>
      </c>
      <c r="F11882" s="418">
        <v>40</v>
      </c>
      <c r="G11882" s="419">
        <v>46077</v>
      </c>
      <c r="H11882" s="419">
        <v>46083</v>
      </c>
      <c r="I11882" s="406" t="s">
        <v>15</v>
      </c>
      <c r="J11882" s="406" t="s">
        <v>1422</v>
      </c>
      <c r="K11882" s="420" t="b">
        <v>0</v>
      </c>
      <c r="L11882" s="406"/>
      <c r="M11882" s="419">
        <v>46083</v>
      </c>
    </row>
    <row r="11883" spans="1:13">
      <c r="A11883" s="418">
        <v>5001</v>
      </c>
      <c r="B11883" s="418">
        <v>463057</v>
      </c>
      <c r="C11883" s="418">
        <v>3000</v>
      </c>
      <c r="D11883" s="406">
        <v>892026</v>
      </c>
      <c r="E11883" s="406" t="s">
        <v>43</v>
      </c>
      <c r="F11883" s="418">
        <v>2100</v>
      </c>
      <c r="G11883" s="419">
        <v>46162</v>
      </c>
      <c r="H11883" s="419">
        <v>46163</v>
      </c>
      <c r="I11883" s="406" t="s">
        <v>15</v>
      </c>
      <c r="J11883" s="406" t="s">
        <v>1422</v>
      </c>
      <c r="K11883" s="420" t="b">
        <v>0</v>
      </c>
      <c r="L11883" s="406"/>
      <c r="M11883" s="419">
        <v>46179</v>
      </c>
    </row>
    <row r="11884" spans="1:13">
      <c r="A11884" s="418">
        <v>2017</v>
      </c>
      <c r="B11884" s="418">
        <v>486985</v>
      </c>
      <c r="C11884" s="418">
        <v>3010</v>
      </c>
      <c r="D11884" s="406">
        <v>8922026</v>
      </c>
      <c r="E11884" s="406" t="s">
        <v>414</v>
      </c>
      <c r="F11884" s="418">
        <v>332</v>
      </c>
      <c r="G11884" s="419">
        <v>46200</v>
      </c>
      <c r="H11884" s="419">
        <v>46206</v>
      </c>
      <c r="I11884" s="406" t="s">
        <v>15</v>
      </c>
      <c r="J11884" s="406" t="s">
        <v>1422</v>
      </c>
      <c r="K11884" s="420" t="b">
        <v>0</v>
      </c>
      <c r="L11884" s="406"/>
      <c r="M11884" s="419">
        <v>46206</v>
      </c>
    </row>
    <row r="11885" spans="1:13">
      <c r="A11885" s="418">
        <v>2017</v>
      </c>
      <c r="B11885" s="418">
        <v>454934</v>
      </c>
      <c r="C11885" s="418">
        <v>3010</v>
      </c>
      <c r="D11885" s="406">
        <v>8932026</v>
      </c>
      <c r="E11885" s="406" t="s">
        <v>438</v>
      </c>
      <c r="F11885" s="418">
        <v>420</v>
      </c>
      <c r="G11885" s="419">
        <v>46178</v>
      </c>
      <c r="H11885" s="419">
        <v>46178</v>
      </c>
      <c r="I11885" s="406" t="s">
        <v>15</v>
      </c>
      <c r="J11885" s="406" t="s">
        <v>1422</v>
      </c>
      <c r="K11885" s="420" t="b">
        <v>0</v>
      </c>
      <c r="L11885" s="406"/>
      <c r="M11885" s="419">
        <v>46178</v>
      </c>
    </row>
    <row r="11886" spans="1:13">
      <c r="A11886" s="418">
        <v>5001</v>
      </c>
      <c r="B11886" s="418">
        <v>410065</v>
      </c>
      <c r="C11886" s="418">
        <v>3000</v>
      </c>
      <c r="D11886" s="406">
        <v>8932026</v>
      </c>
      <c r="E11886" s="406" t="s">
        <v>1119</v>
      </c>
      <c r="F11886" s="418">
        <v>284</v>
      </c>
      <c r="G11886" s="419">
        <v>46085</v>
      </c>
      <c r="H11886" s="419">
        <v>46087</v>
      </c>
      <c r="I11886" s="406" t="s">
        <v>15</v>
      </c>
      <c r="J11886" s="406" t="s">
        <v>1422</v>
      </c>
      <c r="K11886" s="420" t="b">
        <v>0</v>
      </c>
      <c r="L11886" s="406"/>
      <c r="M11886" s="419">
        <v>46090</v>
      </c>
    </row>
    <row r="11887" spans="1:13">
      <c r="A11887" s="418">
        <v>2017</v>
      </c>
      <c r="B11887" s="418">
        <v>471849</v>
      </c>
      <c r="C11887" s="418">
        <v>3010</v>
      </c>
      <c r="D11887" s="406">
        <v>8942026</v>
      </c>
      <c r="E11887" s="406" t="s">
        <v>584</v>
      </c>
      <c r="F11887" s="418">
        <v>2</v>
      </c>
      <c r="G11887" s="419">
        <v>46193</v>
      </c>
      <c r="H11887" s="419">
        <v>46195</v>
      </c>
      <c r="I11887" s="406" t="s">
        <v>15</v>
      </c>
      <c r="J11887" s="406" t="s">
        <v>1422</v>
      </c>
      <c r="K11887" s="420" t="b">
        <v>0</v>
      </c>
      <c r="L11887" s="406"/>
      <c r="M11887" s="419">
        <v>46195</v>
      </c>
    </row>
    <row r="11888" spans="1:13">
      <c r="A11888" s="418">
        <v>5001</v>
      </c>
      <c r="B11888" s="418">
        <v>410065</v>
      </c>
      <c r="C11888" s="418">
        <v>3000</v>
      </c>
      <c r="D11888" s="406">
        <v>8942026</v>
      </c>
      <c r="E11888" s="406" t="s">
        <v>1119</v>
      </c>
      <c r="F11888" s="418">
        <v>149</v>
      </c>
      <c r="G11888" s="419">
        <v>46079</v>
      </c>
      <c r="H11888" s="419">
        <v>46087</v>
      </c>
      <c r="I11888" s="406" t="s">
        <v>15</v>
      </c>
      <c r="J11888" s="406" t="s">
        <v>1422</v>
      </c>
      <c r="K11888" s="420" t="b">
        <v>0</v>
      </c>
      <c r="L11888" s="406"/>
      <c r="M11888" s="419">
        <v>46087</v>
      </c>
    </row>
    <row r="11889" spans="1:13">
      <c r="A11889" s="418">
        <v>2017</v>
      </c>
      <c r="B11889" s="418">
        <v>211904</v>
      </c>
      <c r="C11889" s="418">
        <v>3010</v>
      </c>
      <c r="D11889" s="406">
        <v>8952026</v>
      </c>
      <c r="E11889" s="406" t="s">
        <v>31</v>
      </c>
      <c r="F11889" s="418">
        <v>6</v>
      </c>
      <c r="G11889" s="419">
        <v>46195</v>
      </c>
      <c r="H11889" s="419">
        <v>46202</v>
      </c>
      <c r="I11889" s="406" t="s">
        <v>15</v>
      </c>
      <c r="J11889" s="406" t="s">
        <v>1422</v>
      </c>
      <c r="K11889" s="420" t="b">
        <v>0</v>
      </c>
      <c r="L11889" s="406"/>
      <c r="M11889" s="419">
        <v>46202</v>
      </c>
    </row>
    <row r="11890" spans="1:13">
      <c r="A11890" s="418">
        <v>5001</v>
      </c>
      <c r="B11890" s="418">
        <v>481627</v>
      </c>
      <c r="C11890" s="418">
        <v>3000</v>
      </c>
      <c r="D11890" s="406">
        <v>89862026</v>
      </c>
      <c r="E11890" s="406" t="s">
        <v>551</v>
      </c>
      <c r="F11890" s="418">
        <v>4</v>
      </c>
      <c r="G11890" s="419">
        <v>46171</v>
      </c>
      <c r="H11890" s="419">
        <v>46203</v>
      </c>
      <c r="I11890" s="406" t="s">
        <v>15</v>
      </c>
      <c r="J11890" s="406" t="s">
        <v>1422</v>
      </c>
      <c r="K11890" s="420" t="b">
        <v>0</v>
      </c>
      <c r="L11890" s="406"/>
      <c r="M11890" s="419">
        <v>46205</v>
      </c>
    </row>
    <row r="11891" spans="1:13">
      <c r="A11891" s="418">
        <v>5001</v>
      </c>
      <c r="B11891" s="418">
        <v>410017</v>
      </c>
      <c r="C11891" s="418">
        <v>3000</v>
      </c>
      <c r="D11891" s="406">
        <v>89922026</v>
      </c>
      <c r="E11891" s="406" t="s">
        <v>408</v>
      </c>
      <c r="F11891" s="418">
        <v>220</v>
      </c>
      <c r="G11891" s="419">
        <v>46161</v>
      </c>
      <c r="H11891" s="419">
        <v>46174</v>
      </c>
      <c r="I11891" s="406" t="s">
        <v>15</v>
      </c>
      <c r="J11891" s="406" t="s">
        <v>1422</v>
      </c>
      <c r="K11891" s="420" t="b">
        <v>0</v>
      </c>
      <c r="L11891" s="406"/>
      <c r="M11891" s="419">
        <v>46175</v>
      </c>
    </row>
    <row r="11892" spans="1:13">
      <c r="A11892" s="418">
        <v>5001</v>
      </c>
      <c r="B11892" s="418">
        <v>439340</v>
      </c>
      <c r="C11892" s="418">
        <v>3000</v>
      </c>
      <c r="D11892" s="406">
        <v>89962026</v>
      </c>
      <c r="E11892" s="406" t="s">
        <v>1054</v>
      </c>
      <c r="F11892" s="418">
        <v>50</v>
      </c>
      <c r="G11892" s="419">
        <v>46151</v>
      </c>
      <c r="H11892" s="419">
        <v>46171</v>
      </c>
      <c r="I11892" s="406" t="s">
        <v>15</v>
      </c>
      <c r="J11892" s="406" t="s">
        <v>1422</v>
      </c>
      <c r="K11892" s="420" t="b">
        <v>0</v>
      </c>
      <c r="L11892" s="406"/>
      <c r="M11892" s="419">
        <v>46171</v>
      </c>
    </row>
    <row r="11893" spans="1:13">
      <c r="A11893" s="418">
        <v>5001</v>
      </c>
      <c r="B11893" s="418">
        <v>439339</v>
      </c>
      <c r="C11893" s="418">
        <v>3000</v>
      </c>
      <c r="D11893" s="406">
        <v>89972026</v>
      </c>
      <c r="E11893" s="406" t="s">
        <v>261</v>
      </c>
      <c r="F11893" s="418">
        <v>125</v>
      </c>
      <c r="G11893" s="419">
        <v>46151</v>
      </c>
      <c r="H11893" s="419">
        <v>46156</v>
      </c>
      <c r="I11893" s="406" t="s">
        <v>15</v>
      </c>
      <c r="J11893" s="406" t="s">
        <v>1422</v>
      </c>
      <c r="K11893" s="420" t="b">
        <v>0</v>
      </c>
      <c r="L11893" s="406"/>
      <c r="M11893" s="419">
        <v>46156</v>
      </c>
    </row>
    <row r="11894" spans="1:13">
      <c r="A11894" s="418">
        <v>5001</v>
      </c>
      <c r="B11894" s="418">
        <v>410150</v>
      </c>
      <c r="C11894" s="418">
        <v>3000</v>
      </c>
      <c r="D11894" s="406">
        <v>89982026</v>
      </c>
      <c r="E11894" s="406" t="s">
        <v>830</v>
      </c>
      <c r="F11894" s="418">
        <v>20</v>
      </c>
      <c r="G11894" s="419">
        <v>46147</v>
      </c>
      <c r="H11894" s="419">
        <v>46150</v>
      </c>
      <c r="I11894" s="406" t="s">
        <v>15</v>
      </c>
      <c r="J11894" s="406" t="s">
        <v>1422</v>
      </c>
      <c r="K11894" s="420" t="b">
        <v>0</v>
      </c>
      <c r="L11894" s="406"/>
      <c r="M11894" s="419">
        <v>46155</v>
      </c>
    </row>
    <row r="11895" spans="1:13">
      <c r="A11895" s="418">
        <v>5001</v>
      </c>
      <c r="B11895" s="418">
        <v>410070</v>
      </c>
      <c r="C11895" s="418">
        <v>3000</v>
      </c>
      <c r="D11895" s="406">
        <v>89992026</v>
      </c>
      <c r="E11895" s="406" t="s">
        <v>432</v>
      </c>
      <c r="F11895" s="418">
        <v>300</v>
      </c>
      <c r="G11895" s="419">
        <v>46225</v>
      </c>
      <c r="H11895" s="419">
        <v>46238</v>
      </c>
      <c r="I11895" s="406" t="s">
        <v>15</v>
      </c>
      <c r="J11895" s="406" t="s">
        <v>1422</v>
      </c>
      <c r="K11895" s="420" t="b">
        <v>0</v>
      </c>
      <c r="L11895" s="406"/>
      <c r="M11895" s="419">
        <v>46238</v>
      </c>
    </row>
    <row r="11896" spans="1:13">
      <c r="A11896" s="418">
        <v>5001</v>
      </c>
      <c r="B11896" s="418">
        <v>461168</v>
      </c>
      <c r="C11896" s="418">
        <v>3000</v>
      </c>
      <c r="D11896" s="406">
        <v>90002026</v>
      </c>
      <c r="E11896" s="406" t="s">
        <v>1531</v>
      </c>
      <c r="F11896" s="418">
        <v>75</v>
      </c>
      <c r="G11896" s="419">
        <v>46230</v>
      </c>
      <c r="H11896" s="419">
        <v>46275</v>
      </c>
      <c r="I11896" s="406" t="s">
        <v>15</v>
      </c>
      <c r="J11896" s="406" t="s">
        <v>1422</v>
      </c>
      <c r="K11896" s="420" t="b">
        <v>0</v>
      </c>
      <c r="L11896" s="406"/>
      <c r="M11896" s="419">
        <v>46277</v>
      </c>
    </row>
    <row r="11897" spans="1:13">
      <c r="A11897" s="418">
        <v>5001</v>
      </c>
      <c r="B11897" s="418">
        <v>445544</v>
      </c>
      <c r="C11897" s="418">
        <v>3000</v>
      </c>
      <c r="D11897" s="406">
        <v>90012026</v>
      </c>
      <c r="E11897" s="406" t="s">
        <v>143</v>
      </c>
      <c r="F11897" s="418">
        <v>200</v>
      </c>
      <c r="G11897" s="419">
        <v>46150</v>
      </c>
      <c r="H11897" s="419">
        <v>46156</v>
      </c>
      <c r="I11897" s="406" t="s">
        <v>15</v>
      </c>
      <c r="J11897" s="406" t="s">
        <v>1422</v>
      </c>
      <c r="K11897" s="420" t="b">
        <v>0</v>
      </c>
      <c r="L11897" s="406"/>
      <c r="M11897" s="419">
        <v>46156</v>
      </c>
    </row>
    <row r="11898" spans="1:13">
      <c r="A11898" s="418">
        <v>5001</v>
      </c>
      <c r="B11898" s="418">
        <v>410054</v>
      </c>
      <c r="C11898" s="418">
        <v>3000</v>
      </c>
      <c r="D11898" s="406">
        <v>90022026</v>
      </c>
      <c r="E11898" s="406" t="s">
        <v>887</v>
      </c>
      <c r="F11898" s="418">
        <v>2</v>
      </c>
      <c r="G11898" s="419">
        <v>46147</v>
      </c>
      <c r="H11898" s="419">
        <v>46161</v>
      </c>
      <c r="I11898" s="406" t="s">
        <v>15</v>
      </c>
      <c r="J11898" s="406" t="s">
        <v>1422</v>
      </c>
      <c r="K11898" s="420" t="b">
        <v>0</v>
      </c>
      <c r="L11898" s="406"/>
      <c r="M11898" s="419">
        <v>46163</v>
      </c>
    </row>
    <row r="11899" spans="1:13">
      <c r="A11899" s="418">
        <v>5001</v>
      </c>
      <c r="B11899" s="418">
        <v>438007</v>
      </c>
      <c r="C11899" s="418">
        <v>3000</v>
      </c>
      <c r="D11899" s="406">
        <v>90032026</v>
      </c>
      <c r="E11899" s="406" t="s">
        <v>468</v>
      </c>
      <c r="F11899" s="418">
        <v>40</v>
      </c>
      <c r="G11899" s="419">
        <v>46183</v>
      </c>
      <c r="H11899" s="419">
        <v>46193</v>
      </c>
      <c r="I11899" s="406" t="s">
        <v>15</v>
      </c>
      <c r="J11899" s="406" t="s">
        <v>1422</v>
      </c>
      <c r="K11899" s="420" t="b">
        <v>0</v>
      </c>
      <c r="L11899" s="406"/>
      <c r="M11899" s="419">
        <v>46193</v>
      </c>
    </row>
    <row r="11900" spans="1:13">
      <c r="A11900" s="418">
        <v>5001</v>
      </c>
      <c r="B11900" s="418">
        <v>438007</v>
      </c>
      <c r="C11900" s="418">
        <v>3000</v>
      </c>
      <c r="D11900" s="406">
        <v>90042026</v>
      </c>
      <c r="E11900" s="406" t="s">
        <v>468</v>
      </c>
      <c r="F11900" s="418">
        <v>540</v>
      </c>
      <c r="G11900" s="419">
        <v>46149</v>
      </c>
      <c r="H11900" s="419">
        <v>46160</v>
      </c>
      <c r="I11900" s="406" t="s">
        <v>15</v>
      </c>
      <c r="J11900" s="406" t="s">
        <v>1422</v>
      </c>
      <c r="K11900" s="420" t="b">
        <v>0</v>
      </c>
      <c r="L11900" s="406"/>
      <c r="M11900" s="419">
        <v>46160</v>
      </c>
    </row>
    <row r="11901" spans="1:13">
      <c r="A11901" s="418">
        <v>5001</v>
      </c>
      <c r="B11901" s="418">
        <v>472699</v>
      </c>
      <c r="C11901" s="418">
        <v>3000</v>
      </c>
      <c r="D11901" s="406">
        <v>90072026</v>
      </c>
      <c r="E11901" s="406" t="s">
        <v>754</v>
      </c>
      <c r="F11901" s="418">
        <v>480</v>
      </c>
      <c r="G11901" s="419">
        <v>46184</v>
      </c>
      <c r="H11901" s="419">
        <v>46192</v>
      </c>
      <c r="I11901" s="406" t="s">
        <v>15</v>
      </c>
      <c r="J11901" s="406" t="s">
        <v>1422</v>
      </c>
      <c r="K11901" s="420" t="b">
        <v>0</v>
      </c>
      <c r="L11901" s="406"/>
      <c r="M11901" s="419">
        <v>46192</v>
      </c>
    </row>
    <row r="11902" spans="1:13">
      <c r="A11902" s="418">
        <v>5001</v>
      </c>
      <c r="B11902" s="418">
        <v>478553</v>
      </c>
      <c r="C11902" s="418">
        <v>3000</v>
      </c>
      <c r="D11902" s="406">
        <v>90172026</v>
      </c>
      <c r="E11902" s="406" t="s">
        <v>42</v>
      </c>
      <c r="F11902" s="418">
        <v>4</v>
      </c>
      <c r="G11902" s="419">
        <v>46207</v>
      </c>
      <c r="H11902" s="419">
        <v>46217</v>
      </c>
      <c r="I11902" s="406" t="s">
        <v>15</v>
      </c>
      <c r="J11902" s="406" t="s">
        <v>1422</v>
      </c>
      <c r="K11902" s="420" t="b">
        <v>0</v>
      </c>
      <c r="L11902" s="406"/>
      <c r="M11902" s="419">
        <v>46220</v>
      </c>
    </row>
    <row r="11903" spans="1:13">
      <c r="A11903" s="418">
        <v>5001</v>
      </c>
      <c r="B11903" s="418">
        <v>478553</v>
      </c>
      <c r="C11903" s="418">
        <v>3000</v>
      </c>
      <c r="D11903" s="406">
        <v>90182026</v>
      </c>
      <c r="E11903" s="406" t="s">
        <v>42</v>
      </c>
      <c r="F11903" s="418">
        <v>625</v>
      </c>
      <c r="G11903" s="419">
        <v>46260</v>
      </c>
      <c r="H11903" s="419">
        <v>46267</v>
      </c>
      <c r="I11903" s="406" t="s">
        <v>15</v>
      </c>
      <c r="J11903" s="406" t="s">
        <v>1422</v>
      </c>
      <c r="K11903" s="420" t="b">
        <v>0</v>
      </c>
      <c r="L11903" s="406"/>
      <c r="M11903" s="419">
        <v>46267</v>
      </c>
    </row>
    <row r="11904" spans="1:13">
      <c r="A11904" s="418">
        <v>5001</v>
      </c>
      <c r="B11904" s="418">
        <v>463057</v>
      </c>
      <c r="C11904" s="418">
        <v>3000</v>
      </c>
      <c r="D11904" s="406">
        <v>902026</v>
      </c>
      <c r="E11904" s="406" t="s">
        <v>43</v>
      </c>
      <c r="F11904" s="418">
        <v>1000</v>
      </c>
      <c r="G11904" s="419">
        <v>46095</v>
      </c>
      <c r="H11904" s="419">
        <v>46100</v>
      </c>
      <c r="I11904" s="406" t="s">
        <v>15</v>
      </c>
      <c r="J11904" s="406" t="s">
        <v>1422</v>
      </c>
      <c r="K11904" s="420" t="b">
        <v>0</v>
      </c>
      <c r="L11904" s="406"/>
      <c r="M11904" s="419">
        <v>46100</v>
      </c>
    </row>
    <row r="11905" spans="1:13">
      <c r="A11905" s="418">
        <v>2017</v>
      </c>
      <c r="B11905" s="418">
        <v>484062</v>
      </c>
      <c r="C11905" s="418">
        <v>3010</v>
      </c>
      <c r="D11905" s="406">
        <v>9022026</v>
      </c>
      <c r="E11905" s="406" t="s">
        <v>1366</v>
      </c>
      <c r="F11905" s="418">
        <v>10</v>
      </c>
      <c r="G11905" s="419">
        <v>46246</v>
      </c>
      <c r="H11905" s="419">
        <v>46248</v>
      </c>
      <c r="I11905" s="406" t="s">
        <v>15</v>
      </c>
      <c r="J11905" s="406" t="s">
        <v>1422</v>
      </c>
      <c r="K11905" s="420" t="b">
        <v>0</v>
      </c>
      <c r="L11905" s="406"/>
      <c r="M11905" s="419">
        <v>46258</v>
      </c>
    </row>
    <row r="11906" spans="1:13">
      <c r="A11906" s="418">
        <v>5001</v>
      </c>
      <c r="B11906" s="418">
        <v>470476</v>
      </c>
      <c r="C11906" s="418">
        <v>3000</v>
      </c>
      <c r="D11906" s="406">
        <v>90402026</v>
      </c>
      <c r="E11906" s="406" t="s">
        <v>1532</v>
      </c>
      <c r="F11906" s="418">
        <v>100</v>
      </c>
      <c r="G11906" s="419">
        <v>46143</v>
      </c>
      <c r="H11906" s="419">
        <v>46147</v>
      </c>
      <c r="I11906" s="406" t="s">
        <v>15</v>
      </c>
      <c r="J11906" s="406" t="s">
        <v>1422</v>
      </c>
      <c r="K11906" s="420" t="b">
        <v>0</v>
      </c>
      <c r="L11906" s="406"/>
      <c r="M11906" s="419">
        <v>46148</v>
      </c>
    </row>
    <row r="11907" spans="1:13">
      <c r="A11907" s="418">
        <v>5001</v>
      </c>
      <c r="B11907" s="418">
        <v>425480</v>
      </c>
      <c r="C11907" s="418">
        <v>3000</v>
      </c>
      <c r="D11907" s="406">
        <v>90452026</v>
      </c>
      <c r="E11907" s="406" t="s">
        <v>523</v>
      </c>
      <c r="F11907" s="418">
        <v>48</v>
      </c>
      <c r="G11907" s="419">
        <v>46158</v>
      </c>
      <c r="H11907" s="419">
        <v>46183</v>
      </c>
      <c r="I11907" s="406" t="s">
        <v>15</v>
      </c>
      <c r="J11907" s="406" t="s">
        <v>1422</v>
      </c>
      <c r="K11907" s="420" t="b">
        <v>0</v>
      </c>
      <c r="L11907" s="406"/>
      <c r="M11907" s="419">
        <v>46184</v>
      </c>
    </row>
    <row r="11908" spans="1:13">
      <c r="A11908" s="418">
        <v>5001</v>
      </c>
      <c r="B11908" s="418">
        <v>410518</v>
      </c>
      <c r="C11908" s="418">
        <v>3000</v>
      </c>
      <c r="D11908" s="406">
        <v>90462026</v>
      </c>
      <c r="E11908" s="406" t="s">
        <v>317</v>
      </c>
      <c r="F11908" s="418">
        <v>6</v>
      </c>
      <c r="G11908" s="419">
        <v>46140</v>
      </c>
      <c r="H11908" s="419">
        <v>46154</v>
      </c>
      <c r="I11908" s="406" t="s">
        <v>15</v>
      </c>
      <c r="J11908" s="406" t="s">
        <v>1422</v>
      </c>
      <c r="K11908" s="420" t="b">
        <v>0</v>
      </c>
      <c r="L11908" s="406"/>
      <c r="M11908" s="419">
        <v>46154</v>
      </c>
    </row>
    <row r="11909" spans="1:13">
      <c r="A11909" s="418">
        <v>5001</v>
      </c>
      <c r="B11909" s="418">
        <v>465343</v>
      </c>
      <c r="C11909" s="418">
        <v>3000</v>
      </c>
      <c r="D11909" s="406">
        <v>90512026</v>
      </c>
      <c r="E11909" s="406" t="s">
        <v>1424</v>
      </c>
      <c r="F11909" s="418">
        <v>37</v>
      </c>
      <c r="G11909" s="419">
        <v>46140</v>
      </c>
      <c r="H11909" s="419">
        <v>46157</v>
      </c>
      <c r="I11909" s="406" t="s">
        <v>15</v>
      </c>
      <c r="J11909" s="406" t="s">
        <v>1422</v>
      </c>
      <c r="K11909" s="420" t="b">
        <v>0</v>
      </c>
      <c r="L11909" s="406"/>
      <c r="M11909" s="419">
        <v>46158</v>
      </c>
    </row>
    <row r="11910" spans="1:13">
      <c r="A11910" s="418">
        <v>5001</v>
      </c>
      <c r="B11910" s="418">
        <v>465343</v>
      </c>
      <c r="C11910" s="418">
        <v>3000</v>
      </c>
      <c r="D11910" s="406">
        <v>90522026</v>
      </c>
      <c r="E11910" s="406" t="s">
        <v>1424</v>
      </c>
      <c r="F11910" s="418">
        <v>137</v>
      </c>
      <c r="G11910" s="419">
        <v>46140</v>
      </c>
      <c r="H11910" s="419">
        <v>46157</v>
      </c>
      <c r="I11910" s="406" t="s">
        <v>15</v>
      </c>
      <c r="J11910" s="406" t="s">
        <v>1422</v>
      </c>
      <c r="K11910" s="420" t="b">
        <v>0</v>
      </c>
      <c r="L11910" s="406"/>
      <c r="M11910" s="419">
        <v>46158</v>
      </c>
    </row>
    <row r="11911" spans="1:13">
      <c r="A11911" s="418">
        <v>5001</v>
      </c>
      <c r="B11911" s="418">
        <v>465343</v>
      </c>
      <c r="C11911" s="418">
        <v>3000</v>
      </c>
      <c r="D11911" s="406">
        <v>90532026</v>
      </c>
      <c r="E11911" s="406" t="s">
        <v>1424</v>
      </c>
      <c r="F11911" s="418">
        <v>135</v>
      </c>
      <c r="G11911" s="419">
        <v>46140</v>
      </c>
      <c r="H11911" s="419">
        <v>46157</v>
      </c>
      <c r="I11911" s="406" t="s">
        <v>15</v>
      </c>
      <c r="J11911" s="406" t="s">
        <v>1422</v>
      </c>
      <c r="K11911" s="420" t="b">
        <v>0</v>
      </c>
      <c r="L11911" s="406"/>
      <c r="M11911" s="419">
        <v>46158</v>
      </c>
    </row>
    <row r="11912" spans="1:13">
      <c r="A11912" s="418">
        <v>5001</v>
      </c>
      <c r="B11912" s="418">
        <v>465098</v>
      </c>
      <c r="C11912" s="418">
        <v>3000</v>
      </c>
      <c r="D11912" s="406">
        <v>90552026</v>
      </c>
      <c r="E11912" s="406" t="s">
        <v>478</v>
      </c>
      <c r="F11912" s="418">
        <v>1</v>
      </c>
      <c r="G11912" s="419">
        <v>46147</v>
      </c>
      <c r="H11912" s="419">
        <v>46155</v>
      </c>
      <c r="I11912" s="406" t="s">
        <v>15</v>
      </c>
      <c r="J11912" s="406" t="s">
        <v>1422</v>
      </c>
      <c r="K11912" s="420" t="b">
        <v>0</v>
      </c>
      <c r="L11912" s="406"/>
      <c r="M11912" s="419">
        <v>46155</v>
      </c>
    </row>
    <row r="11913" spans="1:13">
      <c r="A11913" s="418">
        <v>5001</v>
      </c>
      <c r="B11913" s="418">
        <v>465098</v>
      </c>
      <c r="C11913" s="418">
        <v>3000</v>
      </c>
      <c r="D11913" s="406">
        <v>90562026</v>
      </c>
      <c r="E11913" s="406" t="s">
        <v>478</v>
      </c>
      <c r="F11913" s="418">
        <v>1</v>
      </c>
      <c r="G11913" s="419">
        <v>46147</v>
      </c>
      <c r="H11913" s="419">
        <v>46155</v>
      </c>
      <c r="I11913" s="406" t="s">
        <v>15</v>
      </c>
      <c r="J11913" s="406" t="s">
        <v>1422</v>
      </c>
      <c r="K11913" s="420" t="b">
        <v>0</v>
      </c>
      <c r="L11913" s="406"/>
      <c r="M11913" s="419">
        <v>46155</v>
      </c>
    </row>
    <row r="11914" spans="1:13">
      <c r="A11914" s="418">
        <v>5001</v>
      </c>
      <c r="B11914" s="418">
        <v>465098</v>
      </c>
      <c r="C11914" s="418">
        <v>3000</v>
      </c>
      <c r="D11914" s="406">
        <v>90572026</v>
      </c>
      <c r="E11914" s="406" t="s">
        <v>478</v>
      </c>
      <c r="F11914" s="418">
        <v>1</v>
      </c>
      <c r="G11914" s="419">
        <v>46147</v>
      </c>
      <c r="H11914" s="419">
        <v>46155</v>
      </c>
      <c r="I11914" s="406" t="s">
        <v>15</v>
      </c>
      <c r="J11914" s="406" t="s">
        <v>1422</v>
      </c>
      <c r="K11914" s="420" t="b">
        <v>0</v>
      </c>
      <c r="L11914" s="406"/>
      <c r="M11914" s="419">
        <v>46155</v>
      </c>
    </row>
    <row r="11915" spans="1:13">
      <c r="A11915" s="418">
        <v>5001</v>
      </c>
      <c r="B11915" s="418">
        <v>465098</v>
      </c>
      <c r="C11915" s="418">
        <v>3000</v>
      </c>
      <c r="D11915" s="406">
        <v>90582026</v>
      </c>
      <c r="E11915" s="406" t="s">
        <v>478</v>
      </c>
      <c r="F11915" s="418">
        <v>1</v>
      </c>
      <c r="G11915" s="419">
        <v>46147</v>
      </c>
      <c r="H11915" s="419">
        <v>46155</v>
      </c>
      <c r="I11915" s="406" t="s">
        <v>15</v>
      </c>
      <c r="J11915" s="406" t="s">
        <v>1422</v>
      </c>
      <c r="K11915" s="420" t="b">
        <v>0</v>
      </c>
      <c r="L11915" s="406"/>
      <c r="M11915" s="419">
        <v>46155</v>
      </c>
    </row>
    <row r="11916" spans="1:13">
      <c r="A11916" s="418">
        <v>5001</v>
      </c>
      <c r="B11916" s="418">
        <v>465098</v>
      </c>
      <c r="C11916" s="418">
        <v>3000</v>
      </c>
      <c r="D11916" s="406">
        <v>90592026</v>
      </c>
      <c r="E11916" s="406" t="s">
        <v>478</v>
      </c>
      <c r="F11916" s="418">
        <v>1</v>
      </c>
      <c r="G11916" s="419">
        <v>46147</v>
      </c>
      <c r="H11916" s="419">
        <v>46155</v>
      </c>
      <c r="I11916" s="406" t="s">
        <v>15</v>
      </c>
      <c r="J11916" s="406" t="s">
        <v>1422</v>
      </c>
      <c r="K11916" s="420" t="b">
        <v>0</v>
      </c>
      <c r="L11916" s="406"/>
      <c r="M11916" s="419">
        <v>46155</v>
      </c>
    </row>
    <row r="11917" spans="1:13">
      <c r="A11917" s="418">
        <v>5001</v>
      </c>
      <c r="B11917" s="418">
        <v>465098</v>
      </c>
      <c r="C11917" s="418">
        <v>3000</v>
      </c>
      <c r="D11917" s="406">
        <v>90602026</v>
      </c>
      <c r="E11917" s="406" t="s">
        <v>478</v>
      </c>
      <c r="F11917" s="418">
        <v>1</v>
      </c>
      <c r="G11917" s="419">
        <v>46147</v>
      </c>
      <c r="H11917" s="419">
        <v>46155</v>
      </c>
      <c r="I11917" s="406" t="s">
        <v>15</v>
      </c>
      <c r="J11917" s="406" t="s">
        <v>1422</v>
      </c>
      <c r="K11917" s="420" t="b">
        <v>0</v>
      </c>
      <c r="L11917" s="406"/>
      <c r="M11917" s="419">
        <v>46155</v>
      </c>
    </row>
    <row r="11918" spans="1:13">
      <c r="A11918" s="418">
        <v>5001</v>
      </c>
      <c r="B11918" s="418">
        <v>465098</v>
      </c>
      <c r="C11918" s="418">
        <v>3000</v>
      </c>
      <c r="D11918" s="406">
        <v>90612026</v>
      </c>
      <c r="E11918" s="406" t="s">
        <v>478</v>
      </c>
      <c r="F11918" s="418">
        <v>1</v>
      </c>
      <c r="G11918" s="419">
        <v>46147</v>
      </c>
      <c r="H11918" s="419">
        <v>46155</v>
      </c>
      <c r="I11918" s="406" t="s">
        <v>15</v>
      </c>
      <c r="J11918" s="406" t="s">
        <v>1422</v>
      </c>
      <c r="K11918" s="420" t="b">
        <v>0</v>
      </c>
      <c r="L11918" s="406"/>
      <c r="M11918" s="419">
        <v>46155</v>
      </c>
    </row>
    <row r="11919" spans="1:13">
      <c r="A11919" s="418">
        <v>5001</v>
      </c>
      <c r="B11919" s="418">
        <v>465098</v>
      </c>
      <c r="C11919" s="418">
        <v>3000</v>
      </c>
      <c r="D11919" s="406">
        <v>90622026</v>
      </c>
      <c r="E11919" s="406" t="s">
        <v>478</v>
      </c>
      <c r="F11919" s="418">
        <v>1</v>
      </c>
      <c r="G11919" s="419">
        <v>46149</v>
      </c>
      <c r="H11919" s="419">
        <v>46161</v>
      </c>
      <c r="I11919" s="406" t="s">
        <v>15</v>
      </c>
      <c r="J11919" s="406" t="s">
        <v>1422</v>
      </c>
      <c r="K11919" s="420" t="b">
        <v>0</v>
      </c>
      <c r="L11919" s="406"/>
      <c r="M11919" s="419">
        <v>46163</v>
      </c>
    </row>
    <row r="11920" spans="1:13">
      <c r="A11920" s="418">
        <v>5001</v>
      </c>
      <c r="B11920" s="418">
        <v>465098</v>
      </c>
      <c r="C11920" s="418">
        <v>3000</v>
      </c>
      <c r="D11920" s="406">
        <v>90642026</v>
      </c>
      <c r="E11920" s="406" t="s">
        <v>478</v>
      </c>
      <c r="F11920" s="418">
        <v>975</v>
      </c>
      <c r="G11920" s="419">
        <v>46150</v>
      </c>
      <c r="H11920" s="419">
        <v>46161</v>
      </c>
      <c r="I11920" s="406" t="s">
        <v>15</v>
      </c>
      <c r="J11920" s="406" t="s">
        <v>1422</v>
      </c>
      <c r="K11920" s="420" t="b">
        <v>0</v>
      </c>
      <c r="L11920" s="406"/>
      <c r="M11920" s="419">
        <v>46162</v>
      </c>
    </row>
    <row r="11921" spans="1:13">
      <c r="A11921" s="418">
        <v>5001</v>
      </c>
      <c r="B11921" s="418">
        <v>461166</v>
      </c>
      <c r="C11921" s="418">
        <v>3000</v>
      </c>
      <c r="D11921" s="406">
        <v>90682026</v>
      </c>
      <c r="E11921" s="406" t="s">
        <v>771</v>
      </c>
      <c r="F11921" s="418">
        <v>10</v>
      </c>
      <c r="G11921" s="419">
        <v>46218</v>
      </c>
      <c r="H11921" s="419">
        <v>46224</v>
      </c>
      <c r="I11921" s="406" t="s">
        <v>15</v>
      </c>
      <c r="J11921" s="406" t="s">
        <v>1422</v>
      </c>
      <c r="K11921" s="420" t="b">
        <v>0</v>
      </c>
      <c r="L11921" s="406"/>
      <c r="M11921" s="419">
        <v>46224</v>
      </c>
    </row>
    <row r="11922" spans="1:13">
      <c r="A11922" s="418">
        <v>5001</v>
      </c>
      <c r="B11922" s="418">
        <v>409968</v>
      </c>
      <c r="C11922" s="418">
        <v>3000</v>
      </c>
      <c r="D11922" s="406">
        <v>90702026</v>
      </c>
      <c r="E11922" s="406" t="s">
        <v>152</v>
      </c>
      <c r="F11922" s="418">
        <v>13</v>
      </c>
      <c r="G11922" s="419">
        <v>46185</v>
      </c>
      <c r="H11922" s="419">
        <v>46196</v>
      </c>
      <c r="I11922" s="406" t="s">
        <v>15</v>
      </c>
      <c r="J11922" s="406" t="s">
        <v>1422</v>
      </c>
      <c r="K11922" s="420" t="b">
        <v>0</v>
      </c>
      <c r="L11922" s="406"/>
      <c r="M11922" s="419">
        <v>46196</v>
      </c>
    </row>
    <row r="11923" spans="1:13">
      <c r="A11923" s="418">
        <v>5001</v>
      </c>
      <c r="B11923" s="418">
        <v>410116</v>
      </c>
      <c r="C11923" s="418">
        <v>3000</v>
      </c>
      <c r="D11923" s="406">
        <v>90712026</v>
      </c>
      <c r="E11923" s="406" t="s">
        <v>81</v>
      </c>
      <c r="F11923" s="418">
        <v>560</v>
      </c>
      <c r="G11923" s="419">
        <v>46223</v>
      </c>
      <c r="H11923" s="419">
        <v>46227</v>
      </c>
      <c r="I11923" s="406" t="s">
        <v>15</v>
      </c>
      <c r="J11923" s="406" t="s">
        <v>1422</v>
      </c>
      <c r="K11923" s="420" t="b">
        <v>0</v>
      </c>
      <c r="L11923" s="406"/>
      <c r="M11923" s="419">
        <v>46228</v>
      </c>
    </row>
    <row r="11924" spans="1:13">
      <c r="A11924" s="418">
        <v>5001</v>
      </c>
      <c r="B11924" s="418">
        <v>435160</v>
      </c>
      <c r="C11924" s="418">
        <v>3000</v>
      </c>
      <c r="D11924" s="406">
        <v>90722026</v>
      </c>
      <c r="E11924" s="406" t="s">
        <v>747</v>
      </c>
      <c r="F11924" s="418">
        <v>690</v>
      </c>
      <c r="G11924" s="419">
        <v>46143</v>
      </c>
      <c r="H11924" s="419">
        <v>46153</v>
      </c>
      <c r="I11924" s="406" t="s">
        <v>15</v>
      </c>
      <c r="J11924" s="406" t="s">
        <v>1422</v>
      </c>
      <c r="K11924" s="420" t="b">
        <v>0</v>
      </c>
      <c r="L11924" s="406"/>
      <c r="M11924" s="419">
        <v>46154</v>
      </c>
    </row>
    <row r="11925" spans="1:13">
      <c r="A11925" s="418">
        <v>5001</v>
      </c>
      <c r="B11925" s="418">
        <v>410034</v>
      </c>
      <c r="C11925" s="418">
        <v>3000</v>
      </c>
      <c r="D11925" s="406">
        <v>90732026</v>
      </c>
      <c r="E11925" s="406" t="s">
        <v>383</v>
      </c>
      <c r="F11925" s="418">
        <v>3</v>
      </c>
      <c r="G11925" s="419">
        <v>46189</v>
      </c>
      <c r="H11925" s="419">
        <v>46191</v>
      </c>
      <c r="I11925" s="406" t="s">
        <v>15</v>
      </c>
      <c r="J11925" s="406" t="s">
        <v>1422</v>
      </c>
      <c r="K11925" s="420" t="b">
        <v>0</v>
      </c>
      <c r="L11925" s="406"/>
      <c r="M11925" s="419">
        <v>46195</v>
      </c>
    </row>
    <row r="11926" spans="1:13">
      <c r="A11926" s="418">
        <v>5001</v>
      </c>
      <c r="B11926" s="418">
        <v>410034</v>
      </c>
      <c r="C11926" s="418">
        <v>3000</v>
      </c>
      <c r="D11926" s="406">
        <v>90742026</v>
      </c>
      <c r="E11926" s="406" t="s">
        <v>383</v>
      </c>
      <c r="F11926" s="418">
        <v>3</v>
      </c>
      <c r="G11926" s="419">
        <v>46190</v>
      </c>
      <c r="H11926" s="419">
        <v>46191</v>
      </c>
      <c r="I11926" s="406" t="s">
        <v>15</v>
      </c>
      <c r="J11926" s="406" t="s">
        <v>1422</v>
      </c>
      <c r="K11926" s="420" t="b">
        <v>0</v>
      </c>
      <c r="L11926" s="406"/>
      <c r="M11926" s="419">
        <v>46195</v>
      </c>
    </row>
    <row r="11927" spans="1:13">
      <c r="A11927" s="418">
        <v>5001</v>
      </c>
      <c r="B11927" s="418">
        <v>410034</v>
      </c>
      <c r="C11927" s="418">
        <v>3000</v>
      </c>
      <c r="D11927" s="406">
        <v>90752026</v>
      </c>
      <c r="E11927" s="406" t="s">
        <v>383</v>
      </c>
      <c r="F11927" s="418">
        <v>3</v>
      </c>
      <c r="G11927" s="419">
        <v>46185</v>
      </c>
      <c r="H11927" s="419">
        <v>46189</v>
      </c>
      <c r="I11927" s="406" t="s">
        <v>15</v>
      </c>
      <c r="J11927" s="406" t="s">
        <v>1422</v>
      </c>
      <c r="K11927" s="420" t="b">
        <v>0</v>
      </c>
      <c r="L11927" s="406"/>
      <c r="M11927" s="419">
        <v>46195</v>
      </c>
    </row>
    <row r="11928" spans="1:13">
      <c r="A11928" s="418">
        <v>5001</v>
      </c>
      <c r="B11928" s="418">
        <v>410034</v>
      </c>
      <c r="C11928" s="418">
        <v>3000</v>
      </c>
      <c r="D11928" s="406">
        <v>90762026</v>
      </c>
      <c r="E11928" s="406" t="s">
        <v>383</v>
      </c>
      <c r="F11928" s="418">
        <v>3</v>
      </c>
      <c r="G11928" s="419">
        <v>46200</v>
      </c>
      <c r="H11928" s="419">
        <v>46203</v>
      </c>
      <c r="I11928" s="406" t="s">
        <v>15</v>
      </c>
      <c r="J11928" s="406" t="s">
        <v>1422</v>
      </c>
      <c r="K11928" s="420" t="b">
        <v>0</v>
      </c>
      <c r="L11928" s="406"/>
      <c r="M11928" s="419">
        <v>46207</v>
      </c>
    </row>
    <row r="11929" spans="1:13">
      <c r="A11929" s="418">
        <v>5001</v>
      </c>
      <c r="B11929" s="418">
        <v>410034</v>
      </c>
      <c r="C11929" s="418">
        <v>3000</v>
      </c>
      <c r="D11929" s="406">
        <v>90772026</v>
      </c>
      <c r="E11929" s="406" t="s">
        <v>383</v>
      </c>
      <c r="F11929" s="418">
        <v>2</v>
      </c>
      <c r="G11929" s="419">
        <v>46203</v>
      </c>
      <c r="H11929" s="419">
        <v>46204</v>
      </c>
      <c r="I11929" s="406" t="s">
        <v>15</v>
      </c>
      <c r="J11929" s="406" t="s">
        <v>1422</v>
      </c>
      <c r="K11929" s="420" t="b">
        <v>0</v>
      </c>
      <c r="L11929" s="406"/>
      <c r="M11929" s="419">
        <v>46212</v>
      </c>
    </row>
    <row r="11930" spans="1:13">
      <c r="A11930" s="418">
        <v>5001</v>
      </c>
      <c r="B11930" s="418">
        <v>410344</v>
      </c>
      <c r="C11930" s="418">
        <v>3000</v>
      </c>
      <c r="D11930" s="406">
        <v>90782025</v>
      </c>
      <c r="E11930" s="406" t="s">
        <v>205</v>
      </c>
      <c r="F11930" s="418">
        <v>725</v>
      </c>
      <c r="G11930" s="419">
        <v>45866</v>
      </c>
      <c r="H11930" s="419">
        <v>46070</v>
      </c>
      <c r="I11930" s="406" t="s">
        <v>15</v>
      </c>
      <c r="J11930" s="406" t="s">
        <v>1422</v>
      </c>
      <c r="K11930" s="420" t="b">
        <v>0</v>
      </c>
      <c r="L11930" s="406"/>
      <c r="M11930" s="419">
        <v>46070</v>
      </c>
    </row>
    <row r="11931" spans="1:13">
      <c r="A11931" s="418">
        <v>5001</v>
      </c>
      <c r="B11931" s="418">
        <v>410344</v>
      </c>
      <c r="C11931" s="418">
        <v>3000</v>
      </c>
      <c r="D11931" s="406">
        <v>90792025</v>
      </c>
      <c r="E11931" s="406" t="s">
        <v>205</v>
      </c>
      <c r="F11931" s="418">
        <v>725</v>
      </c>
      <c r="G11931" s="419">
        <v>45870</v>
      </c>
      <c r="H11931" s="419">
        <v>46070</v>
      </c>
      <c r="I11931" s="406" t="s">
        <v>15</v>
      </c>
      <c r="J11931" s="406" t="s">
        <v>1422</v>
      </c>
      <c r="K11931" s="420" t="b">
        <v>0</v>
      </c>
      <c r="L11931" s="406"/>
      <c r="M11931" s="419">
        <v>46070</v>
      </c>
    </row>
    <row r="11932" spans="1:13">
      <c r="A11932" s="418">
        <v>2015</v>
      </c>
      <c r="B11932" s="418">
        <v>210404</v>
      </c>
      <c r="C11932" s="418">
        <v>3010</v>
      </c>
      <c r="D11932" s="406">
        <v>912026</v>
      </c>
      <c r="E11932" s="406" t="s">
        <v>798</v>
      </c>
      <c r="F11932" s="418">
        <v>40</v>
      </c>
      <c r="G11932" s="419">
        <v>46123</v>
      </c>
      <c r="H11932" s="419">
        <v>46157</v>
      </c>
      <c r="I11932" s="406" t="s">
        <v>58</v>
      </c>
      <c r="J11932" s="406" t="s">
        <v>1422</v>
      </c>
      <c r="K11932" s="420" t="b">
        <v>0</v>
      </c>
      <c r="L11932" s="406"/>
      <c r="M11932" s="419">
        <v>46157</v>
      </c>
    </row>
    <row r="11933" spans="1:13">
      <c r="A11933" s="418">
        <v>5001</v>
      </c>
      <c r="B11933" s="418">
        <v>422364</v>
      </c>
      <c r="C11933" s="418">
        <v>3000</v>
      </c>
      <c r="D11933" s="406">
        <v>91732026</v>
      </c>
      <c r="E11933" s="406" t="s">
        <v>699</v>
      </c>
      <c r="F11933" s="418">
        <v>800</v>
      </c>
      <c r="G11933" s="419">
        <v>46256</v>
      </c>
      <c r="H11933" s="419">
        <v>46261</v>
      </c>
      <c r="I11933" s="406" t="s">
        <v>15</v>
      </c>
      <c r="J11933" s="406" t="s">
        <v>1422</v>
      </c>
      <c r="K11933" s="420" t="b">
        <v>0</v>
      </c>
      <c r="L11933" s="406"/>
      <c r="M11933" s="419">
        <v>46261</v>
      </c>
    </row>
    <row r="11934" spans="1:13">
      <c r="A11934" s="418">
        <v>5001</v>
      </c>
      <c r="B11934" s="418">
        <v>478553</v>
      </c>
      <c r="C11934" s="418">
        <v>3000</v>
      </c>
      <c r="D11934" s="406">
        <v>91932026</v>
      </c>
      <c r="E11934" s="406" t="s">
        <v>42</v>
      </c>
      <c r="F11934" s="418">
        <v>4</v>
      </c>
      <c r="G11934" s="419">
        <v>46226</v>
      </c>
      <c r="H11934" s="419">
        <v>46233</v>
      </c>
      <c r="I11934" s="406" t="s">
        <v>15</v>
      </c>
      <c r="J11934" s="406" t="s">
        <v>1422</v>
      </c>
      <c r="K11934" s="420" t="b">
        <v>0</v>
      </c>
      <c r="L11934" s="406"/>
      <c r="M11934" s="419">
        <v>46233</v>
      </c>
    </row>
    <row r="11935" spans="1:13">
      <c r="A11935" s="418">
        <v>5001</v>
      </c>
      <c r="B11935" s="418">
        <v>478553</v>
      </c>
      <c r="C11935" s="418">
        <v>3000</v>
      </c>
      <c r="D11935" s="406">
        <v>91942026</v>
      </c>
      <c r="E11935" s="406" t="s">
        <v>42</v>
      </c>
      <c r="F11935" s="418">
        <v>4</v>
      </c>
      <c r="G11935" s="419">
        <v>46245</v>
      </c>
      <c r="H11935" s="419">
        <v>46254</v>
      </c>
      <c r="I11935" s="406" t="s">
        <v>15</v>
      </c>
      <c r="J11935" s="406" t="s">
        <v>1422</v>
      </c>
      <c r="K11935" s="420" t="b">
        <v>0</v>
      </c>
      <c r="L11935" s="406"/>
      <c r="M11935" s="419">
        <v>46254</v>
      </c>
    </row>
    <row r="11936" spans="1:13">
      <c r="A11936" s="418">
        <v>5001</v>
      </c>
      <c r="B11936" s="418">
        <v>478553</v>
      </c>
      <c r="C11936" s="418">
        <v>3000</v>
      </c>
      <c r="D11936" s="406">
        <v>91952026</v>
      </c>
      <c r="E11936" s="406" t="s">
        <v>42</v>
      </c>
      <c r="F11936" s="418">
        <v>600</v>
      </c>
      <c r="G11936" s="419">
        <v>46259</v>
      </c>
      <c r="H11936" s="419">
        <v>46267</v>
      </c>
      <c r="I11936" s="406" t="s">
        <v>15</v>
      </c>
      <c r="J11936" s="406" t="s">
        <v>1422</v>
      </c>
      <c r="K11936" s="420" t="b">
        <v>0</v>
      </c>
      <c r="L11936" s="406"/>
      <c r="M11936" s="419">
        <v>46267</v>
      </c>
    </row>
    <row r="11937" spans="1:13">
      <c r="A11937" s="418">
        <v>5001</v>
      </c>
      <c r="B11937" s="418">
        <v>478553</v>
      </c>
      <c r="C11937" s="418">
        <v>3000</v>
      </c>
      <c r="D11937" s="406">
        <v>91962026</v>
      </c>
      <c r="E11937" s="406" t="s">
        <v>42</v>
      </c>
      <c r="F11937" s="418">
        <v>4</v>
      </c>
      <c r="G11937" s="419">
        <v>46235</v>
      </c>
      <c r="H11937" s="419">
        <v>46242</v>
      </c>
      <c r="I11937" s="406" t="s">
        <v>15</v>
      </c>
      <c r="J11937" s="406" t="s">
        <v>1422</v>
      </c>
      <c r="K11937" s="420" t="b">
        <v>0</v>
      </c>
      <c r="L11937" s="406"/>
      <c r="M11937" s="419">
        <v>46244</v>
      </c>
    </row>
    <row r="11938" spans="1:13">
      <c r="A11938" s="418">
        <v>5001</v>
      </c>
      <c r="B11938" s="418">
        <v>478553</v>
      </c>
      <c r="C11938" s="418">
        <v>3000</v>
      </c>
      <c r="D11938" s="406">
        <v>91972026</v>
      </c>
      <c r="E11938" s="406" t="s">
        <v>42</v>
      </c>
      <c r="F11938" s="418">
        <v>3</v>
      </c>
      <c r="G11938" s="419">
        <v>46234</v>
      </c>
      <c r="H11938" s="419">
        <v>46242</v>
      </c>
      <c r="I11938" s="406" t="s">
        <v>15</v>
      </c>
      <c r="J11938" s="406" t="s">
        <v>1422</v>
      </c>
      <c r="K11938" s="420" t="b">
        <v>0</v>
      </c>
      <c r="L11938" s="406"/>
      <c r="M11938" s="419">
        <v>46245</v>
      </c>
    </row>
    <row r="11939" spans="1:13">
      <c r="A11939" s="418">
        <v>5001</v>
      </c>
      <c r="B11939" s="418">
        <v>410033</v>
      </c>
      <c r="C11939" s="418">
        <v>3000</v>
      </c>
      <c r="D11939" s="406">
        <v>92022026</v>
      </c>
      <c r="E11939" s="406" t="s">
        <v>234</v>
      </c>
      <c r="F11939" s="418">
        <v>2625</v>
      </c>
      <c r="G11939" s="419">
        <v>46165</v>
      </c>
      <c r="H11939" s="419">
        <v>46168</v>
      </c>
      <c r="I11939" s="406" t="s">
        <v>15</v>
      </c>
      <c r="J11939" s="406" t="s">
        <v>1422</v>
      </c>
      <c r="K11939" s="420" t="b">
        <v>0</v>
      </c>
      <c r="L11939" s="406"/>
      <c r="M11939" s="419">
        <v>46169</v>
      </c>
    </row>
    <row r="11940" spans="1:13">
      <c r="A11940" s="418">
        <v>2017</v>
      </c>
      <c r="B11940" s="418">
        <v>461202</v>
      </c>
      <c r="C11940" s="418">
        <v>3010</v>
      </c>
      <c r="D11940" s="406">
        <v>92025</v>
      </c>
      <c r="E11940" s="406" t="s">
        <v>1493</v>
      </c>
      <c r="F11940" s="418">
        <v>1500</v>
      </c>
      <c r="G11940" s="419">
        <v>46186</v>
      </c>
      <c r="H11940" s="419">
        <v>46232</v>
      </c>
      <c r="I11940" s="406" t="s">
        <v>15</v>
      </c>
      <c r="J11940" s="406" t="s">
        <v>1422</v>
      </c>
      <c r="K11940" s="420" t="b">
        <v>0</v>
      </c>
      <c r="L11940" s="406"/>
      <c r="M11940" s="419">
        <v>46233</v>
      </c>
    </row>
    <row r="11941" spans="1:13">
      <c r="A11941" s="418">
        <v>5001</v>
      </c>
      <c r="B11941" s="418">
        <v>410033</v>
      </c>
      <c r="C11941" s="418">
        <v>3000</v>
      </c>
      <c r="D11941" s="406">
        <v>92032026</v>
      </c>
      <c r="E11941" s="406" t="s">
        <v>234</v>
      </c>
      <c r="F11941" s="418">
        <v>2625</v>
      </c>
      <c r="G11941" s="419">
        <v>46175</v>
      </c>
      <c r="H11941" s="419">
        <v>46182</v>
      </c>
      <c r="I11941" s="406" t="s">
        <v>15</v>
      </c>
      <c r="J11941" s="406" t="s">
        <v>1422</v>
      </c>
      <c r="K11941" s="420" t="b">
        <v>0</v>
      </c>
      <c r="L11941" s="406"/>
      <c r="M11941" s="419">
        <v>46185</v>
      </c>
    </row>
    <row r="11942" spans="1:13">
      <c r="A11942" s="418">
        <v>5001</v>
      </c>
      <c r="B11942" s="418">
        <v>410033</v>
      </c>
      <c r="C11942" s="418">
        <v>3000</v>
      </c>
      <c r="D11942" s="406">
        <v>92042026</v>
      </c>
      <c r="E11942" s="406" t="s">
        <v>234</v>
      </c>
      <c r="F11942" s="418">
        <v>2625</v>
      </c>
      <c r="G11942" s="419">
        <v>46168</v>
      </c>
      <c r="H11942" s="419">
        <v>46170</v>
      </c>
      <c r="I11942" s="406" t="s">
        <v>15</v>
      </c>
      <c r="J11942" s="406" t="s">
        <v>1422</v>
      </c>
      <c r="K11942" s="420" t="b">
        <v>0</v>
      </c>
      <c r="L11942" s="406"/>
      <c r="M11942" s="419">
        <v>46175</v>
      </c>
    </row>
    <row r="11943" spans="1:13">
      <c r="A11943" s="418">
        <v>5001</v>
      </c>
      <c r="B11943" s="418">
        <v>410033</v>
      </c>
      <c r="C11943" s="418">
        <v>3000</v>
      </c>
      <c r="D11943" s="406">
        <v>92052026</v>
      </c>
      <c r="E11943" s="406" t="s">
        <v>234</v>
      </c>
      <c r="F11943" s="418">
        <v>2625</v>
      </c>
      <c r="G11943" s="419">
        <v>46169</v>
      </c>
      <c r="H11943" s="419">
        <v>46182</v>
      </c>
      <c r="I11943" s="406" t="s">
        <v>15</v>
      </c>
      <c r="J11943" s="406" t="s">
        <v>1422</v>
      </c>
      <c r="K11943" s="420" t="b">
        <v>0</v>
      </c>
      <c r="L11943" s="406"/>
      <c r="M11943" s="419">
        <v>46185</v>
      </c>
    </row>
    <row r="11944" spans="1:13">
      <c r="A11944" s="418">
        <v>5001</v>
      </c>
      <c r="B11944" s="418">
        <v>410033</v>
      </c>
      <c r="C11944" s="418">
        <v>3000</v>
      </c>
      <c r="D11944" s="406">
        <v>92062026</v>
      </c>
      <c r="E11944" s="406" t="s">
        <v>234</v>
      </c>
      <c r="F11944" s="418">
        <v>2100</v>
      </c>
      <c r="G11944" s="419">
        <v>46185</v>
      </c>
      <c r="H11944" s="419">
        <v>46188</v>
      </c>
      <c r="I11944" s="406" t="s">
        <v>15</v>
      </c>
      <c r="J11944" s="406" t="s">
        <v>1422</v>
      </c>
      <c r="K11944" s="420" t="b">
        <v>0</v>
      </c>
      <c r="L11944" s="406"/>
      <c r="M11944" s="419">
        <v>46189</v>
      </c>
    </row>
    <row r="11945" spans="1:13">
      <c r="A11945" s="418">
        <v>5001</v>
      </c>
      <c r="B11945" s="418">
        <v>423563</v>
      </c>
      <c r="C11945" s="418">
        <v>3000</v>
      </c>
      <c r="D11945" s="406">
        <v>922026</v>
      </c>
      <c r="E11945" s="406" t="s">
        <v>125</v>
      </c>
      <c r="F11945" s="418">
        <v>1500</v>
      </c>
      <c r="G11945" s="419">
        <v>46070</v>
      </c>
      <c r="H11945" s="419">
        <v>46074</v>
      </c>
      <c r="I11945" s="406" t="s">
        <v>15</v>
      </c>
      <c r="J11945" s="406" t="s">
        <v>1422</v>
      </c>
      <c r="K11945" s="420" t="b">
        <v>0</v>
      </c>
      <c r="L11945" s="406"/>
      <c r="M11945" s="419">
        <v>46076</v>
      </c>
    </row>
    <row r="11946" spans="1:13">
      <c r="A11946" s="418">
        <v>5001</v>
      </c>
      <c r="B11946" s="418">
        <v>457763</v>
      </c>
      <c r="C11946" s="418">
        <v>3000</v>
      </c>
      <c r="D11946" s="406">
        <v>92292026</v>
      </c>
      <c r="E11946" s="406" t="s">
        <v>459</v>
      </c>
      <c r="F11946" s="418">
        <v>2975</v>
      </c>
      <c r="G11946" s="419">
        <v>46149</v>
      </c>
      <c r="H11946" s="419">
        <v>46151</v>
      </c>
      <c r="I11946" s="406" t="s">
        <v>15</v>
      </c>
      <c r="J11946" s="406" t="s">
        <v>1422</v>
      </c>
      <c r="K11946" s="420" t="b">
        <v>0</v>
      </c>
      <c r="L11946" s="406"/>
      <c r="M11946" s="419">
        <v>46151</v>
      </c>
    </row>
    <row r="11947" spans="1:13">
      <c r="A11947" s="418">
        <v>5001</v>
      </c>
      <c r="B11947" s="418">
        <v>457763</v>
      </c>
      <c r="C11947" s="418">
        <v>3000</v>
      </c>
      <c r="D11947" s="406">
        <v>92312026</v>
      </c>
      <c r="E11947" s="406" t="s">
        <v>459</v>
      </c>
      <c r="F11947" s="418">
        <v>3000</v>
      </c>
      <c r="G11947" s="419">
        <v>46149</v>
      </c>
      <c r="H11947" s="419">
        <v>46151</v>
      </c>
      <c r="I11947" s="406" t="s">
        <v>15</v>
      </c>
      <c r="J11947" s="406" t="s">
        <v>1422</v>
      </c>
      <c r="K11947" s="420" t="b">
        <v>0</v>
      </c>
      <c r="L11947" s="406"/>
      <c r="M11947" s="419">
        <v>46153</v>
      </c>
    </row>
    <row r="11948" spans="1:13">
      <c r="A11948" s="418">
        <v>5001</v>
      </c>
      <c r="B11948" s="418">
        <v>457763</v>
      </c>
      <c r="C11948" s="418">
        <v>3000</v>
      </c>
      <c r="D11948" s="406">
        <v>92322026</v>
      </c>
      <c r="E11948" s="406" t="s">
        <v>459</v>
      </c>
      <c r="F11948" s="418">
        <v>300</v>
      </c>
      <c r="G11948" s="419">
        <v>46178</v>
      </c>
      <c r="H11948" s="419">
        <v>46184</v>
      </c>
      <c r="I11948" s="406" t="s">
        <v>15</v>
      </c>
      <c r="J11948" s="406" t="s">
        <v>1422</v>
      </c>
      <c r="K11948" s="420" t="b">
        <v>0</v>
      </c>
      <c r="L11948" s="406"/>
      <c r="M11948" s="419">
        <v>46185</v>
      </c>
    </row>
    <row r="11949" spans="1:13">
      <c r="A11949" s="418">
        <v>5001</v>
      </c>
      <c r="B11949" s="418">
        <v>410549</v>
      </c>
      <c r="C11949" s="418">
        <v>3000</v>
      </c>
      <c r="D11949" s="406">
        <v>92332026</v>
      </c>
      <c r="E11949" s="406" t="s">
        <v>641</v>
      </c>
      <c r="F11949" s="418">
        <v>2</v>
      </c>
      <c r="G11949" s="419">
        <v>46144</v>
      </c>
      <c r="H11949" s="419">
        <v>46171</v>
      </c>
      <c r="I11949" s="406" t="s">
        <v>15</v>
      </c>
      <c r="J11949" s="406" t="s">
        <v>1422</v>
      </c>
      <c r="K11949" s="420" t="b">
        <v>0</v>
      </c>
      <c r="L11949" s="406"/>
      <c r="M11949" s="419">
        <v>46171</v>
      </c>
    </row>
    <row r="11950" spans="1:13">
      <c r="A11950" s="418">
        <v>5001</v>
      </c>
      <c r="B11950" s="418">
        <v>477220</v>
      </c>
      <c r="C11950" s="418">
        <v>3000</v>
      </c>
      <c r="D11950" s="406">
        <v>92592026</v>
      </c>
      <c r="E11950" s="406" t="s">
        <v>521</v>
      </c>
      <c r="F11950" s="418">
        <v>3</v>
      </c>
      <c r="G11950" s="419">
        <v>46144</v>
      </c>
      <c r="H11950" s="419">
        <v>46147</v>
      </c>
      <c r="I11950" s="406" t="s">
        <v>15</v>
      </c>
      <c r="J11950" s="406" t="s">
        <v>1422</v>
      </c>
      <c r="K11950" s="420" t="b">
        <v>0</v>
      </c>
      <c r="L11950" s="406"/>
      <c r="M11950" s="419">
        <v>46148</v>
      </c>
    </row>
    <row r="11951" spans="1:13">
      <c r="A11951" s="418">
        <v>5001</v>
      </c>
      <c r="B11951" s="418">
        <v>477220</v>
      </c>
      <c r="C11951" s="418">
        <v>3000</v>
      </c>
      <c r="D11951" s="406">
        <v>92602026</v>
      </c>
      <c r="E11951" s="406" t="s">
        <v>521</v>
      </c>
      <c r="F11951" s="418">
        <v>1</v>
      </c>
      <c r="G11951" s="419">
        <v>46147</v>
      </c>
      <c r="H11951" s="419">
        <v>46150</v>
      </c>
      <c r="I11951" s="406" t="s">
        <v>15</v>
      </c>
      <c r="J11951" s="406" t="s">
        <v>1422</v>
      </c>
      <c r="K11951" s="420" t="b">
        <v>0</v>
      </c>
      <c r="L11951" s="406"/>
      <c r="M11951" s="419">
        <v>46150</v>
      </c>
    </row>
    <row r="11952" spans="1:13">
      <c r="A11952" s="418">
        <v>2017</v>
      </c>
      <c r="B11952" s="418">
        <v>482729</v>
      </c>
      <c r="C11952" s="418">
        <v>3010</v>
      </c>
      <c r="D11952" s="406">
        <v>9272026</v>
      </c>
      <c r="E11952" s="406" t="s">
        <v>436</v>
      </c>
      <c r="F11952" s="418">
        <v>1</v>
      </c>
      <c r="G11952" s="419">
        <v>46185</v>
      </c>
      <c r="H11952" s="419">
        <v>46191</v>
      </c>
      <c r="I11952" s="406" t="s">
        <v>15</v>
      </c>
      <c r="J11952" s="406" t="s">
        <v>1422</v>
      </c>
      <c r="K11952" s="420" t="b">
        <v>0</v>
      </c>
      <c r="L11952" s="406"/>
      <c r="M11952" s="419">
        <v>46191</v>
      </c>
    </row>
    <row r="11953" spans="1:13">
      <c r="A11953" s="418">
        <v>2017</v>
      </c>
      <c r="B11953" s="418">
        <v>486138</v>
      </c>
      <c r="C11953" s="418">
        <v>3010</v>
      </c>
      <c r="D11953" s="406">
        <v>9282026</v>
      </c>
      <c r="E11953" s="406" t="s">
        <v>1032</v>
      </c>
      <c r="F11953" s="418">
        <v>825</v>
      </c>
      <c r="G11953" s="419">
        <v>46195</v>
      </c>
      <c r="H11953" s="419">
        <v>46202</v>
      </c>
      <c r="I11953" s="406" t="s">
        <v>15</v>
      </c>
      <c r="J11953" s="406" t="s">
        <v>1422</v>
      </c>
      <c r="K11953" s="420" t="b">
        <v>0</v>
      </c>
      <c r="L11953" s="406"/>
      <c r="M11953" s="419">
        <v>46202</v>
      </c>
    </row>
    <row r="11954" spans="1:13">
      <c r="A11954" s="418">
        <v>5001</v>
      </c>
      <c r="B11954" s="418">
        <v>476965</v>
      </c>
      <c r="C11954" s="418">
        <v>3000</v>
      </c>
      <c r="D11954" s="406">
        <v>92822026</v>
      </c>
      <c r="E11954" s="406" t="s">
        <v>298</v>
      </c>
      <c r="F11954" s="418">
        <v>1</v>
      </c>
      <c r="G11954" s="419">
        <v>46206</v>
      </c>
      <c r="H11954" s="419">
        <v>46212</v>
      </c>
      <c r="I11954" s="406" t="s">
        <v>15</v>
      </c>
      <c r="J11954" s="406" t="s">
        <v>1422</v>
      </c>
      <c r="K11954" s="420" t="b">
        <v>0</v>
      </c>
      <c r="L11954" s="406"/>
      <c r="M11954" s="419">
        <v>46213</v>
      </c>
    </row>
    <row r="11955" spans="1:13">
      <c r="A11955" s="418">
        <v>5001</v>
      </c>
      <c r="B11955" s="418">
        <v>476965</v>
      </c>
      <c r="C11955" s="418">
        <v>3000</v>
      </c>
      <c r="D11955" s="406">
        <v>92832026</v>
      </c>
      <c r="E11955" s="406" t="s">
        <v>298</v>
      </c>
      <c r="F11955" s="418">
        <v>1</v>
      </c>
      <c r="G11955" s="419">
        <v>46205</v>
      </c>
      <c r="H11955" s="419">
        <v>46212</v>
      </c>
      <c r="I11955" s="406" t="s">
        <v>15</v>
      </c>
      <c r="J11955" s="406" t="s">
        <v>1422</v>
      </c>
      <c r="K11955" s="420" t="b">
        <v>0</v>
      </c>
      <c r="L11955" s="406"/>
      <c r="M11955" s="419">
        <v>46213</v>
      </c>
    </row>
    <row r="11956" spans="1:13">
      <c r="A11956" s="418">
        <v>5001</v>
      </c>
      <c r="B11956" s="418">
        <v>476965</v>
      </c>
      <c r="C11956" s="418">
        <v>3000</v>
      </c>
      <c r="D11956" s="406">
        <v>92842026</v>
      </c>
      <c r="E11956" s="406" t="s">
        <v>298</v>
      </c>
      <c r="F11956" s="418">
        <v>1</v>
      </c>
      <c r="G11956" s="419">
        <v>46206</v>
      </c>
      <c r="H11956" s="419">
        <v>46212</v>
      </c>
      <c r="I11956" s="406" t="s">
        <v>15</v>
      </c>
      <c r="J11956" s="406" t="s">
        <v>1422</v>
      </c>
      <c r="K11956" s="420" t="b">
        <v>0</v>
      </c>
      <c r="L11956" s="406"/>
      <c r="M11956" s="419">
        <v>46213</v>
      </c>
    </row>
    <row r="11957" spans="1:13">
      <c r="A11957" s="418">
        <v>5001</v>
      </c>
      <c r="B11957" s="418">
        <v>476965</v>
      </c>
      <c r="C11957" s="418">
        <v>3000</v>
      </c>
      <c r="D11957" s="406">
        <v>92852026</v>
      </c>
      <c r="E11957" s="406" t="s">
        <v>298</v>
      </c>
      <c r="F11957" s="418">
        <v>1</v>
      </c>
      <c r="G11957" s="419">
        <v>46207</v>
      </c>
      <c r="H11957" s="419">
        <v>46212</v>
      </c>
      <c r="I11957" s="406" t="s">
        <v>15</v>
      </c>
      <c r="J11957" s="406" t="s">
        <v>1422</v>
      </c>
      <c r="K11957" s="420" t="b">
        <v>0</v>
      </c>
      <c r="L11957" s="406"/>
      <c r="M11957" s="419">
        <v>46213</v>
      </c>
    </row>
    <row r="11958" spans="1:13">
      <c r="A11958" s="418">
        <v>5001</v>
      </c>
      <c r="B11958" s="418">
        <v>476965</v>
      </c>
      <c r="C11958" s="418">
        <v>3000</v>
      </c>
      <c r="D11958" s="406">
        <v>92862026</v>
      </c>
      <c r="E11958" s="406" t="s">
        <v>298</v>
      </c>
      <c r="F11958" s="418">
        <v>1</v>
      </c>
      <c r="G11958" s="419">
        <v>46207</v>
      </c>
      <c r="H11958" s="419">
        <v>46212</v>
      </c>
      <c r="I11958" s="406" t="s">
        <v>15</v>
      </c>
      <c r="J11958" s="406" t="s">
        <v>1422</v>
      </c>
      <c r="K11958" s="420" t="b">
        <v>0</v>
      </c>
      <c r="L11958" s="406"/>
      <c r="M11958" s="419">
        <v>46213</v>
      </c>
    </row>
    <row r="11959" spans="1:13">
      <c r="A11959" s="418">
        <v>5001</v>
      </c>
      <c r="B11959" s="418">
        <v>476965</v>
      </c>
      <c r="C11959" s="418">
        <v>3000</v>
      </c>
      <c r="D11959" s="406">
        <v>92872026</v>
      </c>
      <c r="E11959" s="406" t="s">
        <v>298</v>
      </c>
      <c r="F11959" s="418">
        <v>1</v>
      </c>
      <c r="G11959" s="419">
        <v>46213</v>
      </c>
      <c r="H11959" s="419">
        <v>46219</v>
      </c>
      <c r="I11959" s="406" t="s">
        <v>15</v>
      </c>
      <c r="J11959" s="406" t="s">
        <v>1422</v>
      </c>
      <c r="K11959" s="420" t="b">
        <v>0</v>
      </c>
      <c r="L11959" s="406"/>
      <c r="M11959" s="419">
        <v>46220</v>
      </c>
    </row>
    <row r="11960" spans="1:13">
      <c r="A11960" s="418">
        <v>2017</v>
      </c>
      <c r="B11960" s="418">
        <v>464207</v>
      </c>
      <c r="C11960" s="418">
        <v>3010</v>
      </c>
      <c r="D11960" s="406">
        <v>9292025</v>
      </c>
      <c r="E11960" s="406" t="s">
        <v>215</v>
      </c>
      <c r="F11960" s="418">
        <v>2000</v>
      </c>
      <c r="G11960" s="419">
        <v>46277</v>
      </c>
      <c r="H11960" s="419">
        <v>46282</v>
      </c>
      <c r="I11960" s="406" t="s">
        <v>15</v>
      </c>
      <c r="J11960" s="406" t="s">
        <v>1422</v>
      </c>
      <c r="K11960" s="420" t="b">
        <v>0</v>
      </c>
      <c r="L11960" s="406"/>
      <c r="M11960" s="419">
        <v>46282</v>
      </c>
    </row>
    <row r="11961" spans="1:13">
      <c r="A11961" s="418">
        <v>5001</v>
      </c>
      <c r="B11961" s="418">
        <v>476605</v>
      </c>
      <c r="C11961" s="418">
        <v>3000</v>
      </c>
      <c r="D11961" s="406">
        <v>9292025</v>
      </c>
      <c r="E11961" s="406" t="s">
        <v>524</v>
      </c>
      <c r="F11961" s="418">
        <v>75</v>
      </c>
      <c r="G11961" s="419">
        <v>46130</v>
      </c>
      <c r="H11961" s="419">
        <v>46142</v>
      </c>
      <c r="I11961" s="406" t="s">
        <v>15</v>
      </c>
      <c r="J11961" s="406" t="s">
        <v>1422</v>
      </c>
      <c r="K11961" s="420" t="b">
        <v>0</v>
      </c>
      <c r="L11961" s="406"/>
      <c r="M11961" s="419">
        <v>46142</v>
      </c>
    </row>
    <row r="11962" spans="1:13">
      <c r="A11962" s="418">
        <v>2017</v>
      </c>
      <c r="B11962" s="418">
        <v>486138</v>
      </c>
      <c r="C11962" s="418">
        <v>3010</v>
      </c>
      <c r="D11962" s="406">
        <v>9292026</v>
      </c>
      <c r="E11962" s="406" t="s">
        <v>1032</v>
      </c>
      <c r="F11962" s="418">
        <v>825</v>
      </c>
      <c r="G11962" s="419">
        <v>46195</v>
      </c>
      <c r="H11962" s="419">
        <v>46202</v>
      </c>
      <c r="I11962" s="406" t="s">
        <v>15</v>
      </c>
      <c r="J11962" s="406" t="s">
        <v>1422</v>
      </c>
      <c r="K11962" s="420" t="b">
        <v>0</v>
      </c>
      <c r="L11962" s="406"/>
      <c r="M11962" s="419">
        <v>46202</v>
      </c>
    </row>
    <row r="11963" spans="1:13">
      <c r="A11963" s="418">
        <v>5001</v>
      </c>
      <c r="B11963" s="418">
        <v>403396</v>
      </c>
      <c r="C11963" s="418">
        <v>3000</v>
      </c>
      <c r="D11963" s="406">
        <v>92982026</v>
      </c>
      <c r="E11963" s="406" t="s">
        <v>43</v>
      </c>
      <c r="F11963" s="418">
        <v>750</v>
      </c>
      <c r="G11963" s="419">
        <v>46148</v>
      </c>
      <c r="H11963" s="419">
        <v>46149</v>
      </c>
      <c r="I11963" s="406" t="s">
        <v>15</v>
      </c>
      <c r="J11963" s="406" t="s">
        <v>1422</v>
      </c>
      <c r="K11963" s="420" t="b">
        <v>0</v>
      </c>
      <c r="L11963" s="406"/>
      <c r="M11963" s="419">
        <v>46149</v>
      </c>
    </row>
    <row r="11964" spans="1:13">
      <c r="A11964" s="418">
        <v>5001</v>
      </c>
      <c r="B11964" s="418">
        <v>403396</v>
      </c>
      <c r="C11964" s="418">
        <v>3000</v>
      </c>
      <c r="D11964" s="406">
        <v>92992026</v>
      </c>
      <c r="E11964" s="406" t="s">
        <v>43</v>
      </c>
      <c r="F11964" s="418">
        <v>3</v>
      </c>
      <c r="G11964" s="419">
        <v>46147</v>
      </c>
      <c r="H11964" s="419">
        <v>46149</v>
      </c>
      <c r="I11964" s="406" t="s">
        <v>15</v>
      </c>
      <c r="J11964" s="406" t="s">
        <v>1422</v>
      </c>
      <c r="K11964" s="420" t="b">
        <v>0</v>
      </c>
      <c r="L11964" s="406"/>
      <c r="M11964" s="419">
        <v>46153</v>
      </c>
    </row>
    <row r="11965" spans="1:13">
      <c r="A11965" s="418">
        <v>5001</v>
      </c>
      <c r="B11965" s="418">
        <v>403396</v>
      </c>
      <c r="C11965" s="418">
        <v>3000</v>
      </c>
      <c r="D11965" s="406">
        <v>93002026</v>
      </c>
      <c r="E11965" s="406" t="s">
        <v>43</v>
      </c>
      <c r="F11965" s="418">
        <v>3</v>
      </c>
      <c r="G11965" s="419">
        <v>46147</v>
      </c>
      <c r="H11965" s="419">
        <v>46149</v>
      </c>
      <c r="I11965" s="406" t="s">
        <v>15</v>
      </c>
      <c r="J11965" s="406" t="s">
        <v>1422</v>
      </c>
      <c r="K11965" s="420" t="b">
        <v>0</v>
      </c>
      <c r="L11965" s="406"/>
      <c r="M11965" s="419">
        <v>46149</v>
      </c>
    </row>
    <row r="11966" spans="1:13">
      <c r="A11966" s="418">
        <v>2017</v>
      </c>
      <c r="B11966" s="418">
        <v>486138</v>
      </c>
      <c r="C11966" s="418">
        <v>3010</v>
      </c>
      <c r="D11966" s="406">
        <v>9302026</v>
      </c>
      <c r="E11966" s="406" t="s">
        <v>1032</v>
      </c>
      <c r="F11966" s="418">
        <v>750</v>
      </c>
      <c r="G11966" s="419">
        <v>46193</v>
      </c>
      <c r="H11966" s="419">
        <v>46199</v>
      </c>
      <c r="I11966" s="406" t="s">
        <v>15</v>
      </c>
      <c r="J11966" s="406" t="s">
        <v>1422</v>
      </c>
      <c r="K11966" s="420" t="b">
        <v>0</v>
      </c>
      <c r="L11966" s="406"/>
      <c r="M11966" s="419">
        <v>46199</v>
      </c>
    </row>
    <row r="11967" spans="1:13">
      <c r="A11967" s="418">
        <v>5001</v>
      </c>
      <c r="B11967" s="418">
        <v>410235</v>
      </c>
      <c r="C11967" s="418">
        <v>3000</v>
      </c>
      <c r="D11967" s="406">
        <v>93032026</v>
      </c>
      <c r="E11967" s="406" t="s">
        <v>73</v>
      </c>
      <c r="F11967" s="418">
        <v>3</v>
      </c>
      <c r="G11967" s="419">
        <v>46169</v>
      </c>
      <c r="H11967" s="419">
        <v>46175</v>
      </c>
      <c r="I11967" s="406" t="s">
        <v>15</v>
      </c>
      <c r="J11967" s="406" t="s">
        <v>1422</v>
      </c>
      <c r="K11967" s="420" t="b">
        <v>0</v>
      </c>
      <c r="L11967" s="406"/>
      <c r="M11967" s="419">
        <v>46184</v>
      </c>
    </row>
    <row r="11968" spans="1:13">
      <c r="A11968" s="418">
        <v>5001</v>
      </c>
      <c r="B11968" s="418">
        <v>410235</v>
      </c>
      <c r="C11968" s="418">
        <v>3000</v>
      </c>
      <c r="D11968" s="406">
        <v>93042026</v>
      </c>
      <c r="E11968" s="406" t="s">
        <v>73</v>
      </c>
      <c r="F11968" s="418">
        <v>9</v>
      </c>
      <c r="G11968" s="419">
        <v>46158</v>
      </c>
      <c r="H11968" s="419">
        <v>46165</v>
      </c>
      <c r="I11968" s="406" t="s">
        <v>15</v>
      </c>
      <c r="J11968" s="406" t="s">
        <v>1422</v>
      </c>
      <c r="K11968" s="420" t="b">
        <v>0</v>
      </c>
      <c r="L11968" s="406"/>
      <c r="M11968" s="419">
        <v>46167</v>
      </c>
    </row>
    <row r="11969" spans="1:13">
      <c r="A11969" s="418">
        <v>5001</v>
      </c>
      <c r="B11969" s="418">
        <v>460858</v>
      </c>
      <c r="C11969" s="418">
        <v>3000</v>
      </c>
      <c r="D11969" s="406">
        <v>93052026</v>
      </c>
      <c r="E11969" s="406" t="s">
        <v>911</v>
      </c>
      <c r="F11969" s="418">
        <v>300</v>
      </c>
      <c r="G11969" s="419">
        <v>46142</v>
      </c>
      <c r="H11969" s="419">
        <v>46151</v>
      </c>
      <c r="I11969" s="406" t="s">
        <v>15</v>
      </c>
      <c r="J11969" s="406" t="s">
        <v>1422</v>
      </c>
      <c r="K11969" s="420" t="b">
        <v>0</v>
      </c>
      <c r="L11969" s="406"/>
      <c r="M11969" s="419">
        <v>46154</v>
      </c>
    </row>
    <row r="11970" spans="1:13">
      <c r="A11970" s="418">
        <v>5001</v>
      </c>
      <c r="B11970" s="418">
        <v>423592</v>
      </c>
      <c r="C11970" s="418">
        <v>3000</v>
      </c>
      <c r="D11970" s="406">
        <v>93072026</v>
      </c>
      <c r="E11970" s="406" t="s">
        <v>717</v>
      </c>
      <c r="F11970" s="418">
        <v>210</v>
      </c>
      <c r="G11970" s="419">
        <v>46153</v>
      </c>
      <c r="H11970" s="419">
        <v>46158</v>
      </c>
      <c r="I11970" s="406" t="s">
        <v>15</v>
      </c>
      <c r="J11970" s="406" t="s">
        <v>1422</v>
      </c>
      <c r="K11970" s="420" t="b">
        <v>0</v>
      </c>
      <c r="L11970" s="406"/>
      <c r="M11970" s="419">
        <v>46158</v>
      </c>
    </row>
    <row r="11971" spans="1:13">
      <c r="A11971" s="418">
        <v>5001</v>
      </c>
      <c r="B11971" s="418">
        <v>438077</v>
      </c>
      <c r="C11971" s="418">
        <v>3000</v>
      </c>
      <c r="D11971" s="406">
        <v>93102026</v>
      </c>
      <c r="E11971" s="406" t="s">
        <v>683</v>
      </c>
      <c r="F11971" s="418">
        <v>75</v>
      </c>
      <c r="G11971" s="419">
        <v>46148</v>
      </c>
      <c r="H11971" s="419">
        <v>46153</v>
      </c>
      <c r="I11971" s="406" t="s">
        <v>15</v>
      </c>
      <c r="J11971" s="406" t="s">
        <v>1422</v>
      </c>
      <c r="K11971" s="420" t="b">
        <v>0</v>
      </c>
      <c r="L11971" s="406"/>
      <c r="M11971" s="419">
        <v>46153</v>
      </c>
    </row>
    <row r="11972" spans="1:13">
      <c r="A11972" s="418">
        <v>2017</v>
      </c>
      <c r="B11972" s="418">
        <v>486138</v>
      </c>
      <c r="C11972" s="418">
        <v>3010</v>
      </c>
      <c r="D11972" s="406">
        <v>9312026</v>
      </c>
      <c r="E11972" s="406" t="s">
        <v>1032</v>
      </c>
      <c r="F11972" s="418">
        <v>50</v>
      </c>
      <c r="G11972" s="419">
        <v>46192</v>
      </c>
      <c r="H11972" s="419">
        <v>46198</v>
      </c>
      <c r="I11972" s="406" t="s">
        <v>15</v>
      </c>
      <c r="J11972" s="406" t="s">
        <v>1422</v>
      </c>
      <c r="K11972" s="420" t="b">
        <v>0</v>
      </c>
      <c r="L11972" s="406"/>
      <c r="M11972" s="419">
        <v>46198</v>
      </c>
    </row>
    <row r="11973" spans="1:13">
      <c r="A11973" s="418">
        <v>5001</v>
      </c>
      <c r="B11973" s="418">
        <v>410187</v>
      </c>
      <c r="C11973" s="418">
        <v>3000</v>
      </c>
      <c r="D11973" s="406">
        <v>93122026</v>
      </c>
      <c r="E11973" s="406" t="s">
        <v>516</v>
      </c>
      <c r="F11973" s="418">
        <v>500</v>
      </c>
      <c r="G11973" s="419">
        <v>46158</v>
      </c>
      <c r="H11973" s="419">
        <v>46197</v>
      </c>
      <c r="I11973" s="406" t="s">
        <v>15</v>
      </c>
      <c r="J11973" s="406" t="s">
        <v>1422</v>
      </c>
      <c r="K11973" s="420" t="b">
        <v>0</v>
      </c>
      <c r="L11973" s="406"/>
      <c r="M11973" s="419">
        <v>46199</v>
      </c>
    </row>
    <row r="11974" spans="1:13">
      <c r="A11974" s="418">
        <v>5001</v>
      </c>
      <c r="B11974" s="418">
        <v>461242</v>
      </c>
      <c r="C11974" s="418">
        <v>3000</v>
      </c>
      <c r="D11974" s="406">
        <v>93182026</v>
      </c>
      <c r="E11974" s="406" t="s">
        <v>492</v>
      </c>
      <c r="F11974" s="418">
        <v>6</v>
      </c>
      <c r="G11974" s="419">
        <v>46150</v>
      </c>
      <c r="H11974" s="419">
        <v>46155</v>
      </c>
      <c r="I11974" s="406" t="s">
        <v>15</v>
      </c>
      <c r="J11974" s="406" t="s">
        <v>1422</v>
      </c>
      <c r="K11974" s="420" t="b">
        <v>0</v>
      </c>
      <c r="L11974" s="406"/>
      <c r="M11974" s="419">
        <v>46155</v>
      </c>
    </row>
    <row r="11975" spans="1:13">
      <c r="A11975" s="418">
        <v>5001</v>
      </c>
      <c r="B11975" s="418">
        <v>463209</v>
      </c>
      <c r="C11975" s="418">
        <v>3000</v>
      </c>
      <c r="D11975" s="406">
        <v>93192026</v>
      </c>
      <c r="E11975" s="406" t="s">
        <v>172</v>
      </c>
      <c r="F11975" s="418">
        <v>50</v>
      </c>
      <c r="G11975" s="419">
        <v>46151</v>
      </c>
      <c r="H11975" s="419">
        <v>46155</v>
      </c>
      <c r="I11975" s="406" t="s">
        <v>15</v>
      </c>
      <c r="J11975" s="406" t="s">
        <v>1422</v>
      </c>
      <c r="K11975" s="420" t="b">
        <v>0</v>
      </c>
      <c r="L11975" s="406"/>
      <c r="M11975" s="419">
        <v>46155</v>
      </c>
    </row>
    <row r="11976" spans="1:13">
      <c r="A11976" s="418">
        <v>5001</v>
      </c>
      <c r="B11976" s="418">
        <v>604360</v>
      </c>
      <c r="C11976" s="418">
        <v>3000</v>
      </c>
      <c r="D11976" s="406">
        <v>93202026</v>
      </c>
      <c r="E11976" s="406" t="s">
        <v>846</v>
      </c>
      <c r="F11976" s="418">
        <v>2</v>
      </c>
      <c r="G11976" s="419">
        <v>46165</v>
      </c>
      <c r="H11976" s="419">
        <v>46169</v>
      </c>
      <c r="I11976" s="406" t="s">
        <v>15</v>
      </c>
      <c r="J11976" s="406" t="s">
        <v>1422</v>
      </c>
      <c r="K11976" s="420" t="b">
        <v>0</v>
      </c>
      <c r="L11976" s="406"/>
      <c r="M11976" s="419">
        <v>46175</v>
      </c>
    </row>
    <row r="11977" spans="1:13">
      <c r="A11977" s="418">
        <v>2017</v>
      </c>
      <c r="B11977" s="418">
        <v>464207</v>
      </c>
      <c r="C11977" s="418">
        <v>3010</v>
      </c>
      <c r="D11977" s="406">
        <v>9322025</v>
      </c>
      <c r="E11977" s="406" t="s">
        <v>215</v>
      </c>
      <c r="F11977" s="418">
        <v>2000</v>
      </c>
      <c r="G11977" s="419">
        <v>46261</v>
      </c>
      <c r="H11977" s="419">
        <v>46266</v>
      </c>
      <c r="I11977" s="406" t="s">
        <v>15</v>
      </c>
      <c r="J11977" s="406" t="s">
        <v>1422</v>
      </c>
      <c r="K11977" s="420" t="b">
        <v>0</v>
      </c>
      <c r="L11977" s="406"/>
      <c r="M11977" s="419">
        <v>46266</v>
      </c>
    </row>
    <row r="11978" spans="1:13">
      <c r="A11978" s="418">
        <v>2017</v>
      </c>
      <c r="B11978" s="418">
        <v>482971</v>
      </c>
      <c r="C11978" s="418">
        <v>3010</v>
      </c>
      <c r="D11978" s="406">
        <v>9322026</v>
      </c>
      <c r="E11978" s="406" t="s">
        <v>392</v>
      </c>
      <c r="F11978" s="418">
        <v>1</v>
      </c>
      <c r="G11978" s="419">
        <v>46207</v>
      </c>
      <c r="H11978" s="419">
        <v>46212</v>
      </c>
      <c r="I11978" s="406" t="s">
        <v>15</v>
      </c>
      <c r="J11978" s="406" t="s">
        <v>1422</v>
      </c>
      <c r="K11978" s="420" t="b">
        <v>0</v>
      </c>
      <c r="L11978" s="406"/>
      <c r="M11978" s="419">
        <v>46212</v>
      </c>
    </row>
    <row r="11979" spans="1:13">
      <c r="A11979" s="418">
        <v>2017</v>
      </c>
      <c r="B11979" s="418">
        <v>459770</v>
      </c>
      <c r="C11979" s="418">
        <v>3010</v>
      </c>
      <c r="D11979" s="406">
        <v>9342026</v>
      </c>
      <c r="E11979" s="406" t="s">
        <v>272</v>
      </c>
      <c r="F11979" s="418">
        <v>3</v>
      </c>
      <c r="G11979" s="419">
        <v>46172</v>
      </c>
      <c r="H11979" s="419">
        <v>46178</v>
      </c>
      <c r="I11979" s="406" t="s">
        <v>15</v>
      </c>
      <c r="J11979" s="406" t="s">
        <v>1422</v>
      </c>
      <c r="K11979" s="420" t="b">
        <v>0</v>
      </c>
      <c r="L11979" s="406"/>
      <c r="M11979" s="419">
        <v>46178</v>
      </c>
    </row>
    <row r="11980" spans="1:13">
      <c r="A11980" s="418">
        <v>5001</v>
      </c>
      <c r="B11980" s="418">
        <v>410033</v>
      </c>
      <c r="C11980" s="418">
        <v>3000</v>
      </c>
      <c r="D11980" s="406">
        <v>93502026</v>
      </c>
      <c r="E11980" s="406" t="s">
        <v>234</v>
      </c>
      <c r="F11980" s="418">
        <v>2</v>
      </c>
      <c r="G11980" s="419">
        <v>46188</v>
      </c>
      <c r="H11980" s="419">
        <v>46189</v>
      </c>
      <c r="I11980" s="406" t="s">
        <v>15</v>
      </c>
      <c r="J11980" s="406" t="s">
        <v>1422</v>
      </c>
      <c r="K11980" s="420" t="b">
        <v>0</v>
      </c>
      <c r="L11980" s="406"/>
      <c r="M11980" s="419">
        <v>46190</v>
      </c>
    </row>
    <row r="11981" spans="1:13">
      <c r="A11981" s="418">
        <v>5001</v>
      </c>
      <c r="B11981" s="418">
        <v>410033</v>
      </c>
      <c r="C11981" s="418">
        <v>3000</v>
      </c>
      <c r="D11981" s="406">
        <v>93512026</v>
      </c>
      <c r="E11981" s="406" t="s">
        <v>234</v>
      </c>
      <c r="F11981" s="418">
        <v>525</v>
      </c>
      <c r="G11981" s="419">
        <v>46191</v>
      </c>
      <c r="H11981" s="419">
        <v>46193</v>
      </c>
      <c r="I11981" s="406" t="s">
        <v>15</v>
      </c>
      <c r="J11981" s="406" t="s">
        <v>1422</v>
      </c>
      <c r="K11981" s="420" t="b">
        <v>0</v>
      </c>
      <c r="L11981" s="406"/>
      <c r="M11981" s="419">
        <v>46195</v>
      </c>
    </row>
    <row r="11982" spans="1:13">
      <c r="A11982" s="418">
        <v>5001</v>
      </c>
      <c r="B11982" s="418">
        <v>410033</v>
      </c>
      <c r="C11982" s="418">
        <v>3000</v>
      </c>
      <c r="D11982" s="406">
        <v>93522026</v>
      </c>
      <c r="E11982" s="406" t="s">
        <v>234</v>
      </c>
      <c r="F11982" s="418">
        <v>3</v>
      </c>
      <c r="G11982" s="419">
        <v>46197</v>
      </c>
      <c r="H11982" s="419">
        <v>46203</v>
      </c>
      <c r="I11982" s="406" t="s">
        <v>15</v>
      </c>
      <c r="J11982" s="406" t="s">
        <v>1422</v>
      </c>
      <c r="K11982" s="420" t="b">
        <v>0</v>
      </c>
      <c r="L11982" s="406"/>
      <c r="M11982" s="419">
        <v>46203</v>
      </c>
    </row>
    <row r="11983" spans="1:13">
      <c r="A11983" s="418">
        <v>5001</v>
      </c>
      <c r="B11983" s="418">
        <v>410033</v>
      </c>
      <c r="C11983" s="418">
        <v>3000</v>
      </c>
      <c r="D11983" s="406">
        <v>93532026</v>
      </c>
      <c r="E11983" s="406" t="s">
        <v>234</v>
      </c>
      <c r="F11983" s="418">
        <v>3</v>
      </c>
      <c r="G11983" s="419">
        <v>46185</v>
      </c>
      <c r="H11983" s="419">
        <v>46188</v>
      </c>
      <c r="I11983" s="406" t="s">
        <v>15</v>
      </c>
      <c r="J11983" s="406" t="s">
        <v>1422</v>
      </c>
      <c r="K11983" s="420" t="b">
        <v>0</v>
      </c>
      <c r="L11983" s="406"/>
      <c r="M11983" s="419">
        <v>46189</v>
      </c>
    </row>
    <row r="11984" spans="1:13">
      <c r="A11984" s="418">
        <v>5001</v>
      </c>
      <c r="B11984" s="418">
        <v>410033</v>
      </c>
      <c r="C11984" s="418">
        <v>3000</v>
      </c>
      <c r="D11984" s="406">
        <v>93542026</v>
      </c>
      <c r="E11984" s="406" t="s">
        <v>234</v>
      </c>
      <c r="F11984" s="418">
        <v>3</v>
      </c>
      <c r="G11984" s="419">
        <v>46188</v>
      </c>
      <c r="H11984" s="419">
        <v>46189</v>
      </c>
      <c r="I11984" s="406" t="s">
        <v>15</v>
      </c>
      <c r="J11984" s="406" t="s">
        <v>1422</v>
      </c>
      <c r="K11984" s="420" t="b">
        <v>0</v>
      </c>
      <c r="L11984" s="406"/>
      <c r="M11984" s="419">
        <v>46190</v>
      </c>
    </row>
    <row r="11985" spans="1:13">
      <c r="A11985" s="418">
        <v>5001</v>
      </c>
      <c r="B11985" s="418">
        <v>410033</v>
      </c>
      <c r="C11985" s="418">
        <v>3000</v>
      </c>
      <c r="D11985" s="406">
        <v>93552026</v>
      </c>
      <c r="E11985" s="406" t="s">
        <v>234</v>
      </c>
      <c r="F11985" s="418">
        <v>3</v>
      </c>
      <c r="G11985" s="419">
        <v>46186</v>
      </c>
      <c r="H11985" s="419">
        <v>46188</v>
      </c>
      <c r="I11985" s="406" t="s">
        <v>15</v>
      </c>
      <c r="J11985" s="406" t="s">
        <v>1422</v>
      </c>
      <c r="K11985" s="420" t="b">
        <v>0</v>
      </c>
      <c r="L11985" s="406"/>
      <c r="M11985" s="419">
        <v>46189</v>
      </c>
    </row>
    <row r="11986" spans="1:13">
      <c r="A11986" s="418">
        <v>5001</v>
      </c>
      <c r="B11986" s="418">
        <v>422319</v>
      </c>
      <c r="C11986" s="418">
        <v>3000</v>
      </c>
      <c r="D11986" s="406">
        <v>93692026</v>
      </c>
      <c r="E11986" s="406" t="s">
        <v>476</v>
      </c>
      <c r="F11986" s="418">
        <v>6</v>
      </c>
      <c r="G11986" s="419">
        <v>46150</v>
      </c>
      <c r="H11986" s="419">
        <v>46156</v>
      </c>
      <c r="I11986" s="406" t="s">
        <v>15</v>
      </c>
      <c r="J11986" s="406" t="s">
        <v>1422</v>
      </c>
      <c r="K11986" s="420" t="b">
        <v>0</v>
      </c>
      <c r="L11986" s="406"/>
      <c r="M11986" s="419">
        <v>46157</v>
      </c>
    </row>
    <row r="11987" spans="1:13">
      <c r="A11987" s="418">
        <v>5001</v>
      </c>
      <c r="B11987" s="418">
        <v>425477</v>
      </c>
      <c r="C11987" s="418">
        <v>3000</v>
      </c>
      <c r="D11987" s="406">
        <v>93772026</v>
      </c>
      <c r="E11987" s="406" t="s">
        <v>1463</v>
      </c>
      <c r="F11987" s="418">
        <v>100</v>
      </c>
      <c r="G11987" s="419">
        <v>46142</v>
      </c>
      <c r="H11987" s="419">
        <v>46210</v>
      </c>
      <c r="I11987" s="406" t="s">
        <v>15</v>
      </c>
      <c r="J11987" s="406" t="s">
        <v>1422</v>
      </c>
      <c r="K11987" s="420" t="b">
        <v>0</v>
      </c>
      <c r="L11987" s="406"/>
      <c r="M11987" s="419">
        <v>46211</v>
      </c>
    </row>
    <row r="11988" spans="1:13">
      <c r="A11988" s="418">
        <v>5001</v>
      </c>
      <c r="B11988" s="418">
        <v>471700</v>
      </c>
      <c r="C11988" s="418">
        <v>3000</v>
      </c>
      <c r="D11988" s="406">
        <v>93872026</v>
      </c>
      <c r="E11988" s="406" t="s">
        <v>211</v>
      </c>
      <c r="F11988" s="418">
        <v>500</v>
      </c>
      <c r="G11988" s="419">
        <v>46143</v>
      </c>
      <c r="H11988" s="419">
        <v>46177</v>
      </c>
      <c r="I11988" s="406" t="s">
        <v>15</v>
      </c>
      <c r="J11988" s="406" t="s">
        <v>1422</v>
      </c>
      <c r="K11988" s="420" t="b">
        <v>0</v>
      </c>
      <c r="L11988" s="406"/>
      <c r="M11988" s="419">
        <v>46178</v>
      </c>
    </row>
    <row r="11989" spans="1:13">
      <c r="A11989" s="418">
        <v>5001</v>
      </c>
      <c r="B11989" s="418">
        <v>473869</v>
      </c>
      <c r="C11989" s="418">
        <v>3000</v>
      </c>
      <c r="D11989" s="406">
        <v>93882026</v>
      </c>
      <c r="E11989" s="406" t="s">
        <v>40</v>
      </c>
      <c r="F11989" s="418">
        <v>400</v>
      </c>
      <c r="G11989" s="419">
        <v>46143</v>
      </c>
      <c r="H11989" s="419">
        <v>46191</v>
      </c>
      <c r="I11989" s="406" t="s">
        <v>15</v>
      </c>
      <c r="J11989" s="406" t="s">
        <v>1422</v>
      </c>
      <c r="K11989" s="420" t="b">
        <v>0</v>
      </c>
      <c r="L11989" s="406"/>
      <c r="M11989" s="419">
        <v>46191</v>
      </c>
    </row>
    <row r="11990" spans="1:13">
      <c r="A11990" s="418">
        <v>5001</v>
      </c>
      <c r="B11990" s="418">
        <v>212217</v>
      </c>
      <c r="C11990" s="418">
        <v>3000</v>
      </c>
      <c r="D11990" s="406">
        <v>93892026</v>
      </c>
      <c r="E11990" s="406" t="s">
        <v>1170</v>
      </c>
      <c r="F11990" s="418">
        <v>500</v>
      </c>
      <c r="G11990" s="419">
        <v>46143</v>
      </c>
      <c r="H11990" s="419">
        <v>46175</v>
      </c>
      <c r="I11990" s="406" t="s">
        <v>15</v>
      </c>
      <c r="J11990" s="406" t="s">
        <v>1422</v>
      </c>
      <c r="K11990" s="420" t="b">
        <v>0</v>
      </c>
      <c r="L11990" s="406"/>
      <c r="M11990" s="419">
        <v>46176</v>
      </c>
    </row>
    <row r="11991" spans="1:13">
      <c r="A11991" s="418">
        <v>5001</v>
      </c>
      <c r="B11991" s="418">
        <v>422364</v>
      </c>
      <c r="C11991" s="418">
        <v>3000</v>
      </c>
      <c r="D11991" s="406">
        <v>94012026</v>
      </c>
      <c r="E11991" s="406" t="s">
        <v>699</v>
      </c>
      <c r="F11991" s="418">
        <v>1</v>
      </c>
      <c r="G11991" s="419">
        <v>46282</v>
      </c>
      <c r="H11991" s="419">
        <v>46286</v>
      </c>
      <c r="I11991" s="406" t="s">
        <v>15</v>
      </c>
      <c r="J11991" s="406" t="s">
        <v>1422</v>
      </c>
      <c r="K11991" s="420" t="b">
        <v>0</v>
      </c>
      <c r="L11991" s="406"/>
      <c r="M11991" s="419">
        <v>46287</v>
      </c>
    </row>
    <row r="11992" spans="1:13">
      <c r="A11992" s="418">
        <v>5001</v>
      </c>
      <c r="B11992" s="418">
        <v>422364</v>
      </c>
      <c r="C11992" s="418">
        <v>3000</v>
      </c>
      <c r="D11992" s="406">
        <v>94062026</v>
      </c>
      <c r="E11992" s="406" t="s">
        <v>699</v>
      </c>
      <c r="F11992" s="418">
        <v>1</v>
      </c>
      <c r="G11992" s="419">
        <v>46247</v>
      </c>
      <c r="H11992" s="419">
        <v>46249</v>
      </c>
      <c r="I11992" s="406" t="s">
        <v>15</v>
      </c>
      <c r="J11992" s="406" t="s">
        <v>1422</v>
      </c>
      <c r="K11992" s="420" t="b">
        <v>0</v>
      </c>
      <c r="L11992" s="406"/>
      <c r="M11992" s="419">
        <v>46252</v>
      </c>
    </row>
    <row r="11993" spans="1:13">
      <c r="A11993" s="418">
        <v>5001</v>
      </c>
      <c r="B11993" s="418">
        <v>446413</v>
      </c>
      <c r="C11993" s="418">
        <v>3000</v>
      </c>
      <c r="D11993" s="406">
        <v>94132026</v>
      </c>
      <c r="E11993" s="406" t="s">
        <v>850</v>
      </c>
      <c r="F11993" s="418">
        <v>250</v>
      </c>
      <c r="G11993" s="419">
        <v>46144</v>
      </c>
      <c r="H11993" s="419">
        <v>46154</v>
      </c>
      <c r="I11993" s="406" t="s">
        <v>15</v>
      </c>
      <c r="J11993" s="406" t="s">
        <v>1422</v>
      </c>
      <c r="K11993" s="420" t="b">
        <v>0</v>
      </c>
      <c r="L11993" s="406"/>
      <c r="M11993" s="419">
        <v>46154</v>
      </c>
    </row>
    <row r="11994" spans="1:13">
      <c r="A11994" s="418">
        <v>5001</v>
      </c>
      <c r="B11994" s="418">
        <v>446412</v>
      </c>
      <c r="C11994" s="418">
        <v>3000</v>
      </c>
      <c r="D11994" s="406">
        <v>94152026</v>
      </c>
      <c r="E11994" s="406" t="s">
        <v>591</v>
      </c>
      <c r="F11994" s="418">
        <v>1894000</v>
      </c>
      <c r="G11994" s="419">
        <v>46150</v>
      </c>
      <c r="H11994" s="419">
        <v>46168</v>
      </c>
      <c r="I11994" s="406" t="s">
        <v>15</v>
      </c>
      <c r="J11994" s="406" t="s">
        <v>1422</v>
      </c>
      <c r="K11994" s="420" t="b">
        <v>0</v>
      </c>
      <c r="L11994" s="406"/>
      <c r="M11994" s="419">
        <v>46169</v>
      </c>
    </row>
    <row r="11995" spans="1:13">
      <c r="A11995" s="418">
        <v>5001</v>
      </c>
      <c r="B11995" s="418">
        <v>477878</v>
      </c>
      <c r="C11995" s="418">
        <v>3000</v>
      </c>
      <c r="D11995" s="406">
        <v>94172026</v>
      </c>
      <c r="E11995" s="406" t="s">
        <v>923</v>
      </c>
      <c r="F11995" s="418">
        <v>1875000</v>
      </c>
      <c r="G11995" s="419">
        <v>46154</v>
      </c>
      <c r="H11995" s="419">
        <v>46160</v>
      </c>
      <c r="I11995" s="406" t="s">
        <v>15</v>
      </c>
      <c r="J11995" s="406" t="s">
        <v>1422</v>
      </c>
      <c r="K11995" s="420" t="b">
        <v>0</v>
      </c>
      <c r="L11995" s="406"/>
      <c r="M11995" s="419">
        <v>46160</v>
      </c>
    </row>
    <row r="11996" spans="1:13">
      <c r="A11996" s="418">
        <v>5001</v>
      </c>
      <c r="B11996" s="418">
        <v>410363</v>
      </c>
      <c r="C11996" s="418">
        <v>3000</v>
      </c>
      <c r="D11996" s="406">
        <v>94222026</v>
      </c>
      <c r="E11996" s="406" t="s">
        <v>597</v>
      </c>
      <c r="F11996" s="418">
        <v>175</v>
      </c>
      <c r="G11996" s="419">
        <v>46227</v>
      </c>
      <c r="H11996" s="419">
        <v>46252</v>
      </c>
      <c r="I11996" s="406" t="s">
        <v>15</v>
      </c>
      <c r="J11996" s="406" t="s">
        <v>1422</v>
      </c>
      <c r="K11996" s="420" t="b">
        <v>0</v>
      </c>
      <c r="L11996" s="406"/>
      <c r="M11996" s="419">
        <v>46253</v>
      </c>
    </row>
    <row r="11997" spans="1:13">
      <c r="A11997" s="418">
        <v>5001</v>
      </c>
      <c r="B11997" s="418">
        <v>415165</v>
      </c>
      <c r="C11997" s="418">
        <v>3000</v>
      </c>
      <c r="D11997" s="406">
        <v>94232026</v>
      </c>
      <c r="E11997" s="406" t="s">
        <v>772</v>
      </c>
      <c r="F11997" s="418">
        <v>175</v>
      </c>
      <c r="G11997" s="419">
        <v>46167</v>
      </c>
      <c r="H11997" s="419">
        <v>46169</v>
      </c>
      <c r="I11997" s="406" t="s">
        <v>15</v>
      </c>
      <c r="J11997" s="406" t="s">
        <v>1422</v>
      </c>
      <c r="K11997" s="420" t="b">
        <v>0</v>
      </c>
      <c r="L11997" s="406"/>
      <c r="M11997" s="419">
        <v>46170</v>
      </c>
    </row>
    <row r="11998" spans="1:13">
      <c r="A11998" s="418">
        <v>5001</v>
      </c>
      <c r="B11998" s="418">
        <v>409950</v>
      </c>
      <c r="C11998" s="418">
        <v>3000</v>
      </c>
      <c r="D11998" s="406">
        <v>94252026</v>
      </c>
      <c r="E11998" s="406" t="s">
        <v>804</v>
      </c>
      <c r="F11998" s="418">
        <v>120</v>
      </c>
      <c r="G11998" s="419">
        <v>46161</v>
      </c>
      <c r="H11998" s="419">
        <v>46184</v>
      </c>
      <c r="I11998" s="406" t="s">
        <v>15</v>
      </c>
      <c r="J11998" s="406" t="s">
        <v>1422</v>
      </c>
      <c r="K11998" s="420" t="b">
        <v>0</v>
      </c>
      <c r="L11998" s="406"/>
      <c r="M11998" s="419">
        <v>46185</v>
      </c>
    </row>
    <row r="11999" spans="1:13">
      <c r="A11999" s="418">
        <v>5001</v>
      </c>
      <c r="B11999" s="418">
        <v>463952</v>
      </c>
      <c r="C11999" s="418">
        <v>3000</v>
      </c>
      <c r="D11999" s="406">
        <v>94262026</v>
      </c>
      <c r="E11999" s="406" t="s">
        <v>329</v>
      </c>
      <c r="F11999" s="418">
        <v>150</v>
      </c>
      <c r="G11999" s="419">
        <v>46224</v>
      </c>
      <c r="H11999" s="419">
        <v>46233</v>
      </c>
      <c r="I11999" s="406" t="s">
        <v>15</v>
      </c>
      <c r="J11999" s="406" t="s">
        <v>1422</v>
      </c>
      <c r="K11999" s="420" t="b">
        <v>0</v>
      </c>
      <c r="L11999" s="406"/>
      <c r="M11999" s="419">
        <v>46233</v>
      </c>
    </row>
    <row r="12000" spans="1:13">
      <c r="A12000" s="418">
        <v>5001</v>
      </c>
      <c r="B12000" s="418">
        <v>410131</v>
      </c>
      <c r="C12000" s="418">
        <v>3000</v>
      </c>
      <c r="D12000" s="406">
        <v>94312026</v>
      </c>
      <c r="E12000" s="406" t="s">
        <v>1533</v>
      </c>
      <c r="F12000" s="418">
        <v>10</v>
      </c>
      <c r="G12000" s="419">
        <v>46207</v>
      </c>
      <c r="H12000" s="419">
        <v>46224</v>
      </c>
      <c r="I12000" s="406" t="s">
        <v>15</v>
      </c>
      <c r="J12000" s="406" t="s">
        <v>1422</v>
      </c>
      <c r="K12000" s="420" t="b">
        <v>0</v>
      </c>
      <c r="L12000" s="406"/>
      <c r="M12000" s="419">
        <v>46225</v>
      </c>
    </row>
    <row r="12001" spans="1:13">
      <c r="A12001" s="418">
        <v>5001</v>
      </c>
      <c r="B12001" s="418">
        <v>410038</v>
      </c>
      <c r="C12001" s="418">
        <v>3000</v>
      </c>
      <c r="D12001" s="406">
        <v>94322026</v>
      </c>
      <c r="E12001" s="406" t="s">
        <v>257</v>
      </c>
      <c r="F12001" s="418">
        <v>325</v>
      </c>
      <c r="G12001" s="419">
        <v>46150</v>
      </c>
      <c r="H12001" s="419">
        <v>46153</v>
      </c>
      <c r="I12001" s="406" t="s">
        <v>15</v>
      </c>
      <c r="J12001" s="406" t="s">
        <v>1422</v>
      </c>
      <c r="K12001" s="420" t="b">
        <v>0</v>
      </c>
      <c r="L12001" s="406"/>
      <c r="M12001" s="419">
        <v>46154</v>
      </c>
    </row>
    <row r="12002" spans="1:13">
      <c r="A12002" s="418">
        <v>5001</v>
      </c>
      <c r="B12002" s="418">
        <v>410038</v>
      </c>
      <c r="C12002" s="418">
        <v>3000</v>
      </c>
      <c r="D12002" s="406">
        <v>94332026</v>
      </c>
      <c r="E12002" s="406" t="s">
        <v>257</v>
      </c>
      <c r="F12002" s="418">
        <v>325</v>
      </c>
      <c r="G12002" s="419">
        <v>46151</v>
      </c>
      <c r="H12002" s="419">
        <v>46155</v>
      </c>
      <c r="I12002" s="406" t="s">
        <v>15</v>
      </c>
      <c r="J12002" s="406" t="s">
        <v>1422</v>
      </c>
      <c r="K12002" s="420" t="b">
        <v>0</v>
      </c>
      <c r="L12002" s="406"/>
      <c r="M12002" s="419">
        <v>46155</v>
      </c>
    </row>
    <row r="12003" spans="1:13">
      <c r="A12003" s="418">
        <v>5001</v>
      </c>
      <c r="B12003" s="418">
        <v>410038</v>
      </c>
      <c r="C12003" s="418">
        <v>3000</v>
      </c>
      <c r="D12003" s="406">
        <v>94342026</v>
      </c>
      <c r="E12003" s="406" t="s">
        <v>257</v>
      </c>
      <c r="F12003" s="418">
        <v>325</v>
      </c>
      <c r="G12003" s="419">
        <v>46153</v>
      </c>
      <c r="H12003" s="419">
        <v>46157</v>
      </c>
      <c r="I12003" s="406" t="s">
        <v>15</v>
      </c>
      <c r="J12003" s="406" t="s">
        <v>1422</v>
      </c>
      <c r="K12003" s="420" t="b">
        <v>0</v>
      </c>
      <c r="L12003" s="406"/>
      <c r="M12003" s="419">
        <v>46157</v>
      </c>
    </row>
    <row r="12004" spans="1:13">
      <c r="A12004" s="418">
        <v>5001</v>
      </c>
      <c r="B12004" s="418">
        <v>471147</v>
      </c>
      <c r="C12004" s="418">
        <v>3000</v>
      </c>
      <c r="D12004" s="406">
        <v>94392026</v>
      </c>
      <c r="E12004" s="406" t="s">
        <v>647</v>
      </c>
      <c r="F12004" s="418">
        <v>105</v>
      </c>
      <c r="G12004" s="419">
        <v>46176</v>
      </c>
      <c r="H12004" s="419">
        <v>46177</v>
      </c>
      <c r="I12004" s="406" t="s">
        <v>15</v>
      </c>
      <c r="J12004" s="406" t="s">
        <v>1422</v>
      </c>
      <c r="K12004" s="420" t="b">
        <v>0</v>
      </c>
      <c r="L12004" s="406"/>
      <c r="M12004" s="419">
        <v>46178</v>
      </c>
    </row>
    <row r="12005" spans="1:13">
      <c r="A12005" s="418">
        <v>5001</v>
      </c>
      <c r="B12005" s="418">
        <v>460664</v>
      </c>
      <c r="C12005" s="418">
        <v>3000</v>
      </c>
      <c r="D12005" s="406">
        <v>94402026</v>
      </c>
      <c r="E12005" s="406" t="s">
        <v>608</v>
      </c>
      <c r="F12005" s="418">
        <v>275</v>
      </c>
      <c r="G12005" s="419">
        <v>46151</v>
      </c>
      <c r="H12005" s="419">
        <v>46171</v>
      </c>
      <c r="I12005" s="406" t="s">
        <v>15</v>
      </c>
      <c r="J12005" s="406" t="s">
        <v>1422</v>
      </c>
      <c r="K12005" s="420" t="b">
        <v>0</v>
      </c>
      <c r="L12005" s="406"/>
      <c r="M12005" s="419">
        <v>46171</v>
      </c>
    </row>
    <row r="12006" spans="1:13">
      <c r="A12006" s="418">
        <v>5001</v>
      </c>
      <c r="B12006" s="418">
        <v>465376</v>
      </c>
      <c r="C12006" s="418">
        <v>3000</v>
      </c>
      <c r="D12006" s="406">
        <v>94422026</v>
      </c>
      <c r="E12006" s="406" t="s">
        <v>790</v>
      </c>
      <c r="F12006" s="418">
        <v>50</v>
      </c>
      <c r="G12006" s="419">
        <v>46148</v>
      </c>
      <c r="H12006" s="419">
        <v>46154</v>
      </c>
      <c r="I12006" s="406" t="s">
        <v>15</v>
      </c>
      <c r="J12006" s="406" t="s">
        <v>1422</v>
      </c>
      <c r="K12006" s="420" t="b">
        <v>0</v>
      </c>
      <c r="L12006" s="406"/>
      <c r="M12006" s="419">
        <v>46154</v>
      </c>
    </row>
    <row r="12007" spans="1:13">
      <c r="A12007" s="418">
        <v>5001</v>
      </c>
      <c r="B12007" s="418">
        <v>424171</v>
      </c>
      <c r="C12007" s="418">
        <v>3000</v>
      </c>
      <c r="D12007" s="406">
        <v>94432026</v>
      </c>
      <c r="E12007" s="406" t="s">
        <v>120</v>
      </c>
      <c r="F12007" s="418">
        <v>50</v>
      </c>
      <c r="G12007" s="419">
        <v>46148</v>
      </c>
      <c r="H12007" s="419">
        <v>46164</v>
      </c>
      <c r="I12007" s="406" t="s">
        <v>15</v>
      </c>
      <c r="J12007" s="406" t="s">
        <v>1422</v>
      </c>
      <c r="K12007" s="420" t="b">
        <v>0</v>
      </c>
      <c r="L12007" s="406"/>
      <c r="M12007" s="419">
        <v>46164</v>
      </c>
    </row>
    <row r="12008" spans="1:13">
      <c r="A12008" s="418">
        <v>5001</v>
      </c>
      <c r="B12008" s="418">
        <v>424171</v>
      </c>
      <c r="C12008" s="418">
        <v>3000</v>
      </c>
      <c r="D12008" s="406">
        <v>94442026</v>
      </c>
      <c r="E12008" s="406" t="s">
        <v>120</v>
      </c>
      <c r="F12008" s="418">
        <v>50</v>
      </c>
      <c r="G12008" s="419">
        <v>46148</v>
      </c>
      <c r="H12008" s="419">
        <v>46164</v>
      </c>
      <c r="I12008" s="406" t="s">
        <v>15</v>
      </c>
      <c r="J12008" s="406" t="s">
        <v>1422</v>
      </c>
      <c r="K12008" s="420" t="b">
        <v>0</v>
      </c>
      <c r="L12008" s="406"/>
      <c r="M12008" s="419">
        <v>46165</v>
      </c>
    </row>
    <row r="12009" spans="1:13">
      <c r="A12009" s="418">
        <v>5001</v>
      </c>
      <c r="B12009" s="418">
        <v>424171</v>
      </c>
      <c r="C12009" s="418">
        <v>3000</v>
      </c>
      <c r="D12009" s="406">
        <v>94452026</v>
      </c>
      <c r="E12009" s="406" t="s">
        <v>120</v>
      </c>
      <c r="F12009" s="418">
        <v>50</v>
      </c>
      <c r="G12009" s="419">
        <v>46148</v>
      </c>
      <c r="H12009" s="419">
        <v>46164</v>
      </c>
      <c r="I12009" s="406" t="s">
        <v>15</v>
      </c>
      <c r="J12009" s="406" t="s">
        <v>1422</v>
      </c>
      <c r="K12009" s="420" t="b">
        <v>0</v>
      </c>
      <c r="L12009" s="406"/>
      <c r="M12009" s="419">
        <v>46165</v>
      </c>
    </row>
    <row r="12010" spans="1:13">
      <c r="A12010" s="418">
        <v>5001</v>
      </c>
      <c r="B12010" s="418">
        <v>465597</v>
      </c>
      <c r="C12010" s="418">
        <v>3000</v>
      </c>
      <c r="D12010" s="406">
        <v>94462026</v>
      </c>
      <c r="E12010" s="406" t="s">
        <v>119</v>
      </c>
      <c r="F12010" s="418">
        <v>60</v>
      </c>
      <c r="G12010" s="419">
        <v>46151</v>
      </c>
      <c r="H12010" s="419">
        <v>46158</v>
      </c>
      <c r="I12010" s="406" t="s">
        <v>15</v>
      </c>
      <c r="J12010" s="406" t="s">
        <v>1422</v>
      </c>
      <c r="K12010" s="420" t="b">
        <v>0</v>
      </c>
      <c r="L12010" s="406"/>
      <c r="M12010" s="419">
        <v>46170</v>
      </c>
    </row>
    <row r="12011" spans="1:13">
      <c r="A12011" s="418">
        <v>5001</v>
      </c>
      <c r="B12011" s="418">
        <v>454447</v>
      </c>
      <c r="C12011" s="418">
        <v>3000</v>
      </c>
      <c r="D12011" s="406">
        <v>94472026</v>
      </c>
      <c r="E12011" s="406" t="s">
        <v>1534</v>
      </c>
      <c r="F12011" s="418">
        <v>25</v>
      </c>
      <c r="G12011" s="419">
        <v>46150</v>
      </c>
      <c r="H12011" s="419">
        <v>46163</v>
      </c>
      <c r="I12011" s="406" t="s">
        <v>15</v>
      </c>
      <c r="J12011" s="406" t="s">
        <v>1422</v>
      </c>
      <c r="K12011" s="420" t="b">
        <v>0</v>
      </c>
      <c r="L12011" s="406"/>
      <c r="M12011" s="419">
        <v>46163</v>
      </c>
    </row>
    <row r="12012" spans="1:13">
      <c r="A12012" s="418">
        <v>5001</v>
      </c>
      <c r="B12012" s="418">
        <v>458062</v>
      </c>
      <c r="C12012" s="418">
        <v>3000</v>
      </c>
      <c r="D12012" s="406">
        <v>94482026</v>
      </c>
      <c r="E12012" s="406" t="s">
        <v>626</v>
      </c>
      <c r="F12012" s="418">
        <v>10</v>
      </c>
      <c r="G12012" s="419">
        <v>46162</v>
      </c>
      <c r="H12012" s="419">
        <v>46170</v>
      </c>
      <c r="I12012" s="406" t="s">
        <v>15</v>
      </c>
      <c r="J12012" s="406" t="s">
        <v>1422</v>
      </c>
      <c r="K12012" s="420" t="b">
        <v>0</v>
      </c>
      <c r="L12012" s="406"/>
      <c r="M12012" s="419">
        <v>46170</v>
      </c>
    </row>
    <row r="12013" spans="1:13">
      <c r="A12013" s="418">
        <v>5001</v>
      </c>
      <c r="B12013" s="418">
        <v>432242</v>
      </c>
      <c r="C12013" s="418">
        <v>3000</v>
      </c>
      <c r="D12013" s="406">
        <v>94502026</v>
      </c>
      <c r="E12013" s="406" t="s">
        <v>920</v>
      </c>
      <c r="F12013" s="418">
        <v>400</v>
      </c>
      <c r="G12013" s="419">
        <v>46196</v>
      </c>
      <c r="H12013" s="419">
        <v>46200</v>
      </c>
      <c r="I12013" s="406" t="s">
        <v>15</v>
      </c>
      <c r="J12013" s="406" t="s">
        <v>1422</v>
      </c>
      <c r="K12013" s="420" t="b">
        <v>0</v>
      </c>
      <c r="L12013" s="406"/>
      <c r="M12013" s="419">
        <v>46200</v>
      </c>
    </row>
    <row r="12014" spans="1:13">
      <c r="A12014" s="418">
        <v>5001</v>
      </c>
      <c r="B12014" s="418">
        <v>409964</v>
      </c>
      <c r="C12014" s="418">
        <v>3000</v>
      </c>
      <c r="D12014" s="406">
        <v>94522026</v>
      </c>
      <c r="E12014" s="406" t="s">
        <v>695</v>
      </c>
      <c r="F12014" s="418">
        <v>2</v>
      </c>
      <c r="G12014" s="419">
        <v>46179</v>
      </c>
      <c r="H12014" s="419">
        <v>46191</v>
      </c>
      <c r="I12014" s="406" t="s">
        <v>15</v>
      </c>
      <c r="J12014" s="406" t="s">
        <v>1422</v>
      </c>
      <c r="K12014" s="420" t="b">
        <v>0</v>
      </c>
      <c r="L12014" s="406"/>
      <c r="M12014" s="419">
        <v>46196</v>
      </c>
    </row>
    <row r="12015" spans="1:13">
      <c r="A12015" s="418">
        <v>5001</v>
      </c>
      <c r="B12015" s="418">
        <v>425403</v>
      </c>
      <c r="C12015" s="418">
        <v>3000</v>
      </c>
      <c r="D12015" s="406">
        <v>94542026</v>
      </c>
      <c r="E12015" s="406" t="s">
        <v>126</v>
      </c>
      <c r="F12015" s="418">
        <v>250</v>
      </c>
      <c r="G12015" s="419">
        <v>46153</v>
      </c>
      <c r="H12015" s="419">
        <v>46175</v>
      </c>
      <c r="I12015" s="406" t="s">
        <v>15</v>
      </c>
      <c r="J12015" s="406" t="s">
        <v>1422</v>
      </c>
      <c r="K12015" s="420" t="b">
        <v>0</v>
      </c>
      <c r="L12015" s="406"/>
      <c r="M12015" s="419">
        <v>46176</v>
      </c>
    </row>
    <row r="12016" spans="1:13">
      <c r="A12016" s="418">
        <v>5001</v>
      </c>
      <c r="B12016" s="418">
        <v>425403</v>
      </c>
      <c r="C12016" s="418">
        <v>3000</v>
      </c>
      <c r="D12016" s="406">
        <v>94552026</v>
      </c>
      <c r="E12016" s="406" t="s">
        <v>126</v>
      </c>
      <c r="F12016" s="418">
        <v>500</v>
      </c>
      <c r="G12016" s="419">
        <v>46153</v>
      </c>
      <c r="H12016" s="419">
        <v>46175</v>
      </c>
      <c r="I12016" s="406" t="s">
        <v>15</v>
      </c>
      <c r="J12016" s="406" t="s">
        <v>1422</v>
      </c>
      <c r="K12016" s="420" t="b">
        <v>0</v>
      </c>
      <c r="L12016" s="406"/>
      <c r="M12016" s="419">
        <v>46175</v>
      </c>
    </row>
    <row r="12017" spans="1:13">
      <c r="A12017" s="418">
        <v>5001</v>
      </c>
      <c r="B12017" s="418">
        <v>458062</v>
      </c>
      <c r="C12017" s="418">
        <v>3000</v>
      </c>
      <c r="D12017" s="406">
        <v>94572026</v>
      </c>
      <c r="E12017" s="406" t="s">
        <v>626</v>
      </c>
      <c r="F12017" s="418">
        <v>25</v>
      </c>
      <c r="G12017" s="419">
        <v>46162</v>
      </c>
      <c r="H12017" s="419">
        <v>46170</v>
      </c>
      <c r="I12017" s="406" t="s">
        <v>15</v>
      </c>
      <c r="J12017" s="406" t="s">
        <v>1422</v>
      </c>
      <c r="K12017" s="420" t="b">
        <v>0</v>
      </c>
      <c r="L12017" s="406"/>
      <c r="M12017" s="419">
        <v>46170</v>
      </c>
    </row>
    <row r="12018" spans="1:13">
      <c r="A12018" s="418">
        <v>5001</v>
      </c>
      <c r="B12018" s="418">
        <v>458062</v>
      </c>
      <c r="C12018" s="418">
        <v>3000</v>
      </c>
      <c r="D12018" s="406">
        <v>94612026</v>
      </c>
      <c r="E12018" s="406" t="s">
        <v>626</v>
      </c>
      <c r="F12018" s="418">
        <v>25</v>
      </c>
      <c r="G12018" s="419">
        <v>46151</v>
      </c>
      <c r="H12018" s="419">
        <v>46170</v>
      </c>
      <c r="I12018" s="406" t="s">
        <v>15</v>
      </c>
      <c r="J12018" s="406" t="s">
        <v>1422</v>
      </c>
      <c r="K12018" s="420" t="b">
        <v>0</v>
      </c>
      <c r="L12018" s="406"/>
      <c r="M12018" s="419">
        <v>46170</v>
      </c>
    </row>
    <row r="12019" spans="1:13">
      <c r="A12019" s="418">
        <v>5001</v>
      </c>
      <c r="B12019" s="418">
        <v>463057</v>
      </c>
      <c r="C12019" s="418">
        <v>3000</v>
      </c>
      <c r="D12019" s="406">
        <v>94622026</v>
      </c>
      <c r="E12019" s="406" t="s">
        <v>43</v>
      </c>
      <c r="F12019" s="418">
        <v>2</v>
      </c>
      <c r="G12019" s="419">
        <v>46210</v>
      </c>
      <c r="H12019" s="419">
        <v>46214</v>
      </c>
      <c r="I12019" s="406" t="s">
        <v>15</v>
      </c>
      <c r="J12019" s="406" t="s">
        <v>1422</v>
      </c>
      <c r="K12019" s="420" t="b">
        <v>0</v>
      </c>
      <c r="L12019" s="406"/>
      <c r="M12019" s="419">
        <v>46218</v>
      </c>
    </row>
    <row r="12020" spans="1:13">
      <c r="A12020" s="418">
        <v>5001</v>
      </c>
      <c r="B12020" s="418">
        <v>463057</v>
      </c>
      <c r="C12020" s="418">
        <v>3000</v>
      </c>
      <c r="D12020" s="406">
        <v>94632026</v>
      </c>
      <c r="E12020" s="406" t="s">
        <v>43</v>
      </c>
      <c r="F12020" s="418">
        <v>2</v>
      </c>
      <c r="G12020" s="419">
        <v>46207</v>
      </c>
      <c r="H12020" s="419">
        <v>46225</v>
      </c>
      <c r="I12020" s="406" t="s">
        <v>15</v>
      </c>
      <c r="J12020" s="406" t="s">
        <v>1422</v>
      </c>
      <c r="K12020" s="420" t="b">
        <v>0</v>
      </c>
      <c r="L12020" s="406"/>
      <c r="M12020" s="419">
        <v>46226</v>
      </c>
    </row>
    <row r="12021" spans="1:13">
      <c r="A12021" s="418">
        <v>5001</v>
      </c>
      <c r="B12021" s="418">
        <v>463057</v>
      </c>
      <c r="C12021" s="418">
        <v>3000</v>
      </c>
      <c r="D12021" s="406">
        <v>94642026</v>
      </c>
      <c r="E12021" s="406" t="s">
        <v>43</v>
      </c>
      <c r="F12021" s="418">
        <v>2</v>
      </c>
      <c r="G12021" s="419">
        <v>46212</v>
      </c>
      <c r="H12021" s="419">
        <v>46219</v>
      </c>
      <c r="I12021" s="406" t="s">
        <v>15</v>
      </c>
      <c r="J12021" s="406" t="s">
        <v>1422</v>
      </c>
      <c r="K12021" s="420" t="b">
        <v>0</v>
      </c>
      <c r="L12021" s="406"/>
      <c r="M12021" s="419">
        <v>46220</v>
      </c>
    </row>
    <row r="12022" spans="1:13">
      <c r="A12022" s="418">
        <v>5001</v>
      </c>
      <c r="B12022" s="418">
        <v>463057</v>
      </c>
      <c r="C12022" s="418">
        <v>3000</v>
      </c>
      <c r="D12022" s="406">
        <v>94652026</v>
      </c>
      <c r="E12022" s="406" t="s">
        <v>43</v>
      </c>
      <c r="F12022" s="418">
        <v>2</v>
      </c>
      <c r="G12022" s="419">
        <v>46214</v>
      </c>
      <c r="H12022" s="419">
        <v>46219</v>
      </c>
      <c r="I12022" s="406" t="s">
        <v>15</v>
      </c>
      <c r="J12022" s="406" t="s">
        <v>1422</v>
      </c>
      <c r="K12022" s="420" t="b">
        <v>0</v>
      </c>
      <c r="L12022" s="406"/>
      <c r="M12022" s="419">
        <v>46220</v>
      </c>
    </row>
    <row r="12023" spans="1:13">
      <c r="A12023" s="418">
        <v>5001</v>
      </c>
      <c r="B12023" s="418">
        <v>463057</v>
      </c>
      <c r="C12023" s="418">
        <v>3000</v>
      </c>
      <c r="D12023" s="406">
        <v>94662026</v>
      </c>
      <c r="E12023" s="406" t="s">
        <v>43</v>
      </c>
      <c r="F12023" s="418">
        <v>2</v>
      </c>
      <c r="G12023" s="419">
        <v>46216</v>
      </c>
      <c r="H12023" s="419">
        <v>46219</v>
      </c>
      <c r="I12023" s="406" t="s">
        <v>15</v>
      </c>
      <c r="J12023" s="406" t="s">
        <v>1422</v>
      </c>
      <c r="K12023" s="420" t="b">
        <v>0</v>
      </c>
      <c r="L12023" s="406"/>
      <c r="M12023" s="419">
        <v>46230</v>
      </c>
    </row>
    <row r="12024" spans="1:13">
      <c r="A12024" s="418">
        <v>5001</v>
      </c>
      <c r="B12024" s="418">
        <v>463057</v>
      </c>
      <c r="C12024" s="418">
        <v>3000</v>
      </c>
      <c r="D12024" s="406">
        <v>94672026</v>
      </c>
      <c r="E12024" s="406" t="s">
        <v>43</v>
      </c>
      <c r="F12024" s="418">
        <v>600</v>
      </c>
      <c r="G12024" s="419">
        <v>46220</v>
      </c>
      <c r="H12024" s="419">
        <v>46230</v>
      </c>
      <c r="I12024" s="406" t="s">
        <v>15</v>
      </c>
      <c r="J12024" s="406" t="s">
        <v>1422</v>
      </c>
      <c r="K12024" s="420" t="b">
        <v>0</v>
      </c>
      <c r="L12024" s="406"/>
      <c r="M12024" s="419">
        <v>46230</v>
      </c>
    </row>
    <row r="12025" spans="1:13">
      <c r="A12025" s="418">
        <v>5001</v>
      </c>
      <c r="B12025" s="418">
        <v>463057</v>
      </c>
      <c r="C12025" s="418">
        <v>3000</v>
      </c>
      <c r="D12025" s="406">
        <v>94692026</v>
      </c>
      <c r="E12025" s="406" t="s">
        <v>43</v>
      </c>
      <c r="F12025" s="418">
        <v>500</v>
      </c>
      <c r="G12025" s="419">
        <v>46224</v>
      </c>
      <c r="H12025" s="419">
        <v>46230</v>
      </c>
      <c r="I12025" s="406" t="s">
        <v>15</v>
      </c>
      <c r="J12025" s="406" t="s">
        <v>1422</v>
      </c>
      <c r="K12025" s="420" t="b">
        <v>0</v>
      </c>
      <c r="L12025" s="406"/>
      <c r="M12025" s="419">
        <v>46230</v>
      </c>
    </row>
    <row r="12026" spans="1:13">
      <c r="A12026" s="418">
        <v>5001</v>
      </c>
      <c r="B12026" s="418">
        <v>463057</v>
      </c>
      <c r="C12026" s="418">
        <v>3000</v>
      </c>
      <c r="D12026" s="406">
        <v>94712026</v>
      </c>
      <c r="E12026" s="406" t="s">
        <v>43</v>
      </c>
      <c r="F12026" s="418">
        <v>2</v>
      </c>
      <c r="G12026" s="419">
        <v>46219</v>
      </c>
      <c r="H12026" s="419">
        <v>46226</v>
      </c>
      <c r="I12026" s="406" t="s">
        <v>15</v>
      </c>
      <c r="J12026" s="406" t="s">
        <v>1422</v>
      </c>
      <c r="K12026" s="420" t="b">
        <v>0</v>
      </c>
      <c r="L12026" s="406"/>
      <c r="M12026" s="419">
        <v>46226</v>
      </c>
    </row>
    <row r="12027" spans="1:13">
      <c r="A12027" s="418">
        <v>5001</v>
      </c>
      <c r="B12027" s="418">
        <v>463057</v>
      </c>
      <c r="C12027" s="418">
        <v>3000</v>
      </c>
      <c r="D12027" s="406">
        <v>94722026</v>
      </c>
      <c r="E12027" s="406" t="s">
        <v>43</v>
      </c>
      <c r="F12027" s="418">
        <v>2</v>
      </c>
      <c r="G12027" s="419">
        <v>46186</v>
      </c>
      <c r="H12027" s="419">
        <v>46191</v>
      </c>
      <c r="I12027" s="406" t="s">
        <v>15</v>
      </c>
      <c r="J12027" s="406" t="s">
        <v>1422</v>
      </c>
      <c r="K12027" s="420" t="b">
        <v>0</v>
      </c>
      <c r="L12027" s="406"/>
      <c r="M12027" s="419">
        <v>46193</v>
      </c>
    </row>
    <row r="12028" spans="1:13">
      <c r="A12028" s="418">
        <v>5001</v>
      </c>
      <c r="B12028" s="418">
        <v>463057</v>
      </c>
      <c r="C12028" s="418">
        <v>3000</v>
      </c>
      <c r="D12028" s="406">
        <v>94732026</v>
      </c>
      <c r="E12028" s="406" t="s">
        <v>43</v>
      </c>
      <c r="F12028" s="418">
        <v>2</v>
      </c>
      <c r="G12028" s="419">
        <v>46186</v>
      </c>
      <c r="H12028" s="419">
        <v>46191</v>
      </c>
      <c r="I12028" s="406" t="s">
        <v>15</v>
      </c>
      <c r="J12028" s="406" t="s">
        <v>1422</v>
      </c>
      <c r="K12028" s="420" t="b">
        <v>0</v>
      </c>
      <c r="L12028" s="406"/>
      <c r="M12028" s="419">
        <v>46193</v>
      </c>
    </row>
    <row r="12029" spans="1:13">
      <c r="A12029" s="418">
        <v>5001</v>
      </c>
      <c r="B12029" s="418">
        <v>480343</v>
      </c>
      <c r="C12029" s="418">
        <v>3000</v>
      </c>
      <c r="D12029" s="406">
        <v>94742026</v>
      </c>
      <c r="E12029" s="406" t="s">
        <v>719</v>
      </c>
      <c r="F12029" s="418">
        <v>54</v>
      </c>
      <c r="G12029" s="419">
        <v>46147</v>
      </c>
      <c r="H12029" s="419">
        <v>46148</v>
      </c>
      <c r="I12029" s="406" t="s">
        <v>15</v>
      </c>
      <c r="J12029" s="406" t="s">
        <v>1422</v>
      </c>
      <c r="K12029" s="420" t="b">
        <v>0</v>
      </c>
      <c r="L12029" s="406"/>
      <c r="M12029" s="419">
        <v>46148</v>
      </c>
    </row>
    <row r="12030" spans="1:13">
      <c r="A12030" s="418">
        <v>5001</v>
      </c>
      <c r="B12030" s="418">
        <v>480343</v>
      </c>
      <c r="C12030" s="418">
        <v>3000</v>
      </c>
      <c r="D12030" s="406">
        <v>94752026</v>
      </c>
      <c r="E12030" s="406" t="s">
        <v>719</v>
      </c>
      <c r="F12030" s="418">
        <v>36</v>
      </c>
      <c r="G12030" s="419">
        <v>46144</v>
      </c>
      <c r="H12030" s="419">
        <v>46160</v>
      </c>
      <c r="I12030" s="406" t="s">
        <v>15</v>
      </c>
      <c r="J12030" s="406" t="s">
        <v>1422</v>
      </c>
      <c r="K12030" s="420" t="b">
        <v>0</v>
      </c>
      <c r="L12030" s="406"/>
      <c r="M12030" s="419">
        <v>46160</v>
      </c>
    </row>
    <row r="12031" spans="1:13">
      <c r="A12031" s="418">
        <v>5001</v>
      </c>
      <c r="B12031" s="418">
        <v>448868</v>
      </c>
      <c r="C12031" s="418">
        <v>3000</v>
      </c>
      <c r="D12031" s="406">
        <v>94762026</v>
      </c>
      <c r="E12031" s="406" t="s">
        <v>227</v>
      </c>
      <c r="F12031" s="418">
        <v>200</v>
      </c>
      <c r="G12031" s="419">
        <v>46151</v>
      </c>
      <c r="H12031" s="419">
        <v>46161</v>
      </c>
      <c r="I12031" s="406" t="s">
        <v>15</v>
      </c>
      <c r="J12031" s="406" t="s">
        <v>1422</v>
      </c>
      <c r="K12031" s="420" t="b">
        <v>0</v>
      </c>
      <c r="L12031" s="406"/>
      <c r="M12031" s="419">
        <v>46162</v>
      </c>
    </row>
    <row r="12032" spans="1:13">
      <c r="A12032" s="418">
        <v>5001</v>
      </c>
      <c r="B12032" s="418">
        <v>448868</v>
      </c>
      <c r="C12032" s="418">
        <v>3000</v>
      </c>
      <c r="D12032" s="406">
        <v>94772026</v>
      </c>
      <c r="E12032" s="406" t="s">
        <v>227</v>
      </c>
      <c r="F12032" s="418">
        <v>650</v>
      </c>
      <c r="G12032" s="419">
        <v>46155</v>
      </c>
      <c r="H12032" s="419">
        <v>46161</v>
      </c>
      <c r="I12032" s="406" t="s">
        <v>15</v>
      </c>
      <c r="J12032" s="406" t="s">
        <v>1422</v>
      </c>
      <c r="K12032" s="420" t="b">
        <v>0</v>
      </c>
      <c r="L12032" s="406"/>
      <c r="M12032" s="419">
        <v>46163</v>
      </c>
    </row>
    <row r="12033" spans="1:13">
      <c r="A12033" s="418">
        <v>5001</v>
      </c>
      <c r="B12033" s="418">
        <v>448868</v>
      </c>
      <c r="C12033" s="418">
        <v>3000</v>
      </c>
      <c r="D12033" s="406">
        <v>94782026</v>
      </c>
      <c r="E12033" s="406" t="s">
        <v>227</v>
      </c>
      <c r="F12033" s="418">
        <v>150</v>
      </c>
      <c r="G12033" s="419">
        <v>46151</v>
      </c>
      <c r="H12033" s="419">
        <v>46162</v>
      </c>
      <c r="I12033" s="406" t="s">
        <v>15</v>
      </c>
      <c r="J12033" s="406" t="s">
        <v>1422</v>
      </c>
      <c r="K12033" s="420" t="b">
        <v>0</v>
      </c>
      <c r="L12033" s="406"/>
      <c r="M12033" s="419">
        <v>46163</v>
      </c>
    </row>
    <row r="12034" spans="1:13">
      <c r="A12034" s="418">
        <v>5001</v>
      </c>
      <c r="B12034" s="418">
        <v>448868</v>
      </c>
      <c r="C12034" s="418">
        <v>3000</v>
      </c>
      <c r="D12034" s="406">
        <v>94792026</v>
      </c>
      <c r="E12034" s="406" t="s">
        <v>227</v>
      </c>
      <c r="F12034" s="418">
        <v>600</v>
      </c>
      <c r="G12034" s="419">
        <v>46155</v>
      </c>
      <c r="H12034" s="419">
        <v>46162</v>
      </c>
      <c r="I12034" s="406" t="s">
        <v>15</v>
      </c>
      <c r="J12034" s="406" t="s">
        <v>1422</v>
      </c>
      <c r="K12034" s="420" t="b">
        <v>0</v>
      </c>
      <c r="L12034" s="406"/>
      <c r="M12034" s="419">
        <v>46163</v>
      </c>
    </row>
    <row r="12035" spans="1:13">
      <c r="A12035" s="418">
        <v>5001</v>
      </c>
      <c r="B12035" s="418">
        <v>448868</v>
      </c>
      <c r="C12035" s="418">
        <v>3000</v>
      </c>
      <c r="D12035" s="406">
        <v>94802026</v>
      </c>
      <c r="E12035" s="406" t="s">
        <v>227</v>
      </c>
      <c r="F12035" s="418">
        <v>450</v>
      </c>
      <c r="G12035" s="419">
        <v>46155</v>
      </c>
      <c r="H12035" s="419">
        <v>46162</v>
      </c>
      <c r="I12035" s="406" t="s">
        <v>15</v>
      </c>
      <c r="J12035" s="406" t="s">
        <v>1422</v>
      </c>
      <c r="K12035" s="420" t="b">
        <v>0</v>
      </c>
      <c r="L12035" s="406"/>
      <c r="M12035" s="419">
        <v>46163</v>
      </c>
    </row>
    <row r="12036" spans="1:13">
      <c r="A12036" s="418">
        <v>5001</v>
      </c>
      <c r="B12036" s="418">
        <v>448868</v>
      </c>
      <c r="C12036" s="418">
        <v>3000</v>
      </c>
      <c r="D12036" s="406">
        <v>94812026</v>
      </c>
      <c r="E12036" s="406" t="s">
        <v>227</v>
      </c>
      <c r="F12036" s="418">
        <v>650</v>
      </c>
      <c r="G12036" s="419">
        <v>46155</v>
      </c>
      <c r="H12036" s="419">
        <v>46172</v>
      </c>
      <c r="I12036" s="406" t="s">
        <v>15</v>
      </c>
      <c r="J12036" s="406" t="s">
        <v>1422</v>
      </c>
      <c r="K12036" s="420" t="b">
        <v>0</v>
      </c>
      <c r="L12036" s="406"/>
      <c r="M12036" s="419">
        <v>46175</v>
      </c>
    </row>
    <row r="12037" spans="1:13">
      <c r="A12037" s="418">
        <v>2017</v>
      </c>
      <c r="B12037" s="418">
        <v>470735</v>
      </c>
      <c r="C12037" s="418">
        <v>3010</v>
      </c>
      <c r="D12037" s="406">
        <v>9482026</v>
      </c>
      <c r="E12037" s="406" t="s">
        <v>448</v>
      </c>
      <c r="F12037" s="418">
        <v>6</v>
      </c>
      <c r="G12037" s="419">
        <v>46183</v>
      </c>
      <c r="H12037" s="419">
        <v>46189</v>
      </c>
      <c r="I12037" s="406" t="s">
        <v>15</v>
      </c>
      <c r="J12037" s="406" t="s">
        <v>1422</v>
      </c>
      <c r="K12037" s="420" t="b">
        <v>0</v>
      </c>
      <c r="L12037" s="406"/>
      <c r="M12037" s="419">
        <v>46189</v>
      </c>
    </row>
    <row r="12038" spans="1:13">
      <c r="A12038" s="418">
        <v>5001</v>
      </c>
      <c r="B12038" s="418">
        <v>448868</v>
      </c>
      <c r="C12038" s="418">
        <v>3000</v>
      </c>
      <c r="D12038" s="406">
        <v>94822026</v>
      </c>
      <c r="E12038" s="406" t="s">
        <v>227</v>
      </c>
      <c r="F12038" s="418">
        <v>775</v>
      </c>
      <c r="G12038" s="419">
        <v>46160</v>
      </c>
      <c r="H12038" s="419">
        <v>46174</v>
      </c>
      <c r="I12038" s="406" t="s">
        <v>15</v>
      </c>
      <c r="J12038" s="406" t="s">
        <v>1422</v>
      </c>
      <c r="K12038" s="420" t="b">
        <v>0</v>
      </c>
      <c r="L12038" s="406"/>
      <c r="M12038" s="419">
        <v>46174</v>
      </c>
    </row>
    <row r="12039" spans="1:13">
      <c r="A12039" s="418">
        <v>5001</v>
      </c>
      <c r="B12039" s="418">
        <v>448868</v>
      </c>
      <c r="C12039" s="418">
        <v>3000</v>
      </c>
      <c r="D12039" s="406">
        <v>94832026</v>
      </c>
      <c r="E12039" s="406" t="s">
        <v>227</v>
      </c>
      <c r="F12039" s="418">
        <v>600</v>
      </c>
      <c r="G12039" s="419">
        <v>46158</v>
      </c>
      <c r="H12039" s="419">
        <v>46172</v>
      </c>
      <c r="I12039" s="406" t="s">
        <v>15</v>
      </c>
      <c r="J12039" s="406" t="s">
        <v>1422</v>
      </c>
      <c r="K12039" s="420" t="b">
        <v>0</v>
      </c>
      <c r="L12039" s="406"/>
      <c r="M12039" s="419">
        <v>46174</v>
      </c>
    </row>
    <row r="12040" spans="1:13">
      <c r="A12040" s="418">
        <v>5001</v>
      </c>
      <c r="B12040" s="418">
        <v>448868</v>
      </c>
      <c r="C12040" s="418">
        <v>3000</v>
      </c>
      <c r="D12040" s="406">
        <v>94842026</v>
      </c>
      <c r="E12040" s="406" t="s">
        <v>227</v>
      </c>
      <c r="F12040" s="418">
        <v>400</v>
      </c>
      <c r="G12040" s="419">
        <v>46157</v>
      </c>
      <c r="H12040" s="419">
        <v>46162</v>
      </c>
      <c r="I12040" s="406" t="s">
        <v>15</v>
      </c>
      <c r="J12040" s="406" t="s">
        <v>1422</v>
      </c>
      <c r="K12040" s="420" t="b">
        <v>0</v>
      </c>
      <c r="L12040" s="406"/>
      <c r="M12040" s="419">
        <v>46172</v>
      </c>
    </row>
    <row r="12041" spans="1:13">
      <c r="A12041" s="418">
        <v>5001</v>
      </c>
      <c r="B12041" s="418">
        <v>448868</v>
      </c>
      <c r="C12041" s="418">
        <v>3000</v>
      </c>
      <c r="D12041" s="406">
        <v>94852026</v>
      </c>
      <c r="E12041" s="406" t="s">
        <v>227</v>
      </c>
      <c r="F12041" s="418">
        <v>375</v>
      </c>
      <c r="G12041" s="419">
        <v>46156</v>
      </c>
      <c r="H12041" s="419">
        <v>46162</v>
      </c>
      <c r="I12041" s="406" t="s">
        <v>15</v>
      </c>
      <c r="J12041" s="406" t="s">
        <v>1422</v>
      </c>
      <c r="K12041" s="420" t="b">
        <v>0</v>
      </c>
      <c r="L12041" s="406"/>
      <c r="M12041" s="419">
        <v>46175</v>
      </c>
    </row>
    <row r="12042" spans="1:13">
      <c r="A12042" s="418">
        <v>5001</v>
      </c>
      <c r="B12042" s="418">
        <v>448868</v>
      </c>
      <c r="C12042" s="418">
        <v>3000</v>
      </c>
      <c r="D12042" s="406">
        <v>94862026</v>
      </c>
      <c r="E12042" s="406" t="s">
        <v>227</v>
      </c>
      <c r="F12042" s="418">
        <v>475</v>
      </c>
      <c r="G12042" s="419">
        <v>46156</v>
      </c>
      <c r="H12042" s="419">
        <v>46162</v>
      </c>
      <c r="I12042" s="406" t="s">
        <v>15</v>
      </c>
      <c r="J12042" s="406" t="s">
        <v>1422</v>
      </c>
      <c r="K12042" s="420" t="b">
        <v>0</v>
      </c>
      <c r="L12042" s="406"/>
      <c r="M12042" s="419">
        <v>46174</v>
      </c>
    </row>
    <row r="12043" spans="1:13">
      <c r="A12043" s="418">
        <v>5001</v>
      </c>
      <c r="B12043" s="418">
        <v>448868</v>
      </c>
      <c r="C12043" s="418">
        <v>3000</v>
      </c>
      <c r="D12043" s="406">
        <v>94872026</v>
      </c>
      <c r="E12043" s="406" t="s">
        <v>227</v>
      </c>
      <c r="F12043" s="418">
        <v>300</v>
      </c>
      <c r="G12043" s="419">
        <v>46163</v>
      </c>
      <c r="H12043" s="419">
        <v>46172</v>
      </c>
      <c r="I12043" s="406" t="s">
        <v>15</v>
      </c>
      <c r="J12043" s="406" t="s">
        <v>1422</v>
      </c>
      <c r="K12043" s="420" t="b">
        <v>0</v>
      </c>
      <c r="L12043" s="406"/>
      <c r="M12043" s="419">
        <v>46175</v>
      </c>
    </row>
    <row r="12044" spans="1:13">
      <c r="A12044" s="418">
        <v>5001</v>
      </c>
      <c r="B12044" s="418">
        <v>448868</v>
      </c>
      <c r="C12044" s="418">
        <v>3000</v>
      </c>
      <c r="D12044" s="406">
        <v>94882026</v>
      </c>
      <c r="E12044" s="406" t="s">
        <v>227</v>
      </c>
      <c r="F12044" s="418">
        <v>450</v>
      </c>
      <c r="G12044" s="419">
        <v>46156</v>
      </c>
      <c r="H12044" s="419">
        <v>46161</v>
      </c>
      <c r="I12044" s="406" t="s">
        <v>15</v>
      </c>
      <c r="J12044" s="406" t="s">
        <v>1422</v>
      </c>
      <c r="K12044" s="420" t="b">
        <v>0</v>
      </c>
      <c r="L12044" s="406"/>
      <c r="M12044" s="419">
        <v>46174</v>
      </c>
    </row>
    <row r="12045" spans="1:13">
      <c r="A12045" s="418">
        <v>5001</v>
      </c>
      <c r="B12045" s="418">
        <v>448868</v>
      </c>
      <c r="C12045" s="418">
        <v>3000</v>
      </c>
      <c r="D12045" s="406">
        <v>94892026</v>
      </c>
      <c r="E12045" s="406" t="s">
        <v>227</v>
      </c>
      <c r="F12045" s="418">
        <v>675</v>
      </c>
      <c r="G12045" s="419">
        <v>46160</v>
      </c>
      <c r="H12045" s="419">
        <v>46174</v>
      </c>
      <c r="I12045" s="406" t="s">
        <v>15</v>
      </c>
      <c r="J12045" s="406" t="s">
        <v>1422</v>
      </c>
      <c r="K12045" s="420" t="b">
        <v>0</v>
      </c>
      <c r="L12045" s="406"/>
      <c r="M12045" s="419">
        <v>46175</v>
      </c>
    </row>
    <row r="12046" spans="1:13">
      <c r="A12046" s="418">
        <v>5001</v>
      </c>
      <c r="B12046" s="418">
        <v>448868</v>
      </c>
      <c r="C12046" s="418">
        <v>3000</v>
      </c>
      <c r="D12046" s="406">
        <v>94902026</v>
      </c>
      <c r="E12046" s="406" t="s">
        <v>227</v>
      </c>
      <c r="F12046" s="418">
        <v>700</v>
      </c>
      <c r="G12046" s="419">
        <v>46162</v>
      </c>
      <c r="H12046" s="419">
        <v>46172</v>
      </c>
      <c r="I12046" s="406" t="s">
        <v>15</v>
      </c>
      <c r="J12046" s="406" t="s">
        <v>1422</v>
      </c>
      <c r="K12046" s="420" t="b">
        <v>0</v>
      </c>
      <c r="L12046" s="406"/>
      <c r="M12046" s="419">
        <v>46174</v>
      </c>
    </row>
    <row r="12047" spans="1:13">
      <c r="A12047" s="418">
        <v>5001</v>
      </c>
      <c r="B12047" s="418">
        <v>448868</v>
      </c>
      <c r="C12047" s="418">
        <v>3000</v>
      </c>
      <c r="D12047" s="406">
        <v>94912026</v>
      </c>
      <c r="E12047" s="406" t="s">
        <v>227</v>
      </c>
      <c r="F12047" s="418">
        <v>550</v>
      </c>
      <c r="G12047" s="419">
        <v>46162</v>
      </c>
      <c r="H12047" s="419">
        <v>46172</v>
      </c>
      <c r="I12047" s="406" t="s">
        <v>15</v>
      </c>
      <c r="J12047" s="406" t="s">
        <v>1422</v>
      </c>
      <c r="K12047" s="420" t="b">
        <v>0</v>
      </c>
      <c r="L12047" s="406"/>
      <c r="M12047" s="419">
        <v>46174</v>
      </c>
    </row>
    <row r="12048" spans="1:13">
      <c r="A12048" s="418">
        <v>5001</v>
      </c>
      <c r="B12048" s="418">
        <v>415165</v>
      </c>
      <c r="C12048" s="418">
        <v>3000</v>
      </c>
      <c r="D12048" s="406">
        <v>94932026</v>
      </c>
      <c r="E12048" s="406" t="s">
        <v>772</v>
      </c>
      <c r="F12048" s="418">
        <v>75</v>
      </c>
      <c r="G12048" s="419">
        <v>46144</v>
      </c>
      <c r="H12048" s="419">
        <v>46170</v>
      </c>
      <c r="I12048" s="406" t="s">
        <v>15</v>
      </c>
      <c r="J12048" s="406" t="s">
        <v>1422</v>
      </c>
      <c r="K12048" s="420" t="b">
        <v>0</v>
      </c>
      <c r="L12048" s="406"/>
      <c r="M12048" s="419">
        <v>46172</v>
      </c>
    </row>
    <row r="12049" spans="1:13">
      <c r="A12049" s="418">
        <v>5001</v>
      </c>
      <c r="B12049" s="418">
        <v>461077</v>
      </c>
      <c r="C12049" s="418">
        <v>3000</v>
      </c>
      <c r="D12049" s="406">
        <v>95112026</v>
      </c>
      <c r="E12049" s="406" t="s">
        <v>312</v>
      </c>
      <c r="F12049" s="418">
        <v>300</v>
      </c>
      <c r="G12049" s="419">
        <v>46151</v>
      </c>
      <c r="H12049" s="419">
        <v>46161</v>
      </c>
      <c r="I12049" s="406" t="s">
        <v>15</v>
      </c>
      <c r="J12049" s="406" t="s">
        <v>1422</v>
      </c>
      <c r="K12049" s="420" t="b">
        <v>0</v>
      </c>
      <c r="L12049" s="406"/>
      <c r="M12049" s="419">
        <v>46161</v>
      </c>
    </row>
    <row r="12050" spans="1:13">
      <c r="A12050" s="418">
        <v>5001</v>
      </c>
      <c r="B12050" s="418">
        <v>422223</v>
      </c>
      <c r="C12050" s="418">
        <v>3000</v>
      </c>
      <c r="D12050" s="406">
        <v>95122026</v>
      </c>
      <c r="E12050" s="406" t="s">
        <v>90</v>
      </c>
      <c r="F12050" s="418">
        <v>100</v>
      </c>
      <c r="G12050" s="419">
        <v>46160</v>
      </c>
      <c r="H12050" s="419">
        <v>46170</v>
      </c>
      <c r="I12050" s="406" t="s">
        <v>15</v>
      </c>
      <c r="J12050" s="406" t="s">
        <v>1422</v>
      </c>
      <c r="K12050" s="420" t="b">
        <v>0</v>
      </c>
      <c r="L12050" s="406"/>
      <c r="M12050" s="419">
        <v>46170</v>
      </c>
    </row>
    <row r="12051" spans="1:13">
      <c r="A12051" s="418">
        <v>5001</v>
      </c>
      <c r="B12051" s="418">
        <v>449791</v>
      </c>
      <c r="C12051" s="418">
        <v>3000</v>
      </c>
      <c r="D12051" s="406">
        <v>95132026</v>
      </c>
      <c r="E12051" s="406" t="s">
        <v>291</v>
      </c>
      <c r="F12051" s="418">
        <v>3</v>
      </c>
      <c r="G12051" s="419">
        <v>46157</v>
      </c>
      <c r="H12051" s="419">
        <v>46161</v>
      </c>
      <c r="I12051" s="406" t="s">
        <v>15</v>
      </c>
      <c r="J12051" s="406" t="s">
        <v>1422</v>
      </c>
      <c r="K12051" s="420" t="b">
        <v>0</v>
      </c>
      <c r="L12051" s="406"/>
      <c r="M12051" s="419">
        <v>46161</v>
      </c>
    </row>
    <row r="12052" spans="1:13">
      <c r="A12052" s="418">
        <v>5001</v>
      </c>
      <c r="B12052" s="418">
        <v>449791</v>
      </c>
      <c r="C12052" s="418">
        <v>3000</v>
      </c>
      <c r="D12052" s="406">
        <v>95142026</v>
      </c>
      <c r="E12052" s="406" t="s">
        <v>291</v>
      </c>
      <c r="F12052" s="418">
        <v>2</v>
      </c>
      <c r="G12052" s="419">
        <v>46157</v>
      </c>
      <c r="H12052" s="419">
        <v>46161</v>
      </c>
      <c r="I12052" s="406" t="s">
        <v>15</v>
      </c>
      <c r="J12052" s="406" t="s">
        <v>1422</v>
      </c>
      <c r="K12052" s="420" t="b">
        <v>0</v>
      </c>
      <c r="L12052" s="406"/>
      <c r="M12052" s="419">
        <v>46161</v>
      </c>
    </row>
    <row r="12053" spans="1:13">
      <c r="A12053" s="418">
        <v>5001</v>
      </c>
      <c r="B12053" s="418">
        <v>425414</v>
      </c>
      <c r="C12053" s="418">
        <v>3000</v>
      </c>
      <c r="D12053" s="406">
        <v>95162026</v>
      </c>
      <c r="E12053" s="406" t="s">
        <v>481</v>
      </c>
      <c r="F12053" s="418">
        <v>80</v>
      </c>
      <c r="G12053" s="419">
        <v>46161</v>
      </c>
      <c r="H12053" s="419">
        <v>46167</v>
      </c>
      <c r="I12053" s="406" t="s">
        <v>15</v>
      </c>
      <c r="J12053" s="406" t="s">
        <v>1422</v>
      </c>
      <c r="K12053" s="420" t="b">
        <v>0</v>
      </c>
      <c r="L12053" s="406"/>
      <c r="M12053" s="419">
        <v>46167</v>
      </c>
    </row>
    <row r="12054" spans="1:13">
      <c r="A12054" s="418">
        <v>5001</v>
      </c>
      <c r="B12054" s="418">
        <v>448868</v>
      </c>
      <c r="C12054" s="418">
        <v>3000</v>
      </c>
      <c r="D12054" s="406">
        <v>95172026</v>
      </c>
      <c r="E12054" s="406" t="s">
        <v>227</v>
      </c>
      <c r="F12054" s="418">
        <v>800</v>
      </c>
      <c r="G12054" s="419">
        <v>46191</v>
      </c>
      <c r="H12054" s="419">
        <v>46199</v>
      </c>
      <c r="I12054" s="406" t="s">
        <v>15</v>
      </c>
      <c r="J12054" s="406" t="s">
        <v>1422</v>
      </c>
      <c r="K12054" s="420" t="b">
        <v>0</v>
      </c>
      <c r="L12054" s="406"/>
      <c r="M12054" s="419">
        <v>46200</v>
      </c>
    </row>
    <row r="12055" spans="1:13">
      <c r="A12055" s="418">
        <v>5001</v>
      </c>
      <c r="B12055" s="418">
        <v>448868</v>
      </c>
      <c r="C12055" s="418">
        <v>3000</v>
      </c>
      <c r="D12055" s="406">
        <v>95182026</v>
      </c>
      <c r="E12055" s="406" t="s">
        <v>227</v>
      </c>
      <c r="F12055" s="418">
        <v>350</v>
      </c>
      <c r="G12055" s="419">
        <v>46154</v>
      </c>
      <c r="H12055" s="419">
        <v>46162</v>
      </c>
      <c r="I12055" s="406" t="s">
        <v>15</v>
      </c>
      <c r="J12055" s="406" t="s">
        <v>1422</v>
      </c>
      <c r="K12055" s="420" t="b">
        <v>0</v>
      </c>
      <c r="L12055" s="406"/>
      <c r="M12055" s="419">
        <v>46163</v>
      </c>
    </row>
    <row r="12056" spans="1:13">
      <c r="A12056" s="418">
        <v>5001</v>
      </c>
      <c r="B12056" s="418">
        <v>448868</v>
      </c>
      <c r="C12056" s="418">
        <v>3000</v>
      </c>
      <c r="D12056" s="406">
        <v>95192026</v>
      </c>
      <c r="E12056" s="406" t="s">
        <v>227</v>
      </c>
      <c r="F12056" s="418">
        <v>850</v>
      </c>
      <c r="G12056" s="419">
        <v>46161</v>
      </c>
      <c r="H12056" s="419">
        <v>46174</v>
      </c>
      <c r="I12056" s="406" t="s">
        <v>15</v>
      </c>
      <c r="J12056" s="406" t="s">
        <v>1422</v>
      </c>
      <c r="K12056" s="420" t="b">
        <v>0</v>
      </c>
      <c r="L12056" s="406"/>
      <c r="M12056" s="419">
        <v>46174</v>
      </c>
    </row>
    <row r="12057" spans="1:13">
      <c r="A12057" s="418">
        <v>5001</v>
      </c>
      <c r="B12057" s="418">
        <v>448868</v>
      </c>
      <c r="C12057" s="418">
        <v>3000</v>
      </c>
      <c r="D12057" s="406">
        <v>95202026</v>
      </c>
      <c r="E12057" s="406" t="s">
        <v>227</v>
      </c>
      <c r="F12057" s="418">
        <v>400</v>
      </c>
      <c r="G12057" s="419">
        <v>46154</v>
      </c>
      <c r="H12057" s="419">
        <v>46162</v>
      </c>
      <c r="I12057" s="406" t="s">
        <v>15</v>
      </c>
      <c r="J12057" s="406" t="s">
        <v>1422</v>
      </c>
      <c r="K12057" s="420" t="b">
        <v>0</v>
      </c>
      <c r="L12057" s="406"/>
      <c r="M12057" s="419">
        <v>46163</v>
      </c>
    </row>
    <row r="12058" spans="1:13">
      <c r="A12058" s="418">
        <v>5001</v>
      </c>
      <c r="B12058" s="418">
        <v>448868</v>
      </c>
      <c r="C12058" s="418">
        <v>3000</v>
      </c>
      <c r="D12058" s="406">
        <v>95222026</v>
      </c>
      <c r="E12058" s="406" t="s">
        <v>227</v>
      </c>
      <c r="F12058" s="418">
        <v>350</v>
      </c>
      <c r="G12058" s="419">
        <v>46164</v>
      </c>
      <c r="H12058" s="419">
        <v>46174</v>
      </c>
      <c r="I12058" s="406" t="s">
        <v>15</v>
      </c>
      <c r="J12058" s="406" t="s">
        <v>1422</v>
      </c>
      <c r="K12058" s="420" t="b">
        <v>0</v>
      </c>
      <c r="L12058" s="406"/>
      <c r="M12058" s="419">
        <v>46174</v>
      </c>
    </row>
    <row r="12059" spans="1:13">
      <c r="A12059" s="418">
        <v>5001</v>
      </c>
      <c r="B12059" s="418">
        <v>448868</v>
      </c>
      <c r="C12059" s="418">
        <v>3000</v>
      </c>
      <c r="D12059" s="406">
        <v>95242026</v>
      </c>
      <c r="E12059" s="406" t="s">
        <v>227</v>
      </c>
      <c r="F12059" s="418">
        <v>400</v>
      </c>
      <c r="G12059" s="419">
        <v>46163</v>
      </c>
      <c r="H12059" s="419">
        <v>46174</v>
      </c>
      <c r="I12059" s="406" t="s">
        <v>15</v>
      </c>
      <c r="J12059" s="406" t="s">
        <v>1422</v>
      </c>
      <c r="K12059" s="420" t="b">
        <v>0</v>
      </c>
      <c r="L12059" s="406"/>
      <c r="M12059" s="419">
        <v>46174</v>
      </c>
    </row>
    <row r="12060" spans="1:13">
      <c r="A12060" s="418">
        <v>5001</v>
      </c>
      <c r="B12060" s="418">
        <v>448868</v>
      </c>
      <c r="C12060" s="418">
        <v>3000</v>
      </c>
      <c r="D12060" s="406">
        <v>95252026</v>
      </c>
      <c r="E12060" s="406" t="s">
        <v>227</v>
      </c>
      <c r="F12060" s="418">
        <v>600</v>
      </c>
      <c r="G12060" s="419">
        <v>46163</v>
      </c>
      <c r="H12060" s="419">
        <v>46174</v>
      </c>
      <c r="I12060" s="406" t="s">
        <v>15</v>
      </c>
      <c r="J12060" s="406" t="s">
        <v>1422</v>
      </c>
      <c r="K12060" s="420" t="b">
        <v>0</v>
      </c>
      <c r="L12060" s="406"/>
      <c r="M12060" s="419">
        <v>46174</v>
      </c>
    </row>
    <row r="12061" spans="1:13">
      <c r="A12061" s="418">
        <v>5001</v>
      </c>
      <c r="B12061" s="418">
        <v>448868</v>
      </c>
      <c r="C12061" s="418">
        <v>3000</v>
      </c>
      <c r="D12061" s="406">
        <v>95262026</v>
      </c>
      <c r="E12061" s="406" t="s">
        <v>227</v>
      </c>
      <c r="F12061" s="418">
        <v>625</v>
      </c>
      <c r="G12061" s="419">
        <v>46190</v>
      </c>
      <c r="H12061" s="419">
        <v>46199</v>
      </c>
      <c r="I12061" s="406" t="s">
        <v>15</v>
      </c>
      <c r="J12061" s="406" t="s">
        <v>1422</v>
      </c>
      <c r="K12061" s="420" t="b">
        <v>0</v>
      </c>
      <c r="L12061" s="406"/>
      <c r="M12061" s="419">
        <v>46200</v>
      </c>
    </row>
    <row r="12062" spans="1:13">
      <c r="A12062" s="418">
        <v>5001</v>
      </c>
      <c r="B12062" s="418">
        <v>448868</v>
      </c>
      <c r="C12062" s="418">
        <v>3000</v>
      </c>
      <c r="D12062" s="406">
        <v>95272026</v>
      </c>
      <c r="E12062" s="406" t="s">
        <v>227</v>
      </c>
      <c r="F12062" s="418">
        <v>525</v>
      </c>
      <c r="G12062" s="419">
        <v>46169</v>
      </c>
      <c r="H12062" s="419">
        <v>46172</v>
      </c>
      <c r="I12062" s="406" t="s">
        <v>15</v>
      </c>
      <c r="J12062" s="406" t="s">
        <v>1422</v>
      </c>
      <c r="K12062" s="420" t="b">
        <v>0</v>
      </c>
      <c r="L12062" s="406"/>
      <c r="M12062" s="419">
        <v>46172</v>
      </c>
    </row>
    <row r="12063" spans="1:13">
      <c r="A12063" s="418">
        <v>5001</v>
      </c>
      <c r="B12063" s="418">
        <v>448868</v>
      </c>
      <c r="C12063" s="418">
        <v>3000</v>
      </c>
      <c r="D12063" s="406">
        <v>95282026</v>
      </c>
      <c r="E12063" s="406" t="s">
        <v>227</v>
      </c>
      <c r="F12063" s="418">
        <v>700</v>
      </c>
      <c r="G12063" s="419">
        <v>46191</v>
      </c>
      <c r="H12063" s="419">
        <v>46199</v>
      </c>
      <c r="I12063" s="406" t="s">
        <v>15</v>
      </c>
      <c r="J12063" s="406" t="s">
        <v>1422</v>
      </c>
      <c r="K12063" s="420" t="b">
        <v>0</v>
      </c>
      <c r="L12063" s="406"/>
      <c r="M12063" s="419">
        <v>46200</v>
      </c>
    </row>
    <row r="12064" spans="1:13">
      <c r="A12064" s="418">
        <v>5001</v>
      </c>
      <c r="B12064" s="418">
        <v>448868</v>
      </c>
      <c r="C12064" s="418">
        <v>3000</v>
      </c>
      <c r="D12064" s="406">
        <v>95292026</v>
      </c>
      <c r="E12064" s="406" t="s">
        <v>227</v>
      </c>
      <c r="F12064" s="418">
        <v>550</v>
      </c>
      <c r="G12064" s="419">
        <v>46192</v>
      </c>
      <c r="H12064" s="419">
        <v>46199</v>
      </c>
      <c r="I12064" s="406" t="s">
        <v>15</v>
      </c>
      <c r="J12064" s="406" t="s">
        <v>1422</v>
      </c>
      <c r="K12064" s="420" t="b">
        <v>0</v>
      </c>
      <c r="L12064" s="406"/>
      <c r="M12064" s="419">
        <v>46200</v>
      </c>
    </row>
    <row r="12065" spans="1:13">
      <c r="A12065" s="418">
        <v>5001</v>
      </c>
      <c r="B12065" s="418">
        <v>448868</v>
      </c>
      <c r="C12065" s="418">
        <v>3000</v>
      </c>
      <c r="D12065" s="406">
        <v>95302026</v>
      </c>
      <c r="E12065" s="406" t="s">
        <v>227</v>
      </c>
      <c r="F12065" s="418">
        <v>325</v>
      </c>
      <c r="G12065" s="419">
        <v>46192</v>
      </c>
      <c r="H12065" s="419">
        <v>46199</v>
      </c>
      <c r="I12065" s="406" t="s">
        <v>15</v>
      </c>
      <c r="J12065" s="406" t="s">
        <v>1422</v>
      </c>
      <c r="K12065" s="420" t="b">
        <v>0</v>
      </c>
      <c r="L12065" s="406"/>
      <c r="M12065" s="419">
        <v>46200</v>
      </c>
    </row>
    <row r="12066" spans="1:13">
      <c r="A12066" s="418">
        <v>5001</v>
      </c>
      <c r="B12066" s="418">
        <v>448868</v>
      </c>
      <c r="C12066" s="418">
        <v>3000</v>
      </c>
      <c r="D12066" s="406">
        <v>95312026</v>
      </c>
      <c r="E12066" s="406" t="s">
        <v>227</v>
      </c>
      <c r="F12066" s="418">
        <v>300</v>
      </c>
      <c r="G12066" s="419">
        <v>46192</v>
      </c>
      <c r="H12066" s="419">
        <v>46200</v>
      </c>
      <c r="I12066" s="406" t="s">
        <v>15</v>
      </c>
      <c r="J12066" s="406" t="s">
        <v>1422</v>
      </c>
      <c r="K12066" s="420" t="b">
        <v>0</v>
      </c>
      <c r="L12066" s="406"/>
      <c r="M12066" s="419">
        <v>46203</v>
      </c>
    </row>
    <row r="12067" spans="1:13">
      <c r="A12067" s="418">
        <v>5001</v>
      </c>
      <c r="B12067" s="418">
        <v>448868</v>
      </c>
      <c r="C12067" s="418">
        <v>3000</v>
      </c>
      <c r="D12067" s="406">
        <v>95322026</v>
      </c>
      <c r="E12067" s="406" t="s">
        <v>227</v>
      </c>
      <c r="F12067" s="418">
        <v>450</v>
      </c>
      <c r="G12067" s="419">
        <v>46191</v>
      </c>
      <c r="H12067" s="419">
        <v>46199</v>
      </c>
      <c r="I12067" s="406" t="s">
        <v>15</v>
      </c>
      <c r="J12067" s="406" t="s">
        <v>1422</v>
      </c>
      <c r="K12067" s="420" t="b">
        <v>0</v>
      </c>
      <c r="L12067" s="406"/>
      <c r="M12067" s="419">
        <v>46200</v>
      </c>
    </row>
    <row r="12068" spans="1:13">
      <c r="A12068" s="418">
        <v>5001</v>
      </c>
      <c r="B12068" s="418">
        <v>438002</v>
      </c>
      <c r="C12068" s="418">
        <v>3000</v>
      </c>
      <c r="D12068" s="406">
        <v>9562023</v>
      </c>
      <c r="E12068" s="406" t="s">
        <v>897</v>
      </c>
      <c r="F12068" s="418">
        <v>10</v>
      </c>
      <c r="G12068" s="419">
        <v>46203</v>
      </c>
      <c r="H12068" s="419">
        <v>46218</v>
      </c>
      <c r="I12068" s="406" t="s">
        <v>15</v>
      </c>
      <c r="J12068" s="406" t="s">
        <v>1422</v>
      </c>
      <c r="K12068" s="420" t="b">
        <v>0</v>
      </c>
      <c r="L12068" s="406" t="s">
        <v>17</v>
      </c>
      <c r="M12068" s="419">
        <v>46218</v>
      </c>
    </row>
    <row r="12069" spans="1:13">
      <c r="A12069" s="418">
        <v>5001</v>
      </c>
      <c r="B12069" s="418">
        <v>422423</v>
      </c>
      <c r="C12069" s="418">
        <v>3000</v>
      </c>
      <c r="D12069" s="406">
        <v>95712026</v>
      </c>
      <c r="E12069" s="406" t="s">
        <v>373</v>
      </c>
      <c r="F12069" s="418">
        <v>175</v>
      </c>
      <c r="G12069" s="419">
        <v>46148</v>
      </c>
      <c r="H12069" s="419">
        <v>46156</v>
      </c>
      <c r="I12069" s="406" t="s">
        <v>15</v>
      </c>
      <c r="J12069" s="406" t="s">
        <v>1422</v>
      </c>
      <c r="K12069" s="420" t="b">
        <v>0</v>
      </c>
      <c r="L12069" s="406"/>
      <c r="M12069" s="419">
        <v>46157</v>
      </c>
    </row>
    <row r="12070" spans="1:13">
      <c r="A12070" s="418">
        <v>5001</v>
      </c>
      <c r="B12070" s="418">
        <v>422423</v>
      </c>
      <c r="C12070" s="418">
        <v>3000</v>
      </c>
      <c r="D12070" s="406">
        <v>95722026</v>
      </c>
      <c r="E12070" s="406" t="s">
        <v>373</v>
      </c>
      <c r="F12070" s="418">
        <v>125</v>
      </c>
      <c r="G12070" s="419">
        <v>46150</v>
      </c>
      <c r="H12070" s="419">
        <v>46156</v>
      </c>
      <c r="I12070" s="406" t="s">
        <v>15</v>
      </c>
      <c r="J12070" s="406" t="s">
        <v>1422</v>
      </c>
      <c r="K12070" s="420" t="b">
        <v>0</v>
      </c>
      <c r="L12070" s="406"/>
      <c r="M12070" s="419">
        <v>46157</v>
      </c>
    </row>
    <row r="12071" spans="1:13">
      <c r="A12071" s="418">
        <v>5001</v>
      </c>
      <c r="B12071" s="418">
        <v>422338</v>
      </c>
      <c r="C12071" s="418">
        <v>3000</v>
      </c>
      <c r="D12071" s="406">
        <v>95732026</v>
      </c>
      <c r="E12071" s="406" t="s">
        <v>267</v>
      </c>
      <c r="F12071" s="418">
        <v>2</v>
      </c>
      <c r="G12071" s="419">
        <v>46149</v>
      </c>
      <c r="H12071" s="419">
        <v>46156</v>
      </c>
      <c r="I12071" s="406" t="s">
        <v>15</v>
      </c>
      <c r="J12071" s="406" t="s">
        <v>1422</v>
      </c>
      <c r="K12071" s="420" t="b">
        <v>0</v>
      </c>
      <c r="L12071" s="406"/>
      <c r="M12071" s="419">
        <v>46156</v>
      </c>
    </row>
    <row r="12072" spans="1:13">
      <c r="A12072" s="418">
        <v>5001</v>
      </c>
      <c r="B12072" s="418">
        <v>422338</v>
      </c>
      <c r="C12072" s="418">
        <v>3000</v>
      </c>
      <c r="D12072" s="406">
        <v>95742026</v>
      </c>
      <c r="E12072" s="406" t="s">
        <v>267</v>
      </c>
      <c r="F12072" s="418">
        <v>1</v>
      </c>
      <c r="G12072" s="419">
        <v>46150</v>
      </c>
      <c r="H12072" s="419">
        <v>46156</v>
      </c>
      <c r="I12072" s="406" t="s">
        <v>15</v>
      </c>
      <c r="J12072" s="406" t="s">
        <v>1422</v>
      </c>
      <c r="K12072" s="420" t="b">
        <v>0</v>
      </c>
      <c r="L12072" s="406"/>
      <c r="M12072" s="419">
        <v>46156</v>
      </c>
    </row>
    <row r="12073" spans="1:13">
      <c r="A12073" s="418">
        <v>5001</v>
      </c>
      <c r="B12073" s="418">
        <v>410046</v>
      </c>
      <c r="C12073" s="418">
        <v>3000</v>
      </c>
      <c r="D12073" s="406">
        <v>95752026</v>
      </c>
      <c r="E12073" s="406" t="s">
        <v>190</v>
      </c>
      <c r="F12073" s="418">
        <v>175</v>
      </c>
      <c r="G12073" s="419">
        <v>46156</v>
      </c>
      <c r="H12073" s="419">
        <v>46168</v>
      </c>
      <c r="I12073" s="406" t="s">
        <v>15</v>
      </c>
      <c r="J12073" s="406" t="s">
        <v>1422</v>
      </c>
      <c r="K12073" s="420" t="b">
        <v>0</v>
      </c>
      <c r="L12073" s="406"/>
      <c r="M12073" s="419">
        <v>46169</v>
      </c>
    </row>
    <row r="12074" spans="1:13">
      <c r="A12074" s="418">
        <v>2017</v>
      </c>
      <c r="B12074" s="418">
        <v>470411</v>
      </c>
      <c r="C12074" s="418">
        <v>3010</v>
      </c>
      <c r="D12074" s="406">
        <v>9582026</v>
      </c>
      <c r="E12074" s="406" t="s">
        <v>1127</v>
      </c>
      <c r="F12074" s="418">
        <v>600</v>
      </c>
      <c r="G12074" s="419">
        <v>46179</v>
      </c>
      <c r="H12074" s="419">
        <v>46185</v>
      </c>
      <c r="I12074" s="406" t="s">
        <v>15</v>
      </c>
      <c r="J12074" s="406" t="s">
        <v>1422</v>
      </c>
      <c r="K12074" s="420" t="b">
        <v>0</v>
      </c>
      <c r="L12074" s="406"/>
      <c r="M12074" s="419">
        <v>46185</v>
      </c>
    </row>
    <row r="12075" spans="1:13">
      <c r="A12075" s="418">
        <v>5001</v>
      </c>
      <c r="B12075" s="418">
        <v>458061</v>
      </c>
      <c r="C12075" s="418">
        <v>3000</v>
      </c>
      <c r="D12075" s="406">
        <v>95872026</v>
      </c>
      <c r="E12075" s="406" t="s">
        <v>62</v>
      </c>
      <c r="F12075" s="418">
        <v>340</v>
      </c>
      <c r="G12075" s="419">
        <v>46168</v>
      </c>
      <c r="H12075" s="419">
        <v>46174</v>
      </c>
      <c r="I12075" s="406" t="s">
        <v>15</v>
      </c>
      <c r="J12075" s="406" t="s">
        <v>1422</v>
      </c>
      <c r="K12075" s="420" t="b">
        <v>0</v>
      </c>
      <c r="L12075" s="406"/>
      <c r="M12075" s="419">
        <v>46174</v>
      </c>
    </row>
    <row r="12076" spans="1:13">
      <c r="A12076" s="418">
        <v>5001</v>
      </c>
      <c r="B12076" s="418">
        <v>462997</v>
      </c>
      <c r="C12076" s="418">
        <v>3000</v>
      </c>
      <c r="D12076" s="406">
        <v>95882026</v>
      </c>
      <c r="E12076" s="406" t="s">
        <v>514</v>
      </c>
      <c r="F12076" s="418">
        <v>640</v>
      </c>
      <c r="G12076" s="419">
        <v>46154</v>
      </c>
      <c r="H12076" s="419">
        <v>46156</v>
      </c>
      <c r="I12076" s="406" t="s">
        <v>15</v>
      </c>
      <c r="J12076" s="406" t="s">
        <v>1422</v>
      </c>
      <c r="K12076" s="420" t="b">
        <v>0</v>
      </c>
      <c r="L12076" s="406"/>
      <c r="M12076" s="419">
        <v>46156</v>
      </c>
    </row>
    <row r="12077" spans="1:13">
      <c r="A12077" s="418">
        <v>5001</v>
      </c>
      <c r="B12077" s="418">
        <v>423563</v>
      </c>
      <c r="C12077" s="418">
        <v>3000</v>
      </c>
      <c r="D12077" s="406">
        <v>95892026</v>
      </c>
      <c r="E12077" s="406" t="s">
        <v>125</v>
      </c>
      <c r="F12077" s="418">
        <v>650</v>
      </c>
      <c r="G12077" s="419">
        <v>46154</v>
      </c>
      <c r="H12077" s="419">
        <v>46161</v>
      </c>
      <c r="I12077" s="406" t="s">
        <v>15</v>
      </c>
      <c r="J12077" s="406" t="s">
        <v>1422</v>
      </c>
      <c r="K12077" s="420" t="b">
        <v>0</v>
      </c>
      <c r="L12077" s="406"/>
      <c r="M12077" s="419">
        <v>46161</v>
      </c>
    </row>
    <row r="12078" spans="1:13">
      <c r="A12078" s="418">
        <v>2017</v>
      </c>
      <c r="B12078" s="418">
        <v>470411</v>
      </c>
      <c r="C12078" s="418">
        <v>3010</v>
      </c>
      <c r="D12078" s="406">
        <v>9592026</v>
      </c>
      <c r="E12078" s="406" t="s">
        <v>1127</v>
      </c>
      <c r="F12078" s="418">
        <v>3</v>
      </c>
      <c r="G12078" s="419">
        <v>46185</v>
      </c>
      <c r="H12078" s="419">
        <v>46188</v>
      </c>
      <c r="I12078" s="406" t="s">
        <v>15</v>
      </c>
      <c r="J12078" s="406" t="s">
        <v>1422</v>
      </c>
      <c r="K12078" s="420" t="b">
        <v>0</v>
      </c>
      <c r="L12078" s="406"/>
      <c r="M12078" s="419">
        <v>46188</v>
      </c>
    </row>
    <row r="12079" spans="1:13">
      <c r="A12079" s="418">
        <v>5001</v>
      </c>
      <c r="B12079" s="418">
        <v>423548</v>
      </c>
      <c r="C12079" s="418">
        <v>3000</v>
      </c>
      <c r="D12079" s="406">
        <v>95952026</v>
      </c>
      <c r="E12079" s="406" t="s">
        <v>731</v>
      </c>
      <c r="F12079" s="418">
        <v>5</v>
      </c>
      <c r="G12079" s="419">
        <v>46154</v>
      </c>
      <c r="H12079" s="419">
        <v>46162</v>
      </c>
      <c r="I12079" s="406" t="s">
        <v>15</v>
      </c>
      <c r="J12079" s="406" t="s">
        <v>1422</v>
      </c>
      <c r="K12079" s="420" t="b">
        <v>0</v>
      </c>
      <c r="L12079" s="406"/>
      <c r="M12079" s="419">
        <v>46162</v>
      </c>
    </row>
    <row r="12080" spans="1:13">
      <c r="A12080" s="418">
        <v>5001</v>
      </c>
      <c r="B12080" s="418">
        <v>463948</v>
      </c>
      <c r="C12080" s="418">
        <v>3000</v>
      </c>
      <c r="D12080" s="406">
        <v>95972026</v>
      </c>
      <c r="E12080" s="406" t="s">
        <v>326</v>
      </c>
      <c r="F12080" s="418">
        <v>5</v>
      </c>
      <c r="G12080" s="419">
        <v>46150</v>
      </c>
      <c r="H12080" s="419">
        <v>46155</v>
      </c>
      <c r="I12080" s="406" t="s">
        <v>15</v>
      </c>
      <c r="J12080" s="406" t="s">
        <v>1422</v>
      </c>
      <c r="K12080" s="420" t="b">
        <v>0</v>
      </c>
      <c r="L12080" s="406"/>
      <c r="M12080" s="419">
        <v>46155</v>
      </c>
    </row>
    <row r="12081" spans="1:13">
      <c r="A12081" s="418">
        <v>5001</v>
      </c>
      <c r="B12081" s="418">
        <v>405369</v>
      </c>
      <c r="C12081" s="418">
        <v>3000</v>
      </c>
      <c r="D12081" s="406">
        <v>95982026</v>
      </c>
      <c r="E12081" s="406" t="s">
        <v>843</v>
      </c>
      <c r="F12081" s="418">
        <v>2</v>
      </c>
      <c r="G12081" s="419">
        <v>46157</v>
      </c>
      <c r="H12081" s="419">
        <v>46163</v>
      </c>
      <c r="I12081" s="406" t="s">
        <v>15</v>
      </c>
      <c r="J12081" s="406" t="s">
        <v>1422</v>
      </c>
      <c r="K12081" s="420" t="b">
        <v>0</v>
      </c>
      <c r="L12081" s="406"/>
      <c r="M12081" s="419">
        <v>46163</v>
      </c>
    </row>
    <row r="12082" spans="1:13">
      <c r="A12082" s="418">
        <v>5001</v>
      </c>
      <c r="B12082" s="418">
        <v>409907</v>
      </c>
      <c r="C12082" s="418">
        <v>3000</v>
      </c>
      <c r="D12082" s="406">
        <v>96132022</v>
      </c>
      <c r="E12082" s="406" t="s">
        <v>1535</v>
      </c>
      <c r="F12082" s="418"/>
      <c r="G12082" s="419">
        <v>46241</v>
      </c>
      <c r="H12082" s="419">
        <v>46255</v>
      </c>
      <c r="I12082" s="406" t="s">
        <v>15</v>
      </c>
      <c r="J12082" s="406" t="s">
        <v>1422</v>
      </c>
      <c r="K12082" s="420" t="b">
        <v>0</v>
      </c>
      <c r="L12082" s="406" t="s">
        <v>72</v>
      </c>
      <c r="M12082" s="419">
        <v>46255</v>
      </c>
    </row>
    <row r="12083" spans="1:13">
      <c r="A12083" s="418">
        <v>5001</v>
      </c>
      <c r="B12083" s="418">
        <v>449757</v>
      </c>
      <c r="C12083" s="418">
        <v>3000</v>
      </c>
      <c r="D12083" s="406">
        <v>96282026</v>
      </c>
      <c r="E12083" s="406" t="s">
        <v>786</v>
      </c>
      <c r="F12083" s="418">
        <v>40</v>
      </c>
      <c r="G12083" s="419">
        <v>46148</v>
      </c>
      <c r="H12083" s="419">
        <v>46165</v>
      </c>
      <c r="I12083" s="406" t="s">
        <v>15</v>
      </c>
      <c r="J12083" s="406" t="s">
        <v>1422</v>
      </c>
      <c r="K12083" s="420" t="b">
        <v>0</v>
      </c>
      <c r="L12083" s="406"/>
      <c r="M12083" s="419">
        <v>46165</v>
      </c>
    </row>
    <row r="12084" spans="1:13">
      <c r="A12084" s="418">
        <v>5001</v>
      </c>
      <c r="B12084" s="418">
        <v>409971</v>
      </c>
      <c r="C12084" s="418">
        <v>3000</v>
      </c>
      <c r="D12084" s="406">
        <v>96292026</v>
      </c>
      <c r="E12084" s="406" t="s">
        <v>898</v>
      </c>
      <c r="F12084" s="418">
        <v>300</v>
      </c>
      <c r="G12084" s="419">
        <v>46191</v>
      </c>
      <c r="H12084" s="419">
        <v>46193</v>
      </c>
      <c r="I12084" s="406" t="s">
        <v>15</v>
      </c>
      <c r="J12084" s="406" t="s">
        <v>1422</v>
      </c>
      <c r="K12084" s="420" t="b">
        <v>0</v>
      </c>
      <c r="L12084" s="406" t="s">
        <v>17</v>
      </c>
      <c r="M12084" s="419">
        <v>46193</v>
      </c>
    </row>
    <row r="12085" spans="1:13">
      <c r="A12085" s="418">
        <v>5001</v>
      </c>
      <c r="B12085" s="418">
        <v>422349</v>
      </c>
      <c r="C12085" s="418">
        <v>3000</v>
      </c>
      <c r="D12085" s="406">
        <v>96292026</v>
      </c>
      <c r="E12085" s="406" t="s">
        <v>287</v>
      </c>
      <c r="F12085" s="418">
        <v>12</v>
      </c>
      <c r="G12085" s="419">
        <v>46155</v>
      </c>
      <c r="H12085" s="419">
        <v>46155</v>
      </c>
      <c r="I12085" s="406" t="s">
        <v>15</v>
      </c>
      <c r="J12085" s="406" t="s">
        <v>1422</v>
      </c>
      <c r="K12085" s="420" t="b">
        <v>0</v>
      </c>
      <c r="L12085" s="406"/>
      <c r="M12085" s="419">
        <v>46171</v>
      </c>
    </row>
    <row r="12086" spans="1:13">
      <c r="A12086" s="418">
        <v>2017</v>
      </c>
      <c r="B12086" s="418">
        <v>484056</v>
      </c>
      <c r="C12086" s="418">
        <v>3010</v>
      </c>
      <c r="D12086" s="406">
        <v>9632026</v>
      </c>
      <c r="E12086" s="406" t="s">
        <v>1536</v>
      </c>
      <c r="F12086" s="418">
        <v>100</v>
      </c>
      <c r="G12086" s="419">
        <v>46242</v>
      </c>
      <c r="H12086" s="419">
        <v>46246</v>
      </c>
      <c r="I12086" s="406" t="s">
        <v>15</v>
      </c>
      <c r="J12086" s="406" t="s">
        <v>1422</v>
      </c>
      <c r="K12086" s="420" t="b">
        <v>0</v>
      </c>
      <c r="L12086" s="406"/>
      <c r="M12086" s="419">
        <v>46247</v>
      </c>
    </row>
    <row r="12087" spans="1:13">
      <c r="A12087" s="418">
        <v>5001</v>
      </c>
      <c r="B12087" s="418">
        <v>411115</v>
      </c>
      <c r="C12087" s="418">
        <v>3000</v>
      </c>
      <c r="D12087" s="406">
        <v>96492026</v>
      </c>
      <c r="E12087" s="406" t="s">
        <v>1114</v>
      </c>
      <c r="F12087" s="418">
        <v>1225000</v>
      </c>
      <c r="G12087" s="419">
        <v>46148</v>
      </c>
      <c r="H12087" s="419">
        <v>46157</v>
      </c>
      <c r="I12087" s="406" t="s">
        <v>15</v>
      </c>
      <c r="J12087" s="406" t="s">
        <v>1422</v>
      </c>
      <c r="K12087" s="420" t="b">
        <v>0</v>
      </c>
      <c r="L12087" s="406"/>
      <c r="M12087" s="419">
        <v>46157</v>
      </c>
    </row>
    <row r="12088" spans="1:13">
      <c r="A12088" s="418">
        <v>5001</v>
      </c>
      <c r="B12088" s="418">
        <v>411112</v>
      </c>
      <c r="C12088" s="418">
        <v>3000</v>
      </c>
      <c r="D12088" s="406">
        <v>96502026</v>
      </c>
      <c r="E12088" s="406" t="s">
        <v>386</v>
      </c>
      <c r="F12088" s="418">
        <v>1225000</v>
      </c>
      <c r="G12088" s="419">
        <v>46148</v>
      </c>
      <c r="H12088" s="419">
        <v>46160</v>
      </c>
      <c r="I12088" s="406" t="s">
        <v>15</v>
      </c>
      <c r="J12088" s="406" t="s">
        <v>1422</v>
      </c>
      <c r="K12088" s="420" t="b">
        <v>0</v>
      </c>
      <c r="L12088" s="406"/>
      <c r="M12088" s="419">
        <v>46160</v>
      </c>
    </row>
    <row r="12089" spans="1:13">
      <c r="A12089" s="418">
        <v>5001</v>
      </c>
      <c r="B12089" s="418">
        <v>607587</v>
      </c>
      <c r="C12089" s="418">
        <v>3000</v>
      </c>
      <c r="D12089" s="406">
        <v>96512026</v>
      </c>
      <c r="E12089" s="406" t="s">
        <v>658</v>
      </c>
      <c r="F12089" s="418">
        <v>2200000</v>
      </c>
      <c r="G12089" s="419">
        <v>46150</v>
      </c>
      <c r="H12089" s="419">
        <v>46156</v>
      </c>
      <c r="I12089" s="406" t="s">
        <v>15</v>
      </c>
      <c r="J12089" s="406" t="s">
        <v>1422</v>
      </c>
      <c r="K12089" s="420" t="b">
        <v>0</v>
      </c>
      <c r="L12089" s="406"/>
      <c r="M12089" s="419">
        <v>46156</v>
      </c>
    </row>
    <row r="12090" spans="1:13">
      <c r="A12090" s="418">
        <v>5001</v>
      </c>
      <c r="B12090" s="418">
        <v>425477</v>
      </c>
      <c r="C12090" s="418">
        <v>3000</v>
      </c>
      <c r="D12090" s="406">
        <v>9652026</v>
      </c>
      <c r="E12090" s="406" t="s">
        <v>1463</v>
      </c>
      <c r="F12090" s="418">
        <v>100</v>
      </c>
      <c r="G12090" s="419">
        <v>46059</v>
      </c>
      <c r="H12090" s="419">
        <v>46070</v>
      </c>
      <c r="I12090" s="406" t="s">
        <v>15</v>
      </c>
      <c r="J12090" s="406" t="s">
        <v>1422</v>
      </c>
      <c r="K12090" s="420" t="b">
        <v>0</v>
      </c>
      <c r="L12090" s="406"/>
      <c r="M12090" s="419">
        <v>46071</v>
      </c>
    </row>
    <row r="12091" spans="1:13">
      <c r="A12091" s="418">
        <v>2017</v>
      </c>
      <c r="B12091" s="418">
        <v>482729</v>
      </c>
      <c r="C12091" s="418">
        <v>3010</v>
      </c>
      <c r="D12091" s="406">
        <v>9682026</v>
      </c>
      <c r="E12091" s="406" t="s">
        <v>436</v>
      </c>
      <c r="F12091" s="418">
        <v>3</v>
      </c>
      <c r="G12091" s="419">
        <v>46196</v>
      </c>
      <c r="H12091" s="419">
        <v>46198</v>
      </c>
      <c r="I12091" s="406" t="s">
        <v>15</v>
      </c>
      <c r="J12091" s="406" t="s">
        <v>1422</v>
      </c>
      <c r="K12091" s="420" t="b">
        <v>0</v>
      </c>
      <c r="L12091" s="406"/>
      <c r="M12091" s="419">
        <v>46198</v>
      </c>
    </row>
    <row r="12092" spans="1:13">
      <c r="A12092" s="418">
        <v>2017</v>
      </c>
      <c r="B12092" s="418">
        <v>476943</v>
      </c>
      <c r="C12092" s="418">
        <v>3010</v>
      </c>
      <c r="D12092" s="406">
        <v>9762026</v>
      </c>
      <c r="E12092" s="406" t="s">
        <v>1021</v>
      </c>
      <c r="F12092" s="418">
        <v>70</v>
      </c>
      <c r="G12092" s="419">
        <v>46221</v>
      </c>
      <c r="H12092" s="419">
        <v>46227</v>
      </c>
      <c r="I12092" s="406" t="s">
        <v>15</v>
      </c>
      <c r="J12092" s="406" t="s">
        <v>1422</v>
      </c>
      <c r="K12092" s="420" t="b">
        <v>0</v>
      </c>
      <c r="L12092" s="406"/>
      <c r="M12092" s="419">
        <v>46227</v>
      </c>
    </row>
    <row r="12093" spans="1:13">
      <c r="A12093" s="418">
        <v>5001</v>
      </c>
      <c r="B12093" s="418">
        <v>423620</v>
      </c>
      <c r="C12093" s="418">
        <v>3000</v>
      </c>
      <c r="D12093" s="406">
        <v>97632026</v>
      </c>
      <c r="E12093" s="406" t="s">
        <v>178</v>
      </c>
      <c r="F12093" s="418">
        <v>200</v>
      </c>
      <c r="G12093" s="419">
        <v>46156</v>
      </c>
      <c r="H12093" s="419">
        <v>46163</v>
      </c>
      <c r="I12093" s="406" t="s">
        <v>15</v>
      </c>
      <c r="J12093" s="406" t="s">
        <v>1422</v>
      </c>
      <c r="K12093" s="420" t="b">
        <v>0</v>
      </c>
      <c r="L12093" s="406"/>
      <c r="M12093" s="419">
        <v>46163</v>
      </c>
    </row>
    <row r="12094" spans="1:13">
      <c r="A12094" s="418">
        <v>5001</v>
      </c>
      <c r="B12094" s="418">
        <v>423620</v>
      </c>
      <c r="C12094" s="418">
        <v>3000</v>
      </c>
      <c r="D12094" s="406">
        <v>97642026</v>
      </c>
      <c r="E12094" s="406" t="s">
        <v>178</v>
      </c>
      <c r="F12094" s="418">
        <v>600</v>
      </c>
      <c r="G12094" s="419">
        <v>46156</v>
      </c>
      <c r="H12094" s="419">
        <v>46163</v>
      </c>
      <c r="I12094" s="406" t="s">
        <v>15</v>
      </c>
      <c r="J12094" s="406" t="s">
        <v>1422</v>
      </c>
      <c r="K12094" s="420" t="b">
        <v>0</v>
      </c>
      <c r="L12094" s="406"/>
      <c r="M12094" s="419">
        <v>46163</v>
      </c>
    </row>
    <row r="12095" spans="1:13">
      <c r="A12095" s="418">
        <v>5001</v>
      </c>
      <c r="B12095" s="418">
        <v>423620</v>
      </c>
      <c r="C12095" s="418">
        <v>3000</v>
      </c>
      <c r="D12095" s="406">
        <v>97652026</v>
      </c>
      <c r="E12095" s="406" t="s">
        <v>178</v>
      </c>
      <c r="F12095" s="418">
        <v>1300</v>
      </c>
      <c r="G12095" s="419">
        <v>46156</v>
      </c>
      <c r="H12095" s="419">
        <v>46164</v>
      </c>
      <c r="I12095" s="406" t="s">
        <v>15</v>
      </c>
      <c r="J12095" s="406" t="s">
        <v>1422</v>
      </c>
      <c r="K12095" s="420" t="b">
        <v>0</v>
      </c>
      <c r="L12095" s="406"/>
      <c r="M12095" s="419">
        <v>46165</v>
      </c>
    </row>
    <row r="12096" spans="1:13">
      <c r="A12096" s="418">
        <v>5001</v>
      </c>
      <c r="B12096" s="418">
        <v>425407</v>
      </c>
      <c r="C12096" s="418">
        <v>3000</v>
      </c>
      <c r="D12096" s="406">
        <v>97662026</v>
      </c>
      <c r="E12096" s="406" t="s">
        <v>347</v>
      </c>
      <c r="F12096" s="418">
        <v>225</v>
      </c>
      <c r="G12096" s="419">
        <v>46165</v>
      </c>
      <c r="H12096" s="419">
        <v>46178</v>
      </c>
      <c r="I12096" s="406" t="s">
        <v>15</v>
      </c>
      <c r="J12096" s="406" t="s">
        <v>1422</v>
      </c>
      <c r="K12096" s="420" t="b">
        <v>0</v>
      </c>
      <c r="L12096" s="406"/>
      <c r="M12096" s="419">
        <v>46182</v>
      </c>
    </row>
    <row r="12097" spans="1:13">
      <c r="A12097" s="418">
        <v>5001</v>
      </c>
      <c r="B12097" s="418">
        <v>410072</v>
      </c>
      <c r="C12097" s="418">
        <v>3000</v>
      </c>
      <c r="D12097" s="406">
        <v>97762026</v>
      </c>
      <c r="E12097" s="406" t="s">
        <v>30</v>
      </c>
      <c r="F12097" s="418">
        <v>15200</v>
      </c>
      <c r="G12097" s="419">
        <v>46167</v>
      </c>
      <c r="H12097" s="419">
        <v>46170</v>
      </c>
      <c r="I12097" s="406" t="s">
        <v>15</v>
      </c>
      <c r="J12097" s="406" t="s">
        <v>1422</v>
      </c>
      <c r="K12097" s="420" t="b">
        <v>0</v>
      </c>
      <c r="L12097" s="406"/>
      <c r="M12097" s="419">
        <v>46172</v>
      </c>
    </row>
    <row r="12098" spans="1:13">
      <c r="A12098" s="418">
        <v>5001</v>
      </c>
      <c r="B12098" s="418">
        <v>410072</v>
      </c>
      <c r="C12098" s="418">
        <v>3000</v>
      </c>
      <c r="D12098" s="406">
        <v>97772026</v>
      </c>
      <c r="E12098" s="406" t="s">
        <v>30</v>
      </c>
      <c r="F12098" s="418">
        <v>4640</v>
      </c>
      <c r="G12098" s="419">
        <v>46205</v>
      </c>
      <c r="H12098" s="419">
        <v>46206</v>
      </c>
      <c r="I12098" s="406" t="s">
        <v>15</v>
      </c>
      <c r="J12098" s="406" t="s">
        <v>1422</v>
      </c>
      <c r="K12098" s="420" t="b">
        <v>0</v>
      </c>
      <c r="L12098" s="406"/>
      <c r="M12098" s="419">
        <v>46213</v>
      </c>
    </row>
    <row r="12099" spans="1:13">
      <c r="A12099" s="418">
        <v>2017</v>
      </c>
      <c r="B12099" s="418">
        <v>484928</v>
      </c>
      <c r="C12099" s="418">
        <v>3010</v>
      </c>
      <c r="D12099" s="406">
        <v>9792026</v>
      </c>
      <c r="E12099" s="406" t="s">
        <v>1537</v>
      </c>
      <c r="F12099" s="418">
        <v>120</v>
      </c>
      <c r="G12099" s="419">
        <v>46221</v>
      </c>
      <c r="H12099" s="419">
        <v>46227</v>
      </c>
      <c r="I12099" s="406" t="s">
        <v>15</v>
      </c>
      <c r="J12099" s="406" t="s">
        <v>1422</v>
      </c>
      <c r="K12099" s="420" t="b">
        <v>0</v>
      </c>
      <c r="L12099" s="406"/>
      <c r="M12099" s="419">
        <v>46227</v>
      </c>
    </row>
    <row r="12100" spans="1:13">
      <c r="A12100" s="418">
        <v>5001</v>
      </c>
      <c r="B12100" s="418">
        <v>410072</v>
      </c>
      <c r="C12100" s="418">
        <v>3000</v>
      </c>
      <c r="D12100" s="406">
        <v>97982026</v>
      </c>
      <c r="E12100" s="406" t="s">
        <v>30</v>
      </c>
      <c r="F12100" s="418">
        <v>4640</v>
      </c>
      <c r="G12100" s="419">
        <v>46217</v>
      </c>
      <c r="H12100" s="419">
        <v>46225</v>
      </c>
      <c r="I12100" s="406" t="s">
        <v>15</v>
      </c>
      <c r="J12100" s="406" t="s">
        <v>1422</v>
      </c>
      <c r="K12100" s="420" t="b">
        <v>0</v>
      </c>
      <c r="L12100" s="406"/>
      <c r="M12100" s="419">
        <v>46228</v>
      </c>
    </row>
    <row r="12101" spans="1:13">
      <c r="A12101" s="418">
        <v>5001</v>
      </c>
      <c r="B12101" s="418">
        <v>410072</v>
      </c>
      <c r="C12101" s="418">
        <v>3000</v>
      </c>
      <c r="D12101" s="406">
        <v>97992026</v>
      </c>
      <c r="E12101" s="406" t="s">
        <v>30</v>
      </c>
      <c r="F12101" s="418">
        <v>15840</v>
      </c>
      <c r="G12101" s="419">
        <v>46163</v>
      </c>
      <c r="H12101" s="419">
        <v>46164</v>
      </c>
      <c r="I12101" s="406" t="s">
        <v>15</v>
      </c>
      <c r="J12101" s="406" t="s">
        <v>1422</v>
      </c>
      <c r="K12101" s="420" t="b">
        <v>0</v>
      </c>
      <c r="L12101" s="406"/>
      <c r="M12101" s="419">
        <v>46170</v>
      </c>
    </row>
    <row r="12102" spans="1:13">
      <c r="A12102" s="418">
        <v>2017</v>
      </c>
      <c r="B12102" s="418">
        <v>476440</v>
      </c>
      <c r="C12102" s="418">
        <v>3010</v>
      </c>
      <c r="D12102" s="406">
        <v>9812026</v>
      </c>
      <c r="E12102" s="406" t="s">
        <v>1495</v>
      </c>
      <c r="F12102" s="418">
        <v>45</v>
      </c>
      <c r="G12102" s="419">
        <v>46224</v>
      </c>
      <c r="H12102" s="419">
        <v>46230</v>
      </c>
      <c r="I12102" s="406" t="s">
        <v>15</v>
      </c>
      <c r="J12102" s="406" t="s">
        <v>1422</v>
      </c>
      <c r="K12102" s="420" t="b">
        <v>0</v>
      </c>
      <c r="L12102" s="406"/>
      <c r="M12102" s="419">
        <v>46230</v>
      </c>
    </row>
    <row r="12103" spans="1:13">
      <c r="A12103" s="418">
        <v>2017</v>
      </c>
      <c r="B12103" s="418">
        <v>470411</v>
      </c>
      <c r="C12103" s="418">
        <v>3010</v>
      </c>
      <c r="D12103" s="406">
        <v>982026</v>
      </c>
      <c r="E12103" s="406" t="s">
        <v>1127</v>
      </c>
      <c r="F12103" s="418">
        <v>950</v>
      </c>
      <c r="G12103" s="419">
        <v>46066</v>
      </c>
      <c r="H12103" s="419">
        <v>46071</v>
      </c>
      <c r="I12103" s="406" t="s">
        <v>15</v>
      </c>
      <c r="J12103" s="406" t="s">
        <v>1422</v>
      </c>
      <c r="K12103" s="420" t="b">
        <v>0</v>
      </c>
      <c r="L12103" s="406"/>
      <c r="M12103" s="419">
        <v>46071</v>
      </c>
    </row>
    <row r="12104" spans="1:13">
      <c r="A12104" s="418">
        <v>5001</v>
      </c>
      <c r="B12104" s="418">
        <v>410034</v>
      </c>
      <c r="C12104" s="418">
        <v>3000</v>
      </c>
      <c r="D12104" s="406">
        <v>98222026</v>
      </c>
      <c r="E12104" s="406" t="s">
        <v>383</v>
      </c>
      <c r="F12104" s="418">
        <v>2625</v>
      </c>
      <c r="G12104" s="419">
        <v>46199</v>
      </c>
      <c r="H12104" s="419">
        <v>46203</v>
      </c>
      <c r="I12104" s="406" t="s">
        <v>15</v>
      </c>
      <c r="J12104" s="406" t="s">
        <v>1422</v>
      </c>
      <c r="K12104" s="420" t="b">
        <v>0</v>
      </c>
      <c r="L12104" s="406"/>
      <c r="M12104" s="419">
        <v>46207</v>
      </c>
    </row>
    <row r="12105" spans="1:13">
      <c r="A12105" s="418">
        <v>5001</v>
      </c>
      <c r="B12105" s="418">
        <v>410034</v>
      </c>
      <c r="C12105" s="418">
        <v>3000</v>
      </c>
      <c r="D12105" s="406">
        <v>98232026</v>
      </c>
      <c r="E12105" s="406" t="s">
        <v>383</v>
      </c>
      <c r="F12105" s="418">
        <v>2610</v>
      </c>
      <c r="G12105" s="419">
        <v>46200</v>
      </c>
      <c r="H12105" s="419">
        <v>46203</v>
      </c>
      <c r="I12105" s="406" t="s">
        <v>15</v>
      </c>
      <c r="J12105" s="406" t="s">
        <v>1422</v>
      </c>
      <c r="K12105" s="420" t="b">
        <v>0</v>
      </c>
      <c r="L12105" s="406"/>
      <c r="M12105" s="419">
        <v>46207</v>
      </c>
    </row>
    <row r="12106" spans="1:13">
      <c r="A12106" s="418">
        <v>5001</v>
      </c>
      <c r="B12106" s="418">
        <v>410034</v>
      </c>
      <c r="C12106" s="418">
        <v>3000</v>
      </c>
      <c r="D12106" s="406">
        <v>98252026</v>
      </c>
      <c r="E12106" s="406" t="s">
        <v>383</v>
      </c>
      <c r="F12106" s="418">
        <v>2625</v>
      </c>
      <c r="G12106" s="419">
        <v>46203</v>
      </c>
      <c r="H12106" s="419">
        <v>46206</v>
      </c>
      <c r="I12106" s="406" t="s">
        <v>15</v>
      </c>
      <c r="J12106" s="406" t="s">
        <v>1422</v>
      </c>
      <c r="K12106" s="420" t="b">
        <v>0</v>
      </c>
      <c r="L12106" s="406"/>
      <c r="M12106" s="419">
        <v>46210</v>
      </c>
    </row>
    <row r="12107" spans="1:13">
      <c r="A12107" s="418">
        <v>5001</v>
      </c>
      <c r="B12107" s="418">
        <v>410034</v>
      </c>
      <c r="C12107" s="418">
        <v>3000</v>
      </c>
      <c r="D12107" s="406">
        <v>98262026</v>
      </c>
      <c r="E12107" s="406" t="s">
        <v>383</v>
      </c>
      <c r="F12107" s="418">
        <v>2610</v>
      </c>
      <c r="G12107" s="419">
        <v>46203</v>
      </c>
      <c r="H12107" s="419">
        <v>46204</v>
      </c>
      <c r="I12107" s="406" t="s">
        <v>15</v>
      </c>
      <c r="J12107" s="406" t="s">
        <v>1422</v>
      </c>
      <c r="K12107" s="420" t="b">
        <v>0</v>
      </c>
      <c r="L12107" s="406"/>
      <c r="M12107" s="419">
        <v>46212</v>
      </c>
    </row>
    <row r="12108" spans="1:13">
      <c r="A12108" s="418">
        <v>5001</v>
      </c>
      <c r="B12108" s="418">
        <v>410034</v>
      </c>
      <c r="C12108" s="418">
        <v>3000</v>
      </c>
      <c r="D12108" s="406">
        <v>98282026</v>
      </c>
      <c r="E12108" s="406" t="s">
        <v>383</v>
      </c>
      <c r="F12108" s="418">
        <v>2100</v>
      </c>
      <c r="G12108" s="419">
        <v>46196</v>
      </c>
      <c r="H12108" s="419">
        <v>46198</v>
      </c>
      <c r="I12108" s="406" t="s">
        <v>15</v>
      </c>
      <c r="J12108" s="406" t="s">
        <v>1422</v>
      </c>
      <c r="K12108" s="420" t="b">
        <v>0</v>
      </c>
      <c r="L12108" s="406"/>
      <c r="M12108" s="419">
        <v>46203</v>
      </c>
    </row>
    <row r="12109" spans="1:13">
      <c r="A12109" s="418">
        <v>5001</v>
      </c>
      <c r="B12109" s="418">
        <v>410072</v>
      </c>
      <c r="C12109" s="418">
        <v>3000</v>
      </c>
      <c r="D12109" s="406">
        <v>98292026</v>
      </c>
      <c r="E12109" s="406" t="s">
        <v>30</v>
      </c>
      <c r="F12109" s="418">
        <v>15840</v>
      </c>
      <c r="G12109" s="419">
        <v>46156</v>
      </c>
      <c r="H12109" s="419">
        <v>46158</v>
      </c>
      <c r="I12109" s="406" t="s">
        <v>15</v>
      </c>
      <c r="J12109" s="406" t="s">
        <v>1422</v>
      </c>
      <c r="K12109" s="420" t="b">
        <v>0</v>
      </c>
      <c r="L12109" s="406"/>
      <c r="M12109" s="419">
        <v>46161</v>
      </c>
    </row>
    <row r="12110" spans="1:13">
      <c r="A12110" s="418">
        <v>5001</v>
      </c>
      <c r="B12110" s="418">
        <v>410072</v>
      </c>
      <c r="C12110" s="418">
        <v>3000</v>
      </c>
      <c r="D12110" s="406">
        <v>98302026</v>
      </c>
      <c r="E12110" s="406" t="s">
        <v>30</v>
      </c>
      <c r="F12110" s="418">
        <v>4640</v>
      </c>
      <c r="G12110" s="419">
        <v>46168</v>
      </c>
      <c r="H12110" s="419">
        <v>46170</v>
      </c>
      <c r="I12110" s="406" t="s">
        <v>15</v>
      </c>
      <c r="J12110" s="406" t="s">
        <v>1422</v>
      </c>
      <c r="K12110" s="420" t="b">
        <v>0</v>
      </c>
      <c r="L12110" s="406"/>
      <c r="M12110" s="419">
        <v>46174</v>
      </c>
    </row>
    <row r="12111" spans="1:13">
      <c r="A12111" s="418">
        <v>5001</v>
      </c>
      <c r="B12111" s="418">
        <v>473521</v>
      </c>
      <c r="C12111" s="418">
        <v>3000</v>
      </c>
      <c r="D12111" s="406">
        <v>98392026</v>
      </c>
      <c r="E12111" s="406" t="s">
        <v>882</v>
      </c>
      <c r="F12111" s="418">
        <v>60</v>
      </c>
      <c r="G12111" s="419">
        <v>46204</v>
      </c>
      <c r="H12111" s="419">
        <v>46207</v>
      </c>
      <c r="I12111" s="406" t="s">
        <v>15</v>
      </c>
      <c r="J12111" s="406" t="s">
        <v>1422</v>
      </c>
      <c r="K12111" s="420" t="b">
        <v>0</v>
      </c>
      <c r="L12111" s="406"/>
      <c r="M12111" s="419">
        <v>46211</v>
      </c>
    </row>
    <row r="12112" spans="1:13">
      <c r="A12112" s="418">
        <v>5001</v>
      </c>
      <c r="B12112" s="418">
        <v>410066</v>
      </c>
      <c r="C12112" s="418">
        <v>3000</v>
      </c>
      <c r="D12112" s="406">
        <v>98412026</v>
      </c>
      <c r="E12112" s="406" t="s">
        <v>441</v>
      </c>
      <c r="F12112" s="418">
        <v>400</v>
      </c>
      <c r="G12112" s="419">
        <v>46206</v>
      </c>
      <c r="H12112" s="419">
        <v>46219</v>
      </c>
      <c r="I12112" s="406" t="s">
        <v>15</v>
      </c>
      <c r="J12112" s="406" t="s">
        <v>1422</v>
      </c>
      <c r="K12112" s="420" t="b">
        <v>0</v>
      </c>
      <c r="L12112" s="406"/>
      <c r="M12112" s="419">
        <v>46219</v>
      </c>
    </row>
    <row r="12113" spans="1:13">
      <c r="A12113" s="418">
        <v>5001</v>
      </c>
      <c r="B12113" s="418">
        <v>410031</v>
      </c>
      <c r="C12113" s="418">
        <v>3000</v>
      </c>
      <c r="D12113" s="406">
        <v>98652026</v>
      </c>
      <c r="E12113" s="406" t="s">
        <v>321</v>
      </c>
      <c r="F12113" s="418">
        <v>175</v>
      </c>
      <c r="G12113" s="419">
        <v>46149</v>
      </c>
      <c r="H12113" s="419">
        <v>46153</v>
      </c>
      <c r="I12113" s="406" t="s">
        <v>15</v>
      </c>
      <c r="J12113" s="406" t="s">
        <v>1422</v>
      </c>
      <c r="K12113" s="420" t="b">
        <v>0</v>
      </c>
      <c r="L12113" s="406"/>
      <c r="M12113" s="419">
        <v>46154</v>
      </c>
    </row>
    <row r="12114" spans="1:13">
      <c r="A12114" s="418">
        <v>5001</v>
      </c>
      <c r="B12114" s="418">
        <v>410519</v>
      </c>
      <c r="C12114" s="418">
        <v>3000</v>
      </c>
      <c r="D12114" s="406">
        <v>99032026</v>
      </c>
      <c r="E12114" s="406" t="s">
        <v>939</v>
      </c>
      <c r="F12114" s="418">
        <v>2</v>
      </c>
      <c r="G12114" s="419">
        <v>46161</v>
      </c>
      <c r="H12114" s="419">
        <v>46227</v>
      </c>
      <c r="I12114" s="406" t="s">
        <v>15</v>
      </c>
      <c r="J12114" s="406" t="s">
        <v>1422</v>
      </c>
      <c r="K12114" s="420" t="b">
        <v>0</v>
      </c>
      <c r="L12114" s="406"/>
      <c r="M12114" s="419">
        <v>46227</v>
      </c>
    </row>
    <row r="12115" spans="1:13">
      <c r="A12115" s="418">
        <v>5001</v>
      </c>
      <c r="B12115" s="418">
        <v>458390</v>
      </c>
      <c r="C12115" s="418">
        <v>3000</v>
      </c>
      <c r="D12115" s="406">
        <v>99072026</v>
      </c>
      <c r="E12115" s="406" t="s">
        <v>954</v>
      </c>
      <c r="F12115" s="418">
        <v>180</v>
      </c>
      <c r="G12115" s="419">
        <v>46167</v>
      </c>
      <c r="H12115" s="419">
        <v>46168</v>
      </c>
      <c r="I12115" s="406" t="s">
        <v>15</v>
      </c>
      <c r="J12115" s="406" t="s">
        <v>1422</v>
      </c>
      <c r="K12115" s="420" t="b">
        <v>0</v>
      </c>
      <c r="L12115" s="406"/>
      <c r="M12115" s="419">
        <v>46168</v>
      </c>
    </row>
    <row r="12116" spans="1:13">
      <c r="A12116" s="418">
        <v>5001</v>
      </c>
      <c r="B12116" s="418">
        <v>438129</v>
      </c>
      <c r="C12116" s="418">
        <v>3000</v>
      </c>
      <c r="D12116" s="406">
        <v>99082026</v>
      </c>
      <c r="E12116" s="406" t="s">
        <v>534</v>
      </c>
      <c r="F12116" s="418">
        <v>300</v>
      </c>
      <c r="G12116" s="419">
        <v>46164</v>
      </c>
      <c r="H12116" s="419">
        <v>46176</v>
      </c>
      <c r="I12116" s="406" t="s">
        <v>15</v>
      </c>
      <c r="J12116" s="406" t="s">
        <v>1422</v>
      </c>
      <c r="K12116" s="420" t="b">
        <v>0</v>
      </c>
      <c r="L12116" s="406"/>
      <c r="M12116" s="419">
        <v>46176</v>
      </c>
    </row>
    <row r="12117" spans="1:13">
      <c r="A12117" s="418">
        <v>5001</v>
      </c>
      <c r="B12117" s="418">
        <v>409926</v>
      </c>
      <c r="C12117" s="418">
        <v>3000</v>
      </c>
      <c r="D12117" s="406">
        <v>99122026</v>
      </c>
      <c r="E12117" s="406" t="s">
        <v>916</v>
      </c>
      <c r="F12117" s="418">
        <v>1</v>
      </c>
      <c r="G12117" s="419">
        <v>46176</v>
      </c>
      <c r="H12117" s="419">
        <v>46179</v>
      </c>
      <c r="I12117" s="406" t="s">
        <v>15</v>
      </c>
      <c r="J12117" s="406" t="s">
        <v>1422</v>
      </c>
      <c r="K12117" s="420" t="b">
        <v>0</v>
      </c>
      <c r="L12117" s="406"/>
      <c r="M12117" s="419">
        <v>46182</v>
      </c>
    </row>
    <row r="12118" spans="1:13">
      <c r="A12118" s="418">
        <v>5001</v>
      </c>
      <c r="B12118" s="418">
        <v>459987</v>
      </c>
      <c r="C12118" s="418">
        <v>3000</v>
      </c>
      <c r="D12118" s="406">
        <v>99142026</v>
      </c>
      <c r="E12118" s="406" t="s">
        <v>743</v>
      </c>
      <c r="F12118" s="418">
        <v>816</v>
      </c>
      <c r="G12118" s="419">
        <v>46168</v>
      </c>
      <c r="H12118" s="419">
        <v>46176</v>
      </c>
      <c r="I12118" s="406" t="s">
        <v>15</v>
      </c>
      <c r="J12118" s="406" t="s">
        <v>1422</v>
      </c>
      <c r="K12118" s="420" t="b">
        <v>0</v>
      </c>
      <c r="L12118" s="406"/>
      <c r="M12118" s="419">
        <v>46182</v>
      </c>
    </row>
    <row r="12119" spans="1:13">
      <c r="A12119" s="418">
        <v>5001</v>
      </c>
      <c r="B12119" s="418">
        <v>409927</v>
      </c>
      <c r="C12119" s="418">
        <v>3000</v>
      </c>
      <c r="D12119" s="406">
        <v>99152026</v>
      </c>
      <c r="E12119" s="406" t="s">
        <v>365</v>
      </c>
      <c r="F12119" s="418">
        <v>1</v>
      </c>
      <c r="G12119" s="419">
        <v>46163</v>
      </c>
      <c r="H12119" s="419">
        <v>46165</v>
      </c>
      <c r="I12119" s="406" t="s">
        <v>15</v>
      </c>
      <c r="J12119" s="406" t="s">
        <v>1422</v>
      </c>
      <c r="K12119" s="420" t="b">
        <v>0</v>
      </c>
      <c r="L12119" s="406"/>
      <c r="M12119" s="419">
        <v>46165</v>
      </c>
    </row>
    <row r="12120" spans="1:13">
      <c r="A12120" s="418">
        <v>5001</v>
      </c>
      <c r="B12120" s="418">
        <v>409927</v>
      </c>
      <c r="C12120" s="418">
        <v>3000</v>
      </c>
      <c r="D12120" s="406">
        <v>99162026</v>
      </c>
      <c r="E12120" s="406" t="s">
        <v>365</v>
      </c>
      <c r="F12120" s="418">
        <v>2</v>
      </c>
      <c r="G12120" s="419">
        <v>46163</v>
      </c>
      <c r="H12120" s="419">
        <v>46165</v>
      </c>
      <c r="I12120" s="406" t="s">
        <v>15</v>
      </c>
      <c r="J12120" s="406" t="s">
        <v>1422</v>
      </c>
      <c r="K12120" s="420" t="b">
        <v>0</v>
      </c>
      <c r="L12120" s="406"/>
      <c r="M12120" s="419">
        <v>46171</v>
      </c>
    </row>
    <row r="12121" spans="1:13">
      <c r="A12121" s="418">
        <v>5001</v>
      </c>
      <c r="B12121" s="418">
        <v>438100</v>
      </c>
      <c r="C12121" s="418">
        <v>3000</v>
      </c>
      <c r="D12121" s="406">
        <v>99192026</v>
      </c>
      <c r="E12121" s="406" t="s">
        <v>513</v>
      </c>
      <c r="F12121" s="418">
        <v>55</v>
      </c>
      <c r="G12121" s="419">
        <v>46164</v>
      </c>
      <c r="H12121" s="419">
        <v>46169</v>
      </c>
      <c r="I12121" s="406" t="s">
        <v>15</v>
      </c>
      <c r="J12121" s="406" t="s">
        <v>1422</v>
      </c>
      <c r="K12121" s="420" t="b">
        <v>0</v>
      </c>
      <c r="L12121" s="406"/>
      <c r="M12121" s="419">
        <v>46169</v>
      </c>
    </row>
    <row r="12122" spans="1:13">
      <c r="A12122" s="418">
        <v>2017</v>
      </c>
      <c r="B12122" s="418">
        <v>470427</v>
      </c>
      <c r="C12122" s="418">
        <v>3010</v>
      </c>
      <c r="D12122" s="406">
        <v>992026</v>
      </c>
      <c r="E12122" s="406" t="s">
        <v>598</v>
      </c>
      <c r="F12122" s="418">
        <v>320</v>
      </c>
      <c r="G12122" s="419">
        <v>46192</v>
      </c>
      <c r="H12122" s="406"/>
      <c r="I12122" s="406" t="s">
        <v>15</v>
      </c>
      <c r="J12122" s="406" t="s">
        <v>1422</v>
      </c>
      <c r="K12122" s="420" t="b">
        <v>0</v>
      </c>
      <c r="L12122" s="406"/>
      <c r="M12122" s="419">
        <v>46216</v>
      </c>
    </row>
    <row r="12123" spans="1:13">
      <c r="A12123" s="418">
        <v>5001</v>
      </c>
      <c r="B12123" s="418">
        <v>410502</v>
      </c>
      <c r="C12123" s="418">
        <v>3000</v>
      </c>
      <c r="D12123" s="406">
        <v>99482026</v>
      </c>
      <c r="E12123" s="406" t="s">
        <v>547</v>
      </c>
      <c r="F12123" s="418">
        <v>30</v>
      </c>
      <c r="G12123" s="419">
        <v>46151</v>
      </c>
      <c r="H12123" s="419">
        <v>46174</v>
      </c>
      <c r="I12123" s="406" t="s">
        <v>15</v>
      </c>
      <c r="J12123" s="406" t="s">
        <v>1422</v>
      </c>
      <c r="K12123" s="420" t="b">
        <v>0</v>
      </c>
      <c r="L12123" s="406"/>
      <c r="M12123" s="419">
        <v>46175</v>
      </c>
    </row>
    <row r="12124" spans="1:13">
      <c r="A12124" s="418">
        <v>5001</v>
      </c>
      <c r="B12124" s="418">
        <v>410502</v>
      </c>
      <c r="C12124" s="418">
        <v>3000</v>
      </c>
      <c r="D12124" s="406">
        <v>99492026</v>
      </c>
      <c r="E12124" s="406" t="s">
        <v>547</v>
      </c>
      <c r="F12124" s="418">
        <v>15</v>
      </c>
      <c r="G12124" s="419">
        <v>46151</v>
      </c>
      <c r="H12124" s="419">
        <v>46176</v>
      </c>
      <c r="I12124" s="406" t="s">
        <v>15</v>
      </c>
      <c r="J12124" s="406" t="s">
        <v>1422</v>
      </c>
      <c r="K12124" s="420" t="b">
        <v>0</v>
      </c>
      <c r="L12124" s="406"/>
      <c r="M12124" s="419">
        <v>46176</v>
      </c>
    </row>
    <row r="12125" spans="1:13">
      <c r="A12125" s="418">
        <v>5001</v>
      </c>
      <c r="B12125" s="418">
        <v>463145</v>
      </c>
      <c r="C12125" s="418">
        <v>3000</v>
      </c>
      <c r="D12125" s="406">
        <v>99502026</v>
      </c>
      <c r="E12125" s="406" t="s">
        <v>149</v>
      </c>
      <c r="F12125" s="418">
        <v>96</v>
      </c>
      <c r="G12125" s="419">
        <v>46151</v>
      </c>
      <c r="H12125" s="419">
        <v>46171</v>
      </c>
      <c r="I12125" s="406" t="s">
        <v>15</v>
      </c>
      <c r="J12125" s="406" t="s">
        <v>1422</v>
      </c>
      <c r="K12125" s="420" t="b">
        <v>0</v>
      </c>
      <c r="L12125" s="406"/>
      <c r="M12125" s="419">
        <v>46174</v>
      </c>
    </row>
    <row r="12126" spans="1:13">
      <c r="A12126" s="418">
        <v>5001</v>
      </c>
      <c r="B12126" s="418">
        <v>410347</v>
      </c>
      <c r="C12126" s="418">
        <v>3000</v>
      </c>
      <c r="D12126" s="406">
        <v>99512026</v>
      </c>
      <c r="E12126" s="406" t="s">
        <v>244</v>
      </c>
      <c r="F12126" s="418">
        <v>3</v>
      </c>
      <c r="G12126" s="419">
        <v>46151</v>
      </c>
      <c r="H12126" s="419">
        <v>46199</v>
      </c>
      <c r="I12126" s="406" t="s">
        <v>15</v>
      </c>
      <c r="J12126" s="406" t="s">
        <v>1422</v>
      </c>
      <c r="K12126" s="420" t="b">
        <v>0</v>
      </c>
      <c r="L12126" s="406"/>
      <c r="M12126" s="419">
        <v>46202</v>
      </c>
    </row>
    <row r="12127" spans="1:13">
      <c r="A12127" s="418">
        <v>5001</v>
      </c>
      <c r="B12127" s="418">
        <v>451033</v>
      </c>
      <c r="C12127" s="418">
        <v>3000</v>
      </c>
      <c r="D12127" s="406">
        <v>99802026</v>
      </c>
      <c r="E12127" s="406" t="s">
        <v>116</v>
      </c>
      <c r="F12127" s="418">
        <v>950</v>
      </c>
      <c r="G12127" s="419">
        <v>46170</v>
      </c>
      <c r="H12127" s="419">
        <v>46171</v>
      </c>
      <c r="I12127" s="406" t="s">
        <v>15</v>
      </c>
      <c r="J12127" s="406" t="s">
        <v>1422</v>
      </c>
      <c r="K12127" s="420" t="b">
        <v>0</v>
      </c>
      <c r="L12127" s="406"/>
      <c r="M12127" s="419">
        <v>46172</v>
      </c>
    </row>
    <row r="12128" spans="1:13">
      <c r="A12128" s="418">
        <v>5001</v>
      </c>
      <c r="B12128" s="418">
        <v>451033</v>
      </c>
      <c r="C12128" s="418">
        <v>3000</v>
      </c>
      <c r="D12128" s="406">
        <v>99812026</v>
      </c>
      <c r="E12128" s="406" t="s">
        <v>116</v>
      </c>
      <c r="F12128" s="418">
        <v>2</v>
      </c>
      <c r="G12128" s="419">
        <v>46204</v>
      </c>
      <c r="H12128" s="419">
        <v>46232</v>
      </c>
      <c r="I12128" s="406" t="s">
        <v>15</v>
      </c>
      <c r="J12128" s="406" t="s">
        <v>1422</v>
      </c>
      <c r="K12128" s="420" t="b">
        <v>0</v>
      </c>
      <c r="L12128" s="406"/>
      <c r="M12128" s="419">
        <v>46232</v>
      </c>
    </row>
    <row r="12129" spans="1:13">
      <c r="A12129" s="418">
        <v>2017</v>
      </c>
      <c r="B12129" s="418">
        <v>470359</v>
      </c>
      <c r="C12129" s="418">
        <v>3010</v>
      </c>
      <c r="D12129" s="406">
        <v>9982025</v>
      </c>
      <c r="E12129" s="406" t="s">
        <v>1047</v>
      </c>
      <c r="F12129" s="418">
        <v>50</v>
      </c>
      <c r="G12129" s="419">
        <v>46143</v>
      </c>
      <c r="H12129" s="419">
        <v>46147</v>
      </c>
      <c r="I12129" s="406" t="s">
        <v>15</v>
      </c>
      <c r="J12129" s="406" t="s">
        <v>1422</v>
      </c>
      <c r="K12129" s="420" t="b">
        <v>0</v>
      </c>
      <c r="L12129" s="406"/>
      <c r="M12129" s="419">
        <v>46148</v>
      </c>
    </row>
    <row r="12130" spans="1:13">
      <c r="A12130" s="418">
        <v>5001</v>
      </c>
      <c r="B12130" s="418">
        <v>451033</v>
      </c>
      <c r="C12130" s="418">
        <v>3000</v>
      </c>
      <c r="D12130" s="406">
        <v>99822026</v>
      </c>
      <c r="E12130" s="406" t="s">
        <v>116</v>
      </c>
      <c r="F12130" s="418">
        <v>850</v>
      </c>
      <c r="G12130" s="419">
        <v>46161</v>
      </c>
      <c r="H12130" s="419">
        <v>46171</v>
      </c>
      <c r="I12130" s="406" t="s">
        <v>15</v>
      </c>
      <c r="J12130" s="406" t="s">
        <v>1422</v>
      </c>
      <c r="K12130" s="420" t="b">
        <v>0</v>
      </c>
      <c r="L12130" s="406"/>
      <c r="M12130" s="419">
        <v>46172</v>
      </c>
    </row>
    <row r="12131" spans="1:13">
      <c r="A12131" s="418">
        <v>5001</v>
      </c>
      <c r="B12131" s="418">
        <v>423998</v>
      </c>
      <c r="C12131" s="418">
        <v>3000</v>
      </c>
      <c r="D12131" s="406" t="s">
        <v>1538</v>
      </c>
      <c r="E12131" s="406" t="s">
        <v>535</v>
      </c>
      <c r="F12131" s="418">
        <v>20</v>
      </c>
      <c r="G12131" s="419">
        <v>46259</v>
      </c>
      <c r="H12131" s="419">
        <v>46279</v>
      </c>
      <c r="I12131" s="406" t="s">
        <v>124</v>
      </c>
      <c r="J12131" s="406" t="s">
        <v>1422</v>
      </c>
      <c r="K12131" s="420" t="b">
        <v>0</v>
      </c>
      <c r="L12131" s="406"/>
      <c r="M12131" s="406"/>
    </row>
    <row r="12132" spans="1:13">
      <c r="A12132" s="418">
        <v>5001</v>
      </c>
      <c r="B12132" s="418">
        <v>423998</v>
      </c>
      <c r="C12132" s="418">
        <v>3000</v>
      </c>
      <c r="D12132" s="406" t="s">
        <v>1539</v>
      </c>
      <c r="E12132" s="406" t="s">
        <v>535</v>
      </c>
      <c r="F12132" s="418">
        <v>40</v>
      </c>
      <c r="G12132" s="419">
        <v>46259</v>
      </c>
      <c r="H12132" s="419">
        <v>46280</v>
      </c>
      <c r="I12132" s="406" t="s">
        <v>1375</v>
      </c>
      <c r="J12132" s="406" t="s">
        <v>1422</v>
      </c>
      <c r="K12132" s="420" t="b">
        <v>0</v>
      </c>
      <c r="L12132" s="406"/>
      <c r="M12132" s="406"/>
    </row>
    <row r="12133" spans="1:13">
      <c r="A12133" s="418">
        <v>5001</v>
      </c>
      <c r="B12133" s="418">
        <v>423998</v>
      </c>
      <c r="C12133" s="418">
        <v>3000</v>
      </c>
      <c r="D12133" s="406" t="s">
        <v>1540</v>
      </c>
      <c r="E12133" s="406" t="s">
        <v>535</v>
      </c>
      <c r="F12133" s="418">
        <v>20</v>
      </c>
      <c r="G12133" s="419">
        <v>46259</v>
      </c>
      <c r="H12133" s="419">
        <v>46279</v>
      </c>
      <c r="I12133" s="406" t="s">
        <v>124</v>
      </c>
      <c r="J12133" s="406" t="s">
        <v>1422</v>
      </c>
      <c r="K12133" s="420" t="b">
        <v>0</v>
      </c>
      <c r="L12133" s="406"/>
      <c r="M12133" s="406"/>
    </row>
    <row r="12134" spans="1:13">
      <c r="A12134" s="418">
        <v>5001</v>
      </c>
      <c r="B12134" s="418">
        <v>478816</v>
      </c>
      <c r="C12134" s="418">
        <v>3000</v>
      </c>
      <c r="D12134" s="406" t="s">
        <v>1541</v>
      </c>
      <c r="E12134" s="406" t="s">
        <v>1289</v>
      </c>
      <c r="F12134" s="418">
        <v>988</v>
      </c>
      <c r="G12134" s="419">
        <v>46070</v>
      </c>
      <c r="H12134" s="419">
        <v>46073</v>
      </c>
      <c r="I12134" s="406" t="s">
        <v>15</v>
      </c>
      <c r="J12134" s="406" t="s">
        <v>1422</v>
      </c>
      <c r="K12134" s="420" t="b">
        <v>0</v>
      </c>
      <c r="L12134" s="406"/>
      <c r="M12134" s="419">
        <v>46076</v>
      </c>
    </row>
    <row r="12135" spans="1:13">
      <c r="A12135" s="418">
        <v>5001</v>
      </c>
      <c r="B12135" s="418">
        <v>423998</v>
      </c>
      <c r="C12135" s="418">
        <v>3000</v>
      </c>
      <c r="D12135" s="406" t="s">
        <v>1542</v>
      </c>
      <c r="E12135" s="406" t="s">
        <v>535</v>
      </c>
      <c r="F12135" s="418">
        <v>20</v>
      </c>
      <c r="G12135" s="419">
        <v>46280</v>
      </c>
      <c r="H12135" s="419">
        <v>46287</v>
      </c>
      <c r="I12135" s="406" t="s">
        <v>552</v>
      </c>
      <c r="J12135" s="406" t="s">
        <v>1422</v>
      </c>
      <c r="K12135" s="420" t="b">
        <v>0</v>
      </c>
      <c r="L12135" s="406"/>
      <c r="M12135" s="406"/>
    </row>
    <row r="12136" spans="1:13">
      <c r="A12136" s="418">
        <v>5001</v>
      </c>
      <c r="B12136" s="418">
        <v>478816</v>
      </c>
      <c r="C12136" s="418">
        <v>3000</v>
      </c>
      <c r="D12136" s="406" t="s">
        <v>1543</v>
      </c>
      <c r="E12136" s="406" t="s">
        <v>1289</v>
      </c>
      <c r="F12136" s="418">
        <v>999</v>
      </c>
      <c r="G12136" s="419">
        <v>46104</v>
      </c>
      <c r="H12136" s="419">
        <v>46109</v>
      </c>
      <c r="I12136" s="406" t="s">
        <v>15</v>
      </c>
      <c r="J12136" s="406" t="s">
        <v>1422</v>
      </c>
      <c r="K12136" s="420" t="b">
        <v>0</v>
      </c>
      <c r="L12136" s="406"/>
      <c r="M12136" s="419">
        <v>46109</v>
      </c>
    </row>
    <row r="12137" spans="1:13">
      <c r="A12137" s="418">
        <v>5001</v>
      </c>
      <c r="B12137" s="418">
        <v>478816</v>
      </c>
      <c r="C12137" s="418">
        <v>3000</v>
      </c>
      <c r="D12137" s="406" t="s">
        <v>1544</v>
      </c>
      <c r="E12137" s="406" t="s">
        <v>1289</v>
      </c>
      <c r="F12137" s="418">
        <v>1499</v>
      </c>
      <c r="G12137" s="419">
        <v>46143</v>
      </c>
      <c r="H12137" s="419">
        <v>46149</v>
      </c>
      <c r="I12137" s="406" t="s">
        <v>15</v>
      </c>
      <c r="J12137" s="406" t="s">
        <v>1422</v>
      </c>
      <c r="K12137" s="420" t="b">
        <v>0</v>
      </c>
      <c r="L12137" s="406"/>
      <c r="M12137" s="419">
        <v>46149</v>
      </c>
    </row>
    <row r="12138" spans="1:13">
      <c r="A12138" s="418">
        <v>5001</v>
      </c>
      <c r="B12138" s="418">
        <v>478816</v>
      </c>
      <c r="C12138" s="418">
        <v>3000</v>
      </c>
      <c r="D12138" s="406" t="s">
        <v>1545</v>
      </c>
      <c r="E12138" s="406" t="s">
        <v>1289</v>
      </c>
      <c r="F12138" s="418">
        <v>499</v>
      </c>
      <c r="G12138" s="419">
        <v>46143</v>
      </c>
      <c r="H12138" s="419">
        <v>46149</v>
      </c>
      <c r="I12138" s="406" t="s">
        <v>15</v>
      </c>
      <c r="J12138" s="406" t="s">
        <v>1422</v>
      </c>
      <c r="K12138" s="420" t="b">
        <v>0</v>
      </c>
      <c r="L12138" s="406"/>
      <c r="M12138" s="419">
        <v>46149</v>
      </c>
    </row>
    <row r="12139" spans="1:13">
      <c r="A12139" s="418">
        <v>5001</v>
      </c>
      <c r="B12139" s="418">
        <v>480122</v>
      </c>
      <c r="C12139" s="418">
        <v>3000</v>
      </c>
      <c r="D12139" s="406" t="s">
        <v>1546</v>
      </c>
      <c r="E12139" s="406" t="s">
        <v>1307</v>
      </c>
      <c r="F12139" s="418">
        <v>4500</v>
      </c>
      <c r="G12139" s="419">
        <v>46153</v>
      </c>
      <c r="H12139" s="419">
        <v>46156</v>
      </c>
      <c r="I12139" s="406" t="s">
        <v>15</v>
      </c>
      <c r="J12139" s="406" t="s">
        <v>1422</v>
      </c>
      <c r="K12139" s="420" t="b">
        <v>0</v>
      </c>
      <c r="L12139" s="406"/>
      <c r="M12139" s="419">
        <v>46160</v>
      </c>
    </row>
    <row r="12140" spans="1:13">
      <c r="A12140" s="418">
        <v>5001</v>
      </c>
      <c r="B12140" s="418">
        <v>478816</v>
      </c>
      <c r="C12140" s="418">
        <v>3000</v>
      </c>
      <c r="D12140" s="406" t="s">
        <v>1547</v>
      </c>
      <c r="E12140" s="406" t="s">
        <v>1289</v>
      </c>
      <c r="F12140" s="418">
        <v>997</v>
      </c>
      <c r="G12140" s="419">
        <v>46175</v>
      </c>
      <c r="H12140" s="419">
        <v>46175</v>
      </c>
      <c r="I12140" s="406" t="s">
        <v>15</v>
      </c>
      <c r="J12140" s="406" t="s">
        <v>1422</v>
      </c>
      <c r="K12140" s="420" t="b">
        <v>0</v>
      </c>
      <c r="L12140" s="406"/>
      <c r="M12140" s="419">
        <v>46182</v>
      </c>
    </row>
    <row r="12141" spans="1:13">
      <c r="A12141" s="418">
        <v>5001</v>
      </c>
      <c r="B12141" s="418">
        <v>422324</v>
      </c>
      <c r="C12141" s="418"/>
      <c r="D12141" s="406" t="s">
        <v>1548</v>
      </c>
      <c r="E12141" s="406" t="s">
        <v>1284</v>
      </c>
      <c r="F12141" s="418">
        <v>0</v>
      </c>
      <c r="G12141" s="419">
        <v>46178</v>
      </c>
      <c r="H12141" s="419">
        <v>46184</v>
      </c>
      <c r="I12141" s="406" t="s">
        <v>15</v>
      </c>
      <c r="J12141" s="406" t="s">
        <v>1422</v>
      </c>
      <c r="K12141" s="420" t="b">
        <v>0</v>
      </c>
      <c r="L12141" s="406"/>
      <c r="M12141" s="419">
        <v>46184</v>
      </c>
    </row>
    <row r="12142" spans="1:13">
      <c r="A12142" s="418">
        <v>5001</v>
      </c>
      <c r="B12142" s="418">
        <v>422328</v>
      </c>
      <c r="C12142" s="418"/>
      <c r="D12142" s="406" t="s">
        <v>1549</v>
      </c>
      <c r="E12142" s="406" t="s">
        <v>1417</v>
      </c>
      <c r="F12142" s="418">
        <v>0</v>
      </c>
      <c r="G12142" s="419">
        <v>46177</v>
      </c>
      <c r="H12142" s="419">
        <v>46183</v>
      </c>
      <c r="I12142" s="406" t="s">
        <v>15</v>
      </c>
      <c r="J12142" s="406" t="s">
        <v>1422</v>
      </c>
      <c r="K12142" s="420" t="b">
        <v>0</v>
      </c>
      <c r="L12142" s="406"/>
      <c r="M12142" s="419">
        <v>46183</v>
      </c>
    </row>
    <row r="12143" spans="1:13">
      <c r="A12143" s="418">
        <v>5001</v>
      </c>
      <c r="B12143" s="418">
        <v>478816</v>
      </c>
      <c r="C12143" s="418">
        <v>3000</v>
      </c>
      <c r="D12143" s="406" t="s">
        <v>1550</v>
      </c>
      <c r="E12143" s="406" t="s">
        <v>1289</v>
      </c>
      <c r="F12143" s="418">
        <v>999</v>
      </c>
      <c r="G12143" s="419">
        <v>46204</v>
      </c>
      <c r="H12143" s="419">
        <v>46204</v>
      </c>
      <c r="I12143" s="406" t="s">
        <v>15</v>
      </c>
      <c r="J12143" s="406" t="s">
        <v>1422</v>
      </c>
      <c r="K12143" s="420" t="b">
        <v>0</v>
      </c>
      <c r="L12143" s="406"/>
      <c r="M12143" s="419">
        <v>46204</v>
      </c>
    </row>
    <row r="12144" spans="1:13">
      <c r="A12144" s="418">
        <v>5001</v>
      </c>
      <c r="B12144" s="418">
        <v>436902</v>
      </c>
      <c r="C12144" s="418">
        <v>3000</v>
      </c>
      <c r="D12144" s="406" t="s">
        <v>1551</v>
      </c>
      <c r="E12144" s="406" t="s">
        <v>1291</v>
      </c>
      <c r="F12144" s="418">
        <v>23</v>
      </c>
      <c r="G12144" s="419">
        <v>46223</v>
      </c>
      <c r="H12144" s="419">
        <v>46226</v>
      </c>
      <c r="I12144" s="406" t="s">
        <v>15</v>
      </c>
      <c r="J12144" s="406" t="s">
        <v>1422</v>
      </c>
      <c r="K12144" s="420" t="b">
        <v>0</v>
      </c>
      <c r="L12144" s="406"/>
      <c r="M12144" s="419">
        <v>46230</v>
      </c>
    </row>
    <row r="12145" spans="1:13">
      <c r="A12145" s="418">
        <v>5001</v>
      </c>
      <c r="B12145" s="418">
        <v>478816</v>
      </c>
      <c r="C12145" s="418">
        <v>3000</v>
      </c>
      <c r="D12145" s="406" t="s">
        <v>1552</v>
      </c>
      <c r="E12145" s="406" t="s">
        <v>1289</v>
      </c>
      <c r="F12145" s="418">
        <v>1006</v>
      </c>
      <c r="G12145" s="419">
        <v>46212</v>
      </c>
      <c r="H12145" s="419">
        <v>46213</v>
      </c>
      <c r="I12145" s="406" t="s">
        <v>15</v>
      </c>
      <c r="J12145" s="406" t="s">
        <v>1422</v>
      </c>
      <c r="K12145" s="420" t="b">
        <v>0</v>
      </c>
      <c r="L12145" s="406"/>
      <c r="M12145" s="419">
        <v>46217</v>
      </c>
    </row>
    <row r="12146" spans="1:13">
      <c r="A12146" s="418">
        <v>5001</v>
      </c>
      <c r="B12146" s="418">
        <v>478816</v>
      </c>
      <c r="C12146" s="418">
        <v>3000</v>
      </c>
      <c r="D12146" s="406" t="s">
        <v>1553</v>
      </c>
      <c r="E12146" s="406" t="s">
        <v>1289</v>
      </c>
      <c r="F12146" s="418">
        <v>995</v>
      </c>
      <c r="G12146" s="419">
        <v>46226</v>
      </c>
      <c r="H12146" s="419">
        <v>46235</v>
      </c>
      <c r="I12146" s="406" t="s">
        <v>15</v>
      </c>
      <c r="J12146" s="406" t="s">
        <v>1422</v>
      </c>
      <c r="K12146" s="420" t="b">
        <v>0</v>
      </c>
      <c r="L12146" s="406"/>
      <c r="M12146" s="419">
        <v>46235</v>
      </c>
    </row>
    <row r="12147" spans="1:13">
      <c r="A12147" s="418">
        <v>5001</v>
      </c>
      <c r="B12147" s="418">
        <v>423998</v>
      </c>
      <c r="C12147" s="418">
        <v>3000</v>
      </c>
      <c r="D12147" s="406" t="s">
        <v>1554</v>
      </c>
      <c r="E12147" s="406" t="s">
        <v>535</v>
      </c>
      <c r="F12147" s="418">
        <v>404</v>
      </c>
      <c r="G12147" s="419">
        <v>46233</v>
      </c>
      <c r="H12147" s="419">
        <v>46242</v>
      </c>
      <c r="I12147" s="406" t="s">
        <v>15</v>
      </c>
      <c r="J12147" s="406" t="s">
        <v>1422</v>
      </c>
      <c r="K12147" s="420" t="b">
        <v>0</v>
      </c>
      <c r="L12147" s="406"/>
      <c r="M12147" s="419">
        <v>46242</v>
      </c>
    </row>
    <row r="12148" spans="1:13">
      <c r="A12148" s="418">
        <v>5001</v>
      </c>
      <c r="B12148" s="418">
        <v>478816</v>
      </c>
      <c r="C12148" s="418">
        <v>3000</v>
      </c>
      <c r="D12148" s="406" t="s">
        <v>1555</v>
      </c>
      <c r="E12148" s="406" t="s">
        <v>1289</v>
      </c>
      <c r="F12148" s="418">
        <v>1</v>
      </c>
      <c r="G12148" s="419">
        <v>46245</v>
      </c>
      <c r="H12148" s="419">
        <v>46249</v>
      </c>
      <c r="I12148" s="406" t="s">
        <v>15</v>
      </c>
      <c r="J12148" s="406" t="s">
        <v>1422</v>
      </c>
      <c r="K12148" s="420" t="b">
        <v>0</v>
      </c>
      <c r="L12148" s="406"/>
      <c r="M12148" s="419">
        <v>46249</v>
      </c>
    </row>
    <row r="12149" spans="1:13">
      <c r="A12149" s="418">
        <v>5001</v>
      </c>
      <c r="B12149" s="418">
        <v>422324</v>
      </c>
      <c r="C12149" s="418">
        <v>3000</v>
      </c>
      <c r="D12149" s="406" t="s">
        <v>1556</v>
      </c>
      <c r="E12149" s="406" t="s">
        <v>1284</v>
      </c>
      <c r="F12149" s="418">
        <v>54</v>
      </c>
      <c r="G12149" s="419">
        <v>46245</v>
      </c>
      <c r="H12149" s="419">
        <v>46246</v>
      </c>
      <c r="I12149" s="406" t="s">
        <v>15</v>
      </c>
      <c r="J12149" s="406" t="s">
        <v>1422</v>
      </c>
      <c r="K12149" s="420" t="b">
        <v>0</v>
      </c>
      <c r="L12149" s="406"/>
      <c r="M12149" s="419">
        <v>46246</v>
      </c>
    </row>
    <row r="12150" spans="1:13">
      <c r="A12150" s="418">
        <v>5001</v>
      </c>
      <c r="B12150" s="418">
        <v>478816</v>
      </c>
      <c r="C12150" s="418">
        <v>3000</v>
      </c>
      <c r="D12150" s="406" t="s">
        <v>1557</v>
      </c>
      <c r="E12150" s="406" t="s">
        <v>1289</v>
      </c>
      <c r="F12150" s="418">
        <v>1486</v>
      </c>
      <c r="G12150" s="419">
        <v>46281</v>
      </c>
      <c r="H12150" s="419">
        <v>46282</v>
      </c>
      <c r="I12150" s="406" t="s">
        <v>15</v>
      </c>
      <c r="J12150" s="406" t="s">
        <v>1422</v>
      </c>
      <c r="K12150" s="420" t="b">
        <v>0</v>
      </c>
      <c r="L12150" s="406"/>
      <c r="M12150" s="419">
        <v>46282</v>
      </c>
    </row>
    <row r="12151" spans="1:13">
      <c r="A12151" s="418">
        <v>5001</v>
      </c>
      <c r="B12151" s="418">
        <v>478816</v>
      </c>
      <c r="C12151" s="418">
        <v>3000</v>
      </c>
      <c r="D12151" s="406" t="s">
        <v>1558</v>
      </c>
      <c r="E12151" s="406" t="s">
        <v>1289</v>
      </c>
      <c r="F12151" s="418">
        <v>25</v>
      </c>
      <c r="G12151" s="419">
        <v>46276</v>
      </c>
      <c r="H12151" s="419">
        <v>46282</v>
      </c>
      <c r="I12151" s="406" t="s">
        <v>15</v>
      </c>
      <c r="J12151" s="406" t="s">
        <v>1422</v>
      </c>
      <c r="K12151" s="420" t="b">
        <v>0</v>
      </c>
      <c r="L12151" s="406"/>
      <c r="M12151" s="419">
        <v>46282</v>
      </c>
    </row>
    <row r="12152" spans="1:13">
      <c r="A12152" s="418">
        <v>5001</v>
      </c>
      <c r="B12152" s="418">
        <v>422324</v>
      </c>
      <c r="C12152" s="418">
        <v>3000</v>
      </c>
      <c r="D12152" s="406" t="s">
        <v>6444</v>
      </c>
      <c r="E12152" s="406" t="s">
        <v>1284</v>
      </c>
      <c r="F12152" s="418">
        <v>53</v>
      </c>
      <c r="G12152" s="419">
        <v>46288</v>
      </c>
      <c r="H12152" s="419">
        <v>46291</v>
      </c>
      <c r="I12152" s="406" t="s">
        <v>15</v>
      </c>
      <c r="J12152" s="406" t="s">
        <v>1422</v>
      </c>
      <c r="K12152" s="420" t="b">
        <v>0</v>
      </c>
      <c r="L12152" s="406"/>
      <c r="M12152" s="419">
        <v>46293</v>
      </c>
    </row>
    <row r="12153" spans="1:13">
      <c r="A12153" s="418">
        <v>2017</v>
      </c>
      <c r="B12153" s="418">
        <v>465085</v>
      </c>
      <c r="C12153" s="418">
        <v>3010</v>
      </c>
      <c r="D12153" s="406" t="s">
        <v>1559</v>
      </c>
      <c r="E12153" s="406" t="s">
        <v>1343</v>
      </c>
      <c r="F12153" s="418">
        <v>727</v>
      </c>
      <c r="G12153" s="419">
        <v>46235</v>
      </c>
      <c r="H12153" s="419">
        <v>46240</v>
      </c>
      <c r="I12153" s="406" t="s">
        <v>15</v>
      </c>
      <c r="J12153" s="406" t="s">
        <v>1422</v>
      </c>
      <c r="K12153" s="420" t="b">
        <v>0</v>
      </c>
      <c r="L12153" s="406"/>
      <c r="M12153" s="419">
        <v>46241</v>
      </c>
    </row>
  </sheetData>
  <sheetProtection insertColumns="0" insertRows="0" deleteRows="0" sort="0" autoFilter="0" pivotTables="0"/>
  <autoFilter ref="A2:M11673" xr:uid="{F7FD8772-6259-42C3-B318-DEA62EE9217E}"/>
  <conditionalFormatting sqref="D1:D2 D2768:D1048576">
    <cfRule type="duplicateValues" dxfId="662" priority="1"/>
  </conditionalFormatting>
  <hyperlinks>
    <hyperlink ref="J1" r:id="rId1" display="https://app.powerbi.com/links/0juzrTVcTH?ctid=3f7a3df4-f85b-4ca8-98d0-08b1034e6567&amp;pbi_source=linkShare" xr:uid="{86B011A4-DFBE-41A8-9D0B-09C0FC09329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E2D73-5463-4768-B2BE-9C172736CE66}">
  <dimension ref="A1:X2073"/>
  <sheetViews>
    <sheetView showGridLines="0" zoomScale="84" zoomScaleNormal="84" workbookViewId="0">
      <selection activeCell="D2" sqref="D2"/>
    </sheetView>
  </sheetViews>
  <sheetFormatPr defaultColWidth="8.81640625" defaultRowHeight="15" customHeight="1"/>
  <cols>
    <col min="1" max="1" width="7.54296875" style="22" customWidth="1"/>
    <col min="2" max="2" width="9.453125" style="21" customWidth="1"/>
    <col min="3" max="3" width="10" style="22" customWidth="1"/>
    <col min="4" max="4" width="31.1796875" style="21" customWidth="1"/>
    <col min="5" max="5" width="12.81640625" style="74" customWidth="1"/>
    <col min="6" max="6" width="9.453125" style="74" customWidth="1"/>
    <col min="7" max="7" width="12.81640625" style="74" customWidth="1"/>
    <col min="8" max="8" width="12.1796875" style="30" customWidth="1"/>
    <col min="9" max="9" width="66.54296875" style="204" hidden="1" customWidth="1"/>
    <col min="10" max="10" width="6.453125" style="204" hidden="1" customWidth="1"/>
    <col min="11" max="11" width="15.81640625" style="50" customWidth="1"/>
    <col min="12" max="12" width="12.81640625" style="50" customWidth="1"/>
    <col min="13" max="13" width="12.1796875" style="20" customWidth="1"/>
    <col min="14" max="14" width="14.1796875" style="26" customWidth="1"/>
    <col min="15" max="15" width="22.81640625" style="26" customWidth="1"/>
    <col min="16" max="16" width="14.54296875" style="21" customWidth="1"/>
    <col min="17" max="17" width="11" style="26" customWidth="1"/>
    <col min="18" max="18" width="13.54296875" style="26" customWidth="1"/>
    <col min="19" max="19" width="15.81640625" style="26" customWidth="1"/>
    <col min="20" max="20" width="8.81640625" style="26" bestFit="1"/>
    <col min="21" max="22" width="8.81640625" style="21" bestFit="1"/>
    <col min="23" max="23" width="9.1796875" style="21" customWidth="1"/>
    <col min="24" max="16384" width="8.81640625" style="21"/>
  </cols>
  <sheetData>
    <row r="1" spans="1:23" ht="24.65" customHeight="1">
      <c r="A1" s="208"/>
      <c r="B1" s="207" t="s">
        <v>1560</v>
      </c>
      <c r="C1" s="28"/>
      <c r="D1" s="27"/>
      <c r="E1" s="73"/>
      <c r="F1" s="73"/>
      <c r="G1" s="73"/>
      <c r="H1" s="29"/>
      <c r="I1" s="29"/>
      <c r="J1" s="29"/>
      <c r="N1" s="20"/>
      <c r="Q1" s="21"/>
      <c r="R1" s="21"/>
      <c r="S1" s="21"/>
      <c r="T1" s="21"/>
      <c r="U1" s="107" t="s">
        <v>1561</v>
      </c>
    </row>
    <row r="2" spans="1:23" ht="33" customHeight="1">
      <c r="A2" s="307" t="s">
        <v>1562</v>
      </c>
      <c r="B2" s="33" t="s">
        <v>1563</v>
      </c>
      <c r="C2" s="33" t="s">
        <v>1564</v>
      </c>
      <c r="D2" s="33" t="s">
        <v>1565</v>
      </c>
      <c r="E2" s="34" t="s">
        <v>1566</v>
      </c>
      <c r="F2" s="221" t="s">
        <v>6411</v>
      </c>
      <c r="G2" s="222" t="s">
        <v>1567</v>
      </c>
      <c r="H2" s="35" t="s">
        <v>1568</v>
      </c>
      <c r="I2" s="35" t="s">
        <v>1569</v>
      </c>
      <c r="J2" s="35" t="s">
        <v>1570</v>
      </c>
      <c r="K2" s="36" t="s">
        <v>1571</v>
      </c>
      <c r="L2" s="36" t="s">
        <v>1572</v>
      </c>
      <c r="M2" s="36" t="s">
        <v>1573</v>
      </c>
      <c r="N2" s="36" t="s">
        <v>1574</v>
      </c>
      <c r="O2" s="37" t="s">
        <v>1575</v>
      </c>
      <c r="P2" s="38" t="s">
        <v>1576</v>
      </c>
      <c r="Q2" s="39" t="s">
        <v>1577</v>
      </c>
      <c r="R2" s="34" t="s">
        <v>1578</v>
      </c>
      <c r="S2" s="105" t="s">
        <v>1579</v>
      </c>
      <c r="T2" s="105" t="s">
        <v>1580</v>
      </c>
      <c r="U2" s="106" t="s">
        <v>1581</v>
      </c>
      <c r="V2" s="106" t="s">
        <v>1582</v>
      </c>
      <c r="W2" s="106" t="s">
        <v>1583</v>
      </c>
    </row>
    <row r="3" spans="1:23" ht="14.5">
      <c r="B3" s="226">
        <v>2017</v>
      </c>
      <c r="C3" s="227">
        <v>470361</v>
      </c>
      <c r="D3" s="226" t="s">
        <v>821</v>
      </c>
      <c r="E3" s="228">
        <v>5382026</v>
      </c>
      <c r="F3" s="234"/>
      <c r="G3" s="234"/>
      <c r="H3" s="63" t="s">
        <v>1422</v>
      </c>
      <c r="I3" s="201" t="str">
        <f>Tabela3[[#This Row],[CENTRO (Centro PARA)]]&amp;Tabela3[[#This Row],[CODIGO (Código PARA)]]&amp;Tabela3[[#This Row],[LOTE]]&amp;Tabela3[[#This Row],[DESCRIÇÃO]]&amp;Tabela3[[#This Row],[id]]</f>
        <v>20174703615382026D-PANTOTENATO DE CALCIO AL1484</v>
      </c>
      <c r="J3" s="202">
        <v>1484</v>
      </c>
      <c r="K3" s="235">
        <v>46203</v>
      </c>
      <c r="L3" s="194">
        <v>46196</v>
      </c>
      <c r="M3" s="233">
        <f t="shared" ref="M3:M4" si="0">K3+8</f>
        <v>46211</v>
      </c>
      <c r="N3" s="77">
        <f t="shared" ref="N3:N4" si="1">IF(WEEKDAY(K3,2)=4,K3+11,IF(WEEKDAY(K3,2)=5,K3+11,K3+10))</f>
        <v>46213</v>
      </c>
      <c r="O3" s="124" t="str">
        <f>_xlfn.XLOOKUP(Tabela3[[#This Row],[LOTE]],QUARENTENA!D:D,QUARENTENA!I:I,"")</f>
        <v>AG. AMOSTRA</v>
      </c>
      <c r="P3" s="61" t="s">
        <v>1584</v>
      </c>
      <c r="Q3" s="85" t="str">
        <f>IF(_xlfn.XLOOKUP(E3,QUARENTENA!D:D,QUARENTENA!M:M,"")="","",_xlfn.XLOOKUP(E3,QUARENTENA!D:D,QUARENTENA!M:M,""))</f>
        <v/>
      </c>
      <c r="R3" s="26" t="str">
        <f>_xlfn.XLOOKUP(C3,'PARTICULARIDADES AUXILIAR '!A:A,'PARTICULARIDADES AUXILIAR '!C:C,"")</f>
        <v>Check doc</v>
      </c>
      <c r="S3" s="20" t="str" cm="1">
        <f t="array" ref="S3">_xlfn.XLOOKUP(Tabela3[[#This Row],[LOTE]],VALUE(Painel_Bancada[Lote]),Painel_Bancada[Data Programada],"")</f>
        <v/>
      </c>
      <c r="T3" s="26" t="str">
        <f>_xlfn.XLOOKUP(Tabela3[[#This Row],[LOTE]],'PAINEL - GERAL'!F:F,'PAINEL - GERAL'!C:C,"")</f>
        <v/>
      </c>
    </row>
    <row r="4" spans="1:23" ht="14.5">
      <c r="B4" s="88">
        <v>2017</v>
      </c>
      <c r="C4" s="89">
        <v>461291</v>
      </c>
      <c r="D4" s="88" t="s">
        <v>999</v>
      </c>
      <c r="E4" s="90">
        <v>11472026</v>
      </c>
      <c r="F4" s="220"/>
      <c r="G4" s="220"/>
      <c r="H4" s="94" t="s">
        <v>1585</v>
      </c>
      <c r="I4" s="201" t="str">
        <f>Tabela3[[#This Row],[CENTRO (Centro PARA)]]&amp;Tabela3[[#This Row],[CODIGO (Código PARA)]]&amp;Tabela3[[#This Row],[LOTE]]&amp;Tabela3[[#This Row],[DESCRIÇÃO]]&amp;Tabela3[[#This Row],[id]]</f>
        <v>201746129111472026ALCOOL 96 GL 92,8 INPM1522</v>
      </c>
      <c r="J4" s="202">
        <v>1522</v>
      </c>
      <c r="K4" s="196">
        <v>46204</v>
      </c>
      <c r="L4" s="195">
        <v>46197</v>
      </c>
      <c r="M4" s="205">
        <f t="shared" si="0"/>
        <v>46212</v>
      </c>
      <c r="N4" s="77">
        <f t="shared" si="1"/>
        <v>46214</v>
      </c>
      <c r="O4" s="78" t="str">
        <f>_xlfn.XLOOKUP(Tabela3[[#This Row],[LOTE]],QUARENTENA!D:D,QUARENTENA!I:I,"")</f>
        <v>DU APROVADO</v>
      </c>
      <c r="Q4" s="77">
        <f>IF(_xlfn.XLOOKUP(E4,QUARENTENA!D:D,QUARENTENA!M:M,"")="","",_xlfn.XLOOKUP(E4,QUARENTENA!D:D,QUARENTENA!M:M,""))</f>
        <v>46276</v>
      </c>
      <c r="R4" s="26" t="str">
        <f>_xlfn.XLOOKUP(C4,'PARTICULARIDADES AUXILIAR '!A:A,'PARTICULARIDADES AUXILIAR '!C:C,"")</f>
        <v xml:space="preserve"> Inflamável/ Check doc</v>
      </c>
      <c r="S4" s="20" t="str" cm="1">
        <f t="array" ref="S4">_xlfn.XLOOKUP(Tabela3[[#This Row],[LOTE]],VALUE(Painel_Bancada[Lote]),Painel_Bancada[Data Programada],"")</f>
        <v/>
      </c>
      <c r="T4" s="26" t="str">
        <f>_xlfn.XLOOKUP(Tabela3[[#This Row],[LOTE]],'PAINEL - GERAL'!F:F,'PAINEL - GERAL'!C:C,"")</f>
        <v/>
      </c>
    </row>
    <row r="5" spans="1:23" ht="14.5">
      <c r="B5" s="88">
        <v>2017</v>
      </c>
      <c r="C5" s="89">
        <v>461287</v>
      </c>
      <c r="D5" s="88" t="s">
        <v>553</v>
      </c>
      <c r="E5" s="90">
        <v>1882026</v>
      </c>
      <c r="F5" s="220"/>
      <c r="G5" s="220"/>
      <c r="H5" s="94" t="s">
        <v>1422</v>
      </c>
      <c r="I5" s="201" t="str">
        <f>Tabela3[[#This Row],[CENTRO (Centro PARA)]]&amp;Tabela3[[#This Row],[CODIGO (Código PARA)]]&amp;Tabela3[[#This Row],[LOTE]]&amp;Tabela3[[#This Row],[DESCRIÇÃO]]&amp;Tabela3[[#This Row],[id]]</f>
        <v>20174612871882026L CISTEINA HCl1518</v>
      </c>
      <c r="J5" s="202">
        <v>1518</v>
      </c>
      <c r="K5" s="196">
        <v>46204</v>
      </c>
      <c r="L5" s="195">
        <v>46197</v>
      </c>
      <c r="M5" s="205">
        <f t="shared" ref="M5:M6" si="2">K5+8</f>
        <v>46212</v>
      </c>
      <c r="N5" s="77">
        <f t="shared" ref="N5:N6" si="3">IF(WEEKDAY(K5,2)=4,K5+11,IF(WEEKDAY(K5,2)=5,K5+11,K5+10))</f>
        <v>46214</v>
      </c>
      <c r="O5" s="86" t="s">
        <v>1586</v>
      </c>
      <c r="Q5" s="85" t="str">
        <f>IF(_xlfn.XLOOKUP(E5,QUARENTENA!D:D,QUARENTENA!M:M,"")="","",_xlfn.XLOOKUP(E5,QUARENTENA!D:D,QUARENTENA!M:M,""))</f>
        <v/>
      </c>
      <c r="R5" s="26" t="str">
        <f>_xlfn.XLOOKUP(C5,'PARTICULARIDADES AUXILIAR '!A:A,'PARTICULARIDADES AUXILIAR '!C:C,"")</f>
        <v>Check doc</v>
      </c>
      <c r="S5" s="20" t="str" cm="1">
        <f t="array" ref="S5">_xlfn.XLOOKUP(Tabela3[[#This Row],[LOTE]],VALUE(Painel_Bancada[Lote]),Painel_Bancada[Data Programada],"")</f>
        <v/>
      </c>
      <c r="T5" s="26" t="str">
        <f>_xlfn.XLOOKUP(Tabela3[[#This Row],[LOTE]],'PAINEL - GERAL'!F:F,'PAINEL - GERAL'!C:C,"")</f>
        <v/>
      </c>
    </row>
    <row r="6" spans="1:23" ht="14.5">
      <c r="B6" s="109">
        <v>2017</v>
      </c>
      <c r="C6" s="110">
        <v>474703</v>
      </c>
      <c r="D6" s="109" t="s">
        <v>1436</v>
      </c>
      <c r="E6" s="111">
        <v>11062026</v>
      </c>
      <c r="F6" s="87"/>
      <c r="G6" s="87"/>
      <c r="H6" s="94" t="s">
        <v>1422</v>
      </c>
      <c r="I6" s="199" t="str">
        <f>Tabela3[[#This Row],[CENTRO (Centro PARA)]]&amp;Tabela3[[#This Row],[CODIGO (Código PARA)]]&amp;Tabela3[[#This Row],[LOTE]]&amp;Tabela3[[#This Row],[DESCRIÇÃO]]&amp;Tabela3[[#This Row],[id]]</f>
        <v>201747470311062026EXTRATO SUCO DE MARACUJA1531</v>
      </c>
      <c r="J6" s="200">
        <v>1531</v>
      </c>
      <c r="K6" s="197">
        <v>46205</v>
      </c>
      <c r="L6" s="195">
        <v>46198</v>
      </c>
      <c r="M6" s="205">
        <f t="shared" si="2"/>
        <v>46213</v>
      </c>
      <c r="N6" s="77">
        <f t="shared" si="3"/>
        <v>46216</v>
      </c>
      <c r="O6" s="86" t="str">
        <f>_xlfn.XLOOKUP(Tabela3[[#This Row],[LOTE]],QUARENTENA!D:D,QUARENTENA!I:I,"")</f>
        <v>DU APROVADO</v>
      </c>
      <c r="Q6" s="85">
        <f>IF(_xlfn.XLOOKUP(E6,QUARENTENA!D:D,QUARENTENA!M:M,"")="","",_xlfn.XLOOKUP(E6,QUARENTENA!D:D,QUARENTENA!M:M,""))</f>
        <v>46273</v>
      </c>
      <c r="R6" s="26" t="str">
        <f>_xlfn.XLOOKUP(C6,'PARTICULARIDADES AUXILIAR '!A:A,'PARTICULARIDADES AUXILIAR '!C:C,"")</f>
        <v>Check doc</v>
      </c>
      <c r="S6" s="20" t="str" cm="1">
        <f t="array" ref="S6">_xlfn.XLOOKUP(Tabela3[[#This Row],[LOTE]],VALUE(Painel_Bancada[Lote]),Painel_Bancada[Data Programada],"")</f>
        <v/>
      </c>
      <c r="T6" s="26" t="str">
        <f>_xlfn.XLOOKUP(Tabela3[[#This Row],[LOTE]],'PAINEL - GERAL'!F:F,'PAINEL - GERAL'!C:C,"")</f>
        <v/>
      </c>
    </row>
    <row r="7" spans="1:23" ht="14.5">
      <c r="B7" s="146">
        <v>5001</v>
      </c>
      <c r="C7" s="147">
        <v>410033</v>
      </c>
      <c r="D7" s="146" t="s">
        <v>234</v>
      </c>
      <c r="E7" s="148">
        <v>263502025</v>
      </c>
      <c r="F7" s="148"/>
      <c r="G7" s="148"/>
      <c r="H7" s="146" t="s">
        <v>1585</v>
      </c>
      <c r="I7" s="203" t="str">
        <f>Tabela3[[#This Row],[CENTRO (Centro PARA)]]&amp;Tabela3[[#This Row],[CODIGO (Código PARA)]]&amp;Tabela3[[#This Row],[LOTE]]&amp;Tabela3[[#This Row],[DESCRIÇÃO]]&amp;Tabela3[[#This Row],[id]]</f>
        <v>5001410033263502025CELULOSE MICROCRISTALINA MC101 NEO1695</v>
      </c>
      <c r="J7" s="31">
        <v>1695</v>
      </c>
      <c r="K7" s="209">
        <v>46211</v>
      </c>
      <c r="L7" s="195">
        <v>46204</v>
      </c>
      <c r="M7" s="206">
        <f t="shared" ref="M7:M8" si="4">K7+8</f>
        <v>46219</v>
      </c>
      <c r="N7" s="77">
        <f t="shared" ref="N7:N8" si="5">IF(WEEKDAY(K7,2)=4,K7+11,IF(WEEKDAY(K7,2)=5,K7+11,K7+10))</f>
        <v>46221</v>
      </c>
      <c r="O7" s="123" t="str">
        <f>_xlfn.XLOOKUP(Tabela3[[#This Row],[LOTE]],QUARENTENA!D:D,QUARENTENA!I:I,"")</f>
        <v>AG. AMOSTRA</v>
      </c>
      <c r="P7" s="61" t="s">
        <v>1587</v>
      </c>
      <c r="Q7" s="85" t="str">
        <f>IF(_xlfn.XLOOKUP(E7,QUARENTENA!D:D,QUARENTENA!M:M,"")="","",_xlfn.XLOOKUP(E7,QUARENTENA!D:D,QUARENTENA!M:M,""))</f>
        <v/>
      </c>
      <c r="R7" s="26" t="str">
        <f>_xlfn.XLOOKUP(C7,'PARTICULARIDADES AUXILIAR '!A:A,'PARTICULARIDADES AUXILIAR '!C:C,"")</f>
        <v/>
      </c>
      <c r="S7" s="20" t="str" cm="1">
        <f t="array" ref="S7">_xlfn.XLOOKUP(Tabela3[[#This Row],[LOTE]],VALUE(Painel_Bancada[Lote]),Painel_Bancada[Data Programada],"")</f>
        <v/>
      </c>
      <c r="T7" s="26" t="str">
        <f>_xlfn.XLOOKUP(Tabela3[[#This Row],[LOTE]],'PAINEL - GERAL'!F:F,'PAINEL - GERAL'!C:C,"")</f>
        <v/>
      </c>
    </row>
    <row r="8" spans="1:23" ht="14.5">
      <c r="B8" s="82" t="s">
        <v>1588</v>
      </c>
      <c r="C8" s="83">
        <v>410527</v>
      </c>
      <c r="D8" s="82" t="s">
        <v>378</v>
      </c>
      <c r="E8" s="84">
        <v>137082026</v>
      </c>
      <c r="F8" s="84"/>
      <c r="G8" s="84"/>
      <c r="H8" s="82" t="s">
        <v>1422</v>
      </c>
      <c r="I8" s="203" t="str">
        <f>Tabela3[[#This Row],[CENTRO (Centro PARA)]]&amp;Tabela3[[#This Row],[CODIGO (Código PARA)]]&amp;Tabela3[[#This Row],[LOTE]]&amp;Tabela3[[#This Row],[DESCRIÇÃO]]&amp;Tabela3[[#This Row],[id]]</f>
        <v>ID 3083 410527137082026MESALAZINA NEO1688</v>
      </c>
      <c r="J8" s="31">
        <v>1688</v>
      </c>
      <c r="K8" s="209">
        <v>46211</v>
      </c>
      <c r="L8" s="195">
        <v>46204</v>
      </c>
      <c r="M8" s="77">
        <f t="shared" si="4"/>
        <v>46219</v>
      </c>
      <c r="N8" s="77">
        <f t="shared" si="5"/>
        <v>46221</v>
      </c>
      <c r="O8" s="86" t="str">
        <f>_xlfn.XLOOKUP(Tabela3[[#This Row],[LOTE]],QUARENTENA!D:D,QUARENTENA!I:I,"")</f>
        <v>INVESTIGAÇÃO P&amp;D</v>
      </c>
      <c r="Q8" s="85" t="str">
        <f>IF(_xlfn.XLOOKUP(E8,QUARENTENA!D:D,QUARENTENA!M:M,"")="","",_xlfn.XLOOKUP(E8,QUARENTENA!D:D,QUARENTENA!M:M,""))</f>
        <v/>
      </c>
      <c r="R8" s="26" t="str">
        <f>_xlfn.XLOOKUP(C8,'PARTICULARIDADES AUXILIAR '!A:A,'PARTICULARIDADES AUXILIAR '!C:C,"")</f>
        <v/>
      </c>
      <c r="S8" s="20" cm="1">
        <f t="array" ref="S8">_xlfn.XLOOKUP(Tabela3[[#This Row],[LOTE]],VALUE(Painel_Bancada[Lote]),Painel_Bancada[Data Programada],"")</f>
        <v>46211</v>
      </c>
      <c r="T8" s="26" t="str">
        <f>_xlfn.XLOOKUP(Tabela3[[#This Row],[LOTE]],'PAINEL - GERAL'!F:F,'PAINEL - GERAL'!C:C,"")</f>
        <v/>
      </c>
    </row>
    <row r="9" spans="1:23" ht="14.5">
      <c r="A9" s="22" t="s">
        <v>1589</v>
      </c>
      <c r="B9" s="82">
        <v>5001</v>
      </c>
      <c r="C9" s="83">
        <v>425491</v>
      </c>
      <c r="D9" s="82" t="s">
        <v>84</v>
      </c>
      <c r="E9" s="84">
        <v>221972025</v>
      </c>
      <c r="H9" s="30" t="s">
        <v>1585</v>
      </c>
      <c r="I9" t="str">
        <f>Tabela3[[#This Row],[CENTRO (Centro PARA)]]&amp;Tabela3[[#This Row],[CODIGO (Código PARA)]]&amp;Tabela3[[#This Row],[LOTE]]&amp;Tabela3[[#This Row],[DESCRIÇÃO]]&amp;Tabela3[[#This Row],[id]]</f>
        <v>5001425491221972025A VALERATO DE BETA USP MICRON MTC1788</v>
      </c>
      <c r="J9" s="31">
        <v>1788</v>
      </c>
      <c r="K9" s="209">
        <v>46213</v>
      </c>
      <c r="L9" s="195">
        <v>46206</v>
      </c>
      <c r="M9" s="77">
        <f t="shared" ref="M9" si="6">K9+8</f>
        <v>46221</v>
      </c>
      <c r="N9" s="77">
        <f t="shared" ref="N9" si="7">IF(WEEKDAY(K9,2)=4,K9+11,IF(WEEKDAY(K9,2)=5,K9+11,K9+10))</f>
        <v>46224</v>
      </c>
      <c r="O9" s="78" t="str">
        <f>_xlfn.XLOOKUP(Tabela3[[#This Row],[LOTE]],QUARENTENA!D:D,QUARENTENA!I:I,"")</f>
        <v>AG. PROGRAMAÇÃO</v>
      </c>
      <c r="Q9" s="77" t="str">
        <f>IF(_xlfn.XLOOKUP(E9,QUARENTENA!D:D,QUARENTENA!M:M,"")="","",_xlfn.XLOOKUP(E9,QUARENTENA!D:D,QUARENTENA!M:M,""))</f>
        <v/>
      </c>
      <c r="R9" s="26" t="str">
        <f>_xlfn.XLOOKUP(C9,'PARTICULARIDADES AUXILIAR '!A:A,'PARTICULARIDADES AUXILIAR '!C:C,"")</f>
        <v/>
      </c>
      <c r="S9" s="20" t="str" cm="1">
        <f t="array" ref="S9">_xlfn.XLOOKUP(Tabela3[[#This Row],[LOTE]],VALUE(Painel_Bancada[Lote]),Painel_Bancada[Data Programada],"")</f>
        <v/>
      </c>
      <c r="T9" s="26" t="str">
        <f>_xlfn.XLOOKUP(Tabela3[[#This Row],[LOTE]],'PAINEL - GERAL'!F:F,'PAINEL - GERAL'!C:C,"")</f>
        <v/>
      </c>
    </row>
    <row r="10" spans="1:23" ht="14.5">
      <c r="B10" s="135">
        <v>5001</v>
      </c>
      <c r="C10" s="147">
        <v>464484</v>
      </c>
      <c r="D10" s="146" t="s">
        <v>566</v>
      </c>
      <c r="E10" s="148">
        <v>138132026</v>
      </c>
      <c r="F10" s="75"/>
      <c r="G10" s="75"/>
      <c r="H10" s="63" t="s">
        <v>1422</v>
      </c>
      <c r="I10" t="str">
        <f>Tabela3[[#This Row],[CENTRO (Centro PARA)]]&amp;Tabela3[[#This Row],[CODIGO (Código PARA)]]&amp;Tabela3[[#This Row],[LOTE]]&amp;Tabela3[[#This Row],[DESCRIÇÃO]]&amp;Tabela3[[#This Row],[id]]</f>
        <v>5001464484138132026MSS 500 W1814</v>
      </c>
      <c r="J10" s="31">
        <v>1814</v>
      </c>
      <c r="K10" s="236">
        <v>46216</v>
      </c>
      <c r="L10" s="194">
        <v>46209</v>
      </c>
      <c r="M10" s="206">
        <f t="shared" ref="M10:M13" si="8">K10+8</f>
        <v>46224</v>
      </c>
      <c r="N10" s="77">
        <f t="shared" ref="N10:N16" si="9">IF(WEEKDAY(K10,2)=4,K10+11,IF(WEEKDAY(K10,2)=5,K10+11,K10+10))</f>
        <v>46226</v>
      </c>
      <c r="O10" s="123" t="str">
        <f>_xlfn.XLOOKUP(Tabela3[[#This Row],[LOTE]],QUARENTENA!D:D,QUARENTENA!I:I,"")</f>
        <v>DU APROVADO</v>
      </c>
      <c r="P10" s="61" t="s">
        <v>1584</v>
      </c>
      <c r="Q10" s="85">
        <f>IF(_xlfn.XLOOKUP(E10,QUARENTENA!D:D,QUARENTENA!M:M,"")="","",_xlfn.XLOOKUP(E10,QUARENTENA!D:D,QUARENTENA!M:M,""))</f>
        <v>46283</v>
      </c>
      <c r="R10" s="26" t="str">
        <f>_xlfn.XLOOKUP(C10,'PARTICULARIDADES AUXILIAR '!A:A,'PARTICULARIDADES AUXILIAR '!C:C,"")</f>
        <v>Check doc</v>
      </c>
      <c r="S10" s="20" t="str" cm="1">
        <f t="array" ref="S10">_xlfn.XLOOKUP(Tabela3[[#This Row],[LOTE]],VALUE(Painel_Bancada[Lote]),Painel_Bancada[Data Programada],"")</f>
        <v/>
      </c>
      <c r="T10" s="26" t="str">
        <f>_xlfn.XLOOKUP(Tabela3[[#This Row],[LOTE]],'PAINEL - GERAL'!F:F,'PAINEL - GERAL'!C:C,"")</f>
        <v/>
      </c>
    </row>
    <row r="11" spans="1:23" ht="14.5">
      <c r="B11" s="79">
        <v>5001</v>
      </c>
      <c r="C11" s="83">
        <v>463406</v>
      </c>
      <c r="D11" s="82" t="s">
        <v>371</v>
      </c>
      <c r="E11" s="84">
        <v>135972026</v>
      </c>
      <c r="H11" s="30" t="s">
        <v>1422</v>
      </c>
      <c r="I11" t="str">
        <f>Tabela3[[#This Row],[CENTRO (Centro PARA)]]&amp;Tabela3[[#This Row],[CODIGO (Código PARA)]]&amp;Tabela3[[#This Row],[LOTE]]&amp;Tabela3[[#This Row],[DESCRIÇÃO]]&amp;Tabela3[[#This Row],[id]]</f>
        <v>5001463406135972026CASSIA FISTULA EXTRATO SECO 0,03-0,06%1865</v>
      </c>
      <c r="J11" s="31">
        <v>1865</v>
      </c>
      <c r="K11" s="209">
        <v>46217</v>
      </c>
      <c r="L11" s="195">
        <v>46210</v>
      </c>
      <c r="M11" s="77">
        <f t="shared" si="8"/>
        <v>46225</v>
      </c>
      <c r="N11" s="77">
        <f t="shared" si="9"/>
        <v>46227</v>
      </c>
      <c r="O11" s="86" t="str">
        <f>_xlfn.XLOOKUP(Tabela3[[#This Row],[LOTE]],QUARENTENA!D:D,QUARENTENA!I:I,"")</f>
        <v>DU REPROVADO</v>
      </c>
      <c r="P11" s="21" t="s">
        <v>1590</v>
      </c>
      <c r="Q11" s="85">
        <f>IF(_xlfn.XLOOKUP(E11,QUARENTENA!D:D,QUARENTENA!M:M,"")="","",_xlfn.XLOOKUP(E11,QUARENTENA!D:D,QUARENTENA!M:M,""))</f>
        <v>46282</v>
      </c>
      <c r="R11" s="26" t="str">
        <f>_xlfn.XLOOKUP(C11,'PARTICULARIDADES AUXILIAR '!A:A,'PARTICULARIDADES AUXILIAR '!C:C,"")</f>
        <v>Pesticidas/ Aflatoxinas   -  EM TERCEIRO</v>
      </c>
      <c r="S11" s="20" cm="1">
        <f t="array" ref="S11">_xlfn.XLOOKUP(Tabela3[[#This Row],[LOTE]],VALUE(Painel_Bancada[Lote]),Painel_Bancada[Data Programada],"")</f>
        <v>46240</v>
      </c>
      <c r="T11" s="26" t="str">
        <f>_xlfn.XLOOKUP(Tabela3[[#This Row],[LOTE]],'PAINEL - GERAL'!F:F,'PAINEL - GERAL'!C:C,"")</f>
        <v/>
      </c>
    </row>
    <row r="12" spans="1:23" ht="14.5">
      <c r="B12" s="135">
        <v>5001</v>
      </c>
      <c r="C12" s="147">
        <v>422364</v>
      </c>
      <c r="D12" s="146" t="s">
        <v>699</v>
      </c>
      <c r="E12" s="148">
        <v>78632026</v>
      </c>
      <c r="F12" s="75"/>
      <c r="G12" s="75"/>
      <c r="H12" s="63" t="s">
        <v>1585</v>
      </c>
      <c r="I12" t="str">
        <f>Tabela3[[#This Row],[CENTRO (Centro PARA)]]&amp;Tabela3[[#This Row],[CODIGO (Código PARA)]]&amp;Tabela3[[#This Row],[LOTE]]&amp;Tabela3[[#This Row],[DESCRIÇÃO]]&amp;Tabela3[[#This Row],[id]]</f>
        <v>500142236478632026CITRATO COLINA1872</v>
      </c>
      <c r="J12" s="31">
        <v>1872</v>
      </c>
      <c r="K12" s="236">
        <v>46217</v>
      </c>
      <c r="L12" s="194">
        <v>46210</v>
      </c>
      <c r="M12" s="206">
        <f t="shared" si="8"/>
        <v>46225</v>
      </c>
      <c r="N12" s="77">
        <f t="shared" si="9"/>
        <v>46227</v>
      </c>
      <c r="O12" s="123" t="str">
        <f>_xlfn.XLOOKUP(Tabela3[[#This Row],[LOTE]],QUARENTENA!D:D,QUARENTENA!I:I,"")</f>
        <v>DU APROVADO</v>
      </c>
      <c r="P12" s="61" t="s">
        <v>1584</v>
      </c>
      <c r="Q12" s="85">
        <f>IF(_xlfn.XLOOKUP(E12,QUARENTENA!D:D,QUARENTENA!M:M,"")="","",_xlfn.XLOOKUP(E12,QUARENTENA!D:D,QUARENTENA!M:M,""))</f>
        <v>46280</v>
      </c>
      <c r="R12" s="26" t="str">
        <f>_xlfn.XLOOKUP(C12,'PARTICULARIDADES AUXILIAR '!A:A,'PARTICULARIDADES AUXILIAR '!C:C,"")</f>
        <v>PF - repouso 24  horas</v>
      </c>
      <c r="S12" s="20" cm="1">
        <f t="array" ref="S12">_xlfn.XLOOKUP(Tabela3[[#This Row],[LOTE]],VALUE(Painel_Bancada[Lote]),Painel_Bancada[Data Programada],"")</f>
        <v>46275</v>
      </c>
      <c r="T12" s="26" t="str">
        <f>_xlfn.XLOOKUP(Tabela3[[#This Row],[LOTE]],'PAINEL - GERAL'!F:F,'PAINEL - GERAL'!C:C,"")</f>
        <v/>
      </c>
    </row>
    <row r="13" spans="1:23" ht="14.5">
      <c r="B13" s="135">
        <v>5001</v>
      </c>
      <c r="C13" s="147">
        <v>422364</v>
      </c>
      <c r="D13" s="146" t="s">
        <v>699</v>
      </c>
      <c r="E13" s="148">
        <v>78642026</v>
      </c>
      <c r="F13" s="75"/>
      <c r="G13" s="75"/>
      <c r="H13" s="63" t="s">
        <v>1585</v>
      </c>
      <c r="I13" t="str">
        <f>Tabela3[[#This Row],[CENTRO (Centro PARA)]]&amp;Tabela3[[#This Row],[CODIGO (Código PARA)]]&amp;Tabela3[[#This Row],[LOTE]]&amp;Tabela3[[#This Row],[DESCRIÇÃO]]&amp;Tabela3[[#This Row],[id]]</f>
        <v>500142236478642026CITRATO COLINA1873</v>
      </c>
      <c r="J13" s="31">
        <v>1873</v>
      </c>
      <c r="K13" s="236">
        <v>46217</v>
      </c>
      <c r="L13" s="194">
        <v>46210</v>
      </c>
      <c r="M13" s="206">
        <f t="shared" si="8"/>
        <v>46225</v>
      </c>
      <c r="N13" s="77">
        <f t="shared" si="9"/>
        <v>46227</v>
      </c>
      <c r="O13" s="123" t="str">
        <f>_xlfn.XLOOKUP(Tabela3[[#This Row],[LOTE]],QUARENTENA!D:D,QUARENTENA!I:I,"")</f>
        <v>DU APROVADO</v>
      </c>
      <c r="P13" s="61" t="s">
        <v>1584</v>
      </c>
      <c r="Q13" s="85">
        <f>IF(_xlfn.XLOOKUP(E13,QUARENTENA!D:D,QUARENTENA!M:M,"")="","",_xlfn.XLOOKUP(E13,QUARENTENA!D:D,QUARENTENA!M:M,""))</f>
        <v>46280</v>
      </c>
      <c r="R13" s="26" t="str">
        <f>_xlfn.XLOOKUP(C13,'PARTICULARIDADES AUXILIAR '!A:A,'PARTICULARIDADES AUXILIAR '!C:C,"")</f>
        <v>PF - repouso 24  horas</v>
      </c>
      <c r="S13" s="20" cm="1">
        <f t="array" ref="S13">_xlfn.XLOOKUP(Tabela3[[#This Row],[LOTE]],VALUE(Painel_Bancada[Lote]),Painel_Bancada[Data Programada],"")</f>
        <v>46275</v>
      </c>
      <c r="T13" s="26" t="str">
        <f>_xlfn.XLOOKUP(Tabela3[[#This Row],[LOTE]],'PAINEL - GERAL'!F:F,'PAINEL - GERAL'!C:C,"")</f>
        <v/>
      </c>
    </row>
    <row r="14" spans="1:23" ht="14.5">
      <c r="B14" s="135">
        <v>5001</v>
      </c>
      <c r="C14" s="147">
        <v>422364</v>
      </c>
      <c r="D14" s="146" t="s">
        <v>699</v>
      </c>
      <c r="E14" s="148">
        <v>78652026</v>
      </c>
      <c r="F14" s="75"/>
      <c r="G14" s="75"/>
      <c r="H14" s="63" t="s">
        <v>1585</v>
      </c>
      <c r="I14" t="str">
        <f>Tabela3[[#This Row],[CENTRO (Centro PARA)]]&amp;Tabela3[[#This Row],[CODIGO (Código PARA)]]&amp;Tabela3[[#This Row],[LOTE]]&amp;Tabela3[[#This Row],[DESCRIÇÃO]]&amp;Tabela3[[#This Row],[id]]</f>
        <v>500142236478652026CITRATO COLINA1874</v>
      </c>
      <c r="J14" s="31">
        <v>1874</v>
      </c>
      <c r="K14" s="236">
        <v>46217</v>
      </c>
      <c r="L14" s="194">
        <v>46210</v>
      </c>
      <c r="M14" s="206">
        <f t="shared" ref="M14:M16" si="10">K14+8</f>
        <v>46225</v>
      </c>
      <c r="N14" s="77">
        <f t="shared" si="9"/>
        <v>46227</v>
      </c>
      <c r="O14" s="123" t="str">
        <f>_xlfn.XLOOKUP(Tabela3[[#This Row],[LOTE]],QUARENTENA!D:D,QUARENTENA!I:I,"")</f>
        <v>DU APROVADO</v>
      </c>
      <c r="P14" s="61" t="s">
        <v>1584</v>
      </c>
      <c r="Q14" s="85">
        <f>IF(_xlfn.XLOOKUP(E14,QUARENTENA!D:D,QUARENTENA!M:M,"")="","",_xlfn.XLOOKUP(E14,QUARENTENA!D:D,QUARENTENA!M:M,""))</f>
        <v>46280</v>
      </c>
      <c r="R14" s="26" t="str">
        <f>_xlfn.XLOOKUP(C14,'PARTICULARIDADES AUXILIAR '!A:A,'PARTICULARIDADES AUXILIAR '!C:C,"")</f>
        <v>PF - repouso 24  horas</v>
      </c>
      <c r="S14" s="20" cm="1">
        <f t="array" ref="S14">_xlfn.XLOOKUP(Tabela3[[#This Row],[LOTE]],VALUE(Painel_Bancada[Lote]),Painel_Bancada[Data Programada],"")</f>
        <v>46275</v>
      </c>
      <c r="T14" s="26" t="str">
        <f>_xlfn.XLOOKUP(Tabela3[[#This Row],[LOTE]],'PAINEL - GERAL'!F:F,'PAINEL - GERAL'!C:C,"")</f>
        <v/>
      </c>
    </row>
    <row r="15" spans="1:23" ht="14.5">
      <c r="B15" s="135">
        <v>5001</v>
      </c>
      <c r="C15" s="147">
        <v>422364</v>
      </c>
      <c r="D15" s="146" t="s">
        <v>699</v>
      </c>
      <c r="E15" s="148">
        <v>78662026</v>
      </c>
      <c r="F15" s="75"/>
      <c r="G15" s="75"/>
      <c r="H15" s="63" t="s">
        <v>1585</v>
      </c>
      <c r="I15" t="str">
        <f>Tabela3[[#This Row],[CENTRO (Centro PARA)]]&amp;Tabela3[[#This Row],[CODIGO (Código PARA)]]&amp;Tabela3[[#This Row],[LOTE]]&amp;Tabela3[[#This Row],[DESCRIÇÃO]]&amp;Tabela3[[#This Row],[id]]</f>
        <v>500142236478662026CITRATO COLINA1875</v>
      </c>
      <c r="J15" s="31">
        <v>1875</v>
      </c>
      <c r="K15" s="236">
        <v>46217</v>
      </c>
      <c r="L15" s="194">
        <v>46210</v>
      </c>
      <c r="M15" s="206">
        <f t="shared" si="10"/>
        <v>46225</v>
      </c>
      <c r="N15" s="77">
        <f t="shared" si="9"/>
        <v>46227</v>
      </c>
      <c r="O15" s="123" t="str">
        <f>_xlfn.XLOOKUP(Tabela3[[#This Row],[LOTE]],QUARENTENA!D:D,QUARENTENA!I:I,"")</f>
        <v>DU APROVADO</v>
      </c>
      <c r="P15" s="61" t="s">
        <v>1584</v>
      </c>
      <c r="Q15" s="85">
        <f>IF(_xlfn.XLOOKUP(E15,QUARENTENA!D:D,QUARENTENA!M:M,"")="","",_xlfn.XLOOKUP(E15,QUARENTENA!D:D,QUARENTENA!M:M,""))</f>
        <v>46280</v>
      </c>
      <c r="R15" s="26" t="str">
        <f>_xlfn.XLOOKUP(C15,'PARTICULARIDADES AUXILIAR '!A:A,'PARTICULARIDADES AUXILIAR '!C:C,"")</f>
        <v>PF - repouso 24  horas</v>
      </c>
      <c r="S15" s="20" cm="1">
        <f t="array" ref="S15">_xlfn.XLOOKUP(Tabela3[[#This Row],[LOTE]],VALUE(Painel_Bancada[Lote]),Painel_Bancada[Data Programada],"")</f>
        <v>46275</v>
      </c>
      <c r="T15" s="26" t="str">
        <f>_xlfn.XLOOKUP(Tabela3[[#This Row],[LOTE]],'PAINEL - GERAL'!F:F,'PAINEL - GERAL'!C:C,"")</f>
        <v/>
      </c>
    </row>
    <row r="16" spans="1:23" ht="14.5">
      <c r="B16" s="135">
        <v>5001</v>
      </c>
      <c r="C16" s="147">
        <v>438102</v>
      </c>
      <c r="D16" s="146" t="s">
        <v>333</v>
      </c>
      <c r="E16" s="148">
        <v>138232026</v>
      </c>
      <c r="F16" s="75"/>
      <c r="G16" s="75"/>
      <c r="H16" s="63" t="s">
        <v>1422</v>
      </c>
      <c r="I16" t="str">
        <f>Tabela3[[#This Row],[CENTRO (Centro PARA)]]&amp;Tabela3[[#This Row],[CODIGO (Código PARA)]]&amp;Tabela3[[#This Row],[LOTE]]&amp;Tabela3[[#This Row],[DESCRIÇÃO]]&amp;Tabela3[[#This Row],[id]]</f>
        <v>5001438102138232026E OXIDO DE FE AMARELO AQ R0402 MTCD1863</v>
      </c>
      <c r="J16" s="31">
        <v>1863</v>
      </c>
      <c r="K16" s="236">
        <v>46217</v>
      </c>
      <c r="L16" s="194">
        <v>46210</v>
      </c>
      <c r="M16" s="206">
        <f t="shared" si="10"/>
        <v>46225</v>
      </c>
      <c r="N16" s="77">
        <f t="shared" si="9"/>
        <v>46227</v>
      </c>
      <c r="O16" s="123" t="str">
        <f>_xlfn.XLOOKUP(Tabela3[[#This Row],[LOTE]],QUARENTENA!D:D,QUARENTENA!I:I,"")</f>
        <v>DU APROVADO</v>
      </c>
      <c r="P16" s="61" t="s">
        <v>1584</v>
      </c>
      <c r="Q16" s="85">
        <f>IF(_xlfn.XLOOKUP(E16,QUARENTENA!D:D,QUARENTENA!M:M,"")="","",_xlfn.XLOOKUP(E16,QUARENTENA!D:D,QUARENTENA!M:M,""))</f>
        <v>46282</v>
      </c>
      <c r="R16" s="26" t="str">
        <f>_xlfn.XLOOKUP(C16,'PARTICULARIDADES AUXILIAR '!A:A,'PARTICULARIDADES AUXILIAR '!C:C,"")</f>
        <v>Check doc</v>
      </c>
      <c r="S16" s="20" t="str" cm="1">
        <f t="array" ref="S16">_xlfn.XLOOKUP(Tabela3[[#This Row],[LOTE]],VALUE(Painel_Bancada[Lote]),Painel_Bancada[Data Programada],"")</f>
        <v/>
      </c>
      <c r="T16" s="26" t="str">
        <f>_xlfn.XLOOKUP(Tabela3[[#This Row],[LOTE]],'PAINEL - GERAL'!F:F,'PAINEL - GERAL'!C:C,"")</f>
        <v/>
      </c>
    </row>
    <row r="17" spans="2:20" ht="14.5">
      <c r="B17" s="79">
        <v>5001</v>
      </c>
      <c r="C17" s="83">
        <v>410371</v>
      </c>
      <c r="D17" s="82" t="s">
        <v>1066</v>
      </c>
      <c r="E17" s="84">
        <v>127522026</v>
      </c>
      <c r="H17" s="30" t="s">
        <v>1422</v>
      </c>
      <c r="I17" t="str">
        <f>Tabela3[[#This Row],[CENTRO (Centro PARA)]]&amp;Tabela3[[#This Row],[CODIGO (Código PARA)]]&amp;Tabela3[[#This Row],[LOTE]]&amp;Tabela3[[#This Row],[DESCRIÇÃO]]&amp;Tabela3[[#This Row],[id]]</f>
        <v>5001410371127522026DIAZEPAM B1 NEO</v>
      </c>
      <c r="J17"/>
      <c r="K17" s="210">
        <v>46220</v>
      </c>
      <c r="L17" s="195">
        <v>46213</v>
      </c>
      <c r="M17" s="76">
        <f t="shared" ref="M17" si="11">K17+8</f>
        <v>46228</v>
      </c>
      <c r="N17" s="77">
        <f t="shared" ref="N17:N18" si="12">IF(WEEKDAY(K17,2)=4,K17+11,IF(WEEKDAY(K17,2)=5,K17+11,K17+10))</f>
        <v>46231</v>
      </c>
      <c r="O17" s="86" t="str">
        <f>_xlfn.XLOOKUP(Tabela3[[#This Row],[LOTE]],QUARENTENA!D:D,QUARENTENA!I:I,"")</f>
        <v>INVESTIGAÇÃO P&amp;D</v>
      </c>
      <c r="Q17" s="85" t="str">
        <f>IF(_xlfn.XLOOKUP(E17,QUARENTENA!D:D,QUARENTENA!M:M,"")="","",_xlfn.XLOOKUP(E17,QUARENTENA!D:D,QUARENTENA!M:M,""))</f>
        <v/>
      </c>
      <c r="R17" s="26" t="str">
        <f>_xlfn.XLOOKUP(C17,'PARTICULARIDADES AUXILIAR '!A:A,'PARTICULARIDADES AUXILIAR '!C:C,"")</f>
        <v>Portaria 344</v>
      </c>
      <c r="S17" s="20" cm="1">
        <f t="array" ref="S17">_xlfn.XLOOKUP(Tabela3[[#This Row],[LOTE]],VALUE(Painel_Bancada[Lote]),Painel_Bancada[Data Programada],"")</f>
        <v>46224</v>
      </c>
      <c r="T17" s="26" t="str">
        <f>_xlfn.XLOOKUP(Tabela3[[#This Row],[LOTE]],'PAINEL - GERAL'!F:F,'PAINEL - GERAL'!C:C,"")</f>
        <v/>
      </c>
    </row>
    <row r="18" spans="2:20" ht="14.5">
      <c r="B18" s="79">
        <v>5001</v>
      </c>
      <c r="C18" s="147">
        <v>438134</v>
      </c>
      <c r="D18" s="146" t="s">
        <v>504</v>
      </c>
      <c r="E18" s="148">
        <v>147492026</v>
      </c>
      <c r="F18" s="75"/>
      <c r="G18" s="75"/>
      <c r="H18" s="63" t="s">
        <v>1422</v>
      </c>
      <c r="I18" s="48">
        <v>46223</v>
      </c>
      <c r="J18"/>
      <c r="K18" s="232">
        <v>46223</v>
      </c>
      <c r="L18" s="194">
        <v>46216</v>
      </c>
      <c r="M18" s="215">
        <f t="shared" ref="M18" si="13">K18+8</f>
        <v>46231</v>
      </c>
      <c r="N18" s="77">
        <f t="shared" si="12"/>
        <v>46233</v>
      </c>
      <c r="O18" s="123" t="str">
        <f>_xlfn.XLOOKUP(Tabela3[[#This Row],[LOTE]],QUARENTENA!D:D,QUARENTENA!I:I,"")</f>
        <v>DU APROVADO</v>
      </c>
      <c r="P18" s="61" t="s">
        <v>1584</v>
      </c>
      <c r="Q18" s="85">
        <f>IF(_xlfn.XLOOKUP(E18,QUARENTENA!D:D,QUARENTENA!M:M,"")="","",_xlfn.XLOOKUP(E18,QUARENTENA!D:D,QUARENTENA!M:M,""))</f>
        <v>46282</v>
      </c>
      <c r="R18" s="26" t="str">
        <f>_xlfn.XLOOKUP(C18,'PARTICULARIDADES AUXILIAR '!A:A,'PARTICULARIDADES AUXILIAR '!C:C,"")</f>
        <v>Check doc</v>
      </c>
      <c r="S18" s="20" t="str" cm="1">
        <f t="array" ref="S18">_xlfn.XLOOKUP(Tabela3[[#This Row],[LOTE]],VALUE(Painel_Bancada[Lote]),Painel_Bancada[Data Programada],"")</f>
        <v/>
      </c>
      <c r="T18" s="26" t="str">
        <f>_xlfn.XLOOKUP(Tabela3[[#This Row],[LOTE]],'PAINEL - GERAL'!F:F,'PAINEL - GERAL'!C:C,"")</f>
        <v/>
      </c>
    </row>
    <row r="19" spans="2:20" ht="14.5">
      <c r="B19" s="165">
        <v>5001</v>
      </c>
      <c r="C19" s="22">
        <v>461168</v>
      </c>
      <c r="D19" s="211" t="s">
        <v>1531</v>
      </c>
      <c r="E19" s="212">
        <v>90002026</v>
      </c>
      <c r="F19" s="212"/>
      <c r="G19" s="212"/>
      <c r="H19" s="30" t="s">
        <v>1422</v>
      </c>
      <c r="I19">
        <v>46225</v>
      </c>
      <c r="J19"/>
      <c r="K19" s="210">
        <v>46225</v>
      </c>
      <c r="L19" s="50">
        <v>46218</v>
      </c>
      <c r="M19" s="213">
        <f t="shared" ref="M19:M20" si="14">K19+8</f>
        <v>46233</v>
      </c>
      <c r="N19" s="77">
        <f t="shared" ref="N19:N22" si="15">IF(WEEKDAY(K19,2)=4,K19+11,IF(WEEKDAY(K19,2)=5,K19+11,K19+10))</f>
        <v>46235</v>
      </c>
      <c r="O19" s="86" t="str">
        <f>_xlfn.XLOOKUP(Tabela3[[#This Row],[LOTE]],QUARENTENA!D:D,QUARENTENA!I:I,"")</f>
        <v>DU APROVADO</v>
      </c>
      <c r="P19" s="21" t="s">
        <v>1591</v>
      </c>
      <c r="Q19" s="85">
        <f>IF(_xlfn.XLOOKUP(E19,QUARENTENA!D:D,QUARENTENA!M:M,"")="","",_xlfn.XLOOKUP(E19,QUARENTENA!D:D,QUARENTENA!M:M,""))</f>
        <v>46277</v>
      </c>
      <c r="R19" s="26" t="str">
        <f>_xlfn.XLOOKUP(C19,'PARTICULARIDADES AUXILIAR '!A:A,'PARTICULARIDADES AUXILIAR '!C:C,"")</f>
        <v/>
      </c>
      <c r="S19" s="20" cm="1">
        <f t="array" ref="S19">_xlfn.XLOOKUP(Tabela3[[#This Row],[LOTE]],VALUE(Painel_Bancada[Lote]),Painel_Bancada[Data Programada],"")</f>
        <v>46242</v>
      </c>
      <c r="T19" s="26" t="str">
        <f>_xlfn.XLOOKUP(Tabela3[[#This Row],[LOTE]],'PAINEL - GERAL'!F:F,'PAINEL - GERAL'!C:C,"")</f>
        <v/>
      </c>
    </row>
    <row r="20" spans="2:20" ht="14.5">
      <c r="B20" s="165">
        <v>5001</v>
      </c>
      <c r="C20" s="22">
        <v>439084</v>
      </c>
      <c r="D20" s="211" t="s">
        <v>668</v>
      </c>
      <c r="E20" s="212">
        <v>20372021</v>
      </c>
      <c r="F20" s="223" t="s">
        <v>1592</v>
      </c>
      <c r="G20" s="224" t="s">
        <v>1592</v>
      </c>
      <c r="H20" s="245" t="s">
        <v>41</v>
      </c>
      <c r="I20" t="str">
        <f>Tabela3[[#This Row],[CENTRO (Centro PARA)]]&amp;Tabela3[[#This Row],[CODIGO (Código PARA)]]&amp;Tabela3[[#This Row],[LOTE]]&amp;Tabela3[[#This Row],[DESCRIÇÃO]]&amp;Tabela3[[#This Row],[id]]</f>
        <v>500143908420372021A CLORID DE CICLOBENZAPRINA MTC</v>
      </c>
      <c r="J20"/>
      <c r="K20" s="210">
        <v>46227</v>
      </c>
      <c r="L20" s="50">
        <v>46220</v>
      </c>
      <c r="M20" s="213">
        <f t="shared" si="14"/>
        <v>46235</v>
      </c>
      <c r="N20" s="77">
        <f t="shared" si="15"/>
        <v>46238</v>
      </c>
      <c r="O20" s="86" t="s">
        <v>15</v>
      </c>
      <c r="Q20" s="272">
        <v>46279</v>
      </c>
      <c r="R20" s="26" t="str">
        <f>_xlfn.XLOOKUP(C20,'PARTICULARIDADES AUXILIAR '!A:A,'PARTICULARIDADES AUXILIAR '!C:C,"")</f>
        <v/>
      </c>
      <c r="S20" s="20" cm="1">
        <f t="array" ref="S20">_xlfn.XLOOKUP(Tabela3[[#This Row],[LOTE]],VALUE(Painel_Bancada[Lote]),Painel_Bancada[Data Programada],"")</f>
        <v>46255</v>
      </c>
      <c r="T20" s="26" t="str">
        <f>_xlfn.XLOOKUP(Tabela3[[#This Row],[LOTE]],'PAINEL - GERAL'!F:F,'PAINEL - GERAL'!C:C,"")</f>
        <v/>
      </c>
    </row>
    <row r="21" spans="2:20" ht="14.5">
      <c r="B21" s="238">
        <v>5001</v>
      </c>
      <c r="C21" s="62">
        <v>438013</v>
      </c>
      <c r="D21" s="239" t="s">
        <v>69</v>
      </c>
      <c r="E21" s="240">
        <v>152392026</v>
      </c>
      <c r="F21" s="243">
        <v>400</v>
      </c>
      <c r="G21" s="244" t="s">
        <v>1592</v>
      </c>
      <c r="H21" s="198" t="s">
        <v>1585</v>
      </c>
      <c r="I21" t="str">
        <f>Tabela3[[#This Row],[CENTRO (Centro PARA)]]&amp;Tabela3[[#This Row],[CODIGO (Código PARA)]]&amp;Tabela3[[#This Row],[LOTE]]&amp;Tabela3[[#This Row],[DESCRIÇÃO]]&amp;Tabela3[[#This Row],[id]]</f>
        <v>5001438013152392026E CETILFOSFATO DE POTASSIO MTCD</v>
      </c>
      <c r="J21"/>
      <c r="K21" s="232">
        <v>46227</v>
      </c>
      <c r="L21" s="194">
        <v>46220</v>
      </c>
      <c r="M21" s="241">
        <f t="shared" ref="M21:M22" si="16">K21+8</f>
        <v>46235</v>
      </c>
      <c r="N21" s="77">
        <f t="shared" si="15"/>
        <v>46238</v>
      </c>
      <c r="O21" s="123" t="str">
        <f>_xlfn.XLOOKUP(Tabela3[[#This Row],[LOTE]],QUARENTENA!D:D,QUARENTENA!I:I,"")</f>
        <v>DU APROVADO</v>
      </c>
      <c r="P21" s="61" t="s">
        <v>1584</v>
      </c>
      <c r="Q21" s="85">
        <f>IF(_xlfn.XLOOKUP(E21,QUARENTENA!D:D,QUARENTENA!M:M,"")="","",_xlfn.XLOOKUP(E21,QUARENTENA!D:D,QUARENTENA!M:M,""))</f>
        <v>46286</v>
      </c>
      <c r="R21" s="26" t="str">
        <f>_xlfn.XLOOKUP(C21,'PARTICULARIDADES AUXILIAR '!A:A,'PARTICULARIDADES AUXILIAR '!C:C,"")</f>
        <v>Check doc</v>
      </c>
      <c r="S21" s="20" t="str" cm="1">
        <f t="array" ref="S21">_xlfn.XLOOKUP(Tabela3[[#This Row],[LOTE]],VALUE(Painel_Bancada[Lote]),Painel_Bancada[Data Programada],"")</f>
        <v/>
      </c>
      <c r="T21" s="26" t="str">
        <f>_xlfn.XLOOKUP(Tabela3[[#This Row],[LOTE]],'PAINEL - GERAL'!F:F,'PAINEL - GERAL'!C:C,"")</f>
        <v/>
      </c>
    </row>
    <row r="22" spans="2:20" ht="14.5">
      <c r="B22" s="238">
        <v>5001</v>
      </c>
      <c r="C22" s="62">
        <v>438013</v>
      </c>
      <c r="D22" s="239" t="s">
        <v>69</v>
      </c>
      <c r="E22" s="240">
        <v>152402026</v>
      </c>
      <c r="F22" s="243">
        <v>300</v>
      </c>
      <c r="G22" s="244" t="s">
        <v>1592</v>
      </c>
      <c r="H22" s="198" t="s">
        <v>1585</v>
      </c>
      <c r="I22" t="str">
        <f>Tabela3[[#This Row],[CENTRO (Centro PARA)]]&amp;Tabela3[[#This Row],[CODIGO (Código PARA)]]&amp;Tabela3[[#This Row],[LOTE]]&amp;Tabela3[[#This Row],[DESCRIÇÃO]]&amp;Tabela3[[#This Row],[id]]</f>
        <v>5001438013152402026E CETILFOSFATO DE POTASSIO MTCD</v>
      </c>
      <c r="J22"/>
      <c r="K22" s="232">
        <v>46227</v>
      </c>
      <c r="L22" s="194">
        <v>46220</v>
      </c>
      <c r="M22" s="241">
        <f t="shared" si="16"/>
        <v>46235</v>
      </c>
      <c r="N22" s="77">
        <f t="shared" si="15"/>
        <v>46238</v>
      </c>
      <c r="O22" s="123" t="str">
        <f>_xlfn.XLOOKUP(Tabela3[[#This Row],[LOTE]],QUARENTENA!D:D,QUARENTENA!I:I,"")</f>
        <v>DU APROVADO</v>
      </c>
      <c r="P22" s="61" t="s">
        <v>1584</v>
      </c>
      <c r="Q22" s="85">
        <f>IF(_xlfn.XLOOKUP(E22,QUARENTENA!D:D,QUARENTENA!M:M,"")="","",_xlfn.XLOOKUP(E22,QUARENTENA!D:D,QUARENTENA!M:M,""))</f>
        <v>46286</v>
      </c>
      <c r="R22" s="26" t="str">
        <f>_xlfn.XLOOKUP(C22,'PARTICULARIDADES AUXILIAR '!A:A,'PARTICULARIDADES AUXILIAR '!C:C,"")</f>
        <v>Check doc</v>
      </c>
      <c r="S22" s="20" t="str" cm="1">
        <f t="array" ref="S22">_xlfn.XLOOKUP(Tabela3[[#This Row],[LOTE]],VALUE(Painel_Bancada[Lote]),Painel_Bancada[Data Programada],"")</f>
        <v/>
      </c>
      <c r="T22" s="26" t="str">
        <f>_xlfn.XLOOKUP(Tabela3[[#This Row],[LOTE]],'PAINEL - GERAL'!F:F,'PAINEL - GERAL'!C:C,"")</f>
        <v/>
      </c>
    </row>
    <row r="23" spans="2:20" ht="14.5">
      <c r="B23" s="165">
        <v>5001</v>
      </c>
      <c r="C23" s="22">
        <v>605630</v>
      </c>
      <c r="D23" s="211" t="s">
        <v>272</v>
      </c>
      <c r="E23" s="212">
        <v>67542026</v>
      </c>
      <c r="F23" s="223">
        <v>113</v>
      </c>
      <c r="G23" s="224">
        <v>46239</v>
      </c>
      <c r="H23" s="248" t="s">
        <v>1422</v>
      </c>
      <c r="I23" t="str">
        <f>Tabela3[[#This Row],[CENTRO (Centro PARA)]]&amp;Tabela3[[#This Row],[CODIGO (Código PARA)]]&amp;Tabela3[[#This Row],[LOTE]]&amp;Tabela3[[#This Row],[DESCRIÇÃO]]&amp;Tabela3[[#This Row],[id]]</f>
        <v>500160563067542026TRIGLICERIDEO ACIDO CAPRILICO CAPRICO</v>
      </c>
      <c r="J23"/>
      <c r="K23" s="210">
        <v>46227</v>
      </c>
      <c r="L23" s="50">
        <v>46220</v>
      </c>
      <c r="M23" s="76">
        <f t="shared" ref="M23" si="17">K23+8</f>
        <v>46235</v>
      </c>
      <c r="N23" s="77">
        <f t="shared" ref="N23:N26" si="18">IF(WEEKDAY(K23,2)=4,K23+11,IF(WEEKDAY(K23,2)=5,K23+11,K23+10))</f>
        <v>46238</v>
      </c>
      <c r="O23" s="78" t="str">
        <f>_xlfn.XLOOKUP(Tabela3[[#This Row],[LOTE]],QUARENTENA!D:D,QUARENTENA!I:I,"")</f>
        <v>DU APROVADO</v>
      </c>
      <c r="P23" s="21" t="s">
        <v>1593</v>
      </c>
      <c r="Q23" s="77">
        <f>IF(_xlfn.XLOOKUP(E23,QUARENTENA!D:D,QUARENTENA!M:M,"")="","",_xlfn.XLOOKUP(E23,QUARENTENA!D:D,QUARENTENA!M:M,""))</f>
        <v>46290</v>
      </c>
      <c r="R23" s="26" t="str">
        <f>_xlfn.XLOOKUP(C23,'PARTICULARIDADES AUXILIAR '!A:A,'PARTICULARIDADES AUXILIAR '!C:C,"")</f>
        <v/>
      </c>
      <c r="S23" s="20" cm="1">
        <f t="array" ref="S23">_xlfn.XLOOKUP(Tabela3[[#This Row],[LOTE]],VALUE(Painel_Bancada[Lote]),Painel_Bancada[Data Programada],"")</f>
        <v>46241</v>
      </c>
      <c r="T23" s="26" t="str">
        <f>_xlfn.XLOOKUP(Tabela3[[#This Row],[LOTE]],'PAINEL - GERAL'!F:F,'PAINEL - GERAL'!C:C,"")</f>
        <v/>
      </c>
    </row>
    <row r="24" spans="2:20" ht="14.5">
      <c r="B24" s="165">
        <v>5001</v>
      </c>
      <c r="C24" s="22">
        <v>459975</v>
      </c>
      <c r="D24" s="211" t="s">
        <v>1484</v>
      </c>
      <c r="E24" s="212">
        <v>21582026</v>
      </c>
      <c r="F24" s="223"/>
      <c r="G24" s="247">
        <v>46240</v>
      </c>
      <c r="H24" s="249" t="s">
        <v>1422</v>
      </c>
      <c r="I24" t="str">
        <f>Tabela3[[#This Row],[CENTRO (Centro PARA)]]&amp;Tabela3[[#This Row],[CODIGO (Código PARA)]]&amp;Tabela3[[#This Row],[LOTE]]&amp;Tabela3[[#This Row],[DESCRIÇÃO]]&amp;Tabela3[[#This Row],[id]]</f>
        <v>500145997521582026OLEO RICINO HIDROGENADO PEG 40</v>
      </c>
      <c r="J24"/>
      <c r="K24" s="133">
        <v>46230</v>
      </c>
      <c r="L24" s="252">
        <v>46223</v>
      </c>
      <c r="M24" s="213">
        <f t="shared" ref="M24:M26" si="19">K24+8</f>
        <v>46238</v>
      </c>
      <c r="N24" s="77">
        <f t="shared" si="18"/>
        <v>46240</v>
      </c>
      <c r="O24" s="86" t="str">
        <f>_xlfn.XLOOKUP(Tabela3[[#This Row],[LOTE]],QUARENTENA!D:D,QUARENTENA!I:I,"")</f>
        <v>DU APROVADO</v>
      </c>
      <c r="P24" s="21" t="s">
        <v>1594</v>
      </c>
      <c r="Q24" s="85">
        <f>IF(_xlfn.XLOOKUP(E24,QUARENTENA!D:D,QUARENTENA!M:M,"")="","",_xlfn.XLOOKUP(E24,QUARENTENA!D:D,QUARENTENA!M:M,""))</f>
        <v>46279</v>
      </c>
      <c r="R24" s="26" t="str">
        <f>_xlfn.XLOOKUP(C24,'PARTICULARIDADES AUXILIAR '!A:A,'PARTICULARIDADES AUXILIAR '!C:C,"")</f>
        <v/>
      </c>
      <c r="S24" s="20" cm="1">
        <f t="array" ref="S24">_xlfn.XLOOKUP(Tabela3[[#This Row],[LOTE]],VALUE(Painel_Bancada[Lote]),Painel_Bancada[Data Programada],"")</f>
        <v>46274</v>
      </c>
      <c r="T24" s="26" t="str">
        <f>_xlfn.XLOOKUP(Tabela3[[#This Row],[LOTE]],'PAINEL - GERAL'!F:F,'PAINEL - GERAL'!C:C,"")</f>
        <v/>
      </c>
    </row>
    <row r="25" spans="2:20" ht="14.5">
      <c r="B25" s="165">
        <v>5001</v>
      </c>
      <c r="C25" s="62">
        <v>478553</v>
      </c>
      <c r="D25" s="239" t="s">
        <v>42</v>
      </c>
      <c r="E25" s="240">
        <v>56902026</v>
      </c>
      <c r="F25" s="262"/>
      <c r="G25" s="256" t="s">
        <v>1592</v>
      </c>
      <c r="H25" s="253" t="s">
        <v>1585</v>
      </c>
      <c r="I25" t="str">
        <f>Tabela3[[#This Row],[CENTRO (Centro PARA)]]&amp;Tabela3[[#This Row],[CODIGO (Código PARA)]]&amp;Tabela3[[#This Row],[LOTE]]&amp;Tabela3[[#This Row],[DESCRIÇÃO]]&amp;Tabela3[[#This Row],[id]]</f>
        <v>500147855356902026PARACETAMOL QF3</v>
      </c>
      <c r="J25"/>
      <c r="K25" s="255">
        <v>46230</v>
      </c>
      <c r="L25" s="254"/>
      <c r="M25" s="241">
        <f t="shared" si="19"/>
        <v>46238</v>
      </c>
      <c r="N25" s="206">
        <f t="shared" si="18"/>
        <v>46240</v>
      </c>
      <c r="O25" s="123" t="str">
        <f>_xlfn.XLOOKUP(Tabela3[[#This Row],[LOTE]],QUARENTENA!D:D,QUARENTENA!I:I,"")</f>
        <v>DU APROVADO</v>
      </c>
      <c r="P25" s="61" t="s">
        <v>1584</v>
      </c>
      <c r="Q25" s="85">
        <f>IF(_xlfn.XLOOKUP(E25,QUARENTENA!D:D,QUARENTENA!M:M,"")="","",_xlfn.XLOOKUP(E25,QUARENTENA!D:D,QUARENTENA!M:M,""))</f>
        <v>46267</v>
      </c>
      <c r="R25" s="26" t="str">
        <f>_xlfn.XLOOKUP(C25,'PARTICULARIDADES AUXILIAR '!A:A,'PARTICULARIDADES AUXILIAR '!C:C,"")</f>
        <v>Polícia Federal</v>
      </c>
      <c r="S25" s="20" cm="1">
        <f t="array" ref="S25">_xlfn.XLOOKUP(Tabela3[[#This Row],[LOTE]],VALUE(Painel_Bancada[Lote]),Painel_Bancada[Data Programada],"")</f>
        <v>46261</v>
      </c>
      <c r="T25" s="26" t="str">
        <f>_xlfn.XLOOKUP(Tabela3[[#This Row],[LOTE]],'PAINEL - GERAL'!F:F,'PAINEL - GERAL'!C:C,"")</f>
        <v/>
      </c>
    </row>
    <row r="26" spans="2:20" ht="14.5">
      <c r="B26" s="79">
        <v>5001</v>
      </c>
      <c r="C26" s="80">
        <v>463406</v>
      </c>
      <c r="D26" s="79" t="s">
        <v>371</v>
      </c>
      <c r="E26" s="81">
        <v>135962026</v>
      </c>
      <c r="F26" s="231">
        <v>150</v>
      </c>
      <c r="G26" s="217" t="s">
        <v>1592</v>
      </c>
      <c r="H26" s="245" t="s">
        <v>1585</v>
      </c>
      <c r="I26" t="str">
        <f>Tabela3[[#This Row],[CENTRO (Centro PARA)]]&amp;Tabela3[[#This Row],[CODIGO (Código PARA)]]&amp;Tabela3[[#This Row],[LOTE]]&amp;Tabela3[[#This Row],[DESCRIÇÃO]]&amp;Tabela3[[#This Row],[id]]</f>
        <v>5001463406135962026CASSIA FISTULA EXTRATO SECO 0,03-0,06%</v>
      </c>
      <c r="J26"/>
      <c r="K26" s="218">
        <v>46231</v>
      </c>
      <c r="L26" s="219">
        <v>46224</v>
      </c>
      <c r="M26" s="213">
        <f t="shared" si="19"/>
        <v>46239</v>
      </c>
      <c r="N26" s="77">
        <f t="shared" si="18"/>
        <v>46241</v>
      </c>
      <c r="O26" s="86" t="str">
        <f>_xlfn.XLOOKUP(Tabela3[[#This Row],[LOTE]],QUARENTENA!D:D,QUARENTENA!I:I,"")</f>
        <v>DU REPROVADO</v>
      </c>
      <c r="Q26" s="85">
        <f>IF(_xlfn.XLOOKUP(E26,QUARENTENA!D:D,QUARENTENA!M:M,"")="","",_xlfn.XLOOKUP(E26,QUARENTENA!D:D,QUARENTENA!M:M,""))</f>
        <v>46282</v>
      </c>
      <c r="R26" s="26" t="str">
        <f>_xlfn.XLOOKUP(C26,'PARTICULARIDADES AUXILIAR '!A:A,'PARTICULARIDADES AUXILIAR '!C:C,"")</f>
        <v>Pesticidas/ Aflatoxinas   -  EM TERCEIRO</v>
      </c>
      <c r="S26" s="20" cm="1">
        <f t="array" ref="S26">_xlfn.XLOOKUP(Tabela3[[#This Row],[LOTE]],VALUE(Painel_Bancada[Lote]),Painel_Bancada[Data Programada],"")</f>
        <v>46240</v>
      </c>
      <c r="T26" s="26" t="str">
        <f>_xlfn.XLOOKUP(Tabela3[[#This Row],[LOTE]],'PAINEL - GERAL'!F:F,'PAINEL - GERAL'!C:C,"")</f>
        <v/>
      </c>
    </row>
    <row r="27" spans="2:20" ht="14.5">
      <c r="B27" s="112">
        <v>5001</v>
      </c>
      <c r="C27" s="285">
        <v>459976</v>
      </c>
      <c r="D27" s="112" t="s">
        <v>1445</v>
      </c>
      <c r="E27" s="114">
        <v>121212026</v>
      </c>
      <c r="F27" s="231">
        <v>189.6</v>
      </c>
      <c r="G27" s="230">
        <v>46241</v>
      </c>
      <c r="H27" s="30" t="s">
        <v>1422</v>
      </c>
      <c r="I27" t="str">
        <f>Tabela3[[#This Row],[CENTRO (Centro PARA)]]&amp;Tabela3[[#This Row],[CODIGO (Código PARA)]]&amp;Tabela3[[#This Row],[LOTE]]&amp;Tabela3[[#This Row],[DESCRIÇÃO]]&amp;Tabela3[[#This Row],[id]]</f>
        <v>5001459976121212026MONOOLEATO SORBITANO 80</v>
      </c>
      <c r="J27"/>
      <c r="K27" s="218">
        <v>46231</v>
      </c>
      <c r="L27" s="219">
        <v>46224</v>
      </c>
      <c r="M27" s="213">
        <f t="shared" ref="M27" si="20">K27+8</f>
        <v>46239</v>
      </c>
      <c r="N27" s="77">
        <f t="shared" ref="N27" si="21">IF(WEEKDAY(K27,2)=4,K27+11,IF(WEEKDAY(K27,2)=5,K27+11,K27+10))</f>
        <v>46241</v>
      </c>
      <c r="O27" s="86" t="str">
        <f>_xlfn.XLOOKUP(Tabela3[[#This Row],[LOTE]],QUARENTENA!D:D,QUARENTENA!I:I,"")</f>
        <v>INVESTIGAÇÃO P&amp;D</v>
      </c>
      <c r="P27" s="21" t="s">
        <v>1595</v>
      </c>
      <c r="Q27" s="85" t="str">
        <f>IF(_xlfn.XLOOKUP(E27,QUARENTENA!D:D,QUARENTENA!M:M,"")="","",_xlfn.XLOOKUP(E27,QUARENTENA!D:D,QUARENTENA!M:M,""))</f>
        <v/>
      </c>
      <c r="R27" s="26" t="str">
        <f>_xlfn.XLOOKUP(C27,'PARTICULARIDADES AUXILIAR '!A:A,'PARTICULARIDADES AUXILIAR '!C:C,"")</f>
        <v/>
      </c>
      <c r="S27" s="20" cm="1">
        <f t="array" ref="S27">_xlfn.XLOOKUP(Tabela3[[#This Row],[LOTE]],VALUE(Painel_Bancada[Lote]),Painel_Bancada[Data Programada],"")</f>
        <v>46270</v>
      </c>
      <c r="T27" s="26" t="str">
        <f>_xlfn.XLOOKUP(Tabela3[[#This Row],[LOTE]],'PAINEL - GERAL'!F:F,'PAINEL - GERAL'!C:C,"")</f>
        <v/>
      </c>
    </row>
    <row r="28" spans="2:20" ht="14.5">
      <c r="B28" s="112">
        <v>5001</v>
      </c>
      <c r="C28" s="113">
        <v>422463</v>
      </c>
      <c r="D28" s="112" t="s">
        <v>249</v>
      </c>
      <c r="E28" s="114">
        <v>146332026</v>
      </c>
      <c r="F28" s="112">
        <v>1980</v>
      </c>
      <c r="G28" s="217" t="s">
        <v>1592</v>
      </c>
      <c r="H28" s="216" t="s">
        <v>1585</v>
      </c>
      <c r="I28" t="str">
        <f>Tabela3[[#This Row],[CENTRO (Centro PARA)]]&amp;Tabela3[[#This Row],[CODIGO (Código PARA)]]&amp;Tabela3[[#This Row],[LOTE]]&amp;Tabela3[[#This Row],[DESCRIÇÃO]]&amp;Tabela3[[#This Row],[id]]</f>
        <v>5001422463146332026TEREBINTINA</v>
      </c>
      <c r="J28"/>
      <c r="K28" s="218">
        <v>46234</v>
      </c>
      <c r="L28" s="219">
        <v>46227</v>
      </c>
      <c r="M28" s="213">
        <f t="shared" ref="M28" si="22">K28+8</f>
        <v>46242</v>
      </c>
      <c r="N28" s="77">
        <f t="shared" ref="N28" si="23">IF(WEEKDAY(K28,2)=4,K28+11,IF(WEEKDAY(K28,2)=5,K28+11,K28+10))</f>
        <v>46245</v>
      </c>
      <c r="O28" s="86" t="str">
        <f>_xlfn.XLOOKUP(Tabela3[[#This Row],[LOTE]],QUARENTENA!D:D,QUARENTENA!I:I,"")</f>
        <v>INVESTIGAÇÃO P&amp;D</v>
      </c>
      <c r="Q28" s="85" t="str">
        <f>IF(_xlfn.XLOOKUP(E28,QUARENTENA!D:D,QUARENTENA!M:M,"")="","",_xlfn.XLOOKUP(E28,QUARENTENA!D:D,QUARENTENA!M:M,""))</f>
        <v/>
      </c>
      <c r="R28" s="26" t="str">
        <f>_xlfn.XLOOKUP(C28,'PARTICULARIDADES AUXILIAR '!A:A,'PARTICULARIDADES AUXILIAR '!C:C,"")</f>
        <v>Inflamável</v>
      </c>
      <c r="S28" s="20" cm="1">
        <f t="array" ref="S28">_xlfn.XLOOKUP(Tabela3[[#This Row],[LOTE]],VALUE(Painel_Bancada[Lote]),Painel_Bancada[Data Programada],"")</f>
        <v>46238</v>
      </c>
      <c r="T28" s="26" t="str">
        <f>_xlfn.XLOOKUP(Tabela3[[#This Row],[LOTE]],'PAINEL - GERAL'!F:F,'PAINEL - GERAL'!C:C,"")</f>
        <v/>
      </c>
    </row>
    <row r="29" spans="2:20" ht="14.5">
      <c r="B29" s="135">
        <v>5001</v>
      </c>
      <c r="C29" s="136">
        <v>422364</v>
      </c>
      <c r="D29" s="135" t="s">
        <v>699</v>
      </c>
      <c r="E29" s="137">
        <v>78782026</v>
      </c>
      <c r="F29" s="258">
        <v>400</v>
      </c>
      <c r="G29" s="256" t="s">
        <v>1592</v>
      </c>
      <c r="H29" s="253" t="s">
        <v>1585</v>
      </c>
      <c r="I29" t="str">
        <f>Tabela3[[#This Row],[CENTRO (Centro PARA)]]&amp;Tabela3[[#This Row],[CODIGO (Código PARA)]]&amp;Tabela3[[#This Row],[LOTE]]&amp;Tabela3[[#This Row],[DESCRIÇÃO]]&amp;Tabela3[[#This Row],[id]]</f>
        <v>500142236478782026CITRATO COLINA</v>
      </c>
      <c r="J29"/>
      <c r="K29" s="232">
        <v>46238</v>
      </c>
      <c r="L29" s="194">
        <v>46231</v>
      </c>
      <c r="M29" s="215">
        <f t="shared" ref="M29:M30" si="24">K29+8</f>
        <v>46246</v>
      </c>
      <c r="N29" s="206">
        <f t="shared" ref="N29:N30" si="25">IF(WEEKDAY(K29,2)=4,K29+11,IF(WEEKDAY(K29,2)=5,K29+11,K29+10))</f>
        <v>46248</v>
      </c>
      <c r="O29" s="124" t="str">
        <f>_xlfn.XLOOKUP(Tabela3[[#This Row],[LOTE]],QUARENTENA!D:D,QUARENTENA!I:I,"")</f>
        <v>DU APROVADO</v>
      </c>
      <c r="P29" s="61" t="s">
        <v>1584</v>
      </c>
      <c r="Q29" s="77">
        <f>IF(_xlfn.XLOOKUP(E29,QUARENTENA!D:D,QUARENTENA!M:M,"")="","",_xlfn.XLOOKUP(E29,QUARENTENA!D:D,QUARENTENA!M:M,""))</f>
        <v>46280</v>
      </c>
      <c r="R29" s="26" t="str">
        <f>_xlfn.XLOOKUP(C29,'PARTICULARIDADES AUXILIAR '!A:A,'PARTICULARIDADES AUXILIAR '!C:C,"")</f>
        <v>PF - repouso 24  horas</v>
      </c>
      <c r="S29" s="20" cm="1">
        <f t="array" ref="S29">_xlfn.XLOOKUP(Tabela3[[#This Row],[LOTE]],VALUE(Painel_Bancada[Lote]),Painel_Bancada[Data Programada],"")</f>
        <v>46275</v>
      </c>
      <c r="T29" s="26" t="str">
        <f>_xlfn.XLOOKUP(Tabela3[[#This Row],[LOTE]],'PAINEL - GERAL'!F:F,'PAINEL - GERAL'!C:C,"")</f>
        <v/>
      </c>
    </row>
    <row r="30" spans="2:20" ht="14.5">
      <c r="B30" s="146">
        <v>5001</v>
      </c>
      <c r="C30" s="147">
        <v>422364</v>
      </c>
      <c r="D30" s="146" t="s">
        <v>699</v>
      </c>
      <c r="E30" s="148">
        <v>78792026</v>
      </c>
      <c r="F30" s="258">
        <v>800</v>
      </c>
      <c r="G30" s="256" t="s">
        <v>1592</v>
      </c>
      <c r="H30" s="253" t="s">
        <v>1585</v>
      </c>
      <c r="I30" t="str">
        <f>Tabela3[[#This Row],[CENTRO (Centro PARA)]]&amp;Tabela3[[#This Row],[CODIGO (Código PARA)]]&amp;Tabela3[[#This Row],[LOTE]]&amp;Tabela3[[#This Row],[DESCRIÇÃO]]&amp;Tabela3[[#This Row],[id]]</f>
        <v>500142236478792026CITRATO COLINA</v>
      </c>
      <c r="J30"/>
      <c r="K30" s="232">
        <v>46238</v>
      </c>
      <c r="L30" s="194">
        <v>46231</v>
      </c>
      <c r="M30" s="241">
        <f t="shared" si="24"/>
        <v>46246</v>
      </c>
      <c r="N30" s="206">
        <f t="shared" si="25"/>
        <v>46248</v>
      </c>
      <c r="O30" s="123" t="str">
        <f>_xlfn.XLOOKUP(Tabela3[[#This Row],[LOTE]],QUARENTENA!D:D,QUARENTENA!I:I,"")</f>
        <v>DU APROVADO</v>
      </c>
      <c r="P30" s="61" t="s">
        <v>1584</v>
      </c>
      <c r="Q30" s="85">
        <f>IF(_xlfn.XLOOKUP(E30,QUARENTENA!D:D,QUARENTENA!M:M,"")="","",_xlfn.XLOOKUP(E30,QUARENTENA!D:D,QUARENTENA!M:M,""))</f>
        <v>46280</v>
      </c>
      <c r="R30" s="26" t="str">
        <f>_xlfn.XLOOKUP(C30,'PARTICULARIDADES AUXILIAR '!A:A,'PARTICULARIDADES AUXILIAR '!C:C,"")</f>
        <v>PF - repouso 24  horas</v>
      </c>
      <c r="S30" s="20" cm="1">
        <f t="array" ref="S30">_xlfn.XLOOKUP(Tabela3[[#This Row],[LOTE]],VALUE(Painel_Bancada[Lote]),Painel_Bancada[Data Programada],"")</f>
        <v>46275</v>
      </c>
      <c r="T30" s="26" t="str">
        <f>_xlfn.XLOOKUP(Tabela3[[#This Row],[LOTE]],'PAINEL - GERAL'!F:F,'PAINEL - GERAL'!C:C,"")</f>
        <v/>
      </c>
    </row>
    <row r="31" spans="2:20" ht="14.5">
      <c r="B31" s="261">
        <v>2017</v>
      </c>
      <c r="C31" s="261">
        <v>210116</v>
      </c>
      <c r="D31" s="261" t="s">
        <v>300</v>
      </c>
      <c r="E31" s="273">
        <v>4292026</v>
      </c>
      <c r="F31" s="229">
        <v>2900</v>
      </c>
      <c r="G31" s="237">
        <v>46254</v>
      </c>
      <c r="H31" s="249" t="s">
        <v>1422</v>
      </c>
      <c r="I31" t="str">
        <f>Tabela3[[#This Row],[CENTRO (Centro PARA)]]&amp;Tabela3[[#This Row],[CODIGO (Código PARA)]]&amp;Tabela3[[#This Row],[LOTE]]&amp;Tabela3[[#This Row],[DESCRIÇÃO]]&amp;Tabela3[[#This Row],[id]]</f>
        <v>20172101164292026VITAMINA C</v>
      </c>
      <c r="J31"/>
      <c r="K31" s="210">
        <v>46244</v>
      </c>
      <c r="L31" s="50">
        <v>46238</v>
      </c>
      <c r="M31" s="213">
        <f t="shared" ref="M31:M57" si="26">K31+8</f>
        <v>46252</v>
      </c>
      <c r="N31" s="213">
        <f t="shared" ref="N31:N57" si="27">IF(WEEKDAY(K31,2)=4,K31+11,IF(WEEKDAY(K31,2)=5,K31+11,K31+10))</f>
        <v>46254</v>
      </c>
      <c r="O31" s="86" t="s">
        <v>15</v>
      </c>
      <c r="Q31" s="272">
        <v>46239</v>
      </c>
      <c r="R31" s="26" t="str">
        <f>_xlfn.XLOOKUP(C31,'PARTICULARIDADES AUXILIAR '!A:A,'PARTICULARIDADES AUXILIAR '!C:C,"")</f>
        <v>Check doc</v>
      </c>
      <c r="S31" s="20" t="str" cm="1">
        <f t="array" ref="S31">_xlfn.XLOOKUP(Tabela3[[#This Row],[LOTE]],VALUE(Painel_Bancada[Lote]),Painel_Bancada[Data Programada],"")</f>
        <v/>
      </c>
      <c r="T31" s="26" t="str">
        <f>_xlfn.XLOOKUP(Tabela3[[#This Row],[LOTE]],'PAINEL - GERAL'!F:F,'PAINEL - GERAL'!C:C,"")</f>
        <v/>
      </c>
    </row>
    <row r="32" spans="2:20" ht="14.5">
      <c r="B32" s="261">
        <v>5001</v>
      </c>
      <c r="C32" s="261">
        <v>442832</v>
      </c>
      <c r="D32" s="261" t="s">
        <v>693</v>
      </c>
      <c r="E32" s="273">
        <v>146312026</v>
      </c>
      <c r="F32" s="229">
        <v>1376</v>
      </c>
      <c r="G32" s="237">
        <v>46254</v>
      </c>
      <c r="H32" s="249" t="s">
        <v>1422</v>
      </c>
      <c r="I32" t="str">
        <f>Tabela3[[#This Row],[CENTRO (Centro PARA)]]&amp;Tabela3[[#This Row],[CODIGO (Código PARA)]]&amp;Tabela3[[#This Row],[LOTE]]&amp;Tabela3[[#This Row],[DESCRIÇÃO]]&amp;Tabela3[[#This Row],[id]]</f>
        <v>5001442832146312026HPMC K100 LV</v>
      </c>
      <c r="J32"/>
      <c r="K32" s="210">
        <v>46244</v>
      </c>
      <c r="L32" s="50">
        <v>46238</v>
      </c>
      <c r="M32" s="213">
        <f t="shared" si="26"/>
        <v>46252</v>
      </c>
      <c r="N32" s="213">
        <f t="shared" si="27"/>
        <v>46254</v>
      </c>
      <c r="O32" s="86" t="str">
        <f>_xlfn.XLOOKUP(Tabela3[[#This Row],[LOTE]],QUARENTENA!D:D,QUARENTENA!I:I,"")</f>
        <v>DU APROVADO</v>
      </c>
      <c r="Q32" s="85">
        <f>IF(_xlfn.XLOOKUP(E32,QUARENTENA!D:D,QUARENTENA!M:M,"")="","",_xlfn.XLOOKUP(E32,QUARENTENA!D:D,QUARENTENA!M:M,""))</f>
        <v>46252</v>
      </c>
      <c r="R32" s="26" t="str">
        <f>_xlfn.XLOOKUP(C32,'PARTICULARIDADES AUXILIAR '!A:A,'PARTICULARIDADES AUXILIAR '!C:C,"")</f>
        <v/>
      </c>
      <c r="S32" s="20" cm="1">
        <f t="array" ref="S32">_xlfn.XLOOKUP(Tabela3[[#This Row],[LOTE]],VALUE(Painel_Bancada[Lote]),Painel_Bancada[Data Programada],"")</f>
        <v>46245</v>
      </c>
      <c r="T32" s="26" t="str">
        <f>_xlfn.XLOOKUP(Tabela3[[#This Row],[LOTE]],'PAINEL - GERAL'!F:F,'PAINEL - GERAL'!C:C,"")</f>
        <v/>
      </c>
    </row>
    <row r="33" spans="2:20" ht="14.5">
      <c r="B33" s="261">
        <v>5001</v>
      </c>
      <c r="C33" s="261">
        <v>422376</v>
      </c>
      <c r="D33" s="261" t="s">
        <v>191</v>
      </c>
      <c r="E33" s="273">
        <v>23662026</v>
      </c>
      <c r="F33" s="229">
        <v>49.942999999999998</v>
      </c>
      <c r="G33" s="237">
        <v>46254</v>
      </c>
      <c r="H33" s="249" t="s">
        <v>1422</v>
      </c>
      <c r="I33" t="str">
        <f>Tabela3[[#This Row],[CENTRO (Centro PARA)]]&amp;Tabela3[[#This Row],[CODIGO (Código PARA)]]&amp;Tabela3[[#This Row],[LOTE]]&amp;Tabela3[[#This Row],[DESCRIÇÃO]]&amp;Tabela3[[#This Row],[id]]</f>
        <v>500142237623662026CLORIDRATO NAFAZOLINA</v>
      </c>
      <c r="J33"/>
      <c r="K33" s="210">
        <v>46244</v>
      </c>
      <c r="L33" s="50">
        <v>46238</v>
      </c>
      <c r="M33" s="213">
        <f t="shared" si="26"/>
        <v>46252</v>
      </c>
      <c r="N33" s="213">
        <f t="shared" si="27"/>
        <v>46254</v>
      </c>
      <c r="O33" s="86" t="str">
        <f>_xlfn.XLOOKUP(Tabela3[[#This Row],[LOTE]],QUARENTENA!D:D,QUARENTENA!I:I,"")</f>
        <v>DU APROVADO</v>
      </c>
      <c r="Q33" s="85">
        <f>IF(_xlfn.XLOOKUP(E33,QUARENTENA!D:D,QUARENTENA!M:M,"")="","",_xlfn.XLOOKUP(E33,QUARENTENA!D:D,QUARENTENA!M:M,""))</f>
        <v>46238</v>
      </c>
      <c r="R33" s="26" t="str">
        <f>_xlfn.XLOOKUP(C33,'PARTICULARIDADES AUXILIAR '!A:A,'PARTICULARIDADES AUXILIAR '!C:C,"")</f>
        <v/>
      </c>
      <c r="S33" s="20" cm="1">
        <f t="array" ref="S33">_xlfn.XLOOKUP(Tabela3[[#This Row],[LOTE]],VALUE(Painel_Bancada[Lote]),Painel_Bancada[Data Programada],"")</f>
        <v>46599</v>
      </c>
      <c r="T33" s="26" t="str">
        <f>_xlfn.XLOOKUP(Tabela3[[#This Row],[LOTE]],'PAINEL - GERAL'!F:F,'PAINEL - GERAL'!C:C,"")</f>
        <v/>
      </c>
    </row>
    <row r="34" spans="2:20" ht="14.5">
      <c r="B34" s="261">
        <v>5001</v>
      </c>
      <c r="C34" s="261">
        <v>410034</v>
      </c>
      <c r="D34" s="261" t="s">
        <v>383</v>
      </c>
      <c r="E34" s="273">
        <v>151662026</v>
      </c>
      <c r="F34" s="229">
        <v>2625</v>
      </c>
      <c r="G34" s="237">
        <v>46254</v>
      </c>
      <c r="H34" s="249" t="s">
        <v>1422</v>
      </c>
      <c r="I34" t="str">
        <f>Tabela3[[#This Row],[CENTRO (Centro PARA)]]&amp;Tabela3[[#This Row],[CODIGO (Código PARA)]]&amp;Tabela3[[#This Row],[LOTE]]&amp;Tabela3[[#This Row],[DESCRIÇÃO]]&amp;Tabela3[[#This Row],[id]]</f>
        <v>5001410034151662026CELULOSE MICROCRISTALINA MC102 NEO</v>
      </c>
      <c r="J34"/>
      <c r="K34" s="210">
        <v>46244</v>
      </c>
      <c r="L34" s="50">
        <v>46238</v>
      </c>
      <c r="M34" s="213">
        <f t="shared" si="26"/>
        <v>46252</v>
      </c>
      <c r="N34" s="213">
        <f t="shared" si="27"/>
        <v>46254</v>
      </c>
      <c r="O34" s="86" t="str">
        <f>_xlfn.XLOOKUP(Tabela3[[#This Row],[LOTE]],QUARENTENA!D:D,QUARENTENA!I:I,"")</f>
        <v>DU APROVADO</v>
      </c>
      <c r="Q34" s="85">
        <f>IF(_xlfn.XLOOKUP(E34,QUARENTENA!D:D,QUARENTENA!M:M,"")="","",_xlfn.XLOOKUP(E34,QUARENTENA!D:D,QUARENTENA!M:M,""))</f>
        <v>46252</v>
      </c>
      <c r="R34" s="26" t="str">
        <f>_xlfn.XLOOKUP(C34,'PARTICULARIDADES AUXILIAR '!A:A,'PARTICULARIDADES AUXILIAR '!C:C,"")</f>
        <v/>
      </c>
      <c r="S34" s="20" t="str" cm="1">
        <f t="array" ref="S34">_xlfn.XLOOKUP(Tabela3[[#This Row],[LOTE]],VALUE(Painel_Bancada[Lote]),Painel_Bancada[Data Programada],"")</f>
        <v/>
      </c>
      <c r="T34" s="26" t="str">
        <f>_xlfn.XLOOKUP(Tabela3[[#This Row],[LOTE]],'PAINEL - GERAL'!F:F,'PAINEL - GERAL'!C:C,"")</f>
        <v/>
      </c>
    </row>
    <row r="35" spans="2:20" ht="14.5">
      <c r="B35" s="261">
        <v>5001</v>
      </c>
      <c r="C35" s="261">
        <v>439080</v>
      </c>
      <c r="D35" s="261" t="s">
        <v>497</v>
      </c>
      <c r="E35" s="273">
        <v>156342026</v>
      </c>
      <c r="F35" s="229">
        <v>600</v>
      </c>
      <c r="G35" s="237">
        <v>46254</v>
      </c>
      <c r="H35" s="249" t="s">
        <v>1422</v>
      </c>
      <c r="I35" t="str">
        <f>Tabela3[[#This Row],[CENTRO (Centro PARA)]]&amp;Tabela3[[#This Row],[CODIGO (Código PARA)]]&amp;Tabela3[[#This Row],[LOTE]]&amp;Tabela3[[#This Row],[DESCRIÇÃO]]&amp;Tabela3[[#This Row],[id]]</f>
        <v>5001439080156342026E TALCO USP MTC</v>
      </c>
      <c r="J35"/>
      <c r="K35" s="210">
        <v>46244</v>
      </c>
      <c r="L35" s="50">
        <v>46238</v>
      </c>
      <c r="M35" s="213">
        <f t="shared" si="26"/>
        <v>46252</v>
      </c>
      <c r="N35" s="213">
        <f t="shared" si="27"/>
        <v>46254</v>
      </c>
      <c r="O35" s="86" t="str">
        <f>_xlfn.XLOOKUP(Tabela3[[#This Row],[LOTE]],QUARENTENA!D:D,QUARENTENA!I:I,"")</f>
        <v>DU APROVADO</v>
      </c>
      <c r="Q35" s="85">
        <f>IF(_xlfn.XLOOKUP(E35,QUARENTENA!D:D,QUARENTENA!M:M,"")="","",_xlfn.XLOOKUP(E35,QUARENTENA!D:D,QUARENTENA!M:M,""))</f>
        <v>46254</v>
      </c>
      <c r="R35" s="26" t="str">
        <f>_xlfn.XLOOKUP(C35,'PARTICULARIDADES AUXILIAR '!A:A,'PARTICULARIDADES AUXILIAR '!C:C,"")</f>
        <v>Alumínio; Cálcio; Magnésio</v>
      </c>
      <c r="S35" s="20" cm="1">
        <f t="array" ref="S35">_xlfn.XLOOKUP(Tabela3[[#This Row],[LOTE]],VALUE(Painel_Bancada[Lote]),Painel_Bancada[Data Programada],"")</f>
        <v>46251</v>
      </c>
      <c r="T35" s="26" t="str">
        <f>_xlfn.XLOOKUP(Tabela3[[#This Row],[LOTE]],'PAINEL - GERAL'!F:F,'PAINEL - GERAL'!C:C,"")</f>
        <v/>
      </c>
    </row>
    <row r="36" spans="2:20" ht="14.5">
      <c r="B36" s="261">
        <v>5001</v>
      </c>
      <c r="C36" s="261">
        <v>463348</v>
      </c>
      <c r="D36" s="261" t="s">
        <v>628</v>
      </c>
      <c r="E36" s="273">
        <v>133342026</v>
      </c>
      <c r="F36" s="229">
        <v>179.96700000000001</v>
      </c>
      <c r="G36" s="237">
        <v>46254</v>
      </c>
      <c r="H36" s="249" t="s">
        <v>1422</v>
      </c>
      <c r="I36" t="str">
        <f>Tabela3[[#This Row],[CENTRO (Centro PARA)]]&amp;Tabela3[[#This Row],[CODIGO (Código PARA)]]&amp;Tabela3[[#This Row],[LOTE]]&amp;Tabela3[[#This Row],[DESCRIÇÃO]]&amp;Tabela3[[#This Row],[id]]</f>
        <v>5001463348133342026CRODAMOL GTCC- LQ_(BR)</v>
      </c>
      <c r="J36"/>
      <c r="K36" s="210">
        <v>46244</v>
      </c>
      <c r="L36" s="50">
        <v>46238</v>
      </c>
      <c r="M36" s="213">
        <f t="shared" si="26"/>
        <v>46252</v>
      </c>
      <c r="N36" s="213">
        <f t="shared" si="27"/>
        <v>46254</v>
      </c>
      <c r="O36" s="86" t="s">
        <v>15</v>
      </c>
      <c r="Q36" s="272">
        <v>46218</v>
      </c>
      <c r="R36" s="26" t="str">
        <f>_xlfn.XLOOKUP(C36,'PARTICULARIDADES AUXILIAR '!A:A,'PARTICULARIDADES AUXILIAR '!C:C,"")</f>
        <v>Check doc</v>
      </c>
      <c r="S36" s="20" t="str" cm="1">
        <f t="array" ref="S36">_xlfn.XLOOKUP(Tabela3[[#This Row],[LOTE]],VALUE(Painel_Bancada[Lote]),Painel_Bancada[Data Programada],"")</f>
        <v/>
      </c>
      <c r="T36" s="26" t="str">
        <f>_xlfn.XLOOKUP(Tabela3[[#This Row],[LOTE]],'PAINEL - GERAL'!F:F,'PAINEL - GERAL'!C:C,"")</f>
        <v/>
      </c>
    </row>
    <row r="37" spans="2:20" ht="14.5">
      <c r="B37" s="261">
        <v>5001</v>
      </c>
      <c r="C37" s="261">
        <v>465107</v>
      </c>
      <c r="D37" s="261" t="s">
        <v>779</v>
      </c>
      <c r="E37" s="281">
        <v>171382026</v>
      </c>
      <c r="F37" s="225">
        <v>1000</v>
      </c>
      <c r="G37" s="237">
        <v>46254</v>
      </c>
      <c r="H37" s="249" t="s">
        <v>1422</v>
      </c>
      <c r="I37" t="str">
        <f>Tabela3[[#This Row],[CENTRO (Centro PARA)]]&amp;Tabela3[[#This Row],[CODIGO (Código PARA)]]&amp;Tabela3[[#This Row],[LOTE]]&amp;Tabela3[[#This Row],[DESCRIÇÃO]]&amp;Tabela3[[#This Row],[id]]</f>
        <v>5001465107171382026HESPERIDINA QF3</v>
      </c>
      <c r="J37"/>
      <c r="K37" s="210">
        <v>46244</v>
      </c>
      <c r="L37" s="50">
        <v>46238</v>
      </c>
      <c r="M37" s="213">
        <f t="shared" si="26"/>
        <v>46252</v>
      </c>
      <c r="N37" s="213">
        <f t="shared" si="27"/>
        <v>46254</v>
      </c>
      <c r="O37" s="86" t="str">
        <f>_xlfn.XLOOKUP(Tabela3[[#This Row],[LOTE]],QUARENTENA!D:D,QUARENTENA!I:I,"")</f>
        <v>DU APROVADO</v>
      </c>
      <c r="P37" s="21" t="s">
        <v>1596</v>
      </c>
      <c r="Q37" s="77">
        <f>IF(_xlfn.XLOOKUP(E37,QUARENTENA!D:D,QUARENTENA!M:M,"")="","",_xlfn.XLOOKUP(E37,QUARENTENA!D:D,QUARENTENA!M:M,""))</f>
        <v>46256</v>
      </c>
      <c r="R37" s="26" t="str">
        <f>_xlfn.XLOOKUP(C37,'PARTICULARIDADES AUXILIAR '!A:A,'PARTICULARIDADES AUXILIAR '!C:C,"")</f>
        <v/>
      </c>
      <c r="S37" s="20" cm="1">
        <f t="array" ref="S37">_xlfn.XLOOKUP(Tabela3[[#This Row],[LOTE]],VALUE(Painel_Bancada[Lote]),Painel_Bancada[Data Programada],"")</f>
        <v>46253</v>
      </c>
      <c r="T37" s="26" t="str">
        <f>_xlfn.XLOOKUP(Tabela3[[#This Row],[LOTE]],'PAINEL - GERAL'!F:F,'PAINEL - GERAL'!C:C,"")</f>
        <v/>
      </c>
    </row>
    <row r="38" spans="2:20" ht="14.5">
      <c r="B38" s="261">
        <v>5001</v>
      </c>
      <c r="C38" s="261">
        <v>470118</v>
      </c>
      <c r="D38" s="261" t="s">
        <v>345</v>
      </c>
      <c r="E38" s="273">
        <v>150602026</v>
      </c>
      <c r="F38" s="229">
        <v>4575</v>
      </c>
      <c r="G38" s="237">
        <v>46254</v>
      </c>
      <c r="H38" s="249" t="s">
        <v>1422</v>
      </c>
      <c r="I38" t="str">
        <f>Tabela3[[#This Row],[CENTRO (Centro PARA)]]&amp;Tabela3[[#This Row],[CODIGO (Código PARA)]]&amp;Tabela3[[#This Row],[LOTE]]&amp;Tabela3[[#This Row],[DESCRIÇÃO]]&amp;Tabela3[[#This Row],[id]]</f>
        <v>5001470118150602026CLORETO DE SODIO 2</v>
      </c>
      <c r="J38"/>
      <c r="K38" s="210">
        <v>46244</v>
      </c>
      <c r="L38" s="50">
        <v>46238</v>
      </c>
      <c r="M38" s="213">
        <f t="shared" si="26"/>
        <v>46252</v>
      </c>
      <c r="N38" s="213">
        <f t="shared" si="27"/>
        <v>46254</v>
      </c>
      <c r="O38" s="86" t="str">
        <f>_xlfn.XLOOKUP(Tabela3[[#This Row],[LOTE]],QUARENTENA!D:D,QUARENTENA!I:I,"")</f>
        <v>DU APROVADO</v>
      </c>
      <c r="Q38" s="85">
        <f>IF(_xlfn.XLOOKUP(E38,QUARENTENA!D:D,QUARENTENA!M:M,"")="","",_xlfn.XLOOKUP(E38,QUARENTENA!D:D,QUARENTENA!M:M,""))</f>
        <v>46290</v>
      </c>
      <c r="R38" s="26" t="str">
        <f>_xlfn.XLOOKUP(C38,'PARTICULARIDADES AUXILIAR '!A:A,'PARTICULARIDADES AUXILIAR '!C:C,"")</f>
        <v>ID -  repouso 24 horas</v>
      </c>
      <c r="S38" s="20" cm="1">
        <f t="array" ref="S38">_xlfn.XLOOKUP(Tabela3[[#This Row],[LOTE]],VALUE(Painel_Bancada[Lote]),Painel_Bancada[Data Programada],"")</f>
        <v>46245</v>
      </c>
      <c r="T38" s="26" t="str">
        <f>_xlfn.XLOOKUP(Tabela3[[#This Row],[LOTE]],'PAINEL - GERAL'!F:F,'PAINEL - GERAL'!C:C,"")</f>
        <v/>
      </c>
    </row>
    <row r="39" spans="2:20" ht="14.5">
      <c r="B39" s="261">
        <v>5001</v>
      </c>
      <c r="C39" s="261">
        <v>470911</v>
      </c>
      <c r="D39" s="261" t="s">
        <v>350</v>
      </c>
      <c r="E39" s="273">
        <v>133762026</v>
      </c>
      <c r="F39" s="229">
        <v>38.56</v>
      </c>
      <c r="G39" s="237">
        <v>46254</v>
      </c>
      <c r="H39" s="249" t="s">
        <v>1422</v>
      </c>
      <c r="I39" t="str">
        <f>Tabela3[[#This Row],[CENTRO (Centro PARA)]]&amp;Tabela3[[#This Row],[CODIGO (Código PARA)]]&amp;Tabela3[[#This Row],[LOTE]]&amp;Tabela3[[#This Row],[DESCRIÇÃO]]&amp;Tabela3[[#This Row],[id]]</f>
        <v>5001470911133762026COPOVIDONA BAIXO TEOR PEROXIDO</v>
      </c>
      <c r="J39"/>
      <c r="K39" s="210">
        <v>46244</v>
      </c>
      <c r="L39" s="50">
        <v>46238</v>
      </c>
      <c r="M39" s="213">
        <f t="shared" si="26"/>
        <v>46252</v>
      </c>
      <c r="N39" s="213">
        <f t="shared" si="27"/>
        <v>46254</v>
      </c>
      <c r="O39" s="123" t="str">
        <f>_xlfn.XLOOKUP(Tabela3[[#This Row],[LOTE]],QUARENTENA!D:D,QUARENTENA!I:I,"")</f>
        <v>AG. AMOSTRA</v>
      </c>
      <c r="P39" s="61" t="s">
        <v>1597</v>
      </c>
      <c r="Q39" s="85" t="str">
        <f>IF(_xlfn.XLOOKUP(E39,QUARENTENA!D:D,QUARENTENA!M:M,"")="","",_xlfn.XLOOKUP(E39,QUARENTENA!D:D,QUARENTENA!M:M,""))</f>
        <v/>
      </c>
      <c r="R39" s="26" t="str">
        <f>_xlfn.XLOOKUP(C39,'PARTICULARIDADES AUXILIAR '!A:A,'PARTICULARIDADES AUXILIAR '!C:C,"")</f>
        <v/>
      </c>
      <c r="S39" s="20" t="str" cm="1">
        <f t="array" ref="S39">_xlfn.XLOOKUP(Tabela3[[#This Row],[LOTE]],VALUE(Painel_Bancada[Lote]),Painel_Bancada[Data Programada],"")</f>
        <v/>
      </c>
      <c r="T39" s="26" t="str">
        <f>_xlfn.XLOOKUP(Tabela3[[#This Row],[LOTE]],'PAINEL - GERAL'!F:F,'PAINEL - GERAL'!C:C,"")</f>
        <v/>
      </c>
    </row>
    <row r="40" spans="2:20" ht="14.5">
      <c r="B40" s="261">
        <v>5001</v>
      </c>
      <c r="C40" s="287">
        <v>410072</v>
      </c>
      <c r="D40" s="287" t="s">
        <v>30</v>
      </c>
      <c r="E40" s="288">
        <v>134222026</v>
      </c>
      <c r="F40" s="269">
        <v>1700</v>
      </c>
      <c r="G40" s="270">
        <v>46254</v>
      </c>
      <c r="H40" s="250" t="s">
        <v>1585</v>
      </c>
      <c r="I40" t="str">
        <f>Tabela3[[#This Row],[CENTRO (Centro PARA)]]&amp;Tabela3[[#This Row],[CODIGO (Código PARA)]]&amp;Tabela3[[#This Row],[LOTE]]&amp;Tabela3[[#This Row],[DESCRIÇÃO]]&amp;Tabela3[[#This Row],[id]]</f>
        <v>5001410072134222026BASE POLIETILENO PETROLATO NEO</v>
      </c>
      <c r="J40"/>
      <c r="K40" s="232">
        <v>46244</v>
      </c>
      <c r="L40" s="194">
        <v>46238</v>
      </c>
      <c r="M40" s="241">
        <f t="shared" si="26"/>
        <v>46252</v>
      </c>
      <c r="N40" s="241">
        <f t="shared" si="27"/>
        <v>46254</v>
      </c>
      <c r="O40" s="123" t="str">
        <f>_xlfn.XLOOKUP(Tabela3[[#This Row],[LOTE]],QUARENTENA!D:D,QUARENTENA!I:I,"")</f>
        <v>DU APROVADO</v>
      </c>
      <c r="P40" s="61" t="s">
        <v>1584</v>
      </c>
      <c r="Q40" s="85">
        <f>IF(_xlfn.XLOOKUP(E40,QUARENTENA!D:D,QUARENTENA!M:M,"")="","",_xlfn.XLOOKUP(E40,QUARENTENA!D:D,QUARENTENA!M:M,""))</f>
        <v>46276</v>
      </c>
      <c r="R40" s="26" t="str">
        <f>_xlfn.XLOOKUP(C40,'PARTICULARIDADES AUXILIAR '!A:A,'PARTICULARIDADES AUXILIAR '!C:C,"")</f>
        <v/>
      </c>
      <c r="S40" s="20" cm="1">
        <f t="array" ref="S40">_xlfn.XLOOKUP(Tabela3[[#This Row],[LOTE]],VALUE(Painel_Bancada[Lote]),Painel_Bancada[Data Programada],"")</f>
        <v>46253</v>
      </c>
      <c r="T40" s="26" t="str">
        <f>_xlfn.XLOOKUP(Tabela3[[#This Row],[LOTE]],'PAINEL - GERAL'!F:F,'PAINEL - GERAL'!C:C,"")</f>
        <v/>
      </c>
    </row>
    <row r="41" spans="2:20" ht="14.5">
      <c r="B41" s="261">
        <v>5001</v>
      </c>
      <c r="C41" s="287">
        <v>438130</v>
      </c>
      <c r="D41" s="287" t="s">
        <v>609</v>
      </c>
      <c r="E41" s="288">
        <v>160372026</v>
      </c>
      <c r="F41" s="269">
        <v>1400</v>
      </c>
      <c r="G41" s="270">
        <v>46254</v>
      </c>
      <c r="H41" s="250" t="s">
        <v>1422</v>
      </c>
      <c r="I41" t="str">
        <f>Tabela3[[#This Row],[CENTRO (Centro PARA)]]&amp;Tabela3[[#This Row],[CODIGO (Código PARA)]]&amp;Tabela3[[#This Row],[LOTE]]&amp;Tabela3[[#This Row],[DESCRIÇÃO]]&amp;Tabela3[[#This Row],[id]]</f>
        <v>5001438130160372026E CARBONATO DE DICAPRILA MTCD</v>
      </c>
      <c r="J41"/>
      <c r="K41" s="232">
        <v>46244</v>
      </c>
      <c r="L41" s="194">
        <v>46238</v>
      </c>
      <c r="M41" s="241">
        <f t="shared" si="26"/>
        <v>46252</v>
      </c>
      <c r="N41" s="241">
        <f t="shared" si="27"/>
        <v>46254</v>
      </c>
      <c r="O41" s="123" t="str">
        <f>_xlfn.XLOOKUP(Tabela3[[#This Row],[LOTE]],QUARENTENA!D:D,QUARENTENA!I:I,"")</f>
        <v>DU APROVADO</v>
      </c>
      <c r="P41" s="61" t="s">
        <v>1584</v>
      </c>
      <c r="Q41" s="85">
        <f>IF(_xlfn.XLOOKUP(E41,QUARENTENA!D:D,QUARENTENA!M:M,"")="","",_xlfn.XLOOKUP(E41,QUARENTENA!D:D,QUARENTENA!M:M,""))</f>
        <v>46252</v>
      </c>
      <c r="R41" s="26" t="str">
        <f>_xlfn.XLOOKUP(C41,'PARTICULARIDADES AUXILIAR '!A:A,'PARTICULARIDADES AUXILIAR '!C:C,"")</f>
        <v>Check doc</v>
      </c>
      <c r="S41" s="20" t="str" cm="1">
        <f t="array" ref="S41">_xlfn.XLOOKUP(Tabela3[[#This Row],[LOTE]],VALUE(Painel_Bancada[Lote]),Painel_Bancada[Data Programada],"")</f>
        <v/>
      </c>
      <c r="T41" s="26" t="str">
        <f>_xlfn.XLOOKUP(Tabela3[[#This Row],[LOTE]],'PAINEL - GERAL'!F:F,'PAINEL - GERAL'!C:C,"")</f>
        <v/>
      </c>
    </row>
    <row r="42" spans="2:20" ht="14.5">
      <c r="B42" s="261">
        <v>5001</v>
      </c>
      <c r="C42" s="261">
        <v>462789</v>
      </c>
      <c r="D42" s="261" t="s">
        <v>759</v>
      </c>
      <c r="E42" s="273">
        <v>160322026</v>
      </c>
      <c r="F42" s="229">
        <v>10</v>
      </c>
      <c r="G42" s="237">
        <v>46254</v>
      </c>
      <c r="H42" s="249" t="s">
        <v>1422</v>
      </c>
      <c r="I42" t="str">
        <f>Tabela3[[#This Row],[CENTRO (Centro PARA)]]&amp;Tabela3[[#This Row],[CODIGO (Código PARA)]]&amp;Tabela3[[#This Row],[LOTE]]&amp;Tabela3[[#This Row],[DESCRIÇÃO]]&amp;Tabela3[[#This Row],[id]]</f>
        <v>5001462789160322026PRONALEN PIELES SENSIBLES PSP</v>
      </c>
      <c r="J42"/>
      <c r="K42" s="210">
        <v>46244</v>
      </c>
      <c r="L42" s="50">
        <v>46238</v>
      </c>
      <c r="M42" s="213">
        <f t="shared" si="26"/>
        <v>46252</v>
      </c>
      <c r="N42" s="213">
        <f t="shared" si="27"/>
        <v>46254</v>
      </c>
      <c r="O42" s="86" t="str">
        <f>_xlfn.XLOOKUP(Tabela3[[#This Row],[LOTE]],QUARENTENA!D:D,QUARENTENA!I:I,"")</f>
        <v>DU APROVADO</v>
      </c>
      <c r="Q42" s="85">
        <f>IF(_xlfn.XLOOKUP(E42,QUARENTENA!D:D,QUARENTENA!M:M,"")="","",_xlfn.XLOOKUP(E42,QUARENTENA!D:D,QUARENTENA!M:M,""))</f>
        <v>46244</v>
      </c>
      <c r="R42" s="26" t="str">
        <f>_xlfn.XLOOKUP(C42,'PARTICULARIDADES AUXILIAR '!A:A,'PARTICULARIDADES AUXILIAR '!C:C,"")</f>
        <v>Check doc</v>
      </c>
      <c r="S42" s="20" t="str" cm="1">
        <f t="array" ref="S42">_xlfn.XLOOKUP(Tabela3[[#This Row],[LOTE]],VALUE(Painel_Bancada[Lote]),Painel_Bancada[Data Programada],"")</f>
        <v/>
      </c>
      <c r="T42" s="26" t="str">
        <f>_xlfn.XLOOKUP(Tabela3[[#This Row],[LOTE]],'PAINEL - GERAL'!F:F,'PAINEL - GERAL'!C:C,"")</f>
        <v/>
      </c>
    </row>
    <row r="43" spans="2:20" ht="14.5">
      <c r="B43" s="261">
        <v>5001</v>
      </c>
      <c r="C43" s="261">
        <v>445539</v>
      </c>
      <c r="D43" s="261" t="s">
        <v>684</v>
      </c>
      <c r="E43" s="273">
        <v>150162026</v>
      </c>
      <c r="F43" s="229">
        <v>138</v>
      </c>
      <c r="G43" s="237">
        <v>46254</v>
      </c>
      <c r="H43" s="249" t="s">
        <v>1422</v>
      </c>
      <c r="I43" t="str">
        <f>Tabela3[[#This Row],[CENTRO (Centro PARA)]]&amp;Tabela3[[#This Row],[CODIGO (Código PARA)]]&amp;Tabela3[[#This Row],[LOTE]]&amp;Tabela3[[#This Row],[DESCRIÇÃO]]&amp;Tabela3[[#This Row],[id]]</f>
        <v>5001445539150162026SENSOLENE MTCD</v>
      </c>
      <c r="J43"/>
      <c r="K43" s="210">
        <v>46244</v>
      </c>
      <c r="L43" s="50">
        <v>46238</v>
      </c>
      <c r="M43" s="213">
        <f t="shared" si="26"/>
        <v>46252</v>
      </c>
      <c r="N43" s="213">
        <f t="shared" si="27"/>
        <v>46254</v>
      </c>
      <c r="O43" s="86" t="str">
        <f>_xlfn.XLOOKUP(Tabela3[[#This Row],[LOTE]],QUARENTENA!D:D,QUARENTENA!I:I,"")</f>
        <v>DU APROVADO</v>
      </c>
      <c r="Q43" s="85">
        <f>IF(_xlfn.XLOOKUP(E43,QUARENTENA!D:D,QUARENTENA!M:M,"")="","",_xlfn.XLOOKUP(E43,QUARENTENA!D:D,QUARENTENA!M:M,""))</f>
        <v>46244</v>
      </c>
      <c r="R43" s="26" t="str">
        <f>_xlfn.XLOOKUP(C43,'PARTICULARIDADES AUXILIAR '!A:A,'PARTICULARIDADES AUXILIAR '!C:C,"")</f>
        <v>Check doc</v>
      </c>
      <c r="S43" s="20" t="str" cm="1">
        <f t="array" ref="S43">_xlfn.XLOOKUP(Tabela3[[#This Row],[LOTE]],VALUE(Painel_Bancada[Lote]),Painel_Bancada[Data Programada],"")</f>
        <v/>
      </c>
      <c r="T43" s="26" t="str">
        <f>_xlfn.XLOOKUP(Tabela3[[#This Row],[LOTE]],'PAINEL - GERAL'!F:F,'PAINEL - GERAL'!C:C,"")</f>
        <v/>
      </c>
    </row>
    <row r="44" spans="2:20" ht="14.5">
      <c r="B44" s="261">
        <v>5001</v>
      </c>
      <c r="C44" s="261">
        <v>463057</v>
      </c>
      <c r="D44" s="261" t="s">
        <v>43</v>
      </c>
      <c r="E44" s="273">
        <v>150942026</v>
      </c>
      <c r="F44" s="229">
        <v>2175</v>
      </c>
      <c r="G44" s="237">
        <v>46254</v>
      </c>
      <c r="H44" s="249" t="s">
        <v>1422</v>
      </c>
      <c r="I44" t="str">
        <f>Tabela3[[#This Row],[CENTRO (Centro PARA)]]&amp;Tabela3[[#This Row],[CODIGO (Código PARA)]]&amp;Tabela3[[#This Row],[LOTE]]&amp;Tabela3[[#This Row],[DESCRIÇÃO]]&amp;Tabela3[[#This Row],[id]]</f>
        <v>5001463057150942026DIPIRONA MONOIDRATADA</v>
      </c>
      <c r="J44"/>
      <c r="K44" s="210">
        <v>46244</v>
      </c>
      <c r="L44" s="50">
        <v>46238</v>
      </c>
      <c r="M44" s="213">
        <f t="shared" si="26"/>
        <v>46252</v>
      </c>
      <c r="N44" s="213">
        <f t="shared" si="27"/>
        <v>46254</v>
      </c>
      <c r="O44" s="86" t="str">
        <f>_xlfn.XLOOKUP(Tabela3[[#This Row],[LOTE]],QUARENTENA!D:D,QUARENTENA!I:I,"")</f>
        <v>DU APROVADO</v>
      </c>
      <c r="Q44" s="85">
        <f>IF(_xlfn.XLOOKUP(E44,QUARENTENA!D:D,QUARENTENA!M:M,"")="","",_xlfn.XLOOKUP(E44,QUARENTENA!D:D,QUARENTENA!M:M,""))</f>
        <v>46242</v>
      </c>
      <c r="R44" s="26" t="str">
        <f>_xlfn.XLOOKUP(C44,'PARTICULARIDADES AUXILIAR '!A:A,'PARTICULARIDADES AUXILIAR '!C:C,"")</f>
        <v>Polícia Federal</v>
      </c>
      <c r="S44" s="20" cm="1">
        <f t="array" ref="S44">_xlfn.XLOOKUP(Tabela3[[#This Row],[LOTE]],VALUE(Painel_Bancada[Lote]),Painel_Bancada[Data Programada],"")</f>
        <v>46240</v>
      </c>
      <c r="T44" s="26" t="str">
        <f>_xlfn.XLOOKUP(Tabela3[[#This Row],[LOTE]],'PAINEL - GERAL'!F:F,'PAINEL - GERAL'!C:C,"")</f>
        <v/>
      </c>
    </row>
    <row r="45" spans="2:20" ht="14.5">
      <c r="B45" s="261">
        <v>2017</v>
      </c>
      <c r="C45" s="261">
        <v>461423</v>
      </c>
      <c r="D45" s="261" t="s">
        <v>482</v>
      </c>
      <c r="E45" s="273">
        <v>10702026</v>
      </c>
      <c r="F45" s="229">
        <v>200</v>
      </c>
      <c r="G45" s="237">
        <v>46254</v>
      </c>
      <c r="H45" s="249" t="s">
        <v>1422</v>
      </c>
      <c r="I45" t="str">
        <f>Tabela3[[#This Row],[CENTRO (Centro PARA)]]&amp;Tabela3[[#This Row],[CODIGO (Código PARA)]]&amp;Tabela3[[#This Row],[LOTE]]&amp;Tabela3[[#This Row],[DESCRIÇÃO]]&amp;Tabela3[[#This Row],[id]]</f>
        <v>201746142310702026AROMA CLOUD COMPOUND F22N763</v>
      </c>
      <c r="J45"/>
      <c r="K45" s="210">
        <v>46244</v>
      </c>
      <c r="L45" s="50">
        <v>46238</v>
      </c>
      <c r="M45" s="213">
        <f t="shared" si="26"/>
        <v>46252</v>
      </c>
      <c r="N45" s="213">
        <f t="shared" si="27"/>
        <v>46254</v>
      </c>
      <c r="O45" s="86" t="str">
        <f>_xlfn.XLOOKUP(Tabela3[[#This Row],[LOTE]],QUARENTENA!D:D,QUARENTENA!I:I,"")</f>
        <v>DU APROVADO</v>
      </c>
      <c r="Q45" s="85">
        <f>IF(_xlfn.XLOOKUP(E45,QUARENTENA!D:D,QUARENTENA!M:M,"")="","",_xlfn.XLOOKUP(E45,QUARENTENA!D:D,QUARENTENA!M:M,""))</f>
        <v>46251</v>
      </c>
      <c r="R45" s="26" t="str">
        <f>_xlfn.XLOOKUP(C45,'PARTICULARIDADES AUXILIAR '!A:A,'PARTICULARIDADES AUXILIAR '!C:C,"")</f>
        <v>Check doc</v>
      </c>
      <c r="S45" s="20" t="str" cm="1">
        <f t="array" ref="S45">_xlfn.XLOOKUP(Tabela3[[#This Row],[LOTE]],VALUE(Painel_Bancada[Lote]),Painel_Bancada[Data Programada],"")</f>
        <v/>
      </c>
      <c r="T45" s="26" t="str">
        <f>_xlfn.XLOOKUP(Tabela3[[#This Row],[LOTE]],'PAINEL - GERAL'!F:F,'PAINEL - GERAL'!C:C,"")</f>
        <v/>
      </c>
    </row>
    <row r="46" spans="2:20" ht="14.5">
      <c r="B46" s="261">
        <v>5001</v>
      </c>
      <c r="C46" s="261">
        <v>423621</v>
      </c>
      <c r="D46" s="261" t="s">
        <v>775</v>
      </c>
      <c r="E46" s="273">
        <v>163532026</v>
      </c>
      <c r="F46" s="229">
        <v>900</v>
      </c>
      <c r="G46" s="237">
        <v>46254</v>
      </c>
      <c r="H46" s="249" t="s">
        <v>1422</v>
      </c>
      <c r="I46" t="str">
        <f>Tabela3[[#This Row],[CENTRO (Centro PARA)]]&amp;Tabela3[[#This Row],[CODIGO (Código PARA)]]&amp;Tabela3[[#This Row],[LOTE]]&amp;Tabela3[[#This Row],[DESCRIÇÃO]]&amp;Tabela3[[#This Row],[id]]</f>
        <v>5001423621163532026HIDROXIDO DE ALUMINIO PO LPR</v>
      </c>
      <c r="J46"/>
      <c r="K46" s="210">
        <v>46244</v>
      </c>
      <c r="L46" s="50">
        <v>46238</v>
      </c>
      <c r="M46" s="213">
        <f t="shared" si="26"/>
        <v>46252</v>
      </c>
      <c r="N46" s="213">
        <f t="shared" si="27"/>
        <v>46254</v>
      </c>
      <c r="O46" s="86" t="str">
        <f>_xlfn.XLOOKUP(Tabela3[[#This Row],[LOTE]],QUARENTENA!D:D,QUARENTENA!I:I,"")</f>
        <v>DU APROVADO</v>
      </c>
      <c r="Q46" s="85">
        <f>IF(_xlfn.XLOOKUP(E46,QUARENTENA!D:D,QUARENTENA!M:M,"")="","",_xlfn.XLOOKUP(E46,QUARENTENA!D:D,QUARENTENA!M:M,""))</f>
        <v>46253</v>
      </c>
      <c r="R46" s="26" t="str">
        <f>_xlfn.XLOOKUP(C46,'PARTICULARIDADES AUXILIAR '!A:A,'PARTICULARIDADES AUXILIAR '!C:C,"")</f>
        <v/>
      </c>
      <c r="S46" s="20" cm="1">
        <f t="array" ref="S46">_xlfn.XLOOKUP(Tabela3[[#This Row],[LOTE]],VALUE(Painel_Bancada[Lote]),Painel_Bancada[Data Programada],"")</f>
        <v>46246</v>
      </c>
      <c r="T46" s="26" t="str">
        <f>_xlfn.XLOOKUP(Tabela3[[#This Row],[LOTE]],'PAINEL - GERAL'!F:F,'PAINEL - GERAL'!C:C,"")</f>
        <v/>
      </c>
    </row>
    <row r="47" spans="2:20" ht="14.5">
      <c r="B47" s="261">
        <v>5001</v>
      </c>
      <c r="C47" s="261">
        <v>478553</v>
      </c>
      <c r="D47" s="261" t="s">
        <v>42</v>
      </c>
      <c r="E47" s="273">
        <v>102452026</v>
      </c>
      <c r="F47" s="229">
        <v>3900</v>
      </c>
      <c r="G47" s="237">
        <v>46254</v>
      </c>
      <c r="H47" s="249" t="s">
        <v>1422</v>
      </c>
      <c r="I47" t="str">
        <f>Tabela3[[#This Row],[CENTRO (Centro PARA)]]&amp;Tabela3[[#This Row],[CODIGO (Código PARA)]]&amp;Tabela3[[#This Row],[LOTE]]&amp;Tabela3[[#This Row],[DESCRIÇÃO]]&amp;Tabela3[[#This Row],[id]]</f>
        <v>5001478553102452026PARACETAMOL QF3</v>
      </c>
      <c r="J47"/>
      <c r="K47" s="210">
        <v>46244</v>
      </c>
      <c r="L47" s="50">
        <v>46238</v>
      </c>
      <c r="M47" s="213">
        <f t="shared" si="26"/>
        <v>46252</v>
      </c>
      <c r="N47" s="213">
        <f t="shared" si="27"/>
        <v>46254</v>
      </c>
      <c r="O47" s="86" t="str">
        <f>_xlfn.XLOOKUP(Tabela3[[#This Row],[LOTE]],QUARENTENA!D:D,QUARENTENA!I:I,"")</f>
        <v>DU APROVADO</v>
      </c>
      <c r="Q47" s="85">
        <f>IF(_xlfn.XLOOKUP(E47,QUARENTENA!D:D,QUARENTENA!M:M,"")="","",_xlfn.XLOOKUP(E47,QUARENTENA!D:D,QUARENTENA!M:M,""))</f>
        <v>46246</v>
      </c>
      <c r="R47" s="26" t="str">
        <f>_xlfn.XLOOKUP(C47,'PARTICULARIDADES AUXILIAR '!A:A,'PARTICULARIDADES AUXILIAR '!C:C,"")</f>
        <v>Polícia Federal</v>
      </c>
      <c r="S47" s="20" cm="1">
        <f t="array" ref="S47">_xlfn.XLOOKUP(Tabela3[[#This Row],[LOTE]],VALUE(Painel_Bancada[Lote]),Painel_Bancada[Data Programada],"")</f>
        <v>46241</v>
      </c>
      <c r="T47" s="26" t="str">
        <f>_xlfn.XLOOKUP(Tabela3[[#This Row],[LOTE]],'PAINEL - GERAL'!F:F,'PAINEL - GERAL'!C:C,"")</f>
        <v/>
      </c>
    </row>
    <row r="48" spans="2:20" ht="14.5">
      <c r="B48" s="261">
        <v>5001</v>
      </c>
      <c r="C48" s="261">
        <v>410026</v>
      </c>
      <c r="D48" s="261" t="s">
        <v>780</v>
      </c>
      <c r="E48" s="273">
        <v>159692026</v>
      </c>
      <c r="F48" s="229">
        <v>18950</v>
      </c>
      <c r="G48" s="237">
        <v>46254</v>
      </c>
      <c r="H48" s="249" t="s">
        <v>1422</v>
      </c>
      <c r="I48" t="str">
        <f>Tabela3[[#This Row],[CENTRO (Centro PARA)]]&amp;Tabela3[[#This Row],[CODIGO (Código PARA)]]&amp;Tabela3[[#This Row],[LOTE]]&amp;Tabela3[[#This Row],[DESCRIÇÃO]]&amp;Tabela3[[#This Row],[id]]</f>
        <v>5001410026159692026LACTOSE SUPER TAB FLOWLAC NEO</v>
      </c>
      <c r="J48"/>
      <c r="K48" s="210">
        <v>46244</v>
      </c>
      <c r="L48" s="50">
        <v>46238</v>
      </c>
      <c r="M48" s="213">
        <f t="shared" si="26"/>
        <v>46252</v>
      </c>
      <c r="N48" s="213">
        <f t="shared" si="27"/>
        <v>46254</v>
      </c>
      <c r="O48" s="86" t="str">
        <f>_xlfn.XLOOKUP(Tabela3[[#This Row],[LOTE]],QUARENTENA!D:D,QUARENTENA!I:I,"")</f>
        <v>DU APROVADO</v>
      </c>
      <c r="Q48" s="85">
        <f>IF(_xlfn.XLOOKUP(E48,QUARENTENA!D:D,QUARENTENA!M:M,"")="","",_xlfn.XLOOKUP(E48,QUARENTENA!D:D,QUARENTENA!M:M,""))</f>
        <v>46259</v>
      </c>
      <c r="R48" s="26" t="str">
        <f>_xlfn.XLOOKUP(C48,'PARTICULARIDADES AUXILIAR '!A:A,'PARTICULARIDADES AUXILIAR '!C:C,"")</f>
        <v/>
      </c>
      <c r="S48" s="20" t="str" cm="1">
        <f t="array" ref="S48">_xlfn.XLOOKUP(Tabela3[[#This Row],[LOTE]],VALUE(Painel_Bancada[Lote]),Painel_Bancada[Data Programada],"")</f>
        <v/>
      </c>
      <c r="T48" s="26" t="str">
        <f>_xlfn.XLOOKUP(Tabela3[[#This Row],[LOTE]],'PAINEL - GERAL'!F:F,'PAINEL - GERAL'!C:C,"")</f>
        <v/>
      </c>
    </row>
    <row r="49" spans="2:20" ht="14.5">
      <c r="B49" s="261">
        <v>5001</v>
      </c>
      <c r="C49" s="261">
        <v>439079</v>
      </c>
      <c r="D49" s="261" t="s">
        <v>484</v>
      </c>
      <c r="E49" s="273">
        <v>147412026</v>
      </c>
      <c r="F49" s="229">
        <v>2100</v>
      </c>
      <c r="G49" s="237">
        <v>46254</v>
      </c>
      <c r="H49" s="249" t="s">
        <v>1422</v>
      </c>
      <c r="I49" t="str">
        <f>Tabela3[[#This Row],[CENTRO (Centro PARA)]]&amp;Tabela3[[#This Row],[CODIGO (Código PARA)]]&amp;Tabela3[[#This Row],[LOTE]]&amp;Tabela3[[#This Row],[DESCRIÇÃO]]&amp;Tabela3[[#This Row],[id]]</f>
        <v>5001439079147412026E LACTOSE USP 100 MESH MTC</v>
      </c>
      <c r="J49"/>
      <c r="K49" s="210">
        <v>46244</v>
      </c>
      <c r="L49" s="50">
        <v>46238</v>
      </c>
      <c r="M49" s="213">
        <f t="shared" si="26"/>
        <v>46252</v>
      </c>
      <c r="N49" s="213">
        <f t="shared" si="27"/>
        <v>46254</v>
      </c>
      <c r="O49" s="86" t="str">
        <f>_xlfn.XLOOKUP(Tabela3[[#This Row],[LOTE]],QUARENTENA!D:D,QUARENTENA!I:I,"")</f>
        <v>DU APROVADO</v>
      </c>
      <c r="Q49" s="85">
        <f>IF(_xlfn.XLOOKUP(E49,QUARENTENA!D:D,QUARENTENA!M:M,"")="","",_xlfn.XLOOKUP(E49,QUARENTENA!D:D,QUARENTENA!M:M,""))</f>
        <v>46245</v>
      </c>
      <c r="R49" s="26" t="str">
        <f>_xlfn.XLOOKUP(C49,'PARTICULARIDADES AUXILIAR '!A:A,'PARTICULARIDADES AUXILIAR '!C:C,"")</f>
        <v/>
      </c>
      <c r="S49" s="20" cm="1">
        <f t="array" ref="S49">_xlfn.XLOOKUP(Tabela3[[#This Row],[LOTE]],VALUE(Painel_Bancada[Lote]),Painel_Bancada[Data Programada],"")</f>
        <v>46241</v>
      </c>
      <c r="T49" s="26" t="str">
        <f>_xlfn.XLOOKUP(Tabela3[[#This Row],[LOTE]],'PAINEL - GERAL'!F:F,'PAINEL - GERAL'!C:C,"")</f>
        <v/>
      </c>
    </row>
    <row r="50" spans="2:20" ht="14.5">
      <c r="B50" s="261">
        <v>5001</v>
      </c>
      <c r="C50" s="261">
        <v>462554</v>
      </c>
      <c r="D50" s="261" t="s">
        <v>808</v>
      </c>
      <c r="E50" s="273">
        <v>157182026</v>
      </c>
      <c r="F50" s="229">
        <v>19.63</v>
      </c>
      <c r="G50" s="237">
        <v>46254</v>
      </c>
      <c r="H50" s="249" t="s">
        <v>1422</v>
      </c>
      <c r="I50" t="str">
        <f>Tabela3[[#This Row],[CENTRO (Centro PARA)]]&amp;Tabela3[[#This Row],[CODIGO (Código PARA)]]&amp;Tabela3[[#This Row],[LOTE]]&amp;Tabela3[[#This Row],[DESCRIÇÃO]]&amp;Tabela3[[#This Row],[id]]</f>
        <v>5001462554157182026OPADRY II 85F820011 YELLOW</v>
      </c>
      <c r="J50"/>
      <c r="K50" s="210">
        <v>46244</v>
      </c>
      <c r="L50" s="50">
        <v>46238</v>
      </c>
      <c r="M50" s="213">
        <f t="shared" si="26"/>
        <v>46252</v>
      </c>
      <c r="N50" s="213">
        <f t="shared" si="27"/>
        <v>46254</v>
      </c>
      <c r="O50" s="86" t="str">
        <f>_xlfn.XLOOKUP(Tabela3[[#This Row],[LOTE]],QUARENTENA!D:D,QUARENTENA!I:I,"")</f>
        <v>DU APROVADO</v>
      </c>
      <c r="Q50" s="85">
        <f>IF(_xlfn.XLOOKUP(E50,QUARENTENA!D:D,QUARENTENA!M:M,"")="","",_xlfn.XLOOKUP(E50,QUARENTENA!D:D,QUARENTENA!M:M,""))</f>
        <v>46242</v>
      </c>
      <c r="R50" s="26" t="str">
        <f>_xlfn.XLOOKUP(C50,'PARTICULARIDADES AUXILIAR '!A:A,'PARTICULARIDADES AUXILIAR '!C:C,"")</f>
        <v/>
      </c>
      <c r="S50" s="20" cm="1">
        <f t="array" ref="S50">_xlfn.XLOOKUP(Tabela3[[#This Row],[LOTE]],VALUE(Painel_Bancada[Lote]),Painel_Bancada[Data Programada],"")</f>
        <v>46232</v>
      </c>
      <c r="T50" s="26" t="str">
        <f>_xlfn.XLOOKUP(Tabela3[[#This Row],[LOTE]],'PAINEL - GERAL'!F:F,'PAINEL - GERAL'!C:C,"")</f>
        <v/>
      </c>
    </row>
    <row r="51" spans="2:20" ht="14.5">
      <c r="B51" s="261">
        <v>5001</v>
      </c>
      <c r="C51" s="261">
        <v>410057</v>
      </c>
      <c r="D51" s="261" t="s">
        <v>71</v>
      </c>
      <c r="E51" s="273">
        <v>161462026</v>
      </c>
      <c r="F51" s="229">
        <v>29.75</v>
      </c>
      <c r="G51" s="237">
        <v>46254</v>
      </c>
      <c r="H51" s="249" t="s">
        <v>1422</v>
      </c>
      <c r="I51" t="str">
        <f>Tabela3[[#This Row],[CENTRO (Centro PARA)]]&amp;Tabela3[[#This Row],[CODIGO (Código PARA)]]&amp;Tabela3[[#This Row],[LOTE]]&amp;Tabela3[[#This Row],[DESCRIÇÃO]]&amp;Tabela3[[#This Row],[id]]</f>
        <v>5001410057161462026POLISSORBATO 80 NEO</v>
      </c>
      <c r="J51"/>
      <c r="K51" s="210">
        <v>46244</v>
      </c>
      <c r="L51" s="50">
        <v>46238</v>
      </c>
      <c r="M51" s="213">
        <f t="shared" si="26"/>
        <v>46252</v>
      </c>
      <c r="N51" s="213">
        <f t="shared" si="27"/>
        <v>46254</v>
      </c>
      <c r="O51" s="86" t="str">
        <f>_xlfn.XLOOKUP(Tabela3[[#This Row],[LOTE]],QUARENTENA!D:D,QUARENTENA!I:I,"")</f>
        <v>DU APROVADO</v>
      </c>
      <c r="Q51" s="85">
        <f>IF(_xlfn.XLOOKUP(E51,QUARENTENA!D:D,QUARENTENA!M:M,"")="","",_xlfn.XLOOKUP(E51,QUARENTENA!D:D,QUARENTENA!M:M,""))</f>
        <v>46252</v>
      </c>
      <c r="R51" s="26" t="str">
        <f>_xlfn.XLOOKUP(C51,'PARTICULARIDADES AUXILIAR '!A:A,'PARTICULARIDADES AUXILIAR '!C:C,"")</f>
        <v>Solução repouso por 10 dias</v>
      </c>
      <c r="S51" s="20" cm="1">
        <f t="array" ref="S51">_xlfn.XLOOKUP(Tabela3[[#This Row],[LOTE]],VALUE(Painel_Bancada[Lote]),Painel_Bancada[Data Programada],"")</f>
        <v>46251</v>
      </c>
      <c r="T51" s="26" t="str">
        <f>_xlfn.XLOOKUP(Tabela3[[#This Row],[LOTE]],'PAINEL - GERAL'!F:F,'PAINEL - GERAL'!C:C,"")</f>
        <v/>
      </c>
    </row>
    <row r="52" spans="2:20" ht="14.5">
      <c r="B52" s="261">
        <v>5001</v>
      </c>
      <c r="C52" s="261">
        <v>410221</v>
      </c>
      <c r="D52" s="261" t="s">
        <v>101</v>
      </c>
      <c r="E52" s="273">
        <v>162612026</v>
      </c>
      <c r="F52" s="229">
        <v>529.79999999999995</v>
      </c>
      <c r="G52" s="237">
        <v>46254</v>
      </c>
      <c r="H52" s="249" t="s">
        <v>1422</v>
      </c>
      <c r="I52" t="str">
        <f>Tabela3[[#This Row],[CENTRO (Centro PARA)]]&amp;Tabela3[[#This Row],[CODIGO (Código PARA)]]&amp;Tabela3[[#This Row],[LOTE]]&amp;Tabela3[[#This Row],[DESCRIÇÃO]]&amp;Tabela3[[#This Row],[id]]</f>
        <v>5001410221162612026SUCRALOSE NEO</v>
      </c>
      <c r="J52"/>
      <c r="K52" s="210">
        <v>46244</v>
      </c>
      <c r="L52" s="50">
        <v>46238</v>
      </c>
      <c r="M52" s="213">
        <f t="shared" si="26"/>
        <v>46252</v>
      </c>
      <c r="N52" s="213">
        <f t="shared" si="27"/>
        <v>46254</v>
      </c>
      <c r="O52" s="86" t="str">
        <f>_xlfn.XLOOKUP(Tabela3[[#This Row],[LOTE]],QUARENTENA!D:D,QUARENTENA!I:I,"")</f>
        <v>DU APROVADO</v>
      </c>
      <c r="Q52" s="85">
        <f>IF(_xlfn.XLOOKUP(E52,QUARENTENA!D:D,QUARENTENA!M:M,"")="","",_xlfn.XLOOKUP(E52,QUARENTENA!D:D,QUARENTENA!M:M,""))</f>
        <v>46254</v>
      </c>
      <c r="R52" s="26" t="str">
        <f>_xlfn.XLOOKUP(C52,'PARTICULARIDADES AUXILIAR '!A:A,'PARTICULARIDADES AUXILIAR '!C:C,"")</f>
        <v/>
      </c>
      <c r="S52" s="20" cm="1">
        <f t="array" ref="S52">_xlfn.XLOOKUP(Tabela3[[#This Row],[LOTE]],VALUE(Painel_Bancada[Lote]),Painel_Bancada[Data Programada],"")</f>
        <v>46246</v>
      </c>
      <c r="T52" s="26" t="str">
        <f>_xlfn.XLOOKUP(Tabela3[[#This Row],[LOTE]],'PAINEL - GERAL'!F:F,'PAINEL - GERAL'!C:C,"")</f>
        <v/>
      </c>
    </row>
    <row r="53" spans="2:20" ht="14.5">
      <c r="B53" s="261">
        <v>5001</v>
      </c>
      <c r="C53" s="261">
        <v>459336</v>
      </c>
      <c r="D53" s="261" t="s">
        <v>802</v>
      </c>
      <c r="E53" s="273">
        <v>149462026</v>
      </c>
      <c r="F53" s="229">
        <v>499.88</v>
      </c>
      <c r="G53" s="237">
        <v>46254</v>
      </c>
      <c r="H53" s="249" t="s">
        <v>1422</v>
      </c>
      <c r="I53" t="str">
        <f>Tabela3[[#This Row],[CENTRO (Centro PARA)]]&amp;Tabela3[[#This Row],[CODIGO (Código PARA)]]&amp;Tabela3[[#This Row],[LOTE]]&amp;Tabela3[[#This Row],[DESCRIÇÃO]]&amp;Tabela3[[#This Row],[id]]</f>
        <v>5001459336149462026LHPC NBD 021</v>
      </c>
      <c r="J53"/>
      <c r="K53" s="210">
        <v>46244</v>
      </c>
      <c r="L53" s="50">
        <v>46238</v>
      </c>
      <c r="M53" s="213">
        <f t="shared" si="26"/>
        <v>46252</v>
      </c>
      <c r="N53" s="213">
        <f t="shared" si="27"/>
        <v>46254</v>
      </c>
      <c r="O53" s="86" t="str">
        <f>_xlfn.XLOOKUP(Tabela3[[#This Row],[LOTE]],QUARENTENA!D:D,QUARENTENA!I:I,"")</f>
        <v>DU APROVADO</v>
      </c>
      <c r="Q53" s="85">
        <f>IF(_xlfn.XLOOKUP(E53,QUARENTENA!D:D,QUARENTENA!M:M,"")="","",_xlfn.XLOOKUP(E53,QUARENTENA!D:D,QUARENTENA!M:M,""))</f>
        <v>46251</v>
      </c>
      <c r="R53" s="26" t="str">
        <f>_xlfn.XLOOKUP(C53,'PARTICULARIDADES AUXILIAR '!A:A,'PARTICULARIDADES AUXILIAR '!C:C,"")</f>
        <v/>
      </c>
      <c r="S53" s="20" cm="1">
        <f t="array" ref="S53">_xlfn.XLOOKUP(Tabela3[[#This Row],[LOTE]],VALUE(Painel_Bancada[Lote]),Painel_Bancada[Data Programada],"")</f>
        <v>46246</v>
      </c>
      <c r="T53" s="26" t="str">
        <f>_xlfn.XLOOKUP(Tabela3[[#This Row],[LOTE]],'PAINEL - GERAL'!F:F,'PAINEL - GERAL'!C:C,"")</f>
        <v/>
      </c>
    </row>
    <row r="54" spans="2:20" ht="14.5">
      <c r="B54" s="261">
        <v>5001</v>
      </c>
      <c r="C54" s="287">
        <v>422364</v>
      </c>
      <c r="D54" s="287" t="s">
        <v>699</v>
      </c>
      <c r="E54" s="288">
        <v>94062026</v>
      </c>
      <c r="F54" s="269">
        <v>1000</v>
      </c>
      <c r="G54" s="270">
        <v>46254</v>
      </c>
      <c r="H54" s="250" t="s">
        <v>1422</v>
      </c>
      <c r="I54" t="str">
        <f>Tabela3[[#This Row],[CENTRO (Centro PARA)]]&amp;Tabela3[[#This Row],[CODIGO (Código PARA)]]&amp;Tabela3[[#This Row],[LOTE]]&amp;Tabela3[[#This Row],[DESCRIÇÃO]]&amp;Tabela3[[#This Row],[id]]</f>
        <v>500142236494062026CITRATO COLINA</v>
      </c>
      <c r="J54"/>
      <c r="K54" s="232">
        <v>46244</v>
      </c>
      <c r="L54" s="194">
        <v>46238</v>
      </c>
      <c r="M54" s="241">
        <f t="shared" si="26"/>
        <v>46252</v>
      </c>
      <c r="N54" s="241">
        <f t="shared" si="27"/>
        <v>46254</v>
      </c>
      <c r="O54" s="123" t="str">
        <f>_xlfn.XLOOKUP(Tabela3[[#This Row],[LOTE]],QUARENTENA!D:D,QUARENTENA!I:I,"")</f>
        <v>DU APROVADO</v>
      </c>
      <c r="P54" s="61" t="s">
        <v>1584</v>
      </c>
      <c r="Q54" s="85">
        <f>IF(_xlfn.XLOOKUP(E54,QUARENTENA!D:D,QUARENTENA!M:M,"")="","",_xlfn.XLOOKUP(E54,QUARENTENA!D:D,QUARENTENA!M:M,""))</f>
        <v>46252</v>
      </c>
      <c r="R54" s="26" t="str">
        <f>_xlfn.XLOOKUP(C54,'PARTICULARIDADES AUXILIAR '!A:A,'PARTICULARIDADES AUXILIAR '!C:C,"")</f>
        <v>PF - repouso 24  horas</v>
      </c>
      <c r="S54" s="20" cm="1">
        <f t="array" ref="S54">_xlfn.XLOOKUP(Tabela3[[#This Row],[LOTE]],VALUE(Painel_Bancada[Lote]),Painel_Bancada[Data Programada],"")</f>
        <v>46247</v>
      </c>
      <c r="T54" s="26" t="str">
        <f>_xlfn.XLOOKUP(Tabela3[[#This Row],[LOTE]],'PAINEL - GERAL'!F:F,'PAINEL - GERAL'!C:C,"")</f>
        <v/>
      </c>
    </row>
    <row r="55" spans="2:20" ht="14.5">
      <c r="B55" s="261">
        <v>5001</v>
      </c>
      <c r="C55" s="261">
        <v>422413</v>
      </c>
      <c r="D55" s="261" t="s">
        <v>766</v>
      </c>
      <c r="E55" s="273">
        <v>163702026</v>
      </c>
      <c r="F55" s="229">
        <v>2000</v>
      </c>
      <c r="G55" s="237">
        <v>46254</v>
      </c>
      <c r="H55" s="249" t="s">
        <v>1422</v>
      </c>
      <c r="I55" t="str">
        <f>Tabela3[[#This Row],[CENTRO (Centro PARA)]]&amp;Tabela3[[#This Row],[CODIGO (Código PARA)]]&amp;Tabela3[[#This Row],[LOTE]]&amp;Tabela3[[#This Row],[DESCRIÇÃO]]&amp;Tabela3[[#This Row],[id]]</f>
        <v>5001422413163702026HIDROXIDO ALUMINIO GEL SECO</v>
      </c>
      <c r="J55"/>
      <c r="K55" s="210">
        <v>46244</v>
      </c>
      <c r="L55" s="50">
        <v>46238</v>
      </c>
      <c r="M55" s="213">
        <f>K55+8</f>
        <v>46252</v>
      </c>
      <c r="N55" s="213">
        <f t="shared" si="27"/>
        <v>46254</v>
      </c>
      <c r="O55" s="86" t="str">
        <f>_xlfn.XLOOKUP(Tabela3[[#This Row],[LOTE]],QUARENTENA!D:D,QUARENTENA!I:I,"")</f>
        <v>DU APROVADO</v>
      </c>
      <c r="Q55" s="85">
        <f>IF(_xlfn.XLOOKUP(E55,QUARENTENA!D:D,QUARENTENA!M:M,"")="","",_xlfn.XLOOKUP(E55,QUARENTENA!D:D,QUARENTENA!M:M,""))</f>
        <v>46255</v>
      </c>
      <c r="R55" s="26" t="str">
        <f>_xlfn.XLOOKUP(C55,'PARTICULARIDADES AUXILIAR '!A:A,'PARTICULARIDADES AUXILIAR '!C:C,"")</f>
        <v/>
      </c>
      <c r="S55" s="20" cm="1">
        <f t="array" ref="S55">_xlfn.XLOOKUP(Tabela3[[#This Row],[LOTE]],VALUE(Painel_Bancada[Lote]),Painel_Bancada[Data Programada],"")</f>
        <v>46247</v>
      </c>
      <c r="T55" s="26" t="str">
        <f>_xlfn.XLOOKUP(Tabela3[[#This Row],[LOTE]],'PAINEL - GERAL'!F:F,'PAINEL - GERAL'!C:C,"")</f>
        <v/>
      </c>
    </row>
    <row r="56" spans="2:20" ht="14.5">
      <c r="B56" s="261">
        <v>5001</v>
      </c>
      <c r="C56" s="261">
        <v>411115</v>
      </c>
      <c r="D56" s="261" t="s">
        <v>1114</v>
      </c>
      <c r="E56" s="273">
        <v>165222026</v>
      </c>
      <c r="F56" s="229">
        <v>1575000</v>
      </c>
      <c r="G56" s="237">
        <v>46254</v>
      </c>
      <c r="H56" s="249" t="s">
        <v>1422</v>
      </c>
      <c r="I56" t="str">
        <f>Tabela3[[#This Row],[CENTRO (Centro PARA)]]&amp;Tabela3[[#This Row],[CODIGO (Código PARA)]]&amp;Tabela3[[#This Row],[LOTE]]&amp;Tabela3[[#This Row],[DESCRIÇÃO]]&amp;Tabela3[[#This Row],[id]]</f>
        <v>5001411115165222026CAP BRANCA + BRANCA NR.2</v>
      </c>
      <c r="J56"/>
      <c r="K56" s="210">
        <v>46244</v>
      </c>
      <c r="L56" s="50">
        <v>46238</v>
      </c>
      <c r="M56" s="213">
        <f t="shared" si="26"/>
        <v>46252</v>
      </c>
      <c r="N56" s="213">
        <f t="shared" si="27"/>
        <v>46254</v>
      </c>
      <c r="O56" s="86" t="str">
        <f>_xlfn.XLOOKUP(Tabela3[[#This Row],[LOTE]],QUARENTENA!D:D,QUARENTENA!I:I,"")</f>
        <v>DU APROVADO</v>
      </c>
      <c r="Q56" s="85">
        <f>IF(_xlfn.XLOOKUP(E56,QUARENTENA!D:D,QUARENTENA!M:M,"")="","",_xlfn.XLOOKUP(E56,QUARENTENA!D:D,QUARENTENA!M:M,""))</f>
        <v>46254</v>
      </c>
      <c r="R56" s="26" t="str">
        <f>_xlfn.XLOOKUP(C56,'PARTICULARIDADES AUXILIAR '!A:A,'PARTICULARIDADES AUXILIAR '!C:C,"")</f>
        <v/>
      </c>
      <c r="S56" s="20" t="str" cm="1">
        <f t="array" ref="S56">_xlfn.XLOOKUP(Tabela3[[#This Row],[LOTE]],VALUE(Painel_Bancada[Lote]),Painel_Bancada[Data Programada],"")</f>
        <v/>
      </c>
      <c r="T56" s="26" t="str">
        <f>_xlfn.XLOOKUP(Tabela3[[#This Row],[LOTE]],'PAINEL - GERAL'!F:F,'PAINEL - GERAL'!C:C,"")</f>
        <v/>
      </c>
    </row>
    <row r="57" spans="2:20" ht="14.5">
      <c r="B57" s="201">
        <v>5001</v>
      </c>
      <c r="C57" s="201">
        <v>409958</v>
      </c>
      <c r="D57" s="201" t="s">
        <v>727</v>
      </c>
      <c r="E57" s="246">
        <v>132412026</v>
      </c>
      <c r="F57" s="266">
        <v>125</v>
      </c>
      <c r="G57" s="267">
        <v>46254</v>
      </c>
      <c r="H57" s="249" t="s">
        <v>1422</v>
      </c>
      <c r="I57" t="str">
        <f>Tabela3[[#This Row],[CENTRO (Centro PARA)]]&amp;Tabela3[[#This Row],[CODIGO (Código PARA)]]&amp;Tabela3[[#This Row],[LOTE]]&amp;Tabela3[[#This Row],[DESCRIÇÃO]]&amp;Tabela3[[#This Row],[id]]</f>
        <v>5001409958132412026ACIDO BORICO NEO</v>
      </c>
      <c r="J57"/>
      <c r="K57" s="210">
        <v>46244</v>
      </c>
      <c r="L57" s="50">
        <v>46238</v>
      </c>
      <c r="M57" s="213">
        <f t="shared" si="26"/>
        <v>46252</v>
      </c>
      <c r="N57" s="213">
        <f t="shared" si="27"/>
        <v>46254</v>
      </c>
      <c r="O57" s="86" t="str">
        <f>_xlfn.XLOOKUP(Tabela3[[#This Row],[LOTE]],QUARENTENA!D:D,QUARENTENA!I:I,"")</f>
        <v>DU APROVADO</v>
      </c>
      <c r="Q57" s="85">
        <f>IF(_xlfn.XLOOKUP(E57,QUARENTENA!D:D,QUARENTENA!M:M,"")="","",_xlfn.XLOOKUP(E57,QUARENTENA!D:D,QUARENTENA!M:M,""))</f>
        <v>46252</v>
      </c>
      <c r="R57" s="26" t="str">
        <f>_xlfn.XLOOKUP(C57,'PARTICULARIDADES AUXILIAR '!A:A,'PARTICULARIDADES AUXILIAR '!C:C,"")</f>
        <v>Polícia Federal</v>
      </c>
      <c r="S57" s="20" cm="1">
        <f t="array" ref="S57">_xlfn.XLOOKUP(Tabela3[[#This Row],[LOTE]],VALUE(Painel_Bancada[Lote]),Painel_Bancada[Data Programada],"")</f>
        <v>46249</v>
      </c>
      <c r="T57" s="26" t="str">
        <f>_xlfn.XLOOKUP(Tabela3[[#This Row],[LOTE]],'PAINEL - GERAL'!F:F,'PAINEL - GERAL'!C:C,"")</f>
        <v/>
      </c>
    </row>
    <row r="58" spans="2:20" ht="14.5">
      <c r="B58" s="263">
        <v>5001</v>
      </c>
      <c r="C58" s="263">
        <v>438016</v>
      </c>
      <c r="D58" s="263" t="s">
        <v>275</v>
      </c>
      <c r="E58" s="246">
        <v>163582026</v>
      </c>
      <c r="F58" s="274">
        <v>390</v>
      </c>
      <c r="G58" s="217" t="s">
        <v>1592</v>
      </c>
      <c r="H58" s="216" t="s">
        <v>1585</v>
      </c>
      <c r="I58" t="str">
        <f>Tabela3[[#This Row],[CENTRO (Centro PARA)]]&amp;Tabela3[[#This Row],[CODIGO (Código PARA)]]&amp;Tabela3[[#This Row],[LOTE]]&amp;Tabela3[[#This Row],[DESCRIÇÃO]]&amp;Tabela3[[#This Row],[id]]</f>
        <v>5001438016163582026E CICLOPENTASSILOXANO DC 245 MTCD</v>
      </c>
      <c r="J58"/>
      <c r="K58" s="210">
        <v>46244</v>
      </c>
      <c r="L58" s="50">
        <v>46238</v>
      </c>
      <c r="M58" s="213">
        <f t="shared" ref="M58:M95" si="28">K58+8</f>
        <v>46252</v>
      </c>
      <c r="N58" s="213">
        <f t="shared" ref="N58:N95" si="29">IF(WEEKDAY(K58,2)=4,K58+11,IF(WEEKDAY(K58,2)=5,K58+11,K58+10))</f>
        <v>46254</v>
      </c>
      <c r="O58" s="86" t="str">
        <f>_xlfn.XLOOKUP(Tabela3[[#This Row],[LOTE]],QUARENTENA!D:D,QUARENTENA!I:I,"")</f>
        <v>DU APROVADO</v>
      </c>
      <c r="Q58" s="85">
        <f>IF(_xlfn.XLOOKUP(E58,QUARENTENA!D:D,QUARENTENA!M:M,"")="","",_xlfn.XLOOKUP(E58,QUARENTENA!D:D,QUARENTENA!M:M,""))</f>
        <v>46244</v>
      </c>
      <c r="R58" s="26" t="str">
        <f>_xlfn.XLOOKUP(C58,'PARTICULARIDADES AUXILIAR '!A:A,'PARTICULARIDADES AUXILIAR '!C:C,"")</f>
        <v xml:space="preserve">Inflamável/ Check doc </v>
      </c>
      <c r="S58" s="20" t="str" cm="1">
        <f t="array" ref="S58">_xlfn.XLOOKUP(Tabela3[[#This Row],[LOTE]],VALUE(Painel_Bancada[Lote]),Painel_Bancada[Data Programada],"")</f>
        <v/>
      </c>
      <c r="T58" s="26" t="str">
        <f>_xlfn.XLOOKUP(Tabela3[[#This Row],[LOTE]],'PAINEL - GERAL'!F:F,'PAINEL - GERAL'!C:C,"")</f>
        <v/>
      </c>
    </row>
    <row r="59" spans="2:20" ht="14.5">
      <c r="B59" s="263">
        <v>5001</v>
      </c>
      <c r="C59" s="263">
        <v>481627</v>
      </c>
      <c r="D59" s="263" t="s">
        <v>551</v>
      </c>
      <c r="E59" s="246">
        <v>152812026</v>
      </c>
      <c r="F59" s="274">
        <v>1</v>
      </c>
      <c r="G59" s="217" t="s">
        <v>1592</v>
      </c>
      <c r="H59" s="216" t="s">
        <v>1585</v>
      </c>
      <c r="I59" t="str">
        <f>Tabela3[[#This Row],[CENTRO (Centro PARA)]]&amp;Tabela3[[#This Row],[CODIGO (Código PARA)]]&amp;Tabela3[[#This Row],[LOTE]]&amp;Tabela3[[#This Row],[DESCRIÇÃO]]&amp;Tabela3[[#This Row],[id]]</f>
        <v>5001481627152812026FOSF DISSODICO BETAMETASONA USP QF</v>
      </c>
      <c r="J59"/>
      <c r="K59" s="210">
        <v>46244</v>
      </c>
      <c r="L59" s="50">
        <v>46238</v>
      </c>
      <c r="M59" s="213">
        <f t="shared" si="28"/>
        <v>46252</v>
      </c>
      <c r="N59" s="213">
        <f t="shared" si="29"/>
        <v>46254</v>
      </c>
      <c r="O59" s="86" t="str">
        <f>_xlfn.XLOOKUP(Tabela3[[#This Row],[LOTE]],QUARENTENA!D:D,QUARENTENA!I:I,"")</f>
        <v>DU APROVADO</v>
      </c>
      <c r="Q59" s="85">
        <f>IF(_xlfn.XLOOKUP(E59,QUARENTENA!D:D,QUARENTENA!M:M,"")="","",_xlfn.XLOOKUP(E59,QUARENTENA!D:D,QUARENTENA!M:M,""))</f>
        <v>46290</v>
      </c>
      <c r="R59" s="26" t="str">
        <f>_xlfn.XLOOKUP(C59,'PARTICULARIDADES AUXILIAR '!A:A,'PARTICULARIDADES AUXILIAR '!C:C,"")</f>
        <v/>
      </c>
      <c r="S59" s="20" cm="1">
        <f t="array" ref="S59">_xlfn.XLOOKUP(Tabela3[[#This Row],[LOTE]],VALUE(Painel_Bancada[Lote]),Painel_Bancada[Data Programada],"")</f>
        <v>46281</v>
      </c>
      <c r="T59" s="26" t="str">
        <f>_xlfn.XLOOKUP(Tabela3[[#This Row],[LOTE]],'PAINEL - GERAL'!F:F,'PAINEL - GERAL'!C:C,"")</f>
        <v/>
      </c>
    </row>
    <row r="60" spans="2:20" ht="14.5">
      <c r="B60" s="263">
        <v>5001</v>
      </c>
      <c r="C60" s="263">
        <v>465098</v>
      </c>
      <c r="D60" s="263" t="s">
        <v>478</v>
      </c>
      <c r="E60" s="246">
        <v>146262026</v>
      </c>
      <c r="F60" s="274">
        <v>1000</v>
      </c>
      <c r="G60" s="217" t="s">
        <v>1592</v>
      </c>
      <c r="H60" s="216" t="s">
        <v>1585</v>
      </c>
      <c r="I60" t="str">
        <f>Tabela3[[#This Row],[CENTRO (Centro PARA)]]&amp;Tabela3[[#This Row],[CODIGO (Código PARA)]]&amp;Tabela3[[#This Row],[LOTE]]&amp;Tabela3[[#This Row],[DESCRIÇÃO]]&amp;Tabela3[[#This Row],[id]]</f>
        <v>5001465098146262026DIOSMINA QF2</v>
      </c>
      <c r="J60"/>
      <c r="K60" s="210">
        <v>46244</v>
      </c>
      <c r="L60" s="50">
        <v>46238</v>
      </c>
      <c r="M60" s="213">
        <f t="shared" si="28"/>
        <v>46252</v>
      </c>
      <c r="N60" s="213">
        <f t="shared" si="29"/>
        <v>46254</v>
      </c>
      <c r="O60" s="86" t="str">
        <f>_xlfn.XLOOKUP(Tabela3[[#This Row],[LOTE]],QUARENTENA!D:D,QUARENTENA!I:I,"")</f>
        <v>DU APROVADO</v>
      </c>
      <c r="Q60" s="85">
        <f>IF(_xlfn.XLOOKUP(E60,QUARENTENA!D:D,QUARENTENA!M:M,"")="","",_xlfn.XLOOKUP(E60,QUARENTENA!D:D,QUARENTENA!M:M,""))</f>
        <v>46246</v>
      </c>
      <c r="R60" s="26" t="str">
        <f>_xlfn.XLOOKUP(C60,'PARTICULARIDADES AUXILIAR '!A:A,'PARTICULARIDADES AUXILIAR '!C:C,"")</f>
        <v/>
      </c>
      <c r="S60" s="20" cm="1">
        <f t="array" ref="S60">_xlfn.XLOOKUP(Tabela3[[#This Row],[LOTE]],VALUE(Painel_Bancada[Lote]),Painel_Bancada[Data Programada],"")</f>
        <v>46244</v>
      </c>
      <c r="T60" s="26" t="str">
        <f>_xlfn.XLOOKUP(Tabela3[[#This Row],[LOTE]],'PAINEL - GERAL'!F:F,'PAINEL - GERAL'!C:C,"")</f>
        <v/>
      </c>
    </row>
    <row r="61" spans="2:20" ht="14.5">
      <c r="B61" s="275">
        <v>2017</v>
      </c>
      <c r="C61" s="275">
        <v>464211</v>
      </c>
      <c r="D61" s="275" t="s">
        <v>688</v>
      </c>
      <c r="E61" s="246">
        <v>12472026</v>
      </c>
      <c r="F61" s="276">
        <v>1000</v>
      </c>
      <c r="G61" s="277">
        <v>46255</v>
      </c>
      <c r="H61" s="249" t="s">
        <v>1422</v>
      </c>
      <c r="I61" t="str">
        <f>Tabela3[[#This Row],[CENTRO (Centro PARA)]]&amp;Tabela3[[#This Row],[CODIGO (Código PARA)]]&amp;Tabela3[[#This Row],[LOTE]]&amp;Tabela3[[#This Row],[DESCRIÇÃO]]&amp;Tabela3[[#This Row],[id]]</f>
        <v>201746421112472026GLICERINA LIQ AL</v>
      </c>
      <c r="J61"/>
      <c r="K61" s="210">
        <v>46245</v>
      </c>
      <c r="L61" s="50">
        <v>46238</v>
      </c>
      <c r="M61" s="213">
        <f t="shared" si="28"/>
        <v>46253</v>
      </c>
      <c r="N61" s="213">
        <f t="shared" si="29"/>
        <v>46255</v>
      </c>
      <c r="O61" s="86" t="str">
        <f>_xlfn.XLOOKUP(Tabela3[[#This Row],[LOTE]],QUARENTENA!D:D,QUARENTENA!I:I,"")</f>
        <v>DU APROVADO</v>
      </c>
      <c r="P61" s="21" t="s">
        <v>15</v>
      </c>
      <c r="Q61" s="85">
        <f>IF(_xlfn.XLOOKUP(E61,QUARENTENA!D:D,QUARENTENA!M:M,"")="","",_xlfn.XLOOKUP(E61,QUARENTENA!D:D,QUARENTENA!M:M,""))</f>
        <v>46251</v>
      </c>
      <c r="R61" s="26" t="str">
        <f>_xlfn.XLOOKUP(C61,'PARTICULARIDADES AUXILIAR '!A:A,'PARTICULARIDADES AUXILIAR '!C:C,"")</f>
        <v>Check doc</v>
      </c>
      <c r="S61" s="20" t="str" cm="1">
        <f t="array" ref="S61">_xlfn.XLOOKUP(Tabela3[[#This Row],[LOTE]],VALUE(Painel_Bancada[Lote]),Painel_Bancada[Data Programada],"")</f>
        <v/>
      </c>
      <c r="T61" s="26" t="str">
        <f>_xlfn.XLOOKUP(Tabela3[[#This Row],[LOTE]],'PAINEL - GERAL'!F:F,'PAINEL - GERAL'!C:C,"")</f>
        <v/>
      </c>
    </row>
    <row r="62" spans="2:20" ht="14.5">
      <c r="B62" s="261">
        <v>5001</v>
      </c>
      <c r="C62" s="261">
        <v>410049</v>
      </c>
      <c r="D62" s="261" t="s">
        <v>76</v>
      </c>
      <c r="E62" s="246">
        <v>46862026</v>
      </c>
      <c r="F62" s="229">
        <v>1680</v>
      </c>
      <c r="G62" s="237">
        <v>46255</v>
      </c>
      <c r="H62" s="249" t="s">
        <v>1422</v>
      </c>
      <c r="I62" t="str">
        <f>Tabela3[[#This Row],[CENTRO (Centro PARA)]]&amp;Tabela3[[#This Row],[CODIGO (Código PARA)]]&amp;Tabela3[[#This Row],[LOTE]]&amp;Tabela3[[#This Row],[DESCRIÇÃO]]&amp;Tabela3[[#This Row],[id]]</f>
        <v>500141004946862026SORBITOL NEO</v>
      </c>
      <c r="J62"/>
      <c r="K62" s="210">
        <v>46245</v>
      </c>
      <c r="L62" s="50">
        <v>46238</v>
      </c>
      <c r="M62" s="213">
        <f t="shared" si="28"/>
        <v>46253</v>
      </c>
      <c r="N62" s="213">
        <f t="shared" si="29"/>
        <v>46255</v>
      </c>
      <c r="O62" s="86" t="str">
        <f>_xlfn.XLOOKUP(Tabela3[[#This Row],[LOTE]],QUARENTENA!D:D,QUARENTENA!I:I,"")</f>
        <v>DU APROVADO</v>
      </c>
      <c r="Q62" s="85">
        <f>IF(_xlfn.XLOOKUP(E62,QUARENTENA!D:D,QUARENTENA!M:M,"")="","",_xlfn.XLOOKUP(E62,QUARENTENA!D:D,QUARENTENA!M:M,""))</f>
        <v>46238</v>
      </c>
      <c r="R62" s="26" t="str">
        <f>_xlfn.XLOOKUP(C62,'PARTICULARIDADES AUXILIAR '!A:A,'PARTICULARIDADES AUXILIAR '!C:C,"")</f>
        <v/>
      </c>
      <c r="S62" s="20" cm="1">
        <f t="array" ref="S62">_xlfn.XLOOKUP(Tabela3[[#This Row],[LOTE]],VALUE(Painel_Bancada[Lote]),Painel_Bancada[Data Programada],"")</f>
        <v>46598</v>
      </c>
      <c r="T62" s="26" t="str">
        <f>_xlfn.XLOOKUP(Tabela3[[#This Row],[LOTE]],'PAINEL - GERAL'!F:F,'PAINEL - GERAL'!C:C,"")</f>
        <v/>
      </c>
    </row>
    <row r="63" spans="2:20" ht="14.5">
      <c r="B63" s="261">
        <v>5001</v>
      </c>
      <c r="C63" s="261">
        <v>410034</v>
      </c>
      <c r="D63" s="261" t="s">
        <v>383</v>
      </c>
      <c r="E63" s="246">
        <v>151672026</v>
      </c>
      <c r="F63" s="229">
        <v>2625</v>
      </c>
      <c r="G63" s="237">
        <v>46255</v>
      </c>
      <c r="H63" s="249" t="s">
        <v>1422</v>
      </c>
      <c r="I63" t="str">
        <f>Tabela3[[#This Row],[CENTRO (Centro PARA)]]&amp;Tabela3[[#This Row],[CODIGO (Código PARA)]]&amp;Tabela3[[#This Row],[LOTE]]&amp;Tabela3[[#This Row],[DESCRIÇÃO]]&amp;Tabela3[[#This Row],[id]]</f>
        <v>5001410034151672026CELULOSE MICROCRISTALINA MC102 NEO</v>
      </c>
      <c r="J63"/>
      <c r="K63" s="210">
        <v>46245</v>
      </c>
      <c r="L63" s="50">
        <v>46238</v>
      </c>
      <c r="M63" s="213">
        <f t="shared" si="28"/>
        <v>46253</v>
      </c>
      <c r="N63" s="213">
        <f t="shared" si="29"/>
        <v>46255</v>
      </c>
      <c r="O63" s="86" t="str">
        <f>_xlfn.XLOOKUP(Tabela3[[#This Row],[LOTE]],QUARENTENA!D:D,QUARENTENA!I:I,"")</f>
        <v>DU APROVADO</v>
      </c>
      <c r="Q63" s="85">
        <f>IF(_xlfn.XLOOKUP(E63,QUARENTENA!D:D,QUARENTENA!M:M,"")="","",_xlfn.XLOOKUP(E63,QUARENTENA!D:D,QUARENTENA!M:M,""))</f>
        <v>46241</v>
      </c>
      <c r="R63" s="26" t="str">
        <f>_xlfn.XLOOKUP(C63,'PARTICULARIDADES AUXILIAR '!A:A,'PARTICULARIDADES AUXILIAR '!C:C,"")</f>
        <v/>
      </c>
      <c r="S63" s="20" cm="1">
        <f t="array" ref="S63">_xlfn.XLOOKUP(Tabela3[[#This Row],[LOTE]],VALUE(Painel_Bancada[Lote]),Painel_Bancada[Data Programada],"")</f>
        <v>46240</v>
      </c>
      <c r="T63" s="26" t="str">
        <f>_xlfn.XLOOKUP(Tabela3[[#This Row],[LOTE]],'PAINEL - GERAL'!F:F,'PAINEL - GERAL'!C:C,"")</f>
        <v/>
      </c>
    </row>
    <row r="64" spans="2:20" ht="14.5">
      <c r="B64" s="261">
        <v>5001</v>
      </c>
      <c r="C64" s="261">
        <v>410363</v>
      </c>
      <c r="D64" s="261" t="s">
        <v>597</v>
      </c>
      <c r="E64" s="246">
        <v>94222026</v>
      </c>
      <c r="F64" s="229">
        <v>175</v>
      </c>
      <c r="G64" s="237">
        <v>46255</v>
      </c>
      <c r="H64" s="249" t="s">
        <v>1422</v>
      </c>
      <c r="I64" t="str">
        <f>Tabela3[[#This Row],[CENTRO (Centro PARA)]]&amp;Tabela3[[#This Row],[CODIGO (Código PARA)]]&amp;Tabela3[[#This Row],[LOTE]]&amp;Tabela3[[#This Row],[DESCRIÇÃO]]&amp;Tabela3[[#This Row],[id]]</f>
        <v>500141036394222026MIRISTATO DE ISOPROPILA NEO</v>
      </c>
      <c r="J64"/>
      <c r="K64" s="210">
        <v>46245</v>
      </c>
      <c r="L64" s="50">
        <v>46238</v>
      </c>
      <c r="M64" s="213">
        <f t="shared" si="28"/>
        <v>46253</v>
      </c>
      <c r="N64" s="213">
        <f t="shared" si="29"/>
        <v>46255</v>
      </c>
      <c r="O64" s="86" t="str">
        <f>_xlfn.XLOOKUP(Tabela3[[#This Row],[LOTE]],QUARENTENA!D:D,QUARENTENA!I:I,"")</f>
        <v>DU APROVADO</v>
      </c>
      <c r="Q64" s="85">
        <f>IF(_xlfn.XLOOKUP(E64,QUARENTENA!D:D,QUARENTENA!M:M,"")="","",_xlfn.XLOOKUP(E64,QUARENTENA!D:D,QUARENTENA!M:M,""))</f>
        <v>46253</v>
      </c>
      <c r="R64" s="26" t="str">
        <f>_xlfn.XLOOKUP(C64,'PARTICULARIDADES AUXILIAR '!A:A,'PARTICULARIDADES AUXILIAR '!C:C,"")</f>
        <v/>
      </c>
      <c r="S64" s="20" cm="1">
        <f t="array" ref="S64">_xlfn.XLOOKUP(Tabela3[[#This Row],[LOTE]],VALUE(Painel_Bancada[Lote]),Painel_Bancada[Data Programada],"")</f>
        <v>46251</v>
      </c>
      <c r="T64" s="26" t="str">
        <f>_xlfn.XLOOKUP(Tabela3[[#This Row],[LOTE]],'PAINEL - GERAL'!F:F,'PAINEL - GERAL'!C:C,"")</f>
        <v/>
      </c>
    </row>
    <row r="65" spans="2:20" ht="14.5">
      <c r="B65" s="261">
        <v>5001</v>
      </c>
      <c r="C65" s="261">
        <v>435160</v>
      </c>
      <c r="D65" s="261" t="s">
        <v>747</v>
      </c>
      <c r="E65" s="246">
        <v>150392026</v>
      </c>
      <c r="F65" s="229">
        <v>690</v>
      </c>
      <c r="G65" s="237">
        <v>46255</v>
      </c>
      <c r="H65" s="249" t="s">
        <v>1422</v>
      </c>
      <c r="I65" t="str">
        <f>Tabela3[[#This Row],[CENTRO (Centro PARA)]]&amp;Tabela3[[#This Row],[CODIGO (Código PARA)]]&amp;Tabela3[[#This Row],[LOTE]]&amp;Tabela3[[#This Row],[DESCRIÇÃO]]&amp;Tabela3[[#This Row],[id]]</f>
        <v>5001435160150392026E TROLAMINA MTC</v>
      </c>
      <c r="J65"/>
      <c r="K65" s="210">
        <v>46245</v>
      </c>
      <c r="L65" s="50">
        <v>46238</v>
      </c>
      <c r="M65" s="213">
        <f t="shared" si="28"/>
        <v>46253</v>
      </c>
      <c r="N65" s="213">
        <f t="shared" si="29"/>
        <v>46255</v>
      </c>
      <c r="O65" s="86" t="str">
        <f>_xlfn.XLOOKUP(Tabela3[[#This Row],[LOTE]],QUARENTENA!D:D,QUARENTENA!I:I,"")</f>
        <v>DU APROVADO</v>
      </c>
      <c r="Q65" s="85">
        <f>IF(_xlfn.XLOOKUP(E65,QUARENTENA!D:D,QUARENTENA!M:M,"")="","",_xlfn.XLOOKUP(E65,QUARENTENA!D:D,QUARENTENA!M:M,""))</f>
        <v>46244</v>
      </c>
      <c r="R65" s="26" t="str">
        <f>_xlfn.XLOOKUP(C65,'PARTICULARIDADES AUXILIAR '!A:A,'PARTICULARIDADES AUXILIAR '!C:C,"")</f>
        <v>Check doc / Exército</v>
      </c>
      <c r="S65" s="20" t="str" cm="1">
        <f t="array" ref="S65">_xlfn.XLOOKUP(Tabela3[[#This Row],[LOTE]],VALUE(Painel_Bancada[Lote]),Painel_Bancada[Data Programada],"")</f>
        <v/>
      </c>
      <c r="T65" s="26" t="str">
        <f>_xlfn.XLOOKUP(Tabela3[[#This Row],[LOTE]],'PAINEL - GERAL'!F:F,'PAINEL - GERAL'!C:C,"")</f>
        <v/>
      </c>
    </row>
    <row r="66" spans="2:20" ht="14.5">
      <c r="B66" s="261">
        <v>5001</v>
      </c>
      <c r="C66" s="261">
        <v>465100</v>
      </c>
      <c r="D66" s="261" t="s">
        <v>135</v>
      </c>
      <c r="E66" s="246">
        <v>110482026</v>
      </c>
      <c r="F66" s="229">
        <v>400</v>
      </c>
      <c r="G66" s="237">
        <v>46255</v>
      </c>
      <c r="H66" s="249" t="s">
        <v>1422</v>
      </c>
      <c r="I66" t="str">
        <f>Tabela3[[#This Row],[CENTRO (Centro PARA)]]&amp;Tabela3[[#This Row],[CODIGO (Código PARA)]]&amp;Tabela3[[#This Row],[LOTE]]&amp;Tabela3[[#This Row],[DESCRIÇÃO]]&amp;Tabela3[[#This Row],[id]]</f>
        <v>5001465100110482026CETOPROFENO 1</v>
      </c>
      <c r="J66"/>
      <c r="K66" s="210">
        <v>46245</v>
      </c>
      <c r="L66" s="50">
        <v>46238</v>
      </c>
      <c r="M66" s="213">
        <f t="shared" si="28"/>
        <v>46253</v>
      </c>
      <c r="N66" s="213">
        <f t="shared" si="29"/>
        <v>46255</v>
      </c>
      <c r="O66" s="86" t="str">
        <f>_xlfn.XLOOKUP(Tabela3[[#This Row],[LOTE]],QUARENTENA!D:D,QUARENTENA!I:I,"")</f>
        <v>DU APROVADO</v>
      </c>
      <c r="Q66" s="85">
        <f>IF(_xlfn.XLOOKUP(E66,QUARENTENA!D:D,QUARENTENA!M:M,"")="","",_xlfn.XLOOKUP(E66,QUARENTENA!D:D,QUARENTENA!M:M,""))</f>
        <v>46239</v>
      </c>
      <c r="R66" s="26" t="str">
        <f>_xlfn.XLOOKUP(C66,'PARTICULARIDADES AUXILIAR '!A:A,'PARTICULARIDADES AUXILIAR '!C:C,"")</f>
        <v/>
      </c>
      <c r="S66" s="20" cm="1">
        <f t="array" ref="S66">_xlfn.XLOOKUP(Tabela3[[#This Row],[LOTE]],VALUE(Painel_Bancada[Lote]),Painel_Bancada[Data Programada],"")</f>
        <v>46598</v>
      </c>
      <c r="T66" s="26" t="str">
        <f>_xlfn.XLOOKUP(Tabela3[[#This Row],[LOTE]],'PAINEL - GERAL'!F:F,'PAINEL - GERAL'!C:C,"")</f>
        <v/>
      </c>
    </row>
    <row r="67" spans="2:20" ht="14.5">
      <c r="B67" s="261">
        <v>5001</v>
      </c>
      <c r="C67" s="261">
        <v>465100</v>
      </c>
      <c r="D67" s="261" t="s">
        <v>135</v>
      </c>
      <c r="E67" s="246">
        <v>110492026</v>
      </c>
      <c r="F67" s="229">
        <v>400</v>
      </c>
      <c r="G67" s="237">
        <v>46255</v>
      </c>
      <c r="H67" s="249" t="s">
        <v>1422</v>
      </c>
      <c r="I67" t="str">
        <f>Tabela3[[#This Row],[CENTRO (Centro PARA)]]&amp;Tabela3[[#This Row],[CODIGO (Código PARA)]]&amp;Tabela3[[#This Row],[LOTE]]&amp;Tabela3[[#This Row],[DESCRIÇÃO]]&amp;Tabela3[[#This Row],[id]]</f>
        <v>5001465100110492026CETOPROFENO 1</v>
      </c>
      <c r="J67"/>
      <c r="K67" s="210">
        <v>46245</v>
      </c>
      <c r="L67" s="50">
        <v>46238</v>
      </c>
      <c r="M67" s="213">
        <f t="shared" si="28"/>
        <v>46253</v>
      </c>
      <c r="N67" s="213">
        <f t="shared" si="29"/>
        <v>46255</v>
      </c>
      <c r="O67" s="86" t="str">
        <f>_xlfn.XLOOKUP(Tabela3[[#This Row],[LOTE]],QUARENTENA!D:D,QUARENTENA!I:I,"")</f>
        <v>DU APROVADO</v>
      </c>
      <c r="Q67" s="85">
        <f>IF(_xlfn.XLOOKUP(E67,QUARENTENA!D:D,QUARENTENA!M:M,"")="","",_xlfn.XLOOKUP(E67,QUARENTENA!D:D,QUARENTENA!M:M,""))</f>
        <v>46239</v>
      </c>
      <c r="R67" s="26" t="str">
        <f>_xlfn.XLOOKUP(C67,'PARTICULARIDADES AUXILIAR '!A:A,'PARTICULARIDADES AUXILIAR '!C:C,"")</f>
        <v/>
      </c>
      <c r="S67" s="20" cm="1">
        <f t="array" ref="S67">_xlfn.XLOOKUP(Tabela3[[#This Row],[LOTE]],VALUE(Painel_Bancada[Lote]),Painel_Bancada[Data Programada],"")</f>
        <v>46598</v>
      </c>
      <c r="T67" s="26" t="str">
        <f>_xlfn.XLOOKUP(Tabela3[[#This Row],[LOTE]],'PAINEL - GERAL'!F:F,'PAINEL - GERAL'!C:C,"")</f>
        <v/>
      </c>
    </row>
    <row r="68" spans="2:20" ht="14.5">
      <c r="B68" s="261">
        <v>5001</v>
      </c>
      <c r="C68" s="261">
        <v>465107</v>
      </c>
      <c r="D68" s="261" t="s">
        <v>779</v>
      </c>
      <c r="E68" s="273">
        <v>171392026</v>
      </c>
      <c r="F68" s="229">
        <v>775</v>
      </c>
      <c r="G68" s="237">
        <v>46255</v>
      </c>
      <c r="H68" s="249" t="s">
        <v>1422</v>
      </c>
      <c r="I68" t="str">
        <f>Tabela3[[#This Row],[CENTRO (Centro PARA)]]&amp;Tabela3[[#This Row],[CODIGO (Código PARA)]]&amp;Tabela3[[#This Row],[LOTE]]&amp;Tabela3[[#This Row],[DESCRIÇÃO]]&amp;Tabela3[[#This Row],[id]]</f>
        <v>5001465107171392026HESPERIDINA QF3</v>
      </c>
      <c r="J68"/>
      <c r="K68" s="210">
        <v>46245</v>
      </c>
      <c r="L68" s="50">
        <v>46238</v>
      </c>
      <c r="M68" s="213">
        <f t="shared" si="28"/>
        <v>46253</v>
      </c>
      <c r="N68" s="213">
        <f t="shared" si="29"/>
        <v>46255</v>
      </c>
      <c r="O68" s="86" t="str">
        <f>_xlfn.XLOOKUP(Tabela3[[#This Row],[LOTE]],QUARENTENA!D:D,QUARENTENA!I:I,"")</f>
        <v>DU APROVADO</v>
      </c>
      <c r="P68" s="21" t="s">
        <v>1598</v>
      </c>
      <c r="Q68" s="77">
        <f>IF(_xlfn.XLOOKUP(E68,QUARENTENA!D:D,QUARENTENA!M:M,"")="","",_xlfn.XLOOKUP(E68,QUARENTENA!D:D,QUARENTENA!M:M,""))</f>
        <v>46256</v>
      </c>
      <c r="R68" s="26" t="str">
        <f>_xlfn.XLOOKUP(C68,'PARTICULARIDADES AUXILIAR '!A:A,'PARTICULARIDADES AUXILIAR '!C:C,"")</f>
        <v/>
      </c>
      <c r="S68" s="20" cm="1">
        <f t="array" ref="S68">_xlfn.XLOOKUP(Tabela3[[#This Row],[LOTE]],VALUE(Painel_Bancada[Lote]),Painel_Bancada[Data Programada],"")</f>
        <v>46253</v>
      </c>
      <c r="T68" s="26" t="str">
        <f>_xlfn.XLOOKUP(Tabela3[[#This Row],[LOTE]],'PAINEL - GERAL'!F:F,'PAINEL - GERAL'!C:C,"")</f>
        <v/>
      </c>
    </row>
    <row r="69" spans="2:20" ht="14.5">
      <c r="B69" s="264">
        <v>2017</v>
      </c>
      <c r="C69" s="264">
        <v>484626</v>
      </c>
      <c r="D69" s="264" t="s">
        <v>1061</v>
      </c>
      <c r="E69" s="246">
        <v>7772026</v>
      </c>
      <c r="F69" s="278">
        <v>3855</v>
      </c>
      <c r="G69" s="237">
        <v>46255</v>
      </c>
      <c r="H69" s="249" t="s">
        <v>1422</v>
      </c>
      <c r="I69" t="str">
        <f>Tabela3[[#This Row],[CENTRO (Centro PARA)]]&amp;Tabela3[[#This Row],[CODIGO (Código PARA)]]&amp;Tabela3[[#This Row],[LOTE]]&amp;Tabela3[[#This Row],[DESCRIÇÃO]]&amp;Tabela3[[#This Row],[id]]</f>
        <v>20174846267772026COLAGENO HIDROLISADO AL</v>
      </c>
      <c r="J69"/>
      <c r="K69" s="210">
        <v>46245</v>
      </c>
      <c r="L69" s="50">
        <v>46238</v>
      </c>
      <c r="M69" s="213">
        <f t="shared" si="28"/>
        <v>46253</v>
      </c>
      <c r="N69" s="213">
        <f t="shared" si="29"/>
        <v>46255</v>
      </c>
      <c r="O69" s="86" t="str">
        <f>_xlfn.XLOOKUP(Tabela3[[#This Row],[LOTE]],QUARENTENA!D:D,QUARENTENA!I:I,"")</f>
        <v>DU APROVADO</v>
      </c>
      <c r="Q69" s="85">
        <f>IF(_xlfn.XLOOKUP(E69,QUARENTENA!D:D,QUARENTENA!M:M,"")="","",_xlfn.XLOOKUP(E69,QUARENTENA!D:D,QUARENTENA!M:M,""))</f>
        <v>46239</v>
      </c>
      <c r="R69" s="26" t="str">
        <f>_xlfn.XLOOKUP(C69,'PARTICULARIDADES AUXILIAR '!A:A,'PARTICULARIDADES AUXILIAR '!C:C,"")</f>
        <v>Check doc</v>
      </c>
      <c r="S69" s="20" t="str" cm="1">
        <f t="array" ref="S69">_xlfn.XLOOKUP(Tabela3[[#This Row],[LOTE]],VALUE(Painel_Bancada[Lote]),Painel_Bancada[Data Programada],"")</f>
        <v/>
      </c>
      <c r="T69" s="26" t="str">
        <f>_xlfn.XLOOKUP(Tabela3[[#This Row],[LOTE]],'PAINEL - GERAL'!F:F,'PAINEL - GERAL'!C:C,"")</f>
        <v/>
      </c>
    </row>
    <row r="70" spans="2:20" ht="14.5">
      <c r="B70" s="264">
        <v>2017</v>
      </c>
      <c r="C70" s="264">
        <v>484629</v>
      </c>
      <c r="D70" s="264" t="s">
        <v>218</v>
      </c>
      <c r="E70" s="246">
        <v>12032026</v>
      </c>
      <c r="F70" s="278">
        <v>560</v>
      </c>
      <c r="G70" s="237">
        <v>46255</v>
      </c>
      <c r="H70" s="249" t="s">
        <v>1422</v>
      </c>
      <c r="I70" t="str">
        <f>Tabela3[[#This Row],[CENTRO (Centro PARA)]]&amp;Tabela3[[#This Row],[CODIGO (Código PARA)]]&amp;Tabela3[[#This Row],[LOTE]]&amp;Tabela3[[#This Row],[DESCRIÇÃO]]&amp;Tabela3[[#This Row],[id]]</f>
        <v>201748462912032026WHEY CONCENTRADO INSTANTANEO PO AL</v>
      </c>
      <c r="J70"/>
      <c r="K70" s="210">
        <v>46245</v>
      </c>
      <c r="L70" s="50">
        <v>46238</v>
      </c>
      <c r="M70" s="213">
        <f t="shared" si="28"/>
        <v>46253</v>
      </c>
      <c r="N70" s="213">
        <f t="shared" si="29"/>
        <v>46255</v>
      </c>
      <c r="O70" s="86" t="str">
        <f>_xlfn.XLOOKUP(Tabela3[[#This Row],[LOTE]],QUARENTENA!D:D,QUARENTENA!I:I,"")</f>
        <v>DU APROVADO</v>
      </c>
      <c r="Q70" s="85">
        <f>IF(_xlfn.XLOOKUP(E70,QUARENTENA!D:D,QUARENTENA!M:M,"")="","",_xlfn.XLOOKUP(E70,QUARENTENA!D:D,QUARENTENA!M:M,""))</f>
        <v>46239</v>
      </c>
      <c r="R70" s="26" t="str">
        <f>_xlfn.XLOOKUP(C70,'PARTICULARIDADES AUXILIAR '!A:A,'PARTICULARIDADES AUXILIAR '!C:C,"")</f>
        <v>Check doc</v>
      </c>
      <c r="S70" s="20" t="str" cm="1">
        <f t="array" ref="S70">_xlfn.XLOOKUP(Tabela3[[#This Row],[LOTE]],VALUE(Painel_Bancada[Lote]),Painel_Bancada[Data Programada],"")</f>
        <v/>
      </c>
      <c r="T70" s="26" t="str">
        <f>_xlfn.XLOOKUP(Tabela3[[#This Row],[LOTE]],'PAINEL - GERAL'!F:F,'PAINEL - GERAL'!C:C,"")</f>
        <v/>
      </c>
    </row>
    <row r="71" spans="2:20" ht="14.5">
      <c r="B71" s="264">
        <v>5001</v>
      </c>
      <c r="C71" s="264">
        <v>463057</v>
      </c>
      <c r="D71" s="264" t="s">
        <v>43</v>
      </c>
      <c r="E71" s="246">
        <v>150912026</v>
      </c>
      <c r="F71" s="278">
        <v>2175</v>
      </c>
      <c r="G71" s="237">
        <v>46255</v>
      </c>
      <c r="H71" s="249" t="s">
        <v>1422</v>
      </c>
      <c r="I71" t="str">
        <f>Tabela3[[#This Row],[CENTRO (Centro PARA)]]&amp;Tabela3[[#This Row],[CODIGO (Código PARA)]]&amp;Tabela3[[#This Row],[LOTE]]&amp;Tabela3[[#This Row],[DESCRIÇÃO]]&amp;Tabela3[[#This Row],[id]]</f>
        <v>5001463057150912026DIPIRONA MONOIDRATADA</v>
      </c>
      <c r="J71"/>
      <c r="K71" s="210">
        <v>46245</v>
      </c>
      <c r="L71" s="50">
        <v>46238</v>
      </c>
      <c r="M71" s="213">
        <f t="shared" si="28"/>
        <v>46253</v>
      </c>
      <c r="N71" s="213">
        <f t="shared" si="29"/>
        <v>46255</v>
      </c>
      <c r="O71" s="86" t="str">
        <f>_xlfn.XLOOKUP(Tabela3[[#This Row],[LOTE]],QUARENTENA!D:D,QUARENTENA!I:I,"")</f>
        <v>DU APROVADO</v>
      </c>
      <c r="Q71" s="85">
        <f>IF(_xlfn.XLOOKUP(E71,QUARENTENA!D:D,QUARENTENA!M:M,"")="","",_xlfn.XLOOKUP(E71,QUARENTENA!D:D,QUARENTENA!M:M,""))</f>
        <v>46242</v>
      </c>
      <c r="R71" s="26" t="str">
        <f>_xlfn.XLOOKUP(C71,'PARTICULARIDADES AUXILIAR '!A:A,'PARTICULARIDADES AUXILIAR '!C:C,"")</f>
        <v>Polícia Federal</v>
      </c>
      <c r="S71" s="20" cm="1">
        <f t="array" ref="S71">_xlfn.XLOOKUP(Tabela3[[#This Row],[LOTE]],VALUE(Painel_Bancada[Lote]),Painel_Bancada[Data Programada],"")</f>
        <v>46240</v>
      </c>
      <c r="T71" s="26" t="str">
        <f>_xlfn.XLOOKUP(Tabela3[[#This Row],[LOTE]],'PAINEL - GERAL'!F:F,'PAINEL - GERAL'!C:C,"")</f>
        <v/>
      </c>
    </row>
    <row r="72" spans="2:20" ht="14.5">
      <c r="B72" s="264">
        <v>5001</v>
      </c>
      <c r="C72" s="264">
        <v>463057</v>
      </c>
      <c r="D72" s="264" t="s">
        <v>43</v>
      </c>
      <c r="E72" s="246">
        <v>151812026</v>
      </c>
      <c r="F72" s="278">
        <v>825</v>
      </c>
      <c r="G72" s="237">
        <v>46255</v>
      </c>
      <c r="H72" s="249" t="s">
        <v>1422</v>
      </c>
      <c r="I72" t="str">
        <f>Tabela3[[#This Row],[CENTRO (Centro PARA)]]&amp;Tabela3[[#This Row],[CODIGO (Código PARA)]]&amp;Tabela3[[#This Row],[LOTE]]&amp;Tabela3[[#This Row],[DESCRIÇÃO]]&amp;Tabela3[[#This Row],[id]]</f>
        <v>5001463057151812026DIPIRONA MONOIDRATADA</v>
      </c>
      <c r="J72"/>
      <c r="K72" s="210">
        <v>46245</v>
      </c>
      <c r="L72" s="50">
        <v>46238</v>
      </c>
      <c r="M72" s="213">
        <f t="shared" si="28"/>
        <v>46253</v>
      </c>
      <c r="N72" s="213">
        <f t="shared" si="29"/>
        <v>46255</v>
      </c>
      <c r="O72" s="86" t="str">
        <f>_xlfn.XLOOKUP(Tabela3[[#This Row],[LOTE]],QUARENTENA!D:D,QUARENTENA!I:I,"")</f>
        <v>DU APROVADO</v>
      </c>
      <c r="Q72" s="85">
        <f>IF(_xlfn.XLOOKUP(E72,QUARENTENA!D:D,QUARENTENA!M:M,"")="","",_xlfn.XLOOKUP(E72,QUARENTENA!D:D,QUARENTENA!M:M,""))</f>
        <v>46242</v>
      </c>
      <c r="R72" s="26" t="str">
        <f>_xlfn.XLOOKUP(C72,'PARTICULARIDADES AUXILIAR '!A:A,'PARTICULARIDADES AUXILIAR '!C:C,"")</f>
        <v>Polícia Federal</v>
      </c>
      <c r="S72" s="20" cm="1">
        <f t="array" ref="S72">_xlfn.XLOOKUP(Tabela3[[#This Row],[LOTE]],VALUE(Painel_Bancada[Lote]),Painel_Bancada[Data Programada],"")</f>
        <v>46240</v>
      </c>
      <c r="T72" s="26" t="str">
        <f>_xlfn.XLOOKUP(Tabela3[[#This Row],[LOTE]],'PAINEL - GERAL'!F:F,'PAINEL - GERAL'!C:C,"")</f>
        <v/>
      </c>
    </row>
    <row r="73" spans="2:20" ht="14.5">
      <c r="B73" s="264">
        <v>5001</v>
      </c>
      <c r="C73" s="264">
        <v>409966</v>
      </c>
      <c r="D73" s="264" t="s">
        <v>528</v>
      </c>
      <c r="E73" s="246">
        <v>106772026</v>
      </c>
      <c r="F73" s="278">
        <v>1439.6</v>
      </c>
      <c r="G73" s="237">
        <v>46255</v>
      </c>
      <c r="H73" s="249" t="s">
        <v>1422</v>
      </c>
      <c r="I73" t="str">
        <f>Tabela3[[#This Row],[CENTRO (Centro PARA)]]&amp;Tabela3[[#This Row],[CODIGO (Código PARA)]]&amp;Tabela3[[#This Row],[LOTE]]&amp;Tabela3[[#This Row],[DESCRIÇÃO]]&amp;Tabela3[[#This Row],[id]]</f>
        <v>5001409966106772026ALCOOL ISOPROPILICO ISOPROPANOL NEO</v>
      </c>
      <c r="J73"/>
      <c r="K73" s="210">
        <v>46245</v>
      </c>
      <c r="L73" s="50">
        <v>46238</v>
      </c>
      <c r="M73" s="213">
        <f t="shared" si="28"/>
        <v>46253</v>
      </c>
      <c r="N73" s="213">
        <f t="shared" si="29"/>
        <v>46255</v>
      </c>
      <c r="O73" s="86" t="str">
        <f>_xlfn.XLOOKUP(Tabela3[[#This Row],[LOTE]],QUARENTENA!D:D,QUARENTENA!I:I,"")</f>
        <v>DU APROVADO</v>
      </c>
      <c r="Q73" s="85">
        <f>IF(_xlfn.XLOOKUP(E73,QUARENTENA!D:D,QUARENTENA!M:M,"")="","",_xlfn.XLOOKUP(E73,QUARENTENA!D:D,QUARENTENA!M:M,""))</f>
        <v>46251</v>
      </c>
      <c r="R73" s="26" t="str">
        <f>_xlfn.XLOOKUP(C73,'PARTICULARIDADES AUXILIAR '!A:A,'PARTICULARIDADES AUXILIAR '!C:C,"")</f>
        <v>Inflamável/ Polícia Civil</v>
      </c>
      <c r="S73" s="20" cm="1">
        <f t="array" ref="S73">_xlfn.XLOOKUP(Tabela3[[#This Row],[LOTE]],VALUE(Painel_Bancada[Lote]),Painel_Bancada[Data Programada],"")</f>
        <v>46248</v>
      </c>
      <c r="T73" s="26" t="str">
        <f>_xlfn.XLOOKUP(Tabela3[[#This Row],[LOTE]],'PAINEL - GERAL'!F:F,'PAINEL - GERAL'!C:C,"")</f>
        <v/>
      </c>
    </row>
    <row r="74" spans="2:20" ht="14.5">
      <c r="B74" s="264">
        <v>5001</v>
      </c>
      <c r="C74" s="264">
        <v>445541</v>
      </c>
      <c r="D74" s="264" t="s">
        <v>614</v>
      </c>
      <c r="E74" s="246">
        <v>159162026</v>
      </c>
      <c r="F74" s="278">
        <v>300</v>
      </c>
      <c r="G74" s="237">
        <v>46255</v>
      </c>
      <c r="H74" s="249" t="s">
        <v>1422</v>
      </c>
      <c r="I74" t="str">
        <f>Tabela3[[#This Row],[CENTRO (Centro PARA)]]&amp;Tabela3[[#This Row],[CODIGO (Código PARA)]]&amp;Tabela3[[#This Row],[LOTE]]&amp;Tabela3[[#This Row],[DESCRIÇÃO]]&amp;Tabela3[[#This Row],[id]]</f>
        <v>5001445541159162026OLIVEM 1000 MTCD</v>
      </c>
      <c r="J74"/>
      <c r="K74" s="210">
        <v>46245</v>
      </c>
      <c r="L74" s="50">
        <v>46238</v>
      </c>
      <c r="M74" s="213">
        <f t="shared" si="28"/>
        <v>46253</v>
      </c>
      <c r="N74" s="213">
        <f t="shared" si="29"/>
        <v>46255</v>
      </c>
      <c r="O74" s="86" t="str">
        <f>_xlfn.XLOOKUP(Tabela3[[#This Row],[LOTE]],QUARENTENA!D:D,QUARENTENA!I:I,"")</f>
        <v>DU APROVADO</v>
      </c>
      <c r="Q74" s="85">
        <f>IF(_xlfn.XLOOKUP(E74,QUARENTENA!D:D,QUARENTENA!M:M,"")="","",_xlfn.XLOOKUP(E74,QUARENTENA!D:D,QUARENTENA!M:M,""))</f>
        <v>46239</v>
      </c>
      <c r="R74" s="26" t="str">
        <f>_xlfn.XLOOKUP(C74,'PARTICULARIDADES AUXILIAR '!A:A,'PARTICULARIDADES AUXILIAR '!C:C,"")</f>
        <v>Check doc</v>
      </c>
      <c r="S74" s="20" t="str" cm="1">
        <f t="array" ref="S74">_xlfn.XLOOKUP(Tabela3[[#This Row],[LOTE]],VALUE(Painel_Bancada[Lote]),Painel_Bancada[Data Programada],"")</f>
        <v/>
      </c>
      <c r="T74" s="26" t="str">
        <f>_xlfn.XLOOKUP(Tabela3[[#This Row],[LOTE]],'PAINEL - GERAL'!F:F,'PAINEL - GERAL'!C:C,"")</f>
        <v/>
      </c>
    </row>
    <row r="75" spans="2:20" ht="14.5">
      <c r="B75" s="264">
        <v>5001</v>
      </c>
      <c r="C75" s="264">
        <v>476040</v>
      </c>
      <c r="D75" s="264" t="s">
        <v>978</v>
      </c>
      <c r="E75" s="246">
        <v>149862026</v>
      </c>
      <c r="F75" s="278">
        <v>120</v>
      </c>
      <c r="G75" s="237">
        <v>46255</v>
      </c>
      <c r="H75" s="249" t="s">
        <v>1422</v>
      </c>
      <c r="I75" t="str">
        <f>Tabela3[[#This Row],[CENTRO (Centro PARA)]]&amp;Tabela3[[#This Row],[CODIGO (Código PARA)]]&amp;Tabela3[[#This Row],[LOTE]]&amp;Tabela3[[#This Row],[DESCRIÇÃO]]&amp;Tabela3[[#This Row],[id]]</f>
        <v>5001476040149862026PLANTCOL</v>
      </c>
      <c r="J75"/>
      <c r="K75" s="210">
        <v>46245</v>
      </c>
      <c r="L75" s="50">
        <v>46238</v>
      </c>
      <c r="M75" s="213">
        <f t="shared" si="28"/>
        <v>46253</v>
      </c>
      <c r="N75" s="213">
        <f t="shared" si="29"/>
        <v>46255</v>
      </c>
      <c r="O75" s="86" t="str">
        <f>_xlfn.XLOOKUP(Tabela3[[#This Row],[LOTE]],QUARENTENA!D:D,QUARENTENA!I:I,"")</f>
        <v>DU APROVADO</v>
      </c>
      <c r="Q75" s="85">
        <f>IF(_xlfn.XLOOKUP(E75,QUARENTENA!D:D,QUARENTENA!M:M,"")="","",_xlfn.XLOOKUP(E75,QUARENTENA!D:D,QUARENTENA!M:M,""))</f>
        <v>46248</v>
      </c>
      <c r="R75" s="26" t="str">
        <f>_xlfn.XLOOKUP(C75,'PARTICULARIDADES AUXILIAR '!A:A,'PARTICULARIDADES AUXILIAR '!C:C,"")</f>
        <v>Check doc</v>
      </c>
      <c r="S75" s="20" t="str" cm="1">
        <f t="array" ref="S75">_xlfn.XLOOKUP(Tabela3[[#This Row],[LOTE]],VALUE(Painel_Bancada[Lote]),Painel_Bancada[Data Programada],"")</f>
        <v/>
      </c>
      <c r="T75" s="26" t="str">
        <f>_xlfn.XLOOKUP(Tabela3[[#This Row],[LOTE]],'PAINEL - GERAL'!F:F,'PAINEL - GERAL'!C:C,"")</f>
        <v/>
      </c>
    </row>
    <row r="76" spans="2:20" ht="14.5">
      <c r="B76" s="264">
        <v>5001</v>
      </c>
      <c r="C76" s="264">
        <v>478553</v>
      </c>
      <c r="D76" s="264" t="s">
        <v>42</v>
      </c>
      <c r="E76" s="246">
        <v>102402026</v>
      </c>
      <c r="F76" s="278">
        <v>3400</v>
      </c>
      <c r="G76" s="237">
        <v>46255</v>
      </c>
      <c r="H76" s="249" t="s">
        <v>1422</v>
      </c>
      <c r="I76" t="str">
        <f>Tabela3[[#This Row],[CENTRO (Centro PARA)]]&amp;Tabela3[[#This Row],[CODIGO (Código PARA)]]&amp;Tabela3[[#This Row],[LOTE]]&amp;Tabela3[[#This Row],[DESCRIÇÃO]]&amp;Tabela3[[#This Row],[id]]</f>
        <v>5001478553102402026PARACETAMOL QF3</v>
      </c>
      <c r="J76"/>
      <c r="K76" s="210">
        <v>46245</v>
      </c>
      <c r="L76" s="50">
        <v>46238</v>
      </c>
      <c r="M76" s="213">
        <f t="shared" si="28"/>
        <v>46253</v>
      </c>
      <c r="N76" s="213">
        <f t="shared" si="29"/>
        <v>46255</v>
      </c>
      <c r="O76" s="86" t="str">
        <f>_xlfn.XLOOKUP(Tabela3[[#This Row],[LOTE]],QUARENTENA!D:D,QUARENTENA!I:I,"")</f>
        <v>DU APROVADO</v>
      </c>
      <c r="P76" s="21" t="s">
        <v>1599</v>
      </c>
      <c r="Q76" s="85">
        <f>IF(_xlfn.XLOOKUP(E76,QUARENTENA!D:D,QUARENTENA!M:M,"")="","",_xlfn.XLOOKUP(E76,QUARENTENA!D:D,QUARENTENA!M:M,""))</f>
        <v>46255</v>
      </c>
      <c r="R76" s="26" t="str">
        <f>_xlfn.XLOOKUP(C76,'PARTICULARIDADES AUXILIAR '!A:A,'PARTICULARIDADES AUXILIAR '!C:C,"")</f>
        <v>Polícia Federal</v>
      </c>
      <c r="S76" s="20" cm="1">
        <f t="array" ref="S76">_xlfn.XLOOKUP(Tabela3[[#This Row],[LOTE]],VALUE(Painel_Bancada[Lote]),Painel_Bancada[Data Programada],"")</f>
        <v>46249</v>
      </c>
      <c r="T76" s="26" t="str">
        <f>_xlfn.XLOOKUP(Tabela3[[#This Row],[LOTE]],'PAINEL - GERAL'!F:F,'PAINEL - GERAL'!C:C,"")</f>
        <v/>
      </c>
    </row>
    <row r="77" spans="2:20" ht="14.5">
      <c r="B77" s="264">
        <v>5001</v>
      </c>
      <c r="C77" s="264">
        <v>454929</v>
      </c>
      <c r="D77" s="264" t="s">
        <v>844</v>
      </c>
      <c r="E77" s="246">
        <v>142772026</v>
      </c>
      <c r="F77" s="278">
        <v>149.69999999999999</v>
      </c>
      <c r="G77" s="237">
        <v>46255</v>
      </c>
      <c r="H77" s="249" t="s">
        <v>1422</v>
      </c>
      <c r="I77" t="str">
        <f>Tabela3[[#This Row],[CENTRO (Centro PARA)]]&amp;Tabela3[[#This Row],[CODIGO (Código PARA)]]&amp;Tabela3[[#This Row],[LOTE]]&amp;Tabela3[[#This Row],[DESCRIÇÃO]]&amp;Tabela3[[#This Row],[id]]</f>
        <v>5001454929142772026CROSPOVIDONE POLYPLASDONE XL 10</v>
      </c>
      <c r="J77"/>
      <c r="K77" s="210">
        <v>46245</v>
      </c>
      <c r="L77" s="50">
        <v>46238</v>
      </c>
      <c r="M77" s="213">
        <f t="shared" si="28"/>
        <v>46253</v>
      </c>
      <c r="N77" s="213">
        <f t="shared" si="29"/>
        <v>46255</v>
      </c>
      <c r="O77" s="123" t="str">
        <f>_xlfn.XLOOKUP(Tabela3[[#This Row],[LOTE]],QUARENTENA!D:D,QUARENTENA!I:I,"")</f>
        <v>AG. AMOSTRA</v>
      </c>
      <c r="P77" s="61" t="s">
        <v>1597</v>
      </c>
      <c r="Q77" s="85" t="str">
        <f>IF(_xlfn.XLOOKUP(E77,QUARENTENA!D:D,QUARENTENA!M:M,"")="","",_xlfn.XLOOKUP(E77,QUARENTENA!D:D,QUARENTENA!M:M,""))</f>
        <v/>
      </c>
      <c r="R77" s="26" t="str">
        <f>_xlfn.XLOOKUP(C77,'PARTICULARIDADES AUXILIAR '!A:A,'PARTICULARIDADES AUXILIAR '!C:C,"")</f>
        <v/>
      </c>
      <c r="S77" s="20" t="str" cm="1">
        <f t="array" ref="S77">_xlfn.XLOOKUP(Tabela3[[#This Row],[LOTE]],VALUE(Painel_Bancada[Lote]),Painel_Bancada[Data Programada],"")</f>
        <v/>
      </c>
      <c r="T77" s="26" t="str">
        <f>_xlfn.XLOOKUP(Tabela3[[#This Row],[LOTE]],'PAINEL - GERAL'!F:F,'PAINEL - GERAL'!C:C,"")</f>
        <v/>
      </c>
    </row>
    <row r="78" spans="2:20" ht="14.5">
      <c r="B78" s="264">
        <v>5001</v>
      </c>
      <c r="C78" s="264">
        <v>410445</v>
      </c>
      <c r="D78" s="264" t="s">
        <v>940</v>
      </c>
      <c r="E78" s="246">
        <v>152662026</v>
      </c>
      <c r="F78" s="278">
        <v>300</v>
      </c>
      <c r="G78" s="237">
        <v>46255</v>
      </c>
      <c r="H78" s="249" t="s">
        <v>1422</v>
      </c>
      <c r="I78" t="str">
        <f>Tabela3[[#This Row],[CENTRO (Centro PARA)]]&amp;Tabela3[[#This Row],[CODIGO (Código PARA)]]&amp;Tabela3[[#This Row],[LOTE]]&amp;Tabela3[[#This Row],[DESCRIÇÃO]]&amp;Tabela3[[#This Row],[id]]</f>
        <v>5001410445152662026ACICLOVIR GEN NEO</v>
      </c>
      <c r="J78"/>
      <c r="K78" s="210">
        <v>46245</v>
      </c>
      <c r="L78" s="50">
        <v>46238</v>
      </c>
      <c r="M78" s="213">
        <f t="shared" si="28"/>
        <v>46253</v>
      </c>
      <c r="N78" s="213">
        <f t="shared" si="29"/>
        <v>46255</v>
      </c>
      <c r="O78" s="86" t="str">
        <f>_xlfn.XLOOKUP(Tabela3[[#This Row],[LOTE]],QUARENTENA!D:D,QUARENTENA!I:I,"")</f>
        <v>DU APROVADO</v>
      </c>
      <c r="Q78" s="85">
        <f>IF(_xlfn.XLOOKUP(E78,QUARENTENA!D:D,QUARENTENA!M:M,"")="","",_xlfn.XLOOKUP(E78,QUARENTENA!D:D,QUARENTENA!M:M,""))</f>
        <v>46253</v>
      </c>
      <c r="R78" s="26" t="str">
        <f>_xlfn.XLOOKUP(C78,'PARTICULARIDADES AUXILIAR '!A:A,'PARTICULARIDADES AUXILIAR '!C:C,"")</f>
        <v/>
      </c>
      <c r="S78" s="20" cm="1">
        <f t="array" ref="S78">_xlfn.XLOOKUP(Tabela3[[#This Row],[LOTE]],VALUE(Painel_Bancada[Lote]),Painel_Bancada[Data Programada],"")</f>
        <v>46252</v>
      </c>
      <c r="T78" s="26" t="str">
        <f>_xlfn.XLOOKUP(Tabela3[[#This Row],[LOTE]],'PAINEL - GERAL'!F:F,'PAINEL - GERAL'!C:C,"")</f>
        <v/>
      </c>
    </row>
    <row r="79" spans="2:20" ht="14.5">
      <c r="B79" s="264">
        <v>5001</v>
      </c>
      <c r="C79" s="264">
        <v>410416</v>
      </c>
      <c r="D79" s="264" t="s">
        <v>741</v>
      </c>
      <c r="E79" s="246">
        <v>165932026</v>
      </c>
      <c r="F79" s="278">
        <v>10</v>
      </c>
      <c r="G79" s="237">
        <v>46255</v>
      </c>
      <c r="H79" s="249" t="s">
        <v>1422</v>
      </c>
      <c r="I79" t="str">
        <f>Tabela3[[#This Row],[CENTRO (Centro PARA)]]&amp;Tabela3[[#This Row],[CODIGO (Código PARA)]]&amp;Tabela3[[#This Row],[LOTE]]&amp;Tabela3[[#This Row],[DESCRIÇÃO]]&amp;Tabela3[[#This Row],[id]]</f>
        <v>5001410416165932026PROPIONATO DE CLOBETASOL NEO</v>
      </c>
      <c r="J79"/>
      <c r="K79" s="210">
        <v>46245</v>
      </c>
      <c r="L79" s="50">
        <v>46238</v>
      </c>
      <c r="M79" s="213">
        <f t="shared" si="28"/>
        <v>46253</v>
      </c>
      <c r="N79" s="213">
        <f t="shared" si="29"/>
        <v>46255</v>
      </c>
      <c r="O79" s="86" t="str">
        <f>_xlfn.XLOOKUP(Tabela3[[#This Row],[LOTE]],QUARENTENA!D:D,QUARENTENA!I:I,"")</f>
        <v>DU APROVADO</v>
      </c>
      <c r="Q79" s="85">
        <f>IF(_xlfn.XLOOKUP(E79,QUARENTENA!D:D,QUARENTENA!M:M,"")="","",_xlfn.XLOOKUP(E79,QUARENTENA!D:D,QUARENTENA!M:M,""))</f>
        <v>46252</v>
      </c>
      <c r="R79" s="26" t="str">
        <f>_xlfn.XLOOKUP(C79,'PARTICULARIDADES AUXILIAR '!A:A,'PARTICULARIDADES AUXILIAR '!C:C,"")</f>
        <v>PF - repouso 24  horas</v>
      </c>
      <c r="S79" s="20" cm="1">
        <f t="array" ref="S79">_xlfn.XLOOKUP(Tabela3[[#This Row],[LOTE]],VALUE(Painel_Bancada[Lote]),Painel_Bancada[Data Programada],"")</f>
        <v>46249</v>
      </c>
      <c r="T79" s="26" t="str">
        <f>_xlfn.XLOOKUP(Tabela3[[#This Row],[LOTE]],'PAINEL - GERAL'!F:F,'PAINEL - GERAL'!C:C,"")</f>
        <v/>
      </c>
    </row>
    <row r="80" spans="2:20" ht="14.5">
      <c r="B80" s="264">
        <v>5001</v>
      </c>
      <c r="C80" s="264">
        <v>456984</v>
      </c>
      <c r="D80" s="264" t="s">
        <v>456</v>
      </c>
      <c r="E80" s="246">
        <v>164062026</v>
      </c>
      <c r="F80" s="278">
        <v>399.96</v>
      </c>
      <c r="G80" s="237">
        <v>46255</v>
      </c>
      <c r="H80" s="249" t="s">
        <v>1422</v>
      </c>
      <c r="I80" t="str">
        <f>Tabela3[[#This Row],[CENTRO (Centro PARA)]]&amp;Tabela3[[#This Row],[CODIGO (Código PARA)]]&amp;Tabela3[[#This Row],[LOTE]]&amp;Tabela3[[#This Row],[DESCRIÇÃO]]&amp;Tabela3[[#This Row],[id]]</f>
        <v>5001456984164062026VALVANCE TOUCH 210</v>
      </c>
      <c r="J80"/>
      <c r="K80" s="210">
        <v>46245</v>
      </c>
      <c r="L80" s="50">
        <v>46238</v>
      </c>
      <c r="M80" s="213">
        <f t="shared" si="28"/>
        <v>46253</v>
      </c>
      <c r="N80" s="213">
        <f t="shared" si="29"/>
        <v>46255</v>
      </c>
      <c r="O80" s="86" t="str">
        <f>_xlfn.XLOOKUP(Tabela3[[#This Row],[LOTE]],QUARENTENA!D:D,QUARENTENA!I:I,"")</f>
        <v>DU APROVADO</v>
      </c>
      <c r="Q80" s="85">
        <f>IF(_xlfn.XLOOKUP(E80,QUARENTENA!D:D,QUARENTENA!M:M,"")="","",_xlfn.XLOOKUP(E80,QUARENTENA!D:D,QUARENTENA!M:M,""))</f>
        <v>46241</v>
      </c>
      <c r="R80" s="26" t="str">
        <f>_xlfn.XLOOKUP(C80,'PARTICULARIDADES AUXILIAR '!A:A,'PARTICULARIDADES AUXILIAR '!C:C,"")</f>
        <v>Check doc</v>
      </c>
      <c r="S80" s="20" t="str" cm="1">
        <f t="array" ref="S80">_xlfn.XLOOKUP(Tabela3[[#This Row],[LOTE]],VALUE(Painel_Bancada[Lote]),Painel_Bancada[Data Programada],"")</f>
        <v/>
      </c>
      <c r="T80" s="26" t="str">
        <f>_xlfn.XLOOKUP(Tabela3[[#This Row],[LOTE]],'PAINEL - GERAL'!F:F,'PAINEL - GERAL'!C:C,"")</f>
        <v/>
      </c>
    </row>
    <row r="81" spans="1:20" ht="14.5">
      <c r="B81" s="264">
        <v>5001</v>
      </c>
      <c r="C81" s="264">
        <v>439881</v>
      </c>
      <c r="D81" s="264" t="s">
        <v>1465</v>
      </c>
      <c r="E81" s="246">
        <v>163512026</v>
      </c>
      <c r="F81" s="278">
        <v>49898</v>
      </c>
      <c r="G81" s="237">
        <v>46255</v>
      </c>
      <c r="H81" s="249" t="s">
        <v>1422</v>
      </c>
      <c r="I81" t="str">
        <f>Tabela3[[#This Row],[CENTRO (Centro PARA)]]&amp;Tabela3[[#This Row],[CODIGO (Código PARA)]]&amp;Tabela3[[#This Row],[LOTE]]&amp;Tabela3[[#This Row],[DESCRIÇÃO]]&amp;Tabela3[[#This Row],[id]]</f>
        <v>5001439881163512026E ZEINA MTC</v>
      </c>
      <c r="J81"/>
      <c r="K81" s="210">
        <v>46245</v>
      </c>
      <c r="L81" s="50">
        <v>46238</v>
      </c>
      <c r="M81" s="213">
        <f t="shared" si="28"/>
        <v>46253</v>
      </c>
      <c r="N81" s="213">
        <f t="shared" si="29"/>
        <v>46255</v>
      </c>
      <c r="O81" s="86" t="str">
        <f>_xlfn.XLOOKUP(Tabela3[[#This Row],[LOTE]],QUARENTENA!D:D,QUARENTENA!I:I,"")</f>
        <v>DU APROVADO</v>
      </c>
      <c r="P81" s="21" t="s">
        <v>1600</v>
      </c>
      <c r="Q81" s="85">
        <f>IF(_xlfn.XLOOKUP(E81,QUARENTENA!D:D,QUARENTENA!M:M,"")="","",_xlfn.XLOOKUP(E81,QUARENTENA!D:D,QUARENTENA!M:M,""))</f>
        <v>46282</v>
      </c>
      <c r="R81" s="26" t="str">
        <f>_xlfn.XLOOKUP(C81,'PARTICULARIDADES AUXILIAR '!A:A,'PARTICULARIDADES AUXILIAR '!C:C,"")</f>
        <v/>
      </c>
      <c r="S81" s="20" cm="1">
        <f t="array" ref="S81">_xlfn.XLOOKUP(Tabela3[[#This Row],[LOTE]],VALUE(Painel_Bancada[Lote]),Painel_Bancada[Data Programada],"")</f>
        <v>46245</v>
      </c>
      <c r="T81" s="26" t="str">
        <f>_xlfn.XLOOKUP(Tabela3[[#This Row],[LOTE]],'PAINEL - GERAL'!F:F,'PAINEL - GERAL'!C:C,"")</f>
        <v/>
      </c>
    </row>
    <row r="82" spans="1:20" ht="14.5">
      <c r="B82" s="264">
        <v>5001</v>
      </c>
      <c r="C82" s="264">
        <v>464134</v>
      </c>
      <c r="D82" s="264" t="s">
        <v>65</v>
      </c>
      <c r="E82" s="246">
        <v>129462026</v>
      </c>
      <c r="F82" s="278">
        <v>50</v>
      </c>
      <c r="G82" s="237">
        <v>46255</v>
      </c>
      <c r="H82" s="249" t="s">
        <v>1422</v>
      </c>
      <c r="I82" t="str">
        <f>Tabela3[[#This Row],[CENTRO (Centro PARA)]]&amp;Tabela3[[#This Row],[CODIGO (Código PARA)]]&amp;Tabela3[[#This Row],[LOTE]]&amp;Tabela3[[#This Row],[DESCRIÇÃO]]&amp;Tabela3[[#This Row],[id]]</f>
        <v>5001464134129462026FOSFATO DE CALCIO DIBASICO DIIDRATADO PO</v>
      </c>
      <c r="J82"/>
      <c r="K82" s="210">
        <v>46245</v>
      </c>
      <c r="L82" s="50">
        <v>46238</v>
      </c>
      <c r="M82" s="213">
        <f t="shared" si="28"/>
        <v>46253</v>
      </c>
      <c r="N82" s="213">
        <f t="shared" si="29"/>
        <v>46255</v>
      </c>
      <c r="O82" s="86" t="str">
        <f>_xlfn.XLOOKUP(Tabela3[[#This Row],[LOTE]],QUARENTENA!D:D,QUARENTENA!I:I,"")</f>
        <v>DU APROVADO</v>
      </c>
      <c r="P82" s="21" t="s">
        <v>1601</v>
      </c>
      <c r="Q82" s="85">
        <f>IF(_xlfn.XLOOKUP(E82,QUARENTENA!D:D,QUARENTENA!M:M,"")="","",_xlfn.XLOOKUP(E82,QUARENTENA!D:D,QUARENTENA!M:M,""))</f>
        <v>46261</v>
      </c>
      <c r="R82" s="26" t="str">
        <f>_xlfn.XLOOKUP(C82,'PARTICULARIDADES AUXILIAR '!A:A,'PARTICULARIDADES AUXILIAR '!C:C,"")</f>
        <v/>
      </c>
      <c r="S82" s="20" cm="1">
        <f t="array" ref="S82">_xlfn.XLOOKUP(Tabela3[[#This Row],[LOTE]],VALUE(Painel_Bancada[Lote]),Painel_Bancada[Data Programada],"")</f>
        <v>46247</v>
      </c>
      <c r="T82" s="26" t="str">
        <f>_xlfn.XLOOKUP(Tabela3[[#This Row],[LOTE]],'PAINEL - GERAL'!F:F,'PAINEL - GERAL'!C:C,"")</f>
        <v/>
      </c>
    </row>
    <row r="83" spans="1:20" ht="14.5">
      <c r="B83" s="286">
        <v>5001</v>
      </c>
      <c r="C83" s="286">
        <v>474298</v>
      </c>
      <c r="D83" s="286" t="s">
        <v>61</v>
      </c>
      <c r="E83" s="289">
        <v>149832026</v>
      </c>
      <c r="F83" s="293">
        <v>2365</v>
      </c>
      <c r="G83" s="270">
        <v>46255</v>
      </c>
      <c r="H83" s="250" t="s">
        <v>1422</v>
      </c>
      <c r="I83" t="str">
        <f>Tabela3[[#This Row],[CENTRO (Centro PARA)]]&amp;Tabela3[[#This Row],[CODIGO (Código PARA)]]&amp;Tabela3[[#This Row],[LOTE]]&amp;Tabela3[[#This Row],[DESCRIÇÃO]]&amp;Tabela3[[#This Row],[id]]</f>
        <v>5001474298149832026PROPILENOGLICOL</v>
      </c>
      <c r="J83"/>
      <c r="K83" s="232">
        <v>46245</v>
      </c>
      <c r="L83" s="194">
        <v>46238</v>
      </c>
      <c r="M83" s="241">
        <f t="shared" si="28"/>
        <v>46253</v>
      </c>
      <c r="N83" s="241">
        <f t="shared" si="29"/>
        <v>46255</v>
      </c>
      <c r="O83" s="123" t="str">
        <f>_xlfn.XLOOKUP(Tabela3[[#This Row],[LOTE]],QUARENTENA!D:D,QUARENTENA!I:I,"")</f>
        <v>DU APROVADO</v>
      </c>
      <c r="P83" s="61" t="s">
        <v>1584</v>
      </c>
      <c r="Q83" s="85">
        <f>IF(_xlfn.XLOOKUP(E83,QUARENTENA!D:D,QUARENTENA!M:M,"")="","",_xlfn.XLOOKUP(E83,QUARENTENA!D:D,QUARENTENA!M:M,""))</f>
        <v>46265</v>
      </c>
      <c r="R83" s="26" t="str">
        <f>_xlfn.XLOOKUP(C83,'PARTICULARIDADES AUXILIAR '!A:A,'PARTICULARIDADES AUXILIAR '!C:C,"")</f>
        <v/>
      </c>
      <c r="S83" s="20" cm="1">
        <f t="array" ref="S83">_xlfn.XLOOKUP(Tabela3[[#This Row],[LOTE]],VALUE(Painel_Bancada[Lote]),Painel_Bancada[Data Programada],"")</f>
        <v>46263</v>
      </c>
      <c r="T83" s="26" t="str">
        <f>_xlfn.XLOOKUP(Tabela3[[#This Row],[LOTE]],'PAINEL - GERAL'!F:F,'PAINEL - GERAL'!C:C,"")</f>
        <v/>
      </c>
    </row>
    <row r="84" spans="1:20" ht="14.5">
      <c r="B84" s="264">
        <v>5001</v>
      </c>
      <c r="C84" s="264">
        <v>410452</v>
      </c>
      <c r="D84" s="264" t="s">
        <v>59</v>
      </c>
      <c r="E84" s="246">
        <v>160952026</v>
      </c>
      <c r="F84" s="278">
        <v>182.25</v>
      </c>
      <c r="G84" s="237">
        <v>46255</v>
      </c>
      <c r="H84" s="249" t="s">
        <v>1422</v>
      </c>
      <c r="I84" t="str">
        <f>Tabela3[[#This Row],[CENTRO (Centro PARA)]]&amp;Tabela3[[#This Row],[CODIGO (Código PARA)]]&amp;Tabela3[[#This Row],[LOTE]]&amp;Tabela3[[#This Row],[DESCRIÇÃO]]&amp;Tabela3[[#This Row],[id]]</f>
        <v>5001410452160952026NISTATINA GEN NEO</v>
      </c>
      <c r="J84"/>
      <c r="K84" s="210">
        <v>46245</v>
      </c>
      <c r="L84" s="50">
        <v>46238</v>
      </c>
      <c r="M84" s="213">
        <f>K84+8</f>
        <v>46253</v>
      </c>
      <c r="N84" s="213">
        <f t="shared" si="29"/>
        <v>46255</v>
      </c>
      <c r="O84" s="86" t="s">
        <v>15</v>
      </c>
      <c r="P84" s="21" t="s">
        <v>1598</v>
      </c>
      <c r="Q84" s="272">
        <f>IF(_xlfn.XLOOKUP(E84,QUARENTENA!D:D,QUARENTENA!M:M,"")="","",_xlfn.XLOOKUP(E84,QUARENTENA!D:D,QUARENTENA!M:M,""))</f>
        <v>46252</v>
      </c>
      <c r="R84" s="26" t="str">
        <f>_xlfn.XLOOKUP(C84,'PARTICULARIDADES AUXILIAR '!A:A,'PARTICULARIDADES AUXILIAR '!C:C,"")</f>
        <v/>
      </c>
      <c r="S84" s="20" cm="1">
        <f t="array" ref="S84">_xlfn.XLOOKUP(Tabela3[[#This Row],[LOTE]],VALUE(Painel_Bancada[Lote]),Painel_Bancada[Data Programada],"")</f>
        <v>46251</v>
      </c>
      <c r="T84" s="26" t="str">
        <f>_xlfn.XLOOKUP(Tabela3[[#This Row],[LOTE]],'PAINEL - GERAL'!F:F,'PAINEL - GERAL'!C:C,"")</f>
        <v/>
      </c>
    </row>
    <row r="85" spans="1:20" ht="14.5">
      <c r="B85" s="265">
        <v>2017</v>
      </c>
      <c r="C85" s="265">
        <v>477272</v>
      </c>
      <c r="D85" s="265" t="s">
        <v>228</v>
      </c>
      <c r="E85" s="246">
        <v>13282026</v>
      </c>
      <c r="F85" s="279">
        <v>150</v>
      </c>
      <c r="G85" s="267">
        <v>46255</v>
      </c>
      <c r="H85" s="249" t="s">
        <v>1422</v>
      </c>
      <c r="I85" t="str">
        <f>Tabela3[[#This Row],[CENTRO (Centro PARA)]]&amp;Tabela3[[#This Row],[CODIGO (Código PARA)]]&amp;Tabela3[[#This Row],[LOTE]]&amp;Tabela3[[#This Row],[DESCRIÇÃO]]&amp;Tabela3[[#This Row],[id]]</f>
        <v>201747727213282026OXIDO DE MAGNESIO DC 80%</v>
      </c>
      <c r="J85"/>
      <c r="K85" s="210">
        <v>46245</v>
      </c>
      <c r="L85" s="50">
        <v>46238</v>
      </c>
      <c r="M85" s="213">
        <f t="shared" si="28"/>
        <v>46253</v>
      </c>
      <c r="N85" s="213">
        <f t="shared" si="29"/>
        <v>46255</v>
      </c>
      <c r="O85" s="86" t="s">
        <v>15</v>
      </c>
      <c r="P85" s="178"/>
      <c r="Q85" s="272">
        <v>46248</v>
      </c>
      <c r="R85" s="26" t="str">
        <f>_xlfn.XLOOKUP(C85,'PARTICULARIDADES AUXILIAR '!A:A,'PARTICULARIDADES AUXILIAR '!C:C,"")</f>
        <v>Check doc</v>
      </c>
      <c r="S85" s="20" t="str" cm="1">
        <f t="array" ref="S85">_xlfn.XLOOKUP(Tabela3[[#This Row],[LOTE]],VALUE(Painel_Bancada[Lote]),Painel_Bancada[Data Programada],"")</f>
        <v/>
      </c>
      <c r="T85" s="26" t="str">
        <f>_xlfn.XLOOKUP(Tabela3[[#This Row],[LOTE]],'PAINEL - GERAL'!F:F,'PAINEL - GERAL'!C:C,"")</f>
        <v/>
      </c>
    </row>
    <row r="86" spans="1:20" ht="14.5">
      <c r="A86" s="22" t="s">
        <v>1589</v>
      </c>
      <c r="B86" s="263">
        <v>5001</v>
      </c>
      <c r="C86" s="263">
        <v>410485</v>
      </c>
      <c r="D86" s="263" t="s">
        <v>372</v>
      </c>
      <c r="E86" s="246">
        <v>156792026</v>
      </c>
      <c r="F86" s="274">
        <v>300</v>
      </c>
      <c r="G86" s="217" t="s">
        <v>1592</v>
      </c>
      <c r="H86" s="216" t="s">
        <v>1585</v>
      </c>
      <c r="I86" t="str">
        <f>Tabela3[[#This Row],[CENTRO (Centro PARA)]]&amp;Tabela3[[#This Row],[CODIGO (Código PARA)]]&amp;Tabela3[[#This Row],[LOTE]]&amp;Tabela3[[#This Row],[DESCRIÇÃO]]&amp;Tabela3[[#This Row],[id]]</f>
        <v>5001410485156792026MALEATO DE ENALAPRIL GEN NEO</v>
      </c>
      <c r="J86"/>
      <c r="K86" s="210">
        <v>46245</v>
      </c>
      <c r="L86" s="50">
        <v>46238</v>
      </c>
      <c r="M86" s="213">
        <f t="shared" si="28"/>
        <v>46253</v>
      </c>
      <c r="N86" s="213">
        <f t="shared" si="29"/>
        <v>46255</v>
      </c>
      <c r="O86" s="86" t="str">
        <f>_xlfn.XLOOKUP(Tabela3[[#This Row],[LOTE]],QUARENTENA!D:D,QUARENTENA!I:I,"")</f>
        <v>AG. PROGRAMAÇÃO</v>
      </c>
      <c r="Q86" s="85" t="str">
        <f>IF(_xlfn.XLOOKUP(E86,QUARENTENA!D:D,QUARENTENA!M:M,"")="","",_xlfn.XLOOKUP(E86,QUARENTENA!D:D,QUARENTENA!M:M,""))</f>
        <v/>
      </c>
      <c r="R86" s="26" t="str">
        <f>_xlfn.XLOOKUP(C86,'PARTICULARIDADES AUXILIAR '!A:A,'PARTICULARIDADES AUXILIAR '!C:C,"")</f>
        <v/>
      </c>
      <c r="S86" s="20" t="str" cm="1">
        <f t="array" ref="S86">_xlfn.XLOOKUP(Tabela3[[#This Row],[LOTE]],VALUE(Painel_Bancada[Lote]),Painel_Bancada[Data Programada],"")</f>
        <v/>
      </c>
      <c r="T86" s="26" t="str">
        <f>_xlfn.XLOOKUP(Tabela3[[#This Row],[LOTE]],'PAINEL - GERAL'!F:F,'PAINEL - GERAL'!C:C,"")</f>
        <v/>
      </c>
    </row>
    <row r="87" spans="1:20" ht="14.5">
      <c r="B87" s="263">
        <v>2017</v>
      </c>
      <c r="C87" s="263">
        <v>485044</v>
      </c>
      <c r="D87" s="263" t="s">
        <v>308</v>
      </c>
      <c r="E87" s="246">
        <v>13022026</v>
      </c>
      <c r="F87" s="274">
        <v>120</v>
      </c>
      <c r="G87" s="217" t="s">
        <v>1592</v>
      </c>
      <c r="H87" s="216" t="s">
        <v>1585</v>
      </c>
      <c r="I87" t="str">
        <f>Tabela3[[#This Row],[CENTRO (Centro PARA)]]&amp;Tabela3[[#This Row],[CODIGO (Código PARA)]]&amp;Tabela3[[#This Row],[LOTE]]&amp;Tabela3[[#This Row],[DESCRIÇÃO]]&amp;Tabela3[[#This Row],[id]]</f>
        <v>201748504413022026AROMA CHOCOLATE J4058W AL</v>
      </c>
      <c r="J87"/>
      <c r="K87" s="210">
        <v>46245</v>
      </c>
      <c r="L87" s="50">
        <v>46238</v>
      </c>
      <c r="M87" s="213">
        <f t="shared" si="28"/>
        <v>46253</v>
      </c>
      <c r="N87" s="213">
        <f t="shared" si="29"/>
        <v>46255</v>
      </c>
      <c r="O87" s="86" t="str">
        <f>_xlfn.XLOOKUP(Tabela3[[#This Row],[LOTE]],QUARENTENA!D:D,QUARENTENA!I:I,"")</f>
        <v>DU APROVADO</v>
      </c>
      <c r="Q87" s="85">
        <f>IF(_xlfn.XLOOKUP(E87,QUARENTENA!D:D,QUARENTENA!M:M,"")="","",_xlfn.XLOOKUP(E87,QUARENTENA!D:D,QUARENTENA!M:M,""))</f>
        <v>46253</v>
      </c>
      <c r="R87" s="26" t="str">
        <f>_xlfn.XLOOKUP(C87,'PARTICULARIDADES AUXILIAR '!A:A,'PARTICULARIDADES AUXILIAR '!C:C,"")</f>
        <v>Check doc</v>
      </c>
      <c r="S87" s="20" t="str" cm="1">
        <f t="array" ref="S87">_xlfn.XLOOKUP(Tabela3[[#This Row],[LOTE]],VALUE(Painel_Bancada[Lote]),Painel_Bancada[Data Programada],"")</f>
        <v/>
      </c>
      <c r="T87" s="26" t="str">
        <f>_xlfn.XLOOKUP(Tabela3[[#This Row],[LOTE]],'PAINEL - GERAL'!F:F,'PAINEL - GERAL'!C:C,"")</f>
        <v/>
      </c>
    </row>
    <row r="88" spans="1:20" ht="14.5">
      <c r="B88" s="263">
        <v>5001</v>
      </c>
      <c r="C88" s="263">
        <v>410452</v>
      </c>
      <c r="D88" s="263" t="s">
        <v>59</v>
      </c>
      <c r="E88" s="246">
        <v>160972026</v>
      </c>
      <c r="F88" s="187"/>
      <c r="G88" s="217" t="s">
        <v>1592</v>
      </c>
      <c r="H88" s="216" t="s">
        <v>1585</v>
      </c>
      <c r="I88" t="str">
        <f>Tabela3[[#This Row],[CENTRO (Centro PARA)]]&amp;Tabela3[[#This Row],[CODIGO (Código PARA)]]&amp;Tabela3[[#This Row],[LOTE]]&amp;Tabela3[[#This Row],[DESCRIÇÃO]]&amp;Tabela3[[#This Row],[id]]</f>
        <v>5001410452160972026NISTATINA GEN NEO</v>
      </c>
      <c r="J88"/>
      <c r="K88" s="210">
        <v>46245</v>
      </c>
      <c r="L88" s="50">
        <v>46238</v>
      </c>
      <c r="M88" s="213">
        <f t="shared" si="28"/>
        <v>46253</v>
      </c>
      <c r="N88" s="213">
        <f t="shared" si="29"/>
        <v>46255</v>
      </c>
      <c r="O88" s="86" t="str">
        <f>_xlfn.XLOOKUP(Tabela3[[#This Row],[LOTE]],QUARENTENA!D:D,QUARENTENA!I:I,"")</f>
        <v>DU APROVADO</v>
      </c>
      <c r="Q88" s="85">
        <f>IF(_xlfn.XLOOKUP(E88,QUARENTENA!D:D,QUARENTENA!M:M,"")="","",_xlfn.XLOOKUP(E88,QUARENTENA!D:D,QUARENTENA!M:M,""))</f>
        <v>46252</v>
      </c>
      <c r="R88" s="26" t="str">
        <f>_xlfn.XLOOKUP(C88,'PARTICULARIDADES AUXILIAR '!A:A,'PARTICULARIDADES AUXILIAR '!C:C,"")</f>
        <v/>
      </c>
      <c r="S88" s="20" cm="1">
        <f t="array" ref="S88">_xlfn.XLOOKUP(Tabela3[[#This Row],[LOTE]],VALUE(Painel_Bancada[Lote]),Painel_Bancada[Data Programada],"")</f>
        <v>46251</v>
      </c>
      <c r="T88" s="26" t="str">
        <f>_xlfn.XLOOKUP(Tabela3[[#This Row],[LOTE]],'PAINEL - GERAL'!F:F,'PAINEL - GERAL'!C:C,"")</f>
        <v/>
      </c>
    </row>
    <row r="89" spans="1:20" ht="14.5">
      <c r="B89" s="263">
        <v>5001</v>
      </c>
      <c r="C89" s="263">
        <v>410452</v>
      </c>
      <c r="D89" s="263" t="s">
        <v>59</v>
      </c>
      <c r="E89" s="246">
        <v>161002026</v>
      </c>
      <c r="F89" s="187"/>
      <c r="G89" s="217" t="s">
        <v>1592</v>
      </c>
      <c r="H89" s="216" t="s">
        <v>1585</v>
      </c>
      <c r="I89" t="str">
        <f>Tabela3[[#This Row],[CENTRO (Centro PARA)]]&amp;Tabela3[[#This Row],[CODIGO (Código PARA)]]&amp;Tabela3[[#This Row],[LOTE]]&amp;Tabela3[[#This Row],[DESCRIÇÃO]]&amp;Tabela3[[#This Row],[id]]</f>
        <v>5001410452161002026NISTATINA GEN NEO</v>
      </c>
      <c r="J89"/>
      <c r="K89" s="210">
        <v>46245</v>
      </c>
      <c r="L89" s="50">
        <v>46238</v>
      </c>
      <c r="M89" s="213">
        <f t="shared" si="28"/>
        <v>46253</v>
      </c>
      <c r="N89" s="213">
        <f t="shared" si="29"/>
        <v>46255</v>
      </c>
      <c r="O89" s="86" t="str">
        <f>_xlfn.XLOOKUP(Tabela3[[#This Row],[LOTE]],QUARENTENA!D:D,QUARENTENA!I:I,"")</f>
        <v>DU APROVADO</v>
      </c>
      <c r="Q89" s="85">
        <f>IF(_xlfn.XLOOKUP(E89,QUARENTENA!D:D,QUARENTENA!M:M,"")="","",_xlfn.XLOOKUP(E89,QUARENTENA!D:D,QUARENTENA!M:M,""))</f>
        <v>46252</v>
      </c>
      <c r="R89" s="26" t="str">
        <f>_xlfn.XLOOKUP(C89,'PARTICULARIDADES AUXILIAR '!A:A,'PARTICULARIDADES AUXILIAR '!C:C,"")</f>
        <v/>
      </c>
      <c r="S89" s="20" cm="1">
        <f t="array" ref="S89">_xlfn.XLOOKUP(Tabela3[[#This Row],[LOTE]],VALUE(Painel_Bancada[Lote]),Painel_Bancada[Data Programada],"")</f>
        <v>46251</v>
      </c>
      <c r="T89" s="26" t="str">
        <f>_xlfn.XLOOKUP(Tabela3[[#This Row],[LOTE]],'PAINEL - GERAL'!F:F,'PAINEL - GERAL'!C:C,"")</f>
        <v/>
      </c>
    </row>
    <row r="90" spans="1:20" ht="14.5">
      <c r="B90" s="263">
        <v>5001</v>
      </c>
      <c r="C90" s="263">
        <v>410452</v>
      </c>
      <c r="D90" s="263" t="s">
        <v>59</v>
      </c>
      <c r="E90" s="246">
        <v>161012026</v>
      </c>
      <c r="F90" s="187"/>
      <c r="G90" s="217" t="s">
        <v>1592</v>
      </c>
      <c r="H90" s="216" t="s">
        <v>1585</v>
      </c>
      <c r="I90" t="str">
        <f>Tabela3[[#This Row],[CENTRO (Centro PARA)]]&amp;Tabela3[[#This Row],[CODIGO (Código PARA)]]&amp;Tabela3[[#This Row],[LOTE]]&amp;Tabela3[[#This Row],[DESCRIÇÃO]]&amp;Tabela3[[#This Row],[id]]</f>
        <v>5001410452161012026NISTATINA GEN NEO</v>
      </c>
      <c r="J90"/>
      <c r="K90" s="210">
        <v>46245</v>
      </c>
      <c r="L90" s="50">
        <v>46238</v>
      </c>
      <c r="M90" s="213">
        <f t="shared" si="28"/>
        <v>46253</v>
      </c>
      <c r="N90" s="213">
        <f t="shared" si="29"/>
        <v>46255</v>
      </c>
      <c r="O90" s="86" t="str">
        <f>_xlfn.XLOOKUP(Tabela3[[#This Row],[LOTE]],QUARENTENA!D:D,QUARENTENA!I:I,"")</f>
        <v>DU APROVADO</v>
      </c>
      <c r="Q90" s="85">
        <f>IF(_xlfn.XLOOKUP(E90,QUARENTENA!D:D,QUARENTENA!M:M,"")="","",_xlfn.XLOOKUP(E90,QUARENTENA!D:D,QUARENTENA!M:M,""))</f>
        <v>46251</v>
      </c>
      <c r="R90" s="26" t="str">
        <f>_xlfn.XLOOKUP(C90,'PARTICULARIDADES AUXILIAR '!A:A,'PARTICULARIDADES AUXILIAR '!C:C,"")</f>
        <v/>
      </c>
      <c r="S90" s="20" cm="1">
        <f t="array" ref="S90">_xlfn.XLOOKUP(Tabela3[[#This Row],[LOTE]],VALUE(Painel_Bancada[Lote]),Painel_Bancada[Data Programada],"")</f>
        <v>46251</v>
      </c>
      <c r="T90" s="26" t="str">
        <f>_xlfn.XLOOKUP(Tabela3[[#This Row],[LOTE]],'PAINEL - GERAL'!F:F,'PAINEL - GERAL'!C:C,"")</f>
        <v/>
      </c>
    </row>
    <row r="91" spans="1:20" ht="14.5">
      <c r="B91" s="263">
        <v>5001</v>
      </c>
      <c r="C91" s="263">
        <v>410452</v>
      </c>
      <c r="D91" s="263" t="s">
        <v>59</v>
      </c>
      <c r="E91" s="246">
        <v>161022026</v>
      </c>
      <c r="F91" s="187"/>
      <c r="G91" s="217" t="s">
        <v>1592</v>
      </c>
      <c r="H91" s="216" t="s">
        <v>1585</v>
      </c>
      <c r="I91" t="str">
        <f>Tabela3[[#This Row],[CENTRO (Centro PARA)]]&amp;Tabela3[[#This Row],[CODIGO (Código PARA)]]&amp;Tabela3[[#This Row],[LOTE]]&amp;Tabela3[[#This Row],[DESCRIÇÃO]]&amp;Tabela3[[#This Row],[id]]</f>
        <v>5001410452161022026NISTATINA GEN NEO</v>
      </c>
      <c r="J91"/>
      <c r="K91" s="210">
        <v>46245</v>
      </c>
      <c r="L91" s="50">
        <v>46238</v>
      </c>
      <c r="M91" s="213">
        <f t="shared" si="28"/>
        <v>46253</v>
      </c>
      <c r="N91" s="213">
        <f t="shared" si="29"/>
        <v>46255</v>
      </c>
      <c r="O91" s="86" t="str">
        <f>_xlfn.XLOOKUP(Tabela3[[#This Row],[LOTE]],QUARENTENA!D:D,QUARENTENA!I:I,"")</f>
        <v>DU APROVADO</v>
      </c>
      <c r="Q91" s="85">
        <f>IF(_xlfn.XLOOKUP(E91,QUARENTENA!D:D,QUARENTENA!M:M,"")="","",_xlfn.XLOOKUP(E91,QUARENTENA!D:D,QUARENTENA!M:M,""))</f>
        <v>46251</v>
      </c>
      <c r="R91" s="26" t="str">
        <f>_xlfn.XLOOKUP(C91,'PARTICULARIDADES AUXILIAR '!A:A,'PARTICULARIDADES AUXILIAR '!C:C,"")</f>
        <v/>
      </c>
      <c r="S91" s="20" cm="1">
        <f t="array" ref="S91">_xlfn.XLOOKUP(Tabela3[[#This Row],[LOTE]],VALUE(Painel_Bancada[Lote]),Painel_Bancada[Data Programada],"")</f>
        <v>46251</v>
      </c>
      <c r="T91" s="26" t="str">
        <f>_xlfn.XLOOKUP(Tabela3[[#This Row],[LOTE]],'PAINEL - GERAL'!F:F,'PAINEL - GERAL'!C:C,"")</f>
        <v/>
      </c>
    </row>
    <row r="92" spans="1:20" ht="14.5">
      <c r="B92" s="263">
        <v>5001</v>
      </c>
      <c r="C92" s="263">
        <v>438137</v>
      </c>
      <c r="D92" s="263" t="s">
        <v>613</v>
      </c>
      <c r="E92" s="246">
        <v>161192026</v>
      </c>
      <c r="F92" s="187"/>
      <c r="G92" s="217" t="s">
        <v>1592</v>
      </c>
      <c r="H92" s="216" t="s">
        <v>1585</v>
      </c>
      <c r="I92" t="str">
        <f>Tabela3[[#This Row],[CENTRO (Centro PARA)]]&amp;Tabela3[[#This Row],[CODIGO (Código PARA)]]&amp;Tabela3[[#This Row],[LOTE]]&amp;Tabela3[[#This Row],[DESCRIÇÃO]]&amp;Tabela3[[#This Row],[id]]</f>
        <v>5001438137161192026E ZINCO PCA (ZINCIDONE) MTCD</v>
      </c>
      <c r="J92"/>
      <c r="K92" s="210">
        <v>46245</v>
      </c>
      <c r="L92" s="50">
        <v>46238</v>
      </c>
      <c r="M92" s="213">
        <f t="shared" si="28"/>
        <v>46253</v>
      </c>
      <c r="N92" s="213">
        <f t="shared" si="29"/>
        <v>46255</v>
      </c>
      <c r="O92" s="86" t="str">
        <f>_xlfn.XLOOKUP(Tabela3[[#This Row],[LOTE]],QUARENTENA!D:D,QUARENTENA!I:I,"")</f>
        <v>DU APROVADO</v>
      </c>
      <c r="Q92" s="85">
        <f>IF(_xlfn.XLOOKUP(E92,QUARENTENA!D:D,QUARENTENA!M:M,"")="","",_xlfn.XLOOKUP(E92,QUARENTENA!D:D,QUARENTENA!M:M,""))</f>
        <v>46245</v>
      </c>
      <c r="R92" s="26" t="str">
        <f>_xlfn.XLOOKUP(C92,'PARTICULARIDADES AUXILIAR '!A:A,'PARTICULARIDADES AUXILIAR '!C:C,"")</f>
        <v>Check doc</v>
      </c>
      <c r="S92" s="20" t="str" cm="1">
        <f t="array" ref="S92">_xlfn.XLOOKUP(Tabela3[[#This Row],[LOTE]],VALUE(Painel_Bancada[Lote]),Painel_Bancada[Data Programada],"")</f>
        <v/>
      </c>
      <c r="T92" s="26" t="str">
        <f>_xlfn.XLOOKUP(Tabela3[[#This Row],[LOTE]],'PAINEL - GERAL'!F:F,'PAINEL - GERAL'!C:C,"")</f>
        <v/>
      </c>
    </row>
    <row r="93" spans="1:20" ht="14.5">
      <c r="B93" s="263">
        <v>5001</v>
      </c>
      <c r="C93" s="263">
        <v>456970</v>
      </c>
      <c r="D93" s="263" t="s">
        <v>615</v>
      </c>
      <c r="E93" s="246">
        <v>161222026</v>
      </c>
      <c r="F93" s="187"/>
      <c r="G93" s="217" t="s">
        <v>1592</v>
      </c>
      <c r="H93" s="216" t="s">
        <v>1585</v>
      </c>
      <c r="I93" t="str">
        <f>Tabela3[[#This Row],[CENTRO (Centro PARA)]]&amp;Tabela3[[#This Row],[CODIGO (Código PARA)]]&amp;Tabela3[[#This Row],[LOTE]]&amp;Tabela3[[#This Row],[DESCRIÇÃO]]&amp;Tabela3[[#This Row],[id]]</f>
        <v>5001456970161222026BIOECOLIA</v>
      </c>
      <c r="J93"/>
      <c r="K93" s="210">
        <v>46245</v>
      </c>
      <c r="L93" s="50">
        <v>46238</v>
      </c>
      <c r="M93" s="213">
        <f t="shared" si="28"/>
        <v>46253</v>
      </c>
      <c r="N93" s="213">
        <f t="shared" si="29"/>
        <v>46255</v>
      </c>
      <c r="O93" s="86" t="str">
        <f>_xlfn.XLOOKUP(Tabela3[[#This Row],[LOTE]],QUARENTENA!D:D,QUARENTENA!I:I,"")</f>
        <v>DU APROVADO</v>
      </c>
      <c r="Q93" s="85">
        <f>IF(_xlfn.XLOOKUP(E93,QUARENTENA!D:D,QUARENTENA!M:M,"")="","",_xlfn.XLOOKUP(E93,QUARENTENA!D:D,QUARENTENA!M:M,""))</f>
        <v>46245</v>
      </c>
      <c r="R93" s="26" t="str">
        <f>_xlfn.XLOOKUP(C93,'PARTICULARIDADES AUXILIAR '!A:A,'PARTICULARIDADES AUXILIAR '!C:C,"")</f>
        <v>Check doc</v>
      </c>
      <c r="S93" s="20" t="str" cm="1">
        <f t="array" ref="S93">_xlfn.XLOOKUP(Tabela3[[#This Row],[LOTE]],VALUE(Painel_Bancada[Lote]),Painel_Bancada[Data Programada],"")</f>
        <v/>
      </c>
      <c r="T93" s="26" t="str">
        <f>_xlfn.XLOOKUP(Tabela3[[#This Row],[LOTE]],'PAINEL - GERAL'!F:F,'PAINEL - GERAL'!C:C,"")</f>
        <v/>
      </c>
    </row>
    <row r="94" spans="1:20" ht="14.5">
      <c r="B94" s="263">
        <v>5001</v>
      </c>
      <c r="C94" s="263">
        <v>410034</v>
      </c>
      <c r="D94" s="263" t="s">
        <v>383</v>
      </c>
      <c r="E94" s="246">
        <v>151682026</v>
      </c>
      <c r="F94" s="274">
        <v>2625</v>
      </c>
      <c r="G94" s="267">
        <v>46258</v>
      </c>
      <c r="H94" s="249" t="s">
        <v>1422</v>
      </c>
      <c r="I94" t="str">
        <f>Tabela3[[#This Row],[CENTRO (Centro PARA)]]&amp;Tabela3[[#This Row],[CODIGO (Código PARA)]]&amp;Tabela3[[#This Row],[LOTE]]&amp;Tabela3[[#This Row],[DESCRIÇÃO]]&amp;Tabela3[[#This Row],[id]]</f>
        <v>5001410034151682026CELULOSE MICROCRISTALINA MC102 NEO</v>
      </c>
      <c r="J94"/>
      <c r="K94" s="210">
        <v>46246</v>
      </c>
      <c r="L94" s="50">
        <v>46239</v>
      </c>
      <c r="M94" s="213">
        <f t="shared" si="28"/>
        <v>46254</v>
      </c>
      <c r="N94" s="213">
        <f t="shared" si="29"/>
        <v>46256</v>
      </c>
      <c r="O94" s="86" t="str">
        <f>_xlfn.XLOOKUP(Tabela3[[#This Row],[LOTE]],QUARENTENA!D:D,QUARENTENA!I:I,"")</f>
        <v>DU APROVADO</v>
      </c>
      <c r="Q94" s="85">
        <f>IF(_xlfn.XLOOKUP(E94,QUARENTENA!D:D,QUARENTENA!M:M,"")="","",_xlfn.XLOOKUP(E94,QUARENTENA!D:D,QUARENTENA!M:M,""))</f>
        <v>46241</v>
      </c>
      <c r="R94" s="26" t="str">
        <f>_xlfn.XLOOKUP(C94,'PARTICULARIDADES AUXILIAR '!A:A,'PARTICULARIDADES AUXILIAR '!C:C,"")</f>
        <v/>
      </c>
      <c r="S94" s="20" cm="1">
        <f t="array" ref="S94">_xlfn.XLOOKUP(Tabela3[[#This Row],[LOTE]],VALUE(Painel_Bancada[Lote]),Painel_Bancada[Data Programada],"")</f>
        <v>46240</v>
      </c>
      <c r="T94" s="26" t="str">
        <f>_xlfn.XLOOKUP(Tabela3[[#This Row],[LOTE]],'PAINEL - GERAL'!F:F,'PAINEL - GERAL'!C:C,"")</f>
        <v/>
      </c>
    </row>
    <row r="95" spans="1:20" ht="14.5">
      <c r="B95" s="263">
        <v>5001</v>
      </c>
      <c r="C95" s="263">
        <v>410072</v>
      </c>
      <c r="D95" s="263" t="s">
        <v>30</v>
      </c>
      <c r="E95" s="246">
        <v>101192026</v>
      </c>
      <c r="F95" s="274">
        <v>4640</v>
      </c>
      <c r="G95" s="267">
        <v>46258</v>
      </c>
      <c r="H95" s="249" t="s">
        <v>1422</v>
      </c>
      <c r="I95" t="str">
        <f>Tabela3[[#This Row],[CENTRO (Centro PARA)]]&amp;Tabela3[[#This Row],[CODIGO (Código PARA)]]&amp;Tabela3[[#This Row],[LOTE]]&amp;Tabela3[[#This Row],[DESCRIÇÃO]]&amp;Tabela3[[#This Row],[id]]</f>
        <v>5001410072101192026BASE POLIETILENO PETROLATO NEO</v>
      </c>
      <c r="J95"/>
      <c r="K95" s="210">
        <v>46246</v>
      </c>
      <c r="L95" s="50">
        <v>46239</v>
      </c>
      <c r="M95" s="213">
        <f t="shared" si="28"/>
        <v>46254</v>
      </c>
      <c r="N95" s="213">
        <f t="shared" si="29"/>
        <v>46256</v>
      </c>
      <c r="O95" s="86" t="str">
        <f>_xlfn.XLOOKUP(Tabela3[[#This Row],[LOTE]],QUARENTENA!D:D,QUARENTENA!I:I,"")</f>
        <v>DU APROVADO</v>
      </c>
      <c r="Q95" s="85">
        <f>IF(_xlfn.XLOOKUP(E95,QUARENTENA!D:D,QUARENTENA!M:M,"")="","",_xlfn.XLOOKUP(E95,QUARENTENA!D:D,QUARENTENA!M:M,""))</f>
        <v>46255</v>
      </c>
      <c r="R95" s="26" t="str">
        <f>_xlfn.XLOOKUP(C95,'PARTICULARIDADES AUXILIAR '!A:A,'PARTICULARIDADES AUXILIAR '!C:C,"")</f>
        <v/>
      </c>
      <c r="S95" s="20" cm="1">
        <f t="array" ref="S95">_xlfn.XLOOKUP(Tabela3[[#This Row],[LOTE]],VALUE(Painel_Bancada[Lote]),Painel_Bancada[Data Programada],"")</f>
        <v>46248</v>
      </c>
      <c r="T95" s="26" t="str">
        <f>_xlfn.XLOOKUP(Tabela3[[#This Row],[LOTE]],'PAINEL - GERAL'!F:F,'PAINEL - GERAL'!C:C,"")</f>
        <v/>
      </c>
    </row>
    <row r="96" spans="1:20" ht="14.5">
      <c r="B96" s="263">
        <v>2017</v>
      </c>
      <c r="C96" s="263">
        <v>212239</v>
      </c>
      <c r="D96" s="263" t="s">
        <v>19</v>
      </c>
      <c r="E96" s="246">
        <v>13322026</v>
      </c>
      <c r="F96" s="274">
        <v>275</v>
      </c>
      <c r="G96" s="267">
        <v>46258</v>
      </c>
      <c r="H96" s="249" t="s">
        <v>1422</v>
      </c>
      <c r="I96" t="str">
        <f>Tabela3[[#This Row],[CENTRO (Centro PARA)]]&amp;Tabela3[[#This Row],[CODIGO (Código PARA)]]&amp;Tabela3[[#This Row],[LOTE]]&amp;Tabela3[[#This Row],[DESCRIÇÃO]]&amp;Tabela3[[#This Row],[id]]</f>
        <v>201721223913322026SORBATO POTASSIO</v>
      </c>
      <c r="J96"/>
      <c r="K96" s="210">
        <v>46246</v>
      </c>
      <c r="L96" s="50">
        <v>46239</v>
      </c>
      <c r="M96" s="213">
        <f t="shared" ref="M96:M146" si="30">K96+8</f>
        <v>46254</v>
      </c>
      <c r="N96" s="213">
        <f t="shared" ref="N96:N146" si="31">IF(WEEKDAY(K96,2)=4,K96+11,IF(WEEKDAY(K96,2)=5,K96+11,K96+10))</f>
        <v>46256</v>
      </c>
      <c r="O96" s="86" t="s">
        <v>15</v>
      </c>
      <c r="Q96" s="272">
        <v>46246</v>
      </c>
      <c r="R96" s="26" t="str">
        <f>_xlfn.XLOOKUP(C96,'PARTICULARIDADES AUXILIAR '!A:A,'PARTICULARIDADES AUXILIAR '!C:C,"")</f>
        <v>Check doc</v>
      </c>
      <c r="S96" s="20" t="str" cm="1">
        <f t="array" ref="S96">_xlfn.XLOOKUP(Tabela3[[#This Row],[LOTE]],VALUE(Painel_Bancada[Lote]),Painel_Bancada[Data Programada],"")</f>
        <v/>
      </c>
      <c r="T96" s="26" t="str">
        <f>_xlfn.XLOOKUP(Tabela3[[#This Row],[LOTE]],'PAINEL - GERAL'!F:F,'PAINEL - GERAL'!C:C,"")</f>
        <v/>
      </c>
    </row>
    <row r="97" spans="2:20" ht="14.5">
      <c r="B97" s="263">
        <v>5001</v>
      </c>
      <c r="C97" s="263">
        <v>423619</v>
      </c>
      <c r="D97" s="263" t="s">
        <v>867</v>
      </c>
      <c r="E97" s="246">
        <v>157882026</v>
      </c>
      <c r="F97" s="274">
        <v>1800</v>
      </c>
      <c r="G97" s="267">
        <v>46258</v>
      </c>
      <c r="H97" s="249" t="s">
        <v>1422</v>
      </c>
      <c r="I97" t="str">
        <f>Tabela3[[#This Row],[CENTRO (Centro PARA)]]&amp;Tabela3[[#This Row],[CODIGO (Código PARA)]]&amp;Tabela3[[#This Row],[LOTE]]&amp;Tabela3[[#This Row],[DESCRIÇÃO]]&amp;Tabela3[[#This Row],[id]]</f>
        <v>5001423619157882026CARBONATO DE CALCIO BARRALIN LPR</v>
      </c>
      <c r="J97"/>
      <c r="K97" s="210">
        <v>46246</v>
      </c>
      <c r="L97" s="50">
        <v>46239</v>
      </c>
      <c r="M97" s="213">
        <f t="shared" si="30"/>
        <v>46254</v>
      </c>
      <c r="N97" s="213">
        <f t="shared" si="31"/>
        <v>46256</v>
      </c>
      <c r="O97" s="86" t="str">
        <f>_xlfn.XLOOKUP(Tabela3[[#This Row],[LOTE]],QUARENTENA!D:D,QUARENTENA!I:I,"")</f>
        <v>DU APROVADO</v>
      </c>
      <c r="Q97" s="85">
        <f>IF(_xlfn.XLOOKUP(E97,QUARENTENA!D:D,QUARENTENA!M:M,"")="","",_xlfn.XLOOKUP(E97,QUARENTENA!D:D,QUARENTENA!M:M,""))</f>
        <v>46258</v>
      </c>
      <c r="R97" s="26" t="str">
        <f>_xlfn.XLOOKUP(C97,'PARTICULARIDADES AUXILIAR '!A:A,'PARTICULARIDADES AUXILIAR '!C:C,"")</f>
        <v/>
      </c>
      <c r="S97" s="20" cm="1">
        <f t="array" ref="S97">_xlfn.XLOOKUP(Tabela3[[#This Row],[LOTE]],VALUE(Painel_Bancada[Lote]),Painel_Bancada[Data Programada],"")</f>
        <v>46254</v>
      </c>
      <c r="T97" s="26" t="str">
        <f>_xlfn.XLOOKUP(Tabela3[[#This Row],[LOTE]],'PAINEL - GERAL'!F:F,'PAINEL - GERAL'!C:C,"")</f>
        <v/>
      </c>
    </row>
    <row r="98" spans="2:20" ht="14.5">
      <c r="B98" s="263">
        <v>5001</v>
      </c>
      <c r="C98" s="263">
        <v>422338</v>
      </c>
      <c r="D98" s="263" t="s">
        <v>267</v>
      </c>
      <c r="E98" s="246">
        <v>134332026</v>
      </c>
      <c r="F98" s="274">
        <v>250</v>
      </c>
      <c r="G98" s="267">
        <v>46258</v>
      </c>
      <c r="H98" s="249" t="s">
        <v>1422</v>
      </c>
      <c r="I98" t="str">
        <f>Tabela3[[#This Row],[CENTRO (Centro PARA)]]&amp;Tabela3[[#This Row],[CODIGO (Código PARA)]]&amp;Tabela3[[#This Row],[LOTE]]&amp;Tabela3[[#This Row],[DESCRIÇÃO]]&amp;Tabela3[[#This Row],[id]]</f>
        <v>5001422338134332026ACIDO ACETIL SALICILICO</v>
      </c>
      <c r="J98"/>
      <c r="K98" s="210">
        <v>46246</v>
      </c>
      <c r="L98" s="50">
        <v>46239</v>
      </c>
      <c r="M98" s="213">
        <f t="shared" si="30"/>
        <v>46254</v>
      </c>
      <c r="N98" s="213">
        <f t="shared" si="31"/>
        <v>46256</v>
      </c>
      <c r="O98" s="86" t="str">
        <f>_xlfn.XLOOKUP(Tabela3[[#This Row],[LOTE]],QUARENTENA!D:D,QUARENTENA!I:I,"")</f>
        <v>DU APROVADO</v>
      </c>
      <c r="Q98" s="85">
        <f>IF(_xlfn.XLOOKUP(E98,QUARENTENA!D:D,QUARENTENA!M:M,"")="","",_xlfn.XLOOKUP(E98,QUARENTENA!D:D,QUARENTENA!M:M,""))</f>
        <v>46253</v>
      </c>
      <c r="R98" s="26" t="str">
        <f>_xlfn.XLOOKUP(C98,'PARTICULARIDADES AUXILIAR '!A:A,'PARTICULARIDADES AUXILIAR '!C:C,"")</f>
        <v>PF - repouso 24  horas</v>
      </c>
      <c r="S98" s="20" cm="1">
        <f t="array" ref="S98">_xlfn.XLOOKUP(Tabela3[[#This Row],[LOTE]],VALUE(Painel_Bancada[Lote]),Painel_Bancada[Data Programada],"")</f>
        <v>46252</v>
      </c>
      <c r="T98" s="26" t="str">
        <f>_xlfn.XLOOKUP(Tabela3[[#This Row],[LOTE]],'PAINEL - GERAL'!F:F,'PAINEL - GERAL'!C:C,"")</f>
        <v/>
      </c>
    </row>
    <row r="99" spans="2:20" ht="14.5">
      <c r="B99" s="263">
        <v>5001</v>
      </c>
      <c r="C99" s="263">
        <v>472277</v>
      </c>
      <c r="D99" s="263" t="s">
        <v>915</v>
      </c>
      <c r="E99" s="246">
        <v>102702026</v>
      </c>
      <c r="F99" s="274">
        <v>20</v>
      </c>
      <c r="G99" s="267">
        <v>46258</v>
      </c>
      <c r="H99" s="249" t="s">
        <v>1422</v>
      </c>
      <c r="I99" t="str">
        <f>Tabela3[[#This Row],[CENTRO (Centro PARA)]]&amp;Tabela3[[#This Row],[CODIGO (Código PARA)]]&amp;Tabela3[[#This Row],[LOTE]]&amp;Tabela3[[#This Row],[DESCRIÇÃO]]&amp;Tabela3[[#This Row],[id]]</f>
        <v>5001472277102702026EMPAGLIFLOZINA 2</v>
      </c>
      <c r="J99"/>
      <c r="K99" s="210">
        <v>46246</v>
      </c>
      <c r="L99" s="50">
        <v>46239</v>
      </c>
      <c r="M99" s="213">
        <f t="shared" si="30"/>
        <v>46254</v>
      </c>
      <c r="N99" s="241">
        <f t="shared" si="31"/>
        <v>46256</v>
      </c>
      <c r="O99" s="123" t="str">
        <f>_xlfn.XLOOKUP(Tabela3[[#This Row],[LOTE]],QUARENTENA!D:D,QUARENTENA!I:I,"")</f>
        <v>AG. AMOSTRA</v>
      </c>
      <c r="P99" s="61" t="s">
        <v>1597</v>
      </c>
      <c r="Q99" s="85" t="str">
        <f>IF(_xlfn.XLOOKUP(E99,QUARENTENA!D:D,QUARENTENA!M:M,"")="","",_xlfn.XLOOKUP(E99,QUARENTENA!D:D,QUARENTENA!M:M,""))</f>
        <v/>
      </c>
      <c r="R99" s="26" t="str">
        <f>_xlfn.XLOOKUP(C99,'PARTICULARIDADES AUXILIAR '!A:A,'PARTICULARIDADES AUXILIAR '!C:C,"")</f>
        <v/>
      </c>
      <c r="S99" s="20" t="str" cm="1">
        <f t="array" ref="S99">_xlfn.XLOOKUP(Tabela3[[#This Row],[LOTE]],VALUE(Painel_Bancada[Lote]),Painel_Bancada[Data Programada],"")</f>
        <v/>
      </c>
      <c r="T99" s="26" t="str">
        <f>_xlfn.XLOOKUP(Tabela3[[#This Row],[LOTE]],'PAINEL - GERAL'!F:F,'PAINEL - GERAL'!C:C,"")</f>
        <v/>
      </c>
    </row>
    <row r="100" spans="2:20" ht="14.5">
      <c r="B100" s="263">
        <v>2017</v>
      </c>
      <c r="C100" s="263">
        <v>480075</v>
      </c>
      <c r="D100" s="263" t="s">
        <v>1476</v>
      </c>
      <c r="E100" s="246">
        <v>7792026</v>
      </c>
      <c r="F100" s="274">
        <v>7500</v>
      </c>
      <c r="G100" s="267">
        <v>46258</v>
      </c>
      <c r="H100" s="249" t="s">
        <v>1422</v>
      </c>
      <c r="I100" t="str">
        <f>Tabela3[[#This Row],[CENTRO (Centro PARA)]]&amp;Tabela3[[#This Row],[CODIGO (Código PARA)]]&amp;Tabela3[[#This Row],[LOTE]]&amp;Tabela3[[#This Row],[DESCRIÇÃO]]&amp;Tabela3[[#This Row],[id]]</f>
        <v>20174800757792026MALTODEXTRINA</v>
      </c>
      <c r="J100"/>
      <c r="K100" s="210">
        <v>46246</v>
      </c>
      <c r="L100" s="50">
        <v>46239</v>
      </c>
      <c r="M100" s="213">
        <f t="shared" si="30"/>
        <v>46254</v>
      </c>
      <c r="N100" s="213">
        <f t="shared" si="31"/>
        <v>46256</v>
      </c>
      <c r="O100" s="86" t="str">
        <f>_xlfn.XLOOKUP(Tabela3[[#This Row],[LOTE]],QUARENTENA!D:D,QUARENTENA!I:I,"")</f>
        <v>DU APROVADO</v>
      </c>
      <c r="Q100" s="85">
        <f>IF(_xlfn.XLOOKUP(E100,QUARENTENA!D:D,QUARENTENA!M:M,"")="","",_xlfn.XLOOKUP(E100,QUARENTENA!D:D,QUARENTENA!M:M,""))</f>
        <v>46252</v>
      </c>
      <c r="R100" s="26" t="str">
        <f>_xlfn.XLOOKUP(C100,'PARTICULARIDADES AUXILIAR '!A:A,'PARTICULARIDADES AUXILIAR '!C:C,"")</f>
        <v>Check doc</v>
      </c>
      <c r="S100" s="20" t="str" cm="1">
        <f t="array" ref="S100">_xlfn.XLOOKUP(Tabela3[[#This Row],[LOTE]],VALUE(Painel_Bancada[Lote]),Painel_Bancada[Data Programada],"")</f>
        <v/>
      </c>
      <c r="T100" s="26" t="str">
        <f>_xlfn.XLOOKUP(Tabela3[[#This Row],[LOTE]],'PAINEL - GERAL'!F:F,'PAINEL - GERAL'!C:C,"")</f>
        <v/>
      </c>
    </row>
    <row r="101" spans="2:20" ht="14.5">
      <c r="B101" s="263">
        <v>5001</v>
      </c>
      <c r="C101" s="286">
        <v>475274</v>
      </c>
      <c r="D101" s="286" t="s">
        <v>543</v>
      </c>
      <c r="E101" s="289">
        <v>152462026</v>
      </c>
      <c r="F101" s="293">
        <v>60</v>
      </c>
      <c r="G101" s="290">
        <v>46258</v>
      </c>
      <c r="H101" s="250" t="s">
        <v>1422</v>
      </c>
      <c r="I101" t="str">
        <f>Tabela3[[#This Row],[CENTRO (Centro PARA)]]&amp;Tabela3[[#This Row],[CODIGO (Código PARA)]]&amp;Tabela3[[#This Row],[LOTE]]&amp;Tabela3[[#This Row],[DESCRIÇÃO]]&amp;Tabela3[[#This Row],[id]]</f>
        <v>5001475274152462026ALCOOL C-16</v>
      </c>
      <c r="J101"/>
      <c r="K101" s="232">
        <v>46246</v>
      </c>
      <c r="L101" s="194">
        <v>46239</v>
      </c>
      <c r="M101" s="241">
        <f t="shared" si="30"/>
        <v>46254</v>
      </c>
      <c r="N101" s="241">
        <f t="shared" si="31"/>
        <v>46256</v>
      </c>
      <c r="O101" s="123" t="str">
        <f>_xlfn.XLOOKUP(Tabela3[[#This Row],[LOTE]],QUARENTENA!D:D,QUARENTENA!I:I,"")</f>
        <v>DU APROVADO</v>
      </c>
      <c r="P101" s="61" t="s">
        <v>1584</v>
      </c>
      <c r="Q101" s="85">
        <f>IF(_xlfn.XLOOKUP(E101,QUARENTENA!D:D,QUARENTENA!M:M,"")="","",_xlfn.XLOOKUP(E101,QUARENTENA!D:D,QUARENTENA!M:M,""))</f>
        <v>46266</v>
      </c>
      <c r="R101" s="26" t="str">
        <f>_xlfn.XLOOKUP(C101,'PARTICULARIDADES AUXILIAR '!A:A,'PARTICULARIDADES AUXILIAR '!C:C,"")</f>
        <v>Check doc</v>
      </c>
      <c r="S101" s="20" t="str" cm="1">
        <f t="array" ref="S101">_xlfn.XLOOKUP(Tabela3[[#This Row],[LOTE]],VALUE(Painel_Bancada[Lote]),Painel_Bancada[Data Programada],"")</f>
        <v/>
      </c>
      <c r="T101" s="26" t="str">
        <f>_xlfn.XLOOKUP(Tabela3[[#This Row],[LOTE]],'PAINEL - GERAL'!F:F,'PAINEL - GERAL'!C:C,"")</f>
        <v/>
      </c>
    </row>
    <row r="102" spans="2:20" ht="14.5">
      <c r="B102" s="263">
        <v>5001</v>
      </c>
      <c r="C102" s="263">
        <v>438035</v>
      </c>
      <c r="D102" s="263" t="s">
        <v>115</v>
      </c>
      <c r="E102" s="246">
        <v>163722026</v>
      </c>
      <c r="F102" s="274">
        <v>23</v>
      </c>
      <c r="G102" s="267">
        <v>46258</v>
      </c>
      <c r="H102" s="249" t="s">
        <v>1422</v>
      </c>
      <c r="I102" t="str">
        <f>Tabela3[[#This Row],[CENTRO (Centro PARA)]]&amp;Tabela3[[#This Row],[CODIGO (Código PARA)]]&amp;Tabela3[[#This Row],[LOTE]]&amp;Tabela3[[#This Row],[DESCRIÇÃO]]&amp;Tabela3[[#This Row],[id]]</f>
        <v>5001438035163722026E CERASYNT 945 MTC</v>
      </c>
      <c r="J102"/>
      <c r="K102" s="210">
        <v>46246</v>
      </c>
      <c r="L102" s="50">
        <v>46239</v>
      </c>
      <c r="M102" s="213">
        <f t="shared" si="30"/>
        <v>46254</v>
      </c>
      <c r="N102" s="213">
        <f t="shared" si="31"/>
        <v>46256</v>
      </c>
      <c r="O102" s="86" t="str">
        <f>_xlfn.XLOOKUP(Tabela3[[#This Row],[LOTE]],QUARENTENA!D:D,QUARENTENA!I:I,"")</f>
        <v>DU APROVADO</v>
      </c>
      <c r="Q102" s="85">
        <f>IF(_xlfn.XLOOKUP(E102,QUARENTENA!D:D,QUARENTENA!M:M,"")="","",_xlfn.XLOOKUP(E102,QUARENTENA!D:D,QUARENTENA!M:M,""))</f>
        <v>46245</v>
      </c>
      <c r="R102" s="26" t="str">
        <f>_xlfn.XLOOKUP(C102,'PARTICULARIDADES AUXILIAR '!A:A,'PARTICULARIDADES AUXILIAR '!C:C,"")</f>
        <v>Check doc</v>
      </c>
      <c r="S102" s="20" t="str" cm="1">
        <f t="array" ref="S102">_xlfn.XLOOKUP(Tabela3[[#This Row],[LOTE]],VALUE(Painel_Bancada[Lote]),Painel_Bancada[Data Programada],"")</f>
        <v/>
      </c>
      <c r="T102" s="26" t="str">
        <f>_xlfn.XLOOKUP(Tabela3[[#This Row],[LOTE]],'PAINEL - GERAL'!F:F,'PAINEL - GERAL'!C:C,"")</f>
        <v/>
      </c>
    </row>
    <row r="103" spans="2:20" ht="14.5">
      <c r="B103" s="263">
        <v>5001</v>
      </c>
      <c r="C103" s="263">
        <v>422413</v>
      </c>
      <c r="D103" s="263" t="s">
        <v>766</v>
      </c>
      <c r="E103" s="246">
        <v>163692026</v>
      </c>
      <c r="F103" s="274">
        <v>125</v>
      </c>
      <c r="G103" s="267">
        <v>46258</v>
      </c>
      <c r="H103" s="249" t="s">
        <v>1422</v>
      </c>
      <c r="I103" t="str">
        <f>Tabela3[[#This Row],[CENTRO (Centro PARA)]]&amp;Tabela3[[#This Row],[CODIGO (Código PARA)]]&amp;Tabela3[[#This Row],[LOTE]]&amp;Tabela3[[#This Row],[DESCRIÇÃO]]&amp;Tabela3[[#This Row],[id]]</f>
        <v>5001422413163692026HIDROXIDO ALUMINIO GEL SECO</v>
      </c>
      <c r="J103"/>
      <c r="K103" s="210">
        <v>46246</v>
      </c>
      <c r="L103" s="50">
        <v>46239</v>
      </c>
      <c r="M103" s="213">
        <f t="shared" si="30"/>
        <v>46254</v>
      </c>
      <c r="N103" s="213">
        <f t="shared" si="31"/>
        <v>46256</v>
      </c>
      <c r="O103" s="86" t="str">
        <f>_xlfn.XLOOKUP(Tabela3[[#This Row],[LOTE]],QUARENTENA!D:D,QUARENTENA!I:I,"")</f>
        <v>DU APROVADO</v>
      </c>
      <c r="Q103" s="85">
        <f>IF(_xlfn.XLOOKUP(E103,QUARENTENA!D:D,QUARENTENA!M:M,"")="","",_xlfn.XLOOKUP(E103,QUARENTENA!D:D,QUARENTENA!M:M,""))</f>
        <v>46251</v>
      </c>
      <c r="R103" s="26" t="str">
        <f>_xlfn.XLOOKUP(C103,'PARTICULARIDADES AUXILIAR '!A:A,'PARTICULARIDADES AUXILIAR '!C:C,"")</f>
        <v/>
      </c>
      <c r="S103" s="20" cm="1">
        <f t="array" ref="S103">_xlfn.XLOOKUP(Tabela3[[#This Row],[LOTE]],VALUE(Painel_Bancada[Lote]),Painel_Bancada[Data Programada],"")</f>
        <v>46247</v>
      </c>
      <c r="T103" s="26" t="str">
        <f>_xlfn.XLOOKUP(Tabela3[[#This Row],[LOTE]],'PAINEL - GERAL'!F:F,'PAINEL - GERAL'!C:C,"")</f>
        <v/>
      </c>
    </row>
    <row r="104" spans="2:20" ht="14.5">
      <c r="B104" s="263">
        <v>5001</v>
      </c>
      <c r="C104" s="263">
        <v>417654</v>
      </c>
      <c r="D104" s="263" t="s">
        <v>604</v>
      </c>
      <c r="E104" s="246">
        <v>156092026</v>
      </c>
      <c r="F104" s="274">
        <v>1225</v>
      </c>
      <c r="G104" s="267">
        <v>46258</v>
      </c>
      <c r="H104" s="249" t="s">
        <v>1422</v>
      </c>
      <c r="I104" t="str">
        <f>Tabela3[[#This Row],[CENTRO (Centro PARA)]]&amp;Tabela3[[#This Row],[CODIGO (Código PARA)]]&amp;Tabela3[[#This Row],[LOTE]]&amp;Tabela3[[#This Row],[DESCRIÇÃO]]&amp;Tabela3[[#This Row],[id]]</f>
        <v>5001417654156092026EXTR SECO PASSIFLORA INCARNATA 4-6% FLAV</v>
      </c>
      <c r="J104"/>
      <c r="K104" s="210">
        <v>46246</v>
      </c>
      <c r="L104" s="50">
        <v>46239</v>
      </c>
      <c r="M104" s="213">
        <f t="shared" si="30"/>
        <v>46254</v>
      </c>
      <c r="N104" s="213">
        <f t="shared" si="31"/>
        <v>46256</v>
      </c>
      <c r="O104" s="86" t="str">
        <f>_xlfn.XLOOKUP(Tabela3[[#This Row],[LOTE]],QUARENTENA!D:D,QUARENTENA!I:I,"")</f>
        <v>DU APROVADO</v>
      </c>
      <c r="Q104" s="85">
        <f>IF(_xlfn.XLOOKUP(E104,QUARENTENA!D:D,QUARENTENA!M:M,"")="","",_xlfn.XLOOKUP(E104,QUARENTENA!D:D,QUARENTENA!M:M,""))</f>
        <v>46286</v>
      </c>
      <c r="R104" s="26" t="str">
        <f>_xlfn.XLOOKUP(C104,'PARTICULARIDADES AUXILIAR '!A:A,'PARTICULARIDADES AUXILIAR '!C:C,"")</f>
        <v>Pesticidas/ Aflatoxinas   -  EM TERCEIRO</v>
      </c>
      <c r="S104" s="20" cm="1">
        <f t="array" ref="S104">_xlfn.XLOOKUP(Tabela3[[#This Row],[LOTE]],VALUE(Painel_Bancada[Lote]),Painel_Bancada[Data Programada],"")</f>
        <v>46273</v>
      </c>
      <c r="T104" s="26" t="str">
        <f>_xlfn.XLOOKUP(Tabela3[[#This Row],[LOTE]],'PAINEL - GERAL'!F:F,'PAINEL - GERAL'!C:C,"")</f>
        <v/>
      </c>
    </row>
    <row r="105" spans="2:20" ht="14.5">
      <c r="B105" s="263">
        <v>5001</v>
      </c>
      <c r="C105" s="263">
        <v>417654</v>
      </c>
      <c r="D105" s="263" t="s">
        <v>604</v>
      </c>
      <c r="E105" s="246">
        <v>156102026</v>
      </c>
      <c r="F105" s="274">
        <v>575</v>
      </c>
      <c r="G105" s="267">
        <v>46258</v>
      </c>
      <c r="H105" s="249" t="s">
        <v>1422</v>
      </c>
      <c r="I105" t="str">
        <f>Tabela3[[#This Row],[CENTRO (Centro PARA)]]&amp;Tabela3[[#This Row],[CODIGO (Código PARA)]]&amp;Tabela3[[#This Row],[LOTE]]&amp;Tabela3[[#This Row],[DESCRIÇÃO]]&amp;Tabela3[[#This Row],[id]]</f>
        <v>5001417654156102026EXTR SECO PASSIFLORA INCARNATA 4-6% FLAV</v>
      </c>
      <c r="J105"/>
      <c r="K105" s="210">
        <v>46246</v>
      </c>
      <c r="L105" s="50">
        <v>46239</v>
      </c>
      <c r="M105" s="213">
        <f t="shared" si="30"/>
        <v>46254</v>
      </c>
      <c r="N105" s="213">
        <f t="shared" si="31"/>
        <v>46256</v>
      </c>
      <c r="O105" s="86" t="str">
        <f>_xlfn.XLOOKUP(Tabela3[[#This Row],[LOTE]],QUARENTENA!D:D,QUARENTENA!I:I,"")</f>
        <v>DU APROVADO</v>
      </c>
      <c r="Q105" s="85">
        <f>IF(_xlfn.XLOOKUP(E105,QUARENTENA!D:D,QUARENTENA!M:M,"")="","",_xlfn.XLOOKUP(E105,QUARENTENA!D:D,QUARENTENA!M:M,""))</f>
        <v>46286</v>
      </c>
      <c r="R105" s="26" t="str">
        <f>_xlfn.XLOOKUP(C105,'PARTICULARIDADES AUXILIAR '!A:A,'PARTICULARIDADES AUXILIAR '!C:C,"")</f>
        <v>Pesticidas/ Aflatoxinas   -  EM TERCEIRO</v>
      </c>
      <c r="S105" s="20" cm="1">
        <f t="array" ref="S105">_xlfn.XLOOKUP(Tabela3[[#This Row],[LOTE]],VALUE(Painel_Bancada[Lote]),Painel_Bancada[Data Programada],"")</f>
        <v>46273</v>
      </c>
      <c r="T105" s="26" t="str">
        <f>_xlfn.XLOOKUP(Tabela3[[#This Row],[LOTE]],'PAINEL - GERAL'!F:F,'PAINEL - GERAL'!C:C,"")</f>
        <v/>
      </c>
    </row>
    <row r="106" spans="2:20" ht="14.5">
      <c r="B106" s="263">
        <v>5001</v>
      </c>
      <c r="C106" s="263">
        <v>410112</v>
      </c>
      <c r="D106" s="263" t="s">
        <v>792</v>
      </c>
      <c r="E106" s="246">
        <v>149492026</v>
      </c>
      <c r="F106" s="274">
        <v>60</v>
      </c>
      <c r="G106" s="267">
        <v>46258</v>
      </c>
      <c r="H106" s="249" t="s">
        <v>1422</v>
      </c>
      <c r="I106" t="str">
        <f>Tabela3[[#This Row],[CENTRO (Centro PARA)]]&amp;Tabela3[[#This Row],[CODIGO (Código PARA)]]&amp;Tabela3[[#This Row],[LOTE]]&amp;Tabela3[[#This Row],[DESCRIÇÃO]]&amp;Tabela3[[#This Row],[id]]</f>
        <v>5001410112149492026CORANTE LACA AZUL FD&amp;C N2 ALUMINIO NEO</v>
      </c>
      <c r="J106"/>
      <c r="K106" s="210">
        <v>46246</v>
      </c>
      <c r="L106" s="50">
        <v>46239</v>
      </c>
      <c r="M106" s="213">
        <f t="shared" si="30"/>
        <v>46254</v>
      </c>
      <c r="N106" s="213">
        <f t="shared" si="31"/>
        <v>46256</v>
      </c>
      <c r="O106" s="86" t="str">
        <f>_xlfn.XLOOKUP(Tabela3[[#This Row],[LOTE]],QUARENTENA!D:D,QUARENTENA!I:I,"")</f>
        <v>DU APROVADO</v>
      </c>
      <c r="Q106" s="85">
        <f>IF(_xlfn.XLOOKUP(E106,QUARENTENA!D:D,QUARENTENA!M:M,"")="","",_xlfn.XLOOKUP(E106,QUARENTENA!D:D,QUARENTENA!M:M,""))</f>
        <v>46240</v>
      </c>
      <c r="R106" s="26" t="str">
        <f>_xlfn.XLOOKUP(C106,'PARTICULARIDADES AUXILIAR '!A:A,'PARTICULARIDADES AUXILIAR '!C:C,"")</f>
        <v/>
      </c>
      <c r="S106" s="20" cm="1">
        <f t="array" ref="S106">_xlfn.XLOOKUP(Tabela3[[#This Row],[LOTE]],VALUE(Painel_Bancada[Lote]),Painel_Bancada[Data Programada],"")</f>
        <v>46599</v>
      </c>
      <c r="T106" s="26" t="str">
        <f>_xlfn.XLOOKUP(Tabela3[[#This Row],[LOTE]],'PAINEL - GERAL'!F:F,'PAINEL - GERAL'!C:C,"")</f>
        <v/>
      </c>
    </row>
    <row r="107" spans="2:20" ht="14.5">
      <c r="B107" s="263">
        <v>5001</v>
      </c>
      <c r="C107" s="263">
        <v>409964</v>
      </c>
      <c r="D107" s="263" t="s">
        <v>695</v>
      </c>
      <c r="E107" s="246">
        <v>161442026</v>
      </c>
      <c r="F107" s="274">
        <v>2520</v>
      </c>
      <c r="G107" s="267">
        <v>46258</v>
      </c>
      <c r="H107" s="249" t="s">
        <v>1422</v>
      </c>
      <c r="I107" t="str">
        <f>Tabela3[[#This Row],[CENTRO (Centro PARA)]]&amp;Tabela3[[#This Row],[CODIGO (Código PARA)]]&amp;Tabela3[[#This Row],[LOTE]]&amp;Tabela3[[#This Row],[DESCRIÇÃO]]&amp;Tabela3[[#This Row],[id]]</f>
        <v>5001409964161442026DIOXIDO SILICIO COLOID AEROSIL200PHA NEO</v>
      </c>
      <c r="J107"/>
      <c r="K107" s="210">
        <v>46246</v>
      </c>
      <c r="L107" s="50">
        <v>46239</v>
      </c>
      <c r="M107" s="213">
        <f t="shared" si="30"/>
        <v>46254</v>
      </c>
      <c r="N107" s="213">
        <f t="shared" si="31"/>
        <v>46256</v>
      </c>
      <c r="O107" s="86" t="str">
        <f>_xlfn.XLOOKUP(Tabela3[[#This Row],[LOTE]],QUARENTENA!D:D,QUARENTENA!I:I,"")</f>
        <v>DU APROVADO</v>
      </c>
      <c r="Q107" s="85">
        <f>IF(_xlfn.XLOOKUP(E107,QUARENTENA!D:D,QUARENTENA!M:M,"")="","",_xlfn.XLOOKUP(E107,QUARENTENA!D:D,QUARENTENA!M:M,""))</f>
        <v>46258</v>
      </c>
      <c r="R107" s="26" t="str">
        <f>_xlfn.XLOOKUP(C107,'PARTICULARIDADES AUXILIAR '!A:A,'PARTICULARIDADES AUXILIAR '!C:C,"")</f>
        <v>Solubilidade; Teor - EM TERCEIRO</v>
      </c>
      <c r="S107" s="20" cm="1">
        <f t="array" ref="S107">_xlfn.XLOOKUP(Tabela3[[#This Row],[LOTE]],VALUE(Painel_Bancada[Lote]),Painel_Bancada[Data Programada],"")</f>
        <v>46246</v>
      </c>
      <c r="T107" s="26" t="str">
        <f>_xlfn.XLOOKUP(Tabela3[[#This Row],[LOTE]],'PAINEL - GERAL'!F:F,'PAINEL - GERAL'!C:C,"")</f>
        <v/>
      </c>
    </row>
    <row r="108" spans="2:20" ht="14.5">
      <c r="B108" s="263">
        <v>5001</v>
      </c>
      <c r="C108" s="263">
        <v>451033</v>
      </c>
      <c r="D108" s="263" t="s">
        <v>116</v>
      </c>
      <c r="E108" s="246">
        <v>160442026</v>
      </c>
      <c r="F108" s="274">
        <v>1600</v>
      </c>
      <c r="G108" s="267">
        <v>46258</v>
      </c>
      <c r="H108" s="249" t="s">
        <v>1422</v>
      </c>
      <c r="I108" t="str">
        <f>Tabela3[[#This Row],[CENTRO (Centro PARA)]]&amp;Tabela3[[#This Row],[CODIGO (Código PARA)]]&amp;Tabela3[[#This Row],[LOTE]]&amp;Tabela3[[#This Row],[DESCRIÇÃO]]&amp;Tabela3[[#This Row],[id]]</f>
        <v>5001451033160442026AMOXICILINA TRIHIDRATADA COMPAC RENZIMAT</v>
      </c>
      <c r="J108"/>
      <c r="K108" s="210">
        <v>46246</v>
      </c>
      <c r="L108" s="50">
        <v>46239</v>
      </c>
      <c r="M108" s="213">
        <f t="shared" si="30"/>
        <v>46254</v>
      </c>
      <c r="N108" s="213">
        <f t="shared" si="31"/>
        <v>46256</v>
      </c>
      <c r="O108" s="86" t="str">
        <f>_xlfn.XLOOKUP(Tabela3[[#This Row],[LOTE]],QUARENTENA!D:D,QUARENTENA!I:I,"")</f>
        <v>DU APROVADO</v>
      </c>
      <c r="Q108" s="85">
        <f>IF(_xlfn.XLOOKUP(E108,QUARENTENA!D:D,QUARENTENA!M:M,"")="","",_xlfn.XLOOKUP(E108,QUARENTENA!D:D,QUARENTENA!M:M,""))</f>
        <v>46266</v>
      </c>
      <c r="R108" s="26" t="str">
        <f>_xlfn.XLOOKUP(C108,'PARTICULARIDADES AUXILIAR '!A:A,'PARTICULARIDADES AUXILIAR '!C:C,"")</f>
        <v/>
      </c>
      <c r="S108" s="20" cm="1">
        <f t="array" ref="S108">_xlfn.XLOOKUP(Tabela3[[#This Row],[LOTE]],VALUE(Painel_Bancada[Lote]),Painel_Bancada[Data Programada],"")</f>
        <v>46248</v>
      </c>
      <c r="T108" s="26" t="str">
        <f>_xlfn.XLOOKUP(Tabela3[[#This Row],[LOTE]],'PAINEL - GERAL'!F:F,'PAINEL - GERAL'!C:C,"")</f>
        <v/>
      </c>
    </row>
    <row r="109" spans="2:20" ht="14.5">
      <c r="B109" s="263">
        <v>5001</v>
      </c>
      <c r="C109" s="263">
        <v>472086</v>
      </c>
      <c r="D109" s="263" t="s">
        <v>1205</v>
      </c>
      <c r="E109" s="246">
        <v>165662026</v>
      </c>
      <c r="F109" s="274">
        <v>575</v>
      </c>
      <c r="G109" s="267">
        <v>46258</v>
      </c>
      <c r="H109" s="249" t="s">
        <v>1422</v>
      </c>
      <c r="I109" t="str">
        <f>Tabela3[[#This Row],[CENTRO (Centro PARA)]]&amp;Tabela3[[#This Row],[CODIGO (Código PARA)]]&amp;Tabela3[[#This Row],[LOTE]]&amp;Tabela3[[#This Row],[DESCRIÇÃO]]&amp;Tabela3[[#This Row],[id]]</f>
        <v>5001472086165662026AROMA DE ABACAXI LQD F47N883</v>
      </c>
      <c r="J109"/>
      <c r="K109" s="210">
        <v>46246</v>
      </c>
      <c r="L109" s="50">
        <v>46239</v>
      </c>
      <c r="M109" s="213">
        <f t="shared" si="30"/>
        <v>46254</v>
      </c>
      <c r="N109" s="213">
        <f t="shared" si="31"/>
        <v>46256</v>
      </c>
      <c r="O109" s="86" t="str">
        <f>_xlfn.XLOOKUP(Tabela3[[#This Row],[LOTE]],QUARENTENA!D:D,QUARENTENA!I:I,"")</f>
        <v>DU APROVADO</v>
      </c>
      <c r="Q109" s="85">
        <f>IF(_xlfn.XLOOKUP(E109,QUARENTENA!D:D,QUARENTENA!M:M,"")="","",_xlfn.XLOOKUP(E109,QUARENTENA!D:D,QUARENTENA!M:M,""))</f>
        <v>46256</v>
      </c>
      <c r="R109" s="26" t="str">
        <f>_xlfn.XLOOKUP(C109,'PARTICULARIDADES AUXILIAR '!A:A,'PARTICULARIDADES AUXILIAR '!C:C,"")</f>
        <v/>
      </c>
      <c r="S109" s="20" t="str" cm="1">
        <f t="array" ref="S109">_xlfn.XLOOKUP(Tabela3[[#This Row],[LOTE]],VALUE(Painel_Bancada[Lote]),Painel_Bancada[Data Programada],"")</f>
        <v/>
      </c>
      <c r="T109" s="26" t="str">
        <f>_xlfn.XLOOKUP(Tabela3[[#This Row],[LOTE]],'PAINEL - GERAL'!F:F,'PAINEL - GERAL'!C:C,"")</f>
        <v/>
      </c>
    </row>
    <row r="110" spans="2:20" ht="14.5">
      <c r="B110" s="263">
        <v>5001</v>
      </c>
      <c r="C110" s="263">
        <v>410137</v>
      </c>
      <c r="D110" s="263" t="s">
        <v>1100</v>
      </c>
      <c r="E110" s="246">
        <v>166082026</v>
      </c>
      <c r="F110" s="274">
        <v>60</v>
      </c>
      <c r="G110" s="267">
        <v>46258</v>
      </c>
      <c r="H110" s="249" t="s">
        <v>1422</v>
      </c>
      <c r="I110" t="str">
        <f>Tabela3[[#This Row],[CENTRO (Centro PARA)]]&amp;Tabela3[[#This Row],[CODIGO (Código PARA)]]&amp;Tabela3[[#This Row],[LOTE]]&amp;Tabela3[[#This Row],[DESCRIÇÃO]]&amp;Tabela3[[#This Row],[id]]</f>
        <v>5001410137166082026ESSENCIA UVA DUAS RODAS PO NEO</v>
      </c>
      <c r="J110"/>
      <c r="K110" s="210">
        <v>46246</v>
      </c>
      <c r="L110" s="50">
        <v>46239</v>
      </c>
      <c r="M110" s="213">
        <f t="shared" si="30"/>
        <v>46254</v>
      </c>
      <c r="N110" s="213">
        <f t="shared" si="31"/>
        <v>46256</v>
      </c>
      <c r="O110" s="86" t="str">
        <f>_xlfn.XLOOKUP(Tabela3[[#This Row],[LOTE]],QUARENTENA!D:D,QUARENTENA!I:I,"")</f>
        <v>DU APROVADO</v>
      </c>
      <c r="Q110" s="85">
        <f>IF(_xlfn.XLOOKUP(E110,QUARENTENA!D:D,QUARENTENA!M:M,"")="","",_xlfn.XLOOKUP(E110,QUARENTENA!D:D,QUARENTENA!M:M,""))</f>
        <v>46246</v>
      </c>
      <c r="R110" s="26" t="str">
        <f>_xlfn.XLOOKUP(C110,'PARTICULARIDADES AUXILIAR '!A:A,'PARTICULARIDADES AUXILIAR '!C:C,"")</f>
        <v/>
      </c>
      <c r="S110" s="20" t="str" cm="1">
        <f t="array" ref="S110">_xlfn.XLOOKUP(Tabela3[[#This Row],[LOTE]],VALUE(Painel_Bancada[Lote]),Painel_Bancada[Data Programada],"")</f>
        <v/>
      </c>
      <c r="T110" s="26" t="str">
        <f>_xlfn.XLOOKUP(Tabela3[[#This Row],[LOTE]],'PAINEL - GERAL'!F:F,'PAINEL - GERAL'!C:C,"")</f>
        <v/>
      </c>
    </row>
    <row r="111" spans="2:20" ht="14.5">
      <c r="B111" s="263">
        <v>5001</v>
      </c>
      <c r="C111" s="263">
        <v>475337</v>
      </c>
      <c r="D111" s="263" t="s">
        <v>733</v>
      </c>
      <c r="E111" s="246">
        <v>165712026</v>
      </c>
      <c r="F111" s="274">
        <v>150</v>
      </c>
      <c r="G111" s="267">
        <v>46258</v>
      </c>
      <c r="H111" s="249" t="s">
        <v>1422</v>
      </c>
      <c r="I111" t="str">
        <f>Tabela3[[#This Row],[CENTRO (Centro PARA)]]&amp;Tabela3[[#This Row],[CODIGO (Código PARA)]]&amp;Tabela3[[#This Row],[LOTE]]&amp;Tabela3[[#This Row],[DESCRIÇÃO]]&amp;Tabela3[[#This Row],[id]]</f>
        <v>5001475337165712026H-REVERSE</v>
      </c>
      <c r="J111"/>
      <c r="K111" s="210">
        <v>46246</v>
      </c>
      <c r="L111" s="50">
        <v>46239</v>
      </c>
      <c r="M111" s="213">
        <f t="shared" si="30"/>
        <v>46254</v>
      </c>
      <c r="N111" s="213">
        <f t="shared" si="31"/>
        <v>46256</v>
      </c>
      <c r="O111" s="86" t="str">
        <f>_xlfn.XLOOKUP(Tabela3[[#This Row],[LOTE]],QUARENTENA!D:D,QUARENTENA!I:I,"")</f>
        <v>DU APROVADO</v>
      </c>
      <c r="Q111" s="85">
        <f>IF(_xlfn.XLOOKUP(E111,QUARENTENA!D:D,QUARENTENA!M:M,"")="","",_xlfn.XLOOKUP(E111,QUARENTENA!D:D,QUARENTENA!M:M,""))</f>
        <v>46245</v>
      </c>
      <c r="R111" s="26" t="str">
        <f>_xlfn.XLOOKUP(C111,'PARTICULARIDADES AUXILIAR '!A:A,'PARTICULARIDADES AUXILIAR '!C:C,"")</f>
        <v>Check doc</v>
      </c>
      <c r="S111" s="20" t="str" cm="1">
        <f t="array" ref="S111">_xlfn.XLOOKUP(Tabela3[[#This Row],[LOTE]],VALUE(Painel_Bancada[Lote]),Painel_Bancada[Data Programada],"")</f>
        <v/>
      </c>
      <c r="T111" s="26" t="str">
        <f>_xlfn.XLOOKUP(Tabela3[[#This Row],[LOTE]],'PAINEL - GERAL'!F:F,'PAINEL - GERAL'!C:C,"")</f>
        <v/>
      </c>
    </row>
    <row r="112" spans="2:20" ht="14.5">
      <c r="B112" s="263">
        <v>5001</v>
      </c>
      <c r="C112" s="263">
        <v>427729</v>
      </c>
      <c r="D112" s="263" t="s">
        <v>568</v>
      </c>
      <c r="E112" s="246">
        <v>157402026</v>
      </c>
      <c r="F112" s="274">
        <v>42</v>
      </c>
      <c r="G112" s="267">
        <v>46258</v>
      </c>
      <c r="H112" s="249" t="s">
        <v>1422</v>
      </c>
      <c r="I112" t="str">
        <f>Tabela3[[#This Row],[CENTRO (Centro PARA)]]&amp;Tabela3[[#This Row],[CODIGO (Código PARA)]]&amp;Tabela3[[#This Row],[LOTE]]&amp;Tabela3[[#This Row],[DESCRIÇÃO]]&amp;Tabela3[[#This Row],[id]]</f>
        <v>5001427729157402026TADALAFILA</v>
      </c>
      <c r="J112"/>
      <c r="K112" s="210">
        <v>46246</v>
      </c>
      <c r="L112" s="50">
        <v>46239</v>
      </c>
      <c r="M112" s="213">
        <f t="shared" si="30"/>
        <v>46254</v>
      </c>
      <c r="N112" s="213">
        <f t="shared" si="31"/>
        <v>46256</v>
      </c>
      <c r="O112" s="86" t="str">
        <f>_xlfn.XLOOKUP(Tabela3[[#This Row],[LOTE]],QUARENTENA!D:D,QUARENTENA!I:I,"")</f>
        <v>DU APROVADO</v>
      </c>
      <c r="Q112" s="85">
        <f>IF(_xlfn.XLOOKUP(E112,QUARENTENA!D:D,QUARENTENA!M:M,"")="","",_xlfn.XLOOKUP(E112,QUARENTENA!D:D,QUARENTENA!M:M,""))</f>
        <v>46260</v>
      </c>
      <c r="R112" s="26" t="str">
        <f>_xlfn.XLOOKUP(C112,'PARTICULARIDADES AUXILIAR '!A:A,'PARTICULARIDADES AUXILIAR '!C:C,"")</f>
        <v/>
      </c>
      <c r="S112" s="20" cm="1">
        <f t="array" ref="S112">_xlfn.XLOOKUP(Tabela3[[#This Row],[LOTE]],VALUE(Painel_Bancada[Lote]),Painel_Bancada[Data Programada],"")</f>
        <v>46247</v>
      </c>
      <c r="T112" s="26" t="str">
        <f>_xlfn.XLOOKUP(Tabela3[[#This Row],[LOTE]],'PAINEL - GERAL'!F:F,'PAINEL - GERAL'!C:C,"")</f>
        <v/>
      </c>
    </row>
    <row r="113" spans="2:20" ht="14.5">
      <c r="B113" s="263">
        <v>5001</v>
      </c>
      <c r="C113" s="263">
        <v>427729</v>
      </c>
      <c r="D113" s="263" t="s">
        <v>568</v>
      </c>
      <c r="E113" s="246">
        <v>157412026</v>
      </c>
      <c r="F113" s="274">
        <v>41</v>
      </c>
      <c r="G113" s="267">
        <v>46258</v>
      </c>
      <c r="H113" s="249" t="s">
        <v>1422</v>
      </c>
      <c r="I113" t="str">
        <f>Tabela3[[#This Row],[CENTRO (Centro PARA)]]&amp;Tabela3[[#This Row],[CODIGO (Código PARA)]]&amp;Tabela3[[#This Row],[LOTE]]&amp;Tabela3[[#This Row],[DESCRIÇÃO]]&amp;Tabela3[[#This Row],[id]]</f>
        <v>5001427729157412026TADALAFILA</v>
      </c>
      <c r="J113"/>
      <c r="K113" s="210">
        <v>46246</v>
      </c>
      <c r="L113" s="50">
        <v>46239</v>
      </c>
      <c r="M113" s="213">
        <f t="shared" si="30"/>
        <v>46254</v>
      </c>
      <c r="N113" s="213">
        <f t="shared" si="31"/>
        <v>46256</v>
      </c>
      <c r="O113" s="86" t="str">
        <f>_xlfn.XLOOKUP(Tabela3[[#This Row],[LOTE]],QUARENTENA!D:D,QUARENTENA!I:I,"")</f>
        <v>DU APROVADO</v>
      </c>
      <c r="Q113" s="85">
        <f>IF(_xlfn.XLOOKUP(E113,QUARENTENA!D:D,QUARENTENA!M:M,"")="","",_xlfn.XLOOKUP(E113,QUARENTENA!D:D,QUARENTENA!M:M,""))</f>
        <v>46253</v>
      </c>
      <c r="R113" s="26" t="str">
        <f>_xlfn.XLOOKUP(C113,'PARTICULARIDADES AUXILIAR '!A:A,'PARTICULARIDADES AUXILIAR '!C:C,"")</f>
        <v/>
      </c>
      <c r="S113" s="20" cm="1">
        <f t="array" ref="S113">_xlfn.XLOOKUP(Tabela3[[#This Row],[LOTE]],VALUE(Painel_Bancada[Lote]),Painel_Bancada[Data Programada],"")</f>
        <v>46247</v>
      </c>
      <c r="T113" s="26" t="str">
        <f>_xlfn.XLOOKUP(Tabela3[[#This Row],[LOTE]],'PAINEL - GERAL'!F:F,'PAINEL - GERAL'!C:C,"")</f>
        <v/>
      </c>
    </row>
    <row r="114" spans="2:20" ht="14.5">
      <c r="B114" s="263">
        <v>5001</v>
      </c>
      <c r="C114" s="263">
        <v>446245</v>
      </c>
      <c r="D114" s="263" t="s">
        <v>587</v>
      </c>
      <c r="E114" s="246">
        <v>165702026</v>
      </c>
      <c r="F114" s="274">
        <v>750</v>
      </c>
      <c r="G114" s="267">
        <v>46258</v>
      </c>
      <c r="H114" s="249" t="s">
        <v>1422</v>
      </c>
      <c r="I114" t="str">
        <f>Tabela3[[#This Row],[CENTRO (Centro PARA)]]&amp;Tabela3[[#This Row],[CODIGO (Código PARA)]]&amp;Tabela3[[#This Row],[LOTE]]&amp;Tabela3[[#This Row],[DESCRIÇÃO]]&amp;Tabela3[[#This Row],[id]]</f>
        <v>5001446245165702026CERAMANIL GNBN MTCD</v>
      </c>
      <c r="J114"/>
      <c r="K114" s="210">
        <v>46246</v>
      </c>
      <c r="L114" s="50">
        <v>46239</v>
      </c>
      <c r="M114" s="213">
        <f t="shared" si="30"/>
        <v>46254</v>
      </c>
      <c r="N114" s="213">
        <f t="shared" si="31"/>
        <v>46256</v>
      </c>
      <c r="O114" s="86" t="str">
        <f>_xlfn.XLOOKUP(Tabela3[[#This Row],[LOTE]],QUARENTENA!D:D,QUARENTENA!I:I,"")</f>
        <v>DU APROVADO</v>
      </c>
      <c r="Q114" s="85">
        <f>IF(_xlfn.XLOOKUP(E114,QUARENTENA!D:D,QUARENTENA!M:M,"")="","",_xlfn.XLOOKUP(E114,QUARENTENA!D:D,QUARENTENA!M:M,""))</f>
        <v>46245</v>
      </c>
      <c r="R114" s="26" t="str">
        <f>_xlfn.XLOOKUP(C114,'PARTICULARIDADES AUXILIAR '!A:A,'PARTICULARIDADES AUXILIAR '!C:C,"")</f>
        <v>Check doc</v>
      </c>
      <c r="S114" s="20" t="str" cm="1">
        <f t="array" ref="S114">_xlfn.XLOOKUP(Tabela3[[#This Row],[LOTE]],VALUE(Painel_Bancada[Lote]),Painel_Bancada[Data Programada],"")</f>
        <v/>
      </c>
      <c r="T114" s="26" t="str">
        <f>_xlfn.XLOOKUP(Tabela3[[#This Row],[LOTE]],'PAINEL - GERAL'!F:F,'PAINEL - GERAL'!C:C,"")</f>
        <v/>
      </c>
    </row>
    <row r="115" spans="2:20" ht="14.5">
      <c r="B115" s="263">
        <v>5001</v>
      </c>
      <c r="C115" s="263">
        <v>478816</v>
      </c>
      <c r="D115" s="263" t="s">
        <v>1289</v>
      </c>
      <c r="E115" s="246" t="s">
        <v>1555</v>
      </c>
      <c r="F115" s="274">
        <v>1497</v>
      </c>
      <c r="G115" s="267">
        <v>46258</v>
      </c>
      <c r="H115" s="249" t="s">
        <v>1422</v>
      </c>
      <c r="I115" t="str">
        <f>Tabela3[[#This Row],[CENTRO (Centro PARA)]]&amp;Tabela3[[#This Row],[CODIGO (Código PARA)]]&amp;Tabela3[[#This Row],[LOTE]]&amp;Tabela3[[#This Row],[DESCRIÇÃO]]&amp;Tabela3[[#This Row],[id]]</f>
        <v>5001478816B26G0896SA PEG 4000 MICRONIZADO</v>
      </c>
      <c r="J115"/>
      <c r="K115" s="210">
        <v>46246</v>
      </c>
      <c r="L115" s="50">
        <v>46239</v>
      </c>
      <c r="M115" s="213">
        <f t="shared" si="30"/>
        <v>46254</v>
      </c>
      <c r="N115" s="213">
        <f t="shared" si="31"/>
        <v>46256</v>
      </c>
      <c r="O115" s="86" t="str">
        <f>_xlfn.XLOOKUP(Tabela3[[#This Row],[LOTE]],QUARENTENA!D:D,QUARENTENA!I:I,"")</f>
        <v>DU APROVADO</v>
      </c>
      <c r="Q115" s="85">
        <f>IF(_xlfn.XLOOKUP(E115,QUARENTENA!D:D,QUARENTENA!M:M,"")="","",_xlfn.XLOOKUP(E115,QUARENTENA!D:D,QUARENTENA!M:M,""))</f>
        <v>46249</v>
      </c>
      <c r="R115" s="26" t="str">
        <f>_xlfn.XLOOKUP(C115,'PARTICULARIDADES AUXILIAR '!A:A,'PARTICULARIDADES AUXILIAR '!C:C,"")</f>
        <v>Repouso 16 horas</v>
      </c>
      <c r="S115" s="20" t="str" cm="1">
        <f t="array" ref="S115">_xlfn.XLOOKUP(Tabela3[[#This Row],[LOTE]],VALUE(Painel_Bancada[Lote]),Painel_Bancada[Data Programada],"")</f>
        <v/>
      </c>
      <c r="T115" s="26" t="str">
        <f>_xlfn.XLOOKUP(Tabela3[[#This Row],[LOTE]],'PAINEL - GERAL'!F:F,'PAINEL - GERAL'!C:C,"")</f>
        <v/>
      </c>
    </row>
    <row r="116" spans="2:20" ht="14.5">
      <c r="B116" s="263">
        <v>5001</v>
      </c>
      <c r="C116" s="263">
        <v>464997</v>
      </c>
      <c r="D116" s="263" t="s">
        <v>460</v>
      </c>
      <c r="E116" s="246">
        <v>63832026</v>
      </c>
      <c r="F116" s="274">
        <v>1250</v>
      </c>
      <c r="G116" s="267">
        <v>46258</v>
      </c>
      <c r="H116" s="249" t="s">
        <v>1422</v>
      </c>
      <c r="I116" t="str">
        <f>Tabela3[[#This Row],[CENTRO (Centro PARA)]]&amp;Tabela3[[#This Row],[CODIGO (Código PARA)]]&amp;Tabela3[[#This Row],[LOTE]]&amp;Tabela3[[#This Row],[DESCRIÇÃO]]&amp;Tabela3[[#This Row],[id]]</f>
        <v>500146499763832026CARISOPRODOL B1</v>
      </c>
      <c r="J116"/>
      <c r="K116" s="210">
        <v>46246</v>
      </c>
      <c r="L116" s="50">
        <v>46239</v>
      </c>
      <c r="M116" s="213">
        <f t="shared" si="30"/>
        <v>46254</v>
      </c>
      <c r="N116" s="213">
        <f t="shared" si="31"/>
        <v>46256</v>
      </c>
      <c r="O116" s="86" t="s">
        <v>15</v>
      </c>
      <c r="Q116" s="272">
        <v>46248</v>
      </c>
      <c r="R116" s="26" t="str">
        <f>_xlfn.XLOOKUP(C116,'PARTICULARIDADES AUXILIAR '!A:A,'PARTICULARIDADES AUXILIAR '!C:C,"")</f>
        <v/>
      </c>
      <c r="S116" s="20" cm="1">
        <f t="array" ref="S116">_xlfn.XLOOKUP(Tabela3[[#This Row],[LOTE]],VALUE(Painel_Bancada[Lote]),Painel_Bancada[Data Programada],"")</f>
        <v>46210</v>
      </c>
      <c r="T116" s="26" t="str">
        <f>_xlfn.XLOOKUP(Tabela3[[#This Row],[LOTE]],'PAINEL - GERAL'!F:F,'PAINEL - GERAL'!C:C,"")</f>
        <v/>
      </c>
    </row>
    <row r="117" spans="2:20" ht="14.5">
      <c r="B117" s="263">
        <v>5001</v>
      </c>
      <c r="C117" s="263">
        <v>464997</v>
      </c>
      <c r="D117" s="263" t="s">
        <v>460</v>
      </c>
      <c r="E117" s="246">
        <v>63842026</v>
      </c>
      <c r="F117" s="274">
        <v>750</v>
      </c>
      <c r="G117" s="267">
        <v>46258</v>
      </c>
      <c r="H117" s="249" t="s">
        <v>1422</v>
      </c>
      <c r="I117" t="str">
        <f>Tabela3[[#This Row],[CENTRO (Centro PARA)]]&amp;Tabela3[[#This Row],[CODIGO (Código PARA)]]&amp;Tabela3[[#This Row],[LOTE]]&amp;Tabela3[[#This Row],[DESCRIÇÃO]]&amp;Tabela3[[#This Row],[id]]</f>
        <v>500146499763842026CARISOPRODOL B1</v>
      </c>
      <c r="J117"/>
      <c r="K117" s="210">
        <v>46246</v>
      </c>
      <c r="L117" s="50">
        <v>46239</v>
      </c>
      <c r="M117" s="213">
        <f t="shared" si="30"/>
        <v>46254</v>
      </c>
      <c r="N117" s="213">
        <f t="shared" si="31"/>
        <v>46256</v>
      </c>
      <c r="O117" s="86" t="str">
        <f>_xlfn.XLOOKUP(Tabela3[[#This Row],[LOTE]],QUARENTENA!D:D,QUARENTENA!I:I,"")</f>
        <v>DU APROVADO</v>
      </c>
      <c r="Q117" s="85">
        <f>IF(_xlfn.XLOOKUP(E117,QUARENTENA!D:D,QUARENTENA!M:M,"")="","",_xlfn.XLOOKUP(E117,QUARENTENA!D:D,QUARENTENA!M:M,""))</f>
        <v>46254</v>
      </c>
      <c r="R117" s="26" t="str">
        <f>_xlfn.XLOOKUP(C117,'PARTICULARIDADES AUXILIAR '!A:A,'PARTICULARIDADES AUXILIAR '!C:C,"")</f>
        <v/>
      </c>
      <c r="S117" s="20" cm="1">
        <f t="array" ref="S117">_xlfn.XLOOKUP(Tabela3[[#This Row],[LOTE]],VALUE(Painel_Bancada[Lote]),Painel_Bancada[Data Programada],"")</f>
        <v>46247</v>
      </c>
      <c r="T117" s="26" t="str">
        <f>_xlfn.XLOOKUP(Tabela3[[#This Row],[LOTE]],'PAINEL - GERAL'!F:F,'PAINEL - GERAL'!C:C,"")</f>
        <v/>
      </c>
    </row>
    <row r="118" spans="2:20" ht="14.5">
      <c r="B118" s="263">
        <v>2017</v>
      </c>
      <c r="C118" s="263">
        <v>471825</v>
      </c>
      <c r="D118" s="263" t="s">
        <v>1056</v>
      </c>
      <c r="E118" s="246">
        <v>13652026</v>
      </c>
      <c r="F118" s="274">
        <v>75</v>
      </c>
      <c r="G118" s="267">
        <v>46258</v>
      </c>
      <c r="H118" s="249" t="s">
        <v>1422</v>
      </c>
      <c r="I118" t="str">
        <f>Tabela3[[#This Row],[CENTRO (Centro PARA)]]&amp;Tabela3[[#This Row],[CODIGO (Código PARA)]]&amp;Tabela3[[#This Row],[LOTE]]&amp;Tabela3[[#This Row],[DESCRIÇÃO]]&amp;Tabela3[[#This Row],[id]]</f>
        <v>201747182513652026MELATONINA AL</v>
      </c>
      <c r="J118"/>
      <c r="K118" s="210">
        <v>46246</v>
      </c>
      <c r="L118" s="50">
        <v>46239</v>
      </c>
      <c r="M118" s="213">
        <f t="shared" si="30"/>
        <v>46254</v>
      </c>
      <c r="N118" s="213">
        <f t="shared" si="31"/>
        <v>46256</v>
      </c>
      <c r="O118" s="86" t="str">
        <f>_xlfn.XLOOKUP(Tabela3[[#This Row],[LOTE]],QUARENTENA!D:D,QUARENTENA!I:I,"")</f>
        <v>DU APROVADO</v>
      </c>
      <c r="Q118" s="85">
        <f>IF(_xlfn.XLOOKUP(E118,QUARENTENA!D:D,QUARENTENA!M:M,"")="","",_xlfn.XLOOKUP(E118,QUARENTENA!D:D,QUARENTENA!M:M,""))</f>
        <v>46251</v>
      </c>
      <c r="R118" s="26" t="str">
        <f>_xlfn.XLOOKUP(C118,'PARTICULARIDADES AUXILIAR '!A:A,'PARTICULARIDADES AUXILIAR '!C:C,"")</f>
        <v>Check doc</v>
      </c>
      <c r="S118" s="20" t="str" cm="1">
        <f t="array" ref="S118">_xlfn.XLOOKUP(Tabela3[[#This Row],[LOTE]],VALUE(Painel_Bancada[Lote]),Painel_Bancada[Data Programada],"")</f>
        <v/>
      </c>
      <c r="T118" s="26" t="str">
        <f>_xlfn.XLOOKUP(Tabela3[[#This Row],[LOTE]],'PAINEL - GERAL'!F:F,'PAINEL - GERAL'!C:C,"")</f>
        <v/>
      </c>
    </row>
    <row r="119" spans="2:20" ht="14.5">
      <c r="B119" s="263">
        <v>5001</v>
      </c>
      <c r="C119" s="263">
        <v>410015</v>
      </c>
      <c r="D119" s="263" t="s">
        <v>107</v>
      </c>
      <c r="E119" s="246">
        <v>162842026</v>
      </c>
      <c r="F119" s="212"/>
      <c r="G119" s="217" t="s">
        <v>1592</v>
      </c>
      <c r="H119" s="216" t="s">
        <v>1585</v>
      </c>
      <c r="I119" t="str">
        <f>Tabela3[[#This Row],[CENTRO (Centro PARA)]]&amp;Tabela3[[#This Row],[CODIGO (Código PARA)]]&amp;Tabela3[[#This Row],[LOTE]]&amp;Tabela3[[#This Row],[DESCRIÇÃO]]&amp;Tabela3[[#This Row],[id]]</f>
        <v>5001410015162842026CROSCARMELOSE SODICA</v>
      </c>
      <c r="J119"/>
      <c r="K119" s="210">
        <v>46246</v>
      </c>
      <c r="L119" s="50">
        <v>46239</v>
      </c>
      <c r="M119" s="213">
        <f t="shared" si="30"/>
        <v>46254</v>
      </c>
      <c r="N119" s="213">
        <f t="shared" si="31"/>
        <v>46256</v>
      </c>
      <c r="O119" s="86" t="str">
        <f>_xlfn.XLOOKUP(Tabela3[[#This Row],[LOTE]],QUARENTENA!D:D,QUARENTENA!I:I,"")</f>
        <v>DU APROVADO</v>
      </c>
      <c r="Q119" s="85">
        <f>IF(_xlfn.XLOOKUP(E119,QUARENTENA!D:D,QUARENTENA!M:M,"")="","",_xlfn.XLOOKUP(E119,QUARENTENA!D:D,QUARENTENA!M:M,""))</f>
        <v>46248</v>
      </c>
      <c r="R119" s="26" t="str">
        <f>_xlfn.XLOOKUP(C119,'PARTICULARIDADES AUXILIAR '!A:A,'PARTICULARIDADES AUXILIAR '!C:C,"")</f>
        <v>Glicolato - repouso 24 horas</v>
      </c>
      <c r="S119" s="20" cm="1">
        <f t="array" ref="S119">_xlfn.XLOOKUP(Tabela3[[#This Row],[LOTE]],VALUE(Painel_Bancada[Lote]),Painel_Bancada[Data Programada],"")</f>
        <v>46247</v>
      </c>
      <c r="T119" s="26" t="str">
        <f>_xlfn.XLOOKUP(Tabela3[[#This Row],[LOTE]],'PAINEL - GERAL'!F:F,'PAINEL - GERAL'!C:C,"")</f>
        <v/>
      </c>
    </row>
    <row r="120" spans="2:20" ht="14.5">
      <c r="B120" s="263">
        <v>5001</v>
      </c>
      <c r="C120" s="263">
        <v>438141</v>
      </c>
      <c r="D120" s="263" t="s">
        <v>88</v>
      </c>
      <c r="E120" s="246">
        <v>162922026</v>
      </c>
      <c r="F120" s="212"/>
      <c r="G120" s="217" t="s">
        <v>1592</v>
      </c>
      <c r="H120" s="216" t="s">
        <v>1585</v>
      </c>
      <c r="I120" t="str">
        <f>Tabela3[[#This Row],[CENTRO (Centro PARA)]]&amp;Tabela3[[#This Row],[CODIGO (Código PARA)]]&amp;Tabela3[[#This Row],[LOTE]]&amp;Tabela3[[#This Row],[DESCRIÇÃO]]&amp;Tabela3[[#This Row],[id]]</f>
        <v>5001438141162922026E LAURIL ETER SULFAT Na 26-28% MTCD</v>
      </c>
      <c r="J120"/>
      <c r="K120" s="210">
        <v>46246</v>
      </c>
      <c r="L120" s="50">
        <v>46239</v>
      </c>
      <c r="M120" s="213">
        <f t="shared" si="30"/>
        <v>46254</v>
      </c>
      <c r="N120" s="213">
        <f t="shared" si="31"/>
        <v>46256</v>
      </c>
      <c r="O120" s="86" t="str">
        <f>_xlfn.XLOOKUP(Tabela3[[#This Row],[LOTE]],QUARENTENA!D:D,QUARENTENA!I:I,"")</f>
        <v>DU APROVADO</v>
      </c>
      <c r="Q120" s="85">
        <f>IF(_xlfn.XLOOKUP(E120,QUARENTENA!D:D,QUARENTENA!M:M,"")="","",_xlfn.XLOOKUP(E120,QUARENTENA!D:D,QUARENTENA!M:M,""))</f>
        <v>46244</v>
      </c>
      <c r="R120" s="26" t="str">
        <f>_xlfn.XLOOKUP(C120,'PARTICULARIDADES AUXILIAR '!A:A,'PARTICULARIDADES AUXILIAR '!C:C,"")</f>
        <v>Check doc</v>
      </c>
      <c r="S120" s="20" t="str" cm="1">
        <f t="array" ref="S120">_xlfn.XLOOKUP(Tabela3[[#This Row],[LOTE]],VALUE(Painel_Bancada[Lote]),Painel_Bancada[Data Programada],"")</f>
        <v/>
      </c>
      <c r="T120" s="26" t="str">
        <f>_xlfn.XLOOKUP(Tabela3[[#This Row],[LOTE]],'PAINEL - GERAL'!F:F,'PAINEL - GERAL'!C:C,"")</f>
        <v/>
      </c>
    </row>
    <row r="121" spans="2:20" ht="14.5">
      <c r="B121" s="263">
        <v>5001</v>
      </c>
      <c r="C121" s="263">
        <v>465734</v>
      </c>
      <c r="D121" s="263" t="s">
        <v>197</v>
      </c>
      <c r="E121" s="246">
        <v>162912026</v>
      </c>
      <c r="F121" s="212"/>
      <c r="G121" s="217" t="s">
        <v>1592</v>
      </c>
      <c r="H121" s="216" t="s">
        <v>1585</v>
      </c>
      <c r="I121" t="str">
        <f>Tabela3[[#This Row],[CENTRO (Centro PARA)]]&amp;Tabela3[[#This Row],[CODIGO (Código PARA)]]&amp;Tabela3[[#This Row],[LOTE]]&amp;Tabela3[[#This Row],[DESCRIÇÃO]]&amp;Tabela3[[#This Row],[id]]</f>
        <v>5001465734162912026RACEMETIONINA 1</v>
      </c>
      <c r="J121"/>
      <c r="K121" s="210">
        <v>46246</v>
      </c>
      <c r="L121" s="50">
        <v>46239</v>
      </c>
      <c r="M121" s="213">
        <f t="shared" si="30"/>
        <v>46254</v>
      </c>
      <c r="N121" s="213">
        <f t="shared" si="31"/>
        <v>46256</v>
      </c>
      <c r="O121" s="86" t="str">
        <f>_xlfn.XLOOKUP(Tabela3[[#This Row],[LOTE]],QUARENTENA!D:D,QUARENTENA!I:I,"")</f>
        <v>DU APROVADO</v>
      </c>
      <c r="Q121" s="85">
        <f>IF(_xlfn.XLOOKUP(E121,QUARENTENA!D:D,QUARENTENA!M:M,"")="","",_xlfn.XLOOKUP(E121,QUARENTENA!D:D,QUARENTENA!M:M,""))</f>
        <v>46276</v>
      </c>
      <c r="R121" s="26" t="str">
        <f>_xlfn.XLOOKUP(C121,'PARTICULARIDADES AUXILIAR '!A:A,'PARTICULARIDADES AUXILIAR '!C:C,"")</f>
        <v>Amônio -  EM TERCEIRO</v>
      </c>
      <c r="S121" s="20" cm="1">
        <f t="array" ref="S121">_xlfn.XLOOKUP(Tabela3[[#This Row],[LOTE]],VALUE(Painel_Bancada[Lote]),Painel_Bancada[Data Programada],"")</f>
        <v>46262</v>
      </c>
      <c r="T121" s="26" t="str">
        <f>_xlfn.XLOOKUP(Tabela3[[#This Row],[LOTE]],'PAINEL - GERAL'!F:F,'PAINEL - GERAL'!C:C,"")</f>
        <v/>
      </c>
    </row>
    <row r="122" spans="2:20" ht="14.5">
      <c r="B122" s="263">
        <v>5001</v>
      </c>
      <c r="C122" s="263">
        <v>210401</v>
      </c>
      <c r="D122" s="263" t="s">
        <v>487</v>
      </c>
      <c r="E122" s="246">
        <v>163542026</v>
      </c>
      <c r="F122" s="212"/>
      <c r="G122" s="217" t="s">
        <v>1592</v>
      </c>
      <c r="H122" s="216" t="s">
        <v>1585</v>
      </c>
      <c r="I122" t="str">
        <f>Tabela3[[#This Row],[CENTRO (Centro PARA)]]&amp;Tabela3[[#This Row],[CODIGO (Código PARA)]]&amp;Tabela3[[#This Row],[LOTE]]&amp;Tabela3[[#This Row],[DESCRIÇÃO]]&amp;Tabela3[[#This Row],[id]]</f>
        <v>5001210401163542026ESSENCIA ABACAXI PO</v>
      </c>
      <c r="J122"/>
      <c r="K122" s="210">
        <v>46246</v>
      </c>
      <c r="L122" s="50">
        <v>46239</v>
      </c>
      <c r="M122" s="213">
        <f t="shared" si="30"/>
        <v>46254</v>
      </c>
      <c r="N122" s="213">
        <f t="shared" si="31"/>
        <v>46256</v>
      </c>
      <c r="O122" s="86" t="str">
        <f>_xlfn.XLOOKUP(Tabela3[[#This Row],[LOTE]],QUARENTENA!D:D,QUARENTENA!I:I,"")</f>
        <v>DU APROVADO</v>
      </c>
      <c r="Q122" s="85">
        <f>IF(_xlfn.XLOOKUP(E122,QUARENTENA!D:D,QUARENTENA!M:M,"")="","",_xlfn.XLOOKUP(E122,QUARENTENA!D:D,QUARENTENA!M:M,""))</f>
        <v>46246</v>
      </c>
      <c r="R122" s="26" t="str">
        <f>_xlfn.XLOOKUP(C122,'PARTICULARIDADES AUXILIAR '!A:A,'PARTICULARIDADES AUXILIAR '!C:C,"")</f>
        <v>Inflamável</v>
      </c>
      <c r="S122" s="20" cm="1">
        <f t="array" ref="S122">_xlfn.XLOOKUP(Tabela3[[#This Row],[LOTE]],VALUE(Painel_Bancada[Lote]),Painel_Bancada[Data Programada],"")</f>
        <v>46246</v>
      </c>
      <c r="T122" s="26" t="str">
        <f>_xlfn.XLOOKUP(Tabela3[[#This Row],[LOTE]],'PAINEL - GERAL'!F:F,'PAINEL - GERAL'!C:C,"")</f>
        <v/>
      </c>
    </row>
    <row r="123" spans="2:20" ht="14.5">
      <c r="B123" s="263">
        <v>5001</v>
      </c>
      <c r="C123" s="263">
        <v>485618</v>
      </c>
      <c r="D123" s="263" t="s">
        <v>1141</v>
      </c>
      <c r="E123" s="246" t="s">
        <v>1602</v>
      </c>
      <c r="F123" s="212"/>
      <c r="G123" s="217"/>
      <c r="H123" s="216" t="s">
        <v>41</v>
      </c>
      <c r="I123" t="str">
        <f>Tabela3[[#This Row],[CENTRO (Centro PARA)]]&amp;Tabela3[[#This Row],[CODIGO (Código PARA)]]&amp;Tabela3[[#This Row],[LOTE]]&amp;Tabela3[[#This Row],[DESCRIÇÃO]]&amp;Tabela3[[#This Row],[id]]</f>
        <v>50014856180039052025 MUCATO DE ISOMETEPTENO 2</v>
      </c>
      <c r="J123"/>
      <c r="K123" s="210">
        <v>46246</v>
      </c>
      <c r="L123" s="50">
        <v>46239</v>
      </c>
      <c r="M123" s="213">
        <f t="shared" si="30"/>
        <v>46254</v>
      </c>
      <c r="N123" s="213">
        <f t="shared" si="31"/>
        <v>46256</v>
      </c>
      <c r="O123" s="86" t="s">
        <v>15</v>
      </c>
      <c r="Q123" s="272">
        <v>46253</v>
      </c>
      <c r="R123" s="26" t="str">
        <f>_xlfn.XLOOKUP(C123,'PARTICULARIDADES AUXILIAR '!A:A,'PARTICULARIDADES AUXILIAR '!C:C,"")</f>
        <v/>
      </c>
      <c r="S123" s="20" t="str" cm="1">
        <f t="array" ref="S123">_xlfn.XLOOKUP(Tabela3[[#This Row],[LOTE]],VALUE(Painel_Bancada[Lote]),Painel_Bancada[Data Programada],"")</f>
        <v/>
      </c>
      <c r="T123" s="26" t="str">
        <f>_xlfn.XLOOKUP(Tabela3[[#This Row],[LOTE]],'PAINEL - GERAL'!F:F,'PAINEL - GERAL'!C:C,"")</f>
        <v/>
      </c>
    </row>
    <row r="124" spans="2:20" ht="14.5">
      <c r="B124" s="263">
        <v>2017</v>
      </c>
      <c r="C124" s="263">
        <v>470364</v>
      </c>
      <c r="D124" s="263" t="s">
        <v>130</v>
      </c>
      <c r="E124" s="246">
        <v>11092022</v>
      </c>
      <c r="F124" s="212"/>
      <c r="G124" s="217"/>
      <c r="H124" s="216" t="s">
        <v>41</v>
      </c>
      <c r="I124" t="str">
        <f>Tabela3[[#This Row],[CENTRO (Centro PARA)]]&amp;Tabela3[[#This Row],[CODIGO (Código PARA)]]&amp;Tabela3[[#This Row],[LOTE]]&amp;Tabela3[[#This Row],[DESCRIÇÃO]]&amp;Tabela3[[#This Row],[id]]</f>
        <v>201747036411092022CLORIDRATO DE PIRIDOXINA AL</v>
      </c>
      <c r="J124"/>
      <c r="K124" s="210">
        <v>46246</v>
      </c>
      <c r="L124" s="50">
        <v>46239</v>
      </c>
      <c r="M124" s="213">
        <f t="shared" si="30"/>
        <v>46254</v>
      </c>
      <c r="N124" s="213">
        <f t="shared" si="31"/>
        <v>46256</v>
      </c>
      <c r="O124" s="86" t="s">
        <v>15</v>
      </c>
      <c r="Q124" s="272">
        <v>46279</v>
      </c>
      <c r="R124" s="26" t="str">
        <f>_xlfn.XLOOKUP(C124,'PARTICULARIDADES AUXILIAR '!A:A,'PARTICULARIDADES AUXILIAR '!C:C,"")</f>
        <v>Check doc</v>
      </c>
      <c r="S124" s="20" t="str" cm="1">
        <f t="array" ref="S124">_xlfn.XLOOKUP(Tabela3[[#This Row],[LOTE]],VALUE(Painel_Bancada[Lote]),Painel_Bancada[Data Programada],"")</f>
        <v/>
      </c>
      <c r="T124" s="26" t="str">
        <f>_xlfn.XLOOKUP(Tabela3[[#This Row],[LOTE]],'PAINEL - GERAL'!F:F,'PAINEL - GERAL'!C:C,"")</f>
        <v/>
      </c>
    </row>
    <row r="125" spans="2:20" ht="14.5">
      <c r="B125" s="263">
        <v>5001</v>
      </c>
      <c r="C125" s="263">
        <v>476084</v>
      </c>
      <c r="D125" s="263" t="s">
        <v>357</v>
      </c>
      <c r="E125" s="246">
        <v>125152026</v>
      </c>
      <c r="F125" s="274">
        <v>5</v>
      </c>
      <c r="G125" s="267">
        <v>46259</v>
      </c>
      <c r="H125" s="249" t="s">
        <v>1585</v>
      </c>
      <c r="I125" t="str">
        <f>Tabela3[[#This Row],[CENTRO (Centro PARA)]]&amp;Tabela3[[#This Row],[CODIGO (Código PARA)]]&amp;Tabela3[[#This Row],[LOTE]]&amp;Tabela3[[#This Row],[DESCRIÇÃO]]&amp;Tabela3[[#This Row],[id]]</f>
        <v>5001476084125152026OPADRY 02B38190 YELLOW</v>
      </c>
      <c r="J125"/>
      <c r="K125" s="210">
        <v>46247</v>
      </c>
      <c r="L125" s="50">
        <v>46240</v>
      </c>
      <c r="M125" s="213">
        <f t="shared" si="30"/>
        <v>46255</v>
      </c>
      <c r="N125" s="213">
        <f t="shared" si="31"/>
        <v>46258</v>
      </c>
      <c r="O125" s="123" t="str">
        <f>_xlfn.XLOOKUP(Tabela3[[#This Row],[LOTE]],QUARENTENA!D:D,QUARENTENA!I:I,"")</f>
        <v>DU APROVADO</v>
      </c>
      <c r="P125" s="61" t="s">
        <v>1597</v>
      </c>
      <c r="Q125" s="85">
        <f>IF(_xlfn.XLOOKUP(E125,QUARENTENA!D:D,QUARENTENA!M:M,"")="","",_xlfn.XLOOKUP(E125,QUARENTENA!D:D,QUARENTENA!M:M,""))</f>
        <v>46276</v>
      </c>
      <c r="R125" s="26" t="str">
        <f>_xlfn.XLOOKUP(C125,'PARTICULARIDADES AUXILIAR '!A:A,'PARTICULARIDADES AUXILIAR '!C:C,"")</f>
        <v/>
      </c>
      <c r="S125" s="20" t="str" cm="1">
        <f t="array" ref="S125">_xlfn.XLOOKUP(Tabela3[[#This Row],[LOTE]],VALUE(Painel_Bancada[Lote]),Painel_Bancada[Data Programada],"")</f>
        <v/>
      </c>
      <c r="T125" s="26" t="str">
        <f>_xlfn.XLOOKUP(Tabela3[[#This Row],[LOTE]],'PAINEL - GERAL'!F:F,'PAINEL - GERAL'!C:C,"")</f>
        <v/>
      </c>
    </row>
    <row r="126" spans="2:20" ht="14.5">
      <c r="B126" s="263">
        <v>5001</v>
      </c>
      <c r="C126" s="263">
        <v>473964</v>
      </c>
      <c r="D126" s="263" t="s">
        <v>687</v>
      </c>
      <c r="E126" s="246">
        <v>138222026</v>
      </c>
      <c r="F126" s="274">
        <v>1</v>
      </c>
      <c r="G126" s="267">
        <v>46259</v>
      </c>
      <c r="H126" s="249" t="s">
        <v>1422</v>
      </c>
      <c r="I126" t="str">
        <f>Tabela3[[#This Row],[CENTRO (Centro PARA)]]&amp;Tabela3[[#This Row],[CODIGO (Código PARA)]]&amp;Tabela3[[#This Row],[LOTE]]&amp;Tabela3[[#This Row],[DESCRIÇÃO]]&amp;Tabela3[[#This Row],[id]]</f>
        <v>5001473964138222026HYACHARMING SODIUM HYALURONATE</v>
      </c>
      <c r="J126"/>
      <c r="K126" s="210">
        <v>46247</v>
      </c>
      <c r="L126" s="50">
        <v>46240</v>
      </c>
      <c r="M126" s="213">
        <f t="shared" si="30"/>
        <v>46255</v>
      </c>
      <c r="N126" s="213">
        <f t="shared" si="31"/>
        <v>46258</v>
      </c>
      <c r="O126" s="86" t="str">
        <f>_xlfn.XLOOKUP(Tabela3[[#This Row],[LOTE]],QUARENTENA!D:D,QUARENTENA!I:I,"")</f>
        <v>DU APROVADO</v>
      </c>
      <c r="Q126" s="85">
        <f>IF(_xlfn.XLOOKUP(E126,QUARENTENA!D:D,QUARENTENA!M:M,"")="","",_xlfn.XLOOKUP(E126,QUARENTENA!D:D,QUARENTENA!M:M,""))</f>
        <v>46251</v>
      </c>
      <c r="R126" s="26" t="str">
        <f>_xlfn.XLOOKUP(C126,'PARTICULARIDADES AUXILIAR '!A:A,'PARTICULARIDADES AUXILIAR '!C:C,"")</f>
        <v>Check doc</v>
      </c>
      <c r="S126" s="20" t="str" cm="1">
        <f t="array" ref="S126">_xlfn.XLOOKUP(Tabela3[[#This Row],[LOTE]],VALUE(Painel_Bancada[Lote]),Painel_Bancada[Data Programada],"")</f>
        <v/>
      </c>
      <c r="T126" s="26" t="str">
        <f>_xlfn.XLOOKUP(Tabela3[[#This Row],[LOTE]],'PAINEL - GERAL'!F:F,'PAINEL - GERAL'!C:C,"")</f>
        <v/>
      </c>
    </row>
    <row r="127" spans="2:20" ht="14.5">
      <c r="B127" s="263">
        <v>5001</v>
      </c>
      <c r="C127" s="263">
        <v>458343</v>
      </c>
      <c r="D127" s="263" t="s">
        <v>827</v>
      </c>
      <c r="E127" s="246">
        <v>159072026</v>
      </c>
      <c r="F127" s="274">
        <v>14.97</v>
      </c>
      <c r="G127" s="267">
        <v>46259</v>
      </c>
      <c r="H127" s="249" t="s">
        <v>1422</v>
      </c>
      <c r="I127" t="str">
        <f>Tabela3[[#This Row],[CENTRO (Centro PARA)]]&amp;Tabela3[[#This Row],[CODIGO (Código PARA)]]&amp;Tabela3[[#This Row],[LOTE]]&amp;Tabela3[[#This Row],[DESCRIÇÃO]]&amp;Tabela3[[#This Row],[id]]</f>
        <v>5001458343159072026MINIPORYL</v>
      </c>
      <c r="J127"/>
      <c r="K127" s="210">
        <v>46247</v>
      </c>
      <c r="L127" s="50">
        <v>46240</v>
      </c>
      <c r="M127" s="213">
        <f t="shared" si="30"/>
        <v>46255</v>
      </c>
      <c r="N127" s="213">
        <f t="shared" si="31"/>
        <v>46258</v>
      </c>
      <c r="O127" s="86" t="str">
        <f>_xlfn.XLOOKUP(Tabela3[[#This Row],[LOTE]],QUARENTENA!D:D,QUARENTENA!I:I,"")</f>
        <v>DU APROVADO</v>
      </c>
      <c r="Q127" s="85">
        <f>IF(_xlfn.XLOOKUP(E127,QUARENTENA!D:D,QUARENTENA!M:M,"")="","",_xlfn.XLOOKUP(E127,QUARENTENA!D:D,QUARENTENA!M:M,""))</f>
        <v>46245</v>
      </c>
      <c r="R127" s="26" t="str">
        <f>_xlfn.XLOOKUP(C127,'PARTICULARIDADES AUXILIAR '!A:A,'PARTICULARIDADES AUXILIAR '!C:C,"")</f>
        <v>Check doc</v>
      </c>
      <c r="S127" s="20" t="str" cm="1">
        <f t="array" ref="S127">_xlfn.XLOOKUP(Tabela3[[#This Row],[LOTE]],VALUE(Painel_Bancada[Lote]),Painel_Bancada[Data Programada],"")</f>
        <v/>
      </c>
      <c r="T127" s="26" t="str">
        <f>_xlfn.XLOOKUP(Tabela3[[#This Row],[LOTE]],'PAINEL - GERAL'!F:F,'PAINEL - GERAL'!C:C,"")</f>
        <v/>
      </c>
    </row>
    <row r="128" spans="2:20" ht="14.5">
      <c r="B128" s="263">
        <v>5001</v>
      </c>
      <c r="C128" s="263">
        <v>438009</v>
      </c>
      <c r="D128" s="263" t="s">
        <v>138</v>
      </c>
      <c r="E128" s="246">
        <v>151082026</v>
      </c>
      <c r="F128" s="274">
        <v>200</v>
      </c>
      <c r="G128" s="267">
        <v>46259</v>
      </c>
      <c r="H128" s="249" t="s">
        <v>1422</v>
      </c>
      <c r="I128" t="str">
        <f>Tabela3[[#This Row],[CENTRO (Centro PARA)]]&amp;Tabela3[[#This Row],[CODIGO (Código PARA)]]&amp;Tabela3[[#This Row],[LOTE]]&amp;Tabela3[[#This Row],[DESCRIÇÃO]]&amp;Tabela3[[#This Row],[id]]</f>
        <v>5001438009151082026A OCTOCRILENO MTCD</v>
      </c>
      <c r="J128"/>
      <c r="K128" s="210">
        <v>46247</v>
      </c>
      <c r="L128" s="50">
        <v>46240</v>
      </c>
      <c r="M128" s="213">
        <f t="shared" si="30"/>
        <v>46255</v>
      </c>
      <c r="N128" s="213">
        <f t="shared" si="31"/>
        <v>46258</v>
      </c>
      <c r="O128" s="86" t="str">
        <f>_xlfn.XLOOKUP(Tabela3[[#This Row],[LOTE]],QUARENTENA!D:D,QUARENTENA!I:I,"")</f>
        <v>DU APROVADO</v>
      </c>
      <c r="Q128" s="85">
        <f>IF(_xlfn.XLOOKUP(E128,QUARENTENA!D:D,QUARENTENA!M:M,"")="","",_xlfn.XLOOKUP(E128,QUARENTENA!D:D,QUARENTENA!M:M,""))</f>
        <v>46240</v>
      </c>
      <c r="R128" s="26" t="str">
        <f>_xlfn.XLOOKUP(C128,'PARTICULARIDADES AUXILIAR '!A:A,'PARTICULARIDADES AUXILIAR '!C:C,"")</f>
        <v/>
      </c>
      <c r="S128" s="20" cm="1">
        <f t="array" ref="S128">_xlfn.XLOOKUP(Tabela3[[#This Row],[LOTE]],VALUE(Painel_Bancada[Lote]),Painel_Bancada[Data Programada],"")</f>
        <v>46239</v>
      </c>
      <c r="T128" s="26" t="str">
        <f>_xlfn.XLOOKUP(Tabela3[[#This Row],[LOTE]],'PAINEL - GERAL'!F:F,'PAINEL - GERAL'!C:C,"")</f>
        <v/>
      </c>
    </row>
    <row r="129" spans="2:20" ht="14.5">
      <c r="B129" s="263">
        <v>5001</v>
      </c>
      <c r="C129" s="263">
        <v>425411</v>
      </c>
      <c r="D129" s="263" t="s">
        <v>397</v>
      </c>
      <c r="E129" s="246">
        <v>159042026</v>
      </c>
      <c r="F129" s="274">
        <v>7245</v>
      </c>
      <c r="G129" s="267">
        <v>46259</v>
      </c>
      <c r="H129" s="249" t="s">
        <v>1422</v>
      </c>
      <c r="I129" t="str">
        <f>Tabela3[[#This Row],[CENTRO (Centro PARA)]]&amp;Tabela3[[#This Row],[CODIGO (Código PARA)]]&amp;Tabela3[[#This Row],[LOTE]]&amp;Tabela3[[#This Row],[DESCRIÇÃO]]&amp;Tabela3[[#This Row],[id]]</f>
        <v>5001425411159042026E PROPILENOGLICOL MTC</v>
      </c>
      <c r="J129"/>
      <c r="K129" s="210">
        <v>46247</v>
      </c>
      <c r="L129" s="50">
        <v>46240</v>
      </c>
      <c r="M129" s="213">
        <f t="shared" si="30"/>
        <v>46255</v>
      </c>
      <c r="N129" s="213">
        <f t="shared" si="31"/>
        <v>46258</v>
      </c>
      <c r="O129" s="86" t="str">
        <f>_xlfn.XLOOKUP(Tabela3[[#This Row],[LOTE]],QUARENTENA!D:D,QUARENTENA!I:I,"")</f>
        <v>DU APROVADO</v>
      </c>
      <c r="P129" s="21" t="s">
        <v>1603</v>
      </c>
      <c r="Q129" s="85">
        <f>IF(_xlfn.XLOOKUP(E129,QUARENTENA!D:D,QUARENTENA!M:M,"")="","",_xlfn.XLOOKUP(E129,QUARENTENA!D:D,QUARENTENA!M:M,""))</f>
        <v>46261</v>
      </c>
      <c r="R129" s="26" t="str">
        <f>_xlfn.XLOOKUP(C129,'PARTICULARIDADES AUXILIAR '!A:A,'PARTICULARIDADES AUXILIAR '!C:C,"")</f>
        <v/>
      </c>
      <c r="S129" s="20" cm="1">
        <f t="array" ref="S129">_xlfn.XLOOKUP(Tabela3[[#This Row],[LOTE]],VALUE(Painel_Bancada[Lote]),Painel_Bancada[Data Programada],"")</f>
        <v>46255</v>
      </c>
      <c r="T129" s="26" t="str">
        <f>_xlfn.XLOOKUP(Tabela3[[#This Row],[LOTE]],'PAINEL - GERAL'!F:F,'PAINEL - GERAL'!C:C,"")</f>
        <v/>
      </c>
    </row>
    <row r="130" spans="2:20" ht="14.5">
      <c r="B130" s="263">
        <v>5001</v>
      </c>
      <c r="C130" s="263">
        <v>458389</v>
      </c>
      <c r="D130" s="263" t="s">
        <v>263</v>
      </c>
      <c r="E130" s="246">
        <v>162932026</v>
      </c>
      <c r="F130" s="274">
        <v>259.93</v>
      </c>
      <c r="G130" s="267">
        <v>46259</v>
      </c>
      <c r="H130" s="249" t="s">
        <v>1422</v>
      </c>
      <c r="I130" t="str">
        <f>Tabela3[[#This Row],[CENTRO (Centro PARA)]]&amp;Tabela3[[#This Row],[CODIGO (Código PARA)]]&amp;Tabela3[[#This Row],[LOTE]]&amp;Tabela3[[#This Row],[DESCRIÇÃO]]&amp;Tabela3[[#This Row],[id]]</f>
        <v>5001458389162932026COCO CAPRYLATE CAPRATE</v>
      </c>
      <c r="J130"/>
      <c r="K130" s="210">
        <v>46247</v>
      </c>
      <c r="L130" s="50">
        <v>46240</v>
      </c>
      <c r="M130" s="213">
        <f t="shared" si="30"/>
        <v>46255</v>
      </c>
      <c r="N130" s="213">
        <f t="shared" si="31"/>
        <v>46258</v>
      </c>
      <c r="O130" s="86" t="str">
        <f>_xlfn.XLOOKUP(Tabela3[[#This Row],[LOTE]],QUARENTENA!D:D,QUARENTENA!I:I,"")</f>
        <v>DU APROVADO</v>
      </c>
      <c r="Q130" s="85">
        <f>IF(_xlfn.XLOOKUP(E130,QUARENTENA!D:D,QUARENTENA!M:M,"")="","",_xlfn.XLOOKUP(E130,QUARENTENA!D:D,QUARENTENA!M:M,""))</f>
        <v>46240</v>
      </c>
      <c r="R130" s="26" t="str">
        <f>_xlfn.XLOOKUP(C130,'PARTICULARIDADES AUXILIAR '!A:A,'PARTICULARIDADES AUXILIAR '!C:C,"")</f>
        <v>Check doc</v>
      </c>
      <c r="S130" s="20" t="str" cm="1">
        <f t="array" ref="S130">_xlfn.XLOOKUP(Tabela3[[#This Row],[LOTE]],VALUE(Painel_Bancada[Lote]),Painel_Bancada[Data Programada],"")</f>
        <v/>
      </c>
      <c r="T130" s="26" t="str">
        <f>_xlfn.XLOOKUP(Tabela3[[#This Row],[LOTE]],'PAINEL - GERAL'!F:F,'PAINEL - GERAL'!C:C,"")</f>
        <v/>
      </c>
    </row>
    <row r="131" spans="2:20" ht="14.5">
      <c r="B131" s="263">
        <v>5001</v>
      </c>
      <c r="C131" s="263">
        <v>462087</v>
      </c>
      <c r="D131" s="263" t="s">
        <v>894</v>
      </c>
      <c r="E131" s="246">
        <v>162082026</v>
      </c>
      <c r="F131" s="274">
        <v>68.040000000000006</v>
      </c>
      <c r="G131" s="267">
        <v>46259</v>
      </c>
      <c r="H131" s="249" t="s">
        <v>1422</v>
      </c>
      <c r="I131" t="str">
        <f>Tabela3[[#This Row],[CENTRO (Centro PARA)]]&amp;Tabela3[[#This Row],[CODIGO (Código PARA)]]&amp;Tabela3[[#This Row],[LOTE]]&amp;Tabela3[[#This Row],[DESCRIÇÃO]]&amp;Tabela3[[#This Row],[id]]</f>
        <v>5001462087162082026PROCONDITION 22</v>
      </c>
      <c r="J131"/>
      <c r="K131" s="210">
        <v>46247</v>
      </c>
      <c r="L131" s="50">
        <v>46240</v>
      </c>
      <c r="M131" s="213">
        <f t="shared" si="30"/>
        <v>46255</v>
      </c>
      <c r="N131" s="213">
        <f t="shared" si="31"/>
        <v>46258</v>
      </c>
      <c r="O131" s="86" t="str">
        <f>_xlfn.XLOOKUP(Tabela3[[#This Row],[LOTE]],QUARENTENA!D:D,QUARENTENA!I:I,"")</f>
        <v>DU APROVADO</v>
      </c>
      <c r="Q131" s="85">
        <f>IF(_xlfn.XLOOKUP(E131,QUARENTENA!D:D,QUARENTENA!M:M,"")="","",_xlfn.XLOOKUP(E131,QUARENTENA!D:D,QUARENTENA!M:M,""))</f>
        <v>46245</v>
      </c>
      <c r="R131" s="26" t="str">
        <f>_xlfn.XLOOKUP(C131,'PARTICULARIDADES AUXILIAR '!A:A,'PARTICULARIDADES AUXILIAR '!C:C,"")</f>
        <v>Check doc</v>
      </c>
      <c r="S131" s="20" t="str" cm="1">
        <f t="array" ref="S131">_xlfn.XLOOKUP(Tabela3[[#This Row],[LOTE]],VALUE(Painel_Bancada[Lote]),Painel_Bancada[Data Programada],"")</f>
        <v/>
      </c>
      <c r="T131" s="26" t="str">
        <f>_xlfn.XLOOKUP(Tabela3[[#This Row],[LOTE]],'PAINEL - GERAL'!F:F,'PAINEL - GERAL'!C:C,"")</f>
        <v/>
      </c>
    </row>
    <row r="132" spans="2:20" ht="14.5">
      <c r="B132" s="263">
        <v>5001</v>
      </c>
      <c r="C132" s="263">
        <v>474341</v>
      </c>
      <c r="D132" s="263" t="s">
        <v>623</v>
      </c>
      <c r="E132" s="246">
        <v>150402026</v>
      </c>
      <c r="F132" s="274">
        <v>79.97</v>
      </c>
      <c r="G132" s="267">
        <v>46259</v>
      </c>
      <c r="H132" s="249" t="s">
        <v>1422</v>
      </c>
      <c r="I132" t="str">
        <f>Tabela3[[#This Row],[CENTRO (Centro PARA)]]&amp;Tabela3[[#This Row],[CODIGO (Código PARA)]]&amp;Tabela3[[#This Row],[LOTE]]&amp;Tabela3[[#This Row],[DESCRIÇÃO]]&amp;Tabela3[[#This Row],[id]]</f>
        <v>5001474341150402026LIPACTIVE COCO</v>
      </c>
      <c r="J132"/>
      <c r="K132" s="210">
        <v>46247</v>
      </c>
      <c r="L132" s="50">
        <v>46240</v>
      </c>
      <c r="M132" s="213">
        <f t="shared" si="30"/>
        <v>46255</v>
      </c>
      <c r="N132" s="213">
        <f t="shared" si="31"/>
        <v>46258</v>
      </c>
      <c r="O132" s="86" t="str">
        <f>_xlfn.XLOOKUP(Tabela3[[#This Row],[LOTE]],QUARENTENA!D:D,QUARENTENA!I:I,"")</f>
        <v>DU APROVADO</v>
      </c>
      <c r="P132" s="21" t="s">
        <v>1604</v>
      </c>
      <c r="Q132" s="85">
        <f>IF(_xlfn.XLOOKUP(E132,QUARENTENA!D:D,QUARENTENA!M:M,"")="","",_xlfn.XLOOKUP(E132,QUARENTENA!D:D,QUARENTENA!M:M,""))</f>
        <v>46258</v>
      </c>
      <c r="R132" s="26" t="str">
        <f>_xlfn.XLOOKUP(C132,'PARTICULARIDADES AUXILIAR '!A:A,'PARTICULARIDADES AUXILIAR '!C:C,"")</f>
        <v>Check doc</v>
      </c>
      <c r="S132" s="20" t="str" cm="1">
        <f t="array" ref="S132">_xlfn.XLOOKUP(Tabela3[[#This Row],[LOTE]],VALUE(Painel_Bancada[Lote]),Painel_Bancada[Data Programada],"")</f>
        <v/>
      </c>
      <c r="T132" s="26" t="str">
        <f>_xlfn.XLOOKUP(Tabela3[[#This Row],[LOTE]],'PAINEL - GERAL'!F:F,'PAINEL - GERAL'!C:C,"")</f>
        <v/>
      </c>
    </row>
    <row r="133" spans="2:20" ht="14.5">
      <c r="B133" s="263">
        <v>5001</v>
      </c>
      <c r="C133" s="263">
        <v>409967</v>
      </c>
      <c r="D133" s="263" t="s">
        <v>677</v>
      </c>
      <c r="E133" s="246">
        <v>164702026</v>
      </c>
      <c r="F133" s="274">
        <v>7500</v>
      </c>
      <c r="G133" s="267">
        <v>46259</v>
      </c>
      <c r="H133" s="249" t="s">
        <v>1422</v>
      </c>
      <c r="I133" t="str">
        <f>Tabela3[[#This Row],[CENTRO (Centro PARA)]]&amp;Tabela3[[#This Row],[CODIGO (Código PARA)]]&amp;Tabela3[[#This Row],[LOTE]]&amp;Tabela3[[#This Row],[DESCRIÇÃO]]&amp;Tabela3[[#This Row],[id]]</f>
        <v>5001409967164702026AMIDO DE MILHO NEO</v>
      </c>
      <c r="J133"/>
      <c r="K133" s="210">
        <v>46247</v>
      </c>
      <c r="L133" s="50">
        <v>46240</v>
      </c>
      <c r="M133" s="213">
        <f t="shared" si="30"/>
        <v>46255</v>
      </c>
      <c r="N133" s="213">
        <f t="shared" si="31"/>
        <v>46258</v>
      </c>
      <c r="O133" s="86" t="str">
        <f>_xlfn.XLOOKUP(Tabela3[[#This Row],[LOTE]],QUARENTENA!D:D,QUARENTENA!I:I,"")</f>
        <v>DU APROVADO</v>
      </c>
      <c r="Q133" s="85">
        <f>IF(_xlfn.XLOOKUP(E133,QUARENTENA!D:D,QUARENTENA!M:M,"")="","",_xlfn.XLOOKUP(E133,QUARENTENA!D:D,QUARENTENA!M:M,""))</f>
        <v>46246</v>
      </c>
      <c r="R133" s="26" t="str">
        <f>_xlfn.XLOOKUP(C133,'PARTICULARIDADES AUXILIAR '!A:A,'PARTICULARIDADES AUXILIAR '!C:C,"")</f>
        <v/>
      </c>
      <c r="S133" s="20" cm="1">
        <f t="array" ref="S133">_xlfn.XLOOKUP(Tabela3[[#This Row],[LOTE]],VALUE(Painel_Bancada[Lote]),Painel_Bancada[Data Programada],"")</f>
        <v>46245</v>
      </c>
      <c r="T133" s="26" t="str">
        <f>_xlfn.XLOOKUP(Tabela3[[#This Row],[LOTE]],'PAINEL - GERAL'!F:F,'PAINEL - GERAL'!C:C,"")</f>
        <v/>
      </c>
    </row>
    <row r="134" spans="2:20" ht="14.5">
      <c r="B134" s="263">
        <v>5001</v>
      </c>
      <c r="C134" s="263">
        <v>451033</v>
      </c>
      <c r="D134" s="263" t="s">
        <v>116</v>
      </c>
      <c r="E134" s="246">
        <v>160452026</v>
      </c>
      <c r="F134" s="274">
        <v>1600</v>
      </c>
      <c r="G134" s="267">
        <v>46259</v>
      </c>
      <c r="H134" s="249" t="s">
        <v>1422</v>
      </c>
      <c r="I134" t="str">
        <f>Tabela3[[#This Row],[CENTRO (Centro PARA)]]&amp;Tabela3[[#This Row],[CODIGO (Código PARA)]]&amp;Tabela3[[#This Row],[LOTE]]&amp;Tabela3[[#This Row],[DESCRIÇÃO]]&amp;Tabela3[[#This Row],[id]]</f>
        <v>5001451033160452026AMOXICILINA TRIHIDRATADA COMPAC RENZIMAT</v>
      </c>
      <c r="J134"/>
      <c r="K134" s="210">
        <v>46247</v>
      </c>
      <c r="L134" s="50">
        <v>46240</v>
      </c>
      <c r="M134" s="213">
        <f t="shared" si="30"/>
        <v>46255</v>
      </c>
      <c r="N134" s="213">
        <f t="shared" si="31"/>
        <v>46258</v>
      </c>
      <c r="O134" s="86" t="str">
        <f>_xlfn.XLOOKUP(Tabela3[[#This Row],[LOTE]],QUARENTENA!D:D,QUARENTENA!I:I,"")</f>
        <v>DU APROVADO</v>
      </c>
      <c r="P134" s="21" t="s">
        <v>1605</v>
      </c>
      <c r="Q134" s="85">
        <f>IF(_xlfn.XLOOKUP(E134,QUARENTENA!D:D,QUARENTENA!M:M,"")="","",_xlfn.XLOOKUP(E134,QUARENTENA!D:D,QUARENTENA!M:M,""))</f>
        <v>46266</v>
      </c>
      <c r="R134" s="26" t="str">
        <f>_xlfn.XLOOKUP(C134,'PARTICULARIDADES AUXILIAR '!A:A,'PARTICULARIDADES AUXILIAR '!C:C,"")</f>
        <v/>
      </c>
      <c r="S134" s="20" cm="1">
        <f t="array" ref="S134">_xlfn.XLOOKUP(Tabela3[[#This Row],[LOTE]],VALUE(Painel_Bancada[Lote]),Painel_Bancada[Data Programada],"")</f>
        <v>46247</v>
      </c>
      <c r="T134" s="26" t="str">
        <f>_xlfn.XLOOKUP(Tabela3[[#This Row],[LOTE]],'PAINEL - GERAL'!F:F,'PAINEL - GERAL'!C:C,"")</f>
        <v/>
      </c>
    </row>
    <row r="135" spans="2:20" ht="14.5">
      <c r="B135" s="263">
        <v>5001</v>
      </c>
      <c r="C135" s="263">
        <v>472128</v>
      </c>
      <c r="D135" s="263" t="s">
        <v>104</v>
      </c>
      <c r="E135" s="246">
        <v>163452026</v>
      </c>
      <c r="F135" s="274">
        <v>199.91</v>
      </c>
      <c r="G135" s="267">
        <v>46259</v>
      </c>
      <c r="H135" s="249" t="s">
        <v>1422</v>
      </c>
      <c r="I135" t="str">
        <f>Tabela3[[#This Row],[CENTRO (Centro PARA)]]&amp;Tabela3[[#This Row],[CODIGO (Código PARA)]]&amp;Tabela3[[#This Row],[LOTE]]&amp;Tabela3[[#This Row],[DESCRIÇÃO]]&amp;Tabela3[[#This Row],[id]]</f>
        <v>5001472128163452026OLMESARTANA MEDOXOMILA NP</v>
      </c>
      <c r="J135"/>
      <c r="K135" s="210">
        <v>46247</v>
      </c>
      <c r="L135" s="50">
        <v>46240</v>
      </c>
      <c r="M135" s="213">
        <f t="shared" si="30"/>
        <v>46255</v>
      </c>
      <c r="N135" s="213">
        <f t="shared" si="31"/>
        <v>46258</v>
      </c>
      <c r="O135" s="86" t="str">
        <f>_xlfn.XLOOKUP(Tabela3[[#This Row],[LOTE]],QUARENTENA!D:D,QUARENTENA!I:I,"")</f>
        <v>DU APROVADO</v>
      </c>
      <c r="P135" s="21" t="s">
        <v>1605</v>
      </c>
      <c r="Q135" s="85">
        <f>IF(_xlfn.XLOOKUP(E135,QUARENTENA!D:D,QUARENTENA!M:M,"")="","",_xlfn.XLOOKUP(E135,QUARENTENA!D:D,QUARENTENA!M:M,""))</f>
        <v>46277</v>
      </c>
      <c r="R135" s="26" t="str">
        <f>_xlfn.XLOOKUP(C135,'PARTICULARIDADES AUXILIAR '!A:A,'PARTICULARIDADES AUXILIAR '!C:C,"")</f>
        <v/>
      </c>
      <c r="S135" s="20" cm="1">
        <f t="array" ref="S135">_xlfn.XLOOKUP(Tabela3[[#This Row],[LOTE]],VALUE(Painel_Bancada[Lote]),Painel_Bancada[Data Programada],"")</f>
        <v>46248</v>
      </c>
      <c r="T135" s="26" t="str">
        <f>_xlfn.XLOOKUP(Tabela3[[#This Row],[LOTE]],'PAINEL - GERAL'!F:F,'PAINEL - GERAL'!C:C,"")</f>
        <v/>
      </c>
    </row>
    <row r="136" spans="2:20" ht="14.5">
      <c r="B136" s="263">
        <v>5001</v>
      </c>
      <c r="C136" s="263">
        <v>418750</v>
      </c>
      <c r="D136" s="263" t="s">
        <v>360</v>
      </c>
      <c r="E136" s="246">
        <v>162822026</v>
      </c>
      <c r="F136" s="274">
        <v>500</v>
      </c>
      <c r="G136" s="267">
        <v>46259</v>
      </c>
      <c r="H136" s="249" t="s">
        <v>1422</v>
      </c>
      <c r="I136" t="str">
        <f>Tabela3[[#This Row],[CENTRO (Centro PARA)]]&amp;Tabela3[[#This Row],[CODIGO (Código PARA)]]&amp;Tabela3[[#This Row],[LOTE]]&amp;Tabela3[[#This Row],[DESCRIÇÃO]]&amp;Tabela3[[#This Row],[id]]</f>
        <v>5001418750162822026L-HPC LH11 L-HIDROXIPROPILCELULOSE NEO</v>
      </c>
      <c r="J136"/>
      <c r="K136" s="210">
        <v>46247</v>
      </c>
      <c r="L136" s="50">
        <v>46240</v>
      </c>
      <c r="M136" s="213">
        <f t="shared" si="30"/>
        <v>46255</v>
      </c>
      <c r="N136" s="213">
        <f t="shared" si="31"/>
        <v>46258</v>
      </c>
      <c r="O136" s="86" t="str">
        <f>_xlfn.XLOOKUP(Tabela3[[#This Row],[LOTE]],QUARENTENA!D:D,QUARENTENA!I:I,"")</f>
        <v>DU APROVADO</v>
      </c>
      <c r="P136" s="21" t="s">
        <v>1603</v>
      </c>
      <c r="Q136" s="85">
        <f>IF(_xlfn.XLOOKUP(E136,QUARENTENA!D:D,QUARENTENA!M:M,"")="","",_xlfn.XLOOKUP(E136,QUARENTENA!D:D,QUARENTENA!M:M,""))</f>
        <v>46255</v>
      </c>
      <c r="R136" s="26" t="str">
        <f>_xlfn.XLOOKUP(C136,'PARTICULARIDADES AUXILIAR '!A:A,'PARTICULARIDADES AUXILIAR '!C:C,"")</f>
        <v/>
      </c>
      <c r="S136" s="20" cm="1">
        <f t="array" ref="S136">_xlfn.XLOOKUP(Tabela3[[#This Row],[LOTE]],VALUE(Painel_Bancada[Lote]),Painel_Bancada[Data Programada],"")</f>
        <v>46246</v>
      </c>
      <c r="T136" s="26" t="str">
        <f>_xlfn.XLOOKUP(Tabela3[[#This Row],[LOTE]],'PAINEL - GERAL'!F:F,'PAINEL - GERAL'!C:C,"")</f>
        <v/>
      </c>
    </row>
    <row r="137" spans="2:20" ht="14.5">
      <c r="B137" s="263">
        <v>5001</v>
      </c>
      <c r="C137" s="263">
        <v>427729</v>
      </c>
      <c r="D137" s="263" t="s">
        <v>568</v>
      </c>
      <c r="E137" s="246">
        <v>157422026</v>
      </c>
      <c r="F137" s="274">
        <v>38.96</v>
      </c>
      <c r="G137" s="267">
        <v>46259</v>
      </c>
      <c r="H137" s="249" t="s">
        <v>1422</v>
      </c>
      <c r="I137" t="str">
        <f>Tabela3[[#This Row],[CENTRO (Centro PARA)]]&amp;Tabela3[[#This Row],[CODIGO (Código PARA)]]&amp;Tabela3[[#This Row],[LOTE]]&amp;Tabela3[[#This Row],[DESCRIÇÃO]]&amp;Tabela3[[#This Row],[id]]</f>
        <v>5001427729157422026TADALAFILA</v>
      </c>
      <c r="J137"/>
      <c r="K137" s="210">
        <v>46247</v>
      </c>
      <c r="L137" s="50">
        <v>46240</v>
      </c>
      <c r="M137" s="213">
        <f t="shared" si="30"/>
        <v>46255</v>
      </c>
      <c r="N137" s="213">
        <f t="shared" si="31"/>
        <v>46258</v>
      </c>
      <c r="O137" s="86" t="str">
        <f>_xlfn.XLOOKUP(Tabela3[[#This Row],[LOTE]],QUARENTENA!D:D,QUARENTENA!I:I,"")</f>
        <v>DU APROVADO</v>
      </c>
      <c r="Q137" s="85">
        <f>IF(_xlfn.XLOOKUP(E137,QUARENTENA!D:D,QUARENTENA!M:M,"")="","",_xlfn.XLOOKUP(E137,QUARENTENA!D:D,QUARENTENA!M:M,""))</f>
        <v>46248</v>
      </c>
      <c r="R137" s="26" t="str">
        <f>_xlfn.XLOOKUP(C137,'PARTICULARIDADES AUXILIAR '!A:A,'PARTICULARIDADES AUXILIAR '!C:C,"")</f>
        <v/>
      </c>
      <c r="S137" s="20" cm="1">
        <f t="array" ref="S137">_xlfn.XLOOKUP(Tabela3[[#This Row],[LOTE]],VALUE(Painel_Bancada[Lote]),Painel_Bancada[Data Programada],"")</f>
        <v>46247</v>
      </c>
      <c r="T137" s="26" t="str">
        <f>_xlfn.XLOOKUP(Tabela3[[#This Row],[LOTE]],'PAINEL - GERAL'!F:F,'PAINEL - GERAL'!C:C,"")</f>
        <v/>
      </c>
    </row>
    <row r="138" spans="2:20" ht="14.5">
      <c r="B138" s="263">
        <v>5001</v>
      </c>
      <c r="C138" s="263">
        <v>427729</v>
      </c>
      <c r="D138" s="263" t="s">
        <v>568</v>
      </c>
      <c r="E138" s="246">
        <v>157432026</v>
      </c>
      <c r="F138" s="274">
        <v>40.96</v>
      </c>
      <c r="G138" s="267">
        <v>46259</v>
      </c>
      <c r="H138" s="249" t="s">
        <v>1422</v>
      </c>
      <c r="I138" t="str">
        <f>Tabela3[[#This Row],[CENTRO (Centro PARA)]]&amp;Tabela3[[#This Row],[CODIGO (Código PARA)]]&amp;Tabela3[[#This Row],[LOTE]]&amp;Tabela3[[#This Row],[DESCRIÇÃO]]&amp;Tabela3[[#This Row],[id]]</f>
        <v>5001427729157432026TADALAFILA</v>
      </c>
      <c r="J138"/>
      <c r="K138" s="210">
        <v>46247</v>
      </c>
      <c r="L138" s="50">
        <v>46240</v>
      </c>
      <c r="M138" s="213">
        <f t="shared" si="30"/>
        <v>46255</v>
      </c>
      <c r="N138" s="213">
        <f t="shared" si="31"/>
        <v>46258</v>
      </c>
      <c r="O138" s="86" t="str">
        <f>_xlfn.XLOOKUP(Tabela3[[#This Row],[LOTE]],QUARENTENA!D:D,QUARENTENA!I:I,"")</f>
        <v>DU APROVADO</v>
      </c>
      <c r="Q138" s="85">
        <f>IF(_xlfn.XLOOKUP(E138,QUARENTENA!D:D,QUARENTENA!M:M,"")="","",_xlfn.XLOOKUP(E138,QUARENTENA!D:D,QUARENTENA!M:M,""))</f>
        <v>46248</v>
      </c>
      <c r="R138" s="26" t="str">
        <f>_xlfn.XLOOKUP(C138,'PARTICULARIDADES AUXILIAR '!A:A,'PARTICULARIDADES AUXILIAR '!C:C,"")</f>
        <v/>
      </c>
      <c r="S138" s="20" cm="1">
        <f t="array" ref="S138">_xlfn.XLOOKUP(Tabela3[[#This Row],[LOTE]],VALUE(Painel_Bancada[Lote]),Painel_Bancada[Data Programada],"")</f>
        <v>46247</v>
      </c>
      <c r="T138" s="26" t="str">
        <f>_xlfn.XLOOKUP(Tabela3[[#This Row],[LOTE]],'PAINEL - GERAL'!F:F,'PAINEL - GERAL'!C:C,"")</f>
        <v/>
      </c>
    </row>
    <row r="139" spans="2:20" ht="14.5">
      <c r="B139" s="263">
        <v>5001</v>
      </c>
      <c r="C139" s="263">
        <v>410045</v>
      </c>
      <c r="D139" s="263" t="s">
        <v>382</v>
      </c>
      <c r="E139" s="246">
        <v>86492026</v>
      </c>
      <c r="F139" s="274">
        <v>1319.72</v>
      </c>
      <c r="G139" s="267">
        <v>46259</v>
      </c>
      <c r="H139" s="249" t="s">
        <v>1422</v>
      </c>
      <c r="I139" t="str">
        <f>Tabela3[[#This Row],[CENTRO (Centro PARA)]]&amp;Tabela3[[#This Row],[CODIGO (Código PARA)]]&amp;Tabela3[[#This Row],[LOTE]]&amp;Tabela3[[#This Row],[DESCRIÇÃO]]&amp;Tabela3[[#This Row],[id]]</f>
        <v>500141004586492026PROPILENOGLICOL NEO</v>
      </c>
      <c r="J139"/>
      <c r="K139" s="210">
        <v>46247</v>
      </c>
      <c r="L139" s="50">
        <v>46240</v>
      </c>
      <c r="M139" s="213">
        <f t="shared" si="30"/>
        <v>46255</v>
      </c>
      <c r="N139" s="213">
        <f t="shared" si="31"/>
        <v>46258</v>
      </c>
      <c r="O139" s="86" t="str">
        <f>_xlfn.XLOOKUP(Tabela3[[#This Row],[LOTE]],QUARENTENA!D:D,QUARENTENA!I:I,"")</f>
        <v>DU APROVADO</v>
      </c>
      <c r="Q139" s="85">
        <f>IF(_xlfn.XLOOKUP(E139,QUARENTENA!D:D,QUARENTENA!M:M,"")="","",_xlfn.XLOOKUP(E139,QUARENTENA!D:D,QUARENTENA!M:M,""))</f>
        <v>46247</v>
      </c>
      <c r="R139" s="26" t="str">
        <f>_xlfn.XLOOKUP(C139,'PARTICULARIDADES AUXILIAR '!A:A,'PARTICULARIDADES AUXILIAR '!C:C,"")</f>
        <v/>
      </c>
      <c r="S139" s="20" cm="1">
        <f t="array" ref="S139">_xlfn.XLOOKUP(Tabela3[[#This Row],[LOTE]],VALUE(Painel_Bancada[Lote]),Painel_Bancada[Data Programada],"")</f>
        <v>46245</v>
      </c>
      <c r="T139" s="26" t="str">
        <f>_xlfn.XLOOKUP(Tabela3[[#This Row],[LOTE]],'PAINEL - GERAL'!F:F,'PAINEL - GERAL'!C:C,"")</f>
        <v/>
      </c>
    </row>
    <row r="140" spans="2:20" ht="14.5">
      <c r="B140" s="263">
        <v>5001</v>
      </c>
      <c r="C140" s="263">
        <v>472920</v>
      </c>
      <c r="D140" s="263" t="s">
        <v>820</v>
      </c>
      <c r="E140" s="246">
        <v>138072026</v>
      </c>
      <c r="F140" s="274">
        <v>20</v>
      </c>
      <c r="G140" s="267">
        <v>46259</v>
      </c>
      <c r="H140" s="249" t="s">
        <v>1422</v>
      </c>
      <c r="I140" t="str">
        <f>Tabela3[[#This Row],[CENTRO (Centro PARA)]]&amp;Tabela3[[#This Row],[CODIGO (Código PARA)]]&amp;Tabela3[[#This Row],[LOTE]]&amp;Tabela3[[#This Row],[DESCRIÇÃO]]&amp;Tabela3[[#This Row],[id]]</f>
        <v>5001472920138072026NV HYALOCOLLAGREEN ECO</v>
      </c>
      <c r="J140"/>
      <c r="K140" s="210">
        <v>46247</v>
      </c>
      <c r="L140" s="50">
        <v>46240</v>
      </c>
      <c r="M140" s="213">
        <f t="shared" si="30"/>
        <v>46255</v>
      </c>
      <c r="N140" s="213">
        <f t="shared" si="31"/>
        <v>46258</v>
      </c>
      <c r="O140" s="86" t="str">
        <f>_xlfn.XLOOKUP(Tabela3[[#This Row],[LOTE]],QUARENTENA!D:D,QUARENTENA!I:I,"")</f>
        <v>DU APROVADO</v>
      </c>
      <c r="Q140" s="85">
        <f>IF(_xlfn.XLOOKUP(E140,QUARENTENA!D:D,QUARENTENA!M:M,"")="","",_xlfn.XLOOKUP(E140,QUARENTENA!D:D,QUARENTENA!M:M,""))</f>
        <v>46251</v>
      </c>
      <c r="R140" s="26" t="str">
        <f>_xlfn.XLOOKUP(C140,'PARTICULARIDADES AUXILIAR '!A:A,'PARTICULARIDADES AUXILIAR '!C:C,"")</f>
        <v>Check doc</v>
      </c>
      <c r="S140" s="20" t="str" cm="1">
        <f t="array" ref="S140">_xlfn.XLOOKUP(Tabela3[[#This Row],[LOTE]],VALUE(Painel_Bancada[Lote]),Painel_Bancada[Data Programada],"")</f>
        <v/>
      </c>
      <c r="T140" s="26" t="str">
        <f>_xlfn.XLOOKUP(Tabela3[[#This Row],[LOTE]],'PAINEL - GERAL'!F:F,'PAINEL - GERAL'!C:C,"")</f>
        <v/>
      </c>
    </row>
    <row r="141" spans="2:20" ht="14.5">
      <c r="B141" s="263">
        <v>5001</v>
      </c>
      <c r="C141" s="263">
        <v>474478</v>
      </c>
      <c r="D141" s="263" t="s">
        <v>934</v>
      </c>
      <c r="E141" s="246">
        <v>152452026</v>
      </c>
      <c r="F141" s="274">
        <v>90</v>
      </c>
      <c r="G141" s="267">
        <v>46259</v>
      </c>
      <c r="H141" s="249" t="s">
        <v>1422</v>
      </c>
      <c r="I141" t="str">
        <f>Tabela3[[#This Row],[CENTRO (Centro PARA)]]&amp;Tabela3[[#This Row],[CODIGO (Código PARA)]]&amp;Tabela3[[#This Row],[LOTE]]&amp;Tabela3[[#This Row],[DESCRIÇÃO]]&amp;Tabela3[[#This Row],[id]]</f>
        <v>5001474478152452026AGREEN OLUS</v>
      </c>
      <c r="J141"/>
      <c r="K141" s="210">
        <v>46247</v>
      </c>
      <c r="L141" s="50">
        <v>46240</v>
      </c>
      <c r="M141" s="213">
        <f t="shared" si="30"/>
        <v>46255</v>
      </c>
      <c r="N141" s="213">
        <f t="shared" si="31"/>
        <v>46258</v>
      </c>
      <c r="O141" s="86" t="str">
        <f>_xlfn.XLOOKUP(Tabela3[[#This Row],[LOTE]],QUARENTENA!D:D,QUARENTENA!I:I,"")</f>
        <v>DU APROVADO</v>
      </c>
      <c r="Q141" s="85">
        <f>IF(_xlfn.XLOOKUP(E141,QUARENTENA!D:D,QUARENTENA!M:M,"")="","",_xlfn.XLOOKUP(E141,QUARENTENA!D:D,QUARENTENA!M:M,""))</f>
        <v>46246</v>
      </c>
      <c r="R141" s="26" t="str">
        <f>_xlfn.XLOOKUP(C141,'PARTICULARIDADES AUXILIAR '!A:A,'PARTICULARIDADES AUXILIAR '!C:C,"")</f>
        <v>Check doc</v>
      </c>
      <c r="S141" s="20" t="str" cm="1">
        <f t="array" ref="S141">_xlfn.XLOOKUP(Tabela3[[#This Row],[LOTE]],VALUE(Painel_Bancada[Lote]),Painel_Bancada[Data Programada],"")</f>
        <v/>
      </c>
      <c r="T141" s="26" t="str">
        <f>_xlfn.XLOOKUP(Tabela3[[#This Row],[LOTE]],'PAINEL - GERAL'!F:F,'PAINEL - GERAL'!C:C,"")</f>
        <v/>
      </c>
    </row>
    <row r="142" spans="2:20" ht="14.5">
      <c r="B142" s="263">
        <v>5001</v>
      </c>
      <c r="C142" s="263">
        <v>463057</v>
      </c>
      <c r="D142" s="263" t="s">
        <v>43</v>
      </c>
      <c r="E142" s="320">
        <v>150962026</v>
      </c>
      <c r="F142" s="274">
        <v>2075</v>
      </c>
      <c r="G142" s="267">
        <v>46259</v>
      </c>
      <c r="H142" s="249" t="s">
        <v>1422</v>
      </c>
      <c r="I142" t="str">
        <f>Tabela3[[#This Row],[CENTRO (Centro PARA)]]&amp;Tabela3[[#This Row],[CODIGO (Código PARA)]]&amp;Tabela3[[#This Row],[LOTE]]&amp;Tabela3[[#This Row],[DESCRIÇÃO]]&amp;Tabela3[[#This Row],[id]]</f>
        <v>5001463057150962026DIPIRONA MONOIDRATADA</v>
      </c>
      <c r="J142"/>
      <c r="K142" s="210">
        <v>46251</v>
      </c>
      <c r="L142" s="50">
        <v>46247</v>
      </c>
      <c r="M142" s="213">
        <f t="shared" si="30"/>
        <v>46259</v>
      </c>
      <c r="N142" s="213">
        <f t="shared" si="31"/>
        <v>46261</v>
      </c>
      <c r="O142" s="86" t="str">
        <f>_xlfn.XLOOKUP(Tabela3[[#This Row],[LOTE]],QUARENTENA!D:D,QUARENTENA!I:I,"")</f>
        <v>DU APROVADO</v>
      </c>
      <c r="Q142" s="85">
        <f>IF(_xlfn.XLOOKUP(E142,QUARENTENA!D:D,QUARENTENA!M:M,"")="","",_xlfn.XLOOKUP(E142,QUARENTENA!D:D,QUARENTENA!M:M,""))</f>
        <v>46256</v>
      </c>
      <c r="R142" s="26" t="str">
        <f>_xlfn.XLOOKUP(C142,'PARTICULARIDADES AUXILIAR '!A:A,'PARTICULARIDADES AUXILIAR '!C:C,"")</f>
        <v>Polícia Federal</v>
      </c>
      <c r="S142" s="20" cm="1">
        <f t="array" ref="S142">_xlfn.XLOOKUP(Tabela3[[#This Row],[LOTE]],VALUE(Painel_Bancada[Lote]),Painel_Bancada[Data Programada],"")</f>
        <v>46254</v>
      </c>
      <c r="T142" s="26" t="str">
        <f>_xlfn.XLOOKUP(Tabela3[[#This Row],[LOTE]],'PAINEL - GERAL'!F:F,'PAINEL - GERAL'!C:C,"")</f>
        <v/>
      </c>
    </row>
    <row r="143" spans="2:20" ht="14.5">
      <c r="B143" s="263">
        <v>5001</v>
      </c>
      <c r="C143" s="263">
        <v>210851</v>
      </c>
      <c r="D143" s="263" t="s">
        <v>537</v>
      </c>
      <c r="E143" s="246">
        <v>165162026</v>
      </c>
      <c r="F143" s="274">
        <v>1350</v>
      </c>
      <c r="G143" s="267">
        <v>46259</v>
      </c>
      <c r="H143" s="249" t="s">
        <v>1422</v>
      </c>
      <c r="I143" t="str">
        <f>Tabela3[[#This Row],[CENTRO (Centro PARA)]]&amp;Tabela3[[#This Row],[CODIGO (Código PARA)]]&amp;Tabela3[[#This Row],[LOTE]]&amp;Tabela3[[#This Row],[DESCRIÇÃO]]&amp;Tabela3[[#This Row],[id]]</f>
        <v>5001210851165162026POLIVINILPIRROLIDONA K90</v>
      </c>
      <c r="J143"/>
      <c r="K143" s="210">
        <v>46247</v>
      </c>
      <c r="L143" s="50">
        <v>46240</v>
      </c>
      <c r="M143" s="213">
        <f t="shared" si="30"/>
        <v>46255</v>
      </c>
      <c r="N143" s="213">
        <f t="shared" si="31"/>
        <v>46258</v>
      </c>
      <c r="O143" s="86" t="str">
        <f>_xlfn.XLOOKUP(Tabela3[[#This Row],[LOTE]],QUARENTENA!D:D,QUARENTENA!I:I,"")</f>
        <v>DU APROVADO</v>
      </c>
      <c r="P143" s="21" t="s">
        <v>1603</v>
      </c>
      <c r="Q143" s="85">
        <f>IF(_xlfn.XLOOKUP(E143,QUARENTENA!D:D,QUARENTENA!M:M,"")="","",_xlfn.XLOOKUP(E143,QUARENTENA!D:D,QUARENTENA!M:M,""))</f>
        <v>46260</v>
      </c>
      <c r="R143" s="26" t="str">
        <f>_xlfn.XLOOKUP(C143,'PARTICULARIDADES AUXILIAR '!A:A,'PARTICULARIDADES AUXILIAR '!C:C,"")</f>
        <v/>
      </c>
      <c r="S143" s="20" cm="1">
        <f t="array" ref="S143">_xlfn.XLOOKUP(Tabela3[[#This Row],[LOTE]],VALUE(Painel_Bancada[Lote]),Painel_Bancada[Data Programada],"")</f>
        <v>46254</v>
      </c>
      <c r="T143" s="26" t="str">
        <f>_xlfn.XLOOKUP(Tabela3[[#This Row],[LOTE]],'PAINEL - GERAL'!F:F,'PAINEL - GERAL'!C:C,"")</f>
        <v/>
      </c>
    </row>
    <row r="144" spans="2:20" ht="14.5">
      <c r="B144" s="263">
        <v>5001</v>
      </c>
      <c r="C144" s="263">
        <v>464997</v>
      </c>
      <c r="D144" s="263" t="s">
        <v>460</v>
      </c>
      <c r="E144" s="246">
        <v>144422026</v>
      </c>
      <c r="F144" s="274">
        <v>1250</v>
      </c>
      <c r="G144" s="267">
        <v>46259</v>
      </c>
      <c r="H144" s="249" t="s">
        <v>1422</v>
      </c>
      <c r="I144" t="str">
        <f>Tabela3[[#This Row],[CENTRO (Centro PARA)]]&amp;Tabela3[[#This Row],[CODIGO (Código PARA)]]&amp;Tabela3[[#This Row],[LOTE]]&amp;Tabela3[[#This Row],[DESCRIÇÃO]]&amp;Tabela3[[#This Row],[id]]</f>
        <v>5001464997144422026CARISOPRODOL B1</v>
      </c>
      <c r="J144"/>
      <c r="K144" s="210">
        <v>46247</v>
      </c>
      <c r="L144" s="50">
        <v>46240</v>
      </c>
      <c r="M144" s="213">
        <f t="shared" si="30"/>
        <v>46255</v>
      </c>
      <c r="N144" s="213">
        <f t="shared" si="31"/>
        <v>46258</v>
      </c>
      <c r="O144" s="86" t="str">
        <f>_xlfn.XLOOKUP(Tabela3[[#This Row],[LOTE]],QUARENTENA!D:D,QUARENTENA!I:I,"")</f>
        <v>DU APROVADO</v>
      </c>
      <c r="P144" s="21" t="s">
        <v>1604</v>
      </c>
      <c r="Q144" s="85">
        <f>IF(_xlfn.XLOOKUP(E144,QUARENTENA!D:D,QUARENTENA!M:M,"")="","",_xlfn.XLOOKUP(E144,QUARENTENA!D:D,QUARENTENA!M:M,""))</f>
        <v>46258</v>
      </c>
      <c r="R144" s="26" t="str">
        <f>_xlfn.XLOOKUP(C144,'PARTICULARIDADES AUXILIAR '!A:A,'PARTICULARIDADES AUXILIAR '!C:C,"")</f>
        <v/>
      </c>
      <c r="S144" s="20" cm="1">
        <f t="array" ref="S144">_xlfn.XLOOKUP(Tabela3[[#This Row],[LOTE]],VALUE(Painel_Bancada[Lote]),Painel_Bancada[Data Programada],"")</f>
        <v>46247</v>
      </c>
      <c r="T144" s="26" t="str">
        <f>_xlfn.XLOOKUP(Tabela3[[#This Row],[LOTE]],'PAINEL - GERAL'!F:F,'PAINEL - GERAL'!C:C,"")</f>
        <v/>
      </c>
    </row>
    <row r="145" spans="2:20" ht="14.5">
      <c r="B145" s="263">
        <v>5001</v>
      </c>
      <c r="C145" s="263">
        <v>474344</v>
      </c>
      <c r="D145" s="263" t="s">
        <v>118</v>
      </c>
      <c r="E145" s="246">
        <v>149802026</v>
      </c>
      <c r="F145" s="274">
        <v>4320</v>
      </c>
      <c r="G145" s="267">
        <v>46259</v>
      </c>
      <c r="H145" s="249" t="s">
        <v>1422</v>
      </c>
      <c r="I145" t="str">
        <f>Tabela3[[#This Row],[CENTRO (Centro PARA)]]&amp;Tabela3[[#This Row],[CODIGO (Código PARA)]]&amp;Tabela3[[#This Row],[LOTE]]&amp;Tabela3[[#This Row],[DESCRIÇÃO]]&amp;Tabela3[[#This Row],[id]]</f>
        <v>5001474344149802026LAURION N70</v>
      </c>
      <c r="J145"/>
      <c r="K145" s="210">
        <v>46247</v>
      </c>
      <c r="L145" s="50">
        <v>46240</v>
      </c>
      <c r="M145" s="213">
        <f t="shared" si="30"/>
        <v>46255</v>
      </c>
      <c r="N145" s="213">
        <f t="shared" si="31"/>
        <v>46258</v>
      </c>
      <c r="O145" s="86" t="str">
        <f>_xlfn.XLOOKUP(Tabela3[[#This Row],[LOTE]],QUARENTENA!D:D,QUARENTENA!I:I,"")</f>
        <v>DU APROVADO</v>
      </c>
      <c r="Q145" s="85">
        <f>IF(_xlfn.XLOOKUP(E145,QUARENTENA!D:D,QUARENTENA!M:M,"")="","",_xlfn.XLOOKUP(E145,QUARENTENA!D:D,QUARENTENA!M:M,""))</f>
        <v>46245</v>
      </c>
      <c r="R145" s="26" t="str">
        <f>_xlfn.XLOOKUP(C145,'PARTICULARIDADES AUXILIAR '!A:A,'PARTICULARIDADES AUXILIAR '!C:C,"")</f>
        <v>Check doc</v>
      </c>
      <c r="S145" s="20" t="str" cm="1">
        <f t="array" ref="S145">_xlfn.XLOOKUP(Tabela3[[#This Row],[LOTE]],VALUE(Painel_Bancada[Lote]),Painel_Bancada[Data Programada],"")</f>
        <v/>
      </c>
      <c r="T145" s="26" t="str">
        <f>_xlfn.XLOOKUP(Tabela3[[#This Row],[LOTE]],'PAINEL - GERAL'!F:F,'PAINEL - GERAL'!C:C,"")</f>
        <v/>
      </c>
    </row>
    <row r="146" spans="2:20" ht="14.5">
      <c r="B146" s="263">
        <v>5001</v>
      </c>
      <c r="C146" s="263">
        <v>478553</v>
      </c>
      <c r="D146" s="263" t="s">
        <v>42</v>
      </c>
      <c r="E146" s="246">
        <v>102462026</v>
      </c>
      <c r="F146" s="274">
        <v>3900</v>
      </c>
      <c r="G146" s="267">
        <v>46259</v>
      </c>
      <c r="H146" s="249" t="s">
        <v>1422</v>
      </c>
      <c r="I146" t="str">
        <f>Tabela3[[#This Row],[CENTRO (Centro PARA)]]&amp;Tabela3[[#This Row],[CODIGO (Código PARA)]]&amp;Tabela3[[#This Row],[LOTE]]&amp;Tabela3[[#This Row],[DESCRIÇÃO]]&amp;Tabela3[[#This Row],[id]]</f>
        <v>5001478553102462026PARACETAMOL QF3</v>
      </c>
      <c r="J146"/>
      <c r="K146" s="210">
        <v>46247</v>
      </c>
      <c r="L146" s="50">
        <v>46240</v>
      </c>
      <c r="M146" s="213">
        <f t="shared" si="30"/>
        <v>46255</v>
      </c>
      <c r="N146" s="213">
        <f t="shared" si="31"/>
        <v>46258</v>
      </c>
      <c r="O146" s="86" t="str">
        <f>_xlfn.XLOOKUP(Tabela3[[#This Row],[LOTE]],QUARENTENA!D:D,QUARENTENA!I:I,"")</f>
        <v>DU APROVADO</v>
      </c>
      <c r="P146" s="21" t="s">
        <v>1603</v>
      </c>
      <c r="Q146" s="85">
        <f>IF(_xlfn.XLOOKUP(E146,QUARENTENA!D:D,QUARENTENA!M:M,"")="","",_xlfn.XLOOKUP(E146,QUARENTENA!D:D,QUARENTENA!M:M,""))</f>
        <v>46256</v>
      </c>
      <c r="R146" s="26" t="str">
        <f>_xlfn.XLOOKUP(C146,'PARTICULARIDADES AUXILIAR '!A:A,'PARTICULARIDADES AUXILIAR '!C:C,"")</f>
        <v>Polícia Federal</v>
      </c>
      <c r="S146" s="20" cm="1">
        <f t="array" ref="S146">_xlfn.XLOOKUP(Tabela3[[#This Row],[LOTE]],VALUE(Painel_Bancada[Lote]),Painel_Bancada[Data Programada],"")</f>
        <v>46252</v>
      </c>
      <c r="T146" s="26" t="str">
        <f>_xlfn.XLOOKUP(Tabela3[[#This Row],[LOTE]],'PAINEL - GERAL'!F:F,'PAINEL - GERAL'!C:C,"")</f>
        <v/>
      </c>
    </row>
    <row r="147" spans="2:20" ht="14.5">
      <c r="B147" s="263">
        <v>5001</v>
      </c>
      <c r="C147" s="263">
        <v>410033</v>
      </c>
      <c r="D147" s="263" t="s">
        <v>234</v>
      </c>
      <c r="E147" s="246">
        <v>152022026</v>
      </c>
      <c r="F147" s="274">
        <v>2625</v>
      </c>
      <c r="G147" s="267">
        <v>46259</v>
      </c>
      <c r="H147" s="249" t="s">
        <v>1422</v>
      </c>
      <c r="I147" t="str">
        <f>Tabela3[[#This Row],[CENTRO (Centro PARA)]]&amp;Tabela3[[#This Row],[CODIGO (Código PARA)]]&amp;Tabela3[[#This Row],[LOTE]]&amp;Tabela3[[#This Row],[DESCRIÇÃO]]&amp;Tabela3[[#This Row],[id]]</f>
        <v>5001410033152022026CELULOSE MICROCRISTALINA MC101 NEO</v>
      </c>
      <c r="J147"/>
      <c r="K147" s="210">
        <v>46247</v>
      </c>
      <c r="L147" s="50">
        <v>46240</v>
      </c>
      <c r="M147" s="213">
        <f t="shared" ref="M147:M190" si="32">K147+8</f>
        <v>46255</v>
      </c>
      <c r="N147" s="213">
        <f t="shared" ref="N147:N190" si="33">IF(WEEKDAY(K147,2)=4,K147+11,IF(WEEKDAY(K147,2)=5,K147+11,K147+10))</f>
        <v>46258</v>
      </c>
      <c r="O147" s="86" t="str">
        <f>_xlfn.XLOOKUP(Tabela3[[#This Row],[LOTE]],QUARENTENA!D:D,QUARENTENA!I:I,"")</f>
        <v>DU APROVADO</v>
      </c>
      <c r="Q147" s="85">
        <f>IF(_xlfn.XLOOKUP(E147,QUARENTENA!D:D,QUARENTENA!M:M,"")="","",_xlfn.XLOOKUP(E147,QUARENTENA!D:D,QUARENTENA!M:M,""))</f>
        <v>46252</v>
      </c>
      <c r="R147" s="26" t="str">
        <f>_xlfn.XLOOKUP(C147,'PARTICULARIDADES AUXILIAR '!A:A,'PARTICULARIDADES AUXILIAR '!C:C,"")</f>
        <v/>
      </c>
      <c r="S147" s="20" cm="1">
        <f t="array" ref="S147">_xlfn.XLOOKUP(Tabela3[[#This Row],[LOTE]],VALUE(Painel_Bancada[Lote]),Painel_Bancada[Data Programada],"")</f>
        <v>46252</v>
      </c>
      <c r="T147" s="26" t="str">
        <f>_xlfn.XLOOKUP(Tabela3[[#This Row],[LOTE]],'PAINEL - GERAL'!F:F,'PAINEL - GERAL'!C:C,"")</f>
        <v/>
      </c>
    </row>
    <row r="148" spans="2:20" ht="14.5">
      <c r="B148" s="263">
        <v>5001</v>
      </c>
      <c r="C148" s="263">
        <v>410452</v>
      </c>
      <c r="D148" s="263" t="s">
        <v>59</v>
      </c>
      <c r="E148" s="246">
        <v>160962026</v>
      </c>
      <c r="F148" s="274">
        <v>182.25</v>
      </c>
      <c r="G148" s="267">
        <v>46259</v>
      </c>
      <c r="H148" s="249" t="s">
        <v>1422</v>
      </c>
      <c r="I148" t="str">
        <f>Tabela3[[#This Row],[CENTRO (Centro PARA)]]&amp;Tabela3[[#This Row],[CODIGO (Código PARA)]]&amp;Tabela3[[#This Row],[LOTE]]&amp;Tabela3[[#This Row],[DESCRIÇÃO]]&amp;Tabela3[[#This Row],[id]]</f>
        <v>5001410452160962026NISTATINA GEN NEO</v>
      </c>
      <c r="J148"/>
      <c r="K148" s="210">
        <v>46247</v>
      </c>
      <c r="L148" s="50">
        <v>46240</v>
      </c>
      <c r="M148" s="213">
        <f t="shared" si="32"/>
        <v>46255</v>
      </c>
      <c r="N148" s="213">
        <f t="shared" si="33"/>
        <v>46258</v>
      </c>
      <c r="O148" s="86" t="str">
        <f>_xlfn.XLOOKUP(Tabela3[[#This Row],[LOTE]],QUARENTENA!D:D,QUARENTENA!I:I,"")</f>
        <v>DU APROVADO</v>
      </c>
      <c r="Q148" s="85">
        <f>IF(_xlfn.XLOOKUP(E148,QUARENTENA!D:D,QUARENTENA!M:M,"")="","",_xlfn.XLOOKUP(E148,QUARENTENA!D:D,QUARENTENA!M:M,""))</f>
        <v>46251</v>
      </c>
      <c r="R148" s="26" t="str">
        <f>_xlfn.XLOOKUP(C148,'PARTICULARIDADES AUXILIAR '!A:A,'PARTICULARIDADES AUXILIAR '!C:C,"")</f>
        <v/>
      </c>
      <c r="S148" s="20" cm="1">
        <f t="array" ref="S148">_xlfn.XLOOKUP(Tabela3[[#This Row],[LOTE]],VALUE(Painel_Bancada[Lote]),Painel_Bancada[Data Programada],"")</f>
        <v>46251</v>
      </c>
      <c r="T148" s="26" t="str">
        <f>_xlfn.XLOOKUP(Tabela3[[#This Row],[LOTE]],'PAINEL - GERAL'!F:F,'PAINEL - GERAL'!C:C,"")</f>
        <v/>
      </c>
    </row>
    <row r="149" spans="2:20" ht="14.5">
      <c r="B149" s="263">
        <v>5001</v>
      </c>
      <c r="C149" s="263">
        <v>410235</v>
      </c>
      <c r="D149" s="263" t="s">
        <v>73</v>
      </c>
      <c r="E149" s="246">
        <v>143252026</v>
      </c>
      <c r="F149" s="274">
        <v>3400</v>
      </c>
      <c r="G149" s="267">
        <v>46259</v>
      </c>
      <c r="H149" s="249" t="s">
        <v>1422</v>
      </c>
      <c r="I149" t="str">
        <f>Tabela3[[#This Row],[CENTRO (Centro PARA)]]&amp;Tabela3[[#This Row],[CODIGO (Código PARA)]]&amp;Tabela3[[#This Row],[LOTE]]&amp;Tabela3[[#This Row],[DESCRIÇÃO]]&amp;Tabela3[[#This Row],[id]]</f>
        <v>5001410235143252026OXIDO DE ZINCO GEN NEO</v>
      </c>
      <c r="J149"/>
      <c r="K149" s="210">
        <v>46247</v>
      </c>
      <c r="L149" s="50">
        <v>46240</v>
      </c>
      <c r="M149" s="213">
        <f t="shared" si="32"/>
        <v>46255</v>
      </c>
      <c r="N149" s="213">
        <f t="shared" si="33"/>
        <v>46258</v>
      </c>
      <c r="O149" s="86" t="str">
        <f>_xlfn.XLOOKUP(Tabela3[[#This Row],[LOTE]],QUARENTENA!D:D,QUARENTENA!I:I,"")</f>
        <v>DU APROVADO</v>
      </c>
      <c r="P149" s="21" t="s">
        <v>1603</v>
      </c>
      <c r="Q149" s="85">
        <f>IF(_xlfn.XLOOKUP(E149,QUARENTENA!D:D,QUARENTENA!M:M,"")="","",_xlfn.XLOOKUP(E149,QUARENTENA!D:D,QUARENTENA!M:M,""))</f>
        <v>46260</v>
      </c>
      <c r="R149" s="26" t="str">
        <f>_xlfn.XLOOKUP(C149,'PARTICULARIDADES AUXILIAR '!A:A,'PARTICULARIDADES AUXILIAR '!C:C,"")</f>
        <v/>
      </c>
      <c r="S149" s="20" cm="1">
        <f t="array" ref="S149">_xlfn.XLOOKUP(Tabela3[[#This Row],[LOTE]],VALUE(Painel_Bancada[Lote]),Painel_Bancada[Data Programada],"")</f>
        <v>46252</v>
      </c>
      <c r="T149" s="26" t="str">
        <f>_xlfn.XLOOKUP(Tabela3[[#This Row],[LOTE]],'PAINEL - GERAL'!F:F,'PAINEL - GERAL'!C:C,"")</f>
        <v/>
      </c>
    </row>
    <row r="150" spans="2:20" ht="14.5">
      <c r="B150" s="263">
        <v>5001</v>
      </c>
      <c r="C150" s="263">
        <v>475658</v>
      </c>
      <c r="D150" s="263" t="s">
        <v>170</v>
      </c>
      <c r="E150" s="246">
        <v>163442026</v>
      </c>
      <c r="F150" s="274">
        <v>350</v>
      </c>
      <c r="G150" s="267">
        <v>46259</v>
      </c>
      <c r="H150" s="249" t="s">
        <v>1422</v>
      </c>
      <c r="I150" t="str">
        <f>Tabela3[[#This Row],[CENTRO (Centro PARA)]]&amp;Tabela3[[#This Row],[CODIGO (Código PARA)]]&amp;Tabela3[[#This Row],[LOTE]]&amp;Tabela3[[#This Row],[DESCRIÇÃO]]&amp;Tabela3[[#This Row],[id]]</f>
        <v>5001475658163442026GUAIFENESINA 4</v>
      </c>
      <c r="J150"/>
      <c r="K150" s="210">
        <v>46247</v>
      </c>
      <c r="L150" s="50">
        <v>46240</v>
      </c>
      <c r="M150" s="213">
        <f t="shared" si="32"/>
        <v>46255</v>
      </c>
      <c r="N150" s="213">
        <f t="shared" si="33"/>
        <v>46258</v>
      </c>
      <c r="O150" s="86" t="str">
        <f>_xlfn.XLOOKUP(Tabela3[[#This Row],[LOTE]],QUARENTENA!D:D,QUARENTENA!I:I,"")</f>
        <v>DU APROVADO</v>
      </c>
      <c r="P150" s="21" t="s">
        <v>1606</v>
      </c>
      <c r="Q150" s="85">
        <f>IF(_xlfn.XLOOKUP(E150,QUARENTENA!D:D,QUARENTENA!M:M,"")="","",_xlfn.XLOOKUP(E150,QUARENTENA!D:D,QUARENTENA!M:M,""))</f>
        <v>46258</v>
      </c>
      <c r="R150" s="26" t="str">
        <f>_xlfn.XLOOKUP(C150,'PARTICULARIDADES AUXILIAR '!A:A,'PARTICULARIDADES AUXILIAR '!C:C,"")</f>
        <v/>
      </c>
      <c r="S150" s="20" cm="1">
        <f t="array" ref="S150">_xlfn.XLOOKUP(Tabela3[[#This Row],[LOTE]],VALUE(Painel_Bancada[Lote]),Painel_Bancada[Data Programada],"")</f>
        <v>46254</v>
      </c>
      <c r="T150" s="26" t="str">
        <f>_xlfn.XLOOKUP(Tabela3[[#This Row],[LOTE]],'PAINEL - GERAL'!F:F,'PAINEL - GERAL'!C:C,"")</f>
        <v/>
      </c>
    </row>
    <row r="151" spans="2:20" ht="14.5">
      <c r="B151" s="263">
        <v>5001</v>
      </c>
      <c r="C151" s="263">
        <v>459184</v>
      </c>
      <c r="D151" s="263" t="s">
        <v>817</v>
      </c>
      <c r="E151" s="246">
        <v>167992026</v>
      </c>
      <c r="F151" s="274">
        <v>30</v>
      </c>
      <c r="G151" s="267">
        <v>46259</v>
      </c>
      <c r="H151" s="249" t="s">
        <v>1422</v>
      </c>
      <c r="I151" t="str">
        <f>Tabela3[[#This Row],[CENTRO (Centro PARA)]]&amp;Tabela3[[#This Row],[CODIGO (Código PARA)]]&amp;Tabela3[[#This Row],[LOTE]]&amp;Tabela3[[#This Row],[DESCRIÇÃO]]&amp;Tabela3[[#This Row],[id]]</f>
        <v>5001459184167992026MALEATO DE DEXCLORFENIRAMINA GEN</v>
      </c>
      <c r="J151"/>
      <c r="K151" s="210">
        <v>46247</v>
      </c>
      <c r="L151" s="50">
        <v>46240</v>
      </c>
      <c r="M151" s="213">
        <f t="shared" si="32"/>
        <v>46255</v>
      </c>
      <c r="N151" s="213">
        <f t="shared" si="33"/>
        <v>46258</v>
      </c>
      <c r="O151" s="86" t="str">
        <f>_xlfn.XLOOKUP(Tabela3[[#This Row],[LOTE]],QUARENTENA!D:D,QUARENTENA!I:I,"")</f>
        <v>DU APROVADO</v>
      </c>
      <c r="Q151" s="85">
        <f>IF(_xlfn.XLOOKUP(E151,QUARENTENA!D:D,QUARENTENA!M:M,"")="","",_xlfn.XLOOKUP(E151,QUARENTENA!D:D,QUARENTENA!M:M,""))</f>
        <v>46253</v>
      </c>
      <c r="R151" s="26" t="str">
        <f>_xlfn.XLOOKUP(C151,'PARTICULARIDADES AUXILIAR '!A:A,'PARTICULARIDADES AUXILIAR '!C:C,"")</f>
        <v/>
      </c>
      <c r="S151" s="20" cm="1">
        <f t="array" ref="S151">_xlfn.XLOOKUP(Tabela3[[#This Row],[LOTE]],VALUE(Painel_Bancada[Lote]),Painel_Bancada[Data Programada],"")</f>
        <v>46249</v>
      </c>
      <c r="T151" s="26" t="str">
        <f>_xlfn.XLOOKUP(Tabela3[[#This Row],[LOTE]],'PAINEL - GERAL'!F:F,'PAINEL - GERAL'!C:C,"")</f>
        <v/>
      </c>
    </row>
    <row r="152" spans="2:20" ht="14.5">
      <c r="B152" s="263">
        <v>5001</v>
      </c>
      <c r="C152" s="263">
        <v>459184</v>
      </c>
      <c r="D152" s="263" t="s">
        <v>817</v>
      </c>
      <c r="E152" s="246">
        <v>168002026</v>
      </c>
      <c r="F152" s="274">
        <v>110</v>
      </c>
      <c r="G152" s="267">
        <v>46259</v>
      </c>
      <c r="H152" s="249" t="s">
        <v>1422</v>
      </c>
      <c r="I152" t="str">
        <f>Tabela3[[#This Row],[CENTRO (Centro PARA)]]&amp;Tabela3[[#This Row],[CODIGO (Código PARA)]]&amp;Tabela3[[#This Row],[LOTE]]&amp;Tabela3[[#This Row],[DESCRIÇÃO]]&amp;Tabela3[[#This Row],[id]]</f>
        <v>5001459184168002026MALEATO DE DEXCLORFENIRAMINA GEN</v>
      </c>
      <c r="J152"/>
      <c r="K152" s="210">
        <v>46247</v>
      </c>
      <c r="L152" s="50">
        <v>46240</v>
      </c>
      <c r="M152" s="213">
        <f t="shared" si="32"/>
        <v>46255</v>
      </c>
      <c r="N152" s="213">
        <f t="shared" si="33"/>
        <v>46258</v>
      </c>
      <c r="O152" s="86" t="str">
        <f>_xlfn.XLOOKUP(Tabela3[[#This Row],[LOTE]],QUARENTENA!D:D,QUARENTENA!I:I,"")</f>
        <v>DU APROVADO</v>
      </c>
      <c r="Q152" s="85">
        <f>IF(_xlfn.XLOOKUP(E152,QUARENTENA!D:D,QUARENTENA!M:M,"")="","",_xlfn.XLOOKUP(E152,QUARENTENA!D:D,QUARENTENA!M:M,""))</f>
        <v>46253</v>
      </c>
      <c r="R152" s="26" t="str">
        <f>_xlfn.XLOOKUP(C152,'PARTICULARIDADES AUXILIAR '!A:A,'PARTICULARIDADES AUXILIAR '!C:C,"")</f>
        <v/>
      </c>
      <c r="S152" s="20" cm="1">
        <f t="array" ref="S152">_xlfn.XLOOKUP(Tabela3[[#This Row],[LOTE]],VALUE(Painel_Bancada[Lote]),Painel_Bancada[Data Programada],"")</f>
        <v>46249</v>
      </c>
      <c r="T152" s="26" t="str">
        <f>_xlfn.XLOOKUP(Tabela3[[#This Row],[LOTE]],'PAINEL - GERAL'!F:F,'PAINEL - GERAL'!C:C,"")</f>
        <v/>
      </c>
    </row>
    <row r="153" spans="2:20" ht="14.5">
      <c r="B153" s="263">
        <v>5001</v>
      </c>
      <c r="C153" s="263">
        <v>480287</v>
      </c>
      <c r="D153" s="263" t="s">
        <v>1197</v>
      </c>
      <c r="E153" s="246">
        <v>78032026</v>
      </c>
      <c r="F153" s="274">
        <v>2950</v>
      </c>
      <c r="G153" s="217" t="s">
        <v>1592</v>
      </c>
      <c r="H153" s="216" t="s">
        <v>1585</v>
      </c>
      <c r="I153" t="str">
        <f>Tabela3[[#This Row],[CENTRO (Centro PARA)]]&amp;Tabela3[[#This Row],[CODIGO (Código PARA)]]&amp;Tabela3[[#This Row],[LOTE]]&amp;Tabela3[[#This Row],[DESCRIÇÃO]]&amp;Tabela3[[#This Row],[id]]</f>
        <v>500148028778032026EXTRATO FLUIDO DE CASCARA SAGRADA</v>
      </c>
      <c r="J153"/>
      <c r="K153" s="210">
        <v>46247</v>
      </c>
      <c r="L153" s="50">
        <v>46240</v>
      </c>
      <c r="M153" s="213">
        <f t="shared" si="32"/>
        <v>46255</v>
      </c>
      <c r="N153" s="213">
        <f t="shared" si="33"/>
        <v>46258</v>
      </c>
      <c r="O153" s="86" t="str">
        <f>_xlfn.XLOOKUP(Tabela3[[#This Row],[LOTE]],QUARENTENA!D:D,QUARENTENA!I:I,"")</f>
        <v>EM ANÁLISE</v>
      </c>
      <c r="Q153" s="85" t="str">
        <f>IF(_xlfn.XLOOKUP(E153,QUARENTENA!D:D,QUARENTENA!M:M,"")="","",_xlfn.XLOOKUP(E153,QUARENTENA!D:D,QUARENTENA!M:M,""))</f>
        <v/>
      </c>
      <c r="R153" s="26" t="str">
        <f>_xlfn.XLOOKUP(C153,'PARTICULARIDADES AUXILIAR '!A:A,'PARTICULARIDADES AUXILIAR '!C:C,"")</f>
        <v>Inflamável/ Pesticidas  -  EM TERCEIRO</v>
      </c>
      <c r="S153" s="20" cm="1">
        <f t="array" ref="S153">_xlfn.XLOOKUP(Tabela3[[#This Row],[LOTE]],VALUE(Painel_Bancada[Lote]),Painel_Bancada[Data Programada],"")</f>
        <v>46294</v>
      </c>
      <c r="T153" s="26" t="str">
        <f>_xlfn.XLOOKUP(Tabela3[[#This Row],[LOTE]],'PAINEL - GERAL'!F:F,'PAINEL - GERAL'!C:C,"")</f>
        <v/>
      </c>
    </row>
    <row r="154" spans="2:20" ht="14.5">
      <c r="B154" s="263">
        <v>5001</v>
      </c>
      <c r="C154" s="263">
        <v>480287</v>
      </c>
      <c r="D154" s="263" t="s">
        <v>1197</v>
      </c>
      <c r="E154" s="246">
        <v>78042026</v>
      </c>
      <c r="F154" s="274">
        <v>1175</v>
      </c>
      <c r="G154" s="217" t="s">
        <v>1592</v>
      </c>
      <c r="H154" s="216" t="s">
        <v>1585</v>
      </c>
      <c r="I154" t="str">
        <f>Tabela3[[#This Row],[CENTRO (Centro PARA)]]&amp;Tabela3[[#This Row],[CODIGO (Código PARA)]]&amp;Tabela3[[#This Row],[LOTE]]&amp;Tabela3[[#This Row],[DESCRIÇÃO]]&amp;Tabela3[[#This Row],[id]]</f>
        <v>500148028778042026EXTRATO FLUIDO DE CASCARA SAGRADA</v>
      </c>
      <c r="J154"/>
      <c r="K154" s="210">
        <v>46247</v>
      </c>
      <c r="L154" s="50">
        <v>46240</v>
      </c>
      <c r="M154" s="213">
        <f t="shared" si="32"/>
        <v>46255</v>
      </c>
      <c r="N154" s="213">
        <f t="shared" si="33"/>
        <v>46258</v>
      </c>
      <c r="O154" s="86" t="str">
        <f>_xlfn.XLOOKUP(Tabela3[[#This Row],[LOTE]],QUARENTENA!D:D,QUARENTENA!I:I,"")</f>
        <v>EM ANÁLISE</v>
      </c>
      <c r="Q154" s="85" t="str">
        <f>IF(_xlfn.XLOOKUP(E154,QUARENTENA!D:D,QUARENTENA!M:M,"")="","",_xlfn.XLOOKUP(E154,QUARENTENA!D:D,QUARENTENA!M:M,""))</f>
        <v/>
      </c>
      <c r="R154" s="26" t="str">
        <f>_xlfn.XLOOKUP(C154,'PARTICULARIDADES AUXILIAR '!A:A,'PARTICULARIDADES AUXILIAR '!C:C,"")</f>
        <v>Inflamável/ Pesticidas  -  EM TERCEIRO</v>
      </c>
      <c r="S154" s="20" cm="1">
        <f t="array" ref="S154">_xlfn.XLOOKUP(Tabela3[[#This Row],[LOTE]],VALUE(Painel_Bancada[Lote]),Painel_Bancada[Data Programada],"")</f>
        <v>46294</v>
      </c>
      <c r="T154" s="26" t="str">
        <f>_xlfn.XLOOKUP(Tabela3[[#This Row],[LOTE]],'PAINEL - GERAL'!F:F,'PAINEL - GERAL'!C:C,"")</f>
        <v/>
      </c>
    </row>
    <row r="155" spans="2:20" ht="14.5">
      <c r="B155" s="263">
        <v>5001</v>
      </c>
      <c r="C155" s="263">
        <v>410065</v>
      </c>
      <c r="D155" s="263" t="s">
        <v>1119</v>
      </c>
      <c r="E155" s="246">
        <v>111422026</v>
      </c>
      <c r="F155" s="274">
        <v>146</v>
      </c>
      <c r="G155" s="217" t="s">
        <v>1592</v>
      </c>
      <c r="H155" s="216" t="s">
        <v>1585</v>
      </c>
      <c r="I155" t="str">
        <f>Tabela3[[#This Row],[CENTRO (Centro PARA)]]&amp;Tabela3[[#This Row],[CODIGO (Código PARA)]]&amp;Tabela3[[#This Row],[LOTE]]&amp;Tabela3[[#This Row],[DESCRIÇÃO]]&amp;Tabela3[[#This Row],[id]]</f>
        <v>5001410065111422026DIETILAMINA NEO</v>
      </c>
      <c r="J155"/>
      <c r="K155" s="210">
        <v>46247</v>
      </c>
      <c r="L155" s="50">
        <v>46240</v>
      </c>
      <c r="M155" s="213">
        <f t="shared" si="32"/>
        <v>46255</v>
      </c>
      <c r="N155" s="213">
        <f t="shared" si="33"/>
        <v>46258</v>
      </c>
      <c r="O155" s="86" t="str">
        <f>_xlfn.XLOOKUP(Tabela3[[#This Row],[LOTE]],QUARENTENA!D:D,QUARENTENA!I:I,"")</f>
        <v>DU APROVADO</v>
      </c>
      <c r="Q155" s="85">
        <f>IF(_xlfn.XLOOKUP(E155,QUARENTENA!D:D,QUARENTENA!M:M,"")="","",_xlfn.XLOOKUP(E155,QUARENTENA!D:D,QUARENTENA!M:M,""))</f>
        <v>46261</v>
      </c>
      <c r="R155" s="26" t="str">
        <f>_xlfn.XLOOKUP(C155,'PARTICULARIDADES AUXILIAR '!A:A,'PARTICULARIDADES AUXILIAR '!C:C,"")</f>
        <v>Inflamável / Polícia Federal</v>
      </c>
      <c r="S155" s="20" t="str" cm="1">
        <f t="array" ref="S155">_xlfn.XLOOKUP(Tabela3[[#This Row],[LOTE]],VALUE(Painel_Bancada[Lote]),Painel_Bancada[Data Programada],"")</f>
        <v/>
      </c>
      <c r="T155" s="26" t="str">
        <f>_xlfn.XLOOKUP(Tabela3[[#This Row],[LOTE]],'PAINEL - GERAL'!F:F,'PAINEL - GERAL'!C:C,"")</f>
        <v/>
      </c>
    </row>
    <row r="156" spans="2:20" ht="14.5">
      <c r="B156" s="263">
        <v>5001</v>
      </c>
      <c r="C156" s="263">
        <v>410065</v>
      </c>
      <c r="D156" s="263" t="s">
        <v>1119</v>
      </c>
      <c r="E156" s="246">
        <v>111432026</v>
      </c>
      <c r="F156" s="274">
        <v>54</v>
      </c>
      <c r="G156" s="217" t="s">
        <v>1592</v>
      </c>
      <c r="H156" s="216" t="s">
        <v>1585</v>
      </c>
      <c r="I156" t="str">
        <f>Tabela3[[#This Row],[CENTRO (Centro PARA)]]&amp;Tabela3[[#This Row],[CODIGO (Código PARA)]]&amp;Tabela3[[#This Row],[LOTE]]&amp;Tabela3[[#This Row],[DESCRIÇÃO]]&amp;Tabela3[[#This Row],[id]]</f>
        <v>5001410065111432026DIETILAMINA NEO</v>
      </c>
      <c r="J156"/>
      <c r="K156" s="210">
        <v>46247</v>
      </c>
      <c r="L156" s="50">
        <v>46240</v>
      </c>
      <c r="M156" s="213">
        <f t="shared" si="32"/>
        <v>46255</v>
      </c>
      <c r="N156" s="213">
        <f t="shared" si="33"/>
        <v>46258</v>
      </c>
      <c r="O156" s="86" t="str">
        <f>_xlfn.XLOOKUP(Tabela3[[#This Row],[LOTE]],QUARENTENA!D:D,QUARENTENA!I:I,"")</f>
        <v>DU APROVADO</v>
      </c>
      <c r="Q156" s="85">
        <f>IF(_xlfn.XLOOKUP(E156,QUARENTENA!D:D,QUARENTENA!M:M,"")="","",_xlfn.XLOOKUP(E156,QUARENTENA!D:D,QUARENTENA!M:M,""))</f>
        <v>46261</v>
      </c>
      <c r="R156" s="26" t="str">
        <f>_xlfn.XLOOKUP(C156,'PARTICULARIDADES AUXILIAR '!A:A,'PARTICULARIDADES AUXILIAR '!C:C,"")</f>
        <v>Inflamável / Polícia Federal</v>
      </c>
      <c r="S156" s="20" t="str" cm="1">
        <f t="array" ref="S156">_xlfn.XLOOKUP(Tabela3[[#This Row],[LOTE]],VALUE(Painel_Bancada[Lote]),Painel_Bancada[Data Programada],"")</f>
        <v/>
      </c>
      <c r="T156" s="26" t="str">
        <f>_xlfn.XLOOKUP(Tabela3[[#This Row],[LOTE]],'PAINEL - GERAL'!F:F,'PAINEL - GERAL'!C:C,"")</f>
        <v/>
      </c>
    </row>
    <row r="157" spans="2:20" ht="14.5">
      <c r="B157" s="263">
        <v>5001</v>
      </c>
      <c r="C157" s="263">
        <v>473717</v>
      </c>
      <c r="D157" s="263" t="s">
        <v>418</v>
      </c>
      <c r="E157" s="246">
        <v>142162026</v>
      </c>
      <c r="F157" s="274">
        <v>300</v>
      </c>
      <c r="G157" s="217" t="s">
        <v>1592</v>
      </c>
      <c r="H157" s="216" t="s">
        <v>1585</v>
      </c>
      <c r="I157" t="str">
        <f>Tabela3[[#This Row],[CENTRO (Centro PARA)]]&amp;Tabela3[[#This Row],[CODIGO (Código PARA)]]&amp;Tabela3[[#This Row],[LOTE]]&amp;Tabela3[[#This Row],[DESCRIÇÃO]]&amp;Tabela3[[#This Row],[id]]</f>
        <v>5001473717142162026CARISOPRODOL 4 B1</v>
      </c>
      <c r="J157"/>
      <c r="K157" s="210">
        <v>46247</v>
      </c>
      <c r="L157" s="50">
        <v>46240</v>
      </c>
      <c r="M157" s="213">
        <f t="shared" si="32"/>
        <v>46255</v>
      </c>
      <c r="N157" s="213">
        <f t="shared" si="33"/>
        <v>46258</v>
      </c>
      <c r="O157" s="86" t="str">
        <f>_xlfn.XLOOKUP(Tabela3[[#This Row],[LOTE]],QUARENTENA!D:D,QUARENTENA!I:I,"")</f>
        <v>DU APROVADO</v>
      </c>
      <c r="Q157" s="85">
        <f>IF(_xlfn.XLOOKUP(E157,QUARENTENA!D:D,QUARENTENA!M:M,"")="","",_xlfn.XLOOKUP(E157,QUARENTENA!D:D,QUARENTENA!M:M,""))</f>
        <v>46254</v>
      </c>
      <c r="R157" s="26" t="str">
        <f>_xlfn.XLOOKUP(C157,'PARTICULARIDADES AUXILIAR '!A:A,'PARTICULARIDADES AUXILIAR '!C:C,"")</f>
        <v/>
      </c>
      <c r="S157" s="20" t="str" cm="1">
        <f t="array" ref="S157">_xlfn.XLOOKUP(Tabela3[[#This Row],[LOTE]],VALUE(Painel_Bancada[Lote]),Painel_Bancada[Data Programada],"")</f>
        <v/>
      </c>
      <c r="T157" s="26" t="str">
        <f>_xlfn.XLOOKUP(Tabela3[[#This Row],[LOTE]],'PAINEL - GERAL'!F:F,'PAINEL - GERAL'!C:C,"")</f>
        <v/>
      </c>
    </row>
    <row r="158" spans="2:20" ht="14.5">
      <c r="B158" s="263">
        <v>5001</v>
      </c>
      <c r="C158" s="263">
        <v>473717</v>
      </c>
      <c r="D158" s="263" t="s">
        <v>418</v>
      </c>
      <c r="E158" s="246">
        <v>142172026</v>
      </c>
      <c r="F158" s="274">
        <v>800</v>
      </c>
      <c r="G158" s="217" t="s">
        <v>1592</v>
      </c>
      <c r="H158" s="216" t="s">
        <v>1585</v>
      </c>
      <c r="I158" t="str">
        <f>Tabela3[[#This Row],[CENTRO (Centro PARA)]]&amp;Tabela3[[#This Row],[CODIGO (Código PARA)]]&amp;Tabela3[[#This Row],[LOTE]]&amp;Tabela3[[#This Row],[DESCRIÇÃO]]&amp;Tabela3[[#This Row],[id]]</f>
        <v>5001473717142172026CARISOPRODOL 4 B1</v>
      </c>
      <c r="J158"/>
      <c r="K158" s="210">
        <v>46247</v>
      </c>
      <c r="L158" s="50">
        <v>46240</v>
      </c>
      <c r="M158" s="213">
        <f t="shared" si="32"/>
        <v>46255</v>
      </c>
      <c r="N158" s="213">
        <f t="shared" si="33"/>
        <v>46258</v>
      </c>
      <c r="O158" s="86" t="str">
        <f>_xlfn.XLOOKUP(Tabela3[[#This Row],[LOTE]],QUARENTENA!D:D,QUARENTENA!I:I,"")</f>
        <v>DU APROVADO</v>
      </c>
      <c r="Q158" s="85">
        <f>IF(_xlfn.XLOOKUP(E158,QUARENTENA!D:D,QUARENTENA!M:M,"")="","",_xlfn.XLOOKUP(E158,QUARENTENA!D:D,QUARENTENA!M:M,""))</f>
        <v>46254</v>
      </c>
      <c r="R158" s="26" t="str">
        <f>_xlfn.XLOOKUP(C158,'PARTICULARIDADES AUXILIAR '!A:A,'PARTICULARIDADES AUXILIAR '!C:C,"")</f>
        <v/>
      </c>
      <c r="S158" s="20" t="str" cm="1">
        <f t="array" ref="S158">_xlfn.XLOOKUP(Tabela3[[#This Row],[LOTE]],VALUE(Painel_Bancada[Lote]),Painel_Bancada[Data Programada],"")</f>
        <v/>
      </c>
      <c r="T158" s="26" t="str">
        <f>_xlfn.XLOOKUP(Tabela3[[#This Row],[LOTE]],'PAINEL - GERAL'!F:F,'PAINEL - GERAL'!C:C,"")</f>
        <v/>
      </c>
    </row>
    <row r="159" spans="2:20" ht="14.5">
      <c r="B159" s="263">
        <v>5001</v>
      </c>
      <c r="C159" s="263">
        <v>473717</v>
      </c>
      <c r="D159" s="263" t="s">
        <v>418</v>
      </c>
      <c r="E159" s="246">
        <v>142182026</v>
      </c>
      <c r="F159" s="274">
        <v>800</v>
      </c>
      <c r="G159" s="217" t="s">
        <v>1592</v>
      </c>
      <c r="H159" s="216" t="s">
        <v>1585</v>
      </c>
      <c r="I159" t="str">
        <f>Tabela3[[#This Row],[CENTRO (Centro PARA)]]&amp;Tabela3[[#This Row],[CODIGO (Código PARA)]]&amp;Tabela3[[#This Row],[LOTE]]&amp;Tabela3[[#This Row],[DESCRIÇÃO]]&amp;Tabela3[[#This Row],[id]]</f>
        <v>5001473717142182026CARISOPRODOL 4 B1</v>
      </c>
      <c r="J159"/>
      <c r="K159" s="210">
        <v>46247</v>
      </c>
      <c r="L159" s="50">
        <v>46240</v>
      </c>
      <c r="M159" s="213">
        <f t="shared" si="32"/>
        <v>46255</v>
      </c>
      <c r="N159" s="213">
        <f t="shared" si="33"/>
        <v>46258</v>
      </c>
      <c r="O159" s="86" t="str">
        <f>_xlfn.XLOOKUP(Tabela3[[#This Row],[LOTE]],QUARENTENA!D:D,QUARENTENA!I:I,"")</f>
        <v>DU APROVADO</v>
      </c>
      <c r="Q159" s="85">
        <f>IF(_xlfn.XLOOKUP(E159,QUARENTENA!D:D,QUARENTENA!M:M,"")="","",_xlfn.XLOOKUP(E159,QUARENTENA!D:D,QUARENTENA!M:M,""))</f>
        <v>46254</v>
      </c>
      <c r="R159" s="26" t="str">
        <f>_xlfn.XLOOKUP(C159,'PARTICULARIDADES AUXILIAR '!A:A,'PARTICULARIDADES AUXILIAR '!C:C,"")</f>
        <v/>
      </c>
      <c r="S159" s="20" t="str" cm="1">
        <f t="array" ref="S159">_xlfn.XLOOKUP(Tabela3[[#This Row],[LOTE]],VALUE(Painel_Bancada[Lote]),Painel_Bancada[Data Programada],"")</f>
        <v/>
      </c>
      <c r="T159" s="26" t="str">
        <f>_xlfn.XLOOKUP(Tabela3[[#This Row],[LOTE]],'PAINEL - GERAL'!F:F,'PAINEL - GERAL'!C:C,"")</f>
        <v/>
      </c>
    </row>
    <row r="160" spans="2:20" ht="14.5">
      <c r="B160" s="263">
        <v>2017</v>
      </c>
      <c r="C160" s="263">
        <v>464207</v>
      </c>
      <c r="D160" s="263" t="s">
        <v>215</v>
      </c>
      <c r="E160" s="246">
        <v>8352025</v>
      </c>
      <c r="F160" s="274">
        <v>500</v>
      </c>
      <c r="G160" s="217" t="s">
        <v>1592</v>
      </c>
      <c r="H160" s="216" t="s">
        <v>1585</v>
      </c>
      <c r="I160" t="str">
        <f>Tabela3[[#This Row],[CENTRO (Centro PARA)]]&amp;Tabela3[[#This Row],[CODIGO (Código PARA)]]&amp;Tabela3[[#This Row],[LOTE]]&amp;Tabela3[[#This Row],[DESCRIÇÃO]]&amp;Tabela3[[#This Row],[id]]</f>
        <v>20174642078352025CARBONATO SODIO AL</v>
      </c>
      <c r="J160"/>
      <c r="K160" s="210">
        <v>46247</v>
      </c>
      <c r="L160" s="50">
        <v>46240</v>
      </c>
      <c r="M160" s="213">
        <f t="shared" si="32"/>
        <v>46255</v>
      </c>
      <c r="N160" s="213">
        <f t="shared" si="33"/>
        <v>46258</v>
      </c>
      <c r="O160" s="86" t="str">
        <f>_xlfn.XLOOKUP(Tabela3[[#This Row],[LOTE]],QUARENTENA!D:D,QUARENTENA!I:I,"")</f>
        <v>DU APROVADO</v>
      </c>
      <c r="Q160" s="85">
        <f>IF(_xlfn.XLOOKUP(E160,QUARENTENA!D:D,QUARENTENA!M:M,"")="","",_xlfn.XLOOKUP(E160,QUARENTENA!D:D,QUARENTENA!M:M,""))</f>
        <v>46251</v>
      </c>
      <c r="R160" s="26" t="str">
        <f>_xlfn.XLOOKUP(C160,'PARTICULARIDADES AUXILIAR '!A:A,'PARTICULARIDADES AUXILIAR '!C:C,"")</f>
        <v>Check doc</v>
      </c>
      <c r="S160" s="20" t="str" cm="1">
        <f t="array" ref="S160">_xlfn.XLOOKUP(Tabela3[[#This Row],[LOTE]],VALUE(Painel_Bancada[Lote]),Painel_Bancada[Data Programada],"")</f>
        <v/>
      </c>
      <c r="T160" s="26" t="str">
        <f>_xlfn.XLOOKUP(Tabela3[[#This Row],[LOTE]],'PAINEL - GERAL'!F:F,'PAINEL - GERAL'!C:C,"")</f>
        <v/>
      </c>
    </row>
    <row r="161" spans="2:20" ht="14.5">
      <c r="B161" s="263">
        <v>2017</v>
      </c>
      <c r="C161" s="263">
        <v>470359</v>
      </c>
      <c r="D161" s="263" t="s">
        <v>1047</v>
      </c>
      <c r="E161" s="246">
        <v>4522026</v>
      </c>
      <c r="F161" s="274">
        <v>75</v>
      </c>
      <c r="G161" s="217" t="s">
        <v>1592</v>
      </c>
      <c r="H161" s="216" t="s">
        <v>1585</v>
      </c>
      <c r="I161" t="str">
        <f>Tabela3[[#This Row],[CENTRO (Centro PARA)]]&amp;Tabela3[[#This Row],[CODIGO (Código PARA)]]&amp;Tabela3[[#This Row],[LOTE]]&amp;Tabela3[[#This Row],[DESCRIÇÃO]]&amp;Tabela3[[#This Row],[id]]</f>
        <v>20174703594522026NITRATO DE TIAMINA AL</v>
      </c>
      <c r="J161"/>
      <c r="K161" s="210">
        <v>46247</v>
      </c>
      <c r="L161" s="50">
        <v>46240</v>
      </c>
      <c r="M161" s="213">
        <f t="shared" si="32"/>
        <v>46255</v>
      </c>
      <c r="N161" s="213">
        <f t="shared" si="33"/>
        <v>46258</v>
      </c>
      <c r="O161" s="86" t="str">
        <f>_xlfn.XLOOKUP(Tabela3[[#This Row],[LOTE]],QUARENTENA!D:D,QUARENTENA!I:I,"")</f>
        <v>DU APROVADO</v>
      </c>
      <c r="Q161" s="85">
        <f>IF(_xlfn.XLOOKUP(E161,QUARENTENA!D:D,QUARENTENA!M:M,"")="","",_xlfn.XLOOKUP(E161,QUARENTENA!D:D,QUARENTENA!M:M,""))</f>
        <v>46252</v>
      </c>
      <c r="R161" s="26" t="str">
        <f>_xlfn.XLOOKUP(C161,'PARTICULARIDADES AUXILIAR '!A:A,'PARTICULARIDADES AUXILIAR '!C:C,"")</f>
        <v>Check doc</v>
      </c>
      <c r="S161" s="20" t="str" cm="1">
        <f t="array" ref="S161">_xlfn.XLOOKUP(Tabela3[[#This Row],[LOTE]],VALUE(Painel_Bancada[Lote]),Painel_Bancada[Data Programada],"")</f>
        <v/>
      </c>
      <c r="T161" s="26" t="str">
        <f>_xlfn.XLOOKUP(Tabela3[[#This Row],[LOTE]],'PAINEL - GERAL'!F:F,'PAINEL - GERAL'!C:C,"")</f>
        <v/>
      </c>
    </row>
    <row r="162" spans="2:20" ht="14.5">
      <c r="B162" s="263">
        <v>2017</v>
      </c>
      <c r="C162" s="263">
        <v>485044</v>
      </c>
      <c r="D162" s="263" t="s">
        <v>308</v>
      </c>
      <c r="E162" s="246">
        <v>13012026</v>
      </c>
      <c r="F162" s="274">
        <v>40</v>
      </c>
      <c r="G162" s="217" t="s">
        <v>1592</v>
      </c>
      <c r="H162" s="216" t="s">
        <v>1585</v>
      </c>
      <c r="I162" t="str">
        <f>Tabela3[[#This Row],[CENTRO (Centro PARA)]]&amp;Tabela3[[#This Row],[CODIGO (Código PARA)]]&amp;Tabela3[[#This Row],[LOTE]]&amp;Tabela3[[#This Row],[DESCRIÇÃO]]&amp;Tabela3[[#This Row],[id]]</f>
        <v>201748504413012026AROMA CHOCOLATE J4058W AL</v>
      </c>
      <c r="J162"/>
      <c r="K162" s="210">
        <v>46247</v>
      </c>
      <c r="L162" s="50">
        <v>46240</v>
      </c>
      <c r="M162" s="213">
        <f t="shared" si="32"/>
        <v>46255</v>
      </c>
      <c r="N162" s="213">
        <f t="shared" si="33"/>
        <v>46258</v>
      </c>
      <c r="O162" s="86" t="s">
        <v>15</v>
      </c>
      <c r="Q162" s="272">
        <v>46279</v>
      </c>
      <c r="R162" s="26" t="str">
        <f>_xlfn.XLOOKUP(C162,'PARTICULARIDADES AUXILIAR '!A:A,'PARTICULARIDADES AUXILIAR '!C:C,"")</f>
        <v>Check doc</v>
      </c>
      <c r="S162" s="20" t="str" cm="1">
        <f t="array" ref="S162">_xlfn.XLOOKUP(Tabela3[[#This Row],[LOTE]],VALUE(Painel_Bancada[Lote]),Painel_Bancada[Data Programada],"")</f>
        <v/>
      </c>
      <c r="T162" s="26" t="str">
        <f>_xlfn.XLOOKUP(Tabela3[[#This Row],[LOTE]],'PAINEL - GERAL'!F:F,'PAINEL - GERAL'!C:C,"")</f>
        <v/>
      </c>
    </row>
    <row r="163" spans="2:20" ht="14.5">
      <c r="B163" s="263">
        <v>5001</v>
      </c>
      <c r="C163" s="263">
        <v>423601</v>
      </c>
      <c r="D163" s="263" t="s">
        <v>388</v>
      </c>
      <c r="E163" s="283">
        <v>185032023</v>
      </c>
      <c r="F163" s="217" t="s">
        <v>1592</v>
      </c>
      <c r="G163" s="217" t="s">
        <v>1592</v>
      </c>
      <c r="H163" s="52" t="s">
        <v>41</v>
      </c>
      <c r="I163" t="str">
        <f>Tabela3[[#This Row],[CENTRO (Centro PARA)]]&amp;Tabela3[[#This Row],[CODIGO (Código PARA)]]&amp;Tabela3[[#This Row],[LOTE]]&amp;Tabela3[[#This Row],[DESCRIÇÃO]]&amp;Tabela3[[#This Row],[id]]</f>
        <v>5001423601185032023EXTRATO SECO HEDERA HELIX 10% LPR</v>
      </c>
      <c r="J163"/>
      <c r="K163" s="210">
        <v>46247</v>
      </c>
      <c r="L163" s="50">
        <v>46240</v>
      </c>
      <c r="M163" s="213">
        <f t="shared" si="32"/>
        <v>46255</v>
      </c>
      <c r="N163" s="213">
        <f t="shared" si="33"/>
        <v>46258</v>
      </c>
      <c r="O163" s="86" t="s">
        <v>15</v>
      </c>
      <c r="Q163" s="85">
        <f>IF(_xlfn.XLOOKUP(E163,QUARENTENA!D:D,QUARENTENA!M:M,"")="","",_xlfn.XLOOKUP(E163,QUARENTENA!D:D,QUARENTENA!M:M,""))</f>
        <v>46262</v>
      </c>
      <c r="R163" s="26" t="str">
        <f>_xlfn.XLOOKUP(C163,'PARTICULARIDADES AUXILIAR '!A:A,'PARTICULARIDADES AUXILIAR '!C:C,"")</f>
        <v>Pesticidas/ Aflatoxinas  -  EM TERCEIRO</v>
      </c>
      <c r="S163" s="20" cm="1">
        <f t="array" ref="S163">_xlfn.XLOOKUP(Tabela3[[#This Row],[LOTE]],VALUE(Painel_Bancada[Lote]),Painel_Bancada[Data Programada],"")</f>
        <v>46260</v>
      </c>
      <c r="T163" s="26" t="str">
        <f>_xlfn.XLOOKUP(Tabela3[[#This Row],[LOTE]],'PAINEL - GERAL'!F:F,'PAINEL - GERAL'!C:C,"")</f>
        <v/>
      </c>
    </row>
    <row r="164" spans="2:20" ht="14.5">
      <c r="B164" s="263">
        <v>5001</v>
      </c>
      <c r="C164" s="263">
        <v>423601</v>
      </c>
      <c r="D164" s="263" t="s">
        <v>388</v>
      </c>
      <c r="E164" s="283">
        <v>150422023</v>
      </c>
      <c r="F164" s="217" t="s">
        <v>1592</v>
      </c>
      <c r="G164" s="217" t="s">
        <v>1592</v>
      </c>
      <c r="H164" s="52" t="s">
        <v>41</v>
      </c>
      <c r="I164" t="str">
        <f>Tabela3[[#This Row],[CENTRO (Centro PARA)]]&amp;Tabela3[[#This Row],[CODIGO (Código PARA)]]&amp;Tabela3[[#This Row],[LOTE]]&amp;Tabela3[[#This Row],[DESCRIÇÃO]]&amp;Tabela3[[#This Row],[id]]</f>
        <v>5001423601150422023EXTRATO SECO HEDERA HELIX 10% LPR</v>
      </c>
      <c r="J164"/>
      <c r="K164" s="210">
        <v>46247</v>
      </c>
      <c r="L164" s="50">
        <v>46240</v>
      </c>
      <c r="M164" s="213">
        <f t="shared" si="32"/>
        <v>46255</v>
      </c>
      <c r="N164" s="213">
        <f t="shared" si="33"/>
        <v>46258</v>
      </c>
      <c r="O164" s="86" t="s">
        <v>15</v>
      </c>
      <c r="Q164" s="85">
        <f>IF(_xlfn.XLOOKUP(E164,QUARENTENA!D:D,QUARENTENA!M:M,"")="","",_xlfn.XLOOKUP(E164,QUARENTENA!D:D,QUARENTENA!M:M,""))</f>
        <v>46262</v>
      </c>
      <c r="R164" s="26" t="str">
        <f>_xlfn.XLOOKUP(C164,'PARTICULARIDADES AUXILIAR '!A:A,'PARTICULARIDADES AUXILIAR '!C:C,"")</f>
        <v>Pesticidas/ Aflatoxinas  -  EM TERCEIRO</v>
      </c>
      <c r="S164" s="20" cm="1">
        <f t="array" ref="S164">_xlfn.XLOOKUP(Tabela3[[#This Row],[LOTE]],VALUE(Painel_Bancada[Lote]),Painel_Bancada[Data Programada],"")</f>
        <v>46260</v>
      </c>
      <c r="T164" s="26" t="str">
        <f>_xlfn.XLOOKUP(Tabela3[[#This Row],[LOTE]],'PAINEL - GERAL'!F:F,'PAINEL - GERAL'!C:C,"")</f>
        <v/>
      </c>
    </row>
    <row r="165" spans="2:20" ht="14.5">
      <c r="B165" s="263">
        <v>5001</v>
      </c>
      <c r="C165" s="263">
        <v>422454</v>
      </c>
      <c r="D165" s="263" t="s">
        <v>787</v>
      </c>
      <c r="E165" s="283">
        <v>163552026</v>
      </c>
      <c r="F165" s="274">
        <v>108</v>
      </c>
      <c r="G165" s="267">
        <v>46260</v>
      </c>
      <c r="H165" s="249" t="s">
        <v>1422</v>
      </c>
      <c r="I165" t="str">
        <f>Tabela3[[#This Row],[CENTRO (Centro PARA)]]&amp;Tabela3[[#This Row],[CODIGO (Código PARA)]]&amp;Tabela3[[#This Row],[LOTE]]&amp;Tabela3[[#This Row],[DESCRIÇÃO]]&amp;Tabela3[[#This Row],[id]]</f>
        <v>5001422454163552026SIMETICONA F</v>
      </c>
      <c r="J165"/>
      <c r="K165" s="210">
        <v>46248</v>
      </c>
      <c r="L165" s="50">
        <v>46241</v>
      </c>
      <c r="M165" s="213">
        <f t="shared" si="32"/>
        <v>46256</v>
      </c>
      <c r="N165" s="213">
        <f t="shared" si="33"/>
        <v>46259</v>
      </c>
      <c r="O165" s="86" t="str">
        <f>_xlfn.XLOOKUP(Tabela3[[#This Row],[LOTE]],QUARENTENA!D:D,QUARENTENA!I:I,"")</f>
        <v>DU APROVADO</v>
      </c>
      <c r="Q165" s="85">
        <f>IF(_xlfn.XLOOKUP(E165,QUARENTENA!D:D,QUARENTENA!M:M,"")="","",_xlfn.XLOOKUP(E165,QUARENTENA!D:D,QUARENTENA!M:M,""))</f>
        <v>46251</v>
      </c>
      <c r="R165" s="26" t="str">
        <f>_xlfn.XLOOKUP(C165,'PARTICULARIDADES AUXILIAR '!A:A,'PARTICULARIDADES AUXILIAR '!C:C,"")</f>
        <v/>
      </c>
      <c r="S165" s="20" cm="1">
        <f t="array" ref="S165">_xlfn.XLOOKUP(Tabela3[[#This Row],[LOTE]],VALUE(Painel_Bancada[Lote]),Painel_Bancada[Data Programada],"")</f>
        <v>46251</v>
      </c>
      <c r="T165" s="26" t="str">
        <f>_xlfn.XLOOKUP(Tabela3[[#This Row],[LOTE]],'PAINEL - GERAL'!F:F,'PAINEL - GERAL'!C:C,"")</f>
        <v/>
      </c>
    </row>
    <row r="166" spans="2:20" ht="14.5">
      <c r="B166" s="263">
        <v>5001</v>
      </c>
      <c r="C166" s="263">
        <v>410010</v>
      </c>
      <c r="D166" s="263" t="s">
        <v>803</v>
      </c>
      <c r="E166" s="283">
        <v>137822026</v>
      </c>
      <c r="F166" s="274">
        <v>66</v>
      </c>
      <c r="G166" s="267">
        <v>46260</v>
      </c>
      <c r="H166" s="249" t="s">
        <v>1422</v>
      </c>
      <c r="I166" t="str">
        <f>Tabela3[[#This Row],[CENTRO (Centro PARA)]]&amp;Tabela3[[#This Row],[CODIGO (Código PARA)]]&amp;Tabela3[[#This Row],[LOTE]]&amp;Tabela3[[#This Row],[DESCRIÇÃO]]&amp;Tabela3[[#This Row],[id]]</f>
        <v>5001410010137822026ESSENCIA MORANGO LIQ HIDROSSOLUVEL NEO</v>
      </c>
      <c r="J166"/>
      <c r="K166" s="210">
        <v>46248</v>
      </c>
      <c r="L166" s="50">
        <v>46241</v>
      </c>
      <c r="M166" s="213">
        <f t="shared" si="32"/>
        <v>46256</v>
      </c>
      <c r="N166" s="213">
        <f t="shared" si="33"/>
        <v>46259</v>
      </c>
      <c r="O166" s="86" t="str">
        <f>_xlfn.XLOOKUP(Tabela3[[#This Row],[LOTE]],QUARENTENA!D:D,QUARENTENA!I:I,"")</f>
        <v>DU APROVADO</v>
      </c>
      <c r="Q166" s="85">
        <f>IF(_xlfn.XLOOKUP(E166,QUARENTENA!D:D,QUARENTENA!M:M,"")="","",_xlfn.XLOOKUP(E166,QUARENTENA!D:D,QUARENTENA!M:M,""))</f>
        <v>46255</v>
      </c>
      <c r="R166" s="26" t="str">
        <f>_xlfn.XLOOKUP(C166,'PARTICULARIDADES AUXILIAR '!A:A,'PARTICULARIDADES AUXILIAR '!C:C,"")</f>
        <v/>
      </c>
      <c r="S166" s="20" t="str" cm="1">
        <f t="array" ref="S166">_xlfn.XLOOKUP(Tabela3[[#This Row],[LOTE]],VALUE(Painel_Bancada[Lote]),Painel_Bancada[Data Programada],"")</f>
        <v/>
      </c>
      <c r="T166" s="26" t="str">
        <f>_xlfn.XLOOKUP(Tabela3[[#This Row],[LOTE]],'PAINEL - GERAL'!F:F,'PAINEL - GERAL'!C:C,"")</f>
        <v/>
      </c>
    </row>
    <row r="167" spans="2:20" ht="14.5">
      <c r="B167" s="263">
        <v>5001</v>
      </c>
      <c r="C167" s="263">
        <v>438062</v>
      </c>
      <c r="D167" s="263" t="s">
        <v>530</v>
      </c>
      <c r="E167" s="283">
        <v>163632026</v>
      </c>
      <c r="F167" s="274">
        <v>800</v>
      </c>
      <c r="G167" s="267">
        <v>46260</v>
      </c>
      <c r="H167" s="249" t="s">
        <v>1422</v>
      </c>
      <c r="I167" t="str">
        <f>Tabela3[[#This Row],[CENTRO (Centro PARA)]]&amp;Tabela3[[#This Row],[CODIGO (Código PARA)]]&amp;Tabela3[[#This Row],[LOTE]]&amp;Tabela3[[#This Row],[DESCRIÇÃO]]&amp;Tabela3[[#This Row],[id]]</f>
        <v>5001438062163632026E DIMETICONA DC200 FLUID MTCD</v>
      </c>
      <c r="J167"/>
      <c r="K167" s="210">
        <v>46248</v>
      </c>
      <c r="L167" s="50">
        <v>46241</v>
      </c>
      <c r="M167" s="213">
        <f t="shared" si="32"/>
        <v>46256</v>
      </c>
      <c r="N167" s="213">
        <f t="shared" si="33"/>
        <v>46259</v>
      </c>
      <c r="O167" s="86" t="str">
        <f>_xlfn.XLOOKUP(Tabela3[[#This Row],[LOTE]],QUARENTENA!D:D,QUARENTENA!I:I,"")</f>
        <v>DU APROVADO</v>
      </c>
      <c r="Q167" s="85">
        <f>IF(_xlfn.XLOOKUP(E167,QUARENTENA!D:D,QUARENTENA!M:M,"")="","",_xlfn.XLOOKUP(E167,QUARENTENA!D:D,QUARENTENA!M:M,""))</f>
        <v>46253</v>
      </c>
      <c r="R167" s="26" t="str">
        <f>_xlfn.XLOOKUP(C167,'PARTICULARIDADES AUXILIAR '!A:A,'PARTICULARIDADES AUXILIAR '!C:C,"")</f>
        <v>Check doc</v>
      </c>
      <c r="S167" s="20" t="str" cm="1">
        <f t="array" ref="S167">_xlfn.XLOOKUP(Tabela3[[#This Row],[LOTE]],VALUE(Painel_Bancada[Lote]),Painel_Bancada[Data Programada],"")</f>
        <v/>
      </c>
      <c r="T167" s="26" t="str">
        <f>_xlfn.XLOOKUP(Tabela3[[#This Row],[LOTE]],'PAINEL - GERAL'!F:F,'PAINEL - GERAL'!C:C,"")</f>
        <v/>
      </c>
    </row>
    <row r="168" spans="2:20" ht="14.5">
      <c r="B168" s="263">
        <v>5001</v>
      </c>
      <c r="C168" s="263">
        <v>410034</v>
      </c>
      <c r="D168" s="263" t="s">
        <v>383</v>
      </c>
      <c r="E168" s="283">
        <v>151692026</v>
      </c>
      <c r="F168" s="274">
        <v>2625</v>
      </c>
      <c r="G168" s="267">
        <v>46260</v>
      </c>
      <c r="H168" s="249" t="s">
        <v>1422</v>
      </c>
      <c r="I168" t="str">
        <f>Tabela3[[#This Row],[CENTRO (Centro PARA)]]&amp;Tabela3[[#This Row],[CODIGO (Código PARA)]]&amp;Tabela3[[#This Row],[LOTE]]&amp;Tabela3[[#This Row],[DESCRIÇÃO]]&amp;Tabela3[[#This Row],[id]]</f>
        <v>5001410034151692026CELULOSE MICROCRISTALINA MC102 NEO</v>
      </c>
      <c r="J168"/>
      <c r="K168" s="210">
        <v>46248</v>
      </c>
      <c r="L168" s="50">
        <v>46241</v>
      </c>
      <c r="M168" s="213">
        <f t="shared" si="32"/>
        <v>46256</v>
      </c>
      <c r="N168" s="213">
        <f t="shared" si="33"/>
        <v>46259</v>
      </c>
      <c r="O168" s="86" t="str">
        <f>_xlfn.XLOOKUP(Tabela3[[#This Row],[LOTE]],QUARENTENA!D:D,QUARENTENA!I:I,"")</f>
        <v>DU APROVADO</v>
      </c>
      <c r="Q168" s="85">
        <f>IF(_xlfn.XLOOKUP(E168,QUARENTENA!D:D,QUARENTENA!M:M,"")="","",_xlfn.XLOOKUP(E168,QUARENTENA!D:D,QUARENTENA!M:M,""))</f>
        <v>46241</v>
      </c>
      <c r="R168" s="26" t="str">
        <f>_xlfn.XLOOKUP(C168,'PARTICULARIDADES AUXILIAR '!A:A,'PARTICULARIDADES AUXILIAR '!C:C,"")</f>
        <v/>
      </c>
      <c r="S168" s="20" cm="1">
        <f t="array" ref="S168">_xlfn.XLOOKUP(Tabela3[[#This Row],[LOTE]],VALUE(Painel_Bancada[Lote]),Painel_Bancada[Data Programada],"")</f>
        <v>46240</v>
      </c>
      <c r="T168" s="26" t="str">
        <f>_xlfn.XLOOKUP(Tabela3[[#This Row],[LOTE]],'PAINEL - GERAL'!F:F,'PAINEL - GERAL'!C:C,"")</f>
        <v/>
      </c>
    </row>
    <row r="169" spans="2:20" ht="14.5">
      <c r="B169" s="263">
        <v>5001</v>
      </c>
      <c r="C169" s="263">
        <v>410018</v>
      </c>
      <c r="D169" s="263" t="s">
        <v>38</v>
      </c>
      <c r="E169" s="283">
        <v>161432026</v>
      </c>
      <c r="F169" s="274">
        <v>5980</v>
      </c>
      <c r="G169" s="267">
        <v>46260</v>
      </c>
      <c r="H169" s="249" t="s">
        <v>1422</v>
      </c>
      <c r="I169" t="str">
        <f>Tabela3[[#This Row],[CENTRO (Centro PARA)]]&amp;Tabela3[[#This Row],[CODIGO (Código PARA)]]&amp;Tabela3[[#This Row],[LOTE]]&amp;Tabela3[[#This Row],[DESCRIÇÃO]]&amp;Tabela3[[#This Row],[id]]</f>
        <v>5001410018161432026POLIETILENOGLICOL 400 CARBOWAX 400 NEO</v>
      </c>
      <c r="J169"/>
      <c r="K169" s="210">
        <v>46248</v>
      </c>
      <c r="L169" s="50">
        <v>46241</v>
      </c>
      <c r="M169" s="213">
        <f t="shared" si="32"/>
        <v>46256</v>
      </c>
      <c r="N169" s="213">
        <f t="shared" si="33"/>
        <v>46259</v>
      </c>
      <c r="O169" s="86" t="str">
        <f>_xlfn.XLOOKUP(Tabela3[[#This Row],[LOTE]],QUARENTENA!D:D,QUARENTENA!I:I,"")</f>
        <v>DU APROVADO</v>
      </c>
      <c r="Q169" s="85">
        <f>IF(_xlfn.XLOOKUP(E169,QUARENTENA!D:D,QUARENTENA!M:M,"")="","",_xlfn.XLOOKUP(E169,QUARENTENA!D:D,QUARENTENA!M:M,""))</f>
        <v>46246</v>
      </c>
      <c r="R169" s="26" t="str">
        <f>_xlfn.XLOOKUP(C169,'PARTICULARIDADES AUXILIAR '!A:A,'PARTICULARIDADES AUXILIAR '!C:C,"")</f>
        <v>Repouso 16 horas</v>
      </c>
      <c r="S169" s="20" cm="1">
        <f t="array" ref="S169">_xlfn.XLOOKUP(Tabela3[[#This Row],[LOTE]],VALUE(Painel_Bancada[Lote]),Painel_Bancada[Data Programada],"")</f>
        <v>46245</v>
      </c>
      <c r="T169" s="26" t="str">
        <f>_xlfn.XLOOKUP(Tabela3[[#This Row],[LOTE]],'PAINEL - GERAL'!F:F,'PAINEL - GERAL'!C:C,"")</f>
        <v/>
      </c>
    </row>
    <row r="170" spans="2:20" ht="14.5">
      <c r="B170" s="263">
        <v>5001</v>
      </c>
      <c r="C170" s="263">
        <v>418750</v>
      </c>
      <c r="D170" s="263" t="s">
        <v>360</v>
      </c>
      <c r="E170" s="283">
        <v>162832026</v>
      </c>
      <c r="F170" s="274">
        <v>100</v>
      </c>
      <c r="G170" s="267">
        <v>46260</v>
      </c>
      <c r="H170" s="249" t="s">
        <v>1422</v>
      </c>
      <c r="I170" t="str">
        <f>Tabela3[[#This Row],[CENTRO (Centro PARA)]]&amp;Tabela3[[#This Row],[CODIGO (Código PARA)]]&amp;Tabela3[[#This Row],[LOTE]]&amp;Tabela3[[#This Row],[DESCRIÇÃO]]&amp;Tabela3[[#This Row],[id]]</f>
        <v>5001418750162832026L-HPC LH11 L-HIDROXIPROPILCELULOSE NEO</v>
      </c>
      <c r="J170"/>
      <c r="K170" s="210">
        <v>46248</v>
      </c>
      <c r="L170" s="50">
        <v>46241</v>
      </c>
      <c r="M170" s="213">
        <f t="shared" si="32"/>
        <v>46256</v>
      </c>
      <c r="N170" s="213">
        <f t="shared" si="33"/>
        <v>46259</v>
      </c>
      <c r="O170" s="86" t="str">
        <f>_xlfn.XLOOKUP(Tabela3[[#This Row],[LOTE]],QUARENTENA!D:D,QUARENTENA!I:I,"")</f>
        <v>DU APROVADO</v>
      </c>
      <c r="Q170" s="85">
        <f>IF(_xlfn.XLOOKUP(E170,QUARENTENA!D:D,QUARENTENA!M:M,"")="","",_xlfn.XLOOKUP(E170,QUARENTENA!D:D,QUARENTENA!M:M,""))</f>
        <v>46251</v>
      </c>
      <c r="R170" s="26" t="str">
        <f>_xlfn.XLOOKUP(C170,'PARTICULARIDADES AUXILIAR '!A:A,'PARTICULARIDADES AUXILIAR '!C:C,"")</f>
        <v/>
      </c>
      <c r="S170" s="20" cm="1">
        <f t="array" ref="S170">_xlfn.XLOOKUP(Tabela3[[#This Row],[LOTE]],VALUE(Painel_Bancada[Lote]),Painel_Bancada[Data Programada],"")</f>
        <v>46246</v>
      </c>
      <c r="T170" s="26" t="str">
        <f>_xlfn.XLOOKUP(Tabela3[[#This Row],[LOTE]],'PAINEL - GERAL'!F:F,'PAINEL - GERAL'!C:C,"")</f>
        <v/>
      </c>
    </row>
    <row r="171" spans="2:20" ht="14.5">
      <c r="B171" s="263">
        <v>5001</v>
      </c>
      <c r="C171" s="263">
        <v>427729</v>
      </c>
      <c r="D171" s="263" t="s">
        <v>568</v>
      </c>
      <c r="E171" s="283">
        <v>157442026</v>
      </c>
      <c r="F171" s="274">
        <v>40.96</v>
      </c>
      <c r="G171" s="267">
        <v>46260</v>
      </c>
      <c r="H171" s="249" t="s">
        <v>1422</v>
      </c>
      <c r="I171" t="str">
        <f>Tabela3[[#This Row],[CENTRO (Centro PARA)]]&amp;Tabela3[[#This Row],[CODIGO (Código PARA)]]&amp;Tabela3[[#This Row],[LOTE]]&amp;Tabela3[[#This Row],[DESCRIÇÃO]]&amp;Tabela3[[#This Row],[id]]</f>
        <v>5001427729157442026TADALAFILA</v>
      </c>
      <c r="J171"/>
      <c r="K171" s="210">
        <v>46248</v>
      </c>
      <c r="L171" s="50">
        <v>46241</v>
      </c>
      <c r="M171" s="213">
        <f t="shared" si="32"/>
        <v>46256</v>
      </c>
      <c r="N171" s="213">
        <f t="shared" si="33"/>
        <v>46259</v>
      </c>
      <c r="O171" s="86" t="str">
        <f>_xlfn.XLOOKUP(Tabela3[[#This Row],[LOTE]],QUARENTENA!D:D,QUARENTENA!I:I,"")</f>
        <v>DU APROVADO</v>
      </c>
      <c r="Q171" s="85">
        <f>IF(_xlfn.XLOOKUP(E171,QUARENTENA!D:D,QUARENTENA!M:M,"")="","",_xlfn.XLOOKUP(E171,QUARENTENA!D:D,QUARENTENA!M:M,""))</f>
        <v>46248</v>
      </c>
      <c r="R171" s="26" t="str">
        <f>_xlfn.XLOOKUP(C171,'PARTICULARIDADES AUXILIAR '!A:A,'PARTICULARIDADES AUXILIAR '!C:C,"")</f>
        <v/>
      </c>
      <c r="S171" s="20" cm="1">
        <f t="array" ref="S171">_xlfn.XLOOKUP(Tabela3[[#This Row],[LOTE]],VALUE(Painel_Bancada[Lote]),Painel_Bancada[Data Programada],"")</f>
        <v>46247</v>
      </c>
      <c r="T171" s="26" t="str">
        <f>_xlfn.XLOOKUP(Tabela3[[#This Row],[LOTE]],'PAINEL - GERAL'!F:F,'PAINEL - GERAL'!C:C,"")</f>
        <v/>
      </c>
    </row>
    <row r="172" spans="2:20" ht="14.5">
      <c r="B172" s="263">
        <v>5001</v>
      </c>
      <c r="C172" s="263">
        <v>427729</v>
      </c>
      <c r="D172" s="263" t="s">
        <v>568</v>
      </c>
      <c r="E172" s="283">
        <v>157452026</v>
      </c>
      <c r="F172" s="274">
        <v>40.96</v>
      </c>
      <c r="G172" s="267">
        <v>46260</v>
      </c>
      <c r="H172" s="249" t="s">
        <v>1422</v>
      </c>
      <c r="I172" t="str">
        <f>Tabela3[[#This Row],[CENTRO (Centro PARA)]]&amp;Tabela3[[#This Row],[CODIGO (Código PARA)]]&amp;Tabela3[[#This Row],[LOTE]]&amp;Tabela3[[#This Row],[DESCRIÇÃO]]&amp;Tabela3[[#This Row],[id]]</f>
        <v>5001427729157452026TADALAFILA</v>
      </c>
      <c r="J172"/>
      <c r="K172" s="210">
        <v>46248</v>
      </c>
      <c r="L172" s="50">
        <v>46241</v>
      </c>
      <c r="M172" s="213">
        <f t="shared" si="32"/>
        <v>46256</v>
      </c>
      <c r="N172" s="213">
        <f t="shared" si="33"/>
        <v>46259</v>
      </c>
      <c r="O172" s="86" t="str">
        <f>_xlfn.XLOOKUP(Tabela3[[#This Row],[LOTE]],QUARENTENA!D:D,QUARENTENA!I:I,"")</f>
        <v>DU APROVADO</v>
      </c>
      <c r="Q172" s="85">
        <f>IF(_xlfn.XLOOKUP(E172,QUARENTENA!D:D,QUARENTENA!M:M,"")="","",_xlfn.XLOOKUP(E172,QUARENTENA!D:D,QUARENTENA!M:M,""))</f>
        <v>46248</v>
      </c>
      <c r="R172" s="26" t="str">
        <f>_xlfn.XLOOKUP(C172,'PARTICULARIDADES AUXILIAR '!A:A,'PARTICULARIDADES AUXILIAR '!C:C,"")</f>
        <v/>
      </c>
      <c r="S172" s="20" cm="1">
        <f t="array" ref="S172">_xlfn.XLOOKUP(Tabela3[[#This Row],[LOTE]],VALUE(Painel_Bancada[Lote]),Painel_Bancada[Data Programada],"")</f>
        <v>46247</v>
      </c>
      <c r="T172" s="26" t="str">
        <f>_xlfn.XLOOKUP(Tabela3[[#This Row],[LOTE]],'PAINEL - GERAL'!F:F,'PAINEL - GERAL'!C:C,"")</f>
        <v/>
      </c>
    </row>
    <row r="173" spans="2:20" ht="14.5">
      <c r="B173" s="263">
        <v>5001</v>
      </c>
      <c r="C173" s="263">
        <v>474344</v>
      </c>
      <c r="D173" s="263" t="s">
        <v>118</v>
      </c>
      <c r="E173" s="283">
        <v>149792026</v>
      </c>
      <c r="F173" s="274">
        <v>2400</v>
      </c>
      <c r="G173" s="267">
        <v>46260</v>
      </c>
      <c r="H173" s="249" t="s">
        <v>1422</v>
      </c>
      <c r="I173" t="str">
        <f>Tabela3[[#This Row],[CENTRO (Centro PARA)]]&amp;Tabela3[[#This Row],[CODIGO (Código PARA)]]&amp;Tabela3[[#This Row],[LOTE]]&amp;Tabela3[[#This Row],[DESCRIÇÃO]]&amp;Tabela3[[#This Row],[id]]</f>
        <v>5001474344149792026LAURION N70</v>
      </c>
      <c r="J173"/>
      <c r="K173" s="210">
        <v>46248</v>
      </c>
      <c r="L173" s="50">
        <v>46241</v>
      </c>
      <c r="M173" s="213">
        <f t="shared" si="32"/>
        <v>46256</v>
      </c>
      <c r="N173" s="213">
        <f t="shared" si="33"/>
        <v>46259</v>
      </c>
      <c r="O173" s="86" t="str">
        <f>_xlfn.XLOOKUP(Tabela3[[#This Row],[LOTE]],QUARENTENA!D:D,QUARENTENA!I:I,"")</f>
        <v>DU APROVADO</v>
      </c>
      <c r="Q173" s="85">
        <f>IF(_xlfn.XLOOKUP(E173,QUARENTENA!D:D,QUARENTENA!M:M,"")="","",_xlfn.XLOOKUP(E173,QUARENTENA!D:D,QUARENTENA!M:M,""))</f>
        <v>46245</v>
      </c>
      <c r="R173" s="26" t="str">
        <f>_xlfn.XLOOKUP(C173,'PARTICULARIDADES AUXILIAR '!A:A,'PARTICULARIDADES AUXILIAR '!C:C,"")</f>
        <v>Check doc</v>
      </c>
      <c r="S173" s="20" t="str" cm="1">
        <f t="array" ref="S173">_xlfn.XLOOKUP(Tabela3[[#This Row],[LOTE]],VALUE(Painel_Bancada[Lote]),Painel_Bancada[Data Programada],"")</f>
        <v/>
      </c>
      <c r="T173" s="26" t="str">
        <f>_xlfn.XLOOKUP(Tabela3[[#This Row],[LOTE]],'PAINEL - GERAL'!F:F,'PAINEL - GERAL'!C:C,"")</f>
        <v/>
      </c>
    </row>
    <row r="174" spans="2:20" ht="14.5">
      <c r="B174" s="263">
        <v>5001</v>
      </c>
      <c r="C174" s="263">
        <v>478553</v>
      </c>
      <c r="D174" s="263" t="s">
        <v>42</v>
      </c>
      <c r="E174" s="283">
        <v>102752026</v>
      </c>
      <c r="F174" s="274">
        <v>3900</v>
      </c>
      <c r="G174" s="267">
        <v>46260</v>
      </c>
      <c r="H174" s="249" t="s">
        <v>1422</v>
      </c>
      <c r="I174" t="str">
        <f>Tabela3[[#This Row],[CENTRO (Centro PARA)]]&amp;Tabela3[[#This Row],[CODIGO (Código PARA)]]&amp;Tabela3[[#This Row],[LOTE]]&amp;Tabela3[[#This Row],[DESCRIÇÃO]]&amp;Tabela3[[#This Row],[id]]</f>
        <v>5001478553102752026PARACETAMOL QF3</v>
      </c>
      <c r="J174"/>
      <c r="K174" s="210">
        <v>46248</v>
      </c>
      <c r="L174" s="50">
        <v>46241</v>
      </c>
      <c r="M174" s="213">
        <f t="shared" si="32"/>
        <v>46256</v>
      </c>
      <c r="N174" s="213">
        <f t="shared" si="33"/>
        <v>46259</v>
      </c>
      <c r="O174" s="86" t="str">
        <f>_xlfn.XLOOKUP(Tabela3[[#This Row],[LOTE]],QUARENTENA!D:D,QUARENTENA!I:I,"")</f>
        <v>DU APROVADO</v>
      </c>
      <c r="P174" s="21" t="s">
        <v>1607</v>
      </c>
      <c r="Q174" s="85">
        <f>IF(_xlfn.XLOOKUP(E174,QUARENTENA!D:D,QUARENTENA!M:M,"")="","",_xlfn.XLOOKUP(E174,QUARENTENA!D:D,QUARENTENA!M:M,""))</f>
        <v>46267</v>
      </c>
      <c r="R174" s="26" t="str">
        <f>_xlfn.XLOOKUP(C174,'PARTICULARIDADES AUXILIAR '!A:A,'PARTICULARIDADES AUXILIAR '!C:C,"")</f>
        <v>Polícia Federal</v>
      </c>
      <c r="S174" s="20" cm="1">
        <f t="array" ref="S174">_xlfn.XLOOKUP(Tabela3[[#This Row],[LOTE]],VALUE(Painel_Bancada[Lote]),Painel_Bancada[Data Programada],"")</f>
        <v>46261</v>
      </c>
      <c r="T174" s="26" t="str">
        <f>_xlfn.XLOOKUP(Tabela3[[#This Row],[LOTE]],'PAINEL - GERAL'!F:F,'PAINEL - GERAL'!C:C,"")</f>
        <v/>
      </c>
    </row>
    <row r="175" spans="2:20" ht="14.5">
      <c r="B175" s="263">
        <v>5001</v>
      </c>
      <c r="C175" s="263">
        <v>410033</v>
      </c>
      <c r="D175" s="263" t="s">
        <v>234</v>
      </c>
      <c r="E175" s="283">
        <v>152042026</v>
      </c>
      <c r="F175" s="274">
        <v>2625</v>
      </c>
      <c r="G175" s="267">
        <v>46260</v>
      </c>
      <c r="H175" s="249" t="s">
        <v>1422</v>
      </c>
      <c r="I175" t="str">
        <f>Tabela3[[#This Row],[CENTRO (Centro PARA)]]&amp;Tabela3[[#This Row],[CODIGO (Código PARA)]]&amp;Tabela3[[#This Row],[LOTE]]&amp;Tabela3[[#This Row],[DESCRIÇÃO]]&amp;Tabela3[[#This Row],[id]]</f>
        <v>5001410033152042026CELULOSE MICROCRISTALINA MC101 NEO</v>
      </c>
      <c r="J175"/>
      <c r="K175" s="210">
        <v>46251</v>
      </c>
      <c r="L175" s="50">
        <v>46247</v>
      </c>
      <c r="M175" s="213">
        <f t="shared" si="32"/>
        <v>46259</v>
      </c>
      <c r="N175" s="213">
        <f t="shared" si="33"/>
        <v>46261</v>
      </c>
      <c r="O175" s="86" t="str">
        <f>_xlfn.XLOOKUP(Tabela3[[#This Row],[LOTE]],QUARENTENA!D:D,QUARENTENA!I:I,"")</f>
        <v>DU APROVADO</v>
      </c>
      <c r="Q175" s="85">
        <f>IF(_xlfn.XLOOKUP(E175,QUARENTENA!D:D,QUARENTENA!M:M,"")="","",_xlfn.XLOOKUP(E175,QUARENTENA!D:D,QUARENTENA!M:M,""))</f>
        <v>46256</v>
      </c>
      <c r="R175" s="26" t="str">
        <f>_xlfn.XLOOKUP(C175,'PARTICULARIDADES AUXILIAR '!A:A,'PARTICULARIDADES AUXILIAR '!C:C,"")</f>
        <v/>
      </c>
      <c r="S175" s="20" t="str" cm="1">
        <f t="array" ref="S175">_xlfn.XLOOKUP(Tabela3[[#This Row],[LOTE]],VALUE(Painel_Bancada[Lote]),Painel_Bancada[Data Programada],"")</f>
        <v/>
      </c>
      <c r="T175" s="26" t="str">
        <f>_xlfn.XLOOKUP(Tabela3[[#This Row],[LOTE]],'PAINEL - GERAL'!F:F,'PAINEL - GERAL'!C:C,"")</f>
        <v/>
      </c>
    </row>
    <row r="176" spans="2:20" ht="14.5">
      <c r="B176" s="263">
        <v>5001</v>
      </c>
      <c r="C176" s="263">
        <v>404576</v>
      </c>
      <c r="D176" s="263" t="s">
        <v>849</v>
      </c>
      <c r="E176" s="283">
        <v>142492026</v>
      </c>
      <c r="F176" s="274">
        <v>349.02</v>
      </c>
      <c r="G176" s="267">
        <v>46260</v>
      </c>
      <c r="H176" s="249" t="s">
        <v>1422</v>
      </c>
      <c r="I176" t="str">
        <f>Tabela3[[#This Row],[CENTRO (Centro PARA)]]&amp;Tabela3[[#This Row],[CODIGO (Código PARA)]]&amp;Tabela3[[#This Row],[LOTE]]&amp;Tabela3[[#This Row],[DESCRIÇÃO]]&amp;Tabela3[[#This Row],[id]]</f>
        <v>5001404576142492026EXTRATO SECO TAMARINDO</v>
      </c>
      <c r="J176"/>
      <c r="K176" s="210">
        <v>46248</v>
      </c>
      <c r="L176" s="50">
        <v>46241</v>
      </c>
      <c r="M176" s="213">
        <f t="shared" si="32"/>
        <v>46256</v>
      </c>
      <c r="N176" s="213">
        <f t="shared" si="33"/>
        <v>46259</v>
      </c>
      <c r="O176" s="86" t="str">
        <f>_xlfn.XLOOKUP(Tabela3[[#This Row],[LOTE]],QUARENTENA!D:D,QUARENTENA!I:I,"")</f>
        <v>DU APROVADO</v>
      </c>
      <c r="Q176" s="85">
        <f>IF(_xlfn.XLOOKUP(E176,QUARENTENA!D:D,QUARENTENA!M:M,"")="","",_xlfn.XLOOKUP(E176,QUARENTENA!D:D,QUARENTENA!M:M,""))</f>
        <v>46247</v>
      </c>
      <c r="R176" s="26" t="str">
        <f>_xlfn.XLOOKUP(C176,'PARTICULARIDADES AUXILIAR '!A:A,'PARTICULARIDADES AUXILIAR '!C:C,"")</f>
        <v>Micotoxinas   -  EM TERCEIRO</v>
      </c>
      <c r="S176" s="20" cm="1">
        <f t="array" ref="S176">_xlfn.XLOOKUP(Tabela3[[#This Row],[LOTE]],VALUE(Painel_Bancada[Lote]),Painel_Bancada[Data Programada],"")</f>
        <v>46228</v>
      </c>
      <c r="T176" s="26" t="str">
        <f>_xlfn.XLOOKUP(Tabela3[[#This Row],[LOTE]],'PAINEL - GERAL'!F:F,'PAINEL - GERAL'!C:C,"")</f>
        <v/>
      </c>
    </row>
    <row r="177" spans="2:20" ht="14.5">
      <c r="B177" s="263">
        <v>5001</v>
      </c>
      <c r="C177" s="263">
        <v>425477</v>
      </c>
      <c r="D177" s="263" t="s">
        <v>1463</v>
      </c>
      <c r="E177" s="283">
        <v>156822026</v>
      </c>
      <c r="F177" s="274">
        <v>99.9</v>
      </c>
      <c r="G177" s="267">
        <v>46260</v>
      </c>
      <c r="H177" s="249" t="s">
        <v>1422</v>
      </c>
      <c r="I177" t="str">
        <f>Tabela3[[#This Row],[CENTRO (Centro PARA)]]&amp;Tabela3[[#This Row],[CODIGO (Código PARA)]]&amp;Tabela3[[#This Row],[LOTE]]&amp;Tabela3[[#This Row],[DESCRIÇÃO]]&amp;Tabela3[[#This Row],[id]]</f>
        <v>5001425477156822026A MAL DEXCLORFENIRAMINA MTC</v>
      </c>
      <c r="J177"/>
      <c r="K177" s="210">
        <v>46248</v>
      </c>
      <c r="L177" s="50">
        <v>46241</v>
      </c>
      <c r="M177" s="213">
        <f t="shared" si="32"/>
        <v>46256</v>
      </c>
      <c r="N177" s="213">
        <f t="shared" si="33"/>
        <v>46259</v>
      </c>
      <c r="O177" s="86" t="str">
        <f>_xlfn.XLOOKUP(Tabela3[[#This Row],[LOTE]],QUARENTENA!D:D,QUARENTENA!I:I,"")</f>
        <v>DU APROVADO</v>
      </c>
      <c r="Q177" s="85">
        <f>IF(_xlfn.XLOOKUP(E177,QUARENTENA!D:D,QUARENTENA!M:M,"")="","",_xlfn.XLOOKUP(E177,QUARENTENA!D:D,QUARENTENA!M:M,""))</f>
        <v>46254</v>
      </c>
      <c r="R177" s="26" t="str">
        <f>_xlfn.XLOOKUP(C177,'PARTICULARIDADES AUXILIAR '!A:A,'PARTICULARIDADES AUXILIAR '!C:C,"")</f>
        <v/>
      </c>
      <c r="S177" s="20" cm="1">
        <f t="array" ref="S177">_xlfn.XLOOKUP(Tabela3[[#This Row],[LOTE]],VALUE(Painel_Bancada[Lote]),Painel_Bancada[Data Programada],"")</f>
        <v>46253</v>
      </c>
      <c r="T177" s="26" t="str">
        <f>_xlfn.XLOOKUP(Tabela3[[#This Row],[LOTE]],'PAINEL - GERAL'!F:F,'PAINEL - GERAL'!C:C,"")</f>
        <v/>
      </c>
    </row>
    <row r="178" spans="2:20" ht="14.5">
      <c r="B178" s="263">
        <v>5001</v>
      </c>
      <c r="C178" s="263">
        <v>439826</v>
      </c>
      <c r="D178" s="263" t="s">
        <v>962</v>
      </c>
      <c r="E178" s="283">
        <v>166562026</v>
      </c>
      <c r="F178" s="274">
        <v>4050000</v>
      </c>
      <c r="G178" s="267">
        <v>46260</v>
      </c>
      <c r="H178" s="249" t="s">
        <v>1422</v>
      </c>
      <c r="I178" t="str">
        <f>Tabela3[[#This Row],[CENTRO (Centro PARA)]]&amp;Tabela3[[#This Row],[CODIGO (Código PARA)]]&amp;Tabela3[[#This Row],[LOTE]]&amp;Tabela3[[#This Row],[DESCRIÇÃO]]&amp;Tabela3[[#This Row],[id]]</f>
        <v>5001439826166562026CAP GEL N3 INCOLOR FLUIR MTC</v>
      </c>
      <c r="J178"/>
      <c r="K178" s="210">
        <v>46248</v>
      </c>
      <c r="L178" s="50">
        <v>46241</v>
      </c>
      <c r="M178" s="213">
        <f t="shared" si="32"/>
        <v>46256</v>
      </c>
      <c r="N178" s="213">
        <f t="shared" si="33"/>
        <v>46259</v>
      </c>
      <c r="O178" s="86" t="str">
        <f>_xlfn.XLOOKUP(Tabela3[[#This Row],[LOTE]],QUARENTENA!D:D,QUARENTENA!I:I,"")</f>
        <v>DU APROVADO</v>
      </c>
      <c r="Q178" s="85">
        <f>IF(_xlfn.XLOOKUP(E178,QUARENTENA!D:D,QUARENTENA!M:M,"")="","",_xlfn.XLOOKUP(E178,QUARENTENA!D:D,QUARENTENA!M:M,""))</f>
        <v>46249</v>
      </c>
      <c r="R178" s="26" t="str">
        <f>_xlfn.XLOOKUP(C178,'PARTICULARIDADES AUXILIAR '!A:A,'PARTICULARIDADES AUXILIAR '!C:C,"")</f>
        <v/>
      </c>
      <c r="S178" s="20" cm="1">
        <f t="array" ref="S178">_xlfn.XLOOKUP(Tabela3[[#This Row],[LOTE]],VALUE(Painel_Bancada[Lote]),Painel_Bancada[Data Programada],"")</f>
        <v>46248</v>
      </c>
      <c r="T178" s="26" t="str">
        <f>_xlfn.XLOOKUP(Tabela3[[#This Row],[LOTE]],'PAINEL - GERAL'!F:F,'PAINEL - GERAL'!C:C,"")</f>
        <v/>
      </c>
    </row>
    <row r="179" spans="2:20" ht="14.5">
      <c r="B179" s="263">
        <v>2017</v>
      </c>
      <c r="C179" s="263">
        <v>484056</v>
      </c>
      <c r="D179" s="263" t="s">
        <v>1536</v>
      </c>
      <c r="E179" s="283">
        <v>9632026</v>
      </c>
      <c r="F179" s="274">
        <v>100</v>
      </c>
      <c r="G179" s="267">
        <v>46260</v>
      </c>
      <c r="H179" s="249" t="s">
        <v>1422</v>
      </c>
      <c r="I179" t="str">
        <f>Tabela3[[#This Row],[CENTRO (Centro PARA)]]&amp;Tabela3[[#This Row],[CODIGO (Código PARA)]]&amp;Tabela3[[#This Row],[LOTE]]&amp;Tabela3[[#This Row],[DESCRIÇÃO]]&amp;Tabela3[[#This Row],[id]]</f>
        <v>20174840569632026AROMA AMORA F00A389 AL</v>
      </c>
      <c r="J179"/>
      <c r="K179" s="210">
        <v>46248</v>
      </c>
      <c r="L179" s="50">
        <v>46241</v>
      </c>
      <c r="M179" s="213">
        <f t="shared" si="32"/>
        <v>46256</v>
      </c>
      <c r="N179" s="213">
        <f t="shared" si="33"/>
        <v>46259</v>
      </c>
      <c r="O179" s="86" t="str">
        <f>_xlfn.XLOOKUP(Tabela3[[#This Row],[LOTE]],QUARENTENA!D:D,QUARENTENA!I:I,"")</f>
        <v>DU APROVADO</v>
      </c>
      <c r="Q179" s="85">
        <f>IF(_xlfn.XLOOKUP(E179,QUARENTENA!D:D,QUARENTENA!M:M,"")="","",_xlfn.XLOOKUP(E179,QUARENTENA!D:D,QUARENTENA!M:M,""))</f>
        <v>46241</v>
      </c>
      <c r="R179" s="26" t="str">
        <f>_xlfn.XLOOKUP(C179,'PARTICULARIDADES AUXILIAR '!A:A,'PARTICULARIDADES AUXILIAR '!C:C,"")</f>
        <v>Polícia Civil/ Chec doc</v>
      </c>
      <c r="S179" s="20" t="str" cm="1">
        <f t="array" ref="S179">_xlfn.XLOOKUP(Tabela3[[#This Row],[LOTE]],VALUE(Painel_Bancada[Lote]),Painel_Bancada[Data Programada],"")</f>
        <v/>
      </c>
      <c r="T179" s="26" t="str">
        <f>_xlfn.XLOOKUP(Tabela3[[#This Row],[LOTE]],'PAINEL - GERAL'!F:F,'PAINEL - GERAL'!C:C,"")</f>
        <v/>
      </c>
    </row>
    <row r="180" spans="2:20" ht="14.5">
      <c r="B180" s="263">
        <v>5001</v>
      </c>
      <c r="C180" s="263">
        <v>474231</v>
      </c>
      <c r="D180" s="263" t="s">
        <v>462</v>
      </c>
      <c r="E180" s="283">
        <v>169192026</v>
      </c>
      <c r="F180" s="274">
        <v>375</v>
      </c>
      <c r="G180" s="267">
        <v>46260</v>
      </c>
      <c r="H180" s="249" t="s">
        <v>1422</v>
      </c>
      <c r="I180" t="str">
        <f>Tabela3[[#This Row],[CENTRO (Centro PARA)]]&amp;Tabela3[[#This Row],[CODIGO (Código PARA)]]&amp;Tabela3[[#This Row],[LOTE]]&amp;Tabela3[[#This Row],[DESCRIÇÃO]]&amp;Tabela3[[#This Row],[id]]</f>
        <v>5001474231169192026EXTRATO SENE ACIDO 45% QF 2</v>
      </c>
      <c r="J180"/>
      <c r="K180" s="210">
        <v>46248</v>
      </c>
      <c r="L180" s="50">
        <v>46241</v>
      </c>
      <c r="M180" s="213">
        <f t="shared" si="32"/>
        <v>46256</v>
      </c>
      <c r="N180" s="213">
        <f t="shared" si="33"/>
        <v>46259</v>
      </c>
      <c r="O180" s="86" t="str">
        <f>_xlfn.XLOOKUP(Tabela3[[#This Row],[LOTE]],QUARENTENA!D:D,QUARENTENA!I:I,"")</f>
        <v>DU APROVADO</v>
      </c>
      <c r="P180" s="21" t="s">
        <v>1590</v>
      </c>
      <c r="Q180" s="85">
        <f>IF(_xlfn.XLOOKUP(E180,QUARENTENA!D:D,QUARENTENA!M:M,"")="","",_xlfn.XLOOKUP(E180,QUARENTENA!D:D,QUARENTENA!M:M,""))</f>
        <v>46275</v>
      </c>
      <c r="R180" s="26" t="str">
        <f>_xlfn.XLOOKUP(C180,'PARTICULARIDADES AUXILIAR '!A:A,'PARTICULARIDADES AUXILIAR '!C:C,"")</f>
        <v>Refrig.: (A1) 2 ° a 8° C/ Pesticidas/ Aflatoxinas  -  EM TERCEIRO</v>
      </c>
      <c r="S180" s="20" cm="1">
        <f t="array" ref="S180">_xlfn.XLOOKUP(Tabela3[[#This Row],[LOTE]],VALUE(Painel_Bancada[Lote]),Painel_Bancada[Data Programada],"")</f>
        <v>46259</v>
      </c>
      <c r="T180" s="26" t="str">
        <f>_xlfn.XLOOKUP(Tabela3[[#This Row],[LOTE]],'PAINEL - GERAL'!F:F,'PAINEL - GERAL'!C:C,"")</f>
        <v/>
      </c>
    </row>
    <row r="181" spans="2:20" ht="14.5">
      <c r="B181" s="263">
        <v>5001</v>
      </c>
      <c r="C181" s="263">
        <v>410072</v>
      </c>
      <c r="D181" s="263" t="s">
        <v>30</v>
      </c>
      <c r="E181" s="283">
        <v>160822026</v>
      </c>
      <c r="F181" s="274">
        <v>15200</v>
      </c>
      <c r="G181" s="267">
        <v>46260</v>
      </c>
      <c r="H181" s="249" t="s">
        <v>1422</v>
      </c>
      <c r="I181" t="str">
        <f>Tabela3[[#This Row],[CENTRO (Centro PARA)]]&amp;Tabela3[[#This Row],[CODIGO (Código PARA)]]&amp;Tabela3[[#This Row],[LOTE]]&amp;Tabela3[[#This Row],[DESCRIÇÃO]]&amp;Tabela3[[#This Row],[id]]</f>
        <v>5001410072160822026BASE POLIETILENO PETROLATO NEO</v>
      </c>
      <c r="J181"/>
      <c r="K181" s="210">
        <v>46248</v>
      </c>
      <c r="L181" s="50">
        <v>46241</v>
      </c>
      <c r="M181" s="213">
        <f t="shared" si="32"/>
        <v>46256</v>
      </c>
      <c r="N181" s="213">
        <f t="shared" si="33"/>
        <v>46259</v>
      </c>
      <c r="O181" s="86" t="str">
        <f>_xlfn.XLOOKUP(Tabela3[[#This Row],[LOTE]],QUARENTENA!D:D,QUARENTENA!I:I,"")</f>
        <v>DU APROVADO</v>
      </c>
      <c r="P181" s="21" t="s">
        <v>1608</v>
      </c>
      <c r="Q181" s="85">
        <f>IF(_xlfn.XLOOKUP(E181,QUARENTENA!D:D,QUARENTENA!M:M,"")="","",_xlfn.XLOOKUP(E181,QUARENTENA!D:D,QUARENTENA!M:M,""))</f>
        <v>46259</v>
      </c>
      <c r="R181" s="26" t="str">
        <f>_xlfn.XLOOKUP(C181,'PARTICULARIDADES AUXILIAR '!A:A,'PARTICULARIDADES AUXILIAR '!C:C,"")</f>
        <v/>
      </c>
      <c r="S181" s="20" cm="1">
        <f t="array" ref="S181">_xlfn.XLOOKUP(Tabela3[[#This Row],[LOTE]],VALUE(Painel_Bancada[Lote]),Painel_Bancada[Data Programada],"")</f>
        <v>46248</v>
      </c>
      <c r="T181" s="26" t="str">
        <f>_xlfn.XLOOKUP(Tabela3[[#This Row],[LOTE]],'PAINEL - GERAL'!F:F,'PAINEL - GERAL'!C:C,"")</f>
        <v/>
      </c>
    </row>
    <row r="182" spans="2:20" ht="14.5">
      <c r="B182" s="263">
        <v>2017</v>
      </c>
      <c r="C182" s="263">
        <v>484304</v>
      </c>
      <c r="D182" s="263" t="s">
        <v>1090</v>
      </c>
      <c r="E182" s="283">
        <v>12782026</v>
      </c>
      <c r="F182" s="274">
        <v>5</v>
      </c>
      <c r="G182" s="267">
        <v>46260</v>
      </c>
      <c r="H182" s="249" t="s">
        <v>1422</v>
      </c>
      <c r="I182" t="str">
        <f>Tabela3[[#This Row],[CENTRO (Centro PARA)]]&amp;Tabela3[[#This Row],[CODIGO (Código PARA)]]&amp;Tabela3[[#This Row],[LOTE]]&amp;Tabela3[[#This Row],[DESCRIÇÃO]]&amp;Tabela3[[#This Row],[id]]</f>
        <v>201748430412782026METILCOBALAMINA</v>
      </c>
      <c r="J182"/>
      <c r="K182" s="210">
        <v>46248</v>
      </c>
      <c r="L182" s="50">
        <v>46241</v>
      </c>
      <c r="M182" s="213">
        <f t="shared" si="32"/>
        <v>46256</v>
      </c>
      <c r="N182" s="213">
        <f t="shared" si="33"/>
        <v>46259</v>
      </c>
      <c r="O182" s="86" t="str">
        <f>_xlfn.XLOOKUP(Tabela3[[#This Row],[LOTE]],QUARENTENA!D:D,QUARENTENA!I:I,"")</f>
        <v>DU APROVADO</v>
      </c>
      <c r="P182" s="21" t="s">
        <v>1609</v>
      </c>
      <c r="Q182" s="85">
        <f>IF(_xlfn.XLOOKUP(E182,QUARENTENA!D:D,QUARENTENA!M:M,"")="","",_xlfn.XLOOKUP(E182,QUARENTENA!D:D,QUARENTENA!M:M,""))</f>
        <v>46261</v>
      </c>
      <c r="R182" s="26" t="str">
        <f>_xlfn.XLOOKUP(C182,'PARTICULARIDADES AUXILIAR '!A:A,'PARTICULARIDADES AUXILIAR '!C:C,"")</f>
        <v>Check doc</v>
      </c>
      <c r="S182" s="20" t="str" cm="1">
        <f t="array" ref="S182">_xlfn.XLOOKUP(Tabela3[[#This Row],[LOTE]],VALUE(Painel_Bancada[Lote]),Painel_Bancada[Data Programada],"")</f>
        <v/>
      </c>
      <c r="T182" s="26" t="str">
        <f>_xlfn.XLOOKUP(Tabela3[[#This Row],[LOTE]],'PAINEL - GERAL'!F:F,'PAINEL - GERAL'!C:C,"")</f>
        <v/>
      </c>
    </row>
    <row r="183" spans="2:20" ht="14.5">
      <c r="B183" s="263">
        <v>2017</v>
      </c>
      <c r="C183" s="263">
        <v>484920</v>
      </c>
      <c r="D183" s="263" t="s">
        <v>515</v>
      </c>
      <c r="E183" s="283">
        <v>13152026</v>
      </c>
      <c r="F183" s="274">
        <v>150</v>
      </c>
      <c r="G183" s="267">
        <v>46260</v>
      </c>
      <c r="H183" s="249" t="s">
        <v>1422</v>
      </c>
      <c r="I183" t="str">
        <f>Tabela3[[#This Row],[CENTRO (Centro PARA)]]&amp;Tabela3[[#This Row],[CODIGO (Código PARA)]]&amp;Tabela3[[#This Row],[LOTE]]&amp;Tabela3[[#This Row],[DESCRIÇÃO]]&amp;Tabela3[[#This Row],[id]]</f>
        <v>201748492013152026HIDROXIDO DE SODIO AL</v>
      </c>
      <c r="J183"/>
      <c r="K183" s="210">
        <v>46248</v>
      </c>
      <c r="L183" s="50">
        <v>46241</v>
      </c>
      <c r="M183" s="213">
        <f t="shared" si="32"/>
        <v>46256</v>
      </c>
      <c r="N183" s="213">
        <f t="shared" si="33"/>
        <v>46259</v>
      </c>
      <c r="O183" s="86" t="str">
        <f>_xlfn.XLOOKUP(Tabela3[[#This Row],[LOTE]],QUARENTENA!D:D,QUARENTENA!I:I,"")</f>
        <v>DU APROVADO</v>
      </c>
      <c r="P183" s="21" t="s">
        <v>1610</v>
      </c>
      <c r="Q183" s="85">
        <f>IF(_xlfn.XLOOKUP(E183,QUARENTENA!D:D,QUARENTENA!M:M,"")="","",_xlfn.XLOOKUP(E183,QUARENTENA!D:D,QUARENTENA!M:M,""))</f>
        <v>46282</v>
      </c>
      <c r="R183" s="26" t="str">
        <f>_xlfn.XLOOKUP(C183,'PARTICULARIDADES AUXILIAR '!A:A,'PARTICULARIDADES AUXILIAR '!C:C,"")</f>
        <v>Check doc</v>
      </c>
      <c r="S183" s="20" t="str" cm="1">
        <f t="array" ref="S183">_xlfn.XLOOKUP(Tabela3[[#This Row],[LOTE]],VALUE(Painel_Bancada[Lote]),Painel_Bancada[Data Programada],"")</f>
        <v/>
      </c>
      <c r="T183" s="26" t="str">
        <f>_xlfn.XLOOKUP(Tabela3[[#This Row],[LOTE]],'PAINEL - GERAL'!F:F,'PAINEL - GERAL'!C:C,"")</f>
        <v/>
      </c>
    </row>
    <row r="184" spans="2:20" ht="14.5">
      <c r="B184" s="263">
        <v>5001</v>
      </c>
      <c r="C184" s="263">
        <v>422364</v>
      </c>
      <c r="D184" s="263" t="s">
        <v>699</v>
      </c>
      <c r="E184" s="283">
        <v>78762026</v>
      </c>
      <c r="F184" s="274">
        <v>800</v>
      </c>
      <c r="G184" s="217" t="s">
        <v>1592</v>
      </c>
      <c r="H184" s="216" t="s">
        <v>1585</v>
      </c>
      <c r="I184" t="str">
        <f>Tabela3[[#This Row],[CENTRO (Centro PARA)]]&amp;Tabela3[[#This Row],[CODIGO (Código PARA)]]&amp;Tabela3[[#This Row],[LOTE]]&amp;Tabela3[[#This Row],[DESCRIÇÃO]]&amp;Tabela3[[#This Row],[id]]</f>
        <v>500142236478762026CITRATO COLINA</v>
      </c>
      <c r="J184"/>
      <c r="K184" s="210">
        <v>46248</v>
      </c>
      <c r="L184" s="50">
        <v>46241</v>
      </c>
      <c r="M184" s="213">
        <f t="shared" si="32"/>
        <v>46256</v>
      </c>
      <c r="N184" s="213">
        <f t="shared" si="33"/>
        <v>46259</v>
      </c>
      <c r="O184" s="86" t="str">
        <f>_xlfn.XLOOKUP(Tabela3[[#This Row],[LOTE]],QUARENTENA!D:D,QUARENTENA!I:I,"")</f>
        <v>DU APROVADO</v>
      </c>
      <c r="Q184" s="85">
        <f>IF(_xlfn.XLOOKUP(E184,QUARENTENA!D:D,QUARENTENA!M:M,"")="","",_xlfn.XLOOKUP(E184,QUARENTENA!D:D,QUARENTENA!M:M,""))</f>
        <v>46252</v>
      </c>
      <c r="R184" s="26" t="str">
        <f>_xlfn.XLOOKUP(C184,'PARTICULARIDADES AUXILIAR '!A:A,'PARTICULARIDADES AUXILIAR '!C:C,"")</f>
        <v>PF - repouso 24  horas</v>
      </c>
      <c r="S184" s="20" cm="1">
        <f t="array" ref="S184">_xlfn.XLOOKUP(Tabela3[[#This Row],[LOTE]],VALUE(Painel_Bancada[Lote]),Painel_Bancada[Data Programada],"")</f>
        <v>46247</v>
      </c>
      <c r="T184" s="26" t="str">
        <f>_xlfn.XLOOKUP(Tabela3[[#This Row],[LOTE]],'PAINEL - GERAL'!F:F,'PAINEL - GERAL'!C:C,"")</f>
        <v/>
      </c>
    </row>
    <row r="185" spans="2:20" ht="14.5">
      <c r="B185" s="263">
        <v>5001</v>
      </c>
      <c r="C185" s="263">
        <v>210407</v>
      </c>
      <c r="D185" s="263" t="s">
        <v>413</v>
      </c>
      <c r="E185" s="283">
        <v>101982026</v>
      </c>
      <c r="F185" s="274">
        <v>30</v>
      </c>
      <c r="G185" s="217" t="s">
        <v>1592</v>
      </c>
      <c r="H185" s="216" t="s">
        <v>1585</v>
      </c>
      <c r="I185" t="str">
        <f>Tabela3[[#This Row],[CENTRO (Centro PARA)]]&amp;Tabela3[[#This Row],[CODIGO (Código PARA)]]&amp;Tabela3[[#This Row],[LOTE]]&amp;Tabela3[[#This Row],[DESCRIÇÃO]]&amp;Tabela3[[#This Row],[id]]</f>
        <v>5001210407101982026ESSENCIA MOSTARDA</v>
      </c>
      <c r="J185"/>
      <c r="K185" s="210">
        <v>46248</v>
      </c>
      <c r="L185" s="50">
        <v>46241</v>
      </c>
      <c r="M185" s="213">
        <f t="shared" si="32"/>
        <v>46256</v>
      </c>
      <c r="N185" s="213">
        <f t="shared" si="33"/>
        <v>46259</v>
      </c>
      <c r="O185" s="86" t="str">
        <f>_xlfn.XLOOKUP(Tabela3[[#This Row],[LOTE]],QUARENTENA!D:D,QUARENTENA!I:I,"")</f>
        <v>DU APROVADO</v>
      </c>
      <c r="Q185" s="85">
        <f>IF(_xlfn.XLOOKUP(E185,QUARENTENA!D:D,QUARENTENA!M:M,"")="","",_xlfn.XLOOKUP(E185,QUARENTENA!D:D,QUARENTENA!M:M,""))</f>
        <v>46258</v>
      </c>
      <c r="R185" s="26" t="str">
        <f>_xlfn.XLOOKUP(C185,'PARTICULARIDADES AUXILIAR '!A:A,'PARTICULARIDADES AUXILIAR '!C:C,"")</f>
        <v>Inflamável</v>
      </c>
      <c r="S185" s="20" cm="1">
        <f t="array" ref="S185">_xlfn.XLOOKUP(Tabela3[[#This Row],[LOTE]],VALUE(Painel_Bancada[Lote]),Painel_Bancada[Data Programada],"")</f>
        <v>46254</v>
      </c>
      <c r="T185" s="26" t="str">
        <f>_xlfn.XLOOKUP(Tabela3[[#This Row],[LOTE]],'PAINEL - GERAL'!F:F,'PAINEL - GERAL'!C:C,"")</f>
        <v/>
      </c>
    </row>
    <row r="186" spans="2:20" ht="14.5">
      <c r="B186" s="263">
        <v>2017</v>
      </c>
      <c r="C186" s="263">
        <v>473893</v>
      </c>
      <c r="D186" s="263" t="s">
        <v>636</v>
      </c>
      <c r="E186" s="283">
        <v>16362025</v>
      </c>
      <c r="F186" s="274">
        <v>140</v>
      </c>
      <c r="G186" s="217" t="s">
        <v>1592</v>
      </c>
      <c r="H186" s="216" t="s">
        <v>1585</v>
      </c>
      <c r="I186" t="str">
        <f>Tabela3[[#This Row],[CENTRO (Centro PARA)]]&amp;Tabela3[[#This Row],[CODIGO (Código PARA)]]&amp;Tabela3[[#This Row],[LOTE]]&amp;Tabela3[[#This Row],[DESCRIÇÃO]]&amp;Tabela3[[#This Row],[id]]</f>
        <v>201747389316362025AROMA AIN MORANGO KIWI TA40483/001 AL</v>
      </c>
      <c r="J186"/>
      <c r="K186" s="210">
        <v>46248</v>
      </c>
      <c r="L186" s="50">
        <v>46241</v>
      </c>
      <c r="M186" s="213">
        <f t="shared" si="32"/>
        <v>46256</v>
      </c>
      <c r="N186" s="213">
        <f t="shared" si="33"/>
        <v>46259</v>
      </c>
      <c r="O186" s="86" t="str">
        <f>_xlfn.XLOOKUP(Tabela3[[#This Row],[LOTE]],QUARENTENA!D:D,QUARENTENA!I:I,"")</f>
        <v>AG. REGULARIZAÇÃO</v>
      </c>
      <c r="Q186" s="85" t="str">
        <f>IF(_xlfn.XLOOKUP(E186,QUARENTENA!D:D,QUARENTENA!M:M,"")="","",_xlfn.XLOOKUP(E186,QUARENTENA!D:D,QUARENTENA!M:M,""))</f>
        <v/>
      </c>
      <c r="R186" s="26" t="str">
        <f>_xlfn.XLOOKUP(C186,'PARTICULARIDADES AUXILIAR '!A:A,'PARTICULARIDADES AUXILIAR '!C:C,"")</f>
        <v>Check doc</v>
      </c>
      <c r="S186" s="20" t="str" cm="1">
        <f t="array" ref="S186">_xlfn.XLOOKUP(Tabela3[[#This Row],[LOTE]],VALUE(Painel_Bancada[Lote]),Painel_Bancada[Data Programada],"")</f>
        <v/>
      </c>
      <c r="T186" s="26" t="str">
        <f>_xlfn.XLOOKUP(Tabela3[[#This Row],[LOTE]],'PAINEL - GERAL'!F:F,'PAINEL - GERAL'!C:C,"")</f>
        <v/>
      </c>
    </row>
    <row r="187" spans="2:20" ht="14.5">
      <c r="B187" s="263">
        <v>2017</v>
      </c>
      <c r="C187" s="263">
        <v>481858</v>
      </c>
      <c r="D187" s="263" t="s">
        <v>776</v>
      </c>
      <c r="E187" s="283">
        <v>17962025</v>
      </c>
      <c r="F187" s="274">
        <v>50</v>
      </c>
      <c r="G187" s="217" t="s">
        <v>1592</v>
      </c>
      <c r="H187" s="216" t="s">
        <v>1585</v>
      </c>
      <c r="I187" t="str">
        <f>Tabela3[[#This Row],[CENTRO (Centro PARA)]]&amp;Tabela3[[#This Row],[CODIGO (Código PARA)]]&amp;Tabela3[[#This Row],[LOTE]]&amp;Tabela3[[#This Row],[DESCRIÇÃO]]&amp;Tabela3[[#This Row],[id]]</f>
        <v>201748185817962025AROMA MODULASENSE FLAVOR F17S375</v>
      </c>
      <c r="J187"/>
      <c r="K187" s="210">
        <v>46248</v>
      </c>
      <c r="L187" s="50">
        <v>46241</v>
      </c>
      <c r="M187" s="213">
        <f t="shared" si="32"/>
        <v>46256</v>
      </c>
      <c r="N187" s="213">
        <f t="shared" si="33"/>
        <v>46259</v>
      </c>
      <c r="O187" s="86" t="str">
        <f>_xlfn.XLOOKUP(Tabela3[[#This Row],[LOTE]],QUARENTENA!D:D,QUARENTENA!I:I,"")</f>
        <v>AG. REGULARIZAÇÃO</v>
      </c>
      <c r="Q187" s="85" t="str">
        <f>IF(_xlfn.XLOOKUP(E187,QUARENTENA!D:D,QUARENTENA!M:M,"")="","",_xlfn.XLOOKUP(E187,QUARENTENA!D:D,QUARENTENA!M:M,""))</f>
        <v/>
      </c>
      <c r="R187" s="26" t="str">
        <f>_xlfn.XLOOKUP(C187,'PARTICULARIDADES AUXILIAR '!A:A,'PARTICULARIDADES AUXILIAR '!C:C,"")</f>
        <v>Check doc</v>
      </c>
      <c r="S187" s="20" t="str" cm="1">
        <f t="array" ref="S187">_xlfn.XLOOKUP(Tabela3[[#This Row],[LOTE]],VALUE(Painel_Bancada[Lote]),Painel_Bancada[Data Programada],"")</f>
        <v/>
      </c>
      <c r="T187" s="26" t="str">
        <f>_xlfn.XLOOKUP(Tabela3[[#This Row],[LOTE]],'PAINEL - GERAL'!F:F,'PAINEL - GERAL'!C:C,"")</f>
        <v/>
      </c>
    </row>
    <row r="188" spans="2:20" ht="14.5">
      <c r="B188" s="263">
        <v>2017</v>
      </c>
      <c r="C188" s="263">
        <v>470361</v>
      </c>
      <c r="D188" s="263" t="s">
        <v>821</v>
      </c>
      <c r="E188" s="283">
        <v>5372026</v>
      </c>
      <c r="F188" s="274">
        <v>25</v>
      </c>
      <c r="G188" s="217" t="s">
        <v>1592</v>
      </c>
      <c r="H188" s="216" t="s">
        <v>1585</v>
      </c>
      <c r="I188" t="str">
        <f>Tabela3[[#This Row],[CENTRO (Centro PARA)]]&amp;Tabela3[[#This Row],[CODIGO (Código PARA)]]&amp;Tabela3[[#This Row],[LOTE]]&amp;Tabela3[[#This Row],[DESCRIÇÃO]]&amp;Tabela3[[#This Row],[id]]</f>
        <v>20174703615372026D-PANTOTENATO DE CALCIO AL</v>
      </c>
      <c r="J188"/>
      <c r="K188" s="210">
        <v>46248</v>
      </c>
      <c r="L188" s="50">
        <v>46241</v>
      </c>
      <c r="M188" s="213">
        <f t="shared" si="32"/>
        <v>46256</v>
      </c>
      <c r="N188" s="213">
        <f t="shared" si="33"/>
        <v>46259</v>
      </c>
      <c r="O188" s="86" t="str">
        <f>_xlfn.XLOOKUP(Tabela3[[#This Row],[LOTE]],QUARENTENA!D:D,QUARENTENA!I:I,"")</f>
        <v>DU APROVADO</v>
      </c>
      <c r="Q188" s="85">
        <f>IF(_xlfn.XLOOKUP(E188,QUARENTENA!D:D,QUARENTENA!M:M,"")="","",_xlfn.XLOOKUP(E188,QUARENTENA!D:D,QUARENTENA!M:M,""))</f>
        <v>46256</v>
      </c>
      <c r="R188" s="26" t="str">
        <f>_xlfn.XLOOKUP(C188,'PARTICULARIDADES AUXILIAR '!A:A,'PARTICULARIDADES AUXILIAR '!C:C,"")</f>
        <v>Check doc</v>
      </c>
      <c r="S188" s="20" t="str" cm="1">
        <f t="array" ref="S188">_xlfn.XLOOKUP(Tabela3[[#This Row],[LOTE]],VALUE(Painel_Bancada[Lote]),Painel_Bancada[Data Programada],"")</f>
        <v/>
      </c>
      <c r="T188" s="26" t="str">
        <f>_xlfn.XLOOKUP(Tabela3[[#This Row],[LOTE]],'PAINEL - GERAL'!F:F,'PAINEL - GERAL'!C:C,"")</f>
        <v/>
      </c>
    </row>
    <row r="189" spans="2:20" ht="14.5">
      <c r="B189" s="263">
        <v>5001</v>
      </c>
      <c r="C189" s="263">
        <v>476084</v>
      </c>
      <c r="D189" s="263" t="s">
        <v>357</v>
      </c>
      <c r="E189" s="283">
        <v>134202026</v>
      </c>
      <c r="F189" s="274">
        <v>35</v>
      </c>
      <c r="G189" s="217" t="s">
        <v>1592</v>
      </c>
      <c r="H189" s="216" t="s">
        <v>1585</v>
      </c>
      <c r="I189" t="str">
        <f>Tabela3[[#This Row],[CENTRO (Centro PARA)]]&amp;Tabela3[[#This Row],[CODIGO (Código PARA)]]&amp;Tabela3[[#This Row],[LOTE]]&amp;Tabela3[[#This Row],[DESCRIÇÃO]]&amp;Tabela3[[#This Row],[id]]</f>
        <v>5001476084134202026OPADRY 02B38190 YELLOW</v>
      </c>
      <c r="J189"/>
      <c r="K189" s="210">
        <v>46248</v>
      </c>
      <c r="L189" s="50">
        <v>46241</v>
      </c>
      <c r="M189" s="213">
        <f t="shared" si="32"/>
        <v>46256</v>
      </c>
      <c r="N189" s="213">
        <f t="shared" si="33"/>
        <v>46259</v>
      </c>
      <c r="O189" s="86" t="str">
        <f>_xlfn.XLOOKUP(Tabela3[[#This Row],[LOTE]],QUARENTENA!D:D,QUARENTENA!I:I,"")</f>
        <v>DU APROVADO</v>
      </c>
      <c r="P189" s="21" t="s">
        <v>1611</v>
      </c>
      <c r="Q189" s="85">
        <f>IF(_xlfn.XLOOKUP(E189,QUARENTENA!D:D,QUARENTENA!M:M,"")="","",_xlfn.XLOOKUP(E189,QUARENTENA!D:D,QUARENTENA!M:M,""))</f>
        <v>46276</v>
      </c>
      <c r="R189" s="26" t="str">
        <f>_xlfn.XLOOKUP(C189,'PARTICULARIDADES AUXILIAR '!A:A,'PARTICULARIDADES AUXILIAR '!C:C,"")</f>
        <v/>
      </c>
      <c r="S189" s="20" cm="1">
        <f t="array" ref="S189">_xlfn.XLOOKUP(Tabela3[[#This Row],[LOTE]],VALUE(Painel_Bancada[Lote]),Painel_Bancada[Data Programada],"")</f>
        <v>46276</v>
      </c>
      <c r="T189" s="26" t="str">
        <f>_xlfn.XLOOKUP(Tabela3[[#This Row],[LOTE]],'PAINEL - GERAL'!F:F,'PAINEL - GERAL'!C:C,"")</f>
        <v/>
      </c>
    </row>
    <row r="190" spans="2:20" ht="14.5">
      <c r="B190" s="263">
        <v>5001</v>
      </c>
      <c r="C190" s="263">
        <v>448013</v>
      </c>
      <c r="D190" s="263" t="s">
        <v>653</v>
      </c>
      <c r="E190" s="283">
        <v>164812026</v>
      </c>
      <c r="F190" s="274">
        <v>113</v>
      </c>
      <c r="G190" s="217" t="s">
        <v>1592</v>
      </c>
      <c r="H190" s="216" t="s">
        <v>1585</v>
      </c>
      <c r="I190" t="str">
        <f>Tabela3[[#This Row],[CENTRO (Centro PARA)]]&amp;Tabela3[[#This Row],[CODIGO (Código PARA)]]&amp;Tabela3[[#This Row],[LOTE]]&amp;Tabela3[[#This Row],[DESCRIÇÃO]]&amp;Tabela3[[#This Row],[id]]</f>
        <v>5001448013164812026A ULTRASPHERES 8022 MTCD</v>
      </c>
      <c r="J190"/>
      <c r="K190" s="210">
        <v>46248</v>
      </c>
      <c r="L190" s="50">
        <v>46241</v>
      </c>
      <c r="M190" s="213">
        <f t="shared" si="32"/>
        <v>46256</v>
      </c>
      <c r="N190" s="213">
        <f t="shared" si="33"/>
        <v>46259</v>
      </c>
      <c r="O190" s="86" t="str">
        <f>_xlfn.XLOOKUP(Tabela3[[#This Row],[LOTE]],QUARENTENA!D:D,QUARENTENA!I:I,"")</f>
        <v>DU APROVADO</v>
      </c>
      <c r="Q190" s="85">
        <f>IF(_xlfn.XLOOKUP(E190,QUARENTENA!D:D,QUARENTENA!M:M,"")="","",_xlfn.XLOOKUP(E190,QUARENTENA!D:D,QUARENTENA!M:M,""))</f>
        <v>46251</v>
      </c>
      <c r="R190" s="26" t="str">
        <f>_xlfn.XLOOKUP(C190,'PARTICULARIDADES AUXILIAR '!A:A,'PARTICULARIDADES AUXILIAR '!C:C,"")</f>
        <v xml:space="preserve"> Refrig.: (A1) 2 ° a 8° C/ Check doc</v>
      </c>
      <c r="S190" s="20" t="str" cm="1">
        <f t="array" ref="S190">_xlfn.XLOOKUP(Tabela3[[#This Row],[LOTE]],VALUE(Painel_Bancada[Lote]),Painel_Bancada[Data Programada],"")</f>
        <v/>
      </c>
      <c r="T190" s="26" t="str">
        <f>_xlfn.XLOOKUP(Tabela3[[#This Row],[LOTE]],'PAINEL - GERAL'!F:F,'PAINEL - GERAL'!C:C,"")</f>
        <v/>
      </c>
    </row>
    <row r="191" spans="2:20" ht="14.5">
      <c r="B191" s="263">
        <v>5001</v>
      </c>
      <c r="C191" s="263">
        <v>485163</v>
      </c>
      <c r="D191" s="263" t="s">
        <v>716</v>
      </c>
      <c r="E191" s="283">
        <v>162442026</v>
      </c>
      <c r="F191" s="274">
        <v>50</v>
      </c>
      <c r="G191" s="217" t="s">
        <v>1592</v>
      </c>
      <c r="H191" s="216" t="s">
        <v>1585</v>
      </c>
      <c r="I191" t="str">
        <f>Tabela3[[#This Row],[CENTRO (Centro PARA)]]&amp;Tabela3[[#This Row],[CODIGO (Código PARA)]]&amp;Tabela3[[#This Row],[LOTE]]&amp;Tabela3[[#This Row],[DESCRIÇÃO]]&amp;Tabela3[[#This Row],[id]]</f>
        <v>5001485163162442026TIMIRON SILK GOLD</v>
      </c>
      <c r="J191"/>
      <c r="K191" s="210">
        <v>46251</v>
      </c>
      <c r="L191" s="50">
        <v>46244</v>
      </c>
      <c r="M191" s="213">
        <f t="shared" ref="M191:M225" si="34">K191+8</f>
        <v>46259</v>
      </c>
      <c r="N191" s="213">
        <f t="shared" ref="N191:N225" si="35">IF(WEEKDAY(K191,2)=4,K191+11,IF(WEEKDAY(K191,2)=5,K191+11,K191+10))</f>
        <v>46261</v>
      </c>
      <c r="O191" s="86" t="str">
        <f>_xlfn.XLOOKUP(Tabela3[[#This Row],[LOTE]],QUARENTENA!D:D,QUARENTENA!I:I,"")</f>
        <v>DU APROVADO</v>
      </c>
      <c r="Q191" s="85">
        <f>IF(_xlfn.XLOOKUP(E191,QUARENTENA!D:D,QUARENTENA!M:M,"")="","",_xlfn.XLOOKUP(E191,QUARENTENA!D:D,QUARENTENA!M:M,""))</f>
        <v>46251</v>
      </c>
      <c r="R191" s="26" t="str">
        <f>_xlfn.XLOOKUP(C191,'PARTICULARIDADES AUXILIAR '!A:A,'PARTICULARIDADES AUXILIAR '!C:C,"")</f>
        <v>Check doc</v>
      </c>
      <c r="S191" s="20" t="str" cm="1">
        <f t="array" ref="S191">_xlfn.XLOOKUP(Tabela3[[#This Row],[LOTE]],VALUE(Painel_Bancada[Lote]),Painel_Bancada[Data Programada],"")</f>
        <v/>
      </c>
      <c r="T191" s="26" t="str">
        <f>_xlfn.XLOOKUP(Tabela3[[#This Row],[LOTE]],'PAINEL - GERAL'!F:F,'PAINEL - GERAL'!C:C,"")</f>
        <v/>
      </c>
    </row>
    <row r="192" spans="2:20" ht="14.5">
      <c r="B192" s="263">
        <v>2017</v>
      </c>
      <c r="C192" s="263">
        <v>484062</v>
      </c>
      <c r="D192" s="263" t="s">
        <v>1366</v>
      </c>
      <c r="E192" s="283">
        <v>9022026</v>
      </c>
      <c r="F192" s="274"/>
      <c r="G192" s="267">
        <v>46261</v>
      </c>
      <c r="H192" s="249" t="s">
        <v>1422</v>
      </c>
      <c r="I192" t="str">
        <f>Tabela3[[#This Row],[CENTRO (Centro PARA)]]&amp;Tabela3[[#This Row],[CODIGO (Código PARA)]]&amp;Tabela3[[#This Row],[LOTE]]&amp;Tabela3[[#This Row],[DESCRIÇÃO]]&amp;Tabela3[[#This Row],[id]]</f>
        <v>20174840629022026AROMA MORANGO F56U107 AL</v>
      </c>
      <c r="J192"/>
      <c r="K192" s="210">
        <v>46251</v>
      </c>
      <c r="L192" s="50">
        <v>46244</v>
      </c>
      <c r="M192" s="50">
        <v>46241</v>
      </c>
      <c r="N192" s="213">
        <f t="shared" si="35"/>
        <v>46261</v>
      </c>
      <c r="O192" s="86" t="str">
        <f>_xlfn.XLOOKUP(Tabela3[[#This Row],[LOTE]],QUARENTENA!D:D,QUARENTENA!I:I,"")</f>
        <v>DU APROVADO</v>
      </c>
      <c r="Q192" s="85">
        <f>IF(_xlfn.XLOOKUP(E192,QUARENTENA!D:D,QUARENTENA!M:M,"")="","",_xlfn.XLOOKUP(E192,QUARENTENA!D:D,QUARENTENA!M:M,""))</f>
        <v>46258</v>
      </c>
      <c r="R192" s="26" t="str">
        <f>_xlfn.XLOOKUP(C192,'PARTICULARIDADES AUXILIAR '!A:A,'PARTICULARIDADES AUXILIAR '!C:C,"")</f>
        <v>Polícia Civil/ Chec doc</v>
      </c>
      <c r="S192" s="20" t="str" cm="1">
        <f t="array" ref="S192">_xlfn.XLOOKUP(Tabela3[[#This Row],[LOTE]],VALUE(Painel_Bancada[Lote]),Painel_Bancada[Data Programada],"")</f>
        <v/>
      </c>
      <c r="T192" s="26" t="str">
        <f>_xlfn.XLOOKUP(Tabela3[[#This Row],[LOTE]],'PAINEL - GERAL'!F:F,'PAINEL - GERAL'!C:C,"")</f>
        <v/>
      </c>
    </row>
    <row r="193" spans="2:20" ht="14.5">
      <c r="B193" s="263">
        <v>5001</v>
      </c>
      <c r="C193" s="263">
        <v>474189</v>
      </c>
      <c r="D193" s="263" t="s">
        <v>137</v>
      </c>
      <c r="E193" s="283">
        <v>85082026</v>
      </c>
      <c r="F193" s="274"/>
      <c r="G193" s="267">
        <v>46261</v>
      </c>
      <c r="H193" s="249" t="s">
        <v>1422</v>
      </c>
      <c r="I193" t="str">
        <f>Tabela3[[#This Row],[CENTRO (Centro PARA)]]&amp;Tabela3[[#This Row],[CODIGO (Código PARA)]]&amp;Tabela3[[#This Row],[LOTE]]&amp;Tabela3[[#This Row],[DESCRIÇÃO]]&amp;Tabela3[[#This Row],[id]]</f>
        <v>500147418985082026LOSARTANA POTASSICA 5</v>
      </c>
      <c r="J193"/>
      <c r="K193" s="210">
        <v>46247</v>
      </c>
      <c r="L193" s="50">
        <v>46247</v>
      </c>
      <c r="M193" s="213">
        <f t="shared" si="34"/>
        <v>46255</v>
      </c>
      <c r="N193" s="213">
        <f t="shared" si="35"/>
        <v>46258</v>
      </c>
      <c r="O193" s="86" t="str">
        <f>_xlfn.XLOOKUP(Tabela3[[#This Row],[LOTE]],QUARENTENA!D:D,QUARENTENA!I:I,"")</f>
        <v>DU APROVADO</v>
      </c>
      <c r="Q193" s="85">
        <f>IF(_xlfn.XLOOKUP(E193,QUARENTENA!D:D,QUARENTENA!M:M,"")="","",_xlfn.XLOOKUP(E193,QUARENTENA!D:D,QUARENTENA!M:M,""))</f>
        <v>46254</v>
      </c>
      <c r="R193" s="26" t="str">
        <f>_xlfn.XLOOKUP(C193,'PARTICULARIDADES AUXILIAR '!A:A,'PARTICULARIDADES AUXILIAR '!C:C,"")</f>
        <v/>
      </c>
      <c r="S193" s="20" cm="1">
        <f t="array" ref="S193">_xlfn.XLOOKUP(Tabela3[[#This Row],[LOTE]],VALUE(Painel_Bancada[Lote]),Painel_Bancada[Data Programada],"")</f>
        <v>46252</v>
      </c>
      <c r="T193" s="26" t="str">
        <f>_xlfn.XLOOKUP(Tabela3[[#This Row],[LOTE]],'PAINEL - GERAL'!F:F,'PAINEL - GERAL'!C:C,"")</f>
        <v/>
      </c>
    </row>
    <row r="194" spans="2:20" ht="14.5">
      <c r="B194" s="263">
        <v>5001</v>
      </c>
      <c r="C194" s="263">
        <v>410034</v>
      </c>
      <c r="D194" s="263" t="s">
        <v>383</v>
      </c>
      <c r="E194" s="283">
        <v>153732026</v>
      </c>
      <c r="F194" s="274"/>
      <c r="G194" s="267">
        <v>46261</v>
      </c>
      <c r="H194" s="249" t="s">
        <v>1422</v>
      </c>
      <c r="I194" t="str">
        <f>Tabela3[[#This Row],[CENTRO (Centro PARA)]]&amp;Tabela3[[#This Row],[CODIGO (Código PARA)]]&amp;Tabela3[[#This Row],[LOTE]]&amp;Tabela3[[#This Row],[DESCRIÇÃO]]&amp;Tabela3[[#This Row],[id]]</f>
        <v>5001410034153732026CELULOSE MICROCRISTALINA MC102 NEO</v>
      </c>
      <c r="J194"/>
      <c r="K194" s="210">
        <v>46251</v>
      </c>
      <c r="L194" s="50">
        <v>46244</v>
      </c>
      <c r="M194" s="213">
        <f t="shared" si="34"/>
        <v>46259</v>
      </c>
      <c r="N194" s="213">
        <f t="shared" si="35"/>
        <v>46261</v>
      </c>
      <c r="O194" s="86" t="str">
        <f>_xlfn.XLOOKUP(Tabela3[[#This Row],[LOTE]],QUARENTENA!D:D,QUARENTENA!I:I,"")</f>
        <v>DU APROVADO</v>
      </c>
      <c r="Q194" s="85">
        <f>IF(_xlfn.XLOOKUP(E194,QUARENTENA!D:D,QUARENTENA!M:M,"")="","",_xlfn.XLOOKUP(E194,QUARENTENA!D:D,QUARENTENA!M:M,""))</f>
        <v>46255</v>
      </c>
      <c r="R194" s="26" t="str">
        <f>_xlfn.XLOOKUP(C194,'PARTICULARIDADES AUXILIAR '!A:A,'PARTICULARIDADES AUXILIAR '!C:C,"")</f>
        <v/>
      </c>
      <c r="S194" s="20" t="str" cm="1">
        <f t="array" ref="S194">_xlfn.XLOOKUP(Tabela3[[#This Row],[LOTE]],VALUE(Painel_Bancada[Lote]),Painel_Bancada[Data Programada],"")</f>
        <v/>
      </c>
      <c r="T194" s="26" t="str">
        <f>_xlfn.XLOOKUP(Tabela3[[#This Row],[LOTE]],'PAINEL - GERAL'!F:F,'PAINEL - GERAL'!C:C,"")</f>
        <v/>
      </c>
    </row>
    <row r="195" spans="2:20" ht="14.5">
      <c r="B195" s="263">
        <v>2017</v>
      </c>
      <c r="C195" s="263">
        <v>470605</v>
      </c>
      <c r="D195" s="263" t="s">
        <v>581</v>
      </c>
      <c r="E195" s="283">
        <v>26522025</v>
      </c>
      <c r="F195" s="274"/>
      <c r="G195" s="267">
        <v>46261</v>
      </c>
      <c r="H195" s="249" t="s">
        <v>1422</v>
      </c>
      <c r="I195" t="str">
        <f>Tabela3[[#This Row],[CENTRO (Centro PARA)]]&amp;Tabela3[[#This Row],[CODIGO (Código PARA)]]&amp;Tabela3[[#This Row],[LOTE]]&amp;Tabela3[[#This Row],[DESCRIÇÃO]]&amp;Tabela3[[#This Row],[id]]</f>
        <v>201747060526522025DESCARB 9010 AL</v>
      </c>
      <c r="J195"/>
      <c r="K195" s="210">
        <v>46251</v>
      </c>
      <c r="L195" s="50">
        <v>46244</v>
      </c>
      <c r="M195" s="213">
        <f>K195+8</f>
        <v>46259</v>
      </c>
      <c r="N195" s="213">
        <f t="shared" si="35"/>
        <v>46261</v>
      </c>
      <c r="O195" s="86" t="str">
        <f>_xlfn.XLOOKUP(Tabela3[[#This Row],[LOTE]],QUARENTENA!D:D,QUARENTENA!I:I,"")</f>
        <v>DU APROVADO</v>
      </c>
      <c r="Q195" s="85">
        <f>IF(_xlfn.XLOOKUP(E195,QUARENTENA!D:D,QUARENTENA!M:M,"")="","",_xlfn.XLOOKUP(E195,QUARENTENA!D:D,QUARENTENA!M:M,""))</f>
        <v>46259</v>
      </c>
      <c r="R195" s="26" t="str">
        <f>_xlfn.XLOOKUP(C195,'PARTICULARIDADES AUXILIAR '!A:A,'PARTICULARIDADES AUXILIAR '!C:C,"")</f>
        <v>Check doc</v>
      </c>
      <c r="S195" s="20" t="str" cm="1">
        <f t="array" ref="S195">_xlfn.XLOOKUP(Tabela3[[#This Row],[LOTE]],VALUE(Painel_Bancada[Lote]),Painel_Bancada[Data Programada],"")</f>
        <v/>
      </c>
      <c r="T195" s="26" t="str">
        <f>_xlfn.XLOOKUP(Tabela3[[#This Row],[LOTE]],'PAINEL - GERAL'!F:F,'PAINEL - GERAL'!C:C,"")</f>
        <v/>
      </c>
    </row>
    <row r="196" spans="2:20" ht="14.5">
      <c r="B196" s="263">
        <v>5001</v>
      </c>
      <c r="C196" s="263">
        <v>438132</v>
      </c>
      <c r="D196" s="263" t="s">
        <v>816</v>
      </c>
      <c r="E196" s="283">
        <v>159052026</v>
      </c>
      <c r="F196" s="274"/>
      <c r="G196" s="267">
        <v>46261</v>
      </c>
      <c r="H196" s="249" t="s">
        <v>1422</v>
      </c>
      <c r="I196" t="str">
        <f>Tabela3[[#This Row],[CENTRO (Centro PARA)]]&amp;Tabela3[[#This Row],[CODIGO (Código PARA)]]&amp;Tabela3[[#This Row],[LOTE]]&amp;Tabela3[[#This Row],[DESCRIÇÃO]]&amp;Tabela3[[#This Row],[id]]</f>
        <v>5001438132159052026E MONOESTEARATO DE GLICERILA MTCD</v>
      </c>
      <c r="J196"/>
      <c r="K196" s="210">
        <v>46251</v>
      </c>
      <c r="L196" s="50">
        <v>46244</v>
      </c>
      <c r="M196" s="213">
        <f t="shared" si="34"/>
        <v>46259</v>
      </c>
      <c r="N196" s="213">
        <f t="shared" si="35"/>
        <v>46261</v>
      </c>
      <c r="O196" s="86" t="s">
        <v>15</v>
      </c>
      <c r="Q196" s="272">
        <v>46244</v>
      </c>
      <c r="R196" s="26" t="str">
        <f>_xlfn.XLOOKUP(C196,'PARTICULARIDADES AUXILIAR '!A:A,'PARTICULARIDADES AUXILIAR '!C:C,"")</f>
        <v>Check doc</v>
      </c>
      <c r="S196" s="20" t="str" cm="1">
        <f t="array" ref="S196">_xlfn.XLOOKUP(Tabela3[[#This Row],[LOTE]],VALUE(Painel_Bancada[Lote]),Painel_Bancada[Data Programada],"")</f>
        <v/>
      </c>
      <c r="T196" s="26" t="str">
        <f>_xlfn.XLOOKUP(Tabela3[[#This Row],[LOTE]],'PAINEL - GERAL'!F:F,'PAINEL - GERAL'!C:C,"")</f>
        <v/>
      </c>
    </row>
    <row r="197" spans="2:20" ht="14.5">
      <c r="B197" s="263">
        <v>5001</v>
      </c>
      <c r="C197" s="263">
        <v>410162</v>
      </c>
      <c r="D197" s="263" t="s">
        <v>46</v>
      </c>
      <c r="E197" s="283">
        <v>162332026</v>
      </c>
      <c r="F197" s="274">
        <v>21196</v>
      </c>
      <c r="G197" s="267">
        <v>46261</v>
      </c>
      <c r="H197" s="249" t="s">
        <v>1422</v>
      </c>
      <c r="I197" t="str">
        <f>Tabela3[[#This Row],[CENTRO (Centro PARA)]]&amp;Tabela3[[#This Row],[CODIGO (Código PARA)]]&amp;Tabela3[[#This Row],[LOTE]]&amp;Tabela3[[#This Row],[DESCRIÇÃO]]&amp;Tabela3[[#This Row],[id]]</f>
        <v>5001410162162332026SACAROSE</v>
      </c>
      <c r="J197"/>
      <c r="K197" s="210">
        <v>46251</v>
      </c>
      <c r="L197" s="50">
        <v>46251</v>
      </c>
      <c r="M197" s="213">
        <f t="shared" si="34"/>
        <v>46259</v>
      </c>
      <c r="N197" s="213">
        <f t="shared" si="35"/>
        <v>46261</v>
      </c>
      <c r="O197" s="86" t="str">
        <f>_xlfn.XLOOKUP(Tabela3[[#This Row],[LOTE]],QUARENTENA!D:D,QUARENTENA!I:I,"")</f>
        <v>DU APROVADO</v>
      </c>
      <c r="Q197" s="85">
        <f>IF(_xlfn.XLOOKUP(E197,QUARENTENA!D:D,QUARENTENA!M:M,"")="","",_xlfn.XLOOKUP(E197,QUARENTENA!D:D,QUARENTENA!M:M,""))</f>
        <v>46253</v>
      </c>
      <c r="R197" s="26" t="str">
        <f>_xlfn.XLOOKUP(C197,'PARTICULARIDADES AUXILIAR '!A:A,'PARTICULARIDADES AUXILIAR '!C:C,"")</f>
        <v/>
      </c>
      <c r="S197" s="20" cm="1">
        <f t="array" ref="S197">_xlfn.XLOOKUP(Tabela3[[#This Row],[LOTE]],VALUE(Painel_Bancada[Lote]),Painel_Bancada[Data Programada],"")</f>
        <v>46251</v>
      </c>
      <c r="T197" s="26" t="str">
        <f>_xlfn.XLOOKUP(Tabela3[[#This Row],[LOTE]],'PAINEL - GERAL'!F:F,'PAINEL - GERAL'!C:C,"")</f>
        <v/>
      </c>
    </row>
    <row r="198" spans="2:20" ht="14.5">
      <c r="B198" s="263">
        <v>5001</v>
      </c>
      <c r="C198" s="263">
        <v>427729</v>
      </c>
      <c r="D198" s="263" t="s">
        <v>568</v>
      </c>
      <c r="E198" s="283">
        <v>157462026</v>
      </c>
      <c r="F198" s="274"/>
      <c r="G198" s="267">
        <v>46261</v>
      </c>
      <c r="H198" s="249" t="s">
        <v>1422</v>
      </c>
      <c r="I198" t="str">
        <f>Tabela3[[#This Row],[CENTRO (Centro PARA)]]&amp;Tabela3[[#This Row],[CODIGO (Código PARA)]]&amp;Tabela3[[#This Row],[LOTE]]&amp;Tabela3[[#This Row],[DESCRIÇÃO]]&amp;Tabela3[[#This Row],[id]]</f>
        <v>5001427729157462026TADALAFILA</v>
      </c>
      <c r="J198"/>
      <c r="K198" s="210">
        <v>46251</v>
      </c>
      <c r="L198" s="50">
        <v>46244</v>
      </c>
      <c r="M198" s="213">
        <f t="shared" si="34"/>
        <v>46259</v>
      </c>
      <c r="N198" s="213">
        <f t="shared" si="35"/>
        <v>46261</v>
      </c>
      <c r="O198" s="86" t="str">
        <f>_xlfn.XLOOKUP(Tabela3[[#This Row],[LOTE]],QUARENTENA!D:D,QUARENTENA!I:I,"")</f>
        <v>DU APROVADO</v>
      </c>
      <c r="P198" s="21" t="s">
        <v>1612</v>
      </c>
      <c r="Q198" s="85">
        <f>IF(_xlfn.XLOOKUP(E198,QUARENTENA!D:D,QUARENTENA!M:M,"")="","",_xlfn.XLOOKUP(E198,QUARENTENA!D:D,QUARENTENA!M:M,""))</f>
        <v>46260</v>
      </c>
      <c r="R198" s="26" t="str">
        <f>_xlfn.XLOOKUP(C198,'PARTICULARIDADES AUXILIAR '!A:A,'PARTICULARIDADES AUXILIAR '!C:C,"")</f>
        <v/>
      </c>
      <c r="S198" s="20" cm="1">
        <f t="array" ref="S198">_xlfn.XLOOKUP(Tabela3[[#This Row],[LOTE]],VALUE(Painel_Bancada[Lote]),Painel_Bancada[Data Programada],"")</f>
        <v>46247</v>
      </c>
      <c r="T198" s="26" t="str">
        <f>_xlfn.XLOOKUP(Tabela3[[#This Row],[LOTE]],'PAINEL - GERAL'!F:F,'PAINEL - GERAL'!C:C,"")</f>
        <v/>
      </c>
    </row>
    <row r="199" spans="2:20" ht="14.5">
      <c r="B199" s="263">
        <v>5001</v>
      </c>
      <c r="C199" s="263">
        <v>427729</v>
      </c>
      <c r="D199" s="263" t="s">
        <v>568</v>
      </c>
      <c r="E199" s="283">
        <v>163462026</v>
      </c>
      <c r="F199" s="274"/>
      <c r="G199" s="267">
        <v>46261</v>
      </c>
      <c r="H199" s="249" t="s">
        <v>1422</v>
      </c>
      <c r="I199" t="str">
        <f>Tabela3[[#This Row],[CENTRO (Centro PARA)]]&amp;Tabela3[[#This Row],[CODIGO (Código PARA)]]&amp;Tabela3[[#This Row],[LOTE]]&amp;Tabela3[[#This Row],[DESCRIÇÃO]]&amp;Tabela3[[#This Row],[id]]</f>
        <v>5001427729163462026TADALAFILA</v>
      </c>
      <c r="J199"/>
      <c r="K199" s="210">
        <v>46251</v>
      </c>
      <c r="L199" s="50">
        <v>46244</v>
      </c>
      <c r="M199" s="213">
        <f t="shared" si="34"/>
        <v>46259</v>
      </c>
      <c r="N199" s="213">
        <f t="shared" si="35"/>
        <v>46261</v>
      </c>
      <c r="O199" s="86" t="str">
        <f>_xlfn.XLOOKUP(Tabela3[[#This Row],[LOTE]],QUARENTENA!D:D,QUARENTENA!I:I,"")</f>
        <v>DU APROVADO</v>
      </c>
      <c r="Q199" s="85">
        <f>IF(_xlfn.XLOOKUP(E199,QUARENTENA!D:D,QUARENTENA!M:M,"")="","",_xlfn.XLOOKUP(E199,QUARENTENA!D:D,QUARENTENA!M:M,""))</f>
        <v>46259</v>
      </c>
      <c r="R199" s="26" t="str">
        <f>_xlfn.XLOOKUP(C199,'PARTICULARIDADES AUXILIAR '!A:A,'PARTICULARIDADES AUXILIAR '!C:C,"")</f>
        <v/>
      </c>
      <c r="S199" s="20" cm="1">
        <f t="array" ref="S199">_xlfn.XLOOKUP(Tabela3[[#This Row],[LOTE]],VALUE(Painel_Bancada[Lote]),Painel_Bancada[Data Programada],"")</f>
        <v>46255</v>
      </c>
      <c r="T199" s="26" t="str">
        <f>_xlfn.XLOOKUP(Tabela3[[#This Row],[LOTE]],'PAINEL - GERAL'!F:F,'PAINEL - GERAL'!C:C,"")</f>
        <v/>
      </c>
    </row>
    <row r="200" spans="2:20" ht="14.5">
      <c r="B200" s="263">
        <v>5001</v>
      </c>
      <c r="C200" s="263">
        <v>210962</v>
      </c>
      <c r="D200" s="263" t="s">
        <v>617</v>
      </c>
      <c r="E200" s="283">
        <v>162812026</v>
      </c>
      <c r="F200" s="274"/>
      <c r="G200" s="267">
        <v>46261</v>
      </c>
      <c r="H200" s="249" t="s">
        <v>1422</v>
      </c>
      <c r="I200" t="str">
        <f>Tabela3[[#This Row],[CENTRO (Centro PARA)]]&amp;Tabela3[[#This Row],[CODIGO (Código PARA)]]&amp;Tabela3[[#This Row],[LOTE]]&amp;Tabela3[[#This Row],[DESCRIÇÃO]]&amp;Tabela3[[#This Row],[id]]</f>
        <v>5001210962162812026CITRATO TRIETILA</v>
      </c>
      <c r="J200"/>
      <c r="K200" s="210">
        <v>46251</v>
      </c>
      <c r="L200" s="50">
        <v>46244</v>
      </c>
      <c r="M200" s="213">
        <f t="shared" si="34"/>
        <v>46259</v>
      </c>
      <c r="N200" s="213">
        <f t="shared" si="35"/>
        <v>46261</v>
      </c>
      <c r="O200" s="86" t="str">
        <f>_xlfn.XLOOKUP(Tabela3[[#This Row],[LOTE]],QUARENTENA!D:D,QUARENTENA!I:I,"")</f>
        <v>DU APROVADO</v>
      </c>
      <c r="Q200" s="85">
        <f>IF(_xlfn.XLOOKUP(E200,QUARENTENA!D:D,QUARENTENA!M:M,"")="","",_xlfn.XLOOKUP(E200,QUARENTENA!D:D,QUARENTENA!M:M,""))</f>
        <v>46255</v>
      </c>
      <c r="R200" s="26" t="str">
        <f>_xlfn.XLOOKUP(C200,'PARTICULARIDADES AUXILIAR '!A:A,'PARTICULARIDADES AUXILIAR '!C:C,"")</f>
        <v/>
      </c>
      <c r="S200" s="20" cm="1">
        <f t="array" ref="S200">_xlfn.XLOOKUP(Tabela3[[#This Row],[LOTE]],VALUE(Painel_Bancada[Lote]),Painel_Bancada[Data Programada],"")</f>
        <v>46247</v>
      </c>
      <c r="T200" s="26" t="str">
        <f>_xlfn.XLOOKUP(Tabela3[[#This Row],[LOTE]],'PAINEL - GERAL'!F:F,'PAINEL - GERAL'!C:C,"")</f>
        <v/>
      </c>
    </row>
    <row r="201" spans="2:20" ht="14.5">
      <c r="B201" s="263">
        <v>5001</v>
      </c>
      <c r="C201" s="263">
        <v>464997</v>
      </c>
      <c r="D201" s="263" t="s">
        <v>460</v>
      </c>
      <c r="E201" s="283">
        <v>144432026</v>
      </c>
      <c r="F201" s="274"/>
      <c r="G201" s="267">
        <v>46261</v>
      </c>
      <c r="H201" s="249" t="s">
        <v>1422</v>
      </c>
      <c r="I201" t="str">
        <f>Tabela3[[#This Row],[CENTRO (Centro PARA)]]&amp;Tabela3[[#This Row],[CODIGO (Código PARA)]]&amp;Tabela3[[#This Row],[LOTE]]&amp;Tabela3[[#This Row],[DESCRIÇÃO]]&amp;Tabela3[[#This Row],[id]]</f>
        <v>5001464997144432026CARISOPRODOL B1</v>
      </c>
      <c r="J201"/>
      <c r="K201" s="210">
        <v>46251</v>
      </c>
      <c r="L201" s="50">
        <v>46244</v>
      </c>
      <c r="M201" s="213">
        <f t="shared" si="34"/>
        <v>46259</v>
      </c>
      <c r="N201" s="213">
        <f t="shared" si="35"/>
        <v>46261</v>
      </c>
      <c r="O201" s="86" t="str">
        <f>_xlfn.XLOOKUP(Tabela3[[#This Row],[LOTE]],QUARENTENA!D:D,QUARENTENA!I:I,"")</f>
        <v>DU APROVADO</v>
      </c>
      <c r="Q201" s="85">
        <f>IF(_xlfn.XLOOKUP(E201,QUARENTENA!D:D,QUARENTENA!M:M,"")="","",_xlfn.XLOOKUP(E201,QUARENTENA!D:D,QUARENTENA!M:M,""))</f>
        <v>46259</v>
      </c>
      <c r="R201" s="26" t="str">
        <f>_xlfn.XLOOKUP(C201,'PARTICULARIDADES AUXILIAR '!A:A,'PARTICULARIDADES AUXILIAR '!C:C,"")</f>
        <v/>
      </c>
      <c r="S201" s="20" cm="1">
        <f t="array" ref="S201">_xlfn.XLOOKUP(Tabela3[[#This Row],[LOTE]],VALUE(Painel_Bancada[Lote]),Painel_Bancada[Data Programada],"")</f>
        <v>46252</v>
      </c>
      <c r="T201" s="26" t="str">
        <f>_xlfn.XLOOKUP(Tabela3[[#This Row],[LOTE]],'PAINEL - GERAL'!F:F,'PAINEL - GERAL'!C:C,"")</f>
        <v/>
      </c>
    </row>
    <row r="202" spans="2:20" ht="14.5">
      <c r="B202" s="263">
        <v>5001</v>
      </c>
      <c r="C202" s="263">
        <v>478553</v>
      </c>
      <c r="D202" s="263" t="s">
        <v>42</v>
      </c>
      <c r="E202" s="283">
        <v>102762026</v>
      </c>
      <c r="F202" s="274"/>
      <c r="G202" s="267">
        <v>46261</v>
      </c>
      <c r="H202" s="249" t="s">
        <v>1422</v>
      </c>
      <c r="I202" t="str">
        <f>Tabela3[[#This Row],[CENTRO (Centro PARA)]]&amp;Tabela3[[#This Row],[CODIGO (Código PARA)]]&amp;Tabela3[[#This Row],[LOTE]]&amp;Tabela3[[#This Row],[DESCRIÇÃO]]&amp;Tabela3[[#This Row],[id]]</f>
        <v>5001478553102762026PARACETAMOL QF3</v>
      </c>
      <c r="J202"/>
      <c r="K202" s="210">
        <v>46251</v>
      </c>
      <c r="L202" s="50">
        <v>46244</v>
      </c>
      <c r="M202" s="213">
        <f t="shared" si="34"/>
        <v>46259</v>
      </c>
      <c r="N202" s="213">
        <f t="shared" si="35"/>
        <v>46261</v>
      </c>
      <c r="O202" s="86" t="str">
        <f>_xlfn.XLOOKUP(Tabela3[[#This Row],[LOTE]],QUARENTENA!D:D,QUARENTENA!I:I,"")</f>
        <v>DU APROVADO</v>
      </c>
      <c r="Q202" s="85">
        <f>IF(_xlfn.XLOOKUP(E202,QUARENTENA!D:D,QUARENTENA!M:M,"")="","",_xlfn.XLOOKUP(E202,QUARENTENA!D:D,QUARENTENA!M:M,""))</f>
        <v>46259</v>
      </c>
      <c r="R202" s="26" t="str">
        <f>_xlfn.XLOOKUP(C202,'PARTICULARIDADES AUXILIAR '!A:A,'PARTICULARIDADES AUXILIAR '!C:C,"")</f>
        <v>Polícia Federal</v>
      </c>
      <c r="S202" s="20" cm="1">
        <f t="array" ref="S202">_xlfn.XLOOKUP(Tabela3[[#This Row],[LOTE]],VALUE(Painel_Bancada[Lote]),Painel_Bancada[Data Programada],"")</f>
        <v>46252</v>
      </c>
      <c r="T202" s="26" t="str">
        <f>_xlfn.XLOOKUP(Tabela3[[#This Row],[LOTE]],'PAINEL - GERAL'!F:F,'PAINEL - GERAL'!C:C,"")</f>
        <v/>
      </c>
    </row>
    <row r="203" spans="2:20" ht="14.5">
      <c r="B203" s="263">
        <v>5001</v>
      </c>
      <c r="C203" s="263">
        <v>425477</v>
      </c>
      <c r="D203" s="263" t="s">
        <v>1463</v>
      </c>
      <c r="E203" s="283">
        <v>167922026</v>
      </c>
      <c r="F203" s="274"/>
      <c r="G203" s="267">
        <v>46261</v>
      </c>
      <c r="H203" s="249" t="s">
        <v>1422</v>
      </c>
      <c r="I203" t="str">
        <f>Tabela3[[#This Row],[CENTRO (Centro PARA)]]&amp;Tabela3[[#This Row],[CODIGO (Código PARA)]]&amp;Tabela3[[#This Row],[LOTE]]&amp;Tabela3[[#This Row],[DESCRIÇÃO]]&amp;Tabela3[[#This Row],[id]]</f>
        <v>5001425477167922026A MAL DEXCLORFENIRAMINA MTC</v>
      </c>
      <c r="J203"/>
      <c r="K203" s="210">
        <v>46251</v>
      </c>
      <c r="L203" s="50">
        <v>46244</v>
      </c>
      <c r="M203" s="213">
        <f t="shared" si="34"/>
        <v>46259</v>
      </c>
      <c r="N203" s="213">
        <f t="shared" si="35"/>
        <v>46261</v>
      </c>
      <c r="O203" s="86" t="str">
        <f>_xlfn.XLOOKUP(Tabela3[[#This Row],[LOTE]],QUARENTENA!D:D,QUARENTENA!I:I,"")</f>
        <v>DU APROVADO</v>
      </c>
      <c r="Q203" s="85">
        <f>IF(_xlfn.XLOOKUP(E203,QUARENTENA!D:D,QUARENTENA!M:M,"")="","",_xlfn.XLOOKUP(E203,QUARENTENA!D:D,QUARENTENA!M:M,""))</f>
        <v>46254</v>
      </c>
      <c r="R203" s="26" t="str">
        <f>_xlfn.XLOOKUP(C203,'PARTICULARIDADES AUXILIAR '!A:A,'PARTICULARIDADES AUXILIAR '!C:C,"")</f>
        <v/>
      </c>
      <c r="S203" s="20" cm="1">
        <f t="array" ref="S203">_xlfn.XLOOKUP(Tabela3[[#This Row],[LOTE]],VALUE(Painel_Bancada[Lote]),Painel_Bancada[Data Programada],"")</f>
        <v>46253</v>
      </c>
      <c r="T203" s="26" t="str">
        <f>_xlfn.XLOOKUP(Tabela3[[#This Row],[LOTE]],'PAINEL - GERAL'!F:F,'PAINEL - GERAL'!C:C,"")</f>
        <v/>
      </c>
    </row>
    <row r="204" spans="2:20" ht="14.5">
      <c r="B204" s="286">
        <v>2017</v>
      </c>
      <c r="C204" s="286">
        <v>461736</v>
      </c>
      <c r="D204" s="286" t="s">
        <v>362</v>
      </c>
      <c r="E204" s="305">
        <v>8122025</v>
      </c>
      <c r="F204" s="293"/>
      <c r="G204" s="290">
        <v>46261</v>
      </c>
      <c r="H204" s="250" t="s">
        <v>1422</v>
      </c>
      <c r="I204" t="str">
        <f>Tabela3[[#This Row],[CENTRO (Centro PARA)]]&amp;Tabela3[[#This Row],[CODIGO (Código PARA)]]&amp;Tabela3[[#This Row],[LOTE]]&amp;Tabela3[[#This Row],[DESCRIÇÃO]]&amp;Tabela3[[#This Row],[id]]</f>
        <v>20174617368122025ACUCAR CRISTAL AL</v>
      </c>
      <c r="J204"/>
      <c r="K204" s="232">
        <v>46251</v>
      </c>
      <c r="L204" s="194">
        <v>46244</v>
      </c>
      <c r="M204" s="241">
        <f t="shared" si="34"/>
        <v>46259</v>
      </c>
      <c r="N204" s="241">
        <f t="shared" si="35"/>
        <v>46261</v>
      </c>
      <c r="O204" s="123" t="s">
        <v>15</v>
      </c>
      <c r="P204" s="61" t="s">
        <v>1584</v>
      </c>
      <c r="Q204" s="85">
        <v>46290</v>
      </c>
      <c r="R204" s="26" t="str">
        <f>_xlfn.XLOOKUP(C204,'PARTICULARIDADES AUXILIAR '!A:A,'PARTICULARIDADES AUXILIAR '!C:C,"")</f>
        <v>Check doc - Parcial</v>
      </c>
      <c r="S204" s="20" t="str" cm="1">
        <f t="array" ref="S204">_xlfn.XLOOKUP(Tabela3[[#This Row],[LOTE]],VALUE(Painel_Bancada[Lote]),Painel_Bancada[Data Programada],"")</f>
        <v/>
      </c>
      <c r="T204" s="26" t="str">
        <f>_xlfn.XLOOKUP(Tabela3[[#This Row],[LOTE]],'PAINEL - GERAL'!F:F,'PAINEL - GERAL'!C:C,"")</f>
        <v/>
      </c>
    </row>
    <row r="205" spans="2:20" ht="14.5">
      <c r="B205" s="263">
        <v>5001</v>
      </c>
      <c r="C205" s="263">
        <v>404584</v>
      </c>
      <c r="D205" s="263" t="s">
        <v>358</v>
      </c>
      <c r="E205" s="283">
        <v>163742026</v>
      </c>
      <c r="F205" s="274"/>
      <c r="G205" s="267">
        <v>46261</v>
      </c>
      <c r="H205" s="249" t="s">
        <v>1422</v>
      </c>
      <c r="I205" t="str">
        <f>Tabela3[[#This Row],[CENTRO (Centro PARA)]]&amp;Tabela3[[#This Row],[CODIGO (Código PARA)]]&amp;Tabela3[[#This Row],[LOTE]]&amp;Tabela3[[#This Row],[DESCRIÇÃO]]&amp;Tabela3[[#This Row],[id]]</f>
        <v>5001404584163742026PECTINA USP B</v>
      </c>
      <c r="J205"/>
      <c r="K205" s="210">
        <v>46251</v>
      </c>
      <c r="L205" s="50">
        <v>46244</v>
      </c>
      <c r="M205" s="213">
        <f t="shared" si="34"/>
        <v>46259</v>
      </c>
      <c r="N205" s="213">
        <f t="shared" si="35"/>
        <v>46261</v>
      </c>
      <c r="O205" s="86" t="str">
        <f>_xlfn.XLOOKUP(Tabela3[[#This Row],[LOTE]],QUARENTENA!D:D,QUARENTENA!I:I,"")</f>
        <v>DU APROVADO</v>
      </c>
      <c r="P205" s="21" t="s">
        <v>1608</v>
      </c>
      <c r="Q205" s="85">
        <f>IF(_xlfn.XLOOKUP(E205,QUARENTENA!D:D,QUARENTENA!M:M,"")="","",_xlfn.XLOOKUP(E205,QUARENTENA!D:D,QUARENTENA!M:M,""))</f>
        <v>46262</v>
      </c>
      <c r="R205" s="26" t="str">
        <f>_xlfn.XLOOKUP(C205,'PARTICULARIDADES AUXILIAR '!A:A,'PARTICULARIDADES AUXILIAR '!C:C,"")</f>
        <v>Análise de Chumbo  -  EM TERCEIRO</v>
      </c>
      <c r="S205" s="20" cm="1">
        <f t="array" ref="S205">_xlfn.XLOOKUP(Tabela3[[#This Row],[LOTE]],VALUE(Painel_Bancada[Lote]),Painel_Bancada[Data Programada],"")</f>
        <v>46253</v>
      </c>
      <c r="T205" s="26" t="str">
        <f>_xlfn.XLOOKUP(Tabela3[[#This Row],[LOTE]],'PAINEL - GERAL'!F:F,'PAINEL - GERAL'!C:C,"")</f>
        <v/>
      </c>
    </row>
    <row r="206" spans="2:20" ht="14.5">
      <c r="B206" s="263">
        <v>5001</v>
      </c>
      <c r="C206" s="263">
        <v>480736</v>
      </c>
      <c r="D206" s="263" t="s">
        <v>1443</v>
      </c>
      <c r="E206" s="283">
        <v>137692026</v>
      </c>
      <c r="F206" s="274"/>
      <c r="G206" s="267">
        <v>46261</v>
      </c>
      <c r="H206" s="249" t="s">
        <v>1422</v>
      </c>
      <c r="I206" t="str">
        <f>Tabela3[[#This Row],[CENTRO (Centro PARA)]]&amp;Tabela3[[#This Row],[CODIGO (Código PARA)]]&amp;Tabela3[[#This Row],[LOTE]]&amp;Tabela3[[#This Row],[DESCRIÇÃO]]&amp;Tabela3[[#This Row],[id]]</f>
        <v>5001480736137692026LEVONORGESTREL QF3</v>
      </c>
      <c r="J206"/>
      <c r="K206" s="210">
        <v>46251</v>
      </c>
      <c r="L206" s="50">
        <v>46244</v>
      </c>
      <c r="M206" s="213">
        <f t="shared" si="34"/>
        <v>46259</v>
      </c>
      <c r="N206" s="213">
        <f t="shared" si="35"/>
        <v>46261</v>
      </c>
      <c r="O206" s="86" t="str">
        <f>_xlfn.XLOOKUP(Tabela3[[#This Row],[LOTE]],QUARENTENA!D:D,QUARENTENA!I:I,"")</f>
        <v>DU APROVADO</v>
      </c>
      <c r="P206" s="21" t="s">
        <v>1612</v>
      </c>
      <c r="Q206" s="85">
        <f>IF(_xlfn.XLOOKUP(E206,QUARENTENA!D:D,QUARENTENA!M:M,"")="","",_xlfn.XLOOKUP(E206,QUARENTENA!D:D,QUARENTENA!M:M,""))</f>
        <v>46260</v>
      </c>
      <c r="R206" s="26" t="str">
        <f>_xlfn.XLOOKUP(C206,'PARTICULARIDADES AUXILIAR '!A:A,'PARTICULARIDADES AUXILIAR '!C:C,"")</f>
        <v/>
      </c>
      <c r="S206" s="20" cm="1">
        <f t="array" ref="S206">_xlfn.XLOOKUP(Tabela3[[#This Row],[LOTE]],VALUE(Painel_Bancada[Lote]),Painel_Bancada[Data Programada],"")</f>
        <v>46253</v>
      </c>
      <c r="T206" s="26" t="str">
        <f>_xlfn.XLOOKUP(Tabela3[[#This Row],[LOTE]],'PAINEL - GERAL'!F:F,'PAINEL - GERAL'!C:C,"")</f>
        <v/>
      </c>
    </row>
    <row r="207" spans="2:20" ht="14.5">
      <c r="B207" s="263">
        <v>5001</v>
      </c>
      <c r="C207" s="263">
        <v>410075</v>
      </c>
      <c r="D207" s="263" t="s">
        <v>877</v>
      </c>
      <c r="E207" s="283">
        <v>169032026</v>
      </c>
      <c r="F207" s="212"/>
      <c r="G207" s="267">
        <v>46261</v>
      </c>
      <c r="H207" s="249" t="s">
        <v>1422</v>
      </c>
      <c r="I207" t="str">
        <f>Tabela3[[#This Row],[CENTRO (Centro PARA)]]&amp;Tabela3[[#This Row],[CODIGO (Código PARA)]]&amp;Tabela3[[#This Row],[LOTE]]&amp;Tabela3[[#This Row],[DESCRIÇÃO]]&amp;Tabela3[[#This Row],[id]]</f>
        <v>5001410075169032026BHT BUTILHIDROXITOLUENO NEO</v>
      </c>
      <c r="J207"/>
      <c r="K207" s="210">
        <v>46251</v>
      </c>
      <c r="L207" s="50">
        <v>46244</v>
      </c>
      <c r="M207" s="213">
        <f t="shared" si="34"/>
        <v>46259</v>
      </c>
      <c r="N207" s="213">
        <f t="shared" si="35"/>
        <v>46261</v>
      </c>
      <c r="O207" s="86" t="str">
        <f>_xlfn.XLOOKUP(Tabela3[[#This Row],[LOTE]],QUARENTENA!D:D,QUARENTENA!I:I,"")</f>
        <v>DU APROVADO</v>
      </c>
      <c r="P207" s="21" t="s">
        <v>1612</v>
      </c>
      <c r="Q207" s="85">
        <f>IF(_xlfn.XLOOKUP(E207,QUARENTENA!D:D,QUARENTENA!M:M,"")="","",_xlfn.XLOOKUP(E207,QUARENTENA!D:D,QUARENTENA!M:M,""))</f>
        <v>46274</v>
      </c>
      <c r="R207" s="26" t="str">
        <f>_xlfn.XLOOKUP(C207,'PARTICULARIDADES AUXILIAR '!A:A,'PARTICULARIDADES AUXILIAR '!C:C,"")</f>
        <v/>
      </c>
      <c r="S207" s="20" cm="1">
        <f t="array" ref="S207">_xlfn.XLOOKUP(Tabela3[[#This Row],[LOTE]],VALUE(Painel_Bancada[Lote]),Painel_Bancada[Data Programada],"")</f>
        <v>46251</v>
      </c>
      <c r="T207" s="26" t="str">
        <f>_xlfn.XLOOKUP(Tabela3[[#This Row],[LOTE]],'PAINEL - GERAL'!F:F,'PAINEL - GERAL'!C:C,"")</f>
        <v/>
      </c>
    </row>
    <row r="208" spans="2:20" ht="14.5">
      <c r="B208" s="263">
        <v>5001</v>
      </c>
      <c r="C208" s="263">
        <v>410013</v>
      </c>
      <c r="D208" s="263" t="s">
        <v>698</v>
      </c>
      <c r="E208" s="283">
        <v>170982026</v>
      </c>
      <c r="F208" s="212"/>
      <c r="G208" s="267">
        <v>46261</v>
      </c>
      <c r="H208" s="249" t="s">
        <v>1422</v>
      </c>
      <c r="I208" t="str">
        <f>Tabela3[[#This Row],[CENTRO (Centro PARA)]]&amp;Tabela3[[#This Row],[CODIGO (Código PARA)]]&amp;Tabela3[[#This Row],[LOTE]]&amp;Tabela3[[#This Row],[DESCRIÇÃO]]&amp;Tabela3[[#This Row],[id]]</f>
        <v>5001410013170982026ESTEARATO DE MAGNESIO NEO</v>
      </c>
      <c r="J208"/>
      <c r="K208" s="210">
        <v>46248</v>
      </c>
      <c r="L208" s="50">
        <v>46247</v>
      </c>
      <c r="M208" s="213">
        <f t="shared" si="34"/>
        <v>46256</v>
      </c>
      <c r="N208" s="213">
        <f t="shared" si="35"/>
        <v>46259</v>
      </c>
      <c r="O208" s="86" t="str">
        <f>_xlfn.XLOOKUP(Tabela3[[#This Row],[LOTE]],QUARENTENA!D:D,QUARENTENA!I:I,"")</f>
        <v>DU APROVADO</v>
      </c>
      <c r="Q208" s="85">
        <f>IF(_xlfn.XLOOKUP(E208,QUARENTENA!D:D,QUARENTENA!M:M,"")="","",_xlfn.XLOOKUP(E208,QUARENTENA!D:D,QUARENTENA!M:M,""))</f>
        <v>46254</v>
      </c>
      <c r="R208" s="26" t="str">
        <f>_xlfn.XLOOKUP(C208,'PARTICULARIDADES AUXILIAR '!A:A,'PARTICULARIDADES AUXILIAR '!C:C,"")</f>
        <v/>
      </c>
      <c r="S208" s="20" cm="1">
        <f t="array" ref="S208">_xlfn.XLOOKUP(Tabela3[[#This Row],[LOTE]],VALUE(Painel_Bancada[Lote]),Painel_Bancada[Data Programada],"")</f>
        <v>46252</v>
      </c>
      <c r="T208" s="26" t="str">
        <f>_xlfn.XLOOKUP(Tabela3[[#This Row],[LOTE]],'PAINEL - GERAL'!F:F,'PAINEL - GERAL'!C:C,"")</f>
        <v/>
      </c>
    </row>
    <row r="209" spans="2:20" ht="14.5">
      <c r="B209" s="263">
        <v>5001</v>
      </c>
      <c r="C209" s="263">
        <v>409951</v>
      </c>
      <c r="D209" s="263" t="s">
        <v>701</v>
      </c>
      <c r="E209" s="283">
        <v>168632026</v>
      </c>
      <c r="F209" s="212"/>
      <c r="G209" s="267">
        <v>46261</v>
      </c>
      <c r="H209" s="249" t="s">
        <v>1422</v>
      </c>
      <c r="I209" t="str">
        <f>Tabela3[[#This Row],[CENTRO (Centro PARA)]]&amp;Tabela3[[#This Row],[CODIGO (Código PARA)]]&amp;Tabela3[[#This Row],[LOTE]]&amp;Tabela3[[#This Row],[DESCRIÇÃO]]&amp;Tabela3[[#This Row],[id]]</f>
        <v>5001409951168632026CITRATO DE TRIETILA NEO</v>
      </c>
      <c r="J209"/>
      <c r="K209" s="210">
        <v>46251</v>
      </c>
      <c r="L209" s="50">
        <v>46244</v>
      </c>
      <c r="M209" s="213">
        <f t="shared" si="34"/>
        <v>46259</v>
      </c>
      <c r="N209" s="213">
        <f t="shared" si="35"/>
        <v>46261</v>
      </c>
      <c r="O209" s="86" t="str">
        <f>_xlfn.XLOOKUP(Tabela3[[#This Row],[LOTE]],QUARENTENA!D:D,QUARENTENA!I:I,"")</f>
        <v>DU APROVADO</v>
      </c>
      <c r="Q209" s="85">
        <f>IF(_xlfn.XLOOKUP(E209,QUARENTENA!D:D,QUARENTENA!M:M,"")="","",_xlfn.XLOOKUP(E209,QUARENTENA!D:D,QUARENTENA!M:M,""))</f>
        <v>46255</v>
      </c>
      <c r="R209" s="26" t="str">
        <f>_xlfn.XLOOKUP(C209,'PARTICULARIDADES AUXILIAR '!A:A,'PARTICULARIDADES AUXILIAR '!C:C,"")</f>
        <v/>
      </c>
      <c r="S209" s="20" t="str" cm="1">
        <f t="array" ref="S209">_xlfn.XLOOKUP(Tabela3[[#This Row],[LOTE]],VALUE(Painel_Bancada[Lote]),Painel_Bancada[Data Programada],"")</f>
        <v/>
      </c>
      <c r="T209" s="26" t="str">
        <f>_xlfn.XLOOKUP(Tabela3[[#This Row],[LOTE]],'PAINEL - GERAL'!F:F,'PAINEL - GERAL'!C:C,"")</f>
        <v/>
      </c>
    </row>
    <row r="210" spans="2:20" ht="14.5">
      <c r="B210" s="263">
        <v>5001</v>
      </c>
      <c r="C210" s="263">
        <v>463950</v>
      </c>
      <c r="D210" s="263" t="s">
        <v>133</v>
      </c>
      <c r="E210" s="283">
        <v>169592026</v>
      </c>
      <c r="F210" s="212"/>
      <c r="G210" s="267">
        <v>46261</v>
      </c>
      <c r="H210" s="249" t="s">
        <v>1422</v>
      </c>
      <c r="I210" t="str">
        <f>Tabela3[[#This Row],[CENTRO (Centro PARA)]]&amp;Tabela3[[#This Row],[CODIGO (Código PARA)]]&amp;Tabela3[[#This Row],[LOTE]]&amp;Tabela3[[#This Row],[DESCRIÇÃO]]&amp;Tabela3[[#This Row],[id]]</f>
        <v>5001463950169592026CELULOSE MICROCRISTALINA MC102</v>
      </c>
      <c r="J210"/>
      <c r="K210" s="210">
        <v>46251</v>
      </c>
      <c r="L210" s="50">
        <v>46244</v>
      </c>
      <c r="M210" s="213">
        <f t="shared" si="34"/>
        <v>46259</v>
      </c>
      <c r="N210" s="213">
        <f t="shared" si="35"/>
        <v>46261</v>
      </c>
      <c r="O210" s="86" t="str">
        <f>_xlfn.XLOOKUP(Tabela3[[#This Row],[LOTE]],QUARENTENA!D:D,QUARENTENA!I:I,"")</f>
        <v>DU APROVADO</v>
      </c>
      <c r="Q210" s="85">
        <f>IF(_xlfn.XLOOKUP(E210,QUARENTENA!D:D,QUARENTENA!M:M,"")="","",_xlfn.XLOOKUP(E210,QUARENTENA!D:D,QUARENTENA!M:M,""))</f>
        <v>46249</v>
      </c>
      <c r="R210" s="26" t="str">
        <f>_xlfn.XLOOKUP(C210,'PARTICULARIDADES AUXILIAR '!A:A,'PARTICULARIDADES AUXILIAR '!C:C,"")</f>
        <v/>
      </c>
      <c r="S210" s="20" t="str" cm="1">
        <f t="array" ref="S210">_xlfn.XLOOKUP(Tabela3[[#This Row],[LOTE]],VALUE(Painel_Bancada[Lote]),Painel_Bancada[Data Programada],"")</f>
        <v/>
      </c>
      <c r="T210" s="26" t="str">
        <f>_xlfn.XLOOKUP(Tabela3[[#This Row],[LOTE]],'PAINEL - GERAL'!F:F,'PAINEL - GERAL'!C:C,"")</f>
        <v/>
      </c>
    </row>
    <row r="211" spans="2:20" ht="14.5">
      <c r="B211" s="263">
        <v>5001</v>
      </c>
      <c r="C211" s="263">
        <v>463950</v>
      </c>
      <c r="D211" s="263" t="s">
        <v>133</v>
      </c>
      <c r="E211" s="283">
        <v>169602026</v>
      </c>
      <c r="F211" s="212"/>
      <c r="G211" s="267">
        <v>46261</v>
      </c>
      <c r="H211" s="249" t="s">
        <v>1422</v>
      </c>
      <c r="I211" t="str">
        <f>Tabela3[[#This Row],[CENTRO (Centro PARA)]]&amp;Tabela3[[#This Row],[CODIGO (Código PARA)]]&amp;Tabela3[[#This Row],[LOTE]]&amp;Tabela3[[#This Row],[DESCRIÇÃO]]&amp;Tabela3[[#This Row],[id]]</f>
        <v>5001463950169602026CELULOSE MICROCRISTALINA MC102</v>
      </c>
      <c r="J211"/>
      <c r="K211" s="210">
        <v>46251</v>
      </c>
      <c r="L211" s="50">
        <v>46244</v>
      </c>
      <c r="M211" s="213">
        <f t="shared" si="34"/>
        <v>46259</v>
      </c>
      <c r="N211" s="213">
        <f t="shared" si="35"/>
        <v>46261</v>
      </c>
      <c r="O211" s="86" t="str">
        <f>_xlfn.XLOOKUP(Tabela3[[#This Row],[LOTE]],QUARENTENA!D:D,QUARENTENA!I:I,"")</f>
        <v>DU APROVADO</v>
      </c>
      <c r="Q211" s="85">
        <f>IF(_xlfn.XLOOKUP(E211,QUARENTENA!D:D,QUARENTENA!M:M,"")="","",_xlfn.XLOOKUP(E211,QUARENTENA!D:D,QUARENTENA!M:M,""))</f>
        <v>46251</v>
      </c>
      <c r="R211" s="26" t="str">
        <f>_xlfn.XLOOKUP(C211,'PARTICULARIDADES AUXILIAR '!A:A,'PARTICULARIDADES AUXILIAR '!C:C,"")</f>
        <v/>
      </c>
      <c r="S211" s="20" t="str" cm="1">
        <f t="array" ref="S211">_xlfn.XLOOKUP(Tabela3[[#This Row],[LOTE]],VALUE(Painel_Bancada[Lote]),Painel_Bancada[Data Programada],"")</f>
        <v/>
      </c>
      <c r="T211" s="26" t="str">
        <f>_xlfn.XLOOKUP(Tabela3[[#This Row],[LOTE]],'PAINEL - GERAL'!F:F,'PAINEL - GERAL'!C:C,"")</f>
        <v/>
      </c>
    </row>
    <row r="212" spans="2:20" ht="14.5">
      <c r="B212" s="263">
        <v>5001</v>
      </c>
      <c r="C212" s="263">
        <v>410072</v>
      </c>
      <c r="D212" s="263" t="s">
        <v>30</v>
      </c>
      <c r="E212" s="283">
        <v>165902026</v>
      </c>
      <c r="F212" s="212"/>
      <c r="G212" s="267">
        <v>46261</v>
      </c>
      <c r="H212" s="249" t="s">
        <v>1422</v>
      </c>
      <c r="I212" t="str">
        <f>Tabela3[[#This Row],[CENTRO (Centro PARA)]]&amp;Tabela3[[#This Row],[CODIGO (Código PARA)]]&amp;Tabela3[[#This Row],[LOTE]]&amp;Tabela3[[#This Row],[DESCRIÇÃO]]&amp;Tabela3[[#This Row],[id]]</f>
        <v>5001410072165902026BASE POLIETILENO PETROLATO NEO</v>
      </c>
      <c r="J212"/>
      <c r="K212" s="210">
        <v>46251</v>
      </c>
      <c r="L212" s="50">
        <v>46244</v>
      </c>
      <c r="M212" s="213">
        <f t="shared" si="34"/>
        <v>46259</v>
      </c>
      <c r="N212" s="213">
        <f t="shared" si="35"/>
        <v>46261</v>
      </c>
      <c r="O212" s="86" t="str">
        <f>_xlfn.XLOOKUP(Tabela3[[#This Row],[LOTE]],QUARENTENA!D:D,QUARENTENA!I:I,"")</f>
        <v>DU APROVADO</v>
      </c>
      <c r="Q212" s="85">
        <f>IF(_xlfn.XLOOKUP(E212,QUARENTENA!D:D,QUARENTENA!M:M,"")="","",_xlfn.XLOOKUP(E212,QUARENTENA!D:D,QUARENTENA!M:M,""))</f>
        <v>46256</v>
      </c>
      <c r="R212" s="26" t="str">
        <f>_xlfn.XLOOKUP(C212,'PARTICULARIDADES AUXILIAR '!A:A,'PARTICULARIDADES AUXILIAR '!C:C,"")</f>
        <v/>
      </c>
      <c r="S212" s="20" cm="1">
        <f t="array" ref="S212">_xlfn.XLOOKUP(Tabela3[[#This Row],[LOTE]],VALUE(Painel_Bancada[Lote]),Painel_Bancada[Data Programada],"")</f>
        <v>46253</v>
      </c>
      <c r="T212" s="26" t="str">
        <f>_xlfn.XLOOKUP(Tabela3[[#This Row],[LOTE]],'PAINEL - GERAL'!F:F,'PAINEL - GERAL'!C:C,"")</f>
        <v/>
      </c>
    </row>
    <row r="213" spans="2:20" ht="14.5">
      <c r="B213" s="263">
        <v>2017</v>
      </c>
      <c r="C213" s="263">
        <v>211404</v>
      </c>
      <c r="D213" s="263" t="s">
        <v>207</v>
      </c>
      <c r="E213" s="283">
        <v>13992026</v>
      </c>
      <c r="F213" s="212"/>
      <c r="G213" s="267">
        <v>46261</v>
      </c>
      <c r="H213" s="249" t="s">
        <v>1422</v>
      </c>
      <c r="I213" t="str">
        <f>Tabela3[[#This Row],[CENTRO (Centro PARA)]]&amp;Tabela3[[#This Row],[CODIGO (Código PARA)]]&amp;Tabela3[[#This Row],[LOTE]]&amp;Tabela3[[#This Row],[DESCRIÇÃO]]&amp;Tabela3[[#This Row],[id]]</f>
        <v>201721140413992026OXIDO MAGNESIO</v>
      </c>
      <c r="J213"/>
      <c r="K213" s="210">
        <v>46251</v>
      </c>
      <c r="L213" s="50">
        <v>46244</v>
      </c>
      <c r="M213" s="213">
        <f t="shared" si="34"/>
        <v>46259</v>
      </c>
      <c r="N213" s="213">
        <f t="shared" si="35"/>
        <v>46261</v>
      </c>
      <c r="O213" s="86" t="s">
        <v>15</v>
      </c>
      <c r="Q213" s="272">
        <v>46251</v>
      </c>
      <c r="R213" s="26" t="str">
        <f>_xlfn.XLOOKUP(C213,'PARTICULARIDADES AUXILIAR '!A:A,'PARTICULARIDADES AUXILIAR '!C:C,"")</f>
        <v>Check doc</v>
      </c>
      <c r="S213" s="20" t="str" cm="1">
        <f t="array" ref="S213">_xlfn.XLOOKUP(Tabela3[[#This Row],[LOTE]],VALUE(Painel_Bancada[Lote]),Painel_Bancada[Data Programada],"")</f>
        <v/>
      </c>
      <c r="T213" s="26" t="str">
        <f>_xlfn.XLOOKUP(Tabela3[[#This Row],[LOTE]],'PAINEL - GERAL'!F:F,'PAINEL - GERAL'!C:C,"")</f>
        <v/>
      </c>
    </row>
    <row r="214" spans="2:20" ht="14.5">
      <c r="B214" s="263">
        <v>5001</v>
      </c>
      <c r="C214" s="263">
        <v>465099</v>
      </c>
      <c r="D214" s="263" t="s">
        <v>316</v>
      </c>
      <c r="E214" s="283">
        <v>170022026</v>
      </c>
      <c r="F214" s="212"/>
      <c r="G214" s="267">
        <v>46261</v>
      </c>
      <c r="H214" s="249" t="s">
        <v>1422</v>
      </c>
      <c r="I214" t="str">
        <f>Tabela3[[#This Row],[CENTRO (Centro PARA)]]&amp;Tabela3[[#This Row],[CODIGO (Código PARA)]]&amp;Tabela3[[#This Row],[LOTE]]&amp;Tabela3[[#This Row],[DESCRIÇÃO]]&amp;Tabela3[[#This Row],[id]]</f>
        <v>5001465099170022026BESILATO DE ANLODIPINO 1</v>
      </c>
      <c r="J214"/>
      <c r="K214" s="210">
        <v>46251</v>
      </c>
      <c r="L214" s="50">
        <v>46244</v>
      </c>
      <c r="M214" s="213">
        <f t="shared" si="34"/>
        <v>46259</v>
      </c>
      <c r="N214" s="213">
        <f t="shared" si="35"/>
        <v>46261</v>
      </c>
      <c r="O214" s="86" t="str">
        <f>_xlfn.XLOOKUP(Tabela3[[#This Row],[LOTE]],QUARENTENA!D:D,QUARENTENA!I:I,"")</f>
        <v>DU APROVADO</v>
      </c>
      <c r="P214" s="21" t="s">
        <v>1613</v>
      </c>
      <c r="Q214" s="85">
        <f>IF(_xlfn.XLOOKUP(E214,QUARENTENA!D:D,QUARENTENA!M:M,"")="","",_xlfn.XLOOKUP(E214,QUARENTENA!D:D,QUARENTENA!M:M,""))</f>
        <v>46268</v>
      </c>
      <c r="R214" s="26" t="str">
        <f>_xlfn.XLOOKUP(C214,'PARTICULARIDADES AUXILIAR '!A:A,'PARTICULARIDADES AUXILIAR '!C:C,"")</f>
        <v>Granulometria Backman Coulter</v>
      </c>
      <c r="S214" s="20" cm="1">
        <f t="array" ref="S214">_xlfn.XLOOKUP(Tabela3[[#This Row],[LOTE]],VALUE(Painel_Bancada[Lote]),Painel_Bancada[Data Programada],"")</f>
        <v>46259</v>
      </c>
      <c r="T214" s="26" t="str">
        <f>_xlfn.XLOOKUP(Tabela3[[#This Row],[LOTE]],'PAINEL - GERAL'!F:F,'PAINEL - GERAL'!C:C,"")</f>
        <v/>
      </c>
    </row>
    <row r="215" spans="2:20" ht="14.5">
      <c r="B215" s="263">
        <v>2017</v>
      </c>
      <c r="C215" s="263">
        <v>484824</v>
      </c>
      <c r="D215" s="263" t="s">
        <v>1086</v>
      </c>
      <c r="E215" s="283">
        <v>10152026</v>
      </c>
      <c r="F215" s="212"/>
      <c r="G215" s="267">
        <v>46261</v>
      </c>
      <c r="H215" s="249" t="s">
        <v>1422</v>
      </c>
      <c r="I215" t="str">
        <f>Tabela3[[#This Row],[CENTRO (Centro PARA)]]&amp;Tabela3[[#This Row],[CODIGO (Código PARA)]]&amp;Tabela3[[#This Row],[LOTE]]&amp;Tabela3[[#This Row],[DESCRIÇÃO]]&amp;Tabela3[[#This Row],[id]]</f>
        <v>201748482410152026N ACETIL L CISTEINA</v>
      </c>
      <c r="J215"/>
      <c r="K215" s="210">
        <v>46251</v>
      </c>
      <c r="L215" s="50">
        <v>46244</v>
      </c>
      <c r="M215" s="213">
        <f t="shared" si="34"/>
        <v>46259</v>
      </c>
      <c r="N215" s="213">
        <f t="shared" si="35"/>
        <v>46261</v>
      </c>
      <c r="O215" s="86" t="str">
        <f>_xlfn.XLOOKUP(Tabela3[[#This Row],[LOTE]],QUARENTENA!D:D,QUARENTENA!I:I,"")</f>
        <v>DU APROVADO</v>
      </c>
      <c r="P215" s="21" t="s">
        <v>1614</v>
      </c>
      <c r="Q215" s="85">
        <f>IF(_xlfn.XLOOKUP(E215,QUARENTENA!D:D,QUARENTENA!M:M,"")="","",_xlfn.XLOOKUP(E215,QUARENTENA!D:D,QUARENTENA!M:M,""))</f>
        <v>46248</v>
      </c>
      <c r="R215" s="26" t="str">
        <f>_xlfn.XLOOKUP(C215,'PARTICULARIDADES AUXILIAR '!A:A,'PARTICULARIDADES AUXILIAR '!C:C,"")</f>
        <v>Check doc</v>
      </c>
      <c r="S215" s="20" t="str" cm="1">
        <f t="array" ref="S215">_xlfn.XLOOKUP(Tabela3[[#This Row],[LOTE]],VALUE(Painel_Bancada[Lote]),Painel_Bancada[Data Programada],"")</f>
        <v/>
      </c>
      <c r="T215" s="26" t="str">
        <f>_xlfn.XLOOKUP(Tabela3[[#This Row],[LOTE]],'PAINEL - GERAL'!F:F,'PAINEL - GERAL'!C:C,"")</f>
        <v/>
      </c>
    </row>
    <row r="216" spans="2:20" ht="14.5">
      <c r="B216" s="263">
        <v>5001</v>
      </c>
      <c r="C216" s="263">
        <v>423563</v>
      </c>
      <c r="D216" s="263" t="s">
        <v>125</v>
      </c>
      <c r="E216" s="283">
        <v>169942026</v>
      </c>
      <c r="F216" s="212"/>
      <c r="G216" s="267">
        <v>46261</v>
      </c>
      <c r="H216" s="249" t="s">
        <v>1422</v>
      </c>
      <c r="I216" t="str">
        <f>Tabela3[[#This Row],[CENTRO (Centro PARA)]]&amp;Tabela3[[#This Row],[CODIGO (Código PARA)]]&amp;Tabela3[[#This Row],[LOTE]]&amp;Tabela3[[#This Row],[DESCRIÇÃO]]&amp;Tabela3[[#This Row],[id]]</f>
        <v>5001423563169942026SORBITOL PO LPR</v>
      </c>
      <c r="J216"/>
      <c r="K216" s="210">
        <v>46251</v>
      </c>
      <c r="L216" s="50">
        <v>46244</v>
      </c>
      <c r="M216" s="213">
        <f t="shared" si="34"/>
        <v>46259</v>
      </c>
      <c r="N216" s="213">
        <f t="shared" si="35"/>
        <v>46261</v>
      </c>
      <c r="O216" s="86" t="str">
        <f>_xlfn.XLOOKUP(Tabela3[[#This Row],[LOTE]],QUARENTENA!D:D,QUARENTENA!I:I,"")</f>
        <v>DU APROVADO</v>
      </c>
      <c r="P216" s="21" t="s">
        <v>1615</v>
      </c>
      <c r="Q216" s="85">
        <f>IF(_xlfn.XLOOKUP(E216,QUARENTENA!D:D,QUARENTENA!M:M,"")="","",_xlfn.XLOOKUP(E216,QUARENTENA!D:D,QUARENTENA!M:M,""))</f>
        <v>46260</v>
      </c>
      <c r="R216" s="26" t="str">
        <f>_xlfn.XLOOKUP(C216,'PARTICULARIDADES AUXILIAR '!A:A,'PARTICULARIDADES AUXILIAR '!C:C,"")</f>
        <v/>
      </c>
      <c r="S216" s="20" cm="1">
        <f t="array" ref="S216">_xlfn.XLOOKUP(Tabela3[[#This Row],[LOTE]],VALUE(Painel_Bancada[Lote]),Painel_Bancada[Data Programada],"")</f>
        <v>46258</v>
      </c>
      <c r="T216" s="26" t="str">
        <f>_xlfn.XLOOKUP(Tabela3[[#This Row],[LOTE]],'PAINEL - GERAL'!F:F,'PAINEL - GERAL'!C:C,"")</f>
        <v/>
      </c>
    </row>
    <row r="217" spans="2:20" ht="14.5">
      <c r="B217" s="263">
        <v>5001</v>
      </c>
      <c r="C217" s="263">
        <v>438013</v>
      </c>
      <c r="D217" s="263" t="s">
        <v>69</v>
      </c>
      <c r="E217" s="282">
        <v>147522026</v>
      </c>
      <c r="F217" s="274">
        <v>500</v>
      </c>
      <c r="G217" s="267">
        <v>46262</v>
      </c>
      <c r="H217" s="249" t="s">
        <v>1422</v>
      </c>
      <c r="I217" t="str">
        <f>Tabela3[[#This Row],[CENTRO (Centro PARA)]]&amp;Tabela3[[#This Row],[CODIGO (Código PARA)]]&amp;Tabela3[[#This Row],[LOTE]]&amp;Tabela3[[#This Row],[DESCRIÇÃO]]&amp;Tabela3[[#This Row],[id]]</f>
        <v>5001438013147522026E CETILFOSFATO DE POTASSIO MTCD</v>
      </c>
      <c r="J217"/>
      <c r="K217" s="210">
        <v>46252</v>
      </c>
      <c r="L217" s="50">
        <v>46245</v>
      </c>
      <c r="M217" s="213">
        <f t="shared" si="34"/>
        <v>46260</v>
      </c>
      <c r="N217" s="213">
        <f t="shared" si="35"/>
        <v>46262</v>
      </c>
      <c r="O217" s="86" t="str">
        <f>_xlfn.XLOOKUP(Tabela3[[#This Row],[LOTE]],QUARENTENA!D:D,QUARENTENA!I:I,"")</f>
        <v>DU APROVADO</v>
      </c>
      <c r="Q217" s="85">
        <f>IF(_xlfn.XLOOKUP(E217,QUARENTENA!D:D,QUARENTENA!M:M,"")="","",_xlfn.XLOOKUP(E217,QUARENTENA!D:D,QUARENTENA!M:M,""))</f>
        <v>46251</v>
      </c>
      <c r="R217" s="26" t="str">
        <f>_xlfn.XLOOKUP(C217,'PARTICULARIDADES AUXILIAR '!A:A,'PARTICULARIDADES AUXILIAR '!C:C,"")</f>
        <v>Check doc</v>
      </c>
      <c r="S217" s="20" t="str" cm="1">
        <f t="array" ref="S217">_xlfn.XLOOKUP(Tabela3[[#This Row],[LOTE]],VALUE(Painel_Bancada[Lote]),Painel_Bancada[Data Programada],"")</f>
        <v/>
      </c>
      <c r="T217" s="26" t="str">
        <f>_xlfn.XLOOKUP(Tabela3[[#This Row],[LOTE]],'PAINEL - GERAL'!F:F,'PAINEL - GERAL'!C:C,"")</f>
        <v/>
      </c>
    </row>
    <row r="218" spans="2:20" ht="14.5">
      <c r="B218" s="263">
        <v>5001</v>
      </c>
      <c r="C218" s="263">
        <v>464574</v>
      </c>
      <c r="D218" s="263" t="s">
        <v>631</v>
      </c>
      <c r="E218" s="282">
        <v>13202026</v>
      </c>
      <c r="F218" s="274">
        <v>1200</v>
      </c>
      <c r="G218" s="267">
        <v>46262</v>
      </c>
      <c r="H218" s="249" t="s">
        <v>1422</v>
      </c>
      <c r="I218" t="str">
        <f>Tabela3[[#This Row],[CENTRO (Centro PARA)]]&amp;Tabela3[[#This Row],[CODIGO (Código PARA)]]&amp;Tabela3[[#This Row],[LOTE]]&amp;Tabela3[[#This Row],[DESCRIÇÃO]]&amp;Tabela3[[#This Row],[id]]</f>
        <v>500146457413202026BICARBONATO DE SODIO GRANULAR AL</v>
      </c>
      <c r="J218"/>
      <c r="K218" s="210">
        <v>46252</v>
      </c>
      <c r="L218" s="50">
        <v>46245</v>
      </c>
      <c r="M218" s="213">
        <f t="shared" si="34"/>
        <v>46260</v>
      </c>
      <c r="N218" s="213">
        <f t="shared" si="35"/>
        <v>46262</v>
      </c>
      <c r="O218" s="86" t="str">
        <f>_xlfn.XLOOKUP(Tabela3[[#This Row],[LOTE]],QUARENTENA!D:D,QUARENTENA!I:I,"")</f>
        <v>DU APROVADO</v>
      </c>
      <c r="Q218" s="85">
        <f>IF(_xlfn.XLOOKUP(E218,QUARENTENA!D:D,QUARENTENA!M:M,"")="","",_xlfn.XLOOKUP(E218,QUARENTENA!D:D,QUARENTENA!M:M,""))</f>
        <v>46252</v>
      </c>
      <c r="R218" s="26" t="str">
        <f>_xlfn.XLOOKUP(C218,'PARTICULARIDADES AUXILIAR '!A:A,'PARTICULARIDADES AUXILIAR '!C:C,"")</f>
        <v>Check doc</v>
      </c>
      <c r="S218" s="20" t="str" cm="1">
        <f t="array" ref="S218">_xlfn.XLOOKUP(Tabela3[[#This Row],[LOTE]],VALUE(Painel_Bancada[Lote]),Painel_Bancada[Data Programada],"")</f>
        <v/>
      </c>
      <c r="T218" s="26" t="str">
        <f>_xlfn.XLOOKUP(Tabela3[[#This Row],[LOTE]],'PAINEL - GERAL'!F:F,'PAINEL - GERAL'!C:C,"")</f>
        <v/>
      </c>
    </row>
    <row r="219" spans="2:20" ht="14.5">
      <c r="B219" s="263">
        <v>5001</v>
      </c>
      <c r="C219" s="263">
        <v>410300</v>
      </c>
      <c r="D219" s="263" t="s">
        <v>1089</v>
      </c>
      <c r="E219" s="282">
        <v>26822023</v>
      </c>
      <c r="F219" s="274">
        <v>200</v>
      </c>
      <c r="G219" s="267">
        <v>46262</v>
      </c>
      <c r="H219" s="249" t="s">
        <v>1422</v>
      </c>
      <c r="I219" t="str">
        <f>Tabela3[[#This Row],[CENTRO (Centro PARA)]]&amp;Tabela3[[#This Row],[CODIGO (Código PARA)]]&amp;Tabela3[[#This Row],[LOTE]]&amp;Tabela3[[#This Row],[DESCRIÇÃO]]&amp;Tabela3[[#This Row],[id]]</f>
        <v>500141030026822023CLORIDRATO DE AMITRIPTILINA C1 NEO</v>
      </c>
      <c r="J219"/>
      <c r="K219" s="210">
        <v>46252</v>
      </c>
      <c r="L219" s="50">
        <v>46245</v>
      </c>
      <c r="M219" s="213">
        <f t="shared" si="34"/>
        <v>46260</v>
      </c>
      <c r="N219" s="213">
        <f t="shared" si="35"/>
        <v>46262</v>
      </c>
      <c r="O219" s="86" t="str">
        <f>_xlfn.XLOOKUP(Tabela3[[#This Row],[LOTE]],QUARENTENA!D:D,QUARENTENA!I:I,"")</f>
        <v>DU APROVADO</v>
      </c>
      <c r="Q219" s="85">
        <f>IF(_xlfn.XLOOKUP(E219,QUARENTENA!D:D,QUARENTENA!M:M,"")="","",_xlfn.XLOOKUP(E219,QUARENTENA!D:D,QUARENTENA!M:M,""))</f>
        <v>46249</v>
      </c>
      <c r="R219" s="26" t="str">
        <f>_xlfn.XLOOKUP(C219,'PARTICULARIDADES AUXILIAR '!A:A,'PARTICULARIDADES AUXILIAR '!C:C,"")</f>
        <v>Portaria 344</v>
      </c>
      <c r="S219" s="20" cm="1">
        <f t="array" ref="S219">_xlfn.XLOOKUP(Tabela3[[#This Row],[LOTE]],VALUE(Painel_Bancada[Lote]),Painel_Bancada[Data Programada],"")</f>
        <v>46246</v>
      </c>
      <c r="T219" s="26" t="str">
        <f>_xlfn.XLOOKUP(Tabela3[[#This Row],[LOTE]],'PAINEL - GERAL'!F:F,'PAINEL - GERAL'!C:C,"")</f>
        <v/>
      </c>
    </row>
    <row r="220" spans="2:20" ht="14.5">
      <c r="B220" s="263">
        <v>5001</v>
      </c>
      <c r="C220" s="263">
        <v>410300</v>
      </c>
      <c r="D220" s="263" t="s">
        <v>1089</v>
      </c>
      <c r="E220" s="282">
        <v>26842023</v>
      </c>
      <c r="F220" s="274">
        <v>200</v>
      </c>
      <c r="G220" s="267">
        <v>46262</v>
      </c>
      <c r="H220" s="249" t="s">
        <v>1422</v>
      </c>
      <c r="I220" t="str">
        <f>Tabela3[[#This Row],[CENTRO (Centro PARA)]]&amp;Tabela3[[#This Row],[CODIGO (Código PARA)]]&amp;Tabela3[[#This Row],[LOTE]]&amp;Tabela3[[#This Row],[DESCRIÇÃO]]&amp;Tabela3[[#This Row],[id]]</f>
        <v>500141030026842023CLORIDRATO DE AMITRIPTILINA C1 NEO</v>
      </c>
      <c r="J220"/>
      <c r="K220" s="210">
        <v>46252</v>
      </c>
      <c r="L220" s="50">
        <v>46245</v>
      </c>
      <c r="M220" s="213">
        <f t="shared" si="34"/>
        <v>46260</v>
      </c>
      <c r="N220" s="213">
        <f t="shared" si="35"/>
        <v>46262</v>
      </c>
      <c r="O220" s="86" t="str">
        <f>_xlfn.XLOOKUP(Tabela3[[#This Row],[LOTE]],QUARENTENA!D:D,QUARENTENA!I:I,"")</f>
        <v>DU APROVADO</v>
      </c>
      <c r="Q220" s="85">
        <f>IF(_xlfn.XLOOKUP(E220,QUARENTENA!D:D,QUARENTENA!M:M,"")="","",_xlfn.XLOOKUP(E220,QUARENTENA!D:D,QUARENTENA!M:M,""))</f>
        <v>46249</v>
      </c>
      <c r="R220" s="26" t="str">
        <f>_xlfn.XLOOKUP(C220,'PARTICULARIDADES AUXILIAR '!A:A,'PARTICULARIDADES AUXILIAR '!C:C,"")</f>
        <v>Portaria 344</v>
      </c>
      <c r="S220" s="20" cm="1">
        <f t="array" ref="S220">_xlfn.XLOOKUP(Tabela3[[#This Row],[LOTE]],VALUE(Painel_Bancada[Lote]),Painel_Bancada[Data Programada],"")</f>
        <v>46246</v>
      </c>
      <c r="T220" s="26" t="str">
        <f>_xlfn.XLOOKUP(Tabela3[[#This Row],[LOTE]],'PAINEL - GERAL'!F:F,'PAINEL - GERAL'!C:C,"")</f>
        <v/>
      </c>
    </row>
    <row r="221" spans="2:20" ht="14.5">
      <c r="B221" s="263">
        <v>5001</v>
      </c>
      <c r="C221" s="263">
        <v>410300</v>
      </c>
      <c r="D221" s="263" t="s">
        <v>1089</v>
      </c>
      <c r="E221" s="282">
        <v>26852023</v>
      </c>
      <c r="F221" s="274">
        <v>200</v>
      </c>
      <c r="G221" s="267">
        <v>46262</v>
      </c>
      <c r="H221" s="249" t="s">
        <v>1422</v>
      </c>
      <c r="I221" t="str">
        <f>Tabela3[[#This Row],[CENTRO (Centro PARA)]]&amp;Tabela3[[#This Row],[CODIGO (Código PARA)]]&amp;Tabela3[[#This Row],[LOTE]]&amp;Tabela3[[#This Row],[DESCRIÇÃO]]&amp;Tabela3[[#This Row],[id]]</f>
        <v>500141030026852023CLORIDRATO DE AMITRIPTILINA C1 NEO</v>
      </c>
      <c r="J221"/>
      <c r="K221" s="210">
        <v>46252</v>
      </c>
      <c r="L221" s="50">
        <v>46245</v>
      </c>
      <c r="M221" s="213">
        <f t="shared" si="34"/>
        <v>46260</v>
      </c>
      <c r="N221" s="213">
        <f t="shared" si="35"/>
        <v>46262</v>
      </c>
      <c r="O221" s="86" t="str">
        <f>_xlfn.XLOOKUP(Tabela3[[#This Row],[LOTE]],QUARENTENA!D:D,QUARENTENA!I:I,"")</f>
        <v>DU APROVADO</v>
      </c>
      <c r="Q221" s="85">
        <f>IF(_xlfn.XLOOKUP(E221,QUARENTENA!D:D,QUARENTENA!M:M,"")="","",_xlfn.XLOOKUP(E221,QUARENTENA!D:D,QUARENTENA!M:M,""))</f>
        <v>46249</v>
      </c>
      <c r="R221" s="26" t="str">
        <f>_xlfn.XLOOKUP(C221,'PARTICULARIDADES AUXILIAR '!A:A,'PARTICULARIDADES AUXILIAR '!C:C,"")</f>
        <v>Portaria 344</v>
      </c>
      <c r="S221" s="20" cm="1">
        <f t="array" ref="S221">_xlfn.XLOOKUP(Tabela3[[#This Row],[LOTE]],VALUE(Painel_Bancada[Lote]),Painel_Bancada[Data Programada],"")</f>
        <v>46246</v>
      </c>
      <c r="T221" s="26" t="str">
        <f>_xlfn.XLOOKUP(Tabela3[[#This Row],[LOTE]],'PAINEL - GERAL'!F:F,'PAINEL - GERAL'!C:C,"")</f>
        <v/>
      </c>
    </row>
    <row r="222" spans="2:20" ht="14.5">
      <c r="B222" s="263">
        <v>5001</v>
      </c>
      <c r="C222" s="263">
        <v>438002</v>
      </c>
      <c r="D222" s="263" t="s">
        <v>897</v>
      </c>
      <c r="E222" s="282">
        <v>150112026</v>
      </c>
      <c r="F222" s="274">
        <v>177.54</v>
      </c>
      <c r="G222" s="267">
        <v>46262</v>
      </c>
      <c r="H222" s="249" t="s">
        <v>1422</v>
      </c>
      <c r="I222" t="str">
        <f>Tabela3[[#This Row],[CENTRO (Centro PARA)]]&amp;Tabela3[[#This Row],[CODIGO (Código PARA)]]&amp;Tabela3[[#This Row],[LOTE]]&amp;Tabela3[[#This Row],[DESCRIÇÃO]]&amp;Tabela3[[#This Row],[id]]</f>
        <v>5001438002150112026A TITANIO DIOXID/DIMETIC/SILIC MTCD</v>
      </c>
      <c r="J222"/>
      <c r="K222" s="210">
        <v>46252</v>
      </c>
      <c r="L222" s="50">
        <v>46245</v>
      </c>
      <c r="M222" s="213">
        <f t="shared" si="34"/>
        <v>46260</v>
      </c>
      <c r="N222" s="213">
        <f t="shared" si="35"/>
        <v>46262</v>
      </c>
      <c r="O222" s="86" t="str">
        <f>_xlfn.XLOOKUP(Tabela3[[#This Row],[LOTE]],QUARENTENA!D:D,QUARENTENA!I:I,"")</f>
        <v>DU APROVADO</v>
      </c>
      <c r="Q222" s="85">
        <f>IF(_xlfn.XLOOKUP(E222,QUARENTENA!D:D,QUARENTENA!M:M,"")="","",_xlfn.XLOOKUP(E222,QUARENTENA!D:D,QUARENTENA!M:M,""))</f>
        <v>46252</v>
      </c>
      <c r="R222" s="26" t="str">
        <f>_xlfn.XLOOKUP(C222,'PARTICULARIDADES AUXILIAR '!A:A,'PARTICULARIDADES AUXILIAR '!C:C,"")</f>
        <v/>
      </c>
      <c r="S222" s="20" cm="1">
        <f t="array" ref="S222">_xlfn.XLOOKUP(Tabela3[[#This Row],[LOTE]],VALUE(Painel_Bancada[Lote]),Painel_Bancada[Data Programada],"")</f>
        <v>46252</v>
      </c>
      <c r="T222" s="26" t="str">
        <f>_xlfn.XLOOKUP(Tabela3[[#This Row],[LOTE]],'PAINEL - GERAL'!F:F,'PAINEL - GERAL'!C:C,"")</f>
        <v/>
      </c>
    </row>
    <row r="223" spans="2:20" ht="14.5">
      <c r="B223" s="263">
        <v>2017</v>
      </c>
      <c r="C223" s="263">
        <v>474105</v>
      </c>
      <c r="D223" s="263" t="s">
        <v>546</v>
      </c>
      <c r="E223" s="282">
        <v>10272026</v>
      </c>
      <c r="F223" s="274">
        <v>4850</v>
      </c>
      <c r="G223" s="267">
        <v>46262</v>
      </c>
      <c r="H223" s="249" t="s">
        <v>1422</v>
      </c>
      <c r="I223" t="str">
        <f>Tabela3[[#This Row],[CENTRO (Centro PARA)]]&amp;Tabela3[[#This Row],[CODIGO (Código PARA)]]&amp;Tabela3[[#This Row],[LOTE]]&amp;Tabela3[[#This Row],[DESCRIÇÃO]]&amp;Tabela3[[#This Row],[id]]</f>
        <v>201747410510272026SORBITOL P60W</v>
      </c>
      <c r="J223"/>
      <c r="K223" s="210">
        <v>46252</v>
      </c>
      <c r="L223" s="50">
        <v>46245</v>
      </c>
      <c r="M223" s="213">
        <f t="shared" si="34"/>
        <v>46260</v>
      </c>
      <c r="N223" s="213">
        <f t="shared" si="35"/>
        <v>46262</v>
      </c>
      <c r="O223" s="86" t="str">
        <f>_xlfn.XLOOKUP(Tabela3[[#This Row],[LOTE]],QUARENTENA!D:D,QUARENTENA!I:I,"")</f>
        <v>AG. REGULARIZAÇÃO</v>
      </c>
      <c r="P223" s="21" t="s">
        <v>1616</v>
      </c>
      <c r="Q223" s="85" t="str">
        <f>IF(_xlfn.XLOOKUP(E223,QUARENTENA!D:D,QUARENTENA!M:M,"")="","",_xlfn.XLOOKUP(E223,QUARENTENA!D:D,QUARENTENA!M:M,""))</f>
        <v/>
      </c>
      <c r="R223" s="26" t="str">
        <f>_xlfn.XLOOKUP(C223,'PARTICULARIDADES AUXILIAR '!A:A,'PARTICULARIDADES AUXILIAR '!C:C,"")</f>
        <v>Check doc</v>
      </c>
      <c r="S223" s="20" t="str" cm="1">
        <f t="array" ref="S223">_xlfn.XLOOKUP(Tabela3[[#This Row],[LOTE]],VALUE(Painel_Bancada[Lote]),Painel_Bancada[Data Programada],"")</f>
        <v/>
      </c>
      <c r="T223" s="26" t="str">
        <f>_xlfn.XLOOKUP(Tabela3[[#This Row],[LOTE]],'PAINEL - GERAL'!F:F,'PAINEL - GERAL'!C:C,"")</f>
        <v/>
      </c>
    </row>
    <row r="224" spans="2:20" ht="14.5">
      <c r="B224" s="263">
        <v>5001</v>
      </c>
      <c r="C224" s="263">
        <v>410034</v>
      </c>
      <c r="D224" s="263" t="s">
        <v>383</v>
      </c>
      <c r="E224" s="282">
        <v>153742026</v>
      </c>
      <c r="F224" s="274">
        <v>2625</v>
      </c>
      <c r="G224" s="267">
        <v>46262</v>
      </c>
      <c r="H224" s="249" t="s">
        <v>1422</v>
      </c>
      <c r="I224" t="str">
        <f>Tabela3[[#This Row],[CENTRO (Centro PARA)]]&amp;Tabela3[[#This Row],[CODIGO (Código PARA)]]&amp;Tabela3[[#This Row],[LOTE]]&amp;Tabela3[[#This Row],[DESCRIÇÃO]]&amp;Tabela3[[#This Row],[id]]</f>
        <v>5001410034153742026CELULOSE MICROCRISTALINA MC102 NEO</v>
      </c>
      <c r="J224"/>
      <c r="K224" s="210">
        <v>46252</v>
      </c>
      <c r="L224" s="50">
        <v>46245</v>
      </c>
      <c r="M224" s="213">
        <f t="shared" si="34"/>
        <v>46260</v>
      </c>
      <c r="N224" s="213">
        <f t="shared" si="35"/>
        <v>46262</v>
      </c>
      <c r="O224" s="86" t="str">
        <f>_xlfn.XLOOKUP(Tabela3[[#This Row],[LOTE]],QUARENTENA!D:D,QUARENTENA!I:I,"")</f>
        <v>DU APROVADO</v>
      </c>
      <c r="Q224" s="85">
        <f>IF(_xlfn.XLOOKUP(E224,QUARENTENA!D:D,QUARENTENA!M:M,"")="","",_xlfn.XLOOKUP(E224,QUARENTENA!D:D,QUARENTENA!M:M,""))</f>
        <v>46255</v>
      </c>
      <c r="R224" s="26" t="str">
        <f>_xlfn.XLOOKUP(C224,'PARTICULARIDADES AUXILIAR '!A:A,'PARTICULARIDADES AUXILIAR '!C:C,"")</f>
        <v/>
      </c>
      <c r="S224" s="20" cm="1">
        <f t="array" ref="S224">_xlfn.XLOOKUP(Tabela3[[#This Row],[LOTE]],VALUE(Painel_Bancada[Lote]),Painel_Bancada[Data Programada],"")</f>
        <v>46249</v>
      </c>
      <c r="T224" s="26" t="str">
        <f>_xlfn.XLOOKUP(Tabela3[[#This Row],[LOTE]],'PAINEL - GERAL'!F:F,'PAINEL - GERAL'!C:C,"")</f>
        <v/>
      </c>
    </row>
    <row r="225" spans="2:20" ht="14.5">
      <c r="B225" s="263">
        <v>2015</v>
      </c>
      <c r="C225" s="263">
        <v>422463</v>
      </c>
      <c r="D225" s="263" t="s">
        <v>249</v>
      </c>
      <c r="E225" s="282">
        <v>1932026</v>
      </c>
      <c r="F225" s="274">
        <v>359.49</v>
      </c>
      <c r="G225" s="267">
        <v>46262</v>
      </c>
      <c r="H225" s="249" t="s">
        <v>1422</v>
      </c>
      <c r="I225" t="str">
        <f>Tabela3[[#This Row],[CENTRO (Centro PARA)]]&amp;Tabela3[[#This Row],[CODIGO (Código PARA)]]&amp;Tabela3[[#This Row],[LOTE]]&amp;Tabela3[[#This Row],[DESCRIÇÃO]]&amp;Tabela3[[#This Row],[id]]</f>
        <v>20154224631932026TEREBINTINA</v>
      </c>
      <c r="J225"/>
      <c r="K225" s="210">
        <v>46252</v>
      </c>
      <c r="L225" s="50">
        <v>46245</v>
      </c>
      <c r="M225" s="213">
        <f t="shared" si="34"/>
        <v>46260</v>
      </c>
      <c r="N225" s="213">
        <f t="shared" si="35"/>
        <v>46262</v>
      </c>
      <c r="O225" s="86" t="s">
        <v>15</v>
      </c>
      <c r="P225" s="21" t="s">
        <v>1617</v>
      </c>
      <c r="Q225" s="85">
        <v>46265</v>
      </c>
      <c r="R225" s="26" t="str">
        <f>_xlfn.XLOOKUP(C225,'PARTICULARIDADES AUXILIAR '!A:A,'PARTICULARIDADES AUXILIAR '!C:C,"")</f>
        <v>Inflamável</v>
      </c>
      <c r="S225" s="20" cm="1">
        <f t="array" ref="S225">_xlfn.XLOOKUP(Tabela3[[#This Row],[LOTE]],VALUE(Painel_Bancada[Lote]),Painel_Bancada[Data Programada],"")</f>
        <v>46224</v>
      </c>
      <c r="T225" s="26" t="str">
        <f>_xlfn.XLOOKUP(Tabela3[[#This Row],[LOTE]],'PAINEL - GERAL'!F:F,'PAINEL - GERAL'!C:C,"")</f>
        <v/>
      </c>
    </row>
    <row r="226" spans="2:20" ht="14.5">
      <c r="B226" s="263">
        <v>5001</v>
      </c>
      <c r="C226" s="263">
        <v>427729</v>
      </c>
      <c r="D226" s="263" t="s">
        <v>568</v>
      </c>
      <c r="E226" s="282">
        <v>163472026</v>
      </c>
      <c r="F226" s="274">
        <v>41</v>
      </c>
      <c r="G226" s="267">
        <v>46262</v>
      </c>
      <c r="H226" s="249" t="s">
        <v>1422</v>
      </c>
      <c r="I226" t="str">
        <f>Tabela3[[#This Row],[CENTRO (Centro PARA)]]&amp;Tabela3[[#This Row],[CODIGO (Código PARA)]]&amp;Tabela3[[#This Row],[LOTE]]&amp;Tabela3[[#This Row],[DESCRIÇÃO]]&amp;Tabela3[[#This Row],[id]]</f>
        <v>5001427729163472026TADALAFILA</v>
      </c>
      <c r="J226"/>
      <c r="K226" s="210">
        <v>46252</v>
      </c>
      <c r="L226" s="50">
        <v>46245</v>
      </c>
      <c r="M226" s="213">
        <f t="shared" ref="M226:M266" si="36">K226+8</f>
        <v>46260</v>
      </c>
      <c r="N226" s="213">
        <f t="shared" ref="N226:N266" si="37">IF(WEEKDAY(K226,2)=4,K226+11,IF(WEEKDAY(K226,2)=5,K226+11,K226+10))</f>
        <v>46262</v>
      </c>
      <c r="O226" s="86" t="str">
        <f>_xlfn.XLOOKUP(Tabela3[[#This Row],[LOTE]],QUARENTENA!D:D,QUARENTENA!I:I,"")</f>
        <v>DU APROVADO</v>
      </c>
      <c r="Q226" s="85">
        <f>IF(_xlfn.XLOOKUP(E226,QUARENTENA!D:D,QUARENTENA!M:M,"")="","",_xlfn.XLOOKUP(E226,QUARENTENA!D:D,QUARENTENA!M:M,""))</f>
        <v>46259</v>
      </c>
      <c r="R226" s="26" t="str">
        <f>_xlfn.XLOOKUP(C226,'PARTICULARIDADES AUXILIAR '!A:A,'PARTICULARIDADES AUXILIAR '!C:C,"")</f>
        <v/>
      </c>
      <c r="S226" s="20" cm="1">
        <f t="array" ref="S226">_xlfn.XLOOKUP(Tabela3[[#This Row],[LOTE]],VALUE(Painel_Bancada[Lote]),Painel_Bancada[Data Programada],"")</f>
        <v>46255</v>
      </c>
      <c r="T226" s="26" t="str">
        <f>_xlfn.XLOOKUP(Tabela3[[#This Row],[LOTE]],'PAINEL - GERAL'!F:F,'PAINEL - GERAL'!C:C,"")</f>
        <v/>
      </c>
    </row>
    <row r="227" spans="2:20" ht="14.5">
      <c r="B227" s="263">
        <v>5001</v>
      </c>
      <c r="C227" s="263">
        <v>427729</v>
      </c>
      <c r="D227" s="263" t="s">
        <v>568</v>
      </c>
      <c r="E227" s="282">
        <v>163482026</v>
      </c>
      <c r="F227" s="274">
        <v>32.96</v>
      </c>
      <c r="G227" s="267">
        <v>46262</v>
      </c>
      <c r="H227" s="249" t="s">
        <v>1422</v>
      </c>
      <c r="I227" t="str">
        <f>Tabela3[[#This Row],[CENTRO (Centro PARA)]]&amp;Tabela3[[#This Row],[CODIGO (Código PARA)]]&amp;Tabela3[[#This Row],[LOTE]]&amp;Tabela3[[#This Row],[DESCRIÇÃO]]&amp;Tabela3[[#This Row],[id]]</f>
        <v>5001427729163482026TADALAFILA</v>
      </c>
      <c r="J227"/>
      <c r="K227" s="210">
        <v>46252</v>
      </c>
      <c r="L227" s="50">
        <v>46245</v>
      </c>
      <c r="M227" s="213">
        <f t="shared" si="36"/>
        <v>46260</v>
      </c>
      <c r="N227" s="213">
        <f t="shared" si="37"/>
        <v>46262</v>
      </c>
      <c r="O227" s="86" t="str">
        <f>_xlfn.XLOOKUP(Tabela3[[#This Row],[LOTE]],QUARENTENA!D:D,QUARENTENA!I:I,"")</f>
        <v>DU APROVADO</v>
      </c>
      <c r="Q227" s="85">
        <f>IF(_xlfn.XLOOKUP(E227,QUARENTENA!D:D,QUARENTENA!M:M,"")="","",_xlfn.XLOOKUP(E227,QUARENTENA!D:D,QUARENTENA!M:M,""))</f>
        <v>46259</v>
      </c>
      <c r="R227" s="26" t="str">
        <f>_xlfn.XLOOKUP(C227,'PARTICULARIDADES AUXILIAR '!A:A,'PARTICULARIDADES AUXILIAR '!C:C,"")</f>
        <v/>
      </c>
      <c r="S227" s="20" cm="1">
        <f t="array" ref="S227">_xlfn.XLOOKUP(Tabela3[[#This Row],[LOTE]],VALUE(Painel_Bancada[Lote]),Painel_Bancada[Data Programada],"")</f>
        <v>46247</v>
      </c>
      <c r="T227" s="26" t="str">
        <f>_xlfn.XLOOKUP(Tabela3[[#This Row],[LOTE]],'PAINEL - GERAL'!F:F,'PAINEL - GERAL'!C:C,"")</f>
        <v/>
      </c>
    </row>
    <row r="228" spans="2:20" ht="14.5">
      <c r="B228" s="263">
        <v>5001</v>
      </c>
      <c r="C228" s="263">
        <v>464997</v>
      </c>
      <c r="D228" s="263" t="s">
        <v>460</v>
      </c>
      <c r="E228" s="282">
        <v>144462026</v>
      </c>
      <c r="F228" s="274">
        <v>1250</v>
      </c>
      <c r="G228" s="267">
        <v>46262</v>
      </c>
      <c r="H228" s="249" t="s">
        <v>1422</v>
      </c>
      <c r="I228" t="str">
        <f>Tabela3[[#This Row],[CENTRO (Centro PARA)]]&amp;Tabela3[[#This Row],[CODIGO (Código PARA)]]&amp;Tabela3[[#This Row],[LOTE]]&amp;Tabela3[[#This Row],[DESCRIÇÃO]]&amp;Tabela3[[#This Row],[id]]</f>
        <v>5001464997144462026CARISOPRODOL B1</v>
      </c>
      <c r="J228"/>
      <c r="K228" s="210">
        <v>46252</v>
      </c>
      <c r="L228" s="50">
        <v>46245</v>
      </c>
      <c r="M228" s="213">
        <f t="shared" si="36"/>
        <v>46260</v>
      </c>
      <c r="N228" s="213">
        <f t="shared" si="37"/>
        <v>46262</v>
      </c>
      <c r="O228" s="86" t="str">
        <f>_xlfn.XLOOKUP(Tabela3[[#This Row],[LOTE]],QUARENTENA!D:D,QUARENTENA!I:I,"")</f>
        <v>INVESTIGAÇÃO CQ</v>
      </c>
      <c r="P228" s="21" t="s">
        <v>1618</v>
      </c>
      <c r="Q228" s="85" t="str">
        <f>IF(_xlfn.XLOOKUP(E228,QUARENTENA!D:D,QUARENTENA!M:M,"")="","",_xlfn.XLOOKUP(E228,QUARENTENA!D:D,QUARENTENA!M:M,""))</f>
        <v/>
      </c>
      <c r="R228" s="26" t="str">
        <f>_xlfn.XLOOKUP(C228,'PARTICULARIDADES AUXILIAR '!A:A,'PARTICULARIDADES AUXILIAR '!C:C,"")</f>
        <v/>
      </c>
      <c r="S228" s="20" cm="1">
        <f t="array" ref="S228">_xlfn.XLOOKUP(Tabela3[[#This Row],[LOTE]],VALUE(Painel_Bancada[Lote]),Painel_Bancada[Data Programada],"")</f>
        <v>46252</v>
      </c>
      <c r="T228" s="26" t="str">
        <f>_xlfn.XLOOKUP(Tabela3[[#This Row],[LOTE]],'PAINEL - GERAL'!F:F,'PAINEL - GERAL'!C:C,"")</f>
        <v/>
      </c>
    </row>
    <row r="229" spans="2:20" ht="14.5">
      <c r="B229" s="263">
        <v>5001</v>
      </c>
      <c r="C229" s="263">
        <v>474189</v>
      </c>
      <c r="D229" s="263" t="s">
        <v>137</v>
      </c>
      <c r="E229" s="282">
        <v>85062026</v>
      </c>
      <c r="F229" s="274">
        <v>924.92</v>
      </c>
      <c r="G229" s="267">
        <v>46262</v>
      </c>
      <c r="H229" s="249" t="s">
        <v>1422</v>
      </c>
      <c r="I229" t="str">
        <f>Tabela3[[#This Row],[CENTRO (Centro PARA)]]&amp;Tabela3[[#This Row],[CODIGO (Código PARA)]]&amp;Tabela3[[#This Row],[LOTE]]&amp;Tabela3[[#This Row],[DESCRIÇÃO]]&amp;Tabela3[[#This Row],[id]]</f>
        <v>500147418985062026LOSARTANA POTASSICA 5</v>
      </c>
      <c r="J229"/>
      <c r="K229" s="210">
        <v>46247</v>
      </c>
      <c r="L229" s="50">
        <v>46247</v>
      </c>
      <c r="M229" s="213">
        <f>K229+8</f>
        <v>46255</v>
      </c>
      <c r="N229" s="213">
        <f t="shared" si="37"/>
        <v>46258</v>
      </c>
      <c r="O229" s="86" t="str">
        <f>_xlfn.XLOOKUP(Tabela3[[#This Row],[LOTE]],QUARENTENA!D:D,QUARENTENA!I:I,"")</f>
        <v>DU APROVADO</v>
      </c>
      <c r="Q229" s="85">
        <f>IF(_xlfn.XLOOKUP(E229,QUARENTENA!D:D,QUARENTENA!M:M,"")="","",_xlfn.XLOOKUP(E229,QUARENTENA!D:D,QUARENTENA!M:M,""))</f>
        <v>46254</v>
      </c>
      <c r="R229" s="26" t="str">
        <f>_xlfn.XLOOKUP(C229,'PARTICULARIDADES AUXILIAR '!A:A,'PARTICULARIDADES AUXILIAR '!C:C,"")</f>
        <v/>
      </c>
      <c r="S229" s="20" cm="1">
        <f t="array" ref="S229">_xlfn.XLOOKUP(Tabela3[[#This Row],[LOTE]],VALUE(Painel_Bancada[Lote]),Painel_Bancada[Data Programada],"")</f>
        <v>46252</v>
      </c>
      <c r="T229" s="26" t="str">
        <f>_xlfn.XLOOKUP(Tabela3[[#This Row],[LOTE]],'PAINEL - GERAL'!F:F,'PAINEL - GERAL'!C:C,"")</f>
        <v/>
      </c>
    </row>
    <row r="230" spans="2:20" ht="14.5">
      <c r="B230" s="263">
        <v>5001</v>
      </c>
      <c r="C230" s="263">
        <v>474189</v>
      </c>
      <c r="D230" s="263" t="s">
        <v>137</v>
      </c>
      <c r="E230" s="282">
        <v>85072026</v>
      </c>
      <c r="F230" s="274">
        <v>924.92</v>
      </c>
      <c r="G230" s="267">
        <v>46262</v>
      </c>
      <c r="H230" s="249" t="s">
        <v>1422</v>
      </c>
      <c r="I230" t="str">
        <f>Tabela3[[#This Row],[CENTRO (Centro PARA)]]&amp;Tabela3[[#This Row],[CODIGO (Código PARA)]]&amp;Tabela3[[#This Row],[LOTE]]&amp;Tabela3[[#This Row],[DESCRIÇÃO]]&amp;Tabela3[[#This Row],[id]]</f>
        <v>500147418985072026LOSARTANA POTASSICA 5</v>
      </c>
      <c r="J230"/>
      <c r="K230" s="210">
        <v>46247</v>
      </c>
      <c r="L230" s="50">
        <v>46247</v>
      </c>
      <c r="M230" s="213">
        <f t="shared" si="36"/>
        <v>46255</v>
      </c>
      <c r="N230" s="213">
        <f t="shared" si="37"/>
        <v>46258</v>
      </c>
      <c r="O230" s="86" t="str">
        <f>_xlfn.XLOOKUP(Tabela3[[#This Row],[LOTE]],QUARENTENA!D:D,QUARENTENA!I:I,"")</f>
        <v>DU APROVADO</v>
      </c>
      <c r="Q230" s="85">
        <f>IF(_xlfn.XLOOKUP(E230,QUARENTENA!D:D,QUARENTENA!M:M,"")="","",_xlfn.XLOOKUP(E230,QUARENTENA!D:D,QUARENTENA!M:M,""))</f>
        <v>46254</v>
      </c>
      <c r="R230" s="26" t="str">
        <f>_xlfn.XLOOKUP(C230,'PARTICULARIDADES AUXILIAR '!A:A,'PARTICULARIDADES AUXILIAR '!C:C,"")</f>
        <v/>
      </c>
      <c r="S230" s="20" cm="1">
        <f t="array" ref="S230">_xlfn.XLOOKUP(Tabela3[[#This Row],[LOTE]],VALUE(Painel_Bancada[Lote]),Painel_Bancada[Data Programada],"")</f>
        <v>46252</v>
      </c>
      <c r="T230" s="26" t="str">
        <f>_xlfn.XLOOKUP(Tabela3[[#This Row],[LOTE]],'PAINEL - GERAL'!F:F,'PAINEL - GERAL'!C:C,"")</f>
        <v/>
      </c>
    </row>
    <row r="231" spans="2:20" ht="14.5">
      <c r="B231" s="263">
        <v>5001</v>
      </c>
      <c r="C231" s="263">
        <v>464199</v>
      </c>
      <c r="D231" s="263" t="s">
        <v>242</v>
      </c>
      <c r="E231" s="282">
        <v>164712026</v>
      </c>
      <c r="F231" s="274">
        <v>262.3</v>
      </c>
      <c r="G231" s="267">
        <v>46262</v>
      </c>
      <c r="H231" s="249" t="s">
        <v>1422</v>
      </c>
      <c r="I231" t="str">
        <f>Tabela3[[#This Row],[CENTRO (Centro PARA)]]&amp;Tabela3[[#This Row],[CODIGO (Código PARA)]]&amp;Tabela3[[#This Row],[LOTE]]&amp;Tabela3[[#This Row],[DESCRIÇÃO]]&amp;Tabela3[[#This Row],[id]]</f>
        <v>5001464199164712026VALSARTANA QF</v>
      </c>
      <c r="J231"/>
      <c r="K231" s="210">
        <v>46252</v>
      </c>
      <c r="L231" s="50">
        <v>46245</v>
      </c>
      <c r="M231" s="213">
        <f t="shared" si="36"/>
        <v>46260</v>
      </c>
      <c r="N231" s="213">
        <f t="shared" si="37"/>
        <v>46262</v>
      </c>
      <c r="O231" s="86" t="str">
        <f>_xlfn.XLOOKUP(Tabela3[[#This Row],[LOTE]],QUARENTENA!D:D,QUARENTENA!I:I,"")</f>
        <v>DU APROVADO</v>
      </c>
      <c r="P231" s="21" t="s">
        <v>1619</v>
      </c>
      <c r="Q231" s="85">
        <f>IF(_xlfn.XLOOKUP(E231,QUARENTENA!D:D,QUARENTENA!M:M,"")="","",_xlfn.XLOOKUP(E231,QUARENTENA!D:D,QUARENTENA!M:M,""))</f>
        <v>46262</v>
      </c>
      <c r="R231" s="26" t="str">
        <f>_xlfn.XLOOKUP(C231,'PARTICULARIDADES AUXILIAR '!A:A,'PARTICULARIDADES AUXILIAR '!C:C,"")</f>
        <v/>
      </c>
      <c r="S231" s="20" cm="1">
        <f t="array" ref="S231">_xlfn.XLOOKUP(Tabela3[[#This Row],[LOTE]],VALUE(Painel_Bancada[Lote]),Painel_Bancada[Data Programada],"")</f>
        <v>46259</v>
      </c>
      <c r="T231" s="26" t="str">
        <f>_xlfn.XLOOKUP(Tabela3[[#This Row],[LOTE]],'PAINEL - GERAL'!F:F,'PAINEL - GERAL'!C:C,"")</f>
        <v/>
      </c>
    </row>
    <row r="232" spans="2:20" ht="14.5">
      <c r="B232" s="263">
        <v>5001</v>
      </c>
      <c r="C232" s="263">
        <v>464199</v>
      </c>
      <c r="D232" s="263" t="s">
        <v>242</v>
      </c>
      <c r="E232" s="282">
        <v>164722026</v>
      </c>
      <c r="F232" s="274">
        <v>422.9</v>
      </c>
      <c r="G232" s="267">
        <v>46262</v>
      </c>
      <c r="H232" s="249" t="s">
        <v>1422</v>
      </c>
      <c r="I232" t="str">
        <f>Tabela3[[#This Row],[CENTRO (Centro PARA)]]&amp;Tabela3[[#This Row],[CODIGO (Código PARA)]]&amp;Tabela3[[#This Row],[LOTE]]&amp;Tabela3[[#This Row],[DESCRIÇÃO]]&amp;Tabela3[[#This Row],[id]]</f>
        <v>5001464199164722026VALSARTANA QF</v>
      </c>
      <c r="J232"/>
      <c r="K232" s="210">
        <v>46252</v>
      </c>
      <c r="L232" s="50">
        <v>46245</v>
      </c>
      <c r="M232" s="213">
        <f t="shared" si="36"/>
        <v>46260</v>
      </c>
      <c r="N232" s="213">
        <f t="shared" si="37"/>
        <v>46262</v>
      </c>
      <c r="O232" s="86" t="str">
        <f>_xlfn.XLOOKUP(Tabela3[[#This Row],[LOTE]],QUARENTENA!D:D,QUARENTENA!I:I,"")</f>
        <v>DU APROVADO</v>
      </c>
      <c r="P232" s="21" t="s">
        <v>1619</v>
      </c>
      <c r="Q232" s="85">
        <f>IF(_xlfn.XLOOKUP(E232,QUARENTENA!D:D,QUARENTENA!M:M,"")="","",_xlfn.XLOOKUP(E232,QUARENTENA!D:D,QUARENTENA!M:M,""))</f>
        <v>46262</v>
      </c>
      <c r="R232" s="26" t="str">
        <f>_xlfn.XLOOKUP(C232,'PARTICULARIDADES AUXILIAR '!A:A,'PARTICULARIDADES AUXILIAR '!C:C,"")</f>
        <v/>
      </c>
      <c r="S232" s="20" cm="1">
        <f t="array" ref="S232">_xlfn.XLOOKUP(Tabela3[[#This Row],[LOTE]],VALUE(Painel_Bancada[Lote]),Painel_Bancada[Data Programada],"")</f>
        <v>46259</v>
      </c>
      <c r="T232" s="26" t="str">
        <f>_xlfn.XLOOKUP(Tabela3[[#This Row],[LOTE]],'PAINEL - GERAL'!F:F,'PAINEL - GERAL'!C:C,"")</f>
        <v/>
      </c>
    </row>
    <row r="233" spans="2:20" ht="14.5">
      <c r="B233" s="263">
        <v>5001</v>
      </c>
      <c r="C233" s="263">
        <v>464199</v>
      </c>
      <c r="D233" s="263" t="s">
        <v>242</v>
      </c>
      <c r="E233" s="282">
        <v>164732026</v>
      </c>
      <c r="F233" s="274">
        <v>164.8</v>
      </c>
      <c r="G233" s="267">
        <v>46262</v>
      </c>
      <c r="H233" s="249" t="s">
        <v>1422</v>
      </c>
      <c r="I233" t="str">
        <f>Tabela3[[#This Row],[CENTRO (Centro PARA)]]&amp;Tabela3[[#This Row],[CODIGO (Código PARA)]]&amp;Tabela3[[#This Row],[LOTE]]&amp;Tabela3[[#This Row],[DESCRIÇÃO]]&amp;Tabela3[[#This Row],[id]]</f>
        <v>5001464199164732026VALSARTANA QF</v>
      </c>
      <c r="J233"/>
      <c r="K233" s="210">
        <v>46252</v>
      </c>
      <c r="L233" s="50">
        <v>46245</v>
      </c>
      <c r="M233" s="213">
        <f t="shared" si="36"/>
        <v>46260</v>
      </c>
      <c r="N233" s="213">
        <f t="shared" si="37"/>
        <v>46262</v>
      </c>
      <c r="O233" s="86" t="str">
        <f>_xlfn.XLOOKUP(Tabela3[[#This Row],[LOTE]],QUARENTENA!D:D,QUARENTENA!I:I,"")</f>
        <v>DU APROVADO</v>
      </c>
      <c r="P233" s="21" t="s">
        <v>1619</v>
      </c>
      <c r="Q233" s="85">
        <f>IF(_xlfn.XLOOKUP(E233,QUARENTENA!D:D,QUARENTENA!M:M,"")="","",_xlfn.XLOOKUP(E233,QUARENTENA!D:D,QUARENTENA!M:M,""))</f>
        <v>46262</v>
      </c>
      <c r="R233" s="26" t="str">
        <f>_xlfn.XLOOKUP(C233,'PARTICULARIDADES AUXILIAR '!A:A,'PARTICULARIDADES AUXILIAR '!C:C,"")</f>
        <v/>
      </c>
      <c r="S233" s="20" cm="1">
        <f t="array" ref="S233">_xlfn.XLOOKUP(Tabela3[[#This Row],[LOTE]],VALUE(Painel_Bancada[Lote]),Painel_Bancada[Data Programada],"")</f>
        <v>46259</v>
      </c>
      <c r="T233" s="26" t="str">
        <f>_xlfn.XLOOKUP(Tabela3[[#This Row],[LOTE]],'PAINEL - GERAL'!F:F,'PAINEL - GERAL'!C:C,"")</f>
        <v/>
      </c>
    </row>
    <row r="234" spans="2:20" ht="14.5">
      <c r="B234" s="263">
        <v>5001</v>
      </c>
      <c r="C234" s="263">
        <v>410042</v>
      </c>
      <c r="D234" s="263" t="s">
        <v>495</v>
      </c>
      <c r="E234" s="282">
        <v>151022026</v>
      </c>
      <c r="F234" s="274">
        <v>199.78</v>
      </c>
      <c r="G234" s="267">
        <v>46262</v>
      </c>
      <c r="H234" s="249" t="s">
        <v>1422</v>
      </c>
      <c r="I234" t="str">
        <f>Tabela3[[#This Row],[CENTRO (Centro PARA)]]&amp;Tabela3[[#This Row],[CODIGO (Código PARA)]]&amp;Tabela3[[#This Row],[LOTE]]&amp;Tabela3[[#This Row],[DESCRIÇÃO]]&amp;Tabela3[[#This Row],[id]]</f>
        <v>5001410042151022026CROSPOVIDONA</v>
      </c>
      <c r="J234"/>
      <c r="K234" s="210">
        <v>46252</v>
      </c>
      <c r="L234" s="50">
        <v>46245</v>
      </c>
      <c r="M234" s="213">
        <f t="shared" si="36"/>
        <v>46260</v>
      </c>
      <c r="N234" s="213">
        <f t="shared" si="37"/>
        <v>46262</v>
      </c>
      <c r="O234" s="86" t="str">
        <f>_xlfn.XLOOKUP(Tabela3[[#This Row],[LOTE]],QUARENTENA!D:D,QUARENTENA!I:I,"")</f>
        <v>DU APROVADO</v>
      </c>
      <c r="P234" s="21" t="s">
        <v>1608</v>
      </c>
      <c r="Q234" s="85">
        <f>IF(_xlfn.XLOOKUP(E234,QUARENTENA!D:D,QUARENTENA!M:M,"")="","",_xlfn.XLOOKUP(E234,QUARENTENA!D:D,QUARENTENA!M:M,""))</f>
        <v>46261</v>
      </c>
      <c r="R234" s="26" t="str">
        <f>_xlfn.XLOOKUP(C234,'PARTICULARIDADES AUXILIAR '!A:A,'PARTICULARIDADES AUXILIAR '!C:C,"")</f>
        <v/>
      </c>
      <c r="S234" s="20" cm="1">
        <f t="array" ref="S234">_xlfn.XLOOKUP(Tabela3[[#This Row],[LOTE]],VALUE(Painel_Bancada[Lote]),Painel_Bancada[Data Programada],"")</f>
        <v>46258</v>
      </c>
      <c r="T234" s="26" t="str">
        <f>_xlfn.XLOOKUP(Tabela3[[#This Row],[LOTE]],'PAINEL - GERAL'!F:F,'PAINEL - GERAL'!C:C,"")</f>
        <v/>
      </c>
    </row>
    <row r="235" spans="2:20" ht="14.5">
      <c r="B235" s="263">
        <v>5001</v>
      </c>
      <c r="C235" s="263">
        <v>425403</v>
      </c>
      <c r="D235" s="263" t="s">
        <v>126</v>
      </c>
      <c r="E235" s="282">
        <v>156442026</v>
      </c>
      <c r="F235" s="274">
        <v>10000</v>
      </c>
      <c r="G235" s="267">
        <v>46262</v>
      </c>
      <c r="H235" s="249" t="s">
        <v>1422</v>
      </c>
      <c r="I235" t="str">
        <f>Tabela3[[#This Row],[CENTRO (Centro PARA)]]&amp;Tabela3[[#This Row],[CODIGO (Código PARA)]]&amp;Tabela3[[#This Row],[LOTE]]&amp;Tabela3[[#This Row],[DESCRIÇÃO]]&amp;Tabela3[[#This Row],[id]]</f>
        <v>5001425403156442026GLICEROL</v>
      </c>
      <c r="J235"/>
      <c r="K235" s="210">
        <v>46252</v>
      </c>
      <c r="L235" s="50">
        <v>46245</v>
      </c>
      <c r="M235" s="213">
        <f t="shared" si="36"/>
        <v>46260</v>
      </c>
      <c r="N235" s="213">
        <f t="shared" si="37"/>
        <v>46262</v>
      </c>
      <c r="O235" s="86" t="str">
        <f>_xlfn.XLOOKUP(Tabela3[[#This Row],[LOTE]],QUARENTENA!D:D,QUARENTENA!I:I,"")</f>
        <v>DU APROVADO</v>
      </c>
      <c r="P235" s="21" t="s">
        <v>1608</v>
      </c>
      <c r="Q235" s="85">
        <f>IF(_xlfn.XLOOKUP(E235,QUARENTENA!D:D,QUARENTENA!M:M,"")="","",_xlfn.XLOOKUP(E235,QUARENTENA!D:D,QUARENTENA!M:M,""))</f>
        <v>46262</v>
      </c>
      <c r="R235" s="26" t="str">
        <f>_xlfn.XLOOKUP(C235,'PARTICULARIDADES AUXILIAR '!A:A,'PARTICULARIDADES AUXILIAR '!C:C,"")</f>
        <v>Polícia Civil</v>
      </c>
      <c r="S235" s="20" cm="1">
        <f t="array" ref="S235">_xlfn.XLOOKUP(Tabela3[[#This Row],[LOTE]],VALUE(Painel_Bancada[Lote]),Painel_Bancada[Data Programada],"")</f>
        <v>46253</v>
      </c>
      <c r="T235" s="26" t="str">
        <f>_xlfn.XLOOKUP(Tabela3[[#This Row],[LOTE]],'PAINEL - GERAL'!F:F,'PAINEL - GERAL'!C:C,"")</f>
        <v/>
      </c>
    </row>
    <row r="236" spans="2:20" ht="14.5">
      <c r="B236" s="263">
        <v>5001</v>
      </c>
      <c r="C236" s="263">
        <v>438092</v>
      </c>
      <c r="D236" s="263" t="s">
        <v>376</v>
      </c>
      <c r="E236" s="282">
        <v>164982026</v>
      </c>
      <c r="F236" s="274">
        <v>1000</v>
      </c>
      <c r="G236" s="267">
        <v>46262</v>
      </c>
      <c r="H236" s="249" t="s">
        <v>1422</v>
      </c>
      <c r="I236" t="str">
        <f>Tabela3[[#This Row],[CENTRO (Centro PARA)]]&amp;Tabela3[[#This Row],[CODIGO (Código PARA)]]&amp;Tabela3[[#This Row],[LOTE]]&amp;Tabela3[[#This Row],[DESCRIÇÃO]]&amp;Tabela3[[#This Row],[id]]</f>
        <v>5001438092164982026E ACIDO GLICOLICO 70% MTCD</v>
      </c>
      <c r="J236"/>
      <c r="K236" s="210">
        <v>46252</v>
      </c>
      <c r="L236" s="50">
        <v>46245</v>
      </c>
      <c r="M236" s="213">
        <f t="shared" si="36"/>
        <v>46260</v>
      </c>
      <c r="N236" s="213">
        <f t="shared" si="37"/>
        <v>46262</v>
      </c>
      <c r="O236" s="86" t="str">
        <f>_xlfn.XLOOKUP(Tabela3[[#This Row],[LOTE]],QUARENTENA!D:D,QUARENTENA!I:I,"")</f>
        <v>DU APROVADO</v>
      </c>
      <c r="Q236" s="85">
        <f>IF(_xlfn.XLOOKUP(E236,QUARENTENA!D:D,QUARENTENA!M:M,"")="","",_xlfn.XLOOKUP(E236,QUARENTENA!D:D,QUARENTENA!M:M,""))</f>
        <v>46251</v>
      </c>
      <c r="R236" s="26" t="str">
        <f>_xlfn.XLOOKUP(C236,'PARTICULARIDADES AUXILIAR '!A:A,'PARTICULARIDADES AUXILIAR '!C:C,"")</f>
        <v>Check doc</v>
      </c>
      <c r="S236" s="20" t="str" cm="1">
        <f t="array" ref="S236">_xlfn.XLOOKUP(Tabela3[[#This Row],[LOTE]],VALUE(Painel_Bancada[Lote]),Painel_Bancada[Data Programada],"")</f>
        <v/>
      </c>
      <c r="T236" s="26" t="str">
        <f>_xlfn.XLOOKUP(Tabela3[[#This Row],[LOTE]],'PAINEL - GERAL'!F:F,'PAINEL - GERAL'!C:C,"")</f>
        <v/>
      </c>
    </row>
    <row r="237" spans="2:20" ht="14.5">
      <c r="B237" s="263">
        <v>5001</v>
      </c>
      <c r="C237" s="263">
        <v>471703</v>
      </c>
      <c r="D237" s="263" t="s">
        <v>219</v>
      </c>
      <c r="E237" s="282">
        <v>120242026</v>
      </c>
      <c r="F237" s="274">
        <v>850</v>
      </c>
      <c r="G237" s="267">
        <v>46262</v>
      </c>
      <c r="H237" s="249" t="s">
        <v>1422</v>
      </c>
      <c r="I237" t="str">
        <f>Tabela3[[#This Row],[CENTRO (Centro PARA)]]&amp;Tabela3[[#This Row],[CODIGO (Código PARA)]]&amp;Tabela3[[#This Row],[LOTE]]&amp;Tabela3[[#This Row],[DESCRIÇÃO]]&amp;Tabela3[[#This Row],[id]]</f>
        <v>5001471703120242026IODETO DE POTASSIO 3</v>
      </c>
      <c r="J237"/>
      <c r="K237" s="210">
        <v>46252</v>
      </c>
      <c r="L237" s="50">
        <v>46245</v>
      </c>
      <c r="M237" s="213">
        <f t="shared" si="36"/>
        <v>46260</v>
      </c>
      <c r="N237" s="213">
        <f t="shared" si="37"/>
        <v>46262</v>
      </c>
      <c r="O237" s="86" t="str">
        <f>_xlfn.XLOOKUP(Tabela3[[#This Row],[LOTE]],QUARENTENA!D:D,QUARENTENA!I:I,"")</f>
        <v>DU APROVADO</v>
      </c>
      <c r="P237" s="21" t="s">
        <v>1608</v>
      </c>
      <c r="Q237" s="85">
        <f>IF(_xlfn.XLOOKUP(E237,QUARENTENA!D:D,QUARENTENA!M:M,"")="","",_xlfn.XLOOKUP(E237,QUARENTENA!D:D,QUARENTENA!M:M,""))</f>
        <v>46261</v>
      </c>
      <c r="R237" s="26" t="str">
        <f>_xlfn.XLOOKUP(C237,'PARTICULARIDADES AUXILIAR '!A:A,'PARTICULARIDADES AUXILIAR '!C:C,"")</f>
        <v/>
      </c>
      <c r="S237" s="20" cm="1">
        <f t="array" ref="S237">_xlfn.XLOOKUP(Tabela3[[#This Row],[LOTE]],VALUE(Painel_Bancada[Lote]),Painel_Bancada[Data Programada],"")</f>
        <v>46251</v>
      </c>
      <c r="T237" s="26" t="str">
        <f>_xlfn.XLOOKUP(Tabela3[[#This Row],[LOTE]],'PAINEL - GERAL'!F:F,'PAINEL - GERAL'!C:C,"")</f>
        <v/>
      </c>
    </row>
    <row r="238" spans="2:20" ht="14.5">
      <c r="B238" s="263">
        <v>5001</v>
      </c>
      <c r="C238" s="263">
        <v>475658</v>
      </c>
      <c r="D238" s="263" t="s">
        <v>170</v>
      </c>
      <c r="E238" s="282">
        <v>61352026</v>
      </c>
      <c r="F238" s="274" t="s">
        <v>1620</v>
      </c>
      <c r="G238" s="267">
        <v>46262</v>
      </c>
      <c r="H238" s="249" t="s">
        <v>1422</v>
      </c>
      <c r="I238" t="str">
        <f>Tabela3[[#This Row],[CENTRO (Centro PARA)]]&amp;Tabela3[[#This Row],[CODIGO (Código PARA)]]&amp;Tabela3[[#This Row],[LOTE]]&amp;Tabela3[[#This Row],[DESCRIÇÃO]]&amp;Tabela3[[#This Row],[id]]</f>
        <v>500147565861352026GUAIFENESINA 4</v>
      </c>
      <c r="J238"/>
      <c r="K238" s="210">
        <v>46252</v>
      </c>
      <c r="L238" s="50">
        <v>46245</v>
      </c>
      <c r="M238" s="213">
        <f t="shared" si="36"/>
        <v>46260</v>
      </c>
      <c r="N238" s="213">
        <f t="shared" si="37"/>
        <v>46262</v>
      </c>
      <c r="O238" s="123" t="s">
        <v>15</v>
      </c>
      <c r="Q238" s="272">
        <v>46259</v>
      </c>
      <c r="R238" s="26" t="str">
        <f>_xlfn.XLOOKUP(C238,'PARTICULARIDADES AUXILIAR '!A:A,'PARTICULARIDADES AUXILIAR '!C:C,"")</f>
        <v/>
      </c>
      <c r="S238" s="20" cm="1">
        <f t="array" ref="S238">_xlfn.XLOOKUP(Tabela3[[#This Row],[LOTE]],VALUE(Painel_Bancada[Lote]),Painel_Bancada[Data Programada],"")</f>
        <v>46254</v>
      </c>
      <c r="T238" s="26" t="str">
        <f>_xlfn.XLOOKUP(Tabela3[[#This Row],[LOTE]],'PAINEL - GERAL'!F:F,'PAINEL - GERAL'!C:C,"")</f>
        <v/>
      </c>
    </row>
    <row r="239" spans="2:20" ht="14.5">
      <c r="B239" s="263">
        <v>5001</v>
      </c>
      <c r="C239" s="263">
        <v>410041</v>
      </c>
      <c r="D239" s="263" t="s">
        <v>292</v>
      </c>
      <c r="E239" s="282">
        <v>169222026</v>
      </c>
      <c r="F239" s="274">
        <v>5189.6000000000004</v>
      </c>
      <c r="G239" s="267">
        <v>46262</v>
      </c>
      <c r="H239" s="249" t="s">
        <v>1422</v>
      </c>
      <c r="I239" t="str">
        <f>Tabela3[[#This Row],[CENTRO (Centro PARA)]]&amp;Tabela3[[#This Row],[CODIGO (Código PARA)]]&amp;Tabela3[[#This Row],[LOTE]]&amp;Tabela3[[#This Row],[DESCRIÇÃO]]&amp;Tabela3[[#This Row],[id]]</f>
        <v>5001410041169222026PVP K30 POLIVINILPIRROLIDONA NEO</v>
      </c>
      <c r="J239"/>
      <c r="K239" s="210">
        <v>46252</v>
      </c>
      <c r="L239" s="50">
        <v>46245</v>
      </c>
      <c r="M239" s="213">
        <f t="shared" si="36"/>
        <v>46260</v>
      </c>
      <c r="N239" s="213">
        <f t="shared" si="37"/>
        <v>46262</v>
      </c>
      <c r="O239" s="86" t="str">
        <f>_xlfn.XLOOKUP(Tabela3[[#This Row],[LOTE]],QUARENTENA!D:D,QUARENTENA!I:I,"")</f>
        <v>DU APROVADO</v>
      </c>
      <c r="Q239" s="85">
        <f>IF(_xlfn.XLOOKUP(E239,QUARENTENA!D:D,QUARENTENA!M:M,"")="","",_xlfn.XLOOKUP(E239,QUARENTENA!D:D,QUARENTENA!M:M,""))</f>
        <v>46260</v>
      </c>
      <c r="R239" s="26" t="str">
        <f>_xlfn.XLOOKUP(C239,'PARTICULARIDADES AUXILIAR '!A:A,'PARTICULARIDADES AUXILIAR '!C:C,"")</f>
        <v/>
      </c>
      <c r="S239" s="20" cm="1">
        <f t="array" ref="S239">_xlfn.XLOOKUP(Tabela3[[#This Row],[LOTE]],VALUE(Painel_Bancada[Lote]),Painel_Bancada[Data Programada],"")</f>
        <v>46259</v>
      </c>
      <c r="T239" s="26" t="str">
        <f>_xlfn.XLOOKUP(Tabela3[[#This Row],[LOTE]],'PAINEL - GERAL'!F:F,'PAINEL - GERAL'!C:C,"")</f>
        <v/>
      </c>
    </row>
    <row r="240" spans="2:20" ht="14.5">
      <c r="B240" s="263">
        <v>2017</v>
      </c>
      <c r="C240" s="263">
        <v>484917</v>
      </c>
      <c r="D240" s="263" t="s">
        <v>1093</v>
      </c>
      <c r="E240" s="282">
        <v>11112026</v>
      </c>
      <c r="F240" s="274">
        <v>195</v>
      </c>
      <c r="G240" s="267">
        <v>46262</v>
      </c>
      <c r="H240" s="249" t="s">
        <v>1422</v>
      </c>
      <c r="I240" t="str">
        <f>Tabela3[[#This Row],[CENTRO (Centro PARA)]]&amp;Tabela3[[#This Row],[CODIGO (Código PARA)]]&amp;Tabela3[[#This Row],[LOTE]]&amp;Tabela3[[#This Row],[DESCRIÇÃO]]&amp;Tabela3[[#This Row],[id]]</f>
        <v>201748491711112026AROMA TASTEGEM SW F53R297</v>
      </c>
      <c r="J240"/>
      <c r="K240" s="210">
        <v>46252</v>
      </c>
      <c r="L240" s="50">
        <v>46245</v>
      </c>
      <c r="M240" s="213">
        <f t="shared" si="36"/>
        <v>46260</v>
      </c>
      <c r="N240" s="213">
        <f t="shared" si="37"/>
        <v>46262</v>
      </c>
      <c r="O240" s="86" t="str">
        <f>_xlfn.XLOOKUP(Tabela3[[#This Row],[LOTE]],QUARENTENA!D:D,QUARENTENA!I:I,"")</f>
        <v>DU APROVADO</v>
      </c>
      <c r="Q240" s="85">
        <f>IF(_xlfn.XLOOKUP(E240,QUARENTENA!D:D,QUARENTENA!M:M,"")="","",_xlfn.XLOOKUP(E240,QUARENTENA!D:D,QUARENTENA!M:M,""))</f>
        <v>46252</v>
      </c>
      <c r="R240" s="26" t="str">
        <f>_xlfn.XLOOKUP(C240,'PARTICULARIDADES AUXILIAR '!A:A,'PARTICULARIDADES AUXILIAR '!C:C,"")</f>
        <v>Check doc</v>
      </c>
      <c r="S240" s="20" t="str" cm="1">
        <f t="array" ref="S240">_xlfn.XLOOKUP(Tabela3[[#This Row],[LOTE]],VALUE(Painel_Bancada[Lote]),Painel_Bancada[Data Programada],"")</f>
        <v/>
      </c>
      <c r="T240" s="26" t="str">
        <f>_xlfn.XLOOKUP(Tabela3[[#This Row],[LOTE]],'PAINEL - GERAL'!F:F,'PAINEL - GERAL'!C:C,"")</f>
        <v/>
      </c>
    </row>
    <row r="241" spans="2:20" ht="14.5">
      <c r="B241" s="263">
        <v>2017</v>
      </c>
      <c r="C241" s="263">
        <v>461289</v>
      </c>
      <c r="D241" s="263" t="s">
        <v>659</v>
      </c>
      <c r="E241" s="282">
        <v>13852026</v>
      </c>
      <c r="F241" s="274">
        <v>136.08000000000001</v>
      </c>
      <c r="G241" s="267">
        <v>46262</v>
      </c>
      <c r="H241" s="249" t="s">
        <v>1422</v>
      </c>
      <c r="I241" t="str">
        <f>Tabela3[[#This Row],[CENTRO (Centro PARA)]]&amp;Tabela3[[#This Row],[CODIGO (Código PARA)]]&amp;Tabela3[[#This Row],[LOTE]]&amp;Tabela3[[#This Row],[DESCRIÇÃO]]&amp;Tabela3[[#This Row],[id]]</f>
        <v>201746128913852026HIDROXIPROPILCELULOSE KLUCEL NUTRA</v>
      </c>
      <c r="J241"/>
      <c r="K241" s="210">
        <v>46252</v>
      </c>
      <c r="L241" s="50">
        <v>46245</v>
      </c>
      <c r="M241" s="213">
        <f t="shared" si="36"/>
        <v>46260</v>
      </c>
      <c r="N241" s="213">
        <f t="shared" si="37"/>
        <v>46262</v>
      </c>
      <c r="O241" s="86" t="str">
        <f>_xlfn.XLOOKUP(Tabela3[[#This Row],[LOTE]],QUARENTENA!D:D,QUARENTENA!I:I,"")</f>
        <v>DU APROVADO</v>
      </c>
      <c r="Q241" s="85">
        <f>IF(_xlfn.XLOOKUP(E241,QUARENTENA!D:D,QUARENTENA!M:M,"")="","",_xlfn.XLOOKUP(E241,QUARENTENA!D:D,QUARENTENA!M:M,""))</f>
        <v>46252</v>
      </c>
      <c r="R241" s="26" t="str">
        <f>_xlfn.XLOOKUP(C241,'PARTICULARIDADES AUXILIAR '!A:A,'PARTICULARIDADES AUXILIAR '!C:C,"")</f>
        <v>Check doc</v>
      </c>
      <c r="S241" s="20" t="str" cm="1">
        <f t="array" ref="S241">_xlfn.XLOOKUP(Tabela3[[#This Row],[LOTE]],VALUE(Painel_Bancada[Lote]),Painel_Bancada[Data Programada],"")</f>
        <v/>
      </c>
      <c r="T241" s="26" t="str">
        <f>_xlfn.XLOOKUP(Tabela3[[#This Row],[LOTE]],'PAINEL - GERAL'!F:F,'PAINEL - GERAL'!C:C,"")</f>
        <v/>
      </c>
    </row>
    <row r="242" spans="2:20" ht="14.5">
      <c r="B242" s="263">
        <v>5001</v>
      </c>
      <c r="C242" s="263">
        <v>607587</v>
      </c>
      <c r="D242" s="263" t="s">
        <v>658</v>
      </c>
      <c r="E242" s="282">
        <v>170832026</v>
      </c>
      <c r="F242" s="274">
        <v>2296000</v>
      </c>
      <c r="G242" s="267">
        <v>46262</v>
      </c>
      <c r="H242" s="249" t="s">
        <v>1422</v>
      </c>
      <c r="I242" t="str">
        <f>Tabela3[[#This Row],[CENTRO (Centro PARA)]]&amp;Tabela3[[#This Row],[CODIGO (Código PARA)]]&amp;Tabela3[[#This Row],[LOTE]]&amp;Tabela3[[#This Row],[DESCRIÇÃO]]&amp;Tabela3[[#This Row],[id]]</f>
        <v>5001607587170832026CAPS N 0 LIPANON NATURAL AZUL TRANSP</v>
      </c>
      <c r="J242"/>
      <c r="K242" s="210">
        <v>46252</v>
      </c>
      <c r="L242" s="50">
        <v>46245</v>
      </c>
      <c r="M242" s="213">
        <f t="shared" si="36"/>
        <v>46260</v>
      </c>
      <c r="N242" s="213">
        <f t="shared" si="37"/>
        <v>46262</v>
      </c>
      <c r="O242" s="86" t="str">
        <f>_xlfn.XLOOKUP(Tabela3[[#This Row],[LOTE]],QUARENTENA!D:D,QUARENTENA!I:I,"")</f>
        <v>DU APROVADO</v>
      </c>
      <c r="Q242" s="85">
        <f>IF(_xlfn.XLOOKUP(E242,QUARENTENA!D:D,QUARENTENA!M:M,"")="","",_xlfn.XLOOKUP(E242,QUARENTENA!D:D,QUARENTENA!M:M,""))</f>
        <v>46251</v>
      </c>
      <c r="R242" s="26" t="str">
        <f>_xlfn.XLOOKUP(C242,'PARTICULARIDADES AUXILIAR '!A:A,'PARTICULARIDADES AUXILIAR '!C:C,"")</f>
        <v/>
      </c>
      <c r="S242" s="20" t="str" cm="1">
        <f t="array" ref="S242">_xlfn.XLOOKUP(Tabela3[[#This Row],[LOTE]],VALUE(Painel_Bancada[Lote]),Painel_Bancada[Data Programada],"")</f>
        <v/>
      </c>
      <c r="T242" s="26" t="str">
        <f>_xlfn.XLOOKUP(Tabela3[[#This Row],[LOTE]],'PAINEL - GERAL'!F:F,'PAINEL - GERAL'!C:C,"")</f>
        <v/>
      </c>
    </row>
    <row r="243" spans="2:20" ht="14.5">
      <c r="B243" s="263">
        <v>5001</v>
      </c>
      <c r="C243" s="263">
        <v>465376</v>
      </c>
      <c r="D243" s="263" t="s">
        <v>790</v>
      </c>
      <c r="E243" s="282">
        <v>153102026</v>
      </c>
      <c r="F243" s="274">
        <v>50</v>
      </c>
      <c r="G243" s="267">
        <v>46262</v>
      </c>
      <c r="H243" s="249" t="s">
        <v>1422</v>
      </c>
      <c r="I243" t="str">
        <f>Tabela3[[#This Row],[CENTRO (Centro PARA)]]&amp;Tabela3[[#This Row],[CODIGO (Código PARA)]]&amp;Tabela3[[#This Row],[LOTE]]&amp;Tabela3[[#This Row],[DESCRIÇÃO]]&amp;Tabela3[[#This Row],[id]]</f>
        <v>5001465376153102026MENTOL CRISTALIZADO DC</v>
      </c>
      <c r="J243"/>
      <c r="K243" s="210">
        <v>46252</v>
      </c>
      <c r="L243" s="50">
        <v>46245</v>
      </c>
      <c r="M243" s="213">
        <f t="shared" si="36"/>
        <v>46260</v>
      </c>
      <c r="N243" s="213">
        <f t="shared" si="37"/>
        <v>46262</v>
      </c>
      <c r="O243" s="86" t="str">
        <f>_xlfn.XLOOKUP(Tabela3[[#This Row],[LOTE]],QUARENTENA!D:D,QUARENTENA!I:I,"")</f>
        <v>DU APROVADO</v>
      </c>
      <c r="Q243" s="85">
        <f>IF(_xlfn.XLOOKUP(E243,QUARENTENA!D:D,QUARENTENA!M:M,"")="","",_xlfn.XLOOKUP(E243,QUARENTENA!D:D,QUARENTENA!M:M,""))</f>
        <v>46252</v>
      </c>
      <c r="R243" s="26" t="str">
        <f>_xlfn.XLOOKUP(C243,'PARTICULARIDADES AUXILIAR '!A:A,'PARTICULARIDADES AUXILIAR '!C:C,"")</f>
        <v>Check doc</v>
      </c>
      <c r="S243" s="20" t="str" cm="1">
        <f t="array" ref="S243">_xlfn.XLOOKUP(Tabela3[[#This Row],[LOTE]],VALUE(Painel_Bancada[Lote]),Painel_Bancada[Data Programada],"")</f>
        <v/>
      </c>
      <c r="T243" s="26" t="str">
        <f>_xlfn.XLOOKUP(Tabela3[[#This Row],[LOTE]],'PAINEL - GERAL'!F:F,'PAINEL - GERAL'!C:C,"")</f>
        <v/>
      </c>
    </row>
    <row r="244" spans="2:20" ht="14.5">
      <c r="B244" s="263">
        <v>2017</v>
      </c>
      <c r="C244" s="263">
        <v>464573</v>
      </c>
      <c r="D244" s="263" t="s">
        <v>1026</v>
      </c>
      <c r="E244" s="282">
        <v>13862026</v>
      </c>
      <c r="F244" s="274">
        <v>728</v>
      </c>
      <c r="G244" s="267">
        <v>46262</v>
      </c>
      <c r="H244" s="249" t="s">
        <v>1422</v>
      </c>
      <c r="I244" t="str">
        <f>Tabela3[[#This Row],[CENTRO (Centro PARA)]]&amp;Tabela3[[#This Row],[CODIGO (Código PARA)]]&amp;Tabela3[[#This Row],[LOTE]]&amp;Tabela3[[#This Row],[DESCRIÇÃO]]&amp;Tabela3[[#This Row],[id]]</f>
        <v>201746457313862026PEG 8000 AL</v>
      </c>
      <c r="J244"/>
      <c r="K244" s="210">
        <v>46252</v>
      </c>
      <c r="L244" s="50">
        <v>46245</v>
      </c>
      <c r="M244" s="213">
        <f t="shared" si="36"/>
        <v>46260</v>
      </c>
      <c r="N244" s="213">
        <f t="shared" si="37"/>
        <v>46262</v>
      </c>
      <c r="O244" s="86" t="str">
        <f>_xlfn.XLOOKUP(Tabela3[[#This Row],[LOTE]],QUARENTENA!D:D,QUARENTENA!I:I,"")</f>
        <v>DU APROVADO</v>
      </c>
      <c r="Q244" s="85">
        <f>IF(_xlfn.XLOOKUP(E244,QUARENTENA!D:D,QUARENTENA!M:M,"")="","",_xlfn.XLOOKUP(E244,QUARENTENA!D:D,QUARENTENA!M:M,""))</f>
        <v>46259</v>
      </c>
      <c r="R244" s="26" t="str">
        <f>_xlfn.XLOOKUP(C244,'PARTICULARIDADES AUXILIAR '!A:A,'PARTICULARIDADES AUXILIAR '!C:C,"")</f>
        <v>Check doc</v>
      </c>
      <c r="S244" s="20" t="str" cm="1">
        <f t="array" ref="S244">_xlfn.XLOOKUP(Tabela3[[#This Row],[LOTE]],VALUE(Painel_Bancada[Lote]),Painel_Bancada[Data Programada],"")</f>
        <v/>
      </c>
      <c r="T244" s="26" t="str">
        <f>_xlfn.XLOOKUP(Tabela3[[#This Row],[LOTE]],'PAINEL - GERAL'!F:F,'PAINEL - GERAL'!C:C,"")</f>
        <v/>
      </c>
    </row>
    <row r="245" spans="2:20" ht="14.5">
      <c r="B245" s="311">
        <v>5001</v>
      </c>
      <c r="C245" s="311">
        <v>409967</v>
      </c>
      <c r="D245" s="311" t="s">
        <v>677</v>
      </c>
      <c r="E245" s="312">
        <v>171172026</v>
      </c>
      <c r="F245" s="258">
        <v>25</v>
      </c>
      <c r="G245" s="256" t="s">
        <v>1592</v>
      </c>
      <c r="H245" s="253" t="s">
        <v>1585</v>
      </c>
      <c r="I245" t="str">
        <f>Tabela3[[#This Row],[CENTRO (Centro PARA)]]&amp;Tabela3[[#This Row],[CODIGO (Código PARA)]]&amp;Tabela3[[#This Row],[LOTE]]&amp;Tabela3[[#This Row],[DESCRIÇÃO]]&amp;Tabela3[[#This Row],[id]]</f>
        <v>5001409967171172026AMIDO DE MILHO NEO</v>
      </c>
      <c r="J245"/>
      <c r="K245" s="232">
        <v>46253</v>
      </c>
      <c r="L245" s="194">
        <v>46246</v>
      </c>
      <c r="M245" s="241">
        <f t="shared" si="36"/>
        <v>46261</v>
      </c>
      <c r="N245" s="241">
        <f t="shared" si="37"/>
        <v>46263</v>
      </c>
      <c r="O245" s="123" t="str">
        <f>_xlfn.XLOOKUP(Tabela3[[#This Row],[LOTE]],QUARENTENA!D:D,QUARENTENA!I:I,"")</f>
        <v>AG. AMOSTRA</v>
      </c>
      <c r="P245" s="61" t="s">
        <v>1584</v>
      </c>
      <c r="Q245" s="85" t="str">
        <f>IF(_xlfn.XLOOKUP(E245,QUARENTENA!D:D,QUARENTENA!M:M,"")="","",_xlfn.XLOOKUP(E245,QUARENTENA!D:D,QUARENTENA!M:M,""))</f>
        <v/>
      </c>
      <c r="R245" s="26" t="str">
        <f>_xlfn.XLOOKUP(C245,'PARTICULARIDADES AUXILIAR '!A:A,'PARTICULARIDADES AUXILIAR '!C:C,"")</f>
        <v/>
      </c>
      <c r="S245" s="20" t="str" cm="1">
        <f t="array" ref="S245">_xlfn.XLOOKUP(Tabela3[[#This Row],[LOTE]],VALUE(Painel_Bancada[Lote]),Painel_Bancada[Data Programada],"")</f>
        <v/>
      </c>
      <c r="T245" s="26" t="str">
        <f>_xlfn.XLOOKUP(Tabela3[[#This Row],[LOTE]],'PAINEL - GERAL'!F:F,'PAINEL - GERAL'!C:C,"")</f>
        <v/>
      </c>
    </row>
    <row r="246" spans="2:20" ht="14.5">
      <c r="B246" s="311">
        <v>5001</v>
      </c>
      <c r="C246" s="311">
        <v>410049</v>
      </c>
      <c r="D246" s="311" t="s">
        <v>76</v>
      </c>
      <c r="E246" s="312">
        <v>172252026</v>
      </c>
      <c r="F246" s="258">
        <v>10920</v>
      </c>
      <c r="G246" s="256" t="s">
        <v>1592</v>
      </c>
      <c r="H246" s="253" t="s">
        <v>1585</v>
      </c>
      <c r="I246" t="str">
        <f>Tabela3[[#This Row],[CENTRO (Centro PARA)]]&amp;Tabela3[[#This Row],[CODIGO (Código PARA)]]&amp;Tabela3[[#This Row],[LOTE]]&amp;Tabela3[[#This Row],[DESCRIÇÃO]]&amp;Tabela3[[#This Row],[id]]</f>
        <v>5001410049172252026SORBITOL NEO</v>
      </c>
      <c r="J246"/>
      <c r="K246" s="232">
        <v>46253</v>
      </c>
      <c r="L246" s="194">
        <v>46246</v>
      </c>
      <c r="M246" s="241">
        <f t="shared" si="36"/>
        <v>46261</v>
      </c>
      <c r="N246" s="241">
        <f t="shared" si="37"/>
        <v>46263</v>
      </c>
      <c r="O246" s="123" t="str">
        <f>_xlfn.XLOOKUP(Tabela3[[#This Row],[LOTE]],QUARENTENA!D:D,QUARENTENA!I:I,"")</f>
        <v>AG. AMOSTRA</v>
      </c>
      <c r="P246" s="61" t="s">
        <v>1584</v>
      </c>
      <c r="Q246" s="85" t="str">
        <f>IF(_xlfn.XLOOKUP(E246,QUARENTENA!D:D,QUARENTENA!M:M,"")="","",_xlfn.XLOOKUP(E246,QUARENTENA!D:D,QUARENTENA!M:M,""))</f>
        <v/>
      </c>
      <c r="R246" s="26" t="str">
        <f>_xlfn.XLOOKUP(C246,'PARTICULARIDADES AUXILIAR '!A:A,'PARTICULARIDADES AUXILIAR '!C:C,"")</f>
        <v/>
      </c>
      <c r="S246" s="20" t="str" cm="1">
        <f t="array" ref="S246">_xlfn.XLOOKUP(Tabela3[[#This Row],[LOTE]],VALUE(Painel_Bancada[Lote]),Painel_Bancada[Data Programada],"")</f>
        <v/>
      </c>
      <c r="T246" s="26" t="str">
        <f>_xlfn.XLOOKUP(Tabela3[[#This Row],[LOTE]],'PAINEL - GERAL'!F:F,'PAINEL - GERAL'!C:C,"")</f>
        <v/>
      </c>
    </row>
    <row r="247" spans="2:20" ht="14.5">
      <c r="B247" s="21">
        <v>5001</v>
      </c>
      <c r="C247" s="22">
        <v>474189</v>
      </c>
      <c r="D247" s="21" t="s">
        <v>137</v>
      </c>
      <c r="E247" s="74">
        <v>85012026</v>
      </c>
      <c r="F247" s="274">
        <v>349.916</v>
      </c>
      <c r="G247" s="267">
        <v>46265</v>
      </c>
      <c r="H247" s="249" t="s">
        <v>1422</v>
      </c>
      <c r="I247" t="str">
        <f>Tabela3[[#This Row],[CENTRO (Centro PARA)]]&amp;Tabela3[[#This Row],[CODIGO (Código PARA)]]&amp;Tabela3[[#This Row],[LOTE]]&amp;Tabela3[[#This Row],[DESCRIÇÃO]]&amp;Tabela3[[#This Row],[id]]</f>
        <v>500147418985012026LOSARTANA POTASSICA 5</v>
      </c>
      <c r="J247"/>
      <c r="K247" s="210">
        <v>46253</v>
      </c>
      <c r="L247" s="50">
        <v>46246</v>
      </c>
      <c r="M247" s="213">
        <f t="shared" si="36"/>
        <v>46261</v>
      </c>
      <c r="N247" s="213">
        <f t="shared" si="37"/>
        <v>46263</v>
      </c>
      <c r="O247" s="86" t="s">
        <v>15</v>
      </c>
      <c r="Q247" s="272">
        <v>46248</v>
      </c>
      <c r="R247" s="26" t="str">
        <f>_xlfn.XLOOKUP(C247,'PARTICULARIDADES AUXILIAR '!A:A,'PARTICULARIDADES AUXILIAR '!C:C,"")</f>
        <v/>
      </c>
      <c r="S247" s="20" cm="1">
        <f t="array" ref="S247">_xlfn.XLOOKUP(Tabela3[[#This Row],[LOTE]],VALUE(Painel_Bancada[Lote]),Painel_Bancada[Data Programada],"")</f>
        <v>46200</v>
      </c>
      <c r="T247" s="26" t="str">
        <f>_xlfn.XLOOKUP(Tabela3[[#This Row],[LOTE]],'PAINEL - GERAL'!F:F,'PAINEL - GERAL'!C:C,"")</f>
        <v/>
      </c>
    </row>
    <row r="248" spans="2:20" ht="14.5">
      <c r="B248" s="21">
        <v>5001</v>
      </c>
      <c r="C248" s="22">
        <v>425403</v>
      </c>
      <c r="D248" s="21" t="s">
        <v>126</v>
      </c>
      <c r="E248" s="74">
        <v>156452026</v>
      </c>
      <c r="F248" s="274">
        <v>2750</v>
      </c>
      <c r="G248" s="267">
        <v>46265</v>
      </c>
      <c r="H248" s="249" t="s">
        <v>1422</v>
      </c>
      <c r="I248" t="str">
        <f>Tabela3[[#This Row],[CENTRO (Centro PARA)]]&amp;Tabela3[[#This Row],[CODIGO (Código PARA)]]&amp;Tabela3[[#This Row],[LOTE]]&amp;Tabela3[[#This Row],[DESCRIÇÃO]]&amp;Tabela3[[#This Row],[id]]</f>
        <v>5001425403156452026GLICEROL</v>
      </c>
      <c r="J248"/>
      <c r="K248" s="210">
        <v>46253</v>
      </c>
      <c r="L248" s="50">
        <v>46246</v>
      </c>
      <c r="M248" s="213">
        <f t="shared" si="36"/>
        <v>46261</v>
      </c>
      <c r="N248" s="213">
        <f t="shared" si="37"/>
        <v>46263</v>
      </c>
      <c r="O248" s="86" t="str">
        <f>_xlfn.XLOOKUP(Tabela3[[#This Row],[LOTE]],QUARENTENA!D:D,QUARENTENA!I:I,"")</f>
        <v>DU APROVADO</v>
      </c>
      <c r="Q248" s="85">
        <f>IF(_xlfn.XLOOKUP(E248,QUARENTENA!D:D,QUARENTENA!M:M,"")="","",_xlfn.XLOOKUP(E248,QUARENTENA!D:D,QUARENTENA!M:M,""))</f>
        <v>46262</v>
      </c>
      <c r="R248" s="26" t="str">
        <f>_xlfn.XLOOKUP(C248,'PARTICULARIDADES AUXILIAR '!A:A,'PARTICULARIDADES AUXILIAR '!C:C,"")</f>
        <v>Polícia Civil</v>
      </c>
      <c r="S248" s="20" cm="1">
        <f t="array" ref="S248">_xlfn.XLOOKUP(Tabela3[[#This Row],[LOTE]],VALUE(Painel_Bancada[Lote]),Painel_Bancada[Data Programada],"")</f>
        <v>46253</v>
      </c>
      <c r="T248" s="26" t="str">
        <f>_xlfn.XLOOKUP(Tabela3[[#This Row],[LOTE]],'PAINEL - GERAL'!F:F,'PAINEL - GERAL'!C:C,"")</f>
        <v/>
      </c>
    </row>
    <row r="249" spans="2:20" ht="14.5">
      <c r="B249" s="21">
        <v>5001</v>
      </c>
      <c r="C249" s="22">
        <v>476180</v>
      </c>
      <c r="D249" s="21" t="s">
        <v>389</v>
      </c>
      <c r="E249" s="74">
        <v>137852026</v>
      </c>
      <c r="F249" s="274">
        <v>15</v>
      </c>
      <c r="G249" s="267">
        <v>46265</v>
      </c>
      <c r="H249" s="249" t="s">
        <v>1422</v>
      </c>
      <c r="I249" t="str">
        <f>Tabela3[[#This Row],[CENTRO (Centro PARA)]]&amp;Tabela3[[#This Row],[CODIGO (Código PARA)]]&amp;Tabela3[[#This Row],[LOTE]]&amp;Tabela3[[#This Row],[DESCRIÇÃO]]&amp;Tabela3[[#This Row],[id]]</f>
        <v>5001476180137852026NV AUXINA TRICOGENA</v>
      </c>
      <c r="J249"/>
      <c r="K249" s="210">
        <v>46253</v>
      </c>
      <c r="L249" s="50">
        <v>46246</v>
      </c>
      <c r="M249" s="213">
        <f t="shared" si="36"/>
        <v>46261</v>
      </c>
      <c r="N249" s="213">
        <f t="shared" si="37"/>
        <v>46263</v>
      </c>
      <c r="O249" s="86" t="str">
        <f>_xlfn.XLOOKUP(Tabela3[[#This Row],[LOTE]],QUARENTENA!D:D,QUARENTENA!I:I,"")</f>
        <v>AG. AMOSTRA</v>
      </c>
      <c r="P249" s="21" t="s">
        <v>1614</v>
      </c>
      <c r="Q249" s="85" t="str">
        <f>IF(_xlfn.XLOOKUP(E249,QUARENTENA!D:D,QUARENTENA!M:M,"")="","",_xlfn.XLOOKUP(E249,QUARENTENA!D:D,QUARENTENA!M:M,""))</f>
        <v/>
      </c>
      <c r="R249" s="26" t="str">
        <f>_xlfn.XLOOKUP(C249,'PARTICULARIDADES AUXILIAR '!A:A,'PARTICULARIDADES AUXILIAR '!C:C,"")</f>
        <v>Check doc</v>
      </c>
      <c r="S249" s="20" t="str" cm="1">
        <f t="array" ref="S249">_xlfn.XLOOKUP(Tabela3[[#This Row],[LOTE]],VALUE(Painel_Bancada[Lote]),Painel_Bancada[Data Programada],"")</f>
        <v/>
      </c>
      <c r="T249" s="26" t="str">
        <f>_xlfn.XLOOKUP(Tabela3[[#This Row],[LOTE]],'PAINEL - GERAL'!F:F,'PAINEL - GERAL'!C:C,"")</f>
        <v/>
      </c>
    </row>
    <row r="250" spans="2:20" ht="14.5">
      <c r="B250" s="21">
        <v>5001</v>
      </c>
      <c r="C250" s="22">
        <v>463057</v>
      </c>
      <c r="D250" s="21" t="s">
        <v>43</v>
      </c>
      <c r="E250" s="74">
        <v>151742026</v>
      </c>
      <c r="F250" s="274">
        <v>2150</v>
      </c>
      <c r="G250" s="267">
        <v>46265</v>
      </c>
      <c r="H250" s="249" t="s">
        <v>1422</v>
      </c>
      <c r="I250" t="str">
        <f>Tabela3[[#This Row],[CENTRO (Centro PARA)]]&amp;Tabela3[[#This Row],[CODIGO (Código PARA)]]&amp;Tabela3[[#This Row],[LOTE]]&amp;Tabela3[[#This Row],[DESCRIÇÃO]]&amp;Tabela3[[#This Row],[id]]</f>
        <v>5001463057151742026DIPIRONA MONOIDRATADA</v>
      </c>
      <c r="J250"/>
      <c r="K250" s="210">
        <v>46253</v>
      </c>
      <c r="L250" s="50">
        <v>46246</v>
      </c>
      <c r="M250" s="213">
        <f t="shared" si="36"/>
        <v>46261</v>
      </c>
      <c r="N250" s="213">
        <f t="shared" si="37"/>
        <v>46263</v>
      </c>
      <c r="O250" s="86" t="str">
        <f>_xlfn.XLOOKUP(Tabela3[[#This Row],[LOTE]],QUARENTENA!D:D,QUARENTENA!I:I,"")</f>
        <v>DU APROVADO</v>
      </c>
      <c r="Q250" s="85">
        <f>IF(_xlfn.XLOOKUP(E250,QUARENTENA!D:D,QUARENTENA!M:M,"")="","",_xlfn.XLOOKUP(E250,QUARENTENA!D:D,QUARENTENA!M:M,""))</f>
        <v>46256</v>
      </c>
      <c r="R250" s="26" t="str">
        <f>_xlfn.XLOOKUP(C250,'PARTICULARIDADES AUXILIAR '!A:A,'PARTICULARIDADES AUXILIAR '!C:C,"")</f>
        <v>Polícia Federal</v>
      </c>
      <c r="S250" s="20" cm="1">
        <f t="array" ref="S250">_xlfn.XLOOKUP(Tabela3[[#This Row],[LOTE]],VALUE(Painel_Bancada[Lote]),Painel_Bancada[Data Programada],"")</f>
        <v>46254</v>
      </c>
      <c r="T250" s="26" t="str">
        <f>_xlfn.XLOOKUP(Tabela3[[#This Row],[LOTE]],'PAINEL - GERAL'!F:F,'PAINEL - GERAL'!C:C,"")</f>
        <v/>
      </c>
    </row>
    <row r="251" spans="2:20" ht="14.5">
      <c r="B251" s="21">
        <v>5001</v>
      </c>
      <c r="C251" s="22">
        <v>427729</v>
      </c>
      <c r="D251" s="21" t="s">
        <v>568</v>
      </c>
      <c r="E251" s="74">
        <v>163492026</v>
      </c>
      <c r="F251" s="274">
        <v>40</v>
      </c>
      <c r="G251" s="267">
        <v>46265</v>
      </c>
      <c r="H251" s="249" t="s">
        <v>1422</v>
      </c>
      <c r="I251" t="str">
        <f>Tabela3[[#This Row],[CENTRO (Centro PARA)]]&amp;Tabela3[[#This Row],[CODIGO (Código PARA)]]&amp;Tabela3[[#This Row],[LOTE]]&amp;Tabela3[[#This Row],[DESCRIÇÃO]]&amp;Tabela3[[#This Row],[id]]</f>
        <v>5001427729163492026TADALAFILA</v>
      </c>
      <c r="J251"/>
      <c r="K251" s="210">
        <v>46253</v>
      </c>
      <c r="L251" s="50">
        <v>46246</v>
      </c>
      <c r="M251" s="213">
        <f t="shared" si="36"/>
        <v>46261</v>
      </c>
      <c r="N251" s="213">
        <f t="shared" si="37"/>
        <v>46263</v>
      </c>
      <c r="O251" s="86" t="str">
        <f>_xlfn.XLOOKUP(Tabela3[[#This Row],[LOTE]],QUARENTENA!D:D,QUARENTENA!I:I,"")</f>
        <v>DU APROVADO</v>
      </c>
      <c r="Q251" s="85">
        <f>IF(_xlfn.XLOOKUP(E251,QUARENTENA!D:D,QUARENTENA!M:M,"")="","",_xlfn.XLOOKUP(E251,QUARENTENA!D:D,QUARENTENA!M:M,""))</f>
        <v>46259</v>
      </c>
      <c r="R251" s="26" t="str">
        <f>_xlfn.XLOOKUP(C251,'PARTICULARIDADES AUXILIAR '!A:A,'PARTICULARIDADES AUXILIAR '!C:C,"")</f>
        <v/>
      </c>
      <c r="S251" s="20" cm="1">
        <f t="array" ref="S251">_xlfn.XLOOKUP(Tabela3[[#This Row],[LOTE]],VALUE(Painel_Bancada[Lote]),Painel_Bancada[Data Programada],"")</f>
        <v>46255</v>
      </c>
      <c r="T251" s="26" t="str">
        <f>_xlfn.XLOOKUP(Tabela3[[#This Row],[LOTE]],'PAINEL - GERAL'!F:F,'PAINEL - GERAL'!C:C,"")</f>
        <v/>
      </c>
    </row>
    <row r="252" spans="2:20" ht="14.5">
      <c r="B252" s="21">
        <v>5001</v>
      </c>
      <c r="C252" s="22">
        <v>451033</v>
      </c>
      <c r="D252" s="21" t="s">
        <v>116</v>
      </c>
      <c r="E252" s="74">
        <v>108642025</v>
      </c>
      <c r="F252" s="274">
        <v>224.93700000000001</v>
      </c>
      <c r="G252" s="267">
        <v>46265</v>
      </c>
      <c r="H252" s="249" t="s">
        <v>1422</v>
      </c>
      <c r="I252" t="str">
        <f>Tabela3[[#This Row],[CENTRO (Centro PARA)]]&amp;Tabela3[[#This Row],[CODIGO (Código PARA)]]&amp;Tabela3[[#This Row],[LOTE]]&amp;Tabela3[[#This Row],[DESCRIÇÃO]]&amp;Tabela3[[#This Row],[id]]</f>
        <v>5001451033108642025AMOXICILINA TRIHIDRATADA COMPAC RENZIMAT</v>
      </c>
      <c r="J252"/>
      <c r="K252" s="210">
        <v>46253</v>
      </c>
      <c r="L252" s="50">
        <v>46246</v>
      </c>
      <c r="M252" s="213">
        <f t="shared" si="36"/>
        <v>46261</v>
      </c>
      <c r="N252" s="213">
        <f t="shared" si="37"/>
        <v>46263</v>
      </c>
      <c r="O252" s="86" t="str">
        <f>_xlfn.XLOOKUP(Tabela3[[#This Row],[LOTE]],QUARENTENA!D:D,QUARENTENA!I:I,"")</f>
        <v>DU APROVADO</v>
      </c>
      <c r="Q252" s="85">
        <f>IF(_xlfn.XLOOKUP(E252,QUARENTENA!D:D,QUARENTENA!M:M,"")="","",_xlfn.XLOOKUP(E252,QUARENTENA!D:D,QUARENTENA!M:M,""))</f>
        <v>46253</v>
      </c>
      <c r="R252" s="26" t="str">
        <f>_xlfn.XLOOKUP(C252,'PARTICULARIDADES AUXILIAR '!A:A,'PARTICULARIDADES AUXILIAR '!C:C,"")</f>
        <v/>
      </c>
      <c r="S252" s="20" t="str" cm="1">
        <f t="array" ref="S252">_xlfn.XLOOKUP(Tabela3[[#This Row],[LOTE]],VALUE(Painel_Bancada[Lote]),Painel_Bancada[Data Programada],"")</f>
        <v/>
      </c>
      <c r="T252" s="26" t="str">
        <f>_xlfn.XLOOKUP(Tabela3[[#This Row],[LOTE]],'PAINEL - GERAL'!F:F,'PAINEL - GERAL'!C:C,"")</f>
        <v/>
      </c>
    </row>
    <row r="253" spans="2:20" ht="14.5">
      <c r="B253" s="21">
        <v>5001</v>
      </c>
      <c r="C253" s="22">
        <v>473819</v>
      </c>
      <c r="D253" s="21" t="s">
        <v>1025</v>
      </c>
      <c r="E253" s="74">
        <v>169042026</v>
      </c>
      <c r="F253" s="274">
        <v>25</v>
      </c>
      <c r="G253" s="267">
        <v>46265</v>
      </c>
      <c r="H253" s="249" t="s">
        <v>1422</v>
      </c>
      <c r="I253" t="str">
        <f>Tabela3[[#This Row],[CENTRO (Centro PARA)]]&amp;Tabela3[[#This Row],[CODIGO (Código PARA)]]&amp;Tabela3[[#This Row],[LOTE]]&amp;Tabela3[[#This Row],[DESCRIÇÃO]]&amp;Tabela3[[#This Row],[id]]</f>
        <v>5001473819169042026AROMA CARAMELO F29T252</v>
      </c>
      <c r="J253"/>
      <c r="K253" s="210">
        <v>46253</v>
      </c>
      <c r="L253" s="50">
        <v>46246</v>
      </c>
      <c r="M253" s="213">
        <f t="shared" si="36"/>
        <v>46261</v>
      </c>
      <c r="N253" s="213">
        <f t="shared" si="37"/>
        <v>46263</v>
      </c>
      <c r="O253" s="86" t="str">
        <f>_xlfn.XLOOKUP(Tabela3[[#This Row],[LOTE]],QUARENTENA!D:D,QUARENTENA!I:I,"")</f>
        <v>DU APROVADO</v>
      </c>
      <c r="Q253" s="85">
        <f>IF(_xlfn.XLOOKUP(E253,QUARENTENA!D:D,QUARENTENA!M:M,"")="","",_xlfn.XLOOKUP(E253,QUARENTENA!D:D,QUARENTENA!M:M,""))</f>
        <v>46256</v>
      </c>
      <c r="R253" s="26" t="str">
        <f>_xlfn.XLOOKUP(C253,'PARTICULARIDADES AUXILIAR '!A:A,'PARTICULARIDADES AUXILIAR '!C:C,"")</f>
        <v/>
      </c>
      <c r="S253" s="20" t="str" cm="1">
        <f t="array" ref="S253">_xlfn.XLOOKUP(Tabela3[[#This Row],[LOTE]],VALUE(Painel_Bancada[Lote]),Painel_Bancada[Data Programada],"")</f>
        <v/>
      </c>
      <c r="T253" s="26" t="str">
        <f>_xlfn.XLOOKUP(Tabela3[[#This Row],[LOTE]],'PAINEL - GERAL'!F:F,'PAINEL - GERAL'!C:C,"")</f>
        <v/>
      </c>
    </row>
    <row r="254" spans="2:20" ht="14.5">
      <c r="B254" s="21">
        <v>5001</v>
      </c>
      <c r="C254" s="22">
        <v>607587</v>
      </c>
      <c r="D254" s="21" t="s">
        <v>658</v>
      </c>
      <c r="E254" s="74">
        <v>170822026</v>
      </c>
      <c r="F254" s="274">
        <v>1294000</v>
      </c>
      <c r="G254" s="267">
        <v>46265</v>
      </c>
      <c r="H254" s="249" t="s">
        <v>1422</v>
      </c>
      <c r="I254" t="str">
        <f>Tabela3[[#This Row],[CENTRO (Centro PARA)]]&amp;Tabela3[[#This Row],[CODIGO (Código PARA)]]&amp;Tabela3[[#This Row],[LOTE]]&amp;Tabela3[[#This Row],[DESCRIÇÃO]]&amp;Tabela3[[#This Row],[id]]</f>
        <v>5001607587170822026CAPS N 0 LIPANON NATURAL AZUL TRANSP</v>
      </c>
      <c r="J254"/>
      <c r="K254" s="210">
        <v>46253</v>
      </c>
      <c r="L254" s="50">
        <v>46246</v>
      </c>
      <c r="M254" s="213">
        <f t="shared" si="36"/>
        <v>46261</v>
      </c>
      <c r="N254" s="213">
        <f t="shared" si="37"/>
        <v>46263</v>
      </c>
      <c r="O254" s="86" t="str">
        <f>_xlfn.XLOOKUP(Tabela3[[#This Row],[LOTE]],QUARENTENA!D:D,QUARENTENA!I:I,"")</f>
        <v>DU APROVADO</v>
      </c>
      <c r="Q254" s="85">
        <f>IF(_xlfn.XLOOKUP(E254,QUARENTENA!D:D,QUARENTENA!M:M,"")="","",_xlfn.XLOOKUP(E254,QUARENTENA!D:D,QUARENTENA!M:M,""))</f>
        <v>46253</v>
      </c>
      <c r="R254" s="26" t="str">
        <f>_xlfn.XLOOKUP(C254,'PARTICULARIDADES AUXILIAR '!A:A,'PARTICULARIDADES AUXILIAR '!C:C,"")</f>
        <v/>
      </c>
      <c r="S254" s="20" cm="1">
        <f t="array" ref="S254">_xlfn.XLOOKUP(Tabela3[[#This Row],[LOTE]],VALUE(Painel_Bancada[Lote]),Painel_Bancada[Data Programada],"")</f>
        <v>46253</v>
      </c>
      <c r="T254" s="26" t="str">
        <f>_xlfn.XLOOKUP(Tabela3[[#This Row],[LOTE]],'PAINEL - GERAL'!F:F,'PAINEL - GERAL'!C:C,"")</f>
        <v/>
      </c>
    </row>
    <row r="255" spans="2:20" ht="14.5">
      <c r="B255" s="21">
        <v>5001</v>
      </c>
      <c r="C255" s="22">
        <v>465107</v>
      </c>
      <c r="D255" s="21" t="s">
        <v>779</v>
      </c>
      <c r="E255" s="74">
        <v>171372026</v>
      </c>
      <c r="F255" s="274">
        <v>1000</v>
      </c>
      <c r="G255" s="267">
        <v>46265</v>
      </c>
      <c r="H255" s="249" t="s">
        <v>1422</v>
      </c>
      <c r="I255" t="str">
        <f>Tabela3[[#This Row],[CENTRO (Centro PARA)]]&amp;Tabela3[[#This Row],[CODIGO (Código PARA)]]&amp;Tabela3[[#This Row],[LOTE]]&amp;Tabela3[[#This Row],[DESCRIÇÃO]]&amp;Tabela3[[#This Row],[id]]</f>
        <v>5001465107171372026HESPERIDINA QF3</v>
      </c>
      <c r="J255"/>
      <c r="K255" s="210">
        <v>46253</v>
      </c>
      <c r="L255" s="50">
        <v>46246</v>
      </c>
      <c r="M255" s="213">
        <f t="shared" si="36"/>
        <v>46261</v>
      </c>
      <c r="N255" s="213">
        <f t="shared" si="37"/>
        <v>46263</v>
      </c>
      <c r="O255" s="86" t="str">
        <f>_xlfn.XLOOKUP(Tabela3[[#This Row],[LOTE]],QUARENTENA!D:D,QUARENTENA!I:I,"")</f>
        <v>DU APROVADO</v>
      </c>
      <c r="Q255" s="85">
        <f>IF(_xlfn.XLOOKUP(E255,QUARENTENA!D:D,QUARENTENA!M:M,"")="","",_xlfn.XLOOKUP(E255,QUARENTENA!D:D,QUARENTENA!M:M,""))</f>
        <v>46260</v>
      </c>
      <c r="R255" s="26" t="str">
        <f>_xlfn.XLOOKUP(C255,'PARTICULARIDADES AUXILIAR '!A:A,'PARTICULARIDADES AUXILIAR '!C:C,"")</f>
        <v/>
      </c>
      <c r="S255" s="20" cm="1">
        <f t="array" ref="S255">_xlfn.XLOOKUP(Tabela3[[#This Row],[LOTE]],VALUE(Painel_Bancada[Lote]),Painel_Bancada[Data Programada],"")</f>
        <v>46253</v>
      </c>
      <c r="T255" s="26" t="str">
        <f>_xlfn.XLOOKUP(Tabela3[[#This Row],[LOTE]],'PAINEL - GERAL'!F:F,'PAINEL - GERAL'!C:C,"")</f>
        <v/>
      </c>
    </row>
    <row r="256" spans="2:20" ht="14.5">
      <c r="B256" s="21">
        <v>5001</v>
      </c>
      <c r="C256" s="22">
        <v>477983</v>
      </c>
      <c r="D256" s="21" t="s">
        <v>675</v>
      </c>
      <c r="E256" s="74">
        <v>53822026</v>
      </c>
      <c r="F256" s="274">
        <v>49.88</v>
      </c>
      <c r="G256" s="267">
        <v>46265</v>
      </c>
      <c r="H256" s="249" t="s">
        <v>1422</v>
      </c>
      <c r="I256" t="str">
        <f>Tabela3[[#This Row],[CENTRO (Centro PARA)]]&amp;Tabela3[[#This Row],[CODIGO (Código PARA)]]&amp;Tabela3[[#This Row],[LOTE]]&amp;Tabela3[[#This Row],[DESCRIÇÃO]]&amp;Tabela3[[#This Row],[id]]</f>
        <v>500147798353822026PECTINA</v>
      </c>
      <c r="J256"/>
      <c r="K256" s="210">
        <v>46253</v>
      </c>
      <c r="L256" s="50">
        <v>46246</v>
      </c>
      <c r="M256" s="213">
        <f t="shared" si="36"/>
        <v>46261</v>
      </c>
      <c r="N256" s="213">
        <f t="shared" si="37"/>
        <v>46263</v>
      </c>
      <c r="O256" s="86" t="str">
        <f>_xlfn.XLOOKUP(Tabela3[[#This Row],[LOTE]],QUARENTENA!D:D,QUARENTENA!I:I,"")</f>
        <v>DU APROVADO</v>
      </c>
      <c r="Q256" s="85">
        <f>IF(_xlfn.XLOOKUP(E256,QUARENTENA!D:D,QUARENTENA!M:M,"")="","",_xlfn.XLOOKUP(E256,QUARENTENA!D:D,QUARENTENA!M:M,""))</f>
        <v>46261</v>
      </c>
      <c r="R256" s="26" t="str">
        <f>_xlfn.XLOOKUP(C256,'PARTICULARIDADES AUXILIAR '!A:A,'PARTICULARIDADES AUXILIAR '!C:C,"")</f>
        <v/>
      </c>
      <c r="S256" s="20" cm="1">
        <f t="array" ref="S256">_xlfn.XLOOKUP(Tabela3[[#This Row],[LOTE]],VALUE(Painel_Bancada[Lote]),Painel_Bancada[Data Programada],"")</f>
        <v>46256</v>
      </c>
      <c r="T256" s="26" t="str">
        <f>_xlfn.XLOOKUP(Tabela3[[#This Row],[LOTE]],'PAINEL - GERAL'!F:F,'PAINEL - GERAL'!C:C,"")</f>
        <v/>
      </c>
    </row>
    <row r="257" spans="2:20" ht="14.5">
      <c r="B257" s="21">
        <v>5001</v>
      </c>
      <c r="C257" s="22">
        <v>410072</v>
      </c>
      <c r="D257" s="21" t="s">
        <v>30</v>
      </c>
      <c r="E257" s="74">
        <v>160922026</v>
      </c>
      <c r="F257" s="274">
        <v>15200</v>
      </c>
      <c r="G257" s="267">
        <v>46265</v>
      </c>
      <c r="H257" s="249" t="s">
        <v>1422</v>
      </c>
      <c r="I257" t="str">
        <f>Tabela3[[#This Row],[CENTRO (Centro PARA)]]&amp;Tabela3[[#This Row],[CODIGO (Código PARA)]]&amp;Tabela3[[#This Row],[LOTE]]&amp;Tabela3[[#This Row],[DESCRIÇÃO]]&amp;Tabela3[[#This Row],[id]]</f>
        <v>5001410072160922026BASE POLIETILENO PETROLATO NEO</v>
      </c>
      <c r="J257"/>
      <c r="K257" s="210">
        <v>46253</v>
      </c>
      <c r="L257" s="50">
        <v>46246</v>
      </c>
      <c r="M257" s="213">
        <f t="shared" si="36"/>
        <v>46261</v>
      </c>
      <c r="N257" s="213">
        <f t="shared" si="37"/>
        <v>46263</v>
      </c>
      <c r="O257" s="86" t="str">
        <f>_xlfn.XLOOKUP(Tabela3[[#This Row],[LOTE]],QUARENTENA!D:D,QUARENTENA!I:I,"")</f>
        <v>DU APROVADO</v>
      </c>
      <c r="P257" s="21" t="s">
        <v>1621</v>
      </c>
      <c r="Q257" s="85">
        <f>IF(_xlfn.XLOOKUP(E257,QUARENTENA!D:D,QUARENTENA!M:M,"")="","",_xlfn.XLOOKUP(E257,QUARENTENA!D:D,QUARENTENA!M:M,""))</f>
        <v>46262</v>
      </c>
      <c r="R257" s="26" t="str">
        <f>_xlfn.XLOOKUP(C257,'PARTICULARIDADES AUXILIAR '!A:A,'PARTICULARIDADES AUXILIAR '!C:C,"")</f>
        <v/>
      </c>
      <c r="S257" s="20" cm="1">
        <f t="array" ref="S257">_xlfn.XLOOKUP(Tabela3[[#This Row],[LOTE]],VALUE(Painel_Bancada[Lote]),Painel_Bancada[Data Programada],"")</f>
        <v>46253</v>
      </c>
      <c r="T257" s="26" t="str">
        <f>_xlfn.XLOOKUP(Tabela3[[#This Row],[LOTE]],'PAINEL - GERAL'!F:F,'PAINEL - GERAL'!C:C,"")</f>
        <v/>
      </c>
    </row>
    <row r="258" spans="2:20" ht="14.5">
      <c r="B258" s="21">
        <v>5001</v>
      </c>
      <c r="C258" s="22">
        <v>410034</v>
      </c>
      <c r="D258" s="21" t="s">
        <v>383</v>
      </c>
      <c r="E258" s="74">
        <v>153752026</v>
      </c>
      <c r="F258" s="274">
        <v>2625</v>
      </c>
      <c r="G258" s="267">
        <v>46265</v>
      </c>
      <c r="H258" s="249" t="s">
        <v>1422</v>
      </c>
      <c r="I258" t="str">
        <f>Tabela3[[#This Row],[CENTRO (Centro PARA)]]&amp;Tabela3[[#This Row],[CODIGO (Código PARA)]]&amp;Tabela3[[#This Row],[LOTE]]&amp;Tabela3[[#This Row],[DESCRIÇÃO]]&amp;Tabela3[[#This Row],[id]]</f>
        <v>5001410034153752026CELULOSE MICROCRISTALINA MC102 NEO</v>
      </c>
      <c r="J258"/>
      <c r="K258" s="210">
        <v>46253</v>
      </c>
      <c r="L258" s="50">
        <v>46246</v>
      </c>
      <c r="M258" s="213">
        <f t="shared" si="36"/>
        <v>46261</v>
      </c>
      <c r="N258" s="213">
        <f t="shared" si="37"/>
        <v>46263</v>
      </c>
      <c r="O258" s="86" t="str">
        <f>_xlfn.XLOOKUP(Tabela3[[#This Row],[LOTE]],QUARENTENA!D:D,QUARENTENA!I:I,"")</f>
        <v>DU APROVADO</v>
      </c>
      <c r="Q258" s="85">
        <f>IF(_xlfn.XLOOKUP(E258,QUARENTENA!D:D,QUARENTENA!M:M,"")="","",_xlfn.XLOOKUP(E258,QUARENTENA!D:D,QUARENTENA!M:M,""))</f>
        <v>46248</v>
      </c>
      <c r="R258" s="26" t="str">
        <f>_xlfn.XLOOKUP(C258,'PARTICULARIDADES AUXILIAR '!A:A,'PARTICULARIDADES AUXILIAR '!C:C,"")</f>
        <v/>
      </c>
      <c r="S258" s="20" cm="1">
        <f t="array" ref="S258">_xlfn.XLOOKUP(Tabela3[[#This Row],[LOTE]],VALUE(Painel_Bancada[Lote]),Painel_Bancada[Data Programada],"")</f>
        <v>46249</v>
      </c>
      <c r="T258" s="26" t="str">
        <f>_xlfn.XLOOKUP(Tabela3[[#This Row],[LOTE]],'PAINEL - GERAL'!F:F,'PAINEL - GERAL'!C:C,"")</f>
        <v/>
      </c>
    </row>
    <row r="259" spans="2:20" ht="14.5">
      <c r="B259" s="21">
        <v>5001</v>
      </c>
      <c r="C259" s="22">
        <v>453081</v>
      </c>
      <c r="D259" s="21" t="s">
        <v>499</v>
      </c>
      <c r="E259" s="74">
        <v>149232026</v>
      </c>
      <c r="F259" s="274">
        <v>47937</v>
      </c>
      <c r="G259" s="267">
        <v>46265</v>
      </c>
      <c r="H259" s="249" t="s">
        <v>1422</v>
      </c>
      <c r="I259" t="str">
        <f>Tabela3[[#This Row],[CENTRO (Centro PARA)]]&amp;Tabela3[[#This Row],[CODIGO (Código PARA)]]&amp;Tabela3[[#This Row],[LOTE]]&amp;Tabela3[[#This Row],[DESCRIÇÃO]]&amp;Tabela3[[#This Row],[id]]</f>
        <v>5001453081149232026E POLYACRYLATE CROSSPOLYMER 6 MTCD</v>
      </c>
      <c r="J259"/>
      <c r="K259" s="210">
        <v>46253</v>
      </c>
      <c r="L259" s="50">
        <v>46246</v>
      </c>
      <c r="M259" s="213">
        <f t="shared" si="36"/>
        <v>46261</v>
      </c>
      <c r="N259" s="213">
        <f t="shared" si="37"/>
        <v>46263</v>
      </c>
      <c r="O259" s="86" t="str">
        <f>_xlfn.XLOOKUP(Tabela3[[#This Row],[LOTE]],QUARENTENA!D:D,QUARENTENA!I:I,"")</f>
        <v>DU APROVADO</v>
      </c>
      <c r="Q259" s="85">
        <f>IF(_xlfn.XLOOKUP(E259,QUARENTENA!D:D,QUARENTENA!M:M,"")="","",_xlfn.XLOOKUP(E259,QUARENTENA!D:D,QUARENTENA!M:M,""))</f>
        <v>46254</v>
      </c>
      <c r="R259" s="26" t="str">
        <f>_xlfn.XLOOKUP(C259,'PARTICULARIDADES AUXILIAR '!A:A,'PARTICULARIDADES AUXILIAR '!C:C,"")</f>
        <v>Check doc</v>
      </c>
      <c r="S259" s="20" t="str" cm="1">
        <f t="array" ref="S259">_xlfn.XLOOKUP(Tabela3[[#This Row],[LOTE]],VALUE(Painel_Bancada[Lote]),Painel_Bancada[Data Programada],"")</f>
        <v/>
      </c>
      <c r="T259" s="26" t="str">
        <f>_xlfn.XLOOKUP(Tabela3[[#This Row],[LOTE]],'PAINEL - GERAL'!F:F,'PAINEL - GERAL'!C:C,"")</f>
        <v/>
      </c>
    </row>
    <row r="260" spans="2:20" ht="14.5">
      <c r="B260" s="21">
        <v>5001</v>
      </c>
      <c r="C260" s="22">
        <v>465082</v>
      </c>
      <c r="D260" s="21" t="s">
        <v>542</v>
      </c>
      <c r="E260" s="74">
        <v>168222023</v>
      </c>
      <c r="F260" s="274" t="s">
        <v>1620</v>
      </c>
      <c r="G260" s="267">
        <v>46265</v>
      </c>
      <c r="H260" s="249" t="s">
        <v>1422</v>
      </c>
      <c r="I260" t="str">
        <f>Tabela3[[#This Row],[CENTRO (Centro PARA)]]&amp;Tabela3[[#This Row],[CODIGO (Código PARA)]]&amp;Tabela3[[#This Row],[LOTE]]&amp;Tabela3[[#This Row],[DESCRIÇÃO]]&amp;Tabela3[[#This Row],[id]]</f>
        <v>5001465082168222023GLICLAZIDA 2</v>
      </c>
      <c r="J260"/>
      <c r="K260" s="210">
        <v>46253</v>
      </c>
      <c r="L260" s="50">
        <v>46246</v>
      </c>
      <c r="M260" s="213">
        <f t="shared" si="36"/>
        <v>46261</v>
      </c>
      <c r="N260" s="213">
        <f t="shared" si="37"/>
        <v>46263</v>
      </c>
      <c r="O260" s="86" t="str">
        <f>_xlfn.XLOOKUP(Tabela3[[#This Row],[LOTE]],QUARENTENA!D:D,QUARENTENA!I:I,"")</f>
        <v>DU APROVADO</v>
      </c>
      <c r="P260" s="21" t="s">
        <v>1622</v>
      </c>
      <c r="Q260" s="85">
        <f>IF(_xlfn.XLOOKUP(E260,QUARENTENA!D:D,QUARENTENA!M:M,"")="","",_xlfn.XLOOKUP(E260,QUARENTENA!D:D,QUARENTENA!M:M,""))</f>
        <v>46262</v>
      </c>
      <c r="R260" s="26" t="str">
        <f>_xlfn.XLOOKUP(C260,'PARTICULARIDADES AUXILIAR '!A:A,'PARTICULARIDADES AUXILIAR '!C:C,"")</f>
        <v/>
      </c>
      <c r="S260" s="20" cm="1">
        <f t="array" ref="S260">_xlfn.XLOOKUP(Tabela3[[#This Row],[LOTE]],VALUE(Painel_Bancada[Lote]),Painel_Bancada[Data Programada],"")</f>
        <v>46261</v>
      </c>
      <c r="T260" s="26" t="str">
        <f>_xlfn.XLOOKUP(Tabela3[[#This Row],[LOTE]],'PAINEL - GERAL'!F:F,'PAINEL - GERAL'!C:C,"")</f>
        <v/>
      </c>
    </row>
    <row r="261" spans="2:20" ht="14.5">
      <c r="B261" s="21">
        <v>5001</v>
      </c>
      <c r="C261" s="22">
        <v>409982</v>
      </c>
      <c r="D261" s="21" t="s">
        <v>1466</v>
      </c>
      <c r="E261" s="74">
        <v>165732026</v>
      </c>
      <c r="F261" s="274">
        <v>25</v>
      </c>
      <c r="G261" s="267">
        <v>46265</v>
      </c>
      <c r="H261" s="249" t="s">
        <v>1422</v>
      </c>
      <c r="I261" t="str">
        <f>Tabela3[[#This Row],[CENTRO (Centro PARA)]]&amp;Tabela3[[#This Row],[CODIGO (Código PARA)]]&amp;Tabela3[[#This Row],[LOTE]]&amp;Tabela3[[#This Row],[DESCRIÇÃO]]&amp;Tabela3[[#This Row],[id]]</f>
        <v>5001409982165732026CLORETO DE METILENO NEO</v>
      </c>
      <c r="J261"/>
      <c r="K261" s="210">
        <v>46253</v>
      </c>
      <c r="L261" s="50">
        <v>46246</v>
      </c>
      <c r="M261" s="213">
        <f t="shared" si="36"/>
        <v>46261</v>
      </c>
      <c r="N261" s="213">
        <f t="shared" si="37"/>
        <v>46263</v>
      </c>
      <c r="O261" s="86" t="str">
        <f>_xlfn.XLOOKUP(Tabela3[[#This Row],[LOTE]],QUARENTENA!D:D,QUARENTENA!I:I,"")</f>
        <v>DU APROVADO</v>
      </c>
      <c r="P261" s="21" t="s">
        <v>1621</v>
      </c>
      <c r="Q261" s="85">
        <f>IF(_xlfn.XLOOKUP(E261,QUARENTENA!D:D,QUARENTENA!M:M,"")="","",_xlfn.XLOOKUP(E261,QUARENTENA!D:D,QUARENTENA!M:M,""))</f>
        <v>46263</v>
      </c>
      <c r="R261" s="26" t="str">
        <f>_xlfn.XLOOKUP(C261,'PARTICULARIDADES AUXILIAR '!A:A,'PARTICULARIDADES AUXILIAR '!C:C,"")</f>
        <v>Polícia Federal</v>
      </c>
      <c r="S261" s="20" cm="1">
        <f t="array" ref="S261">_xlfn.XLOOKUP(Tabela3[[#This Row],[LOTE]],VALUE(Painel_Bancada[Lote]),Painel_Bancada[Data Programada],"")</f>
        <v>46260</v>
      </c>
      <c r="T261" s="26" t="str">
        <f>_xlfn.XLOOKUP(Tabela3[[#This Row],[LOTE]],'PAINEL - GERAL'!F:F,'PAINEL - GERAL'!C:C,"")</f>
        <v/>
      </c>
    </row>
    <row r="262" spans="2:20" ht="14.5">
      <c r="B262" s="21">
        <v>5001</v>
      </c>
      <c r="C262" s="22">
        <v>471198</v>
      </c>
      <c r="D262" s="21" t="s">
        <v>656</v>
      </c>
      <c r="E262" s="74">
        <v>149652026</v>
      </c>
      <c r="F262" s="274">
        <v>74.930000000000007</v>
      </c>
      <c r="G262" s="267">
        <v>46265</v>
      </c>
      <c r="H262" s="249" t="s">
        <v>1422</v>
      </c>
      <c r="I262" t="str">
        <f>Tabela3[[#This Row],[CENTRO (Centro PARA)]]&amp;Tabela3[[#This Row],[CODIGO (Código PARA)]]&amp;Tabela3[[#This Row],[LOTE]]&amp;Tabela3[[#This Row],[DESCRIÇÃO]]&amp;Tabela3[[#This Row],[id]]</f>
        <v>5001471198149652026BISACODIL QF NEO</v>
      </c>
      <c r="J262"/>
      <c r="K262" s="210">
        <v>46253</v>
      </c>
      <c r="L262" s="50">
        <v>46246</v>
      </c>
      <c r="M262" s="213">
        <f t="shared" si="36"/>
        <v>46261</v>
      </c>
      <c r="N262" s="213">
        <f t="shared" si="37"/>
        <v>46263</v>
      </c>
      <c r="O262" s="86" t="str">
        <f>_xlfn.XLOOKUP(Tabela3[[#This Row],[LOTE]],QUARENTENA!D:D,QUARENTENA!I:I,"")</f>
        <v>DU APROVADO</v>
      </c>
      <c r="Q262" s="85">
        <f>IF(_xlfn.XLOOKUP(E262,QUARENTENA!D:D,QUARENTENA!M:M,"")="","",_xlfn.XLOOKUP(E262,QUARENTENA!D:D,QUARENTENA!M:M,""))</f>
        <v>46260</v>
      </c>
      <c r="R262" s="26" t="str">
        <f>_xlfn.XLOOKUP(C262,'PARTICULARIDADES AUXILIAR '!A:A,'PARTICULARIDADES AUXILIAR '!C:C,"")</f>
        <v>PF - repouso 24  horas</v>
      </c>
      <c r="S262" s="20" cm="1">
        <f t="array" ref="S262">_xlfn.XLOOKUP(Tabela3[[#This Row],[LOTE]],VALUE(Painel_Bancada[Lote]),Painel_Bancada[Data Programada],"")</f>
        <v>46259</v>
      </c>
      <c r="T262" s="26" t="str">
        <f>_xlfn.XLOOKUP(Tabela3[[#This Row],[LOTE]],'PAINEL - GERAL'!F:F,'PAINEL - GERAL'!C:C,"")</f>
        <v/>
      </c>
    </row>
    <row r="263" spans="2:20" ht="14.5">
      <c r="B263" s="21">
        <v>5001</v>
      </c>
      <c r="C263" s="22">
        <v>464997</v>
      </c>
      <c r="D263" s="21" t="s">
        <v>460</v>
      </c>
      <c r="E263" s="74">
        <v>144452026</v>
      </c>
      <c r="F263" s="274">
        <v>1250</v>
      </c>
      <c r="G263" s="267">
        <v>46265</v>
      </c>
      <c r="H263" s="249" t="s">
        <v>1422</v>
      </c>
      <c r="I263" t="str">
        <f>Tabela3[[#This Row],[CENTRO (Centro PARA)]]&amp;Tabela3[[#This Row],[CODIGO (Código PARA)]]&amp;Tabela3[[#This Row],[LOTE]]&amp;Tabela3[[#This Row],[DESCRIÇÃO]]&amp;Tabela3[[#This Row],[id]]</f>
        <v>5001464997144452026CARISOPRODOL B1</v>
      </c>
      <c r="J263"/>
      <c r="K263" s="210">
        <v>46253</v>
      </c>
      <c r="L263" s="50">
        <v>46246</v>
      </c>
      <c r="M263" s="213">
        <f t="shared" si="36"/>
        <v>46261</v>
      </c>
      <c r="N263" s="213">
        <f t="shared" si="37"/>
        <v>46263</v>
      </c>
      <c r="O263" s="86" t="str">
        <f>_xlfn.XLOOKUP(Tabela3[[#This Row],[LOTE]],QUARENTENA!D:D,QUARENTENA!I:I,"")</f>
        <v>DU APROVADO</v>
      </c>
      <c r="Q263" s="85">
        <f>IF(_xlfn.XLOOKUP(E263,QUARENTENA!D:D,QUARENTENA!M:M,"")="","",_xlfn.XLOOKUP(E263,QUARENTENA!D:D,QUARENTENA!M:M,""))</f>
        <v>46259</v>
      </c>
      <c r="R263" s="26" t="str">
        <f>_xlfn.XLOOKUP(C263,'PARTICULARIDADES AUXILIAR '!A:A,'PARTICULARIDADES AUXILIAR '!C:C,"")</f>
        <v/>
      </c>
      <c r="S263" s="20" cm="1">
        <f t="array" ref="S263">_xlfn.XLOOKUP(Tabela3[[#This Row],[LOTE]],VALUE(Painel_Bancada[Lote]),Painel_Bancada[Data Programada],"")</f>
        <v>46252</v>
      </c>
      <c r="T263" s="26" t="str">
        <f>_xlfn.XLOOKUP(Tabela3[[#This Row],[LOTE]],'PAINEL - GERAL'!F:F,'PAINEL - GERAL'!C:C,"")</f>
        <v/>
      </c>
    </row>
    <row r="264" spans="2:20" ht="14.5">
      <c r="B264" s="21">
        <v>5001</v>
      </c>
      <c r="C264" s="22">
        <v>456984</v>
      </c>
      <c r="D264" s="21" t="s">
        <v>456</v>
      </c>
      <c r="E264" s="74">
        <v>169292026</v>
      </c>
      <c r="F264" s="274">
        <v>300</v>
      </c>
      <c r="G264" s="267">
        <v>46265</v>
      </c>
      <c r="H264" s="249" t="s">
        <v>1422</v>
      </c>
      <c r="I264" t="str">
        <f>Tabela3[[#This Row],[CENTRO (Centro PARA)]]&amp;Tabela3[[#This Row],[CODIGO (Código PARA)]]&amp;Tabela3[[#This Row],[LOTE]]&amp;Tabela3[[#This Row],[DESCRIÇÃO]]&amp;Tabela3[[#This Row],[id]]</f>
        <v>5001456984169292026VALVANCE TOUCH 210</v>
      </c>
      <c r="J264"/>
      <c r="K264" s="210">
        <v>46253</v>
      </c>
      <c r="L264" s="50">
        <v>46246</v>
      </c>
      <c r="M264" s="213">
        <f t="shared" si="36"/>
        <v>46261</v>
      </c>
      <c r="N264" s="213">
        <f t="shared" si="37"/>
        <v>46263</v>
      </c>
      <c r="O264" s="86" t="str">
        <f>_xlfn.XLOOKUP(Tabela3[[#This Row],[LOTE]],QUARENTENA!D:D,QUARENTENA!I:I,"")</f>
        <v>DU APROVADO</v>
      </c>
      <c r="Q264" s="85">
        <f>IF(_xlfn.XLOOKUP(E264,QUARENTENA!D:D,QUARENTENA!M:M,"")="","",_xlfn.XLOOKUP(E264,QUARENTENA!D:D,QUARENTENA!M:M,""))</f>
        <v>46252</v>
      </c>
      <c r="R264" s="26" t="str">
        <f>_xlfn.XLOOKUP(C264,'PARTICULARIDADES AUXILIAR '!A:A,'PARTICULARIDADES AUXILIAR '!C:C,"")</f>
        <v>Check doc</v>
      </c>
      <c r="S264" s="20" t="str" cm="1">
        <f t="array" ref="S264">_xlfn.XLOOKUP(Tabela3[[#This Row],[LOTE]],VALUE(Painel_Bancada[Lote]),Painel_Bancada[Data Programada],"")</f>
        <v/>
      </c>
      <c r="T264" s="26" t="str">
        <f>_xlfn.XLOOKUP(Tabela3[[#This Row],[LOTE]],'PAINEL - GERAL'!F:F,'PAINEL - GERAL'!C:C,"")</f>
        <v/>
      </c>
    </row>
    <row r="265" spans="2:20" ht="14.5">
      <c r="B265" s="21">
        <v>5001</v>
      </c>
      <c r="C265" s="22">
        <v>410187</v>
      </c>
      <c r="D265" s="21" t="s">
        <v>516</v>
      </c>
      <c r="E265" s="74">
        <v>149882026</v>
      </c>
      <c r="F265" s="274">
        <v>675</v>
      </c>
      <c r="G265" s="267">
        <v>46265</v>
      </c>
      <c r="H265" s="249" t="s">
        <v>1422</v>
      </c>
      <c r="I265" t="str">
        <f>Tabela3[[#This Row],[CENTRO (Centro PARA)]]&amp;Tabela3[[#This Row],[CODIGO (Código PARA)]]&amp;Tabela3[[#This Row],[LOTE]]&amp;Tabela3[[#This Row],[DESCRIÇÃO]]&amp;Tabela3[[#This Row],[id]]</f>
        <v>5001410187149882026PALMITATO DE CETILA CRODAMOL CP NEO</v>
      </c>
      <c r="J265"/>
      <c r="K265" s="210">
        <v>46253</v>
      </c>
      <c r="L265" s="50">
        <v>46246</v>
      </c>
      <c r="M265" s="213">
        <f t="shared" si="36"/>
        <v>46261</v>
      </c>
      <c r="N265" s="213">
        <f t="shared" si="37"/>
        <v>46263</v>
      </c>
      <c r="O265" s="86" t="str">
        <f>_xlfn.XLOOKUP(Tabela3[[#This Row],[LOTE]],QUARENTENA!D:D,QUARENTENA!I:I,"")</f>
        <v>DU APROVADO</v>
      </c>
      <c r="P265" s="21" t="s">
        <v>1623</v>
      </c>
      <c r="Q265" s="85">
        <f>IF(_xlfn.XLOOKUP(E265,QUARENTENA!D:D,QUARENTENA!M:M,"")="","",_xlfn.XLOOKUP(E265,QUARENTENA!D:D,QUARENTENA!M:M,""))</f>
        <v>46295</v>
      </c>
      <c r="R265" s="26" t="str">
        <f>_xlfn.XLOOKUP(C265,'PARTICULARIDADES AUXILIAR '!A:A,'PARTICULARIDADES AUXILIAR '!C:C,"")</f>
        <v>Solução de anidrifo Ftalico repouso de 16h/ PF - repouso 16  horas</v>
      </c>
      <c r="S265" s="20" cm="1">
        <f t="array" ref="S265">_xlfn.XLOOKUP(Tabela3[[#This Row],[LOTE]],VALUE(Painel_Bancada[Lote]),Painel_Bancada[Data Programada],"")</f>
        <v>46259</v>
      </c>
      <c r="T265" s="26" t="str">
        <f>_xlfn.XLOOKUP(Tabela3[[#This Row],[LOTE]],'PAINEL - GERAL'!F:F,'PAINEL - GERAL'!C:C,"")</f>
        <v/>
      </c>
    </row>
    <row r="266" spans="2:20" ht="14.5">
      <c r="B266" s="21">
        <v>2017</v>
      </c>
      <c r="C266" s="22">
        <v>484094</v>
      </c>
      <c r="D266" s="21" t="s">
        <v>1429</v>
      </c>
      <c r="E266" s="74">
        <v>10362026</v>
      </c>
      <c r="F266" s="274">
        <v>94.84</v>
      </c>
      <c r="G266" s="267">
        <v>46265</v>
      </c>
      <c r="H266" s="249" t="s">
        <v>1422</v>
      </c>
      <c r="I266" t="str">
        <f>Tabela3[[#This Row],[CENTRO (Centro PARA)]]&amp;Tabela3[[#This Row],[CODIGO (Código PARA)]]&amp;Tabela3[[#This Row],[LOTE]]&amp;Tabela3[[#This Row],[DESCRIÇÃO]]&amp;Tabela3[[#This Row],[id]]</f>
        <v>201748409410362026AROMA PUREDELIVERY PEPPERMINT</v>
      </c>
      <c r="J266"/>
      <c r="K266" s="210">
        <v>46253</v>
      </c>
      <c r="L266" s="50">
        <v>46246</v>
      </c>
      <c r="M266" s="213">
        <f t="shared" si="36"/>
        <v>46261</v>
      </c>
      <c r="N266" s="213">
        <f t="shared" si="37"/>
        <v>46263</v>
      </c>
      <c r="O266" s="86" t="str">
        <f>_xlfn.XLOOKUP(Tabela3[[#This Row],[LOTE]],QUARENTENA!D:D,QUARENTENA!I:I,"")</f>
        <v>DU APROVADO</v>
      </c>
      <c r="Q266" s="85">
        <f>IF(_xlfn.XLOOKUP(E266,QUARENTENA!D:D,QUARENTENA!M:M,"")="","",_xlfn.XLOOKUP(E266,QUARENTENA!D:D,QUARENTENA!M:M,""))</f>
        <v>46255</v>
      </c>
      <c r="R266" s="26" t="str">
        <f>_xlfn.XLOOKUP(C266,'PARTICULARIDADES AUXILIAR '!A:A,'PARTICULARIDADES AUXILIAR '!C:C,"")</f>
        <v/>
      </c>
      <c r="S266" s="20" t="str" cm="1">
        <f t="array" ref="S266">_xlfn.XLOOKUP(Tabela3[[#This Row],[LOTE]],VALUE(Painel_Bancada[Lote]),Painel_Bancada[Data Programada],"")</f>
        <v/>
      </c>
      <c r="T266" s="26" t="str">
        <f>_xlfn.XLOOKUP(Tabela3[[#This Row],[LOTE]],'PAINEL - GERAL'!F:F,'PAINEL - GERAL'!C:C,"")</f>
        <v/>
      </c>
    </row>
    <row r="267" spans="2:20" ht="14.5">
      <c r="B267" s="21">
        <v>5001</v>
      </c>
      <c r="C267" s="22">
        <v>465098</v>
      </c>
      <c r="D267" s="21" t="s">
        <v>478</v>
      </c>
      <c r="E267" s="74">
        <v>155442026</v>
      </c>
      <c r="F267" s="274">
        <v>1000</v>
      </c>
      <c r="G267" s="267">
        <v>46265</v>
      </c>
      <c r="H267" s="249" t="s">
        <v>1422</v>
      </c>
      <c r="I267" t="str">
        <f>Tabela3[[#This Row],[CENTRO (Centro PARA)]]&amp;Tabela3[[#This Row],[CODIGO (Código PARA)]]&amp;Tabela3[[#This Row],[LOTE]]&amp;Tabela3[[#This Row],[DESCRIÇÃO]]&amp;Tabela3[[#This Row],[id]]</f>
        <v>5001465098155442026DIOSMINA QF2</v>
      </c>
      <c r="J267"/>
      <c r="K267" s="210">
        <v>46253</v>
      </c>
      <c r="L267" s="50">
        <v>46246</v>
      </c>
      <c r="M267" s="213">
        <f t="shared" ref="M267:M318" si="38">K267+8</f>
        <v>46261</v>
      </c>
      <c r="N267" s="213">
        <f t="shared" ref="N267:N318" si="39">IF(WEEKDAY(K267,2)=4,K267+11,IF(WEEKDAY(K267,2)=5,K267+11,K267+10))</f>
        <v>46263</v>
      </c>
      <c r="O267" s="86" t="str">
        <f>_xlfn.XLOOKUP(Tabela3[[#This Row],[LOTE]],QUARENTENA!D:D,QUARENTENA!I:I,"")</f>
        <v>DU APROVADO</v>
      </c>
      <c r="Q267" s="85">
        <f>IF(_xlfn.XLOOKUP(E267,QUARENTENA!D:D,QUARENTENA!M:M,"")="","",_xlfn.XLOOKUP(E267,QUARENTENA!D:D,QUARENTENA!M:M,""))</f>
        <v>46240</v>
      </c>
      <c r="R267" s="26" t="str">
        <f>_xlfn.XLOOKUP(C267,'PARTICULARIDADES AUXILIAR '!A:A,'PARTICULARIDADES AUXILIAR '!C:C,"")</f>
        <v/>
      </c>
      <c r="S267" s="20" cm="1">
        <f t="array" ref="S267">_xlfn.XLOOKUP(Tabela3[[#This Row],[LOTE]],VALUE(Painel_Bancada[Lote]),Painel_Bancada[Data Programada],"")</f>
        <v>46238</v>
      </c>
      <c r="T267" s="26" t="str">
        <f>_xlfn.XLOOKUP(Tabela3[[#This Row],[LOTE]],'PAINEL - GERAL'!F:F,'PAINEL - GERAL'!C:C,"")</f>
        <v/>
      </c>
    </row>
    <row r="268" spans="2:20" ht="14.5">
      <c r="B268" s="21">
        <v>5001</v>
      </c>
      <c r="C268" s="22">
        <v>457763</v>
      </c>
      <c r="D268" s="21" t="s">
        <v>459</v>
      </c>
      <c r="E268" s="74">
        <v>172752026</v>
      </c>
      <c r="F268" s="274">
        <v>3025</v>
      </c>
      <c r="G268" s="267">
        <v>46265</v>
      </c>
      <c r="H268" s="249" t="s">
        <v>1422</v>
      </c>
      <c r="I268" t="str">
        <f>Tabela3[[#This Row],[CENTRO (Centro PARA)]]&amp;Tabela3[[#This Row],[CODIGO (Código PARA)]]&amp;Tabela3[[#This Row],[LOTE]]&amp;Tabela3[[#This Row],[DESCRIÇÃO]]&amp;Tabela3[[#This Row],[id]]</f>
        <v>5001457763172752026ACIDO CITRICO ANIDRO FINO</v>
      </c>
      <c r="J268"/>
      <c r="K268" s="210">
        <v>46253</v>
      </c>
      <c r="L268" s="50">
        <v>46246</v>
      </c>
      <c r="M268" s="213">
        <f t="shared" si="38"/>
        <v>46261</v>
      </c>
      <c r="N268" s="213">
        <f t="shared" si="39"/>
        <v>46263</v>
      </c>
      <c r="O268" s="86" t="str">
        <f>_xlfn.XLOOKUP(Tabela3[[#This Row],[LOTE]],QUARENTENA!D:D,QUARENTENA!I:I,"")</f>
        <v>DU APROVADO</v>
      </c>
      <c r="Q268" s="85">
        <f>IF(_xlfn.XLOOKUP(E268,QUARENTENA!D:D,QUARENTENA!M:M,"")="","",_xlfn.XLOOKUP(E268,QUARENTENA!D:D,QUARENTENA!M:M,""))</f>
        <v>46259</v>
      </c>
      <c r="R268" s="26" t="str">
        <f>_xlfn.XLOOKUP(C268,'PARTICULARIDADES AUXILIAR '!A:A,'PARTICULARIDADES AUXILIAR '!C:C,"")</f>
        <v>PF - repouso 24 horas</v>
      </c>
      <c r="S268" s="20" cm="1">
        <f t="array" ref="S268">_xlfn.XLOOKUP(Tabela3[[#This Row],[LOTE]],VALUE(Painel_Bancada[Lote]),Painel_Bancada[Data Programada],"")</f>
        <v>46256</v>
      </c>
      <c r="T268" s="26" t="str">
        <f>_xlfn.XLOOKUP(Tabela3[[#This Row],[LOTE]],'PAINEL - GERAL'!F:F,'PAINEL - GERAL'!C:C,"")</f>
        <v/>
      </c>
    </row>
    <row r="269" spans="2:20" ht="14.5">
      <c r="B269" s="257">
        <v>2017</v>
      </c>
      <c r="C269" s="257">
        <v>459671</v>
      </c>
      <c r="D269" s="257" t="s">
        <v>89</v>
      </c>
      <c r="E269" s="281">
        <v>2262025</v>
      </c>
      <c r="F269" s="225">
        <v>639.93700000000001</v>
      </c>
      <c r="G269" s="294">
        <v>46266</v>
      </c>
      <c r="H269" s="249" t="s">
        <v>1422</v>
      </c>
      <c r="I269" t="str">
        <f>Tabela3[[#This Row],[CENTRO (Centro PARA)]]&amp;Tabela3[[#This Row],[CODIGO (Código PARA)]]&amp;Tabela3[[#This Row],[LOTE]]&amp;Tabela3[[#This Row],[DESCRIÇÃO]]&amp;Tabela3[[#This Row],[id]]</f>
        <v>20174596712262025FOSFATO TRICALCICO</v>
      </c>
      <c r="J269"/>
      <c r="K269" s="210">
        <v>46254</v>
      </c>
      <c r="L269" s="50">
        <v>46247</v>
      </c>
      <c r="M269" s="213">
        <f t="shared" si="38"/>
        <v>46262</v>
      </c>
      <c r="N269" s="213">
        <f t="shared" si="39"/>
        <v>46265</v>
      </c>
      <c r="O269" s="86" t="str">
        <f>_xlfn.XLOOKUP(Tabela3[[#This Row],[LOTE]],QUARENTENA!D:D,QUARENTENA!I:I,"")</f>
        <v>DU APROVADO</v>
      </c>
      <c r="Q269" s="85">
        <f>IF(_xlfn.XLOOKUP(E269,QUARENTENA!D:D,QUARENTENA!M:M,"")="","",_xlfn.XLOOKUP(E269,QUARENTENA!D:D,QUARENTENA!M:M,""))</f>
        <v>46247</v>
      </c>
      <c r="R269" s="26" t="str">
        <f>_xlfn.XLOOKUP(C269,'PARTICULARIDADES AUXILIAR '!A:A,'PARTICULARIDADES AUXILIAR '!C:C,"")</f>
        <v>Check doc</v>
      </c>
      <c r="S269" s="20" t="str" cm="1">
        <f t="array" ref="S269">_xlfn.XLOOKUP(Tabela3[[#This Row],[LOTE]],VALUE(Painel_Bancada[Lote]),Painel_Bancada[Data Programada],"")</f>
        <v/>
      </c>
      <c r="T269" s="26" t="str">
        <f>_xlfn.XLOOKUP(Tabela3[[#This Row],[LOTE]],'PAINEL - GERAL'!F:F,'PAINEL - GERAL'!C:C,"")</f>
        <v/>
      </c>
    </row>
    <row r="270" spans="2:20" ht="14.5">
      <c r="B270" s="257">
        <v>5001</v>
      </c>
      <c r="C270" s="257">
        <v>463057</v>
      </c>
      <c r="D270" s="257" t="s">
        <v>43</v>
      </c>
      <c r="E270" s="281">
        <v>146032026</v>
      </c>
      <c r="F270" s="225">
        <v>2150</v>
      </c>
      <c r="G270" s="294">
        <v>46266</v>
      </c>
      <c r="H270" s="249" t="s">
        <v>1422</v>
      </c>
      <c r="I270" t="str">
        <f>Tabela3[[#This Row],[CENTRO (Centro PARA)]]&amp;Tabela3[[#This Row],[CODIGO (Código PARA)]]&amp;Tabela3[[#This Row],[LOTE]]&amp;Tabela3[[#This Row],[DESCRIÇÃO]]&amp;Tabela3[[#This Row],[id]]</f>
        <v>5001463057146032026DIPIRONA MONOIDRATADA</v>
      </c>
      <c r="J270"/>
      <c r="K270" s="210">
        <v>46254</v>
      </c>
      <c r="L270" s="50">
        <v>46247</v>
      </c>
      <c r="M270" s="213">
        <f t="shared" si="38"/>
        <v>46262</v>
      </c>
      <c r="N270" s="213">
        <f t="shared" si="39"/>
        <v>46265</v>
      </c>
      <c r="O270" s="86" t="str">
        <f>_xlfn.XLOOKUP(Tabela3[[#This Row],[LOTE]],QUARENTENA!D:D,QUARENTENA!I:I,"")</f>
        <v>DU APROVADO</v>
      </c>
      <c r="Q270" s="85">
        <f>IF(_xlfn.XLOOKUP(E270,QUARENTENA!D:D,QUARENTENA!M:M,"")="","",_xlfn.XLOOKUP(E270,QUARENTENA!D:D,QUARENTENA!M:M,""))</f>
        <v>46258</v>
      </c>
      <c r="R270" s="26" t="str">
        <f>_xlfn.XLOOKUP(C270,'PARTICULARIDADES AUXILIAR '!A:A,'PARTICULARIDADES AUXILIAR '!C:C,"")</f>
        <v>Polícia Federal</v>
      </c>
      <c r="S270" s="20" cm="1">
        <f t="array" ref="S270">_xlfn.XLOOKUP(Tabela3[[#This Row],[LOTE]],VALUE(Painel_Bancada[Lote]),Painel_Bancada[Data Programada],"")</f>
        <v>46254</v>
      </c>
      <c r="T270" s="26" t="str">
        <f>_xlfn.XLOOKUP(Tabela3[[#This Row],[LOTE]],'PAINEL - GERAL'!F:F,'PAINEL - GERAL'!C:C,"")</f>
        <v/>
      </c>
    </row>
    <row r="271" spans="2:20" ht="14.5">
      <c r="B271" s="257">
        <v>5001</v>
      </c>
      <c r="C271" s="257">
        <v>427729</v>
      </c>
      <c r="D271" s="257" t="s">
        <v>568</v>
      </c>
      <c r="E271" s="281">
        <v>163502026</v>
      </c>
      <c r="F271" s="225">
        <v>41</v>
      </c>
      <c r="G271" s="294">
        <v>46266</v>
      </c>
      <c r="H271" s="249" t="s">
        <v>1422</v>
      </c>
      <c r="I271" t="str">
        <f>Tabela3[[#This Row],[CENTRO (Centro PARA)]]&amp;Tabela3[[#This Row],[CODIGO (Código PARA)]]&amp;Tabela3[[#This Row],[LOTE]]&amp;Tabela3[[#This Row],[DESCRIÇÃO]]&amp;Tabela3[[#This Row],[id]]</f>
        <v>5001427729163502026TADALAFILA</v>
      </c>
      <c r="J271"/>
      <c r="K271" s="210">
        <v>46254</v>
      </c>
      <c r="L271" s="50">
        <v>46247</v>
      </c>
      <c r="M271" s="213">
        <f t="shared" si="38"/>
        <v>46262</v>
      </c>
      <c r="N271" s="213">
        <f t="shared" si="39"/>
        <v>46265</v>
      </c>
      <c r="O271" s="86" t="str">
        <f>_xlfn.XLOOKUP(Tabela3[[#This Row],[LOTE]],QUARENTENA!D:D,QUARENTENA!I:I,"")</f>
        <v>DU APROVADO</v>
      </c>
      <c r="Q271" s="85">
        <f>IF(_xlfn.XLOOKUP(E271,QUARENTENA!D:D,QUARENTENA!M:M,"")="","",_xlfn.XLOOKUP(E271,QUARENTENA!D:D,QUARENTENA!M:M,""))</f>
        <v>46259</v>
      </c>
      <c r="R271" s="26" t="str">
        <f>_xlfn.XLOOKUP(C271,'PARTICULARIDADES AUXILIAR '!A:A,'PARTICULARIDADES AUXILIAR '!C:C,"")</f>
        <v/>
      </c>
      <c r="S271" s="20" cm="1">
        <f t="array" ref="S271">_xlfn.XLOOKUP(Tabela3[[#This Row],[LOTE]],VALUE(Painel_Bancada[Lote]),Painel_Bancada[Data Programada],"")</f>
        <v>46255</v>
      </c>
      <c r="T271" s="26" t="str">
        <f>_xlfn.XLOOKUP(Tabela3[[#This Row],[LOTE]],'PAINEL - GERAL'!F:F,'PAINEL - GERAL'!C:C,"")</f>
        <v/>
      </c>
    </row>
    <row r="272" spans="2:20" ht="14.5">
      <c r="B272" s="257">
        <v>5001</v>
      </c>
      <c r="C272" s="257">
        <v>451033</v>
      </c>
      <c r="D272" s="257" t="s">
        <v>116</v>
      </c>
      <c r="E272" s="281">
        <v>160432026</v>
      </c>
      <c r="F272" s="225">
        <v>675</v>
      </c>
      <c r="G272" s="294">
        <v>46266</v>
      </c>
      <c r="H272" s="249" t="s">
        <v>1422</v>
      </c>
      <c r="I272" t="str">
        <f>Tabela3[[#This Row],[CENTRO (Centro PARA)]]&amp;Tabela3[[#This Row],[CODIGO (Código PARA)]]&amp;Tabela3[[#This Row],[LOTE]]&amp;Tabela3[[#This Row],[DESCRIÇÃO]]&amp;Tabela3[[#This Row],[id]]</f>
        <v>5001451033160432026AMOXICILINA TRIHIDRATADA COMPAC RENZIMAT</v>
      </c>
      <c r="J272"/>
      <c r="K272" s="210">
        <v>46254</v>
      </c>
      <c r="L272" s="50">
        <v>46247</v>
      </c>
      <c r="M272" s="213">
        <f t="shared" si="38"/>
        <v>46262</v>
      </c>
      <c r="N272" s="213">
        <f t="shared" si="39"/>
        <v>46265</v>
      </c>
      <c r="O272" s="86" t="str">
        <f>_xlfn.XLOOKUP(Tabela3[[#This Row],[LOTE]],QUARENTENA!D:D,QUARENTENA!I:I,"")</f>
        <v>DU APROVADO</v>
      </c>
      <c r="Q272" s="85">
        <f>IF(_xlfn.XLOOKUP(E272,QUARENTENA!D:D,QUARENTENA!M:M,"")="","",_xlfn.XLOOKUP(E272,QUARENTENA!D:D,QUARENTENA!M:M,""))</f>
        <v>46274</v>
      </c>
      <c r="R272" s="26" t="str">
        <f>_xlfn.XLOOKUP(C272,'PARTICULARIDADES AUXILIAR '!A:A,'PARTICULARIDADES AUXILIAR '!C:C,"")</f>
        <v/>
      </c>
      <c r="S272" s="20" cm="1">
        <f t="array" ref="S272">_xlfn.XLOOKUP(Tabela3[[#This Row],[LOTE]],VALUE(Painel_Bancada[Lote]),Painel_Bancada[Data Programada],"")</f>
        <v>46269</v>
      </c>
      <c r="T272" s="26" t="str">
        <f>_xlfn.XLOOKUP(Tabela3[[#This Row],[LOTE]],'PAINEL - GERAL'!F:F,'PAINEL - GERAL'!C:C,"")</f>
        <v/>
      </c>
    </row>
    <row r="273" spans="2:20" ht="14.5">
      <c r="B273" s="257">
        <v>5001</v>
      </c>
      <c r="C273" s="257">
        <v>409967</v>
      </c>
      <c r="D273" s="257" t="s">
        <v>677</v>
      </c>
      <c r="E273" s="281">
        <v>171162026</v>
      </c>
      <c r="F273" s="225">
        <v>7475</v>
      </c>
      <c r="G273" s="294">
        <v>46266</v>
      </c>
      <c r="H273" s="249" t="s">
        <v>1422</v>
      </c>
      <c r="I273" t="str">
        <f>Tabela3[[#This Row],[CENTRO (Centro PARA)]]&amp;Tabela3[[#This Row],[CODIGO (Código PARA)]]&amp;Tabela3[[#This Row],[LOTE]]&amp;Tabela3[[#This Row],[DESCRIÇÃO]]&amp;Tabela3[[#This Row],[id]]</f>
        <v>5001409967171162026AMIDO DE MILHO NEO</v>
      </c>
      <c r="J273"/>
      <c r="K273" s="210">
        <v>46254</v>
      </c>
      <c r="L273" s="50">
        <v>46247</v>
      </c>
      <c r="M273" s="213">
        <f t="shared" si="38"/>
        <v>46262</v>
      </c>
      <c r="N273" s="213">
        <f t="shared" si="39"/>
        <v>46265</v>
      </c>
      <c r="O273" s="86" t="str">
        <f>_xlfn.XLOOKUP(Tabela3[[#This Row],[LOTE]],QUARENTENA!D:D,QUARENTENA!I:I,"")</f>
        <v>DU APROVADO</v>
      </c>
      <c r="Q273" s="85">
        <f>IF(_xlfn.XLOOKUP(E273,QUARENTENA!D:D,QUARENTENA!M:M,"")="","",_xlfn.XLOOKUP(E273,QUARENTENA!D:D,QUARENTENA!M:M,""))</f>
        <v>46254</v>
      </c>
      <c r="R273" s="26" t="str">
        <f>_xlfn.XLOOKUP(C273,'PARTICULARIDADES AUXILIAR '!A:A,'PARTICULARIDADES AUXILIAR '!C:C,"")</f>
        <v/>
      </c>
      <c r="S273" s="20" cm="1">
        <f t="array" ref="S273">_xlfn.XLOOKUP(Tabela3[[#This Row],[LOTE]],VALUE(Painel_Bancada[Lote]),Painel_Bancada[Data Programada],"")</f>
        <v>46254</v>
      </c>
      <c r="T273" s="26" t="str">
        <f>_xlfn.XLOOKUP(Tabela3[[#This Row],[LOTE]],'PAINEL - GERAL'!F:F,'PAINEL - GERAL'!C:C,"")</f>
        <v/>
      </c>
    </row>
    <row r="274" spans="2:20" ht="14.5">
      <c r="B274" s="257">
        <v>5001</v>
      </c>
      <c r="C274" s="257">
        <v>465107</v>
      </c>
      <c r="D274" s="257" t="s">
        <v>779</v>
      </c>
      <c r="E274" s="309">
        <v>132332026</v>
      </c>
      <c r="F274" s="310">
        <v>300</v>
      </c>
      <c r="G274" s="294">
        <v>46266</v>
      </c>
      <c r="H274" s="249" t="s">
        <v>1422</v>
      </c>
      <c r="I274" t="str">
        <f>Tabela3[[#This Row],[CENTRO (Centro PARA)]]&amp;Tabela3[[#This Row],[CODIGO (Código PARA)]]&amp;Tabela3[[#This Row],[LOTE]]&amp;Tabela3[[#This Row],[DESCRIÇÃO]]&amp;Tabela3[[#This Row],[id]]</f>
        <v>5001465107132332026HESPERIDINA QF3</v>
      </c>
      <c r="J274"/>
      <c r="K274" s="210">
        <v>46254</v>
      </c>
      <c r="L274" s="50">
        <v>46247</v>
      </c>
      <c r="M274" s="213">
        <f t="shared" si="38"/>
        <v>46262</v>
      </c>
      <c r="N274" s="213">
        <f t="shared" si="39"/>
        <v>46265</v>
      </c>
      <c r="O274" s="86" t="str">
        <f>_xlfn.XLOOKUP(Tabela3[[#This Row],[LOTE]],QUARENTENA!D:D,QUARENTENA!I:I,"")</f>
        <v>DU APROVADO</v>
      </c>
      <c r="Q274" s="85">
        <f>IF(_xlfn.XLOOKUP(E37,QUARENTENA!D:D,QUARENTENA!M:M,"")="","",_xlfn.XLOOKUP(E37,QUARENTENA!D:D,QUARENTENA!M:M,""))</f>
        <v>46256</v>
      </c>
      <c r="R274" s="26" t="str">
        <f>_xlfn.XLOOKUP(C274,'PARTICULARIDADES AUXILIAR '!A:A,'PARTICULARIDADES AUXILIAR '!C:C,"")</f>
        <v/>
      </c>
      <c r="S274" s="20" cm="1">
        <f t="array" ref="S274">_xlfn.XLOOKUP(Tabela3[[#This Row],[LOTE]],VALUE(Painel_Bancada[Lote]),Painel_Bancada[Data Programada],"")</f>
        <v>46283</v>
      </c>
      <c r="T274" s="26" t="str">
        <f>_xlfn.XLOOKUP(Tabela3[[#This Row],[LOTE]],'PAINEL - GERAL'!F:F,'PAINEL - GERAL'!C:C,"")</f>
        <v/>
      </c>
    </row>
    <row r="275" spans="2:20" ht="14.5">
      <c r="B275" s="257">
        <v>5001</v>
      </c>
      <c r="C275" s="257">
        <v>476472</v>
      </c>
      <c r="D275" s="257" t="s">
        <v>842</v>
      </c>
      <c r="E275" s="281">
        <v>189042024</v>
      </c>
      <c r="F275" s="225">
        <v>550</v>
      </c>
      <c r="G275" s="294">
        <v>46266</v>
      </c>
      <c r="H275" s="249" t="s">
        <v>1422</v>
      </c>
      <c r="I275" t="str">
        <f>Tabela3[[#This Row],[CENTRO (Centro PARA)]]&amp;Tabela3[[#This Row],[CODIGO (Código PARA)]]&amp;Tabela3[[#This Row],[LOTE]]&amp;Tabela3[[#This Row],[DESCRIÇÃO]]&amp;Tabela3[[#This Row],[id]]</f>
        <v>5001476472189042024IBUPROFENO</v>
      </c>
      <c r="J275"/>
      <c r="K275" s="210">
        <v>46254</v>
      </c>
      <c r="L275" s="50">
        <v>46247</v>
      </c>
      <c r="M275" s="213">
        <f t="shared" si="38"/>
        <v>46262</v>
      </c>
      <c r="N275" s="213">
        <f t="shared" si="39"/>
        <v>46265</v>
      </c>
      <c r="O275" s="86" t="str">
        <f>_xlfn.XLOOKUP(Tabela3[[#This Row],[LOTE]],QUARENTENA!D:D,QUARENTENA!I:I,"")</f>
        <v>DU APROVADO</v>
      </c>
      <c r="P275" s="21" t="s">
        <v>1624</v>
      </c>
      <c r="Q275" s="85">
        <f>IF(_xlfn.XLOOKUP(E275,QUARENTENA!D:D,QUARENTENA!M:M,"")="","",_xlfn.XLOOKUP(E275,QUARENTENA!D:D,QUARENTENA!M:M,""))</f>
        <v>46269</v>
      </c>
      <c r="R275" s="26" t="str">
        <f>_xlfn.XLOOKUP(C275,'PARTICULARIDADES AUXILIAR '!A:A,'PARTICULARIDADES AUXILIAR '!C:C,"")</f>
        <v/>
      </c>
      <c r="S275" s="20" cm="1">
        <f t="array" ref="S275">_xlfn.XLOOKUP(Tabela3[[#This Row],[LOTE]],VALUE(Painel_Bancada[Lote]),Painel_Bancada[Data Programada],"")</f>
        <v>46267</v>
      </c>
      <c r="T275" s="26" t="str">
        <f>_xlfn.XLOOKUP(Tabela3[[#This Row],[LOTE]],'PAINEL - GERAL'!F:F,'PAINEL - GERAL'!C:C,"")</f>
        <v/>
      </c>
    </row>
    <row r="276" spans="2:20" ht="14.5">
      <c r="B276" s="257">
        <v>5001</v>
      </c>
      <c r="C276" s="257">
        <v>476965</v>
      </c>
      <c r="D276" s="257" t="s">
        <v>298</v>
      </c>
      <c r="E276" s="281">
        <v>128602026</v>
      </c>
      <c r="F276" s="225">
        <v>999.92499999999995</v>
      </c>
      <c r="G276" s="294">
        <v>46266</v>
      </c>
      <c r="H276" s="249" t="s">
        <v>1422</v>
      </c>
      <c r="I276" t="str">
        <f>Tabela3[[#This Row],[CENTRO (Centro PARA)]]&amp;Tabela3[[#This Row],[CODIGO (Código PARA)]]&amp;Tabela3[[#This Row],[LOTE]]&amp;Tabela3[[#This Row],[DESCRIÇÃO]]&amp;Tabela3[[#This Row],[id]]</f>
        <v>5001476965128602026CAFEINA ANIDRA CSPC 1</v>
      </c>
      <c r="J276"/>
      <c r="K276" s="210">
        <v>46254</v>
      </c>
      <c r="L276" s="50">
        <v>46247</v>
      </c>
      <c r="M276" s="213">
        <f t="shared" si="38"/>
        <v>46262</v>
      </c>
      <c r="N276" s="213">
        <f t="shared" si="39"/>
        <v>46265</v>
      </c>
      <c r="O276" s="86" t="str">
        <f>_xlfn.XLOOKUP(Tabela3[[#This Row],[LOTE]],QUARENTENA!D:D,QUARENTENA!I:I,"")</f>
        <v>DU APROVADO</v>
      </c>
      <c r="Q276" s="85">
        <f>IF(_xlfn.XLOOKUP(E276,QUARENTENA!D:D,QUARENTENA!M:M,"")="","",_xlfn.XLOOKUP(E276,QUARENTENA!D:D,QUARENTENA!M:M,""))</f>
        <v>46259</v>
      </c>
      <c r="R276" s="26" t="str">
        <f>_xlfn.XLOOKUP(C276,'PARTICULARIDADES AUXILIAR '!A:A,'PARTICULARIDADES AUXILIAR '!C:C,"")</f>
        <v>Polícia Federal/ PF - repouso 24 horas</v>
      </c>
      <c r="S276" s="20" cm="1">
        <f t="array" ref="S276">_xlfn.XLOOKUP(Tabela3[[#This Row],[LOTE]],VALUE(Painel_Bancada[Lote]),Painel_Bancada[Data Programada],"")</f>
        <v>46244</v>
      </c>
      <c r="T276" s="26" t="str">
        <f>_xlfn.XLOOKUP(Tabela3[[#This Row],[LOTE]],'PAINEL - GERAL'!F:F,'PAINEL - GERAL'!C:C,"")</f>
        <v/>
      </c>
    </row>
    <row r="277" spans="2:20" ht="14.5">
      <c r="B277" s="257">
        <v>5001</v>
      </c>
      <c r="C277" s="257">
        <v>470046</v>
      </c>
      <c r="D277" s="257" t="s">
        <v>1043</v>
      </c>
      <c r="E277" s="281">
        <v>152722026</v>
      </c>
      <c r="F277" s="225">
        <v>500</v>
      </c>
      <c r="G277" s="294">
        <v>46266</v>
      </c>
      <c r="H277" s="249" t="s">
        <v>1422</v>
      </c>
      <c r="I277" t="str">
        <f>Tabela3[[#This Row],[CENTRO (Centro PARA)]]&amp;Tabela3[[#This Row],[CODIGO (Código PARA)]]&amp;Tabela3[[#This Row],[LOTE]]&amp;Tabela3[[#This Row],[DESCRIÇÃO]]&amp;Tabela3[[#This Row],[id]]</f>
        <v>5001470046152722026HIDROCLOROTIAZIDA</v>
      </c>
      <c r="J277"/>
      <c r="K277" s="210">
        <v>46254</v>
      </c>
      <c r="L277" s="50">
        <v>46247</v>
      </c>
      <c r="M277" s="213">
        <f t="shared" si="38"/>
        <v>46262</v>
      </c>
      <c r="N277" s="213">
        <f t="shared" si="39"/>
        <v>46265</v>
      </c>
      <c r="O277" s="86" t="str">
        <f>_xlfn.XLOOKUP(Tabela3[[#This Row],[LOTE]],QUARENTENA!D:D,QUARENTENA!I:I,"")</f>
        <v>DU APROVADO</v>
      </c>
      <c r="P277" s="21" t="s">
        <v>1624</v>
      </c>
      <c r="Q277" s="85">
        <f>IF(_xlfn.XLOOKUP(E277,QUARENTENA!D:D,QUARENTENA!M:M,"")="","",_xlfn.XLOOKUP(E277,QUARENTENA!D:D,QUARENTENA!M:M,""))</f>
        <v>46270</v>
      </c>
      <c r="R277" s="26" t="str">
        <f>_xlfn.XLOOKUP(C277,'PARTICULARIDADES AUXILIAR '!A:A,'PARTICULARIDADES AUXILIAR '!C:C,"")</f>
        <v>PF - repouso 24  horas</v>
      </c>
      <c r="S277" s="20" cm="1">
        <f t="array" ref="S277">_xlfn.XLOOKUP(Tabela3[[#This Row],[LOTE]],VALUE(Painel_Bancada[Lote]),Painel_Bancada[Data Programada],"")</f>
        <v>46267</v>
      </c>
      <c r="T277" s="26" t="str">
        <f>_xlfn.XLOOKUP(Tabela3[[#This Row],[LOTE]],'PAINEL - GERAL'!F:F,'PAINEL - GERAL'!C:C,"")</f>
        <v/>
      </c>
    </row>
    <row r="278" spans="2:20" ht="14.5">
      <c r="B278" s="257">
        <v>5001</v>
      </c>
      <c r="C278" s="257">
        <v>473575</v>
      </c>
      <c r="D278" s="257" t="s">
        <v>1444</v>
      </c>
      <c r="E278" s="281">
        <v>163622026</v>
      </c>
      <c r="F278" s="225">
        <v>429.96699999999998</v>
      </c>
      <c r="G278" s="294">
        <v>46266</v>
      </c>
      <c r="H278" s="249" t="s">
        <v>1422</v>
      </c>
      <c r="I278" t="str">
        <f>Tabela3[[#This Row],[CENTRO (Centro PARA)]]&amp;Tabela3[[#This Row],[CODIGO (Código PARA)]]&amp;Tabela3[[#This Row],[LOTE]]&amp;Tabela3[[#This Row],[DESCRIÇÃO]]&amp;Tabela3[[#This Row],[id]]</f>
        <v>5001473575163622026OPULYN 301</v>
      </c>
      <c r="J278"/>
      <c r="K278" s="210">
        <v>46254</v>
      </c>
      <c r="L278" s="50">
        <v>46247</v>
      </c>
      <c r="M278" s="213">
        <f t="shared" si="38"/>
        <v>46262</v>
      </c>
      <c r="N278" s="213">
        <f t="shared" si="39"/>
        <v>46265</v>
      </c>
      <c r="O278" s="86" t="str">
        <f>_xlfn.XLOOKUP(Tabela3[[#This Row],[LOTE]],QUARENTENA!D:D,QUARENTENA!I:I,"")</f>
        <v>DU APROVADO</v>
      </c>
      <c r="Q278" s="85">
        <f>IF(_xlfn.XLOOKUP(E278,QUARENTENA!D:D,QUARENTENA!M:M,"")="","",_xlfn.XLOOKUP(E278,QUARENTENA!D:D,QUARENTENA!M:M,""))</f>
        <v>46251</v>
      </c>
      <c r="R278" s="26" t="str">
        <f>_xlfn.XLOOKUP(C278,'PARTICULARIDADES AUXILIAR '!A:A,'PARTICULARIDADES AUXILIAR '!C:C,"")</f>
        <v>Check doc</v>
      </c>
      <c r="S278" s="20" t="str" cm="1">
        <f t="array" ref="S278">_xlfn.XLOOKUP(Tabela3[[#This Row],[LOTE]],VALUE(Painel_Bancada[Lote]),Painel_Bancada[Data Programada],"")</f>
        <v/>
      </c>
      <c r="T278" s="26" t="str">
        <f>_xlfn.XLOOKUP(Tabela3[[#This Row],[LOTE]],'PAINEL - GERAL'!F:F,'PAINEL - GERAL'!C:C,"")</f>
        <v/>
      </c>
    </row>
    <row r="279" spans="2:20" ht="14.5">
      <c r="B279" s="257">
        <v>5001</v>
      </c>
      <c r="C279" s="257">
        <v>410034</v>
      </c>
      <c r="D279" s="257" t="s">
        <v>383</v>
      </c>
      <c r="E279" s="281">
        <v>153762026</v>
      </c>
      <c r="F279" s="225">
        <v>2625</v>
      </c>
      <c r="G279" s="294">
        <v>46266</v>
      </c>
      <c r="H279" s="249" t="s">
        <v>1422</v>
      </c>
      <c r="I279" t="str">
        <f>Tabela3[[#This Row],[CENTRO (Centro PARA)]]&amp;Tabela3[[#This Row],[CODIGO (Código PARA)]]&amp;Tabela3[[#This Row],[LOTE]]&amp;Tabela3[[#This Row],[DESCRIÇÃO]]&amp;Tabela3[[#This Row],[id]]</f>
        <v>5001410034153762026CELULOSE MICROCRISTALINA MC102 NEO</v>
      </c>
      <c r="J279"/>
      <c r="K279" s="210">
        <v>46254</v>
      </c>
      <c r="L279" s="50">
        <v>46247</v>
      </c>
      <c r="M279" s="213">
        <f t="shared" si="38"/>
        <v>46262</v>
      </c>
      <c r="N279" s="213">
        <f t="shared" si="39"/>
        <v>46265</v>
      </c>
      <c r="O279" s="86" t="str">
        <f>_xlfn.XLOOKUP(Tabela3[[#This Row],[LOTE]],QUARENTENA!D:D,QUARENTENA!I:I,"")</f>
        <v>DU APROVADO</v>
      </c>
      <c r="Q279" s="85">
        <f>IF(_xlfn.XLOOKUP(E279,QUARENTENA!D:D,QUARENTENA!M:M,"")="","",_xlfn.XLOOKUP(E279,QUARENTENA!D:D,QUARENTENA!M:M,""))</f>
        <v>46248</v>
      </c>
      <c r="R279" s="26" t="str">
        <f>_xlfn.XLOOKUP(C279,'PARTICULARIDADES AUXILIAR '!A:A,'PARTICULARIDADES AUXILIAR '!C:C,"")</f>
        <v/>
      </c>
      <c r="S279" s="20" cm="1">
        <f t="array" ref="S279">_xlfn.XLOOKUP(Tabela3[[#This Row],[LOTE]],VALUE(Painel_Bancada[Lote]),Painel_Bancada[Data Programada],"")</f>
        <v>46249</v>
      </c>
      <c r="T279" s="26" t="str">
        <f>_xlfn.XLOOKUP(Tabela3[[#This Row],[LOTE]],'PAINEL - GERAL'!F:F,'PAINEL - GERAL'!C:C,"")</f>
        <v/>
      </c>
    </row>
    <row r="280" spans="2:20" ht="14.5">
      <c r="B280" s="257">
        <v>5001</v>
      </c>
      <c r="C280" s="257">
        <v>422223</v>
      </c>
      <c r="D280" s="257" t="s">
        <v>90</v>
      </c>
      <c r="E280" s="281">
        <v>147872026</v>
      </c>
      <c r="F280" s="225">
        <v>100</v>
      </c>
      <c r="G280" s="294">
        <v>46266</v>
      </c>
      <c r="H280" s="249" t="s">
        <v>1422</v>
      </c>
      <c r="I280" t="str">
        <f>Tabela3[[#This Row],[CENTRO (Centro PARA)]]&amp;Tabela3[[#This Row],[CODIGO (Código PARA)]]&amp;Tabela3[[#This Row],[LOTE]]&amp;Tabela3[[#This Row],[DESCRIÇÃO]]&amp;Tabela3[[#This Row],[id]]</f>
        <v>5001422223147872026ACIDO ESTEARICO NF</v>
      </c>
      <c r="J280"/>
      <c r="K280" s="210">
        <v>46254</v>
      </c>
      <c r="L280" s="50">
        <v>46247</v>
      </c>
      <c r="M280" s="213">
        <f t="shared" si="38"/>
        <v>46262</v>
      </c>
      <c r="N280" s="213">
        <f t="shared" si="39"/>
        <v>46265</v>
      </c>
      <c r="O280" s="86" t="str">
        <f>_xlfn.XLOOKUP(Tabela3[[#This Row],[LOTE]],QUARENTENA!D:D,QUARENTENA!I:I,"")</f>
        <v>DU APROVADO</v>
      </c>
      <c r="Q280" s="85">
        <f>IF(_xlfn.XLOOKUP(E280,QUARENTENA!D:D,QUARENTENA!M:M,"")="","",_xlfn.XLOOKUP(E280,QUARENTENA!D:D,QUARENTENA!M:M,""))</f>
        <v>46262</v>
      </c>
      <c r="R280" s="26" t="str">
        <f>_xlfn.XLOOKUP(C280,'PARTICULARIDADES AUXILIAR '!A:A,'PARTICULARIDADES AUXILIAR '!C:C,"")</f>
        <v/>
      </c>
      <c r="S280" s="20" cm="1">
        <f t="array" ref="S280">_xlfn.XLOOKUP(Tabela3[[#This Row],[LOTE]],VALUE(Painel_Bancada[Lote]),Painel_Bancada[Data Programada],"")</f>
        <v>46260</v>
      </c>
      <c r="T280" s="26" t="str">
        <f>_xlfn.XLOOKUP(Tabela3[[#This Row],[LOTE]],'PAINEL - GERAL'!F:F,'PAINEL - GERAL'!C:C,"")</f>
        <v/>
      </c>
    </row>
    <row r="281" spans="2:20" ht="14.5">
      <c r="B281" s="257">
        <v>2017</v>
      </c>
      <c r="C281" s="257">
        <v>210032</v>
      </c>
      <c r="D281" s="257" t="s">
        <v>79</v>
      </c>
      <c r="E281" s="281">
        <v>13292026</v>
      </c>
      <c r="F281" s="225">
        <v>1000</v>
      </c>
      <c r="G281" s="294">
        <v>46266</v>
      </c>
      <c r="H281" s="249" t="s">
        <v>1422</v>
      </c>
      <c r="I281" t="str">
        <f>Tabela3[[#This Row],[CENTRO (Centro PARA)]]&amp;Tabela3[[#This Row],[CODIGO (Código PARA)]]&amp;Tabela3[[#This Row],[LOTE]]&amp;Tabela3[[#This Row],[DESCRIÇÃO]]&amp;Tabela3[[#This Row],[id]]</f>
        <v>201721003213292026ACIDO CITRICO ANIDRO F</v>
      </c>
      <c r="J281"/>
      <c r="K281" s="210">
        <v>46254</v>
      </c>
      <c r="L281" s="50">
        <v>46247</v>
      </c>
      <c r="M281" s="213">
        <f t="shared" si="38"/>
        <v>46262</v>
      </c>
      <c r="N281" s="213">
        <f t="shared" si="39"/>
        <v>46265</v>
      </c>
      <c r="O281" s="123" t="s">
        <v>15</v>
      </c>
      <c r="Q281" s="272">
        <v>46258</v>
      </c>
      <c r="R281" s="26" t="str">
        <f>_xlfn.XLOOKUP(C281,'PARTICULARIDADES AUXILIAR '!A:A,'PARTICULARIDADES AUXILIAR '!C:C,"")</f>
        <v>Check doc</v>
      </c>
      <c r="S281" s="20" t="str" cm="1">
        <f t="array" ref="S281">_xlfn.XLOOKUP(Tabela3[[#This Row],[LOTE]],VALUE(Painel_Bancada[Lote]),Painel_Bancada[Data Programada],"")</f>
        <v/>
      </c>
      <c r="T281" s="26" t="str">
        <f>_xlfn.XLOOKUP(Tabela3[[#This Row],[LOTE]],'PAINEL - GERAL'!F:F,'PAINEL - GERAL'!C:C,"")</f>
        <v/>
      </c>
    </row>
    <row r="282" spans="2:20" ht="14.5">
      <c r="B282" s="257">
        <v>2017</v>
      </c>
      <c r="C282" s="257">
        <v>460298</v>
      </c>
      <c r="D282" s="257" t="s">
        <v>18</v>
      </c>
      <c r="E282" s="281">
        <v>12832026</v>
      </c>
      <c r="F282" s="225">
        <v>75</v>
      </c>
      <c r="G282" s="294">
        <v>46266</v>
      </c>
      <c r="H282" s="249" t="s">
        <v>1422</v>
      </c>
      <c r="I282" t="str">
        <f>Tabela3[[#This Row],[CENTRO (Centro PARA)]]&amp;Tabela3[[#This Row],[CODIGO (Código PARA)]]&amp;Tabela3[[#This Row],[LOTE]]&amp;Tabela3[[#This Row],[DESCRIÇÃO]]&amp;Tabela3[[#This Row],[id]]</f>
        <v>201746029812832026GOMA GUAR HIGUM 55-I</v>
      </c>
      <c r="J282"/>
      <c r="K282" s="210">
        <v>46254</v>
      </c>
      <c r="L282" s="50">
        <v>46247</v>
      </c>
      <c r="M282" s="213">
        <f t="shared" si="38"/>
        <v>46262</v>
      </c>
      <c r="N282" s="213">
        <f t="shared" si="39"/>
        <v>46265</v>
      </c>
      <c r="O282" s="86" t="str">
        <f>_xlfn.XLOOKUP(Tabela3[[#This Row],[LOTE]],QUARENTENA!D:D,QUARENTENA!I:I,"")</f>
        <v>DU APROVADO</v>
      </c>
      <c r="Q282" s="85">
        <f>IF(_xlfn.XLOOKUP(E282,QUARENTENA!D:D,QUARENTENA!M:M,"")="","",_xlfn.XLOOKUP(E282,QUARENTENA!D:D,QUARENTENA!M:M,""))</f>
        <v>46259</v>
      </c>
      <c r="R282" s="26" t="str">
        <f>_xlfn.XLOOKUP(C282,'PARTICULARIDADES AUXILIAR '!A:A,'PARTICULARIDADES AUXILIAR '!C:C,"")</f>
        <v>Check doc</v>
      </c>
      <c r="S282" s="20" t="str" cm="1">
        <f t="array" ref="S282">_xlfn.XLOOKUP(Tabela3[[#This Row],[LOTE]],VALUE(Painel_Bancada[Lote]),Painel_Bancada[Data Programada],"")</f>
        <v/>
      </c>
      <c r="T282" s="26" t="str">
        <f>_xlfn.XLOOKUP(Tabela3[[#This Row],[LOTE]],'PAINEL - GERAL'!F:F,'PAINEL - GERAL'!C:C,"")</f>
        <v/>
      </c>
    </row>
    <row r="283" spans="2:20" ht="14.5">
      <c r="B283" s="257">
        <v>5001</v>
      </c>
      <c r="C283" s="257">
        <v>464997</v>
      </c>
      <c r="D283" s="257" t="s">
        <v>460</v>
      </c>
      <c r="E283" s="281">
        <v>144472026</v>
      </c>
      <c r="F283" s="225">
        <v>1250</v>
      </c>
      <c r="G283" s="294">
        <v>46266</v>
      </c>
      <c r="H283" s="249" t="s">
        <v>1422</v>
      </c>
      <c r="I283" t="str">
        <f>Tabela3[[#This Row],[CENTRO (Centro PARA)]]&amp;Tabela3[[#This Row],[CODIGO (Código PARA)]]&amp;Tabela3[[#This Row],[LOTE]]&amp;Tabela3[[#This Row],[DESCRIÇÃO]]&amp;Tabela3[[#This Row],[id]]</f>
        <v>5001464997144472026CARISOPRODOL B1</v>
      </c>
      <c r="J283"/>
      <c r="K283" s="210">
        <v>46254</v>
      </c>
      <c r="L283" s="50">
        <v>46247</v>
      </c>
      <c r="M283" s="213">
        <f t="shared" si="38"/>
        <v>46262</v>
      </c>
      <c r="N283" s="213">
        <f t="shared" si="39"/>
        <v>46265</v>
      </c>
      <c r="O283" s="86" t="str">
        <f>_xlfn.XLOOKUP(Tabela3[[#This Row],[LOTE]],QUARENTENA!D:D,QUARENTENA!I:I,"")</f>
        <v>DU APROVADO</v>
      </c>
      <c r="Q283" s="85">
        <f>IF(_xlfn.XLOOKUP(E283,QUARENTENA!D:D,QUARENTENA!M:M,"")="","",_xlfn.XLOOKUP(E283,QUARENTENA!D:D,QUARENTENA!M:M,""))</f>
        <v>46260</v>
      </c>
      <c r="R283" s="26" t="str">
        <f>_xlfn.XLOOKUP(C283,'PARTICULARIDADES AUXILIAR '!A:A,'PARTICULARIDADES AUXILIAR '!C:C,"")</f>
        <v/>
      </c>
      <c r="S283" s="20" cm="1">
        <f t="array" ref="S283">_xlfn.XLOOKUP(Tabela3[[#This Row],[LOTE]],VALUE(Painel_Bancada[Lote]),Painel_Bancada[Data Programada],"")</f>
        <v>46252</v>
      </c>
      <c r="T283" s="26" t="str">
        <f>_xlfn.XLOOKUP(Tabela3[[#This Row],[LOTE]],'PAINEL - GERAL'!F:F,'PAINEL - GERAL'!C:C,"")</f>
        <v/>
      </c>
    </row>
    <row r="284" spans="2:20" ht="14.5">
      <c r="B284" s="257">
        <v>5001</v>
      </c>
      <c r="C284" s="257">
        <v>464607</v>
      </c>
      <c r="D284" s="257" t="s">
        <v>1354</v>
      </c>
      <c r="E284" s="281">
        <v>232882025</v>
      </c>
      <c r="F284" s="225">
        <v>224.93</v>
      </c>
      <c r="G284" s="294">
        <v>46266</v>
      </c>
      <c r="H284" s="249" t="s">
        <v>1422</v>
      </c>
      <c r="I284" t="str">
        <f>Tabela3[[#This Row],[CENTRO (Centro PARA)]]&amp;Tabela3[[#This Row],[CODIGO (Código PARA)]]&amp;Tabela3[[#This Row],[LOTE]]&amp;Tabela3[[#This Row],[DESCRIÇÃO]]&amp;Tabela3[[#This Row],[id]]</f>
        <v>5001464607232882025DIMENIDRINATO 2</v>
      </c>
      <c r="J284"/>
      <c r="K284" s="210">
        <v>46254</v>
      </c>
      <c r="L284" s="50">
        <v>46247</v>
      </c>
      <c r="M284" s="213">
        <f t="shared" si="38"/>
        <v>46262</v>
      </c>
      <c r="N284" s="213">
        <f t="shared" si="39"/>
        <v>46265</v>
      </c>
      <c r="O284" s="86" t="str">
        <f>_xlfn.XLOOKUP(Tabela3[[#This Row],[LOTE]],QUARENTENA!D:D,QUARENTENA!I:I,"")</f>
        <v>DU APROVADO</v>
      </c>
      <c r="Q284" s="85">
        <f>IF(_xlfn.XLOOKUP(E284,QUARENTENA!D:D,QUARENTENA!M:M,"")="","",_xlfn.XLOOKUP(E284,QUARENTENA!D:D,QUARENTENA!M:M,""))</f>
        <v>46265</v>
      </c>
      <c r="R284" s="26" t="str">
        <f>_xlfn.XLOOKUP(C284,'PARTICULARIDADES AUXILIAR '!A:A,'PARTICULARIDADES AUXILIAR '!C:C,"")</f>
        <v/>
      </c>
      <c r="S284" s="20" cm="1">
        <f t="array" ref="S284">_xlfn.XLOOKUP(Tabela3[[#This Row],[LOTE]],VALUE(Painel_Bancada[Lote]),Painel_Bancada[Data Programada],"")</f>
        <v>46260</v>
      </c>
      <c r="T284" s="26" t="str">
        <f>_xlfn.XLOOKUP(Tabela3[[#This Row],[LOTE]],'PAINEL - GERAL'!F:F,'PAINEL - GERAL'!C:C,"")</f>
        <v/>
      </c>
    </row>
    <row r="285" spans="2:20" ht="14.5">
      <c r="B285" s="257">
        <v>5001</v>
      </c>
      <c r="C285" s="257">
        <v>410049</v>
      </c>
      <c r="D285" s="257" t="s">
        <v>76</v>
      </c>
      <c r="E285" s="281">
        <v>157892026</v>
      </c>
      <c r="F285" s="225">
        <v>22400</v>
      </c>
      <c r="G285" s="294">
        <v>46266</v>
      </c>
      <c r="H285" s="249" t="s">
        <v>1422</v>
      </c>
      <c r="I285" t="str">
        <f>Tabela3[[#This Row],[CENTRO (Centro PARA)]]&amp;Tabela3[[#This Row],[CODIGO (Código PARA)]]&amp;Tabela3[[#This Row],[LOTE]]&amp;Tabela3[[#This Row],[DESCRIÇÃO]]&amp;Tabela3[[#This Row],[id]]</f>
        <v>5001410049157892026SORBITOL NEO</v>
      </c>
      <c r="J285"/>
      <c r="K285" s="210">
        <v>46254</v>
      </c>
      <c r="L285" s="50">
        <v>46247</v>
      </c>
      <c r="M285" s="213">
        <f t="shared" si="38"/>
        <v>46262</v>
      </c>
      <c r="N285" s="213">
        <f t="shared" si="39"/>
        <v>46265</v>
      </c>
      <c r="O285" s="86" t="str">
        <f>_xlfn.XLOOKUP(Tabela3[[#This Row],[LOTE]],QUARENTENA!D:D,QUARENTENA!I:I,"")</f>
        <v>DU APROVADO</v>
      </c>
      <c r="Q285" s="85">
        <f>IF(_xlfn.XLOOKUP(E285,QUARENTENA!D:D,QUARENTENA!M:M,"")="","",_xlfn.XLOOKUP(E285,QUARENTENA!D:D,QUARENTENA!M:M,""))</f>
        <v>46266</v>
      </c>
      <c r="R285" s="26" t="str">
        <f>_xlfn.XLOOKUP(C285,'PARTICULARIDADES AUXILIAR '!A:A,'PARTICULARIDADES AUXILIAR '!C:C,"")</f>
        <v/>
      </c>
      <c r="S285" s="20" cm="1">
        <f t="array" ref="S285">_xlfn.XLOOKUP(Tabela3[[#This Row],[LOTE]],VALUE(Painel_Bancada[Lote]),Painel_Bancada[Data Programada],"")</f>
        <v>46259</v>
      </c>
      <c r="T285" s="26" t="str">
        <f>_xlfn.XLOOKUP(Tabela3[[#This Row],[LOTE]],'PAINEL - GERAL'!F:F,'PAINEL - GERAL'!C:C,"")</f>
        <v/>
      </c>
    </row>
    <row r="286" spans="2:20" ht="14.5">
      <c r="B286" s="257">
        <v>5001</v>
      </c>
      <c r="C286" s="257">
        <v>422224</v>
      </c>
      <c r="D286" s="257" t="s">
        <v>46</v>
      </c>
      <c r="E286" s="281">
        <v>165672026</v>
      </c>
      <c r="F286" s="225">
        <v>12025</v>
      </c>
      <c r="G286" s="294">
        <v>46266</v>
      </c>
      <c r="H286" s="249" t="s">
        <v>1422</v>
      </c>
      <c r="I286" t="str">
        <f>Tabela3[[#This Row],[CENTRO (Centro PARA)]]&amp;Tabela3[[#This Row],[CODIGO (Código PARA)]]&amp;Tabela3[[#This Row],[LOTE]]&amp;Tabela3[[#This Row],[DESCRIÇÃO]]&amp;Tabela3[[#This Row],[id]]</f>
        <v>5001422224165672026SACAROSE</v>
      </c>
      <c r="J286"/>
      <c r="K286" s="210">
        <v>46254</v>
      </c>
      <c r="L286" s="50">
        <v>46247</v>
      </c>
      <c r="M286" s="213">
        <f t="shared" si="38"/>
        <v>46262</v>
      </c>
      <c r="N286" s="213">
        <f t="shared" si="39"/>
        <v>46265</v>
      </c>
      <c r="O286" s="86" t="str">
        <f>_xlfn.XLOOKUP(Tabela3[[#This Row],[LOTE]],QUARENTENA!D:D,QUARENTENA!I:I,"")</f>
        <v>DU APROVADO</v>
      </c>
      <c r="Q286" s="85">
        <f>IF(_xlfn.XLOOKUP(E286,QUARENTENA!D:D,QUARENTENA!M:M,"")="","",_xlfn.XLOOKUP(E286,QUARENTENA!D:D,QUARENTENA!M:M,""))</f>
        <v>46265</v>
      </c>
      <c r="R286" s="26" t="str">
        <f>_xlfn.XLOOKUP(C286,'PARTICULARIDADES AUXILIAR '!A:A,'PARTICULARIDADES AUXILIAR '!C:C,"")</f>
        <v/>
      </c>
      <c r="S286" s="20" cm="1">
        <f t="array" ref="S286">_xlfn.XLOOKUP(Tabela3[[#This Row],[LOTE]],VALUE(Painel_Bancada[Lote]),Painel_Bancada[Data Programada],"")</f>
        <v>46255</v>
      </c>
      <c r="T286" s="26" t="str">
        <f>_xlfn.XLOOKUP(Tabela3[[#This Row],[LOTE]],'PAINEL - GERAL'!F:F,'PAINEL - GERAL'!C:C,"")</f>
        <v/>
      </c>
    </row>
    <row r="287" spans="2:20" ht="14.5">
      <c r="B287" s="257">
        <v>5001</v>
      </c>
      <c r="C287" s="257">
        <v>410049</v>
      </c>
      <c r="D287" s="257" t="s">
        <v>76</v>
      </c>
      <c r="E287" s="362">
        <v>154792026</v>
      </c>
      <c r="F287" s="225">
        <v>20720</v>
      </c>
      <c r="G287" s="294">
        <v>46266</v>
      </c>
      <c r="H287" s="249" t="s">
        <v>1422</v>
      </c>
      <c r="I287" t="str">
        <f>Tabela3[[#This Row],[CENTRO (Centro PARA)]]&amp;Tabela3[[#This Row],[CODIGO (Código PARA)]]&amp;Tabela3[[#This Row],[LOTE]]&amp;Tabela3[[#This Row],[DESCRIÇÃO]]&amp;Tabela3[[#This Row],[id]]</f>
        <v>5001410049154792026SORBITOL NEO</v>
      </c>
      <c r="J287"/>
      <c r="K287" s="210">
        <v>46254</v>
      </c>
      <c r="L287" s="50">
        <v>46247</v>
      </c>
      <c r="M287" s="213">
        <f t="shared" si="38"/>
        <v>46262</v>
      </c>
      <c r="N287" s="213">
        <f t="shared" si="39"/>
        <v>46265</v>
      </c>
      <c r="O287" s="86" t="str">
        <f>_xlfn.XLOOKUP(Tabela3[[#This Row],[LOTE]],QUARENTENA!D:D,QUARENTENA!I:I,"")</f>
        <v>DU APROVADO</v>
      </c>
      <c r="P287" s="21" t="s">
        <v>1625</v>
      </c>
      <c r="Q287" s="85">
        <f>IF(_xlfn.XLOOKUP(E287,QUARENTENA!D:D,QUARENTENA!M:M,"")="","",_xlfn.XLOOKUP(E287,QUARENTENA!D:D,QUARENTENA!M:M,""))</f>
        <v>46270</v>
      </c>
      <c r="R287" s="26" t="str">
        <f>_xlfn.XLOOKUP(C287,'PARTICULARIDADES AUXILIAR '!A:A,'PARTICULARIDADES AUXILIAR '!C:C,"")</f>
        <v/>
      </c>
      <c r="S287" s="20" cm="1">
        <f t="array" ref="S287">_xlfn.XLOOKUP(Tabela3[[#This Row],[LOTE]],VALUE(Painel_Bancada[Lote]),Painel_Bancada[Data Programada],"")</f>
        <v>46259</v>
      </c>
      <c r="T287" s="26" t="str">
        <f>_xlfn.XLOOKUP(Tabela3[[#This Row],[LOTE]],'PAINEL - GERAL'!F:F,'PAINEL - GERAL'!C:C,"")</f>
        <v/>
      </c>
    </row>
    <row r="288" spans="2:20" ht="14.5">
      <c r="B288" s="257">
        <v>5001</v>
      </c>
      <c r="C288" s="257">
        <v>410452</v>
      </c>
      <c r="D288" s="257" t="s">
        <v>59</v>
      </c>
      <c r="E288" s="281">
        <v>165862026</v>
      </c>
      <c r="F288" s="225">
        <v>182.25</v>
      </c>
      <c r="G288" s="294">
        <v>46266</v>
      </c>
      <c r="H288" s="249" t="s">
        <v>1422</v>
      </c>
      <c r="I288" t="str">
        <f>Tabela3[[#This Row],[CENTRO (Centro PARA)]]&amp;Tabela3[[#This Row],[CODIGO (Código PARA)]]&amp;Tabela3[[#This Row],[LOTE]]&amp;Tabela3[[#This Row],[DESCRIÇÃO]]&amp;Tabela3[[#This Row],[id]]</f>
        <v>5001410452165862026NISTATINA GEN NEO</v>
      </c>
      <c r="J288"/>
      <c r="K288" s="210">
        <v>46254</v>
      </c>
      <c r="L288" s="50">
        <v>46247</v>
      </c>
      <c r="M288" s="213">
        <f t="shared" si="38"/>
        <v>46262</v>
      </c>
      <c r="N288" s="213">
        <f t="shared" si="39"/>
        <v>46265</v>
      </c>
      <c r="O288" s="86" t="str">
        <f>_xlfn.XLOOKUP(Tabela3[[#This Row],[LOTE]],QUARENTENA!D:D,QUARENTENA!I:I,"")</f>
        <v>DU APROVADO</v>
      </c>
      <c r="P288" s="21" t="s">
        <v>1626</v>
      </c>
      <c r="Q288" s="85">
        <f>IF(_xlfn.XLOOKUP(E288,QUARENTENA!D:D,QUARENTENA!M:M,"")="","",_xlfn.XLOOKUP(E288,QUARENTENA!D:D,QUARENTENA!M:M,""))</f>
        <v>46267</v>
      </c>
      <c r="R288" s="26" t="str">
        <f>_xlfn.XLOOKUP(C288,'PARTICULARIDADES AUXILIAR '!A:A,'PARTICULARIDADES AUXILIAR '!C:C,"")</f>
        <v/>
      </c>
      <c r="S288" s="20" cm="1">
        <f t="array" ref="S288">_xlfn.XLOOKUP(Tabela3[[#This Row],[LOTE]],VALUE(Painel_Bancada[Lote]),Painel_Bancada[Data Programada],"")</f>
        <v>46266</v>
      </c>
      <c r="T288" s="26" t="str">
        <f>_xlfn.XLOOKUP(Tabela3[[#This Row],[LOTE]],'PAINEL - GERAL'!F:F,'PAINEL - GERAL'!C:C,"")</f>
        <v/>
      </c>
    </row>
    <row r="289" spans="2:20" ht="14.5">
      <c r="B289" s="257">
        <v>5001</v>
      </c>
      <c r="C289" s="257">
        <v>476084</v>
      </c>
      <c r="D289" s="257" t="s">
        <v>357</v>
      </c>
      <c r="E289" s="281">
        <v>168672026</v>
      </c>
      <c r="F289" s="225">
        <v>70</v>
      </c>
      <c r="G289" s="294">
        <v>46266</v>
      </c>
      <c r="H289" s="249" t="s">
        <v>1422</v>
      </c>
      <c r="I289" t="str">
        <f>Tabela3[[#This Row],[CENTRO (Centro PARA)]]&amp;Tabela3[[#This Row],[CODIGO (Código PARA)]]&amp;Tabela3[[#This Row],[LOTE]]&amp;Tabela3[[#This Row],[DESCRIÇÃO]]&amp;Tabela3[[#This Row],[id]]</f>
        <v>5001476084168672026OPADRY 02B38190 YELLOW</v>
      </c>
      <c r="J289"/>
      <c r="K289" s="210">
        <v>46254</v>
      </c>
      <c r="L289" s="50">
        <v>46247</v>
      </c>
      <c r="M289" s="213">
        <f t="shared" si="38"/>
        <v>46262</v>
      </c>
      <c r="N289" s="213">
        <f t="shared" si="39"/>
        <v>46265</v>
      </c>
      <c r="O289" s="86" t="str">
        <f>_xlfn.XLOOKUP(Tabela3[[#This Row],[LOTE]],QUARENTENA!D:D,QUARENTENA!I:I,"")</f>
        <v>DU APROVADO</v>
      </c>
      <c r="Q289" s="85">
        <f>IF(_xlfn.XLOOKUP(E289,QUARENTENA!D:D,QUARENTENA!M:M,"")="","",_xlfn.XLOOKUP(E289,QUARENTENA!D:D,QUARENTENA!M:M,""))</f>
        <v>46276</v>
      </c>
      <c r="R289" s="26" t="str">
        <f>_xlfn.XLOOKUP(C289,'PARTICULARIDADES AUXILIAR '!A:A,'PARTICULARIDADES AUXILIAR '!C:C,"")</f>
        <v/>
      </c>
      <c r="S289" s="20" t="str" cm="1">
        <f t="array" ref="S289">_xlfn.XLOOKUP(Tabela3[[#This Row],[LOTE]],VALUE(Painel_Bancada[Lote]),Painel_Bancada[Data Programada],"")</f>
        <v/>
      </c>
      <c r="T289" s="26" t="str">
        <f>_xlfn.XLOOKUP(Tabela3[[#This Row],[LOTE]],'PAINEL - GERAL'!F:F,'PAINEL - GERAL'!C:C,"")</f>
        <v/>
      </c>
    </row>
    <row r="290" spans="2:20" ht="14.5">
      <c r="B290" s="257">
        <v>5001</v>
      </c>
      <c r="C290" s="257">
        <v>404576</v>
      </c>
      <c r="D290" s="257" t="s">
        <v>849</v>
      </c>
      <c r="E290" s="281">
        <v>142482026</v>
      </c>
      <c r="F290" s="225">
        <v>73.97</v>
      </c>
      <c r="G290" s="294">
        <v>46266</v>
      </c>
      <c r="H290" s="249" t="s">
        <v>1422</v>
      </c>
      <c r="I290" t="str">
        <f>Tabela3[[#This Row],[CENTRO (Centro PARA)]]&amp;Tabela3[[#This Row],[CODIGO (Código PARA)]]&amp;Tabela3[[#This Row],[LOTE]]&amp;Tabela3[[#This Row],[DESCRIÇÃO]]&amp;Tabela3[[#This Row],[id]]</f>
        <v>5001404576142482026EXTRATO SECO TAMARINDO</v>
      </c>
      <c r="J290"/>
      <c r="K290" s="210">
        <v>46254</v>
      </c>
      <c r="L290" s="50">
        <v>46247</v>
      </c>
      <c r="M290" s="213">
        <f t="shared" si="38"/>
        <v>46262</v>
      </c>
      <c r="N290" s="213">
        <f>Tabela3[[#This Row],[DATA VERIFICAÇÃO CQ/ SOLICITAÇÃO PCP]]+60</f>
        <v>46314</v>
      </c>
      <c r="O290" s="86" t="str">
        <f>_xlfn.XLOOKUP(Tabela3[[#This Row],[LOTE]],QUARENTENA!D:D,QUARENTENA!I:I,"")</f>
        <v>DU APROVADO</v>
      </c>
      <c r="Q290" s="85">
        <f>IF(_xlfn.XLOOKUP(E290,QUARENTENA!D:D,QUARENTENA!M:M,"")="","",_xlfn.XLOOKUP(E290,QUARENTENA!D:D,QUARENTENA!M:M,""))</f>
        <v>46276</v>
      </c>
      <c r="R290" s="26" t="str">
        <f>_xlfn.XLOOKUP(C290,'PARTICULARIDADES AUXILIAR '!A:A,'PARTICULARIDADES AUXILIAR '!C:C,"")</f>
        <v>Micotoxinas   -  EM TERCEIRO</v>
      </c>
      <c r="S290" s="20" cm="1">
        <f t="array" ref="S290">_xlfn.XLOOKUP(Tabela3[[#This Row],[LOTE]],VALUE(Painel_Bancada[Lote]),Painel_Bancada[Data Programada],"")</f>
        <v>46244</v>
      </c>
      <c r="T290" s="26" t="str">
        <f>_xlfn.XLOOKUP(Tabela3[[#This Row],[LOTE]],'PAINEL - GERAL'!F:F,'PAINEL - GERAL'!C:C,"")</f>
        <v/>
      </c>
    </row>
    <row r="291" spans="2:20" ht="14.5">
      <c r="B291" s="257">
        <v>5001</v>
      </c>
      <c r="C291" s="257">
        <v>465097</v>
      </c>
      <c r="D291" s="257" t="s">
        <v>781</v>
      </c>
      <c r="E291" s="281">
        <v>152172026</v>
      </c>
      <c r="F291" s="225">
        <v>1004.4</v>
      </c>
      <c r="G291" s="294">
        <v>46266</v>
      </c>
      <c r="H291" s="249" t="s">
        <v>1422</v>
      </c>
      <c r="I291" t="str">
        <f>Tabela3[[#This Row],[CENTRO (Centro PARA)]]&amp;Tabela3[[#This Row],[CODIGO (Código PARA)]]&amp;Tabela3[[#This Row],[LOTE]]&amp;Tabela3[[#This Row],[DESCRIÇÃO]]&amp;Tabela3[[#This Row],[id]]</f>
        <v>5001465097152172026DIOSMINA QF1</v>
      </c>
      <c r="J291"/>
      <c r="K291" s="210">
        <v>46254</v>
      </c>
      <c r="L291" s="50">
        <v>46247</v>
      </c>
      <c r="M291" s="213">
        <f t="shared" si="38"/>
        <v>46262</v>
      </c>
      <c r="N291" s="213">
        <f t="shared" si="39"/>
        <v>46265</v>
      </c>
      <c r="O291" s="86" t="str">
        <f>_xlfn.XLOOKUP(Tabela3[[#This Row],[LOTE]],QUARENTENA!D:D,QUARENTENA!I:I,"")</f>
        <v>DU APROVADO</v>
      </c>
      <c r="Q291" s="85">
        <f>IF(_xlfn.XLOOKUP(E291,QUARENTENA!D:D,QUARENTENA!M:M,"")="","",_xlfn.XLOOKUP(E291,QUARENTENA!D:D,QUARENTENA!M:M,""))</f>
        <v>46265</v>
      </c>
      <c r="R291" s="26" t="str">
        <f>_xlfn.XLOOKUP(C291,'PARTICULARIDADES AUXILIAR '!A:A,'PARTICULARIDADES AUXILIAR '!C:C,"")</f>
        <v/>
      </c>
      <c r="S291" s="20" cm="1">
        <f t="array" ref="S291">_xlfn.XLOOKUP(Tabela3[[#This Row],[LOTE]],VALUE(Painel_Bancada[Lote]),Painel_Bancada[Data Programada],"")</f>
        <v>46261</v>
      </c>
      <c r="T291" s="26" t="str">
        <f>_xlfn.XLOOKUP(Tabela3[[#This Row],[LOTE]],'PAINEL - GERAL'!F:F,'PAINEL - GERAL'!C:C,"")</f>
        <v/>
      </c>
    </row>
    <row r="292" spans="2:20" ht="14.5">
      <c r="B292" s="257">
        <v>2017</v>
      </c>
      <c r="C292" s="257">
        <v>455445</v>
      </c>
      <c r="D292" s="257" t="s">
        <v>399</v>
      </c>
      <c r="E292" s="281">
        <v>14202026</v>
      </c>
      <c r="F292" s="225">
        <v>325</v>
      </c>
      <c r="G292" s="294">
        <v>46266</v>
      </c>
      <c r="H292" s="249" t="s">
        <v>1422</v>
      </c>
      <c r="I292" t="str">
        <f>Tabela3[[#This Row],[CENTRO (Centro PARA)]]&amp;Tabela3[[#This Row],[CODIGO (Código PARA)]]&amp;Tabela3[[#This Row],[LOTE]]&amp;Tabela3[[#This Row],[DESCRIÇÃO]]&amp;Tabela3[[#This Row],[id]]</f>
        <v>201745544514202026OPADRY II GREY 85F875001</v>
      </c>
      <c r="J292"/>
      <c r="K292" s="210">
        <v>46254</v>
      </c>
      <c r="L292" s="50">
        <v>46247</v>
      </c>
      <c r="M292" s="213">
        <f t="shared" si="38"/>
        <v>46262</v>
      </c>
      <c r="N292" s="213">
        <f t="shared" si="39"/>
        <v>46265</v>
      </c>
      <c r="O292" s="86" t="str">
        <f>_xlfn.XLOOKUP(Tabela3[[#This Row],[LOTE]],QUARENTENA!D:D,QUARENTENA!I:I,"")</f>
        <v>DU APROVADO</v>
      </c>
      <c r="Q292" s="85">
        <f>IF(_xlfn.XLOOKUP(E292,QUARENTENA!D:D,QUARENTENA!M:M,"")="","",_xlfn.XLOOKUP(E292,QUARENTENA!D:D,QUARENTENA!M:M,""))</f>
        <v>46262</v>
      </c>
      <c r="R292" s="26" t="str">
        <f>_xlfn.XLOOKUP(C292,'PARTICULARIDADES AUXILIAR '!A:A,'PARTICULARIDADES AUXILIAR '!C:C,"")</f>
        <v>Check doc</v>
      </c>
      <c r="S292" s="20" t="str" cm="1">
        <f t="array" ref="S292">_xlfn.XLOOKUP(Tabela3[[#This Row],[LOTE]],VALUE(Painel_Bancada[Lote]),Painel_Bancada[Data Programada],"")</f>
        <v/>
      </c>
      <c r="T292" s="26" t="str">
        <f>_xlfn.XLOOKUP(Tabela3[[#This Row],[LOTE]],'PAINEL - GERAL'!F:F,'PAINEL - GERAL'!C:C,"")</f>
        <v/>
      </c>
    </row>
    <row r="293" spans="2:20" ht="14.5">
      <c r="B293" s="257">
        <v>5001</v>
      </c>
      <c r="C293" s="257">
        <v>463132</v>
      </c>
      <c r="D293" s="257" t="s">
        <v>815</v>
      </c>
      <c r="E293" s="281">
        <v>170912026</v>
      </c>
      <c r="F293" s="225">
        <v>59.94</v>
      </c>
      <c r="G293" s="294">
        <v>46266</v>
      </c>
      <c r="H293" s="249" t="s">
        <v>1422</v>
      </c>
      <c r="I293" t="str">
        <f>Tabela3[[#This Row],[CENTRO (Centro PARA)]]&amp;Tabela3[[#This Row],[CODIGO (Código PARA)]]&amp;Tabela3[[#This Row],[LOTE]]&amp;Tabela3[[#This Row],[DESCRIÇÃO]]&amp;Tabela3[[#This Row],[id]]</f>
        <v>5001463132170912026MALEATO BRONFENIRAMINA</v>
      </c>
      <c r="J293"/>
      <c r="K293" s="210">
        <v>46254</v>
      </c>
      <c r="L293" s="50">
        <v>46247</v>
      </c>
      <c r="M293" s="213">
        <f t="shared" si="38"/>
        <v>46262</v>
      </c>
      <c r="N293" s="213">
        <f t="shared" si="39"/>
        <v>46265</v>
      </c>
      <c r="O293" s="86" t="str">
        <f>_xlfn.XLOOKUP(Tabela3[[#This Row],[LOTE]],QUARENTENA!D:D,QUARENTENA!I:I,"")</f>
        <v>DU APROVADO</v>
      </c>
      <c r="P293" s="21" t="s">
        <v>1624</v>
      </c>
      <c r="Q293" s="85">
        <f>IF(_xlfn.XLOOKUP(E293,QUARENTENA!D:D,QUARENTENA!M:M,"")="","",_xlfn.XLOOKUP(E293,QUARENTENA!D:D,QUARENTENA!M:M,""))</f>
        <v>46269</v>
      </c>
      <c r="R293" s="26" t="str">
        <f>_xlfn.XLOOKUP(C293,'PARTICULARIDADES AUXILIAR '!A:A,'PARTICULARIDADES AUXILIAR '!C:C,"")</f>
        <v/>
      </c>
      <c r="S293" s="20" cm="1">
        <f t="array" ref="S293">_xlfn.XLOOKUP(Tabela3[[#This Row],[LOTE]],VALUE(Painel_Bancada[Lote]),Painel_Bancada[Data Programada],"")</f>
        <v>46266</v>
      </c>
      <c r="T293" s="26" t="str">
        <f>_xlfn.XLOOKUP(Tabela3[[#This Row],[LOTE]],'PAINEL - GERAL'!F:F,'PAINEL - GERAL'!C:C,"")</f>
        <v/>
      </c>
    </row>
    <row r="294" spans="2:20" ht="14.5">
      <c r="B294" s="257">
        <v>5001</v>
      </c>
      <c r="C294" s="257">
        <v>408606</v>
      </c>
      <c r="D294" s="257" t="s">
        <v>454</v>
      </c>
      <c r="E294" s="281">
        <v>169372026</v>
      </c>
      <c r="F294" s="225">
        <v>400</v>
      </c>
      <c r="G294" s="294">
        <v>46266</v>
      </c>
      <c r="H294" s="249" t="s">
        <v>1422</v>
      </c>
      <c r="I294" t="str">
        <f>Tabela3[[#This Row],[CENTRO (Centro PARA)]]&amp;Tabela3[[#This Row],[CODIGO (Código PARA)]]&amp;Tabela3[[#This Row],[LOTE]]&amp;Tabela3[[#This Row],[DESCRIÇÃO]]&amp;Tabela3[[#This Row],[id]]</f>
        <v>5001408606169372026OPTIPHEN</v>
      </c>
      <c r="J294"/>
      <c r="K294" s="210">
        <v>46254</v>
      </c>
      <c r="L294" s="50">
        <v>46247</v>
      </c>
      <c r="M294" s="213">
        <f t="shared" si="38"/>
        <v>46262</v>
      </c>
      <c r="N294" s="213">
        <f t="shared" si="39"/>
        <v>46265</v>
      </c>
      <c r="O294" s="86" t="s">
        <v>15</v>
      </c>
      <c r="P294" s="21" t="s">
        <v>1627</v>
      </c>
      <c r="Q294" s="85">
        <v>46258</v>
      </c>
      <c r="R294" s="26" t="str">
        <f>_xlfn.XLOOKUP(C294,'PARTICULARIDADES AUXILIAR '!A:A,'PARTICULARIDADES AUXILIAR '!C:C,"")</f>
        <v>Check doc</v>
      </c>
      <c r="S294" s="20" t="str" cm="1">
        <f t="array" ref="S294">_xlfn.XLOOKUP(Tabela3[[#This Row],[LOTE]],VALUE(Painel_Bancada[Lote]),Painel_Bancada[Data Programada],"")</f>
        <v/>
      </c>
      <c r="T294" s="26" t="str">
        <f>_xlfn.XLOOKUP(Tabela3[[#This Row],[LOTE]],'PAINEL - GERAL'!F:F,'PAINEL - GERAL'!C:C,"")</f>
        <v/>
      </c>
    </row>
    <row r="295" spans="2:20" ht="14.5">
      <c r="B295" s="257">
        <v>5001</v>
      </c>
      <c r="C295" s="257">
        <v>445544</v>
      </c>
      <c r="D295" s="257" t="s">
        <v>143</v>
      </c>
      <c r="E295" s="281">
        <v>150042026</v>
      </c>
      <c r="F295" s="225">
        <v>199.96</v>
      </c>
      <c r="G295" s="294">
        <v>46266</v>
      </c>
      <c r="H295" s="249" t="s">
        <v>1422</v>
      </c>
      <c r="I295" t="str">
        <f>Tabela3[[#This Row],[CENTRO (Centro PARA)]]&amp;Tabela3[[#This Row],[CODIGO (Código PARA)]]&amp;Tabela3[[#This Row],[LOTE]]&amp;Tabela3[[#This Row],[DESCRIÇÃO]]&amp;Tabela3[[#This Row],[id]]</f>
        <v>5001445544150042026E ETHYLENE BRASSYLATE MTCD</v>
      </c>
      <c r="J295"/>
      <c r="K295" s="210">
        <v>46254</v>
      </c>
      <c r="L295" s="50">
        <v>46247</v>
      </c>
      <c r="M295" s="213">
        <f t="shared" si="38"/>
        <v>46262</v>
      </c>
      <c r="N295" s="213">
        <f t="shared" si="39"/>
        <v>46265</v>
      </c>
      <c r="O295" s="86" t="str">
        <f>_xlfn.XLOOKUP(Tabela3[[#This Row],[LOTE]],QUARENTENA!D:D,QUARENTENA!I:I,"")</f>
        <v>DU APROVADO</v>
      </c>
      <c r="Q295" s="85">
        <f>IF(_xlfn.XLOOKUP(E295,QUARENTENA!D:D,QUARENTENA!M:M,"")="","",_xlfn.XLOOKUP(E295,QUARENTENA!D:D,QUARENTENA!M:M,""))</f>
        <v>46252</v>
      </c>
      <c r="R295" s="26" t="str">
        <f>_xlfn.XLOOKUP(C295,'PARTICULARIDADES AUXILIAR '!A:A,'PARTICULARIDADES AUXILIAR '!C:C,"")</f>
        <v>Check doc</v>
      </c>
      <c r="S295" s="20" t="str" cm="1">
        <f t="array" ref="S295">_xlfn.XLOOKUP(Tabela3[[#This Row],[LOTE]],VALUE(Painel_Bancada[Lote]),Painel_Bancada[Data Programada],"")</f>
        <v/>
      </c>
      <c r="T295" s="26" t="str">
        <f>_xlfn.XLOOKUP(Tabela3[[#This Row],[LOTE]],'PAINEL - GERAL'!F:F,'PAINEL - GERAL'!C:C,"")</f>
        <v/>
      </c>
    </row>
    <row r="296" spans="2:20" ht="14.5">
      <c r="B296" s="257">
        <v>5001</v>
      </c>
      <c r="C296" s="257">
        <v>422413</v>
      </c>
      <c r="D296" s="257" t="s">
        <v>766</v>
      </c>
      <c r="E296" s="281">
        <v>163682026</v>
      </c>
      <c r="F296" s="225">
        <v>25</v>
      </c>
      <c r="G296" s="217" t="s">
        <v>1592</v>
      </c>
      <c r="H296" s="216" t="s">
        <v>1585</v>
      </c>
      <c r="I296" t="str">
        <f>Tabela3[[#This Row],[CENTRO (Centro PARA)]]&amp;Tabela3[[#This Row],[CODIGO (Código PARA)]]&amp;Tabela3[[#This Row],[LOTE]]&amp;Tabela3[[#This Row],[DESCRIÇÃO]]&amp;Tabela3[[#This Row],[id]]</f>
        <v>5001422413163682026HIDROXIDO ALUMINIO GEL SECO</v>
      </c>
      <c r="J296"/>
      <c r="K296" s="210">
        <v>46254</v>
      </c>
      <c r="L296" s="50">
        <v>46247</v>
      </c>
      <c r="M296" s="213">
        <f t="shared" si="38"/>
        <v>46262</v>
      </c>
      <c r="N296" s="213">
        <f t="shared" si="39"/>
        <v>46265</v>
      </c>
      <c r="O296" s="86" t="str">
        <f>_xlfn.XLOOKUP(Tabela3[[#This Row],[LOTE]],QUARENTENA!D:D,QUARENTENA!I:I,"")</f>
        <v>DU APROVADO</v>
      </c>
      <c r="Q296" s="85">
        <f>IF(_xlfn.XLOOKUP(E296,QUARENTENA!D:D,QUARENTENA!M:M,"")="","",_xlfn.XLOOKUP(E296,QUARENTENA!D:D,QUARENTENA!M:M,""))</f>
        <v>46258</v>
      </c>
      <c r="R296" s="26" t="str">
        <f>_xlfn.XLOOKUP(C296,'PARTICULARIDADES AUXILIAR '!A:A,'PARTICULARIDADES AUXILIAR '!C:C,"")</f>
        <v/>
      </c>
      <c r="S296" s="20" cm="1">
        <f t="array" ref="S296">_xlfn.XLOOKUP(Tabela3[[#This Row],[LOTE]],VALUE(Painel_Bancada[Lote]),Painel_Bancada[Data Programada],"")</f>
        <v>46253</v>
      </c>
      <c r="T296" s="26" t="str">
        <f>_xlfn.XLOOKUP(Tabela3[[#This Row],[LOTE]],'PAINEL - GERAL'!F:F,'PAINEL - GERAL'!C:C,"")</f>
        <v/>
      </c>
    </row>
    <row r="297" spans="2:20" ht="14.5">
      <c r="B297" s="257">
        <v>2017</v>
      </c>
      <c r="C297" s="257">
        <v>459671</v>
      </c>
      <c r="D297" s="257" t="s">
        <v>89</v>
      </c>
      <c r="E297" s="281">
        <v>4072025</v>
      </c>
      <c r="F297" s="225">
        <v>160</v>
      </c>
      <c r="G297" s="217" t="s">
        <v>1592</v>
      </c>
      <c r="H297" s="216" t="s">
        <v>1585</v>
      </c>
      <c r="I297" t="str">
        <f>Tabela3[[#This Row],[CENTRO (Centro PARA)]]&amp;Tabela3[[#This Row],[CODIGO (Código PARA)]]&amp;Tabela3[[#This Row],[LOTE]]&amp;Tabela3[[#This Row],[DESCRIÇÃO]]&amp;Tabela3[[#This Row],[id]]</f>
        <v>20174596714072025FOSFATO TRICALCICO</v>
      </c>
      <c r="J297"/>
      <c r="K297" s="210">
        <v>46254</v>
      </c>
      <c r="L297" s="50">
        <v>46247</v>
      </c>
      <c r="M297" s="213">
        <f t="shared" si="38"/>
        <v>46262</v>
      </c>
      <c r="N297" s="213">
        <f t="shared" si="39"/>
        <v>46265</v>
      </c>
      <c r="O297" s="86" t="str">
        <f>_xlfn.XLOOKUP(Tabela3[[#This Row],[LOTE]],QUARENTENA!D:D,QUARENTENA!I:I,"")</f>
        <v>DU APROVADO</v>
      </c>
      <c r="Q297" s="85">
        <f>IF(_xlfn.XLOOKUP(E297,QUARENTENA!D:D,QUARENTENA!M:M,"")="","",_xlfn.XLOOKUP(E297,QUARENTENA!D:D,QUARENTENA!M:M,""))</f>
        <v>46258</v>
      </c>
      <c r="R297" s="26" t="str">
        <f>_xlfn.XLOOKUP(C297,'PARTICULARIDADES AUXILIAR '!A:A,'PARTICULARIDADES AUXILIAR '!C:C,"")</f>
        <v>Check doc</v>
      </c>
      <c r="S297" s="20" t="str" cm="1">
        <f t="array" ref="S297">_xlfn.XLOOKUP(Tabela3[[#This Row],[LOTE]],VALUE(Painel_Bancada[Lote]),Painel_Bancada[Data Programada],"")</f>
        <v/>
      </c>
      <c r="T297" s="26" t="str">
        <f>_xlfn.XLOOKUP(Tabela3[[#This Row],[LOTE]],'PAINEL - GERAL'!F:F,'PAINEL - GERAL'!C:C,"")</f>
        <v/>
      </c>
    </row>
    <row r="298" spans="2:20" ht="14.5">
      <c r="B298" s="257">
        <v>5001</v>
      </c>
      <c r="C298" s="257">
        <v>422320</v>
      </c>
      <c r="D298" s="257" t="s">
        <v>782</v>
      </c>
      <c r="E298" s="281">
        <v>159772026</v>
      </c>
      <c r="F298" s="274"/>
      <c r="G298" s="217" t="s">
        <v>1592</v>
      </c>
      <c r="H298" s="216" t="s">
        <v>1585</v>
      </c>
      <c r="I298" t="str">
        <f>Tabela3[[#This Row],[CENTRO (Centro PARA)]]&amp;Tabela3[[#This Row],[CODIGO (Código PARA)]]&amp;Tabela3[[#This Row],[LOTE]]&amp;Tabela3[[#This Row],[DESCRIÇÃO]]&amp;Tabela3[[#This Row],[id]]</f>
        <v>5001422320159772026POLPA DE MACA</v>
      </c>
      <c r="J298"/>
      <c r="K298" s="210">
        <v>46254</v>
      </c>
      <c r="L298" s="50">
        <v>46247</v>
      </c>
      <c r="M298" s="213">
        <f t="shared" si="38"/>
        <v>46262</v>
      </c>
      <c r="N298" s="213">
        <f t="shared" si="39"/>
        <v>46265</v>
      </c>
      <c r="O298" s="86" t="str">
        <f>_xlfn.XLOOKUP(Tabela3[[#This Row],[LOTE]],QUARENTENA!D:D,QUARENTENA!I:I,"")</f>
        <v>AG. DOC. AMOSTRAGEM</v>
      </c>
      <c r="Q298" s="85" t="str">
        <f>IF(_xlfn.XLOOKUP(E298,QUARENTENA!D:D,QUARENTENA!M:M,"")="","",_xlfn.XLOOKUP(E298,QUARENTENA!D:D,QUARENTENA!M:M,""))</f>
        <v/>
      </c>
      <c r="R298" s="26" t="str">
        <f>_xlfn.XLOOKUP(C298,'PARTICULARIDADES AUXILIAR '!A:A,'PARTICULARIDADES AUXILIAR '!C:C,"")</f>
        <v>Refrig.: (A1) 8 ° a 14° C</v>
      </c>
      <c r="S298" s="20" cm="1">
        <f t="array" ref="S298">_xlfn.XLOOKUP(Tabela3[[#This Row],[LOTE]],VALUE(Painel_Bancada[Lote]),Painel_Bancada[Data Programada],"")</f>
        <v>46248</v>
      </c>
      <c r="T298" s="26" t="str">
        <f>_xlfn.XLOOKUP(Tabela3[[#This Row],[LOTE]],'PAINEL - GERAL'!F:F,'PAINEL - GERAL'!C:C,"")</f>
        <v/>
      </c>
    </row>
    <row r="299" spans="2:20" ht="14.5">
      <c r="B299" s="257">
        <v>5001</v>
      </c>
      <c r="C299" s="257">
        <v>410452</v>
      </c>
      <c r="D299" s="257" t="s">
        <v>59</v>
      </c>
      <c r="E299" s="281">
        <v>160942026</v>
      </c>
      <c r="F299" s="274"/>
      <c r="G299" s="217" t="s">
        <v>1592</v>
      </c>
      <c r="H299" s="216" t="s">
        <v>1585</v>
      </c>
      <c r="I299" t="str">
        <f>Tabela3[[#This Row],[CENTRO (Centro PARA)]]&amp;Tabela3[[#This Row],[CODIGO (Código PARA)]]&amp;Tabela3[[#This Row],[LOTE]]&amp;Tabela3[[#This Row],[DESCRIÇÃO]]&amp;Tabela3[[#This Row],[id]]</f>
        <v>5001410452160942026NISTATINA GEN NEO</v>
      </c>
      <c r="J299"/>
      <c r="K299" s="210">
        <v>46254</v>
      </c>
      <c r="L299" s="50">
        <v>46247</v>
      </c>
      <c r="M299" s="213">
        <f t="shared" si="38"/>
        <v>46262</v>
      </c>
      <c r="N299" s="213">
        <f t="shared" si="39"/>
        <v>46265</v>
      </c>
      <c r="O299" s="86" t="str">
        <f>_xlfn.XLOOKUP(Tabela3[[#This Row],[LOTE]],QUARENTENA!D:D,QUARENTENA!I:I,"")</f>
        <v>DU APROVADO</v>
      </c>
      <c r="Q299" s="85">
        <f>IF(_xlfn.XLOOKUP(E299,QUARENTENA!D:D,QUARENTENA!M:M,"")="","",_xlfn.XLOOKUP(E299,QUARENTENA!D:D,QUARENTENA!M:M,""))</f>
        <v>46262</v>
      </c>
      <c r="R299" s="26" t="str">
        <f>_xlfn.XLOOKUP(C299,'PARTICULARIDADES AUXILIAR '!A:A,'PARTICULARIDADES AUXILIAR '!C:C,"")</f>
        <v/>
      </c>
      <c r="S299" s="20" cm="1">
        <f t="array" ref="S299">_xlfn.XLOOKUP(Tabela3[[#This Row],[LOTE]],VALUE(Painel_Bancada[Lote]),Painel_Bancada[Data Programada],"")</f>
        <v>46251</v>
      </c>
      <c r="T299" s="26" t="str">
        <f>_xlfn.XLOOKUP(Tabela3[[#This Row],[LOTE]],'PAINEL - GERAL'!F:F,'PAINEL - GERAL'!C:C,"")</f>
        <v/>
      </c>
    </row>
    <row r="300" spans="2:20" ht="14.5">
      <c r="B300" s="261">
        <v>5001</v>
      </c>
      <c r="C300" s="261">
        <v>476180</v>
      </c>
      <c r="D300" s="261" t="s">
        <v>389</v>
      </c>
      <c r="E300" s="273">
        <v>137862026</v>
      </c>
      <c r="F300" s="229">
        <v>4.9640000000000004</v>
      </c>
      <c r="G300" s="237">
        <v>46267</v>
      </c>
      <c r="H300" s="249" t="s">
        <v>1422</v>
      </c>
      <c r="I300" t="str">
        <f>Tabela3[[#This Row],[CENTRO (Centro PARA)]]&amp;Tabela3[[#This Row],[CODIGO (Código PARA)]]&amp;Tabela3[[#This Row],[LOTE]]&amp;Tabela3[[#This Row],[DESCRIÇÃO]]&amp;Tabela3[[#This Row],[id]]</f>
        <v>5001476180137862026NV AUXINA TRICOGENA</v>
      </c>
      <c r="J300"/>
      <c r="K300" s="210">
        <v>46255</v>
      </c>
      <c r="L300" s="50">
        <v>46248</v>
      </c>
      <c r="M300" s="213">
        <f t="shared" si="38"/>
        <v>46263</v>
      </c>
      <c r="N300" s="213">
        <f t="shared" si="39"/>
        <v>46266</v>
      </c>
      <c r="O300" s="86" t="str">
        <f>_xlfn.XLOOKUP(Tabela3[[#This Row],[LOTE]],QUARENTENA!D:D,QUARENTENA!I:I,"")</f>
        <v>DU APROVADO</v>
      </c>
      <c r="Q300" s="85">
        <f>IF(_xlfn.XLOOKUP(E300,QUARENTENA!D:D,QUARENTENA!M:M,"")="","",_xlfn.XLOOKUP(E300,QUARENTENA!D:D,QUARENTENA!M:M,""))</f>
        <v>46248</v>
      </c>
      <c r="R300" s="26" t="str">
        <f>_xlfn.XLOOKUP(C300,'PARTICULARIDADES AUXILIAR '!A:A,'PARTICULARIDADES AUXILIAR '!C:C,"")</f>
        <v>Check doc</v>
      </c>
      <c r="S300" s="20" t="str" cm="1">
        <f t="array" ref="S300">_xlfn.XLOOKUP(Tabela3[[#This Row],[LOTE]],VALUE(Painel_Bancada[Lote]),Painel_Bancada[Data Programada],"")</f>
        <v/>
      </c>
      <c r="T300" s="26" t="str">
        <f>_xlfn.XLOOKUP(Tabela3[[#This Row],[LOTE]],'PAINEL - GERAL'!F:F,'PAINEL - GERAL'!C:C,"")</f>
        <v/>
      </c>
    </row>
    <row r="301" spans="2:20" ht="14.5">
      <c r="B301" s="261">
        <v>2017</v>
      </c>
      <c r="C301" s="261">
        <v>481624</v>
      </c>
      <c r="D301" s="261" t="s">
        <v>1110</v>
      </c>
      <c r="E301" s="273">
        <v>29712025</v>
      </c>
      <c r="F301" s="229">
        <v>425</v>
      </c>
      <c r="G301" s="237">
        <v>46267</v>
      </c>
      <c r="H301" s="249" t="s">
        <v>1422</v>
      </c>
      <c r="I301" t="str">
        <f>Tabela3[[#This Row],[CENTRO (Centro PARA)]]&amp;Tabela3[[#This Row],[CODIGO (Código PARA)]]&amp;Tabela3[[#This Row],[LOTE]]&amp;Tabela3[[#This Row],[DESCRIÇÃO]]&amp;Tabela3[[#This Row],[id]]</f>
        <v>201748162429712025HMB GRANULAR</v>
      </c>
      <c r="J301"/>
      <c r="K301" s="210">
        <v>46255</v>
      </c>
      <c r="L301" s="50">
        <v>46248</v>
      </c>
      <c r="M301" s="213">
        <f t="shared" si="38"/>
        <v>46263</v>
      </c>
      <c r="N301" s="213">
        <f t="shared" si="39"/>
        <v>46266</v>
      </c>
      <c r="O301" s="86" t="str">
        <f>_xlfn.XLOOKUP(Tabela3[[#This Row],[LOTE]],QUARENTENA!D:D,QUARENTENA!I:I,"")</f>
        <v>DU APROVADO</v>
      </c>
      <c r="Q301" s="85">
        <f>IF(_xlfn.XLOOKUP(E301,QUARENTENA!D:D,QUARENTENA!M:M,"")="","",_xlfn.XLOOKUP(E301,QUARENTENA!D:D,QUARENTENA!M:M,""))</f>
        <v>46259</v>
      </c>
      <c r="R301" s="26" t="str">
        <f>_xlfn.XLOOKUP(C301,'PARTICULARIDADES AUXILIAR '!A:A,'PARTICULARIDADES AUXILIAR '!C:C,"")</f>
        <v>Check doc</v>
      </c>
      <c r="S301" s="20" t="str" cm="1">
        <f t="array" ref="S301">_xlfn.XLOOKUP(Tabela3[[#This Row],[LOTE]],VALUE(Painel_Bancada[Lote]),Painel_Bancada[Data Programada],"")</f>
        <v/>
      </c>
      <c r="T301" s="26" t="str">
        <f>_xlfn.XLOOKUP(Tabela3[[#This Row],[LOTE]],'PAINEL - GERAL'!F:F,'PAINEL - GERAL'!C:C,"")</f>
        <v/>
      </c>
    </row>
    <row r="302" spans="2:20" ht="14.5">
      <c r="B302" s="261">
        <v>5001</v>
      </c>
      <c r="C302" s="261">
        <v>408474</v>
      </c>
      <c r="D302" s="261" t="s">
        <v>778</v>
      </c>
      <c r="E302" s="273">
        <v>174502026</v>
      </c>
      <c r="F302" s="229">
        <v>22.68</v>
      </c>
      <c r="G302" s="237">
        <v>46267</v>
      </c>
      <c r="H302" s="249" t="s">
        <v>1422</v>
      </c>
      <c r="I302" t="str">
        <f>Tabela3[[#This Row],[CENTRO (Centro PARA)]]&amp;Tabela3[[#This Row],[CODIGO (Código PARA)]]&amp;Tabela3[[#This Row],[LOTE]]&amp;Tabela3[[#This Row],[DESCRIÇÃO]]&amp;Tabela3[[#This Row],[id]]</f>
        <v>5001408474174502026ULTRATIX P-100</v>
      </c>
      <c r="J302"/>
      <c r="K302" s="210">
        <v>46255</v>
      </c>
      <c r="L302" s="50">
        <v>46248</v>
      </c>
      <c r="M302" s="213">
        <f t="shared" si="38"/>
        <v>46263</v>
      </c>
      <c r="N302" s="213">
        <f t="shared" si="39"/>
        <v>46266</v>
      </c>
      <c r="O302" s="86" t="str">
        <f>_xlfn.XLOOKUP(Tabela3[[#This Row],[LOTE]],QUARENTENA!D:D,QUARENTENA!I:I,"")</f>
        <v>DU APROVADO</v>
      </c>
      <c r="Q302" s="85">
        <f>IF(_xlfn.XLOOKUP(E302,QUARENTENA!D:D,QUARENTENA!M:M,"")="","",_xlfn.XLOOKUP(E302,QUARENTENA!D:D,QUARENTENA!M:M,""))</f>
        <v>46256</v>
      </c>
      <c r="R302" s="26" t="str">
        <f>_xlfn.XLOOKUP(C302,'PARTICULARIDADES AUXILIAR '!A:A,'PARTICULARIDADES AUXILIAR '!C:C,"")</f>
        <v>Check doc</v>
      </c>
      <c r="S302" s="20" t="str" cm="1">
        <f t="array" ref="S302">_xlfn.XLOOKUP(Tabela3[[#This Row],[LOTE]],VALUE(Painel_Bancada[Lote]),Painel_Bancada[Data Programada],"")</f>
        <v/>
      </c>
      <c r="T302" s="26" t="str">
        <f>_xlfn.XLOOKUP(Tabela3[[#This Row],[LOTE]],'PAINEL - GERAL'!F:F,'PAINEL - GERAL'!C:C,"")</f>
        <v/>
      </c>
    </row>
    <row r="303" spans="2:20" ht="14.5">
      <c r="B303" s="261">
        <v>5001</v>
      </c>
      <c r="C303" s="261">
        <v>423563</v>
      </c>
      <c r="D303" s="261" t="s">
        <v>125</v>
      </c>
      <c r="E303" s="273">
        <v>169352026</v>
      </c>
      <c r="F303" s="229">
        <v>625</v>
      </c>
      <c r="G303" s="237">
        <v>46267</v>
      </c>
      <c r="H303" s="249" t="s">
        <v>1422</v>
      </c>
      <c r="I303" t="str">
        <f>Tabela3[[#This Row],[CENTRO (Centro PARA)]]&amp;Tabela3[[#This Row],[CODIGO (Código PARA)]]&amp;Tabela3[[#This Row],[LOTE]]&amp;Tabela3[[#This Row],[DESCRIÇÃO]]&amp;Tabela3[[#This Row],[id]]</f>
        <v>5001423563169352026SORBITOL PO LPR</v>
      </c>
      <c r="J303"/>
      <c r="K303" s="210">
        <v>46255</v>
      </c>
      <c r="L303" s="50">
        <v>46248</v>
      </c>
      <c r="M303" s="213">
        <f t="shared" si="38"/>
        <v>46263</v>
      </c>
      <c r="N303" s="213">
        <f t="shared" si="39"/>
        <v>46266</v>
      </c>
      <c r="O303" s="86" t="str">
        <f>_xlfn.XLOOKUP(Tabela3[[#This Row],[LOTE]],QUARENTENA!D:D,QUARENTENA!I:I,"")</f>
        <v>DU APROVADO</v>
      </c>
      <c r="Q303" s="85">
        <f>IF(_xlfn.XLOOKUP(E303,QUARENTENA!D:D,QUARENTENA!M:M,"")="","",_xlfn.XLOOKUP(E303,QUARENTENA!D:D,QUARENTENA!M:M,""))</f>
        <v>46260</v>
      </c>
      <c r="R303" s="26" t="str">
        <f>_xlfn.XLOOKUP(C303,'PARTICULARIDADES AUXILIAR '!A:A,'PARTICULARIDADES AUXILIAR '!C:C,"")</f>
        <v/>
      </c>
      <c r="S303" s="20" cm="1">
        <f t="array" ref="S303">_xlfn.XLOOKUP(Tabela3[[#This Row],[LOTE]],VALUE(Painel_Bancada[Lote]),Painel_Bancada[Data Programada],"")</f>
        <v>46258</v>
      </c>
      <c r="T303" s="26" t="str">
        <f>_xlfn.XLOOKUP(Tabela3[[#This Row],[LOTE]],'PAINEL - GERAL'!F:F,'PAINEL - GERAL'!C:C,"")</f>
        <v/>
      </c>
    </row>
    <row r="304" spans="2:20" ht="14.5">
      <c r="B304" s="261">
        <v>5001</v>
      </c>
      <c r="C304" s="261">
        <v>607587</v>
      </c>
      <c r="D304" s="261" t="s">
        <v>658</v>
      </c>
      <c r="E304" s="273">
        <v>165192026</v>
      </c>
      <c r="F304" s="229">
        <v>199637</v>
      </c>
      <c r="G304" s="237">
        <v>46267</v>
      </c>
      <c r="H304" s="249" t="s">
        <v>1422</v>
      </c>
      <c r="I304" t="str">
        <f>Tabela3[[#This Row],[CENTRO (Centro PARA)]]&amp;Tabela3[[#This Row],[CODIGO (Código PARA)]]&amp;Tabela3[[#This Row],[LOTE]]&amp;Tabela3[[#This Row],[DESCRIÇÃO]]&amp;Tabela3[[#This Row],[id]]</f>
        <v>5001607587165192026CAPS N 0 LIPANON NATURAL AZUL TRANSP</v>
      </c>
      <c r="J304"/>
      <c r="K304" s="210">
        <v>46255</v>
      </c>
      <c r="L304" s="50">
        <v>46248</v>
      </c>
      <c r="M304" s="213">
        <f t="shared" si="38"/>
        <v>46263</v>
      </c>
      <c r="N304" s="213">
        <f t="shared" si="39"/>
        <v>46266</v>
      </c>
      <c r="O304" s="86" t="str">
        <f>_xlfn.XLOOKUP(Tabela3[[#This Row],[LOTE]],QUARENTENA!D:D,QUARENTENA!I:I,"")</f>
        <v>DU APROVADO</v>
      </c>
      <c r="Q304" s="85">
        <f>IF(_xlfn.XLOOKUP(E304,QUARENTENA!D:D,QUARENTENA!M:M,"")="","",_xlfn.XLOOKUP(E304,QUARENTENA!D:D,QUARENTENA!M:M,""))</f>
        <v>46254</v>
      </c>
      <c r="R304" s="26" t="str">
        <f>_xlfn.XLOOKUP(C304,'PARTICULARIDADES AUXILIAR '!A:A,'PARTICULARIDADES AUXILIAR '!C:C,"")</f>
        <v/>
      </c>
      <c r="S304" s="20" cm="1">
        <f t="array" ref="S304">_xlfn.XLOOKUP(Tabela3[[#This Row],[LOTE]],VALUE(Painel_Bancada[Lote]),Painel_Bancada[Data Programada],"")</f>
        <v>46254</v>
      </c>
      <c r="T304" s="26" t="str">
        <f>_xlfn.XLOOKUP(Tabela3[[#This Row],[LOTE]],'PAINEL - GERAL'!F:F,'PAINEL - GERAL'!C:C,"")</f>
        <v/>
      </c>
    </row>
    <row r="305" spans="2:24" ht="14.5">
      <c r="B305" s="261">
        <v>5001</v>
      </c>
      <c r="C305" s="261">
        <v>409988</v>
      </c>
      <c r="D305" s="261" t="s">
        <v>501</v>
      </c>
      <c r="E305" s="273">
        <v>174612026</v>
      </c>
      <c r="F305" s="229">
        <v>288</v>
      </c>
      <c r="G305" s="237">
        <v>46267</v>
      </c>
      <c r="H305" s="249" t="s">
        <v>1422</v>
      </c>
      <c r="I305" t="str">
        <f>Tabela3[[#This Row],[CENTRO (Centro PARA)]]&amp;Tabela3[[#This Row],[CODIGO (Código PARA)]]&amp;Tabela3[[#This Row],[LOTE]]&amp;Tabela3[[#This Row],[DESCRIÇÃO]]&amp;Tabela3[[#This Row],[id]]</f>
        <v>5001409988174612026CORANTE AMARELO FD&amp;C N6 CI 15985 NEO</v>
      </c>
      <c r="J305"/>
      <c r="K305" s="210">
        <v>46255</v>
      </c>
      <c r="L305" s="50">
        <v>46248</v>
      </c>
      <c r="M305" s="213">
        <f t="shared" si="38"/>
        <v>46263</v>
      </c>
      <c r="N305" s="213">
        <f t="shared" si="39"/>
        <v>46266</v>
      </c>
      <c r="O305" s="86" t="str">
        <f>_xlfn.XLOOKUP(Tabela3[[#This Row],[LOTE]],QUARENTENA!D:D,QUARENTENA!I:I,"")</f>
        <v>DU APROVADO</v>
      </c>
      <c r="Q305" s="85">
        <f>IF(_xlfn.XLOOKUP(E305,QUARENTENA!D:D,QUARENTENA!M:M,"")="","",_xlfn.XLOOKUP(E305,QUARENTENA!D:D,QUARENTENA!M:M,""))</f>
        <v>46262</v>
      </c>
      <c r="R305" s="26" t="str">
        <f>_xlfn.XLOOKUP(C305,'PARTICULARIDADES AUXILIAR '!A:A,'PARTICULARIDADES AUXILIAR '!C:C,"")</f>
        <v/>
      </c>
      <c r="S305" s="20" cm="1">
        <f t="array" ref="S305">_xlfn.XLOOKUP(Tabela3[[#This Row],[LOTE]],VALUE(Painel_Bancada[Lote]),Painel_Bancada[Data Programada],"")</f>
        <v>46254</v>
      </c>
      <c r="T305" s="26" t="str">
        <f>_xlfn.XLOOKUP(Tabela3[[#This Row],[LOTE]],'PAINEL - GERAL'!F:F,'PAINEL - GERAL'!C:C,"")</f>
        <v/>
      </c>
    </row>
    <row r="306" spans="2:24" ht="14.5">
      <c r="B306" s="261">
        <v>5001</v>
      </c>
      <c r="C306" s="261">
        <v>465107</v>
      </c>
      <c r="D306" s="261" t="s">
        <v>779</v>
      </c>
      <c r="E306" s="309">
        <v>132352026</v>
      </c>
      <c r="F306" s="310">
        <v>300</v>
      </c>
      <c r="G306" s="237">
        <v>46267</v>
      </c>
      <c r="H306" s="249" t="s">
        <v>1422</v>
      </c>
      <c r="I306" t="str">
        <f>Tabela3[[#This Row],[CENTRO (Centro PARA)]]&amp;Tabela3[[#This Row],[CODIGO (Código PARA)]]&amp;Tabela3[[#This Row],[LOTE]]&amp;Tabela3[[#This Row],[DESCRIÇÃO]]&amp;Tabela3[[#This Row],[id]]</f>
        <v>5001465107132352026HESPERIDINA QF3</v>
      </c>
      <c r="J306"/>
      <c r="K306" s="210">
        <v>46255</v>
      </c>
      <c r="L306" s="50">
        <v>46248</v>
      </c>
      <c r="M306" s="213">
        <f t="shared" si="38"/>
        <v>46263</v>
      </c>
      <c r="N306" s="213">
        <f t="shared" si="39"/>
        <v>46266</v>
      </c>
      <c r="O306" s="86" t="str">
        <f>_xlfn.XLOOKUP(Tabela3[[#This Row],[LOTE]],QUARENTENA!D:D,QUARENTENA!I:I,"")</f>
        <v>DU APROVADO</v>
      </c>
      <c r="P306" s="21" t="s">
        <v>1624</v>
      </c>
      <c r="Q306" s="85">
        <f>IF(_xlfn.XLOOKUP(E68,QUARENTENA!D:D,QUARENTENA!M:M,"")="","",_xlfn.XLOOKUP(E68,QUARENTENA!D:D,QUARENTENA!M:M,""))</f>
        <v>46256</v>
      </c>
      <c r="R306" s="26" t="str">
        <f>_xlfn.XLOOKUP(C306,'PARTICULARIDADES AUXILIAR '!A:A,'PARTICULARIDADES AUXILIAR '!C:C,"")</f>
        <v/>
      </c>
      <c r="S306" s="20" cm="1">
        <f t="array" ref="S306">_xlfn.XLOOKUP(Tabela3[[#This Row],[LOTE]],VALUE(Painel_Bancada[Lote]),Painel_Bancada[Data Programada],"")</f>
        <v>46283</v>
      </c>
      <c r="T306" s="26" t="str">
        <f>_xlfn.XLOOKUP(Tabela3[[#This Row],[LOTE]],'PAINEL - GERAL'!F:F,'PAINEL - GERAL'!C:C,"")</f>
        <v/>
      </c>
    </row>
    <row r="307" spans="2:24" ht="14.5">
      <c r="B307" s="261">
        <v>5001</v>
      </c>
      <c r="C307" s="261">
        <v>410072</v>
      </c>
      <c r="D307" s="261" t="s">
        <v>30</v>
      </c>
      <c r="E307" s="363">
        <v>161062026</v>
      </c>
      <c r="F307" s="229">
        <v>15200</v>
      </c>
      <c r="G307" s="237">
        <v>46267</v>
      </c>
      <c r="H307" s="249" t="s">
        <v>1422</v>
      </c>
      <c r="I307" t="str">
        <f>Tabela3[[#This Row],[CENTRO (Centro PARA)]]&amp;Tabela3[[#This Row],[CODIGO (Código PARA)]]&amp;Tabela3[[#This Row],[LOTE]]&amp;Tabela3[[#This Row],[DESCRIÇÃO]]&amp;Tabela3[[#This Row],[id]]</f>
        <v>5001410072161062026BASE POLIETILENO PETROLATO NEO</v>
      </c>
      <c r="J307"/>
      <c r="K307" s="210">
        <v>46255</v>
      </c>
      <c r="L307" s="50">
        <v>46248</v>
      </c>
      <c r="M307" s="213">
        <f t="shared" si="38"/>
        <v>46263</v>
      </c>
      <c r="N307" s="213">
        <f t="shared" si="39"/>
        <v>46266</v>
      </c>
      <c r="O307" s="86" t="str">
        <f>_xlfn.XLOOKUP(Tabela3[[#This Row],[LOTE]],QUARENTENA!D:D,QUARENTENA!I:I,"")</f>
        <v>DU APROVADO</v>
      </c>
      <c r="Q307" s="85">
        <f>IF(_xlfn.XLOOKUP(E307,QUARENTENA!D:D,QUARENTENA!M:M,"")="","",_xlfn.XLOOKUP(E307,QUARENTENA!D:D,QUARENTENA!M:M,""))</f>
        <v>46268</v>
      </c>
      <c r="R307" s="26" t="str">
        <f>_xlfn.XLOOKUP(C307,'PARTICULARIDADES AUXILIAR '!A:A,'PARTICULARIDADES AUXILIAR '!C:C,"")</f>
        <v/>
      </c>
      <c r="S307" s="20" cm="1">
        <f t="array" ref="S307">_xlfn.XLOOKUP(Tabela3[[#This Row],[LOTE]],VALUE(Painel_Bancada[Lote]),Painel_Bancada[Data Programada],"")</f>
        <v>46255</v>
      </c>
      <c r="T307" s="26" t="str">
        <f>_xlfn.XLOOKUP(Tabela3[[#This Row],[LOTE]],'PAINEL - GERAL'!F:F,'PAINEL - GERAL'!C:C,"")</f>
        <v/>
      </c>
    </row>
    <row r="308" spans="2:24" ht="14.5">
      <c r="B308" s="261">
        <v>5001</v>
      </c>
      <c r="C308" s="261">
        <v>410033</v>
      </c>
      <c r="D308" s="261" t="s">
        <v>234</v>
      </c>
      <c r="E308" s="273">
        <v>167562026</v>
      </c>
      <c r="F308" s="229">
        <v>2625</v>
      </c>
      <c r="G308" s="237">
        <v>46267</v>
      </c>
      <c r="H308" s="249" t="s">
        <v>1422</v>
      </c>
      <c r="I308" t="str">
        <f>Tabela3[[#This Row],[CENTRO (Centro PARA)]]&amp;Tabela3[[#This Row],[CODIGO (Código PARA)]]&amp;Tabela3[[#This Row],[LOTE]]&amp;Tabela3[[#This Row],[DESCRIÇÃO]]&amp;Tabela3[[#This Row],[id]]</f>
        <v>5001410033167562026CELULOSE MICROCRISTALINA MC101 NEO</v>
      </c>
      <c r="J308"/>
      <c r="K308" s="210">
        <v>46255</v>
      </c>
      <c r="L308" s="50">
        <v>46248</v>
      </c>
      <c r="M308" s="213">
        <f t="shared" si="38"/>
        <v>46263</v>
      </c>
      <c r="N308" s="213">
        <f t="shared" si="39"/>
        <v>46266</v>
      </c>
      <c r="O308" s="86" t="str">
        <f>_xlfn.XLOOKUP(Tabela3[[#This Row],[LOTE]],QUARENTENA!D:D,QUARENTENA!I:I,"")</f>
        <v>DU APROVADO</v>
      </c>
      <c r="Q308" s="85">
        <f>IF(_xlfn.XLOOKUP(E308,QUARENTENA!D:D,QUARENTENA!M:M,"")="","",_xlfn.XLOOKUP(E308,QUARENTENA!D:D,QUARENTENA!M:M,""))</f>
        <v>46254</v>
      </c>
      <c r="R308" s="26" t="str">
        <f>_xlfn.XLOOKUP(C308,'PARTICULARIDADES AUXILIAR '!A:A,'PARTICULARIDADES AUXILIAR '!C:C,"")</f>
        <v/>
      </c>
      <c r="S308" s="20" t="str" cm="1">
        <f t="array" ref="S308">_xlfn.XLOOKUP(Tabela3[[#This Row],[LOTE]],VALUE(Painel_Bancada[Lote]),Painel_Bancada[Data Programada],"")</f>
        <v/>
      </c>
      <c r="T308" s="26" t="str">
        <f>_xlfn.XLOOKUP(Tabela3[[#This Row],[LOTE]],'PAINEL - GERAL'!F:F,'PAINEL - GERAL'!C:C,"")</f>
        <v/>
      </c>
    </row>
    <row r="309" spans="2:24" ht="14.5">
      <c r="B309" s="261">
        <v>5001</v>
      </c>
      <c r="C309" s="261">
        <v>409959</v>
      </c>
      <c r="D309" s="261" t="s">
        <v>1015</v>
      </c>
      <c r="E309" s="273">
        <v>138062026</v>
      </c>
      <c r="F309" s="229">
        <v>1999.91</v>
      </c>
      <c r="G309" s="237">
        <v>46267</v>
      </c>
      <c r="H309" s="249" t="s">
        <v>1422</v>
      </c>
      <c r="I309" t="str">
        <f>Tabela3[[#This Row],[CENTRO (Centro PARA)]]&amp;Tabela3[[#This Row],[CODIGO (Código PARA)]]&amp;Tabela3[[#This Row],[LOTE]]&amp;Tabela3[[#This Row],[DESCRIÇÃO]]&amp;Tabela3[[#This Row],[id]]</f>
        <v>5001409959138062026ACIDO CITRICO ANIDRO NEO</v>
      </c>
      <c r="J309"/>
      <c r="K309" s="210">
        <v>46255</v>
      </c>
      <c r="L309" s="50">
        <v>46248</v>
      </c>
      <c r="M309" s="213">
        <f t="shared" si="38"/>
        <v>46263</v>
      </c>
      <c r="N309" s="213">
        <f t="shared" si="39"/>
        <v>46266</v>
      </c>
      <c r="O309" s="86" t="str">
        <f>_xlfn.XLOOKUP(Tabela3[[#This Row],[LOTE]],QUARENTENA!D:D,QUARENTENA!I:I,"")</f>
        <v>DU APROVADO</v>
      </c>
      <c r="Q309" s="85">
        <f>IF(_xlfn.XLOOKUP(E309,QUARENTENA!D:D,QUARENTENA!M:M,"")="","",_xlfn.XLOOKUP(E309,QUARENTENA!D:D,QUARENTENA!M:M,""))</f>
        <v>46253</v>
      </c>
      <c r="R309" s="26" t="str">
        <f>_xlfn.XLOOKUP(C309,'PARTICULARIDADES AUXILIAR '!A:A,'PARTICULARIDADES AUXILIAR '!C:C,"")</f>
        <v>PF - repouso 24  horas</v>
      </c>
      <c r="S309" s="20" cm="1">
        <f t="array" ref="S309">_xlfn.XLOOKUP(Tabela3[[#This Row],[LOTE]],VALUE(Painel_Bancada[Lote]),Painel_Bancada[Data Programada],"")</f>
        <v>46252</v>
      </c>
      <c r="T309" s="26" t="str">
        <f>_xlfn.XLOOKUP(Tabela3[[#This Row],[LOTE]],'PAINEL - GERAL'!F:F,'PAINEL - GERAL'!C:C,"")</f>
        <v/>
      </c>
    </row>
    <row r="310" spans="2:24" ht="14.5">
      <c r="B310" s="261">
        <v>5001</v>
      </c>
      <c r="C310" s="261">
        <v>410489</v>
      </c>
      <c r="D310" s="261" t="s">
        <v>483</v>
      </c>
      <c r="E310" s="273">
        <v>174452026</v>
      </c>
      <c r="F310" s="229">
        <v>175</v>
      </c>
      <c r="G310" s="237">
        <v>46267</v>
      </c>
      <c r="H310" s="249" t="s">
        <v>1422</v>
      </c>
      <c r="I310" t="str">
        <f>Tabela3[[#This Row],[CENTRO (Centro PARA)]]&amp;Tabela3[[#This Row],[CODIGO (Código PARA)]]&amp;Tabela3[[#This Row],[LOTE]]&amp;Tabela3[[#This Row],[DESCRIÇÃO]]&amp;Tabela3[[#This Row],[id]]</f>
        <v>5001410489174452026ESTEARIL FUMARATO DE SODIO PRUV</v>
      </c>
      <c r="J310"/>
      <c r="K310" s="210">
        <v>46255</v>
      </c>
      <c r="L310" s="50">
        <v>46248</v>
      </c>
      <c r="M310" s="213">
        <f t="shared" si="38"/>
        <v>46263</v>
      </c>
      <c r="N310" s="213">
        <f t="shared" si="39"/>
        <v>46266</v>
      </c>
      <c r="O310" s="86" t="str">
        <f>_xlfn.XLOOKUP(Tabela3[[#This Row],[LOTE]],QUARENTENA!D:D,QUARENTENA!I:I,"")</f>
        <v>DU APROVADO</v>
      </c>
      <c r="P310" s="21" t="s">
        <v>1624</v>
      </c>
      <c r="Q310" s="85">
        <f>IF(_xlfn.XLOOKUP(E310,QUARENTENA!D:D,QUARENTENA!M:M,"")="","",_xlfn.XLOOKUP(E310,QUARENTENA!D:D,QUARENTENA!M:M,""))</f>
        <v>46269</v>
      </c>
      <c r="R310" s="26" t="str">
        <f>_xlfn.XLOOKUP(C310,'PARTICULARIDADES AUXILIAR '!A:A,'PARTICULARIDADES AUXILIAR '!C:C,"")</f>
        <v/>
      </c>
      <c r="S310" s="20" cm="1">
        <f t="array" ref="S310">_xlfn.XLOOKUP(Tabela3[[#This Row],[LOTE]],VALUE(Painel_Bancada[Lote]),Painel_Bancada[Data Programada],"")</f>
        <v>46267</v>
      </c>
      <c r="T310" s="26" t="str">
        <f>_xlfn.XLOOKUP(Tabela3[[#This Row],[LOTE]],'PAINEL - GERAL'!F:F,'PAINEL - GERAL'!C:C,"")</f>
        <v/>
      </c>
    </row>
    <row r="311" spans="2:24" ht="14.5">
      <c r="B311" s="261">
        <v>5001</v>
      </c>
      <c r="C311" s="261">
        <v>425477</v>
      </c>
      <c r="D311" s="261" t="s">
        <v>1463</v>
      </c>
      <c r="E311" s="273">
        <v>167932026</v>
      </c>
      <c r="F311" s="229">
        <v>60</v>
      </c>
      <c r="G311" s="237">
        <v>46267</v>
      </c>
      <c r="H311" s="249" t="s">
        <v>1422</v>
      </c>
      <c r="I311" t="str">
        <f>Tabela3[[#This Row],[CENTRO (Centro PARA)]]&amp;Tabela3[[#This Row],[CODIGO (Código PARA)]]&amp;Tabela3[[#This Row],[LOTE]]&amp;Tabela3[[#This Row],[DESCRIÇÃO]]&amp;Tabela3[[#This Row],[id]]</f>
        <v>5001425477167932026A MAL DEXCLORFENIRAMINA MTC</v>
      </c>
      <c r="J311"/>
      <c r="K311" s="210">
        <v>46255</v>
      </c>
      <c r="L311" s="50">
        <v>46248</v>
      </c>
      <c r="M311" s="213">
        <f t="shared" si="38"/>
        <v>46263</v>
      </c>
      <c r="N311" s="213">
        <f t="shared" si="39"/>
        <v>46266</v>
      </c>
      <c r="O311" s="86" t="str">
        <f>_xlfn.XLOOKUP(Tabela3[[#This Row],[LOTE]],QUARENTENA!D:D,QUARENTENA!I:I,"")</f>
        <v>DU APROVADO</v>
      </c>
      <c r="P311" s="21" t="s">
        <v>1624</v>
      </c>
      <c r="Q311" s="85">
        <f>IF(_xlfn.XLOOKUP(E311,QUARENTENA!D:D,QUARENTENA!M:M,"")="","",_xlfn.XLOOKUP(E311,QUARENTENA!D:D,QUARENTENA!M:M,""))</f>
        <v>46277</v>
      </c>
      <c r="R311" s="26" t="str">
        <f>_xlfn.XLOOKUP(C311,'PARTICULARIDADES AUXILIAR '!A:A,'PARTICULARIDADES AUXILIAR '!C:C,"")</f>
        <v/>
      </c>
      <c r="S311" s="20" cm="1">
        <f t="array" ref="S311">_xlfn.XLOOKUP(Tabela3[[#This Row],[LOTE]],VALUE(Painel_Bancada[Lote]),Painel_Bancada[Data Programada],"")</f>
        <v>46262</v>
      </c>
      <c r="T311" s="26" t="str">
        <f>_xlfn.XLOOKUP(Tabela3[[#This Row],[LOTE]],'PAINEL - GERAL'!F:F,'PAINEL - GERAL'!C:C,"")</f>
        <v/>
      </c>
    </row>
    <row r="312" spans="2:24" ht="14.5">
      <c r="B312" s="261">
        <v>5001</v>
      </c>
      <c r="C312" s="261">
        <v>443712</v>
      </c>
      <c r="D312" s="261" t="s">
        <v>749</v>
      </c>
      <c r="E312" s="273">
        <v>147852026</v>
      </c>
      <c r="F312" s="229">
        <v>249.892</v>
      </c>
      <c r="G312" s="237">
        <v>46267</v>
      </c>
      <c r="H312" s="249" t="s">
        <v>1422</v>
      </c>
      <c r="I312" t="str">
        <f>Tabela3[[#This Row],[CENTRO (Centro PARA)]]&amp;Tabela3[[#This Row],[CODIGO (Código PARA)]]&amp;Tabela3[[#This Row],[LOTE]]&amp;Tabela3[[#This Row],[DESCRIÇÃO]]&amp;Tabela3[[#This Row],[id]]</f>
        <v>5001443712147852026MALEATO DE CLORFENIRAMINA</v>
      </c>
      <c r="J312"/>
      <c r="K312" s="210">
        <v>46255</v>
      </c>
      <c r="L312" s="50">
        <v>46248</v>
      </c>
      <c r="M312" s="213">
        <f t="shared" si="38"/>
        <v>46263</v>
      </c>
      <c r="N312" s="213">
        <f t="shared" si="39"/>
        <v>46266</v>
      </c>
      <c r="O312" s="86" t="str">
        <f>_xlfn.XLOOKUP(Tabela3[[#This Row],[LOTE]],QUARENTENA!D:D,QUARENTENA!I:I,"")</f>
        <v>DU APROVADO</v>
      </c>
      <c r="P312" s="21" t="s">
        <v>1624</v>
      </c>
      <c r="Q312" s="85">
        <f>IF(_xlfn.XLOOKUP(E312,QUARENTENA!D:D,QUARENTENA!M:M,"")="","",_xlfn.XLOOKUP(E312,QUARENTENA!D:D,QUARENTENA!M:M,""))</f>
        <v>46280</v>
      </c>
      <c r="R312" s="26" t="str">
        <f>_xlfn.XLOOKUP(C312,'PARTICULARIDADES AUXILIAR '!A:A,'PARTICULARIDADES AUXILIAR '!C:C,"")</f>
        <v/>
      </c>
      <c r="S312" s="20" cm="1">
        <f t="array" ref="S312">_xlfn.XLOOKUP(Tabela3[[#This Row],[LOTE]],VALUE(Painel_Bancada[Lote]),Painel_Bancada[Data Programada],"")</f>
        <v>46266</v>
      </c>
      <c r="T312" s="26" t="str">
        <f>_xlfn.XLOOKUP(Tabela3[[#This Row],[LOTE]],'PAINEL - GERAL'!F:F,'PAINEL - GERAL'!C:C,"")</f>
        <v/>
      </c>
    </row>
    <row r="313" spans="2:24" ht="14.5">
      <c r="B313" s="261">
        <v>5001</v>
      </c>
      <c r="C313" s="261">
        <v>476965</v>
      </c>
      <c r="D313" s="261" t="s">
        <v>298</v>
      </c>
      <c r="E313" s="273">
        <v>128612026</v>
      </c>
      <c r="F313" s="229">
        <v>999.92499999999995</v>
      </c>
      <c r="G313" s="237">
        <v>46267</v>
      </c>
      <c r="H313" s="249" t="s">
        <v>1422</v>
      </c>
      <c r="I313" t="str">
        <f>Tabela3[[#This Row],[CENTRO (Centro PARA)]]&amp;Tabela3[[#This Row],[CODIGO (Código PARA)]]&amp;Tabela3[[#This Row],[LOTE]]&amp;Tabela3[[#This Row],[DESCRIÇÃO]]&amp;Tabela3[[#This Row],[id]]</f>
        <v>5001476965128612026CAFEINA ANIDRA CSPC 1</v>
      </c>
      <c r="J313"/>
      <c r="K313" s="210">
        <v>46255</v>
      </c>
      <c r="L313" s="50">
        <v>46248</v>
      </c>
      <c r="M313" s="213">
        <f t="shared" si="38"/>
        <v>46263</v>
      </c>
      <c r="N313" s="213">
        <f t="shared" si="39"/>
        <v>46266</v>
      </c>
      <c r="O313" s="86" t="str">
        <f>_xlfn.XLOOKUP(Tabela3[[#This Row],[LOTE]],QUARENTENA!D:D,QUARENTENA!I:I,"")</f>
        <v>DU APROVADO</v>
      </c>
      <c r="Q313" s="85">
        <f>IF(_xlfn.XLOOKUP(E313,QUARENTENA!D:D,QUARENTENA!M:M,"")="","",_xlfn.XLOOKUP(E313,QUARENTENA!D:D,QUARENTENA!M:M,""))</f>
        <v>46260</v>
      </c>
      <c r="R313" s="26" t="str">
        <f>_xlfn.XLOOKUP(C313,'PARTICULARIDADES AUXILIAR '!A:A,'PARTICULARIDADES AUXILIAR '!C:C,"")</f>
        <v>Polícia Federal/ PF - repouso 24 horas</v>
      </c>
      <c r="S313" s="20" cm="1">
        <f t="array" ref="S313">_xlfn.XLOOKUP(Tabela3[[#This Row],[LOTE]],VALUE(Painel_Bancada[Lote]),Painel_Bancada[Data Programada],"")</f>
        <v>46255</v>
      </c>
      <c r="T313" s="26" t="str">
        <f>_xlfn.XLOOKUP(Tabela3[[#This Row],[LOTE]],'PAINEL - GERAL'!F:F,'PAINEL - GERAL'!C:C,"")</f>
        <v/>
      </c>
    </row>
    <row r="314" spans="2:24" ht="14.5">
      <c r="B314" s="261">
        <v>5001</v>
      </c>
      <c r="C314" s="89">
        <v>410045</v>
      </c>
      <c r="D314" s="88" t="s">
        <v>382</v>
      </c>
      <c r="E314" s="90">
        <v>132762026</v>
      </c>
      <c r="F314" s="229">
        <v>6450</v>
      </c>
      <c r="G314" s="237">
        <v>46267</v>
      </c>
      <c r="H314" s="249" t="s">
        <v>1422</v>
      </c>
      <c r="I314" t="str">
        <f>Tabela3[[#This Row],[CENTRO (Centro PARA)]]&amp;Tabela3[[#This Row],[CODIGO (Código PARA)]]&amp;Tabela3[[#This Row],[LOTE]]&amp;Tabela3[[#This Row],[DESCRIÇÃO]]&amp;Tabela3[[#This Row],[id]]</f>
        <v>5001410045132762026PROPILENOGLICOL NEO</v>
      </c>
      <c r="J314"/>
      <c r="K314" s="210">
        <v>46255</v>
      </c>
      <c r="L314" s="50">
        <v>46253</v>
      </c>
      <c r="M314" s="213">
        <f t="shared" si="38"/>
        <v>46263</v>
      </c>
      <c r="N314" s="213">
        <f t="shared" si="39"/>
        <v>46266</v>
      </c>
      <c r="O314" s="86" t="str">
        <f>_xlfn.XLOOKUP(Tabela3[[#This Row],[LOTE]],QUARENTENA!D:D,QUARENTENA!I:I,"")</f>
        <v>DU APROVADO</v>
      </c>
      <c r="Q314" s="85">
        <f>IF(_xlfn.XLOOKUP(E314,QUARENTENA!D:D,QUARENTENA!M:M,"")="","",_xlfn.XLOOKUP(E314,QUARENTENA!D:D,QUARENTENA!M:M,""))</f>
        <v>46260</v>
      </c>
      <c r="R314" s="26" t="str">
        <f>_xlfn.XLOOKUP(C314,'PARTICULARIDADES AUXILIAR '!A:A,'PARTICULARIDADES AUXILIAR '!C:C,"")</f>
        <v/>
      </c>
      <c r="S314" s="20" cm="1">
        <f t="array" ref="S314">_xlfn.XLOOKUP(Tabela3[[#This Row],[LOTE]],VALUE(Painel_Bancada[Lote]),Painel_Bancada[Data Programada],"")</f>
        <v>46252</v>
      </c>
      <c r="T314" s="26" t="str">
        <f>_xlfn.XLOOKUP(Tabela3[[#This Row],[LOTE]],'PAINEL - GERAL'!F:F,'PAINEL - GERAL'!C:C,"")</f>
        <v/>
      </c>
    </row>
    <row r="315" spans="2:24" ht="14.5">
      <c r="B315" s="261">
        <v>2017</v>
      </c>
      <c r="C315" s="261">
        <v>471849</v>
      </c>
      <c r="D315" s="261" t="s">
        <v>584</v>
      </c>
      <c r="E315" s="273">
        <v>13272026</v>
      </c>
      <c r="F315" s="229">
        <v>725</v>
      </c>
      <c r="G315" s="237">
        <v>46267</v>
      </c>
      <c r="H315" s="249" t="s">
        <v>1422</v>
      </c>
      <c r="I315" t="str">
        <f>Tabela3[[#This Row],[CENTRO (Centro PARA)]]&amp;Tabela3[[#This Row],[CODIGO (Código PARA)]]&amp;Tabela3[[#This Row],[LOTE]]&amp;Tabela3[[#This Row],[DESCRIÇÃO]]&amp;Tabela3[[#This Row],[id]]</f>
        <v>201747184913272026MANITOL SPRAY DRIED AL</v>
      </c>
      <c r="J315"/>
      <c r="K315" s="210">
        <v>46255</v>
      </c>
      <c r="L315" s="50">
        <v>46248</v>
      </c>
      <c r="M315" s="213">
        <f t="shared" si="38"/>
        <v>46263</v>
      </c>
      <c r="N315" s="213">
        <f t="shared" si="39"/>
        <v>46266</v>
      </c>
      <c r="O315" s="86" t="s">
        <v>15</v>
      </c>
      <c r="Q315" s="272">
        <v>46248</v>
      </c>
      <c r="R315" s="26" t="str">
        <f>_xlfn.XLOOKUP(C315,'PARTICULARIDADES AUXILIAR '!A:A,'PARTICULARIDADES AUXILIAR '!C:C,"")</f>
        <v>Check doc / Polícia Federal</v>
      </c>
      <c r="S315" s="20" t="str" cm="1">
        <f t="array" ref="S315">_xlfn.XLOOKUP(Tabela3[[#This Row],[LOTE]],VALUE(Painel_Bancada[Lote]),Painel_Bancada[Data Programada],"")</f>
        <v/>
      </c>
      <c r="T315" s="26" t="str">
        <f>_xlfn.XLOOKUP(Tabela3[[#This Row],[LOTE]],'PAINEL - GERAL'!F:F,'PAINEL - GERAL'!C:C,"")</f>
        <v/>
      </c>
      <c r="X315" s="26"/>
    </row>
    <row r="316" spans="2:24" ht="14.5">
      <c r="B316" s="261">
        <v>5001</v>
      </c>
      <c r="C316" s="261">
        <v>410547</v>
      </c>
      <c r="D316" s="261" t="s">
        <v>416</v>
      </c>
      <c r="E316" s="273">
        <v>3232026</v>
      </c>
      <c r="F316" s="229">
        <v>2239.5889999999999</v>
      </c>
      <c r="G316" s="237">
        <v>46267</v>
      </c>
      <c r="H316" s="249" t="s">
        <v>1422</v>
      </c>
      <c r="I316" t="str">
        <f>Tabela3[[#This Row],[CENTRO (Centro PARA)]]&amp;Tabela3[[#This Row],[CODIGO (Código PARA)]]&amp;Tabela3[[#This Row],[LOTE]]&amp;Tabela3[[#This Row],[DESCRIÇÃO]]&amp;Tabela3[[#This Row],[id]]</f>
        <v>50014105473232026PARACETAMOL DC90 CPF NEO</v>
      </c>
      <c r="J316"/>
      <c r="K316" s="210">
        <v>46255</v>
      </c>
      <c r="L316" s="50">
        <v>46248</v>
      </c>
      <c r="M316" s="213">
        <f t="shared" si="38"/>
        <v>46263</v>
      </c>
      <c r="N316" s="213">
        <f t="shared" si="39"/>
        <v>46266</v>
      </c>
      <c r="O316" s="86" t="s">
        <v>1628</v>
      </c>
      <c r="Q316" s="85" t="str">
        <f>IF(_xlfn.XLOOKUP(E316,QUARENTENA!D:D,QUARENTENA!M:M,"")="","",_xlfn.XLOOKUP(E316,QUARENTENA!D:D,QUARENTENA!M:M,""))</f>
        <v/>
      </c>
      <c r="R316" s="26" t="str">
        <f>_xlfn.XLOOKUP(C316,'PARTICULARIDADES AUXILIAR '!A:A,'PARTICULARIDADES AUXILIAR '!C:C,"")</f>
        <v>Polícia Federal</v>
      </c>
      <c r="S316" s="20" t="str" cm="1">
        <f t="array" ref="S316">_xlfn.XLOOKUP(Tabela3[[#This Row],[LOTE]],VALUE(Painel_Bancada[Lote]),Painel_Bancada[Data Programada],"")</f>
        <v/>
      </c>
      <c r="T316" s="26" t="str">
        <f>_xlfn.XLOOKUP(Tabela3[[#This Row],[LOTE]],'PAINEL - GERAL'!F:F,'PAINEL - GERAL'!C:C,"")</f>
        <v/>
      </c>
    </row>
    <row r="317" spans="2:24" ht="14.5">
      <c r="B317" s="261">
        <v>5001</v>
      </c>
      <c r="C317" s="261">
        <v>463132</v>
      </c>
      <c r="D317" s="261" t="s">
        <v>815</v>
      </c>
      <c r="E317" s="273">
        <v>170902026</v>
      </c>
      <c r="F317" s="229">
        <v>29.94</v>
      </c>
      <c r="G317" s="237">
        <v>46267</v>
      </c>
      <c r="H317" s="249" t="s">
        <v>1422</v>
      </c>
      <c r="I317" t="str">
        <f>Tabela3[[#This Row],[CENTRO (Centro PARA)]]&amp;Tabela3[[#This Row],[CODIGO (Código PARA)]]&amp;Tabela3[[#This Row],[LOTE]]&amp;Tabela3[[#This Row],[DESCRIÇÃO]]&amp;Tabela3[[#This Row],[id]]</f>
        <v>5001463132170902026MALEATO BRONFENIRAMINA</v>
      </c>
      <c r="J317"/>
      <c r="K317" s="210">
        <v>46255</v>
      </c>
      <c r="L317" s="50">
        <v>46248</v>
      </c>
      <c r="M317" s="213">
        <f t="shared" si="38"/>
        <v>46263</v>
      </c>
      <c r="N317" s="213">
        <f t="shared" si="39"/>
        <v>46266</v>
      </c>
      <c r="O317" s="86" t="str">
        <f>_xlfn.XLOOKUP(Tabela3[[#This Row],[LOTE]],QUARENTENA!D:D,QUARENTENA!I:I,"")</f>
        <v>DU APROVADO</v>
      </c>
      <c r="P317" s="21" t="s">
        <v>1624</v>
      </c>
      <c r="Q317" s="85">
        <f>IF(_xlfn.XLOOKUP(E317,QUARENTENA!D:D,QUARENTENA!M:M,"")="","",_xlfn.XLOOKUP(E317,QUARENTENA!D:D,QUARENTENA!M:M,""))</f>
        <v>46273</v>
      </c>
      <c r="R317" s="26" t="str">
        <f>_xlfn.XLOOKUP(C317,'PARTICULARIDADES AUXILIAR '!A:A,'PARTICULARIDADES AUXILIAR '!C:C,"")</f>
        <v/>
      </c>
      <c r="S317" s="20" cm="1">
        <f t="array" ref="S317">_xlfn.XLOOKUP(Tabela3[[#This Row],[LOTE]],VALUE(Painel_Bancada[Lote]),Painel_Bancada[Data Programada],"")</f>
        <v>46266</v>
      </c>
      <c r="T317" s="26" t="str">
        <f>_xlfn.XLOOKUP(Tabela3[[#This Row],[LOTE]],'PAINEL - GERAL'!F:F,'PAINEL - GERAL'!C:C,"")</f>
        <v/>
      </c>
    </row>
    <row r="318" spans="2:24" ht="14.5">
      <c r="B318" s="261">
        <v>2017</v>
      </c>
      <c r="C318" s="261">
        <v>455445</v>
      </c>
      <c r="D318" s="261" t="s">
        <v>399</v>
      </c>
      <c r="E318" s="281">
        <v>14662026</v>
      </c>
      <c r="F318" s="229">
        <v>525</v>
      </c>
      <c r="G318" s="237">
        <v>46267</v>
      </c>
      <c r="H318" s="249" t="s">
        <v>1422</v>
      </c>
      <c r="I318" t="str">
        <f>Tabela3[[#This Row],[CENTRO (Centro PARA)]]&amp;Tabela3[[#This Row],[CODIGO (Código PARA)]]&amp;Tabela3[[#This Row],[LOTE]]&amp;Tabela3[[#This Row],[DESCRIÇÃO]]&amp;Tabela3[[#This Row],[id]]</f>
        <v>201745544514662026OPADRY II GREY 85F875001</v>
      </c>
      <c r="J318"/>
      <c r="K318" s="210">
        <v>46255</v>
      </c>
      <c r="L318" s="50">
        <v>46248</v>
      </c>
      <c r="M318" s="213">
        <f t="shared" si="38"/>
        <v>46263</v>
      </c>
      <c r="N318" s="213">
        <f t="shared" si="39"/>
        <v>46266</v>
      </c>
      <c r="O318" s="86" t="str">
        <f>_xlfn.XLOOKUP(Tabela3[[#This Row],[LOTE]],QUARENTENA!D:D,QUARENTENA!I:I,"")</f>
        <v>DU APROVADO</v>
      </c>
      <c r="Q318" s="85">
        <f>IF(_xlfn.XLOOKUP(E318,QUARENTENA!D:D,QUARENTENA!M:M,"")="","",_xlfn.XLOOKUP(E318,QUARENTENA!D:D,QUARENTENA!M:M,""))</f>
        <v>46260</v>
      </c>
      <c r="R318" s="26" t="str">
        <f>_xlfn.XLOOKUP(C318,'PARTICULARIDADES AUXILIAR '!A:A,'PARTICULARIDADES AUXILIAR '!C:C,"")</f>
        <v>Check doc</v>
      </c>
      <c r="S318" s="20" t="str" cm="1">
        <f t="array" ref="S318">_xlfn.XLOOKUP(Tabela3[[#This Row],[LOTE]],VALUE(Painel_Bancada[Lote]),Painel_Bancada[Data Programada],"")</f>
        <v/>
      </c>
      <c r="T318" s="26" t="str">
        <f>_xlfn.XLOOKUP(Tabela3[[#This Row],[LOTE]],'PAINEL - GERAL'!F:F,'PAINEL - GERAL'!C:C,"")</f>
        <v/>
      </c>
    </row>
    <row r="319" spans="2:24" ht="14.5">
      <c r="B319" s="257">
        <v>5001</v>
      </c>
      <c r="C319" s="257">
        <v>463057</v>
      </c>
      <c r="D319" s="257" t="s">
        <v>43</v>
      </c>
      <c r="E319" s="281">
        <v>133582026</v>
      </c>
      <c r="F319" s="225">
        <v>1375</v>
      </c>
      <c r="G319" s="217" t="s">
        <v>1592</v>
      </c>
      <c r="H319" s="216" t="s">
        <v>1585</v>
      </c>
      <c r="I319" t="str">
        <f>Tabela3[[#This Row],[CENTRO (Centro PARA)]]&amp;Tabela3[[#This Row],[CODIGO (Código PARA)]]&amp;Tabela3[[#This Row],[LOTE]]&amp;Tabela3[[#This Row],[DESCRIÇÃO]]&amp;Tabela3[[#This Row],[id]]</f>
        <v>5001463057133582026DIPIRONA MONOIDRATADA</v>
      </c>
      <c r="J319"/>
      <c r="K319" s="210">
        <v>46255</v>
      </c>
      <c r="L319" s="50">
        <v>46248</v>
      </c>
      <c r="M319" s="213">
        <f t="shared" ref="M319:M355" si="40">K319+8</f>
        <v>46263</v>
      </c>
      <c r="N319" s="213">
        <f t="shared" ref="N319:N355" si="41">IF(WEEKDAY(K319,2)=4,K319+11,IF(WEEKDAY(K319,2)=5,K319+11,K319+10))</f>
        <v>46266</v>
      </c>
      <c r="O319" s="86" t="str">
        <f>_xlfn.XLOOKUP(Tabela3[[#This Row],[LOTE]],QUARENTENA!D:D,QUARENTENA!I:I,"")</f>
        <v>DU APROVADO</v>
      </c>
      <c r="Q319" s="85">
        <f>IF(_xlfn.XLOOKUP(E319,QUARENTENA!D:D,QUARENTENA!M:M,"")="","",_xlfn.XLOOKUP(E319,QUARENTENA!D:D,QUARENTENA!M:M,""))</f>
        <v>46256</v>
      </c>
      <c r="R319" s="26" t="str">
        <f>_xlfn.XLOOKUP(C319,'PARTICULARIDADES AUXILIAR '!A:A,'PARTICULARIDADES AUXILIAR '!C:C,"")</f>
        <v>Polícia Federal</v>
      </c>
      <c r="S319" s="20" cm="1">
        <f t="array" ref="S319">_xlfn.XLOOKUP(Tabela3[[#This Row],[LOTE]],VALUE(Painel_Bancada[Lote]),Painel_Bancada[Data Programada],"")</f>
        <v>46254</v>
      </c>
      <c r="T319" s="26" t="str">
        <f>_xlfn.XLOOKUP(Tabela3[[#This Row],[LOTE]],'PAINEL - GERAL'!F:F,'PAINEL - GERAL'!C:C,"")</f>
        <v/>
      </c>
    </row>
    <row r="320" spans="2:24" ht="14.5">
      <c r="B320" s="257">
        <v>5001</v>
      </c>
      <c r="C320" s="257">
        <v>460361</v>
      </c>
      <c r="D320" s="257" t="s">
        <v>39</v>
      </c>
      <c r="E320" s="281">
        <v>174602026</v>
      </c>
      <c r="F320" s="225">
        <v>775</v>
      </c>
      <c r="G320" s="217" t="s">
        <v>1592</v>
      </c>
      <c r="H320" s="216" t="s">
        <v>1585</v>
      </c>
      <c r="I320" t="str">
        <f>Tabela3[[#This Row],[CENTRO (Centro PARA)]]&amp;Tabela3[[#This Row],[CODIGO (Código PARA)]]&amp;Tabela3[[#This Row],[LOTE]]&amp;Tabela3[[#This Row],[DESCRIÇÃO]]&amp;Tabela3[[#This Row],[id]]</f>
        <v>5001460361174602026CETIOL ULTIMATE</v>
      </c>
      <c r="J320"/>
      <c r="K320" s="210">
        <v>46255</v>
      </c>
      <c r="L320" s="50">
        <v>46248</v>
      </c>
      <c r="M320" s="213">
        <f t="shared" si="40"/>
        <v>46263</v>
      </c>
      <c r="N320" s="213">
        <f t="shared" si="41"/>
        <v>46266</v>
      </c>
      <c r="O320" s="86" t="str">
        <f>_xlfn.XLOOKUP(Tabela3[[#This Row],[LOTE]],QUARENTENA!D:D,QUARENTENA!I:I,"")</f>
        <v>DU APROVADO</v>
      </c>
      <c r="Q320" s="85">
        <f>IF(_xlfn.XLOOKUP(E320,QUARENTENA!D:D,QUARENTENA!M:M,"")="","",_xlfn.XLOOKUP(E320,QUARENTENA!D:D,QUARENTENA!M:M,""))</f>
        <v>46252</v>
      </c>
      <c r="R320" s="26" t="str">
        <f>_xlfn.XLOOKUP(C320,'PARTICULARIDADES AUXILIAR '!A:A,'PARTICULARIDADES AUXILIAR '!C:C,"")</f>
        <v>Check doc</v>
      </c>
      <c r="S320" s="20" t="str" cm="1">
        <f t="array" ref="S320">_xlfn.XLOOKUP(Tabela3[[#This Row],[LOTE]],VALUE(Painel_Bancada[Lote]),Painel_Bancada[Data Programada],"")</f>
        <v/>
      </c>
      <c r="T320" s="26" t="str">
        <f>_xlfn.XLOOKUP(Tabela3[[#This Row],[LOTE]],'PAINEL - GERAL'!F:F,'PAINEL - GERAL'!C:C,"")</f>
        <v/>
      </c>
    </row>
    <row r="321" spans="1:20" ht="14.5">
      <c r="A321" s="22" t="s">
        <v>1589</v>
      </c>
      <c r="B321" s="257">
        <v>5001</v>
      </c>
      <c r="C321" s="257">
        <v>410072</v>
      </c>
      <c r="D321" s="257" t="s">
        <v>30</v>
      </c>
      <c r="E321" s="281">
        <v>24332024</v>
      </c>
      <c r="F321" s="225">
        <v>24.47</v>
      </c>
      <c r="G321" s="217" t="s">
        <v>1592</v>
      </c>
      <c r="H321" s="216" t="s">
        <v>1585</v>
      </c>
      <c r="I321" t="str">
        <f>Tabela3[[#This Row],[CENTRO (Centro PARA)]]&amp;Tabela3[[#This Row],[CODIGO (Código PARA)]]&amp;Tabela3[[#This Row],[LOTE]]&amp;Tabela3[[#This Row],[DESCRIÇÃO]]&amp;Tabela3[[#This Row],[id]]</f>
        <v>500141007224332024BASE POLIETILENO PETROLATO NEO</v>
      </c>
      <c r="J321"/>
      <c r="K321" s="210">
        <v>46255</v>
      </c>
      <c r="L321" s="50">
        <v>46248</v>
      </c>
      <c r="M321" s="213">
        <f t="shared" si="40"/>
        <v>46263</v>
      </c>
      <c r="N321" s="213">
        <f t="shared" si="41"/>
        <v>46266</v>
      </c>
      <c r="O321" s="86" t="str">
        <f>_xlfn.XLOOKUP(Tabela3[[#This Row],[LOTE]],QUARENTENA!D:D,QUARENTENA!I:I,"")</f>
        <v>AG. AMOSTRA</v>
      </c>
      <c r="Q321" s="85" t="str">
        <f>IF(_xlfn.XLOOKUP(E321,QUARENTENA!D:D,QUARENTENA!M:M,"")="","",_xlfn.XLOOKUP(E321,QUARENTENA!D:D,QUARENTENA!M:M,""))</f>
        <v/>
      </c>
      <c r="R321" s="26" t="str">
        <f>_xlfn.XLOOKUP(C321,'PARTICULARIDADES AUXILIAR '!A:A,'PARTICULARIDADES AUXILIAR '!C:C,"")</f>
        <v/>
      </c>
      <c r="S321" s="20" t="str" cm="1">
        <f t="array" ref="S321">_xlfn.XLOOKUP(Tabela3[[#This Row],[LOTE]],VALUE(Painel_Bancada[Lote]),Painel_Bancada[Data Programada],"")</f>
        <v/>
      </c>
      <c r="T321" s="26" t="str">
        <f>_xlfn.XLOOKUP(Tabela3[[#This Row],[LOTE]],'PAINEL - GERAL'!F:F,'PAINEL - GERAL'!C:C,"")</f>
        <v/>
      </c>
    </row>
    <row r="322" spans="1:20" ht="14.5">
      <c r="B322" s="300">
        <v>5001</v>
      </c>
      <c r="C322" s="300">
        <v>410452</v>
      </c>
      <c r="D322" s="300" t="s">
        <v>59</v>
      </c>
      <c r="E322" s="301">
        <v>161032026</v>
      </c>
      <c r="F322" s="302">
        <v>182.16</v>
      </c>
      <c r="G322" s="303">
        <v>46268</v>
      </c>
      <c r="H322" s="249" t="s">
        <v>1422</v>
      </c>
      <c r="I322" t="str">
        <f>Tabela3[[#This Row],[CENTRO (Centro PARA)]]&amp;Tabela3[[#This Row],[CODIGO (Código PARA)]]&amp;Tabela3[[#This Row],[LOTE]]&amp;Tabela3[[#This Row],[DESCRIÇÃO]]&amp;Tabela3[[#This Row],[id]]</f>
        <v>5001410452161032026NISTATINA GEN NEO</v>
      </c>
      <c r="J322"/>
      <c r="K322" s="210">
        <v>46258</v>
      </c>
      <c r="L322" s="50">
        <v>46251</v>
      </c>
      <c r="M322" s="213">
        <f t="shared" si="40"/>
        <v>46266</v>
      </c>
      <c r="N322" s="213">
        <f t="shared" si="41"/>
        <v>46268</v>
      </c>
      <c r="O322" s="86" t="str">
        <f>_xlfn.XLOOKUP(Tabela3[[#This Row],[LOTE]],QUARENTENA!D:D,QUARENTENA!I:I,"")</f>
        <v>DU APROVADO</v>
      </c>
      <c r="Q322" s="85">
        <f>IF(_xlfn.XLOOKUP(E322,QUARENTENA!D:D,QUARENTENA!M:M,"")="","",_xlfn.XLOOKUP(E322,QUARENTENA!D:D,QUARENTENA!M:M,""))</f>
        <v>46251</v>
      </c>
      <c r="R322" s="26" t="str">
        <f>_xlfn.XLOOKUP(C322,'PARTICULARIDADES AUXILIAR '!A:A,'PARTICULARIDADES AUXILIAR '!C:C,"")</f>
        <v/>
      </c>
      <c r="S322" s="20" cm="1">
        <f t="array" ref="S322">_xlfn.XLOOKUP(Tabela3[[#This Row],[LOTE]],VALUE(Painel_Bancada[Lote]),Painel_Bancada[Data Programada],"")</f>
        <v>46251</v>
      </c>
      <c r="T322" s="26" t="str">
        <f>_xlfn.XLOOKUP(Tabela3[[#This Row],[LOTE]],'PAINEL - GERAL'!F:F,'PAINEL - GERAL'!C:C,"")</f>
        <v/>
      </c>
    </row>
    <row r="323" spans="1:20" ht="14.5">
      <c r="B323" s="300">
        <v>5001</v>
      </c>
      <c r="C323" s="300">
        <v>425421</v>
      </c>
      <c r="D323" s="300" t="s">
        <v>661</v>
      </c>
      <c r="E323" s="301">
        <v>152472026</v>
      </c>
      <c r="F323" s="302">
        <v>380</v>
      </c>
      <c r="G323" s="303">
        <v>46268</v>
      </c>
      <c r="H323" s="249" t="s">
        <v>1422</v>
      </c>
      <c r="I323" t="str">
        <f>Tabela3[[#This Row],[CENTRO (Centro PARA)]]&amp;Tabela3[[#This Row],[CODIGO (Código PARA)]]&amp;Tabela3[[#This Row],[LOTE]]&amp;Tabela3[[#This Row],[DESCRIÇÃO]]&amp;Tabela3[[#This Row],[id]]</f>
        <v>5001425421152472026E ALCOOL CETOESTEARILICO NF MTC</v>
      </c>
      <c r="J323"/>
      <c r="K323" s="210">
        <v>46258</v>
      </c>
      <c r="L323" s="50">
        <v>46251</v>
      </c>
      <c r="M323" s="213">
        <f t="shared" si="40"/>
        <v>46266</v>
      </c>
      <c r="N323" s="213">
        <f t="shared" si="41"/>
        <v>46268</v>
      </c>
      <c r="O323" s="86" t="str">
        <f>_xlfn.XLOOKUP(Tabela3[[#This Row],[LOTE]],QUARENTENA!D:D,QUARENTENA!I:I,"")</f>
        <v>DU APROVADO</v>
      </c>
      <c r="P323" s="21" t="s">
        <v>1624</v>
      </c>
      <c r="Q323" s="85">
        <f>IF(_xlfn.XLOOKUP(E323,QUARENTENA!D:D,QUARENTENA!M:M,"")="","",_xlfn.XLOOKUP(E323,QUARENTENA!D:D,QUARENTENA!M:M,""))</f>
        <v>46273</v>
      </c>
      <c r="R323" s="26" t="str">
        <f>_xlfn.XLOOKUP(C323,'PARTICULARIDADES AUXILIAR '!A:A,'PARTICULARIDADES AUXILIAR '!C:C,"")</f>
        <v/>
      </c>
      <c r="S323" s="20" cm="1">
        <f t="array" ref="S323">_xlfn.XLOOKUP(Tabela3[[#This Row],[LOTE]],VALUE(Painel_Bancada[Lote]),Painel_Bancada[Data Programada],"")</f>
        <v>46262</v>
      </c>
      <c r="T323" s="26" t="str">
        <f>_xlfn.XLOOKUP(Tabela3[[#This Row],[LOTE]],'PAINEL - GERAL'!F:F,'PAINEL - GERAL'!C:C,"")</f>
        <v/>
      </c>
    </row>
    <row r="324" spans="1:20" ht="14.5">
      <c r="B324" s="300">
        <v>5001</v>
      </c>
      <c r="C324" s="300">
        <v>425421</v>
      </c>
      <c r="D324" s="300" t="s">
        <v>661</v>
      </c>
      <c r="E324" s="301">
        <v>152482026</v>
      </c>
      <c r="F324" s="302">
        <v>160</v>
      </c>
      <c r="G324" s="303">
        <v>46268</v>
      </c>
      <c r="H324" s="249" t="s">
        <v>1422</v>
      </c>
      <c r="I324" t="str">
        <f>Tabela3[[#This Row],[CENTRO (Centro PARA)]]&amp;Tabela3[[#This Row],[CODIGO (Código PARA)]]&amp;Tabela3[[#This Row],[LOTE]]&amp;Tabela3[[#This Row],[DESCRIÇÃO]]&amp;Tabela3[[#This Row],[id]]</f>
        <v>5001425421152482026E ALCOOL CETOESTEARILICO NF MTC</v>
      </c>
      <c r="J324"/>
      <c r="K324" s="210">
        <v>46258</v>
      </c>
      <c r="L324" s="50">
        <v>46251</v>
      </c>
      <c r="M324" s="213">
        <f t="shared" si="40"/>
        <v>46266</v>
      </c>
      <c r="N324" s="213">
        <f t="shared" si="41"/>
        <v>46268</v>
      </c>
      <c r="O324" s="86" t="str">
        <f>_xlfn.XLOOKUP(Tabela3[[#This Row],[LOTE]],QUARENTENA!D:D,QUARENTENA!I:I,"")</f>
        <v>DU APROVADO</v>
      </c>
      <c r="P324" s="21" t="s">
        <v>1624</v>
      </c>
      <c r="Q324" s="85">
        <f>IF(_xlfn.XLOOKUP(E324,QUARENTENA!D:D,QUARENTENA!M:M,"")="","",_xlfn.XLOOKUP(E324,QUARENTENA!D:D,QUARENTENA!M:M,""))</f>
        <v>46275</v>
      </c>
      <c r="R324" s="26" t="str">
        <f>_xlfn.XLOOKUP(C324,'PARTICULARIDADES AUXILIAR '!A:A,'PARTICULARIDADES AUXILIAR '!C:C,"")</f>
        <v/>
      </c>
      <c r="S324" s="20" cm="1">
        <f t="array" ref="S324">_xlfn.XLOOKUP(Tabela3[[#This Row],[LOTE]],VALUE(Painel_Bancada[Lote]),Painel_Bancada[Data Programada],"")</f>
        <v>46262</v>
      </c>
      <c r="T324" s="26" t="str">
        <f>_xlfn.XLOOKUP(Tabela3[[#This Row],[LOTE]],'PAINEL - GERAL'!F:F,'PAINEL - GERAL'!C:C,"")</f>
        <v/>
      </c>
    </row>
    <row r="325" spans="1:20" ht="14.5">
      <c r="B325" s="300">
        <v>5001</v>
      </c>
      <c r="C325" s="300">
        <v>476180</v>
      </c>
      <c r="D325" s="300" t="s">
        <v>389</v>
      </c>
      <c r="E325" s="301">
        <v>137872026</v>
      </c>
      <c r="F325" s="302">
        <v>4.9640000000000004</v>
      </c>
      <c r="G325" s="303">
        <v>46268</v>
      </c>
      <c r="H325" s="249" t="s">
        <v>1422</v>
      </c>
      <c r="I325" t="str">
        <f>Tabela3[[#This Row],[CENTRO (Centro PARA)]]&amp;Tabela3[[#This Row],[CODIGO (Código PARA)]]&amp;Tabela3[[#This Row],[LOTE]]&amp;Tabela3[[#This Row],[DESCRIÇÃO]]&amp;Tabela3[[#This Row],[id]]</f>
        <v>5001476180137872026NV AUXINA TRICOGENA</v>
      </c>
      <c r="J325"/>
      <c r="K325" s="210">
        <v>46258</v>
      </c>
      <c r="L325" s="50">
        <v>46251</v>
      </c>
      <c r="M325" s="213">
        <f t="shared" si="40"/>
        <v>46266</v>
      </c>
      <c r="N325" s="213">
        <f t="shared" si="41"/>
        <v>46268</v>
      </c>
      <c r="O325" s="86" t="str">
        <f>_xlfn.XLOOKUP(Tabela3[[#This Row],[LOTE]],QUARENTENA!D:D,QUARENTENA!I:I,"")</f>
        <v>DU APROVADO</v>
      </c>
      <c r="Q325" s="85">
        <f>IF(_xlfn.XLOOKUP(E325,QUARENTENA!D:D,QUARENTENA!M:M,"")="","",_xlfn.XLOOKUP(E325,QUARENTENA!D:D,QUARENTENA!M:M,""))</f>
        <v>46260</v>
      </c>
      <c r="R325" s="26" t="str">
        <f>_xlfn.XLOOKUP(C325,'PARTICULARIDADES AUXILIAR '!A:A,'PARTICULARIDADES AUXILIAR '!C:C,"")</f>
        <v>Check doc</v>
      </c>
      <c r="S325" s="20" t="str" cm="1">
        <f t="array" ref="S325">_xlfn.XLOOKUP(Tabela3[[#This Row],[LOTE]],VALUE(Painel_Bancada[Lote]),Painel_Bancada[Data Programada],"")</f>
        <v/>
      </c>
      <c r="T325" s="26" t="str">
        <f>_xlfn.XLOOKUP(Tabela3[[#This Row],[LOTE]],'PAINEL - GERAL'!F:F,'PAINEL - GERAL'!C:C,"")</f>
        <v/>
      </c>
    </row>
    <row r="326" spans="1:20" ht="14.5">
      <c r="B326" s="300">
        <v>5001</v>
      </c>
      <c r="C326" s="300">
        <v>438115</v>
      </c>
      <c r="D326" s="300" t="s">
        <v>755</v>
      </c>
      <c r="E326" s="301">
        <v>174402026</v>
      </c>
      <c r="F326" s="302">
        <v>625</v>
      </c>
      <c r="G326" s="303">
        <v>46268</v>
      </c>
      <c r="H326" s="249" t="s">
        <v>1422</v>
      </c>
      <c r="I326" t="str">
        <f>Tabela3[[#This Row],[CENTRO (Centro PARA)]]&amp;Tabela3[[#This Row],[CODIGO (Código PARA)]]&amp;Tabela3[[#This Row],[LOTE]]&amp;Tabela3[[#This Row],[DESCRIÇÃO]]&amp;Tabela3[[#This Row],[id]]</f>
        <v>5001438115174402026A TINOSORB S MTCD</v>
      </c>
      <c r="J326"/>
      <c r="K326" s="210">
        <v>46258</v>
      </c>
      <c r="L326" s="50">
        <v>46251</v>
      </c>
      <c r="M326" s="213">
        <f t="shared" si="40"/>
        <v>46266</v>
      </c>
      <c r="N326" s="213">
        <f t="shared" si="41"/>
        <v>46268</v>
      </c>
      <c r="O326" s="86" t="str">
        <f>_xlfn.XLOOKUP(Tabela3[[#This Row],[LOTE]],QUARENTENA!D:D,QUARENTENA!I:I,"")</f>
        <v>DU APROVADO</v>
      </c>
      <c r="Q326" s="85">
        <f>IF(_xlfn.XLOOKUP(E326,QUARENTENA!D:D,QUARENTENA!M:M,"")="","",_xlfn.XLOOKUP(E326,QUARENTENA!D:D,QUARENTENA!M:M,""))</f>
        <v>46263</v>
      </c>
      <c r="R326" s="26" t="str">
        <f>_xlfn.XLOOKUP(C326,'PARTICULARIDADES AUXILIAR '!A:A,'PARTICULARIDADES AUXILIAR '!C:C,"")</f>
        <v>Check doc - Parcial</v>
      </c>
      <c r="S326" s="20" cm="1">
        <f t="array" ref="S326">_xlfn.XLOOKUP(Tabela3[[#This Row],[LOTE]],VALUE(Painel_Bancada[Lote]),Painel_Bancada[Data Programada],"")</f>
        <v>46262</v>
      </c>
      <c r="T326" s="26" t="str">
        <f>_xlfn.XLOOKUP(Tabela3[[#This Row],[LOTE]],'PAINEL - GERAL'!F:F,'PAINEL - GERAL'!C:C,"")</f>
        <v/>
      </c>
    </row>
    <row r="327" spans="1:20" ht="14.5">
      <c r="B327" s="300">
        <v>5001</v>
      </c>
      <c r="C327" s="300">
        <v>470046</v>
      </c>
      <c r="D327" s="300" t="s">
        <v>1043</v>
      </c>
      <c r="E327" s="301">
        <v>152712026</v>
      </c>
      <c r="F327" s="302">
        <v>474.89800000000002</v>
      </c>
      <c r="G327" s="303">
        <v>46268</v>
      </c>
      <c r="H327" s="249" t="s">
        <v>1422</v>
      </c>
      <c r="I327" t="str">
        <f>Tabela3[[#This Row],[CENTRO (Centro PARA)]]&amp;Tabela3[[#This Row],[CODIGO (Código PARA)]]&amp;Tabela3[[#This Row],[LOTE]]&amp;Tabela3[[#This Row],[DESCRIÇÃO]]&amp;Tabela3[[#This Row],[id]]</f>
        <v>5001470046152712026HIDROCLOROTIAZIDA</v>
      </c>
      <c r="J327"/>
      <c r="K327" s="210">
        <v>46258</v>
      </c>
      <c r="L327" s="50">
        <v>46251</v>
      </c>
      <c r="M327" s="213">
        <f t="shared" si="40"/>
        <v>46266</v>
      </c>
      <c r="N327" s="213">
        <f t="shared" si="41"/>
        <v>46268</v>
      </c>
      <c r="O327" s="86" t="str">
        <f>_xlfn.XLOOKUP(Tabela3[[#This Row],[LOTE]],QUARENTENA!D:D,QUARENTENA!I:I,"")</f>
        <v>DU APROVADO</v>
      </c>
      <c r="P327" s="21" t="s">
        <v>1624</v>
      </c>
      <c r="Q327" s="85">
        <f>IF(_xlfn.XLOOKUP(E327,QUARENTENA!D:D,QUARENTENA!M:M,"")="","",_xlfn.XLOOKUP(E327,QUARENTENA!D:D,QUARENTENA!M:M,""))</f>
        <v>46270</v>
      </c>
      <c r="R327" s="26" t="str">
        <f>_xlfn.XLOOKUP(C327,'PARTICULARIDADES AUXILIAR '!A:A,'PARTICULARIDADES AUXILIAR '!C:C,"")</f>
        <v>PF - repouso 24  horas</v>
      </c>
      <c r="S327" s="20" cm="1">
        <f t="array" ref="S327">_xlfn.XLOOKUP(Tabela3[[#This Row],[LOTE]],VALUE(Painel_Bancada[Lote]),Painel_Bancada[Data Programada],"")</f>
        <v>46267</v>
      </c>
      <c r="T327" s="26" t="str">
        <f>_xlfn.XLOOKUP(Tabela3[[#This Row],[LOTE]],'PAINEL - GERAL'!F:F,'PAINEL - GERAL'!C:C,"")</f>
        <v/>
      </c>
    </row>
    <row r="328" spans="1:20" ht="14.5">
      <c r="B328" s="300">
        <v>5001</v>
      </c>
      <c r="C328" s="300">
        <v>410033</v>
      </c>
      <c r="D328" s="300" t="s">
        <v>234</v>
      </c>
      <c r="E328" s="301">
        <v>167572026</v>
      </c>
      <c r="F328" s="302">
        <v>2625</v>
      </c>
      <c r="G328" s="303">
        <v>46268</v>
      </c>
      <c r="H328" s="249" t="s">
        <v>1422</v>
      </c>
      <c r="I328" t="str">
        <f>Tabela3[[#This Row],[CENTRO (Centro PARA)]]&amp;Tabela3[[#This Row],[CODIGO (Código PARA)]]&amp;Tabela3[[#This Row],[LOTE]]&amp;Tabela3[[#This Row],[DESCRIÇÃO]]&amp;Tabela3[[#This Row],[id]]</f>
        <v>5001410033167572026CELULOSE MICROCRISTALINA MC101 NEO</v>
      </c>
      <c r="J328"/>
      <c r="K328" s="210">
        <v>46258</v>
      </c>
      <c r="L328" s="50">
        <v>46251</v>
      </c>
      <c r="M328" s="213">
        <f t="shared" si="40"/>
        <v>46266</v>
      </c>
      <c r="N328" s="213">
        <f t="shared" si="41"/>
        <v>46268</v>
      </c>
      <c r="O328" s="86" t="str">
        <f>_xlfn.XLOOKUP(Tabela3[[#This Row],[LOTE]],QUARENTENA!D:D,QUARENTENA!I:I,"")</f>
        <v>DU APROVADO</v>
      </c>
      <c r="Q328" s="85">
        <f>IF(_xlfn.XLOOKUP(E328,QUARENTENA!D:D,QUARENTENA!M:M,"")="","",_xlfn.XLOOKUP(E328,QUARENTENA!D:D,QUARENTENA!M:M,""))</f>
        <v>46255</v>
      </c>
      <c r="R328" s="26" t="str">
        <f>_xlfn.XLOOKUP(C328,'PARTICULARIDADES AUXILIAR '!A:A,'PARTICULARIDADES AUXILIAR '!C:C,"")</f>
        <v/>
      </c>
      <c r="S328" s="20" cm="1">
        <f t="array" ref="S328">_xlfn.XLOOKUP(Tabela3[[#This Row],[LOTE]],VALUE(Painel_Bancada[Lote]),Painel_Bancada[Data Programada],"")</f>
        <v>46252</v>
      </c>
      <c r="T328" s="26" t="str">
        <f>_xlfn.XLOOKUP(Tabela3[[#This Row],[LOTE]],'PAINEL - GERAL'!F:F,'PAINEL - GERAL'!C:C,"")</f>
        <v/>
      </c>
    </row>
    <row r="329" spans="1:20" ht="14.5">
      <c r="B329" s="300">
        <v>5001</v>
      </c>
      <c r="C329" s="300">
        <v>476965</v>
      </c>
      <c r="D329" s="300" t="s">
        <v>298</v>
      </c>
      <c r="E329" s="301">
        <v>128622026</v>
      </c>
      <c r="F329" s="302">
        <v>999.92499999999995</v>
      </c>
      <c r="G329" s="303">
        <v>46268</v>
      </c>
      <c r="H329" s="249" t="s">
        <v>1422</v>
      </c>
      <c r="I329" t="str">
        <f>Tabela3[[#This Row],[CENTRO (Centro PARA)]]&amp;Tabela3[[#This Row],[CODIGO (Código PARA)]]&amp;Tabela3[[#This Row],[LOTE]]&amp;Tabela3[[#This Row],[DESCRIÇÃO]]&amp;Tabela3[[#This Row],[id]]</f>
        <v>5001476965128622026CAFEINA ANIDRA CSPC 1</v>
      </c>
      <c r="J329"/>
      <c r="K329" s="210">
        <v>46258</v>
      </c>
      <c r="L329" s="50">
        <v>46251</v>
      </c>
      <c r="M329" s="213">
        <f t="shared" si="40"/>
        <v>46266</v>
      </c>
      <c r="N329" s="213">
        <f t="shared" si="41"/>
        <v>46268</v>
      </c>
      <c r="O329" s="86" t="str">
        <f>_xlfn.XLOOKUP(Tabela3[[#This Row],[LOTE]],QUARENTENA!D:D,QUARENTENA!I:I,"")</f>
        <v>DU APROVADO</v>
      </c>
      <c r="Q329" s="85">
        <f>IF(_xlfn.XLOOKUP(E329,QUARENTENA!D:D,QUARENTENA!M:M,"")="","",_xlfn.XLOOKUP(E329,QUARENTENA!D:D,QUARENTENA!M:M,""))</f>
        <v>46260</v>
      </c>
      <c r="R329" s="26" t="str">
        <f>_xlfn.XLOOKUP(C329,'PARTICULARIDADES AUXILIAR '!A:A,'PARTICULARIDADES AUXILIAR '!C:C,"")</f>
        <v>Polícia Federal/ PF - repouso 24 horas</v>
      </c>
      <c r="S329" s="20" cm="1">
        <f t="array" ref="S329">_xlfn.XLOOKUP(Tabela3[[#This Row],[LOTE]],VALUE(Painel_Bancada[Lote]),Painel_Bancada[Data Programada],"")</f>
        <v>46255</v>
      </c>
      <c r="T329" s="26" t="str">
        <f>_xlfn.XLOOKUP(Tabela3[[#This Row],[LOTE]],'PAINEL - GERAL'!F:F,'PAINEL - GERAL'!C:C,"")</f>
        <v/>
      </c>
    </row>
    <row r="330" spans="1:20" ht="14.5">
      <c r="B330" s="300">
        <v>5001</v>
      </c>
      <c r="C330" s="300">
        <v>443583</v>
      </c>
      <c r="D330" s="300" t="s">
        <v>1462</v>
      </c>
      <c r="E330" s="301">
        <v>154382026</v>
      </c>
      <c r="F330" s="302">
        <v>16.16</v>
      </c>
      <c r="G330" s="303">
        <v>46268</v>
      </c>
      <c r="H330" s="249" t="s">
        <v>1422</v>
      </c>
      <c r="I330" t="str">
        <f>Tabela3[[#This Row],[CENTRO (Centro PARA)]]&amp;Tabela3[[#This Row],[CODIGO (Código PARA)]]&amp;Tabela3[[#This Row],[LOTE]]&amp;Tabela3[[#This Row],[DESCRIÇÃO]]&amp;Tabela3[[#This Row],[id]]</f>
        <v>5001443583154382026A ACETATO BETAMETASONA ESTERIL MTC</v>
      </c>
      <c r="J330"/>
      <c r="K330" s="210">
        <v>46258</v>
      </c>
      <c r="L330" s="50">
        <v>46251</v>
      </c>
      <c r="M330" s="213">
        <f t="shared" si="40"/>
        <v>46266</v>
      </c>
      <c r="N330" s="213">
        <f t="shared" si="41"/>
        <v>46268</v>
      </c>
      <c r="O330" s="86" t="str">
        <f>_xlfn.XLOOKUP(Tabela3[[#This Row],[LOTE]],QUARENTENA!D:D,QUARENTENA!I:I,"")</f>
        <v>DU APROVADO</v>
      </c>
      <c r="P330" s="21" t="s">
        <v>1629</v>
      </c>
      <c r="Q330" s="85">
        <f>IF(_xlfn.XLOOKUP(E330,QUARENTENA!D:D,QUARENTENA!M:M,"")="","",_xlfn.XLOOKUP(E330,QUARENTENA!D:D,QUARENTENA!M:M,""))</f>
        <v>46288</v>
      </c>
      <c r="R330" s="26" t="str">
        <f>_xlfn.XLOOKUP(C330,'PARTICULARIDADES AUXILIAR '!A:A,'PARTICULARIDADES AUXILIAR '!C:C,"")</f>
        <v/>
      </c>
      <c r="S330" s="20" cm="1">
        <f t="array" ref="S330">_xlfn.XLOOKUP(Tabela3[[#This Row],[LOTE]],VALUE(Painel_Bancada[Lote]),Painel_Bancada[Data Programada],"")</f>
        <v>46283</v>
      </c>
      <c r="T330" s="26" t="str">
        <f>_xlfn.XLOOKUP(Tabela3[[#This Row],[LOTE]],'PAINEL - GERAL'!F:F,'PAINEL - GERAL'!C:C,"")</f>
        <v/>
      </c>
    </row>
    <row r="331" spans="1:20" ht="14.5">
      <c r="B331" s="300">
        <v>5001</v>
      </c>
      <c r="C331" s="300">
        <v>474189</v>
      </c>
      <c r="D331" s="300" t="s">
        <v>137</v>
      </c>
      <c r="E331" s="301">
        <v>151482026</v>
      </c>
      <c r="F331" s="302">
        <v>941</v>
      </c>
      <c r="G331" s="303">
        <v>46268</v>
      </c>
      <c r="H331" s="249" t="s">
        <v>1422</v>
      </c>
      <c r="I331" t="str">
        <f>Tabela3[[#This Row],[CENTRO (Centro PARA)]]&amp;Tabela3[[#This Row],[CODIGO (Código PARA)]]&amp;Tabela3[[#This Row],[LOTE]]&amp;Tabela3[[#This Row],[DESCRIÇÃO]]&amp;Tabela3[[#This Row],[id]]</f>
        <v>5001474189151482026LOSARTANA POTASSICA 5</v>
      </c>
      <c r="J331"/>
      <c r="K331" s="210">
        <v>46258</v>
      </c>
      <c r="L331" s="50">
        <v>46251</v>
      </c>
      <c r="M331" s="213">
        <f t="shared" si="40"/>
        <v>46266</v>
      </c>
      <c r="N331" s="213">
        <f t="shared" si="41"/>
        <v>46268</v>
      </c>
      <c r="O331" s="86" t="str">
        <f>_xlfn.XLOOKUP(Tabela3[[#This Row],[LOTE]],QUARENTENA!D:D,QUARENTENA!I:I,"")</f>
        <v>DU APROVADO</v>
      </c>
      <c r="Q331" s="85">
        <f>IF(_xlfn.XLOOKUP(E331,QUARENTENA!D:D,QUARENTENA!M:M,"")="","",_xlfn.XLOOKUP(E331,QUARENTENA!D:D,QUARENTENA!M:M,""))</f>
        <v>46265</v>
      </c>
      <c r="R331" s="26" t="str">
        <f>_xlfn.XLOOKUP(C331,'PARTICULARIDADES AUXILIAR '!A:A,'PARTICULARIDADES AUXILIAR '!C:C,"")</f>
        <v/>
      </c>
      <c r="S331" s="20" cm="1">
        <f t="array" ref="S331">_xlfn.XLOOKUP(Tabela3[[#This Row],[LOTE]],VALUE(Painel_Bancada[Lote]),Painel_Bancada[Data Programada],"")</f>
        <v>46262</v>
      </c>
      <c r="T331" s="26" t="str">
        <f>_xlfn.XLOOKUP(Tabela3[[#This Row],[LOTE]],'PAINEL - GERAL'!F:F,'PAINEL - GERAL'!C:C,"")</f>
        <v/>
      </c>
    </row>
    <row r="332" spans="1:20" ht="14.5">
      <c r="B332" s="300">
        <v>5001</v>
      </c>
      <c r="C332" s="300">
        <v>410072</v>
      </c>
      <c r="D332" s="300" t="s">
        <v>30</v>
      </c>
      <c r="E332" s="301">
        <v>174112026</v>
      </c>
      <c r="F332" s="302">
        <v>15200</v>
      </c>
      <c r="G332" s="303">
        <v>46268</v>
      </c>
      <c r="H332" s="249" t="s">
        <v>1422</v>
      </c>
      <c r="I332" t="str">
        <f>Tabela3[[#This Row],[CENTRO (Centro PARA)]]&amp;Tabela3[[#This Row],[CODIGO (Código PARA)]]&amp;Tabela3[[#This Row],[LOTE]]&amp;Tabela3[[#This Row],[DESCRIÇÃO]]&amp;Tabela3[[#This Row],[id]]</f>
        <v>5001410072174112026BASE POLIETILENO PETROLATO NEO</v>
      </c>
      <c r="J332"/>
      <c r="K332" s="210">
        <v>46258</v>
      </c>
      <c r="L332" s="50">
        <v>46251</v>
      </c>
      <c r="M332" s="213">
        <f>K332+8</f>
        <v>46266</v>
      </c>
      <c r="N332" s="213">
        <f t="shared" si="41"/>
        <v>46268</v>
      </c>
      <c r="O332" s="86" t="str">
        <f>_xlfn.XLOOKUP(Tabela3[[#This Row],[LOTE]],QUARENTENA!D:D,QUARENTENA!I:I,"")</f>
        <v>DU APROVADO</v>
      </c>
      <c r="P332" s="21" t="s">
        <v>1630</v>
      </c>
      <c r="Q332" s="85">
        <f>IF(_xlfn.XLOOKUP(E332,QUARENTENA!D:D,QUARENTENA!M:M,"")="","",_xlfn.XLOOKUP(E332,QUARENTENA!D:D,QUARENTENA!M:M,""))</f>
        <v>46270</v>
      </c>
      <c r="R332" s="26" t="str">
        <f>_xlfn.XLOOKUP(C332,'PARTICULARIDADES AUXILIAR '!A:A,'PARTICULARIDADES AUXILIAR '!C:C,"")</f>
        <v/>
      </c>
      <c r="S332" s="20" cm="1">
        <f t="array" ref="S332">_xlfn.XLOOKUP(Tabela3[[#This Row],[LOTE]],VALUE(Painel_Bancada[Lote]),Painel_Bancada[Data Programada],"")</f>
        <v>46255</v>
      </c>
      <c r="T332" s="26" t="str">
        <f>_xlfn.XLOOKUP(Tabela3[[#This Row],[LOTE]],'PAINEL - GERAL'!F:F,'PAINEL - GERAL'!C:C,"")</f>
        <v/>
      </c>
    </row>
    <row r="333" spans="1:20" ht="14.5">
      <c r="B333" s="300">
        <v>5001</v>
      </c>
      <c r="C333" s="300">
        <v>464997</v>
      </c>
      <c r="D333" s="300" t="s">
        <v>460</v>
      </c>
      <c r="E333" s="301">
        <v>63712026</v>
      </c>
      <c r="F333" s="302">
        <v>500</v>
      </c>
      <c r="G333" s="303">
        <v>46268</v>
      </c>
      <c r="H333" s="249" t="s">
        <v>1422</v>
      </c>
      <c r="I333" t="str">
        <f>Tabela3[[#This Row],[CENTRO (Centro PARA)]]&amp;Tabela3[[#This Row],[CODIGO (Código PARA)]]&amp;Tabela3[[#This Row],[LOTE]]&amp;Tabela3[[#This Row],[DESCRIÇÃO]]&amp;Tabela3[[#This Row],[id]]</f>
        <v>500146499763712026CARISOPRODOL B1</v>
      </c>
      <c r="J333"/>
      <c r="K333" s="210">
        <v>46258</v>
      </c>
      <c r="L333" s="50">
        <v>46251</v>
      </c>
      <c r="M333" s="213">
        <f t="shared" si="40"/>
        <v>46266</v>
      </c>
      <c r="N333" s="213">
        <f t="shared" si="41"/>
        <v>46268</v>
      </c>
      <c r="O333" s="86" t="str">
        <f>_xlfn.XLOOKUP(Tabela3[[#This Row],[LOTE]],QUARENTENA!D:D,QUARENTENA!I:I,"")</f>
        <v>DU APROVADO</v>
      </c>
      <c r="P333" s="21" t="s">
        <v>1624</v>
      </c>
      <c r="Q333" s="85">
        <f>IF(_xlfn.XLOOKUP(E333,QUARENTENA!D:D,QUARENTENA!M:M,"")="","",_xlfn.XLOOKUP(E333,QUARENTENA!D:D,QUARENTENA!M:M,""))</f>
        <v>46273</v>
      </c>
      <c r="R333" s="26" t="str">
        <f>_xlfn.XLOOKUP(C333,'PARTICULARIDADES AUXILIAR '!A:A,'PARTICULARIDADES AUXILIAR '!C:C,"")</f>
        <v/>
      </c>
      <c r="S333" s="20" cm="1">
        <f t="array" ref="S333">_xlfn.XLOOKUP(Tabela3[[#This Row],[LOTE]],VALUE(Painel_Bancada[Lote]),Painel_Bancada[Data Programada],"")</f>
        <v>46266</v>
      </c>
      <c r="T333" s="26" t="str">
        <f>_xlfn.XLOOKUP(Tabela3[[#This Row],[LOTE]],'PAINEL - GERAL'!F:F,'PAINEL - GERAL'!C:C,"")</f>
        <v/>
      </c>
    </row>
    <row r="334" spans="1:20" ht="14.5">
      <c r="B334" s="300">
        <v>5001</v>
      </c>
      <c r="C334" s="300">
        <v>477102</v>
      </c>
      <c r="D334" s="300" t="s">
        <v>1497</v>
      </c>
      <c r="E334" s="301">
        <v>278422024</v>
      </c>
      <c r="F334" s="304" t="s">
        <v>1620</v>
      </c>
      <c r="G334" s="303">
        <v>46268</v>
      </c>
      <c r="H334" s="249" t="s">
        <v>1422</v>
      </c>
      <c r="I334" t="str">
        <f>Tabela3[[#This Row],[CENTRO (Centro PARA)]]&amp;Tabela3[[#This Row],[CODIGO (Código PARA)]]&amp;Tabela3[[#This Row],[LOTE]]&amp;Tabela3[[#This Row],[DESCRIÇÃO]]&amp;Tabela3[[#This Row],[id]]</f>
        <v>5001477102278422024DICLORIDRATO DE BUCLIZINA</v>
      </c>
      <c r="J334"/>
      <c r="K334" s="210">
        <v>46258</v>
      </c>
      <c r="L334" s="50">
        <v>46251</v>
      </c>
      <c r="M334" s="213">
        <f t="shared" si="40"/>
        <v>46266</v>
      </c>
      <c r="N334" s="213">
        <f t="shared" si="41"/>
        <v>46268</v>
      </c>
      <c r="O334" s="86" t="s">
        <v>15</v>
      </c>
      <c r="P334" s="21" t="s">
        <v>1631</v>
      </c>
      <c r="Q334" s="272">
        <v>46274</v>
      </c>
      <c r="R334" s="26" t="str">
        <f>_xlfn.XLOOKUP(C334,'PARTICULARIDADES AUXILIAR '!A:A,'PARTICULARIDADES AUXILIAR '!C:C,"")</f>
        <v/>
      </c>
      <c r="S334" s="20" cm="1">
        <f t="array" ref="S334">_xlfn.XLOOKUP(Tabela3[[#This Row],[LOTE]],VALUE(Painel_Bancada[Lote]),Painel_Bancada[Data Programada],"")</f>
        <v>46270</v>
      </c>
      <c r="T334" s="26" t="str">
        <f>_xlfn.XLOOKUP(Tabela3[[#This Row],[LOTE]],'PAINEL - GERAL'!F:F,'PAINEL - GERAL'!C:C,"")</f>
        <v/>
      </c>
    </row>
    <row r="335" spans="1:20" ht="14.5">
      <c r="B335" s="300">
        <v>5001</v>
      </c>
      <c r="C335" s="300">
        <v>473185</v>
      </c>
      <c r="D335" s="300" t="s">
        <v>1632</v>
      </c>
      <c r="E335" s="301">
        <v>19142026</v>
      </c>
      <c r="F335" s="304" t="s">
        <v>1620</v>
      </c>
      <c r="G335" s="303">
        <v>46268</v>
      </c>
      <c r="H335" s="249" t="s">
        <v>1422</v>
      </c>
      <c r="I335" t="str">
        <f>Tabela3[[#This Row],[CENTRO (Centro PARA)]]&amp;Tabela3[[#This Row],[CODIGO (Código PARA)]]&amp;Tabela3[[#This Row],[LOTE]]&amp;Tabela3[[#This Row],[DESCRIÇÃO]]&amp;Tabela3[[#This Row],[id]]</f>
        <v>500147318519142026AROMA DE LIMÃO SN754784</v>
      </c>
      <c r="J335"/>
      <c r="K335" s="210">
        <v>46258</v>
      </c>
      <c r="L335" s="50">
        <v>46251</v>
      </c>
      <c r="M335" s="213">
        <f t="shared" si="40"/>
        <v>46266</v>
      </c>
      <c r="N335" s="213">
        <f t="shared" si="41"/>
        <v>46268</v>
      </c>
      <c r="O335" s="86" t="s">
        <v>15</v>
      </c>
      <c r="P335" s="178"/>
      <c r="Q335" s="272">
        <v>46259</v>
      </c>
      <c r="R335" s="26" t="str">
        <f>_xlfn.XLOOKUP(C335,'PARTICULARIDADES AUXILIAR '!A:A,'PARTICULARIDADES AUXILIAR '!C:C,"")</f>
        <v/>
      </c>
      <c r="S335" s="20" cm="1">
        <f t="array" ref="S335">_xlfn.XLOOKUP(Tabela3[[#This Row],[LOTE]],VALUE(Painel_Bancada[Lote]),Painel_Bancada[Data Programada],"")</f>
        <v>46245</v>
      </c>
      <c r="T335" s="26" t="str">
        <f>_xlfn.XLOOKUP(Tabela3[[#This Row],[LOTE]],'PAINEL - GERAL'!F:F,'PAINEL - GERAL'!C:C,"")</f>
        <v/>
      </c>
    </row>
    <row r="336" spans="1:20" ht="14.5">
      <c r="B336" s="300">
        <v>5001</v>
      </c>
      <c r="C336" s="300">
        <v>465097</v>
      </c>
      <c r="D336" s="300" t="s">
        <v>781</v>
      </c>
      <c r="E336" s="301">
        <v>152182026</v>
      </c>
      <c r="F336" s="302">
        <v>800</v>
      </c>
      <c r="G336" s="303">
        <v>46268</v>
      </c>
      <c r="H336" s="249" t="s">
        <v>1422</v>
      </c>
      <c r="I336" t="str">
        <f>Tabela3[[#This Row],[CENTRO (Centro PARA)]]&amp;Tabela3[[#This Row],[CODIGO (Código PARA)]]&amp;Tabela3[[#This Row],[LOTE]]&amp;Tabela3[[#This Row],[DESCRIÇÃO]]&amp;Tabela3[[#This Row],[id]]</f>
        <v>5001465097152182026DIOSMINA QF1</v>
      </c>
      <c r="J336"/>
      <c r="K336" s="210">
        <v>46258</v>
      </c>
      <c r="L336" s="50">
        <v>46251</v>
      </c>
      <c r="M336" s="213">
        <f t="shared" si="40"/>
        <v>46266</v>
      </c>
      <c r="N336" s="213">
        <f t="shared" si="41"/>
        <v>46268</v>
      </c>
      <c r="O336" s="86" t="str">
        <f>_xlfn.XLOOKUP(Tabela3[[#This Row],[LOTE]],QUARENTENA!D:D,QUARENTENA!I:I,"")</f>
        <v>DU APROVADO</v>
      </c>
      <c r="P336" s="21" t="s">
        <v>1623</v>
      </c>
      <c r="Q336" s="85">
        <f>IF(_xlfn.XLOOKUP(E336,QUARENTENA!D:D,QUARENTENA!M:M,"")="","",_xlfn.XLOOKUP(E336,QUARENTENA!D:D,QUARENTENA!M:M,""))</f>
        <v>46281</v>
      </c>
      <c r="R336" s="26" t="str">
        <f>_xlfn.XLOOKUP(C336,'PARTICULARIDADES AUXILIAR '!A:A,'PARTICULARIDADES AUXILIAR '!C:C,"")</f>
        <v/>
      </c>
      <c r="S336" s="20" cm="1">
        <f t="array" ref="S336">_xlfn.XLOOKUP(Tabela3[[#This Row],[LOTE]],VALUE(Painel_Bancada[Lote]),Painel_Bancada[Data Programada],"")</f>
        <v>46261</v>
      </c>
      <c r="T336" s="26" t="str">
        <f>_xlfn.XLOOKUP(Tabela3[[#This Row],[LOTE]],'PAINEL - GERAL'!F:F,'PAINEL - GERAL'!C:C,"")</f>
        <v/>
      </c>
    </row>
    <row r="337" spans="2:20" ht="14.5">
      <c r="B337" s="300">
        <v>5001</v>
      </c>
      <c r="C337" s="300">
        <v>465097</v>
      </c>
      <c r="D337" s="300" t="s">
        <v>781</v>
      </c>
      <c r="E337" s="301">
        <v>152152026</v>
      </c>
      <c r="F337" s="302">
        <v>654.9</v>
      </c>
      <c r="G337" s="303">
        <v>46268</v>
      </c>
      <c r="H337" s="249" t="s">
        <v>1422</v>
      </c>
      <c r="I337" t="str">
        <f>Tabela3[[#This Row],[CENTRO (Centro PARA)]]&amp;Tabela3[[#This Row],[CODIGO (Código PARA)]]&amp;Tabela3[[#This Row],[LOTE]]&amp;Tabela3[[#This Row],[DESCRIÇÃO]]&amp;Tabela3[[#This Row],[id]]</f>
        <v>5001465097152152026DIOSMINA QF1</v>
      </c>
      <c r="J337"/>
      <c r="K337" s="210">
        <v>46258</v>
      </c>
      <c r="L337" s="50">
        <v>46251</v>
      </c>
      <c r="M337" s="213">
        <f t="shared" si="40"/>
        <v>46266</v>
      </c>
      <c r="N337" s="213">
        <f t="shared" si="41"/>
        <v>46268</v>
      </c>
      <c r="O337" s="86" t="str">
        <f>_xlfn.XLOOKUP(Tabela3[[#This Row],[LOTE]],QUARENTENA!D:D,QUARENTENA!I:I,"")</f>
        <v>DU APROVADO</v>
      </c>
      <c r="P337" s="21" t="s">
        <v>1623</v>
      </c>
      <c r="Q337" s="85">
        <f>IF(_xlfn.XLOOKUP(E337,QUARENTENA!D:D,QUARENTENA!M:M,"")="","",_xlfn.XLOOKUP(E337,QUARENTENA!D:D,QUARENTENA!M:M,""))</f>
        <v>46281</v>
      </c>
      <c r="R337" s="26" t="str">
        <f>_xlfn.XLOOKUP(C337,'PARTICULARIDADES AUXILIAR '!A:A,'PARTICULARIDADES AUXILIAR '!C:C,"")</f>
        <v/>
      </c>
      <c r="S337" s="20" cm="1">
        <f t="array" ref="S337">_xlfn.XLOOKUP(Tabela3[[#This Row],[LOTE]],VALUE(Painel_Bancada[Lote]),Painel_Bancada[Data Programada],"")</f>
        <v>46261</v>
      </c>
      <c r="T337" s="26" t="str">
        <f>_xlfn.XLOOKUP(Tabela3[[#This Row],[LOTE]],'PAINEL - GERAL'!F:F,'PAINEL - GERAL'!C:C,"")</f>
        <v/>
      </c>
    </row>
    <row r="338" spans="2:20" ht="14.5">
      <c r="B338" s="300">
        <v>5001</v>
      </c>
      <c r="C338" s="300">
        <v>410026</v>
      </c>
      <c r="D338" s="300" t="s">
        <v>780</v>
      </c>
      <c r="E338" s="301">
        <v>155812026</v>
      </c>
      <c r="F338" s="302">
        <v>3375</v>
      </c>
      <c r="G338" s="303">
        <v>46268</v>
      </c>
      <c r="H338" s="249" t="s">
        <v>1422</v>
      </c>
      <c r="I338" t="str">
        <f>Tabela3[[#This Row],[CENTRO (Centro PARA)]]&amp;Tabela3[[#This Row],[CODIGO (Código PARA)]]&amp;Tabela3[[#This Row],[LOTE]]&amp;Tabela3[[#This Row],[DESCRIÇÃO]]&amp;Tabela3[[#This Row],[id]]</f>
        <v>5001410026155812026LACTOSE SUPER TAB FLOWLAC NEO</v>
      </c>
      <c r="J338"/>
      <c r="K338" s="210">
        <v>46258</v>
      </c>
      <c r="L338" s="50">
        <v>46251</v>
      </c>
      <c r="M338" s="213">
        <f t="shared" si="40"/>
        <v>46266</v>
      </c>
      <c r="N338" s="213">
        <f t="shared" si="41"/>
        <v>46268</v>
      </c>
      <c r="O338" s="86" t="str">
        <f>_xlfn.XLOOKUP(Tabela3[[#This Row],[LOTE]],QUARENTENA!D:D,QUARENTENA!I:I,"")</f>
        <v>DU APROVADO</v>
      </c>
      <c r="Q338" s="85">
        <f>IF(_xlfn.XLOOKUP(E338,QUARENTENA!D:D,QUARENTENA!M:M,"")="","",_xlfn.XLOOKUP(E338,QUARENTENA!D:D,QUARENTENA!M:M,""))</f>
        <v>46262</v>
      </c>
      <c r="R338" s="26" t="str">
        <f>_xlfn.XLOOKUP(C338,'PARTICULARIDADES AUXILIAR '!A:A,'PARTICULARIDADES AUXILIAR '!C:C,"")</f>
        <v/>
      </c>
      <c r="S338" s="20" cm="1">
        <f t="array" ref="S338">_xlfn.XLOOKUP(Tabela3[[#This Row],[LOTE]],VALUE(Painel_Bancada[Lote]),Painel_Bancada[Data Programada],"")</f>
        <v>46255</v>
      </c>
      <c r="T338" s="26" t="str">
        <f>_xlfn.XLOOKUP(Tabela3[[#This Row],[LOTE]],'PAINEL - GERAL'!F:F,'PAINEL - GERAL'!C:C,"")</f>
        <v/>
      </c>
    </row>
    <row r="339" spans="2:20" ht="14.5">
      <c r="B339" s="300">
        <v>5001</v>
      </c>
      <c r="C339" s="300">
        <v>410026</v>
      </c>
      <c r="D339" s="300" t="s">
        <v>780</v>
      </c>
      <c r="E339" s="301">
        <v>165372026</v>
      </c>
      <c r="F339" s="302">
        <v>19000</v>
      </c>
      <c r="G339" s="303">
        <v>46268</v>
      </c>
      <c r="H339" s="249" t="s">
        <v>1422</v>
      </c>
      <c r="I339" t="str">
        <f>Tabela3[[#This Row],[CENTRO (Centro PARA)]]&amp;Tabela3[[#This Row],[CODIGO (Código PARA)]]&amp;Tabela3[[#This Row],[LOTE]]&amp;Tabela3[[#This Row],[DESCRIÇÃO]]&amp;Tabela3[[#This Row],[id]]</f>
        <v>5001410026165372026LACTOSE SUPER TAB FLOWLAC NEO</v>
      </c>
      <c r="J339"/>
      <c r="K339" s="210">
        <v>46258</v>
      </c>
      <c r="L339" s="50">
        <v>46251</v>
      </c>
      <c r="M339" s="213">
        <f t="shared" si="40"/>
        <v>46266</v>
      </c>
      <c r="N339" s="213">
        <f t="shared" si="41"/>
        <v>46268</v>
      </c>
      <c r="O339" s="86" t="str">
        <f>_xlfn.XLOOKUP(Tabela3[[#This Row],[LOTE]],QUARENTENA!D:D,QUARENTENA!I:I,"")</f>
        <v>DU APROVADO</v>
      </c>
      <c r="P339" s="21" t="s">
        <v>1633</v>
      </c>
      <c r="Q339" s="85">
        <f>IF(_xlfn.XLOOKUP(E339,QUARENTENA!D:D,QUARENTENA!M:M,"")="","",_xlfn.XLOOKUP(E339,QUARENTENA!D:D,QUARENTENA!M:M,""))</f>
        <v>46269</v>
      </c>
      <c r="R339" s="26" t="str">
        <f>_xlfn.XLOOKUP(C339,'PARTICULARIDADES AUXILIAR '!A:A,'PARTICULARIDADES AUXILIAR '!C:C,"")</f>
        <v/>
      </c>
      <c r="S339" s="20" cm="1">
        <f t="array" ref="S339">_xlfn.XLOOKUP(Tabela3[[#This Row],[LOTE]],VALUE(Painel_Bancada[Lote]),Painel_Bancada[Data Programada],"")</f>
        <v>46255</v>
      </c>
      <c r="T339" s="26" t="str">
        <f>_xlfn.XLOOKUP(Tabela3[[#This Row],[LOTE]],'PAINEL - GERAL'!F:F,'PAINEL - GERAL'!C:C,"")</f>
        <v/>
      </c>
    </row>
    <row r="340" spans="2:20" ht="14.5">
      <c r="B340" s="300">
        <v>5001</v>
      </c>
      <c r="C340" s="300">
        <v>410050</v>
      </c>
      <c r="D340" s="300" t="s">
        <v>271</v>
      </c>
      <c r="E340" s="301">
        <v>125212026</v>
      </c>
      <c r="F340" s="302">
        <v>8750</v>
      </c>
      <c r="G340" s="303">
        <v>46268</v>
      </c>
      <c r="H340" s="249" t="s">
        <v>1422</v>
      </c>
      <c r="I340" t="str">
        <f>Tabela3[[#This Row],[CENTRO (Centro PARA)]]&amp;Tabela3[[#This Row],[CODIGO (Código PARA)]]&amp;Tabela3[[#This Row],[LOTE]]&amp;Tabela3[[#This Row],[DESCRIÇÃO]]&amp;Tabela3[[#This Row],[id]]</f>
        <v>5001410050125212026FOSFATO DE CALCIO DIBAS EMCOMPRESS NEO</v>
      </c>
      <c r="J340"/>
      <c r="K340" s="210">
        <v>46258</v>
      </c>
      <c r="L340" s="50">
        <v>46251</v>
      </c>
      <c r="M340" s="213">
        <f t="shared" si="40"/>
        <v>46266</v>
      </c>
      <c r="N340" s="213">
        <f t="shared" si="41"/>
        <v>46268</v>
      </c>
      <c r="O340" s="86" t="str">
        <f>_xlfn.XLOOKUP(Tabela3[[#This Row],[LOTE]],QUARENTENA!D:D,QUARENTENA!I:I,"")</f>
        <v>DU APROVADO</v>
      </c>
      <c r="P340" s="21" t="s">
        <v>1634</v>
      </c>
      <c r="Q340" s="85">
        <f>IF(_xlfn.XLOOKUP(E340,QUARENTENA!D:D,QUARENTENA!M:M,"")="","",_xlfn.XLOOKUP(E340,QUARENTENA!D:D,QUARENTENA!M:M,""))</f>
        <v>46269</v>
      </c>
      <c r="R340" s="26" t="str">
        <f>_xlfn.XLOOKUP(C340,'PARTICULARIDADES AUXILIAR '!A:A,'PARTICULARIDADES AUXILIAR '!C:C,"")</f>
        <v/>
      </c>
      <c r="S340" s="20" cm="1">
        <f t="array" ref="S340">_xlfn.XLOOKUP(Tabela3[[#This Row],[LOTE]],VALUE(Painel_Bancada[Lote]),Painel_Bancada[Data Programada],"")</f>
        <v>46255</v>
      </c>
      <c r="T340" s="26" t="str">
        <f>_xlfn.XLOOKUP(Tabela3[[#This Row],[LOTE]],'PAINEL - GERAL'!F:F,'PAINEL - GERAL'!C:C,"")</f>
        <v/>
      </c>
    </row>
    <row r="341" spans="2:20" ht="14.5">
      <c r="B341" s="300">
        <v>5001</v>
      </c>
      <c r="C341" s="300">
        <v>409926</v>
      </c>
      <c r="D341" s="300" t="s">
        <v>916</v>
      </c>
      <c r="E341" s="301">
        <v>175942026</v>
      </c>
      <c r="F341" s="302">
        <v>1239</v>
      </c>
      <c r="G341" s="303">
        <v>46268</v>
      </c>
      <c r="H341" s="249" t="s">
        <v>1422</v>
      </c>
      <c r="I341" t="str">
        <f>Tabela3[[#This Row],[CENTRO (Centro PARA)]]&amp;Tabela3[[#This Row],[CODIGO (Código PARA)]]&amp;Tabela3[[#This Row],[LOTE]]&amp;Tabela3[[#This Row],[DESCRIÇÃO]]&amp;Tabela3[[#This Row],[id]]</f>
        <v>5001409926175942026VASELINA BRANCA LIQUIDA NEO</v>
      </c>
      <c r="J341"/>
      <c r="K341" s="210">
        <v>46258</v>
      </c>
      <c r="L341" s="50">
        <v>46251</v>
      </c>
      <c r="M341" s="213">
        <f t="shared" si="40"/>
        <v>46266</v>
      </c>
      <c r="N341" s="213">
        <f t="shared" si="41"/>
        <v>46268</v>
      </c>
      <c r="O341" s="86" t="str">
        <f>_xlfn.XLOOKUP(Tabela3[[#This Row],[LOTE]],QUARENTENA!D:D,QUARENTENA!I:I,"")</f>
        <v>DU APROVADO</v>
      </c>
      <c r="Q341" s="85">
        <f>IF(_xlfn.XLOOKUP(E341,QUARENTENA!D:D,QUARENTENA!M:M,"")="","",_xlfn.XLOOKUP(E341,QUARENTENA!D:D,QUARENTENA!M:M,""))</f>
        <v>46259</v>
      </c>
      <c r="R341" s="26" t="str">
        <f>_xlfn.XLOOKUP(C341,'PARTICULARIDADES AUXILIAR '!A:A,'PARTICULARIDADES AUXILIAR '!C:C,"")</f>
        <v/>
      </c>
      <c r="S341" s="20" cm="1">
        <f t="array" ref="S341">_xlfn.XLOOKUP(Tabela3[[#This Row],[LOTE]],VALUE(Painel_Bancada[Lote]),Painel_Bancada[Data Programada],"")</f>
        <v>46255</v>
      </c>
      <c r="T341" s="26" t="str">
        <f>_xlfn.XLOOKUP(Tabela3[[#This Row],[LOTE]],'PAINEL - GERAL'!F:F,'PAINEL - GERAL'!C:C,"")</f>
        <v/>
      </c>
    </row>
    <row r="342" spans="2:20" ht="14.5">
      <c r="B342" s="300">
        <v>5001</v>
      </c>
      <c r="C342" s="300">
        <v>210899</v>
      </c>
      <c r="D342" s="300" t="s">
        <v>855</v>
      </c>
      <c r="E342" s="301">
        <v>175822026</v>
      </c>
      <c r="F342" s="302">
        <v>100</v>
      </c>
      <c r="G342" s="303">
        <v>46268</v>
      </c>
      <c r="H342" s="249" t="s">
        <v>1422</v>
      </c>
      <c r="I342" t="str">
        <f>Tabela3[[#This Row],[CENTRO (Centro PARA)]]&amp;Tabela3[[#This Row],[CODIGO (Código PARA)]]&amp;Tabela3[[#This Row],[LOTE]]&amp;Tabela3[[#This Row],[DESCRIÇÃO]]&amp;Tabela3[[#This Row],[id]]</f>
        <v>5001210899175822026SYLOID 244 FP</v>
      </c>
      <c r="J342"/>
      <c r="K342" s="210">
        <v>46258</v>
      </c>
      <c r="L342" s="50">
        <v>46251</v>
      </c>
      <c r="M342" s="213">
        <f t="shared" si="40"/>
        <v>46266</v>
      </c>
      <c r="N342" s="213">
        <f t="shared" si="41"/>
        <v>46268</v>
      </c>
      <c r="O342" s="86" t="str">
        <f>_xlfn.XLOOKUP(Tabela3[[#This Row],[LOTE]],QUARENTENA!D:D,QUARENTENA!I:I,"")</f>
        <v>DU APROVADO</v>
      </c>
      <c r="P342" s="21" t="s">
        <v>1635</v>
      </c>
      <c r="Q342" s="85">
        <f>IF(_xlfn.XLOOKUP(E342,QUARENTENA!D:D,QUARENTENA!M:M,"")="","",_xlfn.XLOOKUP(E342,QUARENTENA!D:D,QUARENTENA!M:M,""))</f>
        <v>46286</v>
      </c>
      <c r="R342" s="26" t="str">
        <f>_xlfn.XLOOKUP(C342,'PARTICULARIDADES AUXILIAR '!A:A,'PARTICULARIDADES AUXILIAR '!C:C,"")</f>
        <v>Arsênio; Teor -  EM TERCEIRO</v>
      </c>
      <c r="S342" s="20" cm="1">
        <f t="array" ref="S342">_xlfn.XLOOKUP(Tabela3[[#This Row],[LOTE]],VALUE(Painel_Bancada[Lote]),Painel_Bancada[Data Programada],"")</f>
        <v>46266</v>
      </c>
      <c r="T342" s="26" t="str">
        <f>_xlfn.XLOOKUP(Tabela3[[#This Row],[LOTE]],'PAINEL - GERAL'!F:F,'PAINEL - GERAL'!C:C,"")</f>
        <v/>
      </c>
    </row>
    <row r="343" spans="2:20" ht="14.5">
      <c r="B343" s="300">
        <v>5001</v>
      </c>
      <c r="C343" s="300">
        <v>461076</v>
      </c>
      <c r="D343" s="300" t="s">
        <v>722</v>
      </c>
      <c r="E343" s="301">
        <v>227452025</v>
      </c>
      <c r="F343" s="302">
        <v>25</v>
      </c>
      <c r="G343" s="303">
        <v>46268</v>
      </c>
      <c r="H343" s="249" t="s">
        <v>1422</v>
      </c>
      <c r="I343" t="str">
        <f>Tabela3[[#This Row],[CENTRO (Centro PARA)]]&amp;Tabela3[[#This Row],[CODIGO (Código PARA)]]&amp;Tabela3[[#This Row],[LOTE]]&amp;Tabela3[[#This Row],[DESCRIÇÃO]]&amp;Tabela3[[#This Row],[id]]</f>
        <v>5001461076227452025OPADRY YELLOW 03F820010</v>
      </c>
      <c r="J343"/>
      <c r="K343" s="210">
        <v>46258</v>
      </c>
      <c r="L343" s="50">
        <v>46251</v>
      </c>
      <c r="M343" s="213">
        <f t="shared" si="40"/>
        <v>46266</v>
      </c>
      <c r="N343" s="213">
        <f t="shared" si="41"/>
        <v>46268</v>
      </c>
      <c r="O343" s="86" t="str">
        <f>_xlfn.XLOOKUP(Tabela3[[#This Row],[LOTE]],QUARENTENA!D:D,QUARENTENA!I:I,"")</f>
        <v>DU APROVADO</v>
      </c>
      <c r="Q343" s="85">
        <f>IF(_xlfn.XLOOKUP(E343,QUARENTENA!D:D,QUARENTENA!M:M,"")="","",_xlfn.XLOOKUP(E343,QUARENTENA!D:D,QUARENTENA!M:M,""))</f>
        <v>46260</v>
      </c>
      <c r="R343" s="26" t="str">
        <f>_xlfn.XLOOKUP(C343,'PARTICULARIDADES AUXILIAR '!A:A,'PARTICULARIDADES AUXILIAR '!C:C,"")</f>
        <v/>
      </c>
      <c r="S343" s="20" cm="1">
        <f t="array" ref="S343">_xlfn.XLOOKUP(Tabela3[[#This Row],[LOTE]],VALUE(Painel_Bancada[Lote]),Painel_Bancada[Data Programada],"")</f>
        <v>46260</v>
      </c>
      <c r="T343" s="26" t="str">
        <f>_xlfn.XLOOKUP(Tabela3[[#This Row],[LOTE]],'PAINEL - GERAL'!F:F,'PAINEL - GERAL'!C:C,"")</f>
        <v/>
      </c>
    </row>
    <row r="344" spans="2:20" ht="14.5">
      <c r="B344" s="300">
        <v>5001</v>
      </c>
      <c r="C344" s="300">
        <v>409927</v>
      </c>
      <c r="D344" s="300" t="s">
        <v>365</v>
      </c>
      <c r="E344" s="361">
        <v>176382026</v>
      </c>
      <c r="F344" s="302">
        <v>5270</v>
      </c>
      <c r="G344" s="303">
        <v>46268</v>
      </c>
      <c r="H344" s="249" t="s">
        <v>1422</v>
      </c>
      <c r="I344" t="str">
        <f>Tabela3[[#This Row],[CENTRO (Centro PARA)]]&amp;Tabela3[[#This Row],[CODIGO (Código PARA)]]&amp;Tabela3[[#This Row],[LOTE]]&amp;Tabela3[[#This Row],[DESCRIÇÃO]]&amp;Tabela3[[#This Row],[id]]</f>
        <v>5001409927176382026VASELINA BRANCA SOLIDA NEO</v>
      </c>
      <c r="J344"/>
      <c r="K344" s="210">
        <v>46258</v>
      </c>
      <c r="L344" s="50">
        <v>46251</v>
      </c>
      <c r="M344" s="213">
        <f t="shared" si="40"/>
        <v>46266</v>
      </c>
      <c r="N344" s="213">
        <f t="shared" si="41"/>
        <v>46268</v>
      </c>
      <c r="O344" s="86" t="str">
        <f>_xlfn.XLOOKUP(Tabela3[[#This Row],[LOTE]],QUARENTENA!D:D,QUARENTENA!I:I,"")</f>
        <v>DU APROVADO</v>
      </c>
      <c r="P344" s="21" t="s">
        <v>1621</v>
      </c>
      <c r="Q344" s="85">
        <f>IF(_xlfn.XLOOKUP(E344,QUARENTENA!D:D,QUARENTENA!M:M,"")="","",_xlfn.XLOOKUP(E344,QUARENTENA!D:D,QUARENTENA!M:M,""))</f>
        <v>46267</v>
      </c>
      <c r="R344" s="26" t="str">
        <f>_xlfn.XLOOKUP(C344,'PARTICULARIDADES AUXILIAR '!A:A,'PARTICULARIDADES AUXILIAR '!C:C,"")</f>
        <v>Repouso 24 horas</v>
      </c>
      <c r="S344" s="20" cm="1">
        <f t="array" ref="S344">_xlfn.XLOOKUP(Tabela3[[#This Row],[LOTE]],VALUE(Painel_Bancada[Lote]),Painel_Bancada[Data Programada],"")</f>
        <v>46260</v>
      </c>
      <c r="T344" s="26" t="str">
        <f>_xlfn.XLOOKUP(Tabela3[[#This Row],[LOTE]],'PAINEL - GERAL'!F:F,'PAINEL - GERAL'!C:C,"")</f>
        <v/>
      </c>
    </row>
    <row r="345" spans="2:20" ht="14.5">
      <c r="B345" s="300">
        <v>5001</v>
      </c>
      <c r="C345" s="300">
        <v>423618</v>
      </c>
      <c r="D345" s="300" t="s">
        <v>150</v>
      </c>
      <c r="E345" s="301">
        <v>129942026</v>
      </c>
      <c r="F345" s="302">
        <v>2000</v>
      </c>
      <c r="G345" s="303">
        <v>46268</v>
      </c>
      <c r="H345" s="249" t="s">
        <v>1422</v>
      </c>
      <c r="I345" t="str">
        <f>Tabela3[[#This Row],[CENTRO (Centro PARA)]]&amp;Tabela3[[#This Row],[CODIGO (Código PARA)]]&amp;Tabela3[[#This Row],[LOTE]]&amp;Tabela3[[#This Row],[DESCRIÇÃO]]&amp;Tabela3[[#This Row],[id]]</f>
        <v>5001423618129942026HIDROXIDO DE MAGNESIO GEL PASTA LPR</v>
      </c>
      <c r="J345"/>
      <c r="K345" s="210">
        <v>46258</v>
      </c>
      <c r="L345" s="50">
        <v>46251</v>
      </c>
      <c r="M345" s="213">
        <f t="shared" si="40"/>
        <v>46266</v>
      </c>
      <c r="N345" s="213">
        <f t="shared" si="41"/>
        <v>46268</v>
      </c>
      <c r="O345" s="86" t="str">
        <f>_xlfn.XLOOKUP(Tabela3[[#This Row],[LOTE]],QUARENTENA!D:D,QUARENTENA!I:I,"")</f>
        <v>INVESTIGAÇÃO P&amp;D</v>
      </c>
      <c r="P345" s="21" t="s">
        <v>1623</v>
      </c>
      <c r="Q345" s="85" t="str">
        <f>IF(_xlfn.XLOOKUP(E345,QUARENTENA!D:D,QUARENTENA!M:M,"")="","",_xlfn.XLOOKUP(E345,QUARENTENA!D:D,QUARENTENA!M:M,""))</f>
        <v/>
      </c>
      <c r="R345" s="26" t="str">
        <f>_xlfn.XLOOKUP(C345,'PARTICULARIDADES AUXILIAR '!A:A,'PARTICULARIDADES AUXILIAR '!C:C,"")</f>
        <v/>
      </c>
      <c r="S345" s="20" cm="1">
        <f t="array" ref="S345">_xlfn.XLOOKUP(Tabela3[[#This Row],[LOTE]],VALUE(Painel_Bancada[Lote]),Painel_Bancada[Data Programada],"")</f>
        <v>46260</v>
      </c>
      <c r="T345" s="26" t="str">
        <f>_xlfn.XLOOKUP(Tabela3[[#This Row],[LOTE]],'PAINEL - GERAL'!F:F,'PAINEL - GERAL'!C:C,"")</f>
        <v/>
      </c>
    </row>
    <row r="346" spans="2:20" ht="14.5">
      <c r="B346" s="300">
        <v>2017</v>
      </c>
      <c r="C346" s="300">
        <v>210207</v>
      </c>
      <c r="D346" s="300" t="s">
        <v>113</v>
      </c>
      <c r="E346" s="301">
        <v>11082026</v>
      </c>
      <c r="F346" s="302">
        <v>200</v>
      </c>
      <c r="G346" s="303">
        <v>46268</v>
      </c>
      <c r="H346" s="249" t="s">
        <v>1422</v>
      </c>
      <c r="I346" t="str">
        <f>Tabela3[[#This Row],[CENTRO (Centro PARA)]]&amp;Tabela3[[#This Row],[CODIGO (Código PARA)]]&amp;Tabela3[[#This Row],[LOTE]]&amp;Tabela3[[#This Row],[DESCRIÇÃO]]&amp;Tabela3[[#This Row],[id]]</f>
        <v>201721020711082026CITRATO SODIO</v>
      </c>
      <c r="J346"/>
      <c r="K346" s="322">
        <v>46258</v>
      </c>
      <c r="L346" s="50">
        <v>46251</v>
      </c>
      <c r="M346" s="213">
        <f t="shared" si="40"/>
        <v>46266</v>
      </c>
      <c r="N346" s="213">
        <f t="shared" si="41"/>
        <v>46268</v>
      </c>
      <c r="O346" s="86" t="s">
        <v>15</v>
      </c>
      <c r="Q346" s="85">
        <v>46258</v>
      </c>
      <c r="R346" s="26" t="str">
        <f>_xlfn.XLOOKUP(C346,'PARTICULARIDADES AUXILIAR '!A:A,'PARTICULARIDADES AUXILIAR '!C:C,"")</f>
        <v>Check doc</v>
      </c>
      <c r="S346" s="20" t="str" cm="1">
        <f t="array" ref="S346">_xlfn.XLOOKUP(Tabela3[[#This Row],[LOTE]],VALUE(Painel_Bancada[Lote]),Painel_Bancada[Data Programada],"")</f>
        <v/>
      </c>
      <c r="T346" s="26" t="str">
        <f>_xlfn.XLOOKUP(Tabela3[[#This Row],[LOTE]],'PAINEL - GERAL'!F:F,'PAINEL - GERAL'!C:C,"")</f>
        <v/>
      </c>
    </row>
    <row r="347" spans="2:20" ht="14.5">
      <c r="B347" s="257">
        <v>5001</v>
      </c>
      <c r="C347" s="257">
        <v>457763</v>
      </c>
      <c r="D347" s="257" t="s">
        <v>459</v>
      </c>
      <c r="E347" s="281">
        <v>172772026</v>
      </c>
      <c r="F347" s="225">
        <v>3000</v>
      </c>
      <c r="G347" s="217" t="s">
        <v>1592</v>
      </c>
      <c r="H347" s="216" t="s">
        <v>1585</v>
      </c>
      <c r="I347" t="str">
        <f>Tabela3[[#This Row],[CENTRO (Centro PARA)]]&amp;Tabela3[[#This Row],[CODIGO (Código PARA)]]&amp;Tabela3[[#This Row],[LOTE]]&amp;Tabela3[[#This Row],[DESCRIÇÃO]]&amp;Tabela3[[#This Row],[id]]</f>
        <v>5001457763172772026ACIDO CITRICO ANIDRO FINO</v>
      </c>
      <c r="J347"/>
      <c r="K347" s="210">
        <v>46258</v>
      </c>
      <c r="L347" s="50">
        <v>46251</v>
      </c>
      <c r="M347" s="213">
        <f t="shared" si="40"/>
        <v>46266</v>
      </c>
      <c r="N347" s="213">
        <f t="shared" si="41"/>
        <v>46268</v>
      </c>
      <c r="O347" s="86" t="str">
        <f>_xlfn.XLOOKUP(Tabela3[[#This Row],[LOTE]],QUARENTENA!D:D,QUARENTENA!I:I,"")</f>
        <v>DU APROVADO</v>
      </c>
      <c r="Q347" s="85">
        <f>IF(_xlfn.XLOOKUP(E347,QUARENTENA!D:D,QUARENTENA!M:M,"")="","",_xlfn.XLOOKUP(E347,QUARENTENA!D:D,QUARENTENA!M:M,""))</f>
        <v>46263</v>
      </c>
      <c r="R347" s="26" t="str">
        <f>_xlfn.XLOOKUP(C347,'PARTICULARIDADES AUXILIAR '!A:A,'PARTICULARIDADES AUXILIAR '!C:C,"")</f>
        <v>PF - repouso 24 horas</v>
      </c>
      <c r="S347" s="20" cm="1">
        <f t="array" ref="S347">_xlfn.XLOOKUP(Tabela3[[#This Row],[LOTE]],VALUE(Painel_Bancada[Lote]),Painel_Bancada[Data Programada],"")</f>
        <v>46256</v>
      </c>
      <c r="T347" s="26" t="str">
        <f>_xlfn.XLOOKUP(Tabela3[[#This Row],[LOTE]],'PAINEL - GERAL'!F:F,'PAINEL - GERAL'!C:C,"")</f>
        <v/>
      </c>
    </row>
    <row r="348" spans="2:20" ht="14.5">
      <c r="B348" s="257">
        <v>5001</v>
      </c>
      <c r="C348" s="257">
        <v>457763</v>
      </c>
      <c r="D348" s="257" t="s">
        <v>459</v>
      </c>
      <c r="E348" s="281">
        <v>172782026</v>
      </c>
      <c r="F348" s="225">
        <v>975</v>
      </c>
      <c r="G348" s="217" t="s">
        <v>1592</v>
      </c>
      <c r="H348" s="216" t="s">
        <v>1585</v>
      </c>
      <c r="I348" t="str">
        <f>Tabela3[[#This Row],[CENTRO (Centro PARA)]]&amp;Tabela3[[#This Row],[CODIGO (Código PARA)]]&amp;Tabela3[[#This Row],[LOTE]]&amp;Tabela3[[#This Row],[DESCRIÇÃO]]&amp;Tabela3[[#This Row],[id]]</f>
        <v>5001457763172782026ACIDO CITRICO ANIDRO FINO</v>
      </c>
      <c r="J348"/>
      <c r="K348" s="210">
        <v>46258</v>
      </c>
      <c r="L348" s="50">
        <v>46251</v>
      </c>
      <c r="M348" s="213">
        <f t="shared" si="40"/>
        <v>46266</v>
      </c>
      <c r="N348" s="213">
        <f t="shared" si="41"/>
        <v>46268</v>
      </c>
      <c r="O348" s="86" t="str">
        <f>_xlfn.XLOOKUP(Tabela3[[#This Row],[LOTE]],QUARENTENA!D:D,QUARENTENA!I:I,"")</f>
        <v>DU APROVADO</v>
      </c>
      <c r="Q348" s="85">
        <f>IF(_xlfn.XLOOKUP(E348,QUARENTENA!D:D,QUARENTENA!M:M,"")="","",_xlfn.XLOOKUP(E348,QUARENTENA!D:D,QUARENTENA!M:M,""))</f>
        <v>46266</v>
      </c>
      <c r="R348" s="26" t="str">
        <f>_xlfn.XLOOKUP(C348,'PARTICULARIDADES AUXILIAR '!A:A,'PARTICULARIDADES AUXILIAR '!C:C,"")</f>
        <v>PF - repouso 24 horas</v>
      </c>
      <c r="S348" s="20" cm="1">
        <f t="array" ref="S348">_xlfn.XLOOKUP(Tabela3[[#This Row],[LOTE]],VALUE(Painel_Bancada[Lote]),Painel_Bancada[Data Programada],"")</f>
        <v>46256</v>
      </c>
      <c r="T348" s="26" t="str">
        <f>_xlfn.XLOOKUP(Tabela3[[#This Row],[LOTE]],'PAINEL - GERAL'!F:F,'PAINEL - GERAL'!C:C,"")</f>
        <v/>
      </c>
    </row>
    <row r="349" spans="2:20" ht="14.5">
      <c r="B349" s="257">
        <v>5001</v>
      </c>
      <c r="C349" s="257">
        <v>423601</v>
      </c>
      <c r="D349" s="257" t="s">
        <v>388</v>
      </c>
      <c r="E349" s="281">
        <v>195392025</v>
      </c>
      <c r="F349" s="212"/>
      <c r="G349" s="217" t="s">
        <v>1592</v>
      </c>
      <c r="H349" s="30" t="s">
        <v>41</v>
      </c>
      <c r="I349" t="str">
        <f>Tabela3[[#This Row],[CENTRO (Centro PARA)]]&amp;Tabela3[[#This Row],[CODIGO (Código PARA)]]&amp;Tabela3[[#This Row],[LOTE]]&amp;Tabela3[[#This Row],[DESCRIÇÃO]]&amp;Tabela3[[#This Row],[id]]</f>
        <v>5001423601195392025EXTRATO SECO HEDERA HELIX 10% LPR</v>
      </c>
      <c r="J349"/>
      <c r="K349" s="210">
        <v>46258</v>
      </c>
      <c r="L349" s="50">
        <v>46251</v>
      </c>
      <c r="M349" s="213">
        <f t="shared" si="40"/>
        <v>46266</v>
      </c>
      <c r="N349" s="213">
        <f t="shared" si="41"/>
        <v>46268</v>
      </c>
      <c r="O349" s="86" t="str">
        <f>_xlfn.XLOOKUP(Tabela3[[#This Row],[LOTE]],QUARENTENA!D:D,QUARENTENA!I:I,"")</f>
        <v>DU APROVADO</v>
      </c>
      <c r="Q349" s="85">
        <f>IF(_xlfn.XLOOKUP(E349,QUARENTENA!D:D,QUARENTENA!M:M,"")="","",_xlfn.XLOOKUP(E349,QUARENTENA!D:D,QUARENTENA!M:M,""))</f>
        <v>46267</v>
      </c>
      <c r="R349" s="26" t="str">
        <f>_xlfn.XLOOKUP(C349,'PARTICULARIDADES AUXILIAR '!A:A,'PARTICULARIDADES AUXILIAR '!C:C,"")</f>
        <v>Pesticidas/ Aflatoxinas  -  EM TERCEIRO</v>
      </c>
      <c r="S349" s="20" cm="1">
        <f t="array" ref="S349">_xlfn.XLOOKUP(Tabela3[[#This Row],[LOTE]],VALUE(Painel_Bancada[Lote]),Painel_Bancada[Data Programada],"")</f>
        <v>46260</v>
      </c>
      <c r="T349" s="26" t="str">
        <f>_xlfn.XLOOKUP(Tabela3[[#This Row],[LOTE]],'PAINEL - GERAL'!F:F,'PAINEL - GERAL'!C:C,"")</f>
        <v/>
      </c>
    </row>
    <row r="350" spans="2:20" ht="14.5">
      <c r="B350" s="261">
        <v>5001</v>
      </c>
      <c r="C350" s="261">
        <v>462568</v>
      </c>
      <c r="D350" s="261" t="s">
        <v>474</v>
      </c>
      <c r="E350" s="273">
        <v>169632026</v>
      </c>
      <c r="F350" s="229">
        <v>525</v>
      </c>
      <c r="G350" s="237">
        <v>46269</v>
      </c>
      <c r="H350" s="249" t="s">
        <v>1422</v>
      </c>
      <c r="I350" t="str">
        <f>Tabela3[[#This Row],[CENTRO (Centro PARA)]]&amp;Tabela3[[#This Row],[CODIGO (Código PARA)]]&amp;Tabela3[[#This Row],[LOTE]]&amp;Tabela3[[#This Row],[DESCRIÇÃO]]&amp;Tabela3[[#This Row],[id]]</f>
        <v>5001462568169632026CELULOSE MICROC AVICEL PH101</v>
      </c>
      <c r="J350"/>
      <c r="K350" s="210">
        <v>46259</v>
      </c>
      <c r="L350" s="50">
        <v>46252</v>
      </c>
      <c r="M350" s="213">
        <f t="shared" si="40"/>
        <v>46267</v>
      </c>
      <c r="N350" s="213">
        <f t="shared" si="41"/>
        <v>46269</v>
      </c>
      <c r="O350" s="86" t="str">
        <f>_xlfn.XLOOKUP(Tabela3[[#This Row],[LOTE]],QUARENTENA!D:D,QUARENTENA!I:I,"")</f>
        <v>DU APROVADO</v>
      </c>
      <c r="Q350" s="85">
        <f>IF(_xlfn.XLOOKUP(E350,QUARENTENA!D:D,QUARENTENA!M:M,"")="","",_xlfn.XLOOKUP(E350,QUARENTENA!D:D,QUARENTENA!M:M,""))</f>
        <v>46255</v>
      </c>
      <c r="R350" s="26" t="str">
        <f>_xlfn.XLOOKUP(C350,'PARTICULARIDADES AUXILIAR '!A:A,'PARTICULARIDADES AUXILIAR '!C:C,"")</f>
        <v/>
      </c>
      <c r="S350" s="20" cm="1">
        <f t="array" ref="S350">_xlfn.XLOOKUP(Tabela3[[#This Row],[LOTE]],VALUE(Painel_Bancada[Lote]),Painel_Bancada[Data Programada],"")</f>
        <v>46254</v>
      </c>
      <c r="T350" s="26" t="str">
        <f>_xlfn.XLOOKUP(Tabela3[[#This Row],[LOTE]],'PAINEL - GERAL'!F:F,'PAINEL - GERAL'!C:C,"")</f>
        <v/>
      </c>
    </row>
    <row r="351" spans="2:20" ht="14.5">
      <c r="B351" s="261">
        <v>5001</v>
      </c>
      <c r="C351" s="261">
        <v>410047</v>
      </c>
      <c r="D351" s="261" t="s">
        <v>148</v>
      </c>
      <c r="E351" s="273">
        <v>160312026</v>
      </c>
      <c r="F351" s="229">
        <v>272.16000000000003</v>
      </c>
      <c r="G351" s="237">
        <v>46269</v>
      </c>
      <c r="H351" s="249" t="s">
        <v>1422</v>
      </c>
      <c r="I351" t="str">
        <f>Tabela3[[#This Row],[CENTRO (Centro PARA)]]&amp;Tabela3[[#This Row],[CODIGO (Código PARA)]]&amp;Tabela3[[#This Row],[LOTE]]&amp;Tabela3[[#This Row],[DESCRIÇÃO]]&amp;Tabela3[[#This Row],[id]]</f>
        <v>5001410047160312026HIDROXIPROPILCELULOSE KLUCEL LF NEO</v>
      </c>
      <c r="J351"/>
      <c r="K351" s="210">
        <v>46259</v>
      </c>
      <c r="L351" s="50">
        <v>46252</v>
      </c>
      <c r="M351" s="213">
        <f t="shared" si="40"/>
        <v>46267</v>
      </c>
      <c r="N351" s="213">
        <f t="shared" si="41"/>
        <v>46269</v>
      </c>
      <c r="O351" s="86" t="str">
        <f>_xlfn.XLOOKUP(Tabela3[[#This Row],[LOTE]],QUARENTENA!D:D,QUARENTENA!I:I,"")</f>
        <v>DU APROVADO</v>
      </c>
      <c r="P351" s="21" t="s">
        <v>1636</v>
      </c>
      <c r="Q351" s="85">
        <f>IF(_xlfn.XLOOKUP(E351,QUARENTENA!D:D,QUARENTENA!M:M,"")="","",_xlfn.XLOOKUP(E351,QUARENTENA!D:D,QUARENTENA!M:M,""))</f>
        <v>46281</v>
      </c>
      <c r="R351" s="26" t="str">
        <f>_xlfn.XLOOKUP(C351,'PARTICULARIDADES AUXILIAR '!A:A,'PARTICULARIDADES AUXILIAR '!C:C,"")</f>
        <v>Sílica  -  EM TERCEIRO</v>
      </c>
      <c r="S351" s="20" cm="1">
        <f t="array" ref="S351">_xlfn.XLOOKUP(Tabela3[[#This Row],[LOTE]],VALUE(Painel_Bancada[Lote]),Painel_Bancada[Data Programada],"")</f>
        <v>46263</v>
      </c>
      <c r="T351" s="26" t="str">
        <f>_xlfn.XLOOKUP(Tabela3[[#This Row],[LOTE]],'PAINEL - GERAL'!F:F,'PAINEL - GERAL'!C:C,"")</f>
        <v/>
      </c>
    </row>
    <row r="352" spans="2:20" ht="14.5">
      <c r="B352" s="261">
        <v>5001</v>
      </c>
      <c r="C352" s="261">
        <v>425452</v>
      </c>
      <c r="D352" s="261" t="s">
        <v>222</v>
      </c>
      <c r="E352" s="273">
        <v>120382026</v>
      </c>
      <c r="F352" s="229">
        <v>5780</v>
      </c>
      <c r="G352" s="237">
        <v>46269</v>
      </c>
      <c r="H352" s="249" t="s">
        <v>1422</v>
      </c>
      <c r="I352" t="str">
        <f>Tabela3[[#This Row],[CENTRO (Centro PARA)]]&amp;Tabela3[[#This Row],[CODIGO (Código PARA)]]&amp;Tabela3[[#This Row],[LOTE]]&amp;Tabela3[[#This Row],[DESCRIÇÃO]]&amp;Tabela3[[#This Row],[id]]</f>
        <v>5001425452120382026E PETROLATO BRANCO MTC</v>
      </c>
      <c r="J352"/>
      <c r="K352" s="210">
        <v>46259</v>
      </c>
      <c r="L352" s="50">
        <v>46252</v>
      </c>
      <c r="M352" s="213">
        <f t="shared" si="40"/>
        <v>46267</v>
      </c>
      <c r="N352" s="213">
        <f t="shared" si="41"/>
        <v>46269</v>
      </c>
      <c r="O352" s="86" t="str">
        <f>_xlfn.XLOOKUP(Tabela3[[#This Row],[LOTE]],QUARENTENA!D:D,QUARENTENA!I:I,"")</f>
        <v>DU APROVADO</v>
      </c>
      <c r="Q352" s="85">
        <f>IF(_xlfn.XLOOKUP(E352,QUARENTENA!D:D,QUARENTENA!M:M,"")="","",_xlfn.XLOOKUP(E352,QUARENTENA!D:D,QUARENTENA!M:M,""))</f>
        <v>46260</v>
      </c>
      <c r="R352" s="26" t="str">
        <f>_xlfn.XLOOKUP(C352,'PARTICULARIDADES AUXILIAR '!A:A,'PARTICULARIDADES AUXILIAR '!C:C,"")</f>
        <v/>
      </c>
      <c r="S352" s="20" cm="1">
        <f t="array" ref="S352">_xlfn.XLOOKUP(Tabela3[[#This Row],[LOTE]],VALUE(Painel_Bancada[Lote]),Painel_Bancada[Data Programada],"")</f>
        <v>46256</v>
      </c>
      <c r="T352" s="26" t="str">
        <f>_xlfn.XLOOKUP(Tabela3[[#This Row],[LOTE]],'PAINEL - GERAL'!F:F,'PAINEL - GERAL'!C:C,"")</f>
        <v/>
      </c>
    </row>
    <row r="353" spans="2:20" ht="14.5">
      <c r="B353" s="261">
        <v>5001</v>
      </c>
      <c r="C353" s="261">
        <v>470046</v>
      </c>
      <c r="D353" s="261" t="s">
        <v>1043</v>
      </c>
      <c r="E353" s="273">
        <v>152732026</v>
      </c>
      <c r="F353" s="229">
        <v>500</v>
      </c>
      <c r="G353" s="237">
        <v>46269</v>
      </c>
      <c r="H353" s="249" t="s">
        <v>1422</v>
      </c>
      <c r="I353" t="str">
        <f>Tabela3[[#This Row],[CENTRO (Centro PARA)]]&amp;Tabela3[[#This Row],[CODIGO (Código PARA)]]&amp;Tabela3[[#This Row],[LOTE]]&amp;Tabela3[[#This Row],[DESCRIÇÃO]]&amp;Tabela3[[#This Row],[id]]</f>
        <v>5001470046152732026HIDROCLOROTIAZIDA</v>
      </c>
      <c r="J353"/>
      <c r="K353" s="210">
        <v>46259</v>
      </c>
      <c r="L353" s="50">
        <v>46252</v>
      </c>
      <c r="M353" s="213">
        <f t="shared" si="40"/>
        <v>46267</v>
      </c>
      <c r="N353" s="213">
        <f t="shared" si="41"/>
        <v>46269</v>
      </c>
      <c r="O353" s="86" t="str">
        <f>_xlfn.XLOOKUP(Tabela3[[#This Row],[LOTE]],QUARENTENA!D:D,QUARENTENA!I:I,"")</f>
        <v>DU APROVADO</v>
      </c>
      <c r="P353" s="21" t="s">
        <v>1637</v>
      </c>
      <c r="Q353" s="85">
        <f>IF(_xlfn.XLOOKUP(E353,QUARENTENA!D:D,QUARENTENA!M:M,"")="","",_xlfn.XLOOKUP(E353,QUARENTENA!D:D,QUARENTENA!M:M,""))</f>
        <v>46270</v>
      </c>
      <c r="R353" s="26" t="str">
        <f>_xlfn.XLOOKUP(C353,'PARTICULARIDADES AUXILIAR '!A:A,'PARTICULARIDADES AUXILIAR '!C:C,"")</f>
        <v>PF - repouso 24  horas</v>
      </c>
      <c r="S353" s="20" cm="1">
        <f t="array" ref="S353">_xlfn.XLOOKUP(Tabela3[[#This Row],[LOTE]],VALUE(Painel_Bancada[Lote]),Painel_Bancada[Data Programada],"")</f>
        <v>46267</v>
      </c>
      <c r="T353" s="26" t="str">
        <f>_xlfn.XLOOKUP(Tabela3[[#This Row],[LOTE]],'PAINEL - GERAL'!F:F,'PAINEL - GERAL'!C:C,"")</f>
        <v/>
      </c>
    </row>
    <row r="354" spans="2:20" ht="14.5">
      <c r="B354" s="261">
        <v>5001</v>
      </c>
      <c r="C354" s="261">
        <v>476367</v>
      </c>
      <c r="D354" s="261" t="s">
        <v>654</v>
      </c>
      <c r="E354" s="273">
        <v>174462026</v>
      </c>
      <c r="F354" s="229">
        <v>349.76</v>
      </c>
      <c r="G354" s="237">
        <v>46269</v>
      </c>
      <c r="H354" s="249" t="s">
        <v>1422</v>
      </c>
      <c r="I354" t="str">
        <f>Tabela3[[#This Row],[CENTRO (Centro PARA)]]&amp;Tabela3[[#This Row],[CODIGO (Código PARA)]]&amp;Tabela3[[#This Row],[LOTE]]&amp;Tabela3[[#This Row],[DESCRIÇÃO]]&amp;Tabela3[[#This Row],[id]]</f>
        <v>5001476367174462026OPADRY QX MARROM 2</v>
      </c>
      <c r="J354"/>
      <c r="K354" s="210">
        <v>46259</v>
      </c>
      <c r="L354" s="50">
        <v>46252</v>
      </c>
      <c r="M354" s="213">
        <f t="shared" si="40"/>
        <v>46267</v>
      </c>
      <c r="N354" s="213">
        <f t="shared" si="41"/>
        <v>46269</v>
      </c>
      <c r="O354" s="86" t="str">
        <f>_xlfn.XLOOKUP(Tabela3[[#This Row],[LOTE]],QUARENTENA!D:D,QUARENTENA!I:I,"")</f>
        <v>DU APROVADO</v>
      </c>
      <c r="Q354" s="85">
        <f>IF(_xlfn.XLOOKUP(E354,QUARENTENA!D:D,QUARENTENA!M:M,"")="","",_xlfn.XLOOKUP(E354,QUARENTENA!D:D,QUARENTENA!M:M,""))</f>
        <v>46260</v>
      </c>
      <c r="R354" s="26" t="str">
        <f>_xlfn.XLOOKUP(C354,'PARTICULARIDADES AUXILIAR '!A:A,'PARTICULARIDADES AUXILIAR '!C:C,"")</f>
        <v/>
      </c>
      <c r="S354" s="20" cm="1">
        <f t="array" ref="S354">_xlfn.XLOOKUP(Tabela3[[#This Row],[LOTE]],VALUE(Painel_Bancada[Lote]),Painel_Bancada[Data Programada],"")</f>
        <v>46253</v>
      </c>
      <c r="T354" s="26" t="str">
        <f>_xlfn.XLOOKUP(Tabela3[[#This Row],[LOTE]],'PAINEL - GERAL'!F:F,'PAINEL - GERAL'!C:C,"")</f>
        <v/>
      </c>
    </row>
    <row r="355" spans="2:20" ht="14.5">
      <c r="B355" s="261">
        <v>5001</v>
      </c>
      <c r="C355" s="261">
        <v>410033</v>
      </c>
      <c r="D355" s="261" t="s">
        <v>234</v>
      </c>
      <c r="E355" s="273">
        <v>167582026</v>
      </c>
      <c r="F355" s="229">
        <v>2625</v>
      </c>
      <c r="G355" s="237">
        <v>46269</v>
      </c>
      <c r="H355" s="249" t="s">
        <v>1422</v>
      </c>
      <c r="I355" t="str">
        <f>Tabela3[[#This Row],[CENTRO (Centro PARA)]]&amp;Tabela3[[#This Row],[CODIGO (Código PARA)]]&amp;Tabela3[[#This Row],[LOTE]]&amp;Tabela3[[#This Row],[DESCRIÇÃO]]&amp;Tabela3[[#This Row],[id]]</f>
        <v>5001410033167582026CELULOSE MICROCRISTALINA MC101 NEO</v>
      </c>
      <c r="J355"/>
      <c r="K355" s="210">
        <v>46259</v>
      </c>
      <c r="L355" s="50">
        <v>46252</v>
      </c>
      <c r="M355" s="213">
        <f t="shared" si="40"/>
        <v>46267</v>
      </c>
      <c r="N355" s="213">
        <f t="shared" si="41"/>
        <v>46269</v>
      </c>
      <c r="O355" s="86" t="str">
        <f>_xlfn.XLOOKUP(Tabela3[[#This Row],[LOTE]],QUARENTENA!D:D,QUARENTENA!I:I,"")</f>
        <v>DU APROVADO</v>
      </c>
      <c r="Q355" s="85">
        <f>IF(_xlfn.XLOOKUP(E355,QUARENTENA!D:D,QUARENTENA!M:M,"")="","",_xlfn.XLOOKUP(E355,QUARENTENA!D:D,QUARENTENA!M:M,""))</f>
        <v>46255</v>
      </c>
      <c r="R355" s="26" t="str">
        <f>_xlfn.XLOOKUP(C355,'PARTICULARIDADES AUXILIAR '!A:A,'PARTICULARIDADES AUXILIAR '!C:C,"")</f>
        <v/>
      </c>
      <c r="S355" s="20" t="str" cm="1">
        <f t="array" ref="S355">_xlfn.XLOOKUP(Tabela3[[#This Row],[LOTE]],VALUE(Painel_Bancada[Lote]),Painel_Bancada[Data Programada],"")</f>
        <v/>
      </c>
      <c r="T355" s="26" t="str">
        <f>_xlfn.XLOOKUP(Tabela3[[#This Row],[LOTE]],'PAINEL - GERAL'!F:F,'PAINEL - GERAL'!C:C,"")</f>
        <v/>
      </c>
    </row>
    <row r="356" spans="2:20" ht="14.5">
      <c r="B356" s="261">
        <v>5001</v>
      </c>
      <c r="C356" s="261">
        <v>410027</v>
      </c>
      <c r="D356" s="261" t="s">
        <v>681</v>
      </c>
      <c r="E356" s="273">
        <v>129602026</v>
      </c>
      <c r="F356" s="229">
        <v>900</v>
      </c>
      <c r="G356" s="237">
        <v>46269</v>
      </c>
      <c r="H356" s="249" t="s">
        <v>1422</v>
      </c>
      <c r="I356" t="str">
        <f>Tabela3[[#This Row],[CENTRO (Centro PARA)]]&amp;Tabela3[[#This Row],[CODIGO (Código PARA)]]&amp;Tabela3[[#This Row],[LOTE]]&amp;Tabela3[[#This Row],[DESCRIÇÃO]]&amp;Tabela3[[#This Row],[id]]</f>
        <v>5001410027129602026LACTOSE ANIDRA NEO</v>
      </c>
      <c r="J356"/>
      <c r="K356" s="210">
        <v>46259</v>
      </c>
      <c r="L356" s="50">
        <v>46252</v>
      </c>
      <c r="M356" s="213">
        <f t="shared" ref="M356:M375" si="42">K356+8</f>
        <v>46267</v>
      </c>
      <c r="N356" s="213">
        <f t="shared" ref="N356:N375" si="43">IF(WEEKDAY(K356,2)=4,K356+11,IF(WEEKDAY(K356,2)=5,K356+11,K356+10))</f>
        <v>46269</v>
      </c>
      <c r="O356" s="86" t="str">
        <f>_xlfn.XLOOKUP(Tabela3[[#This Row],[LOTE]],QUARENTENA!D:D,QUARENTENA!I:I,"")</f>
        <v>DU APROVADO</v>
      </c>
      <c r="Q356" s="85">
        <f>IF(_xlfn.XLOOKUP(E356,QUARENTENA!D:D,QUARENTENA!M:M,"")="","",_xlfn.XLOOKUP(E356,QUARENTENA!D:D,QUARENTENA!M:M,""))</f>
        <v>46262</v>
      </c>
      <c r="R356" s="26" t="str">
        <f>_xlfn.XLOOKUP(C356,'PARTICULARIDADES AUXILIAR '!A:A,'PARTICULARIDADES AUXILIAR '!C:C,"")</f>
        <v/>
      </c>
      <c r="S356" s="20" cm="1">
        <f t="array" ref="S356">_xlfn.XLOOKUP(Tabela3[[#This Row],[LOTE]],VALUE(Painel_Bancada[Lote]),Painel_Bancada[Data Programada],"")</f>
        <v>46253</v>
      </c>
      <c r="T356" s="26" t="str">
        <f>_xlfn.XLOOKUP(Tabela3[[#This Row],[LOTE]],'PAINEL - GERAL'!F:F,'PAINEL - GERAL'!C:C,"")</f>
        <v/>
      </c>
    </row>
    <row r="357" spans="2:20" ht="14.5">
      <c r="B357" s="318">
        <v>5001</v>
      </c>
      <c r="C357" s="318">
        <v>476965</v>
      </c>
      <c r="D357" s="318" t="s">
        <v>298</v>
      </c>
      <c r="E357" s="319">
        <v>128632026</v>
      </c>
      <c r="F357" s="229">
        <v>999.92499999999995</v>
      </c>
      <c r="G357" s="237">
        <v>46269</v>
      </c>
      <c r="H357" s="249" t="s">
        <v>1422</v>
      </c>
      <c r="I357" t="str">
        <f>Tabela3[[#This Row],[CENTRO (Centro PARA)]]&amp;Tabela3[[#This Row],[CODIGO (Código PARA)]]&amp;Tabela3[[#This Row],[LOTE]]&amp;Tabela3[[#This Row],[DESCRIÇÃO]]&amp;Tabela3[[#This Row],[id]]</f>
        <v>5001476965128632026CAFEINA ANIDRA CSPC 1</v>
      </c>
      <c r="J357"/>
      <c r="K357" s="210">
        <v>46259</v>
      </c>
      <c r="L357" s="50">
        <v>46252</v>
      </c>
      <c r="M357" s="213">
        <f t="shared" si="42"/>
        <v>46267</v>
      </c>
      <c r="N357" s="213">
        <f t="shared" si="43"/>
        <v>46269</v>
      </c>
      <c r="O357" s="86" t="str">
        <f>_xlfn.XLOOKUP(Tabela3[[#This Row],[LOTE]],QUARENTENA!D:D,QUARENTENA!I:I,"")</f>
        <v>DU APROVADO</v>
      </c>
      <c r="Q357" s="85">
        <f>IF(_xlfn.XLOOKUP(E357,QUARENTENA!D:D,QUARENTENA!M:M,"")="","",_xlfn.XLOOKUP(E357,QUARENTENA!D:D,QUARENTENA!M:M,""))</f>
        <v>46258</v>
      </c>
      <c r="R357" s="26" t="str">
        <f>_xlfn.XLOOKUP(C357,'PARTICULARIDADES AUXILIAR '!A:A,'PARTICULARIDADES AUXILIAR '!C:C,"")</f>
        <v>Polícia Federal/ PF - repouso 24 horas</v>
      </c>
      <c r="S357" s="20" cm="1">
        <f t="array" ref="S357">_xlfn.XLOOKUP(Tabela3[[#This Row],[LOTE]],VALUE(Painel_Bancada[Lote]),Painel_Bancada[Data Programada],"")</f>
        <v>46255</v>
      </c>
      <c r="T357" s="26" t="str">
        <f>_xlfn.XLOOKUP(Tabela3[[#This Row],[LOTE]],'PAINEL - GERAL'!F:F,'PAINEL - GERAL'!C:C,"")</f>
        <v/>
      </c>
    </row>
    <row r="358" spans="2:20" ht="14.5">
      <c r="B358" s="261">
        <v>5001</v>
      </c>
      <c r="C358" s="261">
        <v>438011</v>
      </c>
      <c r="D358" s="261" t="s">
        <v>539</v>
      </c>
      <c r="E358" s="273">
        <v>169052026</v>
      </c>
      <c r="F358" s="229">
        <v>800</v>
      </c>
      <c r="G358" s="237">
        <v>46269</v>
      </c>
      <c r="H358" s="249" t="s">
        <v>1422</v>
      </c>
      <c r="I358" t="str">
        <f>Tabela3[[#This Row],[CENTRO (Centro PARA)]]&amp;Tabela3[[#This Row],[CODIGO (Código PARA)]]&amp;Tabela3[[#This Row],[LOTE]]&amp;Tabela3[[#This Row],[DESCRIÇÃO]]&amp;Tabela3[[#This Row],[id]]</f>
        <v>5001438011169052026A HOMOSALATE MTCD</v>
      </c>
      <c r="J358"/>
      <c r="K358" s="210">
        <v>46259</v>
      </c>
      <c r="L358" s="50">
        <v>46252</v>
      </c>
      <c r="M358" s="213">
        <f t="shared" si="42"/>
        <v>46267</v>
      </c>
      <c r="N358" s="213">
        <f t="shared" si="43"/>
        <v>46269</v>
      </c>
      <c r="O358" s="86" t="str">
        <f>_xlfn.XLOOKUP(Tabela3[[#This Row],[LOTE]],QUARENTENA!D:D,QUARENTENA!I:I,"")</f>
        <v>DU APROVADO</v>
      </c>
      <c r="Q358" s="85">
        <f>IF(_xlfn.XLOOKUP(E358,QUARENTENA!D:D,QUARENTENA!M:M,"")="","",_xlfn.XLOOKUP(E358,QUARENTENA!D:D,QUARENTENA!M:M,""))</f>
        <v>46256</v>
      </c>
      <c r="R358" s="26" t="str">
        <f>_xlfn.XLOOKUP(C358,'PARTICULARIDADES AUXILIAR '!A:A,'PARTICULARIDADES AUXILIAR '!C:C,"")</f>
        <v/>
      </c>
      <c r="S358" s="20" cm="1">
        <f t="array" ref="S358">_xlfn.XLOOKUP(Tabela3[[#This Row],[LOTE]],VALUE(Painel_Bancada[Lote]),Painel_Bancada[Data Programada],"")</f>
        <v>46253</v>
      </c>
      <c r="T358" s="26" t="str">
        <f>_xlfn.XLOOKUP(Tabela3[[#This Row],[LOTE]],'PAINEL - GERAL'!F:F,'PAINEL - GERAL'!C:C,"")</f>
        <v/>
      </c>
    </row>
    <row r="359" spans="2:20" ht="14.5">
      <c r="B359" s="261">
        <v>5001</v>
      </c>
      <c r="C359" s="261">
        <v>410042</v>
      </c>
      <c r="D359" s="261" t="s">
        <v>495</v>
      </c>
      <c r="E359" s="273">
        <v>165152026</v>
      </c>
      <c r="F359" s="229">
        <v>600</v>
      </c>
      <c r="G359" s="237">
        <v>46269</v>
      </c>
      <c r="H359" s="249" t="s">
        <v>1422</v>
      </c>
      <c r="I359" t="str">
        <f>Tabela3[[#This Row],[CENTRO (Centro PARA)]]&amp;Tabela3[[#This Row],[CODIGO (Código PARA)]]&amp;Tabela3[[#This Row],[LOTE]]&amp;Tabela3[[#This Row],[DESCRIÇÃO]]&amp;Tabela3[[#This Row],[id]]</f>
        <v>5001410042165152026CROSPOVIDONA</v>
      </c>
      <c r="J359"/>
      <c r="K359" s="210">
        <v>46259</v>
      </c>
      <c r="L359" s="50">
        <v>46252</v>
      </c>
      <c r="M359" s="213">
        <f t="shared" si="42"/>
        <v>46267</v>
      </c>
      <c r="N359" s="213">
        <f t="shared" si="43"/>
        <v>46269</v>
      </c>
      <c r="O359" s="86" t="str">
        <f>_xlfn.XLOOKUP(Tabela3[[#This Row],[LOTE]],QUARENTENA!D:D,QUARENTENA!I:I,"")</f>
        <v>DU APROVADO</v>
      </c>
      <c r="Q359" s="85">
        <f>IF(_xlfn.XLOOKUP(E359,QUARENTENA!D:D,QUARENTENA!M:M,"")="","",_xlfn.XLOOKUP(E359,QUARENTENA!D:D,QUARENTENA!M:M,""))</f>
        <v>46262</v>
      </c>
      <c r="R359" s="26" t="str">
        <f>_xlfn.XLOOKUP(C359,'PARTICULARIDADES AUXILIAR '!A:A,'PARTICULARIDADES AUXILIAR '!C:C,"")</f>
        <v/>
      </c>
      <c r="S359" s="20" cm="1">
        <f t="array" ref="S359">_xlfn.XLOOKUP(Tabela3[[#This Row],[LOTE]],VALUE(Painel_Bancada[Lote]),Painel_Bancada[Data Programada],"")</f>
        <v>46192</v>
      </c>
      <c r="T359" s="26" t="str">
        <f>_xlfn.XLOOKUP(Tabela3[[#This Row],[LOTE]],'PAINEL - GERAL'!F:F,'PAINEL - GERAL'!C:C,"")</f>
        <v/>
      </c>
    </row>
    <row r="360" spans="2:20" ht="14.5">
      <c r="B360" s="261">
        <v>5001</v>
      </c>
      <c r="C360" s="261">
        <v>474189</v>
      </c>
      <c r="D360" s="261" t="s">
        <v>137</v>
      </c>
      <c r="E360" s="273">
        <v>151492026</v>
      </c>
      <c r="F360" s="229">
        <v>934</v>
      </c>
      <c r="G360" s="237">
        <v>46269</v>
      </c>
      <c r="H360" s="249" t="s">
        <v>1422</v>
      </c>
      <c r="I360" t="str">
        <f>Tabela3[[#This Row],[CENTRO (Centro PARA)]]&amp;Tabela3[[#This Row],[CODIGO (Código PARA)]]&amp;Tabela3[[#This Row],[LOTE]]&amp;Tabela3[[#This Row],[DESCRIÇÃO]]&amp;Tabela3[[#This Row],[id]]</f>
        <v>5001474189151492026LOSARTANA POTASSICA 5</v>
      </c>
      <c r="J360"/>
      <c r="K360" s="210">
        <v>46259</v>
      </c>
      <c r="L360" s="50">
        <v>46252</v>
      </c>
      <c r="M360" s="213">
        <f t="shared" si="42"/>
        <v>46267</v>
      </c>
      <c r="N360" s="213">
        <f t="shared" si="43"/>
        <v>46269</v>
      </c>
      <c r="O360" s="86" t="str">
        <f>_xlfn.XLOOKUP(Tabela3[[#This Row],[LOTE]],QUARENTENA!D:D,QUARENTENA!I:I,"")</f>
        <v>DU APROVADO</v>
      </c>
      <c r="Q360" s="85">
        <f>IF(_xlfn.XLOOKUP(E360,QUARENTENA!D:D,QUARENTENA!M:M,"")="","",_xlfn.XLOOKUP(E360,QUARENTENA!D:D,QUARENTENA!M:M,""))</f>
        <v>46265</v>
      </c>
      <c r="R360" s="26" t="str">
        <f>_xlfn.XLOOKUP(C360,'PARTICULARIDADES AUXILIAR '!A:A,'PARTICULARIDADES AUXILIAR '!C:C,"")</f>
        <v/>
      </c>
      <c r="S360" s="20" cm="1">
        <f t="array" ref="S360">_xlfn.XLOOKUP(Tabela3[[#This Row],[LOTE]],VALUE(Painel_Bancada[Lote]),Painel_Bancada[Data Programada],"")</f>
        <v>46262</v>
      </c>
      <c r="T360" s="26" t="str">
        <f>_xlfn.XLOOKUP(Tabela3[[#This Row],[LOTE]],'PAINEL - GERAL'!F:F,'PAINEL - GERAL'!C:C,"")</f>
        <v/>
      </c>
    </row>
    <row r="361" spans="2:20" ht="14.5">
      <c r="B361" s="261">
        <v>2017</v>
      </c>
      <c r="C361" s="261">
        <v>464207</v>
      </c>
      <c r="D361" s="261" t="s">
        <v>215</v>
      </c>
      <c r="E361" s="273">
        <v>9322025</v>
      </c>
      <c r="F361" s="229">
        <v>2000</v>
      </c>
      <c r="G361" s="237">
        <v>46269</v>
      </c>
      <c r="H361" s="249" t="s">
        <v>1422</v>
      </c>
      <c r="I361" t="str">
        <f>Tabela3[[#This Row],[CENTRO (Centro PARA)]]&amp;Tabela3[[#This Row],[CODIGO (Código PARA)]]&amp;Tabela3[[#This Row],[LOTE]]&amp;Tabela3[[#This Row],[DESCRIÇÃO]]&amp;Tabela3[[#This Row],[id]]</f>
        <v>20174642079322025CARBONATO SODIO AL</v>
      </c>
      <c r="J361"/>
      <c r="K361" s="210">
        <v>46259</v>
      </c>
      <c r="L361" s="50">
        <v>46252</v>
      </c>
      <c r="M361" s="213">
        <f t="shared" si="42"/>
        <v>46267</v>
      </c>
      <c r="N361" s="213">
        <f t="shared" si="43"/>
        <v>46269</v>
      </c>
      <c r="O361" s="86" t="str">
        <f>_xlfn.XLOOKUP(Tabela3[[#This Row],[LOTE]],QUARENTENA!D:D,QUARENTENA!I:I,"")</f>
        <v>DU APROVADO</v>
      </c>
      <c r="Q361" s="85">
        <f>IF(_xlfn.XLOOKUP(E361,QUARENTENA!D:D,QUARENTENA!M:M,"")="","",_xlfn.XLOOKUP(E361,QUARENTENA!D:D,QUARENTENA!M:M,""))</f>
        <v>46266</v>
      </c>
      <c r="R361" s="26" t="str">
        <f>_xlfn.XLOOKUP(C361,'PARTICULARIDADES AUXILIAR '!A:A,'PARTICULARIDADES AUXILIAR '!C:C,"")</f>
        <v>Check doc</v>
      </c>
      <c r="S361" s="20" t="str" cm="1">
        <f t="array" ref="S361">_xlfn.XLOOKUP(Tabela3[[#This Row],[LOTE]],VALUE(Painel_Bancada[Lote]),Painel_Bancada[Data Programada],"")</f>
        <v/>
      </c>
      <c r="T361" s="26" t="str">
        <f>_xlfn.XLOOKUP(Tabela3[[#This Row],[LOTE]],'PAINEL - GERAL'!F:F,'PAINEL - GERAL'!C:C,"")</f>
        <v/>
      </c>
    </row>
    <row r="362" spans="2:20" ht="14.5">
      <c r="B362" s="261">
        <v>5001</v>
      </c>
      <c r="C362" s="261">
        <v>457155</v>
      </c>
      <c r="D362" s="261" t="s">
        <v>1094</v>
      </c>
      <c r="E362" s="273">
        <v>176122026</v>
      </c>
      <c r="F362" s="229">
        <v>34.9</v>
      </c>
      <c r="G362" s="237">
        <v>46269</v>
      </c>
      <c r="H362" s="249" t="s">
        <v>1422</v>
      </c>
      <c r="I362" t="str">
        <f>Tabela3[[#This Row],[CENTRO (Centro PARA)]]&amp;Tabela3[[#This Row],[CODIGO (Código PARA)]]&amp;Tabela3[[#This Row],[LOTE]]&amp;Tabela3[[#This Row],[DESCRIÇÃO]]&amp;Tabela3[[#This Row],[id]]</f>
        <v>5001457155176122026DETOSKIN</v>
      </c>
      <c r="J362"/>
      <c r="K362" s="210">
        <v>46259</v>
      </c>
      <c r="L362" s="50">
        <v>46252</v>
      </c>
      <c r="M362" s="213">
        <f t="shared" si="42"/>
        <v>46267</v>
      </c>
      <c r="N362" s="213">
        <f t="shared" si="43"/>
        <v>46269</v>
      </c>
      <c r="O362" s="86" t="str">
        <f>_xlfn.XLOOKUP(Tabela3[[#This Row],[LOTE]],QUARENTENA!D:D,QUARENTENA!I:I,"")</f>
        <v>DU APROVADO</v>
      </c>
      <c r="Q362" s="85">
        <f>IF(_xlfn.XLOOKUP(E362,QUARENTENA!D:D,QUARENTENA!M:M,"")="","",_xlfn.XLOOKUP(E362,QUARENTENA!D:D,QUARENTENA!M:M,""))</f>
        <v>46258</v>
      </c>
      <c r="R362" s="26" t="str">
        <f>_xlfn.XLOOKUP(C362,'PARTICULARIDADES AUXILIAR '!A:A,'PARTICULARIDADES AUXILIAR '!C:C,"")</f>
        <v>Check doc</v>
      </c>
      <c r="S362" s="20" t="str" cm="1">
        <f t="array" ref="S362">_xlfn.XLOOKUP(Tabela3[[#This Row],[LOTE]],VALUE(Painel_Bancada[Lote]),Painel_Bancada[Data Programada],"")</f>
        <v/>
      </c>
      <c r="T362" s="26" t="str">
        <f>_xlfn.XLOOKUP(Tabela3[[#This Row],[LOTE]],'PAINEL - GERAL'!F:F,'PAINEL - GERAL'!C:C,"")</f>
        <v/>
      </c>
    </row>
    <row r="363" spans="2:20" ht="14.5">
      <c r="B363" s="261">
        <v>5001</v>
      </c>
      <c r="C363" s="261">
        <v>410026</v>
      </c>
      <c r="D363" s="261" t="s">
        <v>780</v>
      </c>
      <c r="E363" s="273">
        <v>132512026</v>
      </c>
      <c r="F363" s="229">
        <v>1200</v>
      </c>
      <c r="G363" s="237">
        <v>46269</v>
      </c>
      <c r="H363" s="249" t="s">
        <v>1422</v>
      </c>
      <c r="I363" t="str">
        <f>Tabela3[[#This Row],[CENTRO (Centro PARA)]]&amp;Tabela3[[#This Row],[CODIGO (Código PARA)]]&amp;Tabela3[[#This Row],[LOTE]]&amp;Tabela3[[#This Row],[DESCRIÇÃO]]&amp;Tabela3[[#This Row],[id]]</f>
        <v>5001410026132512026LACTOSE SUPER TAB FLOWLAC NEO</v>
      </c>
      <c r="J363"/>
      <c r="K363" s="210">
        <v>46259</v>
      </c>
      <c r="L363" s="50">
        <v>46252</v>
      </c>
      <c r="M363" s="213">
        <f t="shared" si="42"/>
        <v>46267</v>
      </c>
      <c r="N363" s="213">
        <f t="shared" si="43"/>
        <v>46269</v>
      </c>
      <c r="O363" s="86" t="str">
        <f>_xlfn.XLOOKUP(Tabela3[[#This Row],[LOTE]],QUARENTENA!D:D,QUARENTENA!I:I,"")</f>
        <v>DU APROVADO</v>
      </c>
      <c r="Q363" s="85">
        <f>IF(_xlfn.XLOOKUP(E363,QUARENTENA!D:D,QUARENTENA!M:M,"")="","",_xlfn.XLOOKUP(E363,QUARENTENA!D:D,QUARENTENA!M:M,""))</f>
        <v>46261</v>
      </c>
      <c r="R363" s="26" t="str">
        <f>_xlfn.XLOOKUP(C363,'PARTICULARIDADES AUXILIAR '!A:A,'PARTICULARIDADES AUXILIAR '!C:C,"")</f>
        <v/>
      </c>
      <c r="S363" s="20" cm="1">
        <f t="array" ref="S363">_xlfn.XLOOKUP(Tabela3[[#This Row],[LOTE]],VALUE(Painel_Bancada[Lote]),Painel_Bancada[Data Programada],"")</f>
        <v>46261</v>
      </c>
      <c r="T363" s="26" t="str">
        <f>_xlfn.XLOOKUP(Tabela3[[#This Row],[LOTE]],'PAINEL - GERAL'!F:F,'PAINEL - GERAL'!C:C,"")</f>
        <v/>
      </c>
    </row>
    <row r="364" spans="2:20" ht="14.5">
      <c r="B364" s="261">
        <v>5001</v>
      </c>
      <c r="C364" s="261">
        <v>410026</v>
      </c>
      <c r="D364" s="261" t="s">
        <v>780</v>
      </c>
      <c r="E364" s="273">
        <v>132522026</v>
      </c>
      <c r="F364" s="229">
        <v>875</v>
      </c>
      <c r="G364" s="237">
        <v>46269</v>
      </c>
      <c r="H364" s="249" t="s">
        <v>1422</v>
      </c>
      <c r="I364" t="str">
        <f>Tabela3[[#This Row],[CENTRO (Centro PARA)]]&amp;Tabela3[[#This Row],[CODIGO (Código PARA)]]&amp;Tabela3[[#This Row],[LOTE]]&amp;Tabela3[[#This Row],[DESCRIÇÃO]]&amp;Tabela3[[#This Row],[id]]</f>
        <v>5001410026132522026LACTOSE SUPER TAB FLOWLAC NEO</v>
      </c>
      <c r="J364"/>
      <c r="K364" s="210">
        <v>46259</v>
      </c>
      <c r="L364" s="50">
        <v>46252</v>
      </c>
      <c r="M364" s="213">
        <f t="shared" si="42"/>
        <v>46267</v>
      </c>
      <c r="N364" s="213">
        <f t="shared" si="43"/>
        <v>46269</v>
      </c>
      <c r="O364" s="86" t="str">
        <f>_xlfn.XLOOKUP(Tabela3[[#This Row],[LOTE]],QUARENTENA!D:D,QUARENTENA!I:I,"")</f>
        <v>DU APROVADO</v>
      </c>
      <c r="Q364" s="85">
        <f>IF(_xlfn.XLOOKUP(E364,QUARENTENA!D:D,QUARENTENA!M:M,"")="","",_xlfn.XLOOKUP(E364,QUARENTENA!D:D,QUARENTENA!M:M,""))</f>
        <v>46261</v>
      </c>
      <c r="R364" s="26" t="str">
        <f>_xlfn.XLOOKUP(C364,'PARTICULARIDADES AUXILIAR '!A:A,'PARTICULARIDADES AUXILIAR '!C:C,"")</f>
        <v/>
      </c>
      <c r="S364" s="20" cm="1">
        <f t="array" ref="S364">_xlfn.XLOOKUP(Tabela3[[#This Row],[LOTE]],VALUE(Painel_Bancada[Lote]),Painel_Bancada[Data Programada],"")</f>
        <v>46261</v>
      </c>
      <c r="T364" s="26" t="str">
        <f>_xlfn.XLOOKUP(Tabela3[[#This Row],[LOTE]],'PAINEL - GERAL'!F:F,'PAINEL - GERAL'!C:C,"")</f>
        <v/>
      </c>
    </row>
    <row r="365" spans="2:20" ht="14.5">
      <c r="B365" s="261">
        <v>5001</v>
      </c>
      <c r="C365" s="261">
        <v>445540</v>
      </c>
      <c r="D365" s="261" t="s">
        <v>888</v>
      </c>
      <c r="E365" s="273">
        <v>174632026</v>
      </c>
      <c r="F365" s="229">
        <v>250</v>
      </c>
      <c r="G365" s="237">
        <v>46269</v>
      </c>
      <c r="H365" s="249" t="s">
        <v>1422</v>
      </c>
      <c r="I365" t="str">
        <f>Tabela3[[#This Row],[CENTRO (Centro PARA)]]&amp;Tabela3[[#This Row],[CODIGO (Código PARA)]]&amp;Tabela3[[#This Row],[LOTE]]&amp;Tabela3[[#This Row],[DESCRIÇÃO]]&amp;Tabela3[[#This Row],[id]]</f>
        <v>5001445540174632026SYMSITIVE 1609 MTCD</v>
      </c>
      <c r="J365"/>
      <c r="K365" s="210">
        <v>46259</v>
      </c>
      <c r="L365" s="50">
        <v>46252</v>
      </c>
      <c r="M365" s="213">
        <f t="shared" si="42"/>
        <v>46267</v>
      </c>
      <c r="N365" s="213">
        <f t="shared" si="43"/>
        <v>46269</v>
      </c>
      <c r="O365" s="86" t="str">
        <f>_xlfn.XLOOKUP(Tabela3[[#This Row],[LOTE]],QUARENTENA!D:D,QUARENTENA!I:I,"")</f>
        <v>DU APROVADO</v>
      </c>
      <c r="Q365" s="85">
        <f>IF(_xlfn.XLOOKUP(E365,QUARENTENA!D:D,QUARENTENA!M:M,"")="","",_xlfn.XLOOKUP(E365,QUARENTENA!D:D,QUARENTENA!M:M,""))</f>
        <v>46252</v>
      </c>
      <c r="R365" s="26" t="str">
        <f>_xlfn.XLOOKUP(C365,'PARTICULARIDADES AUXILIAR '!A:A,'PARTICULARIDADES AUXILIAR '!C:C,"")</f>
        <v>Check doc</v>
      </c>
      <c r="S365" s="20" t="str" cm="1">
        <f t="array" ref="S365">_xlfn.XLOOKUP(Tabela3[[#This Row],[LOTE]],VALUE(Painel_Bancada[Lote]),Painel_Bancada[Data Programada],"")</f>
        <v/>
      </c>
      <c r="T365" s="26" t="str">
        <f>_xlfn.XLOOKUP(Tabela3[[#This Row],[LOTE]],'PAINEL - GERAL'!F:F,'PAINEL - GERAL'!C:C,"")</f>
        <v/>
      </c>
    </row>
    <row r="366" spans="2:20" ht="14.5">
      <c r="B366" s="261">
        <v>5001</v>
      </c>
      <c r="C366" s="261">
        <v>456968</v>
      </c>
      <c r="D366" s="261" t="s">
        <v>194</v>
      </c>
      <c r="E366" s="273">
        <v>174522026</v>
      </c>
      <c r="F366" s="229">
        <v>2400</v>
      </c>
      <c r="G366" s="237">
        <v>46269</v>
      </c>
      <c r="H366" s="249" t="s">
        <v>1422</v>
      </c>
      <c r="I366" t="str">
        <f>Tabela3[[#This Row],[CENTRO (Centro PARA)]]&amp;Tabela3[[#This Row],[CODIGO (Código PARA)]]&amp;Tabela3[[#This Row],[LOTE]]&amp;Tabela3[[#This Row],[DESCRIÇÃO]]&amp;Tabela3[[#This Row],[id]]</f>
        <v>5001456968174522026BETAION CAP B</v>
      </c>
      <c r="J366"/>
      <c r="K366" s="210">
        <v>46259</v>
      </c>
      <c r="L366" s="50">
        <v>46252</v>
      </c>
      <c r="M366" s="213">
        <f t="shared" si="42"/>
        <v>46267</v>
      </c>
      <c r="N366" s="213">
        <f t="shared" si="43"/>
        <v>46269</v>
      </c>
      <c r="O366" s="86" t="str">
        <f>_xlfn.XLOOKUP(Tabela3[[#This Row],[LOTE]],QUARENTENA!D:D,QUARENTENA!I:I,"")</f>
        <v>DU APROVADO</v>
      </c>
      <c r="Q366" s="85">
        <f>IF(_xlfn.XLOOKUP(E366,QUARENTENA!D:D,QUARENTENA!M:M,"")="","",_xlfn.XLOOKUP(E366,QUARENTENA!D:D,QUARENTENA!M:M,""))</f>
        <v>46252</v>
      </c>
      <c r="R366" s="26" t="str">
        <f>_xlfn.XLOOKUP(C366,'PARTICULARIDADES AUXILIAR '!A:A,'PARTICULARIDADES AUXILIAR '!C:C,"")</f>
        <v>Check doc</v>
      </c>
      <c r="S366" s="20" t="str" cm="1">
        <f t="array" ref="S366">_xlfn.XLOOKUP(Tabela3[[#This Row],[LOTE]],VALUE(Painel_Bancada[Lote]),Painel_Bancada[Data Programada],"")</f>
        <v/>
      </c>
      <c r="T366" s="26" t="str">
        <f>_xlfn.XLOOKUP(Tabela3[[#This Row],[LOTE]],'PAINEL - GERAL'!F:F,'PAINEL - GERAL'!C:C,"")</f>
        <v/>
      </c>
    </row>
    <row r="367" spans="2:20" ht="14.5">
      <c r="B367" s="261">
        <v>5001</v>
      </c>
      <c r="C367" s="261">
        <v>474344</v>
      </c>
      <c r="D367" s="261" t="s">
        <v>118</v>
      </c>
      <c r="E367" s="273">
        <v>174422026</v>
      </c>
      <c r="F367" s="229">
        <v>2240</v>
      </c>
      <c r="G367" s="237">
        <v>46269</v>
      </c>
      <c r="H367" s="249" t="s">
        <v>1422</v>
      </c>
      <c r="I367" t="str">
        <f>Tabela3[[#This Row],[CENTRO (Centro PARA)]]&amp;Tabela3[[#This Row],[CODIGO (Código PARA)]]&amp;Tabela3[[#This Row],[LOTE]]&amp;Tabela3[[#This Row],[DESCRIÇÃO]]&amp;Tabela3[[#This Row],[id]]</f>
        <v>5001474344174422026LAURION N70</v>
      </c>
      <c r="J367"/>
      <c r="K367" s="210">
        <v>46259</v>
      </c>
      <c r="L367" s="50">
        <v>46252</v>
      </c>
      <c r="M367" s="213">
        <f t="shared" si="42"/>
        <v>46267</v>
      </c>
      <c r="N367" s="213">
        <f t="shared" si="43"/>
        <v>46269</v>
      </c>
      <c r="O367" s="86" t="str">
        <f>_xlfn.XLOOKUP(Tabela3[[#This Row],[LOTE]],QUARENTENA!D:D,QUARENTENA!I:I,"")</f>
        <v>DU APROVADO</v>
      </c>
      <c r="Q367" s="85">
        <f>IF(_xlfn.XLOOKUP(E367,QUARENTENA!D:D,QUARENTENA!M:M,"")="","",_xlfn.XLOOKUP(E367,QUARENTENA!D:D,QUARENTENA!M:M,""))</f>
        <v>46254</v>
      </c>
      <c r="R367" s="26" t="str">
        <f>_xlfn.XLOOKUP(C367,'PARTICULARIDADES AUXILIAR '!A:A,'PARTICULARIDADES AUXILIAR '!C:C,"")</f>
        <v>Check doc</v>
      </c>
      <c r="S367" s="20" t="str" cm="1">
        <f t="array" ref="S367">_xlfn.XLOOKUP(Tabela3[[#This Row],[LOTE]],VALUE(Painel_Bancada[Lote]),Painel_Bancada[Data Programada],"")</f>
        <v/>
      </c>
      <c r="T367" s="26" t="str">
        <f>_xlfn.XLOOKUP(Tabela3[[#This Row],[LOTE]],'PAINEL - GERAL'!F:F,'PAINEL - GERAL'!C:C,"")</f>
        <v/>
      </c>
    </row>
    <row r="368" spans="2:20" ht="14.5">
      <c r="B368" s="261">
        <v>5001</v>
      </c>
      <c r="C368" s="261">
        <v>410017</v>
      </c>
      <c r="D368" s="261" t="s">
        <v>408</v>
      </c>
      <c r="E368" s="273">
        <v>175812026</v>
      </c>
      <c r="F368" s="229">
        <v>300</v>
      </c>
      <c r="G368" s="237">
        <v>46269</v>
      </c>
      <c r="H368" s="249" t="s">
        <v>1422</v>
      </c>
      <c r="I368" t="str">
        <f>Tabela3[[#This Row],[CENTRO (Centro PARA)]]&amp;Tabela3[[#This Row],[CODIGO (Código PARA)]]&amp;Tabela3[[#This Row],[LOTE]]&amp;Tabela3[[#This Row],[DESCRIÇÃO]]&amp;Tabela3[[#This Row],[id]]</f>
        <v>5001410017175812026EUDRAGIT L 100 NEO</v>
      </c>
      <c r="J368"/>
      <c r="K368" s="210">
        <v>46259</v>
      </c>
      <c r="L368" s="50">
        <v>46252</v>
      </c>
      <c r="M368" s="213">
        <f t="shared" si="42"/>
        <v>46267</v>
      </c>
      <c r="N368" s="213">
        <f t="shared" si="43"/>
        <v>46269</v>
      </c>
      <c r="O368" s="86" t="str">
        <f>_xlfn.XLOOKUP(Tabela3[[#This Row],[LOTE]],QUARENTENA!D:D,QUARENTENA!I:I,"")</f>
        <v>DU APROVADO</v>
      </c>
      <c r="Q368" s="85">
        <f>IF(_xlfn.XLOOKUP(E368,QUARENTENA!D:D,QUARENTENA!M:M,"")="","",_xlfn.XLOOKUP(E368,QUARENTENA!D:D,QUARENTENA!M:M,""))</f>
        <v>46267</v>
      </c>
      <c r="R368" s="26" t="str">
        <f>_xlfn.XLOOKUP(C368,'PARTICULARIDADES AUXILIAR '!A:A,'PARTICULARIDADES AUXILIAR '!C:C,"")</f>
        <v/>
      </c>
      <c r="S368" s="20" cm="1">
        <f t="array" ref="S368">_xlfn.XLOOKUP(Tabela3[[#This Row],[LOTE]],VALUE(Painel_Bancada[Lote]),Painel_Bancada[Data Programada],"")</f>
        <v>46265</v>
      </c>
      <c r="T368" s="26" t="str">
        <f>_xlfn.XLOOKUP(Tabela3[[#This Row],[LOTE]],'PAINEL - GERAL'!F:F,'PAINEL - GERAL'!C:C,"")</f>
        <v/>
      </c>
    </row>
    <row r="369" spans="1:20" ht="14.5">
      <c r="B369" s="261">
        <v>5001</v>
      </c>
      <c r="C369" s="261">
        <v>425407</v>
      </c>
      <c r="D369" s="261" t="s">
        <v>347</v>
      </c>
      <c r="E369" s="273">
        <v>162352026</v>
      </c>
      <c r="F369" s="229">
        <v>150</v>
      </c>
      <c r="G369" s="237">
        <v>46269</v>
      </c>
      <c r="H369" s="249" t="s">
        <v>1422</v>
      </c>
      <c r="I369" t="str">
        <f>Tabela3[[#This Row],[CENTRO (Centro PARA)]]&amp;Tabela3[[#This Row],[CODIGO (Código PARA)]]&amp;Tabela3[[#This Row],[LOTE]]&amp;Tabela3[[#This Row],[DESCRIÇÃO]]&amp;Tabela3[[#This Row],[id]]</f>
        <v>5001425407162352026E CICLAMATO SODICO MTC</v>
      </c>
      <c r="J369"/>
      <c r="K369" s="210">
        <v>46259</v>
      </c>
      <c r="L369" s="50">
        <v>46252</v>
      </c>
      <c r="M369" s="213">
        <f t="shared" si="42"/>
        <v>46267</v>
      </c>
      <c r="N369" s="213">
        <f t="shared" si="43"/>
        <v>46269</v>
      </c>
      <c r="O369" s="86" t="str">
        <f>_xlfn.XLOOKUP(Tabela3[[#This Row],[LOTE]],QUARENTENA!D:D,QUARENTENA!I:I,"")</f>
        <v>DU APROVADO</v>
      </c>
      <c r="Q369" s="85">
        <f>IF(_xlfn.XLOOKUP(E369,QUARENTENA!D:D,QUARENTENA!M:M,"")="","",_xlfn.XLOOKUP(E369,QUARENTENA!D:D,QUARENTENA!M:M,""))</f>
        <v>46263</v>
      </c>
      <c r="R369" s="26" t="str">
        <f>_xlfn.XLOOKUP(C369,'PARTICULARIDADES AUXILIAR '!A:A,'PARTICULARIDADES AUXILIAR '!C:C,"")</f>
        <v/>
      </c>
      <c r="S369" s="20" cm="1">
        <f t="array" ref="S369">_xlfn.XLOOKUP(Tabela3[[#This Row],[LOTE]],VALUE(Painel_Bancada[Lote]),Painel_Bancada[Data Programada],"")</f>
        <v>46262</v>
      </c>
      <c r="T369" s="26" t="str">
        <f>_xlfn.XLOOKUP(Tabela3[[#This Row],[LOTE]],'PAINEL - GERAL'!F:F,'PAINEL - GERAL'!C:C,"")</f>
        <v/>
      </c>
    </row>
    <row r="370" spans="1:20" ht="14.5">
      <c r="B370" s="261">
        <v>5001</v>
      </c>
      <c r="C370" s="83">
        <v>462454</v>
      </c>
      <c r="D370" s="82" t="s">
        <v>1069</v>
      </c>
      <c r="E370" s="84">
        <v>181602026</v>
      </c>
      <c r="F370" s="225">
        <v>1600000</v>
      </c>
      <c r="G370" s="237">
        <v>46269</v>
      </c>
      <c r="H370" s="249" t="s">
        <v>1422</v>
      </c>
      <c r="I370" t="str">
        <f>Tabela3[[#This Row],[CENTRO (Centro PARA)]]&amp;Tabela3[[#This Row],[CODIGO (Código PARA)]]&amp;Tabela3[[#This Row],[LOTE]]&amp;Tabela3[[#This Row],[DESCRIÇÃO]]&amp;Tabela3[[#This Row],[id]]</f>
        <v>5001462454181602026CAP N0 TAMPA AZUL CORPO BRANCO (293 CP)</v>
      </c>
      <c r="J370"/>
      <c r="K370" s="210">
        <v>46259</v>
      </c>
      <c r="L370" s="50">
        <v>46252</v>
      </c>
      <c r="M370" s="213">
        <f t="shared" si="42"/>
        <v>46267</v>
      </c>
      <c r="N370" s="213">
        <f t="shared" si="43"/>
        <v>46269</v>
      </c>
      <c r="O370" s="86" t="str">
        <f>_xlfn.XLOOKUP(Tabela3[[#This Row],[LOTE]],QUARENTENA!D:D,QUARENTENA!I:I,"")</f>
        <v>DU APROVADO</v>
      </c>
      <c r="Q370" s="85">
        <f>IF(_xlfn.XLOOKUP(E370,QUARENTENA!D:D,QUARENTENA!M:M,"")="","",_xlfn.XLOOKUP(E370,QUARENTENA!D:D,QUARENTENA!M:M,""))</f>
        <v>46265</v>
      </c>
      <c r="R370" s="26" t="str">
        <f>_xlfn.XLOOKUP(C370,'PARTICULARIDADES AUXILIAR '!A:A,'PARTICULARIDADES AUXILIAR '!C:C,"")</f>
        <v/>
      </c>
      <c r="S370" s="20" t="str" cm="1">
        <f t="array" ref="S370">_xlfn.XLOOKUP(Tabela3[[#This Row],[LOTE]],VALUE(Painel_Bancada[Lote]),Painel_Bancada[Data Programada],"")</f>
        <v/>
      </c>
      <c r="T370" s="26" t="str">
        <f>_xlfn.XLOOKUP(Tabela3[[#This Row],[LOTE]],'PAINEL - GERAL'!F:F,'PAINEL - GERAL'!C:C,"")</f>
        <v/>
      </c>
    </row>
    <row r="371" spans="1:20" ht="14.5">
      <c r="B371" s="261">
        <v>5001</v>
      </c>
      <c r="C371" s="83">
        <v>410031</v>
      </c>
      <c r="D371" s="82" t="s">
        <v>321</v>
      </c>
      <c r="E371" s="84">
        <v>176502026</v>
      </c>
      <c r="F371" s="225">
        <v>340</v>
      </c>
      <c r="G371" s="237">
        <v>46269</v>
      </c>
      <c r="H371" s="249" t="s">
        <v>1422</v>
      </c>
      <c r="I371" t="str">
        <f>Tabela3[[#This Row],[CENTRO (Centro PARA)]]&amp;Tabela3[[#This Row],[CODIGO (Código PARA)]]&amp;Tabela3[[#This Row],[LOTE]]&amp;Tabela3[[#This Row],[DESCRIÇÃO]]&amp;Tabela3[[#This Row],[id]]</f>
        <v>5001410031176502026ESSENCIA BABY 15136/3 NEO</v>
      </c>
      <c r="J371"/>
      <c r="K371" s="210">
        <v>46259</v>
      </c>
      <c r="L371" s="50">
        <v>46252</v>
      </c>
      <c r="M371" s="213">
        <f t="shared" si="42"/>
        <v>46267</v>
      </c>
      <c r="N371" s="213">
        <f t="shared" si="43"/>
        <v>46269</v>
      </c>
      <c r="O371" s="86" t="str">
        <f>_xlfn.XLOOKUP(Tabela3[[#This Row],[LOTE]],QUARENTENA!D:D,QUARENTENA!I:I,"")</f>
        <v>DU APROVADO</v>
      </c>
      <c r="Q371" s="85">
        <f>IF(_xlfn.XLOOKUP(E371,QUARENTENA!D:D,QUARENTENA!M:M,"")="","",_xlfn.XLOOKUP(E371,QUARENTENA!D:D,QUARENTENA!M:M,""))</f>
        <v>46260</v>
      </c>
      <c r="R371" s="26" t="str">
        <f>_xlfn.XLOOKUP(C371,'PARTICULARIDADES AUXILIAR '!A:A,'PARTICULARIDADES AUXILIAR '!C:C,"")</f>
        <v/>
      </c>
      <c r="S371" s="20" t="str" cm="1">
        <f t="array" ref="S371">_xlfn.XLOOKUP(Tabela3[[#This Row],[LOTE]],VALUE(Painel_Bancada[Lote]),Painel_Bancada[Data Programada],"")</f>
        <v/>
      </c>
      <c r="T371" s="26" t="str">
        <f>_xlfn.XLOOKUP(Tabela3[[#This Row],[LOTE]],'PAINEL - GERAL'!F:F,'PAINEL - GERAL'!C:C,"")</f>
        <v/>
      </c>
    </row>
    <row r="372" spans="1:20" ht="14.5">
      <c r="B372" s="261">
        <v>2017</v>
      </c>
      <c r="C372" s="83">
        <v>470364</v>
      </c>
      <c r="D372" s="82" t="s">
        <v>130</v>
      </c>
      <c r="E372" s="84">
        <v>14742026</v>
      </c>
      <c r="F372" s="225">
        <v>350</v>
      </c>
      <c r="G372" s="237">
        <v>46269</v>
      </c>
      <c r="H372" s="249" t="s">
        <v>1422</v>
      </c>
      <c r="I372" t="str">
        <f>Tabela3[[#This Row],[CENTRO (Centro PARA)]]&amp;Tabela3[[#This Row],[CODIGO (Código PARA)]]&amp;Tabela3[[#This Row],[LOTE]]&amp;Tabela3[[#This Row],[DESCRIÇÃO]]&amp;Tabela3[[#This Row],[id]]</f>
        <v>201747036414742026CLORIDRATO DE PIRIDOXINA AL</v>
      </c>
      <c r="J372"/>
      <c r="K372" s="210">
        <v>46259</v>
      </c>
      <c r="L372" s="50">
        <v>46252</v>
      </c>
      <c r="M372" s="213">
        <f t="shared" si="42"/>
        <v>46267</v>
      </c>
      <c r="N372" s="213">
        <f t="shared" si="43"/>
        <v>46269</v>
      </c>
      <c r="O372" s="86" t="str">
        <f>_xlfn.XLOOKUP(Tabela3[[#This Row],[LOTE]],QUARENTENA!D:D,QUARENTENA!I:I,"")</f>
        <v>DU APROVADO</v>
      </c>
      <c r="Q372" s="85">
        <f>IF(_xlfn.XLOOKUP(E372,QUARENTENA!D:D,QUARENTENA!M:M,"")="","",_xlfn.XLOOKUP(E372,QUARENTENA!D:D,QUARENTENA!M:M,""))</f>
        <v>46258</v>
      </c>
      <c r="R372" s="26" t="str">
        <f>_xlfn.XLOOKUP(C372,'PARTICULARIDADES AUXILIAR '!A:A,'PARTICULARIDADES AUXILIAR '!C:C,"")</f>
        <v>Check doc</v>
      </c>
      <c r="S372" s="20" t="str" cm="1">
        <f t="array" ref="S372">_xlfn.XLOOKUP(Tabela3[[#This Row],[LOTE]],VALUE(Painel_Bancada[Lote]),Painel_Bancada[Data Programada],"")</f>
        <v/>
      </c>
      <c r="T372" s="26" t="str">
        <f>_xlfn.XLOOKUP(Tabela3[[#This Row],[LOTE]],'PAINEL - GERAL'!F:F,'PAINEL - GERAL'!C:C,"")</f>
        <v/>
      </c>
    </row>
    <row r="373" spans="1:20" ht="14.5">
      <c r="B373" s="261">
        <v>2017</v>
      </c>
      <c r="C373" s="83">
        <v>471825</v>
      </c>
      <c r="D373" s="82" t="s">
        <v>1056</v>
      </c>
      <c r="E373" s="84">
        <v>14772026</v>
      </c>
      <c r="F373" s="225">
        <v>100</v>
      </c>
      <c r="G373" s="237">
        <v>46269</v>
      </c>
      <c r="H373" s="249" t="s">
        <v>1422</v>
      </c>
      <c r="I373" t="str">
        <f>Tabela3[[#This Row],[CENTRO (Centro PARA)]]&amp;Tabela3[[#This Row],[CODIGO (Código PARA)]]&amp;Tabela3[[#This Row],[LOTE]]&amp;Tabela3[[#This Row],[DESCRIÇÃO]]&amp;Tabela3[[#This Row],[id]]</f>
        <v>201747182514772026MELATONINA AL</v>
      </c>
      <c r="J373"/>
      <c r="K373" s="210">
        <v>46259</v>
      </c>
      <c r="L373" s="50">
        <v>46252</v>
      </c>
      <c r="M373" s="213">
        <f t="shared" si="42"/>
        <v>46267</v>
      </c>
      <c r="N373" s="213">
        <f t="shared" si="43"/>
        <v>46269</v>
      </c>
      <c r="O373" s="86" t="s">
        <v>15</v>
      </c>
      <c r="Q373" s="85">
        <v>46291</v>
      </c>
      <c r="R373" s="26" t="str">
        <f>_xlfn.XLOOKUP(C373,'PARTICULARIDADES AUXILIAR '!A:A,'PARTICULARIDADES AUXILIAR '!C:C,"")</f>
        <v>Check doc</v>
      </c>
      <c r="S373" s="20" t="str" cm="1">
        <f t="array" ref="S373">_xlfn.XLOOKUP(Tabela3[[#This Row],[LOTE]],VALUE(Painel_Bancada[Lote]),Painel_Bancada[Data Programada],"")</f>
        <v/>
      </c>
      <c r="T373" s="26" t="str">
        <f>_xlfn.XLOOKUP(Tabela3[[#This Row],[LOTE]],'PAINEL - GERAL'!F:F,'PAINEL - GERAL'!C:C,"")</f>
        <v/>
      </c>
    </row>
    <row r="374" spans="1:20" ht="14.5">
      <c r="B374" s="261">
        <v>5001</v>
      </c>
      <c r="C374" s="83">
        <v>409973</v>
      </c>
      <c r="D374" s="82" t="s">
        <v>862</v>
      </c>
      <c r="E374" s="84">
        <v>176822026</v>
      </c>
      <c r="F374" s="225">
        <v>50</v>
      </c>
      <c r="G374" s="237">
        <v>46269</v>
      </c>
      <c r="H374" s="249" t="s">
        <v>1422</v>
      </c>
      <c r="I374" t="str">
        <f>Tabela3[[#This Row],[CENTRO (Centro PARA)]]&amp;Tabela3[[#This Row],[CODIGO (Código PARA)]]&amp;Tabela3[[#This Row],[LOTE]]&amp;Tabela3[[#This Row],[DESCRIÇÃO]]&amp;Tabela3[[#This Row],[id]]</f>
        <v>5001409973176822026BORATO DE SODIO NEO</v>
      </c>
      <c r="J374"/>
      <c r="K374" s="210">
        <v>46259</v>
      </c>
      <c r="L374" s="50">
        <v>46252</v>
      </c>
      <c r="M374" s="213">
        <f t="shared" si="42"/>
        <v>46267</v>
      </c>
      <c r="N374" s="213">
        <f t="shared" si="43"/>
        <v>46269</v>
      </c>
      <c r="O374" s="86" t="str">
        <f>_xlfn.XLOOKUP(Tabela3[[#This Row],[LOTE]],QUARENTENA!D:D,QUARENTENA!I:I,"")</f>
        <v>DU APROVADO</v>
      </c>
      <c r="Q374" s="85">
        <f>IF(_xlfn.XLOOKUP(E374,QUARENTENA!D:D,QUARENTENA!M:M,"")="","",_xlfn.XLOOKUP(E374,QUARENTENA!D:D,QUARENTENA!M:M,""))</f>
        <v>46263</v>
      </c>
      <c r="R374" s="26" t="str">
        <f>_xlfn.XLOOKUP(C374,'PARTICULARIDADES AUXILIAR '!A:A,'PARTICULARIDADES AUXILIAR '!C:C,"")</f>
        <v>Polícia Civil</v>
      </c>
      <c r="S374" s="20" cm="1">
        <f t="array" ref="S374">_xlfn.XLOOKUP(Tabela3[[#This Row],[LOTE]],VALUE(Painel_Bancada[Lote]),Painel_Bancada[Data Programada],"")</f>
        <v>46259</v>
      </c>
      <c r="T374" s="26" t="str">
        <f>_xlfn.XLOOKUP(Tabela3[[#This Row],[LOTE]],'PAINEL - GERAL'!F:F,'PAINEL - GERAL'!C:C,"")</f>
        <v/>
      </c>
    </row>
    <row r="375" spans="1:20" ht="14.5">
      <c r="B375" s="261">
        <v>5001</v>
      </c>
      <c r="C375" s="83">
        <v>422319</v>
      </c>
      <c r="D375" s="82" t="s">
        <v>476</v>
      </c>
      <c r="E375" s="84">
        <v>167082026</v>
      </c>
      <c r="F375" s="225">
        <v>3012.88</v>
      </c>
      <c r="G375" s="217" t="s">
        <v>1592</v>
      </c>
      <c r="H375" s="216" t="s">
        <v>1585</v>
      </c>
      <c r="I375" t="str">
        <f>Tabela3[[#This Row],[CENTRO (Centro PARA)]]&amp;Tabela3[[#This Row],[CODIGO (Código PARA)]]&amp;Tabela3[[#This Row],[LOTE]]&amp;Tabela3[[#This Row],[DESCRIÇÃO]]&amp;Tabela3[[#This Row],[id]]</f>
        <v>5001422319167082026POLPA DE AMEIXA</v>
      </c>
      <c r="J375"/>
      <c r="K375" s="210">
        <v>46259</v>
      </c>
      <c r="L375" s="50">
        <v>46252</v>
      </c>
      <c r="M375" s="213">
        <f t="shared" si="42"/>
        <v>46267</v>
      </c>
      <c r="N375" s="213">
        <f t="shared" si="43"/>
        <v>46269</v>
      </c>
      <c r="O375" s="86" t="str">
        <f>_xlfn.XLOOKUP(Tabela3[[#This Row],[LOTE]],QUARENTENA!D:D,QUARENTENA!I:I,"")</f>
        <v>DU APROVADO</v>
      </c>
      <c r="Q375" s="85">
        <f>IF(_xlfn.XLOOKUP(E375,QUARENTENA!D:D,QUARENTENA!M:M,"")="","",_xlfn.XLOOKUP(E375,QUARENTENA!D:D,QUARENTENA!M:M,""))</f>
        <v>46253</v>
      </c>
      <c r="R375" s="26" t="str">
        <f>_xlfn.XLOOKUP(C375,'PARTICULARIDADES AUXILIAR '!A:A,'PARTICULARIDADES AUXILIAR '!C:C,"")</f>
        <v/>
      </c>
      <c r="S375" s="20" cm="1">
        <f t="array" ref="S375">_xlfn.XLOOKUP(Tabela3[[#This Row],[LOTE]],VALUE(Painel_Bancada[Lote]),Painel_Bancada[Data Programada],"")</f>
        <v>46249</v>
      </c>
      <c r="T375" s="26" t="str">
        <f>_xlfn.XLOOKUP(Tabela3[[#This Row],[LOTE]],'PAINEL - GERAL'!F:F,'PAINEL - GERAL'!C:C,"")</f>
        <v/>
      </c>
    </row>
    <row r="376" spans="1:20" ht="14.5">
      <c r="A376" s="22" t="s">
        <v>1589</v>
      </c>
      <c r="B376" s="88">
        <v>5001</v>
      </c>
      <c r="C376" s="83">
        <v>410072</v>
      </c>
      <c r="D376" s="82" t="s">
        <v>30</v>
      </c>
      <c r="E376" s="84">
        <v>73922026</v>
      </c>
      <c r="F376" s="225">
        <v>640</v>
      </c>
      <c r="G376" s="217" t="s">
        <v>1592</v>
      </c>
      <c r="H376" s="216" t="s">
        <v>1585</v>
      </c>
      <c r="I376" t="str">
        <f>Tabela3[[#This Row],[CENTRO (Centro PARA)]]&amp;Tabela3[[#This Row],[CODIGO (Código PARA)]]&amp;Tabela3[[#This Row],[LOTE]]&amp;Tabela3[[#This Row],[DESCRIÇÃO]]&amp;Tabela3[[#This Row],[id]]</f>
        <v>500141007273922026BASE POLIETILENO PETROLATO NEO</v>
      </c>
      <c r="J376"/>
      <c r="K376" s="210">
        <v>46259</v>
      </c>
      <c r="L376" s="50">
        <v>46252</v>
      </c>
      <c r="M376" s="76">
        <f>K376+8</f>
        <v>46267</v>
      </c>
      <c r="N376" s="76">
        <f>IF(WEEKDAY(K376,2)=4,K376+11,IF(WEEKDAY(K376,2)=5,K376+11,K376+10))</f>
        <v>46269</v>
      </c>
      <c r="O376" s="78" t="str">
        <f>_xlfn.XLOOKUP(Tabela3[[#This Row],[LOTE]],QUARENTENA!D:D,QUARENTENA!I:I,"")</f>
        <v>AG. AMOSTRA</v>
      </c>
      <c r="Q376" s="77" t="str">
        <f>IF(_xlfn.XLOOKUP(E376,QUARENTENA!D:D,QUARENTENA!M:M,"")="","",_xlfn.XLOOKUP(E376,QUARENTENA!D:D,QUARENTENA!M:M,""))</f>
        <v/>
      </c>
      <c r="R376" s="26" t="str">
        <f>_xlfn.XLOOKUP(C376,'PARTICULARIDADES AUXILIAR '!A:A,'PARTICULARIDADES AUXILIAR '!C:C,"")</f>
        <v/>
      </c>
      <c r="S376" s="20" t="str" cm="1">
        <f t="array" ref="S376">_xlfn.XLOOKUP(Tabela3[[#This Row],[LOTE]],VALUE(Painel_Bancada[Lote]),Painel_Bancada[Data Programada],"")</f>
        <v/>
      </c>
      <c r="T376" s="26" t="str">
        <f>_xlfn.XLOOKUP(Tabela3[[#This Row],[LOTE]],'PAINEL - GERAL'!F:F,'PAINEL - GERAL'!C:C,"")</f>
        <v/>
      </c>
    </row>
    <row r="377" spans="1:20" ht="14.5">
      <c r="B377" s="88">
        <v>5001</v>
      </c>
      <c r="C377" s="83">
        <v>410033</v>
      </c>
      <c r="D377" s="82" t="s">
        <v>234</v>
      </c>
      <c r="E377" s="84">
        <v>167602026</v>
      </c>
      <c r="F377" s="225">
        <v>1050</v>
      </c>
      <c r="G377" s="217" t="s">
        <v>1592</v>
      </c>
      <c r="H377" s="216" t="s">
        <v>1585</v>
      </c>
      <c r="I377" t="str">
        <f>Tabela3[[#This Row],[CENTRO (Centro PARA)]]&amp;Tabela3[[#This Row],[CODIGO (Código PARA)]]&amp;Tabela3[[#This Row],[LOTE]]&amp;Tabela3[[#This Row],[DESCRIÇÃO]]&amp;Tabela3[[#This Row],[id]]</f>
        <v>5001410033167602026CELULOSE MICROCRISTALINA MC101 NEO</v>
      </c>
      <c r="J377"/>
      <c r="K377" s="210">
        <v>46259</v>
      </c>
      <c r="L377" s="50">
        <v>46252</v>
      </c>
      <c r="M377" s="76">
        <f>K377+8</f>
        <v>46267</v>
      </c>
      <c r="N377" s="76">
        <f>IF(WEEKDAY(K377,2)=4,K377+11,IF(WEEKDAY(K377,2)=5,K377+11,K377+10))</f>
        <v>46269</v>
      </c>
      <c r="O377" s="78" t="str">
        <f>_xlfn.XLOOKUP(Tabela3[[#This Row],[LOTE]],QUARENTENA!D:D,QUARENTENA!I:I,"")</f>
        <v>DU APROVADO</v>
      </c>
      <c r="Q377" s="77">
        <f>IF(_xlfn.XLOOKUP(E377,QUARENTENA!D:D,QUARENTENA!M:M,"")="","",_xlfn.XLOOKUP(E377,QUARENTENA!D:D,QUARENTENA!M:M,""))</f>
        <v>46255</v>
      </c>
      <c r="R377" s="26" t="str">
        <f>_xlfn.XLOOKUP(C377,'PARTICULARIDADES AUXILIAR '!A:A,'PARTICULARIDADES AUXILIAR '!C:C,"")</f>
        <v/>
      </c>
      <c r="S377" s="20" cm="1">
        <f t="array" ref="S377">_xlfn.XLOOKUP(Tabela3[[#This Row],[LOTE]],VALUE(Painel_Bancada[Lote]),Painel_Bancada[Data Programada],"")</f>
        <v>46252</v>
      </c>
      <c r="T377" s="26" t="str">
        <f>_xlfn.XLOOKUP(Tabela3[[#This Row],[LOTE]],'PAINEL - GERAL'!F:F,'PAINEL - GERAL'!C:C,"")</f>
        <v/>
      </c>
    </row>
    <row r="378" spans="1:20" ht="14.5">
      <c r="B378" s="88">
        <v>5001</v>
      </c>
      <c r="C378" s="83">
        <v>425418</v>
      </c>
      <c r="D378" s="82" t="s">
        <v>337</v>
      </c>
      <c r="E378" s="84">
        <v>164342026</v>
      </c>
      <c r="F378" s="225"/>
      <c r="G378" s="217" t="s">
        <v>1592</v>
      </c>
      <c r="H378" s="216" t="s">
        <v>1585</v>
      </c>
      <c r="I378" t="str">
        <f>Tabela3[[#This Row],[CENTRO (Centro PARA)]]&amp;Tabela3[[#This Row],[CODIGO (Código PARA)]]&amp;Tabela3[[#This Row],[LOTE]]&amp;Tabela3[[#This Row],[DESCRIÇÃO]]&amp;Tabela3[[#This Row],[id]]</f>
        <v>5001425418164342026HIDROXIDO DE SODIO</v>
      </c>
      <c r="J378"/>
      <c r="K378" s="210">
        <v>46259</v>
      </c>
      <c r="L378" s="50">
        <v>46252</v>
      </c>
      <c r="M378" s="76">
        <f>K378+8</f>
        <v>46267</v>
      </c>
      <c r="N378" s="76">
        <f>IF(WEEKDAY(K378,2)=4,K378+11,IF(WEEKDAY(K378,2)=5,K378+11,K378+10))</f>
        <v>46269</v>
      </c>
      <c r="O378" s="78" t="str">
        <f>_xlfn.XLOOKUP(Tabela3[[#This Row],[LOTE]],QUARENTENA!D:D,QUARENTENA!I:I,"")</f>
        <v>DU APROVADO</v>
      </c>
      <c r="Q378" s="77">
        <f>IF(_xlfn.XLOOKUP(E378,QUARENTENA!D:D,QUARENTENA!M:M,"")="","",_xlfn.XLOOKUP(E378,QUARENTENA!D:D,QUARENTENA!M:M,""))</f>
        <v>46255</v>
      </c>
      <c r="R378" s="26" t="str">
        <f>_xlfn.XLOOKUP(C378,'PARTICULARIDADES AUXILIAR '!A:A,'PARTICULARIDADES AUXILIAR '!C:C,"")</f>
        <v>Polícia Civil</v>
      </c>
      <c r="S378" s="20" cm="1">
        <f t="array" ref="S378">_xlfn.XLOOKUP(Tabela3[[#This Row],[LOTE]],VALUE(Painel_Bancada[Lote]),Painel_Bancada[Data Programada],"")</f>
        <v>46247</v>
      </c>
      <c r="T378" s="26" t="str">
        <f>_xlfn.XLOOKUP(Tabela3[[#This Row],[LOTE]],'PAINEL - GERAL'!F:F,'PAINEL - GERAL'!C:C,"")</f>
        <v/>
      </c>
    </row>
    <row r="379" spans="1:20" ht="14.5">
      <c r="B379" s="95">
        <v>5001</v>
      </c>
      <c r="C379" s="83">
        <v>422331</v>
      </c>
      <c r="D379" s="82" t="s">
        <v>970</v>
      </c>
      <c r="E379" s="84">
        <v>174642026</v>
      </c>
      <c r="F379" s="225"/>
      <c r="G379" s="217" t="s">
        <v>1592</v>
      </c>
      <c r="H379" s="216" t="s">
        <v>1585</v>
      </c>
      <c r="I379" t="str">
        <f>Tabela3[[#This Row],[CENTRO (Centro PARA)]]&amp;Tabela3[[#This Row],[CODIGO (Código PARA)]]&amp;Tabela3[[#This Row],[LOTE]]&amp;Tabela3[[#This Row],[DESCRIÇÃO]]&amp;Tabela3[[#This Row],[id]]</f>
        <v>5001422331174642026SORBATO DE POTASSIO</v>
      </c>
      <c r="J379"/>
      <c r="K379" s="210">
        <v>46259</v>
      </c>
      <c r="L379" s="50">
        <v>46252</v>
      </c>
      <c r="M379" s="76">
        <f t="shared" ref="M379" si="44">K379+8</f>
        <v>46267</v>
      </c>
      <c r="N379" s="76">
        <f t="shared" ref="N379" si="45">IF(WEEKDAY(K379,2)=4,K379+11,IF(WEEKDAY(K379,2)=5,K379+11,K379+10))</f>
        <v>46269</v>
      </c>
      <c r="O379" s="78" t="str">
        <f>_xlfn.XLOOKUP(Tabela3[[#This Row],[LOTE]],QUARENTENA!D:D,QUARENTENA!I:I,"")</f>
        <v>DU APROVADO</v>
      </c>
      <c r="Q379" s="77">
        <f>IF(_xlfn.XLOOKUP(E379,QUARENTENA!D:D,QUARENTENA!M:M,"")="","",_xlfn.XLOOKUP(E379,QUARENTENA!D:D,QUARENTENA!M:M,""))</f>
        <v>46263</v>
      </c>
      <c r="R379" s="26" t="str">
        <f>_xlfn.XLOOKUP(C379,'PARTICULARIDADES AUXILIAR '!A:A,'PARTICULARIDADES AUXILIAR '!C:C,"")</f>
        <v/>
      </c>
      <c r="S379" s="20" cm="1">
        <f t="array" ref="S379">_xlfn.XLOOKUP(Tabela3[[#This Row],[LOTE]],VALUE(Painel_Bancada[Lote]),Painel_Bancada[Data Programada],"")</f>
        <v>46253</v>
      </c>
      <c r="T379" s="26" t="str">
        <f>_xlfn.XLOOKUP(Tabela3[[#This Row],[LOTE]],'PAINEL - GERAL'!F:F,'PAINEL - GERAL'!C:C,"")</f>
        <v/>
      </c>
    </row>
    <row r="380" spans="1:20" ht="14.5">
      <c r="B380" s="88">
        <v>5001</v>
      </c>
      <c r="C380" s="83">
        <v>409966</v>
      </c>
      <c r="D380" s="82" t="s">
        <v>528</v>
      </c>
      <c r="E380" s="84">
        <v>106662026</v>
      </c>
      <c r="F380" s="225">
        <v>900</v>
      </c>
      <c r="G380" s="237">
        <v>46272</v>
      </c>
      <c r="H380" s="249" t="s">
        <v>1422</v>
      </c>
      <c r="I380" t="str">
        <f>Tabela3[[#This Row],[CENTRO (Centro PARA)]]&amp;Tabela3[[#This Row],[CODIGO (Código PARA)]]&amp;Tabela3[[#This Row],[LOTE]]&amp;Tabela3[[#This Row],[DESCRIÇÃO]]&amp;Tabela3[[#This Row],[id]]</f>
        <v>5001409966106662026ALCOOL ISOPROPILICO ISOPROPANOL NEO</v>
      </c>
      <c r="J380"/>
      <c r="K380" s="210">
        <v>46260</v>
      </c>
      <c r="L380" s="50">
        <v>46253</v>
      </c>
      <c r="M380" s="76">
        <f t="shared" ref="M380:M407" si="46">K380+8</f>
        <v>46268</v>
      </c>
      <c r="N380" s="76">
        <f t="shared" ref="N380:N407" si="47">IF(WEEKDAY(K380,2)=4,K380+11,IF(WEEKDAY(K380,2)=5,K380+11,K380+10))</f>
        <v>46270</v>
      </c>
      <c r="O380" s="78" t="str">
        <f>_xlfn.XLOOKUP(Tabela3[[#This Row],[LOTE]],QUARENTENA!D:D,QUARENTENA!I:I,"")</f>
        <v>DU APROVADO</v>
      </c>
      <c r="P380" s="21" t="s">
        <v>1638</v>
      </c>
      <c r="Q380" s="77">
        <f>IF(_xlfn.XLOOKUP(E380,QUARENTENA!D:D,QUARENTENA!M:M,"")="","",_xlfn.XLOOKUP(E380,QUARENTENA!D:D,QUARENTENA!M:M,""))</f>
        <v>46273</v>
      </c>
      <c r="R380" s="26" t="str">
        <f>_xlfn.XLOOKUP(C380,'PARTICULARIDADES AUXILIAR '!A:A,'PARTICULARIDADES AUXILIAR '!C:C,"")</f>
        <v>Inflamável/ Polícia Civil</v>
      </c>
      <c r="S380" s="20" cm="1">
        <f t="array" ref="S380">_xlfn.XLOOKUP(Tabela3[[#This Row],[LOTE]],VALUE(Painel_Bancada[Lote]),Painel_Bancada[Data Programada],"")</f>
        <v>46271</v>
      </c>
      <c r="T380" s="26" t="str">
        <f>_xlfn.XLOOKUP(Tabela3[[#This Row],[LOTE]],'PAINEL - GERAL'!F:F,'PAINEL - GERAL'!C:C,"")</f>
        <v/>
      </c>
    </row>
    <row r="381" spans="1:20" ht="14.5">
      <c r="B381" s="88">
        <v>5001</v>
      </c>
      <c r="C381" s="83">
        <v>463057</v>
      </c>
      <c r="D381" s="82" t="s">
        <v>43</v>
      </c>
      <c r="E381" s="84">
        <v>146042026</v>
      </c>
      <c r="F381" s="225">
        <v>2125</v>
      </c>
      <c r="G381" s="237">
        <v>46272</v>
      </c>
      <c r="H381" s="249" t="s">
        <v>1422</v>
      </c>
      <c r="I381" t="str">
        <f>Tabela3[[#This Row],[CENTRO (Centro PARA)]]&amp;Tabela3[[#This Row],[CODIGO (Código PARA)]]&amp;Tabela3[[#This Row],[LOTE]]&amp;Tabela3[[#This Row],[DESCRIÇÃO]]&amp;Tabela3[[#This Row],[id]]</f>
        <v>5001463057146042026DIPIRONA MONOIDRATADA</v>
      </c>
      <c r="J381"/>
      <c r="K381" s="210">
        <v>46260</v>
      </c>
      <c r="L381" s="50">
        <v>46253</v>
      </c>
      <c r="M381" s="76">
        <f t="shared" si="46"/>
        <v>46268</v>
      </c>
      <c r="N381" s="76">
        <f t="shared" si="47"/>
        <v>46270</v>
      </c>
      <c r="O381" s="78" t="str">
        <f>_xlfn.XLOOKUP(Tabela3[[#This Row],[LOTE]],QUARENTENA!D:D,QUARENTENA!I:I,"")</f>
        <v>DU APROVADO</v>
      </c>
      <c r="Q381" s="77">
        <f>IF(_xlfn.XLOOKUP(E381,QUARENTENA!D:D,QUARENTENA!M:M,"")="","",_xlfn.XLOOKUP(E381,QUARENTENA!D:D,QUARENTENA!M:M,""))</f>
        <v>46260</v>
      </c>
      <c r="R381" s="26" t="str">
        <f>_xlfn.XLOOKUP(C381,'PARTICULARIDADES AUXILIAR '!A:A,'PARTICULARIDADES AUXILIAR '!C:C,"")</f>
        <v>Polícia Federal</v>
      </c>
      <c r="S381" s="20" t="str" cm="1">
        <f t="array" ref="S381">_xlfn.XLOOKUP(Tabela3[[#This Row],[LOTE]],VALUE(Painel_Bancada[Lote]),Painel_Bancada[Data Programada],"")</f>
        <v/>
      </c>
      <c r="T381" s="26" t="str">
        <f>_xlfn.XLOOKUP(Tabela3[[#This Row],[LOTE]],'PAINEL - GERAL'!F:F,'PAINEL - GERAL'!C:C,"")</f>
        <v/>
      </c>
    </row>
    <row r="382" spans="1:20" ht="14.5">
      <c r="B382" s="88">
        <v>5001</v>
      </c>
      <c r="C382" s="83">
        <v>422364</v>
      </c>
      <c r="D382" s="82" t="s">
        <v>699</v>
      </c>
      <c r="E382" s="84">
        <v>91732026</v>
      </c>
      <c r="F382" s="225">
        <v>800</v>
      </c>
      <c r="G382" s="237">
        <v>46272</v>
      </c>
      <c r="H382" s="249" t="s">
        <v>1422</v>
      </c>
      <c r="I382" t="str">
        <f>Tabela3[[#This Row],[CENTRO (Centro PARA)]]&amp;Tabela3[[#This Row],[CODIGO (Código PARA)]]&amp;Tabela3[[#This Row],[LOTE]]&amp;Tabela3[[#This Row],[DESCRIÇÃO]]&amp;Tabela3[[#This Row],[id]]</f>
        <v>500142236491732026CITRATO COLINA</v>
      </c>
      <c r="J382"/>
      <c r="K382" s="210">
        <v>46260</v>
      </c>
      <c r="L382" s="50">
        <v>46253</v>
      </c>
      <c r="M382" s="76">
        <f t="shared" si="46"/>
        <v>46268</v>
      </c>
      <c r="N382" s="76">
        <f t="shared" si="47"/>
        <v>46270</v>
      </c>
      <c r="O382" s="78" t="str">
        <f>_xlfn.XLOOKUP(Tabela3[[#This Row],[LOTE]],QUARENTENA!D:D,QUARENTENA!I:I,"")</f>
        <v>DU APROVADO</v>
      </c>
      <c r="Q382" s="77">
        <f>IF(_xlfn.XLOOKUP(E382,QUARENTENA!D:D,QUARENTENA!M:M,"")="","",_xlfn.XLOOKUP(E382,QUARENTENA!D:D,QUARENTENA!M:M,""))</f>
        <v>46261</v>
      </c>
      <c r="R382" s="26" t="str">
        <f>_xlfn.XLOOKUP(C382,'PARTICULARIDADES AUXILIAR '!A:A,'PARTICULARIDADES AUXILIAR '!C:C,"")</f>
        <v>PF - repouso 24  horas</v>
      </c>
      <c r="S382" s="20" cm="1">
        <f t="array" ref="S382">_xlfn.XLOOKUP(Tabela3[[#This Row],[LOTE]],VALUE(Painel_Bancada[Lote]),Painel_Bancada[Data Programada],"")</f>
        <v>46261</v>
      </c>
      <c r="T382" s="26" t="str">
        <f>_xlfn.XLOOKUP(Tabela3[[#This Row],[LOTE]],'PAINEL - GERAL'!F:F,'PAINEL - GERAL'!C:C,"")</f>
        <v/>
      </c>
    </row>
    <row r="383" spans="1:20" ht="14.5">
      <c r="B383" s="88">
        <v>5001</v>
      </c>
      <c r="C383" s="83">
        <v>462568</v>
      </c>
      <c r="D383" s="82" t="s">
        <v>474</v>
      </c>
      <c r="E383" s="84">
        <v>169642026</v>
      </c>
      <c r="F383" s="225">
        <v>525</v>
      </c>
      <c r="G383" s="237">
        <v>46272</v>
      </c>
      <c r="H383" s="249" t="s">
        <v>1422</v>
      </c>
      <c r="I383" t="str">
        <f>Tabela3[[#This Row],[CENTRO (Centro PARA)]]&amp;Tabela3[[#This Row],[CODIGO (Código PARA)]]&amp;Tabela3[[#This Row],[LOTE]]&amp;Tabela3[[#This Row],[DESCRIÇÃO]]&amp;Tabela3[[#This Row],[id]]</f>
        <v>5001462568169642026CELULOSE MICROC AVICEL PH101</v>
      </c>
      <c r="J383"/>
      <c r="K383" s="210">
        <v>46260</v>
      </c>
      <c r="L383" s="50">
        <v>46253</v>
      </c>
      <c r="M383" s="76">
        <f t="shared" si="46"/>
        <v>46268</v>
      </c>
      <c r="N383" s="76">
        <f t="shared" si="47"/>
        <v>46270</v>
      </c>
      <c r="O383" s="78" t="str">
        <f>_xlfn.XLOOKUP(Tabela3[[#This Row],[LOTE]],QUARENTENA!D:D,QUARENTENA!I:I,"")</f>
        <v>DU APROVADO</v>
      </c>
      <c r="Q383" s="77">
        <f>IF(_xlfn.XLOOKUP(E383,QUARENTENA!D:D,QUARENTENA!M:M,"")="","",_xlfn.XLOOKUP(E383,QUARENTENA!D:D,QUARENTENA!M:M,""))</f>
        <v>46255</v>
      </c>
      <c r="R383" s="26" t="str">
        <f>_xlfn.XLOOKUP(C383,'PARTICULARIDADES AUXILIAR '!A:A,'PARTICULARIDADES AUXILIAR '!C:C,"")</f>
        <v/>
      </c>
      <c r="S383" s="20" cm="1">
        <f t="array" ref="S383">_xlfn.XLOOKUP(Tabela3[[#This Row],[LOTE]],VALUE(Painel_Bancada[Lote]),Painel_Bancada[Data Programada],"")</f>
        <v>46254</v>
      </c>
      <c r="T383" s="26" t="str">
        <f>_xlfn.XLOOKUP(Tabela3[[#This Row],[LOTE]],'PAINEL - GERAL'!F:F,'PAINEL - GERAL'!C:C,"")</f>
        <v/>
      </c>
    </row>
    <row r="384" spans="1:20" ht="14.5">
      <c r="B384" s="95">
        <v>5001</v>
      </c>
      <c r="C384" s="83">
        <v>607587</v>
      </c>
      <c r="D384" s="82" t="s">
        <v>658</v>
      </c>
      <c r="E384" s="84">
        <v>165202026</v>
      </c>
      <c r="F384" s="225">
        <v>99637</v>
      </c>
      <c r="G384" s="237">
        <v>46272</v>
      </c>
      <c r="H384" s="249" t="s">
        <v>1422</v>
      </c>
      <c r="I384" t="str">
        <f>Tabela3[[#This Row],[CENTRO (Centro PARA)]]&amp;Tabela3[[#This Row],[CODIGO (Código PARA)]]&amp;Tabela3[[#This Row],[LOTE]]&amp;Tabela3[[#This Row],[DESCRIÇÃO]]&amp;Tabela3[[#This Row],[id]]</f>
        <v>5001607587165202026CAPS N 0 LIPANON NATURAL AZUL TRANSP</v>
      </c>
      <c r="J384"/>
      <c r="K384" s="210">
        <v>46260</v>
      </c>
      <c r="L384" s="50">
        <v>46253</v>
      </c>
      <c r="M384" s="76">
        <f t="shared" si="46"/>
        <v>46268</v>
      </c>
      <c r="N384" s="76">
        <f t="shared" si="47"/>
        <v>46270</v>
      </c>
      <c r="O384" s="78" t="str">
        <f>_xlfn.XLOOKUP(Tabela3[[#This Row],[LOTE]],QUARENTENA!D:D,QUARENTENA!I:I,"")</f>
        <v>DU APROVADO</v>
      </c>
      <c r="Q384" s="77">
        <f>IF(_xlfn.XLOOKUP(E384,QUARENTENA!D:D,QUARENTENA!M:M,"")="","",_xlfn.XLOOKUP(E384,QUARENTENA!D:D,QUARENTENA!M:M,""))</f>
        <v>46254</v>
      </c>
      <c r="R384" s="26" t="str">
        <f>_xlfn.XLOOKUP(C384,'PARTICULARIDADES AUXILIAR '!A:A,'PARTICULARIDADES AUXILIAR '!C:C,"")</f>
        <v/>
      </c>
      <c r="S384" s="20" cm="1">
        <f t="array" ref="S384">_xlfn.XLOOKUP(Tabela3[[#This Row],[LOTE]],VALUE(Painel_Bancada[Lote]),Painel_Bancada[Data Programada],"")</f>
        <v>46254</v>
      </c>
      <c r="T384" s="26" t="str">
        <f>_xlfn.XLOOKUP(Tabela3[[#This Row],[LOTE]],'PAINEL - GERAL'!F:F,'PAINEL - GERAL'!C:C,"")</f>
        <v/>
      </c>
    </row>
    <row r="385" spans="2:20" ht="14.5">
      <c r="B385" s="95">
        <v>5001</v>
      </c>
      <c r="C385" s="83">
        <v>462455</v>
      </c>
      <c r="D385" s="82" t="s">
        <v>562</v>
      </c>
      <c r="E385" s="84">
        <v>182712026</v>
      </c>
      <c r="F385" s="225">
        <v>200</v>
      </c>
      <c r="G385" s="237">
        <v>46272</v>
      </c>
      <c r="H385" s="249" t="s">
        <v>1422</v>
      </c>
      <c r="I385" t="str">
        <f>Tabela3[[#This Row],[CENTRO (Centro PARA)]]&amp;Tabela3[[#This Row],[CODIGO (Código PARA)]]&amp;Tabela3[[#This Row],[LOTE]]&amp;Tabela3[[#This Row],[DESCRIÇÃO]]&amp;Tabela3[[#This Row],[id]]</f>
        <v>5001462455182712026CLORIDRATO DE FEXOFENADINA</v>
      </c>
      <c r="J385"/>
      <c r="K385" s="210">
        <v>46260</v>
      </c>
      <c r="L385" s="50">
        <v>46258</v>
      </c>
      <c r="M385" s="213">
        <f t="shared" si="46"/>
        <v>46268</v>
      </c>
      <c r="N385" s="213">
        <f t="shared" si="47"/>
        <v>46270</v>
      </c>
      <c r="O385" s="86" t="str">
        <f>_xlfn.XLOOKUP(Tabela3[[#This Row],[LOTE]],QUARENTENA!D:D,QUARENTENA!I:I,"")</f>
        <v>DU APROVADO</v>
      </c>
      <c r="P385" s="21" t="s">
        <v>1631</v>
      </c>
      <c r="Q385" s="85">
        <f>IF(_xlfn.XLOOKUP(E385,QUARENTENA!D:D,QUARENTENA!M:M,"")="","",_xlfn.XLOOKUP(E385,QUARENTENA!D:D,QUARENTENA!M:M,""))</f>
        <v>46275</v>
      </c>
      <c r="R385" s="26" t="str">
        <f>_xlfn.XLOOKUP(C385,'PARTICULARIDADES AUXILIAR '!A:A,'PARTICULARIDADES AUXILIAR '!C:C,"")</f>
        <v>PF - repouso 16 horas</v>
      </c>
      <c r="S385" s="20" cm="1">
        <f t="array" ref="S385">_xlfn.XLOOKUP(Tabela3[[#This Row],[LOTE]],VALUE(Painel_Bancada[Lote]),Painel_Bancada[Data Programada],"")</f>
        <v>46268</v>
      </c>
      <c r="T385" s="26" t="str">
        <f>_xlfn.XLOOKUP(Tabela3[[#This Row],[LOTE]],'PAINEL - GERAL'!F:F,'PAINEL - GERAL'!C:C,"")</f>
        <v/>
      </c>
    </row>
    <row r="386" spans="2:20" ht="14.5">
      <c r="B386" s="95">
        <v>5001</v>
      </c>
      <c r="C386" s="83">
        <v>459562</v>
      </c>
      <c r="D386" s="82" t="s">
        <v>585</v>
      </c>
      <c r="E386" s="84">
        <v>174562026</v>
      </c>
      <c r="F386" s="225">
        <v>225</v>
      </c>
      <c r="G386" s="237">
        <v>46272</v>
      </c>
      <c r="H386" s="249" t="s">
        <v>1422</v>
      </c>
      <c r="I386" t="str">
        <f>Tabela3[[#This Row],[CENTRO (Centro PARA)]]&amp;Tabela3[[#This Row],[CODIGO (Código PARA)]]&amp;Tabela3[[#This Row],[LOTE]]&amp;Tabela3[[#This Row],[DESCRIÇÃO]]&amp;Tabela3[[#This Row],[id]]</f>
        <v>5001459562174562026TINOSORB A2B</v>
      </c>
      <c r="J386"/>
      <c r="K386" s="210">
        <v>46260</v>
      </c>
      <c r="L386" s="50">
        <v>46253</v>
      </c>
      <c r="M386" s="76">
        <f t="shared" si="46"/>
        <v>46268</v>
      </c>
      <c r="N386" s="76">
        <f t="shared" si="47"/>
        <v>46270</v>
      </c>
      <c r="O386" s="78" t="str">
        <f>_xlfn.XLOOKUP(Tabela3[[#This Row],[LOTE]],QUARENTENA!D:D,QUARENTENA!I:I,"")</f>
        <v>INVESTIGAÇÃO CQ</v>
      </c>
      <c r="P386" s="21" t="s">
        <v>1639</v>
      </c>
      <c r="Q386" s="77" t="str">
        <f>IF(_xlfn.XLOOKUP(E386,QUARENTENA!D:D,QUARENTENA!M:M,"")="","",_xlfn.XLOOKUP(E386,QUARENTENA!D:D,QUARENTENA!M:M,""))</f>
        <v/>
      </c>
      <c r="R386" s="26" t="str">
        <f>_xlfn.XLOOKUP(C386,'PARTICULARIDADES AUXILIAR '!A:A,'PARTICULARIDADES AUXILIAR '!C:C,"")</f>
        <v/>
      </c>
      <c r="S386" s="20" cm="1">
        <f t="array" ref="S386">_xlfn.XLOOKUP(Tabela3[[#This Row],[LOTE]],VALUE(Painel_Bancada[Lote]),Painel_Bancada[Data Programada],"")</f>
        <v>46254</v>
      </c>
      <c r="T386" s="26" t="str">
        <f>_xlfn.XLOOKUP(Tabela3[[#This Row],[LOTE]],'PAINEL - GERAL'!F:F,'PAINEL - GERAL'!C:C,"")</f>
        <v/>
      </c>
    </row>
    <row r="387" spans="2:20" ht="14.5">
      <c r="B387" s="95">
        <v>5001</v>
      </c>
      <c r="C387" s="83">
        <v>459562</v>
      </c>
      <c r="D387" s="82" t="s">
        <v>585</v>
      </c>
      <c r="E387" s="84">
        <v>174572026</v>
      </c>
      <c r="F387" s="225">
        <v>275</v>
      </c>
      <c r="G387" s="237">
        <v>46272</v>
      </c>
      <c r="H387" s="249" t="s">
        <v>1422</v>
      </c>
      <c r="I387" t="str">
        <f>Tabela3[[#This Row],[CENTRO (Centro PARA)]]&amp;Tabela3[[#This Row],[CODIGO (Código PARA)]]&amp;Tabela3[[#This Row],[LOTE]]&amp;Tabela3[[#This Row],[DESCRIÇÃO]]&amp;Tabela3[[#This Row],[id]]</f>
        <v>5001459562174572026TINOSORB A2B</v>
      </c>
      <c r="J387"/>
      <c r="K387" s="210">
        <v>46260</v>
      </c>
      <c r="L387" s="50">
        <v>46253</v>
      </c>
      <c r="M387" s="213">
        <f t="shared" si="46"/>
        <v>46268</v>
      </c>
      <c r="N387" s="213">
        <f t="shared" si="47"/>
        <v>46270</v>
      </c>
      <c r="O387" s="86" t="str">
        <f>_xlfn.XLOOKUP(Tabela3[[#This Row],[LOTE]],QUARENTENA!D:D,QUARENTENA!I:I,"")</f>
        <v>INVESTIGAÇÃO CQ</v>
      </c>
      <c r="P387" s="21" t="s">
        <v>1639</v>
      </c>
      <c r="Q387" s="85" t="str">
        <f>IF(_xlfn.XLOOKUP(E387,QUARENTENA!D:D,QUARENTENA!M:M,"")="","",_xlfn.XLOOKUP(E387,QUARENTENA!D:D,QUARENTENA!M:M,""))</f>
        <v/>
      </c>
      <c r="R387" s="26" t="str">
        <f>_xlfn.XLOOKUP(C387,'PARTICULARIDADES AUXILIAR '!A:A,'PARTICULARIDADES AUXILIAR '!C:C,"")</f>
        <v/>
      </c>
      <c r="S387" s="20" cm="1">
        <f t="array" ref="S387">_xlfn.XLOOKUP(Tabela3[[#This Row],[LOTE]],VALUE(Painel_Bancada[Lote]),Painel_Bancada[Data Programada],"")</f>
        <v>46254</v>
      </c>
      <c r="T387" s="26" t="str">
        <f>_xlfn.XLOOKUP(Tabela3[[#This Row],[LOTE]],'PAINEL - GERAL'!F:F,'PAINEL - GERAL'!C:C,"")</f>
        <v/>
      </c>
    </row>
    <row r="388" spans="2:20" ht="14.5">
      <c r="B388" s="88">
        <v>5001</v>
      </c>
      <c r="C388" s="83">
        <v>459562</v>
      </c>
      <c r="D388" s="82" t="s">
        <v>585</v>
      </c>
      <c r="E388" s="84">
        <v>174582026</v>
      </c>
      <c r="F388" s="225">
        <v>500</v>
      </c>
      <c r="G388" s="237">
        <v>46272</v>
      </c>
      <c r="H388" s="249" t="s">
        <v>1422</v>
      </c>
      <c r="I388" t="str">
        <f>Tabela3[[#This Row],[CENTRO (Centro PARA)]]&amp;Tabela3[[#This Row],[CODIGO (Código PARA)]]&amp;Tabela3[[#This Row],[LOTE]]&amp;Tabela3[[#This Row],[DESCRIÇÃO]]&amp;Tabela3[[#This Row],[id]]</f>
        <v>5001459562174582026TINOSORB A2B</v>
      </c>
      <c r="J388"/>
      <c r="K388" s="210">
        <v>46260</v>
      </c>
      <c r="L388" s="50">
        <v>46253</v>
      </c>
      <c r="M388" s="213">
        <f t="shared" si="46"/>
        <v>46268</v>
      </c>
      <c r="N388" s="213">
        <f t="shared" si="47"/>
        <v>46270</v>
      </c>
      <c r="O388" s="86" t="str">
        <f>_xlfn.XLOOKUP(Tabela3[[#This Row],[LOTE]],QUARENTENA!D:D,QUARENTENA!I:I,"")</f>
        <v>DU APROVADO</v>
      </c>
      <c r="P388" s="21" t="s">
        <v>1639</v>
      </c>
      <c r="Q388" s="85">
        <f>IF(_xlfn.XLOOKUP(E388,QUARENTENA!D:D,QUARENTENA!M:M,"")="","",_xlfn.XLOOKUP(E388,QUARENTENA!D:D,QUARENTENA!M:M,""))</f>
        <v>46284</v>
      </c>
      <c r="R388" s="26" t="str">
        <f>_xlfn.XLOOKUP(C388,'PARTICULARIDADES AUXILIAR '!A:A,'PARTICULARIDADES AUXILIAR '!C:C,"")</f>
        <v/>
      </c>
      <c r="S388" s="20" cm="1">
        <f t="array" ref="S388">_xlfn.XLOOKUP(Tabela3[[#This Row],[LOTE]],VALUE(Painel_Bancada[Lote]),Painel_Bancada[Data Programada],"")</f>
        <v>46254</v>
      </c>
      <c r="T388" s="26" t="str">
        <f>_xlfn.XLOOKUP(Tabela3[[#This Row],[LOTE]],'PAINEL - GERAL'!F:F,'PAINEL - GERAL'!C:C,"")</f>
        <v/>
      </c>
    </row>
    <row r="389" spans="2:20" ht="14.5">
      <c r="B389" s="88">
        <v>5001</v>
      </c>
      <c r="C389" s="83">
        <v>476367</v>
      </c>
      <c r="D389" s="82" t="s">
        <v>654</v>
      </c>
      <c r="E389" s="84">
        <v>174472026</v>
      </c>
      <c r="F389" s="225">
        <v>300</v>
      </c>
      <c r="G389" s="237">
        <v>46272</v>
      </c>
      <c r="H389" s="249" t="s">
        <v>1422</v>
      </c>
      <c r="I389" t="str">
        <f>Tabela3[[#This Row],[CENTRO (Centro PARA)]]&amp;Tabela3[[#This Row],[CODIGO (Código PARA)]]&amp;Tabela3[[#This Row],[LOTE]]&amp;Tabela3[[#This Row],[DESCRIÇÃO]]&amp;Tabela3[[#This Row],[id]]</f>
        <v>5001476367174472026OPADRY QX MARROM 2</v>
      </c>
      <c r="J389"/>
      <c r="K389" s="210">
        <v>46260</v>
      </c>
      <c r="L389" s="50">
        <v>46253</v>
      </c>
      <c r="M389" s="76">
        <f t="shared" si="46"/>
        <v>46268</v>
      </c>
      <c r="N389" s="76">
        <f t="shared" si="47"/>
        <v>46270</v>
      </c>
      <c r="O389" s="78" t="str">
        <f>_xlfn.XLOOKUP(Tabela3[[#This Row],[LOTE]],QUARENTENA!D:D,QUARENTENA!I:I,"")</f>
        <v>DU APROVADO</v>
      </c>
      <c r="Q389" s="77">
        <f>IF(_xlfn.XLOOKUP(E389,QUARENTENA!D:D,QUARENTENA!M:M,"")="","",_xlfn.XLOOKUP(E389,QUARENTENA!D:D,QUARENTENA!M:M,""))</f>
        <v>46255</v>
      </c>
      <c r="R389" s="26" t="str">
        <f>_xlfn.XLOOKUP(C389,'PARTICULARIDADES AUXILIAR '!A:A,'PARTICULARIDADES AUXILIAR '!C:C,"")</f>
        <v/>
      </c>
      <c r="S389" s="20" cm="1">
        <f t="array" ref="S389">_xlfn.XLOOKUP(Tabela3[[#This Row],[LOTE]],VALUE(Painel_Bancada[Lote]),Painel_Bancada[Data Programada],"")</f>
        <v>46253</v>
      </c>
      <c r="T389" s="26" t="str">
        <f>_xlfn.XLOOKUP(Tabela3[[#This Row],[LOTE]],'PAINEL - GERAL'!F:F,'PAINEL - GERAL'!C:C,"")</f>
        <v/>
      </c>
    </row>
    <row r="390" spans="2:20" ht="14.5">
      <c r="B390" s="88">
        <v>5001</v>
      </c>
      <c r="C390" s="83">
        <v>410033</v>
      </c>
      <c r="D390" s="82" t="s">
        <v>234</v>
      </c>
      <c r="E390" s="84">
        <v>167592026</v>
      </c>
      <c r="F390" s="225">
        <v>2625</v>
      </c>
      <c r="G390" s="237">
        <v>46272</v>
      </c>
      <c r="H390" s="249" t="s">
        <v>1422</v>
      </c>
      <c r="I390" t="str">
        <f>Tabela3[[#This Row],[CENTRO (Centro PARA)]]&amp;Tabela3[[#This Row],[CODIGO (Código PARA)]]&amp;Tabela3[[#This Row],[LOTE]]&amp;Tabela3[[#This Row],[DESCRIÇÃO]]&amp;Tabela3[[#This Row],[id]]</f>
        <v>5001410033167592026CELULOSE MICROCRISTALINA MC101 NEO</v>
      </c>
      <c r="J390"/>
      <c r="K390" s="210">
        <v>46260</v>
      </c>
      <c r="L390" s="50">
        <v>46253</v>
      </c>
      <c r="M390" s="76">
        <f t="shared" si="46"/>
        <v>46268</v>
      </c>
      <c r="N390" s="76">
        <f t="shared" si="47"/>
        <v>46270</v>
      </c>
      <c r="O390" s="78" t="str">
        <f>_xlfn.XLOOKUP(Tabela3[[#This Row],[LOTE]],QUARENTENA!D:D,QUARENTENA!I:I,"")</f>
        <v>DU APROVADO</v>
      </c>
      <c r="Q390" s="77">
        <f>IF(_xlfn.XLOOKUP(E390,QUARENTENA!D:D,QUARENTENA!M:M,"")="","",_xlfn.XLOOKUP(E390,QUARENTENA!D:D,QUARENTENA!M:M,""))</f>
        <v>46258</v>
      </c>
      <c r="R390" s="26" t="str">
        <f>_xlfn.XLOOKUP(C390,'PARTICULARIDADES AUXILIAR '!A:A,'PARTICULARIDADES AUXILIAR '!C:C,"")</f>
        <v/>
      </c>
      <c r="S390" s="20" t="str" cm="1">
        <f t="array" ref="S390">_xlfn.XLOOKUP(Tabela3[[#This Row],[LOTE]],VALUE(Painel_Bancada[Lote]),Painel_Bancada[Data Programada],"")</f>
        <v/>
      </c>
      <c r="T390" s="26" t="str">
        <f>_xlfn.XLOOKUP(Tabela3[[#This Row],[LOTE]],'PAINEL - GERAL'!F:F,'PAINEL - GERAL'!C:C,"")</f>
        <v/>
      </c>
    </row>
    <row r="391" spans="2:20" ht="14.5">
      <c r="B391" s="95">
        <v>5001</v>
      </c>
      <c r="C391" s="83">
        <v>410010</v>
      </c>
      <c r="D391" s="82" t="s">
        <v>803</v>
      </c>
      <c r="E391" s="84">
        <v>175802026</v>
      </c>
      <c r="F391" s="225">
        <v>66</v>
      </c>
      <c r="G391" s="237">
        <v>46272</v>
      </c>
      <c r="H391" s="249" t="s">
        <v>1422</v>
      </c>
      <c r="I391" t="str">
        <f>Tabela3[[#This Row],[CENTRO (Centro PARA)]]&amp;Tabela3[[#This Row],[CODIGO (Código PARA)]]&amp;Tabela3[[#This Row],[LOTE]]&amp;Tabela3[[#This Row],[DESCRIÇÃO]]&amp;Tabela3[[#This Row],[id]]</f>
        <v>5001410010175802026ESSENCIA MORANGO LIQ HIDROSSOLUVEL NEO</v>
      </c>
      <c r="J391"/>
      <c r="K391" s="210">
        <v>46260</v>
      </c>
      <c r="L391" s="50">
        <v>46253</v>
      </c>
      <c r="M391" s="76">
        <f t="shared" si="46"/>
        <v>46268</v>
      </c>
      <c r="N391" s="76">
        <f t="shared" si="47"/>
        <v>46270</v>
      </c>
      <c r="O391" s="78" t="str">
        <f>_xlfn.XLOOKUP(Tabela3[[#This Row],[LOTE]],QUARENTENA!D:D,QUARENTENA!I:I,"")</f>
        <v>DU APROVADO</v>
      </c>
      <c r="Q391" s="77">
        <f>IF(_xlfn.XLOOKUP(E391,QUARENTENA!D:D,QUARENTENA!M:M,"")="","",_xlfn.XLOOKUP(E391,QUARENTENA!D:D,QUARENTENA!M:M,""))</f>
        <v>46260</v>
      </c>
      <c r="R391" s="26" t="str">
        <f>_xlfn.XLOOKUP(C391,'PARTICULARIDADES AUXILIAR '!A:A,'PARTICULARIDADES AUXILIAR '!C:C,"")</f>
        <v/>
      </c>
      <c r="S391" s="20" cm="1">
        <f t="array" ref="S391">_xlfn.XLOOKUP(Tabela3[[#This Row],[LOTE]],VALUE(Painel_Bancada[Lote]),Painel_Bancada[Data Programada],"")</f>
        <v>46259</v>
      </c>
      <c r="T391" s="26" t="str">
        <f>_xlfn.XLOOKUP(Tabela3[[#This Row],[LOTE]],'PAINEL - GERAL'!F:F,'PAINEL - GERAL'!C:C,"")</f>
        <v/>
      </c>
    </row>
    <row r="392" spans="2:20" ht="14.5">
      <c r="B392" s="95">
        <v>5001</v>
      </c>
      <c r="C392" s="83">
        <v>425407</v>
      </c>
      <c r="D392" s="82" t="s">
        <v>347</v>
      </c>
      <c r="E392" s="84">
        <v>149852026</v>
      </c>
      <c r="F392" s="225">
        <v>125</v>
      </c>
      <c r="G392" s="237">
        <v>46272</v>
      </c>
      <c r="H392" s="249" t="s">
        <v>1422</v>
      </c>
      <c r="I392" t="str">
        <f>Tabela3[[#This Row],[CENTRO (Centro PARA)]]&amp;Tabela3[[#This Row],[CODIGO (Código PARA)]]&amp;Tabela3[[#This Row],[LOTE]]&amp;Tabela3[[#This Row],[DESCRIÇÃO]]&amp;Tabela3[[#This Row],[id]]</f>
        <v>5001425407149852026E CICLAMATO SODICO MTC</v>
      </c>
      <c r="J392"/>
      <c r="K392" s="210">
        <v>46260</v>
      </c>
      <c r="L392" s="50">
        <v>46253</v>
      </c>
      <c r="M392" s="213">
        <f t="shared" si="46"/>
        <v>46268</v>
      </c>
      <c r="N392" s="213">
        <f t="shared" si="47"/>
        <v>46270</v>
      </c>
      <c r="O392" s="86" t="str">
        <f>_xlfn.XLOOKUP(Tabela3[[#This Row],[LOTE]],QUARENTENA!D:D,QUARENTENA!I:I,"")</f>
        <v>DU APROVADO</v>
      </c>
      <c r="Q392" s="85">
        <f>IF(_xlfn.XLOOKUP(E392,QUARENTENA!D:D,QUARENTENA!M:M,"")="","",_xlfn.XLOOKUP(E392,QUARENTENA!D:D,QUARENTENA!M:M,""))</f>
        <v>46263</v>
      </c>
      <c r="R392" s="26" t="str">
        <f>_xlfn.XLOOKUP(C392,'PARTICULARIDADES AUXILIAR '!A:A,'PARTICULARIDADES AUXILIAR '!C:C,"")</f>
        <v/>
      </c>
      <c r="S392" s="20" cm="1">
        <f t="array" ref="S392">_xlfn.XLOOKUP(Tabela3[[#This Row],[LOTE]],VALUE(Painel_Bancada[Lote]),Painel_Bancada[Data Programada],"")</f>
        <v>46262</v>
      </c>
      <c r="T392" s="26" t="str">
        <f>_xlfn.XLOOKUP(Tabela3[[#This Row],[LOTE]],'PAINEL - GERAL'!F:F,'PAINEL - GERAL'!C:C,"")</f>
        <v/>
      </c>
    </row>
    <row r="393" spans="2:20" ht="14.5">
      <c r="B393" s="95">
        <v>5001</v>
      </c>
      <c r="C393" s="83">
        <v>474992</v>
      </c>
      <c r="D393" s="82" t="s">
        <v>1101</v>
      </c>
      <c r="E393" s="84">
        <v>135522026</v>
      </c>
      <c r="F393" s="225">
        <v>119.13</v>
      </c>
      <c r="G393" s="237">
        <v>46272</v>
      </c>
      <c r="H393" s="249" t="s">
        <v>1422</v>
      </c>
      <c r="I393" t="str">
        <f>Tabela3[[#This Row],[CENTRO (Centro PARA)]]&amp;Tabela3[[#This Row],[CODIGO (Código PARA)]]&amp;Tabela3[[#This Row],[LOTE]]&amp;Tabela3[[#This Row],[DESCRIÇÃO]]&amp;Tabela3[[#This Row],[id]]</f>
        <v>5001474992135522026RIVAROXABANA 3</v>
      </c>
      <c r="J393"/>
      <c r="K393" s="210">
        <v>46260</v>
      </c>
      <c r="L393" s="50">
        <v>46253</v>
      </c>
      <c r="M393" s="213">
        <f t="shared" si="46"/>
        <v>46268</v>
      </c>
      <c r="N393" s="213">
        <f t="shared" si="47"/>
        <v>46270</v>
      </c>
      <c r="O393" s="86" t="str">
        <f>_xlfn.XLOOKUP(Tabela3[[#This Row],[LOTE]],QUARENTENA!D:D,QUARENTENA!I:I,"")</f>
        <v>EM ANÁLISE</v>
      </c>
      <c r="P393" s="21" t="s">
        <v>1639</v>
      </c>
      <c r="Q393" s="85" t="str">
        <f>IF(_xlfn.XLOOKUP(E393,QUARENTENA!D:D,QUARENTENA!M:M,"")="","",_xlfn.XLOOKUP(E393,QUARENTENA!D:D,QUARENTENA!M:M,""))</f>
        <v/>
      </c>
      <c r="R393" s="26" t="str">
        <f>_xlfn.XLOOKUP(C393,'PARTICULARIDADES AUXILIAR '!A:A,'PARTICULARIDADES AUXILIAR '!C:C,"")</f>
        <v/>
      </c>
      <c r="S393" s="20" cm="1">
        <f t="array" ref="S393">_xlfn.XLOOKUP(Tabela3[[#This Row],[LOTE]],VALUE(Painel_Bancada[Lote]),Painel_Bancada[Data Programada],"")</f>
        <v>46247</v>
      </c>
      <c r="T393" s="26" t="str">
        <f>_xlfn.XLOOKUP(Tabela3[[#This Row],[LOTE]],'PAINEL - GERAL'!F:F,'PAINEL - GERAL'!C:C,"")</f>
        <v/>
      </c>
    </row>
    <row r="394" spans="2:20" ht="14.5">
      <c r="B394" s="95">
        <v>5001</v>
      </c>
      <c r="C394" s="83">
        <v>410126</v>
      </c>
      <c r="D394" s="82" t="s">
        <v>913</v>
      </c>
      <c r="E394" s="84">
        <v>168622026</v>
      </c>
      <c r="F394" s="225">
        <v>77.12</v>
      </c>
      <c r="G394" s="237">
        <v>46272</v>
      </c>
      <c r="H394" s="249" t="s">
        <v>1422</v>
      </c>
      <c r="I394" t="str">
        <f>Tabela3[[#This Row],[CENTRO (Centro PARA)]]&amp;Tabela3[[#This Row],[CODIGO (Código PARA)]]&amp;Tabela3[[#This Row],[LOTE]]&amp;Tabela3[[#This Row],[DESCRIÇÃO]]&amp;Tabela3[[#This Row],[id]]</f>
        <v>5001410126168622026PLASDONE S630 NEO</v>
      </c>
      <c r="J394"/>
      <c r="K394" s="210">
        <v>46260</v>
      </c>
      <c r="L394" s="50">
        <v>46253</v>
      </c>
      <c r="M394" s="213">
        <f t="shared" si="46"/>
        <v>46268</v>
      </c>
      <c r="N394" s="213">
        <f t="shared" si="47"/>
        <v>46270</v>
      </c>
      <c r="O394" s="86" t="str">
        <f>_xlfn.XLOOKUP(Tabela3[[#This Row],[LOTE]],QUARENTENA!D:D,QUARENTENA!I:I,"")</f>
        <v>DU APROVADO</v>
      </c>
      <c r="P394" s="21" t="s">
        <v>1631</v>
      </c>
      <c r="Q394" s="85">
        <f>IF(_xlfn.XLOOKUP(E394,QUARENTENA!D:D,QUARENTENA!M:M,"")="","",_xlfn.XLOOKUP(E394,QUARENTENA!D:D,QUARENTENA!M:M,""))</f>
        <v>46274</v>
      </c>
      <c r="R394" s="26" t="str">
        <f>_xlfn.XLOOKUP(C394,'PARTICULARIDADES AUXILIAR '!A:A,'PARTICULARIDADES AUXILIAR '!C:C,"")</f>
        <v/>
      </c>
      <c r="S394" s="20" cm="1">
        <f t="array" ref="S394">_xlfn.XLOOKUP(Tabela3[[#This Row],[LOTE]],VALUE(Painel_Bancada[Lote]),Painel_Bancada[Data Programada],"")</f>
        <v>46268</v>
      </c>
      <c r="T394" s="26" t="str">
        <f>_xlfn.XLOOKUP(Tabela3[[#This Row],[LOTE]],'PAINEL - GERAL'!F:F,'PAINEL - GERAL'!C:C,"")</f>
        <v/>
      </c>
    </row>
    <row r="395" spans="2:20" ht="14.5">
      <c r="B395" s="268">
        <v>5001</v>
      </c>
      <c r="C395" s="147">
        <v>458742</v>
      </c>
      <c r="D395" s="146" t="s">
        <v>801</v>
      </c>
      <c r="E395" s="148">
        <v>183092024</v>
      </c>
      <c r="F395" s="258">
        <v>225</v>
      </c>
      <c r="G395" s="270">
        <v>46272</v>
      </c>
      <c r="H395" s="250" t="s">
        <v>1422</v>
      </c>
      <c r="I395" t="str">
        <f>Tabela3[[#This Row],[CENTRO (Centro PARA)]]&amp;Tabela3[[#This Row],[CODIGO (Código PARA)]]&amp;Tabela3[[#This Row],[LOTE]]&amp;Tabela3[[#This Row],[DESCRIÇÃO]]&amp;Tabela3[[#This Row],[id]]</f>
        <v>5001458742183092024GLUCQUAT 125 HUMECTANT</v>
      </c>
      <c r="J395"/>
      <c r="K395" s="232">
        <v>46260</v>
      </c>
      <c r="L395" s="194">
        <v>46253</v>
      </c>
      <c r="M395" s="241">
        <f t="shared" si="46"/>
        <v>46268</v>
      </c>
      <c r="N395" s="241">
        <f t="shared" si="47"/>
        <v>46270</v>
      </c>
      <c r="O395" s="123" t="str">
        <f>_xlfn.XLOOKUP(Tabela3[[#This Row],[LOTE]],QUARENTENA!D:D,QUARENTENA!I:I,"")</f>
        <v>AG. AMOSTRA</v>
      </c>
      <c r="P395" s="61" t="s">
        <v>1640</v>
      </c>
      <c r="Q395" s="85" t="str">
        <f>IF(_xlfn.XLOOKUP(E395,QUARENTENA!D:D,QUARENTENA!M:M,"")="","",_xlfn.XLOOKUP(E395,QUARENTENA!D:D,QUARENTENA!M:M,""))</f>
        <v/>
      </c>
      <c r="R395" s="26" t="str">
        <f>_xlfn.XLOOKUP(C395,'PARTICULARIDADES AUXILIAR '!A:A,'PARTICULARIDADES AUXILIAR '!C:C,"")</f>
        <v>Check doc</v>
      </c>
      <c r="S395" s="20" t="str" cm="1">
        <f t="array" ref="S395">_xlfn.XLOOKUP(Tabela3[[#This Row],[LOTE]],VALUE(Painel_Bancada[Lote]),Painel_Bancada[Data Programada],"")</f>
        <v/>
      </c>
      <c r="T395" s="26" t="str">
        <f>_xlfn.XLOOKUP(Tabela3[[#This Row],[LOTE]],'PAINEL - GERAL'!F:F,'PAINEL - GERAL'!C:C,"")</f>
        <v/>
      </c>
    </row>
    <row r="396" spans="2:20" ht="14.5">
      <c r="B396" s="95">
        <v>5001</v>
      </c>
      <c r="C396" s="83">
        <v>423592</v>
      </c>
      <c r="D396" s="82" t="s">
        <v>717</v>
      </c>
      <c r="E396" s="84">
        <v>175462026</v>
      </c>
      <c r="F396" s="225">
        <v>480</v>
      </c>
      <c r="G396" s="237">
        <v>46272</v>
      </c>
      <c r="H396" s="249" t="s">
        <v>1422</v>
      </c>
      <c r="I396" t="str">
        <f>Tabela3[[#This Row],[CENTRO (Centro PARA)]]&amp;Tabela3[[#This Row],[CODIGO (Código PARA)]]&amp;Tabela3[[#This Row],[LOTE]]&amp;Tabela3[[#This Row],[DESCRIÇÃO]]&amp;Tabela3[[#This Row],[id]]</f>
        <v>5001423592175462026ESTEARATO DE MAGNESIO LPR</v>
      </c>
      <c r="J396"/>
      <c r="K396" s="210">
        <v>46260</v>
      </c>
      <c r="L396" s="50">
        <v>46253</v>
      </c>
      <c r="M396" s="213">
        <f t="shared" si="46"/>
        <v>46268</v>
      </c>
      <c r="N396" s="213">
        <f t="shared" si="47"/>
        <v>46270</v>
      </c>
      <c r="O396" s="86" t="str">
        <f>_xlfn.XLOOKUP(Tabela3[[#This Row],[LOTE]],QUARENTENA!D:D,QUARENTENA!I:I,"")</f>
        <v>DU APROVADO</v>
      </c>
      <c r="P396" s="21" t="s">
        <v>1638</v>
      </c>
      <c r="Q396" s="85">
        <f>IF(_xlfn.XLOOKUP(E396,QUARENTENA!D:D,QUARENTENA!M:M,"")="","",_xlfn.XLOOKUP(E396,QUARENTENA!D:D,QUARENTENA!M:M,""))</f>
        <v>46273</v>
      </c>
      <c r="R396" s="26" t="str">
        <f>_xlfn.XLOOKUP(C396,'PARTICULARIDADES AUXILIAR '!A:A,'PARTICULARIDADES AUXILIAR '!C:C,"")</f>
        <v/>
      </c>
      <c r="S396" s="20" cm="1">
        <f t="array" ref="S396">_xlfn.XLOOKUP(Tabela3[[#This Row],[LOTE]],VALUE(Painel_Bancada[Lote]),Painel_Bancada[Data Programada],"")</f>
        <v>46268</v>
      </c>
      <c r="T396" s="26" t="str">
        <f>_xlfn.XLOOKUP(Tabela3[[#This Row],[LOTE]],'PAINEL - GERAL'!F:F,'PAINEL - GERAL'!C:C,"")</f>
        <v/>
      </c>
    </row>
    <row r="397" spans="2:20" ht="14.5">
      <c r="B397" s="95">
        <v>2017</v>
      </c>
      <c r="C397" s="83">
        <v>463129</v>
      </c>
      <c r="D397" s="82" t="s">
        <v>54</v>
      </c>
      <c r="E397" s="84">
        <v>14722026</v>
      </c>
      <c r="F397" s="225">
        <v>250</v>
      </c>
      <c r="G397" s="237">
        <v>46272</v>
      </c>
      <c r="H397" s="249" t="s">
        <v>1422</v>
      </c>
      <c r="I397" t="str">
        <f>Tabela3[[#This Row],[CENTRO (Centro PARA)]]&amp;Tabela3[[#This Row],[CODIGO (Código PARA)]]&amp;Tabela3[[#This Row],[LOTE]]&amp;Tabela3[[#This Row],[DESCRIÇÃO]]&amp;Tabela3[[#This Row],[id]]</f>
        <v>201746312914722026ACIDO FUMARICO AL</v>
      </c>
      <c r="J397"/>
      <c r="K397" s="210">
        <v>46260</v>
      </c>
      <c r="L397" s="50">
        <v>46253</v>
      </c>
      <c r="M397" s="213">
        <f t="shared" si="46"/>
        <v>46268</v>
      </c>
      <c r="N397" s="213">
        <f t="shared" si="47"/>
        <v>46270</v>
      </c>
      <c r="O397" s="86" t="str">
        <f>_xlfn.XLOOKUP(Tabela3[[#This Row],[LOTE]],QUARENTENA!D:D,QUARENTENA!I:I,"")</f>
        <v>DU APROVADO</v>
      </c>
      <c r="Q397" s="85">
        <f>IF(_xlfn.XLOOKUP(E397,QUARENTENA!D:D,QUARENTENA!M:M,"")="","",_xlfn.XLOOKUP(E397,QUARENTENA!D:D,QUARENTENA!M:M,""))</f>
        <v>46262</v>
      </c>
      <c r="R397" s="26" t="str">
        <f>_xlfn.XLOOKUP(C397,'PARTICULARIDADES AUXILIAR '!A:A,'PARTICULARIDADES AUXILIAR '!C:C,"")</f>
        <v>Check doc</v>
      </c>
      <c r="S397" s="20" t="str" cm="1">
        <f t="array" ref="S397">_xlfn.XLOOKUP(Tabela3[[#This Row],[LOTE]],VALUE(Painel_Bancada[Lote]),Painel_Bancada[Data Programada],"")</f>
        <v/>
      </c>
      <c r="T397" s="26" t="str">
        <f>_xlfn.XLOOKUP(Tabela3[[#This Row],[LOTE]],'PAINEL - GERAL'!F:F,'PAINEL - GERAL'!C:C,"")</f>
        <v/>
      </c>
    </row>
    <row r="398" spans="2:20" ht="14.5">
      <c r="B398" s="95">
        <v>5001</v>
      </c>
      <c r="C398" s="83">
        <v>444795</v>
      </c>
      <c r="D398" s="82" t="s">
        <v>422</v>
      </c>
      <c r="E398" s="84">
        <v>176962026</v>
      </c>
      <c r="F398" s="225">
        <v>238</v>
      </c>
      <c r="G398" s="237">
        <v>46272</v>
      </c>
      <c r="H398" s="249" t="s">
        <v>1422</v>
      </c>
      <c r="I398" t="str">
        <f>Tabela3[[#This Row],[CENTRO (Centro PARA)]]&amp;Tabela3[[#This Row],[CODIGO (Código PARA)]]&amp;Tabela3[[#This Row],[LOTE]]&amp;Tabela3[[#This Row],[DESCRIÇÃO]]&amp;Tabela3[[#This Row],[id]]</f>
        <v>5001444795176962026CLORIDRATO DULOXETINA PELLET C1</v>
      </c>
      <c r="J398"/>
      <c r="K398" s="210">
        <v>46260</v>
      </c>
      <c r="L398" s="50">
        <v>46253</v>
      </c>
      <c r="M398" s="213">
        <f t="shared" si="46"/>
        <v>46268</v>
      </c>
      <c r="N398" s="213">
        <f t="shared" si="47"/>
        <v>46270</v>
      </c>
      <c r="O398" s="86" t="str">
        <f>_xlfn.XLOOKUP(Tabela3[[#This Row],[LOTE]],QUARENTENA!D:D,QUARENTENA!I:I,"")</f>
        <v>DU APROVADO</v>
      </c>
      <c r="P398" s="21" t="s">
        <v>1641</v>
      </c>
      <c r="Q398" s="85">
        <f>IF(_xlfn.XLOOKUP(E398,QUARENTENA!D:D,QUARENTENA!M:M,"")="","",_xlfn.XLOOKUP(E398,QUARENTENA!D:D,QUARENTENA!M:M,""))</f>
        <v>46279</v>
      </c>
      <c r="R398" s="26" t="str">
        <f>_xlfn.XLOOKUP(C398,'PARTICULARIDADES AUXILIAR '!A:A,'PARTICULARIDADES AUXILIAR '!C:C,"")</f>
        <v>Portaria 344</v>
      </c>
      <c r="S398" s="20" cm="1">
        <f t="array" ref="S398">_xlfn.XLOOKUP(Tabela3[[#This Row],[LOTE]],VALUE(Painel_Bancada[Lote]),Painel_Bancada[Data Programada],"")</f>
        <v>46266</v>
      </c>
      <c r="T398" s="26" t="str">
        <f>_xlfn.XLOOKUP(Tabela3[[#This Row],[LOTE]],'PAINEL - GERAL'!F:F,'PAINEL - GERAL'!C:C,"")</f>
        <v/>
      </c>
    </row>
    <row r="399" spans="2:20" ht="14.5">
      <c r="B399" s="95">
        <v>5001</v>
      </c>
      <c r="C399" s="83">
        <v>444795</v>
      </c>
      <c r="D399" s="82" t="s">
        <v>422</v>
      </c>
      <c r="E399" s="84">
        <v>176972026</v>
      </c>
      <c r="F399" s="225">
        <v>238</v>
      </c>
      <c r="G399" s="237">
        <v>46272</v>
      </c>
      <c r="H399" s="249" t="s">
        <v>1422</v>
      </c>
      <c r="I399" t="str">
        <f>Tabela3[[#This Row],[CENTRO (Centro PARA)]]&amp;Tabela3[[#This Row],[CODIGO (Código PARA)]]&amp;Tabela3[[#This Row],[LOTE]]&amp;Tabela3[[#This Row],[DESCRIÇÃO]]&amp;Tabela3[[#This Row],[id]]</f>
        <v>5001444795176972026CLORIDRATO DULOXETINA PELLET C1</v>
      </c>
      <c r="J399"/>
      <c r="K399" s="210">
        <v>46260</v>
      </c>
      <c r="L399" s="50">
        <v>46253</v>
      </c>
      <c r="M399" s="213">
        <f t="shared" si="46"/>
        <v>46268</v>
      </c>
      <c r="N399" s="213">
        <f t="shared" si="47"/>
        <v>46270</v>
      </c>
      <c r="O399" s="86" t="str">
        <f>_xlfn.XLOOKUP(Tabela3[[#This Row],[LOTE]],QUARENTENA!D:D,QUARENTENA!I:I,"")</f>
        <v>DU APROVADO</v>
      </c>
      <c r="P399" s="21" t="s">
        <v>1641</v>
      </c>
      <c r="Q399" s="85">
        <f>IF(_xlfn.XLOOKUP(E399,QUARENTENA!D:D,QUARENTENA!M:M,"")="","",_xlfn.XLOOKUP(E399,QUARENTENA!D:D,QUARENTENA!M:M,""))</f>
        <v>46274</v>
      </c>
      <c r="R399" s="26" t="str">
        <f>_xlfn.XLOOKUP(C399,'PARTICULARIDADES AUXILIAR '!A:A,'PARTICULARIDADES AUXILIAR '!C:C,"")</f>
        <v>Portaria 344</v>
      </c>
      <c r="S399" s="20" cm="1">
        <f t="array" ref="S399">_xlfn.XLOOKUP(Tabela3[[#This Row],[LOTE]],VALUE(Painel_Bancada[Lote]),Painel_Bancada[Data Programada],"")</f>
        <v>46266</v>
      </c>
      <c r="T399" s="26" t="str">
        <f>_xlfn.XLOOKUP(Tabela3[[#This Row],[LOTE]],'PAINEL - GERAL'!F:F,'PAINEL - GERAL'!C:C,"")</f>
        <v/>
      </c>
    </row>
    <row r="400" spans="2:20" ht="14.5">
      <c r="B400" s="95">
        <v>2017</v>
      </c>
      <c r="C400" s="83">
        <v>471852</v>
      </c>
      <c r="D400" s="82" t="s">
        <v>577</v>
      </c>
      <c r="E400" s="84">
        <v>14192026</v>
      </c>
      <c r="F400" s="225">
        <v>140</v>
      </c>
      <c r="G400" s="237">
        <v>46272</v>
      </c>
      <c r="H400" s="249" t="s">
        <v>1422</v>
      </c>
      <c r="I400" t="str">
        <f>Tabela3[[#This Row],[CENTRO (Centro PARA)]]&amp;Tabela3[[#This Row],[CODIGO (Código PARA)]]&amp;Tabela3[[#This Row],[LOTE]]&amp;Tabela3[[#This Row],[DESCRIÇÃO]]&amp;Tabela3[[#This Row],[id]]</f>
        <v>201747185214192026AROMA ARTIFICIAL MARACUJA PO</v>
      </c>
      <c r="J400"/>
      <c r="K400" s="210">
        <v>46260</v>
      </c>
      <c r="L400" s="50">
        <v>46253</v>
      </c>
      <c r="M400" s="213">
        <f t="shared" si="46"/>
        <v>46268</v>
      </c>
      <c r="N400" s="213">
        <f t="shared" si="47"/>
        <v>46270</v>
      </c>
      <c r="O400" s="86" t="str">
        <f>_xlfn.XLOOKUP(Tabela3[[#This Row],[LOTE]],QUARENTENA!D:D,QUARENTENA!I:I,"")</f>
        <v>DU APROVADO</v>
      </c>
      <c r="Q400" s="85">
        <f>IF(_xlfn.XLOOKUP(E400,QUARENTENA!D:D,QUARENTENA!M:M,"")="","",_xlfn.XLOOKUP(E400,QUARENTENA!D:D,QUARENTENA!M:M,""))</f>
        <v>46261</v>
      </c>
      <c r="R400" s="26" t="str">
        <f>_xlfn.XLOOKUP(C400,'PARTICULARIDADES AUXILIAR '!A:A,'PARTICULARIDADES AUXILIAR '!C:C,"")</f>
        <v>Check doc</v>
      </c>
      <c r="S400" s="20" t="str" cm="1">
        <f t="array" ref="S400">_xlfn.XLOOKUP(Tabela3[[#This Row],[LOTE]],VALUE(Painel_Bancada[Lote]),Painel_Bancada[Data Programada],"")</f>
        <v/>
      </c>
      <c r="T400" s="26" t="str">
        <f>_xlfn.XLOOKUP(Tabela3[[#This Row],[LOTE]],'PAINEL - GERAL'!F:F,'PAINEL - GERAL'!C:C,"")</f>
        <v/>
      </c>
    </row>
    <row r="401" spans="2:20" ht="14.5">
      <c r="B401" s="88">
        <v>5001</v>
      </c>
      <c r="C401" s="83">
        <v>410072</v>
      </c>
      <c r="D401" s="82" t="s">
        <v>30</v>
      </c>
      <c r="E401" s="84">
        <v>175672026</v>
      </c>
      <c r="F401" s="225">
        <v>14560</v>
      </c>
      <c r="G401" s="237">
        <v>46272</v>
      </c>
      <c r="H401" s="249" t="s">
        <v>1422</v>
      </c>
      <c r="I401" t="str">
        <f>Tabela3[[#This Row],[CENTRO (Centro PARA)]]&amp;Tabela3[[#This Row],[CODIGO (Código PARA)]]&amp;Tabela3[[#This Row],[LOTE]]&amp;Tabela3[[#This Row],[DESCRIÇÃO]]&amp;Tabela3[[#This Row],[id]]</f>
        <v>5001410072175672026BASE POLIETILENO PETROLATO NEO</v>
      </c>
      <c r="J401"/>
      <c r="K401" s="210">
        <v>46260</v>
      </c>
      <c r="L401" s="50">
        <v>46253</v>
      </c>
      <c r="M401" s="213">
        <f t="shared" si="46"/>
        <v>46268</v>
      </c>
      <c r="N401" s="213">
        <f t="shared" si="47"/>
        <v>46270</v>
      </c>
      <c r="O401" s="86" t="str">
        <f>_xlfn.XLOOKUP(Tabela3[[#This Row],[LOTE]],QUARENTENA!D:D,QUARENTENA!I:I,"")</f>
        <v>AG. DOC. AMOSTRAGEM</v>
      </c>
      <c r="P401" s="21" t="s">
        <v>1642</v>
      </c>
      <c r="Q401" s="85" t="str">
        <f>IF(_xlfn.XLOOKUP(E401,QUARENTENA!D:D,QUARENTENA!M:M,"")="","",_xlfn.XLOOKUP(E401,QUARENTENA!D:D,QUARENTENA!M:M,""))</f>
        <v/>
      </c>
      <c r="R401" s="26" t="str">
        <f>_xlfn.XLOOKUP(C401,'PARTICULARIDADES AUXILIAR '!A:A,'PARTICULARIDADES AUXILIAR '!C:C,"")</f>
        <v/>
      </c>
      <c r="S401" s="20" cm="1">
        <f t="array" ref="S401">_xlfn.XLOOKUP(Tabela3[[#This Row],[LOTE]],VALUE(Painel_Bancada[Lote]),Painel_Bancada[Data Programada],"")</f>
        <v>46261</v>
      </c>
      <c r="T401" s="26" t="str">
        <f>_xlfn.XLOOKUP(Tabela3[[#This Row],[LOTE]],'PAINEL - GERAL'!F:F,'PAINEL - GERAL'!C:C,"")</f>
        <v/>
      </c>
    </row>
    <row r="402" spans="2:20" ht="14.5">
      <c r="B402" s="79">
        <v>5001</v>
      </c>
      <c r="C402" s="83">
        <v>476965</v>
      </c>
      <c r="D402" s="82" t="s">
        <v>298</v>
      </c>
      <c r="E402" s="84">
        <v>128652026</v>
      </c>
      <c r="F402" s="225">
        <v>999.92499999999995</v>
      </c>
      <c r="G402" s="217" t="s">
        <v>1592</v>
      </c>
      <c r="H402" s="216" t="s">
        <v>1585</v>
      </c>
      <c r="I402" t="str">
        <f>Tabela3[[#This Row],[CENTRO (Centro PARA)]]&amp;Tabela3[[#This Row],[CODIGO (Código PARA)]]&amp;Tabela3[[#This Row],[LOTE]]&amp;Tabela3[[#This Row],[DESCRIÇÃO]]&amp;Tabela3[[#This Row],[id]]</f>
        <v>5001476965128652026CAFEINA ANIDRA CSPC 1</v>
      </c>
      <c r="J402"/>
      <c r="K402" s="210">
        <v>46260</v>
      </c>
      <c r="L402" s="50">
        <v>46253</v>
      </c>
      <c r="M402" s="213">
        <f t="shared" si="46"/>
        <v>46268</v>
      </c>
      <c r="N402" s="213">
        <f t="shared" si="47"/>
        <v>46270</v>
      </c>
      <c r="O402" s="86" t="str">
        <f>_xlfn.XLOOKUP(Tabela3[[#This Row],[LOTE]],QUARENTENA!D:D,QUARENTENA!I:I,"")</f>
        <v>DU APROVADO</v>
      </c>
      <c r="Q402" s="85">
        <f>IF(_xlfn.XLOOKUP(E402,QUARENTENA!D:D,QUARENTENA!M:M,"")="","",_xlfn.XLOOKUP(E402,QUARENTENA!D:D,QUARENTENA!M:M,""))</f>
        <v>46265</v>
      </c>
      <c r="R402" s="26" t="str">
        <f>_xlfn.XLOOKUP(C402,'PARTICULARIDADES AUXILIAR '!A:A,'PARTICULARIDADES AUXILIAR '!C:C,"")</f>
        <v>Polícia Federal/ PF - repouso 24 horas</v>
      </c>
      <c r="S402" s="20" cm="1">
        <f t="array" ref="S402">_xlfn.XLOOKUP(Tabela3[[#This Row],[LOTE]],VALUE(Painel_Bancada[Lote]),Painel_Bancada[Data Programada],"")</f>
        <v>46255</v>
      </c>
      <c r="T402" s="26" t="str">
        <f>_xlfn.XLOOKUP(Tabela3[[#This Row],[LOTE]],'PAINEL - GERAL'!F:F,'PAINEL - GERAL'!C:C,"")</f>
        <v/>
      </c>
    </row>
    <row r="403" spans="2:20" ht="14.5">
      <c r="B403" s="82">
        <v>5001</v>
      </c>
      <c r="C403" s="83">
        <v>476965</v>
      </c>
      <c r="D403" s="82" t="s">
        <v>298</v>
      </c>
      <c r="E403" s="84">
        <v>128662026</v>
      </c>
      <c r="F403" s="225">
        <v>999.92499999999995</v>
      </c>
      <c r="G403" s="217" t="s">
        <v>1592</v>
      </c>
      <c r="H403" s="216" t="s">
        <v>1585</v>
      </c>
      <c r="I403" t="str">
        <f>Tabela3[[#This Row],[CENTRO (Centro PARA)]]&amp;Tabela3[[#This Row],[CODIGO (Código PARA)]]&amp;Tabela3[[#This Row],[LOTE]]&amp;Tabela3[[#This Row],[DESCRIÇÃO]]&amp;Tabela3[[#This Row],[id]]</f>
        <v>5001476965128662026CAFEINA ANIDRA CSPC 1</v>
      </c>
      <c r="J403"/>
      <c r="K403" s="210">
        <v>46260</v>
      </c>
      <c r="L403" s="50">
        <v>46253</v>
      </c>
      <c r="M403" s="213">
        <f t="shared" si="46"/>
        <v>46268</v>
      </c>
      <c r="N403" s="213">
        <f t="shared" si="47"/>
        <v>46270</v>
      </c>
      <c r="O403" s="86" t="str">
        <f>_xlfn.XLOOKUP(Tabela3[[#This Row],[LOTE]],QUARENTENA!D:D,QUARENTENA!I:I,"")</f>
        <v>DU APROVADO</v>
      </c>
      <c r="Q403" s="85">
        <f>IF(_xlfn.XLOOKUP(E403,QUARENTENA!D:D,QUARENTENA!M:M,"")="","",_xlfn.XLOOKUP(E403,QUARENTENA!D:D,QUARENTENA!M:M,""))</f>
        <v>46266</v>
      </c>
      <c r="R403" s="26" t="str">
        <f>_xlfn.XLOOKUP(C403,'PARTICULARIDADES AUXILIAR '!A:A,'PARTICULARIDADES AUXILIAR '!C:C,"")</f>
        <v>Polícia Federal/ PF - repouso 24 horas</v>
      </c>
      <c r="S403" s="20" cm="1">
        <f t="array" ref="S403">_xlfn.XLOOKUP(Tabela3[[#This Row],[LOTE]],VALUE(Painel_Bancada[Lote]),Painel_Bancada[Data Programada],"")</f>
        <v>46255</v>
      </c>
      <c r="T403" s="26" t="str">
        <f>_xlfn.XLOOKUP(Tabela3[[#This Row],[LOTE]],'PAINEL - GERAL'!F:F,'PAINEL - GERAL'!C:C,"")</f>
        <v/>
      </c>
    </row>
    <row r="404" spans="2:20" ht="14.5">
      <c r="B404" s="82">
        <v>5001</v>
      </c>
      <c r="C404" s="83">
        <v>481627</v>
      </c>
      <c r="D404" s="82" t="s">
        <v>551</v>
      </c>
      <c r="E404" s="84">
        <v>152792026</v>
      </c>
      <c r="F404" s="225">
        <v>4.9249999999999998</v>
      </c>
      <c r="G404" s="217" t="s">
        <v>1592</v>
      </c>
      <c r="H404" s="216" t="s">
        <v>1585</v>
      </c>
      <c r="I404" t="str">
        <f>Tabela3[[#This Row],[CENTRO (Centro PARA)]]&amp;Tabela3[[#This Row],[CODIGO (Código PARA)]]&amp;Tabela3[[#This Row],[LOTE]]&amp;Tabela3[[#This Row],[DESCRIÇÃO]]&amp;Tabela3[[#This Row],[id]]</f>
        <v>5001481627152792026FOSF DISSODICO BETAMETASONA USP QF</v>
      </c>
      <c r="J404"/>
      <c r="K404" s="210">
        <v>46260</v>
      </c>
      <c r="L404" s="50">
        <v>46253</v>
      </c>
      <c r="M404" s="76">
        <f t="shared" si="46"/>
        <v>46268</v>
      </c>
      <c r="N404" s="76">
        <f t="shared" si="47"/>
        <v>46270</v>
      </c>
      <c r="O404" s="78" t="str">
        <f>_xlfn.XLOOKUP(Tabela3[[#This Row],[LOTE]],QUARENTENA!D:D,QUARENTENA!I:I,"")</f>
        <v>AG. DOC. AMOSTRAGEM</v>
      </c>
      <c r="Q404" s="77" t="str">
        <f>IF(_xlfn.XLOOKUP(E404,QUARENTENA!D:D,QUARENTENA!M:M,"")="","",_xlfn.XLOOKUP(E404,QUARENTENA!D:D,QUARENTENA!M:M,""))</f>
        <v/>
      </c>
      <c r="R404" s="26" t="str">
        <f>_xlfn.XLOOKUP(C404,'PARTICULARIDADES AUXILIAR '!A:A,'PARTICULARIDADES AUXILIAR '!C:C,"")</f>
        <v/>
      </c>
      <c r="S404" s="20" cm="1">
        <f t="array" ref="S404">_xlfn.XLOOKUP(Tabela3[[#This Row],[LOTE]],VALUE(Painel_Bancada[Lote]),Painel_Bancada[Data Programada],"")</f>
        <v>46281</v>
      </c>
      <c r="T404" s="26" t="str">
        <f>_xlfn.XLOOKUP(Tabela3[[#This Row],[LOTE]],'PAINEL - GERAL'!F:F,'PAINEL - GERAL'!C:C,"")</f>
        <v/>
      </c>
    </row>
    <row r="405" spans="2:20" ht="14.5">
      <c r="B405" s="82">
        <v>5001</v>
      </c>
      <c r="C405" s="83">
        <v>422390</v>
      </c>
      <c r="D405" s="82" t="s">
        <v>327</v>
      </c>
      <c r="E405" s="84">
        <v>15642026</v>
      </c>
      <c r="F405" s="225">
        <v>1000</v>
      </c>
      <c r="G405" s="217" t="s">
        <v>1592</v>
      </c>
      <c r="H405" s="216" t="s">
        <v>1585</v>
      </c>
      <c r="I405" t="str">
        <f>Tabela3[[#This Row],[CENTRO (Centro PARA)]]&amp;Tabela3[[#This Row],[CODIGO (Código PARA)]]&amp;Tabela3[[#This Row],[LOTE]]&amp;Tabela3[[#This Row],[DESCRIÇÃO]]&amp;Tabela3[[#This Row],[id]]</f>
        <v>500142239015642026RACEMETIONINA</v>
      </c>
      <c r="J405"/>
      <c r="K405" s="210">
        <v>46260</v>
      </c>
      <c r="L405" s="50">
        <v>46253</v>
      </c>
      <c r="M405" s="76">
        <f t="shared" si="46"/>
        <v>46268</v>
      </c>
      <c r="N405" s="76">
        <f t="shared" si="47"/>
        <v>46270</v>
      </c>
      <c r="O405" s="78" t="str">
        <f>_xlfn.XLOOKUP(Tabela3[[#This Row],[LOTE]],QUARENTENA!D:D,QUARENTENA!I:I,"")</f>
        <v>DU APROVADO</v>
      </c>
      <c r="Q405" s="77">
        <f>IF(_xlfn.XLOOKUP(E405,QUARENTENA!D:D,QUARENTENA!M:M,"")="","",_xlfn.XLOOKUP(E405,QUARENTENA!D:D,QUARENTENA!M:M,""))</f>
        <v>46266</v>
      </c>
      <c r="R405" s="26" t="str">
        <f>_xlfn.XLOOKUP(C405,'PARTICULARIDADES AUXILIAR '!A:A,'PARTICULARIDADES AUXILIAR '!C:C,"")</f>
        <v>PF - repouso 24  horas</v>
      </c>
      <c r="S405" s="20" cm="1">
        <f t="array" ref="S405">_xlfn.XLOOKUP(Tabela3[[#This Row],[LOTE]],VALUE(Painel_Bancada[Lote]),Painel_Bancada[Data Programada],"")</f>
        <v>46253</v>
      </c>
      <c r="T405" s="26" t="str">
        <f>_xlfn.XLOOKUP(Tabela3[[#This Row],[LOTE]],'PAINEL - GERAL'!F:F,'PAINEL - GERAL'!C:C,"")</f>
        <v/>
      </c>
    </row>
    <row r="406" spans="2:20" ht="14.5">
      <c r="B406" s="79">
        <v>5001</v>
      </c>
      <c r="C406" s="83">
        <v>463614</v>
      </c>
      <c r="D406" s="82" t="s">
        <v>183</v>
      </c>
      <c r="E406" s="84">
        <v>108952026</v>
      </c>
      <c r="F406" s="225"/>
      <c r="G406" s="217" t="s">
        <v>1592</v>
      </c>
      <c r="H406" s="216" t="s">
        <v>1585</v>
      </c>
      <c r="I406" t="str">
        <f>Tabela3[[#This Row],[CENTRO (Centro PARA)]]&amp;Tabela3[[#This Row],[CODIGO (Código PARA)]]&amp;Tabela3[[#This Row],[LOTE]]&amp;Tabela3[[#This Row],[DESCRIÇÃO]]&amp;Tabela3[[#This Row],[id]]</f>
        <v>5001463614108952026DIPIRONA MONOIDRATADA A</v>
      </c>
      <c r="J406"/>
      <c r="K406" s="210">
        <v>46260</v>
      </c>
      <c r="L406" s="50">
        <v>46253</v>
      </c>
      <c r="M406" s="76">
        <f t="shared" si="46"/>
        <v>46268</v>
      </c>
      <c r="N406" s="76">
        <f t="shared" si="47"/>
        <v>46270</v>
      </c>
      <c r="O406" s="78" t="str">
        <f>_xlfn.XLOOKUP(Tabela3[[#This Row],[LOTE]],QUARENTENA!D:D,QUARENTENA!I:I,"")</f>
        <v>DU APROVADO</v>
      </c>
      <c r="Q406" s="77">
        <f>IF(_xlfn.XLOOKUP(E406,QUARENTENA!D:D,QUARENTENA!M:M,"")="","",_xlfn.XLOOKUP(E406,QUARENTENA!D:D,QUARENTENA!M:M,""))</f>
        <v>46266</v>
      </c>
      <c r="R406" s="26" t="str">
        <f>_xlfn.XLOOKUP(C406,'PARTICULARIDADES AUXILIAR '!A:A,'PARTICULARIDADES AUXILIAR '!C:C,"")</f>
        <v>Polícia Federal</v>
      </c>
      <c r="S406" s="20" cm="1">
        <f t="array" ref="S406">_xlfn.XLOOKUP(Tabela3[[#This Row],[LOTE]],VALUE(Painel_Bancada[Lote]),Painel_Bancada[Data Programada],"")</f>
        <v>46254</v>
      </c>
      <c r="T406" s="26" t="str">
        <f>_xlfn.XLOOKUP(Tabela3[[#This Row],[LOTE]],'PAINEL - GERAL'!F:F,'PAINEL - GERAL'!C:C,"")</f>
        <v/>
      </c>
    </row>
    <row r="407" spans="2:20" ht="14.5">
      <c r="B407" s="82">
        <v>5001</v>
      </c>
      <c r="C407" s="83">
        <v>463614</v>
      </c>
      <c r="D407" s="82" t="s">
        <v>183</v>
      </c>
      <c r="E407" s="84">
        <v>108962026</v>
      </c>
      <c r="F407" s="225"/>
      <c r="G407" s="217" t="s">
        <v>1592</v>
      </c>
      <c r="H407" s="216" t="s">
        <v>1585</v>
      </c>
      <c r="I407" t="str">
        <f>Tabela3[[#This Row],[CENTRO (Centro PARA)]]&amp;Tabela3[[#This Row],[CODIGO (Código PARA)]]&amp;Tabela3[[#This Row],[LOTE]]&amp;Tabela3[[#This Row],[DESCRIÇÃO]]&amp;Tabela3[[#This Row],[id]]</f>
        <v>5001463614108962026DIPIRONA MONOIDRATADA A</v>
      </c>
      <c r="J407"/>
      <c r="K407" s="210">
        <v>46260</v>
      </c>
      <c r="L407" s="50">
        <v>46253</v>
      </c>
      <c r="M407" s="213">
        <f t="shared" si="46"/>
        <v>46268</v>
      </c>
      <c r="N407" s="213">
        <f t="shared" si="47"/>
        <v>46270</v>
      </c>
      <c r="O407" s="86" t="str">
        <f>_xlfn.XLOOKUP(Tabela3[[#This Row],[LOTE]],QUARENTENA!D:D,QUARENTENA!I:I,"")</f>
        <v>DU APROVADO</v>
      </c>
      <c r="Q407" s="85">
        <f>IF(_xlfn.XLOOKUP(E407,QUARENTENA!D:D,QUARENTENA!M:M,"")="","",_xlfn.XLOOKUP(E407,QUARENTENA!D:D,QUARENTENA!M:M,""))</f>
        <v>46289</v>
      </c>
      <c r="R407" s="26" t="str">
        <f>_xlfn.XLOOKUP(C407,'PARTICULARIDADES AUXILIAR '!A:A,'PARTICULARIDADES AUXILIAR '!C:C,"")</f>
        <v>Polícia Federal</v>
      </c>
      <c r="S407" s="20" cm="1">
        <f t="array" ref="S407">_xlfn.XLOOKUP(Tabela3[[#This Row],[LOTE]],VALUE(Painel_Bancada[Lote]),Painel_Bancada[Data Programada],"")</f>
        <v>46254</v>
      </c>
      <c r="T407" s="26" t="str">
        <f>_xlfn.XLOOKUP(Tabela3[[#This Row],[LOTE]],'PAINEL - GERAL'!F:F,'PAINEL - GERAL'!C:C,"")</f>
        <v/>
      </c>
    </row>
    <row r="408" spans="2:20" ht="14.5">
      <c r="B408" s="82">
        <v>5001</v>
      </c>
      <c r="C408" s="83">
        <v>410452</v>
      </c>
      <c r="D408" s="82" t="s">
        <v>59</v>
      </c>
      <c r="E408" s="84">
        <v>161042026</v>
      </c>
      <c r="F408" s="225">
        <v>182</v>
      </c>
      <c r="G408" s="237">
        <v>46273</v>
      </c>
      <c r="H408" s="249" t="s">
        <v>1422</v>
      </c>
      <c r="I408" t="str">
        <f>Tabela3[[#This Row],[CENTRO (Centro PARA)]]&amp;Tabela3[[#This Row],[CODIGO (Código PARA)]]&amp;Tabela3[[#This Row],[LOTE]]&amp;Tabela3[[#This Row],[DESCRIÇÃO]]&amp;Tabela3[[#This Row],[id]]</f>
        <v>5001410452161042026NISTATINA GEN NEO</v>
      </c>
      <c r="J408"/>
      <c r="K408" s="210">
        <v>46261</v>
      </c>
      <c r="L408" s="50">
        <v>46254</v>
      </c>
      <c r="M408" s="76">
        <f t="shared" ref="M408:M433" si="48">K408+8</f>
        <v>46269</v>
      </c>
      <c r="N408" s="76">
        <f t="shared" ref="N408:N433" si="49">IF(WEEKDAY(K408,2)=4,K408+11,IF(WEEKDAY(K408,2)=5,K408+11,K408+10))</f>
        <v>46272</v>
      </c>
      <c r="O408" s="78" t="str">
        <f>_xlfn.XLOOKUP(Tabela3[[#This Row],[LOTE]],QUARENTENA!D:D,QUARENTENA!I:I,"")</f>
        <v>DU APROVADO</v>
      </c>
      <c r="P408" s="21" t="s">
        <v>1639</v>
      </c>
      <c r="Q408" s="77">
        <f>IF(_xlfn.XLOOKUP(E408,QUARENTENA!D:D,QUARENTENA!M:M,"")="","",_xlfn.XLOOKUP(E408,QUARENTENA!D:D,QUARENTENA!M:M,""))</f>
        <v>46282</v>
      </c>
      <c r="R408" s="26" t="str">
        <f>_xlfn.XLOOKUP(C408,'PARTICULARIDADES AUXILIAR '!A:A,'PARTICULARIDADES AUXILIAR '!C:C,"")</f>
        <v/>
      </c>
      <c r="S408" s="20" cm="1">
        <f t="array" ref="S408">_xlfn.XLOOKUP(Tabela3[[#This Row],[LOTE]],VALUE(Painel_Bancada[Lote]),Painel_Bancada[Data Programada],"")</f>
        <v>46251</v>
      </c>
      <c r="T408" s="26" t="str">
        <f>_xlfn.XLOOKUP(Tabela3[[#This Row],[LOTE]],'PAINEL - GERAL'!F:F,'PAINEL - GERAL'!C:C,"")</f>
        <v/>
      </c>
    </row>
    <row r="409" spans="2:20" ht="14.5">
      <c r="B409" s="82">
        <v>5001</v>
      </c>
      <c r="C409" s="83">
        <v>463057</v>
      </c>
      <c r="D409" s="82" t="s">
        <v>43</v>
      </c>
      <c r="E409" s="84">
        <v>145982026</v>
      </c>
      <c r="F409" s="225">
        <v>2150</v>
      </c>
      <c r="G409" s="237">
        <v>46273</v>
      </c>
      <c r="H409" s="249" t="s">
        <v>1422</v>
      </c>
      <c r="I409" t="str">
        <f>Tabela3[[#This Row],[CENTRO (Centro PARA)]]&amp;Tabela3[[#This Row],[CODIGO (Código PARA)]]&amp;Tabela3[[#This Row],[LOTE]]&amp;Tabela3[[#This Row],[DESCRIÇÃO]]&amp;Tabela3[[#This Row],[id]]</f>
        <v>5001463057145982026DIPIRONA MONOIDRATADA</v>
      </c>
      <c r="J409"/>
      <c r="K409" s="210">
        <v>46261</v>
      </c>
      <c r="L409" s="50">
        <v>46254</v>
      </c>
      <c r="M409" s="213">
        <f t="shared" si="48"/>
        <v>46269</v>
      </c>
      <c r="N409" s="213">
        <f t="shared" si="49"/>
        <v>46272</v>
      </c>
      <c r="O409" s="86" t="str">
        <f>_xlfn.XLOOKUP(Tabela3[[#This Row],[LOTE]],QUARENTENA!D:D,QUARENTENA!I:I,"")</f>
        <v>DU APROVADO</v>
      </c>
      <c r="Q409" s="85">
        <f>IF(_xlfn.XLOOKUP(E409,QUARENTENA!D:D,QUARENTENA!M:M,"")="","",_xlfn.XLOOKUP(E409,QUARENTENA!D:D,QUARENTENA!M:M,""))</f>
        <v>46261</v>
      </c>
      <c r="R409" s="26" t="str">
        <f>_xlfn.XLOOKUP(C409,'PARTICULARIDADES AUXILIAR '!A:A,'PARTICULARIDADES AUXILIAR '!C:C,"")</f>
        <v>Polícia Federal</v>
      </c>
      <c r="S409" s="20" cm="1">
        <f t="array" ref="S409">_xlfn.XLOOKUP(Tabela3[[#This Row],[LOTE]],VALUE(Painel_Bancada[Lote]),Painel_Bancada[Data Programada],"")</f>
        <v>46254</v>
      </c>
      <c r="T409" s="26" t="str">
        <f>_xlfn.XLOOKUP(Tabela3[[#This Row],[LOTE]],'PAINEL - GERAL'!F:F,'PAINEL - GERAL'!C:C,"")</f>
        <v/>
      </c>
    </row>
    <row r="410" spans="2:20" ht="14.5">
      <c r="B410" s="82">
        <v>5001</v>
      </c>
      <c r="C410" s="83">
        <v>463057</v>
      </c>
      <c r="D410" s="82" t="s">
        <v>43</v>
      </c>
      <c r="E410" s="84">
        <v>146052026</v>
      </c>
      <c r="F410" s="225">
        <v>2125</v>
      </c>
      <c r="G410" s="237">
        <v>46273</v>
      </c>
      <c r="H410" s="249" t="s">
        <v>1422</v>
      </c>
      <c r="I410" t="str">
        <f>Tabela3[[#This Row],[CENTRO (Centro PARA)]]&amp;Tabela3[[#This Row],[CODIGO (Código PARA)]]&amp;Tabela3[[#This Row],[LOTE]]&amp;Tabela3[[#This Row],[DESCRIÇÃO]]&amp;Tabela3[[#This Row],[id]]</f>
        <v>5001463057146052026DIPIRONA MONOIDRATADA</v>
      </c>
      <c r="J410"/>
      <c r="K410" s="210">
        <v>46261</v>
      </c>
      <c r="L410" s="50">
        <v>46254</v>
      </c>
      <c r="M410" s="213">
        <f t="shared" si="48"/>
        <v>46269</v>
      </c>
      <c r="N410" s="213">
        <f t="shared" si="49"/>
        <v>46272</v>
      </c>
      <c r="O410" s="86" t="str">
        <f>_xlfn.XLOOKUP(Tabela3[[#This Row],[LOTE]],QUARENTENA!D:D,QUARENTENA!I:I,"")</f>
        <v>DU APROVADO</v>
      </c>
      <c r="Q410" s="85">
        <f>IF(_xlfn.XLOOKUP(E410,QUARENTENA!D:D,QUARENTENA!M:M,"")="","",_xlfn.XLOOKUP(E410,QUARENTENA!D:D,QUARENTENA!M:M,""))</f>
        <v>46260</v>
      </c>
      <c r="R410" s="26" t="str">
        <f>_xlfn.XLOOKUP(C410,'PARTICULARIDADES AUXILIAR '!A:A,'PARTICULARIDADES AUXILIAR '!C:C,"")</f>
        <v>Polícia Federal</v>
      </c>
      <c r="S410" s="20" cm="1">
        <f t="array" ref="S410">_xlfn.XLOOKUP(Tabela3[[#This Row],[LOTE]],VALUE(Painel_Bancada[Lote]),Painel_Bancada[Data Programada],"")</f>
        <v>46254</v>
      </c>
      <c r="T410" s="26" t="str">
        <f>_xlfn.XLOOKUP(Tabela3[[#This Row],[LOTE]],'PAINEL - GERAL'!F:F,'PAINEL - GERAL'!C:C,"")</f>
        <v/>
      </c>
    </row>
    <row r="411" spans="2:20" ht="14.5">
      <c r="B411" s="82">
        <v>5001</v>
      </c>
      <c r="C411" s="83">
        <v>459863</v>
      </c>
      <c r="D411" s="82" t="s">
        <v>1006</v>
      </c>
      <c r="E411" s="84">
        <v>165692026</v>
      </c>
      <c r="F411" s="225">
        <v>50</v>
      </c>
      <c r="G411" s="237">
        <v>46273</v>
      </c>
      <c r="H411" s="249" t="s">
        <v>1422</v>
      </c>
      <c r="I411" t="str">
        <f>Tabela3[[#This Row],[CENTRO (Centro PARA)]]&amp;Tabela3[[#This Row],[CODIGO (Código PARA)]]&amp;Tabela3[[#This Row],[LOTE]]&amp;Tabela3[[#This Row],[DESCRIÇÃO]]&amp;Tabela3[[#This Row],[id]]</f>
        <v>5001459863165692026ANTARA 430</v>
      </c>
      <c r="J411"/>
      <c r="K411" s="210">
        <v>46261</v>
      </c>
      <c r="L411" s="50">
        <v>46254</v>
      </c>
      <c r="M411" s="213">
        <f t="shared" si="48"/>
        <v>46269</v>
      </c>
      <c r="N411" s="213">
        <f t="shared" si="49"/>
        <v>46272</v>
      </c>
      <c r="O411" s="86" t="str">
        <f>_xlfn.XLOOKUP(Tabela3[[#This Row],[LOTE]],QUARENTENA!D:D,QUARENTENA!I:I,"")</f>
        <v>DU APROVADO</v>
      </c>
      <c r="Q411" s="85">
        <f>IF(_xlfn.XLOOKUP(E411,QUARENTENA!D:D,QUARENTENA!M:M,"")="","",_xlfn.XLOOKUP(E411,QUARENTENA!D:D,QUARENTENA!M:M,""))</f>
        <v>46256</v>
      </c>
      <c r="R411" s="26" t="str">
        <f>_xlfn.XLOOKUP(C411,'PARTICULARIDADES AUXILIAR '!A:A,'PARTICULARIDADES AUXILIAR '!C:C,"")</f>
        <v>Check doc</v>
      </c>
      <c r="S411" s="20" t="str" cm="1">
        <f t="array" ref="S411">_xlfn.XLOOKUP(Tabela3[[#This Row],[LOTE]],VALUE(Painel_Bancada[Lote]),Painel_Bancada[Data Programada],"")</f>
        <v/>
      </c>
      <c r="T411" s="26" t="str">
        <f>_xlfn.XLOOKUP(Tabela3[[#This Row],[LOTE]],'PAINEL - GERAL'!F:F,'PAINEL - GERAL'!C:C,"")</f>
        <v/>
      </c>
    </row>
    <row r="412" spans="2:20" ht="14.5">
      <c r="B412" s="82">
        <v>5001</v>
      </c>
      <c r="C412" s="83">
        <v>459562</v>
      </c>
      <c r="D412" s="82" t="s">
        <v>585</v>
      </c>
      <c r="E412" s="84">
        <v>174592026</v>
      </c>
      <c r="F412" s="225">
        <v>25</v>
      </c>
      <c r="G412" s="237">
        <v>46273</v>
      </c>
      <c r="H412" s="249" t="s">
        <v>1422</v>
      </c>
      <c r="I412" t="str">
        <f>Tabela3[[#This Row],[CENTRO (Centro PARA)]]&amp;Tabela3[[#This Row],[CODIGO (Código PARA)]]&amp;Tabela3[[#This Row],[LOTE]]&amp;Tabela3[[#This Row],[DESCRIÇÃO]]&amp;Tabela3[[#This Row],[id]]</f>
        <v>5001459562174592026TINOSORB A2B</v>
      </c>
      <c r="J412"/>
      <c r="K412" s="210">
        <v>46261</v>
      </c>
      <c r="L412" s="50">
        <v>46254</v>
      </c>
      <c r="M412" s="213">
        <f t="shared" si="48"/>
        <v>46269</v>
      </c>
      <c r="N412" s="213">
        <f t="shared" si="49"/>
        <v>46272</v>
      </c>
      <c r="O412" s="86" t="str">
        <f>_xlfn.XLOOKUP(Tabela3[[#This Row],[LOTE]],QUARENTENA!D:D,QUARENTENA!I:I,"")</f>
        <v>INVESTIGAÇÃO CQ</v>
      </c>
      <c r="P412" s="21" t="s">
        <v>1639</v>
      </c>
      <c r="Q412" s="85" t="str">
        <f>IF(_xlfn.XLOOKUP(E412,QUARENTENA!D:D,QUARENTENA!M:M,"")="","",_xlfn.XLOOKUP(E412,QUARENTENA!D:D,QUARENTENA!M:M,""))</f>
        <v/>
      </c>
      <c r="R412" s="26" t="str">
        <f>_xlfn.XLOOKUP(C412,'PARTICULARIDADES AUXILIAR '!A:A,'PARTICULARIDADES AUXILIAR '!C:C,"")</f>
        <v/>
      </c>
      <c r="S412" s="20" cm="1">
        <f t="array" ref="S412">_xlfn.XLOOKUP(Tabela3[[#This Row],[LOTE]],VALUE(Painel_Bancada[Lote]),Painel_Bancada[Data Programada],"")</f>
        <v>46254</v>
      </c>
      <c r="T412" s="26" t="str">
        <f>_xlfn.XLOOKUP(Tabela3[[#This Row],[LOTE]],'PAINEL - GERAL'!F:F,'PAINEL - GERAL'!C:C,"")</f>
        <v/>
      </c>
    </row>
    <row r="413" spans="2:20" ht="14.5">
      <c r="B413" s="82">
        <v>5001</v>
      </c>
      <c r="C413" s="83">
        <v>477641</v>
      </c>
      <c r="D413" s="82" t="s">
        <v>691</v>
      </c>
      <c r="E413" s="84">
        <v>145362026</v>
      </c>
      <c r="F413" s="225">
        <v>99</v>
      </c>
      <c r="G413" s="237">
        <v>46273</v>
      </c>
      <c r="H413" s="249" t="s">
        <v>1422</v>
      </c>
      <c r="I413" t="str">
        <f>Tabela3[[#This Row],[CENTRO (Centro PARA)]]&amp;Tabela3[[#This Row],[CODIGO (Código PARA)]]&amp;Tabela3[[#This Row],[LOTE]]&amp;Tabela3[[#This Row],[DESCRIÇÃO]]&amp;Tabela3[[#This Row],[id]]</f>
        <v>5001477641145362026EXTRATO ACIDO DE SENE</v>
      </c>
      <c r="J413"/>
      <c r="K413" s="210">
        <v>46261</v>
      </c>
      <c r="L413" s="50">
        <v>46254</v>
      </c>
      <c r="M413" s="213">
        <f t="shared" si="48"/>
        <v>46269</v>
      </c>
      <c r="N413" s="213">
        <f t="shared" si="49"/>
        <v>46272</v>
      </c>
      <c r="O413" s="86" t="str">
        <f>_xlfn.XLOOKUP(Tabela3[[#This Row],[LOTE]],QUARENTENA!D:D,QUARENTENA!I:I,"")</f>
        <v>DU APROVADO</v>
      </c>
      <c r="Q413" s="85">
        <f>IF(_xlfn.XLOOKUP(E413,QUARENTENA!D:D,QUARENTENA!M:M,"")="","",_xlfn.XLOOKUP(E413,QUARENTENA!D:D,QUARENTENA!M:M,""))</f>
        <v>46255</v>
      </c>
      <c r="R413" s="26" t="str">
        <f>_xlfn.XLOOKUP(C413,'PARTICULARIDADES AUXILIAR '!A:A,'PARTICULARIDADES AUXILIAR '!C:C,"")</f>
        <v>Refrig.: (A1) 2 ° a 8° C/ Pesticidas -  EM TERCEIRO</v>
      </c>
      <c r="S413" s="20" cm="1">
        <f t="array" ref="S413">_xlfn.XLOOKUP(Tabela3[[#This Row],[LOTE]],VALUE(Painel_Bancada[Lote]),Painel_Bancada[Data Programada],"")</f>
        <v>46240</v>
      </c>
      <c r="T413" s="26" t="str">
        <f>_xlfn.XLOOKUP(Tabela3[[#This Row],[LOTE]],'PAINEL - GERAL'!F:F,'PAINEL - GERAL'!C:C,"")</f>
        <v/>
      </c>
    </row>
    <row r="414" spans="2:20" ht="14.5">
      <c r="B414" s="82">
        <v>5001</v>
      </c>
      <c r="C414" s="83">
        <v>410033</v>
      </c>
      <c r="D414" s="82" t="s">
        <v>234</v>
      </c>
      <c r="E414" s="84">
        <v>167552026</v>
      </c>
      <c r="F414" s="225">
        <v>1050</v>
      </c>
      <c r="G414" s="237">
        <v>46273</v>
      </c>
      <c r="H414" s="249" t="s">
        <v>1422</v>
      </c>
      <c r="I414" t="str">
        <f>Tabela3[[#This Row],[CENTRO (Centro PARA)]]&amp;Tabela3[[#This Row],[CODIGO (Código PARA)]]&amp;Tabela3[[#This Row],[LOTE]]&amp;Tabela3[[#This Row],[DESCRIÇÃO]]&amp;Tabela3[[#This Row],[id]]</f>
        <v>5001410033167552026CELULOSE MICROCRISTALINA MC101 NEO</v>
      </c>
      <c r="J414"/>
      <c r="K414" s="210">
        <v>46261</v>
      </c>
      <c r="L414" s="50">
        <v>46254</v>
      </c>
      <c r="M414" s="213">
        <f t="shared" si="48"/>
        <v>46269</v>
      </c>
      <c r="N414" s="213">
        <f t="shared" si="49"/>
        <v>46272</v>
      </c>
      <c r="O414" s="86" t="str">
        <f>_xlfn.XLOOKUP(Tabela3[[#This Row],[LOTE]],QUARENTENA!D:D,QUARENTENA!I:I,"")</f>
        <v>DU APROVADO</v>
      </c>
      <c r="Q414" s="85">
        <f>IF(_xlfn.XLOOKUP(E414,QUARENTENA!D:D,QUARENTENA!M:M,"")="","",_xlfn.XLOOKUP(E414,QUARENTENA!D:D,QUARENTENA!M:M,""))</f>
        <v>46254</v>
      </c>
      <c r="R414" s="26" t="str">
        <f>_xlfn.XLOOKUP(C414,'PARTICULARIDADES AUXILIAR '!A:A,'PARTICULARIDADES AUXILIAR '!C:C,"")</f>
        <v/>
      </c>
      <c r="S414" s="20" t="str" cm="1">
        <f t="array" ref="S414">_xlfn.XLOOKUP(Tabela3[[#This Row],[LOTE]],VALUE(Painel_Bancada[Lote]),Painel_Bancada[Data Programada],"")</f>
        <v/>
      </c>
      <c r="T414" s="26" t="str">
        <f>_xlfn.XLOOKUP(Tabela3[[#This Row],[LOTE]],'PAINEL - GERAL'!F:F,'PAINEL - GERAL'!C:C,"")</f>
        <v/>
      </c>
    </row>
    <row r="415" spans="2:20" ht="14.5">
      <c r="B415" s="82">
        <v>5001</v>
      </c>
      <c r="C415" s="83">
        <v>476965</v>
      </c>
      <c r="D415" s="82" t="s">
        <v>298</v>
      </c>
      <c r="E415" s="84">
        <v>128642026</v>
      </c>
      <c r="F415" s="225">
        <v>1000</v>
      </c>
      <c r="G415" s="237">
        <v>46273</v>
      </c>
      <c r="H415" s="249" t="s">
        <v>1422</v>
      </c>
      <c r="I415" t="str">
        <f>Tabela3[[#This Row],[CENTRO (Centro PARA)]]&amp;Tabela3[[#This Row],[CODIGO (Código PARA)]]&amp;Tabela3[[#This Row],[LOTE]]&amp;Tabela3[[#This Row],[DESCRIÇÃO]]&amp;Tabela3[[#This Row],[id]]</f>
        <v>5001476965128642026CAFEINA ANIDRA CSPC 1</v>
      </c>
      <c r="J415"/>
      <c r="K415" s="210">
        <v>46261</v>
      </c>
      <c r="L415" s="50">
        <v>46254</v>
      </c>
      <c r="M415" s="213">
        <f t="shared" si="48"/>
        <v>46269</v>
      </c>
      <c r="N415" s="213">
        <f t="shared" si="49"/>
        <v>46272</v>
      </c>
      <c r="O415" s="86" t="str">
        <f>_xlfn.XLOOKUP(Tabela3[[#This Row],[LOTE]],QUARENTENA!D:D,QUARENTENA!I:I,"")</f>
        <v>DU APROVADO</v>
      </c>
      <c r="Q415" s="85">
        <f>IF(_xlfn.XLOOKUP(E415,QUARENTENA!D:D,QUARENTENA!M:M,"")="","",_xlfn.XLOOKUP(E415,QUARENTENA!D:D,QUARENTENA!M:M,""))</f>
        <v>46261</v>
      </c>
      <c r="R415" s="26" t="str">
        <f>_xlfn.XLOOKUP(C415,'PARTICULARIDADES AUXILIAR '!A:A,'PARTICULARIDADES AUXILIAR '!C:C,"")</f>
        <v>Polícia Federal/ PF - repouso 24 horas</v>
      </c>
      <c r="S415" s="20" cm="1">
        <f t="array" ref="S415">_xlfn.XLOOKUP(Tabela3[[#This Row],[LOTE]],VALUE(Painel_Bancada[Lote]),Painel_Bancada[Data Programada],"")</f>
        <v>46255</v>
      </c>
      <c r="T415" s="26" t="str">
        <f>_xlfn.XLOOKUP(Tabela3[[#This Row],[LOTE]],'PAINEL - GERAL'!F:F,'PAINEL - GERAL'!C:C,"")</f>
        <v/>
      </c>
    </row>
    <row r="416" spans="2:20" ht="14.5">
      <c r="B416" s="82">
        <v>5001</v>
      </c>
      <c r="C416" s="83">
        <v>410344</v>
      </c>
      <c r="D416" s="82" t="s">
        <v>205</v>
      </c>
      <c r="E416" s="84">
        <v>118532025</v>
      </c>
      <c r="F416" s="225">
        <v>725</v>
      </c>
      <c r="G416" s="237">
        <v>46273</v>
      </c>
      <c r="H416" s="249" t="s">
        <v>1422</v>
      </c>
      <c r="I416" t="str">
        <f>Tabela3[[#This Row],[CENTRO (Centro PARA)]]&amp;Tabela3[[#This Row],[CODIGO (Código PARA)]]&amp;Tabela3[[#This Row],[LOTE]]&amp;Tabela3[[#This Row],[DESCRIÇÃO]]&amp;Tabela3[[#This Row],[id]]</f>
        <v>5001410344118532025CLORIDRATO DE CIPROFLOXACINO NEO</v>
      </c>
      <c r="J416"/>
      <c r="K416" s="210">
        <v>46261</v>
      </c>
      <c r="L416" s="50">
        <v>46254</v>
      </c>
      <c r="M416" s="213">
        <f t="shared" si="48"/>
        <v>46269</v>
      </c>
      <c r="N416" s="213">
        <f t="shared" si="49"/>
        <v>46272</v>
      </c>
      <c r="O416" s="86" t="str">
        <f>_xlfn.XLOOKUP(Tabela3[[#This Row],[LOTE]],QUARENTENA!D:D,QUARENTENA!I:I,"")</f>
        <v>DU APROVADO</v>
      </c>
      <c r="P416" s="21" t="s">
        <v>1643</v>
      </c>
      <c r="Q416" s="85">
        <f>IF(_xlfn.XLOOKUP(E416,QUARENTENA!D:D,QUARENTENA!M:M,"")="","",_xlfn.XLOOKUP(E416,QUARENTENA!D:D,QUARENTENA!M:M,""))</f>
        <v>46275</v>
      </c>
      <c r="R416" s="26" t="str">
        <f>_xlfn.XLOOKUP(C416,'PARTICULARIDADES AUXILIAR '!A:A,'PARTICULARIDADES AUXILIAR '!C:C,"")</f>
        <v/>
      </c>
      <c r="S416" s="20" cm="1">
        <f t="array" ref="S416">_xlfn.XLOOKUP(Tabela3[[#This Row],[LOTE]],VALUE(Painel_Bancada[Lote]),Painel_Bancada[Data Programada],"")</f>
        <v>46268</v>
      </c>
      <c r="T416" s="26" t="str">
        <f>_xlfn.XLOOKUP(Tabela3[[#This Row],[LOTE]],'PAINEL - GERAL'!F:F,'PAINEL - GERAL'!C:C,"")</f>
        <v/>
      </c>
    </row>
    <row r="417" spans="2:20" ht="14.5">
      <c r="B417" s="82">
        <v>5001</v>
      </c>
      <c r="C417" s="83">
        <v>474189</v>
      </c>
      <c r="D417" s="82" t="s">
        <v>137</v>
      </c>
      <c r="E417" s="84">
        <v>151502026</v>
      </c>
      <c r="F417" s="225">
        <v>929</v>
      </c>
      <c r="G417" s="237">
        <v>46273</v>
      </c>
      <c r="H417" s="249" t="s">
        <v>1422</v>
      </c>
      <c r="I417" t="str">
        <f>Tabela3[[#This Row],[CENTRO (Centro PARA)]]&amp;Tabela3[[#This Row],[CODIGO (Código PARA)]]&amp;Tabela3[[#This Row],[LOTE]]&amp;Tabela3[[#This Row],[DESCRIÇÃO]]&amp;Tabela3[[#This Row],[id]]</f>
        <v>5001474189151502026LOSARTANA POTASSICA 5</v>
      </c>
      <c r="J417"/>
      <c r="K417" s="210">
        <v>46261</v>
      </c>
      <c r="L417" s="50">
        <v>46254</v>
      </c>
      <c r="M417" s="213">
        <f t="shared" si="48"/>
        <v>46269</v>
      </c>
      <c r="N417" s="213">
        <f t="shared" si="49"/>
        <v>46272</v>
      </c>
      <c r="O417" s="86" t="str">
        <f>_xlfn.XLOOKUP(Tabela3[[#This Row],[LOTE]],QUARENTENA!D:D,QUARENTENA!I:I,"")</f>
        <v>DU APROVADO</v>
      </c>
      <c r="Q417" s="85">
        <f>IF(_xlfn.XLOOKUP(E417,QUARENTENA!D:D,QUARENTENA!M:M,"")="","",_xlfn.XLOOKUP(E417,QUARENTENA!D:D,QUARENTENA!M:M,""))</f>
        <v>46266</v>
      </c>
      <c r="R417" s="26" t="str">
        <f>_xlfn.XLOOKUP(C417,'PARTICULARIDADES AUXILIAR '!A:A,'PARTICULARIDADES AUXILIAR '!C:C,"")</f>
        <v/>
      </c>
      <c r="S417" s="20" cm="1">
        <f t="array" ref="S417">_xlfn.XLOOKUP(Tabela3[[#This Row],[LOTE]],VALUE(Painel_Bancada[Lote]),Painel_Bancada[Data Programada],"")</f>
        <v>46262</v>
      </c>
      <c r="T417" s="26" t="str">
        <f>_xlfn.XLOOKUP(Tabela3[[#This Row],[LOTE]],'PAINEL - GERAL'!F:F,'PAINEL - GERAL'!C:C,"")</f>
        <v/>
      </c>
    </row>
    <row r="418" spans="2:20" ht="14.5">
      <c r="B418" s="82">
        <v>5001</v>
      </c>
      <c r="C418" s="83">
        <v>410036</v>
      </c>
      <c r="D418" s="82" t="s">
        <v>856</v>
      </c>
      <c r="E418" s="84">
        <v>151032026</v>
      </c>
      <c r="F418" s="225">
        <v>400</v>
      </c>
      <c r="G418" s="237">
        <v>46273</v>
      </c>
      <c r="H418" s="249" t="s">
        <v>1422</v>
      </c>
      <c r="I418" t="str">
        <f>Tabela3[[#This Row],[CENTRO (Centro PARA)]]&amp;Tabela3[[#This Row],[CODIGO (Código PARA)]]&amp;Tabela3[[#This Row],[LOTE]]&amp;Tabela3[[#This Row],[DESCRIÇÃO]]&amp;Tabela3[[#This Row],[id]]</f>
        <v>5001410036151032026NIPAGIN METILPARABENO NEO</v>
      </c>
      <c r="J418"/>
      <c r="K418" s="210">
        <v>46261</v>
      </c>
      <c r="L418" s="50">
        <v>46254</v>
      </c>
      <c r="M418" s="213">
        <f t="shared" si="48"/>
        <v>46269</v>
      </c>
      <c r="N418" s="213">
        <f t="shared" si="49"/>
        <v>46272</v>
      </c>
      <c r="O418" s="86" t="str">
        <f>_xlfn.XLOOKUP(Tabela3[[#This Row],[LOTE]],QUARENTENA!D:D,QUARENTENA!I:I,"")</f>
        <v>DU APROVADO</v>
      </c>
      <c r="P418" s="21" t="s">
        <v>1644</v>
      </c>
      <c r="Q418" s="85">
        <f>IF(_xlfn.XLOOKUP(E418,QUARENTENA!D:D,QUARENTENA!M:M,"")="","",_xlfn.XLOOKUP(E418,QUARENTENA!D:D,QUARENTENA!M:M,""))</f>
        <v>46275</v>
      </c>
      <c r="R418" s="26" t="str">
        <f>_xlfn.XLOOKUP(C418,'PARTICULARIDADES AUXILIAR '!A:A,'PARTICULARIDADES AUXILIAR '!C:C,"")</f>
        <v/>
      </c>
      <c r="S418" s="20" cm="1">
        <f t="array" ref="S418">_xlfn.XLOOKUP(Tabela3[[#This Row],[LOTE]],VALUE(Painel_Bancada[Lote]),Painel_Bancada[Data Programada],"")</f>
        <v>46268</v>
      </c>
      <c r="T418" s="26" t="str">
        <f>_xlfn.XLOOKUP(Tabela3[[#This Row],[LOTE]],'PAINEL - GERAL'!F:F,'PAINEL - GERAL'!C:C,"")</f>
        <v/>
      </c>
    </row>
    <row r="419" spans="2:20" ht="14.5">
      <c r="B419" s="82">
        <v>2017</v>
      </c>
      <c r="C419" s="83">
        <v>210116</v>
      </c>
      <c r="D419" s="82" t="s">
        <v>300</v>
      </c>
      <c r="E419" s="84">
        <v>6652026</v>
      </c>
      <c r="F419" s="225">
        <v>1400</v>
      </c>
      <c r="G419" s="237">
        <v>46273</v>
      </c>
      <c r="H419" s="249" t="s">
        <v>1422</v>
      </c>
      <c r="I419" t="str">
        <f>Tabela3[[#This Row],[CENTRO (Centro PARA)]]&amp;Tabela3[[#This Row],[CODIGO (Código PARA)]]&amp;Tabela3[[#This Row],[LOTE]]&amp;Tabela3[[#This Row],[DESCRIÇÃO]]&amp;Tabela3[[#This Row],[id]]</f>
        <v>20172101166652026VITAMINA C</v>
      </c>
      <c r="J419"/>
      <c r="K419" s="210">
        <v>46261</v>
      </c>
      <c r="L419" s="50">
        <v>46254</v>
      </c>
      <c r="M419" s="213">
        <f t="shared" si="48"/>
        <v>46269</v>
      </c>
      <c r="N419" s="213">
        <f t="shared" si="49"/>
        <v>46272</v>
      </c>
      <c r="O419" s="86" t="str">
        <f>_xlfn.XLOOKUP(Tabela3[[#This Row],[LOTE]],QUARENTENA!D:D,QUARENTENA!I:I,"")</f>
        <v>DU APROVADO</v>
      </c>
      <c r="Q419" s="85">
        <f>IF(_xlfn.XLOOKUP(E419,QUARENTENA!D:D,QUARENTENA!M:M,"")="","",_xlfn.XLOOKUP(E419,QUARENTENA!D:D,QUARENTENA!M:M,""))</f>
        <v>46267</v>
      </c>
      <c r="R419" s="26" t="str">
        <f>_xlfn.XLOOKUP(C419,'PARTICULARIDADES AUXILIAR '!A:A,'PARTICULARIDADES AUXILIAR '!C:C,"")</f>
        <v>Check doc</v>
      </c>
      <c r="S419" s="20" t="str" cm="1">
        <f t="array" ref="S419">_xlfn.XLOOKUP(Tabela3[[#This Row],[LOTE]],VALUE(Painel_Bancada[Lote]),Painel_Bancada[Data Programada],"")</f>
        <v/>
      </c>
      <c r="T419" s="26" t="str">
        <f>_xlfn.XLOOKUP(Tabela3[[#This Row],[LOTE]],'PAINEL - GERAL'!F:F,'PAINEL - GERAL'!C:C,"")</f>
        <v/>
      </c>
    </row>
    <row r="420" spans="2:20" ht="14.5">
      <c r="B420" s="82">
        <v>5001</v>
      </c>
      <c r="C420" s="83">
        <v>474992</v>
      </c>
      <c r="D420" s="82" t="s">
        <v>1101</v>
      </c>
      <c r="E420" s="84">
        <v>135532026</v>
      </c>
      <c r="F420" s="225">
        <v>118</v>
      </c>
      <c r="G420" s="237">
        <v>46273</v>
      </c>
      <c r="H420" s="249" t="s">
        <v>1422</v>
      </c>
      <c r="I420" t="str">
        <f>Tabela3[[#This Row],[CENTRO (Centro PARA)]]&amp;Tabela3[[#This Row],[CODIGO (Código PARA)]]&amp;Tabela3[[#This Row],[LOTE]]&amp;Tabela3[[#This Row],[DESCRIÇÃO]]&amp;Tabela3[[#This Row],[id]]</f>
        <v>5001474992135532026RIVAROXABANA 3</v>
      </c>
      <c r="J420"/>
      <c r="K420" s="210">
        <v>46261</v>
      </c>
      <c r="L420" s="50">
        <v>46254</v>
      </c>
      <c r="M420" s="213">
        <f t="shared" si="48"/>
        <v>46269</v>
      </c>
      <c r="N420" s="213">
        <f t="shared" si="49"/>
        <v>46272</v>
      </c>
      <c r="O420" s="86" t="str">
        <f>_xlfn.XLOOKUP(Tabela3[[#This Row],[LOTE]],QUARENTENA!D:D,QUARENTENA!I:I,"")</f>
        <v>EM ANÁLISE</v>
      </c>
      <c r="P420" s="21" t="s">
        <v>1639</v>
      </c>
      <c r="Q420" s="85" t="str">
        <f>IF(_xlfn.XLOOKUP(E420,QUARENTENA!D:D,QUARENTENA!M:M,"")="","",_xlfn.XLOOKUP(E420,QUARENTENA!D:D,QUARENTENA!M:M,""))</f>
        <v/>
      </c>
      <c r="R420" s="26" t="str">
        <f>_xlfn.XLOOKUP(C420,'PARTICULARIDADES AUXILIAR '!A:A,'PARTICULARIDADES AUXILIAR '!C:C,"")</f>
        <v/>
      </c>
      <c r="S420" s="20" cm="1">
        <f t="array" ref="S420">_xlfn.XLOOKUP(Tabela3[[#This Row],[LOTE]],VALUE(Painel_Bancada[Lote]),Painel_Bancada[Data Programada],"")</f>
        <v>46247</v>
      </c>
      <c r="T420" s="26" t="str">
        <f>_xlfn.XLOOKUP(Tabela3[[#This Row],[LOTE]],'PAINEL - GERAL'!F:F,'PAINEL - GERAL'!C:C,"")</f>
        <v/>
      </c>
    </row>
    <row r="421" spans="2:20" ht="14.5">
      <c r="B421" s="82">
        <v>5001</v>
      </c>
      <c r="C421" s="83">
        <v>461077</v>
      </c>
      <c r="D421" s="82" t="s">
        <v>312</v>
      </c>
      <c r="E421" s="84">
        <v>174392026</v>
      </c>
      <c r="F421" s="225">
        <v>1100</v>
      </c>
      <c r="G421" s="237">
        <v>46273</v>
      </c>
      <c r="H421" s="249" t="s">
        <v>1422</v>
      </c>
      <c r="I421" t="str">
        <f>Tabela3[[#This Row],[CENTRO (Centro PARA)]]&amp;Tabela3[[#This Row],[CODIGO (Código PARA)]]&amp;Tabela3[[#This Row],[LOTE]]&amp;Tabela3[[#This Row],[DESCRIÇÃO]]&amp;Tabela3[[#This Row],[id]]</f>
        <v>5001461077174392026PEG 90M POLIMERO W25 SPE</v>
      </c>
      <c r="J421"/>
      <c r="K421" s="210">
        <v>46261</v>
      </c>
      <c r="L421" s="50">
        <v>46254</v>
      </c>
      <c r="M421" s="213">
        <f t="shared" si="48"/>
        <v>46269</v>
      </c>
      <c r="N421" s="213">
        <f t="shared" si="49"/>
        <v>46272</v>
      </c>
      <c r="O421" s="86" t="str">
        <f>_xlfn.XLOOKUP(Tabela3[[#This Row],[LOTE]],QUARENTENA!D:D,QUARENTENA!I:I,"")</f>
        <v>DU APROVADO</v>
      </c>
      <c r="Q421" s="85">
        <f>IF(_xlfn.XLOOKUP(E421,QUARENTENA!D:D,QUARENTENA!M:M,"")="","",_xlfn.XLOOKUP(E421,QUARENTENA!D:D,QUARENTENA!M:M,""))</f>
        <v>46258</v>
      </c>
      <c r="R421" s="26" t="str">
        <f>_xlfn.XLOOKUP(C421,'PARTICULARIDADES AUXILIAR '!A:A,'PARTICULARIDADES AUXILIAR '!C:C,"")</f>
        <v>Check doc</v>
      </c>
      <c r="S421" s="20" t="str" cm="1">
        <f t="array" ref="S421">_xlfn.XLOOKUP(Tabela3[[#This Row],[LOTE]],VALUE(Painel_Bancada[Lote]),Painel_Bancada[Data Programada],"")</f>
        <v/>
      </c>
      <c r="T421" s="26" t="str">
        <f>_xlfn.XLOOKUP(Tabela3[[#This Row],[LOTE]],'PAINEL - GERAL'!F:F,'PAINEL - GERAL'!C:C,"")</f>
        <v/>
      </c>
    </row>
    <row r="422" spans="2:20" ht="14.5">
      <c r="B422" s="82">
        <v>5001</v>
      </c>
      <c r="C422" s="83">
        <v>461076</v>
      </c>
      <c r="D422" s="82" t="s">
        <v>722</v>
      </c>
      <c r="E422" s="84">
        <v>236242025</v>
      </c>
      <c r="F422" s="225">
        <v>15</v>
      </c>
      <c r="G422" s="237">
        <v>46273</v>
      </c>
      <c r="H422" s="249" t="s">
        <v>1422</v>
      </c>
      <c r="I422" t="str">
        <f>Tabela3[[#This Row],[CENTRO (Centro PARA)]]&amp;Tabela3[[#This Row],[CODIGO (Código PARA)]]&amp;Tabela3[[#This Row],[LOTE]]&amp;Tabela3[[#This Row],[DESCRIÇÃO]]&amp;Tabela3[[#This Row],[id]]</f>
        <v>5001461076236242025OPADRY YELLOW 03F820010</v>
      </c>
      <c r="J422"/>
      <c r="K422" s="210">
        <v>46261</v>
      </c>
      <c r="L422" s="50">
        <v>46254</v>
      </c>
      <c r="M422" s="213">
        <f t="shared" si="48"/>
        <v>46269</v>
      </c>
      <c r="N422" s="213">
        <f t="shared" si="49"/>
        <v>46272</v>
      </c>
      <c r="O422" s="86" t="str">
        <f>_xlfn.XLOOKUP(Tabela3[[#This Row],[LOTE]],QUARENTENA!D:D,QUARENTENA!I:I,"")</f>
        <v>DU APROVADO</v>
      </c>
      <c r="Q422" s="85">
        <f>IF(_xlfn.XLOOKUP(E422,QUARENTENA!D:D,QUARENTENA!M:M,"")="","",_xlfn.XLOOKUP(E422,QUARENTENA!D:D,QUARENTENA!M:M,""))</f>
        <v>46261</v>
      </c>
      <c r="R422" s="26" t="str">
        <f>_xlfn.XLOOKUP(C422,'PARTICULARIDADES AUXILIAR '!A:A,'PARTICULARIDADES AUXILIAR '!C:C,"")</f>
        <v/>
      </c>
      <c r="S422" s="20" cm="1">
        <f t="array" ref="S422">_xlfn.XLOOKUP(Tabela3[[#This Row],[LOTE]],VALUE(Painel_Bancada[Lote]),Painel_Bancada[Data Programada],"")</f>
        <v>46260</v>
      </c>
      <c r="T422" s="26" t="str">
        <f>_xlfn.XLOOKUP(Tabela3[[#This Row],[LOTE]],'PAINEL - GERAL'!F:F,'PAINEL - GERAL'!C:C,"")</f>
        <v/>
      </c>
    </row>
    <row r="423" spans="2:20" ht="14.5">
      <c r="B423" s="82">
        <v>5001</v>
      </c>
      <c r="C423" s="83">
        <v>444795</v>
      </c>
      <c r="D423" s="82" t="s">
        <v>422</v>
      </c>
      <c r="E423" s="84">
        <v>176982026</v>
      </c>
      <c r="F423" s="225">
        <v>238</v>
      </c>
      <c r="G423" s="237">
        <v>46273</v>
      </c>
      <c r="H423" s="249" t="s">
        <v>1422</v>
      </c>
      <c r="I423" t="str">
        <f>Tabela3[[#This Row],[CENTRO (Centro PARA)]]&amp;Tabela3[[#This Row],[CODIGO (Código PARA)]]&amp;Tabela3[[#This Row],[LOTE]]&amp;Tabela3[[#This Row],[DESCRIÇÃO]]&amp;Tabela3[[#This Row],[id]]</f>
        <v>5001444795176982026CLORIDRATO DULOXETINA PELLET C1</v>
      </c>
      <c r="J423"/>
      <c r="K423" s="210">
        <v>46261</v>
      </c>
      <c r="L423" s="50">
        <v>46254</v>
      </c>
      <c r="M423" s="213">
        <f t="shared" si="48"/>
        <v>46269</v>
      </c>
      <c r="N423" s="213">
        <f t="shared" si="49"/>
        <v>46272</v>
      </c>
      <c r="O423" s="86" t="str">
        <f>_xlfn.XLOOKUP(Tabela3[[#This Row],[LOTE]],QUARENTENA!D:D,QUARENTENA!I:I,"")</f>
        <v>DU APROVADO</v>
      </c>
      <c r="P423" s="21" t="s">
        <v>1639</v>
      </c>
      <c r="Q423" s="85">
        <f>IF(_xlfn.XLOOKUP(E423,QUARENTENA!D:D,QUARENTENA!M:M,"")="","",_xlfn.XLOOKUP(E423,QUARENTENA!D:D,QUARENTENA!M:M,""))</f>
        <v>46279</v>
      </c>
      <c r="R423" s="26" t="str">
        <f>_xlfn.XLOOKUP(C423,'PARTICULARIDADES AUXILIAR '!A:A,'PARTICULARIDADES AUXILIAR '!C:C,"")</f>
        <v>Portaria 344</v>
      </c>
      <c r="S423" s="20" cm="1">
        <f t="array" ref="S423">_xlfn.XLOOKUP(Tabela3[[#This Row],[LOTE]],VALUE(Painel_Bancada[Lote]),Painel_Bancada[Data Programada],"")</f>
        <v>46266</v>
      </c>
      <c r="T423" s="26" t="str">
        <f>_xlfn.XLOOKUP(Tabela3[[#This Row],[LOTE]],'PAINEL - GERAL'!F:F,'PAINEL - GERAL'!C:C,"")</f>
        <v/>
      </c>
    </row>
    <row r="424" spans="2:20" ht="14.5">
      <c r="B424" s="82">
        <v>5001</v>
      </c>
      <c r="C424" s="83">
        <v>444795</v>
      </c>
      <c r="D424" s="82" t="s">
        <v>422</v>
      </c>
      <c r="E424" s="84">
        <v>176992026</v>
      </c>
      <c r="F424" s="225">
        <v>238</v>
      </c>
      <c r="G424" s="237">
        <v>46273</v>
      </c>
      <c r="H424" s="249" t="s">
        <v>1422</v>
      </c>
      <c r="I424" t="str">
        <f>Tabela3[[#This Row],[CENTRO (Centro PARA)]]&amp;Tabela3[[#This Row],[CODIGO (Código PARA)]]&amp;Tabela3[[#This Row],[LOTE]]&amp;Tabela3[[#This Row],[DESCRIÇÃO]]&amp;Tabela3[[#This Row],[id]]</f>
        <v>5001444795176992026CLORIDRATO DULOXETINA PELLET C1</v>
      </c>
      <c r="J424"/>
      <c r="K424" s="210">
        <v>46261</v>
      </c>
      <c r="L424" s="50">
        <v>46254</v>
      </c>
      <c r="M424" s="213">
        <f t="shared" si="48"/>
        <v>46269</v>
      </c>
      <c r="N424" s="213">
        <f t="shared" si="49"/>
        <v>46272</v>
      </c>
      <c r="O424" s="86" t="str">
        <f>_xlfn.XLOOKUP(Tabela3[[#This Row],[LOTE]],QUARENTENA!D:D,QUARENTENA!I:I,"")</f>
        <v>DU APROVADO</v>
      </c>
      <c r="P424" s="21" t="s">
        <v>1645</v>
      </c>
      <c r="Q424" s="85">
        <f>IF(_xlfn.XLOOKUP(E424,QUARENTENA!D:D,QUARENTENA!M:M,"")="","",_xlfn.XLOOKUP(E424,QUARENTENA!D:D,QUARENTENA!M:M,""))</f>
        <v>46274</v>
      </c>
      <c r="R424" s="26" t="str">
        <f>_xlfn.XLOOKUP(C424,'PARTICULARIDADES AUXILIAR '!A:A,'PARTICULARIDADES AUXILIAR '!C:C,"")</f>
        <v>Portaria 344</v>
      </c>
      <c r="S424" s="20" cm="1">
        <f t="array" ref="S424">_xlfn.XLOOKUP(Tabela3[[#This Row],[LOTE]],VALUE(Painel_Bancada[Lote]),Painel_Bancada[Data Programada],"")</f>
        <v>46266</v>
      </c>
      <c r="T424" s="26" t="str">
        <f>_xlfn.XLOOKUP(Tabela3[[#This Row],[LOTE]],'PAINEL - GERAL'!F:F,'PAINEL - GERAL'!C:C,"")</f>
        <v/>
      </c>
    </row>
    <row r="425" spans="2:20" ht="14.5">
      <c r="B425" s="82">
        <v>5001</v>
      </c>
      <c r="C425" s="83">
        <v>478553</v>
      </c>
      <c r="D425" s="82" t="s">
        <v>42</v>
      </c>
      <c r="E425" s="84">
        <v>90182026</v>
      </c>
      <c r="F425" s="225">
        <v>625</v>
      </c>
      <c r="G425" s="237">
        <v>46273</v>
      </c>
      <c r="H425" s="249" t="s">
        <v>1422</v>
      </c>
      <c r="I425" t="str">
        <f>Tabela3[[#This Row],[CENTRO (Centro PARA)]]&amp;Tabela3[[#This Row],[CODIGO (Código PARA)]]&amp;Tabela3[[#This Row],[LOTE]]&amp;Tabela3[[#This Row],[DESCRIÇÃO]]&amp;Tabela3[[#This Row],[id]]</f>
        <v>500147855390182026PARACETAMOL QF3</v>
      </c>
      <c r="J425"/>
      <c r="K425" s="210">
        <v>46261</v>
      </c>
      <c r="L425" s="50">
        <v>46254</v>
      </c>
      <c r="M425" s="213">
        <f t="shared" si="48"/>
        <v>46269</v>
      </c>
      <c r="N425" s="213">
        <f t="shared" si="49"/>
        <v>46272</v>
      </c>
      <c r="O425" s="86" t="str">
        <f>_xlfn.XLOOKUP(Tabela3[[#This Row],[LOTE]],QUARENTENA!D:D,QUARENTENA!I:I,"")</f>
        <v>DU APROVADO</v>
      </c>
      <c r="Q425" s="85">
        <f>IF(_xlfn.XLOOKUP(E425,QUARENTENA!D:D,QUARENTENA!M:M,"")="","",_xlfn.XLOOKUP(E425,QUARENTENA!D:D,QUARENTENA!M:M,""))</f>
        <v>46267</v>
      </c>
      <c r="R425" s="26" t="str">
        <f>_xlfn.XLOOKUP(C425,'PARTICULARIDADES AUXILIAR '!A:A,'PARTICULARIDADES AUXILIAR '!C:C,"")</f>
        <v>Polícia Federal</v>
      </c>
      <c r="S425" s="20" cm="1">
        <f t="array" ref="S425">_xlfn.XLOOKUP(Tabela3[[#This Row],[LOTE]],VALUE(Painel_Bancada[Lote]),Painel_Bancada[Data Programada],"")</f>
        <v>46261</v>
      </c>
      <c r="T425" s="26" t="str">
        <f>_xlfn.XLOOKUP(Tabela3[[#This Row],[LOTE]],'PAINEL - GERAL'!F:F,'PAINEL - GERAL'!C:C,"")</f>
        <v/>
      </c>
    </row>
    <row r="426" spans="2:20" ht="14.5">
      <c r="B426" s="82">
        <v>5001</v>
      </c>
      <c r="C426" s="83">
        <v>478553</v>
      </c>
      <c r="D426" s="82" t="s">
        <v>42</v>
      </c>
      <c r="E426" s="84">
        <v>91952026</v>
      </c>
      <c r="F426" s="225">
        <v>600</v>
      </c>
      <c r="G426" s="237">
        <v>46273</v>
      </c>
      <c r="H426" s="249" t="s">
        <v>1422</v>
      </c>
      <c r="I426" t="str">
        <f>Tabela3[[#This Row],[CENTRO (Centro PARA)]]&amp;Tabela3[[#This Row],[CODIGO (Código PARA)]]&amp;Tabela3[[#This Row],[LOTE]]&amp;Tabela3[[#This Row],[DESCRIÇÃO]]&amp;Tabela3[[#This Row],[id]]</f>
        <v>500147855391952026PARACETAMOL QF3</v>
      </c>
      <c r="J426"/>
      <c r="K426" s="210">
        <v>46261</v>
      </c>
      <c r="L426" s="50">
        <v>46254</v>
      </c>
      <c r="M426" s="213">
        <f t="shared" si="48"/>
        <v>46269</v>
      </c>
      <c r="N426" s="213">
        <f t="shared" si="49"/>
        <v>46272</v>
      </c>
      <c r="O426" s="86" t="str">
        <f>_xlfn.XLOOKUP(Tabela3[[#This Row],[LOTE]],QUARENTENA!D:D,QUARENTENA!I:I,"")</f>
        <v>DU APROVADO</v>
      </c>
      <c r="Q426" s="85">
        <f>IF(_xlfn.XLOOKUP(E426,QUARENTENA!D:D,QUARENTENA!M:M,"")="","",_xlfn.XLOOKUP(E426,QUARENTENA!D:D,QUARENTENA!M:M,""))</f>
        <v>46267</v>
      </c>
      <c r="R426" s="26" t="str">
        <f>_xlfn.XLOOKUP(C426,'PARTICULARIDADES AUXILIAR '!A:A,'PARTICULARIDADES AUXILIAR '!C:C,"")</f>
        <v>Polícia Federal</v>
      </c>
      <c r="S426" s="20" cm="1">
        <f t="array" ref="S426">_xlfn.XLOOKUP(Tabela3[[#This Row],[LOTE]],VALUE(Painel_Bancada[Lote]),Painel_Bancada[Data Programada],"")</f>
        <v>46261</v>
      </c>
      <c r="T426" s="26" t="str">
        <f>_xlfn.XLOOKUP(Tabela3[[#This Row],[LOTE]],'PAINEL - GERAL'!F:F,'PAINEL - GERAL'!C:C,"")</f>
        <v/>
      </c>
    </row>
    <row r="427" spans="2:20" ht="14.5">
      <c r="B427" s="82">
        <v>5001</v>
      </c>
      <c r="C427" s="83">
        <v>410072</v>
      </c>
      <c r="D427" s="82" t="s">
        <v>30</v>
      </c>
      <c r="E427" s="84">
        <v>175592026</v>
      </c>
      <c r="F427" s="225">
        <v>15200</v>
      </c>
      <c r="G427" s="237">
        <v>46273</v>
      </c>
      <c r="H427" s="249" t="s">
        <v>1422</v>
      </c>
      <c r="I427" t="str">
        <f>Tabela3[[#This Row],[CENTRO (Centro PARA)]]&amp;Tabela3[[#This Row],[CODIGO (Código PARA)]]&amp;Tabela3[[#This Row],[LOTE]]&amp;Tabela3[[#This Row],[DESCRIÇÃO]]&amp;Tabela3[[#This Row],[id]]</f>
        <v>5001410072175592026BASE POLIETILENO PETROLATO NEO</v>
      </c>
      <c r="J427"/>
      <c r="K427" s="210">
        <v>46261</v>
      </c>
      <c r="L427" s="50">
        <v>46254</v>
      </c>
      <c r="M427" s="213">
        <f t="shared" si="48"/>
        <v>46269</v>
      </c>
      <c r="N427" s="213">
        <f t="shared" si="49"/>
        <v>46272</v>
      </c>
      <c r="O427" s="86" t="str">
        <f>_xlfn.XLOOKUP(Tabela3[[#This Row],[LOTE]],QUARENTENA!D:D,QUARENTENA!I:I,"")</f>
        <v>AG. DOC. AMOSTRAGEM</v>
      </c>
      <c r="P427" s="21" t="s">
        <v>1642</v>
      </c>
      <c r="Q427" s="85" t="str">
        <f>IF(_xlfn.XLOOKUP(E427,QUARENTENA!D:D,QUARENTENA!M:M,"")="","",_xlfn.XLOOKUP(E427,QUARENTENA!D:D,QUARENTENA!M:M,""))</f>
        <v/>
      </c>
      <c r="R427" s="26" t="str">
        <f>_xlfn.XLOOKUP(C427,'PARTICULARIDADES AUXILIAR '!A:A,'PARTICULARIDADES AUXILIAR '!C:C,"")</f>
        <v/>
      </c>
      <c r="S427" s="20" cm="1">
        <f t="array" ref="S427">_xlfn.XLOOKUP(Tabela3[[#This Row],[LOTE]],VALUE(Painel_Bancada[Lote]),Painel_Bancada[Data Programada],"")</f>
        <v>46260</v>
      </c>
      <c r="T427" s="26" t="str">
        <f>_xlfn.XLOOKUP(Tabela3[[#This Row],[LOTE]],'PAINEL - GERAL'!F:F,'PAINEL - GERAL'!C:C,"")</f>
        <v/>
      </c>
    </row>
    <row r="428" spans="2:20" ht="14.5">
      <c r="B428" s="82">
        <v>5001</v>
      </c>
      <c r="C428" s="83">
        <v>422423</v>
      </c>
      <c r="D428" s="82" t="s">
        <v>373</v>
      </c>
      <c r="E428" s="84">
        <v>178602026</v>
      </c>
      <c r="F428" s="225">
        <v>50</v>
      </c>
      <c r="G428" s="237">
        <v>46273</v>
      </c>
      <c r="H428" s="249" t="s">
        <v>1422</v>
      </c>
      <c r="I428" t="str">
        <f>Tabela3[[#This Row],[CENTRO (Centro PARA)]]&amp;Tabela3[[#This Row],[CODIGO (Código PARA)]]&amp;Tabela3[[#This Row],[LOTE]]&amp;Tabela3[[#This Row],[DESCRIÇÃO]]&amp;Tabela3[[#This Row],[id]]</f>
        <v>5001422423178602026MALEATO DE MEPIRAMINA</v>
      </c>
      <c r="J428"/>
      <c r="K428" s="210">
        <v>46261</v>
      </c>
      <c r="L428" s="50">
        <v>46254</v>
      </c>
      <c r="M428" s="213">
        <f t="shared" si="48"/>
        <v>46269</v>
      </c>
      <c r="N428" s="213">
        <f t="shared" si="49"/>
        <v>46272</v>
      </c>
      <c r="O428" s="86" t="str">
        <f>_xlfn.XLOOKUP(Tabela3[[#This Row],[LOTE]],QUARENTENA!D:D,QUARENTENA!I:I,"")</f>
        <v>DU APROVADO</v>
      </c>
      <c r="Q428" s="85">
        <f>IF(_xlfn.XLOOKUP(E428,QUARENTENA!D:D,QUARENTENA!M:M,"")="","",_xlfn.XLOOKUP(E428,QUARENTENA!D:D,QUARENTENA!M:M,""))</f>
        <v>46261</v>
      </c>
      <c r="R428" s="26" t="str">
        <f>_xlfn.XLOOKUP(C428,'PARTICULARIDADES AUXILIAR '!A:A,'PARTICULARIDADES AUXILIAR '!C:C,"")</f>
        <v>PF - repouso 24  horas</v>
      </c>
      <c r="S428" s="20" cm="1">
        <f t="array" ref="S428">_xlfn.XLOOKUP(Tabela3[[#This Row],[LOTE]],VALUE(Painel_Bancada[Lote]),Painel_Bancada[Data Programada],"")</f>
        <v>46260</v>
      </c>
      <c r="T428" s="26" t="str">
        <f>_xlfn.XLOOKUP(Tabela3[[#This Row],[LOTE]],'PAINEL - GERAL'!F:F,'PAINEL - GERAL'!C:C,"")</f>
        <v/>
      </c>
    </row>
    <row r="429" spans="2:20" ht="14.5">
      <c r="B429" s="82">
        <v>5001</v>
      </c>
      <c r="C429" s="83">
        <v>438012</v>
      </c>
      <c r="D429" s="82" t="s">
        <v>377</v>
      </c>
      <c r="E429" s="84">
        <v>176392026</v>
      </c>
      <c r="F429" s="225">
        <v>1200</v>
      </c>
      <c r="G429" s="237">
        <v>46273</v>
      </c>
      <c r="H429" s="249" t="s">
        <v>1422</v>
      </c>
      <c r="I429" t="str">
        <f>Tabela3[[#This Row],[CENTRO (Centro PARA)]]&amp;Tabela3[[#This Row],[CODIGO (Código PARA)]]&amp;Tabela3[[#This Row],[LOTE]]&amp;Tabela3[[#This Row],[DESCRIÇÃO]]&amp;Tabela3[[#This Row],[id]]</f>
        <v>5001438012176392026A OCTIL SALICILATO MTCD</v>
      </c>
      <c r="J429"/>
      <c r="K429" s="210">
        <v>46261</v>
      </c>
      <c r="L429" s="50">
        <v>46254</v>
      </c>
      <c r="M429" s="213">
        <f t="shared" si="48"/>
        <v>46269</v>
      </c>
      <c r="N429" s="213">
        <f t="shared" si="49"/>
        <v>46272</v>
      </c>
      <c r="O429" s="86" t="str">
        <f>_xlfn.XLOOKUP(Tabela3[[#This Row],[LOTE]],QUARENTENA!D:D,QUARENTENA!I:I,"")</f>
        <v>DU APROVADO</v>
      </c>
      <c r="P429" s="21" t="s">
        <v>1639</v>
      </c>
      <c r="Q429" s="85">
        <f>IF(_xlfn.XLOOKUP(E429,QUARENTENA!D:D,QUARENTENA!M:M,"")="","",_xlfn.XLOOKUP(E429,QUARENTENA!D:D,QUARENTENA!M:M,""))</f>
        <v>46273</v>
      </c>
      <c r="R429" s="26" t="str">
        <f>_xlfn.XLOOKUP(C429,'PARTICULARIDADES AUXILIAR '!A:A,'PARTICULARIDADES AUXILIAR '!C:C,"")</f>
        <v>Check doc - Parcial</v>
      </c>
      <c r="S429" s="20" cm="1">
        <f t="array" ref="S429">_xlfn.XLOOKUP(Tabela3[[#This Row],[LOTE]],VALUE(Painel_Bancada[Lote]),Painel_Bancada[Data Programada],"")</f>
        <v>46260</v>
      </c>
      <c r="T429" s="26" t="str">
        <f>_xlfn.XLOOKUP(Tabela3[[#This Row],[LOTE]],'PAINEL - GERAL'!F:F,'PAINEL - GERAL'!C:C,"")</f>
        <v/>
      </c>
    </row>
    <row r="430" spans="2:20" ht="14.5">
      <c r="B430" s="82">
        <v>5001</v>
      </c>
      <c r="C430" s="83">
        <v>410034</v>
      </c>
      <c r="D430" s="82" t="s">
        <v>383</v>
      </c>
      <c r="E430" s="84">
        <v>141612026</v>
      </c>
      <c r="F430" s="225">
        <v>2625</v>
      </c>
      <c r="G430" s="237">
        <v>46273</v>
      </c>
      <c r="H430" s="249" t="s">
        <v>1422</v>
      </c>
      <c r="I430" t="str">
        <f>Tabela3[[#This Row],[CENTRO (Centro PARA)]]&amp;Tabela3[[#This Row],[CODIGO (Código PARA)]]&amp;Tabela3[[#This Row],[LOTE]]&amp;Tabela3[[#This Row],[DESCRIÇÃO]]&amp;Tabela3[[#This Row],[id]]</f>
        <v>5001410034141612026CELULOSE MICROCRISTALINA MC102 NEO</v>
      </c>
      <c r="J430"/>
      <c r="K430" s="210">
        <v>46261</v>
      </c>
      <c r="L430" s="50">
        <v>46254</v>
      </c>
      <c r="M430" s="213">
        <f t="shared" si="48"/>
        <v>46269</v>
      </c>
      <c r="N430" s="213">
        <f t="shared" si="49"/>
        <v>46272</v>
      </c>
      <c r="O430" s="86" t="str">
        <f>_xlfn.XLOOKUP(Tabela3[[#This Row],[LOTE]],QUARENTENA!D:D,QUARENTENA!I:I,"")</f>
        <v>DU APROVADO</v>
      </c>
      <c r="Q430" s="85">
        <f>IF(_xlfn.XLOOKUP(E430,QUARENTENA!D:D,QUARENTENA!M:M,"")="","",_xlfn.XLOOKUP(E430,QUARENTENA!D:D,QUARENTENA!M:M,""))</f>
        <v>46262</v>
      </c>
      <c r="R430" s="26" t="str">
        <f>_xlfn.XLOOKUP(C430,'PARTICULARIDADES AUXILIAR '!A:A,'PARTICULARIDADES AUXILIAR '!C:C,"")</f>
        <v/>
      </c>
      <c r="S430" s="20" cm="1">
        <f t="array" ref="S430">_xlfn.XLOOKUP(Tabela3[[#This Row],[LOTE]],VALUE(Painel_Bancada[Lote]),Painel_Bancada[Data Programada],"")</f>
        <v>46261</v>
      </c>
      <c r="T430" s="26" t="str">
        <f>_xlfn.XLOOKUP(Tabela3[[#This Row],[LOTE]],'PAINEL - GERAL'!F:F,'PAINEL - GERAL'!C:C,"")</f>
        <v/>
      </c>
    </row>
    <row r="431" spans="2:20" ht="14.5">
      <c r="B431" s="82">
        <v>2017</v>
      </c>
      <c r="C431" s="83">
        <v>460573</v>
      </c>
      <c r="D431" s="82" t="s">
        <v>949</v>
      </c>
      <c r="E431" s="84">
        <v>15902026</v>
      </c>
      <c r="F431" s="225">
        <v>10</v>
      </c>
      <c r="G431" s="237">
        <v>46273</v>
      </c>
      <c r="H431" s="249" t="s">
        <v>1422</v>
      </c>
      <c r="I431" t="str">
        <f>Tabela3[[#This Row],[CENTRO (Centro PARA)]]&amp;Tabela3[[#This Row],[CODIGO (Código PARA)]]&amp;Tabela3[[#This Row],[LOTE]]&amp;Tabela3[[#This Row],[DESCRIÇÃO]]&amp;Tabela3[[#This Row],[id]]</f>
        <v>201746057315902026VITAMINA D3 LIQ 1,0 MIU/G</v>
      </c>
      <c r="J431"/>
      <c r="K431" s="210">
        <v>46261</v>
      </c>
      <c r="L431" s="50">
        <v>46254</v>
      </c>
      <c r="M431" s="213">
        <f t="shared" si="48"/>
        <v>46269</v>
      </c>
      <c r="N431" s="213">
        <f t="shared" si="49"/>
        <v>46272</v>
      </c>
      <c r="O431" s="86" t="str">
        <f>_xlfn.XLOOKUP(Tabela3[[#This Row],[LOTE]],QUARENTENA!D:D,QUARENTENA!I:I,"")</f>
        <v>DU APROVADO</v>
      </c>
      <c r="Q431" s="85">
        <f>IF(_xlfn.XLOOKUP(E431,QUARENTENA!D:D,QUARENTENA!M:M,"")="","",_xlfn.XLOOKUP(E431,QUARENTENA!D:D,QUARENTENA!M:M,""))</f>
        <v>46267</v>
      </c>
      <c r="R431" s="26" t="str">
        <f>_xlfn.XLOOKUP(C431,'PARTICULARIDADES AUXILIAR '!A:A,'PARTICULARIDADES AUXILIAR '!C:C,"")</f>
        <v>Check doc</v>
      </c>
      <c r="S431" s="20" t="str" cm="1">
        <f t="array" ref="S431">_xlfn.XLOOKUP(Tabela3[[#This Row],[LOTE]],VALUE(Painel_Bancada[Lote]),Painel_Bancada[Data Programada],"")</f>
        <v/>
      </c>
      <c r="T431" s="26" t="str">
        <f>_xlfn.XLOOKUP(Tabela3[[#This Row],[LOTE]],'PAINEL - GERAL'!F:F,'PAINEL - GERAL'!C:C,"")</f>
        <v/>
      </c>
    </row>
    <row r="432" spans="2:20" ht="14.5">
      <c r="B432" s="82">
        <v>2017</v>
      </c>
      <c r="C432" s="83">
        <v>211904</v>
      </c>
      <c r="D432" s="82" t="s">
        <v>31</v>
      </c>
      <c r="E432" s="84">
        <v>15762026</v>
      </c>
      <c r="F432" s="225">
        <v>5600</v>
      </c>
      <c r="G432" s="237">
        <v>46273</v>
      </c>
      <c r="H432" s="249" t="s">
        <v>1422</v>
      </c>
      <c r="I432" t="str">
        <f>Tabela3[[#This Row],[CENTRO (Centro PARA)]]&amp;Tabela3[[#This Row],[CODIGO (Código PARA)]]&amp;Tabela3[[#This Row],[LOTE]]&amp;Tabela3[[#This Row],[DESCRIÇÃO]]&amp;Tabela3[[#This Row],[id]]</f>
        <v>201721190415762026SORBITOL 70 TANQUE</v>
      </c>
      <c r="J432"/>
      <c r="K432" s="210">
        <v>46261</v>
      </c>
      <c r="L432" s="50">
        <v>46254</v>
      </c>
      <c r="M432" s="213">
        <f t="shared" si="48"/>
        <v>46269</v>
      </c>
      <c r="N432" s="213">
        <f t="shared" si="49"/>
        <v>46272</v>
      </c>
      <c r="O432" s="86" t="str">
        <f>_xlfn.XLOOKUP(Tabela3[[#This Row],[LOTE]],QUARENTENA!D:D,QUARENTENA!I:I,"")</f>
        <v>DU APROVADO</v>
      </c>
      <c r="Q432" s="85">
        <f>IF(_xlfn.XLOOKUP(E432,QUARENTENA!D:D,QUARENTENA!M:M,"")="","",_xlfn.XLOOKUP(E432,QUARENTENA!D:D,QUARENTENA!M:M,""))</f>
        <v>46267</v>
      </c>
      <c r="R432" s="26" t="str">
        <f>_xlfn.XLOOKUP(C432,'PARTICULARIDADES AUXILIAR '!A:A,'PARTICULARIDADES AUXILIAR '!C:C,"")</f>
        <v>Check doc</v>
      </c>
      <c r="S432" s="20" t="str" cm="1">
        <f t="array" ref="S432">_xlfn.XLOOKUP(Tabela3[[#This Row],[LOTE]],VALUE(Painel_Bancada[Lote]),Painel_Bancada[Data Programada],"")</f>
        <v/>
      </c>
      <c r="T432" s="26" t="str">
        <f>_xlfn.XLOOKUP(Tabela3[[#This Row],[LOTE]],'PAINEL - GERAL'!F:F,'PAINEL - GERAL'!C:C,"")</f>
        <v/>
      </c>
    </row>
    <row r="433" spans="2:20" ht="14.5">
      <c r="B433" s="82">
        <v>5001</v>
      </c>
      <c r="C433" s="83">
        <v>422338</v>
      </c>
      <c r="D433" s="82" t="s">
        <v>267</v>
      </c>
      <c r="E433" s="84">
        <v>179812026</v>
      </c>
      <c r="F433" s="225">
        <v>2500</v>
      </c>
      <c r="G433" s="237">
        <v>46273</v>
      </c>
      <c r="H433" s="249" t="s">
        <v>1422</v>
      </c>
      <c r="I433" t="str">
        <f>Tabela3[[#This Row],[CENTRO (Centro PARA)]]&amp;Tabela3[[#This Row],[CODIGO (Código PARA)]]&amp;Tabela3[[#This Row],[LOTE]]&amp;Tabela3[[#This Row],[DESCRIÇÃO]]&amp;Tabela3[[#This Row],[id]]</f>
        <v>5001422338179812026ACIDO ACETIL SALICILICO</v>
      </c>
      <c r="J433"/>
      <c r="K433" s="210">
        <v>46261</v>
      </c>
      <c r="L433" s="50">
        <v>46254</v>
      </c>
      <c r="M433" s="213">
        <f t="shared" si="48"/>
        <v>46269</v>
      </c>
      <c r="N433" s="213">
        <f t="shared" si="49"/>
        <v>46272</v>
      </c>
      <c r="O433" s="86" t="str">
        <f>_xlfn.XLOOKUP(Tabela3[[#This Row],[LOTE]],QUARENTENA!D:D,QUARENTENA!I:I,"")</f>
        <v>DU APROVADO</v>
      </c>
      <c r="Q433" s="85">
        <f>IF(_xlfn.XLOOKUP(E433,QUARENTENA!D:D,QUARENTENA!M:M,"")="","",_xlfn.XLOOKUP(E433,QUARENTENA!D:D,QUARENTENA!M:M,""))</f>
        <v>46265</v>
      </c>
      <c r="R433" s="26" t="str">
        <f>_xlfn.XLOOKUP(C433,'PARTICULARIDADES AUXILIAR '!A:A,'PARTICULARIDADES AUXILIAR '!C:C,"")</f>
        <v>PF - repouso 24  horas</v>
      </c>
      <c r="S433" s="20" cm="1">
        <f t="array" ref="S433">_xlfn.XLOOKUP(Tabela3[[#This Row],[LOTE]],VALUE(Painel_Bancada[Lote]),Painel_Bancada[Data Programada],"")</f>
        <v>46262</v>
      </c>
      <c r="T433" s="26" t="str">
        <f>_xlfn.XLOOKUP(Tabela3[[#This Row],[LOTE]],'PAINEL - GERAL'!F:F,'PAINEL - GERAL'!C:C,"")</f>
        <v/>
      </c>
    </row>
    <row r="434" spans="2:20" ht="14.5">
      <c r="B434" s="82">
        <v>5001</v>
      </c>
      <c r="C434" s="83">
        <v>487979</v>
      </c>
      <c r="D434" s="82" t="s">
        <v>1453</v>
      </c>
      <c r="E434" s="84">
        <v>131952026</v>
      </c>
      <c r="F434" s="225"/>
      <c r="G434" s="212" t="s">
        <v>1592</v>
      </c>
      <c r="H434" s="52" t="s">
        <v>17</v>
      </c>
      <c r="I434" t="str">
        <f>Tabela3[[#This Row],[CENTRO (Centro PARA)]]&amp;Tabela3[[#This Row],[CODIGO (Código PARA)]]&amp;Tabela3[[#This Row],[LOTE]]&amp;Tabela3[[#This Row],[DESCRIÇÃO]]&amp;Tabela3[[#This Row],[id]]</f>
        <v>5001487979131952026CLORID DE CICLOBENZAPRINA 2</v>
      </c>
      <c r="J434"/>
      <c r="K434" s="210">
        <v>46261</v>
      </c>
      <c r="L434" s="50">
        <v>46254</v>
      </c>
      <c r="M434" s="213">
        <f t="shared" ref="M434" si="50">K434+8</f>
        <v>46269</v>
      </c>
      <c r="N434" s="213">
        <f t="shared" ref="N434" si="51">IF(WEEKDAY(K434,2)=4,K434+11,IF(WEEKDAY(K434,2)=5,K434+11,K434+10))</f>
        <v>46272</v>
      </c>
      <c r="O434" s="86" t="str">
        <f>_xlfn.XLOOKUP(Tabela3[[#This Row],[LOTE]],QUARENTENA!D:D,QUARENTENA!I:I,"")</f>
        <v>DU APROVADO</v>
      </c>
      <c r="Q434" s="85">
        <f>IF(_xlfn.XLOOKUP(E434,QUARENTENA!D:D,QUARENTENA!M:M,"")="","",_xlfn.XLOOKUP(E434,QUARENTENA!D:D,QUARENTENA!M:M,""))</f>
        <v>46275</v>
      </c>
      <c r="R434" s="26" t="str">
        <f>_xlfn.XLOOKUP(C434,'PARTICULARIDADES AUXILIAR '!A:A,'PARTICULARIDADES AUXILIAR '!C:C,"")</f>
        <v/>
      </c>
      <c r="S434" s="20" cm="1">
        <f t="array" ref="S434">_xlfn.XLOOKUP(Tabela3[[#This Row],[LOTE]],VALUE(Painel_Bancada[Lote]),Painel_Bancada[Data Programada],"")</f>
        <v>46268</v>
      </c>
      <c r="T434" s="26" t="str">
        <f>_xlfn.XLOOKUP(Tabela3[[#This Row],[LOTE]],'PAINEL - GERAL'!F:F,'PAINEL - GERAL'!C:C,"")</f>
        <v/>
      </c>
    </row>
    <row r="435" spans="2:20" ht="14.5">
      <c r="B435" s="165">
        <v>5001</v>
      </c>
      <c r="C435" s="83">
        <v>476965</v>
      </c>
      <c r="D435" s="82" t="s">
        <v>298</v>
      </c>
      <c r="E435" s="84">
        <v>128672026</v>
      </c>
      <c r="F435" s="225">
        <v>999.92499999999995</v>
      </c>
      <c r="G435" s="217" t="s">
        <v>1592</v>
      </c>
      <c r="H435" s="216" t="s">
        <v>1585</v>
      </c>
      <c r="I435" t="str">
        <f>Tabela3[[#This Row],[CENTRO (Centro PARA)]]&amp;Tabela3[[#This Row],[CODIGO (Código PARA)]]&amp;Tabela3[[#This Row],[LOTE]]&amp;Tabela3[[#This Row],[DESCRIÇÃO]]&amp;Tabela3[[#This Row],[id]]</f>
        <v>5001476965128672026CAFEINA ANIDRA CSPC 1</v>
      </c>
      <c r="J435"/>
      <c r="K435" s="210">
        <v>46261</v>
      </c>
      <c r="L435" s="50">
        <v>46254</v>
      </c>
      <c r="M435" s="76">
        <f t="shared" ref="M435:M436" si="52">K435+8</f>
        <v>46269</v>
      </c>
      <c r="N435" s="76">
        <f t="shared" ref="N435:N436" si="53">IF(WEEKDAY(K435,2)=4,K435+11,IF(WEEKDAY(K435,2)=5,K435+11,K435+10))</f>
        <v>46272</v>
      </c>
      <c r="O435" s="78" t="str">
        <f>_xlfn.XLOOKUP(Tabela3[[#This Row],[LOTE]],QUARENTENA!D:D,QUARENTENA!I:I,"")</f>
        <v>DU APROVADO</v>
      </c>
      <c r="Q435" s="77">
        <f>IF(_xlfn.XLOOKUP(E435,QUARENTENA!D:D,QUARENTENA!M:M,"")="","",_xlfn.XLOOKUP(E435,QUARENTENA!D:D,QUARENTENA!M:M,""))</f>
        <v>46266</v>
      </c>
      <c r="R435" s="26" t="str">
        <f>_xlfn.XLOOKUP(C435,'PARTICULARIDADES AUXILIAR '!A:A,'PARTICULARIDADES AUXILIAR '!C:C,"")</f>
        <v>Polícia Federal/ PF - repouso 24 horas</v>
      </c>
      <c r="S435" s="20" cm="1">
        <f t="array" ref="S435">_xlfn.XLOOKUP(Tabela3[[#This Row],[LOTE]],VALUE(Painel_Bancada[Lote]),Painel_Bancada[Data Programada],"")</f>
        <v>46255</v>
      </c>
      <c r="T435" s="26" t="str">
        <f>_xlfn.XLOOKUP(Tabela3[[#This Row],[LOTE]],'PAINEL - GERAL'!F:F,'PAINEL - GERAL'!C:C,"")</f>
        <v/>
      </c>
    </row>
    <row r="436" spans="2:20" ht="14.5">
      <c r="B436" s="165">
        <v>5001</v>
      </c>
      <c r="C436" s="83">
        <v>476965</v>
      </c>
      <c r="D436" s="82" t="s">
        <v>298</v>
      </c>
      <c r="E436" s="84">
        <v>128682026</v>
      </c>
      <c r="F436" s="225">
        <v>999.92499999999995</v>
      </c>
      <c r="G436" s="217" t="s">
        <v>1592</v>
      </c>
      <c r="H436" s="216" t="s">
        <v>1585</v>
      </c>
      <c r="I436" t="str">
        <f>Tabela3[[#This Row],[CENTRO (Centro PARA)]]&amp;Tabela3[[#This Row],[CODIGO (Código PARA)]]&amp;Tabela3[[#This Row],[LOTE]]&amp;Tabela3[[#This Row],[DESCRIÇÃO]]&amp;Tabela3[[#This Row],[id]]</f>
        <v>5001476965128682026CAFEINA ANIDRA CSPC 1</v>
      </c>
      <c r="J436"/>
      <c r="K436" s="210">
        <v>46261</v>
      </c>
      <c r="L436" s="50">
        <v>46254</v>
      </c>
      <c r="M436" s="213">
        <f t="shared" si="52"/>
        <v>46269</v>
      </c>
      <c r="N436" s="213">
        <f t="shared" si="53"/>
        <v>46272</v>
      </c>
      <c r="O436" s="86" t="str">
        <f>_xlfn.XLOOKUP(Tabela3[[#This Row],[LOTE]],QUARENTENA!D:D,QUARENTENA!I:I,"")</f>
        <v>DU APROVADO</v>
      </c>
      <c r="Q436" s="85">
        <f>IF(_xlfn.XLOOKUP(E436,QUARENTENA!D:D,QUARENTENA!M:M,"")="","",_xlfn.XLOOKUP(E436,QUARENTENA!D:D,QUARENTENA!M:M,""))</f>
        <v>46265</v>
      </c>
      <c r="R436" s="26" t="str">
        <f>_xlfn.XLOOKUP(C436,'PARTICULARIDADES AUXILIAR '!A:A,'PARTICULARIDADES AUXILIAR '!C:C,"")</f>
        <v>Polícia Federal/ PF - repouso 24 horas</v>
      </c>
      <c r="S436" s="20" cm="1">
        <f t="array" ref="S436">_xlfn.XLOOKUP(Tabela3[[#This Row],[LOTE]],VALUE(Painel_Bancada[Lote]),Painel_Bancada[Data Programada],"")</f>
        <v>46255</v>
      </c>
      <c r="T436" s="26" t="str">
        <f>_xlfn.XLOOKUP(Tabela3[[#This Row],[LOTE]],'PAINEL - GERAL'!F:F,'PAINEL - GERAL'!C:C,"")</f>
        <v/>
      </c>
    </row>
    <row r="437" spans="2:20" ht="14.5">
      <c r="B437" s="165">
        <v>5001</v>
      </c>
      <c r="C437" s="83">
        <v>481627</v>
      </c>
      <c r="D437" s="82" t="s">
        <v>551</v>
      </c>
      <c r="E437" s="84">
        <v>152802026</v>
      </c>
      <c r="F437" s="225">
        <v>2.9249999999999998</v>
      </c>
      <c r="G437" s="217" t="s">
        <v>1592</v>
      </c>
      <c r="H437" s="216" t="s">
        <v>1585</v>
      </c>
      <c r="I437" t="str">
        <f>Tabela3[[#This Row],[CENTRO (Centro PARA)]]&amp;Tabela3[[#This Row],[CODIGO (Código PARA)]]&amp;Tabela3[[#This Row],[LOTE]]&amp;Tabela3[[#This Row],[DESCRIÇÃO]]&amp;Tabela3[[#This Row],[id]]</f>
        <v>5001481627152802026FOSF DISSODICO BETAMETASONA USP QF</v>
      </c>
      <c r="J437"/>
      <c r="K437" s="210">
        <v>46261</v>
      </c>
      <c r="L437" s="50">
        <v>46254</v>
      </c>
      <c r="M437" s="76">
        <f t="shared" ref="M437:M438" si="54">K437+8</f>
        <v>46269</v>
      </c>
      <c r="N437" s="76">
        <f t="shared" ref="N437:N438" si="55">IF(WEEKDAY(K437,2)=4,K437+11,IF(WEEKDAY(K437,2)=5,K437+11,K437+10))</f>
        <v>46272</v>
      </c>
      <c r="O437" s="78" t="str">
        <f>_xlfn.XLOOKUP(Tabela3[[#This Row],[LOTE]],QUARENTENA!D:D,QUARENTENA!I:I,"")</f>
        <v>DU APROVADO</v>
      </c>
      <c r="Q437" s="77">
        <f>IF(_xlfn.XLOOKUP(E437,QUARENTENA!D:D,QUARENTENA!M:M,"")="","",_xlfn.XLOOKUP(E437,QUARENTENA!D:D,QUARENTENA!M:M,""))</f>
        <v>46290</v>
      </c>
      <c r="R437" s="26" t="str">
        <f>_xlfn.XLOOKUP(C437,'PARTICULARIDADES AUXILIAR '!A:A,'PARTICULARIDADES AUXILIAR '!C:C,"")</f>
        <v/>
      </c>
      <c r="S437" s="20" cm="1">
        <f t="array" ref="S437">_xlfn.XLOOKUP(Tabela3[[#This Row],[LOTE]],VALUE(Painel_Bancada[Lote]),Painel_Bancada[Data Programada],"")</f>
        <v>46281</v>
      </c>
      <c r="T437" s="26" t="str">
        <f>_xlfn.XLOOKUP(Tabela3[[#This Row],[LOTE]],'PAINEL - GERAL'!F:F,'PAINEL - GERAL'!C:C,"")</f>
        <v/>
      </c>
    </row>
    <row r="438" spans="2:20" ht="14.5">
      <c r="B438" s="165">
        <v>5001</v>
      </c>
      <c r="C438" s="83">
        <v>481627</v>
      </c>
      <c r="D438" s="82" t="s">
        <v>551</v>
      </c>
      <c r="E438" s="84">
        <v>155382026</v>
      </c>
      <c r="F438" s="225">
        <v>4.9249999999999998</v>
      </c>
      <c r="G438" s="217" t="s">
        <v>1592</v>
      </c>
      <c r="H438" s="216" t="s">
        <v>1585</v>
      </c>
      <c r="I438" t="str">
        <f>Tabela3[[#This Row],[CENTRO (Centro PARA)]]&amp;Tabela3[[#This Row],[CODIGO (Código PARA)]]&amp;Tabela3[[#This Row],[LOTE]]&amp;Tabela3[[#This Row],[DESCRIÇÃO]]&amp;Tabela3[[#This Row],[id]]</f>
        <v>5001481627155382026FOSF DISSODICO BETAMETASONA USP QF</v>
      </c>
      <c r="J438"/>
      <c r="K438" s="210">
        <v>46261</v>
      </c>
      <c r="L438" s="50">
        <v>46254</v>
      </c>
      <c r="M438" s="213">
        <f t="shared" si="54"/>
        <v>46269</v>
      </c>
      <c r="N438" s="213">
        <f t="shared" si="55"/>
        <v>46272</v>
      </c>
      <c r="O438" s="86" t="str">
        <f>_xlfn.XLOOKUP(Tabela3[[#This Row],[LOTE]],QUARENTENA!D:D,QUARENTENA!I:I,"")</f>
        <v>DU APROVADO</v>
      </c>
      <c r="Q438" s="85">
        <f>IF(_xlfn.XLOOKUP(E438,QUARENTENA!D:D,QUARENTENA!M:M,"")="","",_xlfn.XLOOKUP(E438,QUARENTENA!D:D,QUARENTENA!M:M,""))</f>
        <v>46289</v>
      </c>
      <c r="R438" s="26" t="str">
        <f>_xlfn.XLOOKUP(C438,'PARTICULARIDADES AUXILIAR '!A:A,'PARTICULARIDADES AUXILIAR '!C:C,"")</f>
        <v/>
      </c>
      <c r="S438" s="20" cm="1">
        <f t="array" ref="S438">_xlfn.XLOOKUP(Tabela3[[#This Row],[LOTE]],VALUE(Painel_Bancada[Lote]),Painel_Bancada[Data Programada],"")</f>
        <v>46281</v>
      </c>
      <c r="T438" s="26" t="str">
        <f>_xlfn.XLOOKUP(Tabela3[[#This Row],[LOTE]],'PAINEL - GERAL'!F:F,'PAINEL - GERAL'!C:C,"")</f>
        <v/>
      </c>
    </row>
    <row r="439" spans="2:20" ht="14.5">
      <c r="B439" s="165">
        <v>5001</v>
      </c>
      <c r="C439" s="83">
        <v>443705</v>
      </c>
      <c r="D439" s="82" t="s">
        <v>29</v>
      </c>
      <c r="E439" s="84">
        <v>150462026</v>
      </c>
      <c r="F439" s="225"/>
      <c r="G439" s="217" t="s">
        <v>1592</v>
      </c>
      <c r="H439" s="216" t="s">
        <v>1585</v>
      </c>
      <c r="I439" t="str">
        <f>Tabela3[[#This Row],[CENTRO (Centro PARA)]]&amp;Tabela3[[#This Row],[CODIGO (Código PARA)]]&amp;Tabela3[[#This Row],[LOTE]]&amp;Tabela3[[#This Row],[DESCRIÇÃO]]&amp;Tabela3[[#This Row],[id]]</f>
        <v>5001443705150462026CLORETO SODIO</v>
      </c>
      <c r="J439"/>
      <c r="K439" s="210">
        <v>46261</v>
      </c>
      <c r="L439" s="50">
        <v>46254</v>
      </c>
      <c r="M439" s="76">
        <f>K439+8</f>
        <v>46269</v>
      </c>
      <c r="N439" s="76">
        <f>IF(WEEKDAY(K439,2)=4,K439+11,IF(WEEKDAY(K439,2)=5,K439+11,K439+10))</f>
        <v>46272</v>
      </c>
      <c r="O439" s="78" t="str">
        <f>_xlfn.XLOOKUP(Tabela3[[#This Row],[LOTE]],QUARENTENA!D:D,QUARENTENA!I:I,"")</f>
        <v>DU APROVADO</v>
      </c>
      <c r="Q439" s="77">
        <f>IF(_xlfn.XLOOKUP(E439,QUARENTENA!D:D,QUARENTENA!M:M,"")="","",_xlfn.XLOOKUP(E439,QUARENTENA!D:D,QUARENTENA!M:M,""))</f>
        <v>46259</v>
      </c>
      <c r="R439" s="26" t="str">
        <f>_xlfn.XLOOKUP(C439,'PARTICULARIDADES AUXILIAR '!A:A,'PARTICULARIDADES AUXILIAR '!C:C,"")</f>
        <v/>
      </c>
      <c r="S439" s="20" cm="1">
        <f t="array" ref="S439">_xlfn.XLOOKUP(Tabela3[[#This Row],[LOTE]],VALUE(Painel_Bancada[Lote]),Painel_Bancada[Data Programada],"")</f>
        <v>46255</v>
      </c>
      <c r="T439" s="26" t="str">
        <f>_xlfn.XLOOKUP(Tabela3[[#This Row],[LOTE]],'PAINEL - GERAL'!F:F,'PAINEL - GERAL'!C:C,"")</f>
        <v/>
      </c>
    </row>
    <row r="440" spans="2:20" ht="14.5">
      <c r="B440" s="318">
        <v>5001</v>
      </c>
      <c r="C440" s="83">
        <v>463057</v>
      </c>
      <c r="D440" s="82" t="s">
        <v>43</v>
      </c>
      <c r="E440" s="84">
        <v>150872026</v>
      </c>
      <c r="F440" s="225">
        <v>2150</v>
      </c>
      <c r="G440" s="237">
        <v>46274</v>
      </c>
      <c r="H440" s="249" t="s">
        <v>1422</v>
      </c>
      <c r="I440" t="str">
        <f>Tabela3[[#This Row],[CENTRO (Centro PARA)]]&amp;Tabela3[[#This Row],[CODIGO (Código PARA)]]&amp;Tabela3[[#This Row],[LOTE]]&amp;Tabela3[[#This Row],[DESCRIÇÃO]]&amp;Tabela3[[#This Row],[id]]</f>
        <v>5001463057150872026DIPIRONA MONOIDRATADA</v>
      </c>
      <c r="J440"/>
      <c r="K440" s="210">
        <v>46262</v>
      </c>
      <c r="L440" s="50">
        <v>46255</v>
      </c>
      <c r="M440" s="321">
        <f>K440+8</f>
        <v>46270</v>
      </c>
      <c r="N440" s="76">
        <f>IF(WEEKDAY(K440,2)=4,K440+11,IF(WEEKDAY(K440,2)=5,K440+11,K440+10))</f>
        <v>46273</v>
      </c>
      <c r="O440" s="78" t="str">
        <f>_xlfn.XLOOKUP(Tabela3[[#This Row],[LOTE]],QUARENTENA!D:D,QUARENTENA!I:I,"")</f>
        <v>DU APROVADO</v>
      </c>
      <c r="Q440" s="77">
        <f>IF(_xlfn.XLOOKUP(E440,QUARENTENA!D:D,QUARENTENA!M:M,"")="","",_xlfn.XLOOKUP(E440,QUARENTENA!D:D,QUARENTENA!M:M,""))</f>
        <v>46258</v>
      </c>
      <c r="R440" s="26" t="str">
        <f>_xlfn.XLOOKUP(C440,'PARTICULARIDADES AUXILIAR '!A:A,'PARTICULARIDADES AUXILIAR '!C:C,"")</f>
        <v>Polícia Federal</v>
      </c>
      <c r="S440" s="20" cm="1">
        <f t="array" ref="S440">_xlfn.XLOOKUP(Tabela3[[#This Row],[LOTE]],VALUE(Painel_Bancada[Lote]),Painel_Bancada[Data Programada],"")</f>
        <v>46254</v>
      </c>
      <c r="T440" s="26" t="str">
        <f>_xlfn.XLOOKUP(Tabela3[[#This Row],[LOTE]],'PAINEL - GERAL'!F:F,'PAINEL - GERAL'!C:C,"")</f>
        <v/>
      </c>
    </row>
    <row r="441" spans="2:20" ht="14.5">
      <c r="B441" s="112">
        <v>2017</v>
      </c>
      <c r="C441" s="83">
        <v>465258</v>
      </c>
      <c r="D441" s="82" t="s">
        <v>442</v>
      </c>
      <c r="E441" s="84">
        <v>13772026</v>
      </c>
      <c r="F441" s="225">
        <v>60</v>
      </c>
      <c r="G441" s="230">
        <v>46274</v>
      </c>
      <c r="H441" s="249" t="s">
        <v>1422</v>
      </c>
      <c r="I441" t="str">
        <f>Tabela3[[#This Row],[CENTRO (Centro PARA)]]&amp;Tabela3[[#This Row],[CODIGO (Código PARA)]]&amp;Tabela3[[#This Row],[LOTE]]&amp;Tabela3[[#This Row],[DESCRIÇÃO]]&amp;Tabela3[[#This Row],[id]]</f>
        <v>201746525813772026MOBILEE AL</v>
      </c>
      <c r="J441"/>
      <c r="K441" s="210">
        <v>46262</v>
      </c>
      <c r="L441" s="50">
        <v>46255</v>
      </c>
      <c r="M441" s="76">
        <f t="shared" ref="M441:M442" si="56">K441+8</f>
        <v>46270</v>
      </c>
      <c r="N441" s="76">
        <f t="shared" ref="N441:N442" si="57">IF(WEEKDAY(K441,2)=4,K441+11,IF(WEEKDAY(K441,2)=5,K441+11,K441+10))</f>
        <v>46273</v>
      </c>
      <c r="O441" s="78" t="s">
        <v>15</v>
      </c>
      <c r="Q441" s="271">
        <v>46260</v>
      </c>
      <c r="R441" s="26" t="str">
        <f>_xlfn.XLOOKUP(C441,'PARTICULARIDADES AUXILIAR '!A:A,'PARTICULARIDADES AUXILIAR '!C:C,"")</f>
        <v>Check doc</v>
      </c>
      <c r="S441" s="20" t="str" cm="1">
        <f t="array" ref="S441">_xlfn.XLOOKUP(Tabela3[[#This Row],[LOTE]],VALUE(Painel_Bancada[Lote]),Painel_Bancada[Data Programada],"")</f>
        <v/>
      </c>
      <c r="T441" s="26" t="str">
        <f>_xlfn.XLOOKUP(Tabela3[[#This Row],[LOTE]],'PAINEL - GERAL'!F:F,'PAINEL - GERAL'!C:C,"")</f>
        <v/>
      </c>
    </row>
    <row r="442" spans="2:20" ht="14.5">
      <c r="B442" s="109">
        <v>2017</v>
      </c>
      <c r="C442" s="83">
        <v>465258</v>
      </c>
      <c r="D442" s="82" t="s">
        <v>442</v>
      </c>
      <c r="E442" s="84">
        <v>13782026</v>
      </c>
      <c r="F442" s="225">
        <v>10</v>
      </c>
      <c r="G442" s="230">
        <v>46274</v>
      </c>
      <c r="H442" s="249" t="s">
        <v>1422</v>
      </c>
      <c r="I442" t="str">
        <f>Tabela3[[#This Row],[CENTRO (Centro PARA)]]&amp;Tabela3[[#This Row],[CODIGO (Código PARA)]]&amp;Tabela3[[#This Row],[LOTE]]&amp;Tabela3[[#This Row],[DESCRIÇÃO]]&amp;Tabela3[[#This Row],[id]]</f>
        <v>201746525813782026MOBILEE AL</v>
      </c>
      <c r="J442"/>
      <c r="K442" s="210">
        <v>46262</v>
      </c>
      <c r="L442" s="50">
        <v>46255</v>
      </c>
      <c r="M442" s="213">
        <f t="shared" si="56"/>
        <v>46270</v>
      </c>
      <c r="N442" s="213">
        <f t="shared" si="57"/>
        <v>46273</v>
      </c>
      <c r="O442" s="78" t="s">
        <v>15</v>
      </c>
      <c r="Q442" s="271">
        <v>46260</v>
      </c>
      <c r="R442" s="26" t="str">
        <f>_xlfn.XLOOKUP(C442,'PARTICULARIDADES AUXILIAR '!A:A,'PARTICULARIDADES AUXILIAR '!C:C,"")</f>
        <v>Check doc</v>
      </c>
      <c r="S442" s="20" t="str" cm="1">
        <f t="array" ref="S442">_xlfn.XLOOKUP(Tabela3[[#This Row],[LOTE]],VALUE(Painel_Bancada[Lote]),Painel_Bancada[Data Programada],"")</f>
        <v/>
      </c>
      <c r="T442" s="26" t="str">
        <f>_xlfn.XLOOKUP(Tabela3[[#This Row],[LOTE]],'PAINEL - GERAL'!F:F,'PAINEL - GERAL'!C:C,"")</f>
        <v/>
      </c>
    </row>
    <row r="443" spans="2:20" ht="14.5">
      <c r="B443" s="88">
        <v>5001</v>
      </c>
      <c r="C443" s="83">
        <v>459336</v>
      </c>
      <c r="D443" s="82" t="s">
        <v>802</v>
      </c>
      <c r="E443" s="84">
        <v>163522026</v>
      </c>
      <c r="F443" s="225">
        <v>324.88</v>
      </c>
      <c r="G443" s="237">
        <v>46274</v>
      </c>
      <c r="H443" s="249" t="s">
        <v>1422</v>
      </c>
      <c r="I443" t="str">
        <f>Tabela3[[#This Row],[CENTRO (Centro PARA)]]&amp;Tabela3[[#This Row],[CODIGO (Código PARA)]]&amp;Tabela3[[#This Row],[LOTE]]&amp;Tabela3[[#This Row],[DESCRIÇÃO]]&amp;Tabela3[[#This Row],[id]]</f>
        <v>5001459336163522026LHPC NBD 021</v>
      </c>
      <c r="J443"/>
      <c r="K443" s="210">
        <v>46262</v>
      </c>
      <c r="L443" s="50">
        <v>46255</v>
      </c>
      <c r="M443" s="76">
        <f>K443+8</f>
        <v>46270</v>
      </c>
      <c r="N443" s="76">
        <f>IF(WEEKDAY(K443,2)=4,K443+11,IF(WEEKDAY(K443,2)=5,K443+11,K443+10))</f>
        <v>46273</v>
      </c>
      <c r="O443" s="78" t="str">
        <f>_xlfn.XLOOKUP(Tabela3[[#This Row],[LOTE]],QUARENTENA!D:D,QUARENTENA!I:I,"")</f>
        <v>DU APROVADO</v>
      </c>
      <c r="P443" s="21" t="s">
        <v>1638</v>
      </c>
      <c r="Q443" s="77">
        <f>IF(_xlfn.XLOOKUP(E443,QUARENTENA!D:D,QUARENTENA!M:M,"")="","",_xlfn.XLOOKUP(E443,QUARENTENA!D:D,QUARENTENA!M:M,""))</f>
        <v>46279</v>
      </c>
      <c r="R443" s="26" t="str">
        <f>_xlfn.XLOOKUP(C443,'PARTICULARIDADES AUXILIAR '!A:A,'PARTICULARIDADES AUXILIAR '!C:C,"")</f>
        <v/>
      </c>
      <c r="S443" s="20" cm="1">
        <f t="array" ref="S443">_xlfn.XLOOKUP(Tabela3[[#This Row],[LOTE]],VALUE(Painel_Bancada[Lote]),Painel_Bancada[Data Programada],"")</f>
        <v>46269</v>
      </c>
      <c r="T443" s="26" t="str">
        <f>_xlfn.XLOOKUP(Tabela3[[#This Row],[LOTE]],'PAINEL - GERAL'!F:F,'PAINEL - GERAL'!C:C,"")</f>
        <v/>
      </c>
    </row>
    <row r="444" spans="2:20" ht="14.5">
      <c r="B444" s="88">
        <v>5001</v>
      </c>
      <c r="C444" s="83">
        <v>460664</v>
      </c>
      <c r="D444" s="82" t="s">
        <v>608</v>
      </c>
      <c r="E444" s="84">
        <v>174552026</v>
      </c>
      <c r="F444" s="225">
        <v>1225</v>
      </c>
      <c r="G444" s="237">
        <v>46274</v>
      </c>
      <c r="H444" s="249" t="s">
        <v>1422</v>
      </c>
      <c r="I444" t="str">
        <f>Tabela3[[#This Row],[CENTRO (Centro PARA)]]&amp;Tabela3[[#This Row],[CODIGO (Código PARA)]]&amp;Tabela3[[#This Row],[LOTE]]&amp;Tabela3[[#This Row],[DESCRIÇÃO]]&amp;Tabela3[[#This Row],[id]]</f>
        <v>5001460664174552026UVINUL A PLUS GRANULAR</v>
      </c>
      <c r="J444"/>
      <c r="K444" s="210">
        <v>46262</v>
      </c>
      <c r="L444" s="50">
        <v>46255</v>
      </c>
      <c r="M444" s="76">
        <f>K444+8</f>
        <v>46270</v>
      </c>
      <c r="N444" s="76">
        <f>IF(WEEKDAY(K444,2)=4,K444+11,IF(WEEKDAY(K444,2)=5,K444+11,K444+10))</f>
        <v>46273</v>
      </c>
      <c r="O444" s="78" t="str">
        <f>_xlfn.XLOOKUP(Tabela3[[#This Row],[LOTE]],QUARENTENA!D:D,QUARENTENA!I:I,"")</f>
        <v>DU APROVADO</v>
      </c>
      <c r="Q444" s="77">
        <f>IF(_xlfn.XLOOKUP(E444,QUARENTENA!D:D,QUARENTENA!M:M,"")="","",_xlfn.XLOOKUP(E444,QUARENTENA!D:D,QUARENTENA!M:M,""))</f>
        <v>46259</v>
      </c>
      <c r="R444" s="26" t="str">
        <f>_xlfn.XLOOKUP(C444,'PARTICULARIDADES AUXILIAR '!A:A,'PARTICULARIDADES AUXILIAR '!C:C,"")</f>
        <v/>
      </c>
      <c r="S444" s="20" cm="1">
        <f t="array" ref="S444">_xlfn.XLOOKUP(Tabela3[[#This Row],[LOTE]],VALUE(Painel_Bancada[Lote]),Painel_Bancada[Data Programada],"")</f>
        <v>46256</v>
      </c>
      <c r="T444" s="26" t="str">
        <f>_xlfn.XLOOKUP(Tabela3[[#This Row],[LOTE]],'PAINEL - GERAL'!F:F,'PAINEL - GERAL'!C:C,"")</f>
        <v/>
      </c>
    </row>
    <row r="445" spans="2:20" ht="14.5">
      <c r="B445" s="88">
        <v>5001</v>
      </c>
      <c r="C445" s="83">
        <v>473502</v>
      </c>
      <c r="D445" s="82" t="s">
        <v>256</v>
      </c>
      <c r="E445" s="84">
        <v>174432026</v>
      </c>
      <c r="F445" s="225">
        <v>120</v>
      </c>
      <c r="G445" s="237">
        <v>46274</v>
      </c>
      <c r="H445" s="249" t="s">
        <v>1422</v>
      </c>
      <c r="I445" t="str">
        <f>Tabela3[[#This Row],[CENTRO (Centro PARA)]]&amp;Tabela3[[#This Row],[CODIGO (Código PARA)]]&amp;Tabela3[[#This Row],[LOTE]]&amp;Tabela3[[#This Row],[DESCRIÇÃO]]&amp;Tabela3[[#This Row],[id]]</f>
        <v>5001473502174432026SILICA BEADS SB 300</v>
      </c>
      <c r="J445"/>
      <c r="K445" s="210">
        <v>46262</v>
      </c>
      <c r="L445" s="50">
        <v>46255</v>
      </c>
      <c r="M445" s="76">
        <f>K445+8</f>
        <v>46270</v>
      </c>
      <c r="N445" s="76">
        <f>IF(WEEKDAY(K445,2)=4,K445+11,IF(WEEKDAY(K445,2)=5,K445+11,K445+10))</f>
        <v>46273</v>
      </c>
      <c r="O445" s="78" t="str">
        <f>_xlfn.XLOOKUP(Tabela3[[#This Row],[LOTE]],QUARENTENA!D:D,QUARENTENA!I:I,"")</f>
        <v>DU APROVADO</v>
      </c>
      <c r="Q445" s="77">
        <f>IF(_xlfn.XLOOKUP(E445,QUARENTENA!D:D,QUARENTENA!M:M,"")="","",_xlfn.XLOOKUP(E445,QUARENTENA!D:D,QUARENTENA!M:M,""))</f>
        <v>46260</v>
      </c>
      <c r="R445" s="26" t="str">
        <f>_xlfn.XLOOKUP(C445,'PARTICULARIDADES AUXILIAR '!A:A,'PARTICULARIDADES AUXILIAR '!C:C,"")</f>
        <v>Check doc</v>
      </c>
      <c r="S445" s="20" t="str" cm="1">
        <f t="array" ref="S445">_xlfn.XLOOKUP(Tabela3[[#This Row],[LOTE]],VALUE(Painel_Bancada[Lote]),Painel_Bancada[Data Programada],"")</f>
        <v/>
      </c>
      <c r="T445" s="26" t="str">
        <f>_xlfn.XLOOKUP(Tabela3[[#This Row],[LOTE]],'PAINEL - GERAL'!F:F,'PAINEL - GERAL'!C:C,"")</f>
        <v/>
      </c>
    </row>
    <row r="446" spans="2:20" ht="14.5">
      <c r="B446" s="109">
        <v>5001</v>
      </c>
      <c r="C446" s="83">
        <v>474189</v>
      </c>
      <c r="D446" s="82" t="s">
        <v>137</v>
      </c>
      <c r="E446" s="84">
        <v>151522026</v>
      </c>
      <c r="F446" s="225">
        <v>926</v>
      </c>
      <c r="G446" s="230">
        <v>46274</v>
      </c>
      <c r="H446" s="249" t="s">
        <v>1422</v>
      </c>
      <c r="I446" t="str">
        <f>Tabela3[[#This Row],[CENTRO (Centro PARA)]]&amp;Tabela3[[#This Row],[CODIGO (Código PARA)]]&amp;Tabela3[[#This Row],[LOTE]]&amp;Tabela3[[#This Row],[DESCRIÇÃO]]&amp;Tabela3[[#This Row],[id]]</f>
        <v>5001474189151522026LOSARTANA POTASSICA 5</v>
      </c>
      <c r="J446"/>
      <c r="K446" s="210">
        <v>46262</v>
      </c>
      <c r="L446" s="50">
        <v>46255</v>
      </c>
      <c r="M446" s="76">
        <f>K446+8</f>
        <v>46270</v>
      </c>
      <c r="N446" s="76">
        <f>IF(WEEKDAY(K446,2)=4,K446+11,IF(WEEKDAY(K446,2)=5,K446+11,K446+10))</f>
        <v>46273</v>
      </c>
      <c r="O446" s="78" t="str">
        <f>_xlfn.XLOOKUP(Tabela3[[#This Row],[LOTE]],QUARENTENA!D:D,QUARENTENA!I:I,"")</f>
        <v>DU APROVADO</v>
      </c>
      <c r="Q446" s="77">
        <f>IF(_xlfn.XLOOKUP(E446,QUARENTENA!D:D,QUARENTENA!M:M,"")="","",_xlfn.XLOOKUP(E446,QUARENTENA!D:D,QUARENTENA!M:M,""))</f>
        <v>46266</v>
      </c>
      <c r="R446" s="26" t="str">
        <f>_xlfn.XLOOKUP(C446,'PARTICULARIDADES AUXILIAR '!A:A,'PARTICULARIDADES AUXILIAR '!C:C,"")</f>
        <v/>
      </c>
      <c r="S446" s="20" cm="1">
        <f t="array" ref="S446">_xlfn.XLOOKUP(Tabela3[[#This Row],[LOTE]],VALUE(Painel_Bancada[Lote]),Painel_Bancada[Data Programada],"")</f>
        <v>46262</v>
      </c>
      <c r="T446" s="26" t="str">
        <f>_xlfn.XLOOKUP(Tabela3[[#This Row],[LOTE]],'PAINEL - GERAL'!F:F,'PAINEL - GERAL'!C:C,"")</f>
        <v/>
      </c>
    </row>
    <row r="447" spans="2:20" ht="14.5">
      <c r="B447" s="112">
        <v>5001</v>
      </c>
      <c r="C447" s="83">
        <v>410033</v>
      </c>
      <c r="D447" s="82" t="s">
        <v>234</v>
      </c>
      <c r="E447" s="84">
        <v>152052026</v>
      </c>
      <c r="F447" s="225">
        <v>2625</v>
      </c>
      <c r="G447" s="230">
        <v>46274</v>
      </c>
      <c r="H447" s="249" t="s">
        <v>1422</v>
      </c>
      <c r="I447" t="str">
        <f>Tabela3[[#This Row],[CENTRO (Centro PARA)]]&amp;Tabela3[[#This Row],[CODIGO (Código PARA)]]&amp;Tabela3[[#This Row],[LOTE]]&amp;Tabela3[[#This Row],[DESCRIÇÃO]]&amp;Tabela3[[#This Row],[id]]</f>
        <v>5001410033152052026CELULOSE MICROCRISTALINA MC101 NEO</v>
      </c>
      <c r="J447"/>
      <c r="K447" s="210">
        <v>46262</v>
      </c>
      <c r="L447" s="50">
        <v>46255</v>
      </c>
      <c r="M447" s="76">
        <f t="shared" ref="M447:M460" si="58">K447+8</f>
        <v>46270</v>
      </c>
      <c r="N447" s="76">
        <f t="shared" ref="N447:N460" si="59">IF(WEEKDAY(K447,2)=4,K447+11,IF(WEEKDAY(K447,2)=5,K447+11,K447+10))</f>
        <v>46273</v>
      </c>
      <c r="O447" s="78" t="str">
        <f>_xlfn.XLOOKUP(Tabela3[[#This Row],[LOTE]],QUARENTENA!D:D,QUARENTENA!I:I,"")</f>
        <v>DU APROVADO</v>
      </c>
      <c r="Q447" s="77">
        <f>IF(_xlfn.XLOOKUP(E447,QUARENTENA!D:D,QUARENTENA!M:M,"")="","",_xlfn.XLOOKUP(E447,QUARENTENA!D:D,QUARENTENA!M:M,""))</f>
        <v>46262</v>
      </c>
      <c r="R447" s="26" t="str">
        <f>_xlfn.XLOOKUP(C447,'PARTICULARIDADES AUXILIAR '!A:A,'PARTICULARIDADES AUXILIAR '!C:C,"")</f>
        <v/>
      </c>
      <c r="S447" s="20" t="str" cm="1">
        <f t="array" ref="S447">_xlfn.XLOOKUP(Tabela3[[#This Row],[LOTE]],VALUE(Painel_Bancada[Lote]),Painel_Bancada[Data Programada],"")</f>
        <v/>
      </c>
      <c r="T447" s="26" t="str">
        <f>_xlfn.XLOOKUP(Tabela3[[#This Row],[LOTE]],'PAINEL - GERAL'!F:F,'PAINEL - GERAL'!C:C,"")</f>
        <v/>
      </c>
    </row>
    <row r="448" spans="2:20" ht="14.5">
      <c r="B448" s="112">
        <v>5001</v>
      </c>
      <c r="C448" s="83">
        <v>474992</v>
      </c>
      <c r="D448" s="82" t="s">
        <v>1101</v>
      </c>
      <c r="E448" s="84">
        <v>135552026</v>
      </c>
      <c r="F448" s="225">
        <v>116.73</v>
      </c>
      <c r="G448" s="230">
        <v>46274</v>
      </c>
      <c r="H448" s="249" t="s">
        <v>1422</v>
      </c>
      <c r="I448" t="str">
        <f>Tabela3[[#This Row],[CENTRO (Centro PARA)]]&amp;Tabela3[[#This Row],[CODIGO (Código PARA)]]&amp;Tabela3[[#This Row],[LOTE]]&amp;Tabela3[[#This Row],[DESCRIÇÃO]]&amp;Tabela3[[#This Row],[id]]</f>
        <v>5001474992135552026RIVAROXABANA 3</v>
      </c>
      <c r="J448"/>
      <c r="K448" s="210">
        <v>46262</v>
      </c>
      <c r="L448" s="50">
        <v>46255</v>
      </c>
      <c r="M448" s="213">
        <f t="shared" si="58"/>
        <v>46270</v>
      </c>
      <c r="N448" s="213">
        <f t="shared" si="59"/>
        <v>46273</v>
      </c>
      <c r="O448" s="86" t="str">
        <f>_xlfn.XLOOKUP(Tabela3[[#This Row],[LOTE]],QUARENTENA!D:D,QUARENTENA!I:I,"")</f>
        <v>EM ANÁLISE</v>
      </c>
      <c r="P448" s="21" t="s">
        <v>1639</v>
      </c>
      <c r="Q448" s="85" t="str">
        <f>IF(_xlfn.XLOOKUP(E448,QUARENTENA!D:D,QUARENTENA!M:M,"")="","",_xlfn.XLOOKUP(E448,QUARENTENA!D:D,QUARENTENA!M:M,""))</f>
        <v/>
      </c>
      <c r="R448" s="26" t="str">
        <f>_xlfn.XLOOKUP(C448,'PARTICULARIDADES AUXILIAR '!A:A,'PARTICULARIDADES AUXILIAR '!C:C,"")</f>
        <v/>
      </c>
      <c r="S448" s="20" cm="1">
        <f t="array" ref="S448">_xlfn.XLOOKUP(Tabela3[[#This Row],[LOTE]],VALUE(Painel_Bancada[Lote]),Painel_Bancada[Data Programada],"")</f>
        <v>46247</v>
      </c>
      <c r="T448" s="26" t="str">
        <f>_xlfn.XLOOKUP(Tabela3[[#This Row],[LOTE]],'PAINEL - GERAL'!F:F,'PAINEL - GERAL'!C:C,"")</f>
        <v/>
      </c>
    </row>
    <row r="449" spans="2:20" ht="14.5">
      <c r="B449" s="112">
        <v>5001</v>
      </c>
      <c r="C449" s="83">
        <v>410037</v>
      </c>
      <c r="D449" s="82" t="s">
        <v>237</v>
      </c>
      <c r="E449" s="84">
        <v>132882026</v>
      </c>
      <c r="F449" s="225">
        <v>75</v>
      </c>
      <c r="G449" s="230">
        <v>46274</v>
      </c>
      <c r="H449" s="249" t="s">
        <v>1422</v>
      </c>
      <c r="I449" t="str">
        <f>Tabela3[[#This Row],[CENTRO (Centro PARA)]]&amp;Tabela3[[#This Row],[CODIGO (Código PARA)]]&amp;Tabela3[[#This Row],[LOTE]]&amp;Tabela3[[#This Row],[DESCRIÇÃO]]&amp;Tabela3[[#This Row],[id]]</f>
        <v>5001410037132882026PROPILPARABENO</v>
      </c>
      <c r="J449"/>
      <c r="K449" s="210">
        <v>46262</v>
      </c>
      <c r="L449" s="50">
        <v>46255</v>
      </c>
      <c r="M449" s="213">
        <f t="shared" si="58"/>
        <v>46270</v>
      </c>
      <c r="N449" s="213">
        <f t="shared" si="59"/>
        <v>46273</v>
      </c>
      <c r="O449" s="86" t="str">
        <f>_xlfn.XLOOKUP(Tabela3[[#This Row],[LOTE]],QUARENTENA!D:D,QUARENTENA!I:I,"")</f>
        <v>DU APROVADO</v>
      </c>
      <c r="P449" s="21" t="s">
        <v>1643</v>
      </c>
      <c r="Q449" s="85">
        <f>IF(_xlfn.XLOOKUP(E449,QUARENTENA!D:D,QUARENTENA!M:M,"")="","",_xlfn.XLOOKUP(E449,QUARENTENA!D:D,QUARENTENA!M:M,""))</f>
        <v>46275</v>
      </c>
      <c r="R449" s="26" t="str">
        <f>_xlfn.XLOOKUP(C449,'PARTICULARIDADES AUXILIAR '!A:A,'PARTICULARIDADES AUXILIAR '!C:C,"")</f>
        <v xml:space="preserve"> PF - 16 horas repouso</v>
      </c>
      <c r="S449" s="20" cm="1">
        <f t="array" ref="S449">_xlfn.XLOOKUP(Tabela3[[#This Row],[LOTE]],VALUE(Painel_Bancada[Lote]),Painel_Bancada[Data Programada],"")</f>
        <v>46268</v>
      </c>
      <c r="T449" s="26" t="str">
        <f>_xlfn.XLOOKUP(Tabela3[[#This Row],[LOTE]],'PAINEL - GERAL'!F:F,'PAINEL - GERAL'!C:C,"")</f>
        <v/>
      </c>
    </row>
    <row r="450" spans="2:20" ht="14.5">
      <c r="B450" s="112">
        <v>5001</v>
      </c>
      <c r="C450" s="83">
        <v>478553</v>
      </c>
      <c r="D450" s="82" t="s">
        <v>42</v>
      </c>
      <c r="E450" s="84">
        <v>102472026</v>
      </c>
      <c r="F450" s="225">
        <v>600</v>
      </c>
      <c r="G450" s="230">
        <v>46274</v>
      </c>
      <c r="H450" s="249" t="s">
        <v>1422</v>
      </c>
      <c r="I450" t="str">
        <f>Tabela3[[#This Row],[CENTRO (Centro PARA)]]&amp;Tabela3[[#This Row],[CODIGO (Código PARA)]]&amp;Tabela3[[#This Row],[LOTE]]&amp;Tabela3[[#This Row],[DESCRIÇÃO]]&amp;Tabela3[[#This Row],[id]]</f>
        <v>5001478553102472026PARACETAMOL QF3</v>
      </c>
      <c r="J450"/>
      <c r="K450" s="210">
        <v>46262</v>
      </c>
      <c r="L450" s="50">
        <v>46255</v>
      </c>
      <c r="M450" s="213">
        <f t="shared" si="58"/>
        <v>46270</v>
      </c>
      <c r="N450" s="213">
        <f t="shared" si="59"/>
        <v>46273</v>
      </c>
      <c r="O450" s="86" t="str">
        <f>_xlfn.XLOOKUP(Tabela3[[#This Row],[LOTE]],QUARENTENA!D:D,QUARENTENA!I:I,"")</f>
        <v>DU APROVADO</v>
      </c>
      <c r="Q450" s="85">
        <f>IF(_xlfn.XLOOKUP(E450,QUARENTENA!D:D,QUARENTENA!M:M,"")="","",_xlfn.XLOOKUP(E450,QUARENTENA!D:D,QUARENTENA!M:M,""))</f>
        <v>46267</v>
      </c>
      <c r="R450" s="26" t="str">
        <f>_xlfn.XLOOKUP(C450,'PARTICULARIDADES AUXILIAR '!A:A,'PARTICULARIDADES AUXILIAR '!C:C,"")</f>
        <v>Polícia Federal</v>
      </c>
      <c r="S450" s="20" cm="1">
        <f t="array" ref="S450">_xlfn.XLOOKUP(Tabela3[[#This Row],[LOTE]],VALUE(Painel_Bancada[Lote]),Painel_Bancada[Data Programada],"")</f>
        <v>46261</v>
      </c>
      <c r="T450" s="26" t="str">
        <f>_xlfn.XLOOKUP(Tabela3[[#This Row],[LOTE]],'PAINEL - GERAL'!F:F,'PAINEL - GERAL'!C:C,"")</f>
        <v/>
      </c>
    </row>
    <row r="451" spans="2:20" ht="14.5">
      <c r="B451" s="112">
        <v>5001</v>
      </c>
      <c r="C451" s="83">
        <v>478553</v>
      </c>
      <c r="D451" s="82" t="s">
        <v>42</v>
      </c>
      <c r="E451" s="84">
        <v>102772026</v>
      </c>
      <c r="F451" s="225">
        <v>600</v>
      </c>
      <c r="G451" s="230">
        <v>46274</v>
      </c>
      <c r="H451" s="249" t="s">
        <v>1422</v>
      </c>
      <c r="I451" t="str">
        <f>Tabela3[[#This Row],[CENTRO (Centro PARA)]]&amp;Tabela3[[#This Row],[CODIGO (Código PARA)]]&amp;Tabela3[[#This Row],[LOTE]]&amp;Tabela3[[#This Row],[DESCRIÇÃO]]&amp;Tabela3[[#This Row],[id]]</f>
        <v>5001478553102772026PARACETAMOL QF3</v>
      </c>
      <c r="J451"/>
      <c r="K451" s="210">
        <v>46262</v>
      </c>
      <c r="L451" s="50">
        <v>46255</v>
      </c>
      <c r="M451" s="213">
        <f t="shared" si="58"/>
        <v>46270</v>
      </c>
      <c r="N451" s="213">
        <f t="shared" si="59"/>
        <v>46273</v>
      </c>
      <c r="O451" s="86" t="str">
        <f>_xlfn.XLOOKUP(Tabela3[[#This Row],[LOTE]],QUARENTENA!D:D,QUARENTENA!I:I,"")</f>
        <v>DU APROVADO</v>
      </c>
      <c r="Q451" s="85">
        <f>IF(_xlfn.XLOOKUP(E451,QUARENTENA!D:D,QUARENTENA!M:M,"")="","",_xlfn.XLOOKUP(E451,QUARENTENA!D:D,QUARENTENA!M:M,""))</f>
        <v>46267</v>
      </c>
      <c r="R451" s="26" t="str">
        <f>_xlfn.XLOOKUP(C451,'PARTICULARIDADES AUXILIAR '!A:A,'PARTICULARIDADES AUXILIAR '!C:C,"")</f>
        <v>Polícia Federal</v>
      </c>
      <c r="S451" s="20" cm="1">
        <f t="array" ref="S451">_xlfn.XLOOKUP(Tabela3[[#This Row],[LOTE]],VALUE(Painel_Bancada[Lote]),Painel_Bancada[Data Programada],"")</f>
        <v>46261</v>
      </c>
      <c r="T451" s="26" t="str">
        <f>_xlfn.XLOOKUP(Tabela3[[#This Row],[LOTE]],'PAINEL - GERAL'!F:F,'PAINEL - GERAL'!C:C,"")</f>
        <v/>
      </c>
    </row>
    <row r="452" spans="2:20" ht="14.5">
      <c r="B452" s="112">
        <v>5001</v>
      </c>
      <c r="C452" s="83">
        <v>417349</v>
      </c>
      <c r="D452" s="82" t="s">
        <v>961</v>
      </c>
      <c r="E452" s="84">
        <v>135122026</v>
      </c>
      <c r="F452" s="225">
        <v>4000000</v>
      </c>
      <c r="G452" s="230">
        <v>46274</v>
      </c>
      <c r="H452" s="249" t="s">
        <v>1422</v>
      </c>
      <c r="I452" t="str">
        <f>Tabela3[[#This Row],[CENTRO (Centro PARA)]]&amp;Tabela3[[#This Row],[CODIGO (Código PARA)]]&amp;Tabela3[[#This Row],[LOTE]]&amp;Tabela3[[#This Row],[DESCRIÇÃO]]&amp;Tabela3[[#This Row],[id]]</f>
        <v>5001417349135122026CAP VEG N1 VERDE ESC PANT 349C</v>
      </c>
      <c r="J452"/>
      <c r="K452" s="210">
        <v>46262</v>
      </c>
      <c r="L452" s="50">
        <v>46255</v>
      </c>
      <c r="M452" s="213">
        <f t="shared" si="58"/>
        <v>46270</v>
      </c>
      <c r="N452" s="213">
        <f t="shared" si="59"/>
        <v>46273</v>
      </c>
      <c r="O452" s="86" t="str">
        <f>_xlfn.XLOOKUP(Tabela3[[#This Row],[LOTE]],QUARENTENA!D:D,QUARENTENA!I:I,"")</f>
        <v>DU APROVADO</v>
      </c>
      <c r="Q452" s="85">
        <f>IF(_xlfn.XLOOKUP(E452,QUARENTENA!D:D,QUARENTENA!M:M,"")="","",_xlfn.XLOOKUP(E452,QUARENTENA!D:D,QUARENTENA!M:M,""))</f>
        <v>46265</v>
      </c>
      <c r="R452" s="26" t="str">
        <f>_xlfn.XLOOKUP(C452,'PARTICULARIDADES AUXILIAR '!A:A,'PARTICULARIDADES AUXILIAR '!C:C,"")</f>
        <v/>
      </c>
      <c r="S452" s="20" t="str" cm="1">
        <f t="array" ref="S452">_xlfn.XLOOKUP(Tabela3[[#This Row],[LOTE]],VALUE(Painel_Bancada[Lote]),Painel_Bancada[Data Programada],"")</f>
        <v/>
      </c>
      <c r="T452" s="26" t="str">
        <f>_xlfn.XLOOKUP(Tabela3[[#This Row],[LOTE]],'PAINEL - GERAL'!F:F,'PAINEL - GERAL'!C:C,"")</f>
        <v/>
      </c>
    </row>
    <row r="453" spans="2:20" ht="14.5">
      <c r="B453" s="112">
        <v>5001</v>
      </c>
      <c r="C453" s="83">
        <v>465514</v>
      </c>
      <c r="D453" s="82" t="s">
        <v>412</v>
      </c>
      <c r="E453" s="84">
        <v>179822026</v>
      </c>
      <c r="F453" s="225">
        <v>20</v>
      </c>
      <c r="G453" s="230">
        <v>46274</v>
      </c>
      <c r="H453" s="249" t="s">
        <v>1422</v>
      </c>
      <c r="I453" t="str">
        <f>Tabela3[[#This Row],[CENTRO (Centro PARA)]]&amp;Tabela3[[#This Row],[CODIGO (Código PARA)]]&amp;Tabela3[[#This Row],[LOTE]]&amp;Tabela3[[#This Row],[DESCRIÇÃO]]&amp;Tabela3[[#This Row],[id]]</f>
        <v>5001465514179822026DEFENSCALP DC</v>
      </c>
      <c r="J453"/>
      <c r="K453" s="210">
        <v>46262</v>
      </c>
      <c r="L453" s="50">
        <v>46255</v>
      </c>
      <c r="M453" s="213">
        <f t="shared" si="58"/>
        <v>46270</v>
      </c>
      <c r="N453" s="213">
        <f t="shared" si="59"/>
        <v>46273</v>
      </c>
      <c r="O453" s="86" t="str">
        <f>_xlfn.XLOOKUP(Tabela3[[#This Row],[LOTE]],QUARENTENA!D:D,QUARENTENA!I:I,"")</f>
        <v>DU APROVADO</v>
      </c>
      <c r="Q453" s="85">
        <f>IF(_xlfn.XLOOKUP(E453,QUARENTENA!D:D,QUARENTENA!M:M,"")="","",_xlfn.XLOOKUP(E453,QUARENTENA!D:D,QUARENTENA!M:M,""))</f>
        <v>46261</v>
      </c>
      <c r="R453" s="26" t="str">
        <f>_xlfn.XLOOKUP(C453,'PARTICULARIDADES AUXILIAR '!A:A,'PARTICULARIDADES AUXILIAR '!C:C,"")</f>
        <v>Check doc</v>
      </c>
      <c r="S453" s="20" t="str" cm="1">
        <f t="array" ref="S453">_xlfn.XLOOKUP(Tabela3[[#This Row],[LOTE]],VALUE(Painel_Bancada[Lote]),Painel_Bancada[Data Programada],"")</f>
        <v/>
      </c>
      <c r="T453" s="26" t="str">
        <f>_xlfn.XLOOKUP(Tabela3[[#This Row],[LOTE]],'PAINEL - GERAL'!F:F,'PAINEL - GERAL'!C:C,"")</f>
        <v/>
      </c>
    </row>
    <row r="454" spans="2:20" ht="14.5">
      <c r="B454" s="112">
        <v>5001</v>
      </c>
      <c r="C454" s="83">
        <v>423535</v>
      </c>
      <c r="D454" s="82" t="s">
        <v>520</v>
      </c>
      <c r="E454" s="84">
        <v>150192026</v>
      </c>
      <c r="F454" s="225">
        <v>2688</v>
      </c>
      <c r="G454" s="230">
        <v>46274</v>
      </c>
      <c r="H454" s="249" t="s">
        <v>1422</v>
      </c>
      <c r="I454" t="str">
        <f>Tabela3[[#This Row],[CENTRO (Centro PARA)]]&amp;Tabela3[[#This Row],[CODIGO (Código PARA)]]&amp;Tabela3[[#This Row],[LOTE]]&amp;Tabela3[[#This Row],[DESCRIÇÃO]]&amp;Tabela3[[#This Row],[id]]</f>
        <v>5001423535150192026CORANTE CARAMELO LPR</v>
      </c>
      <c r="J454"/>
      <c r="K454" s="210">
        <v>46262</v>
      </c>
      <c r="L454" s="50">
        <v>46255</v>
      </c>
      <c r="M454" s="213">
        <f t="shared" si="58"/>
        <v>46270</v>
      </c>
      <c r="N454" s="213">
        <f t="shared" si="59"/>
        <v>46273</v>
      </c>
      <c r="O454" s="86" t="str">
        <f>_xlfn.XLOOKUP(Tabela3[[#This Row],[LOTE]],QUARENTENA!D:D,QUARENTENA!I:I,"")</f>
        <v>DU APROVADO</v>
      </c>
      <c r="P454" s="21" t="s">
        <v>1646</v>
      </c>
      <c r="Q454" s="85">
        <f>IF(_xlfn.XLOOKUP(E454,QUARENTENA!D:D,QUARENTENA!M:M,"")="","",_xlfn.XLOOKUP(E454,QUARENTENA!D:D,QUARENTENA!M:M,""))</f>
        <v>46276</v>
      </c>
      <c r="R454" s="26" t="str">
        <f>_xlfn.XLOOKUP(C454,'PARTICULARIDADES AUXILIAR '!A:A,'PARTICULARIDADES AUXILIAR '!C:C,"")</f>
        <v/>
      </c>
      <c r="S454" s="20" cm="1">
        <f t="array" ref="S454">_xlfn.XLOOKUP(Tabela3[[#This Row],[LOTE]],VALUE(Painel_Bancada[Lote]),Painel_Bancada[Data Programada],"")</f>
        <v>46269</v>
      </c>
      <c r="T454" s="26" t="str">
        <f>_xlfn.XLOOKUP(Tabela3[[#This Row],[LOTE]],'PAINEL - GERAL'!F:F,'PAINEL - GERAL'!C:C,"")</f>
        <v/>
      </c>
    </row>
    <row r="455" spans="2:20" ht="14.5">
      <c r="B455" s="112">
        <v>5001</v>
      </c>
      <c r="C455" s="83">
        <v>414046</v>
      </c>
      <c r="D455" s="82" t="s">
        <v>807</v>
      </c>
      <c r="E455" s="84">
        <v>134382026</v>
      </c>
      <c r="F455" s="225">
        <v>350</v>
      </c>
      <c r="G455" s="230">
        <v>46274</v>
      </c>
      <c r="H455" s="249" t="s">
        <v>1422</v>
      </c>
      <c r="I455" t="str">
        <f>Tabela3[[#This Row],[CENTRO (Centro PARA)]]&amp;Tabela3[[#This Row],[CODIGO (Código PARA)]]&amp;Tabela3[[#This Row],[LOTE]]&amp;Tabela3[[#This Row],[DESCRIÇÃO]]&amp;Tabela3[[#This Row],[id]]</f>
        <v>5001414046134382026DL ACETILMETIONINA</v>
      </c>
      <c r="J455"/>
      <c r="K455" s="210">
        <v>46262</v>
      </c>
      <c r="L455" s="50">
        <v>46255</v>
      </c>
      <c r="M455" s="213">
        <f t="shared" si="58"/>
        <v>46270</v>
      </c>
      <c r="N455" s="213">
        <f t="shared" si="59"/>
        <v>46273</v>
      </c>
      <c r="O455" s="86" t="str">
        <f>_xlfn.XLOOKUP(Tabela3[[#This Row],[LOTE]],QUARENTENA!D:D,QUARENTENA!I:I,"")</f>
        <v>DU APROVADO</v>
      </c>
      <c r="P455" s="21" t="s">
        <v>1647</v>
      </c>
      <c r="Q455" s="85">
        <f>IF(_xlfn.XLOOKUP(E455,QUARENTENA!D:D,QUARENTENA!M:M,"")="","",_xlfn.XLOOKUP(E455,QUARENTENA!D:D,QUARENTENA!M:M,""))</f>
        <v>46280</v>
      </c>
      <c r="R455" s="26" t="str">
        <f>_xlfn.XLOOKUP(C455,'PARTICULARIDADES AUXILIAR '!A:A,'PARTICULARIDADES AUXILIAR '!C:C,"")</f>
        <v>Amônio -  EM TERCEIRO</v>
      </c>
      <c r="S455" s="20" cm="1">
        <f t="array" ref="S455">_xlfn.XLOOKUP(Tabela3[[#This Row],[LOTE]],VALUE(Painel_Bancada[Lote]),Painel_Bancada[Data Programada],"")</f>
        <v>46273</v>
      </c>
      <c r="T455" s="26" t="str">
        <f>_xlfn.XLOOKUP(Tabela3[[#This Row],[LOTE]],'PAINEL - GERAL'!F:F,'PAINEL - GERAL'!C:C,"")</f>
        <v/>
      </c>
    </row>
    <row r="456" spans="2:20" ht="14.5">
      <c r="B456" s="112">
        <v>5001</v>
      </c>
      <c r="C456" s="83">
        <v>423998</v>
      </c>
      <c r="D456" s="82" t="s">
        <v>535</v>
      </c>
      <c r="E456" s="84" t="s">
        <v>1538</v>
      </c>
      <c r="F456" s="225">
        <v>20</v>
      </c>
      <c r="G456" s="230">
        <v>46274</v>
      </c>
      <c r="H456" s="249" t="s">
        <v>1422</v>
      </c>
      <c r="I456" t="str">
        <f>Tabela3[[#This Row],[CENTRO (Centro PARA)]]&amp;Tabela3[[#This Row],[CODIGO (Código PARA)]]&amp;Tabela3[[#This Row],[LOTE]]&amp;Tabela3[[#This Row],[DESCRIÇÃO]]&amp;Tabela3[[#This Row],[id]]</f>
        <v>5001423998B25K0141SA FENOFIBRATO MICROGRANULOS</v>
      </c>
      <c r="J456"/>
      <c r="K456" s="210">
        <v>46262</v>
      </c>
      <c r="L456" s="50">
        <v>46255</v>
      </c>
      <c r="M456" s="213">
        <f t="shared" si="58"/>
        <v>46270</v>
      </c>
      <c r="N456" s="213">
        <f t="shared" si="59"/>
        <v>46273</v>
      </c>
      <c r="O456" s="86" t="str">
        <f>_xlfn.XLOOKUP(Tabela3[[#This Row],[LOTE]],QUARENTENA!D:D,QUARENTENA!I:I,"")</f>
        <v>AG. REGULARIZAÇÃO</v>
      </c>
      <c r="P456" s="21" t="s">
        <v>1648</v>
      </c>
      <c r="Q456" s="85" t="str">
        <f>IF(_xlfn.XLOOKUP(E456,QUARENTENA!D:D,QUARENTENA!M:M,"")="","",_xlfn.XLOOKUP(E456,QUARENTENA!D:D,QUARENTENA!M:M,""))</f>
        <v/>
      </c>
      <c r="R456" s="26" t="str">
        <f>_xlfn.XLOOKUP(C456,'PARTICULARIDADES AUXILIAR '!A:A,'PARTICULARIDADES AUXILIAR '!C:C,"")</f>
        <v/>
      </c>
      <c r="S456" s="20" t="str" cm="1">
        <f t="array" ref="S456">_xlfn.XLOOKUP(Tabela3[[#This Row],[LOTE]],VALUE(Painel_Bancada[Lote]),Painel_Bancada[Data Programada],"")</f>
        <v/>
      </c>
      <c r="T456" s="26" t="str">
        <f>_xlfn.XLOOKUP(Tabela3[[#This Row],[LOTE]],'PAINEL - GERAL'!F:F,'PAINEL - GERAL'!C:C,"")</f>
        <v/>
      </c>
    </row>
    <row r="457" spans="2:20" ht="14.5">
      <c r="B457" s="112">
        <v>5001</v>
      </c>
      <c r="C457" s="83">
        <v>423998</v>
      </c>
      <c r="D457" s="82" t="s">
        <v>535</v>
      </c>
      <c r="E457" s="84" t="s">
        <v>1539</v>
      </c>
      <c r="F457" s="225">
        <v>40</v>
      </c>
      <c r="G457" s="230">
        <v>46274</v>
      </c>
      <c r="H457" s="249" t="s">
        <v>1422</v>
      </c>
      <c r="I457" t="str">
        <f>Tabela3[[#This Row],[CENTRO (Centro PARA)]]&amp;Tabela3[[#This Row],[CODIGO (Código PARA)]]&amp;Tabela3[[#This Row],[LOTE]]&amp;Tabela3[[#This Row],[DESCRIÇÃO]]&amp;Tabela3[[#This Row],[id]]</f>
        <v>5001423998B25K0143SA FENOFIBRATO MICROGRANULOS</v>
      </c>
      <c r="J457"/>
      <c r="K457" s="210">
        <v>46262</v>
      </c>
      <c r="L457" s="50">
        <v>46255</v>
      </c>
      <c r="M457" s="213">
        <f t="shared" si="58"/>
        <v>46270</v>
      </c>
      <c r="N457" s="213">
        <f t="shared" si="59"/>
        <v>46273</v>
      </c>
      <c r="O457" s="86" t="str">
        <f>_xlfn.XLOOKUP(Tabela3[[#This Row],[LOTE]],QUARENTENA!D:D,QUARENTENA!I:I,"")</f>
        <v>INVESTIGAÇÃO CQ</v>
      </c>
      <c r="P457" s="21" t="s">
        <v>1648</v>
      </c>
      <c r="Q457" s="85" t="str">
        <f>IF(_xlfn.XLOOKUP(E457,QUARENTENA!D:D,QUARENTENA!M:M,"")="","",_xlfn.XLOOKUP(E457,QUARENTENA!D:D,QUARENTENA!M:M,""))</f>
        <v/>
      </c>
      <c r="R457" s="26" t="str">
        <f>_xlfn.XLOOKUP(C457,'PARTICULARIDADES AUXILIAR '!A:A,'PARTICULARIDADES AUXILIAR '!C:C,"")</f>
        <v/>
      </c>
      <c r="S457" s="20" t="str" cm="1">
        <f t="array" ref="S457">_xlfn.XLOOKUP(Tabela3[[#This Row],[LOTE]],VALUE(Painel_Bancada[Lote]),Painel_Bancada[Data Programada],"")</f>
        <v/>
      </c>
      <c r="T457" s="26" t="str">
        <f>_xlfn.XLOOKUP(Tabela3[[#This Row],[LOTE]],'PAINEL - GERAL'!F:F,'PAINEL - GERAL'!C:C,"")</f>
        <v/>
      </c>
    </row>
    <row r="458" spans="2:20" ht="14.5">
      <c r="B458" s="112">
        <v>5001</v>
      </c>
      <c r="C458" s="83">
        <v>410058</v>
      </c>
      <c r="D458" s="82" t="s">
        <v>955</v>
      </c>
      <c r="E458" s="84">
        <v>178242026</v>
      </c>
      <c r="F458" s="225">
        <v>1780</v>
      </c>
      <c r="G458" s="230">
        <v>46274</v>
      </c>
      <c r="H458" s="249" t="s">
        <v>1422</v>
      </c>
      <c r="I458" t="str">
        <f>Tabela3[[#This Row],[CENTRO (Centro PARA)]]&amp;Tabela3[[#This Row],[CODIGO (Código PARA)]]&amp;Tabela3[[#This Row],[LOTE]]&amp;Tabela3[[#This Row],[DESCRIÇÃO]]&amp;Tabela3[[#This Row],[id]]</f>
        <v>5001410058178242026UNIOX C POLAWAX/LIPOWAX CT NEO</v>
      </c>
      <c r="J458"/>
      <c r="K458" s="210">
        <v>46262</v>
      </c>
      <c r="L458" s="50">
        <v>46255</v>
      </c>
      <c r="M458" s="213">
        <f t="shared" si="58"/>
        <v>46270</v>
      </c>
      <c r="N458" s="213">
        <f t="shared" si="59"/>
        <v>46273</v>
      </c>
      <c r="O458" s="86" t="str">
        <f>_xlfn.XLOOKUP(Tabela3[[#This Row],[LOTE]],QUARENTENA!D:D,QUARENTENA!I:I,"")</f>
        <v>DU APROVADO</v>
      </c>
      <c r="P458" s="21" t="s">
        <v>1638</v>
      </c>
      <c r="Q458" s="85">
        <f>IF(_xlfn.XLOOKUP(E458,QUARENTENA!D:D,QUARENTENA!M:M,"")="","",_xlfn.XLOOKUP(E458,QUARENTENA!D:D,QUARENTENA!M:M,""))</f>
        <v>46274</v>
      </c>
      <c r="R458" s="26" t="str">
        <f>_xlfn.XLOOKUP(C458,'PARTICULARIDADES AUXILIAR '!A:A,'PARTICULARIDADES AUXILIAR '!C:C,"")</f>
        <v/>
      </c>
      <c r="S458" s="20" cm="1">
        <f t="array" ref="S458">_xlfn.XLOOKUP(Tabela3[[#This Row],[LOTE]],VALUE(Painel_Bancada[Lote]),Painel_Bancada[Data Programada],"")</f>
        <v>46269</v>
      </c>
      <c r="T458" s="26" t="str">
        <f>_xlfn.XLOOKUP(Tabela3[[#This Row],[LOTE]],'PAINEL - GERAL'!F:F,'PAINEL - GERAL'!C:C,"")</f>
        <v/>
      </c>
    </row>
    <row r="459" spans="2:20" ht="14.5">
      <c r="B459" s="112">
        <v>5001</v>
      </c>
      <c r="C459" s="83">
        <v>410433</v>
      </c>
      <c r="D459" s="82" t="s">
        <v>1083</v>
      </c>
      <c r="E459" s="84">
        <v>177762026</v>
      </c>
      <c r="F459" s="225">
        <v>20</v>
      </c>
      <c r="G459" s="230">
        <v>46274</v>
      </c>
      <c r="H459" s="249" t="s">
        <v>1422</v>
      </c>
      <c r="I459" t="str">
        <f>Tabela3[[#This Row],[CENTRO (Centro PARA)]]&amp;Tabela3[[#This Row],[CODIGO (Código PARA)]]&amp;Tabela3[[#This Row],[LOTE]]&amp;Tabela3[[#This Row],[DESCRIÇÃO]]&amp;Tabela3[[#This Row],[id]]</f>
        <v>5001410433177762026CLORIDRATO DE TRAMADOL A2 NEO</v>
      </c>
      <c r="J459"/>
      <c r="K459" s="210">
        <v>46262</v>
      </c>
      <c r="L459" s="50">
        <v>46255</v>
      </c>
      <c r="M459" s="213">
        <f t="shared" si="58"/>
        <v>46270</v>
      </c>
      <c r="N459" s="213">
        <f t="shared" si="59"/>
        <v>46273</v>
      </c>
      <c r="O459" s="86" t="str">
        <f>_xlfn.XLOOKUP(Tabela3[[#This Row],[LOTE]],QUARENTENA!D:D,QUARENTENA!I:I,"")</f>
        <v>DU APROVADO</v>
      </c>
      <c r="P459" s="21" t="s">
        <v>1649</v>
      </c>
      <c r="Q459" s="85">
        <f>IF(_xlfn.XLOOKUP(E459,QUARENTENA!D:D,QUARENTENA!M:M,"")="","",_xlfn.XLOOKUP(E459,QUARENTENA!D:D,QUARENTENA!M:M,""))</f>
        <v>46276</v>
      </c>
      <c r="R459" s="26" t="str">
        <f>_xlfn.XLOOKUP(C459,'PARTICULARIDADES AUXILIAR '!A:A,'PARTICULARIDADES AUXILIAR '!C:C,"")</f>
        <v>Portaria 344</v>
      </c>
      <c r="S459" s="20" cm="1">
        <f t="array" ref="S459">_xlfn.XLOOKUP(Tabela3[[#This Row],[LOTE]],VALUE(Painel_Bancada[Lote]),Painel_Bancada[Data Programada],"")</f>
        <v>46274</v>
      </c>
      <c r="T459" s="26" t="str">
        <f>_xlfn.XLOOKUP(Tabela3[[#This Row],[LOTE]],'PAINEL - GERAL'!F:F,'PAINEL - GERAL'!C:C,"")</f>
        <v/>
      </c>
    </row>
    <row r="460" spans="2:20" ht="14.5">
      <c r="B460" s="109">
        <v>5001</v>
      </c>
      <c r="C460" s="83">
        <v>477251</v>
      </c>
      <c r="D460" s="82" t="s">
        <v>606</v>
      </c>
      <c r="E460" s="84">
        <v>15702026</v>
      </c>
      <c r="F460" s="225">
        <v>816</v>
      </c>
      <c r="G460" s="230">
        <v>46274</v>
      </c>
      <c r="H460" s="249" t="s">
        <v>1422</v>
      </c>
      <c r="I460" t="str">
        <f>Tabela3[[#This Row],[CENTRO (Centro PARA)]]&amp;Tabela3[[#This Row],[CODIGO (Código PARA)]]&amp;Tabela3[[#This Row],[LOTE]]&amp;Tabela3[[#This Row],[DESCRIÇÃO]]&amp;Tabela3[[#This Row],[id]]</f>
        <v>500147725115702026PEG 400 AL</v>
      </c>
      <c r="J460"/>
      <c r="K460" s="210">
        <v>46262</v>
      </c>
      <c r="L460" s="50">
        <v>46255</v>
      </c>
      <c r="M460" s="213">
        <f t="shared" si="58"/>
        <v>46270</v>
      </c>
      <c r="N460" s="213">
        <f t="shared" si="59"/>
        <v>46273</v>
      </c>
      <c r="O460" s="86" t="str">
        <f>_xlfn.XLOOKUP(Tabela3[[#This Row],[LOTE]],QUARENTENA!D:D,QUARENTENA!I:I,"")</f>
        <v>AG. REGULARIZAÇÃO</v>
      </c>
      <c r="P460" s="21" t="s">
        <v>1650</v>
      </c>
      <c r="Q460" s="85" t="str">
        <f>IF(_xlfn.XLOOKUP(E460,QUARENTENA!D:D,QUARENTENA!M:M,"")="","",_xlfn.XLOOKUP(E460,QUARENTENA!D:D,QUARENTENA!M:M,""))</f>
        <v/>
      </c>
      <c r="R460" s="26" t="str">
        <f>_xlfn.XLOOKUP(C460,'PARTICULARIDADES AUXILIAR '!A:A,'PARTICULARIDADES AUXILIAR '!C:C,"")</f>
        <v>Check doc</v>
      </c>
      <c r="S460" s="20" t="str" cm="1">
        <f t="array" ref="S460">_xlfn.XLOOKUP(Tabela3[[#This Row],[LOTE]],VALUE(Painel_Bancada[Lote]),Painel_Bancada[Data Programada],"")</f>
        <v/>
      </c>
      <c r="T460" s="26" t="str">
        <f>_xlfn.XLOOKUP(Tabela3[[#This Row],[LOTE]],'PAINEL - GERAL'!F:F,'PAINEL - GERAL'!C:C,"")</f>
        <v/>
      </c>
    </row>
    <row r="461" spans="2:20" ht="14.5">
      <c r="B461" s="79">
        <v>5001</v>
      </c>
      <c r="C461" s="83">
        <v>465729</v>
      </c>
      <c r="D461" s="82" t="s">
        <v>1171</v>
      </c>
      <c r="E461" s="84">
        <v>55442026</v>
      </c>
      <c r="F461" s="225">
        <v>41.676000000000002</v>
      </c>
      <c r="G461" s="217" t="s">
        <v>1592</v>
      </c>
      <c r="H461" s="216" t="s">
        <v>1585</v>
      </c>
      <c r="I461" t="str">
        <f>Tabela3[[#This Row],[CENTRO (Centro PARA)]]&amp;Tabela3[[#This Row],[CODIGO (Código PARA)]]&amp;Tabela3[[#This Row],[LOTE]]&amp;Tabela3[[#This Row],[DESCRIÇÃO]]&amp;Tabela3[[#This Row],[id]]</f>
        <v>500146572955442026DIMESILATO DE LISDEXANFETAMINA 2 A3</v>
      </c>
      <c r="J461"/>
      <c r="K461" s="210">
        <v>46262</v>
      </c>
      <c r="L461" s="50">
        <v>46255</v>
      </c>
      <c r="M461" s="76">
        <f t="shared" ref="M461:M464" si="60">K461+8</f>
        <v>46270</v>
      </c>
      <c r="N461" s="76">
        <f t="shared" ref="N461:N464" si="61">IF(WEEKDAY(K461,2)=4,K461+11,IF(WEEKDAY(K461,2)=5,K461+11,K461+10))</f>
        <v>46273</v>
      </c>
      <c r="O461" s="78" t="str">
        <f>_xlfn.XLOOKUP(Tabela3[[#This Row],[LOTE]],QUARENTENA!D:D,QUARENTENA!I:I,"")</f>
        <v>DU APROVADO</v>
      </c>
      <c r="Q461" s="77">
        <f>IF(_xlfn.XLOOKUP(E461,QUARENTENA!D:D,QUARENTENA!M:M,"")="","",_xlfn.XLOOKUP(E461,QUARENTENA!D:D,QUARENTENA!M:M,""))</f>
        <v>46269</v>
      </c>
      <c r="R461" s="26" t="str">
        <f>_xlfn.XLOOKUP(C461,'PARTICULARIDADES AUXILIAR '!A:A,'PARTICULARIDADES AUXILIAR '!C:C,"")</f>
        <v>Portaria 344</v>
      </c>
      <c r="S461" s="20" cm="1">
        <f t="array" ref="S461">_xlfn.XLOOKUP(Tabela3[[#This Row],[LOTE]],VALUE(Painel_Bancada[Lote]),Painel_Bancada[Data Programada],"")</f>
        <v>46262</v>
      </c>
      <c r="T461" s="26" t="str">
        <f>_xlfn.XLOOKUP(Tabela3[[#This Row],[LOTE]],'PAINEL - GERAL'!F:F,'PAINEL - GERAL'!C:C,"")</f>
        <v/>
      </c>
    </row>
    <row r="462" spans="2:20" ht="14.5">
      <c r="B462" s="79">
        <v>5001</v>
      </c>
      <c r="C462" s="83">
        <v>465729</v>
      </c>
      <c r="D462" s="82" t="s">
        <v>1171</v>
      </c>
      <c r="E462" s="84">
        <v>55462026</v>
      </c>
      <c r="F462" s="225">
        <v>42.084000000000003</v>
      </c>
      <c r="G462" s="217" t="s">
        <v>1592</v>
      </c>
      <c r="H462" s="216" t="s">
        <v>1585</v>
      </c>
      <c r="I462" t="str">
        <f>Tabela3[[#This Row],[CENTRO (Centro PARA)]]&amp;Tabela3[[#This Row],[CODIGO (Código PARA)]]&amp;Tabela3[[#This Row],[LOTE]]&amp;Tabela3[[#This Row],[DESCRIÇÃO]]&amp;Tabela3[[#This Row],[id]]</f>
        <v>500146572955462026DIMESILATO DE LISDEXANFETAMINA 2 A3</v>
      </c>
      <c r="J462"/>
      <c r="K462" s="210">
        <v>46262</v>
      </c>
      <c r="L462" s="50">
        <v>46255</v>
      </c>
      <c r="M462" s="213">
        <f t="shared" si="60"/>
        <v>46270</v>
      </c>
      <c r="N462" s="213">
        <f t="shared" si="61"/>
        <v>46273</v>
      </c>
      <c r="O462" s="86" t="str">
        <f>_xlfn.XLOOKUP(Tabela3[[#This Row],[LOTE]],QUARENTENA!D:D,QUARENTENA!I:I,"")</f>
        <v>DU APROVADO</v>
      </c>
      <c r="Q462" s="85">
        <f>IF(_xlfn.XLOOKUP(E462,QUARENTENA!D:D,QUARENTENA!M:M,"")="","",_xlfn.XLOOKUP(E462,QUARENTENA!D:D,QUARENTENA!M:M,""))</f>
        <v>46269</v>
      </c>
      <c r="R462" s="26" t="str">
        <f>_xlfn.XLOOKUP(C462,'PARTICULARIDADES AUXILIAR '!A:A,'PARTICULARIDADES AUXILIAR '!C:C,"")</f>
        <v>Portaria 344</v>
      </c>
      <c r="S462" s="20" cm="1">
        <f t="array" ref="S462">_xlfn.XLOOKUP(Tabela3[[#This Row],[LOTE]],VALUE(Painel_Bancada[Lote]),Painel_Bancada[Data Programada],"")</f>
        <v>46262</v>
      </c>
      <c r="T462" s="26" t="str">
        <f>_xlfn.XLOOKUP(Tabela3[[#This Row],[LOTE]],'PAINEL - GERAL'!F:F,'PAINEL - GERAL'!C:C,"")</f>
        <v/>
      </c>
    </row>
    <row r="463" spans="2:20" ht="14.5">
      <c r="B463" s="79">
        <v>5001</v>
      </c>
      <c r="C463" s="83">
        <v>465729</v>
      </c>
      <c r="D463" s="82" t="s">
        <v>1171</v>
      </c>
      <c r="E463" s="84">
        <v>55472026</v>
      </c>
      <c r="F463" s="225">
        <v>42.03</v>
      </c>
      <c r="G463" s="217" t="s">
        <v>1592</v>
      </c>
      <c r="H463" s="216" t="s">
        <v>1585</v>
      </c>
      <c r="I463" t="str">
        <f>Tabela3[[#This Row],[CENTRO (Centro PARA)]]&amp;Tabela3[[#This Row],[CODIGO (Código PARA)]]&amp;Tabela3[[#This Row],[LOTE]]&amp;Tabela3[[#This Row],[DESCRIÇÃO]]&amp;Tabela3[[#This Row],[id]]</f>
        <v>500146572955472026DIMESILATO DE LISDEXANFETAMINA 2 A3</v>
      </c>
      <c r="J463"/>
      <c r="K463" s="210">
        <v>46262</v>
      </c>
      <c r="L463" s="50">
        <v>46255</v>
      </c>
      <c r="M463" s="213">
        <f t="shared" si="60"/>
        <v>46270</v>
      </c>
      <c r="N463" s="213">
        <f t="shared" si="61"/>
        <v>46273</v>
      </c>
      <c r="O463" s="86" t="str">
        <f>_xlfn.XLOOKUP(Tabela3[[#This Row],[LOTE]],QUARENTENA!D:D,QUARENTENA!I:I,"")</f>
        <v>DU APROVADO</v>
      </c>
      <c r="Q463" s="85">
        <f>IF(_xlfn.XLOOKUP(E463,QUARENTENA!D:D,QUARENTENA!M:M,"")="","",_xlfn.XLOOKUP(E463,QUARENTENA!D:D,QUARENTENA!M:M,""))</f>
        <v>46273</v>
      </c>
      <c r="R463" s="26" t="str">
        <f>_xlfn.XLOOKUP(C463,'PARTICULARIDADES AUXILIAR '!A:A,'PARTICULARIDADES AUXILIAR '!C:C,"")</f>
        <v>Portaria 344</v>
      </c>
      <c r="S463" s="20" cm="1">
        <f t="array" ref="S463">_xlfn.XLOOKUP(Tabela3[[#This Row],[LOTE]],VALUE(Painel_Bancada[Lote]),Painel_Bancada[Data Programada],"")</f>
        <v>46262</v>
      </c>
      <c r="T463" s="26" t="str">
        <f>_xlfn.XLOOKUP(Tabela3[[#This Row],[LOTE]],'PAINEL - GERAL'!F:F,'PAINEL - GERAL'!C:C,"")</f>
        <v/>
      </c>
    </row>
    <row r="464" spans="2:20" ht="14.5">
      <c r="B464" s="82">
        <v>5001</v>
      </c>
      <c r="C464" s="83">
        <v>465729</v>
      </c>
      <c r="D464" s="82" t="s">
        <v>1171</v>
      </c>
      <c r="E464" s="84">
        <v>55482026</v>
      </c>
      <c r="F464" s="225">
        <v>32.527999999999999</v>
      </c>
      <c r="G464" s="217" t="s">
        <v>1592</v>
      </c>
      <c r="H464" s="216" t="s">
        <v>1585</v>
      </c>
      <c r="I464" t="str">
        <f>Tabela3[[#This Row],[CENTRO (Centro PARA)]]&amp;Tabela3[[#This Row],[CODIGO (Código PARA)]]&amp;Tabela3[[#This Row],[LOTE]]&amp;Tabela3[[#This Row],[DESCRIÇÃO]]&amp;Tabela3[[#This Row],[id]]</f>
        <v>500146572955482026DIMESILATO DE LISDEXANFETAMINA 2 A3</v>
      </c>
      <c r="J464"/>
      <c r="K464" s="210">
        <v>46262</v>
      </c>
      <c r="L464" s="50">
        <v>46255</v>
      </c>
      <c r="M464" s="213">
        <f t="shared" si="60"/>
        <v>46270</v>
      </c>
      <c r="N464" s="213">
        <f t="shared" si="61"/>
        <v>46273</v>
      </c>
      <c r="O464" s="86" t="str">
        <f>_xlfn.XLOOKUP(Tabela3[[#This Row],[LOTE]],QUARENTENA!D:D,QUARENTENA!I:I,"")</f>
        <v>DU APROVADO</v>
      </c>
      <c r="Q464" s="85">
        <f>IF(_xlfn.XLOOKUP(E464,QUARENTENA!D:D,QUARENTENA!M:M,"")="","",_xlfn.XLOOKUP(E464,QUARENTENA!D:D,QUARENTENA!M:M,""))</f>
        <v>46273</v>
      </c>
      <c r="R464" s="26" t="str">
        <f>_xlfn.XLOOKUP(C464,'PARTICULARIDADES AUXILIAR '!A:A,'PARTICULARIDADES AUXILIAR '!C:C,"")</f>
        <v>Portaria 344</v>
      </c>
      <c r="S464" s="20" cm="1">
        <f t="array" ref="S464">_xlfn.XLOOKUP(Tabela3[[#This Row],[LOTE]],VALUE(Painel_Bancada[Lote]),Painel_Bancada[Data Programada],"")</f>
        <v>46262</v>
      </c>
      <c r="T464" s="26" t="str">
        <f>_xlfn.XLOOKUP(Tabela3[[#This Row],[LOTE]],'PAINEL - GERAL'!F:F,'PAINEL - GERAL'!C:C,"")</f>
        <v/>
      </c>
    </row>
    <row r="465" spans="2:20" ht="14.5">
      <c r="B465" s="313">
        <v>5001</v>
      </c>
      <c r="C465" s="83">
        <v>410551</v>
      </c>
      <c r="D465" s="82" t="s">
        <v>445</v>
      </c>
      <c r="E465" s="84">
        <v>142832026</v>
      </c>
      <c r="F465" s="225"/>
      <c r="G465" s="217" t="s">
        <v>1592</v>
      </c>
      <c r="H465" s="216" t="s">
        <v>1585</v>
      </c>
      <c r="I465" t="str">
        <f>Tabela3[[#This Row],[CENTRO (Centro PARA)]]&amp;Tabela3[[#This Row],[CODIGO (Código PARA)]]&amp;Tabela3[[#This Row],[LOTE]]&amp;Tabela3[[#This Row],[DESCRIÇÃO]]&amp;Tabela3[[#This Row],[id]]</f>
        <v>5001410551142832026VITAMINA D3 100 SD/S COLECALCIFEROL NEO</v>
      </c>
      <c r="J465"/>
      <c r="K465" s="210">
        <v>46262</v>
      </c>
      <c r="L465" s="50">
        <v>46255</v>
      </c>
      <c r="M465" s="213">
        <f t="shared" ref="M465" si="62">K465+8</f>
        <v>46270</v>
      </c>
      <c r="N465" s="213">
        <f t="shared" ref="N465" si="63">IF(WEEKDAY(K465,2)=4,K465+11,IF(WEEKDAY(K465,2)=5,K465+11,K465+10))</f>
        <v>46273</v>
      </c>
      <c r="O465" s="86" t="str">
        <f>_xlfn.XLOOKUP(Tabela3[[#This Row],[LOTE]],QUARENTENA!D:D,QUARENTENA!I:I,"")</f>
        <v>EM ANÁLISE</v>
      </c>
      <c r="Q465" s="85" t="str">
        <f>IF(_xlfn.XLOOKUP(E465,QUARENTENA!D:D,QUARENTENA!M:M,"")="","",_xlfn.XLOOKUP(E465,QUARENTENA!D:D,QUARENTENA!M:M,""))</f>
        <v/>
      </c>
      <c r="R465" s="26" t="str">
        <f>_xlfn.XLOOKUP(C465,'PARTICULARIDADES AUXILIAR '!A:A,'PARTICULARIDADES AUXILIAR '!C:C,"")</f>
        <v>Refrig.: (A1) 8 ° a 14° C</v>
      </c>
      <c r="S465" s="20" cm="1">
        <f t="array" ref="S465">_xlfn.XLOOKUP(Tabela3[[#This Row],[LOTE]],VALUE(Painel_Bancada[Lote]),Painel_Bancada[Data Programada],"")</f>
        <v>46295</v>
      </c>
      <c r="T465" s="26" t="str">
        <f>_xlfn.XLOOKUP(Tabela3[[#This Row],[LOTE]],'PAINEL - GERAL'!F:F,'PAINEL - GERAL'!C:C,"")</f>
        <v/>
      </c>
    </row>
    <row r="466" spans="2:20" ht="14.5">
      <c r="B466" s="313">
        <v>5001</v>
      </c>
      <c r="C466" s="83">
        <v>210040</v>
      </c>
      <c r="D466" s="82" t="s">
        <v>395</v>
      </c>
      <c r="E466" s="84">
        <v>138152026</v>
      </c>
      <c r="F466" s="225"/>
      <c r="G466" s="217" t="s">
        <v>1592</v>
      </c>
      <c r="H466" s="216" t="s">
        <v>1585</v>
      </c>
      <c r="I466" t="str">
        <f>Tabela3[[#This Row],[CENTRO (Centro PARA)]]&amp;Tabela3[[#This Row],[CODIGO (Código PARA)]]&amp;Tabela3[[#This Row],[LOTE]]&amp;Tabela3[[#This Row],[DESCRIÇÃO]]&amp;Tabela3[[#This Row],[id]]</f>
        <v>5001210040138152026HIDROXIPROPILMETILCELULOSE PEG</v>
      </c>
      <c r="J466"/>
      <c r="K466" s="210">
        <v>46262</v>
      </c>
      <c r="L466" s="50">
        <v>46255</v>
      </c>
      <c r="M466" s="213">
        <f t="shared" ref="M466:M467" si="64">K466+8</f>
        <v>46270</v>
      </c>
      <c r="N466" s="213">
        <f t="shared" ref="N466:N467" si="65">IF(WEEKDAY(K466,2)=4,K466+11,IF(WEEKDAY(K466,2)=5,K466+11,K466+10))</f>
        <v>46273</v>
      </c>
      <c r="O466" s="86" t="str">
        <f>_xlfn.XLOOKUP(Tabela3[[#This Row],[LOTE]],QUARENTENA!D:D,QUARENTENA!I:I,"")</f>
        <v>DU APROVADO</v>
      </c>
      <c r="Q466" s="85">
        <f>IF(_xlfn.XLOOKUP(E466,QUARENTENA!D:D,QUARENTENA!M:M,"")="","",_xlfn.XLOOKUP(E466,QUARENTENA!D:D,QUARENTENA!M:M,""))</f>
        <v>46262</v>
      </c>
      <c r="R466" s="26" t="str">
        <f>_xlfn.XLOOKUP(C466,'PARTICULARIDADES AUXILIAR '!A:A,'PARTICULARIDADES AUXILIAR '!C:C,"")</f>
        <v/>
      </c>
      <c r="S466" s="20" cm="1">
        <f t="array" ref="S466">_xlfn.XLOOKUP(Tabela3[[#This Row],[LOTE]],VALUE(Painel_Bancada[Lote]),Painel_Bancada[Data Programada],"")</f>
        <v>46262</v>
      </c>
      <c r="T466" s="26" t="str">
        <f>_xlfn.XLOOKUP(Tabela3[[#This Row],[LOTE]],'PAINEL - GERAL'!F:F,'PAINEL - GERAL'!C:C,"")</f>
        <v/>
      </c>
    </row>
    <row r="467" spans="2:20" ht="14.5">
      <c r="B467" s="315">
        <v>5001</v>
      </c>
      <c r="C467" s="83">
        <v>210040</v>
      </c>
      <c r="D467" s="82" t="s">
        <v>395</v>
      </c>
      <c r="E467" s="84">
        <v>138162026</v>
      </c>
      <c r="F467" s="225"/>
      <c r="G467" s="217" t="s">
        <v>1592</v>
      </c>
      <c r="H467" s="216" t="s">
        <v>1585</v>
      </c>
      <c r="I467" t="str">
        <f>Tabela3[[#This Row],[CENTRO (Centro PARA)]]&amp;Tabela3[[#This Row],[CODIGO (Código PARA)]]&amp;Tabela3[[#This Row],[LOTE]]&amp;Tabela3[[#This Row],[DESCRIÇÃO]]&amp;Tabela3[[#This Row],[id]]</f>
        <v>5001210040138162026HIDROXIPROPILMETILCELULOSE PEG</v>
      </c>
      <c r="J467"/>
      <c r="K467" s="210">
        <v>46262</v>
      </c>
      <c r="L467" s="50">
        <v>46255</v>
      </c>
      <c r="M467" s="213">
        <f t="shared" si="64"/>
        <v>46270</v>
      </c>
      <c r="N467" s="213">
        <f t="shared" si="65"/>
        <v>46273</v>
      </c>
      <c r="O467" s="86" t="str">
        <f>_xlfn.XLOOKUP(Tabela3[[#This Row],[LOTE]],QUARENTENA!D:D,QUARENTENA!I:I,"")</f>
        <v>DU APROVADO</v>
      </c>
      <c r="Q467" s="85">
        <f>IF(_xlfn.XLOOKUP(E467,QUARENTENA!D:D,QUARENTENA!M:M,"")="","",_xlfn.XLOOKUP(E467,QUARENTENA!D:D,QUARENTENA!M:M,""))</f>
        <v>46263</v>
      </c>
      <c r="R467" s="26" t="str">
        <f>_xlfn.XLOOKUP(C467,'PARTICULARIDADES AUXILIAR '!A:A,'PARTICULARIDADES AUXILIAR '!C:C,"")</f>
        <v/>
      </c>
      <c r="S467" s="20" t="str" cm="1">
        <f t="array" ref="S467">_xlfn.XLOOKUP(Tabela3[[#This Row],[LOTE]],VALUE(Painel_Bancada[Lote]),Painel_Bancada[Data Programada],"")</f>
        <v/>
      </c>
      <c r="T467" s="26" t="str">
        <f>_xlfn.XLOOKUP(Tabela3[[#This Row],[LOTE]],'PAINEL - GERAL'!F:F,'PAINEL - GERAL'!C:C,"")</f>
        <v/>
      </c>
    </row>
    <row r="468" spans="2:20" ht="14.5">
      <c r="B468" s="313">
        <v>5001</v>
      </c>
      <c r="C468" s="83">
        <v>410034</v>
      </c>
      <c r="D468" s="82" t="s">
        <v>383</v>
      </c>
      <c r="E468" s="84">
        <v>141622026</v>
      </c>
      <c r="F468" s="225"/>
      <c r="G468" s="217" t="s">
        <v>1592</v>
      </c>
      <c r="H468" s="216" t="s">
        <v>1585</v>
      </c>
      <c r="I468" t="str">
        <f>Tabela3[[#This Row],[CENTRO (Centro PARA)]]&amp;Tabela3[[#This Row],[CODIGO (Código PARA)]]&amp;Tabela3[[#This Row],[LOTE]]&amp;Tabela3[[#This Row],[DESCRIÇÃO]]&amp;Tabela3[[#This Row],[id]]</f>
        <v>5001410034141622026CELULOSE MICROCRISTALINA MC102 NEO</v>
      </c>
      <c r="J468"/>
      <c r="K468" s="210">
        <v>46262</v>
      </c>
      <c r="L468" s="50">
        <v>46255</v>
      </c>
      <c r="M468" s="76">
        <f t="shared" ref="M468" si="66">K468+8</f>
        <v>46270</v>
      </c>
      <c r="N468" s="76">
        <f t="shared" ref="N468" si="67">IF(WEEKDAY(K468,2)=4,K468+11,IF(WEEKDAY(K468,2)=5,K468+11,K468+10))</f>
        <v>46273</v>
      </c>
      <c r="O468" s="78" t="str">
        <f>_xlfn.XLOOKUP(Tabela3[[#This Row],[LOTE]],QUARENTENA!D:D,QUARENTENA!I:I,"")</f>
        <v>DU APROVADO</v>
      </c>
      <c r="Q468" s="77">
        <f>IF(_xlfn.XLOOKUP(E468,QUARENTENA!D:D,QUARENTENA!M:M,"")="","",_xlfn.XLOOKUP(E468,QUARENTENA!D:D,QUARENTENA!M:M,""))</f>
        <v>46265</v>
      </c>
      <c r="R468" s="26" t="str">
        <f>_xlfn.XLOOKUP(C468,'PARTICULARIDADES AUXILIAR '!A:A,'PARTICULARIDADES AUXILIAR '!C:C,"")</f>
        <v/>
      </c>
      <c r="S468" s="20" t="str" cm="1">
        <f t="array" ref="S468">_xlfn.XLOOKUP(Tabela3[[#This Row],[LOTE]],VALUE(Painel_Bancada[Lote]),Painel_Bancada[Data Programada],"")</f>
        <v/>
      </c>
      <c r="T468" s="26" t="str">
        <f>_xlfn.XLOOKUP(Tabela3[[#This Row],[LOTE]],'PAINEL - GERAL'!F:F,'PAINEL - GERAL'!C:C,"")</f>
        <v/>
      </c>
    </row>
    <row r="469" spans="2:20" ht="14.5">
      <c r="C469" s="83">
        <v>471937</v>
      </c>
      <c r="D469" s="82" t="s">
        <v>1480</v>
      </c>
      <c r="E469" s="84">
        <v>23982024</v>
      </c>
      <c r="F469" s="225">
        <v>1400</v>
      </c>
      <c r="G469" s="230">
        <v>46275</v>
      </c>
      <c r="H469" s="249" t="s">
        <v>1422</v>
      </c>
      <c r="I469" t="str">
        <f>Tabela3[[#This Row],[CENTRO (Centro PARA)]]&amp;Tabela3[[#This Row],[CODIGO (Código PARA)]]&amp;Tabela3[[#This Row],[LOTE]]&amp;Tabela3[[#This Row],[DESCRIÇÃO]]&amp;Tabela3[[#This Row],[id]]</f>
        <v>47193723982024DESTAB CARBONATO DE CALCI0 90 SE</v>
      </c>
      <c r="J469"/>
      <c r="K469" s="210">
        <v>46265</v>
      </c>
      <c r="L469" s="50">
        <v>46258</v>
      </c>
      <c r="M469" s="76">
        <f t="shared" ref="M469:M497" si="68">K469+8</f>
        <v>46273</v>
      </c>
      <c r="N469" s="76">
        <f t="shared" ref="N469:N497" si="69">IF(WEEKDAY(K469,2)=4,K469+11,IF(WEEKDAY(K469,2)=5,K469+11,K469+10))</f>
        <v>46275</v>
      </c>
      <c r="O469" s="78" t="str">
        <f>_xlfn.XLOOKUP(Tabela3[[#This Row],[LOTE]],QUARENTENA!D:D,QUARENTENA!I:I,"")</f>
        <v>DU APROVADO</v>
      </c>
      <c r="Q469" s="77">
        <f>IF(_xlfn.XLOOKUP(E469,QUARENTENA!D:D,QUARENTENA!M:M,"")="","",_xlfn.XLOOKUP(E469,QUARENTENA!D:D,QUARENTENA!M:M,""))</f>
        <v>46275</v>
      </c>
      <c r="R469" s="26" t="str">
        <f>_xlfn.XLOOKUP(C469,'PARTICULARIDADES AUXILIAR '!A:A,'PARTICULARIDADES AUXILIAR '!C:C,"")</f>
        <v>Check doc</v>
      </c>
      <c r="S469" s="20" t="str" cm="1">
        <f t="array" ref="S469">_xlfn.XLOOKUP(Tabela3[[#This Row],[LOTE]],VALUE(Painel_Bancada[Lote]),Painel_Bancada[Data Programada],"")</f>
        <v/>
      </c>
      <c r="T469" s="26" t="str">
        <f>_xlfn.XLOOKUP(Tabela3[[#This Row],[LOTE]],'PAINEL - GERAL'!F:F,'PAINEL - GERAL'!C:C,"")</f>
        <v/>
      </c>
    </row>
    <row r="470" spans="2:20" ht="14.5">
      <c r="C470" s="83">
        <v>422359</v>
      </c>
      <c r="D470" s="82" t="s">
        <v>624</v>
      </c>
      <c r="E470" s="84">
        <v>147462026</v>
      </c>
      <c r="F470" s="225">
        <v>1675</v>
      </c>
      <c r="G470" s="230">
        <v>46275</v>
      </c>
      <c r="H470" s="249" t="s">
        <v>1422</v>
      </c>
      <c r="I470" t="str">
        <f>Tabela3[[#This Row],[CENTRO (Centro PARA)]]&amp;Tabela3[[#This Row],[CODIGO (Código PARA)]]&amp;Tabela3[[#This Row],[LOTE]]&amp;Tabela3[[#This Row],[DESCRIÇÃO]]&amp;Tabela3[[#This Row],[id]]</f>
        <v>422359147462026CARBONATO SODIO ANIDRO</v>
      </c>
      <c r="J470"/>
      <c r="K470" s="210">
        <v>46265</v>
      </c>
      <c r="L470" s="50">
        <v>46258</v>
      </c>
      <c r="M470" s="213">
        <f t="shared" si="68"/>
        <v>46273</v>
      </c>
      <c r="N470" s="213">
        <f t="shared" si="69"/>
        <v>46275</v>
      </c>
      <c r="O470" s="86" t="str">
        <f>_xlfn.XLOOKUP(Tabela3[[#This Row],[LOTE]],QUARENTENA!D:D,QUARENTENA!I:I,"")</f>
        <v>DU APROVADO</v>
      </c>
      <c r="Q470" s="85">
        <f>IF(_xlfn.XLOOKUP(E470,QUARENTENA!D:D,QUARENTENA!M:M,"")="","",_xlfn.XLOOKUP(E470,QUARENTENA!D:D,QUARENTENA!M:M,""))</f>
        <v>46265</v>
      </c>
      <c r="R470" s="26" t="str">
        <f>_xlfn.XLOOKUP(C470,'PARTICULARIDADES AUXILIAR '!A:A,'PARTICULARIDADES AUXILIAR '!C:C,"")</f>
        <v>Polícia Civil</v>
      </c>
      <c r="S470" s="20" cm="1">
        <f t="array" ref="S470">_xlfn.XLOOKUP(Tabela3[[#This Row],[LOTE]],VALUE(Painel_Bancada[Lote]),Painel_Bancada[Data Programada],"")</f>
        <v>46261</v>
      </c>
      <c r="T470" s="26" t="str">
        <f>_xlfn.XLOOKUP(Tabela3[[#This Row],[LOTE]],'PAINEL - GERAL'!F:F,'PAINEL - GERAL'!C:C,"")</f>
        <v/>
      </c>
    </row>
    <row r="471" spans="2:20" ht="14.5">
      <c r="C471" s="83">
        <v>474189</v>
      </c>
      <c r="D471" s="82" t="s">
        <v>137</v>
      </c>
      <c r="E471" s="84">
        <v>151532026</v>
      </c>
      <c r="F471" s="225">
        <v>860</v>
      </c>
      <c r="G471" s="230">
        <v>46275</v>
      </c>
      <c r="H471" s="249" t="s">
        <v>1422</v>
      </c>
      <c r="I471" t="str">
        <f>Tabela3[[#This Row],[CENTRO (Centro PARA)]]&amp;Tabela3[[#This Row],[CODIGO (Código PARA)]]&amp;Tabela3[[#This Row],[LOTE]]&amp;Tabela3[[#This Row],[DESCRIÇÃO]]&amp;Tabela3[[#This Row],[id]]</f>
        <v>474189151532026LOSARTANA POTASSICA 5</v>
      </c>
      <c r="J471"/>
      <c r="K471" s="210">
        <v>46265</v>
      </c>
      <c r="L471" s="50">
        <v>46258</v>
      </c>
      <c r="M471" s="213">
        <f t="shared" si="68"/>
        <v>46273</v>
      </c>
      <c r="N471" s="213">
        <f t="shared" si="69"/>
        <v>46275</v>
      </c>
      <c r="O471" s="86" t="str">
        <f>_xlfn.XLOOKUP(Tabela3[[#This Row],[LOTE]],QUARENTENA!D:D,QUARENTENA!I:I,"")</f>
        <v>DU APROVADO</v>
      </c>
      <c r="Q471" s="85">
        <f>IF(_xlfn.XLOOKUP(E471,QUARENTENA!D:D,QUARENTENA!M:M,"")="","",_xlfn.XLOOKUP(E471,QUARENTENA!D:D,QUARENTENA!M:M,""))</f>
        <v>46267</v>
      </c>
      <c r="R471" s="26" t="str">
        <f>_xlfn.XLOOKUP(C471,'PARTICULARIDADES AUXILIAR '!A:A,'PARTICULARIDADES AUXILIAR '!C:C,"")</f>
        <v/>
      </c>
      <c r="S471" s="20" cm="1">
        <f t="array" ref="S471">_xlfn.XLOOKUP(Tabela3[[#This Row],[LOTE]],VALUE(Painel_Bancada[Lote]),Painel_Bancada[Data Programada],"")</f>
        <v>46262</v>
      </c>
      <c r="T471" s="26" t="str">
        <f>_xlfn.XLOOKUP(Tabela3[[#This Row],[LOTE]],'PAINEL - GERAL'!F:F,'PAINEL - GERAL'!C:C,"")</f>
        <v/>
      </c>
    </row>
    <row r="472" spans="2:20" ht="14.5">
      <c r="C472" s="83">
        <v>463057</v>
      </c>
      <c r="D472" s="82" t="s">
        <v>43</v>
      </c>
      <c r="E472" s="84">
        <v>151722026</v>
      </c>
      <c r="F472" s="225">
        <v>2150</v>
      </c>
      <c r="G472" s="230">
        <v>46275</v>
      </c>
      <c r="H472" s="249" t="s">
        <v>1422</v>
      </c>
      <c r="I472" t="str">
        <f>Tabela3[[#This Row],[CENTRO (Centro PARA)]]&amp;Tabela3[[#This Row],[CODIGO (Código PARA)]]&amp;Tabela3[[#This Row],[LOTE]]&amp;Tabela3[[#This Row],[DESCRIÇÃO]]&amp;Tabela3[[#This Row],[id]]</f>
        <v>463057151722026DIPIRONA MONOIDRATADA</v>
      </c>
      <c r="J472"/>
      <c r="K472" s="210">
        <v>46265</v>
      </c>
      <c r="L472" s="50">
        <v>46258</v>
      </c>
      <c r="M472" s="213">
        <f t="shared" si="68"/>
        <v>46273</v>
      </c>
      <c r="N472" s="213">
        <f t="shared" si="69"/>
        <v>46275</v>
      </c>
      <c r="O472" s="86" t="str">
        <f>_xlfn.XLOOKUP(Tabela3[[#This Row],[LOTE]],QUARENTENA!D:D,QUARENTENA!I:I,"")</f>
        <v>DU APROVADO</v>
      </c>
      <c r="Q472" s="85">
        <f>IF(_xlfn.XLOOKUP(E472,QUARENTENA!D:D,QUARENTENA!M:M,"")="","",_xlfn.XLOOKUP(E472,QUARENTENA!D:D,QUARENTENA!M:M,""))</f>
        <v>46268</v>
      </c>
      <c r="R472" s="26" t="str">
        <f>_xlfn.XLOOKUP(C472,'PARTICULARIDADES AUXILIAR '!A:A,'PARTICULARIDADES AUXILIAR '!C:C,"")</f>
        <v>Polícia Federal</v>
      </c>
      <c r="S472" s="20" cm="1">
        <f t="array" ref="S472">_xlfn.XLOOKUP(Tabela3[[#This Row],[LOTE]],VALUE(Painel_Bancada[Lote]),Painel_Bancada[Data Programada],"")</f>
        <v>46268</v>
      </c>
      <c r="T472" s="26" t="str">
        <f>_xlfn.XLOOKUP(Tabela3[[#This Row],[LOTE]],'PAINEL - GERAL'!F:F,'PAINEL - GERAL'!C:C,"")</f>
        <v/>
      </c>
    </row>
    <row r="473" spans="2:20" ht="14.5">
      <c r="C473" s="83">
        <v>474105</v>
      </c>
      <c r="D473" s="82" t="s">
        <v>546</v>
      </c>
      <c r="E473" s="84">
        <v>10282026</v>
      </c>
      <c r="F473" s="225">
        <v>4850</v>
      </c>
      <c r="G473" s="230">
        <v>46275</v>
      </c>
      <c r="H473" s="249" t="s">
        <v>1422</v>
      </c>
      <c r="I473" t="str">
        <f>Tabela3[[#This Row],[CENTRO (Centro PARA)]]&amp;Tabela3[[#This Row],[CODIGO (Código PARA)]]&amp;Tabela3[[#This Row],[LOTE]]&amp;Tabela3[[#This Row],[DESCRIÇÃO]]&amp;Tabela3[[#This Row],[id]]</f>
        <v>47410510282026SORBITOL P60W</v>
      </c>
      <c r="J473"/>
      <c r="K473" s="210">
        <v>46265</v>
      </c>
      <c r="L473" s="50">
        <v>46258</v>
      </c>
      <c r="M473" s="213">
        <f t="shared" si="68"/>
        <v>46273</v>
      </c>
      <c r="N473" s="213">
        <f t="shared" si="69"/>
        <v>46275</v>
      </c>
      <c r="O473" s="86" t="str">
        <f>_xlfn.XLOOKUP(Tabela3[[#This Row],[LOTE]],QUARENTENA!D:D,QUARENTENA!I:I,"")</f>
        <v>AG. REGULARIZAÇÃO</v>
      </c>
      <c r="Q473" s="85" t="str">
        <f>IF(_xlfn.XLOOKUP(E473,QUARENTENA!D:D,QUARENTENA!M:M,"")="","",_xlfn.XLOOKUP(E473,QUARENTENA!D:D,QUARENTENA!M:M,""))</f>
        <v/>
      </c>
      <c r="R473" s="26" t="str">
        <f>_xlfn.XLOOKUP(C473,'PARTICULARIDADES AUXILIAR '!A:A,'PARTICULARIDADES AUXILIAR '!C:C,"")</f>
        <v>Check doc</v>
      </c>
      <c r="S473" s="20" t="str" cm="1">
        <f t="array" ref="S473">_xlfn.XLOOKUP(Tabela3[[#This Row],[LOTE]],VALUE(Painel_Bancada[Lote]),Painel_Bancada[Data Programada],"")</f>
        <v/>
      </c>
      <c r="T473" s="26" t="str">
        <f>_xlfn.XLOOKUP(Tabela3[[#This Row],[LOTE]],'PAINEL - GERAL'!F:F,'PAINEL - GERAL'!C:C,"")</f>
        <v/>
      </c>
    </row>
    <row r="474" spans="2:20" ht="14.5">
      <c r="C474" s="83">
        <v>463057</v>
      </c>
      <c r="D474" s="82" t="s">
        <v>43</v>
      </c>
      <c r="E474" s="84">
        <v>145962026</v>
      </c>
      <c r="F474" s="225">
        <v>2150</v>
      </c>
      <c r="G474" s="230">
        <v>46275</v>
      </c>
      <c r="H474" s="249" t="s">
        <v>1422</v>
      </c>
      <c r="I474" t="str">
        <f>Tabela3[[#This Row],[CENTRO (Centro PARA)]]&amp;Tabela3[[#This Row],[CODIGO (Código PARA)]]&amp;Tabela3[[#This Row],[LOTE]]&amp;Tabela3[[#This Row],[DESCRIÇÃO]]&amp;Tabela3[[#This Row],[id]]</f>
        <v>463057145962026DIPIRONA MONOIDRATADA</v>
      </c>
      <c r="J474"/>
      <c r="K474" s="210">
        <v>46265</v>
      </c>
      <c r="L474" s="50">
        <v>46258</v>
      </c>
      <c r="M474" s="213">
        <f t="shared" si="68"/>
        <v>46273</v>
      </c>
      <c r="N474" s="213">
        <f t="shared" si="69"/>
        <v>46275</v>
      </c>
      <c r="O474" s="86" t="str">
        <f>_xlfn.XLOOKUP(Tabela3[[#This Row],[LOTE]],QUARENTENA!D:D,QUARENTENA!I:I,"")</f>
        <v>DU APROVADO</v>
      </c>
      <c r="Q474" s="85">
        <f>IF(_xlfn.XLOOKUP(E474,QUARENTENA!D:D,QUARENTENA!M:M,"")="","",_xlfn.XLOOKUP(E474,QUARENTENA!D:D,QUARENTENA!M:M,""))</f>
        <v>46259</v>
      </c>
      <c r="R474" s="26" t="str">
        <f>_xlfn.XLOOKUP(C474,'PARTICULARIDADES AUXILIAR '!A:A,'PARTICULARIDADES AUXILIAR '!C:C,"")</f>
        <v>Polícia Federal</v>
      </c>
      <c r="S474" s="20" cm="1">
        <f t="array" ref="S474">_xlfn.XLOOKUP(Tabela3[[#This Row],[LOTE]],VALUE(Painel_Bancada[Lote]),Painel_Bancada[Data Programada],"")</f>
        <v>46259</v>
      </c>
      <c r="T474" s="26" t="str">
        <f>_xlfn.XLOOKUP(Tabela3[[#This Row],[LOTE]],'PAINEL - GERAL'!F:F,'PAINEL - GERAL'!C:C,"")</f>
        <v/>
      </c>
    </row>
    <row r="475" spans="2:20" ht="14.5">
      <c r="C475" s="83">
        <v>410038</v>
      </c>
      <c r="D475" s="82" t="s">
        <v>257</v>
      </c>
      <c r="E475" s="84">
        <v>123992026</v>
      </c>
      <c r="F475" s="225">
        <v>325</v>
      </c>
      <c r="G475" s="230">
        <v>46275</v>
      </c>
      <c r="H475" s="249" t="s">
        <v>1422</v>
      </c>
      <c r="I475" t="str">
        <f>Tabela3[[#This Row],[CENTRO (Centro PARA)]]&amp;Tabela3[[#This Row],[CODIGO (Código PARA)]]&amp;Tabela3[[#This Row],[LOTE]]&amp;Tabela3[[#This Row],[DESCRIÇÃO]]&amp;Tabela3[[#This Row],[id]]</f>
        <v>410038123992026HPMC/POLIETILENOGLICOL</v>
      </c>
      <c r="J475"/>
      <c r="K475" s="210">
        <v>46265</v>
      </c>
      <c r="L475" s="50">
        <v>46258</v>
      </c>
      <c r="M475" s="213">
        <f>K475+8</f>
        <v>46273</v>
      </c>
      <c r="N475" s="213">
        <f t="shared" si="69"/>
        <v>46275</v>
      </c>
      <c r="O475" s="86" t="str">
        <f>_xlfn.XLOOKUP(Tabela3[[#This Row],[LOTE]],QUARENTENA!D:D,QUARENTENA!I:I,"")</f>
        <v>DU APROVADO</v>
      </c>
      <c r="Q475" s="85">
        <f>IF(_xlfn.XLOOKUP(E475,QUARENTENA!D:D,QUARENTENA!M:M,"")="","",_xlfn.XLOOKUP(E475,QUARENTENA!D:D,QUARENTENA!M:M,""))</f>
        <v>46265</v>
      </c>
      <c r="R475" s="26" t="str">
        <f>_xlfn.XLOOKUP(C475,'PARTICULARIDADES AUXILIAR '!A:A,'PARTICULARIDADES AUXILIAR '!C:C,"")</f>
        <v/>
      </c>
      <c r="S475" s="20" cm="1">
        <f t="array" ref="S475">_xlfn.XLOOKUP(Tabela3[[#This Row],[LOTE]],VALUE(Painel_Bancada[Lote]),Painel_Bancada[Data Programada],"")</f>
        <v>46260</v>
      </c>
      <c r="T475" s="26" t="str">
        <f>_xlfn.XLOOKUP(Tabela3[[#This Row],[LOTE]],'PAINEL - GERAL'!F:F,'PAINEL - GERAL'!C:C,"")</f>
        <v/>
      </c>
    </row>
    <row r="476" spans="2:20" ht="14.5">
      <c r="C476" s="83">
        <v>476965</v>
      </c>
      <c r="D476" s="82" t="s">
        <v>298</v>
      </c>
      <c r="E476" s="84">
        <v>168512026</v>
      </c>
      <c r="F476" s="225">
        <v>1000</v>
      </c>
      <c r="G476" s="230">
        <v>46275</v>
      </c>
      <c r="H476" s="249" t="s">
        <v>1422</v>
      </c>
      <c r="I476" t="str">
        <f>Tabela3[[#This Row],[CENTRO (Centro PARA)]]&amp;Tabela3[[#This Row],[CODIGO (Código PARA)]]&amp;Tabela3[[#This Row],[LOTE]]&amp;Tabela3[[#This Row],[DESCRIÇÃO]]&amp;Tabela3[[#This Row],[id]]</f>
        <v>476965168512026CAFEINA ANIDRA CSPC 1</v>
      </c>
      <c r="J476"/>
      <c r="K476" s="210">
        <v>46265</v>
      </c>
      <c r="L476" s="50">
        <v>46258</v>
      </c>
      <c r="M476" s="213">
        <f t="shared" si="68"/>
        <v>46273</v>
      </c>
      <c r="N476" s="213">
        <f t="shared" si="69"/>
        <v>46275</v>
      </c>
      <c r="O476" s="86" t="str">
        <f>_xlfn.XLOOKUP(Tabela3[[#This Row],[LOTE]],QUARENTENA!D:D,QUARENTENA!I:I,"")</f>
        <v>DU APROVADO</v>
      </c>
      <c r="Q476" s="85">
        <f>IF(_xlfn.XLOOKUP(E476,QUARENTENA!D:D,QUARENTENA!M:M,"")="","",_xlfn.XLOOKUP(E476,QUARENTENA!D:D,QUARENTENA!M:M,""))</f>
        <v>46265</v>
      </c>
      <c r="R476" s="26" t="str">
        <f>_xlfn.XLOOKUP(C476,'PARTICULARIDADES AUXILIAR '!A:A,'PARTICULARIDADES AUXILIAR '!C:C,"")</f>
        <v>Polícia Federal/ PF - repouso 24 horas</v>
      </c>
      <c r="S476" s="20" cm="1">
        <f t="array" ref="S476">_xlfn.XLOOKUP(Tabela3[[#This Row],[LOTE]],VALUE(Painel_Bancada[Lote]),Painel_Bancada[Data Programada],"")</f>
        <v>46255</v>
      </c>
      <c r="T476" s="26" t="str">
        <f>_xlfn.XLOOKUP(Tabela3[[#This Row],[LOTE]],'PAINEL - GERAL'!F:F,'PAINEL - GERAL'!C:C,"")</f>
        <v/>
      </c>
    </row>
    <row r="477" spans="2:20" ht="14.5">
      <c r="C477" s="83">
        <v>457115</v>
      </c>
      <c r="D477" s="82" t="s">
        <v>711</v>
      </c>
      <c r="E477" s="84">
        <v>149912026</v>
      </c>
      <c r="F477" s="225">
        <v>1000</v>
      </c>
      <c r="G477" s="230">
        <v>46275</v>
      </c>
      <c r="H477" s="249" t="s">
        <v>1422</v>
      </c>
      <c r="I477" t="str">
        <f>Tabela3[[#This Row],[CENTRO (Centro PARA)]]&amp;Tabela3[[#This Row],[CODIGO (Código PARA)]]&amp;Tabela3[[#This Row],[LOTE]]&amp;Tabela3[[#This Row],[DESCRIÇÃO]]&amp;Tabela3[[#This Row],[id]]</f>
        <v>457115149912026CELULOSE MICROCRISTALINA PH 112</v>
      </c>
      <c r="J477"/>
      <c r="K477" s="210">
        <v>46265</v>
      </c>
      <c r="L477" s="50">
        <v>46258</v>
      </c>
      <c r="M477" s="213">
        <f t="shared" si="68"/>
        <v>46273</v>
      </c>
      <c r="N477" s="213">
        <f t="shared" si="69"/>
        <v>46275</v>
      </c>
      <c r="O477" s="86" t="str">
        <f>_xlfn.XLOOKUP(Tabela3[[#This Row],[LOTE]],QUARENTENA!D:D,QUARENTENA!I:I,"")</f>
        <v>DU APROVADO</v>
      </c>
      <c r="Q477" s="85">
        <f>IF(_xlfn.XLOOKUP(E477,QUARENTENA!D:D,QUARENTENA!M:M,"")="","",_xlfn.XLOOKUP(E477,QUARENTENA!D:D,QUARENTENA!M:M,""))</f>
        <v>46273</v>
      </c>
      <c r="R477" s="26" t="str">
        <f>_xlfn.XLOOKUP(C477,'PARTICULARIDADES AUXILIAR '!A:A,'PARTICULARIDADES AUXILIAR '!C:C,"")</f>
        <v/>
      </c>
      <c r="S477" s="20" cm="1">
        <f t="array" ref="S477">_xlfn.XLOOKUP(Tabela3[[#This Row],[LOTE]],VALUE(Painel_Bancada[Lote]),Painel_Bancada[Data Programada],"")</f>
        <v>46267</v>
      </c>
      <c r="T477" s="26" t="str">
        <f>_xlfn.XLOOKUP(Tabela3[[#This Row],[LOTE]],'PAINEL - GERAL'!F:F,'PAINEL - GERAL'!C:C,"")</f>
        <v/>
      </c>
    </row>
    <row r="478" spans="2:20" ht="14.5">
      <c r="C478" s="83">
        <v>474992</v>
      </c>
      <c r="D478" s="82" t="s">
        <v>1101</v>
      </c>
      <c r="E478" s="84">
        <v>135562026</v>
      </c>
      <c r="F478" s="225">
        <v>95.93</v>
      </c>
      <c r="G478" s="230">
        <v>46275</v>
      </c>
      <c r="H478" s="249" t="s">
        <v>1422</v>
      </c>
      <c r="I478" t="str">
        <f>Tabela3[[#This Row],[CENTRO (Centro PARA)]]&amp;Tabela3[[#This Row],[CODIGO (Código PARA)]]&amp;Tabela3[[#This Row],[LOTE]]&amp;Tabela3[[#This Row],[DESCRIÇÃO]]&amp;Tabela3[[#This Row],[id]]</f>
        <v>474992135562026RIVAROXABANA 3</v>
      </c>
      <c r="J478"/>
      <c r="K478" s="210">
        <v>46265</v>
      </c>
      <c r="L478" s="50">
        <v>46258</v>
      </c>
      <c r="M478" s="213">
        <f t="shared" si="68"/>
        <v>46273</v>
      </c>
      <c r="N478" s="213">
        <f t="shared" si="69"/>
        <v>46275</v>
      </c>
      <c r="O478" s="86" t="str">
        <f>_xlfn.XLOOKUP(Tabela3[[#This Row],[LOTE]],QUARENTENA!D:D,QUARENTENA!I:I,"")</f>
        <v>EM ANÁLISE</v>
      </c>
      <c r="Q478" s="85" t="str">
        <f>IF(_xlfn.XLOOKUP(E478,QUARENTENA!D:D,QUARENTENA!M:M,"")="","",_xlfn.XLOOKUP(E478,QUARENTENA!D:D,QUARENTENA!M:M,""))</f>
        <v/>
      </c>
      <c r="R478" s="26" t="str">
        <f>_xlfn.XLOOKUP(C478,'PARTICULARIDADES AUXILIAR '!A:A,'PARTICULARIDADES AUXILIAR '!C:C,"")</f>
        <v/>
      </c>
      <c r="S478" s="20" cm="1">
        <f t="array" ref="S478">_xlfn.XLOOKUP(Tabela3[[#This Row],[LOTE]],VALUE(Painel_Bancada[Lote]),Painel_Bancada[Data Programada],"")</f>
        <v>46247</v>
      </c>
      <c r="T478" s="26" t="str">
        <f>_xlfn.XLOOKUP(Tabela3[[#This Row],[LOTE]],'PAINEL - GERAL'!F:F,'PAINEL - GERAL'!C:C,"")</f>
        <v/>
      </c>
    </row>
    <row r="479" spans="2:20" ht="14.5">
      <c r="C479" s="83">
        <v>474360</v>
      </c>
      <c r="D479" s="82" t="s">
        <v>936</v>
      </c>
      <c r="E479" s="84">
        <v>174372026</v>
      </c>
      <c r="F479" s="225">
        <v>100</v>
      </c>
      <c r="G479" s="230">
        <v>46275</v>
      </c>
      <c r="H479" s="249" t="s">
        <v>1422</v>
      </c>
      <c r="I479" t="str">
        <f>Tabela3[[#This Row],[CENTRO (Centro PARA)]]&amp;Tabela3[[#This Row],[CODIGO (Código PARA)]]&amp;Tabela3[[#This Row],[LOTE]]&amp;Tabela3[[#This Row],[DESCRIÇÃO]]&amp;Tabela3[[#This Row],[id]]</f>
        <v>474360174372026SUNQUART BTCA</v>
      </c>
      <c r="J479"/>
      <c r="K479" s="210">
        <v>46265</v>
      </c>
      <c r="L479" s="50">
        <v>46258</v>
      </c>
      <c r="M479" s="213">
        <f t="shared" si="68"/>
        <v>46273</v>
      </c>
      <c r="N479" s="213">
        <f t="shared" si="69"/>
        <v>46275</v>
      </c>
      <c r="O479" s="86" t="str">
        <f>_xlfn.XLOOKUP(Tabela3[[#This Row],[LOTE]],QUARENTENA!D:D,QUARENTENA!I:I,"")</f>
        <v>DU APROVADO</v>
      </c>
      <c r="Q479" s="85">
        <f>IF(_xlfn.XLOOKUP(E479,QUARENTENA!D:D,QUARENTENA!M:M,"")="","",_xlfn.XLOOKUP(E479,QUARENTENA!D:D,QUARENTENA!M:M,""))</f>
        <v>46260</v>
      </c>
      <c r="R479" s="26" t="str">
        <f>_xlfn.XLOOKUP(C479,'PARTICULARIDADES AUXILIAR '!A:A,'PARTICULARIDADES AUXILIAR '!C:C,"")</f>
        <v>Check doc</v>
      </c>
      <c r="S479" s="20" t="str" cm="1">
        <f t="array" ref="S479">_xlfn.XLOOKUP(Tabela3[[#This Row],[LOTE]],VALUE(Painel_Bancada[Lote]),Painel_Bancada[Data Programada],"")</f>
        <v/>
      </c>
      <c r="T479" s="26" t="str">
        <f>_xlfn.XLOOKUP(Tabela3[[#This Row],[LOTE]],'PAINEL - GERAL'!F:F,'PAINEL - GERAL'!C:C,"")</f>
        <v/>
      </c>
    </row>
    <row r="480" spans="2:20" ht="14.5">
      <c r="C480" s="83">
        <v>476040</v>
      </c>
      <c r="D480" s="82" t="s">
        <v>978</v>
      </c>
      <c r="E480" s="84">
        <v>174382026</v>
      </c>
      <c r="F480" s="225">
        <v>60</v>
      </c>
      <c r="G480" s="230">
        <v>46275</v>
      </c>
      <c r="H480" s="249" t="s">
        <v>1422</v>
      </c>
      <c r="I480" t="str">
        <f>Tabela3[[#This Row],[CENTRO (Centro PARA)]]&amp;Tabela3[[#This Row],[CODIGO (Código PARA)]]&amp;Tabela3[[#This Row],[LOTE]]&amp;Tabela3[[#This Row],[DESCRIÇÃO]]&amp;Tabela3[[#This Row],[id]]</f>
        <v>476040174382026PLANTCOL</v>
      </c>
      <c r="J480"/>
      <c r="K480" s="210">
        <v>46265</v>
      </c>
      <c r="L480" s="50">
        <v>46258</v>
      </c>
      <c r="M480" s="213">
        <f t="shared" si="68"/>
        <v>46273</v>
      </c>
      <c r="N480" s="213">
        <f t="shared" si="69"/>
        <v>46275</v>
      </c>
      <c r="O480" s="86" t="str">
        <f>_xlfn.XLOOKUP(Tabela3[[#This Row],[LOTE]],QUARENTENA!D:D,QUARENTENA!I:I,"")</f>
        <v>DU APROVADO</v>
      </c>
      <c r="Q480" s="85">
        <f>IF(_xlfn.XLOOKUP(E480,QUARENTENA!D:D,QUARENTENA!M:M,"")="","",_xlfn.XLOOKUP(E480,QUARENTENA!D:D,QUARENTENA!M:M,""))</f>
        <v>46259</v>
      </c>
      <c r="R480" s="26" t="str">
        <f>_xlfn.XLOOKUP(C480,'PARTICULARIDADES AUXILIAR '!A:A,'PARTICULARIDADES AUXILIAR '!C:C,"")</f>
        <v>Check doc</v>
      </c>
      <c r="S480" s="20" t="str" cm="1">
        <f t="array" ref="S480">_xlfn.XLOOKUP(Tabela3[[#This Row],[LOTE]],VALUE(Painel_Bancada[Lote]),Painel_Bancada[Data Programada],"")</f>
        <v/>
      </c>
      <c r="T480" s="26" t="str">
        <f>_xlfn.XLOOKUP(Tabela3[[#This Row],[LOTE]],'PAINEL - GERAL'!F:F,'PAINEL - GERAL'!C:C,"")</f>
        <v/>
      </c>
    </row>
    <row r="481" spans="1:20" ht="14.5">
      <c r="B481" s="261">
        <v>5001</v>
      </c>
      <c r="C481" s="83">
        <v>423577</v>
      </c>
      <c r="D481" s="82" t="s">
        <v>385</v>
      </c>
      <c r="E481" s="84">
        <v>163612026</v>
      </c>
      <c r="F481" s="225">
        <v>2000</v>
      </c>
      <c r="G481" s="230">
        <v>46275</v>
      </c>
      <c r="H481" s="249" t="s">
        <v>1422</v>
      </c>
      <c r="I481" t="str">
        <f>Tabela3[[#This Row],[CENTRO (Centro PARA)]]&amp;Tabela3[[#This Row],[CODIGO (Código PARA)]]&amp;Tabela3[[#This Row],[LOTE]]&amp;Tabela3[[#This Row],[DESCRIÇÃO]]&amp;Tabela3[[#This Row],[id]]</f>
        <v>5001423577163612026MANITOL LPR</v>
      </c>
      <c r="J481"/>
      <c r="K481" s="210">
        <v>46265</v>
      </c>
      <c r="L481" s="50">
        <v>46258</v>
      </c>
      <c r="M481" s="213">
        <f t="shared" si="68"/>
        <v>46273</v>
      </c>
      <c r="N481" s="213">
        <f t="shared" si="69"/>
        <v>46275</v>
      </c>
      <c r="O481" s="86" t="str">
        <f>_xlfn.XLOOKUP(Tabela3[[#This Row],[LOTE]],QUARENTENA!D:D,QUARENTENA!I:I,"")</f>
        <v>DU APROVADO</v>
      </c>
      <c r="Q481" s="85">
        <f>IF(_xlfn.XLOOKUP(E481,QUARENTENA!D:D,QUARENTENA!M:M,"")="","",_xlfn.XLOOKUP(E481,QUARENTENA!D:D,QUARENTENA!M:M,""))</f>
        <v>46279</v>
      </c>
      <c r="R481" s="26" t="str">
        <f>_xlfn.XLOOKUP(C481,'PARTICULARIDADES AUXILIAR '!A:A,'PARTICULARIDADES AUXILIAR '!C:C,"")</f>
        <v>Polícia Federal</v>
      </c>
      <c r="S481" s="20" cm="1">
        <f t="array" ref="S481">_xlfn.XLOOKUP(Tabela3[[#This Row],[LOTE]],VALUE(Painel_Bancada[Lote]),Painel_Bancada[Data Programada],"")</f>
        <v>46273</v>
      </c>
      <c r="T481" s="26" t="str">
        <f>_xlfn.XLOOKUP(Tabela3[[#This Row],[LOTE]],'PAINEL - GERAL'!F:F,'PAINEL - GERAL'!C:C,"")</f>
        <v/>
      </c>
    </row>
    <row r="482" spans="1:20" ht="14.5">
      <c r="C482" s="83">
        <v>464211</v>
      </c>
      <c r="D482" s="82" t="s">
        <v>688</v>
      </c>
      <c r="E482" s="84">
        <v>14332026</v>
      </c>
      <c r="F482" s="225">
        <v>6250</v>
      </c>
      <c r="G482" s="230">
        <v>46275</v>
      </c>
      <c r="H482" s="249" t="s">
        <v>1422</v>
      </c>
      <c r="I482" t="str">
        <f>Tabela3[[#This Row],[CENTRO (Centro PARA)]]&amp;Tabela3[[#This Row],[CODIGO (Código PARA)]]&amp;Tabela3[[#This Row],[LOTE]]&amp;Tabela3[[#This Row],[DESCRIÇÃO]]&amp;Tabela3[[#This Row],[id]]</f>
        <v>46421114332026GLICERINA LIQ AL</v>
      </c>
      <c r="J482"/>
      <c r="K482" s="210">
        <v>46265</v>
      </c>
      <c r="L482" s="50">
        <v>46258</v>
      </c>
      <c r="M482" s="213">
        <f t="shared" si="68"/>
        <v>46273</v>
      </c>
      <c r="N482" s="213">
        <f t="shared" si="69"/>
        <v>46275</v>
      </c>
      <c r="O482" s="86" t="str">
        <f>_xlfn.XLOOKUP(Tabela3[[#This Row],[LOTE]],QUARENTENA!D:D,QUARENTENA!I:I,"")</f>
        <v>DU APROVADO</v>
      </c>
      <c r="Q482" s="85">
        <f>IF(_xlfn.XLOOKUP(E482,QUARENTENA!D:D,QUARENTENA!M:M,"")="","",_xlfn.XLOOKUP(E482,QUARENTENA!D:D,QUARENTENA!M:M,""))</f>
        <v>46267</v>
      </c>
      <c r="R482" s="26" t="str">
        <f>_xlfn.XLOOKUP(C482,'PARTICULARIDADES AUXILIAR '!A:A,'PARTICULARIDADES AUXILIAR '!C:C,"")</f>
        <v>Check doc</v>
      </c>
      <c r="S482" s="20" t="str" cm="1">
        <f t="array" ref="S482">_xlfn.XLOOKUP(Tabela3[[#This Row],[LOTE]],VALUE(Painel_Bancada[Lote]),Painel_Bancada[Data Programada],"")</f>
        <v/>
      </c>
      <c r="T482" s="26" t="str">
        <f>_xlfn.XLOOKUP(Tabela3[[#This Row],[LOTE]],'PAINEL - GERAL'!F:F,'PAINEL - GERAL'!C:C,"")</f>
        <v/>
      </c>
    </row>
    <row r="483" spans="1:20" ht="14.5">
      <c r="C483" s="83">
        <v>410034</v>
      </c>
      <c r="D483" s="82" t="s">
        <v>383</v>
      </c>
      <c r="E483" s="84">
        <v>141632026</v>
      </c>
      <c r="F483" s="225">
        <v>2625</v>
      </c>
      <c r="G483" s="230">
        <v>46275</v>
      </c>
      <c r="H483" s="249" t="s">
        <v>1422</v>
      </c>
      <c r="I483" t="str">
        <f>Tabela3[[#This Row],[CENTRO (Centro PARA)]]&amp;Tabela3[[#This Row],[CODIGO (Código PARA)]]&amp;Tabela3[[#This Row],[LOTE]]&amp;Tabela3[[#This Row],[DESCRIÇÃO]]&amp;Tabela3[[#This Row],[id]]</f>
        <v>410034141632026CELULOSE MICROCRISTALINA MC102 NEO</v>
      </c>
      <c r="J483"/>
      <c r="K483" s="210">
        <v>46265</v>
      </c>
      <c r="L483" s="50">
        <v>46258</v>
      </c>
      <c r="M483" s="213">
        <f t="shared" si="68"/>
        <v>46273</v>
      </c>
      <c r="N483" s="213">
        <f t="shared" si="69"/>
        <v>46275</v>
      </c>
      <c r="O483" s="86" t="str">
        <f>_xlfn.XLOOKUP(Tabela3[[#This Row],[LOTE]],QUARENTENA!D:D,QUARENTENA!I:I,"")</f>
        <v>DU APROVADO</v>
      </c>
      <c r="Q483" s="85">
        <f>IF(_xlfn.XLOOKUP(E483,QUARENTENA!D:D,QUARENTENA!M:M,"")="","",_xlfn.XLOOKUP(E483,QUARENTENA!D:D,QUARENTENA!M:M,""))</f>
        <v>46266</v>
      </c>
      <c r="R483" s="26" t="str">
        <f>_xlfn.XLOOKUP(C483,'PARTICULARIDADES AUXILIAR '!A:A,'PARTICULARIDADES AUXILIAR '!C:C,"")</f>
        <v/>
      </c>
      <c r="S483" s="20" t="str" cm="1">
        <f t="array" ref="S483">_xlfn.XLOOKUP(Tabela3[[#This Row],[LOTE]],VALUE(Painel_Bancada[Lote]),Painel_Bancada[Data Programada],"")</f>
        <v/>
      </c>
      <c r="T483" s="26" t="str">
        <f>_xlfn.XLOOKUP(Tabela3[[#This Row],[LOTE]],'PAINEL - GERAL'!F:F,'PAINEL - GERAL'!C:C,"")</f>
        <v/>
      </c>
    </row>
    <row r="484" spans="1:20" ht="14.5">
      <c r="B484" s="315">
        <v>5001</v>
      </c>
      <c r="C484" s="316">
        <v>410547</v>
      </c>
      <c r="D484" s="315" t="s">
        <v>416</v>
      </c>
      <c r="E484" s="326">
        <v>139832026</v>
      </c>
      <c r="F484" s="225">
        <v>6000</v>
      </c>
      <c r="G484" s="230">
        <v>46275</v>
      </c>
      <c r="H484" s="249" t="s">
        <v>1422</v>
      </c>
      <c r="I484" t="str">
        <f>Tabela3[[#This Row],[CENTRO (Centro PARA)]]&amp;Tabela3[[#This Row],[CODIGO (Código PARA)]]&amp;Tabela3[[#This Row],[LOTE]]&amp;Tabela3[[#This Row],[DESCRIÇÃO]]&amp;Tabela3[[#This Row],[id]]</f>
        <v>5001410547139832026PARACETAMOL DC90 CPF NEO</v>
      </c>
      <c r="J484"/>
      <c r="K484" s="210">
        <v>46265</v>
      </c>
      <c r="L484" s="50">
        <v>46262</v>
      </c>
      <c r="M484" s="213">
        <f t="shared" si="68"/>
        <v>46273</v>
      </c>
      <c r="N484" s="213">
        <f t="shared" si="69"/>
        <v>46275</v>
      </c>
      <c r="O484" s="86" t="str">
        <f>_xlfn.XLOOKUP(Tabela3[[#This Row],[LOTE]],QUARENTENA!D:D,QUARENTENA!I:I,"")</f>
        <v>DU APROVADO</v>
      </c>
      <c r="Q484" s="85">
        <f>IF(_xlfn.XLOOKUP(E484,QUARENTENA!D:D,QUARENTENA!M:M,"")="","",_xlfn.XLOOKUP(E484,QUARENTENA!D:D,QUARENTENA!M:M,""))</f>
        <v>46276</v>
      </c>
      <c r="R484" s="26" t="str">
        <f>_xlfn.XLOOKUP(C484,'PARTICULARIDADES AUXILIAR '!A:A,'PARTICULARIDADES AUXILIAR '!C:C,"")</f>
        <v>Polícia Federal</v>
      </c>
      <c r="S484" s="20" cm="1">
        <f t="array" ref="S484">_xlfn.XLOOKUP(Tabela3[[#This Row],[LOTE]],VALUE(Painel_Bancada[Lote]),Painel_Bancada[Data Programada],"")</f>
        <v>46269</v>
      </c>
      <c r="T484" s="26" t="str">
        <f>_xlfn.XLOOKUP(Tabela3[[#This Row],[LOTE]],'PAINEL - GERAL'!F:F,'PAINEL - GERAL'!C:C,"")</f>
        <v/>
      </c>
    </row>
    <row r="485" spans="1:20" ht="14.5">
      <c r="C485" s="83">
        <v>460997</v>
      </c>
      <c r="D485" s="82" t="s">
        <v>1447</v>
      </c>
      <c r="E485" s="84">
        <v>12272025</v>
      </c>
      <c r="F485" s="225">
        <v>13000</v>
      </c>
      <c r="G485" s="230">
        <v>46275</v>
      </c>
      <c r="H485" s="249" t="s">
        <v>1422</v>
      </c>
      <c r="I485" t="str">
        <f>Tabela3[[#This Row],[CENTRO (Centro PARA)]]&amp;Tabela3[[#This Row],[CODIGO (Código PARA)]]&amp;Tabela3[[#This Row],[LOTE]]&amp;Tabela3[[#This Row],[DESCRIÇÃO]]&amp;Tabela3[[#This Row],[id]]</f>
        <v>46099712272025GLICOSE MONOHIDRATADA</v>
      </c>
      <c r="J485"/>
      <c r="K485" s="210">
        <v>46265</v>
      </c>
      <c r="L485" s="50">
        <v>46258</v>
      </c>
      <c r="M485" s="213">
        <f t="shared" si="68"/>
        <v>46273</v>
      </c>
      <c r="N485" s="213">
        <f t="shared" si="69"/>
        <v>46275</v>
      </c>
      <c r="O485" s="86" t="s">
        <v>15</v>
      </c>
      <c r="Q485" s="85">
        <v>46267</v>
      </c>
      <c r="R485" s="26" t="str">
        <f>_xlfn.XLOOKUP(C485,'PARTICULARIDADES AUXILIAR '!A:A,'PARTICULARIDADES AUXILIAR '!C:C,"")</f>
        <v>Check doc</v>
      </c>
      <c r="S485" s="20" t="str" cm="1">
        <f t="array" ref="S485">_xlfn.XLOOKUP(Tabela3[[#This Row],[LOTE]],VALUE(Painel_Bancada[Lote]),Painel_Bancada[Data Programada],"")</f>
        <v/>
      </c>
      <c r="T485" s="26" t="str">
        <f>_xlfn.XLOOKUP(Tabela3[[#This Row],[LOTE]],'PAINEL - GERAL'!F:F,'PAINEL - GERAL'!C:C,"")</f>
        <v/>
      </c>
    </row>
    <row r="486" spans="1:20" ht="14.5">
      <c r="C486" s="83">
        <v>465596</v>
      </c>
      <c r="D486" s="82" t="s">
        <v>1062</v>
      </c>
      <c r="E486" s="84">
        <v>176882026</v>
      </c>
      <c r="F486" s="225">
        <v>39.869999999999997</v>
      </c>
      <c r="G486" s="230">
        <v>46275</v>
      </c>
      <c r="H486" s="249" t="s">
        <v>1422</v>
      </c>
      <c r="I486" t="str">
        <f>Tabela3[[#This Row],[CENTRO (Centro PARA)]]&amp;Tabela3[[#This Row],[CODIGO (Código PARA)]]&amp;Tabela3[[#This Row],[LOTE]]&amp;Tabela3[[#This Row],[DESCRIÇÃO]]&amp;Tabela3[[#This Row],[id]]</f>
        <v>465596176882026AROMA DE FRAMBOESA LQD 20522828</v>
      </c>
      <c r="J486"/>
      <c r="K486" s="210">
        <v>46265</v>
      </c>
      <c r="L486" s="50">
        <v>46258</v>
      </c>
      <c r="M486" s="213">
        <f t="shared" si="68"/>
        <v>46273</v>
      </c>
      <c r="N486" s="213">
        <f t="shared" si="69"/>
        <v>46275</v>
      </c>
      <c r="O486" s="86" t="str">
        <f>_xlfn.XLOOKUP(Tabela3[[#This Row],[LOTE]],QUARENTENA!D:D,QUARENTENA!I:I,"")</f>
        <v>DU APROVADO</v>
      </c>
      <c r="Q486" s="85">
        <f>IF(_xlfn.XLOOKUP(E486,QUARENTENA!D:D,QUARENTENA!M:M,"")="","",_xlfn.XLOOKUP(E486,QUARENTENA!D:D,QUARENTENA!M:M,""))</f>
        <v>46258</v>
      </c>
      <c r="R486" s="26" t="str">
        <f>_xlfn.XLOOKUP(C486,'PARTICULARIDADES AUXILIAR '!A:A,'PARTICULARIDADES AUXILIAR '!C:C,"")</f>
        <v>Inflamável</v>
      </c>
      <c r="S486" s="20" cm="1">
        <f t="array" ref="S486">_xlfn.XLOOKUP(Tabela3[[#This Row],[LOTE]],VALUE(Painel_Bancada[Lote]),Painel_Bancada[Data Programada],"")</f>
        <v>46255</v>
      </c>
      <c r="T486" s="26" t="str">
        <f>_xlfn.XLOOKUP(Tabela3[[#This Row],[LOTE]],'PAINEL - GERAL'!F:F,'PAINEL - GERAL'!C:C,"")</f>
        <v/>
      </c>
    </row>
    <row r="487" spans="1:20" ht="14.5">
      <c r="B487" s="225" t="s">
        <v>1651</v>
      </c>
      <c r="C487" s="83">
        <v>471664</v>
      </c>
      <c r="D487" s="82" t="s">
        <v>1206</v>
      </c>
      <c r="E487" s="84">
        <v>87832026</v>
      </c>
      <c r="F487" s="225" t="s">
        <v>1651</v>
      </c>
      <c r="G487" s="230">
        <v>46275</v>
      </c>
      <c r="H487" s="249" t="s">
        <v>1422</v>
      </c>
      <c r="I487" t="str">
        <f>Tabela3[[#This Row],[CENTRO (Centro PARA)]]&amp;Tabela3[[#This Row],[CODIGO (Código PARA)]]&amp;Tabela3[[#This Row],[LOTE]]&amp;Tabela3[[#This Row],[DESCRIÇÃO]]&amp;Tabela3[[#This Row],[id]]</f>
        <v>ID: 317247166487832026TRITON X-100</v>
      </c>
      <c r="J487"/>
      <c r="K487" s="210">
        <v>46265</v>
      </c>
      <c r="L487" s="50">
        <v>46258</v>
      </c>
      <c r="M487" s="213">
        <f t="shared" si="68"/>
        <v>46273</v>
      </c>
      <c r="N487" s="213">
        <f t="shared" si="69"/>
        <v>46275</v>
      </c>
      <c r="O487" s="86" t="str">
        <f>_xlfn.XLOOKUP(Tabela3[[#This Row],[LOTE]],QUARENTENA!D:D,QUARENTENA!I:I,"")</f>
        <v>DU APROVADO</v>
      </c>
      <c r="Q487" s="85">
        <f>IF(_xlfn.XLOOKUP(E487,QUARENTENA!D:D,QUARENTENA!M:M,"")="","",_xlfn.XLOOKUP(E487,QUARENTENA!D:D,QUARENTENA!M:M,""))</f>
        <v>46268</v>
      </c>
      <c r="R487" s="26" t="str">
        <f>_xlfn.XLOOKUP(C487,'PARTICULARIDADES AUXILIAR '!A:A,'PARTICULARIDADES AUXILIAR '!C:C,"")</f>
        <v>Polícia Civil</v>
      </c>
      <c r="S487" s="20" cm="1">
        <f t="array" ref="S487">_xlfn.XLOOKUP(Tabela3[[#This Row],[LOTE]],VALUE(Painel_Bancada[Lote]),Painel_Bancada[Data Programada],"")</f>
        <v>46265</v>
      </c>
      <c r="T487" s="26" t="str">
        <f>_xlfn.XLOOKUP(Tabela3[[#This Row],[LOTE]],'PAINEL - GERAL'!F:F,'PAINEL - GERAL'!C:C,"")</f>
        <v/>
      </c>
    </row>
    <row r="488" spans="1:20" ht="14.5">
      <c r="B488" s="315">
        <v>5001</v>
      </c>
      <c r="C488" s="315">
        <v>210600</v>
      </c>
      <c r="D488" s="326" t="s">
        <v>1470</v>
      </c>
      <c r="E488" s="326">
        <v>176772026</v>
      </c>
      <c r="F488" s="315">
        <v>49.91</v>
      </c>
      <c r="G488" s="230">
        <v>46275</v>
      </c>
      <c r="H488" s="249" t="s">
        <v>1422</v>
      </c>
      <c r="I488" t="str">
        <f>Tabela3[[#This Row],[CENTRO (Centro PARA)]]&amp;Tabela3[[#This Row],[CODIGO (Código PARA)]]&amp;Tabela3[[#This Row],[LOTE]]&amp;Tabela3[[#This Row],[DESCRIÇÃO]]&amp;Tabela3[[#This Row],[id]]</f>
        <v>5001210600176772026GOMA ARABICA</v>
      </c>
      <c r="J488"/>
      <c r="K488" s="210">
        <v>46265</v>
      </c>
      <c r="L488" s="50">
        <v>46262</v>
      </c>
      <c r="M488" s="213">
        <f t="shared" si="68"/>
        <v>46273</v>
      </c>
      <c r="N488" s="213">
        <f t="shared" si="69"/>
        <v>46275</v>
      </c>
      <c r="O488" s="86" t="str">
        <f>_xlfn.XLOOKUP(Tabela3[[#This Row],[LOTE]],QUARENTENA!D:D,QUARENTENA!I:I,"")</f>
        <v>DU APROVADO</v>
      </c>
      <c r="Q488" s="85">
        <f>IF(_xlfn.XLOOKUP(E488,QUARENTENA!D:D,QUARENTENA!M:M,"")="","",_xlfn.XLOOKUP(E488,QUARENTENA!D:D,QUARENTENA!M:M,""))</f>
        <v>46274</v>
      </c>
      <c r="R488" s="26" t="str">
        <f>_xlfn.XLOOKUP(C488,'PARTICULARIDADES AUXILIAR '!A:A,'PARTICULARIDADES AUXILIAR '!C:C,"")</f>
        <v/>
      </c>
      <c r="S488" s="20" cm="1">
        <f t="array" ref="S488">_xlfn.XLOOKUP(Tabela3[[#This Row],[LOTE]],VALUE(Painel_Bancada[Lote]),Painel_Bancada[Data Programada],"")</f>
        <v>46266</v>
      </c>
      <c r="T488" s="26" t="str">
        <f>_xlfn.XLOOKUP(Tabela3[[#This Row],[LOTE]],'PAINEL - GERAL'!F:F,'PAINEL - GERAL'!C:C,"")</f>
        <v/>
      </c>
    </row>
    <row r="489" spans="1:20" ht="14.5">
      <c r="B489" s="315">
        <v>5001</v>
      </c>
      <c r="C489" s="316">
        <v>439880</v>
      </c>
      <c r="D489" s="315" t="s">
        <v>1392</v>
      </c>
      <c r="E489" s="326">
        <v>182012026</v>
      </c>
      <c r="F489" s="225">
        <v>49919</v>
      </c>
      <c r="G489" s="230">
        <v>46275</v>
      </c>
      <c r="H489" s="249" t="s">
        <v>1422</v>
      </c>
      <c r="I489" t="str">
        <f>Tabela3[[#This Row],[CENTRO (Centro PARA)]]&amp;Tabela3[[#This Row],[CODIGO (Código PARA)]]&amp;Tabela3[[#This Row],[LOTE]]&amp;Tabela3[[#This Row],[DESCRIÇÃO]]&amp;Tabela3[[#This Row],[id]]</f>
        <v>5001439880182012026E BREU VIVO BIO DIS MTC</v>
      </c>
      <c r="J489"/>
      <c r="K489" s="210">
        <v>46265</v>
      </c>
      <c r="L489" s="50">
        <v>46262</v>
      </c>
      <c r="M489" s="213">
        <f t="shared" si="68"/>
        <v>46273</v>
      </c>
      <c r="N489" s="213">
        <f t="shared" si="69"/>
        <v>46275</v>
      </c>
      <c r="O489" s="86" t="str">
        <f>_xlfn.XLOOKUP(Tabela3[[#This Row],[LOTE]],QUARENTENA!D:D,QUARENTENA!I:I,"")</f>
        <v>DU APROVADO</v>
      </c>
      <c r="Q489" s="85">
        <f>IF(_xlfn.XLOOKUP(E489,QUARENTENA!D:D,QUARENTENA!M:M,"")="","",_xlfn.XLOOKUP(E489,QUARENTENA!D:D,QUARENTENA!M:M,""))</f>
        <v>46270</v>
      </c>
      <c r="R489" s="26" t="str">
        <f>_xlfn.XLOOKUP(C489,'PARTICULARIDADES AUXILIAR '!A:A,'PARTICULARIDADES AUXILIAR '!C:C,"")</f>
        <v/>
      </c>
      <c r="S489" s="20" cm="1">
        <f t="array" ref="S489">_xlfn.XLOOKUP(Tabela3[[#This Row],[LOTE]],VALUE(Painel_Bancada[Lote]),Painel_Bancada[Data Programada],"")</f>
        <v>46265</v>
      </c>
      <c r="T489" s="26" t="str">
        <f>_xlfn.XLOOKUP(Tabela3[[#This Row],[LOTE]],'PAINEL - GERAL'!F:F,'PAINEL - GERAL'!C:C,"")</f>
        <v/>
      </c>
    </row>
    <row r="490" spans="1:20" ht="14.5">
      <c r="C490" s="83">
        <v>486303</v>
      </c>
      <c r="D490" s="82" t="s">
        <v>784</v>
      </c>
      <c r="E490" s="84">
        <v>119102026</v>
      </c>
      <c r="F490" s="225">
        <v>1200</v>
      </c>
      <c r="G490" s="230">
        <v>46275</v>
      </c>
      <c r="H490" s="249" t="s">
        <v>1422</v>
      </c>
      <c r="I490" t="str">
        <f>Tabela3[[#This Row],[CENTRO (Centro PARA)]]&amp;Tabela3[[#This Row],[CODIGO (Código PARA)]]&amp;Tabela3[[#This Row],[LOTE]]&amp;Tabela3[[#This Row],[DESCRIÇÃO]]&amp;Tabela3[[#This Row],[id]]</f>
        <v>486303119102026ACIDO CITRICO ANIDRO QF</v>
      </c>
      <c r="J490"/>
      <c r="K490" s="210">
        <v>46265</v>
      </c>
      <c r="L490" s="50">
        <v>46258</v>
      </c>
      <c r="M490" s="213">
        <f t="shared" si="68"/>
        <v>46273</v>
      </c>
      <c r="N490" s="213">
        <f t="shared" si="69"/>
        <v>46275</v>
      </c>
      <c r="O490" s="86" t="str">
        <f>_xlfn.XLOOKUP(Tabela3[[#This Row],[LOTE]],QUARENTENA!D:D,QUARENTENA!I:I,"")</f>
        <v>DU APROVADO</v>
      </c>
      <c r="Q490" s="85">
        <f>IF(_xlfn.XLOOKUP(E490,QUARENTENA!D:D,QUARENTENA!M:M,"")="","",_xlfn.XLOOKUP(E490,QUARENTENA!D:D,QUARENTENA!M:M,""))</f>
        <v>46274</v>
      </c>
      <c r="R490" s="26" t="str">
        <f>_xlfn.XLOOKUP(C490,'PARTICULARIDADES AUXILIAR '!A:A,'PARTICULARIDADES AUXILIAR '!C:C,"")</f>
        <v/>
      </c>
      <c r="S490" s="20" cm="1">
        <f t="array" ref="S490">_xlfn.XLOOKUP(Tabela3[[#This Row],[LOTE]],VALUE(Painel_Bancada[Lote]),Painel_Bancada[Data Programada],"")</f>
        <v>46268</v>
      </c>
      <c r="T490" s="26" t="str">
        <f>_xlfn.XLOOKUP(Tabela3[[#This Row],[LOTE]],'PAINEL - GERAL'!F:F,'PAINEL - GERAL'!C:C,"")</f>
        <v/>
      </c>
    </row>
    <row r="491" spans="1:20" ht="14.5">
      <c r="C491" s="83">
        <v>438084</v>
      </c>
      <c r="D491" s="82" t="s">
        <v>109</v>
      </c>
      <c r="E491" s="84">
        <v>177772026</v>
      </c>
      <c r="F491" s="225">
        <v>90</v>
      </c>
      <c r="G491" s="230">
        <v>46275</v>
      </c>
      <c r="H491" s="249" t="s">
        <v>1422</v>
      </c>
      <c r="I491" t="str">
        <f>Tabela3[[#This Row],[CENTRO (Centro PARA)]]&amp;Tabela3[[#This Row],[CODIGO (Código PARA)]]&amp;Tabela3[[#This Row],[LOTE]]&amp;Tabela3[[#This Row],[DESCRIÇÃO]]&amp;Tabela3[[#This Row],[id]]</f>
        <v>438084177772026E SILICA SPHERON L 1500 MTCD</v>
      </c>
      <c r="J491"/>
      <c r="K491" s="210">
        <v>46265</v>
      </c>
      <c r="L491" s="50">
        <v>46258</v>
      </c>
      <c r="M491" s="213">
        <f t="shared" si="68"/>
        <v>46273</v>
      </c>
      <c r="N491" s="213">
        <f t="shared" si="69"/>
        <v>46275</v>
      </c>
      <c r="O491" s="86" t="str">
        <f>_xlfn.XLOOKUP(Tabela3[[#This Row],[LOTE]],QUARENTENA!D:D,QUARENTENA!I:I,"")</f>
        <v>DU APROVADO</v>
      </c>
      <c r="Q491" s="85">
        <f>IF(_xlfn.XLOOKUP(E491,QUARENTENA!D:D,QUARENTENA!M:M,"")="","",_xlfn.XLOOKUP(E491,QUARENTENA!D:D,QUARENTENA!M:M,""))</f>
        <v>46262</v>
      </c>
      <c r="R491" s="26" t="str">
        <f>_xlfn.XLOOKUP(C491,'PARTICULARIDADES AUXILIAR '!A:A,'PARTICULARIDADES AUXILIAR '!C:C,"")</f>
        <v>Check doc</v>
      </c>
      <c r="S491" s="20" t="str" cm="1">
        <f t="array" ref="S491">_xlfn.XLOOKUP(Tabela3[[#This Row],[LOTE]],VALUE(Painel_Bancada[Lote]),Painel_Bancada[Data Programada],"")</f>
        <v/>
      </c>
      <c r="T491" s="26" t="str">
        <f>_xlfn.XLOOKUP(Tabela3[[#This Row],[LOTE]],'PAINEL - GERAL'!F:F,'PAINEL - GERAL'!C:C,"")</f>
        <v/>
      </c>
    </row>
    <row r="492" spans="1:20" ht="14.5">
      <c r="C492" s="83">
        <v>438035</v>
      </c>
      <c r="D492" s="82" t="s">
        <v>115</v>
      </c>
      <c r="E492" s="84">
        <v>178892026</v>
      </c>
      <c r="F492" s="225">
        <v>362.8</v>
      </c>
      <c r="G492" s="230">
        <v>46275</v>
      </c>
      <c r="H492" s="249" t="s">
        <v>1422</v>
      </c>
      <c r="I492" t="str">
        <f>Tabela3[[#This Row],[CENTRO (Centro PARA)]]&amp;Tabela3[[#This Row],[CODIGO (Código PARA)]]&amp;Tabela3[[#This Row],[LOTE]]&amp;Tabela3[[#This Row],[DESCRIÇÃO]]&amp;Tabela3[[#This Row],[id]]</f>
        <v>438035178892026E CERASYNT 945 MTC</v>
      </c>
      <c r="J492"/>
      <c r="K492" s="210">
        <v>46265</v>
      </c>
      <c r="L492" s="50">
        <v>46258</v>
      </c>
      <c r="M492" s="213">
        <f t="shared" si="68"/>
        <v>46273</v>
      </c>
      <c r="N492" s="213">
        <f t="shared" si="69"/>
        <v>46275</v>
      </c>
      <c r="O492" s="86" t="str">
        <f>_xlfn.XLOOKUP(Tabela3[[#This Row],[LOTE]],QUARENTENA!D:D,QUARENTENA!I:I,"")</f>
        <v>DU APROVADO</v>
      </c>
      <c r="Q492" s="85">
        <f>IF(_xlfn.XLOOKUP(E492,QUARENTENA!D:D,QUARENTENA!M:M,"")="","",_xlfn.XLOOKUP(E492,QUARENTENA!D:D,QUARENTENA!M:M,""))</f>
        <v>46265</v>
      </c>
      <c r="R492" s="26" t="str">
        <f>_xlfn.XLOOKUP(C492,'PARTICULARIDADES AUXILIAR '!A:A,'PARTICULARIDADES AUXILIAR '!C:C,"")</f>
        <v>Check doc</v>
      </c>
      <c r="S492" s="20" t="str" cm="1">
        <f t="array" ref="S492">_xlfn.XLOOKUP(Tabela3[[#This Row],[LOTE]],VALUE(Painel_Bancada[Lote]),Painel_Bancada[Data Programada],"")</f>
        <v/>
      </c>
      <c r="T492" s="26" t="str">
        <f>_xlfn.XLOOKUP(Tabela3[[#This Row],[LOTE]],'PAINEL - GERAL'!F:F,'PAINEL - GERAL'!C:C,"")</f>
        <v/>
      </c>
    </row>
    <row r="493" spans="1:20" ht="14.5">
      <c r="C493" s="83">
        <v>410014</v>
      </c>
      <c r="D493" s="82" t="s">
        <v>305</v>
      </c>
      <c r="E493" s="84">
        <v>176652026</v>
      </c>
      <c r="F493" s="225">
        <v>2880</v>
      </c>
      <c r="G493" s="230">
        <v>46275</v>
      </c>
      <c r="H493" s="249" t="s">
        <v>1422</v>
      </c>
      <c r="I493" t="str">
        <f>Tabela3[[#This Row],[CENTRO (Centro PARA)]]&amp;Tabela3[[#This Row],[CODIGO (Código PARA)]]&amp;Tabela3[[#This Row],[LOTE]]&amp;Tabela3[[#This Row],[DESCRIÇÃO]]&amp;Tabela3[[#This Row],[id]]</f>
        <v>410014176652026GLICOLATO AMIDO SODICO EXPLOSOL NEO</v>
      </c>
      <c r="J493"/>
      <c r="K493" s="210">
        <v>46265</v>
      </c>
      <c r="L493" s="50">
        <v>46258</v>
      </c>
      <c r="M493" s="213">
        <f t="shared" si="68"/>
        <v>46273</v>
      </c>
      <c r="N493" s="213">
        <f t="shared" si="69"/>
        <v>46275</v>
      </c>
      <c r="O493" s="86" t="str">
        <f>_xlfn.XLOOKUP(Tabela3[[#This Row],[LOTE]],QUARENTENA!D:D,QUARENTENA!I:I,"")</f>
        <v>DU APROVADO</v>
      </c>
      <c r="Q493" s="85">
        <f>IF(_xlfn.XLOOKUP(E493,QUARENTENA!D:D,QUARENTENA!M:M,"")="","",_xlfn.XLOOKUP(E493,QUARENTENA!D:D,QUARENTENA!M:M,""))</f>
        <v>46274</v>
      </c>
      <c r="R493" s="26" t="str">
        <f>_xlfn.XLOOKUP(C493,'PARTICULARIDADES AUXILIAR '!A:A,'PARTICULARIDADES AUXILIAR '!C:C,"")</f>
        <v>ID / Glicolato -  24 e 48 horas</v>
      </c>
      <c r="S493" s="20" cm="1">
        <f t="array" ref="S493">_xlfn.XLOOKUP(Tabela3[[#This Row],[LOTE]],VALUE(Painel_Bancada[Lote]),Painel_Bancada[Data Programada],"")</f>
        <v>46268</v>
      </c>
      <c r="T493" s="26" t="str">
        <f>_xlfn.XLOOKUP(Tabela3[[#This Row],[LOTE]],'PAINEL - GERAL'!F:F,'PAINEL - GERAL'!C:C,"")</f>
        <v/>
      </c>
    </row>
    <row r="494" spans="1:20" ht="14.5">
      <c r="A494" s="22" t="s">
        <v>1589</v>
      </c>
      <c r="C494" s="83">
        <v>474231</v>
      </c>
      <c r="D494" s="82" t="s">
        <v>462</v>
      </c>
      <c r="E494" s="84">
        <v>179932026</v>
      </c>
      <c r="F494" s="225">
        <v>725</v>
      </c>
      <c r="G494" s="230">
        <v>46275</v>
      </c>
      <c r="H494" s="249" t="s">
        <v>1422</v>
      </c>
      <c r="I494" t="str">
        <f>Tabela3[[#This Row],[CENTRO (Centro PARA)]]&amp;Tabela3[[#This Row],[CODIGO (Código PARA)]]&amp;Tabela3[[#This Row],[LOTE]]&amp;Tabela3[[#This Row],[DESCRIÇÃO]]&amp;Tabela3[[#This Row],[id]]</f>
        <v>474231179932026EXTRATO SENE ACIDO 45% QF 2</v>
      </c>
      <c r="J494"/>
      <c r="K494" s="210">
        <v>46265</v>
      </c>
      <c r="L494" s="50">
        <v>46258</v>
      </c>
      <c r="M494" s="213">
        <f t="shared" si="68"/>
        <v>46273</v>
      </c>
      <c r="N494" s="213">
        <f t="shared" si="69"/>
        <v>46275</v>
      </c>
      <c r="O494" s="86" t="str">
        <f>_xlfn.XLOOKUP(Tabela3[[#This Row],[LOTE]],QUARENTENA!D:D,QUARENTENA!I:I,"")</f>
        <v>AG. AMOSTRA</v>
      </c>
      <c r="Q494" s="85" t="str">
        <f>IF(_xlfn.XLOOKUP(E494,QUARENTENA!D:D,QUARENTENA!M:M,"")="","",_xlfn.XLOOKUP(E494,QUARENTENA!D:D,QUARENTENA!M:M,""))</f>
        <v/>
      </c>
      <c r="R494" s="26" t="str">
        <f>_xlfn.XLOOKUP(C494,'PARTICULARIDADES AUXILIAR '!A:A,'PARTICULARIDADES AUXILIAR '!C:C,"")</f>
        <v>Refrig.: (A1) 2 ° a 8° C/ Pesticidas/ Aflatoxinas  -  EM TERCEIRO</v>
      </c>
      <c r="S494" s="20" t="str" cm="1">
        <f t="array" ref="S494">_xlfn.XLOOKUP(Tabela3[[#This Row],[LOTE]],VALUE(Painel_Bancada[Lote]),Painel_Bancada[Data Programada],"")</f>
        <v/>
      </c>
      <c r="T494" s="26" t="str">
        <f>_xlfn.XLOOKUP(Tabela3[[#This Row],[LOTE]],'PAINEL - GERAL'!F:F,'PAINEL - GERAL'!C:C,"")</f>
        <v/>
      </c>
    </row>
    <row r="495" spans="1:20" ht="14.5">
      <c r="C495" s="83">
        <v>410072</v>
      </c>
      <c r="D495" s="82" t="s">
        <v>30</v>
      </c>
      <c r="E495" s="84">
        <v>174262026</v>
      </c>
      <c r="F495" s="225">
        <v>15200</v>
      </c>
      <c r="G495" s="230">
        <v>46275</v>
      </c>
      <c r="H495" s="249" t="s">
        <v>1422</v>
      </c>
      <c r="I495" t="str">
        <f>Tabela3[[#This Row],[CENTRO (Centro PARA)]]&amp;Tabela3[[#This Row],[CODIGO (Código PARA)]]&amp;Tabela3[[#This Row],[LOTE]]&amp;Tabela3[[#This Row],[DESCRIÇÃO]]&amp;Tabela3[[#This Row],[id]]</f>
        <v>410072174262026BASE POLIETILENO PETROLATO NEO</v>
      </c>
      <c r="J495"/>
      <c r="K495" s="210">
        <v>46265</v>
      </c>
      <c r="L495" s="50">
        <v>46258</v>
      </c>
      <c r="M495" s="213">
        <f t="shared" si="68"/>
        <v>46273</v>
      </c>
      <c r="N495" s="213">
        <f t="shared" si="69"/>
        <v>46275</v>
      </c>
      <c r="O495" s="86" t="str">
        <f>_xlfn.XLOOKUP(Tabela3[[#This Row],[LOTE]],QUARENTENA!D:D,QUARENTENA!I:I,"")</f>
        <v>AG. DOC. AMOSTRAGEM</v>
      </c>
      <c r="P495" s="21" t="s">
        <v>1652</v>
      </c>
      <c r="Q495" s="85" t="str">
        <f>IF(_xlfn.XLOOKUP(E495,QUARENTENA!D:D,QUARENTENA!M:M,"")="","",_xlfn.XLOOKUP(E495,QUARENTENA!D:D,QUARENTENA!M:M,""))</f>
        <v/>
      </c>
      <c r="R495" s="26" t="str">
        <f>_xlfn.XLOOKUP(C495,'PARTICULARIDADES AUXILIAR '!A:A,'PARTICULARIDADES AUXILIAR '!C:C,"")</f>
        <v/>
      </c>
      <c r="S495" s="20" cm="1">
        <f t="array" ref="S495">_xlfn.XLOOKUP(Tabela3[[#This Row],[LOTE]],VALUE(Painel_Bancada[Lote]),Painel_Bancada[Data Programada],"")</f>
        <v>46268</v>
      </c>
      <c r="T495" s="26" t="str">
        <f>_xlfn.XLOOKUP(Tabela3[[#This Row],[LOTE]],'PAINEL - GERAL'!F:F,'PAINEL - GERAL'!C:C,"")</f>
        <v/>
      </c>
    </row>
    <row r="496" spans="1:20" ht="14.5">
      <c r="C496" s="83">
        <v>422224</v>
      </c>
      <c r="D496" s="82" t="s">
        <v>46</v>
      </c>
      <c r="E496" s="84">
        <v>174942026</v>
      </c>
      <c r="F496" s="225">
        <v>24025</v>
      </c>
      <c r="G496" s="230">
        <v>46275</v>
      </c>
      <c r="H496" s="249" t="s">
        <v>1422</v>
      </c>
      <c r="I496" t="str">
        <f>Tabela3[[#This Row],[CENTRO (Centro PARA)]]&amp;Tabela3[[#This Row],[CODIGO (Código PARA)]]&amp;Tabela3[[#This Row],[LOTE]]&amp;Tabela3[[#This Row],[DESCRIÇÃO]]&amp;Tabela3[[#This Row],[id]]</f>
        <v>422224174942026SACAROSE</v>
      </c>
      <c r="J496"/>
      <c r="K496" s="210">
        <v>46265</v>
      </c>
      <c r="L496" s="50">
        <v>46258</v>
      </c>
      <c r="M496" s="213">
        <f t="shared" si="68"/>
        <v>46273</v>
      </c>
      <c r="N496" s="213">
        <f t="shared" si="69"/>
        <v>46275</v>
      </c>
      <c r="O496" s="86" t="str">
        <f>_xlfn.XLOOKUP(Tabela3[[#This Row],[LOTE]],QUARENTENA!D:D,QUARENTENA!I:I,"")</f>
        <v>DU APROVADO</v>
      </c>
      <c r="Q496" s="85">
        <f>IF(_xlfn.XLOOKUP(E496,QUARENTENA!D:D,QUARENTENA!M:M,"")="","",_xlfn.XLOOKUP(E496,QUARENTENA!D:D,QUARENTENA!M:M,""))</f>
        <v>46274</v>
      </c>
      <c r="R496" s="26" t="str">
        <f>_xlfn.XLOOKUP(C496,'PARTICULARIDADES AUXILIAR '!A:A,'PARTICULARIDADES AUXILIAR '!C:C,"")</f>
        <v/>
      </c>
      <c r="S496" s="20" cm="1">
        <f t="array" ref="S496">_xlfn.XLOOKUP(Tabela3[[#This Row],[LOTE]],VALUE(Painel_Bancada[Lote]),Painel_Bancada[Data Programada],"")</f>
        <v>46270</v>
      </c>
      <c r="T496" s="26" t="str">
        <f>_xlfn.XLOOKUP(Tabela3[[#This Row],[LOTE]],'PAINEL - GERAL'!F:F,'PAINEL - GERAL'!C:C,"")</f>
        <v/>
      </c>
    </row>
    <row r="497" spans="1:20" ht="14.5">
      <c r="C497" s="83">
        <v>484057</v>
      </c>
      <c r="D497" s="82" t="s">
        <v>1459</v>
      </c>
      <c r="E497" s="84">
        <v>14282026</v>
      </c>
      <c r="F497" s="225">
        <v>100</v>
      </c>
      <c r="G497" s="230">
        <v>46275</v>
      </c>
      <c r="H497" s="249" t="s">
        <v>1422</v>
      </c>
      <c r="I497" t="str">
        <f>Tabela3[[#This Row],[CENTRO (Centro PARA)]]&amp;Tabela3[[#This Row],[CODIGO (Código PARA)]]&amp;Tabela3[[#This Row],[LOTE]]&amp;Tabela3[[#This Row],[DESCRIÇÃO]]&amp;Tabela3[[#This Row],[id]]</f>
        <v>48405714282026AROMA LIMAO F10D642 AL</v>
      </c>
      <c r="J497"/>
      <c r="K497" s="210">
        <v>46265</v>
      </c>
      <c r="L497" s="50">
        <v>46258</v>
      </c>
      <c r="M497" s="213">
        <f t="shared" si="68"/>
        <v>46273</v>
      </c>
      <c r="N497" s="213">
        <f t="shared" si="69"/>
        <v>46275</v>
      </c>
      <c r="O497" s="86" t="s">
        <v>15</v>
      </c>
      <c r="Q497" s="85">
        <v>46267</v>
      </c>
      <c r="R497" s="26" t="str">
        <f>_xlfn.XLOOKUP(C497,'PARTICULARIDADES AUXILIAR '!A:A,'PARTICULARIDADES AUXILIAR '!C:C,"")</f>
        <v>Polícia Civil / Chec doc</v>
      </c>
      <c r="S497" s="20" t="str" cm="1">
        <f t="array" ref="S497">_xlfn.XLOOKUP(Tabela3[[#This Row],[LOTE]],VALUE(Painel_Bancada[Lote]),Painel_Bancada[Data Programada],"")</f>
        <v/>
      </c>
      <c r="T497" s="26" t="str">
        <f>_xlfn.XLOOKUP(Tabela3[[#This Row],[LOTE]],'PAINEL - GERAL'!F:F,'PAINEL - GERAL'!C:C,"")</f>
        <v/>
      </c>
    </row>
    <row r="498" spans="1:20" ht="14.5">
      <c r="A498" s="22" t="s">
        <v>1589</v>
      </c>
      <c r="B498" s="313">
        <v>5001</v>
      </c>
      <c r="C498" s="314">
        <v>451033</v>
      </c>
      <c r="D498" s="313" t="s">
        <v>116</v>
      </c>
      <c r="E498" s="325">
        <v>160472026</v>
      </c>
      <c r="F498" s="225">
        <v>150</v>
      </c>
      <c r="G498" s="217" t="s">
        <v>1592</v>
      </c>
      <c r="H498" s="216" t="s">
        <v>1585</v>
      </c>
      <c r="I498" t="str">
        <f>Tabela3[[#This Row],[CENTRO (Centro PARA)]]&amp;Tabela3[[#This Row],[CODIGO (Código PARA)]]&amp;Tabela3[[#This Row],[LOTE]]&amp;Tabela3[[#This Row],[DESCRIÇÃO]]&amp;Tabela3[[#This Row],[id]]</f>
        <v>5001451033160472026AMOXICILINA TRIHIDRATADA COMPAC RENZIMAT</v>
      </c>
      <c r="J498"/>
      <c r="K498" s="210">
        <v>46266</v>
      </c>
      <c r="L498" s="50">
        <v>46259</v>
      </c>
      <c r="M498" s="76">
        <f t="shared" ref="M498" si="70">K498+8</f>
        <v>46274</v>
      </c>
      <c r="N498" s="76">
        <f t="shared" ref="N498" si="71">IF(WEEKDAY(K498,2)=4,K498+11,IF(WEEKDAY(K498,2)=5,K498+11,K498+10))</f>
        <v>46276</v>
      </c>
      <c r="O498" s="78" t="str">
        <f>_xlfn.XLOOKUP(Tabela3[[#This Row],[LOTE]],QUARENTENA!D:D,QUARENTENA!I:I,"")</f>
        <v>AG. AMOSTRA</v>
      </c>
      <c r="Q498" s="77" t="str">
        <f>IF(_xlfn.XLOOKUP(E498,QUARENTENA!D:D,QUARENTENA!M:M,"")="","",_xlfn.XLOOKUP(E498,QUARENTENA!D:D,QUARENTENA!M:M,""))</f>
        <v/>
      </c>
      <c r="R498" s="26" t="str">
        <f>_xlfn.XLOOKUP(C498,'PARTICULARIDADES AUXILIAR '!A:A,'PARTICULARIDADES AUXILIAR '!C:C,"")</f>
        <v/>
      </c>
      <c r="S498" s="20" t="str" cm="1">
        <f t="array" ref="S498">_xlfn.XLOOKUP(Tabela3[[#This Row],[LOTE]],VALUE(Painel_Bancada[Lote]),Painel_Bancada[Data Programada],"")</f>
        <v/>
      </c>
      <c r="T498" s="26" t="str">
        <f>_xlfn.XLOOKUP(Tabela3[[#This Row],[LOTE]],'PAINEL - GERAL'!F:F,'PAINEL - GERAL'!C:C,"")</f>
        <v/>
      </c>
    </row>
    <row r="499" spans="1:20" ht="14.5">
      <c r="B499" s="313">
        <v>5001</v>
      </c>
      <c r="C499" s="314">
        <v>410034</v>
      </c>
      <c r="D499" s="313" t="s">
        <v>383</v>
      </c>
      <c r="E499" s="325">
        <v>141592026</v>
      </c>
      <c r="F499" s="225">
        <v>1575</v>
      </c>
      <c r="G499" s="217" t="s">
        <v>1592</v>
      </c>
      <c r="H499" s="216" t="s">
        <v>1585</v>
      </c>
      <c r="I499" t="str">
        <f>Tabela3[[#This Row],[CENTRO (Centro PARA)]]&amp;Tabela3[[#This Row],[CODIGO (Código PARA)]]&amp;Tabela3[[#This Row],[LOTE]]&amp;Tabela3[[#This Row],[DESCRIÇÃO]]&amp;Tabela3[[#This Row],[id]]</f>
        <v>5001410034141592026CELULOSE MICROCRISTALINA MC102 NEO</v>
      </c>
      <c r="J499"/>
      <c r="K499" s="210">
        <v>46266</v>
      </c>
      <c r="L499" s="50">
        <v>46259</v>
      </c>
      <c r="M499" s="213">
        <f t="shared" ref="M499:M500" si="72">K499+8</f>
        <v>46274</v>
      </c>
      <c r="N499" s="213">
        <f t="shared" ref="N499:N500" si="73">IF(WEEKDAY(K499,2)=4,K499+11,IF(WEEKDAY(K499,2)=5,K499+11,K499+10))</f>
        <v>46276</v>
      </c>
      <c r="O499" s="86" t="str">
        <f>_xlfn.XLOOKUP(Tabela3[[#This Row],[LOTE]],QUARENTENA!D:D,QUARENTENA!I:I,"")</f>
        <v>DU APROVADO</v>
      </c>
      <c r="Q499" s="85">
        <f>IF(_xlfn.XLOOKUP(E499,QUARENTENA!D:D,QUARENTENA!M:M,"")="","",_xlfn.XLOOKUP(E499,QUARENTENA!D:D,QUARENTENA!M:M,""))</f>
        <v>46267</v>
      </c>
      <c r="R499" s="26" t="str">
        <f>_xlfn.XLOOKUP(C499,'PARTICULARIDADES AUXILIAR '!A:A,'PARTICULARIDADES AUXILIAR '!C:C,"")</f>
        <v/>
      </c>
      <c r="S499" s="20" t="str" cm="1">
        <f t="array" ref="S499">_xlfn.XLOOKUP(Tabela3[[#This Row],[LOTE]],VALUE(Painel_Bancada[Lote]),Painel_Bancada[Data Programada],"")</f>
        <v/>
      </c>
      <c r="T499" s="26" t="str">
        <f>_xlfn.XLOOKUP(Tabela3[[#This Row],[LOTE]],'PAINEL - GERAL'!F:F,'PAINEL - GERAL'!C:C,"")</f>
        <v/>
      </c>
    </row>
    <row r="500" spans="1:20" ht="14.5">
      <c r="B500" s="313">
        <v>5001</v>
      </c>
      <c r="C500" s="314">
        <v>477066</v>
      </c>
      <c r="D500" s="313" t="s">
        <v>788</v>
      </c>
      <c r="E500" s="325">
        <v>181842026</v>
      </c>
      <c r="F500" s="225">
        <v>9133000</v>
      </c>
      <c r="G500" s="217" t="s">
        <v>1592</v>
      </c>
      <c r="H500" s="216" t="s">
        <v>1585</v>
      </c>
      <c r="I500" t="str">
        <f>Tabela3[[#This Row],[CENTRO (Centro PARA)]]&amp;Tabela3[[#This Row],[CODIGO (Código PARA)]]&amp;Tabela3[[#This Row],[LOTE]]&amp;Tabela3[[#This Row],[DESCRIÇÃO]]&amp;Tabela3[[#This Row],[id]]</f>
        <v>5001477066181842026CAP AZUL 200+ROSA 600 NR0 ALONGADA QF</v>
      </c>
      <c r="J500"/>
      <c r="K500" s="210">
        <v>46266</v>
      </c>
      <c r="L500" s="50">
        <v>46259</v>
      </c>
      <c r="M500" s="213">
        <f t="shared" si="72"/>
        <v>46274</v>
      </c>
      <c r="N500" s="213">
        <f t="shared" si="73"/>
        <v>46276</v>
      </c>
      <c r="O500" s="86" t="str">
        <f>_xlfn.XLOOKUP(Tabela3[[#This Row],[LOTE]],QUARENTENA!D:D,QUARENTENA!I:I,"")</f>
        <v>DU APROVADO</v>
      </c>
      <c r="Q500" s="85">
        <f>IF(_xlfn.XLOOKUP(E500,QUARENTENA!D:D,QUARENTENA!M:M,"")="","",_xlfn.XLOOKUP(E500,QUARENTENA!D:D,QUARENTENA!M:M,""))</f>
        <v>46268</v>
      </c>
      <c r="R500" s="26" t="str">
        <f>_xlfn.XLOOKUP(C500,'PARTICULARIDADES AUXILIAR '!A:A,'PARTICULARIDADES AUXILIAR '!C:C,"")</f>
        <v/>
      </c>
      <c r="S500" s="20" t="str" cm="1">
        <f t="array" ref="S500">_xlfn.XLOOKUP(Tabela3[[#This Row],[LOTE]],VALUE(Painel_Bancada[Lote]),Painel_Bancada[Data Programada],"")</f>
        <v/>
      </c>
      <c r="T500" s="26" t="str">
        <f>_xlfn.XLOOKUP(Tabela3[[#This Row],[LOTE]],'PAINEL - GERAL'!F:F,'PAINEL - GERAL'!C:C,"")</f>
        <v/>
      </c>
    </row>
    <row r="501" spans="1:20" ht="14.5">
      <c r="B501" s="315">
        <v>5001</v>
      </c>
      <c r="C501" s="316">
        <v>438023</v>
      </c>
      <c r="D501" s="315" t="s">
        <v>686</v>
      </c>
      <c r="E501" s="326">
        <v>169262026</v>
      </c>
      <c r="F501" s="225">
        <v>180</v>
      </c>
      <c r="G501" s="230">
        <v>46276</v>
      </c>
      <c r="H501" s="249" t="s">
        <v>1422</v>
      </c>
      <c r="I501" t="str">
        <f>Tabela3[[#This Row],[CENTRO (Centro PARA)]]&amp;Tabela3[[#This Row],[CODIGO (Código PARA)]]&amp;Tabela3[[#This Row],[LOTE]]&amp;Tabela3[[#This Row],[DESCRIÇÃO]]&amp;Tabela3[[#This Row],[id]]</f>
        <v>5001438023169262026A VIT E ACET DL ALFATOCOF MIL MTCD</v>
      </c>
      <c r="J501"/>
      <c r="K501" s="210">
        <v>46266</v>
      </c>
      <c r="L501" s="50">
        <v>46259</v>
      </c>
      <c r="M501" s="213">
        <f t="shared" ref="M501:M528" si="74">K501+8</f>
        <v>46274</v>
      </c>
      <c r="N501" s="213">
        <f t="shared" ref="N501:N528" si="75">IF(WEEKDAY(K501,2)=4,K501+11,IF(WEEKDAY(K501,2)=5,K501+11,K501+10))</f>
        <v>46276</v>
      </c>
      <c r="O501" s="86" t="str">
        <f>_xlfn.XLOOKUP(Tabela3[[#This Row],[LOTE]],QUARENTENA!D:D,QUARENTENA!I:I,"")</f>
        <v>DU APROVADO</v>
      </c>
      <c r="Q501" s="85">
        <f>IF(_xlfn.XLOOKUP(E501,QUARENTENA!D:D,QUARENTENA!M:M,"")="","",_xlfn.XLOOKUP(E501,QUARENTENA!D:D,QUARENTENA!M:M,""))</f>
        <v>46266</v>
      </c>
      <c r="R501" s="26" t="str">
        <f>_xlfn.XLOOKUP(C501,'PARTICULARIDADES AUXILIAR '!A:A,'PARTICULARIDADES AUXILIAR '!C:C,"")</f>
        <v>Check doc</v>
      </c>
      <c r="S501" s="20" t="str" cm="1">
        <f t="array" ref="S501">_xlfn.XLOOKUP(Tabela3[[#This Row],[LOTE]],VALUE(Painel_Bancada[Lote]),Painel_Bancada[Data Programada],"")</f>
        <v/>
      </c>
      <c r="T501" s="26" t="str">
        <f>_xlfn.XLOOKUP(Tabela3[[#This Row],[LOTE]],'PAINEL - GERAL'!F:F,'PAINEL - GERAL'!C:C,"")</f>
        <v/>
      </c>
    </row>
    <row r="502" spans="1:20" ht="14.5">
      <c r="B502" s="315">
        <v>5001</v>
      </c>
      <c r="C502" s="316">
        <v>410033</v>
      </c>
      <c r="D502" s="315" t="s">
        <v>234</v>
      </c>
      <c r="E502" s="326">
        <v>152062026</v>
      </c>
      <c r="F502" s="225">
        <v>2625</v>
      </c>
      <c r="G502" s="230">
        <v>46276</v>
      </c>
      <c r="H502" s="249" t="s">
        <v>1422</v>
      </c>
      <c r="I502" t="str">
        <f>Tabela3[[#This Row],[CENTRO (Centro PARA)]]&amp;Tabela3[[#This Row],[CODIGO (Código PARA)]]&amp;Tabela3[[#This Row],[LOTE]]&amp;Tabela3[[#This Row],[DESCRIÇÃO]]&amp;Tabela3[[#This Row],[id]]</f>
        <v>5001410033152062026CELULOSE MICROCRISTALINA MC101 NEO</v>
      </c>
      <c r="J502"/>
      <c r="K502" s="210">
        <v>46266</v>
      </c>
      <c r="L502" s="50">
        <v>46259</v>
      </c>
      <c r="M502" s="213">
        <f t="shared" si="74"/>
        <v>46274</v>
      </c>
      <c r="N502" s="213">
        <f t="shared" si="75"/>
        <v>46276</v>
      </c>
      <c r="O502" s="86" t="str">
        <f>_xlfn.XLOOKUP(Tabela3[[#This Row],[LOTE]],QUARENTENA!D:D,QUARENTENA!I:I,"")</f>
        <v>DU APROVADO</v>
      </c>
      <c r="Q502" s="85">
        <f>IF(_xlfn.XLOOKUP(E502,QUARENTENA!D:D,QUARENTENA!M:M,"")="","",_xlfn.XLOOKUP(E502,QUARENTENA!D:D,QUARENTENA!M:M,""))</f>
        <v>46263</v>
      </c>
      <c r="R502" s="26" t="str">
        <f>_xlfn.XLOOKUP(C502,'PARTICULARIDADES AUXILIAR '!A:A,'PARTICULARIDADES AUXILIAR '!C:C,"")</f>
        <v/>
      </c>
      <c r="S502" s="20" cm="1">
        <f t="array" ref="S502">_xlfn.XLOOKUP(Tabela3[[#This Row],[LOTE]],VALUE(Painel_Bancada[Lote]),Painel_Bancada[Data Programada],"")</f>
        <v>46263</v>
      </c>
      <c r="T502" s="26" t="str">
        <f>_xlfn.XLOOKUP(Tabela3[[#This Row],[LOTE]],'PAINEL - GERAL'!F:F,'PAINEL - GERAL'!C:C,"")</f>
        <v/>
      </c>
    </row>
    <row r="503" spans="1:20" ht="14.5">
      <c r="B503" s="315">
        <v>5001</v>
      </c>
      <c r="C503" s="316">
        <v>422347</v>
      </c>
      <c r="D503" s="315" t="s">
        <v>1033</v>
      </c>
      <c r="E503" s="326">
        <v>62482026</v>
      </c>
      <c r="F503" s="225">
        <v>505</v>
      </c>
      <c r="G503" s="230">
        <v>46276</v>
      </c>
      <c r="H503" s="249" t="s">
        <v>1422</v>
      </c>
      <c r="I503" t="str">
        <f>Tabela3[[#This Row],[CENTRO (Centro PARA)]]&amp;Tabela3[[#This Row],[CODIGO (Código PARA)]]&amp;Tabela3[[#This Row],[LOTE]]&amp;Tabela3[[#This Row],[DESCRIÇÃO]]&amp;Tabela3[[#This Row],[id]]</f>
        <v>500142234762482026BETACICLODEXTRINA NIMESULIDA F</v>
      </c>
      <c r="J503"/>
      <c r="K503" s="210">
        <v>46266</v>
      </c>
      <c r="L503" s="50">
        <v>46259</v>
      </c>
      <c r="M503" s="213">
        <f t="shared" si="74"/>
        <v>46274</v>
      </c>
      <c r="N503" s="213">
        <f t="shared" si="75"/>
        <v>46276</v>
      </c>
      <c r="O503" s="86" t="str">
        <f>_xlfn.XLOOKUP(Tabela3[[#This Row],[LOTE]],QUARENTENA!D:D,QUARENTENA!I:I,"")</f>
        <v>DU APROVADO</v>
      </c>
      <c r="P503" s="21" t="s">
        <v>1639</v>
      </c>
      <c r="Q503" s="85">
        <f>IF(_xlfn.XLOOKUP(E503,QUARENTENA!D:D,QUARENTENA!M:M,"")="","",_xlfn.XLOOKUP(E503,QUARENTENA!D:D,QUARENTENA!M:M,""))</f>
        <v>46288</v>
      </c>
      <c r="R503" s="26" t="str">
        <f>_xlfn.XLOOKUP(C503,'PARTICULARIDADES AUXILIAR '!A:A,'PARTICULARIDADES AUXILIAR '!C:C,"")</f>
        <v/>
      </c>
      <c r="S503" s="20" cm="1">
        <f t="array" ref="S503">_xlfn.XLOOKUP(Tabela3[[#This Row],[LOTE]],VALUE(Painel_Bancada[Lote]),Painel_Bancada[Data Programada],"")</f>
        <v>46242</v>
      </c>
      <c r="T503" s="26" t="str">
        <f>_xlfn.XLOOKUP(Tabela3[[#This Row],[LOTE]],'PAINEL - GERAL'!F:F,'PAINEL - GERAL'!C:C,"")</f>
        <v/>
      </c>
    </row>
    <row r="504" spans="1:20" ht="14.5">
      <c r="B504" s="315">
        <v>5001</v>
      </c>
      <c r="C504" s="316">
        <v>474189</v>
      </c>
      <c r="D504" s="315" t="s">
        <v>137</v>
      </c>
      <c r="E504" s="326">
        <v>151552026</v>
      </c>
      <c r="F504" s="225">
        <v>937</v>
      </c>
      <c r="G504" s="230">
        <v>46276</v>
      </c>
      <c r="H504" s="249" t="s">
        <v>1422</v>
      </c>
      <c r="I504" t="str">
        <f>Tabela3[[#This Row],[CENTRO (Centro PARA)]]&amp;Tabela3[[#This Row],[CODIGO (Código PARA)]]&amp;Tabela3[[#This Row],[LOTE]]&amp;Tabela3[[#This Row],[DESCRIÇÃO]]&amp;Tabela3[[#This Row],[id]]</f>
        <v>5001474189151552026LOSARTANA POTASSICA 5</v>
      </c>
      <c r="J504"/>
      <c r="K504" s="210">
        <v>46266</v>
      </c>
      <c r="L504" s="50">
        <v>46259</v>
      </c>
      <c r="M504" s="213">
        <f t="shared" si="74"/>
        <v>46274</v>
      </c>
      <c r="N504" s="213">
        <f t="shared" si="75"/>
        <v>46276</v>
      </c>
      <c r="O504" s="86" t="str">
        <f>_xlfn.XLOOKUP(Tabela3[[#This Row],[LOTE]],QUARENTENA!D:D,QUARENTENA!I:I,"")</f>
        <v>DU APROVADO</v>
      </c>
      <c r="Q504" s="85">
        <f>IF(_xlfn.XLOOKUP(E504,QUARENTENA!D:D,QUARENTENA!M:M,"")="","",_xlfn.XLOOKUP(E504,QUARENTENA!D:D,QUARENTENA!M:M,""))</f>
        <v>46274</v>
      </c>
      <c r="R504" s="26" t="str">
        <f>_xlfn.XLOOKUP(C504,'PARTICULARIDADES AUXILIAR '!A:A,'PARTICULARIDADES AUXILIAR '!C:C,"")</f>
        <v/>
      </c>
      <c r="S504" s="20" cm="1">
        <f t="array" ref="S504">_xlfn.XLOOKUP(Tabela3[[#This Row],[LOTE]],VALUE(Painel_Bancada[Lote]),Painel_Bancada[Data Programada],"")</f>
        <v>46262</v>
      </c>
      <c r="T504" s="26" t="str">
        <f>_xlfn.XLOOKUP(Tabela3[[#This Row],[LOTE]],'PAINEL - GERAL'!F:F,'PAINEL - GERAL'!C:C,"")</f>
        <v/>
      </c>
    </row>
    <row r="505" spans="1:20" ht="14.5">
      <c r="B505" s="315">
        <v>5001</v>
      </c>
      <c r="C505" s="316">
        <v>474189</v>
      </c>
      <c r="D505" s="315" t="s">
        <v>137</v>
      </c>
      <c r="E505" s="326">
        <v>151562026</v>
      </c>
      <c r="F505" s="225">
        <v>939</v>
      </c>
      <c r="G505" s="230">
        <v>46276</v>
      </c>
      <c r="H505" s="249" t="s">
        <v>1422</v>
      </c>
      <c r="I505" t="str">
        <f>Tabela3[[#This Row],[CENTRO (Centro PARA)]]&amp;Tabela3[[#This Row],[CODIGO (Código PARA)]]&amp;Tabela3[[#This Row],[LOTE]]&amp;Tabela3[[#This Row],[DESCRIÇÃO]]&amp;Tabela3[[#This Row],[id]]</f>
        <v>5001474189151562026LOSARTANA POTASSICA 5</v>
      </c>
      <c r="J505"/>
      <c r="K505" s="210">
        <v>46266</v>
      </c>
      <c r="L505" s="50">
        <v>46259</v>
      </c>
      <c r="M505" s="213">
        <f t="shared" si="74"/>
        <v>46274</v>
      </c>
      <c r="N505" s="213">
        <f t="shared" si="75"/>
        <v>46276</v>
      </c>
      <c r="O505" s="86" t="str">
        <f>_xlfn.XLOOKUP(Tabela3[[#This Row],[LOTE]],QUARENTENA!D:D,QUARENTENA!I:I,"")</f>
        <v>DU APROVADO</v>
      </c>
      <c r="P505" s="21" t="s">
        <v>1621</v>
      </c>
      <c r="Q505" s="85">
        <f>IF(_xlfn.XLOOKUP(E505,QUARENTENA!D:D,QUARENTENA!M:M,"")="","",_xlfn.XLOOKUP(E505,QUARENTENA!D:D,QUARENTENA!M:M,""))</f>
        <v>46277</v>
      </c>
      <c r="R505" s="26" t="str">
        <f>_xlfn.XLOOKUP(C505,'PARTICULARIDADES AUXILIAR '!A:A,'PARTICULARIDADES AUXILIAR '!C:C,"")</f>
        <v/>
      </c>
      <c r="S505" s="20" cm="1">
        <f t="array" ref="S505">_xlfn.XLOOKUP(Tabela3[[#This Row],[LOTE]],VALUE(Painel_Bancada[Lote]),Painel_Bancada[Data Programada],"")</f>
        <v>46262</v>
      </c>
      <c r="T505" s="26" t="str">
        <f>_xlfn.XLOOKUP(Tabela3[[#This Row],[LOTE]],'PAINEL - GERAL'!F:F,'PAINEL - GERAL'!C:C,"")</f>
        <v/>
      </c>
    </row>
    <row r="506" spans="1:20" ht="14.5">
      <c r="B506" s="315">
        <v>5001</v>
      </c>
      <c r="C506" s="316">
        <v>463057</v>
      </c>
      <c r="D506" s="315" t="s">
        <v>43</v>
      </c>
      <c r="E506" s="326">
        <v>146022026</v>
      </c>
      <c r="F506" s="225">
        <v>2125</v>
      </c>
      <c r="G506" s="230">
        <v>46276</v>
      </c>
      <c r="H506" s="249" t="s">
        <v>1422</v>
      </c>
      <c r="I506" t="str">
        <f>Tabela3[[#This Row],[CENTRO (Centro PARA)]]&amp;Tabela3[[#This Row],[CODIGO (Código PARA)]]&amp;Tabela3[[#This Row],[LOTE]]&amp;Tabela3[[#This Row],[DESCRIÇÃO]]&amp;Tabela3[[#This Row],[id]]</f>
        <v>5001463057146022026DIPIRONA MONOIDRATADA</v>
      </c>
      <c r="J506"/>
      <c r="K506" s="210">
        <v>46266</v>
      </c>
      <c r="L506" s="50">
        <v>46259</v>
      </c>
      <c r="M506" s="213">
        <f t="shared" si="74"/>
        <v>46274</v>
      </c>
      <c r="N506" s="213">
        <f t="shared" si="75"/>
        <v>46276</v>
      </c>
      <c r="O506" s="86" t="str">
        <f>_xlfn.XLOOKUP(Tabela3[[#This Row],[LOTE]],QUARENTENA!D:D,QUARENTENA!I:I,"")</f>
        <v>DU APROVADO</v>
      </c>
      <c r="Q506" s="85">
        <f>IF(_xlfn.XLOOKUP(E506,QUARENTENA!D:D,QUARENTENA!M:M,"")="","",_xlfn.XLOOKUP(E506,QUARENTENA!D:D,QUARENTENA!M:M,""))</f>
        <v>46261</v>
      </c>
      <c r="R506" s="26" t="str">
        <f>_xlfn.XLOOKUP(C506,'PARTICULARIDADES AUXILIAR '!A:A,'PARTICULARIDADES AUXILIAR '!C:C,"")</f>
        <v>Polícia Federal</v>
      </c>
      <c r="S506" s="20" cm="1">
        <f t="array" ref="S506">_xlfn.XLOOKUP(Tabela3[[#This Row],[LOTE]],VALUE(Painel_Bancada[Lote]),Painel_Bancada[Data Programada],"")</f>
        <v>46259</v>
      </c>
      <c r="T506" s="26" t="str">
        <f>_xlfn.XLOOKUP(Tabela3[[#This Row],[LOTE]],'PAINEL - GERAL'!F:F,'PAINEL - GERAL'!C:C,"")</f>
        <v/>
      </c>
    </row>
    <row r="507" spans="1:20" ht="14.5">
      <c r="B507" s="315">
        <v>5001</v>
      </c>
      <c r="C507" s="316">
        <v>410452</v>
      </c>
      <c r="D507" s="315" t="s">
        <v>59</v>
      </c>
      <c r="E507" s="326">
        <v>165882026</v>
      </c>
      <c r="F507" s="225">
        <v>170.1</v>
      </c>
      <c r="G507" s="230">
        <v>46276</v>
      </c>
      <c r="H507" s="249" t="s">
        <v>1422</v>
      </c>
      <c r="I507" t="str">
        <f>Tabela3[[#This Row],[CENTRO (Centro PARA)]]&amp;Tabela3[[#This Row],[CODIGO (Código PARA)]]&amp;Tabela3[[#This Row],[LOTE]]&amp;Tabela3[[#This Row],[DESCRIÇÃO]]&amp;Tabela3[[#This Row],[id]]</f>
        <v>5001410452165882026NISTATINA GEN NEO</v>
      </c>
      <c r="J507"/>
      <c r="K507" s="210">
        <v>46266</v>
      </c>
      <c r="L507" s="50">
        <v>46259</v>
      </c>
      <c r="M507" s="213">
        <f t="shared" si="74"/>
        <v>46274</v>
      </c>
      <c r="N507" s="213">
        <f t="shared" si="75"/>
        <v>46276</v>
      </c>
      <c r="O507" s="86" t="str">
        <f>_xlfn.XLOOKUP(Tabela3[[#This Row],[LOTE]],QUARENTENA!D:D,QUARENTENA!I:I,"")</f>
        <v>DU APROVADO</v>
      </c>
      <c r="Q507" s="85">
        <f>IF(_xlfn.XLOOKUP(E507,QUARENTENA!D:D,QUARENTENA!M:M,"")="","",_xlfn.XLOOKUP(E507,QUARENTENA!D:D,QUARENTENA!M:M,""))</f>
        <v>46274</v>
      </c>
      <c r="R507" s="26" t="str">
        <f>_xlfn.XLOOKUP(C507,'PARTICULARIDADES AUXILIAR '!A:A,'PARTICULARIDADES AUXILIAR '!C:C,"")</f>
        <v/>
      </c>
      <c r="S507" s="20" cm="1">
        <f t="array" ref="S507">_xlfn.XLOOKUP(Tabela3[[#This Row],[LOTE]],VALUE(Painel_Bancada[Lote]),Painel_Bancada[Data Programada],"")</f>
        <v>46266</v>
      </c>
      <c r="T507" s="26" t="str">
        <f>_xlfn.XLOOKUP(Tabela3[[#This Row],[LOTE]],'PAINEL - GERAL'!F:F,'PAINEL - GERAL'!C:C,"")</f>
        <v/>
      </c>
    </row>
    <row r="508" spans="1:20" ht="14.5">
      <c r="B508" s="315">
        <v>5001</v>
      </c>
      <c r="C508" s="316">
        <v>410038</v>
      </c>
      <c r="D508" s="315" t="s">
        <v>257</v>
      </c>
      <c r="E508" s="326">
        <v>124002026</v>
      </c>
      <c r="F508" s="225">
        <v>100</v>
      </c>
      <c r="G508" s="230">
        <v>46276</v>
      </c>
      <c r="H508" s="249" t="s">
        <v>1422</v>
      </c>
      <c r="I508" t="str">
        <f>Tabela3[[#This Row],[CENTRO (Centro PARA)]]&amp;Tabela3[[#This Row],[CODIGO (Código PARA)]]&amp;Tabela3[[#This Row],[LOTE]]&amp;Tabela3[[#This Row],[DESCRIÇÃO]]&amp;Tabela3[[#This Row],[id]]</f>
        <v>5001410038124002026HPMC/POLIETILENOGLICOL</v>
      </c>
      <c r="J508"/>
      <c r="K508" s="210">
        <v>46266</v>
      </c>
      <c r="L508" s="50">
        <v>46259</v>
      </c>
      <c r="M508" s="213">
        <f t="shared" si="74"/>
        <v>46274</v>
      </c>
      <c r="N508" s="213">
        <f t="shared" si="75"/>
        <v>46276</v>
      </c>
      <c r="O508" s="86" t="str">
        <f>_xlfn.XLOOKUP(Tabela3[[#This Row],[LOTE]],QUARENTENA!D:D,QUARENTENA!I:I,"")</f>
        <v>DU APROVADO</v>
      </c>
      <c r="Q508" s="85">
        <f>IF(_xlfn.XLOOKUP(E508,QUARENTENA!D:D,QUARENTENA!M:M,"")="","",_xlfn.XLOOKUP(E508,QUARENTENA!D:D,QUARENTENA!M:M,""))</f>
        <v>46262</v>
      </c>
      <c r="R508" s="26" t="str">
        <f>_xlfn.XLOOKUP(C508,'PARTICULARIDADES AUXILIAR '!A:A,'PARTICULARIDADES AUXILIAR '!C:C,"")</f>
        <v/>
      </c>
      <c r="S508" s="20" cm="1">
        <f t="array" ref="S508">_xlfn.XLOOKUP(Tabela3[[#This Row],[LOTE]],VALUE(Painel_Bancada[Lote]),Painel_Bancada[Data Programada],"")</f>
        <v>46261</v>
      </c>
      <c r="T508" s="26" t="str">
        <f>_xlfn.XLOOKUP(Tabela3[[#This Row],[LOTE]],'PAINEL - GERAL'!F:F,'PAINEL - GERAL'!C:C,"")</f>
        <v/>
      </c>
    </row>
    <row r="509" spans="1:20" ht="14.5">
      <c r="B509" s="315">
        <v>5001</v>
      </c>
      <c r="C509" s="316">
        <v>476965</v>
      </c>
      <c r="D509" s="315" t="s">
        <v>298</v>
      </c>
      <c r="E509" s="326">
        <v>168522026</v>
      </c>
      <c r="F509" s="225">
        <v>1000</v>
      </c>
      <c r="G509" s="230">
        <v>46276</v>
      </c>
      <c r="H509" s="249" t="s">
        <v>1422</v>
      </c>
      <c r="I509" t="str">
        <f>Tabela3[[#This Row],[CENTRO (Centro PARA)]]&amp;Tabela3[[#This Row],[CODIGO (Código PARA)]]&amp;Tabela3[[#This Row],[LOTE]]&amp;Tabela3[[#This Row],[DESCRIÇÃO]]&amp;Tabela3[[#This Row],[id]]</f>
        <v>5001476965168522026CAFEINA ANIDRA CSPC 1</v>
      </c>
      <c r="J509"/>
      <c r="K509" s="210">
        <v>46266</v>
      </c>
      <c r="L509" s="50">
        <v>46259</v>
      </c>
      <c r="M509" s="213">
        <f t="shared" si="74"/>
        <v>46274</v>
      </c>
      <c r="N509" s="213">
        <f t="shared" si="75"/>
        <v>46276</v>
      </c>
      <c r="O509" s="86" t="str">
        <f>_xlfn.XLOOKUP(Tabela3[[#This Row],[LOTE]],QUARENTENA!D:D,QUARENTENA!I:I,"")</f>
        <v>DU APROVADO</v>
      </c>
      <c r="Q509" s="85">
        <f>IF(_xlfn.XLOOKUP(E509,QUARENTENA!D:D,QUARENTENA!M:M,"")="","",_xlfn.XLOOKUP(E509,QUARENTENA!D:D,QUARENTENA!M:M,""))</f>
        <v>46265</v>
      </c>
      <c r="R509" s="26" t="str">
        <f>_xlfn.XLOOKUP(C509,'PARTICULARIDADES AUXILIAR '!A:A,'PARTICULARIDADES AUXILIAR '!C:C,"")</f>
        <v>Polícia Federal/ PF - repouso 24 horas</v>
      </c>
      <c r="S509" s="20" cm="1">
        <f t="array" ref="S509">_xlfn.XLOOKUP(Tabela3[[#This Row],[LOTE]],VALUE(Painel_Bancada[Lote]),Painel_Bancada[Data Programada],"")</f>
        <v>46255</v>
      </c>
      <c r="T509" s="26" t="str">
        <f>_xlfn.XLOOKUP(Tabela3[[#This Row],[LOTE]],'PAINEL - GERAL'!F:F,'PAINEL - GERAL'!C:C,"")</f>
        <v/>
      </c>
    </row>
    <row r="510" spans="1:20" ht="14.5">
      <c r="B510" s="315">
        <v>5001</v>
      </c>
      <c r="C510" s="316">
        <v>410344</v>
      </c>
      <c r="D510" s="315" t="s">
        <v>205</v>
      </c>
      <c r="E510" s="326">
        <v>118542025</v>
      </c>
      <c r="F510" s="225">
        <v>575</v>
      </c>
      <c r="G510" s="230">
        <v>46276</v>
      </c>
      <c r="H510" s="249" t="s">
        <v>1422</v>
      </c>
      <c r="I510" t="str">
        <f>Tabela3[[#This Row],[CENTRO (Centro PARA)]]&amp;Tabela3[[#This Row],[CODIGO (Código PARA)]]&amp;Tabela3[[#This Row],[LOTE]]&amp;Tabela3[[#This Row],[DESCRIÇÃO]]&amp;Tabela3[[#This Row],[id]]</f>
        <v>5001410344118542025CLORIDRATO DE CIPROFLOXACINO NEO</v>
      </c>
      <c r="J510"/>
      <c r="K510" s="210">
        <v>46266</v>
      </c>
      <c r="L510" s="50">
        <v>46259</v>
      </c>
      <c r="M510" s="213">
        <f t="shared" si="74"/>
        <v>46274</v>
      </c>
      <c r="N510" s="213">
        <f t="shared" si="75"/>
        <v>46276</v>
      </c>
      <c r="O510" s="86" t="str">
        <f>_xlfn.XLOOKUP(Tabela3[[#This Row],[LOTE]],QUARENTENA!D:D,QUARENTENA!I:I,"")</f>
        <v>DU APROVADO</v>
      </c>
      <c r="Q510" s="85">
        <f>IF(_xlfn.XLOOKUP(E510,QUARENTENA!D:D,QUARENTENA!M:M,"")="","",_xlfn.XLOOKUP(E510,QUARENTENA!D:D,QUARENTENA!M:M,""))</f>
        <v>46274</v>
      </c>
      <c r="R510" s="26" t="str">
        <f>_xlfn.XLOOKUP(C510,'PARTICULARIDADES AUXILIAR '!A:A,'PARTICULARIDADES AUXILIAR '!C:C,"")</f>
        <v/>
      </c>
      <c r="S510" s="20" cm="1">
        <f t="array" ref="S510">_xlfn.XLOOKUP(Tabela3[[#This Row],[LOTE]],VALUE(Painel_Bancada[Lote]),Painel_Bancada[Data Programada],"")</f>
        <v>46268</v>
      </c>
      <c r="T510" s="26" t="str">
        <f>_xlfn.XLOOKUP(Tabela3[[#This Row],[LOTE]],'PAINEL - GERAL'!F:F,'PAINEL - GERAL'!C:C,"")</f>
        <v/>
      </c>
    </row>
    <row r="511" spans="1:20" ht="14.5">
      <c r="B511" s="315">
        <v>5001</v>
      </c>
      <c r="C511" s="316">
        <v>465501</v>
      </c>
      <c r="D511" s="315" t="s">
        <v>1005</v>
      </c>
      <c r="E511" s="326">
        <v>175542026</v>
      </c>
      <c r="F511" s="225">
        <v>349.92</v>
      </c>
      <c r="G511" s="230">
        <v>46276</v>
      </c>
      <c r="H511" s="249" t="s">
        <v>1422</v>
      </c>
      <c r="I511" t="str">
        <f>Tabela3[[#This Row],[CENTRO (Centro PARA)]]&amp;Tabela3[[#This Row],[CODIGO (Código PARA)]]&amp;Tabela3[[#This Row],[LOTE]]&amp;Tabela3[[#This Row],[DESCRIÇÃO]]&amp;Tabela3[[#This Row],[id]]</f>
        <v>5001465501175542026GLUCONOLACTONA DC</v>
      </c>
      <c r="J511"/>
      <c r="K511" s="210">
        <v>46266</v>
      </c>
      <c r="L511" s="50">
        <v>46259</v>
      </c>
      <c r="M511" s="213">
        <f t="shared" si="74"/>
        <v>46274</v>
      </c>
      <c r="N511" s="213">
        <f t="shared" si="75"/>
        <v>46276</v>
      </c>
      <c r="O511" s="86" t="str">
        <f>_xlfn.XLOOKUP(Tabela3[[#This Row],[LOTE]],QUARENTENA!D:D,QUARENTENA!I:I,"")</f>
        <v>DU APROVADO</v>
      </c>
      <c r="Q511" s="85">
        <f>IF(_xlfn.XLOOKUP(E511,QUARENTENA!D:D,QUARENTENA!M:M,"")="","",_xlfn.XLOOKUP(E511,QUARENTENA!D:D,QUARENTENA!M:M,""))</f>
        <v>46260</v>
      </c>
      <c r="R511" s="26" t="str">
        <f>_xlfn.XLOOKUP(C511,'PARTICULARIDADES AUXILIAR '!A:A,'PARTICULARIDADES AUXILIAR '!C:C,"")</f>
        <v>Check doc</v>
      </c>
      <c r="S511" s="20" t="str" cm="1">
        <f t="array" ref="S511">_xlfn.XLOOKUP(Tabela3[[#This Row],[LOTE]],VALUE(Painel_Bancada[Lote]),Painel_Bancada[Data Programada],"")</f>
        <v/>
      </c>
      <c r="T511" s="26" t="str">
        <f>_xlfn.XLOOKUP(Tabela3[[#This Row],[LOTE]],'PAINEL - GERAL'!F:F,'PAINEL - GERAL'!C:C,"")</f>
        <v/>
      </c>
    </row>
    <row r="512" spans="1:20" ht="14.5">
      <c r="B512" s="347">
        <v>5001</v>
      </c>
      <c r="C512" s="348">
        <v>438007</v>
      </c>
      <c r="D512" s="347" t="s">
        <v>468</v>
      </c>
      <c r="E512" s="349">
        <v>176602026</v>
      </c>
      <c r="F512" s="350">
        <v>600</v>
      </c>
      <c r="G512" s="351">
        <v>46276</v>
      </c>
      <c r="H512" s="352" t="s">
        <v>1422</v>
      </c>
      <c r="I512" t="str">
        <f>Tabela3[[#This Row],[CENTRO (Centro PARA)]]&amp;Tabela3[[#This Row],[CODIGO (Código PARA)]]&amp;Tabela3[[#This Row],[LOTE]]&amp;Tabela3[[#This Row],[DESCRIÇÃO]]&amp;Tabela3[[#This Row],[id]]</f>
        <v>5001438007176602026A BUTILMETOXIDIBENZOILMETANO MTCD</v>
      </c>
      <c r="J512"/>
      <c r="K512" s="354">
        <v>46266</v>
      </c>
      <c r="L512" s="355">
        <v>46259</v>
      </c>
      <c r="M512" s="356">
        <f t="shared" si="74"/>
        <v>46274</v>
      </c>
      <c r="N512" s="356">
        <f t="shared" si="75"/>
        <v>46276</v>
      </c>
      <c r="O512" s="357" t="str">
        <f>_xlfn.XLOOKUP(Tabela3[[#This Row],[LOTE]],QUARENTENA!D:D,QUARENTENA!I:I,"")</f>
        <v>DU APROVADO</v>
      </c>
      <c r="P512" s="358" t="s">
        <v>1584</v>
      </c>
      <c r="Q512" s="85">
        <f>IF(_xlfn.XLOOKUP(E512,QUARENTENA!D:D,QUARENTENA!M:M,"")="","",_xlfn.XLOOKUP(E512,QUARENTENA!D:D,QUARENTENA!M:M,""))</f>
        <v>46275</v>
      </c>
      <c r="R512" s="26" t="str">
        <f>_xlfn.XLOOKUP(C512,'PARTICULARIDADES AUXILIAR '!A:A,'PARTICULARIDADES AUXILIAR '!C:C,"")</f>
        <v>Check doc - parcial</v>
      </c>
      <c r="S512" s="20" cm="1">
        <f t="array" ref="S512">_xlfn.XLOOKUP(Tabela3[[#This Row],[LOTE]],VALUE(Painel_Bancada[Lote]),Painel_Bancada[Data Programada],"")</f>
        <v>46274</v>
      </c>
      <c r="T512" s="26" t="str">
        <f>_xlfn.XLOOKUP(Tabela3[[#This Row],[LOTE]],'PAINEL - GERAL'!F:F,'PAINEL - GERAL'!C:C,"")</f>
        <v/>
      </c>
    </row>
    <row r="513" spans="2:20" ht="14.5">
      <c r="B513" s="315">
        <v>5001</v>
      </c>
      <c r="C513" s="316">
        <v>410014</v>
      </c>
      <c r="D513" s="315" t="s">
        <v>305</v>
      </c>
      <c r="E513" s="326">
        <v>176662026</v>
      </c>
      <c r="F513" s="225">
        <v>2880</v>
      </c>
      <c r="G513" s="230">
        <v>46276</v>
      </c>
      <c r="H513" s="249" t="s">
        <v>1422</v>
      </c>
      <c r="I513" t="str">
        <f>Tabela3[[#This Row],[CENTRO (Centro PARA)]]&amp;Tabela3[[#This Row],[CODIGO (Código PARA)]]&amp;Tabela3[[#This Row],[LOTE]]&amp;Tabela3[[#This Row],[DESCRIÇÃO]]&amp;Tabela3[[#This Row],[id]]</f>
        <v>5001410014176662026GLICOLATO AMIDO SODICO EXPLOSOL NEO</v>
      </c>
      <c r="J513"/>
      <c r="K513" s="210">
        <v>46266</v>
      </c>
      <c r="L513" s="50">
        <v>46259</v>
      </c>
      <c r="M513" s="213">
        <f t="shared" si="74"/>
        <v>46274</v>
      </c>
      <c r="N513" s="213">
        <f t="shared" si="75"/>
        <v>46276</v>
      </c>
      <c r="O513" s="86" t="str">
        <f>_xlfn.XLOOKUP(Tabela3[[#This Row],[LOTE]],QUARENTENA!D:D,QUARENTENA!I:I,"")</f>
        <v>DU APROVADO</v>
      </c>
      <c r="Q513" s="85">
        <f>IF(_xlfn.XLOOKUP(E513,QUARENTENA!D:D,QUARENTENA!M:M,"")="","",_xlfn.XLOOKUP(E513,QUARENTENA!D:D,QUARENTENA!M:M,""))</f>
        <v>46274</v>
      </c>
      <c r="R513" s="26" t="str">
        <f>_xlfn.XLOOKUP(C513,'PARTICULARIDADES AUXILIAR '!A:A,'PARTICULARIDADES AUXILIAR '!C:C,"")</f>
        <v>ID / Glicolato -  24 e 48 horas</v>
      </c>
      <c r="S513" s="20" cm="1">
        <f t="array" ref="S513">_xlfn.XLOOKUP(Tabela3[[#This Row],[LOTE]],VALUE(Painel_Bancada[Lote]),Painel_Bancada[Data Programada],"")</f>
        <v>46268</v>
      </c>
      <c r="T513" s="26" t="str">
        <f>_xlfn.XLOOKUP(Tabela3[[#This Row],[LOTE]],'PAINEL - GERAL'!F:F,'PAINEL - GERAL'!C:C,"")</f>
        <v/>
      </c>
    </row>
    <row r="514" spans="2:20" ht="14.5">
      <c r="B514" s="315">
        <v>5001</v>
      </c>
      <c r="C514" s="316">
        <v>417349</v>
      </c>
      <c r="D514" s="315" t="s">
        <v>961</v>
      </c>
      <c r="E514" s="326">
        <v>181612026</v>
      </c>
      <c r="F514" s="225">
        <v>3500000</v>
      </c>
      <c r="G514" s="230">
        <v>46276</v>
      </c>
      <c r="H514" s="249" t="s">
        <v>1422</v>
      </c>
      <c r="I514" t="str">
        <f>Tabela3[[#This Row],[CENTRO (Centro PARA)]]&amp;Tabela3[[#This Row],[CODIGO (Código PARA)]]&amp;Tabela3[[#This Row],[LOTE]]&amp;Tabela3[[#This Row],[DESCRIÇÃO]]&amp;Tabela3[[#This Row],[id]]</f>
        <v>5001417349181612026CAP VEG N1 VERDE ESC PANT 349C</v>
      </c>
      <c r="J514"/>
      <c r="K514" s="210">
        <v>46266</v>
      </c>
      <c r="L514" s="50">
        <v>46259</v>
      </c>
      <c r="M514" s="213">
        <f t="shared" si="74"/>
        <v>46274</v>
      </c>
      <c r="N514" s="213">
        <f t="shared" si="75"/>
        <v>46276</v>
      </c>
      <c r="O514" s="86" t="str">
        <f>_xlfn.XLOOKUP(Tabela3[[#This Row],[LOTE]],QUARENTENA!D:D,QUARENTENA!I:I,"")</f>
        <v>DU APROVADO</v>
      </c>
      <c r="P514" s="21" t="s">
        <v>1653</v>
      </c>
      <c r="Q514" s="85">
        <f>IF(_xlfn.XLOOKUP(E514,QUARENTENA!D:D,QUARENTENA!M:M,"")="","",_xlfn.XLOOKUP(E514,QUARENTENA!D:D,QUARENTENA!M:M,""))</f>
        <v>46279</v>
      </c>
      <c r="R514" s="26" t="str">
        <f>_xlfn.XLOOKUP(C514,'PARTICULARIDADES AUXILIAR '!A:A,'PARTICULARIDADES AUXILIAR '!C:C,"")</f>
        <v/>
      </c>
      <c r="S514" s="20" cm="1">
        <f t="array" ref="S514">_xlfn.XLOOKUP(Tabela3[[#This Row],[LOTE]],VALUE(Painel_Bancada[Lote]),Painel_Bancada[Data Programada],"")</f>
        <v>46276</v>
      </c>
      <c r="T514" s="26" t="str">
        <f>_xlfn.XLOOKUP(Tabela3[[#This Row],[LOTE]],'PAINEL - GERAL'!F:F,'PAINEL - GERAL'!C:C,"")</f>
        <v/>
      </c>
    </row>
    <row r="515" spans="2:20" ht="14.5">
      <c r="B515" s="315">
        <v>5001</v>
      </c>
      <c r="C515" s="316">
        <v>423593</v>
      </c>
      <c r="D515" s="315" t="s">
        <v>262</v>
      </c>
      <c r="E515" s="326">
        <v>169282026</v>
      </c>
      <c r="F515" s="225">
        <v>825</v>
      </c>
      <c r="G515" s="230">
        <v>46276</v>
      </c>
      <c r="H515" s="249" t="s">
        <v>1422</v>
      </c>
      <c r="I515" t="str">
        <f>Tabela3[[#This Row],[CENTRO (Centro PARA)]]&amp;Tabela3[[#This Row],[CODIGO (Código PARA)]]&amp;Tabela3[[#This Row],[LOTE]]&amp;Tabela3[[#This Row],[DESCRIÇÃO]]&amp;Tabela3[[#This Row],[id]]</f>
        <v>5001423593169282026LACTOSE MALHA 80 LPR</v>
      </c>
      <c r="J515"/>
      <c r="K515" s="210">
        <v>46266</v>
      </c>
      <c r="L515" s="50">
        <v>46259</v>
      </c>
      <c r="M515" s="213">
        <f t="shared" si="74"/>
        <v>46274</v>
      </c>
      <c r="N515" s="213">
        <f t="shared" si="75"/>
        <v>46276</v>
      </c>
      <c r="O515" s="86" t="str">
        <f>_xlfn.XLOOKUP(Tabela3[[#This Row],[LOTE]],QUARENTENA!D:D,QUARENTENA!I:I,"")</f>
        <v>DU APROVADO</v>
      </c>
      <c r="Q515" s="85">
        <f>IF(_xlfn.XLOOKUP(E515,QUARENTENA!D:D,QUARENTENA!M:M,"")="","",_xlfn.XLOOKUP(E515,QUARENTENA!D:D,QUARENTENA!M:M,""))</f>
        <v>46267</v>
      </c>
      <c r="R515" s="26" t="str">
        <f>_xlfn.XLOOKUP(C515,'PARTICULARIDADES AUXILIAR '!A:A,'PARTICULARIDADES AUXILIAR '!C:C,"")</f>
        <v/>
      </c>
      <c r="S515" s="20" cm="1">
        <f t="array" ref="S515">_xlfn.XLOOKUP(Tabela3[[#This Row],[LOTE]],VALUE(Painel_Bancada[Lote]),Painel_Bancada[Data Programada],"")</f>
        <v>46266</v>
      </c>
      <c r="T515" s="26" t="str">
        <f>_xlfn.XLOOKUP(Tabela3[[#This Row],[LOTE]],'PAINEL - GERAL'!F:F,'PAINEL - GERAL'!C:C,"")</f>
        <v/>
      </c>
    </row>
    <row r="516" spans="2:20" ht="14.5">
      <c r="B516" s="315">
        <v>5001</v>
      </c>
      <c r="C516" s="316">
        <v>425484</v>
      </c>
      <c r="D516" s="315" t="s">
        <v>155</v>
      </c>
      <c r="E516" s="326">
        <v>156782026</v>
      </c>
      <c r="F516" s="225">
        <v>6.96</v>
      </c>
      <c r="G516" s="230">
        <v>46276</v>
      </c>
      <c r="H516" s="249" t="s">
        <v>1422</v>
      </c>
      <c r="I516" t="str">
        <f>Tabela3[[#This Row],[CENTRO (Centro PARA)]]&amp;Tabela3[[#This Row],[CODIGO (Código PARA)]]&amp;Tabela3[[#This Row],[LOTE]]&amp;Tabela3[[#This Row],[DESCRIÇÃO]]&amp;Tabela3[[#This Row],[id]]</f>
        <v>5001425484156782026A DIP BETAMETASONA USP MICRON MTC</v>
      </c>
      <c r="J516"/>
      <c r="K516" s="210">
        <v>46266</v>
      </c>
      <c r="L516" s="50">
        <v>46259</v>
      </c>
      <c r="M516" s="213">
        <f t="shared" si="74"/>
        <v>46274</v>
      </c>
      <c r="N516" s="213">
        <f t="shared" si="75"/>
        <v>46276</v>
      </c>
      <c r="O516" s="86" t="str">
        <f>_xlfn.XLOOKUP(Tabela3[[#This Row],[LOTE]],QUARENTENA!D:D,QUARENTENA!I:I,"")</f>
        <v>DU APROVADO</v>
      </c>
      <c r="P516" s="21" t="s">
        <v>1654</v>
      </c>
      <c r="Q516" s="85">
        <f>IF(_xlfn.XLOOKUP(E516,QUARENTENA!D:D,QUARENTENA!M:M,"")="","",_xlfn.XLOOKUP(E516,QUARENTENA!D:D,QUARENTENA!M:M,""))</f>
        <v>46279</v>
      </c>
      <c r="R516" s="26" t="str">
        <f>_xlfn.XLOOKUP(C516,'PARTICULARIDADES AUXILIAR '!A:A,'PARTICULARIDADES AUXILIAR '!C:C,"")</f>
        <v/>
      </c>
      <c r="S516" s="20" cm="1">
        <f t="array" ref="S516">_xlfn.XLOOKUP(Tabela3[[#This Row],[LOTE]],VALUE(Painel_Bancada[Lote]),Painel_Bancada[Data Programada],"")</f>
        <v>46274</v>
      </c>
      <c r="T516" s="26" t="str">
        <f>_xlfn.XLOOKUP(Tabela3[[#This Row],[LOTE]],'PAINEL - GERAL'!F:F,'PAINEL - GERAL'!C:C,"")</f>
        <v/>
      </c>
    </row>
    <row r="517" spans="2:20" ht="14.5">
      <c r="B517" s="315">
        <v>2017</v>
      </c>
      <c r="C517" s="316">
        <v>480075</v>
      </c>
      <c r="D517" s="315" t="s">
        <v>1476</v>
      </c>
      <c r="E517" s="326">
        <v>18612025</v>
      </c>
      <c r="F517" s="225">
        <v>100000</v>
      </c>
      <c r="G517" s="230">
        <v>46276</v>
      </c>
      <c r="H517" s="249" t="s">
        <v>1422</v>
      </c>
      <c r="I517" t="str">
        <f>Tabela3[[#This Row],[CENTRO (Centro PARA)]]&amp;Tabela3[[#This Row],[CODIGO (Código PARA)]]&amp;Tabela3[[#This Row],[LOTE]]&amp;Tabela3[[#This Row],[DESCRIÇÃO]]&amp;Tabela3[[#This Row],[id]]</f>
        <v>201748007518612025MALTODEXTRINA</v>
      </c>
      <c r="J517"/>
      <c r="K517" s="210">
        <v>46266</v>
      </c>
      <c r="L517" s="50">
        <v>46259</v>
      </c>
      <c r="M517" s="213">
        <f t="shared" si="74"/>
        <v>46274</v>
      </c>
      <c r="N517" s="213">
        <f t="shared" si="75"/>
        <v>46276</v>
      </c>
      <c r="O517" s="86" t="str">
        <f>_xlfn.XLOOKUP(Tabela3[[#This Row],[LOTE]],QUARENTENA!D:D,QUARENTENA!I:I,"")</f>
        <v>DU APROVADO</v>
      </c>
      <c r="Q517" s="85">
        <f>IF(_xlfn.XLOOKUP(E517,QUARENTENA!D:D,QUARENTENA!M:M,"")="","",_xlfn.XLOOKUP(E517,QUARENTENA!D:D,QUARENTENA!M:M,""))</f>
        <v>46268</v>
      </c>
      <c r="R517" s="26" t="str">
        <f>_xlfn.XLOOKUP(C517,'PARTICULARIDADES AUXILIAR '!A:A,'PARTICULARIDADES AUXILIAR '!C:C,"")</f>
        <v>Check doc</v>
      </c>
      <c r="S517" s="20" t="str" cm="1">
        <f t="array" ref="S517">_xlfn.XLOOKUP(Tabela3[[#This Row],[LOTE]],VALUE(Painel_Bancada[Lote]),Painel_Bancada[Data Programada],"")</f>
        <v/>
      </c>
      <c r="T517" s="26" t="str">
        <f>_xlfn.XLOOKUP(Tabela3[[#This Row],[LOTE]],'PAINEL - GERAL'!F:F,'PAINEL - GERAL'!C:C,"")</f>
        <v/>
      </c>
    </row>
    <row r="518" spans="2:20" ht="14.5">
      <c r="B518" s="315">
        <v>2017</v>
      </c>
      <c r="C518" s="316">
        <v>460997</v>
      </c>
      <c r="D518" s="315" t="s">
        <v>1447</v>
      </c>
      <c r="E518" s="326">
        <v>13032026</v>
      </c>
      <c r="F518" s="225">
        <v>5450</v>
      </c>
      <c r="G518" s="230">
        <v>46276</v>
      </c>
      <c r="H518" s="249" t="s">
        <v>1422</v>
      </c>
      <c r="I518" t="str">
        <f>Tabela3[[#This Row],[CENTRO (Centro PARA)]]&amp;Tabela3[[#This Row],[CODIGO (Código PARA)]]&amp;Tabela3[[#This Row],[LOTE]]&amp;Tabela3[[#This Row],[DESCRIÇÃO]]&amp;Tabela3[[#This Row],[id]]</f>
        <v>201746099713032026GLICOSE MONOHIDRATADA</v>
      </c>
      <c r="J518"/>
      <c r="K518" s="210">
        <v>46266</v>
      </c>
      <c r="L518" s="50">
        <v>46259</v>
      </c>
      <c r="M518" s="213">
        <f t="shared" si="74"/>
        <v>46274</v>
      </c>
      <c r="N518" s="213">
        <f t="shared" si="75"/>
        <v>46276</v>
      </c>
      <c r="O518" s="86" t="s">
        <v>15</v>
      </c>
      <c r="Q518" s="85">
        <v>46268</v>
      </c>
      <c r="R518" s="26" t="str">
        <f>_xlfn.XLOOKUP(C518,'PARTICULARIDADES AUXILIAR '!A:A,'PARTICULARIDADES AUXILIAR '!C:C,"")</f>
        <v>Check doc</v>
      </c>
      <c r="S518" s="20" t="str" cm="1">
        <f t="array" ref="S518">_xlfn.XLOOKUP(Tabela3[[#This Row],[LOTE]],VALUE(Painel_Bancada[Lote]),Painel_Bancada[Data Programada],"")</f>
        <v/>
      </c>
      <c r="T518" s="26" t="str">
        <f>_xlfn.XLOOKUP(Tabela3[[#This Row],[LOTE]],'PAINEL - GERAL'!F:F,'PAINEL - GERAL'!C:C,"")</f>
        <v/>
      </c>
    </row>
    <row r="519" spans="2:20" ht="14.5">
      <c r="B519" s="315">
        <v>5001</v>
      </c>
      <c r="C519" s="316">
        <v>446412</v>
      </c>
      <c r="D519" s="315" t="s">
        <v>591</v>
      </c>
      <c r="E519" s="326">
        <v>181632026</v>
      </c>
      <c r="F519" s="225">
        <v>1884000</v>
      </c>
      <c r="G519" s="230">
        <v>46276</v>
      </c>
      <c r="H519" s="249" t="s">
        <v>1422</v>
      </c>
      <c r="I519" t="str">
        <f>Tabela3[[#This Row],[CENTRO (Centro PARA)]]&amp;Tabela3[[#This Row],[CODIGO (Código PARA)]]&amp;Tabela3[[#This Row],[LOTE]]&amp;Tabela3[[#This Row],[DESCRIÇÃO]]&amp;Tabela3[[#This Row],[id]]</f>
        <v>5001446412181632026CAP BRANCA + AZUL NR 3</v>
      </c>
      <c r="J519"/>
      <c r="K519" s="210">
        <v>46266</v>
      </c>
      <c r="L519" s="50">
        <v>46259</v>
      </c>
      <c r="M519" s="213">
        <f t="shared" si="74"/>
        <v>46274</v>
      </c>
      <c r="N519" s="213">
        <f t="shared" si="75"/>
        <v>46276</v>
      </c>
      <c r="O519" s="86" t="str">
        <f>_xlfn.XLOOKUP(Tabela3[[#This Row],[LOTE]],QUARENTENA!D:D,QUARENTENA!I:I,"")</f>
        <v>DU APROVADO</v>
      </c>
      <c r="Q519" s="85">
        <f>IF(_xlfn.XLOOKUP(E519,QUARENTENA!D:D,QUARENTENA!M:M,"")="","",_xlfn.XLOOKUP(E519,QUARENTENA!D:D,QUARENTENA!M:M,""))</f>
        <v>46268</v>
      </c>
      <c r="R519" s="26" t="str">
        <f>_xlfn.XLOOKUP(C519,'PARTICULARIDADES AUXILIAR '!A:A,'PARTICULARIDADES AUXILIAR '!C:C,"")</f>
        <v/>
      </c>
      <c r="S519" s="20" t="str" cm="1">
        <f t="array" ref="S519">_xlfn.XLOOKUP(Tabela3[[#This Row],[LOTE]],VALUE(Painel_Bancada[Lote]),Painel_Bancada[Data Programada],"")</f>
        <v/>
      </c>
      <c r="T519" s="26" t="str">
        <f>_xlfn.XLOOKUP(Tabela3[[#This Row],[LOTE]],'PAINEL - GERAL'!F:F,'PAINEL - GERAL'!C:C,"")</f>
        <v/>
      </c>
    </row>
    <row r="520" spans="2:20" ht="14.5">
      <c r="B520" s="315">
        <v>5001</v>
      </c>
      <c r="C520" s="316">
        <v>446413</v>
      </c>
      <c r="D520" s="315" t="s">
        <v>850</v>
      </c>
      <c r="E520" s="326">
        <v>181852026</v>
      </c>
      <c r="F520" s="225">
        <v>1189000</v>
      </c>
      <c r="G520" s="230">
        <v>46276</v>
      </c>
      <c r="H520" s="249" t="s">
        <v>1422</v>
      </c>
      <c r="I520" t="str">
        <f>Tabela3[[#This Row],[CENTRO (Centro PARA)]]&amp;Tabela3[[#This Row],[CODIGO (Código PARA)]]&amp;Tabela3[[#This Row],[LOTE]]&amp;Tabela3[[#This Row],[DESCRIÇÃO]]&amp;Tabela3[[#This Row],[id]]</f>
        <v>5001446413181852026CAP VERDE + AZUL NR 1</v>
      </c>
      <c r="J520"/>
      <c r="K520" s="210">
        <v>46266</v>
      </c>
      <c r="L520" s="50">
        <v>46259</v>
      </c>
      <c r="M520" s="213">
        <f t="shared" si="74"/>
        <v>46274</v>
      </c>
      <c r="N520" s="213">
        <f t="shared" si="75"/>
        <v>46276</v>
      </c>
      <c r="O520" s="86" t="str">
        <f>_xlfn.XLOOKUP(Tabela3[[#This Row],[LOTE]],QUARENTENA!D:D,QUARENTENA!I:I,"")</f>
        <v>DU APROVADO</v>
      </c>
      <c r="Q520" s="85">
        <f>IF(_xlfn.XLOOKUP(E520,QUARENTENA!D:D,QUARENTENA!M:M,"")="","",_xlfn.XLOOKUP(E520,QUARENTENA!D:D,QUARENTENA!M:M,""))</f>
        <v>46268</v>
      </c>
      <c r="R520" s="26" t="str">
        <f>_xlfn.XLOOKUP(C520,'PARTICULARIDADES AUXILIAR '!A:A,'PARTICULARIDADES AUXILIAR '!C:C,"")</f>
        <v/>
      </c>
      <c r="S520" s="20" cm="1">
        <f t="array" ref="S520">_xlfn.XLOOKUP(Tabela3[[#This Row],[LOTE]],VALUE(Painel_Bancada[Lote]),Painel_Bancada[Data Programada],"")</f>
        <v>46267</v>
      </c>
      <c r="T520" s="26" t="str">
        <f>_xlfn.XLOOKUP(Tabela3[[#This Row],[LOTE]],'PAINEL - GERAL'!F:F,'PAINEL - GERAL'!C:C,"")</f>
        <v/>
      </c>
    </row>
    <row r="521" spans="2:20" ht="14.5">
      <c r="B521" s="315">
        <v>5001</v>
      </c>
      <c r="C521" s="316">
        <v>477878</v>
      </c>
      <c r="D521" s="315" t="s">
        <v>923</v>
      </c>
      <c r="E521" s="326">
        <v>181832026</v>
      </c>
      <c r="F521" s="225">
        <v>875000</v>
      </c>
      <c r="G521" s="230">
        <v>46276</v>
      </c>
      <c r="H521" s="249" t="s">
        <v>1422</v>
      </c>
      <c r="I521" t="str">
        <f>Tabela3[[#This Row],[CENTRO (Centro PARA)]]&amp;Tabela3[[#This Row],[CODIGO (Código PARA)]]&amp;Tabela3[[#This Row],[LOTE]]&amp;Tabela3[[#This Row],[DESCRIÇÃO]]&amp;Tabela3[[#This Row],[id]]</f>
        <v>5001477878181832026CAP GEL N1 MACRODANTINA ACG</v>
      </c>
      <c r="J521"/>
      <c r="K521" s="210">
        <v>46266</v>
      </c>
      <c r="L521" s="50">
        <v>46259</v>
      </c>
      <c r="M521" s="213">
        <f t="shared" si="74"/>
        <v>46274</v>
      </c>
      <c r="N521" s="213">
        <f t="shared" si="75"/>
        <v>46276</v>
      </c>
      <c r="O521" s="86" t="str">
        <f>_xlfn.XLOOKUP(Tabela3[[#This Row],[LOTE]],QUARENTENA!D:D,QUARENTENA!I:I,"")</f>
        <v>DU APROVADO</v>
      </c>
      <c r="Q521" s="85">
        <f>IF(_xlfn.XLOOKUP(E521,QUARENTENA!D:D,QUARENTENA!M:M,"")="","",_xlfn.XLOOKUP(E521,QUARENTENA!D:D,QUARENTENA!M:M,""))</f>
        <v>46268</v>
      </c>
      <c r="R521" s="26" t="str">
        <f>_xlfn.XLOOKUP(C521,'PARTICULARIDADES AUXILIAR '!A:A,'PARTICULARIDADES AUXILIAR '!C:C,"")</f>
        <v/>
      </c>
      <c r="S521" s="20" cm="1">
        <f t="array" ref="S521">_xlfn.XLOOKUP(Tabela3[[#This Row],[LOTE]],VALUE(Painel_Bancada[Lote]),Painel_Bancada[Data Programada],"")</f>
        <v>46267</v>
      </c>
      <c r="T521" s="26" t="str">
        <f>_xlfn.XLOOKUP(Tabela3[[#This Row],[LOTE]],'PAINEL - GERAL'!F:F,'PAINEL - GERAL'!C:C,"")</f>
        <v/>
      </c>
    </row>
    <row r="522" spans="2:20" ht="14.5">
      <c r="B522" s="315">
        <v>5001</v>
      </c>
      <c r="C522" s="316">
        <v>477878</v>
      </c>
      <c r="D522" s="315" t="s">
        <v>923</v>
      </c>
      <c r="E522" s="326">
        <v>181812026</v>
      </c>
      <c r="F522" s="225">
        <v>625000</v>
      </c>
      <c r="G522" s="230">
        <v>46276</v>
      </c>
      <c r="H522" s="249" t="s">
        <v>1422</v>
      </c>
      <c r="I522" t="str">
        <f>Tabela3[[#This Row],[CENTRO (Centro PARA)]]&amp;Tabela3[[#This Row],[CODIGO (Código PARA)]]&amp;Tabela3[[#This Row],[LOTE]]&amp;Tabela3[[#This Row],[DESCRIÇÃO]]&amp;Tabela3[[#This Row],[id]]</f>
        <v>5001477878181812026CAP GEL N1 MACRODANTINA ACG</v>
      </c>
      <c r="J522"/>
      <c r="K522" s="210">
        <v>46266</v>
      </c>
      <c r="L522" s="50">
        <v>46259</v>
      </c>
      <c r="M522" s="213">
        <f t="shared" si="74"/>
        <v>46274</v>
      </c>
      <c r="N522" s="213">
        <f t="shared" si="75"/>
        <v>46276</v>
      </c>
      <c r="O522" s="86" t="str">
        <f>_xlfn.XLOOKUP(Tabela3[[#This Row],[LOTE]],QUARENTENA!D:D,QUARENTENA!I:I,"")</f>
        <v>DU APROVADO</v>
      </c>
      <c r="Q522" s="85">
        <f>IF(_xlfn.XLOOKUP(E522,QUARENTENA!D:D,QUARENTENA!M:M,"")="","",_xlfn.XLOOKUP(E522,QUARENTENA!D:D,QUARENTENA!M:M,""))</f>
        <v>46268</v>
      </c>
      <c r="R522" s="26" t="str">
        <f>_xlfn.XLOOKUP(C522,'PARTICULARIDADES AUXILIAR '!A:A,'PARTICULARIDADES AUXILIAR '!C:C,"")</f>
        <v/>
      </c>
      <c r="S522" s="20" cm="1">
        <f t="array" ref="S522">_xlfn.XLOOKUP(Tabela3[[#This Row],[LOTE]],VALUE(Painel_Bancada[Lote]),Painel_Bancada[Data Programada],"")</f>
        <v>46267</v>
      </c>
      <c r="T522" s="26" t="str">
        <f>_xlfn.XLOOKUP(Tabela3[[#This Row],[LOTE]],'PAINEL - GERAL'!F:F,'PAINEL - GERAL'!C:C,"")</f>
        <v/>
      </c>
    </row>
    <row r="523" spans="2:20" ht="14.5">
      <c r="B523" s="315">
        <v>5001</v>
      </c>
      <c r="C523" s="316">
        <v>422359</v>
      </c>
      <c r="D523" s="315" t="s">
        <v>624</v>
      </c>
      <c r="E523" s="326">
        <v>147472026</v>
      </c>
      <c r="F523" s="225">
        <v>1650</v>
      </c>
      <c r="G523" s="230">
        <v>46276</v>
      </c>
      <c r="H523" s="249" t="s">
        <v>1422</v>
      </c>
      <c r="I523" t="str">
        <f>Tabela3[[#This Row],[CENTRO (Centro PARA)]]&amp;Tabela3[[#This Row],[CODIGO (Código PARA)]]&amp;Tabela3[[#This Row],[LOTE]]&amp;Tabela3[[#This Row],[DESCRIÇÃO]]&amp;Tabela3[[#This Row],[id]]</f>
        <v>5001422359147472026CARBONATO SODIO ANIDRO</v>
      </c>
      <c r="J523"/>
      <c r="K523" s="210">
        <v>46266</v>
      </c>
      <c r="L523" s="50">
        <v>46259</v>
      </c>
      <c r="M523" s="213">
        <f t="shared" si="74"/>
        <v>46274</v>
      </c>
      <c r="N523" s="213">
        <f t="shared" si="75"/>
        <v>46276</v>
      </c>
      <c r="O523" s="86" t="str">
        <f>_xlfn.XLOOKUP(Tabela3[[#This Row],[LOTE]],QUARENTENA!D:D,QUARENTENA!I:I,"")</f>
        <v>DU APROVADO</v>
      </c>
      <c r="Q523" s="85">
        <f>IF(_xlfn.XLOOKUP(E523,QUARENTENA!D:D,QUARENTENA!M:M,"")="","",_xlfn.XLOOKUP(E523,QUARENTENA!D:D,QUARENTENA!M:M,""))</f>
        <v>46274</v>
      </c>
      <c r="R523" s="26" t="str">
        <f>_xlfn.XLOOKUP(C523,'PARTICULARIDADES AUXILIAR '!A:A,'PARTICULARIDADES AUXILIAR '!C:C,"")</f>
        <v>Polícia Civil</v>
      </c>
      <c r="S523" s="20" cm="1">
        <f t="array" ref="S523">_xlfn.XLOOKUP(Tabela3[[#This Row],[LOTE]],VALUE(Painel_Bancada[Lote]),Painel_Bancada[Data Programada],"")</f>
        <v>46267</v>
      </c>
      <c r="T523" s="26" t="str">
        <f>_xlfn.XLOOKUP(Tabela3[[#This Row],[LOTE]],'PAINEL - GERAL'!F:F,'PAINEL - GERAL'!C:C,"")</f>
        <v/>
      </c>
    </row>
    <row r="524" spans="2:20" ht="14.5">
      <c r="B524" s="315">
        <v>5001</v>
      </c>
      <c r="C524" s="316">
        <v>410058</v>
      </c>
      <c r="D524" s="315" t="s">
        <v>955</v>
      </c>
      <c r="E524" s="326">
        <v>178252026</v>
      </c>
      <c r="F524" s="225"/>
      <c r="G524" s="230">
        <v>46276</v>
      </c>
      <c r="H524" s="249" t="s">
        <v>1422</v>
      </c>
      <c r="I524" t="str">
        <f>Tabela3[[#This Row],[CENTRO (Centro PARA)]]&amp;Tabela3[[#This Row],[CODIGO (Código PARA)]]&amp;Tabela3[[#This Row],[LOTE]]&amp;Tabela3[[#This Row],[DESCRIÇÃO]]&amp;Tabela3[[#This Row],[id]]</f>
        <v>5001410058178252026UNIOX C POLAWAX/LIPOWAX CT NEO</v>
      </c>
      <c r="J524"/>
      <c r="K524" s="210">
        <v>46266</v>
      </c>
      <c r="L524" s="50">
        <v>46265</v>
      </c>
      <c r="M524" s="213">
        <f t="shared" si="74"/>
        <v>46274</v>
      </c>
      <c r="N524" s="213">
        <f t="shared" si="75"/>
        <v>46276</v>
      </c>
      <c r="O524" s="86" t="str">
        <f>_xlfn.XLOOKUP(Tabela3[[#This Row],[LOTE]],QUARENTENA!D:D,QUARENTENA!I:I,"")</f>
        <v>DU APROVADO</v>
      </c>
      <c r="P524" s="21" t="s">
        <v>1621</v>
      </c>
      <c r="Q524" s="85">
        <f>IF(_xlfn.XLOOKUP(E524,QUARENTENA!D:D,QUARENTENA!M:M,"")="","",_xlfn.XLOOKUP(E524,QUARENTENA!D:D,QUARENTENA!M:M,""))</f>
        <v>46276</v>
      </c>
      <c r="R524" s="26" t="str">
        <f>_xlfn.XLOOKUP(C524,'PARTICULARIDADES AUXILIAR '!A:A,'PARTICULARIDADES AUXILIAR '!C:C,"")</f>
        <v/>
      </c>
      <c r="S524" s="20" cm="1">
        <f t="array" ref="S524">_xlfn.XLOOKUP(Tabela3[[#This Row],[LOTE]],VALUE(Painel_Bancada[Lote]),Painel_Bancada[Data Programada],"")</f>
        <v>46269</v>
      </c>
      <c r="T524" s="26" t="str">
        <f>_xlfn.XLOOKUP(Tabela3[[#This Row],[LOTE]],'PAINEL - GERAL'!F:F,'PAINEL - GERAL'!C:C,"")</f>
        <v/>
      </c>
    </row>
    <row r="525" spans="2:20" ht="14.5">
      <c r="B525" s="315">
        <v>5001</v>
      </c>
      <c r="C525" s="316">
        <v>473180</v>
      </c>
      <c r="D525" s="315" t="s">
        <v>209</v>
      </c>
      <c r="E525" s="326">
        <v>186822026</v>
      </c>
      <c r="F525" s="225">
        <v>900</v>
      </c>
      <c r="G525" s="230">
        <v>46276</v>
      </c>
      <c r="H525" s="249" t="s">
        <v>1422</v>
      </c>
      <c r="I525" t="str">
        <f>Tabela3[[#This Row],[CENTRO (Centro PARA)]]&amp;Tabela3[[#This Row],[CODIGO (Código PARA)]]&amp;Tabela3[[#This Row],[LOTE]]&amp;Tabela3[[#This Row],[DESCRIÇÃO]]&amp;Tabela3[[#This Row],[id]]</f>
        <v>5001473180186822026GLICOSE MONOIDRATADA</v>
      </c>
      <c r="J525"/>
      <c r="K525" s="210">
        <v>46266</v>
      </c>
      <c r="L525" s="50">
        <v>46265</v>
      </c>
      <c r="M525" s="213">
        <f t="shared" si="74"/>
        <v>46274</v>
      </c>
      <c r="N525" s="213">
        <f t="shared" si="75"/>
        <v>46276</v>
      </c>
      <c r="O525" s="86" t="str">
        <f>_xlfn.XLOOKUP(Tabela3[[#This Row],[LOTE]],QUARENTENA!D:D,QUARENTENA!I:I,"")</f>
        <v>DU APROVADO</v>
      </c>
      <c r="Q525" s="85">
        <f>IF(_xlfn.XLOOKUP(E525,QUARENTENA!D:D,QUARENTENA!M:M,"")="","",_xlfn.XLOOKUP(E525,QUARENTENA!D:D,QUARENTENA!M:M,""))</f>
        <v>46270</v>
      </c>
      <c r="R525" s="26" t="str">
        <f>_xlfn.XLOOKUP(C525,'PARTICULARIDADES AUXILIAR '!A:A,'PARTICULARIDADES AUXILIAR '!C:C,"")</f>
        <v/>
      </c>
      <c r="S525" s="20" cm="1">
        <f t="array" ref="S525">_xlfn.XLOOKUP(Tabela3[[#This Row],[LOTE]],VALUE(Painel_Bancada[Lote]),Painel_Bancada[Data Programada],"")</f>
        <v>46269</v>
      </c>
      <c r="T525" s="26" t="str">
        <f>_xlfn.XLOOKUP(Tabela3[[#This Row],[LOTE]],'PAINEL - GERAL'!F:F,'PAINEL - GERAL'!C:C,"")</f>
        <v/>
      </c>
    </row>
    <row r="526" spans="2:20" ht="14.5">
      <c r="B526" s="315">
        <v>5001</v>
      </c>
      <c r="C526" s="316">
        <v>459656</v>
      </c>
      <c r="D526" s="315" t="s">
        <v>1008</v>
      </c>
      <c r="E526" s="326">
        <v>181902026</v>
      </c>
      <c r="F526" s="225">
        <v>200</v>
      </c>
      <c r="G526" s="230">
        <v>46276</v>
      </c>
      <c r="H526" s="249" t="s">
        <v>1422</v>
      </c>
      <c r="I526" t="str">
        <f>Tabela3[[#This Row],[CENTRO (Centro PARA)]]&amp;Tabela3[[#This Row],[CODIGO (Código PARA)]]&amp;Tabela3[[#This Row],[LOTE]]&amp;Tabela3[[#This Row],[DESCRIÇÃO]]&amp;Tabela3[[#This Row],[id]]</f>
        <v>5001459656181902026UNIPURE WHITE LC 981 FHP</v>
      </c>
      <c r="J526"/>
      <c r="K526" s="210">
        <v>46266</v>
      </c>
      <c r="L526" s="50">
        <v>46259</v>
      </c>
      <c r="M526" s="213">
        <f t="shared" si="74"/>
        <v>46274</v>
      </c>
      <c r="N526" s="213">
        <f t="shared" si="75"/>
        <v>46276</v>
      </c>
      <c r="O526" s="86" t="str">
        <f>_xlfn.XLOOKUP(Tabela3[[#This Row],[LOTE]],QUARENTENA!D:D,QUARENTENA!I:I,"")</f>
        <v>DU APROVADO</v>
      </c>
      <c r="Q526" s="85">
        <f>IF(_xlfn.XLOOKUP(E526,QUARENTENA!D:D,QUARENTENA!M:M,"")="","",_xlfn.XLOOKUP(E526,QUARENTENA!D:D,QUARENTENA!M:M,""))</f>
        <v>46266</v>
      </c>
      <c r="R526" s="26" t="str">
        <f>_xlfn.XLOOKUP(C526,'PARTICULARIDADES AUXILIAR '!A:A,'PARTICULARIDADES AUXILIAR '!C:C,"")</f>
        <v>Check doc</v>
      </c>
      <c r="S526" s="20" t="str" cm="1">
        <f t="array" ref="S526">_xlfn.XLOOKUP(Tabela3[[#This Row],[LOTE]],VALUE(Painel_Bancada[Lote]),Painel_Bancada[Data Programada],"")</f>
        <v/>
      </c>
      <c r="T526" s="26" t="str">
        <f>_xlfn.XLOOKUP(Tabela3[[#This Row],[LOTE]],'PAINEL - GERAL'!F:F,'PAINEL - GERAL'!C:C,"")</f>
        <v/>
      </c>
    </row>
    <row r="527" spans="2:20" ht="14.5">
      <c r="B527" s="315">
        <v>2017</v>
      </c>
      <c r="C527" s="316">
        <v>461637</v>
      </c>
      <c r="D527" s="315" t="s">
        <v>479</v>
      </c>
      <c r="E527" s="326">
        <v>14692026</v>
      </c>
      <c r="F527" s="225">
        <v>50</v>
      </c>
      <c r="G527" s="230">
        <v>46276</v>
      </c>
      <c r="H527" s="249" t="s">
        <v>1422</v>
      </c>
      <c r="I527" t="str">
        <f>Tabela3[[#This Row],[CENTRO (Centro PARA)]]&amp;Tabela3[[#This Row],[CODIGO (Código PARA)]]&amp;Tabela3[[#This Row],[LOTE]]&amp;Tabela3[[#This Row],[DESCRIÇÃO]]&amp;Tabela3[[#This Row],[id]]</f>
        <v>201746163714692026ALCOOL POLIVINILICO PEG TALCO</v>
      </c>
      <c r="J527"/>
      <c r="K527" s="210">
        <v>46266</v>
      </c>
      <c r="L527" s="50">
        <v>46259</v>
      </c>
      <c r="M527" s="213">
        <f t="shared" si="74"/>
        <v>46274</v>
      </c>
      <c r="N527" s="213">
        <f t="shared" si="75"/>
        <v>46276</v>
      </c>
      <c r="O527" s="86" t="str">
        <f>_xlfn.XLOOKUP(Tabela3[[#This Row],[LOTE]],QUARENTENA!D:D,QUARENTENA!I:I,"")</f>
        <v>DU APROVADO</v>
      </c>
      <c r="Q527" s="85">
        <f>IF(_xlfn.XLOOKUP(E527,QUARENTENA!D:D,QUARENTENA!M:M,"")="","",_xlfn.XLOOKUP(E527,QUARENTENA!D:D,QUARENTENA!M:M,""))</f>
        <v>46267</v>
      </c>
      <c r="R527" s="26" t="str">
        <f>_xlfn.XLOOKUP(C527,'PARTICULARIDADES AUXILIAR '!A:A,'PARTICULARIDADES AUXILIAR '!C:C,"")</f>
        <v>Check doc</v>
      </c>
      <c r="S527" s="20" t="str" cm="1">
        <f t="array" ref="S527">_xlfn.XLOOKUP(Tabela3[[#This Row],[LOTE]],VALUE(Painel_Bancada[Lote]),Painel_Bancada[Data Programada],"")</f>
        <v/>
      </c>
      <c r="T527" s="26" t="str">
        <f>_xlfn.XLOOKUP(Tabela3[[#This Row],[LOTE]],'PAINEL - GERAL'!F:F,'PAINEL - GERAL'!C:C,"")</f>
        <v/>
      </c>
    </row>
    <row r="528" spans="2:20" ht="14.5">
      <c r="B528" s="315">
        <v>2017</v>
      </c>
      <c r="C528" s="316">
        <v>461521</v>
      </c>
      <c r="D528" s="315" t="s">
        <v>233</v>
      </c>
      <c r="E528" s="326">
        <v>12052026</v>
      </c>
      <c r="F528" s="225">
        <v>125</v>
      </c>
      <c r="G528" s="230">
        <v>46276</v>
      </c>
      <c r="H528" s="249" t="s">
        <v>1422</v>
      </c>
      <c r="I528" t="str">
        <f>Tabela3[[#This Row],[CENTRO (Centro PARA)]]&amp;Tabela3[[#This Row],[CODIGO (Código PARA)]]&amp;Tabela3[[#This Row],[LOTE]]&amp;Tabela3[[#This Row],[DESCRIÇÃO]]&amp;Tabela3[[#This Row],[id]]</f>
        <v>201746152112052026LACTOSE SUPER TAB</v>
      </c>
      <c r="J528"/>
      <c r="K528" s="210">
        <v>46266</v>
      </c>
      <c r="L528" s="50">
        <v>46259</v>
      </c>
      <c r="M528" s="213">
        <f t="shared" si="74"/>
        <v>46274</v>
      </c>
      <c r="N528" s="213">
        <f t="shared" si="75"/>
        <v>46276</v>
      </c>
      <c r="O528" s="86" t="str">
        <f>_xlfn.XLOOKUP(Tabela3[[#This Row],[LOTE]],QUARENTENA!D:D,QUARENTENA!I:I,"")</f>
        <v>DU APROVADO</v>
      </c>
      <c r="Q528" s="85">
        <f>IF(_xlfn.XLOOKUP(E528,QUARENTENA!D:D,QUARENTENA!M:M,"")="","",_xlfn.XLOOKUP(E528,QUARENTENA!D:D,QUARENTENA!M:M,""))</f>
        <v>46273</v>
      </c>
      <c r="R528" s="26" t="str">
        <f>_xlfn.XLOOKUP(C528,'PARTICULARIDADES AUXILIAR '!A:A,'PARTICULARIDADES AUXILIAR '!C:C,"")</f>
        <v>Check doc</v>
      </c>
      <c r="S528" s="20" t="str" cm="1">
        <f t="array" ref="S528">_xlfn.XLOOKUP(Tabela3[[#This Row],[LOTE]],VALUE(Painel_Bancada[Lote]),Painel_Bancada[Data Programada],"")</f>
        <v/>
      </c>
      <c r="T528" s="26" t="str">
        <f>_xlfn.XLOOKUP(Tabela3[[#This Row],[LOTE]],'PAINEL - GERAL'!F:F,'PAINEL - GERAL'!C:C,"")</f>
        <v/>
      </c>
    </row>
    <row r="529" spans="2:20" ht="14.5">
      <c r="B529" s="313">
        <v>5001</v>
      </c>
      <c r="C529" s="314">
        <v>476965</v>
      </c>
      <c r="D529" s="313" t="s">
        <v>298</v>
      </c>
      <c r="E529" s="325">
        <v>168542026</v>
      </c>
      <c r="F529" s="225">
        <v>1000</v>
      </c>
      <c r="G529" s="217" t="s">
        <v>1592</v>
      </c>
      <c r="H529" s="216" t="s">
        <v>1585</v>
      </c>
      <c r="I529" t="str">
        <f>Tabela3[[#This Row],[CENTRO (Centro PARA)]]&amp;Tabela3[[#This Row],[CODIGO (Código PARA)]]&amp;Tabela3[[#This Row],[LOTE]]&amp;Tabela3[[#This Row],[DESCRIÇÃO]]&amp;Tabela3[[#This Row],[id]]</f>
        <v>5001476965168542026CAFEINA ANIDRA CSPC 1</v>
      </c>
      <c r="J529"/>
      <c r="K529" s="210">
        <v>46267</v>
      </c>
      <c r="L529" s="50">
        <v>46260</v>
      </c>
      <c r="M529" s="76">
        <f t="shared" ref="M529:M530" si="76">K529+8</f>
        <v>46275</v>
      </c>
      <c r="N529" s="76">
        <f t="shared" ref="N529:N530" si="77">IF(WEEKDAY(K529,2)=4,K529+11,IF(WEEKDAY(K529,2)=5,K529+11,K529+10))</f>
        <v>46277</v>
      </c>
      <c r="O529" s="78" t="str">
        <f>_xlfn.XLOOKUP(Tabela3[[#This Row],[LOTE]],QUARENTENA!D:D,QUARENTENA!I:I,"")</f>
        <v>DU APROVADO</v>
      </c>
      <c r="Q529" s="77">
        <f>IF(_xlfn.XLOOKUP(E529,QUARENTENA!D:D,QUARENTENA!M:M,"")="","",_xlfn.XLOOKUP(E529,QUARENTENA!D:D,QUARENTENA!M:M,""))</f>
        <v>46286</v>
      </c>
      <c r="R529" s="26" t="str">
        <f>_xlfn.XLOOKUP(C529,'PARTICULARIDADES AUXILIAR '!A:A,'PARTICULARIDADES AUXILIAR '!C:C,"")</f>
        <v>Polícia Federal/ PF - repouso 24 horas</v>
      </c>
      <c r="S529" s="20" cm="1">
        <f t="array" ref="S529">_xlfn.XLOOKUP(Tabela3[[#This Row],[LOTE]],VALUE(Painel_Bancada[Lote]),Painel_Bancada[Data Programada],"")</f>
        <v>46277</v>
      </c>
      <c r="T529" s="26" t="str">
        <f>_xlfn.XLOOKUP(Tabela3[[#This Row],[LOTE]],'PAINEL - GERAL'!F:F,'PAINEL - GERAL'!C:C,"")</f>
        <v/>
      </c>
    </row>
    <row r="530" spans="2:20" ht="14.5">
      <c r="B530" s="315">
        <v>5001</v>
      </c>
      <c r="C530" s="316">
        <v>476965</v>
      </c>
      <c r="D530" s="315" t="s">
        <v>298</v>
      </c>
      <c r="E530" s="326">
        <v>168552026</v>
      </c>
      <c r="F530" s="225">
        <v>1000</v>
      </c>
      <c r="G530" s="217" t="s">
        <v>1592</v>
      </c>
      <c r="H530" s="216" t="s">
        <v>1585</v>
      </c>
      <c r="I530" t="str">
        <f>Tabela3[[#This Row],[CENTRO (Centro PARA)]]&amp;Tabela3[[#This Row],[CODIGO (Código PARA)]]&amp;Tabela3[[#This Row],[LOTE]]&amp;Tabela3[[#This Row],[DESCRIÇÃO]]&amp;Tabela3[[#This Row],[id]]</f>
        <v>5001476965168552026CAFEINA ANIDRA CSPC 1</v>
      </c>
      <c r="J530"/>
      <c r="K530" s="210">
        <v>46267</v>
      </c>
      <c r="L530" s="50">
        <v>46260</v>
      </c>
      <c r="M530" s="213">
        <f t="shared" si="76"/>
        <v>46275</v>
      </c>
      <c r="N530" s="213">
        <f t="shared" si="77"/>
        <v>46277</v>
      </c>
      <c r="O530" s="86" t="str">
        <f>_xlfn.XLOOKUP(Tabela3[[#This Row],[LOTE]],QUARENTENA!D:D,QUARENTENA!I:I,"")</f>
        <v>AG. DOC. AMOSTRAGEM</v>
      </c>
      <c r="Q530" s="85" t="str">
        <f>IF(_xlfn.XLOOKUP(E530,QUARENTENA!D:D,QUARENTENA!M:M,"")="","",_xlfn.XLOOKUP(E530,QUARENTENA!D:D,QUARENTENA!M:M,""))</f>
        <v/>
      </c>
      <c r="R530" s="26" t="str">
        <f>_xlfn.XLOOKUP(C530,'PARTICULARIDADES AUXILIAR '!A:A,'PARTICULARIDADES AUXILIAR '!C:C,"")</f>
        <v>Polícia Federal/ PF - repouso 24 horas</v>
      </c>
      <c r="S530" s="20" cm="1">
        <f t="array" ref="S530">_xlfn.XLOOKUP(Tabela3[[#This Row],[LOTE]],VALUE(Painel_Bancada[Lote]),Painel_Bancada[Data Programada],"")</f>
        <v>46277</v>
      </c>
      <c r="T530" s="26" t="str">
        <f>_xlfn.XLOOKUP(Tabela3[[#This Row],[LOTE]],'PAINEL - GERAL'!F:F,'PAINEL - GERAL'!C:C,"")</f>
        <v/>
      </c>
    </row>
    <row r="531" spans="2:20" ht="14.5">
      <c r="B531" s="313">
        <v>5001</v>
      </c>
      <c r="C531" s="314">
        <v>410452</v>
      </c>
      <c r="D531" s="313" t="s">
        <v>59</v>
      </c>
      <c r="E531" s="325">
        <v>165832026</v>
      </c>
      <c r="F531" s="225">
        <v>109.35</v>
      </c>
      <c r="G531" s="217" t="s">
        <v>1592</v>
      </c>
      <c r="H531" s="216" t="s">
        <v>1585</v>
      </c>
      <c r="I531" t="str">
        <f>Tabela3[[#This Row],[CENTRO (Centro PARA)]]&amp;Tabela3[[#This Row],[CODIGO (Código PARA)]]&amp;Tabela3[[#This Row],[LOTE]]&amp;Tabela3[[#This Row],[DESCRIÇÃO]]&amp;Tabela3[[#This Row],[id]]</f>
        <v>5001410452165832026NISTATINA GEN NEO</v>
      </c>
      <c r="J531"/>
      <c r="K531" s="210">
        <v>46267</v>
      </c>
      <c r="L531" s="50">
        <v>46260</v>
      </c>
      <c r="M531" s="76">
        <f t="shared" ref="M531:M535" si="78">K531+8</f>
        <v>46275</v>
      </c>
      <c r="N531" s="76">
        <f t="shared" ref="N531:N535" si="79">IF(WEEKDAY(K531,2)=4,K531+11,IF(WEEKDAY(K531,2)=5,K531+11,K531+10))</f>
        <v>46277</v>
      </c>
      <c r="O531" s="78" t="str">
        <f>_xlfn.XLOOKUP(Tabela3[[#This Row],[LOTE]],QUARENTENA!D:D,QUARENTENA!I:I,"")</f>
        <v>DU APROVADO</v>
      </c>
      <c r="Q531" s="77">
        <f>IF(_xlfn.XLOOKUP(E531,QUARENTENA!D:D,QUARENTENA!M:M,"")="","",_xlfn.XLOOKUP(E531,QUARENTENA!D:D,QUARENTENA!M:M,""))</f>
        <v>46268</v>
      </c>
      <c r="R531" s="26" t="str">
        <f>_xlfn.XLOOKUP(C531,'PARTICULARIDADES AUXILIAR '!A:A,'PARTICULARIDADES AUXILIAR '!C:C,"")</f>
        <v/>
      </c>
      <c r="S531" s="20" cm="1">
        <f t="array" ref="S531">_xlfn.XLOOKUP(Tabela3[[#This Row],[LOTE]],VALUE(Painel_Bancada[Lote]),Painel_Bancada[Data Programada],"")</f>
        <v>46267</v>
      </c>
      <c r="T531" s="26" t="str">
        <f>_xlfn.XLOOKUP(Tabela3[[#This Row],[LOTE]],'PAINEL - GERAL'!F:F,'PAINEL - GERAL'!C:C,"")</f>
        <v/>
      </c>
    </row>
    <row r="532" spans="2:20" ht="14.5">
      <c r="B532" s="313">
        <v>5001</v>
      </c>
      <c r="C532" s="314">
        <v>410452</v>
      </c>
      <c r="D532" s="313" t="s">
        <v>59</v>
      </c>
      <c r="E532" s="325">
        <v>165852026</v>
      </c>
      <c r="F532" s="225">
        <v>145.80000000000001</v>
      </c>
      <c r="G532" s="217" t="s">
        <v>1592</v>
      </c>
      <c r="H532" s="216" t="s">
        <v>1585</v>
      </c>
      <c r="I532" t="str">
        <f>Tabela3[[#This Row],[CENTRO (Centro PARA)]]&amp;Tabela3[[#This Row],[CODIGO (Código PARA)]]&amp;Tabela3[[#This Row],[LOTE]]&amp;Tabela3[[#This Row],[DESCRIÇÃO]]&amp;Tabela3[[#This Row],[id]]</f>
        <v>5001410452165852026NISTATINA GEN NEO</v>
      </c>
      <c r="J532"/>
      <c r="K532" s="210">
        <v>46267</v>
      </c>
      <c r="L532" s="50">
        <v>46260</v>
      </c>
      <c r="M532" s="213">
        <f t="shared" si="78"/>
        <v>46275</v>
      </c>
      <c r="N532" s="213">
        <f t="shared" si="79"/>
        <v>46277</v>
      </c>
      <c r="O532" s="86" t="str">
        <f>_xlfn.XLOOKUP(Tabela3[[#This Row],[LOTE]],QUARENTENA!D:D,QUARENTENA!I:I,"")</f>
        <v>DU APROVADO</v>
      </c>
      <c r="Q532" s="85">
        <f>IF(_xlfn.XLOOKUP(E532,QUARENTENA!D:D,QUARENTENA!M:M,"")="","",_xlfn.XLOOKUP(E532,QUARENTENA!D:D,QUARENTENA!M:M,""))</f>
        <v>46268</v>
      </c>
      <c r="R532" s="26" t="str">
        <f>_xlfn.XLOOKUP(C532,'PARTICULARIDADES AUXILIAR '!A:A,'PARTICULARIDADES AUXILIAR '!C:C,"")</f>
        <v/>
      </c>
      <c r="S532" s="20" cm="1">
        <f t="array" ref="S532">_xlfn.XLOOKUP(Tabela3[[#This Row],[LOTE]],VALUE(Painel_Bancada[Lote]),Painel_Bancada[Data Programada],"")</f>
        <v>46267</v>
      </c>
      <c r="T532" s="26" t="str">
        <f>_xlfn.XLOOKUP(Tabela3[[#This Row],[LOTE]],'PAINEL - GERAL'!F:F,'PAINEL - GERAL'!C:C,"")</f>
        <v/>
      </c>
    </row>
    <row r="533" spans="2:20" ht="14.5">
      <c r="B533" s="365">
        <v>5001</v>
      </c>
      <c r="C533" s="364">
        <v>474189</v>
      </c>
      <c r="D533" s="365" t="s">
        <v>137</v>
      </c>
      <c r="E533" s="366">
        <v>182912026</v>
      </c>
      <c r="F533" s="350">
        <v>620</v>
      </c>
      <c r="G533" s="367" t="s">
        <v>1592</v>
      </c>
      <c r="H533" s="353" t="s">
        <v>1585</v>
      </c>
      <c r="I533" t="str">
        <f>Tabela3[[#This Row],[CENTRO (Centro PARA)]]&amp;Tabela3[[#This Row],[CODIGO (Código PARA)]]&amp;Tabela3[[#This Row],[LOTE]]&amp;Tabela3[[#This Row],[DESCRIÇÃO]]&amp;Tabela3[[#This Row],[id]]</f>
        <v>5001474189182912026LOSARTANA POTASSICA 5</v>
      </c>
      <c r="J533"/>
      <c r="K533" s="354">
        <v>46267</v>
      </c>
      <c r="L533" s="355">
        <v>46260</v>
      </c>
      <c r="M533" s="356">
        <f t="shared" si="78"/>
        <v>46275</v>
      </c>
      <c r="N533" s="356">
        <f t="shared" si="79"/>
        <v>46277</v>
      </c>
      <c r="O533" s="357" t="str">
        <f>_xlfn.XLOOKUP(Tabela3[[#This Row],[LOTE]],QUARENTENA!D:D,QUARENTENA!I:I,"")</f>
        <v>AG. AMOSTRA</v>
      </c>
      <c r="P533" s="358" t="s">
        <v>1584</v>
      </c>
      <c r="Q533" s="85" t="str">
        <f>IF(_xlfn.XLOOKUP(E533,QUARENTENA!D:D,QUARENTENA!M:M,"")="","",_xlfn.XLOOKUP(E533,QUARENTENA!D:D,QUARENTENA!M:M,""))</f>
        <v/>
      </c>
      <c r="R533" s="26" t="str">
        <f>_xlfn.XLOOKUP(C533,'PARTICULARIDADES AUXILIAR '!A:A,'PARTICULARIDADES AUXILIAR '!C:C,"")</f>
        <v/>
      </c>
      <c r="S533" s="20" t="str" cm="1">
        <f t="array" ref="S533">_xlfn.XLOOKUP(Tabela3[[#This Row],[LOTE]],VALUE(Painel_Bancada[Lote]),Painel_Bancada[Data Programada],"")</f>
        <v/>
      </c>
      <c r="T533" s="26" t="str">
        <f>_xlfn.XLOOKUP(Tabela3[[#This Row],[LOTE]],'PAINEL - GERAL'!F:F,'PAINEL - GERAL'!C:C,"")</f>
        <v/>
      </c>
    </row>
    <row r="534" spans="2:20" ht="14.5">
      <c r="B534" s="365">
        <v>5001</v>
      </c>
      <c r="C534" s="364">
        <v>474189</v>
      </c>
      <c r="D534" s="365" t="s">
        <v>137</v>
      </c>
      <c r="E534" s="366">
        <v>182922026</v>
      </c>
      <c r="F534" s="350">
        <v>1127</v>
      </c>
      <c r="G534" s="367" t="s">
        <v>1592</v>
      </c>
      <c r="H534" s="353" t="s">
        <v>1585</v>
      </c>
      <c r="I534" t="str">
        <f>Tabela3[[#This Row],[CENTRO (Centro PARA)]]&amp;Tabela3[[#This Row],[CODIGO (Código PARA)]]&amp;Tabela3[[#This Row],[LOTE]]&amp;Tabela3[[#This Row],[DESCRIÇÃO]]&amp;Tabela3[[#This Row],[id]]</f>
        <v>5001474189182922026LOSARTANA POTASSICA 5</v>
      </c>
      <c r="J534"/>
      <c r="K534" s="354">
        <v>46267</v>
      </c>
      <c r="L534" s="355">
        <v>46260</v>
      </c>
      <c r="M534" s="356">
        <f t="shared" si="78"/>
        <v>46275</v>
      </c>
      <c r="N534" s="356">
        <f t="shared" si="79"/>
        <v>46277</v>
      </c>
      <c r="O534" s="357" t="str">
        <f>_xlfn.XLOOKUP(Tabela3[[#This Row],[LOTE]],QUARENTENA!D:D,QUARENTENA!I:I,"")</f>
        <v>AG. AMOSTRA</v>
      </c>
      <c r="P534" s="358" t="s">
        <v>1584</v>
      </c>
      <c r="Q534" s="85" t="str">
        <f>IF(_xlfn.XLOOKUP(E534,QUARENTENA!D:D,QUARENTENA!M:M,"")="","",_xlfn.XLOOKUP(E534,QUARENTENA!D:D,QUARENTENA!M:M,""))</f>
        <v/>
      </c>
      <c r="R534" s="26" t="str">
        <f>_xlfn.XLOOKUP(C534,'PARTICULARIDADES AUXILIAR '!A:A,'PARTICULARIDADES AUXILIAR '!C:C,"")</f>
        <v/>
      </c>
      <c r="S534" s="20" t="str" cm="1">
        <f t="array" ref="S534">_xlfn.XLOOKUP(Tabela3[[#This Row],[LOTE]],VALUE(Painel_Bancada[Lote]),Painel_Bancada[Data Programada],"")</f>
        <v/>
      </c>
      <c r="T534" s="26" t="str">
        <f>_xlfn.XLOOKUP(Tabela3[[#This Row],[LOTE]],'PAINEL - GERAL'!F:F,'PAINEL - GERAL'!C:C,"")</f>
        <v/>
      </c>
    </row>
    <row r="535" spans="2:20" ht="14.5">
      <c r="B535" s="347">
        <v>5001</v>
      </c>
      <c r="C535" s="348">
        <v>474189</v>
      </c>
      <c r="D535" s="347" t="s">
        <v>137</v>
      </c>
      <c r="E535" s="349">
        <v>182932026</v>
      </c>
      <c r="F535" s="350">
        <v>934</v>
      </c>
      <c r="G535" s="367" t="s">
        <v>1592</v>
      </c>
      <c r="H535" s="353" t="s">
        <v>1585</v>
      </c>
      <c r="I535" t="str">
        <f>Tabela3[[#This Row],[CENTRO (Centro PARA)]]&amp;Tabela3[[#This Row],[CODIGO (Código PARA)]]&amp;Tabela3[[#This Row],[LOTE]]&amp;Tabela3[[#This Row],[DESCRIÇÃO]]&amp;Tabela3[[#This Row],[id]]</f>
        <v>5001474189182932026LOSARTANA POTASSICA 5</v>
      </c>
      <c r="J535"/>
      <c r="K535" s="354">
        <v>46267</v>
      </c>
      <c r="L535" s="355">
        <v>46260</v>
      </c>
      <c r="M535" s="356">
        <f t="shared" si="78"/>
        <v>46275</v>
      </c>
      <c r="N535" s="356">
        <f t="shared" si="79"/>
        <v>46277</v>
      </c>
      <c r="O535" s="357" t="str">
        <f>_xlfn.XLOOKUP(Tabela3[[#This Row],[LOTE]],QUARENTENA!D:D,QUARENTENA!I:I,"")</f>
        <v>AG. AMOSTRA</v>
      </c>
      <c r="P535" s="358" t="s">
        <v>1584</v>
      </c>
      <c r="Q535" s="85" t="str">
        <f>IF(_xlfn.XLOOKUP(E535,QUARENTENA!D:D,QUARENTENA!M:M,"")="","",_xlfn.XLOOKUP(E535,QUARENTENA!D:D,QUARENTENA!M:M,""))</f>
        <v/>
      </c>
      <c r="R535" s="26" t="str">
        <f>_xlfn.XLOOKUP(C535,'PARTICULARIDADES AUXILIAR '!A:A,'PARTICULARIDADES AUXILIAR '!C:C,"")</f>
        <v/>
      </c>
      <c r="S535" s="20" t="str" cm="1">
        <f t="array" ref="S535">_xlfn.XLOOKUP(Tabela3[[#This Row],[LOTE]],VALUE(Painel_Bancada[Lote]),Painel_Bancada[Data Programada],"")</f>
        <v/>
      </c>
      <c r="T535" s="26" t="str">
        <f>_xlfn.XLOOKUP(Tabela3[[#This Row],[LOTE]],'PAINEL - GERAL'!F:F,'PAINEL - GERAL'!C:C,"")</f>
        <v/>
      </c>
    </row>
    <row r="536" spans="2:20" ht="14.5">
      <c r="B536" s="315">
        <v>5001</v>
      </c>
      <c r="C536" s="316">
        <v>410072</v>
      </c>
      <c r="D536" s="315" t="s">
        <v>30</v>
      </c>
      <c r="E536" s="326">
        <v>179872026</v>
      </c>
      <c r="F536" s="225">
        <v>2550</v>
      </c>
      <c r="G536" s="217" t="s">
        <v>1592</v>
      </c>
      <c r="H536" s="216" t="s">
        <v>1585</v>
      </c>
      <c r="I536" t="str">
        <f>Tabela3[[#This Row],[CENTRO (Centro PARA)]]&amp;Tabela3[[#This Row],[CODIGO (Código PARA)]]&amp;Tabela3[[#This Row],[LOTE]]&amp;Tabela3[[#This Row],[DESCRIÇÃO]]&amp;Tabela3[[#This Row],[id]]</f>
        <v>5001410072179872026BASE POLIETILENO PETROLATO NEO</v>
      </c>
      <c r="J536"/>
      <c r="K536" s="210">
        <v>46267</v>
      </c>
      <c r="L536" s="50">
        <v>46260</v>
      </c>
      <c r="M536" s="76">
        <f t="shared" ref="M536:M537" si="80">K536+8</f>
        <v>46275</v>
      </c>
      <c r="N536" s="76">
        <f t="shared" ref="N536:N537" si="81">IF(WEEKDAY(K536,2)=4,K536+11,IF(WEEKDAY(K536,2)=5,K536+11,K536+10))</f>
        <v>46277</v>
      </c>
      <c r="O536" s="78" t="str">
        <f>_xlfn.XLOOKUP(Tabela3[[#This Row],[LOTE]],QUARENTENA!D:D,QUARENTENA!I:I,"")</f>
        <v>DU APROVADO</v>
      </c>
      <c r="Q536" s="77">
        <f>IF(_xlfn.XLOOKUP(E536,QUARENTENA!D:D,QUARENTENA!M:M,"")="","",_xlfn.XLOOKUP(E536,QUARENTENA!D:D,QUARENTENA!M:M,""))</f>
        <v>46273</v>
      </c>
      <c r="R536" s="26" t="str">
        <f>_xlfn.XLOOKUP(C536,'PARTICULARIDADES AUXILIAR '!A:A,'PARTICULARIDADES AUXILIAR '!C:C,"")</f>
        <v/>
      </c>
      <c r="S536" s="20" cm="1">
        <f t="array" ref="S536">_xlfn.XLOOKUP(Tabela3[[#This Row],[LOTE]],VALUE(Painel_Bancada[Lote]),Painel_Bancada[Data Programada],"")</f>
        <v>46268</v>
      </c>
      <c r="T536" s="26" t="str">
        <f>_xlfn.XLOOKUP(Tabela3[[#This Row],[LOTE]],'PAINEL - GERAL'!F:F,'PAINEL - GERAL'!C:C,"")</f>
        <v/>
      </c>
    </row>
    <row r="537" spans="2:20" ht="14.5">
      <c r="B537" s="315">
        <v>5001</v>
      </c>
      <c r="C537" s="316">
        <v>410034</v>
      </c>
      <c r="D537" s="315" t="s">
        <v>383</v>
      </c>
      <c r="E537" s="326">
        <v>141642026</v>
      </c>
      <c r="F537" s="225">
        <v>2625</v>
      </c>
      <c r="G537" s="217" t="s">
        <v>1592</v>
      </c>
      <c r="H537" s="216" t="s">
        <v>1585</v>
      </c>
      <c r="I537" t="str">
        <f>Tabela3[[#This Row],[CENTRO (Centro PARA)]]&amp;Tabela3[[#This Row],[CODIGO (Código PARA)]]&amp;Tabela3[[#This Row],[LOTE]]&amp;Tabela3[[#This Row],[DESCRIÇÃO]]&amp;Tabela3[[#This Row],[id]]</f>
        <v>5001410034141642026CELULOSE MICROCRISTALINA MC102 NEO</v>
      </c>
      <c r="J537"/>
      <c r="K537" s="210">
        <v>46267</v>
      </c>
      <c r="L537" s="50">
        <v>46260</v>
      </c>
      <c r="M537" s="76">
        <f t="shared" si="80"/>
        <v>46275</v>
      </c>
      <c r="N537" s="76">
        <f t="shared" si="81"/>
        <v>46277</v>
      </c>
      <c r="O537" s="78" t="str">
        <f>_xlfn.XLOOKUP(Tabela3[[#This Row],[LOTE]],QUARENTENA!D:D,QUARENTENA!I:I,"")</f>
        <v>DU APROVADO</v>
      </c>
      <c r="Q537" s="77">
        <f>IF(_xlfn.XLOOKUP(E537,QUARENTENA!D:D,QUARENTENA!M:M,"")="","",_xlfn.XLOOKUP(E537,QUARENTENA!D:D,QUARENTENA!M:M,""))</f>
        <v>46267</v>
      </c>
      <c r="R537" s="26" t="str">
        <f>_xlfn.XLOOKUP(C537,'PARTICULARIDADES AUXILIAR '!A:A,'PARTICULARIDADES AUXILIAR '!C:C,"")</f>
        <v/>
      </c>
      <c r="S537" s="20" cm="1">
        <f t="array" ref="S537">_xlfn.XLOOKUP(Tabela3[[#This Row],[LOTE]],VALUE(Painel_Bancada[Lote]),Painel_Bancada[Data Programada],"")</f>
        <v>46266</v>
      </c>
      <c r="T537" s="26" t="str">
        <f>_xlfn.XLOOKUP(Tabela3[[#This Row],[LOTE]],'PAINEL - GERAL'!F:F,'PAINEL - GERAL'!C:C,"")</f>
        <v/>
      </c>
    </row>
    <row r="538" spans="2:20" ht="14.5">
      <c r="B538" s="315">
        <v>5001</v>
      </c>
      <c r="C538" s="316">
        <v>410033</v>
      </c>
      <c r="D538" s="315" t="s">
        <v>234</v>
      </c>
      <c r="E538" s="326">
        <v>152032026</v>
      </c>
      <c r="F538" s="225">
        <v>1575</v>
      </c>
      <c r="G538" s="230">
        <v>46277</v>
      </c>
      <c r="H538" s="249" t="s">
        <v>1422</v>
      </c>
      <c r="I538" t="str">
        <f>Tabela3[[#This Row],[CENTRO (Centro PARA)]]&amp;Tabela3[[#This Row],[CODIGO (Código PARA)]]&amp;Tabela3[[#This Row],[LOTE]]&amp;Tabela3[[#This Row],[DESCRIÇÃO]]&amp;Tabela3[[#This Row],[id]]</f>
        <v>5001410033152032026CELULOSE MICROCRISTALINA MC101 NEO</v>
      </c>
      <c r="J538"/>
      <c r="K538" s="210">
        <v>46267</v>
      </c>
      <c r="L538" s="50">
        <v>46260</v>
      </c>
      <c r="M538" s="213">
        <f t="shared" ref="M538:M563" si="82">K538+8</f>
        <v>46275</v>
      </c>
      <c r="N538" s="213">
        <f t="shared" ref="N538:N563" si="83">IF(WEEKDAY(K538,2)=4,K538+11,IF(WEEKDAY(K538,2)=5,K538+11,K538+10))</f>
        <v>46277</v>
      </c>
      <c r="O538" s="86" t="str">
        <f>_xlfn.XLOOKUP(Tabela3[[#This Row],[LOTE]],QUARENTENA!D:D,QUARENTENA!I:I,"")</f>
        <v>DU APROVADO</v>
      </c>
      <c r="Q538" s="85">
        <f>IF(_xlfn.XLOOKUP(E538,QUARENTENA!D:D,QUARENTENA!M:M,"")="","",_xlfn.XLOOKUP(E538,QUARENTENA!D:D,QUARENTENA!M:M,""))</f>
        <v>46265</v>
      </c>
      <c r="R538" s="26" t="str">
        <f>_xlfn.XLOOKUP(C538,'PARTICULARIDADES AUXILIAR '!A:A,'PARTICULARIDADES AUXILIAR '!C:C,"")</f>
        <v/>
      </c>
      <c r="S538" s="20" t="str" cm="1">
        <f t="array" ref="S538">_xlfn.XLOOKUP(Tabela3[[#This Row],[LOTE]],VALUE(Painel_Bancada[Lote]),Painel_Bancada[Data Programada],"")</f>
        <v/>
      </c>
      <c r="T538" s="26" t="str">
        <f>_xlfn.XLOOKUP(Tabela3[[#This Row],[LOTE]],'PAINEL - GERAL'!F:F,'PAINEL - GERAL'!C:C,"")</f>
        <v/>
      </c>
    </row>
    <row r="539" spans="2:20" ht="14.5">
      <c r="B539" s="315">
        <v>2017</v>
      </c>
      <c r="C539" s="316">
        <v>474105</v>
      </c>
      <c r="D539" s="315" t="s">
        <v>546</v>
      </c>
      <c r="E539" s="326">
        <v>10302026</v>
      </c>
      <c r="F539" s="225">
        <v>4850</v>
      </c>
      <c r="G539" s="230">
        <v>46277</v>
      </c>
      <c r="H539" s="249" t="s">
        <v>1422</v>
      </c>
      <c r="I539" t="str">
        <f>Tabela3[[#This Row],[CENTRO (Centro PARA)]]&amp;Tabela3[[#This Row],[CODIGO (Código PARA)]]&amp;Tabela3[[#This Row],[LOTE]]&amp;Tabela3[[#This Row],[DESCRIÇÃO]]&amp;Tabela3[[#This Row],[id]]</f>
        <v>201747410510302026SORBITOL P60W</v>
      </c>
      <c r="J539"/>
      <c r="K539" s="210">
        <v>46267</v>
      </c>
      <c r="L539" s="50">
        <v>46260</v>
      </c>
      <c r="M539" s="213">
        <f t="shared" si="82"/>
        <v>46275</v>
      </c>
      <c r="N539" s="213">
        <f t="shared" si="83"/>
        <v>46277</v>
      </c>
      <c r="O539" s="86" t="str">
        <f>_xlfn.XLOOKUP(Tabela3[[#This Row],[LOTE]],QUARENTENA!D:D,QUARENTENA!I:I,"")</f>
        <v>AG. REGULARIZAÇÃO</v>
      </c>
      <c r="P539" s="21" t="s">
        <v>1655</v>
      </c>
      <c r="Q539" s="85" t="str">
        <f>IF(_xlfn.XLOOKUP(E539,QUARENTENA!D:D,QUARENTENA!M:M,"")="","",_xlfn.XLOOKUP(E539,QUARENTENA!D:D,QUARENTENA!M:M,""))</f>
        <v/>
      </c>
      <c r="R539" s="26" t="str">
        <f>_xlfn.XLOOKUP(C539,'PARTICULARIDADES AUXILIAR '!A:A,'PARTICULARIDADES AUXILIAR '!C:C,"")</f>
        <v>Check doc</v>
      </c>
      <c r="S539" s="20" t="str" cm="1">
        <f t="array" ref="S539">_xlfn.XLOOKUP(Tabela3[[#This Row],[LOTE]],VALUE(Painel_Bancada[Lote]),Painel_Bancada[Data Programada],"")</f>
        <v/>
      </c>
      <c r="T539" s="26" t="str">
        <f>_xlfn.XLOOKUP(Tabela3[[#This Row],[LOTE]],'PAINEL - GERAL'!F:F,'PAINEL - GERAL'!C:C,"")</f>
        <v/>
      </c>
    </row>
    <row r="540" spans="2:20" ht="14.5">
      <c r="B540" s="315">
        <v>2017</v>
      </c>
      <c r="C540" s="316">
        <v>464207</v>
      </c>
      <c r="D540" s="315" t="s">
        <v>215</v>
      </c>
      <c r="E540" s="326">
        <v>9292025</v>
      </c>
      <c r="F540" s="225">
        <v>2000</v>
      </c>
      <c r="G540" s="230">
        <v>46277</v>
      </c>
      <c r="H540" s="249" t="s">
        <v>1422</v>
      </c>
      <c r="I540" t="str">
        <f>Tabela3[[#This Row],[CENTRO (Centro PARA)]]&amp;Tabela3[[#This Row],[CODIGO (Código PARA)]]&amp;Tabela3[[#This Row],[LOTE]]&amp;Tabela3[[#This Row],[DESCRIÇÃO]]&amp;Tabela3[[#This Row],[id]]</f>
        <v>20174642079292025CARBONATO SODIO AL</v>
      </c>
      <c r="J540"/>
      <c r="K540" s="210">
        <v>46267</v>
      </c>
      <c r="L540" s="50">
        <v>46260</v>
      </c>
      <c r="M540" s="213">
        <f t="shared" si="82"/>
        <v>46275</v>
      </c>
      <c r="N540" s="213">
        <f t="shared" si="83"/>
        <v>46277</v>
      </c>
      <c r="O540" s="86" t="str">
        <f>_xlfn.XLOOKUP(Tabela3[[#This Row],[LOTE]],QUARENTENA!D:D,QUARENTENA!I:I,"")</f>
        <v>DU APROVADO</v>
      </c>
      <c r="P540" s="21" t="s">
        <v>1656</v>
      </c>
      <c r="Q540" s="85">
        <f>IF(_xlfn.XLOOKUP(E540,QUARENTENA!D:D,QUARENTENA!M:M,"")="","",_xlfn.XLOOKUP(E540,QUARENTENA!D:D,QUARENTENA!M:M,""))</f>
        <v>46282</v>
      </c>
      <c r="R540" s="26" t="str">
        <f>_xlfn.XLOOKUP(C540,'PARTICULARIDADES AUXILIAR '!A:A,'PARTICULARIDADES AUXILIAR '!C:C,"")</f>
        <v>Check doc</v>
      </c>
      <c r="S540" s="20" t="str" cm="1">
        <f t="array" ref="S540">_xlfn.XLOOKUP(Tabela3[[#This Row],[LOTE]],VALUE(Painel_Bancada[Lote]),Painel_Bancada[Data Programada],"")</f>
        <v/>
      </c>
      <c r="T540" s="26" t="str">
        <f>_xlfn.XLOOKUP(Tabela3[[#This Row],[LOTE]],'PAINEL - GERAL'!F:F,'PAINEL - GERAL'!C:C,"")</f>
        <v/>
      </c>
    </row>
    <row r="541" spans="2:20" ht="14.5">
      <c r="B541" s="315">
        <v>5001</v>
      </c>
      <c r="C541" s="316">
        <v>474189</v>
      </c>
      <c r="D541" s="315" t="s">
        <v>137</v>
      </c>
      <c r="E541" s="326">
        <v>151572026</v>
      </c>
      <c r="F541" s="225">
        <v>928</v>
      </c>
      <c r="G541" s="230">
        <v>46277</v>
      </c>
      <c r="H541" s="249" t="s">
        <v>1422</v>
      </c>
      <c r="I541" t="str">
        <f>Tabela3[[#This Row],[CENTRO (Centro PARA)]]&amp;Tabela3[[#This Row],[CODIGO (Código PARA)]]&amp;Tabela3[[#This Row],[LOTE]]&amp;Tabela3[[#This Row],[DESCRIÇÃO]]&amp;Tabela3[[#This Row],[id]]</f>
        <v>5001474189151572026LOSARTANA POTASSICA 5</v>
      </c>
      <c r="J541"/>
      <c r="K541" s="210">
        <v>46267</v>
      </c>
      <c r="L541" s="50">
        <v>46260</v>
      </c>
      <c r="M541" s="213">
        <f t="shared" si="82"/>
        <v>46275</v>
      </c>
      <c r="N541" s="213">
        <f t="shared" si="83"/>
        <v>46277</v>
      </c>
      <c r="O541" s="86" t="str">
        <f>_xlfn.XLOOKUP(Tabela3[[#This Row],[LOTE]],QUARENTENA!D:D,QUARENTENA!I:I,"")</f>
        <v>DU APROVADO</v>
      </c>
      <c r="Q541" s="85">
        <f>IF(_xlfn.XLOOKUP(E541,QUARENTENA!D:D,QUARENTENA!M:M,"")="","",_xlfn.XLOOKUP(E541,QUARENTENA!D:D,QUARENTENA!M:M,""))</f>
        <v>46274</v>
      </c>
      <c r="R541" s="26" t="str">
        <f>_xlfn.XLOOKUP(C541,'PARTICULARIDADES AUXILIAR '!A:A,'PARTICULARIDADES AUXILIAR '!C:C,"")</f>
        <v/>
      </c>
      <c r="S541" s="20" cm="1">
        <f t="array" ref="S541">_xlfn.XLOOKUP(Tabela3[[#This Row],[LOTE]],VALUE(Painel_Bancada[Lote]),Painel_Bancada[Data Programada],"")</f>
        <v>46262</v>
      </c>
      <c r="T541" s="26" t="str">
        <f>_xlfn.XLOOKUP(Tabela3[[#This Row],[LOTE]],'PAINEL - GERAL'!F:F,'PAINEL - GERAL'!C:C,"")</f>
        <v/>
      </c>
    </row>
    <row r="542" spans="2:20" ht="14.5">
      <c r="B542" s="315">
        <v>5001</v>
      </c>
      <c r="C542" s="316">
        <v>463057</v>
      </c>
      <c r="D542" s="315" t="s">
        <v>43</v>
      </c>
      <c r="E542" s="326">
        <v>145972026</v>
      </c>
      <c r="F542" s="225">
        <v>2150</v>
      </c>
      <c r="G542" s="230">
        <v>46277</v>
      </c>
      <c r="H542" s="249" t="s">
        <v>1422</v>
      </c>
      <c r="I542" t="str">
        <f>Tabela3[[#This Row],[CENTRO (Centro PARA)]]&amp;Tabela3[[#This Row],[CODIGO (Código PARA)]]&amp;Tabela3[[#This Row],[LOTE]]&amp;Tabela3[[#This Row],[DESCRIÇÃO]]&amp;Tabela3[[#This Row],[id]]</f>
        <v>5001463057145972026DIPIRONA MONOIDRATADA</v>
      </c>
      <c r="J542"/>
      <c r="K542" s="210">
        <v>46267</v>
      </c>
      <c r="L542" s="50">
        <v>46260</v>
      </c>
      <c r="M542" s="213">
        <f t="shared" si="82"/>
        <v>46275</v>
      </c>
      <c r="N542" s="213">
        <f t="shared" si="83"/>
        <v>46277</v>
      </c>
      <c r="O542" s="86" t="str">
        <f>_xlfn.XLOOKUP(Tabela3[[#This Row],[LOTE]],QUARENTENA!D:D,QUARENTENA!I:I,"")</f>
        <v>DU APROVADO</v>
      </c>
      <c r="Q542" s="85">
        <f>IF(_xlfn.XLOOKUP(E542,QUARENTENA!D:D,QUARENTENA!M:M,"")="","",_xlfn.XLOOKUP(E542,QUARENTENA!D:D,QUARENTENA!M:M,""))</f>
        <v>46260</v>
      </c>
      <c r="R542" s="26" t="str">
        <f>_xlfn.XLOOKUP(C542,'PARTICULARIDADES AUXILIAR '!A:A,'PARTICULARIDADES AUXILIAR '!C:C,"")</f>
        <v>Polícia Federal</v>
      </c>
      <c r="S542" s="20" cm="1">
        <f t="array" ref="S542">_xlfn.XLOOKUP(Tabela3[[#This Row],[LOTE]],VALUE(Painel_Bancada[Lote]),Painel_Bancada[Data Programada],"")</f>
        <v>46259</v>
      </c>
      <c r="T542" s="26" t="str">
        <f>_xlfn.XLOOKUP(Tabela3[[#This Row],[LOTE]],'PAINEL - GERAL'!F:F,'PAINEL - GERAL'!C:C,"")</f>
        <v/>
      </c>
    </row>
    <row r="543" spans="2:20" ht="14.5">
      <c r="B543" s="315">
        <v>2017</v>
      </c>
      <c r="C543" s="316">
        <v>474105</v>
      </c>
      <c r="D543" s="315" t="s">
        <v>546</v>
      </c>
      <c r="E543" s="326">
        <v>10292026</v>
      </c>
      <c r="F543" s="225">
        <v>4850</v>
      </c>
      <c r="G543" s="230">
        <v>46277</v>
      </c>
      <c r="H543" s="249" t="s">
        <v>1422</v>
      </c>
      <c r="I543" t="str">
        <f>Tabela3[[#This Row],[CENTRO (Centro PARA)]]&amp;Tabela3[[#This Row],[CODIGO (Código PARA)]]&amp;Tabela3[[#This Row],[LOTE]]&amp;Tabela3[[#This Row],[DESCRIÇÃO]]&amp;Tabela3[[#This Row],[id]]</f>
        <v>201747410510292026SORBITOL P60W</v>
      </c>
      <c r="J543"/>
      <c r="K543" s="210">
        <v>46267</v>
      </c>
      <c r="L543" s="50">
        <v>46260</v>
      </c>
      <c r="M543" s="213">
        <f t="shared" si="82"/>
        <v>46275</v>
      </c>
      <c r="N543" s="213">
        <f t="shared" si="83"/>
        <v>46277</v>
      </c>
      <c r="O543" s="86" t="str">
        <f>_xlfn.XLOOKUP(Tabela3[[#This Row],[LOTE]],QUARENTENA!D:D,QUARENTENA!I:I,"")</f>
        <v>AG. REGULARIZAÇÃO</v>
      </c>
      <c r="P543" s="21" t="s">
        <v>1655</v>
      </c>
      <c r="Q543" s="85" t="str">
        <f>IF(_xlfn.XLOOKUP(E543,QUARENTENA!D:D,QUARENTENA!M:M,"")="","",_xlfn.XLOOKUP(E543,QUARENTENA!D:D,QUARENTENA!M:M,""))</f>
        <v/>
      </c>
      <c r="R543" s="26" t="str">
        <f>_xlfn.XLOOKUP(C543,'PARTICULARIDADES AUXILIAR '!A:A,'PARTICULARIDADES AUXILIAR '!C:C,"")</f>
        <v>Check doc</v>
      </c>
      <c r="S543" s="20" t="str" cm="1">
        <f t="array" ref="S543">_xlfn.XLOOKUP(Tabela3[[#This Row],[LOTE]],VALUE(Painel_Bancada[Lote]),Painel_Bancada[Data Programada],"")</f>
        <v/>
      </c>
      <c r="T543" s="26" t="str">
        <f>_xlfn.XLOOKUP(Tabela3[[#This Row],[LOTE]],'PAINEL - GERAL'!F:F,'PAINEL - GERAL'!C:C,"")</f>
        <v/>
      </c>
    </row>
    <row r="544" spans="2:20" ht="14.5">
      <c r="B544" s="315">
        <v>5001</v>
      </c>
      <c r="C544" s="316">
        <v>474992</v>
      </c>
      <c r="D544" s="315" t="s">
        <v>1101</v>
      </c>
      <c r="E544" s="326">
        <v>135542026</v>
      </c>
      <c r="F544" s="225">
        <v>24.03</v>
      </c>
      <c r="G544" s="230">
        <v>46277</v>
      </c>
      <c r="H544" s="249" t="s">
        <v>1422</v>
      </c>
      <c r="I544" t="str">
        <f>Tabela3[[#This Row],[CENTRO (Centro PARA)]]&amp;Tabela3[[#This Row],[CODIGO (Código PARA)]]&amp;Tabela3[[#This Row],[LOTE]]&amp;Tabela3[[#This Row],[DESCRIÇÃO]]&amp;Tabela3[[#This Row],[id]]</f>
        <v>5001474992135542026RIVAROXABANA 3</v>
      </c>
      <c r="J544"/>
      <c r="K544" s="210">
        <v>46267</v>
      </c>
      <c r="L544" s="50">
        <v>46260</v>
      </c>
      <c r="M544" s="213">
        <f t="shared" si="82"/>
        <v>46275</v>
      </c>
      <c r="N544" s="213">
        <f t="shared" si="83"/>
        <v>46277</v>
      </c>
      <c r="O544" s="86" t="str">
        <f>_xlfn.XLOOKUP(Tabela3[[#This Row],[LOTE]],QUARENTENA!D:D,QUARENTENA!I:I,"")</f>
        <v>EM ANÁLISE</v>
      </c>
      <c r="P544" s="21" t="s">
        <v>1657</v>
      </c>
      <c r="Q544" s="85" t="str">
        <f>IF(_xlfn.XLOOKUP(E544,QUARENTENA!D:D,QUARENTENA!M:M,"")="","",_xlfn.XLOOKUP(E544,QUARENTENA!D:D,QUARENTENA!M:M,""))</f>
        <v/>
      </c>
      <c r="R544" s="26" t="str">
        <f>_xlfn.XLOOKUP(C544,'PARTICULARIDADES AUXILIAR '!A:A,'PARTICULARIDADES AUXILIAR '!C:C,"")</f>
        <v/>
      </c>
      <c r="S544" s="20" cm="1">
        <f t="array" ref="S544">_xlfn.XLOOKUP(Tabela3[[#This Row],[LOTE]],VALUE(Painel_Bancada[Lote]),Painel_Bancada[Data Programada],"")</f>
        <v>46247</v>
      </c>
      <c r="T544" s="26" t="str">
        <f>_xlfn.XLOOKUP(Tabela3[[#This Row],[LOTE]],'PAINEL - GERAL'!F:F,'PAINEL - GERAL'!C:C,"")</f>
        <v/>
      </c>
    </row>
    <row r="545" spans="2:20" ht="14.5">
      <c r="B545" s="315">
        <v>5001</v>
      </c>
      <c r="C545" s="316">
        <v>409966</v>
      </c>
      <c r="D545" s="315" t="s">
        <v>528</v>
      </c>
      <c r="E545" s="326">
        <v>106742026</v>
      </c>
      <c r="F545" s="225">
        <v>720</v>
      </c>
      <c r="G545" s="230">
        <v>46277</v>
      </c>
      <c r="H545" s="249" t="s">
        <v>1422</v>
      </c>
      <c r="I545" t="str">
        <f>Tabela3[[#This Row],[CENTRO (Centro PARA)]]&amp;Tabela3[[#This Row],[CODIGO (Código PARA)]]&amp;Tabela3[[#This Row],[LOTE]]&amp;Tabela3[[#This Row],[DESCRIÇÃO]]&amp;Tabela3[[#This Row],[id]]</f>
        <v>5001409966106742026ALCOOL ISOPROPILICO ISOPROPANOL NEO</v>
      </c>
      <c r="J545"/>
      <c r="K545" s="210">
        <v>46267</v>
      </c>
      <c r="L545" s="50">
        <v>46260</v>
      </c>
      <c r="M545" s="213">
        <f t="shared" si="82"/>
        <v>46275</v>
      </c>
      <c r="N545" s="213">
        <f t="shared" si="83"/>
        <v>46277</v>
      </c>
      <c r="O545" s="86" t="str">
        <f>_xlfn.XLOOKUP(Tabela3[[#This Row],[LOTE]],QUARENTENA!D:D,QUARENTENA!I:I,"")</f>
        <v>DU APROVADO</v>
      </c>
      <c r="P545" s="21" t="s">
        <v>1658</v>
      </c>
      <c r="Q545" s="85">
        <f>IF(_xlfn.XLOOKUP(E545,QUARENTENA!D:D,QUARENTENA!M:M,"")="","",_xlfn.XLOOKUP(E545,QUARENTENA!D:D,QUARENTENA!M:M,""))</f>
        <v>46280</v>
      </c>
      <c r="R545" s="26" t="str">
        <f>_xlfn.XLOOKUP(C545,'PARTICULARIDADES AUXILIAR '!A:A,'PARTICULARIDADES AUXILIAR '!C:C,"")</f>
        <v>Inflamável/ Polícia Civil</v>
      </c>
      <c r="S545" s="20" cm="1">
        <f t="array" ref="S545">_xlfn.XLOOKUP(Tabela3[[#This Row],[LOTE]],VALUE(Painel_Bancada[Lote]),Painel_Bancada[Data Programada],"")</f>
        <v>46276</v>
      </c>
      <c r="T545" s="26" t="str">
        <f>_xlfn.XLOOKUP(Tabela3[[#This Row],[LOTE]],'PAINEL - GERAL'!F:F,'PAINEL - GERAL'!C:C,"")</f>
        <v/>
      </c>
    </row>
    <row r="546" spans="2:20" ht="14.5">
      <c r="B546" s="315">
        <v>5001</v>
      </c>
      <c r="C546" s="316">
        <v>474191</v>
      </c>
      <c r="D546" s="315" t="s">
        <v>423</v>
      </c>
      <c r="E546" s="326">
        <v>158822026</v>
      </c>
      <c r="F546" s="225">
        <v>299.95999999999998</v>
      </c>
      <c r="G546" s="230">
        <v>46277</v>
      </c>
      <c r="H546" s="249" t="s">
        <v>1422</v>
      </c>
      <c r="I546" t="str">
        <f>Tabela3[[#This Row],[CENTRO (Centro PARA)]]&amp;Tabela3[[#This Row],[CODIGO (Código PARA)]]&amp;Tabela3[[#This Row],[LOTE]]&amp;Tabela3[[#This Row],[DESCRIÇÃO]]&amp;Tabela3[[#This Row],[id]]</f>
        <v>5001474191158822026PANTOPRAZOL QF 2 IOL</v>
      </c>
      <c r="J546"/>
      <c r="K546" s="210">
        <v>46267</v>
      </c>
      <c r="L546" s="50">
        <v>46260</v>
      </c>
      <c r="M546" s="213">
        <f t="shared" si="82"/>
        <v>46275</v>
      </c>
      <c r="N546" s="213">
        <f t="shared" si="83"/>
        <v>46277</v>
      </c>
      <c r="O546" s="86" t="str">
        <f>_xlfn.XLOOKUP(Tabela3[[#This Row],[LOTE]],QUARENTENA!D:D,QUARENTENA!I:I,"")</f>
        <v>DU APROVADO</v>
      </c>
      <c r="Q546" s="85">
        <f>IF(_xlfn.XLOOKUP(E546,QUARENTENA!D:D,QUARENTENA!M:M,"")="","",_xlfn.XLOOKUP(E546,QUARENTENA!D:D,QUARENTENA!M:M,""))</f>
        <v>46275</v>
      </c>
      <c r="R546" s="26" t="str">
        <f>_xlfn.XLOOKUP(C546,'PARTICULARIDADES AUXILIAR '!A:A,'PARTICULARIDADES AUXILIAR '!C:C,"")</f>
        <v/>
      </c>
      <c r="S546" s="20" cm="1">
        <f t="array" ref="S546">_xlfn.XLOOKUP(Tabela3[[#This Row],[LOTE]],VALUE(Painel_Bancada[Lote]),Painel_Bancada[Data Programada],"")</f>
        <v>46269</v>
      </c>
      <c r="T546" s="26" t="str">
        <f>_xlfn.XLOOKUP(Tabela3[[#This Row],[LOTE]],'PAINEL - GERAL'!F:F,'PAINEL - GERAL'!C:C,"")</f>
        <v/>
      </c>
    </row>
    <row r="547" spans="2:20" ht="14.5">
      <c r="B547" s="315">
        <v>5001</v>
      </c>
      <c r="C547" s="316">
        <v>422338</v>
      </c>
      <c r="D547" s="315" t="s">
        <v>267</v>
      </c>
      <c r="E547" s="326">
        <v>179792026</v>
      </c>
      <c r="F547" s="225">
        <v>900</v>
      </c>
      <c r="G547" s="230">
        <v>46277</v>
      </c>
      <c r="H547" s="249" t="s">
        <v>1422</v>
      </c>
      <c r="I547" t="str">
        <f>Tabela3[[#This Row],[CENTRO (Centro PARA)]]&amp;Tabela3[[#This Row],[CODIGO (Código PARA)]]&amp;Tabela3[[#This Row],[LOTE]]&amp;Tabela3[[#This Row],[DESCRIÇÃO]]&amp;Tabela3[[#This Row],[id]]</f>
        <v>5001422338179792026ACIDO ACETIL SALICILICO</v>
      </c>
      <c r="J547"/>
      <c r="K547" s="210">
        <v>46267</v>
      </c>
      <c r="L547" s="50">
        <v>46260</v>
      </c>
      <c r="M547" s="213">
        <f t="shared" si="82"/>
        <v>46275</v>
      </c>
      <c r="N547" s="213">
        <f t="shared" si="83"/>
        <v>46277</v>
      </c>
      <c r="O547" s="86" t="str">
        <f>_xlfn.XLOOKUP(Tabela3[[#This Row],[LOTE]],QUARENTENA!D:D,QUARENTENA!I:I,"")</f>
        <v>DU APROVADO</v>
      </c>
      <c r="Q547" s="85">
        <f>IF(_xlfn.XLOOKUP(E547,QUARENTENA!D:D,QUARENTENA!M:M,"")="","",_xlfn.XLOOKUP(E547,QUARENTENA!D:D,QUARENTENA!M:M,""))</f>
        <v>46265</v>
      </c>
      <c r="R547" s="26" t="str">
        <f>_xlfn.XLOOKUP(C547,'PARTICULARIDADES AUXILIAR '!A:A,'PARTICULARIDADES AUXILIAR '!C:C,"")</f>
        <v>PF - repouso 24  horas</v>
      </c>
      <c r="S547" s="20" cm="1">
        <f t="array" ref="S547">_xlfn.XLOOKUP(Tabela3[[#This Row],[LOTE]],VALUE(Painel_Bancada[Lote]),Painel_Bancada[Data Programada],"")</f>
        <v>46262</v>
      </c>
      <c r="T547" s="26" t="str">
        <f>_xlfn.XLOOKUP(Tabela3[[#This Row],[LOTE]],'PAINEL - GERAL'!F:F,'PAINEL - GERAL'!C:C,"")</f>
        <v/>
      </c>
    </row>
    <row r="548" spans="2:20" ht="14.5">
      <c r="B548" s="315">
        <v>5001</v>
      </c>
      <c r="C548" s="316">
        <v>445544</v>
      </c>
      <c r="D548" s="315" t="s">
        <v>143</v>
      </c>
      <c r="E548" s="326">
        <v>175562026</v>
      </c>
      <c r="F548" s="225">
        <v>274</v>
      </c>
      <c r="G548" s="230">
        <v>46277</v>
      </c>
      <c r="H548" s="249" t="s">
        <v>1422</v>
      </c>
      <c r="I548" t="str">
        <f>Tabela3[[#This Row],[CENTRO (Centro PARA)]]&amp;Tabela3[[#This Row],[CODIGO (Código PARA)]]&amp;Tabela3[[#This Row],[LOTE]]&amp;Tabela3[[#This Row],[DESCRIÇÃO]]&amp;Tabela3[[#This Row],[id]]</f>
        <v>5001445544175562026E ETHYLENE BRASSYLATE MTCD</v>
      </c>
      <c r="J548"/>
      <c r="K548" s="210">
        <v>46267</v>
      </c>
      <c r="L548" s="50">
        <v>46260</v>
      </c>
      <c r="M548" s="213">
        <f t="shared" si="82"/>
        <v>46275</v>
      </c>
      <c r="N548" s="213">
        <f t="shared" si="83"/>
        <v>46277</v>
      </c>
      <c r="O548" s="86" t="str">
        <f>_xlfn.XLOOKUP(Tabela3[[#This Row],[LOTE]],QUARENTENA!D:D,QUARENTENA!I:I,"")</f>
        <v>DU APROVADO</v>
      </c>
      <c r="Q548" s="85">
        <f>IF(_xlfn.XLOOKUP(E548,QUARENTENA!D:D,QUARENTENA!M:M,"")="","",_xlfn.XLOOKUP(E548,QUARENTENA!D:D,QUARENTENA!M:M,""))</f>
        <v>46259</v>
      </c>
      <c r="R548" s="26" t="str">
        <f>_xlfn.XLOOKUP(C548,'PARTICULARIDADES AUXILIAR '!A:A,'PARTICULARIDADES AUXILIAR '!C:C,"")</f>
        <v>Check doc</v>
      </c>
      <c r="S548" s="20" t="str" cm="1">
        <f t="array" ref="S548">_xlfn.XLOOKUP(Tabela3[[#This Row],[LOTE]],VALUE(Painel_Bancada[Lote]),Painel_Bancada[Data Programada],"")</f>
        <v/>
      </c>
      <c r="T548" s="26" t="str">
        <f>_xlfn.XLOOKUP(Tabela3[[#This Row],[LOTE]],'PAINEL - GERAL'!F:F,'PAINEL - GERAL'!C:C,"")</f>
        <v/>
      </c>
    </row>
    <row r="549" spans="2:20" ht="14.5">
      <c r="B549" s="315">
        <v>5001</v>
      </c>
      <c r="C549" s="316">
        <v>456895</v>
      </c>
      <c r="D549" s="315" t="s">
        <v>1472</v>
      </c>
      <c r="E549" s="326">
        <v>179772026</v>
      </c>
      <c r="F549" s="225">
        <v>54.92</v>
      </c>
      <c r="G549" s="230">
        <v>46277</v>
      </c>
      <c r="H549" s="249" t="s">
        <v>1422</v>
      </c>
      <c r="I549" t="str">
        <f>Tabela3[[#This Row],[CENTRO (Centro PARA)]]&amp;Tabela3[[#This Row],[CODIGO (Código PARA)]]&amp;Tabela3[[#This Row],[LOTE]]&amp;Tabela3[[#This Row],[DESCRIÇÃO]]&amp;Tabela3[[#This Row],[id]]</f>
        <v>5001456895179772026KERAPLUS</v>
      </c>
      <c r="J549"/>
      <c r="K549" s="210">
        <v>46267</v>
      </c>
      <c r="L549" s="50">
        <v>46260</v>
      </c>
      <c r="M549" s="213">
        <f t="shared" si="82"/>
        <v>46275</v>
      </c>
      <c r="N549" s="213">
        <f t="shared" si="83"/>
        <v>46277</v>
      </c>
      <c r="O549" s="86" t="str">
        <f>_xlfn.XLOOKUP(Tabela3[[#This Row],[LOTE]],QUARENTENA!D:D,QUARENTENA!I:I,"")</f>
        <v>DU APROVADO</v>
      </c>
      <c r="Q549" s="85">
        <f>IF(_xlfn.XLOOKUP(E549,QUARENTENA!D:D,QUARENTENA!M:M,"")="","",_xlfn.XLOOKUP(E549,QUARENTENA!D:D,QUARENTENA!M:M,""))</f>
        <v>46259</v>
      </c>
      <c r="R549" s="26" t="str">
        <f>_xlfn.XLOOKUP(C549,'PARTICULARIDADES AUXILIAR '!A:A,'PARTICULARIDADES AUXILIAR '!C:C,"")</f>
        <v>Check doc</v>
      </c>
      <c r="S549" s="20" t="str" cm="1">
        <f t="array" ref="S549">_xlfn.XLOOKUP(Tabela3[[#This Row],[LOTE]],VALUE(Painel_Bancada[Lote]),Painel_Bancada[Data Programada],"")</f>
        <v/>
      </c>
      <c r="T549" s="26" t="str">
        <f>_xlfn.XLOOKUP(Tabela3[[#This Row],[LOTE]],'PAINEL - GERAL'!F:F,'PAINEL - GERAL'!C:C,"")</f>
        <v/>
      </c>
    </row>
    <row r="550" spans="2:20" ht="14.5">
      <c r="B550" s="315">
        <v>5001</v>
      </c>
      <c r="C550" s="316">
        <v>456976</v>
      </c>
      <c r="D550" s="315" t="s">
        <v>510</v>
      </c>
      <c r="E550" s="326">
        <v>179892026</v>
      </c>
      <c r="F550" s="225">
        <v>435.4</v>
      </c>
      <c r="G550" s="230">
        <v>46277</v>
      </c>
      <c r="H550" s="249" t="s">
        <v>1422</v>
      </c>
      <c r="I550" t="str">
        <f>Tabela3[[#This Row],[CENTRO (Centro PARA)]]&amp;Tabela3[[#This Row],[CODIGO (Código PARA)]]&amp;Tabela3[[#This Row],[LOTE]]&amp;Tabela3[[#This Row],[DESCRIÇÃO]]&amp;Tabela3[[#This Row],[id]]</f>
        <v>5001456976179892026MERQUAT 2001</v>
      </c>
      <c r="J550"/>
      <c r="K550" s="210">
        <v>46267</v>
      </c>
      <c r="L550" s="50">
        <v>46260</v>
      </c>
      <c r="M550" s="213">
        <f t="shared" si="82"/>
        <v>46275</v>
      </c>
      <c r="N550" s="213">
        <f t="shared" si="83"/>
        <v>46277</v>
      </c>
      <c r="O550" s="86" t="str">
        <f>_xlfn.XLOOKUP(Tabela3[[#This Row],[LOTE]],QUARENTENA!D:D,QUARENTENA!I:I,"")</f>
        <v>DU APROVADO</v>
      </c>
      <c r="Q550" s="85">
        <f>IF(_xlfn.XLOOKUP(E550,QUARENTENA!D:D,QUARENTENA!M:M,"")="","",_xlfn.XLOOKUP(E550,QUARENTENA!D:D,QUARENTENA!M:M,""))</f>
        <v>46262</v>
      </c>
      <c r="R550" s="26" t="str">
        <f>_xlfn.XLOOKUP(C550,'PARTICULARIDADES AUXILIAR '!A:A,'PARTICULARIDADES AUXILIAR '!C:C,"")</f>
        <v>Check doc</v>
      </c>
      <c r="S550" s="20" t="str" cm="1">
        <f t="array" ref="S550">_xlfn.XLOOKUP(Tabela3[[#This Row],[LOTE]],VALUE(Painel_Bancada[Lote]),Painel_Bancada[Data Programada],"")</f>
        <v/>
      </c>
      <c r="T550" s="26" t="str">
        <f>_xlfn.XLOOKUP(Tabela3[[#This Row],[LOTE]],'PAINEL - GERAL'!F:F,'PAINEL - GERAL'!C:C,"")</f>
        <v/>
      </c>
    </row>
    <row r="551" spans="2:20" ht="14.5">
      <c r="B551" s="315">
        <v>5001</v>
      </c>
      <c r="C551" s="316">
        <v>410014</v>
      </c>
      <c r="D551" s="315" t="s">
        <v>305</v>
      </c>
      <c r="E551" s="326">
        <v>176672026</v>
      </c>
      <c r="F551" s="225">
        <v>1440</v>
      </c>
      <c r="G551" s="230">
        <v>46277</v>
      </c>
      <c r="H551" s="249" t="s">
        <v>1422</v>
      </c>
      <c r="I551" t="str">
        <f>Tabela3[[#This Row],[CENTRO (Centro PARA)]]&amp;Tabela3[[#This Row],[CODIGO (Código PARA)]]&amp;Tabela3[[#This Row],[LOTE]]&amp;Tabela3[[#This Row],[DESCRIÇÃO]]&amp;Tabela3[[#This Row],[id]]</f>
        <v>5001410014176672026GLICOLATO AMIDO SODICO EXPLOSOL NEO</v>
      </c>
      <c r="J551"/>
      <c r="K551" s="210">
        <v>46267</v>
      </c>
      <c r="L551" s="50">
        <v>46260</v>
      </c>
      <c r="M551" s="213">
        <f t="shared" si="82"/>
        <v>46275</v>
      </c>
      <c r="N551" s="213">
        <f t="shared" si="83"/>
        <v>46277</v>
      </c>
      <c r="O551" s="86" t="str">
        <f>_xlfn.XLOOKUP(Tabela3[[#This Row],[LOTE]],QUARENTENA!D:D,QUARENTENA!I:I,"")</f>
        <v>DU APROVADO</v>
      </c>
      <c r="Q551" s="85">
        <f>IF(_xlfn.XLOOKUP(E551,QUARENTENA!D:D,QUARENTENA!M:M,"")="","",_xlfn.XLOOKUP(E551,QUARENTENA!D:D,QUARENTENA!M:M,""))</f>
        <v>46274</v>
      </c>
      <c r="R551" s="26" t="str">
        <f>_xlfn.XLOOKUP(C551,'PARTICULARIDADES AUXILIAR '!A:A,'PARTICULARIDADES AUXILIAR '!C:C,"")</f>
        <v>ID / Glicolato -  24 e 48 horas</v>
      </c>
      <c r="S551" s="20" cm="1">
        <f t="array" ref="S551">_xlfn.XLOOKUP(Tabela3[[#This Row],[LOTE]],VALUE(Painel_Bancada[Lote]),Painel_Bancada[Data Programada],"")</f>
        <v>46268</v>
      </c>
      <c r="T551" s="26" t="str">
        <f>_xlfn.XLOOKUP(Tabela3[[#This Row],[LOTE]],'PAINEL - GERAL'!F:F,'PAINEL - GERAL'!C:C,"")</f>
        <v/>
      </c>
    </row>
    <row r="552" spans="2:20" ht="14.5">
      <c r="B552" s="315">
        <v>5001</v>
      </c>
      <c r="C552" s="316">
        <v>410351</v>
      </c>
      <c r="D552" s="315" t="s">
        <v>151</v>
      </c>
      <c r="E552" s="326">
        <v>239742025</v>
      </c>
      <c r="F552" s="225">
        <v>600</v>
      </c>
      <c r="G552" s="230">
        <v>46277</v>
      </c>
      <c r="H552" s="249" t="s">
        <v>1422</v>
      </c>
      <c r="I552" t="str">
        <f>Tabela3[[#This Row],[CENTRO (Centro PARA)]]&amp;Tabela3[[#This Row],[CODIGO (Código PARA)]]&amp;Tabela3[[#This Row],[LOTE]]&amp;Tabela3[[#This Row],[DESCRIÇÃO]]&amp;Tabela3[[#This Row],[id]]</f>
        <v>5001410351239742025NIMESULIDA NEO</v>
      </c>
      <c r="J552"/>
      <c r="K552" s="210">
        <v>46267</v>
      </c>
      <c r="L552" s="50">
        <v>46260</v>
      </c>
      <c r="M552" s="213">
        <f t="shared" si="82"/>
        <v>46275</v>
      </c>
      <c r="N552" s="213">
        <f t="shared" si="83"/>
        <v>46277</v>
      </c>
      <c r="O552" s="86" t="str">
        <f>_xlfn.XLOOKUP(Tabela3[[#This Row],[LOTE]],QUARENTENA!D:D,QUARENTENA!I:I,"")</f>
        <v>DU APROVADO</v>
      </c>
      <c r="P552" s="21" t="s">
        <v>1659</v>
      </c>
      <c r="Q552" s="85">
        <f>IF(_xlfn.XLOOKUP(E552,QUARENTENA!D:D,QUARENTENA!M:M,"")="","",_xlfn.XLOOKUP(E552,QUARENTENA!D:D,QUARENTENA!M:M,""))</f>
        <v>46279</v>
      </c>
      <c r="R552" s="26" t="str">
        <f>_xlfn.XLOOKUP(C552,'PARTICULARIDADES AUXILIAR '!A:A,'PARTICULARIDADES AUXILIAR '!C:C,"")</f>
        <v/>
      </c>
      <c r="S552" s="20" cm="1">
        <f t="array" ref="S552">_xlfn.XLOOKUP(Tabela3[[#This Row],[LOTE]],VALUE(Painel_Bancada[Lote]),Painel_Bancada[Data Programada],"")</f>
        <v>46274</v>
      </c>
      <c r="T552" s="26" t="str">
        <f>_xlfn.XLOOKUP(Tabela3[[#This Row],[LOTE]],'PAINEL - GERAL'!F:F,'PAINEL - GERAL'!C:C,"")</f>
        <v/>
      </c>
    </row>
    <row r="553" spans="2:20" ht="14.5">
      <c r="B553" s="315">
        <v>2017</v>
      </c>
      <c r="C553" s="316">
        <v>482972</v>
      </c>
      <c r="D553" s="315" t="s">
        <v>64</v>
      </c>
      <c r="E553" s="326">
        <v>15572026</v>
      </c>
      <c r="F553" s="225">
        <v>25</v>
      </c>
      <c r="G553" s="230">
        <v>46277</v>
      </c>
      <c r="H553" s="249" t="s">
        <v>1422</v>
      </c>
      <c r="I553" t="str">
        <f>Tabela3[[#This Row],[CENTRO (Centro PARA)]]&amp;Tabela3[[#This Row],[CODIGO (Código PARA)]]&amp;Tabela3[[#This Row],[LOTE]]&amp;Tabela3[[#This Row],[DESCRIÇÃO]]&amp;Tabela3[[#This Row],[id]]</f>
        <v>201748297215572026HYDROCURC AL</v>
      </c>
      <c r="J553"/>
      <c r="K553" s="210">
        <v>46267</v>
      </c>
      <c r="L553" s="50">
        <v>46260</v>
      </c>
      <c r="M553" s="213">
        <f t="shared" si="82"/>
        <v>46275</v>
      </c>
      <c r="N553" s="213">
        <f t="shared" si="83"/>
        <v>46277</v>
      </c>
      <c r="O553" s="86" t="str">
        <f>_xlfn.XLOOKUP(Tabela3[[#This Row],[LOTE]],QUARENTENA!D:D,QUARENTENA!I:I,"")</f>
        <v>DU APROVADO</v>
      </c>
      <c r="Q553" s="85">
        <f>IF(_xlfn.XLOOKUP(E553,QUARENTENA!D:D,QUARENTENA!M:M,"")="","",_xlfn.XLOOKUP(E553,QUARENTENA!D:D,QUARENTENA!M:M,""))</f>
        <v>46267</v>
      </c>
      <c r="R553" s="26" t="str">
        <f>_xlfn.XLOOKUP(C553,'PARTICULARIDADES AUXILIAR '!A:A,'PARTICULARIDADES AUXILIAR '!C:C,"")</f>
        <v>Check doc</v>
      </c>
      <c r="S553" s="20" t="str" cm="1">
        <f t="array" ref="S553">_xlfn.XLOOKUP(Tabela3[[#This Row],[LOTE]],VALUE(Painel_Bancada[Lote]),Painel_Bancada[Data Programada],"")</f>
        <v/>
      </c>
      <c r="T553" s="26" t="str">
        <f>_xlfn.XLOOKUP(Tabela3[[#This Row],[LOTE]],'PAINEL - GERAL'!F:F,'PAINEL - GERAL'!C:C,"")</f>
        <v/>
      </c>
    </row>
    <row r="554" spans="2:20" ht="14.5">
      <c r="B554" s="315">
        <v>5001</v>
      </c>
      <c r="C554" s="316">
        <v>477878</v>
      </c>
      <c r="D554" s="315" t="s">
        <v>923</v>
      </c>
      <c r="E554" s="326">
        <v>181822026</v>
      </c>
      <c r="F554" s="225">
        <v>500000</v>
      </c>
      <c r="G554" s="230">
        <v>46277</v>
      </c>
      <c r="H554" s="249" t="s">
        <v>1422</v>
      </c>
      <c r="I554" t="str">
        <f>Tabela3[[#This Row],[CENTRO (Centro PARA)]]&amp;Tabela3[[#This Row],[CODIGO (Código PARA)]]&amp;Tabela3[[#This Row],[LOTE]]&amp;Tabela3[[#This Row],[DESCRIÇÃO]]&amp;Tabela3[[#This Row],[id]]</f>
        <v>5001477878181822026CAP GEL N1 MACRODANTINA ACG</v>
      </c>
      <c r="J554"/>
      <c r="K554" s="210">
        <v>46267</v>
      </c>
      <c r="L554" s="50">
        <v>46260</v>
      </c>
      <c r="M554" s="213">
        <f t="shared" si="82"/>
        <v>46275</v>
      </c>
      <c r="N554" s="213">
        <f t="shared" si="83"/>
        <v>46277</v>
      </c>
      <c r="O554" s="86" t="str">
        <f>_xlfn.XLOOKUP(Tabela3[[#This Row],[LOTE]],QUARENTENA!D:D,QUARENTENA!I:I,"")</f>
        <v>DU APROVADO</v>
      </c>
      <c r="P554" s="21" t="s">
        <v>1656</v>
      </c>
      <c r="Q554" s="85">
        <f>IF(_xlfn.XLOOKUP(E554,QUARENTENA!D:D,QUARENTENA!M:M,"")="","",_xlfn.XLOOKUP(E554,QUARENTENA!D:D,QUARENTENA!M:M,""))</f>
        <v>46279</v>
      </c>
      <c r="R554" s="26" t="str">
        <f>_xlfn.XLOOKUP(C554,'PARTICULARIDADES AUXILIAR '!A:A,'PARTICULARIDADES AUXILIAR '!C:C,"")</f>
        <v/>
      </c>
      <c r="S554" s="20" cm="1">
        <f t="array" ref="S554">_xlfn.XLOOKUP(Tabela3[[#This Row],[LOTE]],VALUE(Painel_Bancada[Lote]),Painel_Bancada[Data Programada],"")</f>
        <v>46276</v>
      </c>
      <c r="T554" s="26" t="str">
        <f>_xlfn.XLOOKUP(Tabela3[[#This Row],[LOTE]],'PAINEL - GERAL'!F:F,'PAINEL - GERAL'!C:C,"")</f>
        <v/>
      </c>
    </row>
    <row r="555" spans="2:20" ht="14.5">
      <c r="B555" s="315">
        <v>5001</v>
      </c>
      <c r="C555" s="316">
        <v>461736</v>
      </c>
      <c r="D555" s="315" t="s">
        <v>362</v>
      </c>
      <c r="E555" s="326">
        <v>18162025</v>
      </c>
      <c r="F555" s="225">
        <v>14000</v>
      </c>
      <c r="G555" s="230">
        <v>46277</v>
      </c>
      <c r="H555" s="249" t="s">
        <v>1422</v>
      </c>
      <c r="I555" t="str">
        <f>Tabela3[[#This Row],[CENTRO (Centro PARA)]]&amp;Tabela3[[#This Row],[CODIGO (Código PARA)]]&amp;Tabela3[[#This Row],[LOTE]]&amp;Tabela3[[#This Row],[DESCRIÇÃO]]&amp;Tabela3[[#This Row],[id]]</f>
        <v>500146173618162025ACUCAR CRISTAL AL</v>
      </c>
      <c r="J555"/>
      <c r="K555" s="210">
        <v>46267</v>
      </c>
      <c r="L555" s="50">
        <v>46265</v>
      </c>
      <c r="M555" s="213">
        <f t="shared" si="82"/>
        <v>46275</v>
      </c>
      <c r="N555" s="213">
        <f t="shared" si="83"/>
        <v>46277</v>
      </c>
      <c r="O555" s="86" t="str">
        <f>_xlfn.XLOOKUP(Tabela3[[#This Row],[LOTE]],QUARENTENA!D:D,QUARENTENA!I:I,"")</f>
        <v>DU APROVADO</v>
      </c>
      <c r="Q555" s="85">
        <f>IF(_xlfn.XLOOKUP(E555,QUARENTENA!D:D,QUARENTENA!M:M,"")="","",_xlfn.XLOOKUP(E555,QUARENTENA!D:D,QUARENTENA!M:M,""))</f>
        <v>46274</v>
      </c>
      <c r="R555" s="26" t="str">
        <f>_xlfn.XLOOKUP(C555,'PARTICULARIDADES AUXILIAR '!A:A,'PARTICULARIDADES AUXILIAR '!C:C,"")</f>
        <v>Check doc - Parcial</v>
      </c>
      <c r="S555" s="20" t="str" cm="1">
        <f t="array" ref="S555">_xlfn.XLOOKUP(Tabela3[[#This Row],[LOTE]],VALUE(Painel_Bancada[Lote]),Painel_Bancada[Data Programada],"")</f>
        <v/>
      </c>
      <c r="T555" s="26" t="str">
        <f>_xlfn.XLOOKUP(Tabela3[[#This Row],[LOTE]],'PAINEL - GERAL'!F:F,'PAINEL - GERAL'!C:C,"")</f>
        <v/>
      </c>
    </row>
    <row r="556" spans="2:20" ht="14.5">
      <c r="B556" s="315">
        <v>5001</v>
      </c>
      <c r="C556" s="316">
        <v>422349</v>
      </c>
      <c r="D556" s="315" t="s">
        <v>287</v>
      </c>
      <c r="E556" s="349">
        <v>161492026</v>
      </c>
      <c r="F556" s="225">
        <v>7200</v>
      </c>
      <c r="G556" s="230">
        <v>46277</v>
      </c>
      <c r="H556" s="249" t="s">
        <v>1422</v>
      </c>
      <c r="I556" t="str">
        <f>Tabela3[[#This Row],[CENTRO (Centro PARA)]]&amp;Tabela3[[#This Row],[CODIGO (Código PARA)]]&amp;Tabela3[[#This Row],[LOTE]]&amp;Tabela3[[#This Row],[DESCRIÇÃO]]&amp;Tabela3[[#This Row],[id]]</f>
        <v>5001422349161492026BICARBONATO SODIO ESPECIAL</v>
      </c>
      <c r="J556"/>
      <c r="K556" s="210">
        <v>46267</v>
      </c>
      <c r="L556" s="50">
        <v>46260</v>
      </c>
      <c r="M556" s="213">
        <f t="shared" si="82"/>
        <v>46275</v>
      </c>
      <c r="N556" s="213">
        <f t="shared" si="83"/>
        <v>46277</v>
      </c>
      <c r="O556" s="86" t="str">
        <f>_xlfn.XLOOKUP(Tabela3[[#This Row],[LOTE]],QUARENTENA!D:D,QUARENTENA!I:I,"")</f>
        <v>DU APROVADO</v>
      </c>
      <c r="P556" s="21" t="s">
        <v>1621</v>
      </c>
      <c r="Q556" s="85">
        <f>IF(_xlfn.XLOOKUP(E556,QUARENTENA!D:D,QUARENTENA!M:M,"")="","",_xlfn.XLOOKUP(E556,QUARENTENA!D:D,QUARENTENA!M:M,""))</f>
        <v>46276</v>
      </c>
      <c r="R556" s="26" t="str">
        <f>_xlfn.XLOOKUP(C556,'PARTICULARIDADES AUXILIAR '!A:A,'PARTICULARIDADES AUXILIAR '!C:C,"")</f>
        <v>Polícia Civil</v>
      </c>
      <c r="S556" s="20" cm="1">
        <f t="array" ref="S556">_xlfn.XLOOKUP(Tabela3[[#This Row],[LOTE]],VALUE(Painel_Bancada[Lote]),Painel_Bancada[Data Programada],"")</f>
        <v>46267</v>
      </c>
      <c r="T556" s="26" t="str">
        <f>_xlfn.XLOOKUP(Tabela3[[#This Row],[LOTE]],'PAINEL - GERAL'!F:F,'PAINEL - GERAL'!C:C,"")</f>
        <v/>
      </c>
    </row>
    <row r="557" spans="2:20" ht="14.5">
      <c r="B557" s="315">
        <v>5001</v>
      </c>
      <c r="C557" s="316">
        <v>451033</v>
      </c>
      <c r="D557" s="315" t="s">
        <v>116</v>
      </c>
      <c r="E557" s="326">
        <v>160482026</v>
      </c>
      <c r="F557" s="225">
        <v>1575</v>
      </c>
      <c r="G557" s="230">
        <v>46277</v>
      </c>
      <c r="H557" s="249" t="s">
        <v>1422</v>
      </c>
      <c r="I557" t="str">
        <f>Tabela3[[#This Row],[CENTRO (Centro PARA)]]&amp;Tabela3[[#This Row],[CODIGO (Código PARA)]]&amp;Tabela3[[#This Row],[LOTE]]&amp;Tabela3[[#This Row],[DESCRIÇÃO]]&amp;Tabela3[[#This Row],[id]]</f>
        <v>5001451033160482026AMOXICILINA TRIHIDRATADA COMPAC RENZIMAT</v>
      </c>
      <c r="J557"/>
      <c r="K557" s="210">
        <v>46267</v>
      </c>
      <c r="L557" s="50">
        <v>46260</v>
      </c>
      <c r="M557" s="213">
        <f t="shared" si="82"/>
        <v>46275</v>
      </c>
      <c r="N557" s="213">
        <f t="shared" si="83"/>
        <v>46277</v>
      </c>
      <c r="O557" s="86" t="str">
        <f>_xlfn.XLOOKUP(Tabela3[[#This Row],[LOTE]],QUARENTENA!D:D,QUARENTENA!I:I,"")</f>
        <v>DU APROVADO</v>
      </c>
      <c r="P557" s="21" t="s">
        <v>1615</v>
      </c>
      <c r="Q557" s="85">
        <f>IF(_xlfn.XLOOKUP(E557,QUARENTENA!D:D,QUARENTENA!M:M,"")="","",_xlfn.XLOOKUP(E557,QUARENTENA!D:D,QUARENTENA!M:M,""))</f>
        <v>46276</v>
      </c>
      <c r="R557" s="26" t="str">
        <f>_xlfn.XLOOKUP(C557,'PARTICULARIDADES AUXILIAR '!A:A,'PARTICULARIDADES AUXILIAR '!C:C,"")</f>
        <v/>
      </c>
      <c r="S557" s="20" cm="1">
        <f t="array" ref="S557">_xlfn.XLOOKUP(Tabela3[[#This Row],[LOTE]],VALUE(Painel_Bancada[Lote]),Painel_Bancada[Data Programada],"")</f>
        <v>46269</v>
      </c>
      <c r="T557" s="26" t="str">
        <f>_xlfn.XLOOKUP(Tabela3[[#This Row],[LOTE]],'PAINEL - GERAL'!F:F,'PAINEL - GERAL'!C:C,"")</f>
        <v/>
      </c>
    </row>
    <row r="558" spans="2:20" ht="14.5">
      <c r="B558" s="315">
        <v>5001</v>
      </c>
      <c r="C558" s="316">
        <v>471703</v>
      </c>
      <c r="D558" s="315" t="s">
        <v>219</v>
      </c>
      <c r="E558" s="326">
        <v>183292026</v>
      </c>
      <c r="F558" s="225">
        <v>925</v>
      </c>
      <c r="G558" s="230">
        <v>46277</v>
      </c>
      <c r="H558" s="249" t="s">
        <v>1422</v>
      </c>
      <c r="I558" t="str">
        <f>Tabela3[[#This Row],[CENTRO (Centro PARA)]]&amp;Tabela3[[#This Row],[CODIGO (Código PARA)]]&amp;Tabela3[[#This Row],[LOTE]]&amp;Tabela3[[#This Row],[DESCRIÇÃO]]&amp;Tabela3[[#This Row],[id]]</f>
        <v>5001471703183292026IODETO DE POTASSIO 3</v>
      </c>
      <c r="J558"/>
      <c r="K558" s="210">
        <v>46267</v>
      </c>
      <c r="L558" s="50">
        <v>46260</v>
      </c>
      <c r="M558" s="213">
        <f t="shared" si="82"/>
        <v>46275</v>
      </c>
      <c r="N558" s="213">
        <f t="shared" si="83"/>
        <v>46277</v>
      </c>
      <c r="O558" s="86" t="str">
        <f>_xlfn.XLOOKUP(Tabela3[[#This Row],[LOTE]],QUARENTENA!D:D,QUARENTENA!I:I,"")</f>
        <v>DU APROVADO</v>
      </c>
      <c r="Q558" s="85">
        <f>IF(_xlfn.XLOOKUP(E558,QUARENTENA!D:D,QUARENTENA!M:M,"")="","",_xlfn.XLOOKUP(E558,QUARENTENA!D:D,QUARENTENA!M:M,""))</f>
        <v>46273</v>
      </c>
      <c r="R558" s="26" t="str">
        <f>_xlfn.XLOOKUP(C558,'PARTICULARIDADES AUXILIAR '!A:A,'PARTICULARIDADES AUXILIAR '!C:C,"")</f>
        <v/>
      </c>
      <c r="S558" s="20" cm="1">
        <f t="array" ref="S558">_xlfn.XLOOKUP(Tabela3[[#This Row],[LOTE]],VALUE(Painel_Bancada[Lote]),Painel_Bancada[Data Programada],"")</f>
        <v>46269</v>
      </c>
      <c r="T558" s="26" t="str">
        <f>_xlfn.XLOOKUP(Tabela3[[#This Row],[LOTE]],'PAINEL - GERAL'!F:F,'PAINEL - GERAL'!C:C,"")</f>
        <v/>
      </c>
    </row>
    <row r="559" spans="2:20" ht="14.5">
      <c r="B559" s="315">
        <v>5001</v>
      </c>
      <c r="C559" s="338">
        <v>414312</v>
      </c>
      <c r="D559" s="340" t="s">
        <v>311</v>
      </c>
      <c r="E559" s="342">
        <v>175442026</v>
      </c>
      <c r="F559" s="225"/>
      <c r="G559" s="230">
        <v>46277</v>
      </c>
      <c r="H559" s="249" t="s">
        <v>1422</v>
      </c>
      <c r="I559" t="str">
        <f>Tabela3[[#This Row],[CENTRO (Centro PARA)]]&amp;Tabela3[[#This Row],[CODIGO (Código PARA)]]&amp;Tabela3[[#This Row],[LOTE]]&amp;Tabela3[[#This Row],[DESCRIÇÃO]]&amp;Tabela3[[#This Row],[id]]</f>
        <v>5001414312175442026ESTEARATO DE CALCIO NEO</v>
      </c>
      <c r="J559"/>
      <c r="K559" s="210">
        <v>46267</v>
      </c>
      <c r="L559" s="50">
        <v>46260</v>
      </c>
      <c r="M559" s="213">
        <f t="shared" si="82"/>
        <v>46275</v>
      </c>
      <c r="N559" s="213">
        <f t="shared" si="83"/>
        <v>46277</v>
      </c>
      <c r="O559" s="86" t="str">
        <f>_xlfn.XLOOKUP(Tabela3[[#This Row],[LOTE]],QUARENTENA!D:D,QUARENTENA!I:I,"")</f>
        <v>DU APROVADO</v>
      </c>
      <c r="Q559" s="85">
        <f>IF(_xlfn.XLOOKUP(E559,QUARENTENA!D:D,QUARENTENA!M:M,"")="","",_xlfn.XLOOKUP(E559,QUARENTENA!D:D,QUARENTENA!M:M,""))</f>
        <v>46274</v>
      </c>
      <c r="R559" s="26" t="str">
        <f>_xlfn.XLOOKUP(C559,'PARTICULARIDADES AUXILIAR '!A:A,'PARTICULARIDADES AUXILIAR '!C:C,"")</f>
        <v/>
      </c>
      <c r="S559" s="20" cm="1">
        <f t="array" ref="S559">_xlfn.XLOOKUP(Tabela3[[#This Row],[LOTE]],VALUE(Painel_Bancada[Lote]),Painel_Bancada[Data Programada],"")</f>
        <v>46269</v>
      </c>
      <c r="T559" s="26" t="str">
        <f>_xlfn.XLOOKUP(Tabela3[[#This Row],[LOTE]],'PAINEL - GERAL'!F:F,'PAINEL - GERAL'!C:C,"")</f>
        <v/>
      </c>
    </row>
    <row r="560" spans="2:20" ht="14.5">
      <c r="B560" s="315">
        <v>5001</v>
      </c>
      <c r="C560" s="316">
        <v>465081</v>
      </c>
      <c r="D560" s="315" t="s">
        <v>714</v>
      </c>
      <c r="E560" s="326">
        <v>178882026</v>
      </c>
      <c r="F560" s="225">
        <v>149.9</v>
      </c>
      <c r="G560" s="230">
        <v>46277</v>
      </c>
      <c r="H560" s="249" t="s">
        <v>1422</v>
      </c>
      <c r="I560" t="str">
        <f>Tabela3[[#This Row],[CENTRO (Centro PARA)]]&amp;Tabela3[[#This Row],[CODIGO (Código PARA)]]&amp;Tabela3[[#This Row],[LOTE]]&amp;Tabela3[[#This Row],[DESCRIÇÃO]]&amp;Tabela3[[#This Row],[id]]</f>
        <v>5001465081178882026FENOFIBRATO 2</v>
      </c>
      <c r="J560"/>
      <c r="K560" s="210">
        <v>46267</v>
      </c>
      <c r="L560" s="50">
        <v>46260</v>
      </c>
      <c r="M560" s="213">
        <f t="shared" si="82"/>
        <v>46275</v>
      </c>
      <c r="N560" s="213">
        <f t="shared" si="83"/>
        <v>46277</v>
      </c>
      <c r="O560" s="86" t="str">
        <f>_xlfn.XLOOKUP(Tabela3[[#This Row],[LOTE]],QUARENTENA!D:D,QUARENTENA!I:I,"")</f>
        <v>DU APROVADO</v>
      </c>
      <c r="Q560" s="85">
        <f>IF(_xlfn.XLOOKUP(E560,QUARENTENA!D:D,QUARENTENA!M:M,"")="","",_xlfn.XLOOKUP(E560,QUARENTENA!D:D,QUARENTENA!M:M,""))</f>
        <v>46286</v>
      </c>
      <c r="R560" s="26" t="str">
        <f>_xlfn.XLOOKUP(C560,'PARTICULARIDADES AUXILIAR '!A:A,'PARTICULARIDADES AUXILIAR '!C:C,"")</f>
        <v>PF - repouso 24  horas</v>
      </c>
      <c r="S560" s="20" cm="1">
        <f t="array" ref="S560">_xlfn.XLOOKUP(Tabela3[[#This Row],[LOTE]],VALUE(Painel_Bancada[Lote]),Painel_Bancada[Data Programada],"")</f>
        <v>46276</v>
      </c>
      <c r="T560" s="26" t="str">
        <f>_xlfn.XLOOKUP(Tabela3[[#This Row],[LOTE]],'PAINEL - GERAL'!F:F,'PAINEL - GERAL'!C:C,"")</f>
        <v/>
      </c>
    </row>
    <row r="561" spans="2:20" ht="14.5">
      <c r="B561" s="315">
        <v>5001</v>
      </c>
      <c r="C561" s="316">
        <v>457763</v>
      </c>
      <c r="D561" s="315" t="s">
        <v>459</v>
      </c>
      <c r="E561" s="326">
        <v>172762026</v>
      </c>
      <c r="F561" s="225">
        <v>2999.82</v>
      </c>
      <c r="G561" s="230">
        <v>46277</v>
      </c>
      <c r="H561" s="249" t="s">
        <v>1422</v>
      </c>
      <c r="I561" t="str">
        <f>Tabela3[[#This Row],[CENTRO (Centro PARA)]]&amp;Tabela3[[#This Row],[CODIGO (Código PARA)]]&amp;Tabela3[[#This Row],[LOTE]]&amp;Tabela3[[#This Row],[DESCRIÇÃO]]&amp;Tabela3[[#This Row],[id]]</f>
        <v>5001457763172762026ACIDO CITRICO ANIDRO FINO</v>
      </c>
      <c r="J561"/>
      <c r="K561" s="210">
        <v>46267</v>
      </c>
      <c r="L561" s="50">
        <v>46260</v>
      </c>
      <c r="M561" s="213">
        <f t="shared" si="82"/>
        <v>46275</v>
      </c>
      <c r="N561" s="213">
        <f t="shared" si="83"/>
        <v>46277</v>
      </c>
      <c r="O561" s="86" t="str">
        <f>_xlfn.XLOOKUP(Tabela3[[#This Row],[LOTE]],QUARENTENA!D:D,QUARENTENA!I:I,"")</f>
        <v>DU APROVADO</v>
      </c>
      <c r="Q561" s="85">
        <f>IF(_xlfn.XLOOKUP(E561,QUARENTENA!D:D,QUARENTENA!M:M,"")="","",_xlfn.XLOOKUP(E561,QUARENTENA!D:D,QUARENTENA!M:M,""))</f>
        <v>46263</v>
      </c>
      <c r="R561" s="26" t="str">
        <f>_xlfn.XLOOKUP(C561,'PARTICULARIDADES AUXILIAR '!A:A,'PARTICULARIDADES AUXILIAR '!C:C,"")</f>
        <v>PF - repouso 24 horas</v>
      </c>
      <c r="S561" s="20" cm="1">
        <f t="array" ref="S561">_xlfn.XLOOKUP(Tabela3[[#This Row],[LOTE]],VALUE(Painel_Bancada[Lote]),Painel_Bancada[Data Programada],"")</f>
        <v>46256</v>
      </c>
      <c r="T561" s="26" t="str">
        <f>_xlfn.XLOOKUP(Tabela3[[#This Row],[LOTE]],'PAINEL - GERAL'!F:F,'PAINEL - GERAL'!C:C,"")</f>
        <v/>
      </c>
    </row>
    <row r="562" spans="2:20" ht="14.5">
      <c r="B562" s="315">
        <v>5001</v>
      </c>
      <c r="C562" s="316">
        <v>465082</v>
      </c>
      <c r="D562" s="315" t="s">
        <v>542</v>
      </c>
      <c r="E562" s="326">
        <v>182742026</v>
      </c>
      <c r="F562" s="225">
        <v>400000</v>
      </c>
      <c r="G562" s="230">
        <v>46277</v>
      </c>
      <c r="H562" s="249" t="s">
        <v>1422</v>
      </c>
      <c r="I562" t="str">
        <f>Tabela3[[#This Row],[CENTRO (Centro PARA)]]&amp;Tabela3[[#This Row],[CODIGO (Código PARA)]]&amp;Tabela3[[#This Row],[LOTE]]&amp;Tabela3[[#This Row],[DESCRIÇÃO]]&amp;Tabela3[[#This Row],[id]]</f>
        <v>5001465082182742026GLICLAZIDA 2</v>
      </c>
      <c r="J562"/>
      <c r="K562" s="210">
        <v>46267</v>
      </c>
      <c r="L562" s="50">
        <v>46260</v>
      </c>
      <c r="M562" s="213">
        <f t="shared" si="82"/>
        <v>46275</v>
      </c>
      <c r="N562" s="213">
        <f t="shared" si="83"/>
        <v>46277</v>
      </c>
      <c r="O562" s="86" t="str">
        <f>_xlfn.XLOOKUP(Tabela3[[#This Row],[LOTE]],QUARENTENA!D:D,QUARENTENA!I:I,"")</f>
        <v>DU APROVADO</v>
      </c>
      <c r="Q562" s="85">
        <f>IF(_xlfn.XLOOKUP(E562,QUARENTENA!D:D,QUARENTENA!M:M,"")="","",_xlfn.XLOOKUP(E562,QUARENTENA!D:D,QUARENTENA!M:M,""))</f>
        <v>46289</v>
      </c>
      <c r="R562" s="26" t="str">
        <f>_xlfn.XLOOKUP(C562,'PARTICULARIDADES AUXILIAR '!A:A,'PARTICULARIDADES AUXILIAR '!C:C,"")</f>
        <v/>
      </c>
      <c r="S562" s="20" cm="1">
        <f t="array" ref="S562">_xlfn.XLOOKUP(Tabela3[[#This Row],[LOTE]],VALUE(Painel_Bancada[Lote]),Painel_Bancada[Data Programada],"")</f>
        <v>46275</v>
      </c>
      <c r="T562" s="26" t="str">
        <f>_xlfn.XLOOKUP(Tabela3[[#This Row],[LOTE]],'PAINEL - GERAL'!F:F,'PAINEL - GERAL'!C:C,"")</f>
        <v/>
      </c>
    </row>
    <row r="563" spans="2:20" ht="14.5">
      <c r="B563" s="315">
        <v>5001</v>
      </c>
      <c r="C563" s="316">
        <v>410072</v>
      </c>
      <c r="D563" s="315" t="s">
        <v>30</v>
      </c>
      <c r="E563" s="326">
        <v>182292026</v>
      </c>
      <c r="F563" s="225">
        <v>13600</v>
      </c>
      <c r="G563" s="230">
        <v>46277</v>
      </c>
      <c r="H563" s="249" t="s">
        <v>1422</v>
      </c>
      <c r="I563" t="str">
        <f>Tabela3[[#This Row],[CENTRO (Centro PARA)]]&amp;Tabela3[[#This Row],[CODIGO (Código PARA)]]&amp;Tabela3[[#This Row],[LOTE]]&amp;Tabela3[[#This Row],[DESCRIÇÃO]]&amp;Tabela3[[#This Row],[id]]</f>
        <v>5001410072182292026BASE POLIETILENO PETROLATO NEO</v>
      </c>
      <c r="J563"/>
      <c r="K563" s="210">
        <v>46267</v>
      </c>
      <c r="L563" s="50">
        <v>46260</v>
      </c>
      <c r="M563" s="213">
        <f t="shared" si="82"/>
        <v>46275</v>
      </c>
      <c r="N563" s="213">
        <f t="shared" si="83"/>
        <v>46277</v>
      </c>
      <c r="O563" s="86" t="str">
        <f>_xlfn.XLOOKUP(Tabela3[[#This Row],[LOTE]],QUARENTENA!D:D,QUARENTENA!I:I,"")</f>
        <v>DU APROVADO</v>
      </c>
      <c r="Q563" s="85">
        <f>IF(_xlfn.XLOOKUP(E563,QUARENTENA!D:D,QUARENTENA!M:M,"")="","",_xlfn.XLOOKUP(E563,QUARENTENA!D:D,QUARENTENA!M:M,""))</f>
        <v>46275</v>
      </c>
      <c r="R563" s="26" t="str">
        <f>_xlfn.XLOOKUP(C563,'PARTICULARIDADES AUXILIAR '!A:A,'PARTICULARIDADES AUXILIAR '!C:C,"")</f>
        <v/>
      </c>
      <c r="S563" s="20" cm="1">
        <f t="array" ref="S563">_xlfn.XLOOKUP(Tabela3[[#This Row],[LOTE]],VALUE(Painel_Bancada[Lote]),Painel_Bancada[Data Programada],"")</f>
        <v>46268</v>
      </c>
      <c r="T563" s="26" t="str">
        <f>_xlfn.XLOOKUP(Tabela3[[#This Row],[LOTE]],'PAINEL - GERAL'!F:F,'PAINEL - GERAL'!C:C,"")</f>
        <v/>
      </c>
    </row>
    <row r="564" spans="2:20" ht="14.5">
      <c r="B564" s="315">
        <v>5001</v>
      </c>
      <c r="C564" s="316">
        <v>471880</v>
      </c>
      <c r="D564" s="315" t="s">
        <v>1211</v>
      </c>
      <c r="E564" s="326">
        <v>91572026</v>
      </c>
      <c r="F564" s="212"/>
      <c r="G564" s="230">
        <v>46277</v>
      </c>
      <c r="H564" s="94" t="s">
        <v>1660</v>
      </c>
      <c r="I564" s="210">
        <v>46267</v>
      </c>
      <c r="J564" s="50">
        <v>46260</v>
      </c>
      <c r="K564" s="210">
        <v>46267</v>
      </c>
      <c r="L564" s="50">
        <v>46260</v>
      </c>
      <c r="M564" s="76">
        <f t="shared" ref="M564:M565" si="84">K564+8</f>
        <v>46275</v>
      </c>
      <c r="N564" s="76">
        <f t="shared" ref="N564:N565" si="85">IF(WEEKDAY(K564,2)=4,K564+11,IF(WEEKDAY(K564,2)=5,K564+11,K564+10))</f>
        <v>46277</v>
      </c>
      <c r="O564" s="78" t="str">
        <f>_xlfn.XLOOKUP(Tabela3[[#This Row],[LOTE]],QUARENTENA!D:D,QUARENTENA!I:I,"")</f>
        <v>DU APROVADO</v>
      </c>
      <c r="Q564" s="77">
        <f>IF(_xlfn.XLOOKUP(E564,QUARENTENA!D:D,QUARENTENA!M:M,"")="","",_xlfn.XLOOKUP(E564,QUARENTENA!D:D,QUARENTENA!M:M,""))</f>
        <v>46270</v>
      </c>
      <c r="R564" s="26" t="str">
        <f>_xlfn.XLOOKUP(C564,'PARTICULARIDADES AUXILIAR '!A:A,'PARTICULARIDADES AUXILIAR '!C:C,"")</f>
        <v/>
      </c>
      <c r="S564" s="20" cm="1">
        <f t="array" ref="S564">_xlfn.XLOOKUP(Tabela3[[#This Row],[LOTE]],VALUE(Painel_Bancada[Lote]),Painel_Bancada[Data Programada],"")</f>
        <v>46265</v>
      </c>
      <c r="T564" s="26" t="str">
        <f>_xlfn.XLOOKUP(Tabela3[[#This Row],[LOTE]],'PAINEL - GERAL'!F:F,'PAINEL - GERAL'!C:C,"")</f>
        <v/>
      </c>
    </row>
    <row r="565" spans="2:20" ht="14.5">
      <c r="B565" s="225" t="s">
        <v>1661</v>
      </c>
      <c r="C565" s="316">
        <v>487998</v>
      </c>
      <c r="D565" s="315" t="s">
        <v>168</v>
      </c>
      <c r="E565" s="326">
        <v>113872026</v>
      </c>
      <c r="F565" s="212"/>
      <c r="G565" s="230">
        <v>46277</v>
      </c>
      <c r="H565" s="94" t="s">
        <v>1660</v>
      </c>
      <c r="I565" s="210">
        <v>46267</v>
      </c>
      <c r="J565" s="50">
        <v>46260</v>
      </c>
      <c r="K565" s="210">
        <v>46267</v>
      </c>
      <c r="L565" s="50">
        <v>46260</v>
      </c>
      <c r="M565" s="213">
        <f t="shared" si="84"/>
        <v>46275</v>
      </c>
      <c r="N565" s="213">
        <f t="shared" si="85"/>
        <v>46277</v>
      </c>
      <c r="O565" s="86" t="str">
        <f>_xlfn.XLOOKUP(Tabela3[[#This Row],[LOTE]],QUARENTENA!D:D,QUARENTENA!I:I,"")</f>
        <v>DU APROVADO</v>
      </c>
      <c r="Q565" s="85">
        <f>IF(_xlfn.XLOOKUP(E565,QUARENTENA!D:D,QUARENTENA!M:M,"")="","",_xlfn.XLOOKUP(E565,QUARENTENA!D:D,QUARENTENA!M:M,""))</f>
        <v>46268</v>
      </c>
      <c r="R565" s="26" t="str">
        <f>_xlfn.XLOOKUP(C565,'PARTICULARIDADES AUXILIAR '!A:A,'PARTICULARIDADES AUXILIAR '!C:C,"")</f>
        <v/>
      </c>
      <c r="S565" s="20" cm="1">
        <f t="array" ref="S565">_xlfn.XLOOKUP(Tabela3[[#This Row],[LOTE]],VALUE(Painel_Bancada[Lote]),Painel_Bancada[Data Programada],"")</f>
        <v>46262</v>
      </c>
      <c r="T565" s="26" t="str">
        <f>_xlfn.XLOOKUP(Tabela3[[#This Row],[LOTE]],'PAINEL - GERAL'!F:F,'PAINEL - GERAL'!C:C,"")</f>
        <v/>
      </c>
    </row>
    <row r="566" spans="2:20" ht="14.5">
      <c r="B566" s="313">
        <v>5001</v>
      </c>
      <c r="C566" s="314">
        <v>410452</v>
      </c>
      <c r="D566" s="313" t="s">
        <v>59</v>
      </c>
      <c r="E566" s="325">
        <v>165822026</v>
      </c>
      <c r="F566" s="225">
        <v>85.05</v>
      </c>
      <c r="G566" s="217" t="s">
        <v>1592</v>
      </c>
      <c r="H566" s="216" t="s">
        <v>1585</v>
      </c>
      <c r="I566" t="str">
        <f>Tabela3[[#This Row],[CENTRO (Centro PARA)]]&amp;Tabela3[[#This Row],[CODIGO (Código PARA)]]&amp;Tabela3[[#This Row],[LOTE]]&amp;Tabela3[[#This Row],[DESCRIÇÃO]]&amp;Tabela3[[#This Row],[id]]</f>
        <v>5001410452165822026NISTATINA GEN NEO</v>
      </c>
      <c r="J566"/>
      <c r="K566" s="210">
        <v>46268</v>
      </c>
      <c r="L566" s="50">
        <v>46261</v>
      </c>
      <c r="M566" s="76">
        <f t="shared" ref="M566:M601" si="86">K566+8</f>
        <v>46276</v>
      </c>
      <c r="N566" s="76">
        <f t="shared" ref="N566:N601" si="87">IF(WEEKDAY(K566,2)=4,K566+11,IF(WEEKDAY(K566,2)=5,K566+11,K566+10))</f>
        <v>46279</v>
      </c>
      <c r="O566" s="78" t="str">
        <f>_xlfn.XLOOKUP(Tabela3[[#This Row],[LOTE]],QUARENTENA!D:D,QUARENTENA!I:I,"")</f>
        <v>DU APROVADO</v>
      </c>
      <c r="Q566" s="77">
        <f>IF(_xlfn.XLOOKUP(E566,QUARENTENA!D:D,QUARENTENA!M:M,"")="","",_xlfn.XLOOKUP(E566,QUARENTENA!D:D,QUARENTENA!M:M,""))</f>
        <v>46270</v>
      </c>
      <c r="R566" s="26" t="str">
        <f>_xlfn.XLOOKUP(C566,'PARTICULARIDADES AUXILIAR '!A:A,'PARTICULARIDADES AUXILIAR '!C:C,"")</f>
        <v/>
      </c>
      <c r="S566" s="20" cm="1">
        <f t="array" ref="S566">_xlfn.XLOOKUP(Tabela3[[#This Row],[LOTE]],VALUE(Painel_Bancada[Lote]),Painel_Bancada[Data Programada],"")</f>
        <v>46267</v>
      </c>
      <c r="T566" s="26" t="str">
        <f>_xlfn.XLOOKUP(Tabela3[[#This Row],[LOTE]],'PAINEL - GERAL'!F:F,'PAINEL - GERAL'!C:C,"")</f>
        <v/>
      </c>
    </row>
    <row r="567" spans="2:20" ht="14.5">
      <c r="B567" s="365">
        <v>5001</v>
      </c>
      <c r="C567" s="364">
        <v>474189</v>
      </c>
      <c r="D567" s="365" t="s">
        <v>137</v>
      </c>
      <c r="E567" s="366">
        <v>182942026</v>
      </c>
      <c r="F567" s="350">
        <v>1126</v>
      </c>
      <c r="G567" s="367" t="s">
        <v>1592</v>
      </c>
      <c r="H567" s="353" t="s">
        <v>1585</v>
      </c>
      <c r="I567" t="str">
        <f>Tabela3[[#This Row],[CENTRO (Centro PARA)]]&amp;Tabela3[[#This Row],[CODIGO (Código PARA)]]&amp;Tabela3[[#This Row],[LOTE]]&amp;Tabela3[[#This Row],[DESCRIÇÃO]]&amp;Tabela3[[#This Row],[id]]</f>
        <v>5001474189182942026LOSARTANA POTASSICA 5</v>
      </c>
      <c r="J567"/>
      <c r="K567" s="354">
        <v>46268</v>
      </c>
      <c r="L567" s="355">
        <v>46261</v>
      </c>
      <c r="M567" s="356">
        <f t="shared" si="86"/>
        <v>46276</v>
      </c>
      <c r="N567" s="356">
        <f t="shared" si="87"/>
        <v>46279</v>
      </c>
      <c r="O567" s="357" t="str">
        <f>_xlfn.XLOOKUP(Tabela3[[#This Row],[LOTE]],QUARENTENA!D:D,QUARENTENA!I:I,"")</f>
        <v>AG. AMOSTRA</v>
      </c>
      <c r="P567" s="358" t="s">
        <v>1584</v>
      </c>
      <c r="Q567" s="85" t="str">
        <f>IF(_xlfn.XLOOKUP(E567,QUARENTENA!D:D,QUARENTENA!M:M,"")="","",_xlfn.XLOOKUP(E567,QUARENTENA!D:D,QUARENTENA!M:M,""))</f>
        <v/>
      </c>
      <c r="R567" s="26" t="str">
        <f>_xlfn.XLOOKUP(C567,'PARTICULARIDADES AUXILIAR '!A:A,'PARTICULARIDADES AUXILIAR '!C:C,"")</f>
        <v/>
      </c>
      <c r="S567" s="20" t="str" cm="1">
        <f t="array" ref="S567">_xlfn.XLOOKUP(Tabela3[[#This Row],[LOTE]],VALUE(Painel_Bancada[Lote]),Painel_Bancada[Data Programada],"")</f>
        <v/>
      </c>
      <c r="T567" s="26" t="str">
        <f>_xlfn.XLOOKUP(Tabela3[[#This Row],[LOTE]],'PAINEL - GERAL'!F:F,'PAINEL - GERAL'!C:C,"")</f>
        <v/>
      </c>
    </row>
    <row r="568" spans="2:20" ht="14.5">
      <c r="B568" s="365">
        <v>5001</v>
      </c>
      <c r="C568" s="364">
        <v>474189</v>
      </c>
      <c r="D568" s="365" t="s">
        <v>137</v>
      </c>
      <c r="E568" s="366">
        <v>182952026</v>
      </c>
      <c r="F568" s="350">
        <v>1111</v>
      </c>
      <c r="G568" s="367" t="s">
        <v>1592</v>
      </c>
      <c r="H568" s="353" t="s">
        <v>1585</v>
      </c>
      <c r="I568" t="str">
        <f>Tabela3[[#This Row],[CENTRO (Centro PARA)]]&amp;Tabela3[[#This Row],[CODIGO (Código PARA)]]&amp;Tabela3[[#This Row],[LOTE]]&amp;Tabela3[[#This Row],[DESCRIÇÃO]]&amp;Tabela3[[#This Row],[id]]</f>
        <v>5001474189182952026LOSARTANA POTASSICA 5</v>
      </c>
      <c r="J568"/>
      <c r="K568" s="354">
        <v>46268</v>
      </c>
      <c r="L568" s="355">
        <v>46261</v>
      </c>
      <c r="M568" s="356">
        <f t="shared" si="86"/>
        <v>46276</v>
      </c>
      <c r="N568" s="356">
        <f t="shared" si="87"/>
        <v>46279</v>
      </c>
      <c r="O568" s="357" t="str">
        <f>_xlfn.XLOOKUP(Tabela3[[#This Row],[LOTE]],QUARENTENA!D:D,QUARENTENA!I:I,"")</f>
        <v>AG. AMOSTRA</v>
      </c>
      <c r="P568" s="358" t="s">
        <v>1584</v>
      </c>
      <c r="Q568" s="85" t="str">
        <f>IF(_xlfn.XLOOKUP(E568,QUARENTENA!D:D,QUARENTENA!M:M,"")="","",_xlfn.XLOOKUP(E568,QUARENTENA!D:D,QUARENTENA!M:M,""))</f>
        <v/>
      </c>
      <c r="R568" s="26" t="str">
        <f>_xlfn.XLOOKUP(C568,'PARTICULARIDADES AUXILIAR '!A:A,'PARTICULARIDADES AUXILIAR '!C:C,"")</f>
        <v/>
      </c>
      <c r="S568" s="20" t="str" cm="1">
        <f t="array" ref="S568">_xlfn.XLOOKUP(Tabela3[[#This Row],[LOTE]],VALUE(Painel_Bancada[Lote]),Painel_Bancada[Data Programada],"")</f>
        <v/>
      </c>
      <c r="T568" s="26" t="str">
        <f>_xlfn.XLOOKUP(Tabela3[[#This Row],[LOTE]],'PAINEL - GERAL'!F:F,'PAINEL - GERAL'!C:C,"")</f>
        <v/>
      </c>
    </row>
    <row r="569" spans="2:20" ht="14.5">
      <c r="B569" s="347">
        <v>5001</v>
      </c>
      <c r="C569" s="348">
        <v>474189</v>
      </c>
      <c r="D569" s="347" t="s">
        <v>137</v>
      </c>
      <c r="E569" s="349">
        <v>182962026</v>
      </c>
      <c r="F569" s="350">
        <v>1114</v>
      </c>
      <c r="G569" s="367" t="s">
        <v>1592</v>
      </c>
      <c r="H569" s="353" t="s">
        <v>1585</v>
      </c>
      <c r="I569" t="str">
        <f>Tabela3[[#This Row],[CENTRO (Centro PARA)]]&amp;Tabela3[[#This Row],[CODIGO (Código PARA)]]&amp;Tabela3[[#This Row],[LOTE]]&amp;Tabela3[[#This Row],[DESCRIÇÃO]]&amp;Tabela3[[#This Row],[id]]</f>
        <v>5001474189182962026LOSARTANA POTASSICA 5</v>
      </c>
      <c r="J569"/>
      <c r="K569" s="354">
        <v>46268</v>
      </c>
      <c r="L569" s="355">
        <v>46261</v>
      </c>
      <c r="M569" s="356">
        <f t="shared" si="86"/>
        <v>46276</v>
      </c>
      <c r="N569" s="356">
        <f t="shared" si="87"/>
        <v>46279</v>
      </c>
      <c r="O569" s="357" t="str">
        <f>_xlfn.XLOOKUP(Tabela3[[#This Row],[LOTE]],QUARENTENA!D:D,QUARENTENA!I:I,"")</f>
        <v>AG. AMOSTRA</v>
      </c>
      <c r="P569" s="358" t="s">
        <v>1584</v>
      </c>
      <c r="Q569" s="85" t="str">
        <f>IF(_xlfn.XLOOKUP(E569,QUARENTENA!D:D,QUARENTENA!M:M,"")="","",_xlfn.XLOOKUP(E569,QUARENTENA!D:D,QUARENTENA!M:M,""))</f>
        <v/>
      </c>
      <c r="R569" s="26" t="str">
        <f>_xlfn.XLOOKUP(C569,'PARTICULARIDADES AUXILIAR '!A:A,'PARTICULARIDADES AUXILIAR '!C:C,"")</f>
        <v/>
      </c>
      <c r="S569" s="20" t="str" cm="1">
        <f t="array" ref="S569">_xlfn.XLOOKUP(Tabela3[[#This Row],[LOTE]],VALUE(Painel_Bancada[Lote]),Painel_Bancada[Data Programada],"")</f>
        <v/>
      </c>
      <c r="T569" s="26" t="str">
        <f>_xlfn.XLOOKUP(Tabela3[[#This Row],[LOTE]],'PAINEL - GERAL'!F:F,'PAINEL - GERAL'!C:C,"")</f>
        <v/>
      </c>
    </row>
    <row r="570" spans="2:20" ht="14.5">
      <c r="B570" s="313">
        <v>2017</v>
      </c>
      <c r="C570" s="314">
        <v>474105</v>
      </c>
      <c r="D570" s="313" t="s">
        <v>546</v>
      </c>
      <c r="E570" s="325">
        <v>15262024</v>
      </c>
      <c r="F570" s="225">
        <v>25</v>
      </c>
      <c r="G570" s="217" t="s">
        <v>1592</v>
      </c>
      <c r="H570" s="216" t="s">
        <v>1585</v>
      </c>
      <c r="I570" t="str">
        <f>Tabela3[[#This Row],[CENTRO (Centro PARA)]]&amp;Tabela3[[#This Row],[CODIGO (Código PARA)]]&amp;Tabela3[[#This Row],[LOTE]]&amp;Tabela3[[#This Row],[DESCRIÇÃO]]&amp;Tabela3[[#This Row],[id]]</f>
        <v>201747410515262024SORBITOL P60W</v>
      </c>
      <c r="J570"/>
      <c r="K570" s="210">
        <v>46268</v>
      </c>
      <c r="L570" s="50">
        <v>46261</v>
      </c>
      <c r="M570" s="76">
        <f t="shared" si="86"/>
        <v>46276</v>
      </c>
      <c r="N570" s="76">
        <f t="shared" si="87"/>
        <v>46279</v>
      </c>
      <c r="O570" s="78" t="str">
        <f>_xlfn.XLOOKUP(Tabela3[[#This Row],[LOTE]],QUARENTENA!D:D,QUARENTENA!I:I,"")</f>
        <v>DU APROVADO</v>
      </c>
      <c r="Q570" s="77">
        <f>IF(_xlfn.XLOOKUP(E570,QUARENTENA!D:D,QUARENTENA!M:M,"")="","",_xlfn.XLOOKUP(E570,QUARENTENA!D:D,QUARENTENA!M:M,""))</f>
        <v>46268</v>
      </c>
      <c r="R570" s="26" t="str">
        <f>_xlfn.XLOOKUP(C570,'PARTICULARIDADES AUXILIAR '!A:A,'PARTICULARIDADES AUXILIAR '!C:C,"")</f>
        <v>Check doc</v>
      </c>
      <c r="S570" s="20" t="str" cm="1">
        <f t="array" ref="S570">_xlfn.XLOOKUP(Tabela3[[#This Row],[LOTE]],VALUE(Painel_Bancada[Lote]),Painel_Bancada[Data Programada],"")</f>
        <v/>
      </c>
      <c r="T570" s="26" t="str">
        <f>_xlfn.XLOOKUP(Tabela3[[#This Row],[LOTE]],'PAINEL - GERAL'!F:F,'PAINEL - GERAL'!C:C,"")</f>
        <v/>
      </c>
    </row>
    <row r="571" spans="2:20" ht="14.5">
      <c r="B571" s="315">
        <v>5001</v>
      </c>
      <c r="C571" s="316">
        <v>410072</v>
      </c>
      <c r="D571" s="315" t="s">
        <v>30</v>
      </c>
      <c r="E571" s="326">
        <v>179862026</v>
      </c>
      <c r="F571" s="225">
        <v>1700</v>
      </c>
      <c r="G571" s="217" t="s">
        <v>1592</v>
      </c>
      <c r="H571" s="216" t="s">
        <v>1585</v>
      </c>
      <c r="I571" t="str">
        <f>Tabela3[[#This Row],[CENTRO (Centro PARA)]]&amp;Tabela3[[#This Row],[CODIGO (Código PARA)]]&amp;Tabela3[[#This Row],[LOTE]]&amp;Tabela3[[#This Row],[DESCRIÇÃO]]&amp;Tabela3[[#This Row],[id]]</f>
        <v>5001410072179862026BASE POLIETILENO PETROLATO NEO</v>
      </c>
      <c r="J571"/>
      <c r="K571" s="210">
        <v>46268</v>
      </c>
      <c r="L571" s="50">
        <v>46261</v>
      </c>
      <c r="M571" s="213">
        <f t="shared" si="86"/>
        <v>46276</v>
      </c>
      <c r="N571" s="213">
        <f t="shared" si="87"/>
        <v>46279</v>
      </c>
      <c r="O571" s="86" t="str">
        <f>_xlfn.XLOOKUP(Tabela3[[#This Row],[LOTE]],QUARENTENA!D:D,QUARENTENA!I:I,"")</f>
        <v>DU APROVADO</v>
      </c>
      <c r="Q571" s="85">
        <f>IF(_xlfn.XLOOKUP(E571,QUARENTENA!D:D,QUARENTENA!M:M,"")="","",_xlfn.XLOOKUP(E571,QUARENTENA!D:D,QUARENTENA!M:M,""))</f>
        <v>46268</v>
      </c>
      <c r="R571" s="26" t="str">
        <f>_xlfn.XLOOKUP(C571,'PARTICULARIDADES AUXILIAR '!A:A,'PARTICULARIDADES AUXILIAR '!C:C,"")</f>
        <v/>
      </c>
      <c r="S571" s="20" cm="1">
        <f t="array" ref="S571">_xlfn.XLOOKUP(Tabela3[[#This Row],[LOTE]],VALUE(Painel_Bancada[Lote]),Painel_Bancada[Data Programada],"")</f>
        <v>46265</v>
      </c>
      <c r="T571" s="26" t="str">
        <f>_xlfn.XLOOKUP(Tabela3[[#This Row],[LOTE]],'PAINEL - GERAL'!F:F,'PAINEL - GERAL'!C:C,"")</f>
        <v/>
      </c>
    </row>
    <row r="572" spans="2:20" ht="14.5">
      <c r="B572" s="365">
        <v>2017</v>
      </c>
      <c r="C572" s="364">
        <v>463148</v>
      </c>
      <c r="D572" s="365" t="s">
        <v>53</v>
      </c>
      <c r="E572" s="366">
        <v>5142023</v>
      </c>
      <c r="F572" s="350">
        <v>400</v>
      </c>
      <c r="G572" s="367" t="s">
        <v>1592</v>
      </c>
      <c r="H572" s="353" t="s">
        <v>1585</v>
      </c>
      <c r="I572" t="str">
        <f>Tabela3[[#This Row],[CENTRO (Centro PARA)]]&amp;Tabela3[[#This Row],[CODIGO (Código PARA)]]&amp;Tabela3[[#This Row],[LOTE]]&amp;Tabela3[[#This Row],[DESCRIÇÃO]]&amp;Tabela3[[#This Row],[id]]</f>
        <v>20174631485142023HIDROXIMETILBUTIRATO CALCIO AL</v>
      </c>
      <c r="J572"/>
      <c r="K572" s="354">
        <v>46268</v>
      </c>
      <c r="L572" s="355">
        <v>46261</v>
      </c>
      <c r="M572" s="359">
        <f t="shared" si="86"/>
        <v>46276</v>
      </c>
      <c r="N572" s="359">
        <f t="shared" si="87"/>
        <v>46279</v>
      </c>
      <c r="O572" s="360" t="str">
        <f>_xlfn.XLOOKUP(Tabela3[[#This Row],[LOTE]],QUARENTENA!D:D,QUARENTENA!I:I,"")</f>
        <v>AG. AMOSTRA</v>
      </c>
      <c r="P572" s="358" t="s">
        <v>1584</v>
      </c>
      <c r="Q572" s="77" t="str">
        <f>IF(_xlfn.XLOOKUP(E572,QUARENTENA!D:D,QUARENTENA!M:M,"")="","",_xlfn.XLOOKUP(E572,QUARENTENA!D:D,QUARENTENA!M:M,""))</f>
        <v/>
      </c>
      <c r="R572" s="26" t="str">
        <f>_xlfn.XLOOKUP(C572,'PARTICULARIDADES AUXILIAR '!A:A,'PARTICULARIDADES AUXILIAR '!C:C,"")</f>
        <v>Check doc</v>
      </c>
      <c r="S572" s="20" t="str" cm="1">
        <f t="array" ref="S572">_xlfn.XLOOKUP(Tabela3[[#This Row],[LOTE]],VALUE(Painel_Bancada[Lote]),Painel_Bancada[Data Programada],"")</f>
        <v/>
      </c>
      <c r="T572" s="26" t="str">
        <f>_xlfn.XLOOKUP(Tabela3[[#This Row],[LOTE]],'PAINEL - GERAL'!F:F,'PAINEL - GERAL'!C:C,"")</f>
        <v/>
      </c>
    </row>
    <row r="573" spans="2:20" ht="14.5">
      <c r="B573" s="315">
        <v>5001</v>
      </c>
      <c r="C573" s="316">
        <v>422364</v>
      </c>
      <c r="D573" s="315" t="s">
        <v>699</v>
      </c>
      <c r="E573" s="326">
        <v>42902026</v>
      </c>
      <c r="F573" s="225">
        <v>800</v>
      </c>
      <c r="G573" s="217" t="s">
        <v>1592</v>
      </c>
      <c r="H573" s="216" t="s">
        <v>1585</v>
      </c>
      <c r="I573" t="str">
        <f>Tabela3[[#This Row],[CENTRO (Centro PARA)]]&amp;Tabela3[[#This Row],[CODIGO (Código PARA)]]&amp;Tabela3[[#This Row],[LOTE]]&amp;Tabela3[[#This Row],[DESCRIÇÃO]]&amp;Tabela3[[#This Row],[id]]</f>
        <v>500142236442902026CITRATO COLINA</v>
      </c>
      <c r="J573"/>
      <c r="K573" s="210">
        <v>46268</v>
      </c>
      <c r="L573" s="50">
        <v>46261</v>
      </c>
      <c r="M573" s="213">
        <f t="shared" si="86"/>
        <v>46276</v>
      </c>
      <c r="N573" s="213">
        <f t="shared" si="87"/>
        <v>46279</v>
      </c>
      <c r="O573" s="86" t="str">
        <f>_xlfn.XLOOKUP(Tabela3[[#This Row],[LOTE]],QUARENTENA!D:D,QUARENTENA!I:I,"")</f>
        <v>DU APROVADO</v>
      </c>
      <c r="Q573" s="85">
        <f>IF(_xlfn.XLOOKUP(E573,QUARENTENA!D:D,QUARENTENA!M:M,"")="","",_xlfn.XLOOKUP(E573,QUARENTENA!D:D,QUARENTENA!M:M,""))</f>
        <v>46280</v>
      </c>
      <c r="R573" s="26" t="str">
        <f>_xlfn.XLOOKUP(C573,'PARTICULARIDADES AUXILIAR '!A:A,'PARTICULARIDADES AUXILIAR '!C:C,"")</f>
        <v>PF - repouso 24  horas</v>
      </c>
      <c r="S573" s="20" cm="1">
        <f t="array" ref="S573">_xlfn.XLOOKUP(Tabela3[[#This Row],[LOTE]],VALUE(Painel_Bancada[Lote]),Painel_Bancada[Data Programada],"")</f>
        <v>46275</v>
      </c>
      <c r="T573" s="26" t="str">
        <f>_xlfn.XLOOKUP(Tabela3[[#This Row],[LOTE]],'PAINEL - GERAL'!F:F,'PAINEL - GERAL'!C:C,"")</f>
        <v/>
      </c>
    </row>
    <row r="574" spans="2:20" ht="14.5">
      <c r="B574" s="315">
        <v>2017</v>
      </c>
      <c r="C574" s="316">
        <v>483080</v>
      </c>
      <c r="D574" s="315" t="s">
        <v>1133</v>
      </c>
      <c r="E574" s="326">
        <v>3522025</v>
      </c>
      <c r="F574" s="217" t="s">
        <v>1592</v>
      </c>
      <c r="G574" s="217" t="s">
        <v>1592</v>
      </c>
      <c r="H574" s="52" t="s">
        <v>17</v>
      </c>
      <c r="I574" t="str">
        <f>Tabela3[[#This Row],[CENTRO (Centro PARA)]]&amp;Tabela3[[#This Row],[CODIGO (Código PARA)]]&amp;Tabela3[[#This Row],[LOTE]]&amp;Tabela3[[#This Row],[DESCRIÇÃO]]&amp;Tabela3[[#This Row],[id]]</f>
        <v>20174830803522025BISGLICINATO DE MAGNESIO GRANULAR 18%</v>
      </c>
      <c r="J574"/>
      <c r="K574" s="210">
        <v>46268</v>
      </c>
      <c r="L574" s="50">
        <v>46261</v>
      </c>
      <c r="M574" s="76">
        <f t="shared" si="86"/>
        <v>46276</v>
      </c>
      <c r="N574" s="76">
        <f t="shared" si="87"/>
        <v>46279</v>
      </c>
      <c r="O574" s="78" t="str">
        <f>_xlfn.XLOOKUP(Tabela3[[#This Row],[LOTE]],QUARENTENA!D:D,QUARENTENA!I:I,"")</f>
        <v>DU APROVADO</v>
      </c>
      <c r="Q574" s="77">
        <f>IF(_xlfn.XLOOKUP(E574,QUARENTENA!D:D,QUARENTENA!M:M,"")="","",_xlfn.XLOOKUP(E574,QUARENTENA!D:D,QUARENTENA!M:M,""))</f>
        <v>46273</v>
      </c>
      <c r="R574" s="26" t="str">
        <f>_xlfn.XLOOKUP(C574,'PARTICULARIDADES AUXILIAR '!A:A,'PARTICULARIDADES AUXILIAR '!C:C,"")</f>
        <v/>
      </c>
      <c r="S574" s="20" t="str" cm="1">
        <f t="array" ref="S574">_xlfn.XLOOKUP(Tabela3[[#This Row],[LOTE]],VALUE(Painel_Bancada[Lote]),Painel_Bancada[Data Programada],"")</f>
        <v/>
      </c>
      <c r="T574" s="26" t="str">
        <f>_xlfn.XLOOKUP(Tabela3[[#This Row],[LOTE]],'PAINEL - GERAL'!F:F,'PAINEL - GERAL'!C:C,"")</f>
        <v/>
      </c>
    </row>
    <row r="575" spans="2:20" ht="14.5">
      <c r="B575" s="315">
        <v>2017</v>
      </c>
      <c r="C575" s="316">
        <v>485060</v>
      </c>
      <c r="D575" s="315" t="s">
        <v>1157</v>
      </c>
      <c r="E575" s="326">
        <v>452026</v>
      </c>
      <c r="F575" s="217" t="s">
        <v>1592</v>
      </c>
      <c r="G575" s="217" t="s">
        <v>1592</v>
      </c>
      <c r="H575" s="52" t="s">
        <v>17</v>
      </c>
      <c r="I575" t="str">
        <f>Tabela3[[#This Row],[CENTRO (Centro PARA)]]&amp;Tabela3[[#This Row],[CODIGO (Código PARA)]]&amp;Tabela3[[#This Row],[LOTE]]&amp;Tabela3[[#This Row],[DESCRIÇÃO]]&amp;Tabela3[[#This Row],[id]]</f>
        <v>2017485060452026AQUARIUS PRIME BCP WHITE TF</v>
      </c>
      <c r="J575"/>
      <c r="K575" s="210">
        <v>46268</v>
      </c>
      <c r="L575" s="50">
        <v>46261</v>
      </c>
      <c r="M575" s="213">
        <f t="shared" si="86"/>
        <v>46276</v>
      </c>
      <c r="N575" s="213">
        <f t="shared" si="87"/>
        <v>46279</v>
      </c>
      <c r="O575" s="86" t="str">
        <f>_xlfn.XLOOKUP(Tabela3[[#This Row],[LOTE]],QUARENTENA!D:D,QUARENTENA!I:I,"")</f>
        <v>DU APROVADO</v>
      </c>
      <c r="Q575" s="85">
        <f>IF(_xlfn.XLOOKUP(E575,QUARENTENA!D:D,QUARENTENA!M:M,"")="","",_xlfn.XLOOKUP(E575,QUARENTENA!D:D,QUARENTENA!M:M,""))</f>
        <v>46279</v>
      </c>
      <c r="R575" s="26" t="str">
        <f>_xlfn.XLOOKUP(C575,'PARTICULARIDADES AUXILIAR '!A:A,'PARTICULARIDADES AUXILIAR '!C:C,"")</f>
        <v/>
      </c>
      <c r="S575" s="20" t="str" cm="1">
        <f t="array" ref="S575">_xlfn.XLOOKUP(Tabela3[[#This Row],[LOTE]],VALUE(Painel_Bancada[Lote]),Painel_Bancada[Data Programada],"")</f>
        <v/>
      </c>
      <c r="T575" s="26" t="str">
        <f>_xlfn.XLOOKUP(Tabela3[[#This Row],[LOTE]],'PAINEL - GERAL'!F:F,'PAINEL - GERAL'!C:C,"")</f>
        <v/>
      </c>
    </row>
    <row r="576" spans="2:20" ht="14.5">
      <c r="B576" s="225" t="s">
        <v>1662</v>
      </c>
      <c r="C576" s="316">
        <v>480495</v>
      </c>
      <c r="D576" s="315" t="s">
        <v>1432</v>
      </c>
      <c r="E576" s="326">
        <v>106352025</v>
      </c>
      <c r="F576" s="225" t="s">
        <v>1662</v>
      </c>
      <c r="G576" s="230">
        <v>46280</v>
      </c>
      <c r="H576" s="249" t="s">
        <v>1422</v>
      </c>
      <c r="I576" t="str">
        <f>Tabela3[[#This Row],[CENTRO (Centro PARA)]]&amp;Tabela3[[#This Row],[CODIGO (Código PARA)]]&amp;Tabela3[[#This Row],[LOTE]]&amp;Tabela3[[#This Row],[DESCRIÇÃO]]&amp;Tabela3[[#This Row],[id]]</f>
        <v>ID: 3173480495106352025CLORIDRATO DE NAFAZOLINA 3</v>
      </c>
      <c r="J576"/>
      <c r="K576" s="210">
        <v>46268</v>
      </c>
      <c r="L576" s="50">
        <v>46261</v>
      </c>
      <c r="M576" s="76">
        <f t="shared" si="86"/>
        <v>46276</v>
      </c>
      <c r="N576" s="76">
        <f t="shared" si="87"/>
        <v>46279</v>
      </c>
      <c r="O576" s="78" t="str">
        <f>_xlfn.XLOOKUP(Tabela3[[#This Row],[LOTE]],QUARENTENA!D:D,QUARENTENA!I:I,"")</f>
        <v>DU APROVADO</v>
      </c>
      <c r="P576" s="21" t="s">
        <v>1663</v>
      </c>
      <c r="Q576" s="77">
        <f>IF(_xlfn.XLOOKUP(E576,QUARENTENA!D:D,QUARENTENA!M:M,"")="","",_xlfn.XLOOKUP(E576,QUARENTENA!D:D,QUARENTENA!M:M,""))</f>
        <v>46284</v>
      </c>
      <c r="R576" s="26" t="str">
        <f>_xlfn.XLOOKUP(C576,'PARTICULARIDADES AUXILIAR '!A:A,'PARTICULARIDADES AUXILIAR '!C:C,"")</f>
        <v/>
      </c>
      <c r="S576" s="20" cm="1">
        <f t="array" ref="S576">_xlfn.XLOOKUP(Tabela3[[#This Row],[LOTE]],VALUE(Painel_Bancada[Lote]),Painel_Bancada[Data Programada],"")</f>
        <v>46280</v>
      </c>
      <c r="T576" s="26" t="str">
        <f>_xlfn.XLOOKUP(Tabela3[[#This Row],[LOTE]],'PAINEL - GERAL'!F:F,'PAINEL - GERAL'!C:C,"")</f>
        <v/>
      </c>
    </row>
    <row r="577" spans="2:20" ht="14.5">
      <c r="B577" s="315">
        <v>5001</v>
      </c>
      <c r="C577" s="316">
        <v>422364</v>
      </c>
      <c r="D577" s="315" t="s">
        <v>699</v>
      </c>
      <c r="E577" s="326">
        <v>78622026</v>
      </c>
      <c r="F577" s="225">
        <v>1000</v>
      </c>
      <c r="G577" s="230">
        <v>46280</v>
      </c>
      <c r="H577" s="249" t="s">
        <v>1422</v>
      </c>
      <c r="I577" t="str">
        <f>Tabela3[[#This Row],[CENTRO (Centro PARA)]]&amp;Tabela3[[#This Row],[CODIGO (Código PARA)]]&amp;Tabela3[[#This Row],[LOTE]]&amp;Tabela3[[#This Row],[DESCRIÇÃO]]&amp;Tabela3[[#This Row],[id]]</f>
        <v>500142236478622026CITRATO COLINA</v>
      </c>
      <c r="J577"/>
      <c r="K577" s="210">
        <v>46268</v>
      </c>
      <c r="L577" s="50">
        <v>46261</v>
      </c>
      <c r="M577" s="213">
        <f t="shared" si="86"/>
        <v>46276</v>
      </c>
      <c r="N577" s="213">
        <f t="shared" si="87"/>
        <v>46279</v>
      </c>
      <c r="O577" s="86" t="str">
        <f>_xlfn.XLOOKUP(Tabela3[[#This Row],[LOTE]],QUARENTENA!D:D,QUARENTENA!I:I,"")</f>
        <v>DU APROVADO</v>
      </c>
      <c r="Q577" s="85">
        <f>IF(_xlfn.XLOOKUP(E577,QUARENTENA!D:D,QUARENTENA!M:M,"")="","",_xlfn.XLOOKUP(E577,QUARENTENA!D:D,QUARENTENA!M:M,""))</f>
        <v>46277</v>
      </c>
      <c r="R577" s="26" t="str">
        <f>_xlfn.XLOOKUP(C577,'PARTICULARIDADES AUXILIAR '!A:A,'PARTICULARIDADES AUXILIAR '!C:C,"")</f>
        <v>PF - repouso 24  horas</v>
      </c>
      <c r="S577" s="20" cm="1">
        <f t="array" ref="S577">_xlfn.XLOOKUP(Tabela3[[#This Row],[LOTE]],VALUE(Painel_Bancada[Lote]),Painel_Bancada[Data Programada],"")</f>
        <v>46275</v>
      </c>
      <c r="T577" s="26" t="str">
        <f>_xlfn.XLOOKUP(Tabela3[[#This Row],[LOTE]],'PAINEL - GERAL'!F:F,'PAINEL - GERAL'!C:C,"")</f>
        <v/>
      </c>
    </row>
    <row r="578" spans="2:20" ht="14.5">
      <c r="B578" s="315">
        <v>5001</v>
      </c>
      <c r="C578" s="316">
        <v>474189</v>
      </c>
      <c r="D578" s="315" t="s">
        <v>137</v>
      </c>
      <c r="E578" s="326">
        <v>151512026</v>
      </c>
      <c r="F578" s="225">
        <v>718</v>
      </c>
      <c r="G578" s="230">
        <v>46280</v>
      </c>
      <c r="H578" s="249" t="s">
        <v>1422</v>
      </c>
      <c r="I578" t="str">
        <f>Tabela3[[#This Row],[CENTRO (Centro PARA)]]&amp;Tabela3[[#This Row],[CODIGO (Código PARA)]]&amp;Tabela3[[#This Row],[LOTE]]&amp;Tabela3[[#This Row],[DESCRIÇÃO]]&amp;Tabela3[[#This Row],[id]]</f>
        <v>5001474189151512026LOSARTANA POTASSICA 5</v>
      </c>
      <c r="J578"/>
      <c r="K578" s="210">
        <v>46268</v>
      </c>
      <c r="L578" s="50">
        <v>46261</v>
      </c>
      <c r="M578" s="213">
        <f t="shared" si="86"/>
        <v>46276</v>
      </c>
      <c r="N578" s="213">
        <f t="shared" si="87"/>
        <v>46279</v>
      </c>
      <c r="O578" s="86" t="str">
        <f>_xlfn.XLOOKUP(Tabela3[[#This Row],[LOTE]],QUARENTENA!D:D,QUARENTENA!I:I,"")</f>
        <v>DU APROVADO</v>
      </c>
      <c r="Q578" s="85">
        <f>IF(_xlfn.XLOOKUP(E578,QUARENTENA!D:D,QUARENTENA!M:M,"")="","",_xlfn.XLOOKUP(E578,QUARENTENA!D:D,QUARENTENA!M:M,""))</f>
        <v>46265</v>
      </c>
      <c r="R578" s="26" t="str">
        <f>_xlfn.XLOOKUP(C578,'PARTICULARIDADES AUXILIAR '!A:A,'PARTICULARIDADES AUXILIAR '!C:C,"")</f>
        <v/>
      </c>
      <c r="S578" s="20" cm="1">
        <f t="array" ref="S578">_xlfn.XLOOKUP(Tabela3[[#This Row],[LOTE]],VALUE(Painel_Bancada[Lote]),Painel_Bancada[Data Programada],"")</f>
        <v>46262</v>
      </c>
      <c r="T578" s="26" t="str">
        <f>_xlfn.XLOOKUP(Tabela3[[#This Row],[LOTE]],'PAINEL - GERAL'!F:F,'PAINEL - GERAL'!C:C,"")</f>
        <v/>
      </c>
    </row>
    <row r="579" spans="2:20" ht="14.5">
      <c r="B579" s="315">
        <v>5001</v>
      </c>
      <c r="C579" s="316">
        <v>463057</v>
      </c>
      <c r="D579" s="315" t="s">
        <v>43</v>
      </c>
      <c r="E579" s="326">
        <v>151732026</v>
      </c>
      <c r="F579" s="225">
        <v>2150</v>
      </c>
      <c r="G579" s="230">
        <v>46280</v>
      </c>
      <c r="H579" s="249" t="s">
        <v>1422</v>
      </c>
      <c r="I579" t="str">
        <f>Tabela3[[#This Row],[CENTRO (Centro PARA)]]&amp;Tabela3[[#This Row],[CODIGO (Código PARA)]]&amp;Tabela3[[#This Row],[LOTE]]&amp;Tabela3[[#This Row],[DESCRIÇÃO]]&amp;Tabela3[[#This Row],[id]]</f>
        <v>5001463057151732026DIPIRONA MONOIDRATADA</v>
      </c>
      <c r="J579"/>
      <c r="K579" s="210">
        <v>46268</v>
      </c>
      <c r="L579" s="50">
        <v>46261</v>
      </c>
      <c r="M579" s="213">
        <f t="shared" si="86"/>
        <v>46276</v>
      </c>
      <c r="N579" s="213">
        <f t="shared" si="87"/>
        <v>46279</v>
      </c>
      <c r="O579" s="86" t="str">
        <f>_xlfn.XLOOKUP(Tabela3[[#This Row],[LOTE]],QUARENTENA!D:D,QUARENTENA!I:I,"")</f>
        <v>DU APROVADO</v>
      </c>
      <c r="Q579" s="85">
        <f>IF(_xlfn.XLOOKUP(E579,QUARENTENA!D:D,QUARENTENA!M:M,"")="","",_xlfn.XLOOKUP(E579,QUARENTENA!D:D,QUARENTENA!M:M,""))</f>
        <v>46267</v>
      </c>
      <c r="R579" s="26" t="str">
        <f>_xlfn.XLOOKUP(C579,'PARTICULARIDADES AUXILIAR '!A:A,'PARTICULARIDADES AUXILIAR '!C:C,"")</f>
        <v>Polícia Federal</v>
      </c>
      <c r="S579" s="20" cm="1">
        <f t="array" ref="S579">_xlfn.XLOOKUP(Tabela3[[#This Row],[LOTE]],VALUE(Painel_Bancada[Lote]),Painel_Bancada[Data Programada],"")</f>
        <v>46267</v>
      </c>
      <c r="T579" s="26" t="str">
        <f>_xlfn.XLOOKUP(Tabela3[[#This Row],[LOTE]],'PAINEL - GERAL'!F:F,'PAINEL - GERAL'!C:C,"")</f>
        <v/>
      </c>
    </row>
    <row r="580" spans="2:20" ht="14.5">
      <c r="B580" s="315">
        <v>5001</v>
      </c>
      <c r="C580" s="316">
        <v>474189</v>
      </c>
      <c r="D580" s="315" t="s">
        <v>137</v>
      </c>
      <c r="E580" s="326">
        <v>151582026</v>
      </c>
      <c r="F580" s="225">
        <v>555</v>
      </c>
      <c r="G580" s="230">
        <v>46280</v>
      </c>
      <c r="H580" s="249" t="s">
        <v>1422</v>
      </c>
      <c r="I580" t="str">
        <f>Tabela3[[#This Row],[CENTRO (Centro PARA)]]&amp;Tabela3[[#This Row],[CODIGO (Código PARA)]]&amp;Tabela3[[#This Row],[LOTE]]&amp;Tabela3[[#This Row],[DESCRIÇÃO]]&amp;Tabela3[[#This Row],[id]]</f>
        <v>5001474189151582026LOSARTANA POTASSICA 5</v>
      </c>
      <c r="J580"/>
      <c r="K580" s="210">
        <v>46268</v>
      </c>
      <c r="L580" s="50">
        <v>46261</v>
      </c>
      <c r="M580" s="213">
        <f t="shared" si="86"/>
        <v>46276</v>
      </c>
      <c r="N580" s="213">
        <f t="shared" si="87"/>
        <v>46279</v>
      </c>
      <c r="O580" s="86" t="str">
        <f>_xlfn.XLOOKUP(Tabela3[[#This Row],[LOTE]],QUARENTENA!D:D,QUARENTENA!I:I,"")</f>
        <v>DU APROVADO</v>
      </c>
      <c r="Q580" s="85">
        <f>IF(_xlfn.XLOOKUP(E580,QUARENTENA!D:D,QUARENTENA!M:M,"")="","",_xlfn.XLOOKUP(E580,QUARENTENA!D:D,QUARENTENA!M:M,""))</f>
        <v>46265</v>
      </c>
      <c r="R580" s="26" t="str">
        <f>_xlfn.XLOOKUP(C580,'PARTICULARIDADES AUXILIAR '!A:A,'PARTICULARIDADES AUXILIAR '!C:C,"")</f>
        <v/>
      </c>
      <c r="S580" s="20" cm="1">
        <f t="array" ref="S580">_xlfn.XLOOKUP(Tabela3[[#This Row],[LOTE]],VALUE(Painel_Bancada[Lote]),Painel_Bancada[Data Programada],"")</f>
        <v>46262</v>
      </c>
      <c r="T580" s="26" t="str">
        <f>_xlfn.XLOOKUP(Tabela3[[#This Row],[LOTE]],'PAINEL - GERAL'!F:F,'PAINEL - GERAL'!C:C,"")</f>
        <v/>
      </c>
    </row>
    <row r="581" spans="2:20" ht="14.5">
      <c r="B581" s="315">
        <v>5001</v>
      </c>
      <c r="C581" s="316">
        <v>463057</v>
      </c>
      <c r="D581" s="315" t="s">
        <v>43</v>
      </c>
      <c r="E581" s="326">
        <v>146002026</v>
      </c>
      <c r="F581" s="225">
        <v>2100</v>
      </c>
      <c r="G581" s="230">
        <v>46280</v>
      </c>
      <c r="H581" s="249" t="s">
        <v>1422</v>
      </c>
      <c r="I581" t="str">
        <f>Tabela3[[#This Row],[CENTRO (Centro PARA)]]&amp;Tabela3[[#This Row],[CODIGO (Código PARA)]]&amp;Tabela3[[#This Row],[LOTE]]&amp;Tabela3[[#This Row],[DESCRIÇÃO]]&amp;Tabela3[[#This Row],[id]]</f>
        <v>5001463057146002026DIPIRONA MONOIDRATADA</v>
      </c>
      <c r="J581"/>
      <c r="K581" s="210">
        <v>46268</v>
      </c>
      <c r="L581" s="50">
        <v>46261</v>
      </c>
      <c r="M581" s="213">
        <f t="shared" si="86"/>
        <v>46276</v>
      </c>
      <c r="N581" s="213">
        <f t="shared" si="87"/>
        <v>46279</v>
      </c>
      <c r="O581" s="86" t="str">
        <f>_xlfn.XLOOKUP(Tabela3[[#This Row],[LOTE]],QUARENTENA!D:D,QUARENTENA!I:I,"")</f>
        <v>DU APROVADO</v>
      </c>
      <c r="Q581" s="85">
        <f>IF(_xlfn.XLOOKUP(E581,QUARENTENA!D:D,QUARENTENA!M:M,"")="","",_xlfn.XLOOKUP(E581,QUARENTENA!D:D,QUARENTENA!M:M,""))</f>
        <v>46261</v>
      </c>
      <c r="R581" s="26" t="str">
        <f>_xlfn.XLOOKUP(C581,'PARTICULARIDADES AUXILIAR '!A:A,'PARTICULARIDADES AUXILIAR '!C:C,"")</f>
        <v>Polícia Federal</v>
      </c>
      <c r="S581" s="20" cm="1">
        <f t="array" ref="S581">_xlfn.XLOOKUP(Tabela3[[#This Row],[LOTE]],VALUE(Painel_Bancada[Lote]),Painel_Bancada[Data Programada],"")</f>
        <v>46259</v>
      </c>
      <c r="T581" s="26" t="str">
        <f>_xlfn.XLOOKUP(Tabela3[[#This Row],[LOTE]],'PAINEL - GERAL'!F:F,'PAINEL - GERAL'!C:C,"")</f>
        <v/>
      </c>
    </row>
    <row r="582" spans="2:20" ht="14.5">
      <c r="B582" s="315">
        <v>5001</v>
      </c>
      <c r="C582" s="316">
        <v>463057</v>
      </c>
      <c r="D582" s="315" t="s">
        <v>43</v>
      </c>
      <c r="E582" s="326">
        <v>146012026</v>
      </c>
      <c r="F582" s="225">
        <v>2150</v>
      </c>
      <c r="G582" s="230">
        <v>46280</v>
      </c>
      <c r="H582" s="249" t="s">
        <v>1422</v>
      </c>
      <c r="I582" t="str">
        <f>Tabela3[[#This Row],[CENTRO (Centro PARA)]]&amp;Tabela3[[#This Row],[CODIGO (Código PARA)]]&amp;Tabela3[[#This Row],[LOTE]]&amp;Tabela3[[#This Row],[DESCRIÇÃO]]&amp;Tabela3[[#This Row],[id]]</f>
        <v>5001463057146012026DIPIRONA MONOIDRATADA</v>
      </c>
      <c r="J582"/>
      <c r="K582" s="210">
        <v>46268</v>
      </c>
      <c r="L582" s="50">
        <v>46261</v>
      </c>
      <c r="M582" s="213">
        <f t="shared" si="86"/>
        <v>46276</v>
      </c>
      <c r="N582" s="213">
        <f t="shared" si="87"/>
        <v>46279</v>
      </c>
      <c r="O582" s="86" t="str">
        <f>_xlfn.XLOOKUP(Tabela3[[#This Row],[LOTE]],QUARENTENA!D:D,QUARENTENA!I:I,"")</f>
        <v>DU APROVADO</v>
      </c>
      <c r="Q582" s="85">
        <f>IF(_xlfn.XLOOKUP(E582,QUARENTENA!D:D,QUARENTENA!M:M,"")="","",_xlfn.XLOOKUP(E582,QUARENTENA!D:D,QUARENTENA!M:M,""))</f>
        <v>46261</v>
      </c>
      <c r="R582" s="26" t="str">
        <f>_xlfn.XLOOKUP(C582,'PARTICULARIDADES AUXILIAR '!A:A,'PARTICULARIDADES AUXILIAR '!C:C,"")</f>
        <v>Polícia Federal</v>
      </c>
      <c r="S582" s="20" cm="1">
        <f t="array" ref="S582">_xlfn.XLOOKUP(Tabela3[[#This Row],[LOTE]],VALUE(Painel_Bancada[Lote]),Painel_Bancada[Data Programada],"")</f>
        <v>46259</v>
      </c>
      <c r="T582" s="26" t="str">
        <f>_xlfn.XLOOKUP(Tabela3[[#This Row],[LOTE]],'PAINEL - GERAL'!F:F,'PAINEL - GERAL'!C:C,"")</f>
        <v/>
      </c>
    </row>
    <row r="583" spans="2:20" ht="14.5">
      <c r="B583" s="315">
        <v>5001</v>
      </c>
      <c r="C583" s="316">
        <v>476965</v>
      </c>
      <c r="D583" s="315" t="s">
        <v>298</v>
      </c>
      <c r="E583" s="326">
        <v>168532026</v>
      </c>
      <c r="F583" s="225">
        <v>1000</v>
      </c>
      <c r="G583" s="230">
        <v>46280</v>
      </c>
      <c r="H583" s="249" t="s">
        <v>1422</v>
      </c>
      <c r="I583" t="str">
        <f>Tabela3[[#This Row],[CENTRO (Centro PARA)]]&amp;Tabela3[[#This Row],[CODIGO (Código PARA)]]&amp;Tabela3[[#This Row],[LOTE]]&amp;Tabela3[[#This Row],[DESCRIÇÃO]]&amp;Tabela3[[#This Row],[id]]</f>
        <v>5001476965168532026CAFEINA ANIDRA CSPC 1</v>
      </c>
      <c r="J583"/>
      <c r="K583" s="210">
        <v>46268</v>
      </c>
      <c r="L583" s="50">
        <v>46261</v>
      </c>
      <c r="M583" s="213">
        <f t="shared" si="86"/>
        <v>46276</v>
      </c>
      <c r="N583" s="213">
        <f t="shared" si="87"/>
        <v>46279</v>
      </c>
      <c r="O583" s="86" t="str">
        <f>_xlfn.XLOOKUP(Tabela3[[#This Row],[LOTE]],QUARENTENA!D:D,QUARENTENA!I:I,"")</f>
        <v>DU APROVADO</v>
      </c>
      <c r="Q583" s="85">
        <f>IF(_xlfn.XLOOKUP(E583,QUARENTENA!D:D,QUARENTENA!M:M,"")="","",_xlfn.XLOOKUP(E583,QUARENTENA!D:D,QUARENTENA!M:M,""))</f>
        <v>46265</v>
      </c>
      <c r="R583" s="26" t="str">
        <f>_xlfn.XLOOKUP(C583,'PARTICULARIDADES AUXILIAR '!A:A,'PARTICULARIDADES AUXILIAR '!C:C,"")</f>
        <v>Polícia Federal/ PF - repouso 24 horas</v>
      </c>
      <c r="S583" s="20" cm="1">
        <f t="array" ref="S583">_xlfn.XLOOKUP(Tabela3[[#This Row],[LOTE]],VALUE(Painel_Bancada[Lote]),Painel_Bancada[Data Programada],"")</f>
        <v>46255</v>
      </c>
      <c r="T583" s="26" t="str">
        <f>_xlfn.XLOOKUP(Tabela3[[#This Row],[LOTE]],'PAINEL - GERAL'!F:F,'PAINEL - GERAL'!C:C,"")</f>
        <v/>
      </c>
    </row>
    <row r="584" spans="2:20" ht="14.5">
      <c r="B584" s="315">
        <v>5001</v>
      </c>
      <c r="C584" s="316">
        <v>410034</v>
      </c>
      <c r="D584" s="315" t="s">
        <v>383</v>
      </c>
      <c r="E584" s="326">
        <v>153382026</v>
      </c>
      <c r="F584" s="225">
        <v>1575</v>
      </c>
      <c r="G584" s="230">
        <v>46280</v>
      </c>
      <c r="H584" s="249" t="s">
        <v>1422</v>
      </c>
      <c r="I584" t="str">
        <f>Tabela3[[#This Row],[CENTRO (Centro PARA)]]&amp;Tabela3[[#This Row],[CODIGO (Código PARA)]]&amp;Tabela3[[#This Row],[LOTE]]&amp;Tabela3[[#This Row],[DESCRIÇÃO]]&amp;Tabela3[[#This Row],[id]]</f>
        <v>5001410034153382026CELULOSE MICROCRISTALINA MC102 NEO</v>
      </c>
      <c r="J584"/>
      <c r="K584" s="210">
        <v>46268</v>
      </c>
      <c r="L584" s="50">
        <v>46261</v>
      </c>
      <c r="M584" s="213">
        <f t="shared" si="86"/>
        <v>46276</v>
      </c>
      <c r="N584" s="213">
        <f t="shared" si="87"/>
        <v>46279</v>
      </c>
      <c r="O584" s="86" t="str">
        <f>_xlfn.XLOOKUP(Tabela3[[#This Row],[LOTE]],QUARENTENA!D:D,QUARENTENA!I:I,"")</f>
        <v>DU APROVADO</v>
      </c>
      <c r="Q584" s="85">
        <f>IF(_xlfn.XLOOKUP(E584,QUARENTENA!D:D,QUARENTENA!M:M,"")="","",_xlfn.XLOOKUP(E584,QUARENTENA!D:D,QUARENTENA!M:M,""))</f>
        <v>46263</v>
      </c>
      <c r="R584" s="26" t="str">
        <f>_xlfn.XLOOKUP(C584,'PARTICULARIDADES AUXILIAR '!A:A,'PARTICULARIDADES AUXILIAR '!C:C,"")</f>
        <v/>
      </c>
      <c r="S584" s="20" cm="1">
        <f t="array" ref="S584">_xlfn.XLOOKUP(Tabela3[[#This Row],[LOTE]],VALUE(Painel_Bancada[Lote]),Painel_Bancada[Data Programada],"")</f>
        <v>46263</v>
      </c>
      <c r="T584" s="26" t="str">
        <f>_xlfn.XLOOKUP(Tabela3[[#This Row],[LOTE]],'PAINEL - GERAL'!F:F,'PAINEL - GERAL'!C:C,"")</f>
        <v/>
      </c>
    </row>
    <row r="585" spans="2:20" ht="14.5">
      <c r="B585" s="315">
        <v>5001</v>
      </c>
      <c r="C585" s="316">
        <v>410034</v>
      </c>
      <c r="D585" s="315" t="s">
        <v>383</v>
      </c>
      <c r="E585" s="326">
        <v>153422026</v>
      </c>
      <c r="F585" s="225">
        <v>2625</v>
      </c>
      <c r="G585" s="230">
        <v>46280</v>
      </c>
      <c r="H585" s="249" t="s">
        <v>1422</v>
      </c>
      <c r="I585" t="str">
        <f>Tabela3[[#This Row],[CENTRO (Centro PARA)]]&amp;Tabela3[[#This Row],[CODIGO (Código PARA)]]&amp;Tabela3[[#This Row],[LOTE]]&amp;Tabela3[[#This Row],[DESCRIÇÃO]]&amp;Tabela3[[#This Row],[id]]</f>
        <v>5001410034153422026CELULOSE MICROCRISTALINA MC102 NEO</v>
      </c>
      <c r="J585"/>
      <c r="K585" s="210">
        <v>46268</v>
      </c>
      <c r="L585" s="50">
        <v>46261</v>
      </c>
      <c r="M585" s="213">
        <f t="shared" si="86"/>
        <v>46276</v>
      </c>
      <c r="N585" s="213">
        <f t="shared" si="87"/>
        <v>46279</v>
      </c>
      <c r="O585" s="86" t="str">
        <f>_xlfn.XLOOKUP(Tabela3[[#This Row],[LOTE]],QUARENTENA!D:D,QUARENTENA!I:I,"")</f>
        <v>DU APROVADO</v>
      </c>
      <c r="Q585" s="85">
        <f>IF(_xlfn.XLOOKUP(E585,QUARENTENA!D:D,QUARENTENA!M:M,"")="","",_xlfn.XLOOKUP(E585,QUARENTENA!D:D,QUARENTENA!M:M,""))</f>
        <v>46267</v>
      </c>
      <c r="R585" s="26" t="str">
        <f>_xlfn.XLOOKUP(C585,'PARTICULARIDADES AUXILIAR '!A:A,'PARTICULARIDADES AUXILIAR '!C:C,"")</f>
        <v/>
      </c>
      <c r="S585" s="20" cm="1">
        <f t="array" ref="S585">_xlfn.XLOOKUP(Tabela3[[#This Row],[LOTE]],VALUE(Painel_Bancada[Lote]),Painel_Bancada[Data Programada],"")</f>
        <v>46263</v>
      </c>
      <c r="T585" s="26" t="str">
        <f>_xlfn.XLOOKUP(Tabela3[[#This Row],[LOTE]],'PAINEL - GERAL'!F:F,'PAINEL - GERAL'!C:C,"")</f>
        <v/>
      </c>
    </row>
    <row r="586" spans="2:20" ht="14.5">
      <c r="B586" s="315">
        <v>5001</v>
      </c>
      <c r="C586" s="316">
        <v>410034</v>
      </c>
      <c r="D586" s="315" t="s">
        <v>383</v>
      </c>
      <c r="E586" s="326">
        <v>153462026</v>
      </c>
      <c r="F586" s="225">
        <v>2625</v>
      </c>
      <c r="G586" s="230">
        <v>46280</v>
      </c>
      <c r="H586" s="249" t="s">
        <v>1422</v>
      </c>
      <c r="I586" t="str">
        <f>Tabela3[[#This Row],[CENTRO (Centro PARA)]]&amp;Tabela3[[#This Row],[CODIGO (Código PARA)]]&amp;Tabela3[[#This Row],[LOTE]]&amp;Tabela3[[#This Row],[DESCRIÇÃO]]&amp;Tabela3[[#This Row],[id]]</f>
        <v>5001410034153462026CELULOSE MICROCRISTALINA MC102 NEO</v>
      </c>
      <c r="J586"/>
      <c r="K586" s="210">
        <v>46268</v>
      </c>
      <c r="L586" s="50">
        <v>46261</v>
      </c>
      <c r="M586" s="213">
        <f t="shared" si="86"/>
        <v>46276</v>
      </c>
      <c r="N586" s="213">
        <f t="shared" si="87"/>
        <v>46279</v>
      </c>
      <c r="O586" s="86" t="str">
        <f>_xlfn.XLOOKUP(Tabela3[[#This Row],[LOTE]],QUARENTENA!D:D,QUARENTENA!I:I,"")</f>
        <v>DU APROVADO</v>
      </c>
      <c r="Q586" s="85">
        <f>IF(_xlfn.XLOOKUP(E586,QUARENTENA!D:D,QUARENTENA!M:M,"")="","",_xlfn.XLOOKUP(E586,QUARENTENA!D:D,QUARENTENA!M:M,""))</f>
        <v>46267</v>
      </c>
      <c r="R586" s="26" t="str">
        <f>_xlfn.XLOOKUP(C586,'PARTICULARIDADES AUXILIAR '!A:A,'PARTICULARIDADES AUXILIAR '!C:C,"")</f>
        <v/>
      </c>
      <c r="S586" s="20" t="str" cm="1">
        <f t="array" ref="S586">_xlfn.XLOOKUP(Tabela3[[#This Row],[LOTE]],VALUE(Painel_Bancada[Lote]),Painel_Bancada[Data Programada],"")</f>
        <v/>
      </c>
      <c r="T586" s="26" t="str">
        <f>_xlfn.XLOOKUP(Tabela3[[#This Row],[LOTE]],'PAINEL - GERAL'!F:F,'PAINEL - GERAL'!C:C,"")</f>
        <v/>
      </c>
    </row>
    <row r="587" spans="2:20" ht="14.5">
      <c r="B587" s="315">
        <v>2017</v>
      </c>
      <c r="C587" s="316">
        <v>210116</v>
      </c>
      <c r="D587" s="315" t="s">
        <v>300</v>
      </c>
      <c r="E587" s="326">
        <v>6662026</v>
      </c>
      <c r="F587" s="225">
        <v>450</v>
      </c>
      <c r="G587" s="230">
        <v>46280</v>
      </c>
      <c r="H587" s="249" t="s">
        <v>1422</v>
      </c>
      <c r="I587" t="str">
        <f>Tabela3[[#This Row],[CENTRO (Centro PARA)]]&amp;Tabela3[[#This Row],[CODIGO (Código PARA)]]&amp;Tabela3[[#This Row],[LOTE]]&amp;Tabela3[[#This Row],[DESCRIÇÃO]]&amp;Tabela3[[#This Row],[id]]</f>
        <v>20172101166662026VITAMINA C</v>
      </c>
      <c r="J587"/>
      <c r="K587" s="210">
        <v>46268</v>
      </c>
      <c r="L587" s="50">
        <v>46261</v>
      </c>
      <c r="M587" s="213">
        <f t="shared" si="86"/>
        <v>46276</v>
      </c>
      <c r="N587" s="213">
        <f t="shared" si="87"/>
        <v>46279</v>
      </c>
      <c r="O587" s="86" t="str">
        <f>_xlfn.XLOOKUP(Tabela3[[#This Row],[LOTE]],QUARENTENA!D:D,QUARENTENA!I:I,"")</f>
        <v>DU APROVADO</v>
      </c>
      <c r="Q587" s="85">
        <f>IF(_xlfn.XLOOKUP(E587,QUARENTENA!D:D,QUARENTENA!M:M,"")="","",_xlfn.XLOOKUP(E587,QUARENTENA!D:D,QUARENTENA!M:M,""))</f>
        <v>46282</v>
      </c>
      <c r="R587" s="26" t="str">
        <f>_xlfn.XLOOKUP(C587,'PARTICULARIDADES AUXILIAR '!A:A,'PARTICULARIDADES AUXILIAR '!C:C,"")</f>
        <v>Check doc</v>
      </c>
      <c r="S587" s="20" cm="1">
        <f t="array" ref="S587">_xlfn.XLOOKUP(Tabela3[[#This Row],[LOTE]],VALUE(Painel_Bancada[Lote]),Painel_Bancada[Data Programada],"")</f>
        <v>46204</v>
      </c>
      <c r="T587" s="26" t="str">
        <f>_xlfn.XLOOKUP(Tabela3[[#This Row],[LOTE]],'PAINEL - GERAL'!F:F,'PAINEL - GERAL'!C:C,"")</f>
        <v/>
      </c>
    </row>
    <row r="588" spans="2:20" ht="14.5">
      <c r="B588" s="315">
        <v>5001</v>
      </c>
      <c r="C588" s="316">
        <v>410351</v>
      </c>
      <c r="D588" s="315" t="s">
        <v>151</v>
      </c>
      <c r="E588" s="326">
        <v>239772025</v>
      </c>
      <c r="F588" s="225">
        <v>600</v>
      </c>
      <c r="G588" s="230">
        <v>46280</v>
      </c>
      <c r="H588" s="249" t="s">
        <v>1422</v>
      </c>
      <c r="I588" t="str">
        <f>Tabela3[[#This Row],[CENTRO (Centro PARA)]]&amp;Tabela3[[#This Row],[CODIGO (Código PARA)]]&amp;Tabela3[[#This Row],[LOTE]]&amp;Tabela3[[#This Row],[DESCRIÇÃO]]&amp;Tabela3[[#This Row],[id]]</f>
        <v>5001410351239772025NIMESULIDA NEO</v>
      </c>
      <c r="J588"/>
      <c r="K588" s="210">
        <v>46268</v>
      </c>
      <c r="L588" s="50">
        <v>46261</v>
      </c>
      <c r="M588" s="213">
        <f t="shared" si="86"/>
        <v>46276</v>
      </c>
      <c r="N588" s="213">
        <f t="shared" si="87"/>
        <v>46279</v>
      </c>
      <c r="O588" s="86" t="str">
        <f>_xlfn.XLOOKUP(Tabela3[[#This Row],[LOTE]],QUARENTENA!D:D,QUARENTENA!I:I,"")</f>
        <v>DU APROVADO</v>
      </c>
      <c r="P588" s="21" t="s">
        <v>1664</v>
      </c>
      <c r="Q588" s="85">
        <f>IF(_xlfn.XLOOKUP(E588,QUARENTENA!D:D,QUARENTENA!M:M,"")="","",_xlfn.XLOOKUP(E588,QUARENTENA!D:D,QUARENTENA!M:M,""))</f>
        <v>46280</v>
      </c>
      <c r="R588" s="26" t="str">
        <f>_xlfn.XLOOKUP(C588,'PARTICULARIDADES AUXILIAR '!A:A,'PARTICULARIDADES AUXILIAR '!C:C,"")</f>
        <v/>
      </c>
      <c r="S588" s="20" cm="1">
        <f t="array" ref="S588">_xlfn.XLOOKUP(Tabela3[[#This Row],[LOTE]],VALUE(Painel_Bancada[Lote]),Painel_Bancada[Data Programada],"")</f>
        <v>46274</v>
      </c>
      <c r="T588" s="26" t="str">
        <f>_xlfn.XLOOKUP(Tabela3[[#This Row],[LOTE]],'PAINEL - GERAL'!F:F,'PAINEL - GERAL'!C:C,"")</f>
        <v/>
      </c>
    </row>
    <row r="589" spans="2:20" ht="14.5">
      <c r="B589" s="315">
        <v>5001</v>
      </c>
      <c r="C589" s="316">
        <v>476180</v>
      </c>
      <c r="D589" s="315" t="s">
        <v>389</v>
      </c>
      <c r="E589" s="326">
        <v>181722026</v>
      </c>
      <c r="F589" s="225">
        <v>1650</v>
      </c>
      <c r="G589" s="230">
        <v>46280</v>
      </c>
      <c r="H589" s="249" t="s">
        <v>1422</v>
      </c>
      <c r="I589" t="str">
        <f>Tabela3[[#This Row],[CENTRO (Centro PARA)]]&amp;Tabela3[[#This Row],[CODIGO (Código PARA)]]&amp;Tabela3[[#This Row],[LOTE]]&amp;Tabela3[[#This Row],[DESCRIÇÃO]]&amp;Tabela3[[#This Row],[id]]</f>
        <v>5001476180181722026NV AUXINA TRICOGENA</v>
      </c>
      <c r="J589"/>
      <c r="K589" s="210">
        <v>46268</v>
      </c>
      <c r="L589" s="50">
        <v>46261</v>
      </c>
      <c r="M589" s="213">
        <f t="shared" si="86"/>
        <v>46276</v>
      </c>
      <c r="N589" s="213">
        <f t="shared" si="87"/>
        <v>46279</v>
      </c>
      <c r="O589" s="86" t="str">
        <f>_xlfn.XLOOKUP(Tabela3[[#This Row],[LOTE]],QUARENTENA!D:D,QUARENTENA!I:I,"")</f>
        <v>DU APROVADO</v>
      </c>
      <c r="Q589" s="85">
        <f>IF(_xlfn.XLOOKUP(E589,QUARENTENA!D:D,QUARENTENA!M:M,"")="","",_xlfn.XLOOKUP(E589,QUARENTENA!D:D,QUARENTENA!M:M,""))</f>
        <v>46267</v>
      </c>
      <c r="R589" s="26" t="str">
        <f>_xlfn.XLOOKUP(C589,'PARTICULARIDADES AUXILIAR '!A:A,'PARTICULARIDADES AUXILIAR '!C:C,"")</f>
        <v>Check doc</v>
      </c>
      <c r="S589" s="20" t="str" cm="1">
        <f t="array" ref="S589">_xlfn.XLOOKUP(Tabela3[[#This Row],[LOTE]],VALUE(Painel_Bancada[Lote]),Painel_Bancada[Data Programada],"")</f>
        <v/>
      </c>
      <c r="T589" s="26" t="str">
        <f>_xlfn.XLOOKUP(Tabela3[[#This Row],[LOTE]],'PAINEL - GERAL'!F:F,'PAINEL - GERAL'!C:C,"")</f>
        <v/>
      </c>
    </row>
    <row r="590" spans="2:20" ht="16.399999999999999" customHeight="1">
      <c r="B590" s="315">
        <v>5001</v>
      </c>
      <c r="C590" s="316">
        <v>485607</v>
      </c>
      <c r="D590" s="315" t="s">
        <v>512</v>
      </c>
      <c r="E590" s="326">
        <v>177742026</v>
      </c>
      <c r="F590" s="225">
        <v>25</v>
      </c>
      <c r="G590" s="230">
        <v>46280</v>
      </c>
      <c r="H590" s="249" t="s">
        <v>1422</v>
      </c>
      <c r="I590" t="str">
        <f>Tabela3[[#This Row],[CENTRO (Centro PARA)]]&amp;Tabela3[[#This Row],[CODIGO (Código PARA)]]&amp;Tabela3[[#This Row],[LOTE]]&amp;Tabela3[[#This Row],[DESCRIÇÃO]]&amp;Tabela3[[#This Row],[id]]</f>
        <v>5001485607177742026CARBOXIMETILCELULOSE SODICA QF</v>
      </c>
      <c r="J590"/>
      <c r="K590" s="210">
        <v>46268</v>
      </c>
      <c r="L590" s="50">
        <v>46261</v>
      </c>
      <c r="M590" s="213">
        <f t="shared" si="86"/>
        <v>46276</v>
      </c>
      <c r="N590" s="213">
        <f t="shared" si="87"/>
        <v>46279</v>
      </c>
      <c r="O590" s="86" t="str">
        <f>_xlfn.XLOOKUP(Tabela3[[#This Row],[LOTE]],QUARENTENA!D:D,QUARENTENA!I:I,"")</f>
        <v>DU APROVADO</v>
      </c>
      <c r="P590" s="21" t="s">
        <v>1664</v>
      </c>
      <c r="Q590" s="85">
        <f>IF(_xlfn.XLOOKUP(E590,QUARENTENA!D:D,QUARENTENA!M:M,"")="","",_xlfn.XLOOKUP(E590,QUARENTENA!D:D,QUARENTENA!M:M,""))</f>
        <v>46279</v>
      </c>
      <c r="R590" s="26" t="str">
        <f>_xlfn.XLOOKUP(C590,'PARTICULARIDADES AUXILIAR '!A:A,'PARTICULARIDADES AUXILIAR '!C:C,"")</f>
        <v/>
      </c>
      <c r="S590" s="20" cm="1">
        <f t="array" ref="S590">_xlfn.XLOOKUP(Tabela3[[#This Row],[LOTE]],VALUE(Painel_Bancada[Lote]),Painel_Bancada[Data Programada],"")</f>
        <v>46274</v>
      </c>
      <c r="T590" s="26" t="str">
        <f>_xlfn.XLOOKUP(Tabela3[[#This Row],[LOTE]],'PAINEL - GERAL'!F:F,'PAINEL - GERAL'!C:C,"")</f>
        <v/>
      </c>
    </row>
    <row r="591" spans="2:20" ht="14.5">
      <c r="B591" s="315">
        <v>5001</v>
      </c>
      <c r="C591" s="316">
        <v>465082</v>
      </c>
      <c r="D591" s="315" t="s">
        <v>542</v>
      </c>
      <c r="E591" s="326">
        <v>182752026</v>
      </c>
      <c r="F591" s="225">
        <v>500000</v>
      </c>
      <c r="G591" s="230">
        <v>46280</v>
      </c>
      <c r="H591" s="249" t="s">
        <v>1422</v>
      </c>
      <c r="I591" t="str">
        <f>Tabela3[[#This Row],[CENTRO (Centro PARA)]]&amp;Tabela3[[#This Row],[CODIGO (Código PARA)]]&amp;Tabela3[[#This Row],[LOTE]]&amp;Tabela3[[#This Row],[DESCRIÇÃO]]&amp;Tabela3[[#This Row],[id]]</f>
        <v>5001465082182752026GLICLAZIDA 2</v>
      </c>
      <c r="J591"/>
      <c r="K591" s="210">
        <v>46268</v>
      </c>
      <c r="L591" s="50">
        <v>46261</v>
      </c>
      <c r="M591" s="213">
        <f t="shared" si="86"/>
        <v>46276</v>
      </c>
      <c r="N591" s="213">
        <f t="shared" si="87"/>
        <v>46279</v>
      </c>
      <c r="O591" s="86" t="str">
        <f>_xlfn.XLOOKUP(Tabela3[[#This Row],[LOTE]],QUARENTENA!D:D,QUARENTENA!I:I,"")</f>
        <v>DU APROVADO</v>
      </c>
      <c r="P591" s="21" t="s">
        <v>1664</v>
      </c>
      <c r="Q591" s="85">
        <f>IF(_xlfn.XLOOKUP(E591,QUARENTENA!D:D,QUARENTENA!M:M,"")="","",_xlfn.XLOOKUP(E591,QUARENTENA!D:D,QUARENTENA!M:M,""))</f>
        <v>46280</v>
      </c>
      <c r="R591" s="26" t="str">
        <f>_xlfn.XLOOKUP(C591,'PARTICULARIDADES AUXILIAR '!A:A,'PARTICULARIDADES AUXILIAR '!C:C,"")</f>
        <v/>
      </c>
      <c r="S591" s="20" cm="1">
        <f t="array" ref="S591">_xlfn.XLOOKUP(Tabela3[[#This Row],[LOTE]],VALUE(Painel_Bancada[Lote]),Painel_Bancada[Data Programada],"")</f>
        <v>46275</v>
      </c>
      <c r="T591" s="26" t="str">
        <f>_xlfn.XLOOKUP(Tabela3[[#This Row],[LOTE]],'PAINEL - GERAL'!F:F,'PAINEL - GERAL'!C:C,"")</f>
        <v/>
      </c>
    </row>
    <row r="592" spans="2:20" ht="14.5">
      <c r="B592" s="315">
        <v>5001</v>
      </c>
      <c r="C592" s="316">
        <v>425425</v>
      </c>
      <c r="D592" s="315" t="s">
        <v>576</v>
      </c>
      <c r="E592" s="326">
        <v>150542026</v>
      </c>
      <c r="F592" s="225">
        <v>49.91</v>
      </c>
      <c r="G592" s="230">
        <v>46280</v>
      </c>
      <c r="H592" s="249" t="s">
        <v>1422</v>
      </c>
      <c r="I592" t="str">
        <f>Tabela3[[#This Row],[CENTRO (Centro PARA)]]&amp;Tabela3[[#This Row],[CODIGO (Código PARA)]]&amp;Tabela3[[#This Row],[LOTE]]&amp;Tabela3[[#This Row],[DESCRIÇÃO]]&amp;Tabela3[[#This Row],[id]]</f>
        <v>5001425425150542026E HIPROMELOSE 2910USP / 4000CPS MTC</v>
      </c>
      <c r="J592"/>
      <c r="K592" s="210">
        <v>46268</v>
      </c>
      <c r="L592" s="50">
        <v>46261</v>
      </c>
      <c r="M592" s="213">
        <f t="shared" si="86"/>
        <v>46276</v>
      </c>
      <c r="N592" s="213">
        <f t="shared" si="87"/>
        <v>46279</v>
      </c>
      <c r="O592" s="86" t="str">
        <f>_xlfn.XLOOKUP(Tabela3[[#This Row],[LOTE]],QUARENTENA!D:D,QUARENTENA!I:I,"")</f>
        <v>DU APROVADO</v>
      </c>
      <c r="P592" s="21" t="s">
        <v>1664</v>
      </c>
      <c r="Q592" s="85">
        <f>IF(_xlfn.XLOOKUP(E592,QUARENTENA!D:D,QUARENTENA!M:M,"")="","",_xlfn.XLOOKUP(E592,QUARENTENA!D:D,QUARENTENA!M:M,""))</f>
        <v>46280</v>
      </c>
      <c r="R592" s="26" t="str">
        <f>_xlfn.XLOOKUP(C592,'PARTICULARIDADES AUXILIAR '!A:A,'PARTICULARIDADES AUXILIAR '!C:C,"")</f>
        <v/>
      </c>
      <c r="S592" s="20" cm="1">
        <f t="array" ref="S592">_xlfn.XLOOKUP(Tabela3[[#This Row],[LOTE]],VALUE(Painel_Bancada[Lote]),Painel_Bancada[Data Programada],"")</f>
        <v>46275</v>
      </c>
      <c r="T592" s="26" t="str">
        <f>_xlfn.XLOOKUP(Tabela3[[#This Row],[LOTE]],'PAINEL - GERAL'!F:F,'PAINEL - GERAL'!C:C,"")</f>
        <v/>
      </c>
    </row>
    <row r="593" spans="2:20" ht="14.5">
      <c r="B593" s="315">
        <v>5001</v>
      </c>
      <c r="C593" s="316">
        <v>422371</v>
      </c>
      <c r="D593" s="315" t="s">
        <v>737</v>
      </c>
      <c r="E593" s="326">
        <v>175972026</v>
      </c>
      <c r="F593" s="225">
        <v>207</v>
      </c>
      <c r="G593" s="230">
        <v>46280</v>
      </c>
      <c r="H593" s="249" t="s">
        <v>1422</v>
      </c>
      <c r="I593" t="str">
        <f>Tabela3[[#This Row],[CENTRO (Centro PARA)]]&amp;Tabela3[[#This Row],[CODIGO (Código PARA)]]&amp;Tabela3[[#This Row],[LOTE]]&amp;Tabela3[[#This Row],[DESCRIÇÃO]]&amp;Tabela3[[#This Row],[id]]</f>
        <v>5001422371175972026CLORIDRATO DE FENILEFRINA</v>
      </c>
      <c r="J593"/>
      <c r="K593" s="210">
        <v>46268</v>
      </c>
      <c r="L593" s="50">
        <v>46261</v>
      </c>
      <c r="M593" s="213">
        <f t="shared" si="86"/>
        <v>46276</v>
      </c>
      <c r="N593" s="213">
        <f t="shared" si="87"/>
        <v>46279</v>
      </c>
      <c r="O593" s="86" t="str">
        <f>_xlfn.XLOOKUP(Tabela3[[#This Row],[LOTE]],QUARENTENA!D:D,QUARENTENA!I:I,"")</f>
        <v>DU APROVADO</v>
      </c>
      <c r="P593" s="21" t="s">
        <v>1664</v>
      </c>
      <c r="Q593" s="85">
        <f>IF(_xlfn.XLOOKUP(E593,QUARENTENA!D:D,QUARENTENA!M:M,"")="","",_xlfn.XLOOKUP(E593,QUARENTENA!D:D,QUARENTENA!M:M,""))</f>
        <v>46280</v>
      </c>
      <c r="R593" s="26" t="str">
        <f>_xlfn.XLOOKUP(C593,'PARTICULARIDADES AUXILIAR '!A:A,'PARTICULARIDADES AUXILIAR '!C:C,"")</f>
        <v>PF - repouso 24  horas</v>
      </c>
      <c r="S593" s="20" cm="1">
        <f t="array" ref="S593">_xlfn.XLOOKUP(Tabela3[[#This Row],[LOTE]],VALUE(Painel_Bancada[Lote]),Painel_Bancada[Data Programada],"")</f>
        <v>46275</v>
      </c>
      <c r="T593" s="26" t="str">
        <f>_xlfn.XLOOKUP(Tabela3[[#This Row],[LOTE]],'PAINEL - GERAL'!F:F,'PAINEL - GERAL'!C:C,"")</f>
        <v/>
      </c>
    </row>
    <row r="594" spans="2:20" ht="14.5">
      <c r="B594" s="315">
        <v>5001</v>
      </c>
      <c r="C594" s="316">
        <v>422371</v>
      </c>
      <c r="D594" s="315" t="s">
        <v>737</v>
      </c>
      <c r="E594" s="326">
        <v>175982026</v>
      </c>
      <c r="F594" s="225">
        <v>200</v>
      </c>
      <c r="G594" s="230">
        <v>46280</v>
      </c>
      <c r="H594" s="249" t="s">
        <v>1422</v>
      </c>
      <c r="I594" t="str">
        <f>Tabela3[[#This Row],[CENTRO (Centro PARA)]]&amp;Tabela3[[#This Row],[CODIGO (Código PARA)]]&amp;Tabela3[[#This Row],[LOTE]]&amp;Tabela3[[#This Row],[DESCRIÇÃO]]&amp;Tabela3[[#This Row],[id]]</f>
        <v>5001422371175982026CLORIDRATO DE FENILEFRINA</v>
      </c>
      <c r="J594"/>
      <c r="K594" s="210">
        <v>46268</v>
      </c>
      <c r="L594" s="50">
        <v>46261</v>
      </c>
      <c r="M594" s="213">
        <f t="shared" si="86"/>
        <v>46276</v>
      </c>
      <c r="N594" s="213">
        <f t="shared" si="87"/>
        <v>46279</v>
      </c>
      <c r="O594" s="86" t="str">
        <f>_xlfn.XLOOKUP(Tabela3[[#This Row],[LOTE]],QUARENTENA!D:D,QUARENTENA!I:I,"")</f>
        <v>DU APROVADO</v>
      </c>
      <c r="P594" s="21" t="s">
        <v>1664</v>
      </c>
      <c r="Q594" s="85">
        <f>IF(_xlfn.XLOOKUP(E594,QUARENTENA!D:D,QUARENTENA!M:M,"")="","",_xlfn.XLOOKUP(E594,QUARENTENA!D:D,QUARENTENA!M:M,""))</f>
        <v>46280</v>
      </c>
      <c r="R594" s="26" t="str">
        <f>_xlfn.XLOOKUP(C594,'PARTICULARIDADES AUXILIAR '!A:A,'PARTICULARIDADES AUXILIAR '!C:C,"")</f>
        <v>PF - repouso 24  horas</v>
      </c>
      <c r="S594" s="20" cm="1">
        <f t="array" ref="S594">_xlfn.XLOOKUP(Tabela3[[#This Row],[LOTE]],VALUE(Painel_Bancada[Lote]),Painel_Bancada[Data Programada],"")</f>
        <v>46275</v>
      </c>
      <c r="T594" s="26" t="str">
        <f>_xlfn.XLOOKUP(Tabela3[[#This Row],[LOTE]],'PAINEL - GERAL'!F:F,'PAINEL - GERAL'!C:C,"")</f>
        <v/>
      </c>
    </row>
    <row r="595" spans="2:20" ht="14.5">
      <c r="B595" s="315">
        <v>2017</v>
      </c>
      <c r="C595" s="316">
        <v>454934</v>
      </c>
      <c r="D595" s="315" t="s">
        <v>438</v>
      </c>
      <c r="E595" s="326">
        <v>16432026</v>
      </c>
      <c r="F595" s="225">
        <v>660</v>
      </c>
      <c r="G595" s="230">
        <v>46280</v>
      </c>
      <c r="H595" s="249" t="s">
        <v>1422</v>
      </c>
      <c r="I595" t="str">
        <f>Tabela3[[#This Row],[CENTRO (Centro PARA)]]&amp;Tabela3[[#This Row],[CODIGO (Código PARA)]]&amp;Tabela3[[#This Row],[LOTE]]&amp;Tabela3[[#This Row],[DESCRIÇÃO]]&amp;Tabela3[[#This Row],[id]]</f>
        <v>201745493416432026ESTEARATO DE MAGNESIO PALMSTAR</v>
      </c>
      <c r="J595"/>
      <c r="K595" s="210">
        <v>46268</v>
      </c>
      <c r="L595" s="50">
        <v>46261</v>
      </c>
      <c r="M595" s="213">
        <f t="shared" si="86"/>
        <v>46276</v>
      </c>
      <c r="N595" s="213">
        <f t="shared" si="87"/>
        <v>46279</v>
      </c>
      <c r="O595" s="86" t="str">
        <f>_xlfn.XLOOKUP(Tabela3[[#This Row],[LOTE]],QUARENTENA!D:D,QUARENTENA!I:I,"")</f>
        <v>DU APROVADO</v>
      </c>
      <c r="Q595" s="85">
        <f>IF(_xlfn.XLOOKUP(E595,QUARENTENA!D:D,QUARENTENA!M:M,"")="","",_xlfn.XLOOKUP(E595,QUARENTENA!D:D,QUARENTENA!M:M,""))</f>
        <v>46265</v>
      </c>
      <c r="R595" s="26" t="str">
        <f>_xlfn.XLOOKUP(C595,'PARTICULARIDADES AUXILIAR '!A:A,'PARTICULARIDADES AUXILIAR '!C:C,"")</f>
        <v>Check doc</v>
      </c>
      <c r="S595" s="20" cm="1">
        <f t="array" ref="S595">_xlfn.XLOOKUP(Tabela3[[#This Row],[LOTE]],VALUE(Painel_Bancada[Lote]),Painel_Bancada[Data Programada],"")</f>
        <v>46172</v>
      </c>
      <c r="T595" s="26" t="str">
        <f>_xlfn.XLOOKUP(Tabela3[[#This Row],[LOTE]],'PAINEL - GERAL'!F:F,'PAINEL - GERAL'!C:C,"")</f>
        <v/>
      </c>
    </row>
    <row r="596" spans="2:20" ht="14.5">
      <c r="B596" s="315">
        <v>2017</v>
      </c>
      <c r="C596" s="316">
        <v>454934</v>
      </c>
      <c r="D596" s="315" t="s">
        <v>438</v>
      </c>
      <c r="E596" s="326">
        <v>16442026</v>
      </c>
      <c r="F596" s="225">
        <v>200</v>
      </c>
      <c r="G596" s="230">
        <v>46280</v>
      </c>
      <c r="H596" s="249" t="s">
        <v>1422</v>
      </c>
      <c r="I596" t="str">
        <f>Tabela3[[#This Row],[CENTRO (Centro PARA)]]&amp;Tabela3[[#This Row],[CODIGO (Código PARA)]]&amp;Tabela3[[#This Row],[LOTE]]&amp;Tabela3[[#This Row],[DESCRIÇÃO]]&amp;Tabela3[[#This Row],[id]]</f>
        <v>201745493416442026ESTEARATO DE MAGNESIO PALMSTAR</v>
      </c>
      <c r="J596"/>
      <c r="K596" s="210">
        <v>46268</v>
      </c>
      <c r="L596" s="50">
        <v>46261</v>
      </c>
      <c r="M596" s="213">
        <f t="shared" si="86"/>
        <v>46276</v>
      </c>
      <c r="N596" s="213">
        <f t="shared" si="87"/>
        <v>46279</v>
      </c>
      <c r="O596" s="86" t="s">
        <v>15</v>
      </c>
      <c r="Q596" s="85">
        <v>46265</v>
      </c>
      <c r="R596" s="26" t="str">
        <f>_xlfn.XLOOKUP(C596,'PARTICULARIDADES AUXILIAR '!A:A,'PARTICULARIDADES AUXILIAR '!C:C,"")</f>
        <v>Check doc</v>
      </c>
      <c r="S596" s="20" cm="1">
        <f t="array" ref="S596">_xlfn.XLOOKUP(Tabela3[[#This Row],[LOTE]],VALUE(Painel_Bancada[Lote]),Painel_Bancada[Data Programada],"")</f>
        <v>46172</v>
      </c>
      <c r="T596" s="26" t="str">
        <f>_xlfn.XLOOKUP(Tabela3[[#This Row],[LOTE]],'PAINEL - GERAL'!F:F,'PAINEL - GERAL'!C:C,"")</f>
        <v/>
      </c>
    </row>
    <row r="597" spans="2:20" ht="14.5">
      <c r="B597" s="315">
        <v>5001</v>
      </c>
      <c r="C597" s="316">
        <v>425402</v>
      </c>
      <c r="D597" s="315" t="s">
        <v>1050</v>
      </c>
      <c r="E597" s="326">
        <v>183862026</v>
      </c>
      <c r="F597" s="225">
        <v>400</v>
      </c>
      <c r="G597" s="230">
        <v>46280</v>
      </c>
      <c r="H597" s="249" t="s">
        <v>1422</v>
      </c>
      <c r="I597" t="str">
        <f>Tabela3[[#This Row],[CENTRO (Centro PARA)]]&amp;Tabela3[[#This Row],[CODIGO (Código PARA)]]&amp;Tabela3[[#This Row],[LOTE]]&amp;Tabela3[[#This Row],[DESCRIÇÃO]]&amp;Tabela3[[#This Row],[id]]</f>
        <v>5001425402183862026E GOMA XANTAM 200MESH KELT MTC</v>
      </c>
      <c r="J597"/>
      <c r="K597" s="210">
        <v>46268</v>
      </c>
      <c r="L597" s="50">
        <v>46261</v>
      </c>
      <c r="M597" s="213">
        <f t="shared" si="86"/>
        <v>46276</v>
      </c>
      <c r="N597" s="213">
        <f t="shared" si="87"/>
        <v>46279</v>
      </c>
      <c r="O597" s="86" t="str">
        <f>_xlfn.XLOOKUP(Tabela3[[#This Row],[LOTE]],QUARENTENA!D:D,QUARENTENA!I:I,"")</f>
        <v>DU APROVADO</v>
      </c>
      <c r="P597" s="21" t="s">
        <v>1664</v>
      </c>
      <c r="Q597" s="85">
        <f>IF(_xlfn.XLOOKUP(E597,QUARENTENA!D:D,QUARENTENA!M:M,"")="","",_xlfn.XLOOKUP(E597,QUARENTENA!D:D,QUARENTENA!M:M,""))</f>
        <v>46283</v>
      </c>
      <c r="R597" s="26" t="str">
        <f>_xlfn.XLOOKUP(C597,'PARTICULARIDADES AUXILIAR '!A:A,'PARTICULARIDADES AUXILIAR '!C:C,"")</f>
        <v/>
      </c>
      <c r="S597" s="20" cm="1">
        <f t="array" ref="S597">_xlfn.XLOOKUP(Tabela3[[#This Row],[LOTE]],VALUE(Painel_Bancada[Lote]),Painel_Bancada[Data Programada],"")</f>
        <v>46276</v>
      </c>
      <c r="T597" s="26" t="str">
        <f>_xlfn.XLOOKUP(Tabela3[[#This Row],[LOTE]],'PAINEL - GERAL'!F:F,'PAINEL - GERAL'!C:C,"")</f>
        <v/>
      </c>
    </row>
    <row r="598" spans="2:20" ht="14.5">
      <c r="B598" s="315">
        <v>5001</v>
      </c>
      <c r="C598" s="316">
        <v>425403</v>
      </c>
      <c r="D598" s="315" t="s">
        <v>126</v>
      </c>
      <c r="E598" s="326">
        <v>183372026</v>
      </c>
      <c r="F598" s="225">
        <v>6750</v>
      </c>
      <c r="G598" s="230">
        <v>46280</v>
      </c>
      <c r="H598" s="249" t="s">
        <v>1422</v>
      </c>
      <c r="I598" t="str">
        <f>Tabela3[[#This Row],[CENTRO (Centro PARA)]]&amp;Tabela3[[#This Row],[CODIGO (Código PARA)]]&amp;Tabela3[[#This Row],[LOTE]]&amp;Tabela3[[#This Row],[DESCRIÇÃO]]&amp;Tabela3[[#This Row],[id]]</f>
        <v>5001425403183372026GLICEROL</v>
      </c>
      <c r="J598"/>
      <c r="K598" s="210">
        <v>46268</v>
      </c>
      <c r="L598" s="50">
        <v>46261</v>
      </c>
      <c r="M598" s="213">
        <f t="shared" si="86"/>
        <v>46276</v>
      </c>
      <c r="N598" s="213">
        <f t="shared" si="87"/>
        <v>46279</v>
      </c>
      <c r="O598" s="86" t="str">
        <f>_xlfn.XLOOKUP(Tabela3[[#This Row],[LOTE]],QUARENTENA!D:D,QUARENTENA!I:I,"")</f>
        <v>DU APROVADO</v>
      </c>
      <c r="P598" s="21" t="s">
        <v>1664</v>
      </c>
      <c r="Q598" s="85">
        <f>IF(_xlfn.XLOOKUP(E598,QUARENTENA!D:D,QUARENTENA!M:M,"")="","",_xlfn.XLOOKUP(E598,QUARENTENA!D:D,QUARENTENA!M:M,""))</f>
        <v>46281</v>
      </c>
      <c r="R598" s="26" t="str">
        <f>_xlfn.XLOOKUP(C598,'PARTICULARIDADES AUXILIAR '!A:A,'PARTICULARIDADES AUXILIAR '!C:C,"")</f>
        <v>Polícia Civil</v>
      </c>
      <c r="S598" s="20" cm="1">
        <f t="array" ref="S598">_xlfn.XLOOKUP(Tabela3[[#This Row],[LOTE]],VALUE(Painel_Bancada[Lote]),Painel_Bancada[Data Programada],"")</f>
        <v>46275</v>
      </c>
      <c r="T598" s="26" t="str">
        <f>_xlfn.XLOOKUP(Tabela3[[#This Row],[LOTE]],'PAINEL - GERAL'!F:F,'PAINEL - GERAL'!C:C,"")</f>
        <v/>
      </c>
    </row>
    <row r="599" spans="2:20" ht="14.5">
      <c r="B599" s="315">
        <v>5001</v>
      </c>
      <c r="C599" s="316">
        <v>426667</v>
      </c>
      <c r="D599" s="315" t="s">
        <v>875</v>
      </c>
      <c r="E599" s="326">
        <v>184192026</v>
      </c>
      <c r="F599" s="225">
        <v>150</v>
      </c>
      <c r="G599" s="230">
        <v>46280</v>
      </c>
      <c r="H599" s="249" t="s">
        <v>1422</v>
      </c>
      <c r="I599" t="str">
        <f>Tabela3[[#This Row],[CENTRO (Centro PARA)]]&amp;Tabela3[[#This Row],[CODIGO (Código PARA)]]&amp;Tabela3[[#This Row],[LOTE]]&amp;Tabela3[[#This Row],[DESCRIÇÃO]]&amp;Tabela3[[#This Row],[id]]</f>
        <v>5001426667184192026POLIETILENOGLICOL 6000 MACROGOL LPR</v>
      </c>
      <c r="J599"/>
      <c r="K599" s="210">
        <v>46268</v>
      </c>
      <c r="L599" s="50">
        <v>46261</v>
      </c>
      <c r="M599" s="213">
        <f t="shared" si="86"/>
        <v>46276</v>
      </c>
      <c r="N599" s="213">
        <f t="shared" si="87"/>
        <v>46279</v>
      </c>
      <c r="O599" s="86" t="str">
        <f>_xlfn.XLOOKUP(Tabela3[[#This Row],[LOTE]],QUARENTENA!D:D,QUARENTENA!I:I,"")</f>
        <v>DU APROVADO</v>
      </c>
      <c r="Q599" s="85">
        <f>IF(_xlfn.XLOOKUP(E599,QUARENTENA!D:D,QUARENTENA!M:M,"")="","",_xlfn.XLOOKUP(E599,QUARENTENA!D:D,QUARENTENA!M:M,""))</f>
        <v>46275</v>
      </c>
      <c r="R599" s="26" t="str">
        <f>_xlfn.XLOOKUP(C599,'PARTICULARIDADES AUXILIAR '!A:A,'PARTICULARIDADES AUXILIAR '!C:C,"")</f>
        <v>Repouso 16 horas</v>
      </c>
      <c r="S599" s="20" cm="1">
        <f t="array" ref="S599">_xlfn.XLOOKUP(Tabela3[[#This Row],[LOTE]],VALUE(Painel_Bancada[Lote]),Painel_Bancada[Data Programada],"")</f>
        <v>46274</v>
      </c>
      <c r="T599" s="26" t="str">
        <f>_xlfn.XLOOKUP(Tabela3[[#This Row],[LOTE]],'PAINEL - GERAL'!F:F,'PAINEL - GERAL'!C:C,"")</f>
        <v/>
      </c>
    </row>
    <row r="600" spans="2:20" ht="14.5">
      <c r="B600" s="315">
        <v>5001</v>
      </c>
      <c r="C600" s="316">
        <v>423563</v>
      </c>
      <c r="D600" s="315" t="s">
        <v>125</v>
      </c>
      <c r="E600" s="326">
        <v>183422026</v>
      </c>
      <c r="F600" s="225">
        <v>524.55999999999995</v>
      </c>
      <c r="G600" s="230">
        <v>46280</v>
      </c>
      <c r="H600" s="249" t="s">
        <v>1422</v>
      </c>
      <c r="I600" t="str">
        <f>Tabela3[[#This Row],[CENTRO (Centro PARA)]]&amp;Tabela3[[#This Row],[CODIGO (Código PARA)]]&amp;Tabela3[[#This Row],[LOTE]]&amp;Tabela3[[#This Row],[DESCRIÇÃO]]&amp;Tabela3[[#This Row],[id]]</f>
        <v>5001423563183422026SORBITOL PO LPR</v>
      </c>
      <c r="J600"/>
      <c r="K600" s="210">
        <v>46268</v>
      </c>
      <c r="L600" s="50">
        <v>46261</v>
      </c>
      <c r="M600" s="213">
        <f t="shared" si="86"/>
        <v>46276</v>
      </c>
      <c r="N600" s="213">
        <f t="shared" si="87"/>
        <v>46279</v>
      </c>
      <c r="O600" s="86" t="str">
        <f>_xlfn.XLOOKUP(Tabela3[[#This Row],[LOTE]],QUARENTENA!D:D,QUARENTENA!I:I,"")</f>
        <v>DU APROVADO</v>
      </c>
      <c r="P600" s="21" t="s">
        <v>1665</v>
      </c>
      <c r="Q600" s="85">
        <f>IF(_xlfn.XLOOKUP(E600,QUARENTENA!D:D,QUARENTENA!M:M,"")="","",_xlfn.XLOOKUP(E600,QUARENTENA!D:D,QUARENTENA!M:M,""))</f>
        <v>46281</v>
      </c>
      <c r="R600" s="26" t="str">
        <f>_xlfn.XLOOKUP(C600,'PARTICULARIDADES AUXILIAR '!A:A,'PARTICULARIDADES AUXILIAR '!C:C,"")</f>
        <v/>
      </c>
      <c r="S600" s="20" cm="1">
        <f t="array" ref="S600">_xlfn.XLOOKUP(Tabela3[[#This Row],[LOTE]],VALUE(Painel_Bancada[Lote]),Painel_Bancada[Data Programada],"")</f>
        <v>46277</v>
      </c>
      <c r="T600" s="26" t="str">
        <f>_xlfn.XLOOKUP(Tabela3[[#This Row],[LOTE]],'PAINEL - GERAL'!F:F,'PAINEL - GERAL'!C:C,"")</f>
        <v/>
      </c>
    </row>
    <row r="601" spans="2:20" ht="14.5">
      <c r="B601" s="315">
        <v>2017</v>
      </c>
      <c r="C601" s="316">
        <v>447229</v>
      </c>
      <c r="D601" s="315" t="s">
        <v>196</v>
      </c>
      <c r="E601" s="326">
        <v>16222026</v>
      </c>
      <c r="F601" s="225">
        <v>600</v>
      </c>
      <c r="G601" s="230">
        <v>46280</v>
      </c>
      <c r="H601" s="249" t="s">
        <v>1422</v>
      </c>
      <c r="I601" t="str">
        <f>Tabela3[[#This Row],[CENTRO (Centro PARA)]]&amp;Tabela3[[#This Row],[CODIGO (Código PARA)]]&amp;Tabela3[[#This Row],[LOTE]]&amp;Tabela3[[#This Row],[DESCRIÇÃO]]&amp;Tabela3[[#This Row],[id]]</f>
        <v>201744722916222026OLIGOFRUTOSE</v>
      </c>
      <c r="J601"/>
      <c r="K601" s="210">
        <v>46268</v>
      </c>
      <c r="L601" s="50">
        <v>46261</v>
      </c>
      <c r="M601" s="213">
        <f t="shared" si="86"/>
        <v>46276</v>
      </c>
      <c r="N601" s="213">
        <f t="shared" si="87"/>
        <v>46279</v>
      </c>
      <c r="O601" s="86" t="str">
        <f>_xlfn.XLOOKUP(Tabela3[[#This Row],[LOTE]],QUARENTENA!D:D,QUARENTENA!I:I,"")</f>
        <v>DU APROVADO</v>
      </c>
      <c r="Q601" s="85">
        <f>IF(_xlfn.XLOOKUP(E601,QUARENTENA!D:D,QUARENTENA!M:M,"")="","",_xlfn.XLOOKUP(E601,QUARENTENA!D:D,QUARENTENA!M:M,""))</f>
        <v>46268</v>
      </c>
      <c r="R601" s="26" t="str">
        <f>_xlfn.XLOOKUP(C601,'PARTICULARIDADES AUXILIAR '!A:A,'PARTICULARIDADES AUXILIAR '!C:C,"")</f>
        <v>Check doc</v>
      </c>
      <c r="S601" s="20" t="str" cm="1">
        <f t="array" ref="S601">_xlfn.XLOOKUP(Tabela3[[#This Row],[LOTE]],VALUE(Painel_Bancada[Lote]),Painel_Bancada[Data Programada],"")</f>
        <v/>
      </c>
      <c r="T601" s="26" t="str">
        <f>_xlfn.XLOOKUP(Tabela3[[#This Row],[LOTE]],'PAINEL - GERAL'!F:F,'PAINEL - GERAL'!C:C,"")</f>
        <v/>
      </c>
    </row>
    <row r="602" spans="2:20" ht="14.5">
      <c r="B602" s="365">
        <v>5001</v>
      </c>
      <c r="C602" s="364">
        <v>474189</v>
      </c>
      <c r="D602" s="365" t="s">
        <v>137</v>
      </c>
      <c r="E602" s="366">
        <v>182972026</v>
      </c>
      <c r="F602" s="350">
        <v>1114</v>
      </c>
      <c r="G602" s="367" t="s">
        <v>1592</v>
      </c>
      <c r="H602" s="353" t="s">
        <v>1585</v>
      </c>
      <c r="I602" t="str">
        <f>Tabela3[[#This Row],[CENTRO (Centro PARA)]]&amp;Tabela3[[#This Row],[CODIGO (Código PARA)]]&amp;Tabela3[[#This Row],[LOTE]]&amp;Tabela3[[#This Row],[DESCRIÇÃO]]&amp;Tabela3[[#This Row],[id]]</f>
        <v>5001474189182972026LOSARTANA POTASSICA 5</v>
      </c>
      <c r="J602"/>
      <c r="K602" s="354">
        <v>46269</v>
      </c>
      <c r="L602" s="355">
        <v>46262</v>
      </c>
      <c r="M602" s="359">
        <f t="shared" ref="M602:M635" si="88">K602+8</f>
        <v>46277</v>
      </c>
      <c r="N602" s="359">
        <f t="shared" ref="N602:N635" si="89">IF(WEEKDAY(K602,2)=4,K602+11,IF(WEEKDAY(K602,2)=5,K602+11,K602+10))</f>
        <v>46280</v>
      </c>
      <c r="O602" s="360" t="str">
        <f>_xlfn.XLOOKUP(Tabela3[[#This Row],[LOTE]],QUARENTENA!D:D,QUARENTENA!I:I,"")</f>
        <v>AG. AMOSTRA</v>
      </c>
      <c r="P602" s="358" t="s">
        <v>1584</v>
      </c>
      <c r="Q602" s="77" t="str">
        <f>IF(_xlfn.XLOOKUP(E602,QUARENTENA!D:D,QUARENTENA!M:M,"")="","",_xlfn.XLOOKUP(E602,QUARENTENA!D:D,QUARENTENA!M:M,""))</f>
        <v/>
      </c>
      <c r="R602" s="26" t="str">
        <f>_xlfn.XLOOKUP(C602,'PARTICULARIDADES AUXILIAR '!A:A,'PARTICULARIDADES AUXILIAR '!C:C,"")</f>
        <v/>
      </c>
      <c r="S602" s="20" t="str" cm="1">
        <f t="array" ref="S602">_xlfn.XLOOKUP(Tabela3[[#This Row],[LOTE]],VALUE(Painel_Bancada[Lote]),Painel_Bancada[Data Programada],"")</f>
        <v/>
      </c>
      <c r="T602" s="26" t="str">
        <f>_xlfn.XLOOKUP(Tabela3[[#This Row],[LOTE]],'PAINEL - GERAL'!F:F,'PAINEL - GERAL'!C:C,"")</f>
        <v/>
      </c>
    </row>
    <row r="603" spans="2:20" ht="14.5">
      <c r="B603" s="365">
        <v>5001</v>
      </c>
      <c r="C603" s="364">
        <v>474189</v>
      </c>
      <c r="D603" s="365" t="s">
        <v>137</v>
      </c>
      <c r="E603" s="366">
        <v>182982026</v>
      </c>
      <c r="F603" s="350">
        <v>1127</v>
      </c>
      <c r="G603" s="367" t="s">
        <v>1592</v>
      </c>
      <c r="H603" s="353" t="s">
        <v>1585</v>
      </c>
      <c r="I603" t="str">
        <f>Tabela3[[#This Row],[CENTRO (Centro PARA)]]&amp;Tabela3[[#This Row],[CODIGO (Código PARA)]]&amp;Tabela3[[#This Row],[LOTE]]&amp;Tabela3[[#This Row],[DESCRIÇÃO]]&amp;Tabela3[[#This Row],[id]]</f>
        <v>5001474189182982026LOSARTANA POTASSICA 5</v>
      </c>
      <c r="J603"/>
      <c r="K603" s="354">
        <v>46269</v>
      </c>
      <c r="L603" s="355">
        <v>46262</v>
      </c>
      <c r="M603" s="356">
        <f t="shared" si="88"/>
        <v>46277</v>
      </c>
      <c r="N603" s="356">
        <f t="shared" si="89"/>
        <v>46280</v>
      </c>
      <c r="O603" s="357" t="str">
        <f>_xlfn.XLOOKUP(Tabela3[[#This Row],[LOTE]],QUARENTENA!D:D,QUARENTENA!I:I,"")</f>
        <v>AG. AMOSTRA</v>
      </c>
      <c r="P603" s="358" t="s">
        <v>1584</v>
      </c>
      <c r="Q603" s="85" t="str">
        <f>IF(_xlfn.XLOOKUP(E603,QUARENTENA!D:D,QUARENTENA!M:M,"")="","",_xlfn.XLOOKUP(E603,QUARENTENA!D:D,QUARENTENA!M:M,""))</f>
        <v/>
      </c>
      <c r="R603" s="26" t="str">
        <f>_xlfn.XLOOKUP(C603,'PARTICULARIDADES AUXILIAR '!A:A,'PARTICULARIDADES AUXILIAR '!C:C,"")</f>
        <v/>
      </c>
      <c r="S603" s="20" t="str" cm="1">
        <f t="array" ref="S603">_xlfn.XLOOKUP(Tabela3[[#This Row],[LOTE]],VALUE(Painel_Bancada[Lote]),Painel_Bancada[Data Programada],"")</f>
        <v/>
      </c>
      <c r="T603" s="26" t="str">
        <f>_xlfn.XLOOKUP(Tabela3[[#This Row],[LOTE]],'PAINEL - GERAL'!F:F,'PAINEL - GERAL'!C:C,"")</f>
        <v/>
      </c>
    </row>
    <row r="604" spans="2:20" ht="14.5">
      <c r="B604" s="365">
        <v>5001</v>
      </c>
      <c r="C604" s="364">
        <v>474189</v>
      </c>
      <c r="D604" s="365" t="s">
        <v>137</v>
      </c>
      <c r="E604" s="366">
        <v>182992026</v>
      </c>
      <c r="F604" s="350">
        <v>337</v>
      </c>
      <c r="G604" s="367" t="s">
        <v>1592</v>
      </c>
      <c r="H604" s="353" t="s">
        <v>1585</v>
      </c>
      <c r="I604" t="str">
        <f>Tabela3[[#This Row],[CENTRO (Centro PARA)]]&amp;Tabela3[[#This Row],[CODIGO (Código PARA)]]&amp;Tabela3[[#This Row],[LOTE]]&amp;Tabela3[[#This Row],[DESCRIÇÃO]]&amp;Tabela3[[#This Row],[id]]</f>
        <v>5001474189182992026LOSARTANA POTASSICA 5</v>
      </c>
      <c r="J604"/>
      <c r="K604" s="354">
        <v>46269</v>
      </c>
      <c r="L604" s="355">
        <v>46262</v>
      </c>
      <c r="M604" s="356">
        <f t="shared" si="88"/>
        <v>46277</v>
      </c>
      <c r="N604" s="356">
        <f t="shared" si="89"/>
        <v>46280</v>
      </c>
      <c r="O604" s="357" t="str">
        <f>_xlfn.XLOOKUP(Tabela3[[#This Row],[LOTE]],QUARENTENA!D:D,QUARENTENA!I:I,"")</f>
        <v>AG. AMOSTRA</v>
      </c>
      <c r="P604" s="358" t="s">
        <v>1584</v>
      </c>
      <c r="Q604" s="85" t="str">
        <f>IF(_xlfn.XLOOKUP(E604,QUARENTENA!D:D,QUARENTENA!M:M,"")="","",_xlfn.XLOOKUP(E604,QUARENTENA!D:D,QUARENTENA!M:M,""))</f>
        <v/>
      </c>
      <c r="R604" s="26" t="str">
        <f>_xlfn.XLOOKUP(C604,'PARTICULARIDADES AUXILIAR '!A:A,'PARTICULARIDADES AUXILIAR '!C:C,"")</f>
        <v/>
      </c>
      <c r="S604" s="20" t="str" cm="1">
        <f t="array" ref="S604">_xlfn.XLOOKUP(Tabela3[[#This Row],[LOTE]],VALUE(Painel_Bancada[Lote]),Painel_Bancada[Data Programada],"")</f>
        <v/>
      </c>
      <c r="T604" s="26" t="str">
        <f>_xlfn.XLOOKUP(Tabela3[[#This Row],[LOTE]],'PAINEL - GERAL'!F:F,'PAINEL - GERAL'!C:C,"")</f>
        <v/>
      </c>
    </row>
    <row r="605" spans="2:20" ht="14.5">
      <c r="B605" s="347">
        <v>5001</v>
      </c>
      <c r="C605" s="348">
        <v>474189</v>
      </c>
      <c r="D605" s="347" t="s">
        <v>137</v>
      </c>
      <c r="E605" s="349">
        <v>183002026</v>
      </c>
      <c r="F605" s="350">
        <v>1126</v>
      </c>
      <c r="G605" s="367" t="s">
        <v>1592</v>
      </c>
      <c r="H605" s="353" t="s">
        <v>1585</v>
      </c>
      <c r="I605" t="str">
        <f>Tabela3[[#This Row],[CENTRO (Centro PARA)]]&amp;Tabela3[[#This Row],[CODIGO (Código PARA)]]&amp;Tabela3[[#This Row],[LOTE]]&amp;Tabela3[[#This Row],[DESCRIÇÃO]]&amp;Tabela3[[#This Row],[id]]</f>
        <v>5001474189183002026LOSARTANA POTASSICA 5</v>
      </c>
      <c r="J605"/>
      <c r="K605" s="354">
        <v>46269</v>
      </c>
      <c r="L605" s="355">
        <v>46262</v>
      </c>
      <c r="M605" s="356">
        <f t="shared" si="88"/>
        <v>46277</v>
      </c>
      <c r="N605" s="356">
        <f t="shared" si="89"/>
        <v>46280</v>
      </c>
      <c r="O605" s="357" t="str">
        <f>_xlfn.XLOOKUP(Tabela3[[#This Row],[LOTE]],QUARENTENA!D:D,QUARENTENA!I:I,"")</f>
        <v>AG. AMOSTRA</v>
      </c>
      <c r="P605" s="358" t="s">
        <v>1584</v>
      </c>
      <c r="Q605" s="85" t="str">
        <f>IF(_xlfn.XLOOKUP(E605,QUARENTENA!D:D,QUARENTENA!M:M,"")="","",_xlfn.XLOOKUP(E605,QUARENTENA!D:D,QUARENTENA!M:M,""))</f>
        <v/>
      </c>
      <c r="R605" s="26" t="str">
        <f>_xlfn.XLOOKUP(C605,'PARTICULARIDADES AUXILIAR '!A:A,'PARTICULARIDADES AUXILIAR '!C:C,"")</f>
        <v/>
      </c>
      <c r="S605" s="20" t="str" cm="1">
        <f t="array" ref="S605">_xlfn.XLOOKUP(Tabela3[[#This Row],[LOTE]],VALUE(Painel_Bancada[Lote]),Painel_Bancada[Data Programada],"")</f>
        <v/>
      </c>
      <c r="T605" s="26" t="str">
        <f>_xlfn.XLOOKUP(Tabela3[[#This Row],[LOTE]],'PAINEL - GERAL'!F:F,'PAINEL - GERAL'!C:C,"")</f>
        <v/>
      </c>
    </row>
    <row r="606" spans="2:20" ht="14.5">
      <c r="B606" s="313">
        <v>5001</v>
      </c>
      <c r="C606" s="314">
        <v>481627</v>
      </c>
      <c r="D606" s="313" t="s">
        <v>551</v>
      </c>
      <c r="E606" s="325">
        <v>169182026</v>
      </c>
      <c r="F606" s="225">
        <v>5</v>
      </c>
      <c r="G606" s="217" t="s">
        <v>1592</v>
      </c>
      <c r="H606" s="216" t="s">
        <v>1585</v>
      </c>
      <c r="I606" t="str">
        <f>Tabela3[[#This Row],[CENTRO (Centro PARA)]]&amp;Tabela3[[#This Row],[CODIGO (Código PARA)]]&amp;Tabela3[[#This Row],[LOTE]]&amp;Tabela3[[#This Row],[DESCRIÇÃO]]&amp;Tabela3[[#This Row],[id]]</f>
        <v>5001481627169182026FOSF DISSODICO BETAMETASONA USP QF</v>
      </c>
      <c r="J606"/>
      <c r="K606" s="210">
        <v>46269</v>
      </c>
      <c r="L606" s="50">
        <v>46262</v>
      </c>
      <c r="M606" s="76">
        <f t="shared" si="88"/>
        <v>46277</v>
      </c>
      <c r="N606" s="76">
        <f t="shared" si="89"/>
        <v>46280</v>
      </c>
      <c r="O606" s="78" t="str">
        <f>_xlfn.XLOOKUP(Tabela3[[#This Row],[LOTE]],QUARENTENA!D:D,QUARENTENA!I:I,"")</f>
        <v>DU APROVADO</v>
      </c>
      <c r="Q606" s="77">
        <f>IF(_xlfn.XLOOKUP(E606,QUARENTENA!D:D,QUARENTENA!M:M,"")="","",_xlfn.XLOOKUP(E606,QUARENTENA!D:D,QUARENTENA!M:M,""))</f>
        <v>46284</v>
      </c>
      <c r="R606" s="26" t="str">
        <f>_xlfn.XLOOKUP(C606,'PARTICULARIDADES AUXILIAR '!A:A,'PARTICULARIDADES AUXILIAR '!C:C,"")</f>
        <v/>
      </c>
      <c r="S606" s="20" cm="1">
        <f t="array" ref="S606">_xlfn.XLOOKUP(Tabela3[[#This Row],[LOTE]],VALUE(Painel_Bancada[Lote]),Painel_Bancada[Data Programada],"")</f>
        <v>46281</v>
      </c>
      <c r="T606" s="26" t="str">
        <f>_xlfn.XLOOKUP(Tabela3[[#This Row],[LOTE]],'PAINEL - GERAL'!F:F,'PAINEL - GERAL'!C:C,"")</f>
        <v/>
      </c>
    </row>
    <row r="607" spans="2:20" ht="14.5">
      <c r="B607" s="313">
        <v>5001</v>
      </c>
      <c r="C607" s="314">
        <v>423620</v>
      </c>
      <c r="D607" s="313" t="s">
        <v>178</v>
      </c>
      <c r="E607" s="325">
        <v>175492026</v>
      </c>
      <c r="F607" s="225">
        <v>175</v>
      </c>
      <c r="G607" s="217" t="s">
        <v>1592</v>
      </c>
      <c r="H607" s="216" t="s">
        <v>1585</v>
      </c>
      <c r="I607" t="str">
        <f>Tabela3[[#This Row],[CENTRO (Centro PARA)]]&amp;Tabela3[[#This Row],[CODIGO (Código PARA)]]&amp;Tabela3[[#This Row],[LOTE]]&amp;Tabela3[[#This Row],[DESCRIÇÃO]]&amp;Tabela3[[#This Row],[id]]</f>
        <v>5001423620175492026HIDROXIDO DE MAGNESIO PO LPR</v>
      </c>
      <c r="J607"/>
      <c r="K607" s="210">
        <v>46269</v>
      </c>
      <c r="L607" s="50">
        <v>46262</v>
      </c>
      <c r="M607" s="213">
        <f t="shared" si="88"/>
        <v>46277</v>
      </c>
      <c r="N607" s="213">
        <f t="shared" si="89"/>
        <v>46280</v>
      </c>
      <c r="O607" s="86" t="str">
        <f>_xlfn.XLOOKUP(Tabela3[[#This Row],[LOTE]],QUARENTENA!D:D,QUARENTENA!I:I,"")</f>
        <v>DU APROVADO</v>
      </c>
      <c r="Q607" s="85">
        <f>IF(_xlfn.XLOOKUP(E607,QUARENTENA!D:D,QUARENTENA!M:M,"")="","",_xlfn.XLOOKUP(E607,QUARENTENA!D:D,QUARENTENA!M:M,""))</f>
        <v>46277</v>
      </c>
      <c r="R607" s="26" t="str">
        <f>_xlfn.XLOOKUP(C607,'PARTICULARIDADES AUXILIAR '!A:A,'PARTICULARIDADES AUXILIAR '!C:C,"")</f>
        <v/>
      </c>
      <c r="S607" s="20" cm="1">
        <f t="array" ref="S607">_xlfn.XLOOKUP(Tabela3[[#This Row],[LOTE]],VALUE(Painel_Bancada[Lote]),Painel_Bancada[Data Programada],"")</f>
        <v>46267</v>
      </c>
      <c r="T607" s="26" t="str">
        <f>_xlfn.XLOOKUP(Tabela3[[#This Row],[LOTE]],'PAINEL - GERAL'!F:F,'PAINEL - GERAL'!C:C,"")</f>
        <v/>
      </c>
    </row>
    <row r="608" spans="2:20" ht="14.5">
      <c r="B608" s="315">
        <v>5001</v>
      </c>
      <c r="C608" s="316">
        <v>477066</v>
      </c>
      <c r="D608" s="315" t="s">
        <v>788</v>
      </c>
      <c r="E608" s="326">
        <v>181642026</v>
      </c>
      <c r="F608" s="225">
        <v>9261000</v>
      </c>
      <c r="G608" s="217" t="s">
        <v>1592</v>
      </c>
      <c r="H608" s="216" t="s">
        <v>1585</v>
      </c>
      <c r="I608" t="str">
        <f>Tabela3[[#This Row],[CENTRO (Centro PARA)]]&amp;Tabela3[[#This Row],[CODIGO (Código PARA)]]&amp;Tabela3[[#This Row],[LOTE]]&amp;Tabela3[[#This Row],[DESCRIÇÃO]]&amp;Tabela3[[#This Row],[id]]</f>
        <v>5001477066181642026CAP AZUL 200+ROSA 600 NR0 ALONGADA QF</v>
      </c>
      <c r="J608"/>
      <c r="K608" s="210">
        <v>46269</v>
      </c>
      <c r="L608" s="50">
        <v>46262</v>
      </c>
      <c r="M608" s="213">
        <f t="shared" si="88"/>
        <v>46277</v>
      </c>
      <c r="N608" s="213">
        <f t="shared" si="89"/>
        <v>46280</v>
      </c>
      <c r="O608" s="86" t="str">
        <f>_xlfn.XLOOKUP(Tabela3[[#This Row],[LOTE]],QUARENTENA!D:D,QUARENTENA!I:I,"")</f>
        <v>DU APROVADO</v>
      </c>
      <c r="Q608" s="85">
        <f>IF(_xlfn.XLOOKUP(E608,QUARENTENA!D:D,QUARENTENA!M:M,"")="","",_xlfn.XLOOKUP(E608,QUARENTENA!D:D,QUARENTENA!M:M,""))</f>
        <v>46273</v>
      </c>
      <c r="R608" s="26" t="str">
        <f>_xlfn.XLOOKUP(C608,'PARTICULARIDADES AUXILIAR '!A:A,'PARTICULARIDADES AUXILIAR '!C:C,"")</f>
        <v/>
      </c>
      <c r="S608" s="20" t="str" cm="1">
        <f t="array" ref="S608">_xlfn.XLOOKUP(Tabela3[[#This Row],[LOTE]],VALUE(Painel_Bancada[Lote]),Painel_Bancada[Data Programada],"")</f>
        <v/>
      </c>
      <c r="T608" s="26" t="str">
        <f>_xlfn.XLOOKUP(Tabela3[[#This Row],[LOTE]],'PAINEL - GERAL'!F:F,'PAINEL - GERAL'!C:C,"")</f>
        <v/>
      </c>
    </row>
    <row r="609" spans="2:20" ht="14.5">
      <c r="B609" s="315">
        <v>5001</v>
      </c>
      <c r="C609" s="316">
        <v>458090</v>
      </c>
      <c r="D609" s="315" t="s">
        <v>303</v>
      </c>
      <c r="E609" s="326">
        <v>177792026</v>
      </c>
      <c r="F609" s="225">
        <v>199.584</v>
      </c>
      <c r="G609" s="217" t="s">
        <v>1592</v>
      </c>
      <c r="H609" s="216" t="s">
        <v>1585</v>
      </c>
      <c r="I609" t="str">
        <f>Tabela3[[#This Row],[CENTRO (Centro PARA)]]&amp;Tabela3[[#This Row],[CODIGO (Código PARA)]]&amp;Tabela3[[#This Row],[LOTE]]&amp;Tabela3[[#This Row],[DESCRIÇÃO]]&amp;Tabela3[[#This Row],[id]]</f>
        <v>5001458090177792026ZEMEA PROPANEDIOL</v>
      </c>
      <c r="J609"/>
      <c r="K609" s="210">
        <v>46269</v>
      </c>
      <c r="L609" s="50">
        <v>46262</v>
      </c>
      <c r="M609" s="76">
        <f t="shared" si="88"/>
        <v>46277</v>
      </c>
      <c r="N609" s="76">
        <f t="shared" si="89"/>
        <v>46280</v>
      </c>
      <c r="O609" s="78" t="str">
        <f>_xlfn.XLOOKUP(Tabela3[[#This Row],[LOTE]],QUARENTENA!D:D,QUARENTENA!I:I,"")</f>
        <v>DU APROVADO</v>
      </c>
      <c r="Q609" s="77">
        <f>IF(_xlfn.XLOOKUP(E609,QUARENTENA!D:D,QUARENTENA!M:M,"")="","",_xlfn.XLOOKUP(E609,QUARENTENA!D:D,QUARENTENA!M:M,""))</f>
        <v>46268</v>
      </c>
      <c r="R609" s="26" t="str">
        <f>_xlfn.XLOOKUP(C609,'PARTICULARIDADES AUXILIAR '!A:A,'PARTICULARIDADES AUXILIAR '!C:C,"")</f>
        <v>Check doc</v>
      </c>
      <c r="S609" s="20" t="str" cm="1">
        <f t="array" ref="S609">_xlfn.XLOOKUP(Tabela3[[#This Row],[LOTE]],VALUE(Painel_Bancada[Lote]),Painel_Bancada[Data Programada],"")</f>
        <v/>
      </c>
      <c r="T609" s="26" t="str">
        <f>_xlfn.XLOOKUP(Tabela3[[#This Row],[LOTE]],'PAINEL - GERAL'!F:F,'PAINEL - GERAL'!C:C,"")</f>
        <v/>
      </c>
    </row>
    <row r="610" spans="2:20" ht="14.5">
      <c r="B610" s="313">
        <v>2017</v>
      </c>
      <c r="C610" s="314">
        <v>460298</v>
      </c>
      <c r="D610" s="313" t="s">
        <v>18</v>
      </c>
      <c r="E610" s="325">
        <v>13792026</v>
      </c>
      <c r="F610" s="225">
        <v>100</v>
      </c>
      <c r="G610" s="217" t="s">
        <v>1592</v>
      </c>
      <c r="H610" s="216" t="s">
        <v>1585</v>
      </c>
      <c r="I610" t="str">
        <f>Tabela3[[#This Row],[CENTRO (Centro PARA)]]&amp;Tabela3[[#This Row],[CODIGO (Código PARA)]]&amp;Tabela3[[#This Row],[LOTE]]&amp;Tabela3[[#This Row],[DESCRIÇÃO]]&amp;Tabela3[[#This Row],[id]]</f>
        <v>201746029813792026GOMA GUAR HIGUM 55-I</v>
      </c>
      <c r="J610"/>
      <c r="K610" s="210">
        <v>46269</v>
      </c>
      <c r="L610" s="50">
        <v>46262</v>
      </c>
      <c r="M610" s="76">
        <f t="shared" si="88"/>
        <v>46277</v>
      </c>
      <c r="N610" s="76">
        <f t="shared" si="89"/>
        <v>46280</v>
      </c>
      <c r="O610" s="78" t="str">
        <f>_xlfn.XLOOKUP(Tabela3[[#This Row],[LOTE]],QUARENTENA!D:D,QUARENTENA!I:I,"")</f>
        <v>DU APROVADO</v>
      </c>
      <c r="Q610" s="77">
        <f>IF(_xlfn.XLOOKUP(E610,QUARENTENA!D:D,QUARENTENA!M:M,"")="","",_xlfn.XLOOKUP(E610,QUARENTENA!D:D,QUARENTENA!M:M,""))</f>
        <v>46268</v>
      </c>
      <c r="R610" s="26" t="str">
        <f>_xlfn.XLOOKUP(C610,'PARTICULARIDADES AUXILIAR '!A:A,'PARTICULARIDADES AUXILIAR '!C:C,"")</f>
        <v>Check doc</v>
      </c>
      <c r="S610" s="20" t="str" cm="1">
        <f t="array" ref="S610">_xlfn.XLOOKUP(Tabela3[[#This Row],[LOTE]],VALUE(Painel_Bancada[Lote]),Painel_Bancada[Data Programada],"")</f>
        <v/>
      </c>
      <c r="T610" s="26" t="str">
        <f>_xlfn.XLOOKUP(Tabela3[[#This Row],[LOTE]],'PAINEL - GERAL'!F:F,'PAINEL - GERAL'!C:C,"")</f>
        <v/>
      </c>
    </row>
    <row r="611" spans="2:20" ht="14.5">
      <c r="B611" s="315">
        <v>5001</v>
      </c>
      <c r="C611" s="316">
        <v>461077</v>
      </c>
      <c r="D611" s="315" t="s">
        <v>312</v>
      </c>
      <c r="E611" s="326">
        <v>169982026</v>
      </c>
      <c r="F611" s="225">
        <v>300</v>
      </c>
      <c r="G611" s="217" t="s">
        <v>1592</v>
      </c>
      <c r="H611" s="216" t="s">
        <v>1585</v>
      </c>
      <c r="I611" t="str">
        <f>Tabela3[[#This Row],[CENTRO (Centro PARA)]]&amp;Tabela3[[#This Row],[CODIGO (Código PARA)]]&amp;Tabela3[[#This Row],[LOTE]]&amp;Tabela3[[#This Row],[DESCRIÇÃO]]&amp;Tabela3[[#This Row],[id]]</f>
        <v>5001461077169982026PEG 90M POLIMERO W25 SPE</v>
      </c>
      <c r="J611"/>
      <c r="K611" s="210">
        <v>46269</v>
      </c>
      <c r="L611" s="50">
        <v>46262</v>
      </c>
      <c r="M611" s="213">
        <f t="shared" si="88"/>
        <v>46277</v>
      </c>
      <c r="N611" s="213">
        <f t="shared" si="89"/>
        <v>46280</v>
      </c>
      <c r="O611" s="86" t="str">
        <f>_xlfn.XLOOKUP(Tabela3[[#This Row],[LOTE]],QUARENTENA!D:D,QUARENTENA!I:I,"")</f>
        <v>DU APROVADO</v>
      </c>
      <c r="Q611" s="85">
        <f>IF(_xlfn.XLOOKUP(E611,QUARENTENA!D:D,QUARENTENA!M:M,"")="","",_xlfn.XLOOKUP(E611,QUARENTENA!D:D,QUARENTENA!M:M,""))</f>
        <v>46266</v>
      </c>
      <c r="R611" s="26" t="str">
        <f>_xlfn.XLOOKUP(C611,'PARTICULARIDADES AUXILIAR '!A:A,'PARTICULARIDADES AUXILIAR '!C:C,"")</f>
        <v>Check doc</v>
      </c>
      <c r="S611" s="20" t="str" cm="1">
        <f t="array" ref="S611">_xlfn.XLOOKUP(Tabela3[[#This Row],[LOTE]],VALUE(Painel_Bancada[Lote]),Painel_Bancada[Data Programada],"")</f>
        <v/>
      </c>
      <c r="T611" s="26" t="str">
        <f>_xlfn.XLOOKUP(Tabela3[[#This Row],[LOTE]],'PAINEL - GERAL'!F:F,'PAINEL - GERAL'!C:C,"")</f>
        <v/>
      </c>
    </row>
    <row r="612" spans="2:20" ht="14.5">
      <c r="B612" s="313">
        <v>5001</v>
      </c>
      <c r="C612" s="314">
        <v>438101</v>
      </c>
      <c r="D612" s="313" t="s">
        <v>128</v>
      </c>
      <c r="E612" s="325">
        <v>152492026</v>
      </c>
      <c r="F612" s="225">
        <v>440</v>
      </c>
      <c r="G612" s="217" t="s">
        <v>1592</v>
      </c>
      <c r="H612" s="216" t="s">
        <v>1585</v>
      </c>
      <c r="I612" t="str">
        <f>Tabela3[[#This Row],[CENTRO (Centro PARA)]]&amp;Tabela3[[#This Row],[CODIGO (Código PARA)]]&amp;Tabela3[[#This Row],[LOTE]]&amp;Tabela3[[#This Row],[DESCRIÇÃO]]&amp;Tabela3[[#This Row],[id]]</f>
        <v>5001438101152492026E OXIDO DE FE BRANCO AQ R0409 MTCD</v>
      </c>
      <c r="J612"/>
      <c r="K612" s="210">
        <v>46269</v>
      </c>
      <c r="L612" s="50">
        <v>46262</v>
      </c>
      <c r="M612" s="76">
        <f t="shared" si="88"/>
        <v>46277</v>
      </c>
      <c r="N612" s="76">
        <f t="shared" si="89"/>
        <v>46280</v>
      </c>
      <c r="O612" s="78" t="str">
        <f>_xlfn.XLOOKUP(Tabela3[[#This Row],[LOTE]],QUARENTENA!D:D,QUARENTENA!I:I,"")</f>
        <v>DU APROVADO</v>
      </c>
      <c r="Q612" s="77">
        <f>IF(_xlfn.XLOOKUP(E612,QUARENTENA!D:D,QUARENTENA!M:M,"")="","",_xlfn.XLOOKUP(E612,QUARENTENA!D:D,QUARENTENA!M:M,""))</f>
        <v>46266</v>
      </c>
      <c r="R612" s="26" t="str">
        <f>_xlfn.XLOOKUP(C612,'PARTICULARIDADES AUXILIAR '!A:A,'PARTICULARIDADES AUXILIAR '!C:C,"")</f>
        <v/>
      </c>
      <c r="S612" s="20" cm="1">
        <f t="array" ref="S612">_xlfn.XLOOKUP(Tabela3[[#This Row],[LOTE]],VALUE(Painel_Bancada[Lote]),Painel_Bancada[Data Programada],"")</f>
        <v>46266</v>
      </c>
      <c r="T612" s="26" t="str">
        <f>_xlfn.XLOOKUP(Tabela3[[#This Row],[LOTE]],'PAINEL - GERAL'!F:F,'PAINEL - GERAL'!C:C,"")</f>
        <v/>
      </c>
    </row>
    <row r="613" spans="2:20" ht="14.5">
      <c r="B613" s="313">
        <v>5001</v>
      </c>
      <c r="C613" s="314">
        <v>448387</v>
      </c>
      <c r="D613" s="313" t="s">
        <v>958</v>
      </c>
      <c r="E613" s="325">
        <v>176202026</v>
      </c>
      <c r="F613" s="225">
        <v>400</v>
      </c>
      <c r="G613" s="217" t="s">
        <v>1592</v>
      </c>
      <c r="H613" s="216" t="s">
        <v>1585</v>
      </c>
      <c r="I613" t="str">
        <f>Tabela3[[#This Row],[CENTRO (Centro PARA)]]&amp;Tabela3[[#This Row],[CODIGO (Código PARA)]]&amp;Tabela3[[#This Row],[LOTE]]&amp;Tabela3[[#This Row],[DESCRIÇÃO]]&amp;Tabela3[[#This Row],[id]]</f>
        <v>5001448387176202026E LANETTE D CETEARYL ALCOHOL MTCD</v>
      </c>
      <c r="J613"/>
      <c r="K613" s="210">
        <v>46269</v>
      </c>
      <c r="L613" s="50">
        <v>46262</v>
      </c>
      <c r="M613" s="213">
        <f t="shared" si="88"/>
        <v>46277</v>
      </c>
      <c r="N613" s="213">
        <f t="shared" si="89"/>
        <v>46280</v>
      </c>
      <c r="O613" s="86" t="str">
        <f>_xlfn.XLOOKUP(Tabela3[[#This Row],[LOTE]],QUARENTENA!D:D,QUARENTENA!I:I,"")</f>
        <v>DU APROVADO</v>
      </c>
      <c r="Q613" s="85">
        <f>IF(_xlfn.XLOOKUP(E613,QUARENTENA!D:D,QUARENTENA!M:M,"")="","",_xlfn.XLOOKUP(E613,QUARENTENA!D:D,QUARENTENA!M:M,""))</f>
        <v>46266</v>
      </c>
      <c r="R613" s="26" t="str">
        <f>_xlfn.XLOOKUP(C613,'PARTICULARIDADES AUXILIAR '!A:A,'PARTICULARIDADES AUXILIAR '!C:C,"")</f>
        <v>Check doc</v>
      </c>
      <c r="S613" s="20" t="str" cm="1">
        <f t="array" ref="S613">_xlfn.XLOOKUP(Tabela3[[#This Row],[LOTE]],VALUE(Painel_Bancada[Lote]),Painel_Bancada[Data Programada],"")</f>
        <v/>
      </c>
      <c r="T613" s="26" t="str">
        <f>_xlfn.XLOOKUP(Tabela3[[#This Row],[LOTE]],'PAINEL - GERAL'!F:F,'PAINEL - GERAL'!C:C,"")</f>
        <v/>
      </c>
    </row>
    <row r="614" spans="2:20" ht="14.5">
      <c r="B614" s="315">
        <v>5001</v>
      </c>
      <c r="C614" s="316">
        <v>461077</v>
      </c>
      <c r="D614" s="315" t="s">
        <v>312</v>
      </c>
      <c r="E614" s="326">
        <v>176192026</v>
      </c>
      <c r="F614" s="225">
        <v>800</v>
      </c>
      <c r="G614" s="217" t="s">
        <v>1592</v>
      </c>
      <c r="H614" s="216" t="s">
        <v>1585</v>
      </c>
      <c r="I614" t="str">
        <f>Tabela3[[#This Row],[CENTRO (Centro PARA)]]&amp;Tabela3[[#This Row],[CODIGO (Código PARA)]]&amp;Tabela3[[#This Row],[LOTE]]&amp;Tabela3[[#This Row],[DESCRIÇÃO]]&amp;Tabela3[[#This Row],[id]]</f>
        <v>5001461077176192026PEG 90M POLIMERO W25 SPE</v>
      </c>
      <c r="J614"/>
      <c r="K614" s="210">
        <v>46269</v>
      </c>
      <c r="L614" s="50">
        <v>46262</v>
      </c>
      <c r="M614" s="213">
        <f t="shared" si="88"/>
        <v>46277</v>
      </c>
      <c r="N614" s="213">
        <f t="shared" si="89"/>
        <v>46280</v>
      </c>
      <c r="O614" s="86" t="str">
        <f>_xlfn.XLOOKUP(Tabela3[[#This Row],[LOTE]],QUARENTENA!D:D,QUARENTENA!I:I,"")</f>
        <v>DU APROVADO</v>
      </c>
      <c r="Q614" s="85">
        <f>IF(_xlfn.XLOOKUP(E614,QUARENTENA!D:D,QUARENTENA!M:M,"")="","",_xlfn.XLOOKUP(E614,QUARENTENA!D:D,QUARENTENA!M:M,""))</f>
        <v>46266</v>
      </c>
      <c r="R614" s="26" t="str">
        <f>_xlfn.XLOOKUP(C614,'PARTICULARIDADES AUXILIAR '!A:A,'PARTICULARIDADES AUXILIAR '!C:C,"")</f>
        <v>Check doc</v>
      </c>
      <c r="S614" s="20" t="str" cm="1">
        <f t="array" ref="S614">_xlfn.XLOOKUP(Tabela3[[#This Row],[LOTE]],VALUE(Painel_Bancada[Lote]),Painel_Bancada[Data Programada],"")</f>
        <v/>
      </c>
      <c r="T614" s="26" t="str">
        <f>_xlfn.XLOOKUP(Tabela3[[#This Row],[LOTE]],'PAINEL - GERAL'!F:F,'PAINEL - GERAL'!C:C,"")</f>
        <v/>
      </c>
    </row>
    <row r="615" spans="2:20" ht="14.5">
      <c r="B615" s="315">
        <v>5001</v>
      </c>
      <c r="C615" s="316">
        <v>464997</v>
      </c>
      <c r="D615" s="315" t="s">
        <v>460</v>
      </c>
      <c r="E615" s="326">
        <v>51252026</v>
      </c>
      <c r="F615" s="225">
        <v>500</v>
      </c>
      <c r="G615" s="230">
        <v>46281</v>
      </c>
      <c r="H615" s="249" t="s">
        <v>1422</v>
      </c>
      <c r="I615" t="str">
        <f>Tabela3[[#This Row],[CENTRO (Centro PARA)]]&amp;Tabela3[[#This Row],[CODIGO (Código PARA)]]&amp;Tabela3[[#This Row],[LOTE]]&amp;Tabela3[[#This Row],[DESCRIÇÃO]]&amp;Tabela3[[#This Row],[id]]</f>
        <v>500146499751252026CARISOPRODOL B1</v>
      </c>
      <c r="J615"/>
      <c r="K615" s="210">
        <v>46269</v>
      </c>
      <c r="L615" s="50">
        <v>46262</v>
      </c>
      <c r="M615" s="76">
        <f t="shared" si="88"/>
        <v>46277</v>
      </c>
      <c r="N615" s="76">
        <f t="shared" si="89"/>
        <v>46280</v>
      </c>
      <c r="O615" s="78" t="str">
        <f>_xlfn.XLOOKUP(Tabela3[[#This Row],[LOTE]],QUARENTENA!D:D,QUARENTENA!I:I,"")</f>
        <v>DU APROVADO</v>
      </c>
      <c r="Q615" s="77">
        <f>IF(_xlfn.XLOOKUP(E615,QUARENTENA!D:D,QUARENTENA!M:M,"")="","",_xlfn.XLOOKUP(E615,QUARENTENA!D:D,QUARENTENA!M:M,""))</f>
        <v>46273</v>
      </c>
      <c r="R615" s="26" t="str">
        <f>_xlfn.XLOOKUP(C615,'PARTICULARIDADES AUXILIAR '!A:A,'PARTICULARIDADES AUXILIAR '!C:C,"")</f>
        <v/>
      </c>
      <c r="S615" s="20" cm="1">
        <f t="array" ref="S615">_xlfn.XLOOKUP(Tabela3[[#This Row],[LOTE]],VALUE(Painel_Bancada[Lote]),Painel_Bancada[Data Programada],"")</f>
        <v>46266</v>
      </c>
      <c r="T615" s="26" t="str">
        <f>_xlfn.XLOOKUP(Tabela3[[#This Row],[LOTE]],'PAINEL - GERAL'!F:F,'PAINEL - GERAL'!C:C,"")</f>
        <v/>
      </c>
    </row>
    <row r="616" spans="2:20" ht="14.5">
      <c r="B616" s="315">
        <v>5001</v>
      </c>
      <c r="C616" s="316">
        <v>464997</v>
      </c>
      <c r="D616" s="315" t="s">
        <v>460</v>
      </c>
      <c r="E616" s="326">
        <v>51322026</v>
      </c>
      <c r="F616" s="225">
        <v>500</v>
      </c>
      <c r="G616" s="230">
        <v>46281</v>
      </c>
      <c r="H616" s="249" t="s">
        <v>1422</v>
      </c>
      <c r="I616" t="str">
        <f>Tabela3[[#This Row],[CENTRO (Centro PARA)]]&amp;Tabela3[[#This Row],[CODIGO (Código PARA)]]&amp;Tabela3[[#This Row],[LOTE]]&amp;Tabela3[[#This Row],[DESCRIÇÃO]]&amp;Tabela3[[#This Row],[id]]</f>
        <v>500146499751322026CARISOPRODOL B1</v>
      </c>
      <c r="J616"/>
      <c r="K616" s="210">
        <v>46269</v>
      </c>
      <c r="L616" s="50">
        <v>46262</v>
      </c>
      <c r="M616" s="213">
        <f t="shared" si="88"/>
        <v>46277</v>
      </c>
      <c r="N616" s="213">
        <f t="shared" si="89"/>
        <v>46280</v>
      </c>
      <c r="O616" s="86" t="str">
        <f>_xlfn.XLOOKUP(Tabela3[[#This Row],[LOTE]],QUARENTENA!D:D,QUARENTENA!I:I,"")</f>
        <v>DU APROVADO</v>
      </c>
      <c r="Q616" s="85">
        <f>IF(_xlfn.XLOOKUP(E616,QUARENTENA!D:D,QUARENTENA!M:M,"")="","",_xlfn.XLOOKUP(E616,QUARENTENA!D:D,QUARENTENA!M:M,""))</f>
        <v>46270</v>
      </c>
      <c r="R616" s="26" t="str">
        <f>_xlfn.XLOOKUP(C616,'PARTICULARIDADES AUXILIAR '!A:A,'PARTICULARIDADES AUXILIAR '!C:C,"")</f>
        <v/>
      </c>
      <c r="S616" s="20" cm="1">
        <f t="array" ref="S616">_xlfn.XLOOKUP(Tabela3[[#This Row],[LOTE]],VALUE(Painel_Bancada[Lote]),Painel_Bancada[Data Programada],"")</f>
        <v>46266</v>
      </c>
      <c r="T616" s="26" t="str">
        <f>_xlfn.XLOOKUP(Tabela3[[#This Row],[LOTE]],'PAINEL - GERAL'!F:F,'PAINEL - GERAL'!C:C,"")</f>
        <v/>
      </c>
    </row>
    <row r="617" spans="2:20" ht="14.5">
      <c r="B617" s="315">
        <v>5001</v>
      </c>
      <c r="C617" s="316">
        <v>463057</v>
      </c>
      <c r="D617" s="315" t="s">
        <v>43</v>
      </c>
      <c r="E617" s="326">
        <v>151712026</v>
      </c>
      <c r="F617" s="225">
        <v>1575</v>
      </c>
      <c r="G617" s="230">
        <v>46281</v>
      </c>
      <c r="H617" s="249" t="s">
        <v>1422</v>
      </c>
      <c r="I617" t="str">
        <f>Tabela3[[#This Row],[CENTRO (Centro PARA)]]&amp;Tabela3[[#This Row],[CODIGO (Código PARA)]]&amp;Tabela3[[#This Row],[LOTE]]&amp;Tabela3[[#This Row],[DESCRIÇÃO]]&amp;Tabela3[[#This Row],[id]]</f>
        <v>5001463057151712026DIPIRONA MONOIDRATADA</v>
      </c>
      <c r="J617"/>
      <c r="K617" s="210">
        <v>46269</v>
      </c>
      <c r="L617" s="50">
        <v>46262</v>
      </c>
      <c r="M617" s="213">
        <f t="shared" si="88"/>
        <v>46277</v>
      </c>
      <c r="N617" s="213">
        <f t="shared" si="89"/>
        <v>46280</v>
      </c>
      <c r="O617" s="86" t="str">
        <f>_xlfn.XLOOKUP(Tabela3[[#This Row],[LOTE]],QUARENTENA!D:D,QUARENTENA!I:I,"")</f>
        <v>DU APROVADO</v>
      </c>
      <c r="Q617" s="85">
        <f>IF(_xlfn.XLOOKUP(E617,QUARENTENA!D:D,QUARENTENA!M:M,"")="","",_xlfn.XLOOKUP(E617,QUARENTENA!D:D,QUARENTENA!M:M,""))</f>
        <v>46266</v>
      </c>
      <c r="R617" s="26" t="str">
        <f>_xlfn.XLOOKUP(C617,'PARTICULARIDADES AUXILIAR '!A:A,'PARTICULARIDADES AUXILIAR '!C:C,"")</f>
        <v>Polícia Federal</v>
      </c>
      <c r="S617" s="20" cm="1">
        <f t="array" ref="S617">_xlfn.XLOOKUP(Tabela3[[#This Row],[LOTE]],VALUE(Painel_Bancada[Lote]),Painel_Bancada[Data Programada],"")</f>
        <v>46254</v>
      </c>
      <c r="T617" s="26" t="str">
        <f>_xlfn.XLOOKUP(Tabela3[[#This Row],[LOTE]],'PAINEL - GERAL'!F:F,'PAINEL - GERAL'!C:C,"")</f>
        <v/>
      </c>
    </row>
    <row r="618" spans="2:20" ht="14.5">
      <c r="B618" s="315">
        <v>5001</v>
      </c>
      <c r="C618" s="316">
        <v>474189</v>
      </c>
      <c r="D618" s="315" t="s">
        <v>137</v>
      </c>
      <c r="E618" s="326">
        <v>151542026</v>
      </c>
      <c r="F618" s="225">
        <v>375</v>
      </c>
      <c r="G618" s="230">
        <v>46281</v>
      </c>
      <c r="H618" s="249" t="s">
        <v>1422</v>
      </c>
      <c r="I618" t="str">
        <f>Tabela3[[#This Row],[CENTRO (Centro PARA)]]&amp;Tabela3[[#This Row],[CODIGO (Código PARA)]]&amp;Tabela3[[#This Row],[LOTE]]&amp;Tabela3[[#This Row],[DESCRIÇÃO]]&amp;Tabela3[[#This Row],[id]]</f>
        <v>5001474189151542026LOSARTANA POTASSICA 5</v>
      </c>
      <c r="J618"/>
      <c r="K618" s="210">
        <v>46269</v>
      </c>
      <c r="L618" s="50">
        <v>46262</v>
      </c>
      <c r="M618" s="213">
        <f t="shared" si="88"/>
        <v>46277</v>
      </c>
      <c r="N618" s="213">
        <f t="shared" si="89"/>
        <v>46280</v>
      </c>
      <c r="O618" s="86" t="str">
        <f>_xlfn.XLOOKUP(Tabela3[[#This Row],[LOTE]],QUARENTENA!D:D,QUARENTENA!I:I,"")</f>
        <v>DU APROVADO</v>
      </c>
      <c r="Q618" s="85">
        <f>IF(_xlfn.XLOOKUP(E618,QUARENTENA!D:D,QUARENTENA!M:M,"")="","",_xlfn.XLOOKUP(E618,QUARENTENA!D:D,QUARENTENA!M:M,""))</f>
        <v>46266</v>
      </c>
      <c r="R618" s="26" t="str">
        <f>_xlfn.XLOOKUP(C618,'PARTICULARIDADES AUXILIAR '!A:A,'PARTICULARIDADES AUXILIAR '!C:C,"")</f>
        <v/>
      </c>
      <c r="S618" s="20" cm="1">
        <f t="array" ref="S618">_xlfn.XLOOKUP(Tabela3[[#This Row],[LOTE]],VALUE(Painel_Bancada[Lote]),Painel_Bancada[Data Programada],"")</f>
        <v>46262</v>
      </c>
      <c r="T618" s="26" t="str">
        <f>_xlfn.XLOOKUP(Tabela3[[#This Row],[LOTE]],'PAINEL - GERAL'!F:F,'PAINEL - GERAL'!C:C,"")</f>
        <v/>
      </c>
    </row>
    <row r="619" spans="2:20" ht="14.5">
      <c r="B619" s="315">
        <v>5001</v>
      </c>
      <c r="C619" s="316">
        <v>464820</v>
      </c>
      <c r="D619" s="315" t="s">
        <v>446</v>
      </c>
      <c r="E619" s="326">
        <v>173812026</v>
      </c>
      <c r="F619" s="225">
        <v>120</v>
      </c>
      <c r="G619" s="230">
        <v>46281</v>
      </c>
      <c r="H619" s="249" t="s">
        <v>1422</v>
      </c>
      <c r="I619" t="str">
        <f>Tabela3[[#This Row],[CENTRO (Centro PARA)]]&amp;Tabela3[[#This Row],[CODIGO (Código PARA)]]&amp;Tabela3[[#This Row],[LOTE]]&amp;Tabela3[[#This Row],[DESCRIÇÃO]]&amp;Tabela3[[#This Row],[id]]</f>
        <v>5001464820173812026ACIDO AZELAICO 2</v>
      </c>
      <c r="J619"/>
      <c r="K619" s="210">
        <v>46269</v>
      </c>
      <c r="L619" s="50">
        <v>46262</v>
      </c>
      <c r="M619" s="213">
        <f t="shared" si="88"/>
        <v>46277</v>
      </c>
      <c r="N619" s="213">
        <f t="shared" si="89"/>
        <v>46280</v>
      </c>
      <c r="O619" s="86" t="str">
        <f>_xlfn.XLOOKUP(Tabela3[[#This Row],[LOTE]],QUARENTENA!D:D,QUARENTENA!I:I,"")</f>
        <v>DU APROVADO</v>
      </c>
      <c r="P619" s="21" t="s">
        <v>1666</v>
      </c>
      <c r="Q619" s="85">
        <f>IF(_xlfn.XLOOKUP(E619,QUARENTENA!D:D,QUARENTENA!M:M,"")="","",_xlfn.XLOOKUP(E619,QUARENTENA!D:D,QUARENTENA!M:M,""))</f>
        <v>46283</v>
      </c>
      <c r="R619" s="26" t="str">
        <f>_xlfn.XLOOKUP(C619,'PARTICULARIDADES AUXILIAR '!A:A,'PARTICULARIDADES AUXILIAR '!C:C,"")</f>
        <v>PF - repouso 24  horas</v>
      </c>
      <c r="S619" s="20" cm="1">
        <f t="array" ref="S619">_xlfn.XLOOKUP(Tabela3[[#This Row],[LOTE]],VALUE(Painel_Bancada[Lote]),Painel_Bancada[Data Programada],"")</f>
        <v>46279</v>
      </c>
      <c r="T619" s="26" t="str">
        <f>_xlfn.XLOOKUP(Tabela3[[#This Row],[LOTE]],'PAINEL - GERAL'!F:F,'PAINEL - GERAL'!C:C,"")</f>
        <v/>
      </c>
    </row>
    <row r="620" spans="2:20" ht="14.5">
      <c r="B620" s="315">
        <v>5001</v>
      </c>
      <c r="C620" s="316">
        <v>462572</v>
      </c>
      <c r="D620" s="315" t="s">
        <v>841</v>
      </c>
      <c r="E620" s="326">
        <v>168612026</v>
      </c>
      <c r="F620" s="225">
        <v>149.69999999999999</v>
      </c>
      <c r="G620" s="230">
        <v>46281</v>
      </c>
      <c r="H620" s="249" t="s">
        <v>1422</v>
      </c>
      <c r="I620" t="str">
        <f>Tabela3[[#This Row],[CENTRO (Centro PARA)]]&amp;Tabela3[[#This Row],[CODIGO (Código PARA)]]&amp;Tabela3[[#This Row],[LOTE]]&amp;Tabela3[[#This Row],[DESCRIÇÃO]]&amp;Tabela3[[#This Row],[id]]</f>
        <v>5001462572168612026POVIDONA K30</v>
      </c>
      <c r="J620"/>
      <c r="K620" s="210">
        <v>46269</v>
      </c>
      <c r="L620" s="50">
        <v>46262</v>
      </c>
      <c r="M620" s="213">
        <f t="shared" si="88"/>
        <v>46277</v>
      </c>
      <c r="N620" s="213">
        <f t="shared" si="89"/>
        <v>46280</v>
      </c>
      <c r="O620" s="86" t="str">
        <f>_xlfn.XLOOKUP(Tabela3[[#This Row],[LOTE]],QUARENTENA!D:D,QUARENTENA!I:I,"")</f>
        <v>DU APROVADO</v>
      </c>
      <c r="P620" s="21" t="s">
        <v>1667</v>
      </c>
      <c r="Q620" s="85">
        <f>IF(_xlfn.XLOOKUP(E620,QUARENTENA!D:D,QUARENTENA!M:M,"")="","",_xlfn.XLOOKUP(E620,QUARENTENA!D:D,QUARENTENA!M:M,""))</f>
        <v>46279</v>
      </c>
      <c r="R620" s="26" t="str">
        <f>_xlfn.XLOOKUP(C620,'PARTICULARIDADES AUXILIAR '!A:A,'PARTICULARIDADES AUXILIAR '!C:C,"")</f>
        <v/>
      </c>
      <c r="S620" s="20" cm="1">
        <f t="array" ref="S620">_xlfn.XLOOKUP(Tabela3[[#This Row],[LOTE]],VALUE(Painel_Bancada[Lote]),Painel_Bancada[Data Programada],"")</f>
        <v>46276</v>
      </c>
      <c r="T620" s="26" t="str">
        <f>_xlfn.XLOOKUP(Tabela3[[#This Row],[LOTE]],'PAINEL - GERAL'!F:F,'PAINEL - GERAL'!C:C,"")</f>
        <v/>
      </c>
    </row>
    <row r="621" spans="2:20" ht="14.5">
      <c r="B621" s="315">
        <v>5001</v>
      </c>
      <c r="C621" s="316">
        <v>423998</v>
      </c>
      <c r="D621" s="315" t="s">
        <v>535</v>
      </c>
      <c r="E621" s="326" t="s">
        <v>1540</v>
      </c>
      <c r="F621" s="225">
        <v>20</v>
      </c>
      <c r="G621" s="230">
        <v>46281</v>
      </c>
      <c r="H621" s="249" t="s">
        <v>1422</v>
      </c>
      <c r="I621" t="str">
        <f>Tabela3[[#This Row],[CENTRO (Centro PARA)]]&amp;Tabela3[[#This Row],[CODIGO (Código PARA)]]&amp;Tabela3[[#This Row],[LOTE]]&amp;Tabela3[[#This Row],[DESCRIÇÃO]]&amp;Tabela3[[#This Row],[id]]</f>
        <v>5001423998B25K0146SA FENOFIBRATO MICROGRANULOS</v>
      </c>
      <c r="J621"/>
      <c r="K621" s="210">
        <v>46269</v>
      </c>
      <c r="L621" s="50">
        <v>46262</v>
      </c>
      <c r="M621" s="213">
        <f t="shared" si="88"/>
        <v>46277</v>
      </c>
      <c r="N621" s="213">
        <f t="shared" si="89"/>
        <v>46280</v>
      </c>
      <c r="O621" s="86" t="str">
        <f>_xlfn.XLOOKUP(Tabela3[[#This Row],[LOTE]],QUARENTENA!D:D,QUARENTENA!I:I,"")</f>
        <v>AG. REGULARIZAÇÃO</v>
      </c>
      <c r="P621" s="21" t="s">
        <v>1648</v>
      </c>
      <c r="Q621" s="85" t="str">
        <f>IF(_xlfn.XLOOKUP(E621,QUARENTENA!D:D,QUARENTENA!M:M,"")="","",_xlfn.XLOOKUP(E621,QUARENTENA!D:D,QUARENTENA!M:M,""))</f>
        <v/>
      </c>
      <c r="R621" s="26" t="str">
        <f>_xlfn.XLOOKUP(C621,'PARTICULARIDADES AUXILIAR '!A:A,'PARTICULARIDADES AUXILIAR '!C:C,"")</f>
        <v/>
      </c>
      <c r="S621" s="20" t="str" cm="1">
        <f t="array" ref="S621">_xlfn.XLOOKUP(Tabela3[[#This Row],[LOTE]],VALUE(Painel_Bancada[Lote]),Painel_Bancada[Data Programada],"")</f>
        <v/>
      </c>
      <c r="T621" s="26" t="str">
        <f>_xlfn.XLOOKUP(Tabela3[[#This Row],[LOTE]],'PAINEL - GERAL'!F:F,'PAINEL - GERAL'!C:C,"")</f>
        <v/>
      </c>
    </row>
    <row r="622" spans="2:20" ht="14.5">
      <c r="B622" s="315">
        <v>5001</v>
      </c>
      <c r="C622" s="316">
        <v>423998</v>
      </c>
      <c r="D622" s="315" t="s">
        <v>535</v>
      </c>
      <c r="E622" s="326" t="s">
        <v>1542</v>
      </c>
      <c r="F622" s="225">
        <v>20</v>
      </c>
      <c r="G622" s="230">
        <v>46281</v>
      </c>
      <c r="H622" s="249" t="s">
        <v>1422</v>
      </c>
      <c r="I622" t="str">
        <f>Tabela3[[#This Row],[CENTRO (Centro PARA)]]&amp;Tabela3[[#This Row],[CODIGO (Código PARA)]]&amp;Tabela3[[#This Row],[LOTE]]&amp;Tabela3[[#This Row],[DESCRIÇÃO]]&amp;Tabela3[[#This Row],[id]]</f>
        <v>5001423998B26A2091SA FENOFIBRATO MICROGRANULOS</v>
      </c>
      <c r="J622"/>
      <c r="K622" s="210">
        <v>46269</v>
      </c>
      <c r="L622" s="50">
        <v>46262</v>
      </c>
      <c r="M622" s="213">
        <f t="shared" si="88"/>
        <v>46277</v>
      </c>
      <c r="N622" s="213">
        <f t="shared" si="89"/>
        <v>46280</v>
      </c>
      <c r="O622" s="86" t="str">
        <f>_xlfn.XLOOKUP(Tabela3[[#This Row],[LOTE]],QUARENTENA!D:D,QUARENTENA!I:I,"")</f>
        <v>AG. DOC. AMOSTRAGEM</v>
      </c>
      <c r="P622" s="21" t="s">
        <v>1663</v>
      </c>
      <c r="Q622" s="85" t="str">
        <f>IF(_xlfn.XLOOKUP(E622,QUARENTENA!D:D,QUARENTENA!M:M,"")="","",_xlfn.XLOOKUP(E622,QUARENTENA!D:D,QUARENTENA!M:M,""))</f>
        <v/>
      </c>
      <c r="R622" s="26" t="str">
        <f>_xlfn.XLOOKUP(C622,'PARTICULARIDADES AUXILIAR '!A:A,'PARTICULARIDADES AUXILIAR '!C:C,"")</f>
        <v/>
      </c>
      <c r="S622" s="20" t="str" cm="1">
        <f t="array" ref="S622">_xlfn.XLOOKUP(Tabela3[[#This Row],[LOTE]],VALUE(Painel_Bancada[Lote]),Painel_Bancada[Data Programada],"")</f>
        <v/>
      </c>
      <c r="T622" s="26" t="str">
        <f>_xlfn.XLOOKUP(Tabela3[[#This Row],[LOTE]],'PAINEL - GERAL'!F:F,'PAINEL - GERAL'!C:C,"")</f>
        <v/>
      </c>
    </row>
    <row r="623" spans="2:20" ht="14.5">
      <c r="B623" s="315">
        <v>5001</v>
      </c>
      <c r="C623" s="316">
        <v>410014</v>
      </c>
      <c r="D623" s="315" t="s">
        <v>305</v>
      </c>
      <c r="E623" s="326">
        <v>176642026</v>
      </c>
      <c r="F623" s="225">
        <v>720</v>
      </c>
      <c r="G623" s="230">
        <v>46281</v>
      </c>
      <c r="H623" s="249" t="s">
        <v>1422</v>
      </c>
      <c r="I623" t="str">
        <f>Tabela3[[#This Row],[CENTRO (Centro PARA)]]&amp;Tabela3[[#This Row],[CODIGO (Código PARA)]]&amp;Tabela3[[#This Row],[LOTE]]&amp;Tabela3[[#This Row],[DESCRIÇÃO]]&amp;Tabela3[[#This Row],[id]]</f>
        <v>5001410014176642026GLICOLATO AMIDO SODICO EXPLOSOL NEO</v>
      </c>
      <c r="J623"/>
      <c r="K623" s="210">
        <v>46269</v>
      </c>
      <c r="L623" s="50">
        <v>46262</v>
      </c>
      <c r="M623" s="213">
        <f t="shared" si="88"/>
        <v>46277</v>
      </c>
      <c r="N623" s="213">
        <f t="shared" si="89"/>
        <v>46280</v>
      </c>
      <c r="O623" s="86" t="str">
        <f>_xlfn.XLOOKUP(Tabela3[[#This Row],[LOTE]],QUARENTENA!D:D,QUARENTENA!I:I,"")</f>
        <v>DU APROVADO</v>
      </c>
      <c r="Q623" s="85">
        <f>IF(_xlfn.XLOOKUP(E623,QUARENTENA!D:D,QUARENTENA!M:M,"")="","",_xlfn.XLOOKUP(E623,QUARENTENA!D:D,QUARENTENA!M:M,""))</f>
        <v>46274</v>
      </c>
      <c r="R623" s="26" t="str">
        <f>_xlfn.XLOOKUP(C623,'PARTICULARIDADES AUXILIAR '!A:A,'PARTICULARIDADES AUXILIAR '!C:C,"")</f>
        <v>ID / Glicolato -  24 e 48 horas</v>
      </c>
      <c r="S623" s="20" cm="1">
        <f t="array" ref="S623">_xlfn.XLOOKUP(Tabela3[[#This Row],[LOTE]],VALUE(Painel_Bancada[Lote]),Painel_Bancada[Data Programada],"")</f>
        <v>46268</v>
      </c>
      <c r="T623" s="26" t="str">
        <f>_xlfn.XLOOKUP(Tabela3[[#This Row],[LOTE]],'PAINEL - GERAL'!F:F,'PAINEL - GERAL'!C:C,"")</f>
        <v/>
      </c>
    </row>
    <row r="624" spans="2:20" ht="14.5">
      <c r="B624" s="315">
        <v>5001</v>
      </c>
      <c r="C624" s="316">
        <v>439898</v>
      </c>
      <c r="D624" s="315" t="s">
        <v>1203</v>
      </c>
      <c r="E624" s="326">
        <v>184712026</v>
      </c>
      <c r="F624" s="225">
        <v>50</v>
      </c>
      <c r="G624" s="230">
        <v>46281</v>
      </c>
      <c r="H624" s="249" t="s">
        <v>1422</v>
      </c>
      <c r="I624" t="str">
        <f>Tabela3[[#This Row],[CENTRO (Centro PARA)]]&amp;Tabela3[[#This Row],[CODIGO (Código PARA)]]&amp;Tabela3[[#This Row],[LOTE]]&amp;Tabela3[[#This Row],[DESCRIÇÃO]]&amp;Tabela3[[#This Row],[id]]</f>
        <v>5001439898184712026E CELULOSE MICROC PH 105 MTC</v>
      </c>
      <c r="J624"/>
      <c r="K624" s="210">
        <v>46269</v>
      </c>
      <c r="L624" s="50">
        <v>46268</v>
      </c>
      <c r="M624" s="213">
        <f t="shared" si="88"/>
        <v>46277</v>
      </c>
      <c r="N624" s="213">
        <f t="shared" si="89"/>
        <v>46280</v>
      </c>
      <c r="O624" s="86" t="str">
        <f>_xlfn.XLOOKUP(Tabela3[[#This Row],[LOTE]],QUARENTENA!D:D,QUARENTENA!I:I,"")</f>
        <v>DU APROVADO</v>
      </c>
      <c r="P624" s="21" t="s">
        <v>1668</v>
      </c>
      <c r="Q624" s="85">
        <f>IF(_xlfn.XLOOKUP(E624,QUARENTENA!D:D,QUARENTENA!M:M,"")="","",_xlfn.XLOOKUP(E624,QUARENTENA!D:D,QUARENTENA!M:M,""))</f>
        <v>46293</v>
      </c>
      <c r="R624" s="26" t="str">
        <f>_xlfn.XLOOKUP(C624,'PARTICULARIDADES AUXILIAR '!A:A,'PARTICULARIDADES AUXILIAR '!C:C,"")</f>
        <v/>
      </c>
      <c r="S624" s="20" cm="1">
        <f t="array" ref="S624">_xlfn.XLOOKUP(Tabela3[[#This Row],[LOTE]],VALUE(Painel_Bancada[Lote]),Painel_Bancada[Data Programada],"")</f>
        <v>46269</v>
      </c>
      <c r="T624" s="26" t="str">
        <f>_xlfn.XLOOKUP(Tabela3[[#This Row],[LOTE]],'PAINEL - GERAL'!F:F,'PAINEL - GERAL'!C:C,"")</f>
        <v/>
      </c>
    </row>
    <row r="625" spans="2:20" ht="14.5">
      <c r="B625" s="315">
        <v>5001</v>
      </c>
      <c r="C625" s="316">
        <v>423548</v>
      </c>
      <c r="D625" s="315" t="s">
        <v>731</v>
      </c>
      <c r="E625" s="326">
        <v>163592026</v>
      </c>
      <c r="F625" s="225">
        <v>4620</v>
      </c>
      <c r="G625" s="230">
        <v>46281</v>
      </c>
      <c r="H625" s="249" t="s">
        <v>1422</v>
      </c>
      <c r="I625" t="str">
        <f>Tabela3[[#This Row],[CENTRO (Centro PARA)]]&amp;Tabela3[[#This Row],[CODIGO (Código PARA)]]&amp;Tabela3[[#This Row],[LOTE]]&amp;Tabela3[[#This Row],[DESCRIÇÃO]]&amp;Tabela3[[#This Row],[id]]</f>
        <v>5001423548163592026PROPILENOGLICOL LPR</v>
      </c>
      <c r="J625"/>
      <c r="K625" s="210">
        <v>46269</v>
      </c>
      <c r="L625" s="50">
        <v>46268</v>
      </c>
      <c r="M625" s="213">
        <f t="shared" si="88"/>
        <v>46277</v>
      </c>
      <c r="N625" s="213">
        <f t="shared" si="89"/>
        <v>46280</v>
      </c>
      <c r="O625" s="86" t="str">
        <f>_xlfn.XLOOKUP(Tabela3[[#This Row],[LOTE]],QUARENTENA!D:D,QUARENTENA!I:I,"")</f>
        <v>DU APROVADO</v>
      </c>
      <c r="Q625" s="85">
        <f>IF(_xlfn.XLOOKUP(E625,QUARENTENA!D:D,QUARENTENA!M:M,"")="","",_xlfn.XLOOKUP(E625,QUARENTENA!D:D,QUARENTENA!M:M,""))</f>
        <v>46276</v>
      </c>
      <c r="R625" s="26" t="str">
        <f>_xlfn.XLOOKUP(C625,'PARTICULARIDADES AUXILIAR '!A:A,'PARTICULARIDADES AUXILIAR '!C:C,"")</f>
        <v/>
      </c>
      <c r="S625" s="20" cm="1">
        <f t="array" ref="S625">_xlfn.XLOOKUP(Tabela3[[#This Row],[LOTE]],VALUE(Painel_Bancada[Lote]),Painel_Bancada[Data Programada],"")</f>
        <v>46276</v>
      </c>
      <c r="T625" s="26" t="str">
        <f>_xlfn.XLOOKUP(Tabela3[[#This Row],[LOTE]],'PAINEL - GERAL'!F:F,'PAINEL - GERAL'!C:C,"")</f>
        <v/>
      </c>
    </row>
    <row r="626" spans="2:20" ht="14.5">
      <c r="B626" s="315">
        <v>205</v>
      </c>
      <c r="C626" s="316">
        <v>471516</v>
      </c>
      <c r="D626" s="315" t="s">
        <v>1512</v>
      </c>
      <c r="E626" s="326">
        <v>55592022</v>
      </c>
      <c r="F626" s="225" t="s">
        <v>1669</v>
      </c>
      <c r="G626" s="230">
        <v>46281</v>
      </c>
      <c r="H626" s="249" t="s">
        <v>1422</v>
      </c>
      <c r="I626" t="str">
        <f>Tabela3[[#This Row],[CENTRO (Centro PARA)]]&amp;Tabela3[[#This Row],[CODIGO (Código PARA)]]&amp;Tabela3[[#This Row],[LOTE]]&amp;Tabela3[[#This Row],[DESCRIÇÃO]]&amp;Tabela3[[#This Row],[id]]</f>
        <v>20547151655592022MALEATO DE FENIRAMINA</v>
      </c>
      <c r="J626"/>
      <c r="K626" s="210">
        <v>46269</v>
      </c>
      <c r="L626" s="50">
        <v>46262</v>
      </c>
      <c r="M626" s="213">
        <f t="shared" si="88"/>
        <v>46277</v>
      </c>
      <c r="N626" s="213">
        <f t="shared" si="89"/>
        <v>46280</v>
      </c>
      <c r="O626" s="86" t="str">
        <f>_xlfn.XLOOKUP(Tabela3[[#This Row],[LOTE]],QUARENTENA!D:D,QUARENTENA!I:I,"")</f>
        <v>DU APROVADO</v>
      </c>
      <c r="P626" s="21" t="s">
        <v>1663</v>
      </c>
      <c r="Q626" s="85">
        <f>IF(_xlfn.XLOOKUP(E626,QUARENTENA!D:D,QUARENTENA!M:M,"")="","",_xlfn.XLOOKUP(E626,QUARENTENA!D:D,QUARENTENA!M:M,""))</f>
        <v>46284</v>
      </c>
      <c r="R626" s="26" t="str">
        <f>_xlfn.XLOOKUP(C626,'PARTICULARIDADES AUXILIAR '!A:A,'PARTICULARIDADES AUXILIAR '!C:C,"")</f>
        <v/>
      </c>
      <c r="S626" s="20" cm="1">
        <f t="array" ref="S626">_xlfn.XLOOKUP(Tabela3[[#This Row],[LOTE]],VALUE(Painel_Bancada[Lote]),Painel_Bancada[Data Programada],"")</f>
        <v>46280</v>
      </c>
      <c r="T626" s="26" t="str">
        <f>_xlfn.XLOOKUP(Tabela3[[#This Row],[LOTE]],'PAINEL - GERAL'!F:F,'PAINEL - GERAL'!C:C,"")</f>
        <v/>
      </c>
    </row>
    <row r="627" spans="2:20" ht="14.5">
      <c r="B627" s="315">
        <v>2015</v>
      </c>
      <c r="C627" s="316">
        <v>409980</v>
      </c>
      <c r="D627" s="315" t="s">
        <v>266</v>
      </c>
      <c r="E627" s="326">
        <v>183442026</v>
      </c>
      <c r="F627" s="225">
        <v>2325</v>
      </c>
      <c r="G627" s="230">
        <v>46281</v>
      </c>
      <c r="H627" s="249" t="s">
        <v>1422</v>
      </c>
      <c r="I627" t="str">
        <f>Tabela3[[#This Row],[CENTRO (Centro PARA)]]&amp;Tabela3[[#This Row],[CODIGO (Código PARA)]]&amp;Tabela3[[#This Row],[LOTE]]&amp;Tabela3[[#This Row],[DESCRIÇÃO]]&amp;Tabela3[[#This Row],[id]]</f>
        <v>2015409980183442026CLORETO DE SODIO NEO</v>
      </c>
      <c r="J627"/>
      <c r="K627" s="210">
        <v>46269</v>
      </c>
      <c r="L627" s="50">
        <v>46262</v>
      </c>
      <c r="M627" s="213">
        <f t="shared" si="88"/>
        <v>46277</v>
      </c>
      <c r="N627" s="213">
        <f t="shared" si="89"/>
        <v>46280</v>
      </c>
      <c r="O627" s="86" t="str">
        <f>_xlfn.XLOOKUP(Tabela3[[#This Row],[LOTE]],QUARENTENA!D:D,QUARENTENA!I:I,"")</f>
        <v>DU APROVADO</v>
      </c>
      <c r="P627" s="21" t="s">
        <v>1621</v>
      </c>
      <c r="Q627" s="85">
        <f>IF(_xlfn.XLOOKUP(E627,QUARENTENA!D:D,QUARENTENA!M:M,"")="","",_xlfn.XLOOKUP(E627,QUARENTENA!D:D,QUARENTENA!M:M,""))</f>
        <v>46282</v>
      </c>
      <c r="R627" s="26" t="str">
        <f>_xlfn.XLOOKUP(C627,'PARTICULARIDADES AUXILIAR '!A:A,'PARTICULARIDADES AUXILIAR '!C:C,"")</f>
        <v/>
      </c>
      <c r="S627" s="20" cm="1">
        <f t="array" ref="S627">_xlfn.XLOOKUP(Tabela3[[#This Row],[LOTE]],VALUE(Painel_Bancada[Lote]),Painel_Bancada[Data Programada],"")</f>
        <v>46275</v>
      </c>
      <c r="T627" s="26" t="str">
        <f>_xlfn.XLOOKUP(Tabela3[[#This Row],[LOTE]],'PAINEL - GERAL'!F:F,'PAINEL - GERAL'!C:C,"")</f>
        <v/>
      </c>
    </row>
    <row r="628" spans="2:20" ht="14.5">
      <c r="B628" s="315">
        <v>5001</v>
      </c>
      <c r="C628" s="316">
        <v>425403</v>
      </c>
      <c r="D628" s="315" t="s">
        <v>126</v>
      </c>
      <c r="E628" s="326">
        <v>183382026</v>
      </c>
      <c r="F628" s="225">
        <v>1250</v>
      </c>
      <c r="G628" s="230">
        <v>46281</v>
      </c>
      <c r="H628" s="249" t="s">
        <v>1422</v>
      </c>
      <c r="I628" t="str">
        <f>Tabela3[[#This Row],[CENTRO (Centro PARA)]]&amp;Tabela3[[#This Row],[CODIGO (Código PARA)]]&amp;Tabela3[[#This Row],[LOTE]]&amp;Tabela3[[#This Row],[DESCRIÇÃO]]&amp;Tabela3[[#This Row],[id]]</f>
        <v>5001425403183382026GLICEROL</v>
      </c>
      <c r="J628"/>
      <c r="K628" s="210">
        <v>46269</v>
      </c>
      <c r="L628" s="50">
        <v>46262</v>
      </c>
      <c r="M628" s="213">
        <f t="shared" si="88"/>
        <v>46277</v>
      </c>
      <c r="N628" s="213">
        <f t="shared" si="89"/>
        <v>46280</v>
      </c>
      <c r="O628" s="86" t="str">
        <f>_xlfn.XLOOKUP(Tabela3[[#This Row],[LOTE]],QUARENTENA!D:D,QUARENTENA!I:I,"")</f>
        <v>DU APROVADO</v>
      </c>
      <c r="P628" s="21" t="s">
        <v>1664</v>
      </c>
      <c r="Q628" s="85">
        <f>IF(_xlfn.XLOOKUP(E628,QUARENTENA!D:D,QUARENTENA!M:M,"")="","",_xlfn.XLOOKUP(E628,QUARENTENA!D:D,QUARENTENA!M:M,""))</f>
        <v>46280</v>
      </c>
      <c r="R628" s="26" t="str">
        <f>_xlfn.XLOOKUP(C628,'PARTICULARIDADES AUXILIAR '!A:A,'PARTICULARIDADES AUXILIAR '!C:C,"")</f>
        <v>Polícia Civil</v>
      </c>
      <c r="S628" s="20" cm="1">
        <f t="array" ref="S628">_xlfn.XLOOKUP(Tabela3[[#This Row],[LOTE]],VALUE(Painel_Bancada[Lote]),Painel_Bancada[Data Programada],"")</f>
        <v>46275</v>
      </c>
      <c r="T628" s="26" t="str">
        <f>_xlfn.XLOOKUP(Tabela3[[#This Row],[LOTE]],'PAINEL - GERAL'!F:F,'PAINEL - GERAL'!C:C,"")</f>
        <v/>
      </c>
    </row>
    <row r="629" spans="2:20" ht="14.5">
      <c r="B629" s="315">
        <v>5001</v>
      </c>
      <c r="C629" s="316">
        <v>408606</v>
      </c>
      <c r="D629" s="315" t="s">
        <v>454</v>
      </c>
      <c r="E629" s="326">
        <v>183322026</v>
      </c>
      <c r="F629" s="225">
        <v>799.96</v>
      </c>
      <c r="G629" s="230">
        <v>46281</v>
      </c>
      <c r="H629" s="249" t="s">
        <v>1422</v>
      </c>
      <c r="I629" t="str">
        <f>Tabela3[[#This Row],[CENTRO (Centro PARA)]]&amp;Tabela3[[#This Row],[CODIGO (Código PARA)]]&amp;Tabela3[[#This Row],[LOTE]]&amp;Tabela3[[#This Row],[DESCRIÇÃO]]&amp;Tabela3[[#This Row],[id]]</f>
        <v>5001408606183322026OPTIPHEN</v>
      </c>
      <c r="J629"/>
      <c r="K629" s="210">
        <v>46269</v>
      </c>
      <c r="L629" s="50">
        <v>46262</v>
      </c>
      <c r="M629" s="213">
        <f t="shared" si="88"/>
        <v>46277</v>
      </c>
      <c r="N629" s="213">
        <f t="shared" si="89"/>
        <v>46280</v>
      </c>
      <c r="O629" s="86" t="str">
        <f>_xlfn.XLOOKUP(Tabela3[[#This Row],[LOTE]],QUARENTENA!D:D,QUARENTENA!I:I,"")</f>
        <v>DU APROVADO</v>
      </c>
      <c r="Q629" s="85">
        <f>IF(_xlfn.XLOOKUP(E629,QUARENTENA!D:D,QUARENTENA!M:M,"")="","",_xlfn.XLOOKUP(E629,QUARENTENA!D:D,QUARENTENA!M:M,""))</f>
        <v>46265</v>
      </c>
      <c r="R629" s="26" t="str">
        <f>_xlfn.XLOOKUP(C629,'PARTICULARIDADES AUXILIAR '!A:A,'PARTICULARIDADES AUXILIAR '!C:C,"")</f>
        <v>Check doc</v>
      </c>
      <c r="S629" s="20" t="str" cm="1">
        <f t="array" ref="S629">_xlfn.XLOOKUP(Tabela3[[#This Row],[LOTE]],VALUE(Painel_Bancada[Lote]),Painel_Bancada[Data Programada],"")</f>
        <v/>
      </c>
      <c r="T629" s="26" t="str">
        <f>_xlfn.XLOOKUP(Tabela3[[#This Row],[LOTE]],'PAINEL - GERAL'!F:F,'PAINEL - GERAL'!C:C,"")</f>
        <v/>
      </c>
    </row>
    <row r="630" spans="2:20" ht="14.5">
      <c r="B630" s="315">
        <v>5001</v>
      </c>
      <c r="C630" s="316">
        <v>435160</v>
      </c>
      <c r="D630" s="315" t="s">
        <v>747</v>
      </c>
      <c r="E630" s="326">
        <v>176322026</v>
      </c>
      <c r="F630" s="225">
        <v>229.95</v>
      </c>
      <c r="G630" s="230">
        <v>46281</v>
      </c>
      <c r="H630" s="249" t="s">
        <v>1422</v>
      </c>
      <c r="I630" t="str">
        <f>Tabela3[[#This Row],[CENTRO (Centro PARA)]]&amp;Tabela3[[#This Row],[CODIGO (Código PARA)]]&amp;Tabela3[[#This Row],[LOTE]]&amp;Tabela3[[#This Row],[DESCRIÇÃO]]&amp;Tabela3[[#This Row],[id]]</f>
        <v>5001435160176322026E TROLAMINA MTC</v>
      </c>
      <c r="J630"/>
      <c r="K630" s="210">
        <v>46269</v>
      </c>
      <c r="L630" s="50">
        <v>46262</v>
      </c>
      <c r="M630" s="213">
        <f t="shared" si="88"/>
        <v>46277</v>
      </c>
      <c r="N630" s="213">
        <f t="shared" si="89"/>
        <v>46280</v>
      </c>
      <c r="O630" s="86" t="str">
        <f>_xlfn.XLOOKUP(Tabela3[[#This Row],[LOTE]],QUARENTENA!D:D,QUARENTENA!I:I,"")</f>
        <v>DU APROVADO</v>
      </c>
      <c r="Q630" s="85">
        <f>IF(_xlfn.XLOOKUP(E630,QUARENTENA!D:D,QUARENTENA!M:M,"")="","",_xlfn.XLOOKUP(E630,QUARENTENA!D:D,QUARENTENA!M:M,""))</f>
        <v>46263</v>
      </c>
      <c r="R630" s="26" t="str">
        <f>_xlfn.XLOOKUP(C630,'PARTICULARIDADES AUXILIAR '!A:A,'PARTICULARIDADES AUXILIAR '!C:C,"")</f>
        <v>Check doc / Exército</v>
      </c>
      <c r="S630" s="20" t="str" cm="1">
        <f t="array" ref="S630">_xlfn.XLOOKUP(Tabela3[[#This Row],[LOTE]],VALUE(Painel_Bancada[Lote]),Painel_Bancada[Data Programada],"")</f>
        <v/>
      </c>
      <c r="T630" s="26" t="str">
        <f>_xlfn.XLOOKUP(Tabela3[[#This Row],[LOTE]],'PAINEL - GERAL'!F:F,'PAINEL - GERAL'!C:C,"")</f>
        <v/>
      </c>
    </row>
    <row r="631" spans="2:20" ht="14.5">
      <c r="B631" s="315">
        <v>5001</v>
      </c>
      <c r="C631" s="316">
        <v>410200</v>
      </c>
      <c r="D631" s="315" t="s">
        <v>251</v>
      </c>
      <c r="E631" s="326">
        <v>175962026</v>
      </c>
      <c r="F631" s="225">
        <v>550000</v>
      </c>
      <c r="G631" s="230">
        <v>46281</v>
      </c>
      <c r="H631" s="249" t="s">
        <v>1422</v>
      </c>
      <c r="I631" t="str">
        <f>Tabela3[[#This Row],[CENTRO (Centro PARA)]]&amp;Tabela3[[#This Row],[CODIGO (Código PARA)]]&amp;Tabela3[[#This Row],[LOTE]]&amp;Tabela3[[#This Row],[DESCRIÇÃO]]&amp;Tabela3[[#This Row],[id]]</f>
        <v>5001410200175962026CITRATO DE ORFENADRINA NEO</v>
      </c>
      <c r="J631"/>
      <c r="K631" s="210">
        <v>46269</v>
      </c>
      <c r="L631" s="50">
        <v>46262</v>
      </c>
      <c r="M631" s="213">
        <f t="shared" si="88"/>
        <v>46277</v>
      </c>
      <c r="N631" s="213">
        <f t="shared" si="89"/>
        <v>46280</v>
      </c>
      <c r="O631" s="86" t="str">
        <f>_xlfn.XLOOKUP(Tabela3[[#This Row],[LOTE]],QUARENTENA!D:D,QUARENTENA!I:I,"")</f>
        <v>INVESTIGAÇÃO CQ</v>
      </c>
      <c r="P631" s="21" t="s">
        <v>1664</v>
      </c>
      <c r="Q631" s="85" t="str">
        <f>IF(_xlfn.XLOOKUP(E631,QUARENTENA!D:D,QUARENTENA!M:M,"")="","",_xlfn.XLOOKUP(E631,QUARENTENA!D:D,QUARENTENA!M:M,""))</f>
        <v/>
      </c>
      <c r="R631" s="26" t="str">
        <f>_xlfn.XLOOKUP(C631,'PARTICULARIDADES AUXILIAR '!A:A,'PARTICULARIDADES AUXILIAR '!C:C,"")</f>
        <v>PF - repouso 24  horas</v>
      </c>
      <c r="S631" s="20" cm="1">
        <f t="array" ref="S631">_xlfn.XLOOKUP(Tabela3[[#This Row],[LOTE]],VALUE(Painel_Bancada[Lote]),Painel_Bancada[Data Programada],"")</f>
        <v>46277</v>
      </c>
      <c r="T631" s="26" t="str">
        <f>_xlfn.XLOOKUP(Tabela3[[#This Row],[LOTE]],'PAINEL - GERAL'!F:F,'PAINEL - GERAL'!C:C,"")</f>
        <v/>
      </c>
    </row>
    <row r="632" spans="2:20" ht="14.5">
      <c r="B632" s="315">
        <v>2017</v>
      </c>
      <c r="C632" s="316">
        <v>461285</v>
      </c>
      <c r="D632" s="315" t="s">
        <v>655</v>
      </c>
      <c r="E632" s="326">
        <v>12462026</v>
      </c>
      <c r="F632" s="225">
        <v>400</v>
      </c>
      <c r="G632" s="230">
        <v>46281</v>
      </c>
      <c r="H632" s="249" t="s">
        <v>1422</v>
      </c>
      <c r="I632" t="str">
        <f>Tabela3[[#This Row],[CENTRO (Centro PARA)]]&amp;Tabela3[[#This Row],[CODIGO (Código PARA)]]&amp;Tabela3[[#This Row],[LOTE]]&amp;Tabela3[[#This Row],[DESCRIÇÃO]]&amp;Tabela3[[#This Row],[id]]</f>
        <v>201746128512462026PROSOLV SMCC HD 90</v>
      </c>
      <c r="J632"/>
      <c r="K632" s="210">
        <v>46269</v>
      </c>
      <c r="L632" s="50">
        <v>46262</v>
      </c>
      <c r="M632" s="213">
        <f t="shared" si="88"/>
        <v>46277</v>
      </c>
      <c r="N632" s="213">
        <f t="shared" si="89"/>
        <v>46280</v>
      </c>
      <c r="O632" s="86" t="str">
        <f>_xlfn.XLOOKUP(Tabela3[[#This Row],[LOTE]],QUARENTENA!D:D,QUARENTENA!I:I,"")</f>
        <v>DU APROVADO</v>
      </c>
      <c r="Q632" s="85">
        <v>46276</v>
      </c>
      <c r="R632" s="26" t="str">
        <f>_xlfn.XLOOKUP(C632,'PARTICULARIDADES AUXILIAR '!A:A,'PARTICULARIDADES AUXILIAR '!C:C,"")</f>
        <v>Check doc</v>
      </c>
      <c r="S632" s="20" t="str" cm="1">
        <f t="array" ref="S632">_xlfn.XLOOKUP(Tabela3[[#This Row],[LOTE]],VALUE(Painel_Bancada[Lote]),Painel_Bancada[Data Programada],"")</f>
        <v/>
      </c>
      <c r="T632" s="26" t="str">
        <f>_xlfn.XLOOKUP(Tabela3[[#This Row],[LOTE]],'PAINEL - GERAL'!F:F,'PAINEL - GERAL'!C:C,"")</f>
        <v/>
      </c>
    </row>
    <row r="633" spans="2:20" ht="14.5">
      <c r="B633" s="315">
        <v>2017</v>
      </c>
      <c r="C633" s="316">
        <v>464197</v>
      </c>
      <c r="D633" s="315" t="s">
        <v>226</v>
      </c>
      <c r="E633" s="326">
        <v>15542026</v>
      </c>
      <c r="F633" s="225">
        <v>200</v>
      </c>
      <c r="G633" s="230">
        <v>46281</v>
      </c>
      <c r="H633" s="249" t="s">
        <v>1422</v>
      </c>
      <c r="I633" t="str">
        <f>Tabela3[[#This Row],[CENTRO (Centro PARA)]]&amp;Tabela3[[#This Row],[CODIGO (Código PARA)]]&amp;Tabela3[[#This Row],[LOTE]]&amp;Tabela3[[#This Row],[DESCRIÇÃO]]&amp;Tabela3[[#This Row],[id]]</f>
        <v>201746419715542026GOMA XANTANA AL</v>
      </c>
      <c r="J633"/>
      <c r="K633" s="210">
        <v>46269</v>
      </c>
      <c r="L633" s="50">
        <v>46262</v>
      </c>
      <c r="M633" s="213">
        <f t="shared" si="88"/>
        <v>46277</v>
      </c>
      <c r="N633" s="213">
        <f t="shared" si="89"/>
        <v>46280</v>
      </c>
      <c r="O633" s="86" t="str">
        <f>_xlfn.XLOOKUP(Tabela3[[#This Row],[LOTE]],QUARENTENA!D:D,QUARENTENA!I:I,"")</f>
        <v>DU APROVADO</v>
      </c>
      <c r="Q633" s="85">
        <v>46276</v>
      </c>
      <c r="R633" s="26" t="str">
        <f>_xlfn.XLOOKUP(C633,'PARTICULARIDADES AUXILIAR '!A:A,'PARTICULARIDADES AUXILIAR '!C:C,"")</f>
        <v>Check doc</v>
      </c>
      <c r="S633" s="20" t="str" cm="1">
        <f t="array" ref="S633">_xlfn.XLOOKUP(Tabela3[[#This Row],[LOTE]],VALUE(Painel_Bancada[Lote]),Painel_Bancada[Data Programada],"")</f>
        <v/>
      </c>
      <c r="T633" s="26" t="str">
        <f>_xlfn.XLOOKUP(Tabela3[[#This Row],[LOTE]],'PAINEL - GERAL'!F:F,'PAINEL - GERAL'!C:C,"")</f>
        <v/>
      </c>
    </row>
    <row r="634" spans="2:20" ht="14.5">
      <c r="B634" s="315">
        <v>2017</v>
      </c>
      <c r="C634" s="316">
        <v>211404</v>
      </c>
      <c r="D634" s="315" t="s">
        <v>207</v>
      </c>
      <c r="E634" s="326">
        <v>16182026</v>
      </c>
      <c r="F634" s="225">
        <v>567</v>
      </c>
      <c r="G634" s="230">
        <v>46281</v>
      </c>
      <c r="H634" s="249" t="s">
        <v>1422</v>
      </c>
      <c r="I634" t="str">
        <f>Tabela3[[#This Row],[CENTRO (Centro PARA)]]&amp;Tabela3[[#This Row],[CODIGO (Código PARA)]]&amp;Tabela3[[#This Row],[LOTE]]&amp;Tabela3[[#This Row],[DESCRIÇÃO]]&amp;Tabela3[[#This Row],[id]]</f>
        <v>201721140416182026OXIDO MAGNESIO</v>
      </c>
      <c r="J634"/>
      <c r="K634" s="210">
        <v>46269</v>
      </c>
      <c r="L634" s="50">
        <v>46262</v>
      </c>
      <c r="M634" s="213">
        <f t="shared" si="88"/>
        <v>46277</v>
      </c>
      <c r="N634" s="213">
        <f t="shared" si="89"/>
        <v>46280</v>
      </c>
      <c r="O634" s="86" t="str">
        <f>_xlfn.XLOOKUP(Tabela3[[#This Row],[LOTE]],QUARENTENA!D:D,QUARENTENA!I:I,"")</f>
        <v>DU APROVADO</v>
      </c>
      <c r="Q634" s="85">
        <f>IF(_xlfn.XLOOKUP(E634,QUARENTENA!D:D,QUARENTENA!M:M,"")="","",_xlfn.XLOOKUP(E634,QUARENTENA!D:D,QUARENTENA!M:M,""))</f>
        <v>46269</v>
      </c>
      <c r="R634" s="26" t="str">
        <f>_xlfn.XLOOKUP(C634,'PARTICULARIDADES AUXILIAR '!A:A,'PARTICULARIDADES AUXILIAR '!C:C,"")</f>
        <v>Check doc</v>
      </c>
      <c r="S634" s="20" t="str" cm="1">
        <f t="array" ref="S634">_xlfn.XLOOKUP(Tabela3[[#This Row],[LOTE]],VALUE(Painel_Bancada[Lote]),Painel_Bancada[Data Programada],"")</f>
        <v/>
      </c>
      <c r="T634" s="26" t="str">
        <f>_xlfn.XLOOKUP(Tabela3[[#This Row],[LOTE]],'PAINEL - GERAL'!F:F,'PAINEL - GERAL'!C:C,"")</f>
        <v/>
      </c>
    </row>
    <row r="635" spans="2:20" ht="14.5">
      <c r="B635" s="315">
        <v>5001</v>
      </c>
      <c r="C635" s="316">
        <v>432239</v>
      </c>
      <c r="D635" s="315" t="s">
        <v>384</v>
      </c>
      <c r="E635" s="326">
        <v>187652026</v>
      </c>
      <c r="F635" s="225">
        <v>20</v>
      </c>
      <c r="G635" s="230">
        <v>46281</v>
      </c>
      <c r="H635" s="249" t="s">
        <v>1422</v>
      </c>
      <c r="I635" t="str">
        <f>Tabela3[[#This Row],[CENTRO (Centro PARA)]]&amp;Tabela3[[#This Row],[CODIGO (Código PARA)]]&amp;Tabela3[[#This Row],[LOTE]]&amp;Tabela3[[#This Row],[DESCRIÇÃO]]&amp;Tabela3[[#This Row],[id]]</f>
        <v>5001432239187652026LIPOID S 100</v>
      </c>
      <c r="J635"/>
      <c r="K635" s="210">
        <v>46269</v>
      </c>
      <c r="L635" s="50">
        <v>46262</v>
      </c>
      <c r="M635" s="213">
        <f t="shared" si="88"/>
        <v>46277</v>
      </c>
      <c r="N635" s="213">
        <f t="shared" si="89"/>
        <v>46280</v>
      </c>
      <c r="O635" s="86" t="str">
        <f>_xlfn.XLOOKUP(Tabela3[[#This Row],[LOTE]],QUARENTENA!D:D,QUARENTENA!I:I,"")</f>
        <v>DU APROVADO</v>
      </c>
      <c r="Q635" s="85">
        <f>IF(_xlfn.XLOOKUP(E635,QUARENTENA!D:D,QUARENTENA!M:M,"")="","",_xlfn.XLOOKUP(E635,QUARENTENA!D:D,QUARENTENA!M:M,""))</f>
        <v>46277</v>
      </c>
      <c r="R635" s="26" t="str">
        <f>_xlfn.XLOOKUP(C635,'PARTICULARIDADES AUXILIAR '!A:A,'PARTICULARIDADES AUXILIAR '!C:C,"")</f>
        <v>Refrig.: (A1) 2 ° a 8° C</v>
      </c>
      <c r="S635" s="20" cm="1">
        <f t="array" ref="S635">_xlfn.XLOOKUP(Tabela3[[#This Row],[LOTE]],VALUE(Painel_Bancada[Lote]),Painel_Bancada[Data Programada],"")</f>
        <v>46275</v>
      </c>
      <c r="T635" s="26" t="str">
        <f>_xlfn.XLOOKUP(Tabela3[[#This Row],[LOTE]],'PAINEL - GERAL'!F:F,'PAINEL - GERAL'!C:C,"")</f>
        <v/>
      </c>
    </row>
    <row r="636" spans="2:20" ht="14.5">
      <c r="B636" s="315">
        <v>5001</v>
      </c>
      <c r="C636" s="316" t="s">
        <v>1670</v>
      </c>
      <c r="D636" s="315" t="s">
        <v>30</v>
      </c>
      <c r="E636" s="326">
        <v>179882026</v>
      </c>
      <c r="F636" s="225">
        <v>850</v>
      </c>
      <c r="G636" s="217" t="s">
        <v>1592</v>
      </c>
      <c r="H636" s="216" t="s">
        <v>1585</v>
      </c>
      <c r="I636" t="str">
        <f>Tabela3[[#This Row],[CENTRO (Centro PARA)]]&amp;Tabela3[[#This Row],[CODIGO (Código PARA)]]&amp;Tabela3[[#This Row],[LOTE]]&amp;Tabela3[[#This Row],[DESCRIÇÃO]]&amp;Tabela3[[#This Row],[id]]</f>
        <v>5001 179882026BASE POLIETILENO PETROLATO NEO</v>
      </c>
      <c r="J636"/>
      <c r="K636" s="210">
        <v>46273</v>
      </c>
      <c r="L636" s="50">
        <v>46266</v>
      </c>
      <c r="M636" s="76">
        <f>K636+8</f>
        <v>46281</v>
      </c>
      <c r="N636" s="76">
        <f>IF(WEEKDAY(K636,2)=4,K636+11,IF(WEEKDAY(K636,2)=5,K636+11,K636+10))</f>
        <v>46283</v>
      </c>
      <c r="O636" s="78" t="str">
        <f>_xlfn.XLOOKUP(Tabela3[[#This Row],[LOTE]],QUARENTENA!D:D,QUARENTENA!I:I,"")</f>
        <v>DU APROVADO</v>
      </c>
      <c r="Q636" s="77">
        <f>IF(_xlfn.XLOOKUP(E636,QUARENTENA!D:D,QUARENTENA!M:M,"")="","",_xlfn.XLOOKUP(E636,QUARENTENA!D:D,QUARENTENA!M:M,""))</f>
        <v>46275</v>
      </c>
      <c r="R636" s="26" t="str">
        <f>_xlfn.XLOOKUP(C636,'PARTICULARIDADES AUXILIAR '!A:A,'PARTICULARIDADES AUXILIAR '!C:C,"")</f>
        <v/>
      </c>
      <c r="S636" s="20" cm="1">
        <f t="array" ref="S636">_xlfn.XLOOKUP(Tabela3[[#This Row],[LOTE]],VALUE(Painel_Bancada[Lote]),Painel_Bancada[Data Programada],"")</f>
        <v>46274</v>
      </c>
      <c r="T636" s="26" t="str">
        <f>_xlfn.XLOOKUP(Tabela3[[#This Row],[LOTE]],'PAINEL - GERAL'!F:F,'PAINEL - GERAL'!C:C,"")</f>
        <v/>
      </c>
    </row>
    <row r="637" spans="2:20" ht="14.5">
      <c r="B637" s="313">
        <v>5001</v>
      </c>
      <c r="C637" s="314">
        <v>410452</v>
      </c>
      <c r="D637" s="313" t="s">
        <v>59</v>
      </c>
      <c r="E637" s="325">
        <v>185632026</v>
      </c>
      <c r="F637" s="225">
        <v>182.25</v>
      </c>
      <c r="G637" s="217" t="s">
        <v>1592</v>
      </c>
      <c r="H637" s="216" t="s">
        <v>1585</v>
      </c>
      <c r="I637" t="str">
        <f>Tabela3[[#This Row],[CENTRO (Centro PARA)]]&amp;Tabela3[[#This Row],[CODIGO (Código PARA)]]&amp;Tabela3[[#This Row],[LOTE]]&amp;Tabela3[[#This Row],[DESCRIÇÃO]]&amp;Tabela3[[#This Row],[id]]</f>
        <v>5001410452185632026NISTATINA GEN NEO</v>
      </c>
      <c r="J637"/>
      <c r="K637" s="210">
        <v>46273</v>
      </c>
      <c r="L637" s="50">
        <v>46266</v>
      </c>
      <c r="M637" s="213">
        <f t="shared" ref="M637:M640" si="90">K637+8</f>
        <v>46281</v>
      </c>
      <c r="N637" s="213">
        <f t="shared" ref="N637:N640" si="91">IF(WEEKDAY(K637,2)=4,K637+11,IF(WEEKDAY(K637,2)=5,K637+11,K637+10))</f>
        <v>46283</v>
      </c>
      <c r="O637" s="86" t="str">
        <f>_xlfn.XLOOKUP(Tabela3[[#This Row],[LOTE]],QUARENTENA!D:D,QUARENTENA!I:I,"")</f>
        <v>DU APROVADO</v>
      </c>
      <c r="Q637" s="85">
        <f>IF(_xlfn.XLOOKUP(E637,QUARENTENA!D:D,QUARENTENA!M:M,"")="","",_xlfn.XLOOKUP(E637,QUARENTENA!D:D,QUARENTENA!M:M,""))</f>
        <v>46295</v>
      </c>
      <c r="R637" s="26" t="str">
        <f>_xlfn.XLOOKUP(C637,'PARTICULARIDADES AUXILIAR '!A:A,'PARTICULARIDADES AUXILIAR '!C:C,"")</f>
        <v/>
      </c>
      <c r="S637" s="20" cm="1">
        <f t="array" ref="S637">_xlfn.XLOOKUP(Tabela3[[#This Row],[LOTE]],VALUE(Painel_Bancada[Lote]),Painel_Bancada[Data Programada],"")</f>
        <v>46277</v>
      </c>
      <c r="T637" s="26" t="str">
        <f>_xlfn.XLOOKUP(Tabela3[[#This Row],[LOTE]],'PAINEL - GERAL'!F:F,'PAINEL - GERAL'!C:C,"")</f>
        <v/>
      </c>
    </row>
    <row r="638" spans="2:20" ht="14.5">
      <c r="B638" s="313">
        <v>5001</v>
      </c>
      <c r="C638" s="314">
        <v>410452</v>
      </c>
      <c r="D638" s="313" t="s">
        <v>59</v>
      </c>
      <c r="E638" s="325">
        <v>185642026</v>
      </c>
      <c r="F638" s="225">
        <v>182.25</v>
      </c>
      <c r="G638" s="217" t="s">
        <v>1592</v>
      </c>
      <c r="H638" s="216" t="s">
        <v>1585</v>
      </c>
      <c r="I638" t="str">
        <f>Tabela3[[#This Row],[CENTRO (Centro PARA)]]&amp;Tabela3[[#This Row],[CODIGO (Código PARA)]]&amp;Tabela3[[#This Row],[LOTE]]&amp;Tabela3[[#This Row],[DESCRIÇÃO]]&amp;Tabela3[[#This Row],[id]]</f>
        <v>5001410452185642026NISTATINA GEN NEO</v>
      </c>
      <c r="J638"/>
      <c r="K638" s="210">
        <v>46273</v>
      </c>
      <c r="L638" s="50">
        <v>46266</v>
      </c>
      <c r="M638" s="213">
        <f t="shared" si="90"/>
        <v>46281</v>
      </c>
      <c r="N638" s="213">
        <f t="shared" si="91"/>
        <v>46283</v>
      </c>
      <c r="O638" s="86" t="str">
        <f>_xlfn.XLOOKUP(Tabela3[[#This Row],[LOTE]],QUARENTENA!D:D,QUARENTENA!I:I,"")</f>
        <v>DU APROVADO</v>
      </c>
      <c r="Q638" s="85">
        <f>IF(_xlfn.XLOOKUP(E638,QUARENTENA!D:D,QUARENTENA!M:M,"")="","",_xlfn.XLOOKUP(E638,QUARENTENA!D:D,QUARENTENA!M:M,""))</f>
        <v>46295</v>
      </c>
      <c r="R638" s="26" t="str">
        <f>_xlfn.XLOOKUP(C638,'PARTICULARIDADES AUXILIAR '!A:A,'PARTICULARIDADES AUXILIAR '!C:C,"")</f>
        <v/>
      </c>
      <c r="S638" s="20" cm="1">
        <f t="array" ref="S638">_xlfn.XLOOKUP(Tabela3[[#This Row],[LOTE]],VALUE(Painel_Bancada[Lote]),Painel_Bancada[Data Programada],"")</f>
        <v>46277</v>
      </c>
      <c r="T638" s="26" t="str">
        <f>_xlfn.XLOOKUP(Tabela3[[#This Row],[LOTE]],'PAINEL - GERAL'!F:F,'PAINEL - GERAL'!C:C,"")</f>
        <v/>
      </c>
    </row>
    <row r="639" spans="2:20" ht="14.5">
      <c r="B639" s="313">
        <v>5001</v>
      </c>
      <c r="C639" s="314">
        <v>410452</v>
      </c>
      <c r="D639" s="313" t="s">
        <v>59</v>
      </c>
      <c r="E639" s="325">
        <v>185652026</v>
      </c>
      <c r="F639" s="225">
        <v>170.1</v>
      </c>
      <c r="G639" s="217" t="s">
        <v>1592</v>
      </c>
      <c r="H639" s="216" t="s">
        <v>1585</v>
      </c>
      <c r="I639" t="str">
        <f>Tabela3[[#This Row],[CENTRO (Centro PARA)]]&amp;Tabela3[[#This Row],[CODIGO (Código PARA)]]&amp;Tabela3[[#This Row],[LOTE]]&amp;Tabela3[[#This Row],[DESCRIÇÃO]]&amp;Tabela3[[#This Row],[id]]</f>
        <v>5001410452185652026NISTATINA GEN NEO</v>
      </c>
      <c r="J639"/>
      <c r="K639" s="210">
        <v>46273</v>
      </c>
      <c r="L639" s="50">
        <v>46266</v>
      </c>
      <c r="M639" s="213">
        <f t="shared" si="90"/>
        <v>46281</v>
      </c>
      <c r="N639" s="213">
        <f t="shared" si="91"/>
        <v>46283</v>
      </c>
      <c r="O639" s="86" t="str">
        <f>_xlfn.XLOOKUP(Tabela3[[#This Row],[LOTE]],QUARENTENA!D:D,QUARENTENA!I:I,"")</f>
        <v>DU APROVADO</v>
      </c>
      <c r="Q639" s="85">
        <f>IF(_xlfn.XLOOKUP(E639,QUARENTENA!D:D,QUARENTENA!M:M,"")="","",_xlfn.XLOOKUP(E639,QUARENTENA!D:D,QUARENTENA!M:M,""))</f>
        <v>46295</v>
      </c>
      <c r="R639" s="26" t="str">
        <f>_xlfn.XLOOKUP(C639,'PARTICULARIDADES AUXILIAR '!A:A,'PARTICULARIDADES AUXILIAR '!C:C,"")</f>
        <v/>
      </c>
      <c r="S639" s="20" cm="1">
        <f t="array" ref="S639">_xlfn.XLOOKUP(Tabela3[[#This Row],[LOTE]],VALUE(Painel_Bancada[Lote]),Painel_Bancada[Data Programada],"")</f>
        <v>46277</v>
      </c>
      <c r="T639" s="26" t="str">
        <f>_xlfn.XLOOKUP(Tabela3[[#This Row],[LOTE]],'PAINEL - GERAL'!F:F,'PAINEL - GERAL'!C:C,"")</f>
        <v/>
      </c>
    </row>
    <row r="640" spans="2:20" ht="14.5">
      <c r="B640" s="315">
        <v>5001</v>
      </c>
      <c r="C640" s="316">
        <v>410452</v>
      </c>
      <c r="D640" s="315" t="s">
        <v>59</v>
      </c>
      <c r="E640" s="326">
        <v>185662026</v>
      </c>
      <c r="F640" s="225">
        <v>145.80000000000001</v>
      </c>
      <c r="G640" s="217" t="s">
        <v>1592</v>
      </c>
      <c r="H640" s="216" t="s">
        <v>1585</v>
      </c>
      <c r="I640" t="str">
        <f>Tabela3[[#This Row],[CENTRO (Centro PARA)]]&amp;Tabela3[[#This Row],[CODIGO (Código PARA)]]&amp;Tabela3[[#This Row],[LOTE]]&amp;Tabela3[[#This Row],[DESCRIÇÃO]]&amp;Tabela3[[#This Row],[id]]</f>
        <v>5001410452185662026NISTATINA GEN NEO</v>
      </c>
      <c r="J640"/>
      <c r="K640" s="210">
        <v>46273</v>
      </c>
      <c r="L640" s="50">
        <v>46266</v>
      </c>
      <c r="M640" s="213">
        <f t="shared" si="90"/>
        <v>46281</v>
      </c>
      <c r="N640" s="213">
        <f t="shared" si="91"/>
        <v>46283</v>
      </c>
      <c r="O640" s="86" t="str">
        <f>_xlfn.XLOOKUP(Tabela3[[#This Row],[LOTE]],QUARENTENA!D:D,QUARENTENA!I:I,"")</f>
        <v>DU APROVADO</v>
      </c>
      <c r="Q640" s="85">
        <f>IF(_xlfn.XLOOKUP(E640,QUARENTENA!D:D,QUARENTENA!M:M,"")="","",_xlfn.XLOOKUP(E640,QUARENTENA!D:D,QUARENTENA!M:M,""))</f>
        <v>46295</v>
      </c>
      <c r="R640" s="26" t="str">
        <f>_xlfn.XLOOKUP(C640,'PARTICULARIDADES AUXILIAR '!A:A,'PARTICULARIDADES AUXILIAR '!C:C,"")</f>
        <v/>
      </c>
      <c r="S640" s="20" cm="1">
        <f t="array" ref="S640">_xlfn.XLOOKUP(Tabela3[[#This Row],[LOTE]],VALUE(Painel_Bancada[Lote]),Painel_Bancada[Data Programada],"")</f>
        <v>46277</v>
      </c>
      <c r="T640" s="26" t="str">
        <f>_xlfn.XLOOKUP(Tabela3[[#This Row],[LOTE]],'PAINEL - GERAL'!F:F,'PAINEL - GERAL'!C:C,"")</f>
        <v/>
      </c>
    </row>
    <row r="641" spans="2:20" ht="14.5">
      <c r="B641" s="313">
        <v>5001</v>
      </c>
      <c r="C641" s="314">
        <v>476965</v>
      </c>
      <c r="D641" s="313" t="s">
        <v>298</v>
      </c>
      <c r="E641" s="325">
        <v>168562026</v>
      </c>
      <c r="F641" s="225">
        <v>1000</v>
      </c>
      <c r="G641" s="217" t="s">
        <v>1592</v>
      </c>
      <c r="H641" s="216" t="s">
        <v>1585</v>
      </c>
      <c r="I641" t="str">
        <f>Tabela3[[#This Row],[CENTRO (Centro PARA)]]&amp;Tabela3[[#This Row],[CODIGO (Código PARA)]]&amp;Tabela3[[#This Row],[LOTE]]&amp;Tabela3[[#This Row],[DESCRIÇÃO]]&amp;Tabela3[[#This Row],[id]]</f>
        <v>5001476965168562026CAFEINA ANIDRA CSPC 1</v>
      </c>
      <c r="J641"/>
      <c r="K641" s="210">
        <v>46273</v>
      </c>
      <c r="L641" s="50">
        <v>46266</v>
      </c>
      <c r="M641" s="76">
        <f t="shared" ref="M641:M642" si="92">K641+8</f>
        <v>46281</v>
      </c>
      <c r="N641" s="76">
        <f t="shared" ref="N641:N642" si="93">IF(WEEKDAY(K641,2)=4,K641+11,IF(WEEKDAY(K641,2)=5,K641+11,K641+10))</f>
        <v>46283</v>
      </c>
      <c r="O641" s="78" t="str">
        <f>_xlfn.XLOOKUP(Tabela3[[#This Row],[LOTE]],QUARENTENA!D:D,QUARENTENA!I:I,"")</f>
        <v>DU APROVADO</v>
      </c>
      <c r="Q641" s="77">
        <f>IF(_xlfn.XLOOKUP(E641,QUARENTENA!D:D,QUARENTENA!M:M,"")="","",_xlfn.XLOOKUP(E641,QUARENTENA!D:D,QUARENTENA!M:M,""))</f>
        <v>46295</v>
      </c>
      <c r="R641" s="26" t="str">
        <f>_xlfn.XLOOKUP(C641,'PARTICULARIDADES AUXILIAR '!A:A,'PARTICULARIDADES AUXILIAR '!C:C,"")</f>
        <v>Polícia Federal/ PF - repouso 24 horas</v>
      </c>
      <c r="S641" s="20" cm="1">
        <f t="array" ref="S641">_xlfn.XLOOKUP(Tabela3[[#This Row],[LOTE]],VALUE(Painel_Bancada[Lote]),Painel_Bancada[Data Programada],"")</f>
        <v>46277</v>
      </c>
      <c r="T641" s="26" t="str">
        <f>_xlfn.XLOOKUP(Tabela3[[#This Row],[LOTE]],'PAINEL - GERAL'!F:F,'PAINEL - GERAL'!C:C,"")</f>
        <v/>
      </c>
    </row>
    <row r="642" spans="2:20" ht="14.5">
      <c r="B642" s="315">
        <v>5001</v>
      </c>
      <c r="C642" s="316">
        <v>476965</v>
      </c>
      <c r="D642" s="315" t="s">
        <v>298</v>
      </c>
      <c r="E642" s="326">
        <v>168572026</v>
      </c>
      <c r="F642" s="225">
        <v>1000</v>
      </c>
      <c r="G642" s="217" t="s">
        <v>1592</v>
      </c>
      <c r="H642" s="216" t="s">
        <v>1585</v>
      </c>
      <c r="I642" t="str">
        <f>Tabela3[[#This Row],[CENTRO (Centro PARA)]]&amp;Tabela3[[#This Row],[CODIGO (Código PARA)]]&amp;Tabela3[[#This Row],[LOTE]]&amp;Tabela3[[#This Row],[DESCRIÇÃO]]&amp;Tabela3[[#This Row],[id]]</f>
        <v>5001476965168572026CAFEINA ANIDRA CSPC 1</v>
      </c>
      <c r="J642"/>
      <c r="K642" s="210">
        <v>46273</v>
      </c>
      <c r="L642" s="50">
        <v>46266</v>
      </c>
      <c r="M642" s="213">
        <f t="shared" si="92"/>
        <v>46281</v>
      </c>
      <c r="N642" s="213">
        <f t="shared" si="93"/>
        <v>46283</v>
      </c>
      <c r="O642" s="86" t="str">
        <f>_xlfn.XLOOKUP(Tabela3[[#This Row],[LOTE]],QUARENTENA!D:D,QUARENTENA!I:I,"")</f>
        <v>DU APROVADO</v>
      </c>
      <c r="Q642" s="85">
        <f>IF(_xlfn.XLOOKUP(E642,QUARENTENA!D:D,QUARENTENA!M:M,"")="","",_xlfn.XLOOKUP(E642,QUARENTENA!D:D,QUARENTENA!M:M,""))</f>
        <v>46279</v>
      </c>
      <c r="R642" s="26" t="str">
        <f>_xlfn.XLOOKUP(C642,'PARTICULARIDADES AUXILIAR '!A:A,'PARTICULARIDADES AUXILIAR '!C:C,"")</f>
        <v>Polícia Federal/ PF - repouso 24 horas</v>
      </c>
      <c r="S642" s="20" cm="1">
        <f t="array" ref="S642">_xlfn.XLOOKUP(Tabela3[[#This Row],[LOTE]],VALUE(Painel_Bancada[Lote]),Painel_Bancada[Data Programada],"")</f>
        <v>46277</v>
      </c>
      <c r="T642" s="26" t="str">
        <f>_xlfn.XLOOKUP(Tabela3[[#This Row],[LOTE]],'PAINEL - GERAL'!F:F,'PAINEL - GERAL'!C:C,"")</f>
        <v/>
      </c>
    </row>
    <row r="643" spans="2:20" ht="14.5">
      <c r="B643" s="313">
        <v>5001</v>
      </c>
      <c r="C643" s="314">
        <v>446242</v>
      </c>
      <c r="D643" s="313" t="s">
        <v>93</v>
      </c>
      <c r="E643" s="325">
        <v>181892026</v>
      </c>
      <c r="F643" s="225">
        <v>10</v>
      </c>
      <c r="G643" s="217" t="s">
        <v>1592</v>
      </c>
      <c r="H643" s="216" t="s">
        <v>1585</v>
      </c>
      <c r="I643" t="str">
        <f>Tabela3[[#This Row],[CENTRO (Centro PARA)]]&amp;Tabela3[[#This Row],[CODIGO (Código PARA)]]&amp;Tabela3[[#This Row],[LOTE]]&amp;Tabela3[[#This Row],[DESCRIÇÃO]]&amp;Tabela3[[#This Row],[id]]</f>
        <v>5001446242181892026UNIPURE YELLOW LC 188 FHP MTCD</v>
      </c>
      <c r="J643"/>
      <c r="K643" s="210">
        <v>46273</v>
      </c>
      <c r="L643" s="50">
        <v>46266</v>
      </c>
      <c r="M643" s="76">
        <f t="shared" ref="M643:M644" si="94">K643+8</f>
        <v>46281</v>
      </c>
      <c r="N643" s="76">
        <f t="shared" ref="N643:N644" si="95">IF(WEEKDAY(K643,2)=4,K643+11,IF(WEEKDAY(K643,2)=5,K643+11,K643+10))</f>
        <v>46283</v>
      </c>
      <c r="O643" s="78" t="str">
        <f>_xlfn.XLOOKUP(Tabela3[[#This Row],[LOTE]],QUARENTENA!D:D,QUARENTENA!I:I,"")</f>
        <v>DU APROVADO</v>
      </c>
      <c r="Q643" s="77">
        <f>IF(_xlfn.XLOOKUP(E643,QUARENTENA!D:D,QUARENTENA!M:M,"")="","",_xlfn.XLOOKUP(E643,QUARENTENA!D:D,QUARENTENA!M:M,""))</f>
        <v>46275</v>
      </c>
      <c r="R643" s="26" t="str">
        <f>_xlfn.XLOOKUP(C643,'PARTICULARIDADES AUXILIAR '!A:A,'PARTICULARIDADES AUXILIAR '!C:C,"")</f>
        <v>Check doc</v>
      </c>
      <c r="S643" s="20" t="str" cm="1">
        <f t="array" ref="S643">_xlfn.XLOOKUP(Tabela3[[#This Row],[LOTE]],VALUE(Painel_Bancada[Lote]),Painel_Bancada[Data Programada],"")</f>
        <v/>
      </c>
      <c r="T643" s="26" t="str">
        <f>_xlfn.XLOOKUP(Tabela3[[#This Row],[LOTE]],'PAINEL - GERAL'!F:F,'PAINEL - GERAL'!C:C,"")</f>
        <v/>
      </c>
    </row>
    <row r="644" spans="2:20" ht="14.5">
      <c r="B644" s="315">
        <v>5001</v>
      </c>
      <c r="C644" s="316">
        <v>446243</v>
      </c>
      <c r="D644" s="315" t="s">
        <v>762</v>
      </c>
      <c r="E644" s="326">
        <v>181872026</v>
      </c>
      <c r="F644" s="225">
        <v>5</v>
      </c>
      <c r="G644" s="217" t="s">
        <v>1592</v>
      </c>
      <c r="H644" s="216" t="s">
        <v>1585</v>
      </c>
      <c r="I644" t="str">
        <f>Tabela3[[#This Row],[CENTRO (Centro PARA)]]&amp;Tabela3[[#This Row],[CODIGO (Código PARA)]]&amp;Tabela3[[#This Row],[LOTE]]&amp;Tabela3[[#This Row],[DESCRIÇÃO]]&amp;Tabela3[[#This Row],[id]]</f>
        <v>5001446243181872026UNIPURE RED LC 388 MTCD</v>
      </c>
      <c r="J644"/>
      <c r="K644" s="210">
        <v>46273</v>
      </c>
      <c r="L644" s="50">
        <v>46266</v>
      </c>
      <c r="M644" s="213">
        <f t="shared" si="94"/>
        <v>46281</v>
      </c>
      <c r="N644" s="213">
        <f t="shared" si="95"/>
        <v>46283</v>
      </c>
      <c r="O644" s="86" t="str">
        <f>_xlfn.XLOOKUP(Tabela3[[#This Row],[LOTE]],QUARENTENA!D:D,QUARENTENA!I:I,"")</f>
        <v>DU APROVADO</v>
      </c>
      <c r="Q644" s="85">
        <f>IF(_xlfn.XLOOKUP(E644,QUARENTENA!D:D,QUARENTENA!M:M,"")="","",_xlfn.XLOOKUP(E644,QUARENTENA!D:D,QUARENTENA!M:M,""))</f>
        <v>46275</v>
      </c>
      <c r="R644" s="26" t="str">
        <f>_xlfn.XLOOKUP(C644,'PARTICULARIDADES AUXILIAR '!A:A,'PARTICULARIDADES AUXILIAR '!C:C,"")</f>
        <v>Check doc</v>
      </c>
      <c r="S644" s="20" t="str" cm="1">
        <f t="array" ref="S644">_xlfn.XLOOKUP(Tabela3[[#This Row],[LOTE]],VALUE(Painel_Bancada[Lote]),Painel_Bancada[Data Programada],"")</f>
        <v/>
      </c>
      <c r="T644" s="26" t="str">
        <f>_xlfn.XLOOKUP(Tabela3[[#This Row],[LOTE]],'PAINEL - GERAL'!F:F,'PAINEL - GERAL'!C:C,"")</f>
        <v/>
      </c>
    </row>
    <row r="645" spans="2:20" ht="14.5">
      <c r="B645" s="335">
        <v>5001</v>
      </c>
      <c r="C645" s="337">
        <v>410452</v>
      </c>
      <c r="D645" s="339" t="s">
        <v>59</v>
      </c>
      <c r="E645" s="341">
        <v>165812026</v>
      </c>
      <c r="F645" s="225">
        <v>170.1</v>
      </c>
      <c r="G645" s="230">
        <v>46283</v>
      </c>
      <c r="H645" s="249" t="s">
        <v>1422</v>
      </c>
      <c r="I645" t="str">
        <f>Tabela3[[#This Row],[CENTRO (Centro PARA)]]&amp;Tabela3[[#This Row],[CODIGO (Código PARA)]]&amp;Tabela3[[#This Row],[LOTE]]&amp;Tabela3[[#This Row],[DESCRIÇÃO]]&amp;Tabela3[[#This Row],[id]]</f>
        <v>5001410452165812026NISTATINA GEN NEO</v>
      </c>
      <c r="J645"/>
      <c r="K645" s="210">
        <v>46273</v>
      </c>
      <c r="L645" s="50">
        <v>46266</v>
      </c>
      <c r="M645" s="76">
        <f t="shared" ref="M645:M670" si="96">K645+8</f>
        <v>46281</v>
      </c>
      <c r="N645" s="76">
        <f t="shared" ref="N645:N670" si="97">IF(WEEKDAY(K645,2)=4,K645+11,IF(WEEKDAY(K645,2)=5,K645+11,K645+10))</f>
        <v>46283</v>
      </c>
      <c r="O645" s="78" t="str">
        <f>_xlfn.XLOOKUP(Tabela3[[#This Row],[LOTE]],QUARENTENA!D:D,QUARENTENA!I:I,"")</f>
        <v>DU APROVADO</v>
      </c>
      <c r="Q645" s="77">
        <f>IF(_xlfn.XLOOKUP(E645,QUARENTENA!D:D,QUARENTENA!M:M,"")="","",_xlfn.XLOOKUP(E645,QUARENTENA!D:D,QUARENTENA!M:M,""))</f>
        <v>46267</v>
      </c>
      <c r="R645" s="26" t="str">
        <f>_xlfn.XLOOKUP(C645,'PARTICULARIDADES AUXILIAR '!A:A,'PARTICULARIDADES AUXILIAR '!C:C,"")</f>
        <v/>
      </c>
      <c r="S645" s="20" cm="1">
        <f t="array" ref="S645">_xlfn.XLOOKUP(Tabela3[[#This Row],[LOTE]],VALUE(Painel_Bancada[Lote]),Painel_Bancada[Data Programada],"")</f>
        <v>46266</v>
      </c>
      <c r="T645" s="26" t="str">
        <f>_xlfn.XLOOKUP(Tabela3[[#This Row],[LOTE]],'PAINEL - GERAL'!F:F,'PAINEL - GERAL'!C:C,"")</f>
        <v/>
      </c>
    </row>
    <row r="646" spans="2:20" ht="14.5">
      <c r="B646" s="336">
        <v>2017</v>
      </c>
      <c r="C646" s="338">
        <v>210032</v>
      </c>
      <c r="D646" s="340" t="s">
        <v>79</v>
      </c>
      <c r="E646" s="342">
        <v>15552026</v>
      </c>
      <c r="F646" s="225">
        <v>2500</v>
      </c>
      <c r="G646" s="230">
        <v>46283</v>
      </c>
      <c r="H646" s="249" t="s">
        <v>1422</v>
      </c>
      <c r="I646" t="str">
        <f>Tabela3[[#This Row],[CENTRO (Centro PARA)]]&amp;Tabela3[[#This Row],[CODIGO (Código PARA)]]&amp;Tabela3[[#This Row],[LOTE]]&amp;Tabela3[[#This Row],[DESCRIÇÃO]]&amp;Tabela3[[#This Row],[id]]</f>
        <v>201721003215552026ACIDO CITRICO ANIDRO F</v>
      </c>
      <c r="J646"/>
      <c r="K646" s="210">
        <v>46273</v>
      </c>
      <c r="L646" s="50">
        <v>46266</v>
      </c>
      <c r="M646" s="213">
        <f t="shared" si="96"/>
        <v>46281</v>
      </c>
      <c r="N646" s="213">
        <f t="shared" si="97"/>
        <v>46283</v>
      </c>
      <c r="O646" s="86" t="str">
        <f>_xlfn.XLOOKUP(Tabela3[[#This Row],[LOTE]],QUARENTENA!D:D,QUARENTENA!I:I,"")</f>
        <v>DU APROVADO</v>
      </c>
      <c r="Q646" s="85">
        <f>IF(_xlfn.XLOOKUP(E646,QUARENTENA!D:D,QUARENTENA!M:M,"")="","",_xlfn.XLOOKUP(E646,QUARENTENA!D:D,QUARENTENA!M:M,""))</f>
        <v>46269</v>
      </c>
      <c r="R646" s="26" t="str">
        <f>_xlfn.XLOOKUP(C646,'PARTICULARIDADES AUXILIAR '!A:A,'PARTICULARIDADES AUXILIAR '!C:C,"")</f>
        <v>Check doc</v>
      </c>
      <c r="S646" s="20" t="str" cm="1">
        <f t="array" ref="S646">_xlfn.XLOOKUP(Tabela3[[#This Row],[LOTE]],VALUE(Painel_Bancada[Lote]),Painel_Bancada[Data Programada],"")</f>
        <v/>
      </c>
      <c r="T646" s="26" t="str">
        <f>_xlfn.XLOOKUP(Tabela3[[#This Row],[LOTE]],'PAINEL - GERAL'!F:F,'PAINEL - GERAL'!C:C,"")</f>
        <v/>
      </c>
    </row>
    <row r="647" spans="2:20" ht="14.5">
      <c r="B647" s="336">
        <v>5001</v>
      </c>
      <c r="C647" s="338">
        <v>432239</v>
      </c>
      <c r="D647" s="340" t="s">
        <v>384</v>
      </c>
      <c r="E647" s="342">
        <v>187662026</v>
      </c>
      <c r="F647" s="225">
        <v>20</v>
      </c>
      <c r="G647" s="230">
        <v>46283</v>
      </c>
      <c r="H647" s="249" t="s">
        <v>1422</v>
      </c>
      <c r="I647" t="str">
        <f>Tabela3[[#This Row],[CENTRO (Centro PARA)]]&amp;Tabela3[[#This Row],[CODIGO (Código PARA)]]&amp;Tabela3[[#This Row],[LOTE]]&amp;Tabela3[[#This Row],[DESCRIÇÃO]]&amp;Tabela3[[#This Row],[id]]</f>
        <v>5001432239187662026LIPOID S 100</v>
      </c>
      <c r="J647"/>
      <c r="K647" s="210">
        <v>46273</v>
      </c>
      <c r="L647" s="50">
        <v>46266</v>
      </c>
      <c r="M647" s="213">
        <f t="shared" si="96"/>
        <v>46281</v>
      </c>
      <c r="N647" s="213">
        <f t="shared" si="97"/>
        <v>46283</v>
      </c>
      <c r="O647" s="86" t="str">
        <f>_xlfn.XLOOKUP(Tabela3[[#This Row],[LOTE]],QUARENTENA!D:D,QUARENTENA!I:I,"")</f>
        <v>DU APROVADO</v>
      </c>
      <c r="Q647" s="85">
        <f>IF(_xlfn.XLOOKUP(E647,QUARENTENA!D:D,QUARENTENA!M:M,"")="","",_xlfn.XLOOKUP(E647,QUARENTENA!D:D,QUARENTENA!M:M,""))</f>
        <v>46277</v>
      </c>
      <c r="R647" s="26" t="str">
        <f>_xlfn.XLOOKUP(C647,'PARTICULARIDADES AUXILIAR '!A:A,'PARTICULARIDADES AUXILIAR '!C:C,"")</f>
        <v>Refrig.: (A1) 2 ° a 8° C</v>
      </c>
      <c r="S647" s="20" cm="1">
        <f t="array" ref="S647">_xlfn.XLOOKUP(Tabela3[[#This Row],[LOTE]],VALUE(Painel_Bancada[Lote]),Painel_Bancada[Data Programada],"")</f>
        <v>46275</v>
      </c>
      <c r="T647" s="26" t="str">
        <f>_xlfn.XLOOKUP(Tabela3[[#This Row],[LOTE]],'PAINEL - GERAL'!F:F,'PAINEL - GERAL'!C:C,"")</f>
        <v/>
      </c>
    </row>
    <row r="648" spans="2:20" ht="14.5">
      <c r="B648" s="336">
        <v>5001</v>
      </c>
      <c r="C648" s="338">
        <v>410066</v>
      </c>
      <c r="D648" s="340" t="s">
        <v>441</v>
      </c>
      <c r="E648" s="342">
        <v>179842026</v>
      </c>
      <c r="F648" s="225">
        <v>449</v>
      </c>
      <c r="G648" s="230">
        <v>46283</v>
      </c>
      <c r="H648" s="249" t="s">
        <v>1422</v>
      </c>
      <c r="I648" t="str">
        <f>Tabela3[[#This Row],[CENTRO (Centro PARA)]]&amp;Tabela3[[#This Row],[CODIGO (Código PARA)]]&amp;Tabela3[[#This Row],[LOTE]]&amp;Tabela3[[#This Row],[DESCRIÇÃO]]&amp;Tabela3[[#This Row],[id]]</f>
        <v>5001410066179842026CETOMACROGOL 1000 VOLPO CS 20 CRODA NEO</v>
      </c>
      <c r="J648"/>
      <c r="K648" s="210">
        <v>46273</v>
      </c>
      <c r="L648" s="50">
        <v>46266</v>
      </c>
      <c r="M648" s="213">
        <f t="shared" si="96"/>
        <v>46281</v>
      </c>
      <c r="N648" s="213">
        <f t="shared" si="97"/>
        <v>46283</v>
      </c>
      <c r="O648" s="86" t="str">
        <f>_xlfn.XLOOKUP(Tabela3[[#This Row],[LOTE]],QUARENTENA!D:D,QUARENTENA!I:I,"")</f>
        <v>DU APROVADO</v>
      </c>
      <c r="P648" s="21" t="s">
        <v>1671</v>
      </c>
      <c r="Q648" s="85">
        <f>IF(_xlfn.XLOOKUP(E648,QUARENTENA!D:D,QUARENTENA!M:M,"")="","",_xlfn.XLOOKUP(E648,QUARENTENA!D:D,QUARENTENA!M:M,""))</f>
        <v>46282</v>
      </c>
      <c r="R648" s="26" t="str">
        <f>_xlfn.XLOOKUP(C648,'PARTICULARIDADES AUXILIAR '!A:A,'PARTICULARIDADES AUXILIAR '!C:C,"")</f>
        <v/>
      </c>
      <c r="S648" s="20" cm="1">
        <f t="array" ref="S648">_xlfn.XLOOKUP(Tabela3[[#This Row],[LOTE]],VALUE(Painel_Bancada[Lote]),Painel_Bancada[Data Programada],"")</f>
        <v>46280</v>
      </c>
      <c r="T648" s="26" t="str">
        <f>_xlfn.XLOOKUP(Tabela3[[#This Row],[LOTE]],'PAINEL - GERAL'!F:F,'PAINEL - GERAL'!C:C,"")</f>
        <v/>
      </c>
    </row>
    <row r="649" spans="2:20" ht="14.5">
      <c r="B649" s="336">
        <v>5001</v>
      </c>
      <c r="C649" s="338">
        <v>422464</v>
      </c>
      <c r="D649" s="340" t="s">
        <v>879</v>
      </c>
      <c r="E649" s="342">
        <v>188142026</v>
      </c>
      <c r="F649" s="225">
        <v>199.98</v>
      </c>
      <c r="G649" s="230">
        <v>46283</v>
      </c>
      <c r="H649" s="249" t="s">
        <v>1422</v>
      </c>
      <c r="I649" t="str">
        <f>Tabela3[[#This Row],[CENTRO (Centro PARA)]]&amp;Tabela3[[#This Row],[CODIGO (Código PARA)]]&amp;Tabela3[[#This Row],[LOTE]]&amp;Tabela3[[#This Row],[DESCRIÇÃO]]&amp;Tabela3[[#This Row],[id]]</f>
        <v>5001422464188142026TINIDAZOL</v>
      </c>
      <c r="J649"/>
      <c r="K649" s="210">
        <v>46273</v>
      </c>
      <c r="L649" s="50">
        <v>46266</v>
      </c>
      <c r="M649" s="213">
        <f t="shared" si="96"/>
        <v>46281</v>
      </c>
      <c r="N649" s="213">
        <f t="shared" si="97"/>
        <v>46283</v>
      </c>
      <c r="O649" s="86" t="str">
        <f>_xlfn.XLOOKUP(Tabela3[[#This Row],[LOTE]],QUARENTENA!D:D,QUARENTENA!I:I,"")</f>
        <v>DU APROVADO</v>
      </c>
      <c r="Q649" s="85">
        <f>IF(_xlfn.XLOOKUP(E649,QUARENTENA!D:D,QUARENTENA!M:M,"")="","",_xlfn.XLOOKUP(E649,QUARENTENA!D:D,QUARENTENA!M:M,""))</f>
        <v>46281</v>
      </c>
      <c r="R649" s="26" t="str">
        <f>_xlfn.XLOOKUP(C649,'PARTICULARIDADES AUXILIAR '!A:A,'PARTICULARIDADES AUXILIAR '!C:C,"")</f>
        <v/>
      </c>
      <c r="S649" s="20" cm="1">
        <f t="array" ref="S649">_xlfn.XLOOKUP(Tabela3[[#This Row],[LOTE]],VALUE(Painel_Bancada[Lote]),Painel_Bancada[Data Programada],"")</f>
        <v>46275</v>
      </c>
      <c r="T649" s="26" t="str">
        <f>_xlfn.XLOOKUP(Tabela3[[#This Row],[LOTE]],'PAINEL - GERAL'!F:F,'PAINEL - GERAL'!C:C,"")</f>
        <v/>
      </c>
    </row>
    <row r="650" spans="2:20" ht="14.5">
      <c r="B650" s="336">
        <v>2017</v>
      </c>
      <c r="C650" s="338">
        <v>479122</v>
      </c>
      <c r="D650" s="340" t="s">
        <v>957</v>
      </c>
      <c r="E650" s="342">
        <v>13822026</v>
      </c>
      <c r="F650" s="225">
        <v>850</v>
      </c>
      <c r="G650" s="230">
        <v>46282</v>
      </c>
      <c r="H650" s="249" t="s">
        <v>1422</v>
      </c>
      <c r="I650" t="str">
        <f>Tabela3[[#This Row],[CENTRO (Centro PARA)]]&amp;Tabela3[[#This Row],[CODIGO (Código PARA)]]&amp;Tabela3[[#This Row],[LOTE]]&amp;Tabela3[[#This Row],[DESCRIÇÃO]]&amp;Tabela3[[#This Row],[id]]</f>
        <v>201747912213822026ACIDO ASCORBICO REVESTIDO 97% AL</v>
      </c>
      <c r="J650"/>
      <c r="K650" s="210">
        <v>46273</v>
      </c>
      <c r="L650" s="50">
        <v>46266</v>
      </c>
      <c r="M650" s="213">
        <f t="shared" si="96"/>
        <v>46281</v>
      </c>
      <c r="N650" s="213">
        <f t="shared" si="97"/>
        <v>46283</v>
      </c>
      <c r="O650" s="86" t="s">
        <v>15</v>
      </c>
      <c r="P650" s="21" t="s">
        <v>1672</v>
      </c>
      <c r="Q650" s="85">
        <v>46290</v>
      </c>
      <c r="R650" s="26" t="str">
        <f>_xlfn.XLOOKUP(C650,'PARTICULARIDADES AUXILIAR '!A:A,'PARTICULARIDADES AUXILIAR '!C:C,"")</f>
        <v>Check doc</v>
      </c>
      <c r="S650" s="20" t="str" cm="1">
        <f t="array" ref="S650">_xlfn.XLOOKUP(Tabela3[[#This Row],[LOTE]],VALUE(Painel_Bancada[Lote]),Painel_Bancada[Data Programada],"")</f>
        <v/>
      </c>
      <c r="T650" s="26" t="str">
        <f>_xlfn.XLOOKUP(Tabela3[[#This Row],[LOTE]],'PAINEL - GERAL'!F:F,'PAINEL - GERAL'!C:C,"")</f>
        <v/>
      </c>
    </row>
    <row r="651" spans="2:20" ht="14.5">
      <c r="B651" s="336">
        <v>5001</v>
      </c>
      <c r="C651" s="338">
        <v>486303</v>
      </c>
      <c r="D651" s="340" t="s">
        <v>784</v>
      </c>
      <c r="E651" s="342">
        <v>181192026</v>
      </c>
      <c r="F651" s="225">
        <v>3000</v>
      </c>
      <c r="G651" s="230">
        <v>46283</v>
      </c>
      <c r="H651" s="249" t="s">
        <v>1422</v>
      </c>
      <c r="I651" t="str">
        <f>Tabela3[[#This Row],[CENTRO (Centro PARA)]]&amp;Tabela3[[#This Row],[CODIGO (Código PARA)]]&amp;Tabela3[[#This Row],[LOTE]]&amp;Tabela3[[#This Row],[DESCRIÇÃO]]&amp;Tabela3[[#This Row],[id]]</f>
        <v>5001486303181192026ACIDO CITRICO ANIDRO QF</v>
      </c>
      <c r="J651"/>
      <c r="K651" s="210">
        <v>46273</v>
      </c>
      <c r="L651" s="50">
        <v>46266</v>
      </c>
      <c r="M651" s="213">
        <f t="shared" si="96"/>
        <v>46281</v>
      </c>
      <c r="N651" s="213">
        <f t="shared" si="97"/>
        <v>46283</v>
      </c>
      <c r="O651" s="86" t="str">
        <f>_xlfn.XLOOKUP(Tabela3[[#This Row],[LOTE]],QUARENTENA!D:D,QUARENTENA!I:I,"")</f>
        <v>DU APROVADO</v>
      </c>
      <c r="Q651" s="85">
        <f>IF(_xlfn.XLOOKUP(E651,QUARENTENA!D:D,QUARENTENA!M:M,"")="","",_xlfn.XLOOKUP(E651,QUARENTENA!D:D,QUARENTENA!M:M,""))</f>
        <v>46280</v>
      </c>
      <c r="R651" s="26" t="str">
        <f>_xlfn.XLOOKUP(C651,'PARTICULARIDADES AUXILIAR '!A:A,'PARTICULARIDADES AUXILIAR '!C:C,"")</f>
        <v/>
      </c>
      <c r="S651" s="20" cm="1">
        <f t="array" ref="S651">_xlfn.XLOOKUP(Tabela3[[#This Row],[LOTE]],VALUE(Painel_Bancada[Lote]),Painel_Bancada[Data Programada],"")</f>
        <v>46270</v>
      </c>
      <c r="T651" s="26" t="str">
        <f>_xlfn.XLOOKUP(Tabela3[[#This Row],[LOTE]],'PAINEL - GERAL'!F:F,'PAINEL - GERAL'!C:C,"")</f>
        <v/>
      </c>
    </row>
    <row r="652" spans="2:20" ht="14.5">
      <c r="B652" s="336">
        <v>5001</v>
      </c>
      <c r="C652" s="338">
        <v>465081</v>
      </c>
      <c r="D652" s="340" t="s">
        <v>714</v>
      </c>
      <c r="E652" s="342">
        <v>183852026</v>
      </c>
      <c r="F652" s="225">
        <v>125</v>
      </c>
      <c r="G652" s="230">
        <v>46283</v>
      </c>
      <c r="H652" s="249" t="s">
        <v>1422</v>
      </c>
      <c r="I652" t="str">
        <f>Tabela3[[#This Row],[CENTRO (Centro PARA)]]&amp;Tabela3[[#This Row],[CODIGO (Código PARA)]]&amp;Tabela3[[#This Row],[LOTE]]&amp;Tabela3[[#This Row],[DESCRIÇÃO]]&amp;Tabela3[[#This Row],[id]]</f>
        <v>5001465081183852026FENOFIBRATO 2</v>
      </c>
      <c r="J652"/>
      <c r="K652" s="210">
        <v>46273</v>
      </c>
      <c r="L652" s="50">
        <v>46266</v>
      </c>
      <c r="M652" s="213">
        <f t="shared" si="96"/>
        <v>46281</v>
      </c>
      <c r="N652" s="213">
        <f t="shared" si="97"/>
        <v>46283</v>
      </c>
      <c r="O652" s="86" t="str">
        <f>_xlfn.XLOOKUP(Tabela3[[#This Row],[LOTE]],QUARENTENA!D:D,QUARENTENA!I:I,"")</f>
        <v>DU APROVADO</v>
      </c>
      <c r="P652" s="21" t="s">
        <v>1615</v>
      </c>
      <c r="Q652" s="85">
        <f>IF(_xlfn.XLOOKUP(E652,QUARENTENA!D:D,QUARENTENA!M:M,"")="","",_xlfn.XLOOKUP(E652,QUARENTENA!D:D,QUARENTENA!M:M,""))</f>
        <v>46282</v>
      </c>
      <c r="R652" s="26" t="str">
        <f>_xlfn.XLOOKUP(C652,'PARTICULARIDADES AUXILIAR '!A:A,'PARTICULARIDADES AUXILIAR '!C:C,"")</f>
        <v>PF - repouso 24  horas</v>
      </c>
      <c r="S652" s="20" cm="1">
        <f t="array" ref="S652">_xlfn.XLOOKUP(Tabela3[[#This Row],[LOTE]],VALUE(Painel_Bancada[Lote]),Painel_Bancada[Data Programada],"")</f>
        <v>46276</v>
      </c>
      <c r="T652" s="26" t="str">
        <f>_xlfn.XLOOKUP(Tabela3[[#This Row],[LOTE]],'PAINEL - GERAL'!F:F,'PAINEL - GERAL'!C:C,"")</f>
        <v/>
      </c>
    </row>
    <row r="653" spans="2:20" ht="14.5">
      <c r="B653" s="336">
        <v>5001</v>
      </c>
      <c r="C653" s="338">
        <v>410072</v>
      </c>
      <c r="D653" s="340" t="s">
        <v>30</v>
      </c>
      <c r="E653" s="342">
        <v>181972026</v>
      </c>
      <c r="F653" s="225">
        <v>7480</v>
      </c>
      <c r="G653" s="230">
        <v>46283</v>
      </c>
      <c r="H653" s="249" t="s">
        <v>1422</v>
      </c>
      <c r="I653" t="str">
        <f>Tabela3[[#This Row],[CENTRO (Centro PARA)]]&amp;Tabela3[[#This Row],[CODIGO (Código PARA)]]&amp;Tabela3[[#This Row],[LOTE]]&amp;Tabela3[[#This Row],[DESCRIÇÃO]]&amp;Tabela3[[#This Row],[id]]</f>
        <v>5001410072181972026BASE POLIETILENO PETROLATO NEO</v>
      </c>
      <c r="J653"/>
      <c r="K653" s="210">
        <v>46273</v>
      </c>
      <c r="L653" s="50">
        <v>46266</v>
      </c>
      <c r="M653" s="213">
        <f t="shared" si="96"/>
        <v>46281</v>
      </c>
      <c r="N653" s="213">
        <f t="shared" si="97"/>
        <v>46283</v>
      </c>
      <c r="O653" s="86" t="str">
        <f>_xlfn.XLOOKUP(Tabela3[[#This Row],[LOTE]],QUARENTENA!D:D,QUARENTENA!I:I,"")</f>
        <v>DU APROVADO</v>
      </c>
      <c r="Q653" s="85">
        <f>IF(_xlfn.XLOOKUP(E653,QUARENTENA!D:D,QUARENTENA!M:M,"")="","",_xlfn.XLOOKUP(E653,QUARENTENA!D:D,QUARENTENA!M:M,""))</f>
        <v>46275</v>
      </c>
      <c r="R653" s="26" t="str">
        <f>_xlfn.XLOOKUP(C653,'PARTICULARIDADES AUXILIAR '!A:A,'PARTICULARIDADES AUXILIAR '!C:C,"")</f>
        <v/>
      </c>
      <c r="S653" s="20" cm="1">
        <f t="array" ref="S653">_xlfn.XLOOKUP(Tabela3[[#This Row],[LOTE]],VALUE(Painel_Bancada[Lote]),Painel_Bancada[Data Programada],"")</f>
        <v>46268</v>
      </c>
      <c r="T653" s="26" t="str">
        <f>_xlfn.XLOOKUP(Tabela3[[#This Row],[LOTE]],'PAINEL - GERAL'!F:F,'PAINEL - GERAL'!C:C,"")</f>
        <v/>
      </c>
    </row>
    <row r="654" spans="2:20" ht="14.5">
      <c r="B654" s="336">
        <v>5001</v>
      </c>
      <c r="C654" s="338">
        <v>438024</v>
      </c>
      <c r="D654" s="340" t="s">
        <v>450</v>
      </c>
      <c r="E654" s="342">
        <v>165142026</v>
      </c>
      <c r="F654" s="225">
        <v>133</v>
      </c>
      <c r="G654" s="230">
        <v>46283</v>
      </c>
      <c r="H654" s="249" t="s">
        <v>1422</v>
      </c>
      <c r="I654" t="str">
        <f>Tabela3[[#This Row],[CENTRO (Centro PARA)]]&amp;Tabela3[[#This Row],[CODIGO (Código PARA)]]&amp;Tabela3[[#This Row],[LOTE]]&amp;Tabela3[[#This Row],[DESCRIÇÃO]]&amp;Tabela3[[#This Row],[id]]</f>
        <v>5001438024165142026E VITAL ET MTCD</v>
      </c>
      <c r="J654"/>
      <c r="K654" s="210">
        <v>46273</v>
      </c>
      <c r="L654" s="50">
        <v>46266</v>
      </c>
      <c r="M654" s="213">
        <f t="shared" si="96"/>
        <v>46281</v>
      </c>
      <c r="N654" s="213">
        <f t="shared" si="97"/>
        <v>46283</v>
      </c>
      <c r="O654" s="86" t="str">
        <f>_xlfn.XLOOKUP(Tabela3[[#This Row],[LOTE]],QUARENTENA!D:D,QUARENTENA!I:I,"")</f>
        <v>DU APROVADO</v>
      </c>
      <c r="Q654" s="85">
        <f>IF(_xlfn.XLOOKUP(E654,QUARENTENA!D:D,QUARENTENA!M:M,"")="","",_xlfn.XLOOKUP(E654,QUARENTENA!D:D,QUARENTENA!M:M,""))</f>
        <v>46266</v>
      </c>
      <c r="R654" s="26" t="str">
        <f>_xlfn.XLOOKUP(C654,'PARTICULARIDADES AUXILIAR '!A:A,'PARTICULARIDADES AUXILIAR '!C:C,"")</f>
        <v>Check doc</v>
      </c>
      <c r="S654" s="20" t="str" cm="1">
        <f t="array" ref="S654">_xlfn.XLOOKUP(Tabela3[[#This Row],[LOTE]],VALUE(Painel_Bancada[Lote]),Painel_Bancada[Data Programada],"")</f>
        <v/>
      </c>
      <c r="T654" s="26" t="str">
        <f>_xlfn.XLOOKUP(Tabela3[[#This Row],[LOTE]],'PAINEL - GERAL'!F:F,'PAINEL - GERAL'!C:C,"")</f>
        <v/>
      </c>
    </row>
    <row r="655" spans="2:20" ht="14.5">
      <c r="B655" s="336">
        <v>5001</v>
      </c>
      <c r="C655" s="338">
        <v>438054</v>
      </c>
      <c r="D655" s="340" t="s">
        <v>141</v>
      </c>
      <c r="E655" s="342">
        <v>183352026</v>
      </c>
      <c r="F655" s="225">
        <v>549.92999999999995</v>
      </c>
      <c r="G655" s="230">
        <v>46283</v>
      </c>
      <c r="H655" s="249" t="s">
        <v>1422</v>
      </c>
      <c r="I655" t="str">
        <f>Tabela3[[#This Row],[CENTRO (Centro PARA)]]&amp;Tabela3[[#This Row],[CODIGO (Código PARA)]]&amp;Tabela3[[#This Row],[LOTE]]&amp;Tabela3[[#This Row],[DESCRIÇÃO]]&amp;Tabela3[[#This Row],[id]]</f>
        <v>5001438054183352026E POLIACRILATO DE SODIO MTCD</v>
      </c>
      <c r="J655"/>
      <c r="K655" s="210">
        <v>46273</v>
      </c>
      <c r="L655" s="50">
        <v>46266</v>
      </c>
      <c r="M655" s="213">
        <f t="shared" si="96"/>
        <v>46281</v>
      </c>
      <c r="N655" s="213">
        <f t="shared" si="97"/>
        <v>46283</v>
      </c>
      <c r="O655" s="86" t="str">
        <f>_xlfn.XLOOKUP(Tabela3[[#This Row],[LOTE]],QUARENTENA!D:D,QUARENTENA!I:I,"")</f>
        <v>DU APROVADO</v>
      </c>
      <c r="P655" s="21" t="s">
        <v>1673</v>
      </c>
      <c r="Q655" s="85">
        <f>IF(_xlfn.XLOOKUP(E655,QUARENTENA!D:D,QUARENTENA!M:M,"")="","",_xlfn.XLOOKUP(E655,QUARENTENA!D:D,QUARENTENA!M:M,""))</f>
        <v>46286</v>
      </c>
      <c r="R655" s="26" t="str">
        <f>_xlfn.XLOOKUP(C655,'PARTICULARIDADES AUXILIAR '!A:A,'PARTICULARIDADES AUXILIAR '!C:C,"")</f>
        <v>Check doc</v>
      </c>
      <c r="S655" s="20" t="str" cm="1">
        <f t="array" ref="S655">_xlfn.XLOOKUP(Tabela3[[#This Row],[LOTE]],VALUE(Painel_Bancada[Lote]),Painel_Bancada[Data Programada],"")</f>
        <v/>
      </c>
      <c r="T655" s="26" t="str">
        <f>_xlfn.XLOOKUP(Tabela3[[#This Row],[LOTE]],'PAINEL - GERAL'!F:F,'PAINEL - GERAL'!C:C,"")</f>
        <v/>
      </c>
    </row>
    <row r="656" spans="2:20" ht="14.5">
      <c r="B656" s="336">
        <v>5001</v>
      </c>
      <c r="C656" s="338">
        <v>438062</v>
      </c>
      <c r="D656" s="340" t="s">
        <v>530</v>
      </c>
      <c r="E656" s="342">
        <v>177872026</v>
      </c>
      <c r="F656" s="225">
        <v>399.97</v>
      </c>
      <c r="G656" s="230">
        <v>46283</v>
      </c>
      <c r="H656" s="249" t="s">
        <v>1422</v>
      </c>
      <c r="I656" t="str">
        <f>Tabela3[[#This Row],[CENTRO (Centro PARA)]]&amp;Tabela3[[#This Row],[CODIGO (Código PARA)]]&amp;Tabela3[[#This Row],[LOTE]]&amp;Tabela3[[#This Row],[DESCRIÇÃO]]&amp;Tabela3[[#This Row],[id]]</f>
        <v>5001438062177872026E DIMETICONA DC200 FLUID MTCD</v>
      </c>
      <c r="J656"/>
      <c r="K656" s="210">
        <v>46273</v>
      </c>
      <c r="L656" s="50">
        <v>46266</v>
      </c>
      <c r="M656" s="213">
        <f t="shared" si="96"/>
        <v>46281</v>
      </c>
      <c r="N656" s="213">
        <f t="shared" si="97"/>
        <v>46283</v>
      </c>
      <c r="O656" s="86" t="str">
        <f>_xlfn.XLOOKUP(Tabela3[[#This Row],[LOTE]],QUARENTENA!D:D,QUARENTENA!I:I,"")</f>
        <v>DU APROVADO</v>
      </c>
      <c r="Q656" s="85">
        <f>IF(_xlfn.XLOOKUP(E656,QUARENTENA!D:D,QUARENTENA!M:M,"")="","",_xlfn.XLOOKUP(E656,QUARENTENA!D:D,QUARENTENA!M:M,""))</f>
        <v>46267</v>
      </c>
      <c r="R656" s="26" t="str">
        <f>_xlfn.XLOOKUP(C656,'PARTICULARIDADES AUXILIAR '!A:A,'PARTICULARIDADES AUXILIAR '!C:C,"")</f>
        <v>Check doc</v>
      </c>
      <c r="S656" s="20" t="str" cm="1">
        <f t="array" ref="S656">_xlfn.XLOOKUP(Tabela3[[#This Row],[LOTE]],VALUE(Painel_Bancada[Lote]),Painel_Bancada[Data Programada],"")</f>
        <v/>
      </c>
      <c r="T656" s="26" t="str">
        <f>_xlfn.XLOOKUP(Tabela3[[#This Row],[LOTE]],'PAINEL - GERAL'!F:F,'PAINEL - GERAL'!C:C,"")</f>
        <v/>
      </c>
    </row>
    <row r="657" spans="2:20" ht="14.5">
      <c r="B657" s="336">
        <v>5001</v>
      </c>
      <c r="C657" s="338">
        <v>426773</v>
      </c>
      <c r="D657" s="340" t="s">
        <v>1208</v>
      </c>
      <c r="E657" s="342">
        <v>187012026</v>
      </c>
      <c r="F657" s="225">
        <v>1075</v>
      </c>
      <c r="G657" s="230">
        <v>46283</v>
      </c>
      <c r="H657" s="249" t="s">
        <v>1422</v>
      </c>
      <c r="I657" t="str">
        <f>Tabela3[[#This Row],[CENTRO (Centro PARA)]]&amp;Tabela3[[#This Row],[CODIGO (Código PARA)]]&amp;Tabela3[[#This Row],[LOTE]]&amp;Tabela3[[#This Row],[DESCRIÇÃO]]&amp;Tabela3[[#This Row],[id]]</f>
        <v>5001426773187012026DICLOFENACO SODICO NEO A</v>
      </c>
      <c r="J657"/>
      <c r="K657" s="210">
        <v>46273</v>
      </c>
      <c r="L657" s="50">
        <v>46266</v>
      </c>
      <c r="M657" s="213">
        <f t="shared" si="96"/>
        <v>46281</v>
      </c>
      <c r="N657" s="213">
        <f t="shared" si="97"/>
        <v>46283</v>
      </c>
      <c r="O657" s="86" t="str">
        <f>_xlfn.XLOOKUP(Tabela3[[#This Row],[LOTE]],QUARENTENA!D:D,QUARENTENA!I:I,"")</f>
        <v>DU APROVADO</v>
      </c>
      <c r="Q657" s="85">
        <f>IF(_xlfn.XLOOKUP(E657,QUARENTENA!D:D,QUARENTENA!M:M,"")="","",_xlfn.XLOOKUP(E657,QUARENTENA!D:D,QUARENTENA!M:M,""))</f>
        <v>46281</v>
      </c>
      <c r="R657" s="26" t="str">
        <f>_xlfn.XLOOKUP(C657,'PARTICULARIDADES AUXILIAR '!A:A,'PARTICULARIDADES AUXILIAR '!C:C,"")</f>
        <v>PF - repouso 24  horas</v>
      </c>
      <c r="S657" s="20" cm="1">
        <f t="array" ref="S657">_xlfn.XLOOKUP(Tabela3[[#This Row],[LOTE]],VALUE(Painel_Bancada[Lote]),Painel_Bancada[Data Programada],"")</f>
        <v>46277</v>
      </c>
      <c r="T657" s="26" t="str">
        <f>_xlfn.XLOOKUP(Tabela3[[#This Row],[LOTE]],'PAINEL - GERAL'!F:F,'PAINEL - GERAL'!C:C,"")</f>
        <v/>
      </c>
    </row>
    <row r="658" spans="2:20" ht="14.5">
      <c r="B658" s="336">
        <v>5001</v>
      </c>
      <c r="C658" s="338">
        <v>474189</v>
      </c>
      <c r="D658" s="340" t="s">
        <v>137</v>
      </c>
      <c r="E658" s="342">
        <v>151592026</v>
      </c>
      <c r="F658" s="225">
        <v>940</v>
      </c>
      <c r="G658" s="230">
        <v>46283</v>
      </c>
      <c r="H658" s="249" t="s">
        <v>1422</v>
      </c>
      <c r="I658" t="str">
        <f>Tabela3[[#This Row],[CENTRO (Centro PARA)]]&amp;Tabela3[[#This Row],[CODIGO (Código PARA)]]&amp;Tabela3[[#This Row],[LOTE]]&amp;Tabela3[[#This Row],[DESCRIÇÃO]]&amp;Tabela3[[#This Row],[id]]</f>
        <v>5001474189151592026LOSARTANA POTASSICA 5</v>
      </c>
      <c r="J658"/>
      <c r="K658" s="210">
        <v>46273</v>
      </c>
      <c r="L658" s="50">
        <v>46266</v>
      </c>
      <c r="M658" s="213">
        <f t="shared" si="96"/>
        <v>46281</v>
      </c>
      <c r="N658" s="213">
        <f t="shared" si="97"/>
        <v>46283</v>
      </c>
      <c r="O658" s="86" t="str">
        <f>_xlfn.XLOOKUP(Tabela3[[#This Row],[LOTE]],QUARENTENA!D:D,QUARENTENA!I:I,"")</f>
        <v>DU APROVADO</v>
      </c>
      <c r="P658" s="21" t="s">
        <v>1674</v>
      </c>
      <c r="Q658" s="85">
        <f>IF(_xlfn.XLOOKUP(E658,QUARENTENA!D:D,QUARENTENA!M:M,"")="","",_xlfn.XLOOKUP(E658,QUARENTENA!D:D,QUARENTENA!M:M,""))</f>
        <v>46283</v>
      </c>
      <c r="R658" s="26" t="str">
        <f>_xlfn.XLOOKUP(C658,'PARTICULARIDADES AUXILIAR '!A:A,'PARTICULARIDADES AUXILIAR '!C:C,"")</f>
        <v/>
      </c>
      <c r="S658" s="20" cm="1">
        <f t="array" ref="S658">_xlfn.XLOOKUP(Tabela3[[#This Row],[LOTE]],VALUE(Painel_Bancada[Lote]),Painel_Bancada[Data Programada],"")</f>
        <v>46279</v>
      </c>
      <c r="T658" s="26" t="str">
        <f>_xlfn.XLOOKUP(Tabela3[[#This Row],[LOTE]],'PAINEL - GERAL'!F:F,'PAINEL - GERAL'!C:C,"")</f>
        <v/>
      </c>
    </row>
    <row r="659" spans="2:20" ht="14.5">
      <c r="B659" s="336">
        <v>5001</v>
      </c>
      <c r="C659" s="338">
        <v>474189</v>
      </c>
      <c r="D659" s="340" t="s">
        <v>137</v>
      </c>
      <c r="E659" s="342">
        <v>151602026</v>
      </c>
      <c r="F659" s="225">
        <v>934</v>
      </c>
      <c r="G659" s="230">
        <v>46283</v>
      </c>
      <c r="H659" s="249" t="s">
        <v>1422</v>
      </c>
      <c r="I659" t="str">
        <f>Tabela3[[#This Row],[CENTRO (Centro PARA)]]&amp;Tabela3[[#This Row],[CODIGO (Código PARA)]]&amp;Tabela3[[#This Row],[LOTE]]&amp;Tabela3[[#This Row],[DESCRIÇÃO]]&amp;Tabela3[[#This Row],[id]]</f>
        <v>5001474189151602026LOSARTANA POTASSICA 5</v>
      </c>
      <c r="J659"/>
      <c r="K659" s="210">
        <v>46273</v>
      </c>
      <c r="L659" s="50">
        <v>46266</v>
      </c>
      <c r="M659" s="213">
        <f t="shared" si="96"/>
        <v>46281</v>
      </c>
      <c r="N659" s="213">
        <f t="shared" si="97"/>
        <v>46283</v>
      </c>
      <c r="O659" s="86" t="str">
        <f>_xlfn.XLOOKUP(Tabela3[[#This Row],[LOTE]],QUARENTENA!D:D,QUARENTENA!I:I,"")</f>
        <v>DU APROVADO</v>
      </c>
      <c r="P659" s="21" t="s">
        <v>1674</v>
      </c>
      <c r="Q659" s="85">
        <f>IF(_xlfn.XLOOKUP(E659,QUARENTENA!D:D,QUARENTENA!M:M,"")="","",_xlfn.XLOOKUP(E659,QUARENTENA!D:D,QUARENTENA!M:M,""))</f>
        <v>46283</v>
      </c>
      <c r="R659" s="26" t="str">
        <f>_xlfn.XLOOKUP(C659,'PARTICULARIDADES AUXILIAR '!A:A,'PARTICULARIDADES AUXILIAR '!C:C,"")</f>
        <v/>
      </c>
      <c r="S659" s="20" cm="1">
        <f t="array" ref="S659">_xlfn.XLOOKUP(Tabela3[[#This Row],[LOTE]],VALUE(Painel_Bancada[Lote]),Painel_Bancada[Data Programada],"")</f>
        <v>46279</v>
      </c>
      <c r="T659" s="26" t="str">
        <f>_xlfn.XLOOKUP(Tabela3[[#This Row],[LOTE]],'PAINEL - GERAL'!F:F,'PAINEL - GERAL'!C:C,"")</f>
        <v/>
      </c>
    </row>
    <row r="660" spans="2:20" ht="14.5">
      <c r="B660" s="336">
        <v>5001</v>
      </c>
      <c r="C660" s="338">
        <v>473180</v>
      </c>
      <c r="D660" s="340" t="s">
        <v>209</v>
      </c>
      <c r="E660" s="342">
        <v>186832026</v>
      </c>
      <c r="F660" s="225">
        <v>900</v>
      </c>
      <c r="G660" s="230">
        <v>46283</v>
      </c>
      <c r="H660" s="249" t="s">
        <v>1422</v>
      </c>
      <c r="I660" t="str">
        <f>Tabela3[[#This Row],[CENTRO (Centro PARA)]]&amp;Tabela3[[#This Row],[CODIGO (Código PARA)]]&amp;Tabela3[[#This Row],[LOTE]]&amp;Tabela3[[#This Row],[DESCRIÇÃO]]&amp;Tabela3[[#This Row],[id]]</f>
        <v>5001473180186832026GLICOSE MONOIDRATADA</v>
      </c>
      <c r="J660"/>
      <c r="K660" s="210">
        <v>46273</v>
      </c>
      <c r="L660" s="50">
        <v>46266</v>
      </c>
      <c r="M660" s="213">
        <f t="shared" si="96"/>
        <v>46281</v>
      </c>
      <c r="N660" s="213">
        <f t="shared" si="97"/>
        <v>46283</v>
      </c>
      <c r="O660" s="86" t="str">
        <f>_xlfn.XLOOKUP(Tabela3[[#This Row],[LOTE]],QUARENTENA!D:D,QUARENTENA!I:I,"")</f>
        <v>DU APROVADO</v>
      </c>
      <c r="Q660" s="85">
        <f>IF(_xlfn.XLOOKUP(E660,QUARENTENA!D:D,QUARENTENA!M:M,"")="","",_xlfn.XLOOKUP(E660,QUARENTENA!D:D,QUARENTENA!M:M,""))</f>
        <v>46274</v>
      </c>
      <c r="R660" s="26" t="str">
        <f>_xlfn.XLOOKUP(C660,'PARTICULARIDADES AUXILIAR '!A:A,'PARTICULARIDADES AUXILIAR '!C:C,"")</f>
        <v/>
      </c>
      <c r="S660" s="20" cm="1">
        <f t="array" ref="S660">_xlfn.XLOOKUP(Tabela3[[#This Row],[LOTE]],VALUE(Painel_Bancada[Lote]),Painel_Bancada[Data Programada],"")</f>
        <v>46269</v>
      </c>
      <c r="T660" s="26" t="str">
        <f>_xlfn.XLOOKUP(Tabela3[[#This Row],[LOTE]],'PAINEL - GERAL'!F:F,'PAINEL - GERAL'!C:C,"")</f>
        <v/>
      </c>
    </row>
    <row r="661" spans="2:20" ht="14.5">
      <c r="B661" s="336">
        <v>5001</v>
      </c>
      <c r="C661" s="338">
        <v>463057</v>
      </c>
      <c r="D661" s="340" t="s">
        <v>43</v>
      </c>
      <c r="E661" s="342">
        <v>172792026</v>
      </c>
      <c r="F661" s="225">
        <v>2175</v>
      </c>
      <c r="G661" s="230">
        <v>46283</v>
      </c>
      <c r="H661" s="249" t="s">
        <v>1422</v>
      </c>
      <c r="I661" t="str">
        <f>Tabela3[[#This Row],[CENTRO (Centro PARA)]]&amp;Tabela3[[#This Row],[CODIGO (Código PARA)]]&amp;Tabela3[[#This Row],[LOTE]]&amp;Tabela3[[#This Row],[DESCRIÇÃO]]&amp;Tabela3[[#This Row],[id]]</f>
        <v>5001463057172792026DIPIRONA MONOIDRATADA</v>
      </c>
      <c r="J661"/>
      <c r="K661" s="210">
        <v>46273</v>
      </c>
      <c r="L661" s="50">
        <v>46266</v>
      </c>
      <c r="M661" s="213">
        <f t="shared" si="96"/>
        <v>46281</v>
      </c>
      <c r="N661" s="213">
        <f t="shared" si="97"/>
        <v>46283</v>
      </c>
      <c r="O661" s="86" t="str">
        <f>_xlfn.XLOOKUP(Tabela3[[#This Row],[LOTE]],QUARENTENA!D:D,QUARENTENA!I:I,"")</f>
        <v>DU APROVADO</v>
      </c>
      <c r="Q661" s="85">
        <f>IF(_xlfn.XLOOKUP(E661,QUARENTENA!D:D,QUARENTENA!M:M,"")="","",_xlfn.XLOOKUP(E661,QUARENTENA!D:D,QUARENTENA!M:M,""))</f>
        <v>46276</v>
      </c>
      <c r="R661" s="26" t="str">
        <f>_xlfn.XLOOKUP(C661,'PARTICULARIDADES AUXILIAR '!A:A,'PARTICULARIDADES AUXILIAR '!C:C,"")</f>
        <v>Polícia Federal</v>
      </c>
      <c r="S661" s="20" cm="1">
        <f t="array" ref="S661">_xlfn.XLOOKUP(Tabela3[[#This Row],[LOTE]],VALUE(Painel_Bancada[Lote]),Painel_Bancada[Data Programada],"")</f>
        <v>46275</v>
      </c>
      <c r="T661" s="26" t="str">
        <f>_xlfn.XLOOKUP(Tabela3[[#This Row],[LOTE]],'PAINEL - GERAL'!F:F,'PAINEL - GERAL'!C:C,"")</f>
        <v/>
      </c>
    </row>
    <row r="662" spans="2:20" ht="14.5">
      <c r="B662" s="336">
        <v>5001</v>
      </c>
      <c r="C662" s="338">
        <v>474191</v>
      </c>
      <c r="D662" s="340" t="s">
        <v>423</v>
      </c>
      <c r="E662" s="342">
        <v>173842026</v>
      </c>
      <c r="F662" s="225">
        <v>550</v>
      </c>
      <c r="G662" s="230">
        <v>46283</v>
      </c>
      <c r="H662" s="249" t="s">
        <v>1422</v>
      </c>
      <c r="I662" t="str">
        <f>Tabela3[[#This Row],[CENTRO (Centro PARA)]]&amp;Tabela3[[#This Row],[CODIGO (Código PARA)]]&amp;Tabela3[[#This Row],[LOTE]]&amp;Tabela3[[#This Row],[DESCRIÇÃO]]&amp;Tabela3[[#This Row],[id]]</f>
        <v>5001474191173842026PANTOPRAZOL QF 2 IOL</v>
      </c>
      <c r="J662"/>
      <c r="K662" s="210">
        <v>46273</v>
      </c>
      <c r="L662" s="50">
        <v>46266</v>
      </c>
      <c r="M662" s="213">
        <f t="shared" si="96"/>
        <v>46281</v>
      </c>
      <c r="N662" s="213">
        <f t="shared" si="97"/>
        <v>46283</v>
      </c>
      <c r="O662" s="86" t="s">
        <v>15</v>
      </c>
      <c r="P662" s="21" t="s">
        <v>1675</v>
      </c>
      <c r="Q662" s="85">
        <v>46291</v>
      </c>
      <c r="R662" s="26" t="str">
        <f>_xlfn.XLOOKUP(C662,'PARTICULARIDADES AUXILIAR '!A:A,'PARTICULARIDADES AUXILIAR '!C:C,"")</f>
        <v/>
      </c>
      <c r="S662" s="20" cm="1">
        <f t="array" ref="S662">_xlfn.XLOOKUP(Tabela3[[#This Row],[LOTE]],VALUE(Painel_Bancada[Lote]),Painel_Bancada[Data Programada],"")</f>
        <v>46281</v>
      </c>
      <c r="T662" s="26" t="str">
        <f>_xlfn.XLOOKUP(Tabela3[[#This Row],[LOTE]],'PAINEL - GERAL'!F:F,'PAINEL - GERAL'!C:C,"")</f>
        <v/>
      </c>
    </row>
    <row r="663" spans="2:20" ht="14.5">
      <c r="B663" s="336">
        <v>5001</v>
      </c>
      <c r="C663" s="338">
        <v>422359</v>
      </c>
      <c r="D663" s="340" t="s">
        <v>624</v>
      </c>
      <c r="E663" s="342">
        <v>186232026</v>
      </c>
      <c r="F663" s="225">
        <v>1275</v>
      </c>
      <c r="G663" s="230">
        <v>46283</v>
      </c>
      <c r="H663" s="249" t="s">
        <v>1422</v>
      </c>
      <c r="I663" t="str">
        <f>Tabela3[[#This Row],[CENTRO (Centro PARA)]]&amp;Tabela3[[#This Row],[CODIGO (Código PARA)]]&amp;Tabela3[[#This Row],[LOTE]]&amp;Tabela3[[#This Row],[DESCRIÇÃO]]&amp;Tabela3[[#This Row],[id]]</f>
        <v>5001422359186232026CARBONATO SODIO ANIDRO</v>
      </c>
      <c r="J663"/>
      <c r="K663" s="210">
        <v>46273</v>
      </c>
      <c r="L663" s="50">
        <v>46266</v>
      </c>
      <c r="M663" s="213">
        <f t="shared" si="96"/>
        <v>46281</v>
      </c>
      <c r="N663" s="213">
        <f t="shared" si="97"/>
        <v>46283</v>
      </c>
      <c r="O663" s="86" t="str">
        <f>_xlfn.XLOOKUP(Tabela3[[#This Row],[LOTE]],QUARENTENA!D:D,QUARENTENA!I:I,"")</f>
        <v>DU APROVADO</v>
      </c>
      <c r="Q663" s="85">
        <f>IF(_xlfn.XLOOKUP(E663,QUARENTENA!D:D,QUARENTENA!M:M,"")="","",_xlfn.XLOOKUP(E663,QUARENTENA!D:D,QUARENTENA!M:M,""))</f>
        <v>46280</v>
      </c>
      <c r="R663" s="26" t="str">
        <f>_xlfn.XLOOKUP(C663,'PARTICULARIDADES AUXILIAR '!A:A,'PARTICULARIDADES AUXILIAR '!C:C,"")</f>
        <v>Polícia Civil</v>
      </c>
      <c r="S663" s="20" cm="1">
        <f t="array" ref="S663">_xlfn.XLOOKUP(Tabela3[[#This Row],[LOTE]],VALUE(Painel_Bancada[Lote]),Painel_Bancada[Data Programada],"")</f>
        <v>46273</v>
      </c>
      <c r="T663" s="26" t="str">
        <f>_xlfn.XLOOKUP(Tabela3[[#This Row],[LOTE]],'PAINEL - GERAL'!F:F,'PAINEL - GERAL'!C:C,"")</f>
        <v/>
      </c>
    </row>
    <row r="664" spans="2:20" ht="14.5">
      <c r="B664" s="336">
        <v>5001</v>
      </c>
      <c r="C664" s="338">
        <v>478553</v>
      </c>
      <c r="D664" s="340" t="s">
        <v>42</v>
      </c>
      <c r="E664" s="342">
        <v>188862026</v>
      </c>
      <c r="F664" s="225">
        <v>3900</v>
      </c>
      <c r="G664" s="230">
        <v>46283</v>
      </c>
      <c r="H664" s="249" t="s">
        <v>1422</v>
      </c>
      <c r="I664" t="str">
        <f>Tabela3[[#This Row],[CENTRO (Centro PARA)]]&amp;Tabela3[[#This Row],[CODIGO (Código PARA)]]&amp;Tabela3[[#This Row],[LOTE]]&amp;Tabela3[[#This Row],[DESCRIÇÃO]]&amp;Tabela3[[#This Row],[id]]</f>
        <v>5001478553188862026PARACETAMOL QF3</v>
      </c>
      <c r="J664"/>
      <c r="K664" s="210">
        <v>46273</v>
      </c>
      <c r="L664" s="50">
        <v>46266</v>
      </c>
      <c r="M664" s="213">
        <f t="shared" si="96"/>
        <v>46281</v>
      </c>
      <c r="N664" s="213">
        <f t="shared" si="97"/>
        <v>46283</v>
      </c>
      <c r="O664" s="86" t="str">
        <f>_xlfn.XLOOKUP(Tabela3[[#This Row],[LOTE]],QUARENTENA!D:D,QUARENTENA!I:I,"")</f>
        <v>DU APROVADO</v>
      </c>
      <c r="Q664" s="85">
        <f>IF(_xlfn.XLOOKUP(E664,QUARENTENA!D:D,QUARENTENA!M:M,"")="","",_xlfn.XLOOKUP(E664,QUARENTENA!D:D,QUARENTENA!M:M,""))</f>
        <v>46281</v>
      </c>
      <c r="R664" s="26" t="str">
        <f>_xlfn.XLOOKUP(C664,'PARTICULARIDADES AUXILIAR '!A:A,'PARTICULARIDADES AUXILIAR '!C:C,"")</f>
        <v>Polícia Federal</v>
      </c>
      <c r="S664" s="20" cm="1">
        <f t="array" ref="S664">_xlfn.XLOOKUP(Tabela3[[#This Row],[LOTE]],VALUE(Painel_Bancada[Lote]),Painel_Bancada[Data Programada],"")</f>
        <v>46277</v>
      </c>
      <c r="T664" s="26" t="str">
        <f>_xlfn.XLOOKUP(Tabela3[[#This Row],[LOTE]],'PAINEL - GERAL'!F:F,'PAINEL - GERAL'!C:C,"")</f>
        <v/>
      </c>
    </row>
    <row r="665" spans="2:20" ht="14.5">
      <c r="B665" s="336">
        <v>5001</v>
      </c>
      <c r="C665" s="338">
        <v>478553</v>
      </c>
      <c r="D665" s="340" t="s">
        <v>42</v>
      </c>
      <c r="E665" s="342">
        <v>188872026</v>
      </c>
      <c r="F665" s="225">
        <v>3900</v>
      </c>
      <c r="G665" s="230">
        <v>46283</v>
      </c>
      <c r="H665" s="249" t="s">
        <v>1422</v>
      </c>
      <c r="I665" t="str">
        <f>Tabela3[[#This Row],[CENTRO (Centro PARA)]]&amp;Tabela3[[#This Row],[CODIGO (Código PARA)]]&amp;Tabela3[[#This Row],[LOTE]]&amp;Tabela3[[#This Row],[DESCRIÇÃO]]&amp;Tabela3[[#This Row],[id]]</f>
        <v>5001478553188872026PARACETAMOL QF3</v>
      </c>
      <c r="J665"/>
      <c r="K665" s="210">
        <v>46273</v>
      </c>
      <c r="L665" s="50">
        <v>46266</v>
      </c>
      <c r="M665" s="213">
        <f t="shared" si="96"/>
        <v>46281</v>
      </c>
      <c r="N665" s="213">
        <f t="shared" si="97"/>
        <v>46283</v>
      </c>
      <c r="O665" s="86" t="str">
        <f>_xlfn.XLOOKUP(Tabela3[[#This Row],[LOTE]],QUARENTENA!D:D,QUARENTENA!I:I,"")</f>
        <v>DU APROVADO</v>
      </c>
      <c r="P665" s="21" t="s">
        <v>1615</v>
      </c>
      <c r="Q665" s="85">
        <f>IF(_xlfn.XLOOKUP(E665,QUARENTENA!D:D,QUARENTENA!M:M,"")="","",_xlfn.XLOOKUP(E665,QUARENTENA!D:D,QUARENTENA!M:M,""))</f>
        <v>46282</v>
      </c>
      <c r="R665" s="26" t="str">
        <f>_xlfn.XLOOKUP(C665,'PARTICULARIDADES AUXILIAR '!A:A,'PARTICULARIDADES AUXILIAR '!C:C,"")</f>
        <v>Polícia Federal</v>
      </c>
      <c r="S665" s="20" cm="1">
        <f t="array" ref="S665">_xlfn.XLOOKUP(Tabela3[[#This Row],[LOTE]],VALUE(Painel_Bancada[Lote]),Painel_Bancada[Data Programada],"")</f>
        <v>46277</v>
      </c>
      <c r="T665" s="26" t="str">
        <f>_xlfn.XLOOKUP(Tabela3[[#This Row],[LOTE]],'PAINEL - GERAL'!F:F,'PAINEL - GERAL'!C:C,"")</f>
        <v/>
      </c>
    </row>
    <row r="666" spans="2:20" ht="14.5">
      <c r="B666" s="336">
        <v>5001</v>
      </c>
      <c r="C666" s="338">
        <v>454992</v>
      </c>
      <c r="D666" s="340" t="s">
        <v>599</v>
      </c>
      <c r="E666" s="342">
        <v>169992026</v>
      </c>
      <c r="F666" s="225">
        <v>480</v>
      </c>
      <c r="G666" s="230">
        <v>46283</v>
      </c>
      <c r="H666" s="249" t="s">
        <v>1422</v>
      </c>
      <c r="I666" t="str">
        <f>Tabela3[[#This Row],[CENTRO (Centro PARA)]]&amp;Tabela3[[#This Row],[CODIGO (Código PARA)]]&amp;Tabela3[[#This Row],[LOTE]]&amp;Tabela3[[#This Row],[DESCRIÇÃO]]&amp;Tabela3[[#This Row],[id]]</f>
        <v>5001454992169992026A BESILATO DE ANLODIPINO</v>
      </c>
      <c r="J666"/>
      <c r="K666" s="210">
        <v>46273</v>
      </c>
      <c r="L666" s="50">
        <v>46266</v>
      </c>
      <c r="M666" s="213">
        <f t="shared" si="96"/>
        <v>46281</v>
      </c>
      <c r="N666" s="213">
        <f t="shared" si="97"/>
        <v>46283</v>
      </c>
      <c r="O666" s="86" t="str">
        <f>_xlfn.XLOOKUP(Tabela3[[#This Row],[LOTE]],QUARENTENA!D:D,QUARENTENA!I:I,"")</f>
        <v>DU APROVADO</v>
      </c>
      <c r="P666" s="21" t="s">
        <v>1671</v>
      </c>
      <c r="Q666" s="85">
        <f>IF(_xlfn.XLOOKUP(E666,QUARENTENA!D:D,QUARENTENA!M:M,"")="","",_xlfn.XLOOKUP(E666,QUARENTENA!D:D,QUARENTENA!M:M,""))</f>
        <v>46283</v>
      </c>
      <c r="R666" s="26" t="str">
        <f>_xlfn.XLOOKUP(C666,'PARTICULARIDADES AUXILIAR '!A:A,'PARTICULARIDADES AUXILIAR '!C:C,"")</f>
        <v>Granulometria Backman Coulter</v>
      </c>
      <c r="S666" s="20" cm="1">
        <f t="array" ref="S666">_xlfn.XLOOKUP(Tabela3[[#This Row],[LOTE]],VALUE(Painel_Bancada[Lote]),Painel_Bancada[Data Programada],"")</f>
        <v>46279</v>
      </c>
      <c r="T666" s="26" t="str">
        <f>_xlfn.XLOOKUP(Tabela3[[#This Row],[LOTE]],'PAINEL - GERAL'!F:F,'PAINEL - GERAL'!C:C,"")</f>
        <v/>
      </c>
    </row>
    <row r="667" spans="2:20" ht="14.5">
      <c r="B667" s="336">
        <v>5001</v>
      </c>
      <c r="C667" s="338">
        <v>410350</v>
      </c>
      <c r="D667" s="340" t="s">
        <v>48</v>
      </c>
      <c r="E667" s="342">
        <v>103172026</v>
      </c>
      <c r="F667" s="225">
        <v>100</v>
      </c>
      <c r="G667" s="230">
        <v>46283</v>
      </c>
      <c r="H667" s="249" t="s">
        <v>1422</v>
      </c>
      <c r="I667" t="str">
        <f>Tabela3[[#This Row],[CENTRO (Centro PARA)]]&amp;Tabela3[[#This Row],[CODIGO (Código PARA)]]&amp;Tabela3[[#This Row],[LOTE]]&amp;Tabela3[[#This Row],[DESCRIÇÃO]]&amp;Tabela3[[#This Row],[id]]</f>
        <v>5001410350103172026PREDNISONA NEO</v>
      </c>
      <c r="J667"/>
      <c r="K667" s="210">
        <v>46273</v>
      </c>
      <c r="L667" s="50">
        <v>46266</v>
      </c>
      <c r="M667" s="213">
        <f t="shared" si="96"/>
        <v>46281</v>
      </c>
      <c r="N667" s="213">
        <f t="shared" si="97"/>
        <v>46283</v>
      </c>
      <c r="O667" s="86" t="str">
        <f>_xlfn.XLOOKUP(Tabela3[[#This Row],[LOTE]],QUARENTENA!D:D,QUARENTENA!I:I,"")</f>
        <v>DU APROVADO</v>
      </c>
      <c r="Q667" s="85">
        <f>IF(_xlfn.XLOOKUP(E667,QUARENTENA!D:D,QUARENTENA!M:M,"")="","",_xlfn.XLOOKUP(E667,QUARENTENA!D:D,QUARENTENA!M:M,""))</f>
        <v>46280</v>
      </c>
      <c r="R667" s="26" t="str">
        <f>_xlfn.XLOOKUP(C667,'PARTICULARIDADES AUXILIAR '!A:A,'PARTICULARIDADES AUXILIAR '!C:C,"")</f>
        <v>PF - repouso 16 horas</v>
      </c>
      <c r="S667" s="20" cm="1">
        <f t="array" ref="S667">_xlfn.XLOOKUP(Tabela3[[#This Row],[LOTE]],VALUE(Painel_Bancada[Lote]),Painel_Bancada[Data Programada],"")</f>
        <v>46279</v>
      </c>
      <c r="T667" s="26" t="str">
        <f>_xlfn.XLOOKUP(Tabela3[[#This Row],[LOTE]],'PAINEL - GERAL'!F:F,'PAINEL - GERAL'!C:C,"")</f>
        <v/>
      </c>
    </row>
    <row r="668" spans="2:20" ht="14.5">
      <c r="B668" s="336">
        <v>5001</v>
      </c>
      <c r="C668" s="338">
        <v>476605</v>
      </c>
      <c r="D668" s="340" t="s">
        <v>524</v>
      </c>
      <c r="E668" s="342">
        <v>178872026</v>
      </c>
      <c r="F668" s="225">
        <v>50.35</v>
      </c>
      <c r="G668" s="230">
        <v>46283</v>
      </c>
      <c r="H668" s="249" t="s">
        <v>1422</v>
      </c>
      <c r="I668" t="str">
        <f>Tabela3[[#This Row],[CENTRO (Centro PARA)]]&amp;Tabela3[[#This Row],[CODIGO (Código PARA)]]&amp;Tabela3[[#This Row],[LOTE]]&amp;Tabela3[[#This Row],[DESCRIÇÃO]]&amp;Tabela3[[#This Row],[id]]</f>
        <v>5001476605178872026BILASTINA TK</v>
      </c>
      <c r="J668"/>
      <c r="K668" s="210">
        <v>46273</v>
      </c>
      <c r="L668" s="50">
        <v>46266</v>
      </c>
      <c r="M668" s="213">
        <f t="shared" si="96"/>
        <v>46281</v>
      </c>
      <c r="N668" s="213">
        <f t="shared" si="97"/>
        <v>46283</v>
      </c>
      <c r="O668" s="86" t="str">
        <f>_xlfn.XLOOKUP(Tabela3[[#This Row],[LOTE]],QUARENTENA!D:D,QUARENTENA!I:I,"")</f>
        <v>DU APROVADO</v>
      </c>
      <c r="P668" s="21" t="s">
        <v>1676</v>
      </c>
      <c r="Q668" s="85">
        <f>IF(_xlfn.XLOOKUP(E668,QUARENTENA!D:D,QUARENTENA!M:M,"")="","",_xlfn.XLOOKUP(E668,QUARENTENA!D:D,QUARENTENA!M:M,""))</f>
        <v>46284</v>
      </c>
      <c r="R668" s="26" t="str">
        <f>_xlfn.XLOOKUP(C668,'PARTICULARIDADES AUXILIAR '!A:A,'PARTICULARIDADES AUXILIAR '!C:C,"")</f>
        <v>Inflamável</v>
      </c>
      <c r="S668" s="20" cm="1">
        <f t="array" ref="S668">_xlfn.XLOOKUP(Tabela3[[#This Row],[LOTE]],VALUE(Painel_Bancada[Lote]),Painel_Bancada[Data Programada],"")</f>
        <v>46281</v>
      </c>
      <c r="T668" s="26" t="str">
        <f>_xlfn.XLOOKUP(Tabela3[[#This Row],[LOTE]],'PAINEL - GERAL'!F:F,'PAINEL - GERAL'!C:C,"")</f>
        <v/>
      </c>
    </row>
    <row r="669" spans="2:20" ht="14.5">
      <c r="B669" s="336">
        <v>2017</v>
      </c>
      <c r="C669" s="338">
        <v>470398</v>
      </c>
      <c r="D669" s="340" t="s">
        <v>594</v>
      </c>
      <c r="E669" s="342">
        <v>14752026</v>
      </c>
      <c r="F669" s="225">
        <v>100</v>
      </c>
      <c r="G669" s="230">
        <v>46283</v>
      </c>
      <c r="H669" s="249" t="s">
        <v>1422</v>
      </c>
      <c r="I669" t="str">
        <f>Tabela3[[#This Row],[CENTRO (Centro PARA)]]&amp;Tabela3[[#This Row],[CODIGO (Código PARA)]]&amp;Tabela3[[#This Row],[LOTE]]&amp;Tabela3[[#This Row],[DESCRIÇÃO]]&amp;Tabela3[[#This Row],[id]]</f>
        <v>201747039814752026RIBOFLAVINA AL</v>
      </c>
      <c r="J669"/>
      <c r="K669" s="210">
        <v>46273</v>
      </c>
      <c r="L669" s="50">
        <v>46266</v>
      </c>
      <c r="M669" s="213">
        <f t="shared" si="96"/>
        <v>46281</v>
      </c>
      <c r="N669" s="213">
        <f t="shared" si="97"/>
        <v>46283</v>
      </c>
      <c r="O669" s="86" t="str">
        <f>_xlfn.XLOOKUP(Tabela3[[#This Row],[LOTE]],QUARENTENA!D:D,QUARENTENA!I:I,"")</f>
        <v>DU APROVADO</v>
      </c>
      <c r="Q669" s="85">
        <f>IF(_xlfn.XLOOKUP(E669,QUARENTENA!D:D,QUARENTENA!M:M,"")="","",_xlfn.XLOOKUP(E669,QUARENTENA!D:D,QUARENTENA!M:M,""))</f>
        <v>46279</v>
      </c>
      <c r="R669" s="26" t="str">
        <f>_xlfn.XLOOKUP(C669,'PARTICULARIDADES AUXILIAR '!A:A,'PARTICULARIDADES AUXILIAR '!C:C,"")</f>
        <v>Check doc</v>
      </c>
      <c r="S669" s="20" t="str" cm="1">
        <f t="array" ref="S669">_xlfn.XLOOKUP(Tabela3[[#This Row],[LOTE]],VALUE(Painel_Bancada[Lote]),Painel_Bancada[Data Programada],"")</f>
        <v/>
      </c>
      <c r="T669" s="26" t="str">
        <f>_xlfn.XLOOKUP(Tabela3[[#This Row],[LOTE]],'PAINEL - GERAL'!F:F,'PAINEL - GERAL'!C:C,"")</f>
        <v/>
      </c>
    </row>
    <row r="670" spans="2:20" ht="14.5">
      <c r="B670" s="343">
        <v>2017</v>
      </c>
      <c r="C670" s="344">
        <v>461636</v>
      </c>
      <c r="D670" s="345" t="s">
        <v>133</v>
      </c>
      <c r="E670" s="346">
        <v>27612025</v>
      </c>
      <c r="F670" s="225">
        <v>2625</v>
      </c>
      <c r="G670" s="230">
        <v>46283</v>
      </c>
      <c r="H670" s="249" t="s">
        <v>1422</v>
      </c>
      <c r="I670" t="str">
        <f>Tabela3[[#This Row],[CENTRO (Centro PARA)]]&amp;Tabela3[[#This Row],[CODIGO (Código PARA)]]&amp;Tabela3[[#This Row],[LOTE]]&amp;Tabela3[[#This Row],[DESCRIÇÃO]]&amp;Tabela3[[#This Row],[id]]</f>
        <v>201746163627612025CELULOSE MICROCRISTALINA MC102</v>
      </c>
      <c r="J670"/>
      <c r="K670" s="210">
        <v>46273</v>
      </c>
      <c r="L670" s="50">
        <v>46266</v>
      </c>
      <c r="M670" s="213">
        <f t="shared" si="96"/>
        <v>46281</v>
      </c>
      <c r="N670" s="213">
        <f t="shared" si="97"/>
        <v>46283</v>
      </c>
      <c r="O670" s="86" t="str">
        <f>_xlfn.XLOOKUP(Tabela3[[#This Row],[LOTE]],QUARENTENA!D:D,QUARENTENA!I:I,"")</f>
        <v>DU APROVADO</v>
      </c>
      <c r="Q670" s="85">
        <f>IF(_xlfn.XLOOKUP(E670,QUARENTENA!D:D,QUARENTENA!M:M,"")="","",_xlfn.XLOOKUP(E670,QUARENTENA!D:D,QUARENTENA!M:M,""))</f>
        <v>46273</v>
      </c>
      <c r="R670" s="26" t="str">
        <f>_xlfn.XLOOKUP(C670,'PARTICULARIDADES AUXILIAR '!A:A,'PARTICULARIDADES AUXILIAR '!C:C,"")</f>
        <v>Check doc - Parcial</v>
      </c>
      <c r="S670" s="20" t="str" cm="1">
        <f t="array" ref="S670">_xlfn.XLOOKUP(Tabela3[[#This Row],[LOTE]],VALUE(Painel_Bancada[Lote]),Painel_Bancada[Data Programada],"")</f>
        <v/>
      </c>
      <c r="T670" s="26" t="str">
        <f>_xlfn.XLOOKUP(Tabela3[[#This Row],[LOTE]],'PAINEL - GERAL'!F:F,'PAINEL - GERAL'!C:C,"")</f>
        <v/>
      </c>
    </row>
    <row r="671" spans="2:20" ht="14.5">
      <c r="B671" s="347">
        <v>5001</v>
      </c>
      <c r="C671" s="348">
        <v>423617</v>
      </c>
      <c r="D671" s="347" t="s">
        <v>171</v>
      </c>
      <c r="E671" s="349">
        <v>262312025</v>
      </c>
      <c r="F671" s="350">
        <v>3000</v>
      </c>
      <c r="G671" s="367" t="s">
        <v>1592</v>
      </c>
      <c r="H671" s="353" t="s">
        <v>1585</v>
      </c>
      <c r="I671" t="str">
        <f>Tabela3[[#This Row],[CENTRO (Centro PARA)]]&amp;Tabela3[[#This Row],[CODIGO (Código PARA)]]&amp;Tabela3[[#This Row],[LOTE]]&amp;Tabela3[[#This Row],[DESCRIÇÃO]]&amp;Tabela3[[#This Row],[id]]</f>
        <v>5001423617262312025HIDROXIDO DE ALUMINIO GEL ALUGEL LPR</v>
      </c>
      <c r="J671"/>
      <c r="K671" s="354">
        <v>46274</v>
      </c>
      <c r="L671" s="355">
        <v>46267</v>
      </c>
      <c r="M671" s="359">
        <f>K671+8</f>
        <v>46282</v>
      </c>
      <c r="N671" s="359">
        <f>IF(WEEKDAY(K671,2)=4,K671+11,IF(WEEKDAY(K671,2)=5,K671+11,K671+10))</f>
        <v>46284</v>
      </c>
      <c r="O671" s="360" t="str">
        <f>_xlfn.XLOOKUP(Tabela3[[#This Row],[LOTE]],QUARENTENA!D:D,QUARENTENA!I:I,"")</f>
        <v>AG. AMOSTRA</v>
      </c>
      <c r="P671" s="358" t="s">
        <v>1677</v>
      </c>
      <c r="Q671" s="77" t="str">
        <f>IF(_xlfn.XLOOKUP(E671,QUARENTENA!D:D,QUARENTENA!M:M,"")="","",_xlfn.XLOOKUP(E671,QUARENTENA!D:D,QUARENTENA!M:M,""))</f>
        <v/>
      </c>
      <c r="R671" s="26" t="str">
        <f>_xlfn.XLOOKUP(C671,'PARTICULARIDADES AUXILIAR '!A:A,'PARTICULARIDADES AUXILIAR '!C:C,"")</f>
        <v/>
      </c>
      <c r="S671" s="20" t="str" cm="1">
        <f t="array" ref="S671">_xlfn.XLOOKUP(Tabela3[[#This Row],[LOTE]],VALUE(Painel_Bancada[Lote]),Painel_Bancada[Data Programada],"")</f>
        <v/>
      </c>
      <c r="T671" s="26" t="str">
        <f>_xlfn.XLOOKUP(Tabela3[[#This Row],[LOTE]],'PAINEL - GERAL'!F:F,'PAINEL - GERAL'!C:C,"")</f>
        <v/>
      </c>
    </row>
    <row r="672" spans="2:20" ht="14.5">
      <c r="B672" s="315">
        <v>5001</v>
      </c>
      <c r="C672" s="316">
        <v>480287</v>
      </c>
      <c r="D672" s="315" t="s">
        <v>1197</v>
      </c>
      <c r="E672" s="326">
        <v>78062026</v>
      </c>
      <c r="F672" s="225">
        <v>3250</v>
      </c>
      <c r="G672" s="217" t="s">
        <v>1592</v>
      </c>
      <c r="H672" s="216" t="s">
        <v>1585</v>
      </c>
      <c r="I672" t="str">
        <f>Tabela3[[#This Row],[CENTRO (Centro PARA)]]&amp;Tabela3[[#This Row],[CODIGO (Código PARA)]]&amp;Tabela3[[#This Row],[LOTE]]&amp;Tabela3[[#This Row],[DESCRIÇÃO]]&amp;Tabela3[[#This Row],[id]]</f>
        <v>500148028778062026EXTRATO FLUIDO DE CASCARA SAGRADA</v>
      </c>
      <c r="J672"/>
      <c r="K672" s="210">
        <v>46274</v>
      </c>
      <c r="L672" s="50">
        <v>46267</v>
      </c>
      <c r="M672" s="213">
        <f t="shared" ref="M672" si="98">K672+8</f>
        <v>46282</v>
      </c>
      <c r="N672" s="213">
        <f t="shared" ref="N672" si="99">IF(WEEKDAY(K672,2)=4,K672+11,IF(WEEKDAY(K672,2)=5,K672+11,K672+10))</f>
        <v>46284</v>
      </c>
      <c r="O672" s="86" t="str">
        <f>_xlfn.XLOOKUP(Tabela3[[#This Row],[LOTE]],QUARENTENA!D:D,QUARENTENA!I:I,"")</f>
        <v>EM ANÁLISE</v>
      </c>
      <c r="Q672" s="85" t="str">
        <f>IF(_xlfn.XLOOKUP(E672,QUARENTENA!D:D,QUARENTENA!M:M,"")="","",_xlfn.XLOOKUP(E672,QUARENTENA!D:D,QUARENTENA!M:M,""))</f>
        <v/>
      </c>
      <c r="R672" s="26" t="str">
        <f>_xlfn.XLOOKUP(C672,'PARTICULARIDADES AUXILIAR '!A:A,'PARTICULARIDADES AUXILIAR '!C:C,"")</f>
        <v>Inflamável/ Pesticidas  -  EM TERCEIRO</v>
      </c>
      <c r="S672" s="20" cm="1">
        <f t="array" ref="S672">_xlfn.XLOOKUP(Tabela3[[#This Row],[LOTE]],VALUE(Painel_Bancada[Lote]),Painel_Bancada[Data Programada],"")</f>
        <v>46294</v>
      </c>
      <c r="T672" s="26" t="str">
        <f>_xlfn.XLOOKUP(Tabela3[[#This Row],[LOTE]],'PAINEL - GERAL'!F:F,'PAINEL - GERAL'!C:C,"")</f>
        <v/>
      </c>
    </row>
    <row r="673" spans="1:20" ht="14.5">
      <c r="B673" s="315">
        <v>5001</v>
      </c>
      <c r="C673" s="316">
        <v>465603</v>
      </c>
      <c r="D673" s="315" t="s">
        <v>214</v>
      </c>
      <c r="E673" s="326">
        <v>119432026</v>
      </c>
      <c r="F673" s="225">
        <v>250000</v>
      </c>
      <c r="G673" s="217" t="s">
        <v>1592</v>
      </c>
      <c r="H673" s="216" t="s">
        <v>1585</v>
      </c>
      <c r="I673" t="str">
        <f>Tabela3[[#This Row],[CENTRO (Centro PARA)]]&amp;Tabela3[[#This Row],[CODIGO (Código PARA)]]&amp;Tabela3[[#This Row],[LOTE]]&amp;Tabela3[[#This Row],[DESCRIÇÃO]]&amp;Tabela3[[#This Row],[id]]</f>
        <v>5001465603119432026FOSFATO DE SODIO DIBASICO HEPTAIDRATADO</v>
      </c>
      <c r="J673"/>
      <c r="K673" s="210">
        <v>46274</v>
      </c>
      <c r="L673" s="50">
        <v>46267</v>
      </c>
      <c r="M673" s="76">
        <f>K673+8</f>
        <v>46282</v>
      </c>
      <c r="N673" s="76">
        <f>IF(WEEKDAY(K673,2)=4,K673+11,IF(WEEKDAY(K673,2)=5,K673+11,K673+10))</f>
        <v>46284</v>
      </c>
      <c r="O673" s="78" t="str">
        <f>_xlfn.XLOOKUP(Tabela3[[#This Row],[LOTE]],QUARENTENA!D:D,QUARENTENA!I:I,"")</f>
        <v>DU APROVADO</v>
      </c>
      <c r="P673" s="21" t="s">
        <v>1678</v>
      </c>
      <c r="Q673" s="77">
        <f>IF(_xlfn.XLOOKUP(E673,QUARENTENA!D:D,QUARENTENA!M:M,"")="","",_xlfn.XLOOKUP(E673,QUARENTENA!D:D,QUARENTENA!M:M,""))</f>
        <v>46282</v>
      </c>
      <c r="R673" s="26" t="str">
        <f>_xlfn.XLOOKUP(C673,'PARTICULARIDADES AUXILIAR '!A:A,'PARTICULARIDADES AUXILIAR '!C:C,"")</f>
        <v/>
      </c>
      <c r="S673" s="20" cm="1">
        <f t="array" ref="S673">_xlfn.XLOOKUP(Tabela3[[#This Row],[LOTE]],VALUE(Painel_Bancada[Lote]),Painel_Bancada[Data Programada],"")</f>
        <v>46280</v>
      </c>
      <c r="T673" s="26" t="str">
        <f>_xlfn.XLOOKUP(Tabela3[[#This Row],[LOTE]],'PAINEL - GERAL'!F:F,'PAINEL - GERAL'!C:C,"")</f>
        <v/>
      </c>
    </row>
    <row r="674" spans="1:20" ht="14.5">
      <c r="A674" s="22" t="s">
        <v>1589</v>
      </c>
      <c r="B674" s="313">
        <v>5001</v>
      </c>
      <c r="C674" s="314">
        <v>477641</v>
      </c>
      <c r="D674" s="313" t="s">
        <v>691</v>
      </c>
      <c r="E674" s="325">
        <v>179942026</v>
      </c>
      <c r="F674" s="225">
        <v>75</v>
      </c>
      <c r="G674" s="217" t="s">
        <v>1592</v>
      </c>
      <c r="H674" s="216" t="s">
        <v>1585</v>
      </c>
      <c r="I674" t="str">
        <f>Tabela3[[#This Row],[CENTRO (Centro PARA)]]&amp;Tabela3[[#This Row],[CODIGO (Código PARA)]]&amp;Tabela3[[#This Row],[LOTE]]&amp;Tabela3[[#This Row],[DESCRIÇÃO]]&amp;Tabela3[[#This Row],[id]]</f>
        <v>5001477641179942026EXTRATO ACIDO DE SENE</v>
      </c>
      <c r="J674"/>
      <c r="K674" s="210">
        <v>46274</v>
      </c>
      <c r="L674" s="50">
        <v>46267</v>
      </c>
      <c r="M674" s="213">
        <f t="shared" ref="M674:M676" si="100">K674+8</f>
        <v>46282</v>
      </c>
      <c r="N674" s="213">
        <f t="shared" ref="N674:N676" si="101">IF(WEEKDAY(K674,2)=4,K674+11,IF(WEEKDAY(K674,2)=5,K674+11,K674+10))</f>
        <v>46284</v>
      </c>
      <c r="O674" s="86" t="str">
        <f>_xlfn.XLOOKUP(Tabela3[[#This Row],[LOTE]],QUARENTENA!D:D,QUARENTENA!I:I,"")</f>
        <v>AG. AMOSTRA</v>
      </c>
      <c r="Q674" s="85" t="str">
        <f>IF(_xlfn.XLOOKUP(E674,QUARENTENA!D:D,QUARENTENA!M:M,"")="","",_xlfn.XLOOKUP(E674,QUARENTENA!D:D,QUARENTENA!M:M,""))</f>
        <v/>
      </c>
      <c r="R674" s="26" t="str">
        <f>_xlfn.XLOOKUP(C674,'PARTICULARIDADES AUXILIAR '!A:A,'PARTICULARIDADES AUXILIAR '!C:C,"")</f>
        <v>Refrig.: (A1) 2 ° a 8° C/ Pesticidas -  EM TERCEIRO</v>
      </c>
      <c r="S674" s="20" t="str" cm="1">
        <f t="array" ref="S674">_xlfn.XLOOKUP(Tabela3[[#This Row],[LOTE]],VALUE(Painel_Bancada[Lote]),Painel_Bancada[Data Programada],"")</f>
        <v/>
      </c>
      <c r="T674" s="26" t="str">
        <f>_xlfn.XLOOKUP(Tabela3[[#This Row],[LOTE]],'PAINEL - GERAL'!F:F,'PAINEL - GERAL'!C:C,"")</f>
        <v/>
      </c>
    </row>
    <row r="675" spans="1:20" ht="14.5">
      <c r="B675" s="313">
        <v>2017</v>
      </c>
      <c r="C675" s="314">
        <v>457341</v>
      </c>
      <c r="D675" s="313" t="s">
        <v>902</v>
      </c>
      <c r="E675" s="325">
        <v>16032026</v>
      </c>
      <c r="F675" s="225">
        <v>2700000</v>
      </c>
      <c r="G675" s="217" t="s">
        <v>1592</v>
      </c>
      <c r="H675" s="216" t="s">
        <v>1585</v>
      </c>
      <c r="I675" t="str">
        <f>Tabela3[[#This Row],[CENTRO (Centro PARA)]]&amp;Tabela3[[#This Row],[CODIGO (Código PARA)]]&amp;Tabela3[[#This Row],[LOTE]]&amp;Tabela3[[#This Row],[DESCRIÇÃO]]&amp;Tabela3[[#This Row],[id]]</f>
        <v>201745734116032026CAP GEL BRANCA NR3</v>
      </c>
      <c r="J675"/>
      <c r="K675" s="210">
        <v>46274</v>
      </c>
      <c r="L675" s="50">
        <v>46267</v>
      </c>
      <c r="M675" s="213">
        <f t="shared" si="100"/>
        <v>46282</v>
      </c>
      <c r="N675" s="213">
        <f t="shared" si="101"/>
        <v>46284</v>
      </c>
      <c r="O675" s="86" t="str">
        <f>_xlfn.XLOOKUP(Tabela3[[#This Row],[LOTE]],QUARENTENA!D:D,QUARENTENA!I:I,"")</f>
        <v>DU APROVADO</v>
      </c>
      <c r="Q675" s="85">
        <f>IF(_xlfn.XLOOKUP(E675,QUARENTENA!D:D,QUARENTENA!M:M,"")="","",_xlfn.XLOOKUP(E675,QUARENTENA!D:D,QUARENTENA!M:M,""))</f>
        <v>46274</v>
      </c>
      <c r="R675" s="26" t="str">
        <f>_xlfn.XLOOKUP(C675,'PARTICULARIDADES AUXILIAR '!A:A,'PARTICULARIDADES AUXILIAR '!C:C,"")</f>
        <v>Check doc</v>
      </c>
      <c r="S675" s="20" t="str" cm="1">
        <f t="array" ref="S675">_xlfn.XLOOKUP(Tabela3[[#This Row],[LOTE]],VALUE(Painel_Bancada[Lote]),Painel_Bancada[Data Programada],"")</f>
        <v/>
      </c>
      <c r="T675" s="26" t="str">
        <f>_xlfn.XLOOKUP(Tabela3[[#This Row],[LOTE]],'PAINEL - GERAL'!F:F,'PAINEL - GERAL'!C:C,"")</f>
        <v/>
      </c>
    </row>
    <row r="676" spans="1:20" ht="14.5">
      <c r="A676" s="22" t="s">
        <v>1589</v>
      </c>
      <c r="B676" s="315">
        <v>5001</v>
      </c>
      <c r="C676" s="316">
        <v>210201</v>
      </c>
      <c r="D676" s="315" t="s">
        <v>795</v>
      </c>
      <c r="E676" s="326">
        <v>182272026</v>
      </c>
      <c r="F676" s="225">
        <v>1975</v>
      </c>
      <c r="G676" s="217" t="s">
        <v>1592</v>
      </c>
      <c r="H676" s="216" t="s">
        <v>1585</v>
      </c>
      <c r="I676" t="str">
        <f>Tabela3[[#This Row],[CENTRO (Centro PARA)]]&amp;Tabela3[[#This Row],[CODIGO (Código PARA)]]&amp;Tabela3[[#This Row],[LOTE]]&amp;Tabela3[[#This Row],[DESCRIÇÃO]]&amp;Tabela3[[#This Row],[id]]</f>
        <v>5001210201182272026CANFORA</v>
      </c>
      <c r="J676"/>
      <c r="K676" s="210">
        <v>46274</v>
      </c>
      <c r="L676" s="50">
        <v>46267</v>
      </c>
      <c r="M676" s="213">
        <f t="shared" si="100"/>
        <v>46282</v>
      </c>
      <c r="N676" s="213">
        <f t="shared" si="101"/>
        <v>46284</v>
      </c>
      <c r="O676" s="86" t="str">
        <f>_xlfn.XLOOKUP(Tabela3[[#This Row],[LOTE]],QUARENTENA!D:D,QUARENTENA!I:I,"")</f>
        <v>AG. ANÁLISE</v>
      </c>
      <c r="Q676" s="85" t="str">
        <f>IF(_xlfn.XLOOKUP(E676,QUARENTENA!D:D,QUARENTENA!M:M,"")="","",_xlfn.XLOOKUP(E676,QUARENTENA!D:D,QUARENTENA!M:M,""))</f>
        <v/>
      </c>
      <c r="R676" s="26" t="str">
        <f>_xlfn.XLOOKUP(C676,'PARTICULARIDADES AUXILIAR '!A:A,'PARTICULARIDADES AUXILIAR '!C:C,"")</f>
        <v>PF - repouso 24 horas/  Inflamável</v>
      </c>
      <c r="S676" s="20" cm="1">
        <f t="array" ref="S676">_xlfn.XLOOKUP(Tabela3[[#This Row],[LOTE]],VALUE(Painel_Bancada[Lote]),Painel_Bancada[Data Programada],"")</f>
        <v>46297</v>
      </c>
      <c r="T676" s="26" t="str">
        <f>_xlfn.XLOOKUP(Tabela3[[#This Row],[LOTE]],'PAINEL - GERAL'!F:F,'PAINEL - GERAL'!C:C,"")</f>
        <v/>
      </c>
    </row>
    <row r="677" spans="1:20" ht="14.5">
      <c r="B677" s="343" t="s">
        <v>1679</v>
      </c>
      <c r="C677" s="344">
        <v>471532</v>
      </c>
      <c r="D677" s="345" t="s">
        <v>1439</v>
      </c>
      <c r="E677" s="346">
        <v>113022025</v>
      </c>
      <c r="F677" s="343" t="s">
        <v>1679</v>
      </c>
      <c r="G677" s="230">
        <v>46286</v>
      </c>
      <c r="H677" s="249" t="s">
        <v>1422</v>
      </c>
      <c r="I677" t="str">
        <f>Tabela3[[#This Row],[CENTRO (Centro PARA)]]&amp;Tabela3[[#This Row],[CODIGO (Código PARA)]]&amp;Tabela3[[#This Row],[LOTE]]&amp;Tabela3[[#This Row],[DESCRIÇÃO]]&amp;Tabela3[[#This Row],[id]]</f>
        <v>ID: 3174471532113022025SULFATO DE ZINCO HEPTAIDRATADO</v>
      </c>
      <c r="J677"/>
      <c r="K677" s="210">
        <v>46274</v>
      </c>
      <c r="L677" s="50">
        <v>46267</v>
      </c>
      <c r="M677" s="213">
        <f t="shared" ref="M677:M702" si="102">K677+8</f>
        <v>46282</v>
      </c>
      <c r="N677" s="213">
        <f t="shared" ref="N677:N702" si="103">IF(WEEKDAY(K677,2)=4,K677+11,IF(WEEKDAY(K677,2)=5,K677+11,K677+10))</f>
        <v>46284</v>
      </c>
      <c r="O677" s="86" t="str">
        <f>_xlfn.XLOOKUP(Tabela3[[#This Row],[LOTE]],QUARENTENA!D:D,QUARENTENA!I:I,"")</f>
        <v>DU APROVADO</v>
      </c>
      <c r="P677" s="21" t="s">
        <v>1680</v>
      </c>
      <c r="Q677" s="85">
        <f>IF(_xlfn.XLOOKUP(E677,QUARENTENA!D:D,QUARENTENA!M:M,"")="","",_xlfn.XLOOKUP(E677,QUARENTENA!D:D,QUARENTENA!M:M,""))</f>
        <v>46283</v>
      </c>
      <c r="R677" s="26" t="str">
        <f>_xlfn.XLOOKUP(C677,'PARTICULARIDADES AUXILIAR '!A:A,'PARTICULARIDADES AUXILIAR '!C:C,"")</f>
        <v/>
      </c>
      <c r="S677" s="20" cm="1">
        <f t="array" ref="S677">_xlfn.XLOOKUP(Tabela3[[#This Row],[LOTE]],VALUE(Painel_Bancada[Lote]),Painel_Bancada[Data Programada],"")</f>
        <v>46281</v>
      </c>
      <c r="T677" s="26" t="str">
        <f>_xlfn.XLOOKUP(Tabela3[[#This Row],[LOTE]],'PAINEL - GERAL'!F:F,'PAINEL - GERAL'!C:C,"")</f>
        <v/>
      </c>
    </row>
    <row r="678" spans="1:20" ht="14.5">
      <c r="B678" s="343">
        <v>2017</v>
      </c>
      <c r="C678" s="344">
        <v>461636</v>
      </c>
      <c r="D678" s="345" t="s">
        <v>133</v>
      </c>
      <c r="E678" s="346">
        <v>25012025</v>
      </c>
      <c r="F678" s="225">
        <v>2625</v>
      </c>
      <c r="G678" s="230">
        <v>46286</v>
      </c>
      <c r="H678" s="249" t="s">
        <v>1422</v>
      </c>
      <c r="I678" t="str">
        <f>Tabela3[[#This Row],[CENTRO (Centro PARA)]]&amp;Tabela3[[#This Row],[CODIGO (Código PARA)]]&amp;Tabela3[[#This Row],[LOTE]]&amp;Tabela3[[#This Row],[DESCRIÇÃO]]&amp;Tabela3[[#This Row],[id]]</f>
        <v>201746163625012025CELULOSE MICROCRISTALINA MC102</v>
      </c>
      <c r="J678"/>
      <c r="K678" s="210">
        <v>46274</v>
      </c>
      <c r="L678" s="50">
        <v>46267</v>
      </c>
      <c r="M678" s="213">
        <f t="shared" si="102"/>
        <v>46282</v>
      </c>
      <c r="N678" s="213">
        <f t="shared" si="103"/>
        <v>46284</v>
      </c>
      <c r="O678" s="86" t="str">
        <f>_xlfn.XLOOKUP(Tabela3[[#This Row],[LOTE]],QUARENTENA!D:D,QUARENTENA!I:I,"")</f>
        <v>DU APROVADO</v>
      </c>
      <c r="Q678" s="85">
        <f>IF(_xlfn.XLOOKUP(E678,QUARENTENA!D:D,QUARENTENA!M:M,"")="","",_xlfn.XLOOKUP(E678,QUARENTENA!D:D,QUARENTENA!M:M,""))</f>
        <v>46276</v>
      </c>
      <c r="R678" s="26" t="str">
        <f>_xlfn.XLOOKUP(C678,'PARTICULARIDADES AUXILIAR '!A:A,'PARTICULARIDADES AUXILIAR '!C:C,"")</f>
        <v>Check doc - Parcial</v>
      </c>
      <c r="S678" s="20" t="str" cm="1">
        <f t="array" ref="S678">_xlfn.XLOOKUP(Tabela3[[#This Row],[LOTE]],VALUE(Painel_Bancada[Lote]),Painel_Bancada[Data Programada],"")</f>
        <v/>
      </c>
      <c r="T678" s="26" t="str">
        <f>_xlfn.XLOOKUP(Tabela3[[#This Row],[LOTE]],'PAINEL - GERAL'!F:F,'PAINEL - GERAL'!C:C,"")</f>
        <v/>
      </c>
    </row>
    <row r="679" spans="1:20" ht="14.5">
      <c r="B679" s="343">
        <v>2017</v>
      </c>
      <c r="C679" s="344">
        <v>471849</v>
      </c>
      <c r="D679" s="345" t="s">
        <v>584</v>
      </c>
      <c r="E679" s="346">
        <v>13832026</v>
      </c>
      <c r="F679" s="225">
        <v>1150</v>
      </c>
      <c r="G679" s="230">
        <v>46286</v>
      </c>
      <c r="H679" s="249" t="s">
        <v>1422</v>
      </c>
      <c r="I679" t="str">
        <f>Tabela3[[#This Row],[CENTRO (Centro PARA)]]&amp;Tabela3[[#This Row],[CODIGO (Código PARA)]]&amp;Tabela3[[#This Row],[LOTE]]&amp;Tabela3[[#This Row],[DESCRIÇÃO]]&amp;Tabela3[[#This Row],[id]]</f>
        <v>201747184913832026MANITOL SPRAY DRIED AL</v>
      </c>
      <c r="J679"/>
      <c r="K679" s="210">
        <v>46274</v>
      </c>
      <c r="L679" s="50">
        <v>46267</v>
      </c>
      <c r="M679" s="213">
        <f t="shared" si="102"/>
        <v>46282</v>
      </c>
      <c r="N679" s="213">
        <f t="shared" si="103"/>
        <v>46284</v>
      </c>
      <c r="O679" s="86" t="str">
        <f>_xlfn.XLOOKUP(Tabela3[[#This Row],[LOTE]],QUARENTENA!D:D,QUARENTENA!I:I,"")</f>
        <v>DU APROVADO</v>
      </c>
      <c r="Q679" s="85">
        <f>IF(_xlfn.XLOOKUP(E679,QUARENTENA!D:D,QUARENTENA!M:M,"")="","",_xlfn.XLOOKUP(E679,QUARENTENA!D:D,QUARENTENA!M:M,""))</f>
        <v>46273</v>
      </c>
      <c r="R679" s="26" t="str">
        <f>_xlfn.XLOOKUP(C679,'PARTICULARIDADES AUXILIAR '!A:A,'PARTICULARIDADES AUXILIAR '!C:C,"")</f>
        <v>Check doc / Polícia Federal</v>
      </c>
      <c r="S679" s="20" t="str" cm="1">
        <f t="array" ref="S679">_xlfn.XLOOKUP(Tabela3[[#This Row],[LOTE]],VALUE(Painel_Bancada[Lote]),Painel_Bancada[Data Programada],"")</f>
        <v/>
      </c>
      <c r="T679" s="26" t="str">
        <f>_xlfn.XLOOKUP(Tabela3[[#This Row],[LOTE]],'PAINEL - GERAL'!F:F,'PAINEL - GERAL'!C:C,"")</f>
        <v/>
      </c>
    </row>
    <row r="680" spans="1:20" ht="14.5">
      <c r="B680" s="343">
        <v>2017</v>
      </c>
      <c r="C680" s="344">
        <v>465085</v>
      </c>
      <c r="D680" s="345" t="s">
        <v>1343</v>
      </c>
      <c r="E680" s="346" t="s">
        <v>1345</v>
      </c>
      <c r="F680" s="225">
        <v>727.5</v>
      </c>
      <c r="G680" s="230">
        <v>46286</v>
      </c>
      <c r="H680" s="249" t="s">
        <v>1422</v>
      </c>
      <c r="I680" t="str">
        <f>Tabela3[[#This Row],[CENTRO (Centro PARA)]]&amp;Tabela3[[#This Row],[CODIGO (Código PARA)]]&amp;Tabela3[[#This Row],[LOTE]]&amp;Tabela3[[#This Row],[DESCRIÇÃO]]&amp;Tabela3[[#This Row],[id]]</f>
        <v>2017465085Q26H0068SA PEG 8000 MICRONIZADO AL</v>
      </c>
      <c r="J680"/>
      <c r="K680" s="210">
        <v>46274</v>
      </c>
      <c r="L680" s="50">
        <v>46273</v>
      </c>
      <c r="M680" s="213">
        <f t="shared" si="102"/>
        <v>46282</v>
      </c>
      <c r="N680" s="213">
        <f t="shared" si="103"/>
        <v>46284</v>
      </c>
      <c r="O680" s="86" t="str">
        <f>_xlfn.XLOOKUP(Tabela3[[#This Row],[LOTE]],QUARENTENA!D:D,QUARENTENA!I:I,"")</f>
        <v>DU APROVADO</v>
      </c>
      <c r="Q680" s="85">
        <f>IF(_xlfn.XLOOKUP(E680,QUARENTENA!D:D,QUARENTENA!M:M,"")="","",_xlfn.XLOOKUP(E680,QUARENTENA!D:D,QUARENTENA!M:M,""))</f>
        <v>46282</v>
      </c>
      <c r="R680" s="26" t="str">
        <f>_xlfn.XLOOKUP(C680,'PARTICULARIDADES AUXILIAR '!A:A,'PARTICULARIDADES AUXILIAR '!C:C,"")</f>
        <v>Check doc</v>
      </c>
      <c r="S680" s="20" t="str" cm="1">
        <f t="array" ref="S680">_xlfn.XLOOKUP(Tabela3[[#This Row],[LOTE]],VALUE(Painel_Bancada[Lote]),Painel_Bancada[Data Programada],"")</f>
        <v/>
      </c>
      <c r="T680" s="26" t="str">
        <f>_xlfn.XLOOKUP(Tabela3[[#This Row],[LOTE]],'PAINEL - GERAL'!F:F,'PAINEL - GERAL'!C:C,"")</f>
        <v/>
      </c>
    </row>
    <row r="681" spans="1:20" ht="14.5">
      <c r="B681" s="343">
        <v>5001</v>
      </c>
      <c r="C681" s="344">
        <v>410452</v>
      </c>
      <c r="D681" s="345" t="s">
        <v>59</v>
      </c>
      <c r="E681" s="346">
        <v>165802026</v>
      </c>
      <c r="F681" s="225">
        <v>157.94999999999999</v>
      </c>
      <c r="G681" s="230">
        <v>46286</v>
      </c>
      <c r="H681" s="249" t="s">
        <v>1422</v>
      </c>
      <c r="I681" t="str">
        <f>Tabela3[[#This Row],[CENTRO (Centro PARA)]]&amp;Tabela3[[#This Row],[CODIGO (Código PARA)]]&amp;Tabela3[[#This Row],[LOTE]]&amp;Tabela3[[#This Row],[DESCRIÇÃO]]&amp;Tabela3[[#This Row],[id]]</f>
        <v>5001410452165802026NISTATINA GEN NEO</v>
      </c>
      <c r="J681"/>
      <c r="K681" s="210">
        <v>46274</v>
      </c>
      <c r="L681" s="50">
        <v>46267</v>
      </c>
      <c r="M681" s="213">
        <f t="shared" si="102"/>
        <v>46282</v>
      </c>
      <c r="N681" s="213">
        <f t="shared" si="103"/>
        <v>46284</v>
      </c>
      <c r="O681" s="86" t="str">
        <f>_xlfn.XLOOKUP(Tabela3[[#This Row],[LOTE]],QUARENTENA!D:D,QUARENTENA!I:I,"")</f>
        <v>DU APROVADO</v>
      </c>
      <c r="Q681" s="85">
        <f>IF(_xlfn.XLOOKUP(E681,QUARENTENA!D:D,QUARENTENA!M:M,"")="","",_xlfn.XLOOKUP(E681,QUARENTENA!D:D,QUARENTENA!M:M,""))</f>
        <v>46274</v>
      </c>
      <c r="R681" s="26" t="str">
        <f>_xlfn.XLOOKUP(C681,'PARTICULARIDADES AUXILIAR '!A:A,'PARTICULARIDADES AUXILIAR '!C:C,"")</f>
        <v/>
      </c>
      <c r="S681" s="20" cm="1">
        <f t="array" ref="S681">_xlfn.XLOOKUP(Tabela3[[#This Row],[LOTE]],VALUE(Painel_Bancada[Lote]),Painel_Bancada[Data Programada],"")</f>
        <v>46266</v>
      </c>
      <c r="T681" s="26" t="str">
        <f>_xlfn.XLOOKUP(Tabela3[[#This Row],[LOTE]],'PAINEL - GERAL'!F:F,'PAINEL - GERAL'!C:C,"")</f>
        <v/>
      </c>
    </row>
    <row r="682" spans="1:20" ht="14.5">
      <c r="B682" s="343">
        <v>5001</v>
      </c>
      <c r="C682" s="344">
        <v>409964</v>
      </c>
      <c r="D682" s="345" t="s">
        <v>695</v>
      </c>
      <c r="E682" s="346">
        <v>169332026</v>
      </c>
      <c r="F682" s="225">
        <v>2150</v>
      </c>
      <c r="G682" s="230">
        <v>46286</v>
      </c>
      <c r="H682" s="249" t="s">
        <v>1422</v>
      </c>
      <c r="I682" t="str">
        <f>Tabela3[[#This Row],[CENTRO (Centro PARA)]]&amp;Tabela3[[#This Row],[CODIGO (Código PARA)]]&amp;Tabela3[[#This Row],[LOTE]]&amp;Tabela3[[#This Row],[DESCRIÇÃO]]&amp;Tabela3[[#This Row],[id]]</f>
        <v>5001409964169332026DIOXIDO SILICIO COLOID AEROSIL200PHA NEO</v>
      </c>
      <c r="J682"/>
      <c r="K682" s="210">
        <v>46274</v>
      </c>
      <c r="L682" s="50">
        <v>46267</v>
      </c>
      <c r="M682" s="213">
        <f t="shared" si="102"/>
        <v>46282</v>
      </c>
      <c r="N682" s="213">
        <f t="shared" si="103"/>
        <v>46284</v>
      </c>
      <c r="O682" s="86" t="str">
        <f>_xlfn.XLOOKUP(Tabela3[[#This Row],[LOTE]],QUARENTENA!D:D,QUARENTENA!I:I,"")</f>
        <v>DU APROVADO</v>
      </c>
      <c r="P682" s="21" t="s">
        <v>1615</v>
      </c>
      <c r="Q682" s="85">
        <f>IF(_xlfn.XLOOKUP(E682,QUARENTENA!D:D,QUARENTENA!M:M,"")="","",_xlfn.XLOOKUP(E682,QUARENTENA!D:D,QUARENTENA!M:M,""))</f>
        <v>46290</v>
      </c>
      <c r="R682" s="26" t="str">
        <f>_xlfn.XLOOKUP(C682,'PARTICULARIDADES AUXILIAR '!A:A,'PARTICULARIDADES AUXILIAR '!C:C,"")</f>
        <v>Solubilidade; Teor - EM TERCEIRO</v>
      </c>
      <c r="S682" s="20" cm="1">
        <f t="array" ref="S682">_xlfn.XLOOKUP(Tabela3[[#This Row],[LOTE]],VALUE(Painel_Bancada[Lote]),Painel_Bancada[Data Programada],"")</f>
        <v>46274</v>
      </c>
      <c r="T682" s="26" t="str">
        <f>_xlfn.XLOOKUP(Tabela3[[#This Row],[LOTE]],'PAINEL - GERAL'!F:F,'PAINEL - GERAL'!C:C,"")</f>
        <v/>
      </c>
    </row>
    <row r="683" spans="1:20" ht="14.5">
      <c r="B683" s="343">
        <v>5001</v>
      </c>
      <c r="C683" s="344">
        <v>422349</v>
      </c>
      <c r="D683" s="345" t="s">
        <v>287</v>
      </c>
      <c r="E683" s="346">
        <v>181982026</v>
      </c>
      <c r="F683" s="225">
        <v>7175</v>
      </c>
      <c r="G683" s="230">
        <v>46286</v>
      </c>
      <c r="H683" s="249" t="s">
        <v>1422</v>
      </c>
      <c r="I683" t="str">
        <f>Tabela3[[#This Row],[CENTRO (Centro PARA)]]&amp;Tabela3[[#This Row],[CODIGO (Código PARA)]]&amp;Tabela3[[#This Row],[LOTE]]&amp;Tabela3[[#This Row],[DESCRIÇÃO]]&amp;Tabela3[[#This Row],[id]]</f>
        <v>5001422349181982026BICARBONATO SODIO ESPECIAL</v>
      </c>
      <c r="J683"/>
      <c r="K683" s="210">
        <v>46274</v>
      </c>
      <c r="L683" s="50">
        <v>46267</v>
      </c>
      <c r="M683" s="213">
        <f t="shared" si="102"/>
        <v>46282</v>
      </c>
      <c r="N683" s="213">
        <f t="shared" si="103"/>
        <v>46284</v>
      </c>
      <c r="O683" s="86" t="str">
        <f>_xlfn.XLOOKUP(Tabela3[[#This Row],[LOTE]],QUARENTENA!D:D,QUARENTENA!I:I,"")</f>
        <v>DU APROVADO</v>
      </c>
      <c r="Q683" s="85">
        <f>IF(_xlfn.XLOOKUP(E683,QUARENTENA!D:D,QUARENTENA!M:M,"")="","",_xlfn.XLOOKUP(E683,QUARENTENA!D:D,QUARENTENA!M:M,""))</f>
        <v>46275</v>
      </c>
      <c r="R683" s="26" t="str">
        <f>_xlfn.XLOOKUP(C683,'PARTICULARIDADES AUXILIAR '!A:A,'PARTICULARIDADES AUXILIAR '!C:C,"")</f>
        <v>Polícia Civil</v>
      </c>
      <c r="S683" s="20" cm="1">
        <f t="array" ref="S683">_xlfn.XLOOKUP(Tabela3[[#This Row],[LOTE]],VALUE(Painel_Bancada[Lote]),Painel_Bancada[Data Programada],"")</f>
        <v>46269</v>
      </c>
      <c r="T683" s="26" t="str">
        <f>_xlfn.XLOOKUP(Tabela3[[#This Row],[LOTE]],'PAINEL - GERAL'!F:F,'PAINEL - GERAL'!C:C,"")</f>
        <v/>
      </c>
    </row>
    <row r="684" spans="1:20" ht="14.5">
      <c r="B684" s="343">
        <v>5001</v>
      </c>
      <c r="C684" s="344">
        <v>409927</v>
      </c>
      <c r="D684" s="345" t="s">
        <v>365</v>
      </c>
      <c r="E684" s="346">
        <v>186262026</v>
      </c>
      <c r="F684" s="225">
        <v>3230</v>
      </c>
      <c r="G684" s="230">
        <v>46286</v>
      </c>
      <c r="H684" s="249" t="s">
        <v>1422</v>
      </c>
      <c r="I684" t="str">
        <f>Tabela3[[#This Row],[CENTRO (Centro PARA)]]&amp;Tabela3[[#This Row],[CODIGO (Código PARA)]]&amp;Tabela3[[#This Row],[LOTE]]&amp;Tabela3[[#This Row],[DESCRIÇÃO]]&amp;Tabela3[[#This Row],[id]]</f>
        <v>5001409927186262026VASELINA BRANCA SOLIDA NEO</v>
      </c>
      <c r="J684"/>
      <c r="K684" s="210">
        <v>46274</v>
      </c>
      <c r="L684" s="50">
        <v>46267</v>
      </c>
      <c r="M684" s="213">
        <f t="shared" si="102"/>
        <v>46282</v>
      </c>
      <c r="N684" s="213">
        <f t="shared" si="103"/>
        <v>46284</v>
      </c>
      <c r="O684" s="86" t="str">
        <f>_xlfn.XLOOKUP(Tabela3[[#This Row],[LOTE]],QUARENTENA!D:D,QUARENTENA!I:I,"")</f>
        <v>DU APROVADO</v>
      </c>
      <c r="P684" s="21" t="s">
        <v>1621</v>
      </c>
      <c r="Q684" s="85">
        <f>IF(_xlfn.XLOOKUP(E684,QUARENTENA!D:D,QUARENTENA!M:M,"")="","",_xlfn.XLOOKUP(E684,QUARENTENA!D:D,QUARENTENA!M:M,""))</f>
        <v>46284</v>
      </c>
      <c r="R684" s="26" t="str">
        <f>_xlfn.XLOOKUP(C684,'PARTICULARIDADES AUXILIAR '!A:A,'PARTICULARIDADES AUXILIAR '!C:C,"")</f>
        <v>Repouso 24 horas</v>
      </c>
      <c r="S684" s="20" cm="1">
        <f t="array" ref="S684">_xlfn.XLOOKUP(Tabela3[[#This Row],[LOTE]],VALUE(Painel_Bancada[Lote]),Painel_Bancada[Data Programada],"")</f>
        <v>46275</v>
      </c>
      <c r="T684" s="26" t="str">
        <f>_xlfn.XLOOKUP(Tabela3[[#This Row],[LOTE]],'PAINEL - GERAL'!F:F,'PAINEL - GERAL'!C:C,"")</f>
        <v/>
      </c>
    </row>
    <row r="685" spans="1:20" ht="14.5">
      <c r="B685" s="343">
        <v>5001</v>
      </c>
      <c r="C685" s="344">
        <v>432239</v>
      </c>
      <c r="D685" s="345" t="s">
        <v>384</v>
      </c>
      <c r="E685" s="346">
        <v>187672026</v>
      </c>
      <c r="F685" s="225">
        <v>10</v>
      </c>
      <c r="G685" s="230">
        <v>46286</v>
      </c>
      <c r="H685" s="249" t="s">
        <v>1422</v>
      </c>
      <c r="I685" t="str">
        <f>Tabela3[[#This Row],[CENTRO (Centro PARA)]]&amp;Tabela3[[#This Row],[CODIGO (Código PARA)]]&amp;Tabela3[[#This Row],[LOTE]]&amp;Tabela3[[#This Row],[DESCRIÇÃO]]&amp;Tabela3[[#This Row],[id]]</f>
        <v>5001432239187672026LIPOID S 100</v>
      </c>
      <c r="J685"/>
      <c r="K685" s="210">
        <v>46274</v>
      </c>
      <c r="L685" s="50">
        <v>46267</v>
      </c>
      <c r="M685" s="213">
        <f t="shared" si="102"/>
        <v>46282</v>
      </c>
      <c r="N685" s="213">
        <f t="shared" si="103"/>
        <v>46284</v>
      </c>
      <c r="O685" s="86" t="str">
        <f>_xlfn.XLOOKUP(Tabela3[[#This Row],[LOTE]],QUARENTENA!D:D,QUARENTENA!I:I,"")</f>
        <v>DU APROVADO</v>
      </c>
      <c r="Q685" s="85">
        <f>IF(_xlfn.XLOOKUP(E685,QUARENTENA!D:D,QUARENTENA!M:M,"")="","",_xlfn.XLOOKUP(E685,QUARENTENA!D:D,QUARENTENA!M:M,""))</f>
        <v>46277</v>
      </c>
      <c r="R685" s="26" t="str">
        <f>_xlfn.XLOOKUP(C685,'PARTICULARIDADES AUXILIAR '!A:A,'PARTICULARIDADES AUXILIAR '!C:C,"")</f>
        <v>Refrig.: (A1) 2 ° a 8° C</v>
      </c>
      <c r="S685" s="20" cm="1">
        <f t="array" ref="S685">_xlfn.XLOOKUP(Tabela3[[#This Row],[LOTE]],VALUE(Painel_Bancada[Lote]),Painel_Bancada[Data Programada],"")</f>
        <v>46275</v>
      </c>
      <c r="T685" s="26" t="str">
        <f>_xlfn.XLOOKUP(Tabela3[[#This Row],[LOTE]],'PAINEL - GERAL'!F:F,'PAINEL - GERAL'!C:C,"")</f>
        <v/>
      </c>
    </row>
    <row r="686" spans="1:20" ht="14.5">
      <c r="B686" s="343">
        <v>5001</v>
      </c>
      <c r="C686" s="344">
        <v>410549</v>
      </c>
      <c r="D686" s="345" t="s">
        <v>641</v>
      </c>
      <c r="E686" s="346">
        <v>188832026</v>
      </c>
      <c r="F686" s="225">
        <v>2</v>
      </c>
      <c r="G686" s="230">
        <v>46286</v>
      </c>
      <c r="H686" s="249" t="s">
        <v>1422</v>
      </c>
      <c r="I686" t="str">
        <f>Tabela3[[#This Row],[CENTRO (Centro PARA)]]&amp;Tabela3[[#This Row],[CODIGO (Código PARA)]]&amp;Tabela3[[#This Row],[LOTE]]&amp;Tabela3[[#This Row],[DESCRIÇÃO]]&amp;Tabela3[[#This Row],[id]]</f>
        <v>5001410549188832026FUROATO MOMETASONA NEO</v>
      </c>
      <c r="J686"/>
      <c r="K686" s="210">
        <v>46274</v>
      </c>
      <c r="L686" s="50">
        <v>46267</v>
      </c>
      <c r="M686" s="213">
        <f t="shared" si="102"/>
        <v>46282</v>
      </c>
      <c r="N686" s="213">
        <f t="shared" si="103"/>
        <v>46284</v>
      </c>
      <c r="O686" s="86" t="str">
        <f>_xlfn.XLOOKUP(Tabela3[[#This Row],[LOTE]],QUARENTENA!D:D,QUARENTENA!I:I,"")</f>
        <v>DU APROVADO</v>
      </c>
      <c r="Q686" s="85">
        <f>IF(_xlfn.XLOOKUP(E686,QUARENTENA!D:D,QUARENTENA!M:M,"")="","",_xlfn.XLOOKUP(E686,QUARENTENA!D:D,QUARENTENA!M:M,""))</f>
        <v>46286</v>
      </c>
      <c r="R686" s="26" t="str">
        <f>_xlfn.XLOOKUP(C686,'PARTICULARIDADES AUXILIAR '!A:A,'PARTICULARIDADES AUXILIAR '!C:C,"")</f>
        <v/>
      </c>
      <c r="S686" s="20" cm="1">
        <f t="array" ref="S686">_xlfn.XLOOKUP(Tabela3[[#This Row],[LOTE]],VALUE(Painel_Bancada[Lote]),Painel_Bancada[Data Programada],"")</f>
        <v>46281</v>
      </c>
      <c r="T686" s="26" t="str">
        <f>_xlfn.XLOOKUP(Tabela3[[#This Row],[LOTE]],'PAINEL - GERAL'!F:F,'PAINEL - GERAL'!C:C,"")</f>
        <v/>
      </c>
    </row>
    <row r="687" spans="1:20" ht="14.5">
      <c r="B687" s="343">
        <v>5001</v>
      </c>
      <c r="C687" s="344">
        <v>423620</v>
      </c>
      <c r="D687" s="345" t="s">
        <v>178</v>
      </c>
      <c r="E687" s="346">
        <v>175502026</v>
      </c>
      <c r="F687" s="225">
        <v>700</v>
      </c>
      <c r="G687" s="230">
        <v>46286</v>
      </c>
      <c r="H687" s="249" t="s">
        <v>1422</v>
      </c>
      <c r="I687" t="str">
        <f>Tabela3[[#This Row],[CENTRO (Centro PARA)]]&amp;Tabela3[[#This Row],[CODIGO (Código PARA)]]&amp;Tabela3[[#This Row],[LOTE]]&amp;Tabela3[[#This Row],[DESCRIÇÃO]]&amp;Tabela3[[#This Row],[id]]</f>
        <v>5001423620175502026HIDROXIDO DE MAGNESIO PO LPR</v>
      </c>
      <c r="J687"/>
      <c r="K687" s="210">
        <v>46274</v>
      </c>
      <c r="L687" s="50">
        <v>46267</v>
      </c>
      <c r="M687" s="213">
        <f t="shared" si="102"/>
        <v>46282</v>
      </c>
      <c r="N687" s="213">
        <f t="shared" si="103"/>
        <v>46284</v>
      </c>
      <c r="O687" s="86" t="str">
        <f>_xlfn.XLOOKUP(Tabela3[[#This Row],[LOTE]],QUARENTENA!D:D,QUARENTENA!I:I,"")</f>
        <v>DU APROVADO</v>
      </c>
      <c r="Q687" s="85">
        <f>IF(_xlfn.XLOOKUP(E687,QUARENTENA!D:D,QUARENTENA!M:M,"")="","",_xlfn.XLOOKUP(E687,QUARENTENA!D:D,QUARENTENA!M:M,""))</f>
        <v>46280</v>
      </c>
      <c r="R687" s="26" t="str">
        <f>_xlfn.XLOOKUP(C687,'PARTICULARIDADES AUXILIAR '!A:A,'PARTICULARIDADES AUXILIAR '!C:C,"")</f>
        <v/>
      </c>
      <c r="S687" s="20" cm="1">
        <f t="array" ref="S687">_xlfn.XLOOKUP(Tabela3[[#This Row],[LOTE]],VALUE(Painel_Bancada[Lote]),Painel_Bancada[Data Programada],"")</f>
        <v>46267</v>
      </c>
      <c r="T687" s="26" t="str">
        <f>_xlfn.XLOOKUP(Tabela3[[#This Row],[LOTE]],'PAINEL - GERAL'!F:F,'PAINEL - GERAL'!C:C,"")</f>
        <v/>
      </c>
    </row>
    <row r="688" spans="1:20" ht="14.5">
      <c r="B688" s="343">
        <v>5001</v>
      </c>
      <c r="C688" s="344">
        <v>416521</v>
      </c>
      <c r="D688" s="345" t="s">
        <v>407</v>
      </c>
      <c r="E688" s="346">
        <v>176302026</v>
      </c>
      <c r="F688" s="225">
        <v>139.93</v>
      </c>
      <c r="G688" s="230">
        <v>46286</v>
      </c>
      <c r="H688" s="249" t="s">
        <v>1422</v>
      </c>
      <c r="I688" t="str">
        <f>Tabela3[[#This Row],[CENTRO (Centro PARA)]]&amp;Tabela3[[#This Row],[CODIGO (Código PARA)]]&amp;Tabela3[[#This Row],[LOTE]]&amp;Tabela3[[#This Row],[DESCRIÇÃO]]&amp;Tabela3[[#This Row],[id]]</f>
        <v>5001416521176302026POLYMETHYLSILSESQUIOXANE TOSPEARL 145 A</v>
      </c>
      <c r="J688"/>
      <c r="K688" s="210">
        <v>46274</v>
      </c>
      <c r="L688" s="50">
        <v>46267</v>
      </c>
      <c r="M688" s="213">
        <f t="shared" si="102"/>
        <v>46282</v>
      </c>
      <c r="N688" s="213">
        <f t="shared" si="103"/>
        <v>46284</v>
      </c>
      <c r="O688" s="86" t="str">
        <f>_xlfn.XLOOKUP(Tabela3[[#This Row],[LOTE]],QUARENTENA!D:D,QUARENTENA!I:I,"")</f>
        <v>DU APROVADO</v>
      </c>
      <c r="Q688" s="85">
        <f>IF(_xlfn.XLOOKUP(E688,QUARENTENA!D:D,QUARENTENA!M:M,"")="","",_xlfn.XLOOKUP(E688,QUARENTENA!D:D,QUARENTENA!M:M,""))</f>
        <v>46275</v>
      </c>
      <c r="R688" s="26" t="str">
        <f>_xlfn.XLOOKUP(C688,'PARTICULARIDADES AUXILIAR '!A:A,'PARTICULARIDADES AUXILIAR '!C:C,"")</f>
        <v>Check doc</v>
      </c>
      <c r="S688" s="20" t="str" cm="1">
        <f t="array" ref="S688">_xlfn.XLOOKUP(Tabela3[[#This Row],[LOTE]],VALUE(Painel_Bancada[Lote]),Painel_Bancada[Data Programada],"")</f>
        <v/>
      </c>
      <c r="T688" s="26" t="str">
        <f>_xlfn.XLOOKUP(Tabela3[[#This Row],[LOTE]],'PAINEL - GERAL'!F:F,'PAINEL - GERAL'!C:C,"")</f>
        <v/>
      </c>
    </row>
    <row r="689" spans="2:20" ht="14.5">
      <c r="B689" s="343">
        <v>5001</v>
      </c>
      <c r="C689" s="344">
        <v>439340</v>
      </c>
      <c r="D689" s="345" t="s">
        <v>1054</v>
      </c>
      <c r="E689" s="346">
        <v>169972026</v>
      </c>
      <c r="F689" s="225">
        <v>49.96</v>
      </c>
      <c r="G689" s="230">
        <v>46286</v>
      </c>
      <c r="H689" s="249" t="s">
        <v>1422</v>
      </c>
      <c r="I689" t="str">
        <f>Tabela3[[#This Row],[CENTRO (Centro PARA)]]&amp;Tabela3[[#This Row],[CODIGO (Código PARA)]]&amp;Tabela3[[#This Row],[LOTE]]&amp;Tabela3[[#This Row],[DESCRIÇÃO]]&amp;Tabela3[[#This Row],[id]]</f>
        <v>5001439340169972026A TETRASULFO DIBENZ FEN DISSO MTCD</v>
      </c>
      <c r="J689"/>
      <c r="K689" s="210">
        <v>46274</v>
      </c>
      <c r="L689" s="50">
        <v>46267</v>
      </c>
      <c r="M689" s="213">
        <f t="shared" si="102"/>
        <v>46282</v>
      </c>
      <c r="N689" s="213">
        <f t="shared" si="103"/>
        <v>46284</v>
      </c>
      <c r="O689" s="86" t="str">
        <f>_xlfn.XLOOKUP(Tabela3[[#This Row],[LOTE]],QUARENTENA!D:D,QUARENTENA!I:I,"")</f>
        <v>DU APROVADO</v>
      </c>
      <c r="Q689" s="85">
        <f>IF(_xlfn.XLOOKUP(E689,QUARENTENA!D:D,QUARENTENA!M:M,"")="","",_xlfn.XLOOKUP(E689,QUARENTENA!D:D,QUARENTENA!M:M,""))</f>
        <v>46273</v>
      </c>
      <c r="R689" s="26" t="str">
        <f>_xlfn.XLOOKUP(C689,'PARTICULARIDADES AUXILIAR '!A:A,'PARTICULARIDADES AUXILIAR '!C:C,"")</f>
        <v/>
      </c>
      <c r="S689" s="20" cm="1">
        <f t="array" ref="S689">_xlfn.XLOOKUP(Tabela3[[#This Row],[LOTE]],VALUE(Painel_Bancada[Lote]),Painel_Bancada[Data Programada],"")</f>
        <v>46268</v>
      </c>
      <c r="T689" s="26" t="str">
        <f>_xlfn.XLOOKUP(Tabela3[[#This Row],[LOTE]],'PAINEL - GERAL'!F:F,'PAINEL - GERAL'!C:C,"")</f>
        <v/>
      </c>
    </row>
    <row r="690" spans="2:20" ht="14.5">
      <c r="B690" s="343">
        <v>5001</v>
      </c>
      <c r="C690" s="344">
        <v>448387</v>
      </c>
      <c r="D690" s="345" t="s">
        <v>958</v>
      </c>
      <c r="E690" s="346">
        <v>176212026</v>
      </c>
      <c r="F690" s="225">
        <v>20</v>
      </c>
      <c r="G690" s="230">
        <v>46286</v>
      </c>
      <c r="H690" s="249" t="s">
        <v>1422</v>
      </c>
      <c r="I690" t="str">
        <f>Tabela3[[#This Row],[CENTRO (Centro PARA)]]&amp;Tabela3[[#This Row],[CODIGO (Código PARA)]]&amp;Tabela3[[#This Row],[LOTE]]&amp;Tabela3[[#This Row],[DESCRIÇÃO]]&amp;Tabela3[[#This Row],[id]]</f>
        <v>5001448387176212026E LANETTE D CETEARYL ALCOHOL MTCD</v>
      </c>
      <c r="J690"/>
      <c r="K690" s="210">
        <v>46274</v>
      </c>
      <c r="L690" s="50">
        <v>46267</v>
      </c>
      <c r="M690" s="213">
        <f t="shared" si="102"/>
        <v>46282</v>
      </c>
      <c r="N690" s="213">
        <f t="shared" si="103"/>
        <v>46284</v>
      </c>
      <c r="O690" s="86" t="str">
        <f>_xlfn.XLOOKUP(Tabela3[[#This Row],[LOTE]],QUARENTENA!D:D,QUARENTENA!I:I,"")</f>
        <v/>
      </c>
      <c r="P690" s="21" t="s">
        <v>1586</v>
      </c>
      <c r="Q690" s="85" t="str">
        <f>IF(_xlfn.XLOOKUP(E690,QUARENTENA!D:D,QUARENTENA!M:M,"")="","",_xlfn.XLOOKUP(E690,QUARENTENA!D:D,QUARENTENA!M:M,""))</f>
        <v/>
      </c>
      <c r="R690" s="26" t="str">
        <f>_xlfn.XLOOKUP(C690,'PARTICULARIDADES AUXILIAR '!A:A,'PARTICULARIDADES AUXILIAR '!C:C,"")</f>
        <v>Check doc</v>
      </c>
      <c r="S690" s="20" t="str" cm="1">
        <f t="array" ref="S690">_xlfn.XLOOKUP(Tabela3[[#This Row],[LOTE]],VALUE(Painel_Bancada[Lote]),Painel_Bancada[Data Programada],"")</f>
        <v/>
      </c>
      <c r="T690" s="26" t="str">
        <f>_xlfn.XLOOKUP(Tabela3[[#This Row],[LOTE]],'PAINEL - GERAL'!F:F,'PAINEL - GERAL'!C:C,"")</f>
        <v/>
      </c>
    </row>
    <row r="691" spans="2:20" ht="14.5">
      <c r="B691" s="343">
        <v>5001</v>
      </c>
      <c r="C691" s="344">
        <v>456964</v>
      </c>
      <c r="D691" s="345" t="s">
        <v>573</v>
      </c>
      <c r="E691" s="346">
        <v>176562026</v>
      </c>
      <c r="F691" s="225">
        <v>159.96</v>
      </c>
      <c r="G691" s="230">
        <v>46286</v>
      </c>
      <c r="H691" s="249" t="s">
        <v>1422</v>
      </c>
      <c r="I691" t="str">
        <f>Tabela3[[#This Row],[CENTRO (Centro PARA)]]&amp;Tabela3[[#This Row],[CODIGO (Código PARA)]]&amp;Tabela3[[#This Row],[LOTE]]&amp;Tabela3[[#This Row],[DESCRIÇÃO]]&amp;Tabela3[[#This Row],[id]]</f>
        <v>5001456964176562026D-PANTENOL SOLUCAO 75%</v>
      </c>
      <c r="J691"/>
      <c r="K691" s="210">
        <v>46274</v>
      </c>
      <c r="L691" s="50">
        <v>46267</v>
      </c>
      <c r="M691" s="213">
        <f t="shared" si="102"/>
        <v>46282</v>
      </c>
      <c r="N691" s="213">
        <f t="shared" si="103"/>
        <v>46284</v>
      </c>
      <c r="O691" s="86" t="str">
        <f>_xlfn.XLOOKUP(Tabela3[[#This Row],[LOTE]],QUARENTENA!D:D,QUARENTENA!I:I,"")</f>
        <v>DU APROVADO</v>
      </c>
      <c r="Q691" s="85">
        <f>IF(_xlfn.XLOOKUP(E691,QUARENTENA!D:D,QUARENTENA!M:M,"")="","",_xlfn.XLOOKUP(E691,QUARENTENA!D:D,QUARENTENA!M:M,""))</f>
        <v>46279</v>
      </c>
      <c r="R691" s="26" t="str">
        <f>_xlfn.XLOOKUP(C691,'PARTICULARIDADES AUXILIAR '!A:A,'PARTICULARIDADES AUXILIAR '!C:C,"")</f>
        <v>Check doc</v>
      </c>
      <c r="S691" s="20" t="str" cm="1">
        <f t="array" ref="S691">_xlfn.XLOOKUP(Tabela3[[#This Row],[LOTE]],VALUE(Painel_Bancada[Lote]),Painel_Bancada[Data Programada],"")</f>
        <v/>
      </c>
      <c r="T691" s="26" t="str">
        <f>_xlfn.XLOOKUP(Tabela3[[#This Row],[LOTE]],'PAINEL - GERAL'!F:F,'PAINEL - GERAL'!C:C,"")</f>
        <v/>
      </c>
    </row>
    <row r="692" spans="2:20" ht="14.5">
      <c r="B692" s="343">
        <v>5001</v>
      </c>
      <c r="C692" s="344">
        <v>474189</v>
      </c>
      <c r="D692" s="345" t="s">
        <v>137</v>
      </c>
      <c r="E692" s="346">
        <v>151612026</v>
      </c>
      <c r="F692" s="225">
        <v>929</v>
      </c>
      <c r="G692" s="230">
        <v>46286</v>
      </c>
      <c r="H692" s="249" t="s">
        <v>1422</v>
      </c>
      <c r="I692" t="str">
        <f>Tabela3[[#This Row],[CENTRO (Centro PARA)]]&amp;Tabela3[[#This Row],[CODIGO (Código PARA)]]&amp;Tabela3[[#This Row],[LOTE]]&amp;Tabela3[[#This Row],[DESCRIÇÃO]]&amp;Tabela3[[#This Row],[id]]</f>
        <v>5001474189151612026LOSARTANA POTASSICA 5</v>
      </c>
      <c r="J692"/>
      <c r="K692" s="210">
        <v>46274</v>
      </c>
      <c r="L692" s="50">
        <v>46267</v>
      </c>
      <c r="M692" s="213">
        <f t="shared" si="102"/>
        <v>46282</v>
      </c>
      <c r="N692" s="213">
        <f t="shared" si="103"/>
        <v>46284</v>
      </c>
      <c r="O692" s="86" t="str">
        <f>_xlfn.XLOOKUP(Tabela3[[#This Row],[LOTE]],QUARENTENA!D:D,QUARENTENA!I:I,"")</f>
        <v>DU APROVADO</v>
      </c>
      <c r="P692" s="21" t="s">
        <v>1615</v>
      </c>
      <c r="Q692" s="85">
        <f>IF(_xlfn.XLOOKUP(E692,QUARENTENA!D:D,QUARENTENA!M:M,"")="","",_xlfn.XLOOKUP(E692,QUARENTENA!D:D,QUARENTENA!M:M,""))</f>
        <v>46283</v>
      </c>
      <c r="R692" s="26" t="str">
        <f>_xlfn.XLOOKUP(C692,'PARTICULARIDADES AUXILIAR '!A:A,'PARTICULARIDADES AUXILIAR '!C:C,"")</f>
        <v/>
      </c>
      <c r="S692" s="20" cm="1">
        <f t="array" ref="S692">_xlfn.XLOOKUP(Tabela3[[#This Row],[LOTE]],VALUE(Painel_Bancada[Lote]),Painel_Bancada[Data Programada],"")</f>
        <v>46279</v>
      </c>
      <c r="T692" s="26" t="str">
        <f>_xlfn.XLOOKUP(Tabela3[[#This Row],[LOTE]],'PAINEL - GERAL'!F:F,'PAINEL - GERAL'!C:C,"")</f>
        <v/>
      </c>
    </row>
    <row r="693" spans="2:20" ht="14.5">
      <c r="B693" s="343">
        <v>5001</v>
      </c>
      <c r="C693" s="344">
        <v>474189</v>
      </c>
      <c r="D693" s="345" t="s">
        <v>137</v>
      </c>
      <c r="E693" s="346">
        <v>151622026</v>
      </c>
      <c r="F693" s="225">
        <v>492</v>
      </c>
      <c r="G693" s="230">
        <v>46286</v>
      </c>
      <c r="H693" s="249" t="s">
        <v>1422</v>
      </c>
      <c r="I693" t="str">
        <f>Tabela3[[#This Row],[CENTRO (Centro PARA)]]&amp;Tabela3[[#This Row],[CODIGO (Código PARA)]]&amp;Tabela3[[#This Row],[LOTE]]&amp;Tabela3[[#This Row],[DESCRIÇÃO]]&amp;Tabela3[[#This Row],[id]]</f>
        <v>5001474189151622026LOSARTANA POTASSICA 5</v>
      </c>
      <c r="J693"/>
      <c r="K693" s="210">
        <v>46274</v>
      </c>
      <c r="L693" s="50">
        <v>46267</v>
      </c>
      <c r="M693" s="213">
        <f t="shared" si="102"/>
        <v>46282</v>
      </c>
      <c r="N693" s="213">
        <f t="shared" si="103"/>
        <v>46284</v>
      </c>
      <c r="O693" s="86" t="str">
        <f>_xlfn.XLOOKUP(Tabela3[[#This Row],[LOTE]],QUARENTENA!D:D,QUARENTENA!I:I,"")</f>
        <v>DU APROVADO</v>
      </c>
      <c r="P693" s="21" t="s">
        <v>1615</v>
      </c>
      <c r="Q693" s="85">
        <f>IF(_xlfn.XLOOKUP(E693,QUARENTENA!D:D,QUARENTENA!M:M,"")="","",_xlfn.XLOOKUP(E693,QUARENTENA!D:D,QUARENTENA!M:M,""))</f>
        <v>46283</v>
      </c>
      <c r="R693" s="26" t="str">
        <f>_xlfn.XLOOKUP(C693,'PARTICULARIDADES AUXILIAR '!A:A,'PARTICULARIDADES AUXILIAR '!C:C,"")</f>
        <v/>
      </c>
      <c r="S693" s="20" cm="1">
        <f t="array" ref="S693">_xlfn.XLOOKUP(Tabela3[[#This Row],[LOTE]],VALUE(Painel_Bancada[Lote]),Painel_Bancada[Data Programada],"")</f>
        <v>46279</v>
      </c>
      <c r="T693" s="26" t="str">
        <f>_xlfn.XLOOKUP(Tabela3[[#This Row],[LOTE]],'PAINEL - GERAL'!F:F,'PAINEL - GERAL'!C:C,"")</f>
        <v/>
      </c>
    </row>
    <row r="694" spans="2:20" ht="14.5">
      <c r="B694" s="343">
        <v>5001</v>
      </c>
      <c r="C694" s="344">
        <v>410160</v>
      </c>
      <c r="D694" s="345" t="s">
        <v>409</v>
      </c>
      <c r="E694" s="346">
        <v>187522026</v>
      </c>
      <c r="F694" s="225">
        <v>175</v>
      </c>
      <c r="G694" s="230">
        <v>46286</v>
      </c>
      <c r="H694" s="249" t="s">
        <v>1422</v>
      </c>
      <c r="I694" t="str">
        <f>Tabela3[[#This Row],[CENTRO (Centro PARA)]]&amp;Tabela3[[#This Row],[CODIGO (Código PARA)]]&amp;Tabela3[[#This Row],[LOTE]]&amp;Tabela3[[#This Row],[DESCRIÇÃO]]&amp;Tabela3[[#This Row],[id]]</f>
        <v>5001410160187522026OLEO VEGETAL HIDROGENADO NEO</v>
      </c>
      <c r="J694"/>
      <c r="K694" s="210">
        <v>46274</v>
      </c>
      <c r="L694" s="50">
        <v>46267</v>
      </c>
      <c r="M694" s="213">
        <f t="shared" si="102"/>
        <v>46282</v>
      </c>
      <c r="N694" s="213">
        <f t="shared" si="103"/>
        <v>46284</v>
      </c>
      <c r="O694" s="86" t="str">
        <f>_xlfn.XLOOKUP(Tabela3[[#This Row],[LOTE]],QUARENTENA!D:D,QUARENTENA!I:I,"")</f>
        <v>DU APROVADO</v>
      </c>
      <c r="Q694" s="85">
        <f>IF(_xlfn.XLOOKUP(E694,QUARENTENA!D:D,QUARENTENA!M:M,"")="","",_xlfn.XLOOKUP(E694,QUARENTENA!D:D,QUARENTENA!M:M,""))</f>
        <v>46275</v>
      </c>
      <c r="R694" s="26" t="str">
        <f>_xlfn.XLOOKUP(C694,'PARTICULARIDADES AUXILIAR '!A:A,'PARTICULARIDADES AUXILIAR '!C:C,"")</f>
        <v/>
      </c>
      <c r="S694" s="20" cm="1">
        <f t="array" ref="S694">_xlfn.XLOOKUP(Tabela3[[#This Row],[LOTE]],VALUE(Painel_Bancada[Lote]),Painel_Bancada[Data Programada],"")</f>
        <v>46274</v>
      </c>
      <c r="T694" s="26" t="str">
        <f>_xlfn.XLOOKUP(Tabela3[[#This Row],[LOTE]],'PAINEL - GERAL'!F:F,'PAINEL - GERAL'!C:C,"")</f>
        <v/>
      </c>
    </row>
    <row r="695" spans="2:20" ht="14.5">
      <c r="B695" s="343">
        <v>5001</v>
      </c>
      <c r="C695" s="344">
        <v>463057</v>
      </c>
      <c r="D695" s="345" t="s">
        <v>43</v>
      </c>
      <c r="E695" s="346">
        <v>172802026</v>
      </c>
      <c r="F695" s="225">
        <v>2175</v>
      </c>
      <c r="G695" s="230">
        <v>46286</v>
      </c>
      <c r="H695" s="249" t="s">
        <v>1422</v>
      </c>
      <c r="I695" t="str">
        <f>Tabela3[[#This Row],[CENTRO (Centro PARA)]]&amp;Tabela3[[#This Row],[CODIGO (Código PARA)]]&amp;Tabela3[[#This Row],[LOTE]]&amp;Tabela3[[#This Row],[DESCRIÇÃO]]&amp;Tabela3[[#This Row],[id]]</f>
        <v>5001463057172802026DIPIRONA MONOIDRATADA</v>
      </c>
      <c r="J695"/>
      <c r="K695" s="210">
        <v>46274</v>
      </c>
      <c r="L695" s="50">
        <v>46267</v>
      </c>
      <c r="M695" s="213">
        <f t="shared" si="102"/>
        <v>46282</v>
      </c>
      <c r="N695" s="213">
        <f t="shared" si="103"/>
        <v>46284</v>
      </c>
      <c r="O695" s="86" t="str">
        <f>_xlfn.XLOOKUP(Tabela3[[#This Row],[LOTE]],QUARENTENA!D:D,QUARENTENA!I:I,"")</f>
        <v>DU APROVADO</v>
      </c>
      <c r="Q695" s="85">
        <f>IF(_xlfn.XLOOKUP(E695,QUARENTENA!D:D,QUARENTENA!M:M,"")="","",_xlfn.XLOOKUP(E695,QUARENTENA!D:D,QUARENTENA!M:M,""))</f>
        <v>46276</v>
      </c>
      <c r="R695" s="26" t="str">
        <f>_xlfn.XLOOKUP(C695,'PARTICULARIDADES AUXILIAR '!A:A,'PARTICULARIDADES AUXILIAR '!C:C,"")</f>
        <v>Polícia Federal</v>
      </c>
      <c r="S695" s="20" cm="1">
        <f t="array" ref="S695">_xlfn.XLOOKUP(Tabela3[[#This Row],[LOTE]],VALUE(Painel_Bancada[Lote]),Painel_Bancada[Data Programada],"")</f>
        <v>46275</v>
      </c>
      <c r="T695" s="26" t="str">
        <f>_xlfn.XLOOKUP(Tabela3[[#This Row],[LOTE]],'PAINEL - GERAL'!F:F,'PAINEL - GERAL'!C:C,"")</f>
        <v/>
      </c>
    </row>
    <row r="696" spans="2:20" ht="14.5">
      <c r="B696" s="343">
        <v>5001</v>
      </c>
      <c r="C696" s="344">
        <v>422359</v>
      </c>
      <c r="D696" s="345" t="s">
        <v>624</v>
      </c>
      <c r="E696" s="346">
        <v>186242026</v>
      </c>
      <c r="F696" s="225">
        <v>850</v>
      </c>
      <c r="G696" s="230">
        <v>46286</v>
      </c>
      <c r="H696" s="249" t="s">
        <v>1422</v>
      </c>
      <c r="I696" t="str">
        <f>Tabela3[[#This Row],[CENTRO (Centro PARA)]]&amp;Tabela3[[#This Row],[CODIGO (Código PARA)]]&amp;Tabela3[[#This Row],[LOTE]]&amp;Tabela3[[#This Row],[DESCRIÇÃO]]&amp;Tabela3[[#This Row],[id]]</f>
        <v>5001422359186242026CARBONATO SODIO ANIDRO</v>
      </c>
      <c r="J696"/>
      <c r="K696" s="210">
        <v>46274</v>
      </c>
      <c r="L696" s="50">
        <v>46267</v>
      </c>
      <c r="M696" s="213">
        <f t="shared" si="102"/>
        <v>46282</v>
      </c>
      <c r="N696" s="213">
        <f t="shared" si="103"/>
        <v>46284</v>
      </c>
      <c r="O696" s="86" t="str">
        <f>_xlfn.XLOOKUP(Tabela3[[#This Row],[LOTE]],QUARENTENA!D:D,QUARENTENA!I:I,"")</f>
        <v>DU APROVADO</v>
      </c>
      <c r="Q696" s="85">
        <f>IF(_xlfn.XLOOKUP(E696,QUARENTENA!D:D,QUARENTENA!M:M,"")="","",_xlfn.XLOOKUP(E696,QUARENTENA!D:D,QUARENTENA!M:M,""))</f>
        <v>46281</v>
      </c>
      <c r="R696" s="26" t="str">
        <f>_xlfn.XLOOKUP(C696,'PARTICULARIDADES AUXILIAR '!A:A,'PARTICULARIDADES AUXILIAR '!C:C,"")</f>
        <v>Polícia Civil</v>
      </c>
      <c r="S696" s="20" cm="1">
        <f t="array" ref="S696">_xlfn.XLOOKUP(Tabela3[[#This Row],[LOTE]],VALUE(Painel_Bancada[Lote]),Painel_Bancada[Data Programada],"")</f>
        <v>46273</v>
      </c>
      <c r="T696" s="26" t="str">
        <f>_xlfn.XLOOKUP(Tabela3[[#This Row],[LOTE]],'PAINEL - GERAL'!F:F,'PAINEL - GERAL'!C:C,"")</f>
        <v/>
      </c>
    </row>
    <row r="697" spans="2:20" ht="0.65" customHeight="1">
      <c r="B697" s="343">
        <v>5001</v>
      </c>
      <c r="C697" s="344">
        <v>478553</v>
      </c>
      <c r="D697" s="345" t="s">
        <v>42</v>
      </c>
      <c r="E697" s="346">
        <v>188892026</v>
      </c>
      <c r="F697" s="225">
        <v>3400</v>
      </c>
      <c r="G697" s="230">
        <v>46286</v>
      </c>
      <c r="H697" s="249" t="s">
        <v>1422</v>
      </c>
      <c r="I697" t="str">
        <f>Tabela3[[#This Row],[CENTRO (Centro PARA)]]&amp;Tabela3[[#This Row],[CODIGO (Código PARA)]]&amp;Tabela3[[#This Row],[LOTE]]&amp;Tabela3[[#This Row],[DESCRIÇÃO]]&amp;Tabela3[[#This Row],[id]]</f>
        <v>5001478553188892026PARACETAMOL QF3</v>
      </c>
      <c r="J697"/>
      <c r="K697" s="210">
        <v>46274</v>
      </c>
      <c r="L697" s="50">
        <v>46267</v>
      </c>
      <c r="M697" s="213">
        <f t="shared" si="102"/>
        <v>46282</v>
      </c>
      <c r="N697" s="213">
        <f t="shared" si="103"/>
        <v>46284</v>
      </c>
      <c r="O697" s="86" t="str">
        <f>_xlfn.XLOOKUP(Tabela3[[#This Row],[LOTE]],QUARENTENA!D:D,QUARENTENA!I:I,"")</f>
        <v>DU APROVADO</v>
      </c>
      <c r="P697" s="21" t="s">
        <v>1615</v>
      </c>
      <c r="Q697" s="85">
        <f>IF(_xlfn.XLOOKUP(E697,QUARENTENA!D:D,QUARENTENA!M:M,"")="","",_xlfn.XLOOKUP(E697,QUARENTENA!D:D,QUARENTENA!M:M,""))</f>
        <v>46283</v>
      </c>
      <c r="R697" s="26" t="str">
        <f>_xlfn.XLOOKUP(C697,'PARTICULARIDADES AUXILIAR '!A:A,'PARTICULARIDADES AUXILIAR '!C:C,"")</f>
        <v>Polícia Federal</v>
      </c>
      <c r="S697" s="20" cm="1">
        <f t="array" ref="S697">_xlfn.XLOOKUP(Tabela3[[#This Row],[LOTE]],VALUE(Painel_Bancada[Lote]),Painel_Bancada[Data Programada],"")</f>
        <v>46277</v>
      </c>
      <c r="T697" s="26" t="str">
        <f>_xlfn.XLOOKUP(Tabela3[[#This Row],[LOTE]],'PAINEL - GERAL'!F:F,'PAINEL - GERAL'!C:C,"")</f>
        <v/>
      </c>
    </row>
    <row r="698" spans="2:20" ht="14.5">
      <c r="B698" s="343">
        <v>5001</v>
      </c>
      <c r="C698" s="344">
        <v>454992</v>
      </c>
      <c r="D698" s="345" t="s">
        <v>599</v>
      </c>
      <c r="E698" s="346">
        <v>170002026</v>
      </c>
      <c r="F698" s="225">
        <v>460</v>
      </c>
      <c r="G698" s="230">
        <v>46286</v>
      </c>
      <c r="H698" s="249" t="s">
        <v>1422</v>
      </c>
      <c r="I698" t="str">
        <f>Tabela3[[#This Row],[CENTRO (Centro PARA)]]&amp;Tabela3[[#This Row],[CODIGO (Código PARA)]]&amp;Tabela3[[#This Row],[LOTE]]&amp;Tabela3[[#This Row],[DESCRIÇÃO]]&amp;Tabela3[[#This Row],[id]]</f>
        <v>5001454992170002026A BESILATO DE ANLODIPINO</v>
      </c>
      <c r="J698"/>
      <c r="K698" s="210">
        <v>46274</v>
      </c>
      <c r="L698" s="50">
        <v>46267</v>
      </c>
      <c r="M698" s="213">
        <f t="shared" si="102"/>
        <v>46282</v>
      </c>
      <c r="N698" s="213">
        <f t="shared" si="103"/>
        <v>46284</v>
      </c>
      <c r="O698" s="86" t="str">
        <f>_xlfn.XLOOKUP(Tabela3[[#This Row],[LOTE]],QUARENTENA!D:D,QUARENTENA!I:I,"")</f>
        <v>DU APROVADO</v>
      </c>
      <c r="P698" s="21" t="s">
        <v>1671</v>
      </c>
      <c r="Q698" s="85">
        <f>IF(_xlfn.XLOOKUP(E698,QUARENTENA!D:D,QUARENTENA!M:M,"")="","",_xlfn.XLOOKUP(E698,QUARENTENA!D:D,QUARENTENA!M:M,""))</f>
        <v>46283</v>
      </c>
      <c r="R698" s="26" t="str">
        <f>_xlfn.XLOOKUP(C698,'PARTICULARIDADES AUXILIAR '!A:A,'PARTICULARIDADES AUXILIAR '!C:C,"")</f>
        <v>Granulometria Backman Coulter</v>
      </c>
      <c r="S698" s="20" cm="1">
        <f t="array" ref="S698">_xlfn.XLOOKUP(Tabela3[[#This Row],[LOTE]],VALUE(Painel_Bancada[Lote]),Painel_Bancada[Data Programada],"")</f>
        <v>46279</v>
      </c>
      <c r="T698" s="26" t="str">
        <f>_xlfn.XLOOKUP(Tabela3[[#This Row],[LOTE]],'PAINEL - GERAL'!F:F,'PAINEL - GERAL'!C:C,"")</f>
        <v/>
      </c>
    </row>
    <row r="699" spans="2:20" ht="14.5">
      <c r="B699" s="343">
        <v>5001</v>
      </c>
      <c r="C699" s="344">
        <v>410350</v>
      </c>
      <c r="D699" s="345" t="s">
        <v>48</v>
      </c>
      <c r="E699" s="346">
        <v>103182026</v>
      </c>
      <c r="F699" s="225">
        <v>100</v>
      </c>
      <c r="G699" s="230">
        <v>46286</v>
      </c>
      <c r="H699" s="249" t="s">
        <v>1422</v>
      </c>
      <c r="I699" t="str">
        <f>Tabela3[[#This Row],[CENTRO (Centro PARA)]]&amp;Tabela3[[#This Row],[CODIGO (Código PARA)]]&amp;Tabela3[[#This Row],[LOTE]]&amp;Tabela3[[#This Row],[DESCRIÇÃO]]&amp;Tabela3[[#This Row],[id]]</f>
        <v>5001410350103182026PREDNISONA NEO</v>
      </c>
      <c r="J699"/>
      <c r="K699" s="210">
        <v>46274</v>
      </c>
      <c r="L699" s="50">
        <v>46267</v>
      </c>
      <c r="M699" s="213">
        <f t="shared" si="102"/>
        <v>46282</v>
      </c>
      <c r="N699" s="213">
        <f t="shared" si="103"/>
        <v>46284</v>
      </c>
      <c r="O699" s="86" t="str">
        <f>_xlfn.XLOOKUP(Tabela3[[#This Row],[LOTE]],QUARENTENA!D:D,QUARENTENA!I:I,"")</f>
        <v>DU APROVADO</v>
      </c>
      <c r="Q699" s="85">
        <f>IF(_xlfn.XLOOKUP(E699,QUARENTENA!D:D,QUARENTENA!M:M,"")="","",_xlfn.XLOOKUP(E699,QUARENTENA!D:D,QUARENTENA!M:M,""))</f>
        <v>46280</v>
      </c>
      <c r="R699" s="26" t="str">
        <f>_xlfn.XLOOKUP(C699,'PARTICULARIDADES AUXILIAR '!A:A,'PARTICULARIDADES AUXILIAR '!C:C,"")</f>
        <v>PF - repouso 16 horas</v>
      </c>
      <c r="S699" s="20" cm="1">
        <f t="array" ref="S699">_xlfn.XLOOKUP(Tabela3[[#This Row],[LOTE]],VALUE(Painel_Bancada[Lote]),Painel_Bancada[Data Programada],"")</f>
        <v>46279</v>
      </c>
      <c r="T699" s="26" t="str">
        <f>_xlfn.XLOOKUP(Tabela3[[#This Row],[LOTE]],'PAINEL - GERAL'!F:F,'PAINEL - GERAL'!C:C,"")</f>
        <v/>
      </c>
    </row>
    <row r="700" spans="2:20" ht="14.5">
      <c r="B700" s="343">
        <v>5001</v>
      </c>
      <c r="C700" s="344">
        <v>410005</v>
      </c>
      <c r="D700" s="345" t="s">
        <v>1681</v>
      </c>
      <c r="E700" s="346">
        <v>169902026</v>
      </c>
      <c r="F700" s="225">
        <v>40</v>
      </c>
      <c r="G700" s="230">
        <v>46286</v>
      </c>
      <c r="H700" s="249" t="s">
        <v>1422</v>
      </c>
      <c r="I700" t="str">
        <f>Tabela3[[#This Row],[CENTRO (Centro PARA)]]&amp;Tabela3[[#This Row],[CODIGO (Código PARA)]]&amp;Tabela3[[#This Row],[LOTE]]&amp;Tabela3[[#This Row],[DESCRIÇÃO]]&amp;Tabela3[[#This Row],[id]]</f>
        <v>5001410005169902026ESSENCIA DE LARANJA PO REF 90824 NE</v>
      </c>
      <c r="J700"/>
      <c r="K700" s="210">
        <v>46274</v>
      </c>
      <c r="L700" s="50">
        <v>46267</v>
      </c>
      <c r="M700" s="213">
        <f t="shared" si="102"/>
        <v>46282</v>
      </c>
      <c r="N700" s="213">
        <f t="shared" si="103"/>
        <v>46284</v>
      </c>
      <c r="O700" s="86" t="str">
        <f>_xlfn.XLOOKUP(Tabela3[[#This Row],[LOTE]],QUARENTENA!D:D,QUARENTENA!I:I,"")</f>
        <v>DU APROVADO</v>
      </c>
      <c r="Q700" s="85">
        <f>IF(_xlfn.XLOOKUP(E700,QUARENTENA!D:D,QUARENTENA!M:M,"")="","",_xlfn.XLOOKUP(E700,QUARENTENA!D:D,QUARENTENA!M:M,""))</f>
        <v>46275</v>
      </c>
      <c r="R700" s="26" t="str">
        <f>_xlfn.XLOOKUP(C700,'PARTICULARIDADES AUXILIAR '!A:A,'PARTICULARIDADES AUXILIAR '!C:C,"")</f>
        <v/>
      </c>
      <c r="S700" s="20" cm="1">
        <f t="array" ref="S700">_xlfn.XLOOKUP(Tabela3[[#This Row],[LOTE]],VALUE(Painel_Bancada[Lote]),Painel_Bancada[Data Programada],"")</f>
        <v>46276</v>
      </c>
      <c r="T700" s="26" t="str">
        <f>_xlfn.XLOOKUP(Tabela3[[#This Row],[LOTE]],'PAINEL - GERAL'!F:F,'PAINEL - GERAL'!C:C,"")</f>
        <v/>
      </c>
    </row>
    <row r="701" spans="2:20" ht="14.5">
      <c r="B701" s="343">
        <v>5001</v>
      </c>
      <c r="C701" s="344">
        <v>465107</v>
      </c>
      <c r="D701" s="345" t="s">
        <v>779</v>
      </c>
      <c r="E701" s="346">
        <v>188102026</v>
      </c>
      <c r="F701" s="225">
        <v>1000</v>
      </c>
      <c r="G701" s="230">
        <v>46286</v>
      </c>
      <c r="H701" s="249" t="s">
        <v>1422</v>
      </c>
      <c r="I701" t="str">
        <f>Tabela3[[#This Row],[CENTRO (Centro PARA)]]&amp;Tabela3[[#This Row],[CODIGO (Código PARA)]]&amp;Tabela3[[#This Row],[LOTE]]&amp;Tabela3[[#This Row],[DESCRIÇÃO]]&amp;Tabela3[[#This Row],[id]]</f>
        <v>5001465107188102026HESPERIDINA QF3</v>
      </c>
      <c r="J701"/>
      <c r="K701" s="210">
        <v>46274</v>
      </c>
      <c r="L701" s="50">
        <v>46267</v>
      </c>
      <c r="M701" s="213">
        <f t="shared" si="102"/>
        <v>46282</v>
      </c>
      <c r="N701" s="213">
        <f t="shared" si="103"/>
        <v>46284</v>
      </c>
      <c r="O701" s="86" t="str">
        <f>_xlfn.XLOOKUP(Tabela3[[#This Row],[LOTE]],QUARENTENA!D:D,QUARENTENA!I:I,"")</f>
        <v>DU APROVADO</v>
      </c>
      <c r="P701" s="21" t="s">
        <v>1675</v>
      </c>
      <c r="Q701" s="85">
        <f>IF(_xlfn.XLOOKUP(E701,QUARENTENA!D:D,QUARENTENA!M:M,"")="","",_xlfn.XLOOKUP(E701,QUARENTENA!D:D,QUARENTENA!M:M,""))</f>
        <v>46290</v>
      </c>
      <c r="R701" s="26" t="str">
        <f>_xlfn.XLOOKUP(C701,'PARTICULARIDADES AUXILIAR '!A:A,'PARTICULARIDADES AUXILIAR '!C:C,"")</f>
        <v/>
      </c>
      <c r="S701" s="20" cm="1">
        <f t="array" ref="S701">_xlfn.XLOOKUP(Tabela3[[#This Row],[LOTE]],VALUE(Painel_Bancada[Lote]),Painel_Bancada[Data Programada],"")</f>
        <v>46283</v>
      </c>
      <c r="T701" s="26" t="str">
        <f>_xlfn.XLOOKUP(Tabela3[[#This Row],[LOTE]],'PAINEL - GERAL'!F:F,'PAINEL - GERAL'!C:C,"")</f>
        <v/>
      </c>
    </row>
    <row r="702" spans="2:20" ht="14.5">
      <c r="B702" s="343">
        <v>5001</v>
      </c>
      <c r="C702" s="344">
        <v>410235</v>
      </c>
      <c r="D702" s="345" t="s">
        <v>73</v>
      </c>
      <c r="E702" s="346">
        <v>176712026</v>
      </c>
      <c r="F702" s="225">
        <v>12000</v>
      </c>
      <c r="G702" s="230">
        <v>46286</v>
      </c>
      <c r="H702" s="249" t="s">
        <v>1422</v>
      </c>
      <c r="I702" t="str">
        <f>Tabela3[[#This Row],[CENTRO (Centro PARA)]]&amp;Tabela3[[#This Row],[CODIGO (Código PARA)]]&amp;Tabela3[[#This Row],[LOTE]]&amp;Tabela3[[#This Row],[DESCRIÇÃO]]&amp;Tabela3[[#This Row],[id]]</f>
        <v>5001410235176712026OXIDO DE ZINCO GEN NEO</v>
      </c>
      <c r="J702"/>
      <c r="K702" s="210">
        <v>46274</v>
      </c>
      <c r="L702" s="50">
        <v>46267</v>
      </c>
      <c r="M702" s="213">
        <f t="shared" si="102"/>
        <v>46282</v>
      </c>
      <c r="N702" s="213">
        <f t="shared" si="103"/>
        <v>46284</v>
      </c>
      <c r="O702" s="86" t="str">
        <f>_xlfn.XLOOKUP(Tabela3[[#This Row],[LOTE]],QUARENTENA!D:D,QUARENTENA!I:I,"")</f>
        <v>DU APROVADO</v>
      </c>
      <c r="P702" s="21" t="s">
        <v>1621</v>
      </c>
      <c r="Q702" s="85">
        <f>IF(_xlfn.XLOOKUP(E702,QUARENTENA!D:D,QUARENTENA!M:M,"")="","",_xlfn.XLOOKUP(E702,QUARENTENA!D:D,QUARENTENA!M:M,""))</f>
        <v>46286</v>
      </c>
      <c r="R702" s="26" t="str">
        <f>_xlfn.XLOOKUP(C702,'PARTICULARIDADES AUXILIAR '!A:A,'PARTICULARIDADES AUXILIAR '!C:C,"")</f>
        <v/>
      </c>
      <c r="S702" s="20" cm="1">
        <f t="array" ref="S702">_xlfn.XLOOKUP(Tabela3[[#This Row],[LOTE]],VALUE(Painel_Bancada[Lote]),Painel_Bancada[Data Programada],"")</f>
        <v>46282</v>
      </c>
      <c r="T702" s="26" t="str">
        <f>_xlfn.XLOOKUP(Tabela3[[#This Row],[LOTE]],'PAINEL - GERAL'!F:F,'PAINEL - GERAL'!C:C,"")</f>
        <v/>
      </c>
    </row>
    <row r="703" spans="2:20" ht="14.5">
      <c r="B703" s="343">
        <v>5001</v>
      </c>
      <c r="C703" s="344">
        <v>470203</v>
      </c>
      <c r="D703" s="345" t="s">
        <v>984</v>
      </c>
      <c r="E703" s="346">
        <v>216822024</v>
      </c>
      <c r="F703" s="225" t="s">
        <v>1592</v>
      </c>
      <c r="G703" s="230" t="s">
        <v>1592</v>
      </c>
      <c r="H703" s="249" t="s">
        <v>41</v>
      </c>
      <c r="I703" t="str">
        <f>Tabela3[[#This Row],[CENTRO (Centro PARA)]]&amp;Tabela3[[#This Row],[CODIGO (Código PARA)]]&amp;Tabela3[[#This Row],[LOTE]]&amp;Tabela3[[#This Row],[DESCRIÇÃO]]&amp;Tabela3[[#This Row],[id]]</f>
        <v>5001470203216822024CAPTOPRIL GEN</v>
      </c>
      <c r="J703"/>
      <c r="K703" s="210">
        <v>46274</v>
      </c>
      <c r="L703" s="50">
        <v>46267</v>
      </c>
      <c r="M703" s="76">
        <f t="shared" ref="M703:M704" si="104">K703+8</f>
        <v>46282</v>
      </c>
      <c r="N703" s="76">
        <f t="shared" ref="N703:N704" si="105">IF(WEEKDAY(K703,2)=4,K703+11,IF(WEEKDAY(K703,2)=5,K703+11,K703+10))</f>
        <v>46284</v>
      </c>
      <c r="O703" s="78" t="s">
        <v>15</v>
      </c>
      <c r="Q703" s="77">
        <v>46289</v>
      </c>
      <c r="R703" s="26" t="str">
        <f>_xlfn.XLOOKUP(C703,'PARTICULARIDADES AUXILIAR '!A:A,'PARTICULARIDADES AUXILIAR '!C:C,"")</f>
        <v/>
      </c>
      <c r="S703" s="20" cm="1">
        <f t="array" ref="S703">_xlfn.XLOOKUP(Tabela3[[#This Row],[LOTE]],VALUE(Painel_Bancada[Lote]),Painel_Bancada[Data Programada],"")</f>
        <v>46283</v>
      </c>
      <c r="T703" s="26" t="str">
        <f>_xlfn.XLOOKUP(Tabela3[[#This Row],[LOTE]],'PAINEL - GERAL'!F:F,'PAINEL - GERAL'!C:C,"")</f>
        <v/>
      </c>
    </row>
    <row r="704" spans="2:20" ht="14.5">
      <c r="B704" s="343">
        <v>5001</v>
      </c>
      <c r="C704" s="344">
        <v>470203</v>
      </c>
      <c r="D704" s="345" t="s">
        <v>984</v>
      </c>
      <c r="E704" s="346">
        <v>216832024</v>
      </c>
      <c r="F704" s="225" t="s">
        <v>1592</v>
      </c>
      <c r="G704" s="230" t="s">
        <v>1592</v>
      </c>
      <c r="H704" s="249" t="s">
        <v>41</v>
      </c>
      <c r="I704" t="str">
        <f>Tabela3[[#This Row],[CENTRO (Centro PARA)]]&amp;Tabela3[[#This Row],[CODIGO (Código PARA)]]&amp;Tabela3[[#This Row],[LOTE]]&amp;Tabela3[[#This Row],[DESCRIÇÃO]]&amp;Tabela3[[#This Row],[id]]</f>
        <v>5001470203216832024CAPTOPRIL GEN</v>
      </c>
      <c r="J704"/>
      <c r="K704" s="210">
        <v>46274</v>
      </c>
      <c r="L704" s="50">
        <v>46267</v>
      </c>
      <c r="M704" s="213">
        <f t="shared" si="104"/>
        <v>46282</v>
      </c>
      <c r="N704" s="213">
        <f t="shared" si="105"/>
        <v>46284</v>
      </c>
      <c r="O704" s="86" t="str">
        <f>_xlfn.XLOOKUP(Tabela3[[#This Row],[LOTE]],QUARENTENA!D:D,QUARENTENA!I:I,"")</f>
        <v>DU APROVADO</v>
      </c>
      <c r="Q704" s="85">
        <f>IF(_xlfn.XLOOKUP(E704,QUARENTENA!D:D,QUARENTENA!M:M,"")="","",_xlfn.XLOOKUP(E704,QUARENTENA!D:D,QUARENTENA!M:M,""))</f>
        <v>46289</v>
      </c>
      <c r="R704" s="26" t="str">
        <f>_xlfn.XLOOKUP(C704,'PARTICULARIDADES AUXILIAR '!A:A,'PARTICULARIDADES AUXILIAR '!C:C,"")</f>
        <v/>
      </c>
      <c r="S704" s="20" cm="1">
        <f t="array" ref="S704">_xlfn.XLOOKUP(Tabela3[[#This Row],[LOTE]],VALUE(Painel_Bancada[Lote]),Painel_Bancada[Data Programada],"")</f>
        <v>46283</v>
      </c>
      <c r="T704" s="26" t="str">
        <f>_xlfn.XLOOKUP(Tabela3[[#This Row],[LOTE]],'PAINEL - GERAL'!F:F,'PAINEL - GERAL'!C:C,"")</f>
        <v/>
      </c>
    </row>
    <row r="705" spans="2:20" ht="14.5">
      <c r="B705" s="315">
        <v>2017</v>
      </c>
      <c r="C705" s="316">
        <v>486138</v>
      </c>
      <c r="D705" s="315" t="s">
        <v>1032</v>
      </c>
      <c r="E705" s="326">
        <v>2312026</v>
      </c>
      <c r="F705" s="225" t="s">
        <v>1592</v>
      </c>
      <c r="G705" s="230" t="s">
        <v>1592</v>
      </c>
      <c r="H705" s="52" t="s">
        <v>17</v>
      </c>
      <c r="I705" t="str">
        <f>Tabela3[[#This Row],[CENTRO (Centro PARA)]]&amp;Tabela3[[#This Row],[CODIGO (Código PARA)]]&amp;Tabela3[[#This Row],[LOTE]]&amp;Tabela3[[#This Row],[DESCRIÇÃO]]&amp;Tabela3[[#This Row],[id]]</f>
        <v>20174861382312026CITRATO MALATO DE CALCIO AL</v>
      </c>
      <c r="J705"/>
      <c r="K705" s="210">
        <v>46268</v>
      </c>
      <c r="L705" s="50">
        <v>46261</v>
      </c>
      <c r="M705" s="213">
        <f t="shared" ref="M705" si="106">K705+8</f>
        <v>46276</v>
      </c>
      <c r="N705" s="213">
        <f t="shared" ref="N705" si="107">IF(WEEKDAY(K705,2)=4,K705+11,IF(WEEKDAY(K705,2)=5,K705+11,K705+10))</f>
        <v>46279</v>
      </c>
      <c r="O705" s="86"/>
      <c r="Q705" s="85"/>
      <c r="R705" s="26" t="str">
        <f>_xlfn.XLOOKUP(C705,'PARTICULARIDADES AUXILIAR '!A:A,'PARTICULARIDADES AUXILIAR '!C:C,"")</f>
        <v>Check doc</v>
      </c>
      <c r="S705" s="20" t="str" cm="1">
        <f t="array" ref="S705">_xlfn.XLOOKUP(Tabela3[[#This Row],[LOTE]],VALUE(Painel_Bancada[Lote]),Painel_Bancada[Data Programada],"")</f>
        <v/>
      </c>
      <c r="T705" s="26" t="str">
        <f>_xlfn.XLOOKUP(Tabela3[[#This Row],[LOTE]],'PAINEL - GERAL'!F:F,'PAINEL - GERAL'!C:C,"")</f>
        <v/>
      </c>
    </row>
    <row r="706" spans="2:20" ht="14.5">
      <c r="B706" s="315">
        <v>5001</v>
      </c>
      <c r="C706" s="316">
        <v>422364</v>
      </c>
      <c r="D706" s="315" t="s">
        <v>699</v>
      </c>
      <c r="E706" s="326">
        <v>78752026</v>
      </c>
      <c r="F706" s="225">
        <v>1000</v>
      </c>
      <c r="G706" s="230">
        <v>46287</v>
      </c>
      <c r="H706" s="249" t="s">
        <v>1422</v>
      </c>
      <c r="I706" t="str">
        <f>Tabela3[[#This Row],[CENTRO (Centro PARA)]]&amp;Tabela3[[#This Row],[CODIGO (Código PARA)]]&amp;Tabela3[[#This Row],[LOTE]]&amp;Tabela3[[#This Row],[DESCRIÇÃO]]&amp;Tabela3[[#This Row],[id]]</f>
        <v>500142236478752026CITRATO COLINA</v>
      </c>
      <c r="J706"/>
      <c r="K706" s="210">
        <v>46275</v>
      </c>
      <c r="L706" s="50">
        <v>46268</v>
      </c>
      <c r="M706" s="76">
        <f t="shared" ref="M706:M730" si="108">K706+8</f>
        <v>46283</v>
      </c>
      <c r="N706" s="76">
        <f t="shared" ref="N706:N730" si="109">IF(WEEKDAY(K706,2)=4,K706+11,IF(WEEKDAY(K706,2)=5,K706+11,K706+10))</f>
        <v>46286</v>
      </c>
      <c r="O706" s="78" t="str">
        <f>_xlfn.XLOOKUP(Tabela3[[#This Row],[LOTE]],QUARENTENA!D:D,QUARENTENA!I:I,"")</f>
        <v>DU APROVADO</v>
      </c>
      <c r="P706" s="21" t="s">
        <v>1658</v>
      </c>
      <c r="Q706" s="77">
        <f>IF(_xlfn.XLOOKUP(E706,QUARENTENA!D:D,QUARENTENA!M:M,"")="","",_xlfn.XLOOKUP(E706,QUARENTENA!D:D,QUARENTENA!M:M,""))</f>
        <v>46286</v>
      </c>
      <c r="R706" s="26" t="str">
        <f>_xlfn.XLOOKUP(C706,'PARTICULARIDADES AUXILIAR '!A:A,'PARTICULARIDADES AUXILIAR '!C:C,"")</f>
        <v>PF - repouso 24  horas</v>
      </c>
      <c r="S706" s="20" cm="1">
        <f t="array" ref="S706">_xlfn.XLOOKUP(Tabela3[[#This Row],[LOTE]],VALUE(Painel_Bancada[Lote]),Painel_Bancada[Data Programada],"")</f>
        <v>46282</v>
      </c>
      <c r="T706" s="26" t="str">
        <f>_xlfn.XLOOKUP(Tabela3[[#This Row],[LOTE]],'PAINEL - GERAL'!F:F,'PAINEL - GERAL'!C:C,"")</f>
        <v/>
      </c>
    </row>
    <row r="707" spans="2:20" ht="14.5">
      <c r="B707" s="315">
        <v>2017</v>
      </c>
      <c r="C707" s="316">
        <v>479122</v>
      </c>
      <c r="D707" s="315" t="s">
        <v>957</v>
      </c>
      <c r="E707" s="326">
        <v>13812026</v>
      </c>
      <c r="F707" s="225">
        <v>2000</v>
      </c>
      <c r="G707" s="230">
        <v>46280</v>
      </c>
      <c r="H707" s="249" t="s">
        <v>1422</v>
      </c>
      <c r="I707" t="str">
        <f>Tabela3[[#This Row],[CENTRO (Centro PARA)]]&amp;Tabela3[[#This Row],[CODIGO (Código PARA)]]&amp;Tabela3[[#This Row],[LOTE]]&amp;Tabela3[[#This Row],[DESCRIÇÃO]]&amp;Tabela3[[#This Row],[id]]</f>
        <v>201747912213812026ACIDO ASCORBICO REVESTIDO 97% AL</v>
      </c>
      <c r="J707"/>
      <c r="K707" s="210">
        <v>46275</v>
      </c>
      <c r="L707" s="50">
        <v>46268</v>
      </c>
      <c r="M707" s="213">
        <f t="shared" si="108"/>
        <v>46283</v>
      </c>
      <c r="N707" s="213">
        <f t="shared" si="109"/>
        <v>46286</v>
      </c>
      <c r="O707" s="86" t="s">
        <v>15</v>
      </c>
      <c r="Q707" s="272">
        <v>46279</v>
      </c>
      <c r="R707" s="26" t="str">
        <f>_xlfn.XLOOKUP(C707,'PARTICULARIDADES AUXILIAR '!A:A,'PARTICULARIDADES AUXILIAR '!C:C,"")</f>
        <v>Check doc</v>
      </c>
      <c r="S707" s="20" t="str" cm="1">
        <f t="array" ref="S707">_xlfn.XLOOKUP(Tabela3[[#This Row],[LOTE]],VALUE(Painel_Bancada[Lote]),Painel_Bancada[Data Programada],"")</f>
        <v/>
      </c>
      <c r="T707" s="26" t="str">
        <f>_xlfn.XLOOKUP(Tabela3[[#This Row],[LOTE]],'PAINEL - GERAL'!F:F,'PAINEL - GERAL'!C:C,"")</f>
        <v/>
      </c>
    </row>
    <row r="708" spans="2:20" ht="14.5">
      <c r="B708" s="347">
        <v>2017</v>
      </c>
      <c r="C708" s="348">
        <v>482971</v>
      </c>
      <c r="D708" s="347" t="s">
        <v>392</v>
      </c>
      <c r="E708" s="349">
        <v>13802026</v>
      </c>
      <c r="F708" s="350">
        <v>440</v>
      </c>
      <c r="G708" s="351">
        <v>46283</v>
      </c>
      <c r="H708" s="352" t="s">
        <v>1422</v>
      </c>
      <c r="I708" t="str">
        <f>Tabela3[[#This Row],[CENTRO (Centro PARA)]]&amp;Tabela3[[#This Row],[CODIGO (Código PARA)]]&amp;Tabela3[[#This Row],[LOTE]]&amp;Tabela3[[#This Row],[DESCRIÇÃO]]&amp;Tabela3[[#This Row],[id]]</f>
        <v>201748297113802026L-ARGININA HF AL</v>
      </c>
      <c r="J708"/>
      <c r="K708" s="354">
        <v>46275</v>
      </c>
      <c r="L708" s="355">
        <v>46268</v>
      </c>
      <c r="M708" s="356">
        <f t="shared" si="108"/>
        <v>46283</v>
      </c>
      <c r="N708" s="356">
        <f t="shared" si="109"/>
        <v>46286</v>
      </c>
      <c r="O708" s="357"/>
      <c r="P708" s="396" t="s">
        <v>1584</v>
      </c>
      <c r="Q708" s="85"/>
      <c r="R708" s="26" t="str">
        <f>_xlfn.XLOOKUP(C708,'PARTICULARIDADES AUXILIAR '!A:A,'PARTICULARIDADES AUXILIAR '!C:C,"")</f>
        <v>Check doc</v>
      </c>
      <c r="S708" s="20" t="str" cm="1">
        <f t="array" ref="S708">_xlfn.XLOOKUP(Tabela3[[#This Row],[LOTE]],VALUE(Painel_Bancada[Lote]),Painel_Bancada[Data Programada],"")</f>
        <v/>
      </c>
      <c r="T708" s="26" t="str">
        <f>_xlfn.XLOOKUP(Tabela3[[#This Row],[LOTE]],'PAINEL - GERAL'!F:F,'PAINEL - GERAL'!C:C,"")</f>
        <v/>
      </c>
    </row>
    <row r="709" spans="2:20" ht="14.5">
      <c r="B709" s="315">
        <v>5001</v>
      </c>
      <c r="C709" s="316">
        <v>477066</v>
      </c>
      <c r="D709" s="315" t="s">
        <v>788</v>
      </c>
      <c r="E709" s="326">
        <v>181802026</v>
      </c>
      <c r="F709" s="225">
        <v>8651000</v>
      </c>
      <c r="G709" s="230">
        <v>46287</v>
      </c>
      <c r="H709" s="249" t="s">
        <v>1422</v>
      </c>
      <c r="I709" t="str">
        <f>Tabela3[[#This Row],[CENTRO (Centro PARA)]]&amp;Tabela3[[#This Row],[CODIGO (Código PARA)]]&amp;Tabela3[[#This Row],[LOTE]]&amp;Tabela3[[#This Row],[DESCRIÇÃO]]&amp;Tabela3[[#This Row],[id]]</f>
        <v>5001477066181802026CAP AZUL 200+ROSA 600 NR0 ALONGADA QF</v>
      </c>
      <c r="J709"/>
      <c r="K709" s="210">
        <v>46275</v>
      </c>
      <c r="L709" s="50">
        <v>46268</v>
      </c>
      <c r="M709" s="213">
        <f t="shared" si="108"/>
        <v>46283</v>
      </c>
      <c r="N709" s="213">
        <f t="shared" si="109"/>
        <v>46286</v>
      </c>
      <c r="O709" s="86" t="str">
        <f>_xlfn.XLOOKUP(Tabela3[[#This Row],[LOTE]],QUARENTENA!D:D,QUARENTENA!I:I,"")</f>
        <v>DU APROVADO</v>
      </c>
      <c r="Q709" s="85">
        <f>IF(_xlfn.XLOOKUP(E709,QUARENTENA!D:D,QUARENTENA!M:M,"")="","",_xlfn.XLOOKUP(E709,QUARENTENA!D:D,QUARENTENA!M:M,""))</f>
        <v>46276</v>
      </c>
      <c r="R709" s="26" t="str">
        <f>_xlfn.XLOOKUP(C709,'PARTICULARIDADES AUXILIAR '!A:A,'PARTICULARIDADES AUXILIAR '!C:C,"")</f>
        <v/>
      </c>
      <c r="S709" s="20" cm="1">
        <f t="array" ref="S709">_xlfn.XLOOKUP(Tabela3[[#This Row],[LOTE]],VALUE(Painel_Bancada[Lote]),Painel_Bancada[Data Programada],"")</f>
        <v>46276</v>
      </c>
      <c r="T709" s="26" t="str">
        <f>_xlfn.XLOOKUP(Tabela3[[#This Row],[LOTE]],'PAINEL - GERAL'!F:F,'PAINEL - GERAL'!C:C,"")</f>
        <v/>
      </c>
    </row>
    <row r="710" spans="2:20" ht="14.5">
      <c r="B710" s="315">
        <v>5001</v>
      </c>
      <c r="C710" s="316">
        <v>409927</v>
      </c>
      <c r="D710" s="315" t="s">
        <v>365</v>
      </c>
      <c r="E710" s="326">
        <v>186282026</v>
      </c>
      <c r="F710" s="225">
        <v>2210</v>
      </c>
      <c r="G710" s="230">
        <v>46287</v>
      </c>
      <c r="H710" s="249" t="s">
        <v>1422</v>
      </c>
      <c r="I710" t="str">
        <f>Tabela3[[#This Row],[CENTRO (Centro PARA)]]&amp;Tabela3[[#This Row],[CODIGO (Código PARA)]]&amp;Tabela3[[#This Row],[LOTE]]&amp;Tabela3[[#This Row],[DESCRIÇÃO]]&amp;Tabela3[[#This Row],[id]]</f>
        <v>5001409927186282026VASELINA BRANCA SOLIDA NEO</v>
      </c>
      <c r="J710"/>
      <c r="K710" s="210">
        <v>46275</v>
      </c>
      <c r="L710" s="50">
        <v>46268</v>
      </c>
      <c r="M710" s="213">
        <f t="shared" si="108"/>
        <v>46283</v>
      </c>
      <c r="N710" s="213">
        <f t="shared" si="109"/>
        <v>46286</v>
      </c>
      <c r="O710" s="86" t="str">
        <f>_xlfn.XLOOKUP(Tabela3[[#This Row],[LOTE]],QUARENTENA!D:D,QUARENTENA!I:I,"")</f>
        <v>AG. DOC. AMOSTRAGEM</v>
      </c>
      <c r="P710" s="21" t="s">
        <v>1621</v>
      </c>
      <c r="Q710" s="85" t="str">
        <f>IF(_xlfn.XLOOKUP(E710,QUARENTENA!D:D,QUARENTENA!M:M,"")="","",_xlfn.XLOOKUP(E710,QUARENTENA!D:D,QUARENTENA!M:M,""))</f>
        <v/>
      </c>
      <c r="R710" s="26" t="str">
        <f>_xlfn.XLOOKUP(C710,'PARTICULARIDADES AUXILIAR '!A:A,'PARTICULARIDADES AUXILIAR '!C:C,"")</f>
        <v>Repouso 24 horas</v>
      </c>
      <c r="S710" s="20" cm="1">
        <f t="array" ref="S710">_xlfn.XLOOKUP(Tabela3[[#This Row],[LOTE]],VALUE(Painel_Bancada[Lote]),Painel_Bancada[Data Programada],"")</f>
        <v>46275</v>
      </c>
      <c r="T710" s="26" t="str">
        <f>_xlfn.XLOOKUP(Tabela3[[#This Row],[LOTE]],'PAINEL - GERAL'!F:F,'PAINEL - GERAL'!C:C,"")</f>
        <v/>
      </c>
    </row>
    <row r="711" spans="2:20" ht="14.5">
      <c r="B711" s="315">
        <v>5001</v>
      </c>
      <c r="C711" s="316">
        <v>422434</v>
      </c>
      <c r="D711" s="315" t="s">
        <v>806</v>
      </c>
      <c r="E711" s="326">
        <v>183462026</v>
      </c>
      <c r="F711" s="225"/>
      <c r="G711" s="230">
        <v>46287</v>
      </c>
      <c r="H711" s="249" t="s">
        <v>1422</v>
      </c>
      <c r="I711" t="str">
        <f>Tabela3[[#This Row],[CENTRO (Centro PARA)]]&amp;Tabela3[[#This Row],[CODIGO (Código PARA)]]&amp;Tabela3[[#This Row],[LOTE]]&amp;Tabela3[[#This Row],[DESCRIÇÃO]]&amp;Tabela3[[#This Row],[id]]</f>
        <v>5001422434183462026NITRATO DE MICONAZOL</v>
      </c>
      <c r="J711"/>
      <c r="K711" s="210">
        <v>46275</v>
      </c>
      <c r="L711" s="50">
        <v>46274</v>
      </c>
      <c r="M711" s="213">
        <f t="shared" si="108"/>
        <v>46283</v>
      </c>
      <c r="N711" s="213">
        <f t="shared" si="109"/>
        <v>46286</v>
      </c>
      <c r="O711" s="86" t="str">
        <f>_xlfn.XLOOKUP(Tabela3[[#This Row],[LOTE]],QUARENTENA!D:D,QUARENTENA!I:I,"")</f>
        <v>DU APROVADO</v>
      </c>
      <c r="P711" s="21" t="s">
        <v>1676</v>
      </c>
      <c r="Q711" s="85">
        <f>IF(_xlfn.XLOOKUP(E711,QUARENTENA!D:D,QUARENTENA!M:M,"")="","",_xlfn.XLOOKUP(E711,QUARENTENA!D:D,QUARENTENA!M:M,""))</f>
        <v>46287</v>
      </c>
      <c r="R711" s="26" t="str">
        <f>_xlfn.XLOOKUP(C711,'PARTICULARIDADES AUXILIAR '!A:A,'PARTICULARIDADES AUXILIAR '!C:C,"")</f>
        <v/>
      </c>
      <c r="S711" s="20" cm="1">
        <f t="array" ref="S711">_xlfn.XLOOKUP(Tabela3[[#This Row],[LOTE]],VALUE(Painel_Bancada[Lote]),Painel_Bancada[Data Programada],"")</f>
        <v>46281</v>
      </c>
      <c r="T711" s="26" t="str">
        <f>_xlfn.XLOOKUP(Tabela3[[#This Row],[LOTE]],'PAINEL - GERAL'!F:F,'PAINEL - GERAL'!C:C,"")</f>
        <v/>
      </c>
    </row>
    <row r="712" spans="2:20" ht="14.5">
      <c r="B712" s="315">
        <v>5001</v>
      </c>
      <c r="C712" s="316">
        <v>458062</v>
      </c>
      <c r="D712" s="315" t="s">
        <v>626</v>
      </c>
      <c r="E712" s="326">
        <v>165232026</v>
      </c>
      <c r="F712" s="225">
        <v>25</v>
      </c>
      <c r="G712" s="230">
        <v>46287</v>
      </c>
      <c r="H712" s="249" t="s">
        <v>1422</v>
      </c>
      <c r="I712" t="str">
        <f>Tabela3[[#This Row],[CENTRO (Centro PARA)]]&amp;Tabela3[[#This Row],[CODIGO (Código PARA)]]&amp;Tabela3[[#This Row],[LOTE]]&amp;Tabela3[[#This Row],[DESCRIÇÃO]]&amp;Tabela3[[#This Row],[id]]</f>
        <v>5001458062165232026BIOTILYS</v>
      </c>
      <c r="J712"/>
      <c r="K712" s="210">
        <v>46275</v>
      </c>
      <c r="L712" s="50">
        <v>46268</v>
      </c>
      <c r="M712" s="213">
        <f t="shared" si="108"/>
        <v>46283</v>
      </c>
      <c r="N712" s="213">
        <f t="shared" si="109"/>
        <v>46286</v>
      </c>
      <c r="O712" s="86" t="str">
        <f>_xlfn.XLOOKUP(Tabela3[[#This Row],[LOTE]],QUARENTENA!D:D,QUARENTENA!I:I,"")</f>
        <v>AG. AMOSTRA</v>
      </c>
      <c r="P712" s="395" t="s">
        <v>6372</v>
      </c>
      <c r="Q712" s="85" t="str">
        <f>IF(_xlfn.XLOOKUP(E712,QUARENTENA!D:D,QUARENTENA!M:M,"")="","",_xlfn.XLOOKUP(E712,QUARENTENA!D:D,QUARENTENA!M:M,""))</f>
        <v/>
      </c>
      <c r="R712" s="26" t="str">
        <f>_xlfn.XLOOKUP(C712,'PARTICULARIDADES AUXILIAR '!A:A,'PARTICULARIDADES AUXILIAR '!C:C,"")</f>
        <v>Check doc</v>
      </c>
      <c r="S712" s="20" t="str" cm="1">
        <f t="array" ref="S712">_xlfn.XLOOKUP(Tabela3[[#This Row],[LOTE]],VALUE(Painel_Bancada[Lote]),Painel_Bancada[Data Programada],"")</f>
        <v/>
      </c>
      <c r="T712" s="26" t="str">
        <f>_xlfn.XLOOKUP(Tabela3[[#This Row],[LOTE]],'PAINEL - GERAL'!F:F,'PAINEL - GERAL'!C:C,"")</f>
        <v/>
      </c>
    </row>
    <row r="713" spans="2:20" ht="14.5">
      <c r="B713" s="315">
        <v>5001</v>
      </c>
      <c r="C713" s="316">
        <v>463224</v>
      </c>
      <c r="D713" s="315" t="s">
        <v>1118</v>
      </c>
      <c r="E713" s="326">
        <v>175792026</v>
      </c>
      <c r="F713" s="225">
        <v>9.9600000000000009</v>
      </c>
      <c r="G713" s="230">
        <v>46287</v>
      </c>
      <c r="H713" s="249" t="s">
        <v>1422</v>
      </c>
      <c r="I713" t="str">
        <f>Tabela3[[#This Row],[CENTRO (Centro PARA)]]&amp;Tabela3[[#This Row],[CODIGO (Código PARA)]]&amp;Tabela3[[#This Row],[LOTE]]&amp;Tabela3[[#This Row],[DESCRIÇÃO]]&amp;Tabela3[[#This Row],[id]]</f>
        <v>5001463224175792026ACNILYS</v>
      </c>
      <c r="J713"/>
      <c r="K713" s="210">
        <v>46275</v>
      </c>
      <c r="L713" s="50">
        <v>46268</v>
      </c>
      <c r="M713" s="213">
        <f t="shared" si="108"/>
        <v>46283</v>
      </c>
      <c r="N713" s="213">
        <f t="shared" si="109"/>
        <v>46286</v>
      </c>
      <c r="O713" s="86" t="str">
        <f>_xlfn.XLOOKUP(Tabela3[[#This Row],[LOTE]],QUARENTENA!D:D,QUARENTENA!I:I,"")</f>
        <v>DU APROVADO</v>
      </c>
      <c r="P713" s="395" t="s">
        <v>6370</v>
      </c>
      <c r="Q713" s="85">
        <f>IF(_xlfn.XLOOKUP(E713,QUARENTENA!D:D,QUARENTENA!M:M,"")="","",_xlfn.XLOOKUP(E713,QUARENTENA!D:D,QUARENTENA!M:M,""))</f>
        <v>46293</v>
      </c>
      <c r="R713" s="26" t="str">
        <f>_xlfn.XLOOKUP(C713,'PARTICULARIDADES AUXILIAR '!A:A,'PARTICULARIDADES AUXILIAR '!C:C,"")</f>
        <v>Check doc</v>
      </c>
      <c r="S713" s="20" t="str" cm="1">
        <f t="array" ref="S713">_xlfn.XLOOKUP(Tabela3[[#This Row],[LOTE]],VALUE(Painel_Bancada[Lote]),Painel_Bancada[Data Programada],"")</f>
        <v/>
      </c>
      <c r="T713" s="26" t="str">
        <f>_xlfn.XLOOKUP(Tabela3[[#This Row],[LOTE]],'PAINEL - GERAL'!F:F,'PAINEL - GERAL'!C:C,"")</f>
        <v/>
      </c>
    </row>
    <row r="714" spans="2:20" ht="14.5">
      <c r="B714" s="315">
        <v>5001</v>
      </c>
      <c r="C714" s="316">
        <v>465001</v>
      </c>
      <c r="D714" s="315" t="s">
        <v>563</v>
      </c>
      <c r="E714" s="326">
        <v>175782026</v>
      </c>
      <c r="F714" s="225">
        <v>9.9700000000000006</v>
      </c>
      <c r="G714" s="230">
        <v>46287</v>
      </c>
      <c r="H714" s="249" t="s">
        <v>1422</v>
      </c>
      <c r="I714" t="str">
        <f>Tabela3[[#This Row],[CENTRO (Centro PARA)]]&amp;Tabela3[[#This Row],[CODIGO (Código PARA)]]&amp;Tabela3[[#This Row],[LOTE]]&amp;Tabela3[[#This Row],[DESCRIÇÃO]]&amp;Tabela3[[#This Row],[id]]</f>
        <v>5001465001175782026URBALYS</v>
      </c>
      <c r="J714"/>
      <c r="K714" s="210">
        <v>46275</v>
      </c>
      <c r="L714" s="50">
        <v>46268</v>
      </c>
      <c r="M714" s="213">
        <f t="shared" si="108"/>
        <v>46283</v>
      </c>
      <c r="N714" s="213">
        <f t="shared" si="109"/>
        <v>46286</v>
      </c>
      <c r="O714" s="86" t="str">
        <f>_xlfn.XLOOKUP(Tabela3[[#This Row],[LOTE]],QUARENTENA!D:D,QUARENTENA!I:I,"")</f>
        <v>DU APROVADO</v>
      </c>
      <c r="P714" s="395" t="s">
        <v>6371</v>
      </c>
      <c r="Q714" s="85">
        <f>IF(_xlfn.XLOOKUP(E714,QUARENTENA!D:D,QUARENTENA!M:M,"")="","",_xlfn.XLOOKUP(E714,QUARENTENA!D:D,QUARENTENA!M:M,""))</f>
        <v>46290</v>
      </c>
      <c r="R714" s="26" t="str">
        <f>_xlfn.XLOOKUP(C714,'PARTICULARIDADES AUXILIAR '!A:A,'PARTICULARIDADES AUXILIAR '!C:C,"")</f>
        <v>Check doc</v>
      </c>
      <c r="S714" s="20" t="str" cm="1">
        <f t="array" ref="S714">_xlfn.XLOOKUP(Tabela3[[#This Row],[LOTE]],VALUE(Painel_Bancada[Lote]),Painel_Bancada[Data Programada],"")</f>
        <v/>
      </c>
      <c r="T714" s="26" t="str">
        <f>_xlfn.XLOOKUP(Tabela3[[#This Row],[LOTE]],'PAINEL - GERAL'!F:F,'PAINEL - GERAL'!C:C,"")</f>
        <v/>
      </c>
    </row>
    <row r="715" spans="2:20" ht="14.5">
      <c r="B715" s="315">
        <v>5001</v>
      </c>
      <c r="C715" s="316">
        <v>474189</v>
      </c>
      <c r="D715" s="315" t="s">
        <v>137</v>
      </c>
      <c r="E715" s="326">
        <v>151632026</v>
      </c>
      <c r="F715" s="225">
        <v>938</v>
      </c>
      <c r="G715" s="230">
        <v>46287</v>
      </c>
      <c r="H715" s="249" t="s">
        <v>1422</v>
      </c>
      <c r="I715" t="str">
        <f>Tabela3[[#This Row],[CENTRO (Centro PARA)]]&amp;Tabela3[[#This Row],[CODIGO (Código PARA)]]&amp;Tabela3[[#This Row],[LOTE]]&amp;Tabela3[[#This Row],[DESCRIÇÃO]]&amp;Tabela3[[#This Row],[id]]</f>
        <v>5001474189151632026LOSARTANA POTASSICA 5</v>
      </c>
      <c r="J715"/>
      <c r="K715" s="210">
        <v>46275</v>
      </c>
      <c r="L715" s="50">
        <v>46268</v>
      </c>
      <c r="M715" s="213">
        <f t="shared" si="108"/>
        <v>46283</v>
      </c>
      <c r="N715" s="213">
        <f t="shared" si="109"/>
        <v>46286</v>
      </c>
      <c r="O715" s="86" t="str">
        <f>_xlfn.XLOOKUP(Tabela3[[#This Row],[LOTE]],QUARENTENA!D:D,QUARENTENA!I:I,"")</f>
        <v>DU APROVADO</v>
      </c>
      <c r="Q715" s="85">
        <f>IF(_xlfn.XLOOKUP(E715,QUARENTENA!D:D,QUARENTENA!M:M,"")="","",_xlfn.XLOOKUP(E715,QUARENTENA!D:D,QUARENTENA!M:M,""))</f>
        <v>46283</v>
      </c>
      <c r="R715" s="26" t="str">
        <f>_xlfn.XLOOKUP(C715,'PARTICULARIDADES AUXILIAR '!A:A,'PARTICULARIDADES AUXILIAR '!C:C,"")</f>
        <v/>
      </c>
      <c r="S715" s="20" cm="1">
        <f t="array" ref="S715">_xlfn.XLOOKUP(Tabela3[[#This Row],[LOTE]],VALUE(Painel_Bancada[Lote]),Painel_Bancada[Data Programada],"")</f>
        <v>46279</v>
      </c>
      <c r="T715" s="26" t="str">
        <f>_xlfn.XLOOKUP(Tabela3[[#This Row],[LOTE]],'PAINEL - GERAL'!F:F,'PAINEL - GERAL'!C:C,"")</f>
        <v/>
      </c>
    </row>
    <row r="716" spans="2:20" ht="14.5">
      <c r="B716" s="315">
        <v>5001</v>
      </c>
      <c r="C716" s="316">
        <v>422359</v>
      </c>
      <c r="D716" s="315" t="s">
        <v>624</v>
      </c>
      <c r="E716" s="326">
        <v>186252026</v>
      </c>
      <c r="F716" s="225">
        <v>400</v>
      </c>
      <c r="G716" s="230">
        <v>46287</v>
      </c>
      <c r="H716" s="249" t="s">
        <v>1422</v>
      </c>
      <c r="I716" t="str">
        <f>Tabela3[[#This Row],[CENTRO (Centro PARA)]]&amp;Tabela3[[#This Row],[CODIGO (Código PARA)]]&amp;Tabela3[[#This Row],[LOTE]]&amp;Tabela3[[#This Row],[DESCRIÇÃO]]&amp;Tabela3[[#This Row],[id]]</f>
        <v>5001422359186252026CARBONATO SODIO ANIDRO</v>
      </c>
      <c r="J716"/>
      <c r="K716" s="210">
        <v>46275</v>
      </c>
      <c r="L716" s="50">
        <v>46268</v>
      </c>
      <c r="M716" s="213">
        <f t="shared" si="108"/>
        <v>46283</v>
      </c>
      <c r="N716" s="213">
        <f t="shared" si="109"/>
        <v>46286</v>
      </c>
      <c r="O716" s="86" t="str">
        <f>_xlfn.XLOOKUP(Tabela3[[#This Row],[LOTE]],QUARENTENA!D:D,QUARENTENA!I:I,"")</f>
        <v>DU APROVADO</v>
      </c>
      <c r="Q716" s="85">
        <f>IF(_xlfn.XLOOKUP(E716,QUARENTENA!D:D,QUARENTENA!M:M,"")="","",_xlfn.XLOOKUP(E716,QUARENTENA!D:D,QUARENTENA!M:M,""))</f>
        <v>46274</v>
      </c>
      <c r="R716" s="26" t="str">
        <f>_xlfn.XLOOKUP(C716,'PARTICULARIDADES AUXILIAR '!A:A,'PARTICULARIDADES AUXILIAR '!C:C,"")</f>
        <v>Polícia Civil</v>
      </c>
      <c r="S716" s="20" cm="1">
        <f t="array" ref="S716">_xlfn.XLOOKUP(Tabela3[[#This Row],[LOTE]],VALUE(Painel_Bancada[Lote]),Painel_Bancada[Data Programada],"")</f>
        <v>46273</v>
      </c>
      <c r="T716" s="26" t="str">
        <f>_xlfn.XLOOKUP(Tabela3[[#This Row],[LOTE]],'PAINEL - GERAL'!F:F,'PAINEL - GERAL'!C:C,"")</f>
        <v/>
      </c>
    </row>
    <row r="717" spans="2:20" ht="14.5">
      <c r="B717" s="315">
        <v>5001</v>
      </c>
      <c r="C717" s="316">
        <v>478553</v>
      </c>
      <c r="D717" s="315" t="s">
        <v>42</v>
      </c>
      <c r="E717" s="326">
        <v>189222026</v>
      </c>
      <c r="F717" s="225">
        <v>3900</v>
      </c>
      <c r="G717" s="230">
        <v>46287</v>
      </c>
      <c r="H717" s="249" t="s">
        <v>1422</v>
      </c>
      <c r="I717" t="str">
        <f>Tabela3[[#This Row],[CENTRO (Centro PARA)]]&amp;Tabela3[[#This Row],[CODIGO (Código PARA)]]&amp;Tabela3[[#This Row],[LOTE]]&amp;Tabela3[[#This Row],[DESCRIÇÃO]]&amp;Tabela3[[#This Row],[id]]</f>
        <v>5001478553189222026PARACETAMOL QF3</v>
      </c>
      <c r="J717"/>
      <c r="K717" s="210">
        <v>46275</v>
      </c>
      <c r="L717" s="50">
        <v>46268</v>
      </c>
      <c r="M717" s="213">
        <f t="shared" si="108"/>
        <v>46283</v>
      </c>
      <c r="N717" s="213">
        <f t="shared" si="109"/>
        <v>46286</v>
      </c>
      <c r="O717" s="86" t="str">
        <f>_xlfn.XLOOKUP(Tabela3[[#This Row],[LOTE]],QUARENTENA!D:D,QUARENTENA!I:I,"")</f>
        <v>DU APROVADO</v>
      </c>
      <c r="Q717" s="85">
        <f>IF(_xlfn.XLOOKUP(E717,QUARENTENA!D:D,QUARENTENA!M:M,"")="","",_xlfn.XLOOKUP(E717,QUARENTENA!D:D,QUARENTENA!M:M,""))</f>
        <v>46282</v>
      </c>
      <c r="R717" s="26" t="str">
        <f>_xlfn.XLOOKUP(C717,'PARTICULARIDADES AUXILIAR '!A:A,'PARTICULARIDADES AUXILIAR '!C:C,"")</f>
        <v>Polícia Federal</v>
      </c>
      <c r="S717" s="20" cm="1">
        <f t="array" ref="S717">_xlfn.XLOOKUP(Tabela3[[#This Row],[LOTE]],VALUE(Painel_Bancada[Lote]),Painel_Bancada[Data Programada],"")</f>
        <v>46277</v>
      </c>
      <c r="T717" s="26" t="str">
        <f>_xlfn.XLOOKUP(Tabela3[[#This Row],[LOTE]],'PAINEL - GERAL'!F:F,'PAINEL - GERAL'!C:C,"")</f>
        <v/>
      </c>
    </row>
    <row r="718" spans="2:20" ht="14.5">
      <c r="B718" s="315">
        <v>5001</v>
      </c>
      <c r="C718" s="316">
        <v>410350</v>
      </c>
      <c r="D718" s="315" t="s">
        <v>48</v>
      </c>
      <c r="E718" s="326">
        <v>103192026</v>
      </c>
      <c r="F718" s="225">
        <v>100</v>
      </c>
      <c r="G718" s="230">
        <v>46287</v>
      </c>
      <c r="H718" s="249" t="s">
        <v>1422</v>
      </c>
      <c r="I718" t="str">
        <f>Tabela3[[#This Row],[CENTRO (Centro PARA)]]&amp;Tabela3[[#This Row],[CODIGO (Código PARA)]]&amp;Tabela3[[#This Row],[LOTE]]&amp;Tabela3[[#This Row],[DESCRIÇÃO]]&amp;Tabela3[[#This Row],[id]]</f>
        <v>5001410350103192026PREDNISONA NEO</v>
      </c>
      <c r="J718"/>
      <c r="K718" s="210">
        <v>46275</v>
      </c>
      <c r="L718" s="50">
        <v>46268</v>
      </c>
      <c r="M718" s="213">
        <f t="shared" si="108"/>
        <v>46283</v>
      </c>
      <c r="N718" s="213">
        <f t="shared" si="109"/>
        <v>46286</v>
      </c>
      <c r="O718" s="86" t="str">
        <f>_xlfn.XLOOKUP(Tabela3[[#This Row],[LOTE]],QUARENTENA!D:D,QUARENTENA!I:I,"")</f>
        <v>DU APROVADO</v>
      </c>
      <c r="Q718" s="85">
        <f>IF(_xlfn.XLOOKUP(E718,QUARENTENA!D:D,QUARENTENA!M:M,"")="","",_xlfn.XLOOKUP(E718,QUARENTENA!D:D,QUARENTENA!M:M,""))</f>
        <v>46280</v>
      </c>
      <c r="R718" s="26" t="str">
        <f>_xlfn.XLOOKUP(C718,'PARTICULARIDADES AUXILIAR '!A:A,'PARTICULARIDADES AUXILIAR '!C:C,"")</f>
        <v>PF - repouso 16 horas</v>
      </c>
      <c r="S718" s="20" cm="1">
        <f t="array" ref="S718">_xlfn.XLOOKUP(Tabela3[[#This Row],[LOTE]],VALUE(Painel_Bancada[Lote]),Painel_Bancada[Data Programada],"")</f>
        <v>46279</v>
      </c>
      <c r="T718" s="26" t="str">
        <f>_xlfn.XLOOKUP(Tabela3[[#This Row],[LOTE]],'PAINEL - GERAL'!F:F,'PAINEL - GERAL'!C:C,"")</f>
        <v/>
      </c>
    </row>
    <row r="719" spans="2:20" ht="14.5">
      <c r="B719" s="315">
        <v>5001</v>
      </c>
      <c r="C719" s="316">
        <v>410049</v>
      </c>
      <c r="D719" s="315" t="s">
        <v>76</v>
      </c>
      <c r="E719" s="326">
        <v>180182026</v>
      </c>
      <c r="F719" s="225">
        <v>10920</v>
      </c>
      <c r="G719" s="230">
        <v>46287</v>
      </c>
      <c r="H719" s="249" t="s">
        <v>1422</v>
      </c>
      <c r="I719" t="str">
        <f>Tabela3[[#This Row],[CENTRO (Centro PARA)]]&amp;Tabela3[[#This Row],[CODIGO (Código PARA)]]&amp;Tabela3[[#This Row],[LOTE]]&amp;Tabela3[[#This Row],[DESCRIÇÃO]]&amp;Tabela3[[#This Row],[id]]</f>
        <v>5001410049180182026SORBITOL NEO</v>
      </c>
      <c r="J719"/>
      <c r="K719" s="210">
        <v>46275</v>
      </c>
      <c r="L719" s="50">
        <v>46268</v>
      </c>
      <c r="M719" s="213">
        <f t="shared" si="108"/>
        <v>46283</v>
      </c>
      <c r="N719" s="213">
        <f t="shared" si="109"/>
        <v>46286</v>
      </c>
      <c r="O719" s="86" t="str">
        <f>_xlfn.XLOOKUP(Tabela3[[#This Row],[LOTE]],QUARENTENA!D:D,QUARENTENA!I:I,"")</f>
        <v>DU APROVADO</v>
      </c>
      <c r="P719" s="21" t="s">
        <v>1621</v>
      </c>
      <c r="Q719" s="85">
        <f>IF(_xlfn.XLOOKUP(E719,QUARENTENA!D:D,QUARENTENA!M:M,"")="","",_xlfn.XLOOKUP(E719,QUARENTENA!D:D,QUARENTENA!M:M,""))</f>
        <v>46286</v>
      </c>
      <c r="R719" s="26" t="str">
        <f>_xlfn.XLOOKUP(C719,'PARTICULARIDADES AUXILIAR '!A:A,'PARTICULARIDADES AUXILIAR '!C:C,"")</f>
        <v/>
      </c>
      <c r="S719" s="20" cm="1">
        <f t="array" ref="S719">_xlfn.XLOOKUP(Tabela3[[#This Row],[LOTE]],VALUE(Painel_Bancada[Lote]),Painel_Bancada[Data Programada],"")</f>
        <v>46280</v>
      </c>
      <c r="T719" s="26" t="str">
        <f>_xlfn.XLOOKUP(Tabela3[[#This Row],[LOTE]],'PAINEL - GERAL'!F:F,'PAINEL - GERAL'!C:C,"")</f>
        <v/>
      </c>
    </row>
    <row r="720" spans="2:20" ht="14.5">
      <c r="B720" s="315">
        <v>5001</v>
      </c>
      <c r="C720" s="316">
        <v>474189</v>
      </c>
      <c r="D720" s="315" t="s">
        <v>137</v>
      </c>
      <c r="E720" s="326">
        <v>177372026</v>
      </c>
      <c r="F720" s="225">
        <v>1013</v>
      </c>
      <c r="G720" s="230">
        <v>46287</v>
      </c>
      <c r="H720" s="249" t="s">
        <v>1422</v>
      </c>
      <c r="I720" t="str">
        <f>Tabela3[[#This Row],[CENTRO (Centro PARA)]]&amp;Tabela3[[#This Row],[CODIGO (Código PARA)]]&amp;Tabela3[[#This Row],[LOTE]]&amp;Tabela3[[#This Row],[DESCRIÇÃO]]&amp;Tabela3[[#This Row],[id]]</f>
        <v>5001474189177372026LOSARTANA POTASSICA 5</v>
      </c>
      <c r="J720"/>
      <c r="K720" s="210">
        <v>46275</v>
      </c>
      <c r="L720" s="50">
        <v>46268</v>
      </c>
      <c r="M720" s="213">
        <f t="shared" si="108"/>
        <v>46283</v>
      </c>
      <c r="N720" s="213">
        <f t="shared" si="109"/>
        <v>46286</v>
      </c>
      <c r="O720" s="86" t="str">
        <f>_xlfn.XLOOKUP(Tabela3[[#This Row],[LOTE]],QUARENTENA!D:D,QUARENTENA!I:I,"")</f>
        <v>DU APROVADO</v>
      </c>
      <c r="Q720" s="85">
        <f>IF(_xlfn.XLOOKUP(E720,QUARENTENA!D:D,QUARENTENA!M:M,"")="","",_xlfn.XLOOKUP(E720,QUARENTENA!D:D,QUARENTENA!M:M,""))</f>
        <v>46283</v>
      </c>
      <c r="R720" s="26" t="str">
        <f>_xlfn.XLOOKUP(C720,'PARTICULARIDADES AUXILIAR '!A:A,'PARTICULARIDADES AUXILIAR '!C:C,"")</f>
        <v/>
      </c>
      <c r="S720" s="20" cm="1">
        <f t="array" ref="S720">_xlfn.XLOOKUP(Tabela3[[#This Row],[LOTE]],VALUE(Painel_Bancada[Lote]),Painel_Bancada[Data Programada],"")</f>
        <v>46279</v>
      </c>
      <c r="T720" s="26" t="str">
        <f>_xlfn.XLOOKUP(Tabela3[[#This Row],[LOTE]],'PAINEL - GERAL'!F:F,'PAINEL - GERAL'!C:C,"")</f>
        <v/>
      </c>
    </row>
    <row r="721" spans="2:20" ht="14.5">
      <c r="B721" s="315">
        <v>5001</v>
      </c>
      <c r="C721" s="316">
        <v>465107</v>
      </c>
      <c r="D721" s="315" t="s">
        <v>779</v>
      </c>
      <c r="E721" s="326">
        <v>188112026</v>
      </c>
      <c r="F721" s="225">
        <v>625</v>
      </c>
      <c r="G721" s="230">
        <v>46287</v>
      </c>
      <c r="H721" s="249" t="s">
        <v>1422</v>
      </c>
      <c r="I721" t="str">
        <f>Tabela3[[#This Row],[CENTRO (Centro PARA)]]&amp;Tabela3[[#This Row],[CODIGO (Código PARA)]]&amp;Tabela3[[#This Row],[LOTE]]&amp;Tabela3[[#This Row],[DESCRIÇÃO]]&amp;Tabela3[[#This Row],[id]]</f>
        <v>5001465107188112026HESPERIDINA QF3</v>
      </c>
      <c r="J721"/>
      <c r="K721" s="210">
        <v>46275</v>
      </c>
      <c r="L721" s="50">
        <v>46268</v>
      </c>
      <c r="M721" s="213">
        <f t="shared" si="108"/>
        <v>46283</v>
      </c>
      <c r="N721" s="213">
        <f t="shared" si="109"/>
        <v>46286</v>
      </c>
      <c r="O721" s="86" t="str">
        <f>_xlfn.XLOOKUP(Tabela3[[#This Row],[LOTE]],QUARENTENA!D:D,QUARENTENA!I:I,"")</f>
        <v>DU APROVADO</v>
      </c>
      <c r="P721" s="21" t="s">
        <v>1675</v>
      </c>
      <c r="Q721" s="85">
        <f>IF(_xlfn.XLOOKUP(E721,QUARENTENA!D:D,QUARENTENA!M:M,"")="","",_xlfn.XLOOKUP(E721,QUARENTENA!D:D,QUARENTENA!M:M,""))</f>
        <v>46290</v>
      </c>
      <c r="R721" s="26" t="str">
        <f>_xlfn.XLOOKUP(C721,'PARTICULARIDADES AUXILIAR '!A:A,'PARTICULARIDADES AUXILIAR '!C:C,"")</f>
        <v/>
      </c>
      <c r="S721" s="20" cm="1">
        <f t="array" ref="S721">_xlfn.XLOOKUP(Tabela3[[#This Row],[LOTE]],VALUE(Painel_Bancada[Lote]),Painel_Bancada[Data Programada],"")</f>
        <v>46283</v>
      </c>
      <c r="T721" s="26" t="str">
        <f>_xlfn.XLOOKUP(Tabela3[[#This Row],[LOTE]],'PAINEL - GERAL'!F:F,'PAINEL - GERAL'!C:C,"")</f>
        <v/>
      </c>
    </row>
    <row r="722" spans="2:20" ht="14.5">
      <c r="B722" s="315">
        <v>5001</v>
      </c>
      <c r="C722" s="316">
        <v>462570</v>
      </c>
      <c r="D722" s="315" t="s">
        <v>770</v>
      </c>
      <c r="E722" s="326">
        <v>147442026</v>
      </c>
      <c r="F722" s="225">
        <v>316.43</v>
      </c>
      <c r="G722" s="230">
        <v>46287</v>
      </c>
      <c r="H722" s="249" t="s">
        <v>1422</v>
      </c>
      <c r="I722" t="str">
        <f>Tabela3[[#This Row],[CENTRO (Centro PARA)]]&amp;Tabela3[[#This Row],[CODIGO (Código PARA)]]&amp;Tabela3[[#This Row],[LOTE]]&amp;Tabela3[[#This Row],[DESCRIÇÃO]]&amp;Tabela3[[#This Row],[id]]</f>
        <v>5001462570147442026LACTOSE MONOIDRAT MALHA 200</v>
      </c>
      <c r="J722"/>
      <c r="K722" s="210">
        <v>46275</v>
      </c>
      <c r="L722" s="50">
        <v>46268</v>
      </c>
      <c r="M722" s="213">
        <f t="shared" si="108"/>
        <v>46283</v>
      </c>
      <c r="N722" s="213">
        <f t="shared" si="109"/>
        <v>46286</v>
      </c>
      <c r="O722" s="86" t="str">
        <f>_xlfn.XLOOKUP(Tabela3[[#This Row],[LOTE]],QUARENTENA!D:D,QUARENTENA!I:I,"")</f>
        <v>DU APROVADO</v>
      </c>
      <c r="Q722" s="85">
        <f>IF(_xlfn.XLOOKUP(E722,QUARENTENA!D:D,QUARENTENA!M:M,"")="","",_xlfn.XLOOKUP(E722,QUARENTENA!D:D,QUARENTENA!M:M,""))</f>
        <v>46279</v>
      </c>
      <c r="R722" s="26" t="str">
        <f>_xlfn.XLOOKUP(C722,'PARTICULARIDADES AUXILIAR '!A:A,'PARTICULARIDADES AUXILIAR '!C:C,"")</f>
        <v/>
      </c>
      <c r="S722" s="20" cm="1">
        <f t="array" ref="S722">_xlfn.XLOOKUP(Tabela3[[#This Row],[LOTE]],VALUE(Painel_Bancada[Lote]),Painel_Bancada[Data Programada],"")</f>
        <v>46275</v>
      </c>
      <c r="T722" s="26" t="str">
        <f>_xlfn.XLOOKUP(Tabela3[[#This Row],[LOTE]],'PAINEL - GERAL'!F:F,'PAINEL - GERAL'!C:C,"")</f>
        <v/>
      </c>
    </row>
    <row r="723" spans="2:20" ht="14.5">
      <c r="B723" s="315">
        <v>5001</v>
      </c>
      <c r="C723" s="316">
        <v>465153</v>
      </c>
      <c r="D723" s="315" t="s">
        <v>1038</v>
      </c>
      <c r="E723" s="326">
        <v>149222026</v>
      </c>
      <c r="F723" s="225">
        <v>50</v>
      </c>
      <c r="G723" s="230">
        <v>46287</v>
      </c>
      <c r="H723" s="249" t="s">
        <v>1422</v>
      </c>
      <c r="I723" t="str">
        <f>Tabela3[[#This Row],[CENTRO (Centro PARA)]]&amp;Tabela3[[#This Row],[CODIGO (Código PARA)]]&amp;Tabela3[[#This Row],[LOTE]]&amp;Tabela3[[#This Row],[DESCRIÇÃO]]&amp;Tabela3[[#This Row],[id]]</f>
        <v>5001465153149222026CLORIDRATO DE FENILEFRINA 1</v>
      </c>
      <c r="J723"/>
      <c r="K723" s="210">
        <v>46275</v>
      </c>
      <c r="L723" s="50">
        <v>46268</v>
      </c>
      <c r="M723" s="213">
        <f t="shared" si="108"/>
        <v>46283</v>
      </c>
      <c r="N723" s="213">
        <f t="shared" si="109"/>
        <v>46286</v>
      </c>
      <c r="O723" s="86" t="str">
        <f>_xlfn.XLOOKUP(Tabela3[[#This Row],[LOTE]],QUARENTENA!D:D,QUARENTENA!I:I,"")</f>
        <v>DU APROVADO</v>
      </c>
      <c r="Q723" s="85">
        <f>IF(_xlfn.XLOOKUP(E723,QUARENTENA!D:D,QUARENTENA!M:M,"")="","",_xlfn.XLOOKUP(E723,QUARENTENA!D:D,QUARENTENA!M:M,""))</f>
        <v>46281</v>
      </c>
      <c r="R723" s="26" t="str">
        <f>_xlfn.XLOOKUP(C723,'PARTICULARIDADES AUXILIAR '!A:A,'PARTICULARIDADES AUXILIAR '!C:C,"")</f>
        <v/>
      </c>
      <c r="S723" s="20" cm="1">
        <f t="array" ref="S723">_xlfn.XLOOKUP(Tabela3[[#This Row],[LOTE]],VALUE(Painel_Bancada[Lote]),Painel_Bancada[Data Programada],"")</f>
        <v>46277</v>
      </c>
      <c r="T723" s="26" t="str">
        <f>_xlfn.XLOOKUP(Tabela3[[#This Row],[LOTE]],'PAINEL - GERAL'!F:F,'PAINEL - GERAL'!C:C,"")</f>
        <v/>
      </c>
    </row>
    <row r="724" spans="2:20" ht="14.5">
      <c r="B724" s="315">
        <v>5001</v>
      </c>
      <c r="C724" s="316">
        <v>470949</v>
      </c>
      <c r="D724" s="315" t="s">
        <v>469</v>
      </c>
      <c r="E724" s="326">
        <v>181282026</v>
      </c>
      <c r="F724" s="225">
        <v>150</v>
      </c>
      <c r="G724" s="230">
        <v>46287</v>
      </c>
      <c r="H724" s="249" t="s">
        <v>1422</v>
      </c>
      <c r="I724" t="str">
        <f>Tabela3[[#This Row],[CENTRO (Centro PARA)]]&amp;Tabela3[[#This Row],[CODIGO (Código PARA)]]&amp;Tabela3[[#This Row],[LOTE]]&amp;Tabela3[[#This Row],[DESCRIÇÃO]]&amp;Tabela3[[#This Row],[id]]</f>
        <v>5001470949181282026LORATADINA QF</v>
      </c>
      <c r="J724"/>
      <c r="K724" s="210">
        <v>46275</v>
      </c>
      <c r="L724" s="50">
        <v>46268</v>
      </c>
      <c r="M724" s="213">
        <f t="shared" si="108"/>
        <v>46283</v>
      </c>
      <c r="N724" s="213">
        <f t="shared" si="109"/>
        <v>46286</v>
      </c>
      <c r="O724" s="86" t="str">
        <f>_xlfn.XLOOKUP(Tabela3[[#This Row],[LOTE]],QUARENTENA!D:D,QUARENTENA!I:I,"")</f>
        <v>DU APROVADO</v>
      </c>
      <c r="P724" s="21" t="s">
        <v>6373</v>
      </c>
      <c r="Q724" s="85">
        <f>IF(_xlfn.XLOOKUP(E724,QUARENTENA!D:D,QUARENTENA!M:M,"")="","",_xlfn.XLOOKUP(E724,QUARENTENA!D:D,QUARENTENA!M:M,""))</f>
        <v>46290</v>
      </c>
      <c r="R724" s="26" t="str">
        <f>_xlfn.XLOOKUP(C724,'PARTICULARIDADES AUXILIAR '!A:A,'PARTICULARIDADES AUXILIAR '!C:C,"")</f>
        <v/>
      </c>
      <c r="S724" s="20" cm="1">
        <f t="array" ref="S724">_xlfn.XLOOKUP(Tabela3[[#This Row],[LOTE]],VALUE(Painel_Bancada[Lote]),Painel_Bancada[Data Programada],"")</f>
        <v>46283</v>
      </c>
      <c r="T724" s="26" t="str">
        <f>_xlfn.XLOOKUP(Tabela3[[#This Row],[LOTE]],'PAINEL - GERAL'!F:F,'PAINEL - GERAL'!C:C,"")</f>
        <v/>
      </c>
    </row>
    <row r="725" spans="2:20" ht="14.5">
      <c r="B725" s="315">
        <v>5001</v>
      </c>
      <c r="C725" s="316">
        <v>462569</v>
      </c>
      <c r="D725" s="315" t="s">
        <v>1217</v>
      </c>
      <c r="E725" s="326">
        <v>190752026</v>
      </c>
      <c r="F725" s="225">
        <v>40</v>
      </c>
      <c r="G725" s="230">
        <v>46287</v>
      </c>
      <c r="H725" s="249" t="s">
        <v>1422</v>
      </c>
      <c r="I725" t="str">
        <f>Tabela3[[#This Row],[CENTRO (Centro PARA)]]&amp;Tabela3[[#This Row],[CODIGO (Código PARA)]]&amp;Tabela3[[#This Row],[LOTE]]&amp;Tabela3[[#This Row],[DESCRIÇÃO]]&amp;Tabela3[[#This Row],[id]]</f>
        <v>5001462569190752026ESTEARATO DE MAGNESIO VEG</v>
      </c>
      <c r="J725"/>
      <c r="K725" s="210">
        <v>46275</v>
      </c>
      <c r="L725" s="50">
        <v>46268</v>
      </c>
      <c r="M725" s="213">
        <f t="shared" si="108"/>
        <v>46283</v>
      </c>
      <c r="N725" s="213">
        <f t="shared" si="109"/>
        <v>46286</v>
      </c>
      <c r="O725" s="86" t="str">
        <f>_xlfn.XLOOKUP(Tabela3[[#This Row],[LOTE]],QUARENTENA!D:D,QUARENTENA!I:I,"")</f>
        <v>DU APROVADO</v>
      </c>
      <c r="P725" s="21" t="s">
        <v>1664</v>
      </c>
      <c r="Q725" s="85">
        <f>IF(_xlfn.XLOOKUP(E725,QUARENTENA!D:D,QUARENTENA!M:M,"")="","",_xlfn.XLOOKUP(E725,QUARENTENA!D:D,QUARENTENA!M:M,""))</f>
        <v>46286</v>
      </c>
      <c r="R725" s="26" t="str">
        <f>_xlfn.XLOOKUP(C725,'PARTICULARIDADES AUXILIAR '!A:A,'PARTICULARIDADES AUXILIAR '!C:C,"")</f>
        <v/>
      </c>
      <c r="S725" s="20" cm="1">
        <f t="array" ref="S725">_xlfn.XLOOKUP(Tabela3[[#This Row],[LOTE]],VALUE(Painel_Bancada[Lote]),Painel_Bancada[Data Programada],"")</f>
        <v>46281</v>
      </c>
      <c r="T725" s="26" t="str">
        <f>_xlfn.XLOOKUP(Tabela3[[#This Row],[LOTE]],'PAINEL - GERAL'!F:F,'PAINEL - GERAL'!C:C,"")</f>
        <v/>
      </c>
    </row>
    <row r="726" spans="2:20" ht="14.5">
      <c r="B726" s="315">
        <v>5001</v>
      </c>
      <c r="C726" s="316">
        <v>410033</v>
      </c>
      <c r="D726" s="315" t="s">
        <v>234</v>
      </c>
      <c r="E726" s="326">
        <v>177412026</v>
      </c>
      <c r="F726" s="225">
        <v>2625</v>
      </c>
      <c r="G726" s="230">
        <v>46287</v>
      </c>
      <c r="H726" s="249" t="s">
        <v>1422</v>
      </c>
      <c r="I726" t="str">
        <f>Tabela3[[#This Row],[CENTRO (Centro PARA)]]&amp;Tabela3[[#This Row],[CODIGO (Código PARA)]]&amp;Tabela3[[#This Row],[LOTE]]&amp;Tabela3[[#This Row],[DESCRIÇÃO]]&amp;Tabela3[[#This Row],[id]]</f>
        <v>5001410033177412026CELULOSE MICROCRISTALINA MC101 NEO</v>
      </c>
      <c r="J726"/>
      <c r="K726" s="210">
        <v>46275</v>
      </c>
      <c r="L726" s="50">
        <v>46268</v>
      </c>
      <c r="M726" s="213">
        <f t="shared" si="108"/>
        <v>46283</v>
      </c>
      <c r="N726" s="213">
        <f t="shared" si="109"/>
        <v>46286</v>
      </c>
      <c r="O726" s="86" t="str">
        <f>_xlfn.XLOOKUP(Tabela3[[#This Row],[LOTE]],QUARENTENA!D:D,QUARENTENA!I:I,"")</f>
        <v>DU APROVADO</v>
      </c>
      <c r="Q726" s="85">
        <f>IF(_xlfn.XLOOKUP(E726,QUARENTENA!D:D,QUARENTENA!M:M,"")="","",_xlfn.XLOOKUP(E726,QUARENTENA!D:D,QUARENTENA!M:M,""))</f>
        <v>46283</v>
      </c>
      <c r="R726" s="26" t="str">
        <f>_xlfn.XLOOKUP(C726,'PARTICULARIDADES AUXILIAR '!A:A,'PARTICULARIDADES AUXILIAR '!C:C,"")</f>
        <v/>
      </c>
      <c r="S726" s="20" cm="1">
        <f t="array" ref="S726">_xlfn.XLOOKUP(Tabela3[[#This Row],[LOTE]],VALUE(Painel_Bancada[Lote]),Painel_Bancada[Data Programada],"")</f>
        <v>46276</v>
      </c>
      <c r="T726" s="26" t="str">
        <f>_xlfn.XLOOKUP(Tabela3[[#This Row],[LOTE]],'PAINEL - GERAL'!F:F,'PAINEL - GERAL'!C:C,"")</f>
        <v/>
      </c>
    </row>
    <row r="727" spans="2:20" ht="14.5">
      <c r="B727" s="315">
        <v>5001</v>
      </c>
      <c r="C727" s="316">
        <v>410161</v>
      </c>
      <c r="D727" s="315" t="s">
        <v>938</v>
      </c>
      <c r="E727" s="326">
        <v>192182026</v>
      </c>
      <c r="F727" s="225">
        <v>800</v>
      </c>
      <c r="G727" s="230">
        <v>46287</v>
      </c>
      <c r="H727" s="249" t="s">
        <v>1422</v>
      </c>
      <c r="I727" t="str">
        <f>Tabela3[[#This Row],[CENTRO (Centro PARA)]]&amp;Tabela3[[#This Row],[CODIGO (Código PARA)]]&amp;Tabela3[[#This Row],[LOTE]]&amp;Tabela3[[#This Row],[DESCRIÇÃO]]&amp;Tabela3[[#This Row],[id]]</f>
        <v>5001410161192182026METRONIDAZOL BASE GEN NEO</v>
      </c>
      <c r="J727"/>
      <c r="K727" s="210">
        <v>46275</v>
      </c>
      <c r="L727" s="50">
        <v>46268</v>
      </c>
      <c r="M727" s="213">
        <f t="shared" si="108"/>
        <v>46283</v>
      </c>
      <c r="N727" s="213">
        <f t="shared" si="109"/>
        <v>46286</v>
      </c>
      <c r="O727" s="86" t="str">
        <f>_xlfn.XLOOKUP(Tabela3[[#This Row],[LOTE]],QUARENTENA!D:D,QUARENTENA!I:I,"")</f>
        <v>DU APROVADO</v>
      </c>
      <c r="P727" s="21" t="s">
        <v>1612</v>
      </c>
      <c r="Q727" s="85">
        <f>IF(_xlfn.XLOOKUP(E727,QUARENTENA!D:D,QUARENTENA!M:M,"")="","",_xlfn.XLOOKUP(E727,QUARENTENA!D:D,QUARENTENA!M:M,""))</f>
        <v>46286</v>
      </c>
      <c r="R727" s="26" t="str">
        <f>_xlfn.XLOOKUP(C727,'PARTICULARIDADES AUXILIAR '!A:A,'PARTICULARIDADES AUXILIAR '!C:C,"")</f>
        <v/>
      </c>
      <c r="S727" s="20" cm="1">
        <f t="array" ref="S727">_xlfn.XLOOKUP(Tabela3[[#This Row],[LOTE]],VALUE(Painel_Bancada[Lote]),Painel_Bancada[Data Programada],"")</f>
        <v>46282</v>
      </c>
      <c r="T727" s="26" t="str">
        <f>_xlfn.XLOOKUP(Tabela3[[#This Row],[LOTE]],'PAINEL - GERAL'!F:F,'PAINEL - GERAL'!C:C,"")</f>
        <v/>
      </c>
    </row>
    <row r="728" spans="2:20" ht="14.5">
      <c r="B728" s="315">
        <v>2017</v>
      </c>
      <c r="C728" s="316">
        <v>470605</v>
      </c>
      <c r="D728" s="315" t="s">
        <v>581</v>
      </c>
      <c r="E728" s="326">
        <v>12342026</v>
      </c>
      <c r="F728" s="225">
        <v>2500</v>
      </c>
      <c r="G728" s="230">
        <v>46287</v>
      </c>
      <c r="H728" s="249" t="s">
        <v>1422</v>
      </c>
      <c r="I728" t="str">
        <f>Tabela3[[#This Row],[CENTRO (Centro PARA)]]&amp;Tabela3[[#This Row],[CODIGO (Código PARA)]]&amp;Tabela3[[#This Row],[LOTE]]&amp;Tabela3[[#This Row],[DESCRIÇÃO]]&amp;Tabela3[[#This Row],[id]]</f>
        <v>201747060512342026DESCARB 9010 AL</v>
      </c>
      <c r="J728"/>
      <c r="K728" s="210">
        <v>46275</v>
      </c>
      <c r="L728" s="50">
        <v>46268</v>
      </c>
      <c r="M728" s="213">
        <f t="shared" si="108"/>
        <v>46283</v>
      </c>
      <c r="N728" s="213">
        <f t="shared" si="109"/>
        <v>46286</v>
      </c>
      <c r="O728" s="86" t="s">
        <v>15</v>
      </c>
      <c r="Q728" s="272">
        <v>46273</v>
      </c>
      <c r="R728" s="26" t="str">
        <f>_xlfn.XLOOKUP(C728,'PARTICULARIDADES AUXILIAR '!A:A,'PARTICULARIDADES AUXILIAR '!C:C,"")</f>
        <v>Check doc</v>
      </c>
      <c r="S728" s="20" t="str" cm="1">
        <f t="array" ref="S728">_xlfn.XLOOKUP(Tabela3[[#This Row],[LOTE]],VALUE(Painel_Bancada[Lote]),Painel_Bancada[Data Programada],"")</f>
        <v/>
      </c>
      <c r="T728" s="26" t="str">
        <f>_xlfn.XLOOKUP(Tabela3[[#This Row],[LOTE]],'PAINEL - GERAL'!F:F,'PAINEL - GERAL'!C:C,"")</f>
        <v/>
      </c>
    </row>
    <row r="729" spans="2:20" ht="14.5">
      <c r="B729" s="315">
        <v>2017</v>
      </c>
      <c r="C729" s="316">
        <v>471785</v>
      </c>
      <c r="D729" s="315" t="s">
        <v>828</v>
      </c>
      <c r="E729" s="326">
        <v>16592026</v>
      </c>
      <c r="F729" s="225">
        <v>50</v>
      </c>
      <c r="G729" s="230">
        <v>46287</v>
      </c>
      <c r="H729" s="249" t="s">
        <v>1422</v>
      </c>
      <c r="I729" t="str">
        <f>Tabela3[[#This Row],[CENTRO (Centro PARA)]]&amp;Tabela3[[#This Row],[CODIGO (Código PARA)]]&amp;Tabela3[[#This Row],[LOTE]]&amp;Tabela3[[#This Row],[DESCRIÇÃO]]&amp;Tabela3[[#This Row],[id]]</f>
        <v>201747178516592026AROMA NATURAL MENTA F44Y414 AL</v>
      </c>
      <c r="J729"/>
      <c r="K729" s="210">
        <v>46275</v>
      </c>
      <c r="L729" s="50">
        <v>46268</v>
      </c>
      <c r="M729" s="213">
        <f t="shared" si="108"/>
        <v>46283</v>
      </c>
      <c r="N729" s="213">
        <f t="shared" si="109"/>
        <v>46286</v>
      </c>
      <c r="O729" s="86" t="str">
        <f>_xlfn.XLOOKUP(Tabela3[[#This Row],[LOTE]],QUARENTENA!D:D,QUARENTENA!I:I,"")</f>
        <v>DU APROVADO</v>
      </c>
      <c r="Q729" s="85">
        <f>IF(_xlfn.XLOOKUP(E729,QUARENTENA!D:D,QUARENTENA!M:M,"")="","",_xlfn.XLOOKUP(E729,QUARENTENA!D:D,QUARENTENA!M:M,""))</f>
        <v>46275</v>
      </c>
      <c r="R729" s="26" t="str">
        <f>_xlfn.XLOOKUP(C729,'PARTICULARIDADES AUXILIAR '!A:A,'PARTICULARIDADES AUXILIAR '!C:C,"")</f>
        <v>Check doc</v>
      </c>
      <c r="S729" s="20" t="str" cm="1">
        <f t="array" ref="S729">_xlfn.XLOOKUP(Tabela3[[#This Row],[LOTE]],VALUE(Painel_Bancada[Lote]),Painel_Bancada[Data Programada],"")</f>
        <v/>
      </c>
      <c r="T729" s="26" t="str">
        <f>_xlfn.XLOOKUP(Tabela3[[#This Row],[LOTE]],'PAINEL - GERAL'!F:F,'PAINEL - GERAL'!C:C,"")</f>
        <v/>
      </c>
    </row>
    <row r="730" spans="2:20" ht="14.5">
      <c r="B730" s="315">
        <v>2017</v>
      </c>
      <c r="C730" s="316">
        <v>461283</v>
      </c>
      <c r="D730" s="315" t="s">
        <v>447</v>
      </c>
      <c r="E730" s="326">
        <v>1822026</v>
      </c>
      <c r="F730" s="225">
        <v>50</v>
      </c>
      <c r="G730" s="230">
        <v>46287</v>
      </c>
      <c r="H730" s="249" t="s">
        <v>1422</v>
      </c>
      <c r="I730" t="str">
        <f>Tabela3[[#This Row],[CENTRO (Centro PARA)]]&amp;Tabela3[[#This Row],[CODIGO (Código PARA)]]&amp;Tabela3[[#This Row],[LOTE]]&amp;Tabela3[[#This Row],[DESCRIÇÃO]]&amp;Tabela3[[#This Row],[id]]</f>
        <v>20174612831822026AQUARIUS PRIME BKT518003 WHITE</v>
      </c>
      <c r="J730"/>
      <c r="K730" s="210">
        <v>46275</v>
      </c>
      <c r="L730" s="50">
        <v>46268</v>
      </c>
      <c r="M730" s="213">
        <f t="shared" si="108"/>
        <v>46283</v>
      </c>
      <c r="N730" s="213">
        <f t="shared" si="109"/>
        <v>46286</v>
      </c>
      <c r="O730" s="86" t="s">
        <v>15</v>
      </c>
      <c r="Q730" s="272">
        <v>46275</v>
      </c>
      <c r="R730" s="26" t="str">
        <f>_xlfn.XLOOKUP(C730,'PARTICULARIDADES AUXILIAR '!A:A,'PARTICULARIDADES AUXILIAR '!C:C,"")</f>
        <v>Check doc</v>
      </c>
      <c r="S730" s="20" t="str" cm="1">
        <f t="array" ref="S730">_xlfn.XLOOKUP(Tabela3[[#This Row],[LOTE]],VALUE(Painel_Bancada[Lote]),Painel_Bancada[Data Programada],"")</f>
        <v/>
      </c>
      <c r="T730" s="26" t="str">
        <f>_xlfn.XLOOKUP(Tabela3[[#This Row],[LOTE]],'PAINEL - GERAL'!F:F,'PAINEL - GERAL'!C:C,"")</f>
        <v/>
      </c>
    </row>
    <row r="731" spans="2:20" ht="14.5">
      <c r="B731" s="315">
        <v>5001</v>
      </c>
      <c r="C731" s="316">
        <v>439084</v>
      </c>
      <c r="D731" s="315" t="s">
        <v>668</v>
      </c>
      <c r="E731" s="326">
        <v>166872021</v>
      </c>
      <c r="F731" s="225" t="s">
        <v>1592</v>
      </c>
      <c r="G731" s="230" t="s">
        <v>1592</v>
      </c>
      <c r="H731" s="249" t="s">
        <v>41</v>
      </c>
      <c r="I731" t="str">
        <f>Tabela3[[#This Row],[CENTRO (Centro PARA)]]&amp;Tabela3[[#This Row],[CODIGO (Código PARA)]]&amp;Tabela3[[#This Row],[LOTE]]&amp;Tabela3[[#This Row],[DESCRIÇÃO]]&amp;Tabela3[[#This Row],[id]]</f>
        <v>5001439084166872021A CLORID DE CICLOBENZAPRINA MTC</v>
      </c>
      <c r="J731"/>
      <c r="K731" s="210">
        <v>46275</v>
      </c>
      <c r="L731" s="50">
        <v>46268</v>
      </c>
      <c r="M731" s="76">
        <f>K731+8</f>
        <v>46283</v>
      </c>
      <c r="N731" s="76">
        <f>IF(WEEKDAY(K731,2)=4,K731+11,IF(WEEKDAY(K731,2)=5,K731+11,K731+10))</f>
        <v>46286</v>
      </c>
      <c r="O731" s="78" t="str">
        <f>_xlfn.XLOOKUP(Tabela3[[#This Row],[LOTE]],QUARENTENA!D:D,QUARENTENA!I:I,"")</f>
        <v>AG. ANÁLISE</v>
      </c>
      <c r="Q731" s="77" t="str">
        <f>IF(_xlfn.XLOOKUP(E731,QUARENTENA!D:D,QUARENTENA!M:M,"")="","",_xlfn.XLOOKUP(E731,QUARENTENA!D:D,QUARENTENA!M:M,""))</f>
        <v/>
      </c>
      <c r="R731" s="26" t="str">
        <f>_xlfn.XLOOKUP(C731,'PARTICULARIDADES AUXILIAR '!A:A,'PARTICULARIDADES AUXILIAR '!C:C,"")</f>
        <v/>
      </c>
      <c r="S731" s="20" cm="1">
        <f t="array" ref="S731">_xlfn.XLOOKUP(Tabela3[[#This Row],[LOTE]],VALUE(Painel_Bancada[Lote]),Painel_Bancada[Data Programada],"")</f>
        <v>46291</v>
      </c>
      <c r="T731" s="26" t="str">
        <f>_xlfn.XLOOKUP(Tabela3[[#This Row],[LOTE]],'PAINEL - GERAL'!F:F,'PAINEL - GERAL'!C:C,"")</f>
        <v/>
      </c>
    </row>
    <row r="732" spans="2:20" ht="14.5">
      <c r="B732" s="315">
        <v>5001</v>
      </c>
      <c r="C732" s="316">
        <v>474728</v>
      </c>
      <c r="D732" s="315" t="s">
        <v>1028</v>
      </c>
      <c r="E732" s="326">
        <v>230082023</v>
      </c>
      <c r="F732" s="225" t="s">
        <v>1592</v>
      </c>
      <c r="G732" s="230" t="s">
        <v>1592</v>
      </c>
      <c r="H732" s="249" t="s">
        <v>41</v>
      </c>
      <c r="I732" t="str">
        <f>Tabela3[[#This Row],[CENTRO (Centro PARA)]]&amp;Tabela3[[#This Row],[CODIGO (Código PARA)]]&amp;Tabela3[[#This Row],[LOTE]]&amp;Tabela3[[#This Row],[DESCRIÇÃO]]&amp;Tabela3[[#This Row],[id]]</f>
        <v>5001474728230082023SINVASTATINA 1</v>
      </c>
      <c r="J732"/>
      <c r="K732" s="210">
        <v>46275</v>
      </c>
      <c r="L732" s="50">
        <v>46268</v>
      </c>
      <c r="M732" s="76">
        <f t="shared" ref="M732:M733" si="110">K732+8</f>
        <v>46283</v>
      </c>
      <c r="N732" s="76">
        <f t="shared" ref="N732:N733" si="111">IF(WEEKDAY(K732,2)=4,K732+11,IF(WEEKDAY(K732,2)=5,K732+11,K732+10))</f>
        <v>46286</v>
      </c>
      <c r="O732" s="21" t="s">
        <v>15</v>
      </c>
      <c r="Q732" s="271">
        <v>46284</v>
      </c>
      <c r="R732" s="26" t="str">
        <f>_xlfn.XLOOKUP(C732,'PARTICULARIDADES AUXILIAR '!A:A,'PARTICULARIDADES AUXILIAR '!C:C,"")</f>
        <v/>
      </c>
      <c r="S732" s="20" cm="1">
        <f t="array" ref="S732">_xlfn.XLOOKUP(Tabela3[[#This Row],[LOTE]],VALUE(Painel_Bancada[Lote]),Painel_Bancada[Data Programada],"")</f>
        <v>46279</v>
      </c>
      <c r="T732" s="26" t="str">
        <f>_xlfn.XLOOKUP(Tabela3[[#This Row],[LOTE]],'PAINEL - GERAL'!F:F,'PAINEL - GERAL'!C:C,"")</f>
        <v/>
      </c>
    </row>
    <row r="733" spans="2:20" ht="14.5">
      <c r="B733" s="315">
        <v>5001</v>
      </c>
      <c r="C733" s="316">
        <v>439898</v>
      </c>
      <c r="D733" s="315" t="s">
        <v>1203</v>
      </c>
      <c r="E733" s="326">
        <v>87062022</v>
      </c>
      <c r="F733" s="225" t="s">
        <v>1592</v>
      </c>
      <c r="G733" s="230" t="s">
        <v>1592</v>
      </c>
      <c r="H733" s="249" t="s">
        <v>41</v>
      </c>
      <c r="I733" t="str">
        <f>Tabela3[[#This Row],[CENTRO (Centro PARA)]]&amp;Tabela3[[#This Row],[CODIGO (Código PARA)]]&amp;Tabela3[[#This Row],[LOTE]]&amp;Tabela3[[#This Row],[DESCRIÇÃO]]&amp;Tabela3[[#This Row],[id]]</f>
        <v>500143989887062022E CELULOSE MICROC PH 105 MTC</v>
      </c>
      <c r="J733"/>
      <c r="K733" s="210">
        <v>46275</v>
      </c>
      <c r="L733" s="50">
        <v>46268</v>
      </c>
      <c r="M733" s="213">
        <f t="shared" si="110"/>
        <v>46283</v>
      </c>
      <c r="N733" s="213">
        <f t="shared" si="111"/>
        <v>46286</v>
      </c>
      <c r="O733" s="86" t="s">
        <v>15</v>
      </c>
      <c r="Q733" s="85">
        <v>46291</v>
      </c>
      <c r="R733" s="26" t="str">
        <f>_xlfn.XLOOKUP(C733,'PARTICULARIDADES AUXILIAR '!A:A,'PARTICULARIDADES AUXILIAR '!C:C,"")</f>
        <v/>
      </c>
      <c r="S733" s="20" cm="1">
        <f t="array" ref="S733">_xlfn.XLOOKUP(Tabela3[[#This Row],[LOTE]],VALUE(Painel_Bancada[Lote]),Painel_Bancada[Data Programada],"")</f>
        <v>46269</v>
      </c>
      <c r="T733" s="26" t="str">
        <f>_xlfn.XLOOKUP(Tabela3[[#This Row],[LOTE]],'PAINEL - GERAL'!F:F,'PAINEL - GERAL'!C:C,"")</f>
        <v/>
      </c>
    </row>
    <row r="734" spans="2:20" ht="14.5">
      <c r="B734" s="313">
        <v>5001</v>
      </c>
      <c r="C734" s="314">
        <v>410452</v>
      </c>
      <c r="D734" s="313" t="s">
        <v>59</v>
      </c>
      <c r="E734" s="325">
        <v>185672026</v>
      </c>
      <c r="F734" s="225">
        <v>157.94999999999999</v>
      </c>
      <c r="G734" s="217" t="s">
        <v>1592</v>
      </c>
      <c r="H734" s="216" t="s">
        <v>1585</v>
      </c>
      <c r="I734" t="str">
        <f>Tabela3[[#This Row],[CENTRO (Centro PARA)]]&amp;Tabela3[[#This Row],[CODIGO (Código PARA)]]&amp;Tabela3[[#This Row],[LOTE]]&amp;Tabela3[[#This Row],[DESCRIÇÃO]]&amp;Tabela3[[#This Row],[id]]</f>
        <v>5001410452185672026NISTATINA GEN NEO</v>
      </c>
      <c r="J734"/>
      <c r="K734" s="210">
        <v>46275</v>
      </c>
      <c r="L734" s="50">
        <v>46268</v>
      </c>
      <c r="M734" s="76">
        <f t="shared" ref="M734:M735" si="112">K734+8</f>
        <v>46283</v>
      </c>
      <c r="N734" s="76">
        <f t="shared" ref="N734:N735" si="113">IF(WEEKDAY(K734,2)=4,K734+11,IF(WEEKDAY(K734,2)=5,K734+11,K734+10))</f>
        <v>46286</v>
      </c>
      <c r="O734" s="78" t="str">
        <f>_xlfn.XLOOKUP(Tabela3[[#This Row],[LOTE]],QUARENTENA!D:D,QUARENTENA!I:I,"")</f>
        <v>DU APROVADO</v>
      </c>
      <c r="Q734" s="77">
        <f>IF(_xlfn.XLOOKUP(E734,QUARENTENA!D:D,QUARENTENA!M:M,"")="","",_xlfn.XLOOKUP(E734,QUARENTENA!D:D,QUARENTENA!M:M,""))</f>
        <v>46295</v>
      </c>
      <c r="R734" s="26" t="str">
        <f>_xlfn.XLOOKUP(C734,'PARTICULARIDADES AUXILIAR '!A:A,'PARTICULARIDADES AUXILIAR '!C:C,"")</f>
        <v/>
      </c>
      <c r="S734" s="20" cm="1">
        <f t="array" ref="S734">_xlfn.XLOOKUP(Tabela3[[#This Row],[LOTE]],VALUE(Painel_Bancada[Lote]),Painel_Bancada[Data Programada],"")</f>
        <v>46277</v>
      </c>
      <c r="T734" s="26" t="str">
        <f>_xlfn.XLOOKUP(Tabela3[[#This Row],[LOTE]],'PAINEL - GERAL'!F:F,'PAINEL - GERAL'!C:C,"")</f>
        <v/>
      </c>
    </row>
    <row r="735" spans="2:20" ht="14.5">
      <c r="B735" s="315">
        <v>5001</v>
      </c>
      <c r="C735" s="316">
        <v>410452</v>
      </c>
      <c r="D735" s="315" t="s">
        <v>59</v>
      </c>
      <c r="E735" s="326">
        <v>185682026</v>
      </c>
      <c r="F735" s="225">
        <v>121.5</v>
      </c>
      <c r="G735" s="217" t="s">
        <v>1592</v>
      </c>
      <c r="H735" s="216" t="s">
        <v>1585</v>
      </c>
      <c r="I735" t="str">
        <f>Tabela3[[#This Row],[CENTRO (Centro PARA)]]&amp;Tabela3[[#This Row],[CODIGO (Código PARA)]]&amp;Tabela3[[#This Row],[LOTE]]&amp;Tabela3[[#This Row],[DESCRIÇÃO]]&amp;Tabela3[[#This Row],[id]]</f>
        <v>5001410452185682026NISTATINA GEN NEO</v>
      </c>
      <c r="J735"/>
      <c r="K735" s="210">
        <v>46275</v>
      </c>
      <c r="L735" s="50">
        <v>46268</v>
      </c>
      <c r="M735" s="213">
        <f t="shared" si="112"/>
        <v>46283</v>
      </c>
      <c r="N735" s="213">
        <f t="shared" si="113"/>
        <v>46286</v>
      </c>
      <c r="O735" s="86" t="str">
        <f>_xlfn.XLOOKUP(Tabela3[[#This Row],[LOTE]],QUARENTENA!D:D,QUARENTENA!I:I,"")</f>
        <v>DU APROVADO</v>
      </c>
      <c r="Q735" s="85">
        <f>IF(_xlfn.XLOOKUP(E735,QUARENTENA!D:D,QUARENTENA!M:M,"")="","",_xlfn.XLOOKUP(E735,QUARENTENA!D:D,QUARENTENA!M:M,""))</f>
        <v>46295</v>
      </c>
      <c r="R735" s="26" t="str">
        <f>_xlfn.XLOOKUP(C735,'PARTICULARIDADES AUXILIAR '!A:A,'PARTICULARIDADES AUXILIAR '!C:C,"")</f>
        <v/>
      </c>
      <c r="S735" s="20" cm="1">
        <f t="array" ref="S735">_xlfn.XLOOKUP(Tabela3[[#This Row],[LOTE]],VALUE(Painel_Bancada[Lote]),Painel_Bancada[Data Programada],"")</f>
        <v>46277</v>
      </c>
      <c r="T735" s="26" t="str">
        <f>_xlfn.XLOOKUP(Tabela3[[#This Row],[LOTE]],'PAINEL - GERAL'!F:F,'PAINEL - GERAL'!C:C,"")</f>
        <v/>
      </c>
    </row>
    <row r="736" spans="2:20" ht="14.5">
      <c r="B736" s="365">
        <v>5001</v>
      </c>
      <c r="C736" s="364">
        <v>422364</v>
      </c>
      <c r="D736" s="365" t="s">
        <v>699</v>
      </c>
      <c r="E736" s="366">
        <v>192802026</v>
      </c>
      <c r="F736" s="350">
        <v>1000</v>
      </c>
      <c r="G736" s="367" t="s">
        <v>1592</v>
      </c>
      <c r="H736" s="353" t="s">
        <v>1585</v>
      </c>
      <c r="I736" t="str">
        <f>Tabela3[[#This Row],[CENTRO (Centro PARA)]]&amp;Tabela3[[#This Row],[CODIGO (Código PARA)]]&amp;Tabela3[[#This Row],[LOTE]]&amp;Tabela3[[#This Row],[DESCRIÇÃO]]&amp;Tabela3[[#This Row],[id]]</f>
        <v>5001422364192802026CITRATO COLINA</v>
      </c>
      <c r="J736"/>
      <c r="K736" s="354">
        <v>46275</v>
      </c>
      <c r="L736" s="355">
        <v>46268</v>
      </c>
      <c r="M736" s="359">
        <f t="shared" ref="M736:M737" si="114">K736+8</f>
        <v>46283</v>
      </c>
      <c r="N736" s="359">
        <f t="shared" ref="N736:N737" si="115">IF(WEEKDAY(K736,2)=4,K736+11,IF(WEEKDAY(K736,2)=5,K736+11,K736+10))</f>
        <v>46286</v>
      </c>
      <c r="O736" s="360" t="str">
        <f>_xlfn.XLOOKUP(Tabela3[[#This Row],[LOTE]],QUARENTENA!D:D,QUARENTENA!I:I,"")</f>
        <v>AG. AMOSTRA</v>
      </c>
      <c r="P736" s="358" t="s">
        <v>1584</v>
      </c>
      <c r="Q736" s="77" t="str">
        <f>IF(_xlfn.XLOOKUP(E736,QUARENTENA!D:D,QUARENTENA!M:M,"")="","",_xlfn.XLOOKUP(E736,QUARENTENA!D:D,QUARENTENA!M:M,""))</f>
        <v/>
      </c>
      <c r="R736" s="26" t="str">
        <f>_xlfn.XLOOKUP(C736,'PARTICULARIDADES AUXILIAR '!A:A,'PARTICULARIDADES AUXILIAR '!C:C,"")</f>
        <v>PF - repouso 24  horas</v>
      </c>
      <c r="S736" s="20" t="str" cm="1">
        <f t="array" ref="S736">_xlfn.XLOOKUP(Tabela3[[#This Row],[LOTE]],VALUE(Painel_Bancada[Lote]),Painel_Bancada[Data Programada],"")</f>
        <v/>
      </c>
      <c r="T736" s="26" t="str">
        <f>_xlfn.XLOOKUP(Tabela3[[#This Row],[LOTE]],'PAINEL - GERAL'!F:F,'PAINEL - GERAL'!C:C,"")</f>
        <v/>
      </c>
    </row>
    <row r="737" spans="2:20" ht="14.5">
      <c r="B737" s="347">
        <v>5001</v>
      </c>
      <c r="C737" s="348">
        <v>422364</v>
      </c>
      <c r="D737" s="347" t="s">
        <v>699</v>
      </c>
      <c r="E737" s="349">
        <v>192812026</v>
      </c>
      <c r="F737" s="350">
        <v>1000</v>
      </c>
      <c r="G737" s="367" t="s">
        <v>1592</v>
      </c>
      <c r="H737" s="353" t="s">
        <v>1585</v>
      </c>
      <c r="I737" t="str">
        <f>Tabela3[[#This Row],[CENTRO (Centro PARA)]]&amp;Tabela3[[#This Row],[CODIGO (Código PARA)]]&amp;Tabela3[[#This Row],[LOTE]]&amp;Tabela3[[#This Row],[DESCRIÇÃO]]&amp;Tabela3[[#This Row],[id]]</f>
        <v>5001422364192812026CITRATO COLINA</v>
      </c>
      <c r="J737"/>
      <c r="K737" s="354">
        <v>46275</v>
      </c>
      <c r="L737" s="355">
        <v>46268</v>
      </c>
      <c r="M737" s="356">
        <f t="shared" si="114"/>
        <v>46283</v>
      </c>
      <c r="N737" s="356">
        <f t="shared" si="115"/>
        <v>46286</v>
      </c>
      <c r="O737" s="357" t="str">
        <f>_xlfn.XLOOKUP(Tabela3[[#This Row],[LOTE]],QUARENTENA!D:D,QUARENTENA!I:I,"")</f>
        <v>AG. AMOSTRA</v>
      </c>
      <c r="P737" s="358" t="s">
        <v>1584</v>
      </c>
      <c r="Q737" s="85" t="str">
        <f>IF(_xlfn.XLOOKUP(E737,QUARENTENA!D:D,QUARENTENA!M:M,"")="","",_xlfn.XLOOKUP(E737,QUARENTENA!D:D,QUARENTENA!M:M,""))</f>
        <v/>
      </c>
      <c r="R737" s="26" t="str">
        <f>_xlfn.XLOOKUP(C737,'PARTICULARIDADES AUXILIAR '!A:A,'PARTICULARIDADES AUXILIAR '!C:C,"")</f>
        <v>PF - repouso 24  horas</v>
      </c>
      <c r="S737" s="20" t="str" cm="1">
        <f t="array" ref="S737">_xlfn.XLOOKUP(Tabela3[[#This Row],[LOTE]],VALUE(Painel_Bancada[Lote]),Painel_Bancada[Data Programada],"")</f>
        <v/>
      </c>
      <c r="T737" s="26" t="str">
        <f>_xlfn.XLOOKUP(Tabela3[[#This Row],[LOTE]],'PAINEL - GERAL'!F:F,'PAINEL - GERAL'!C:C,"")</f>
        <v/>
      </c>
    </row>
    <row r="738" spans="2:20" ht="14.5">
      <c r="B738" s="313">
        <v>5001</v>
      </c>
      <c r="C738" s="314">
        <v>477967</v>
      </c>
      <c r="D738" s="313" t="s">
        <v>344</v>
      </c>
      <c r="E738" s="325">
        <v>167942026</v>
      </c>
      <c r="F738" s="225">
        <v>3300</v>
      </c>
      <c r="G738" s="217" t="s">
        <v>1592</v>
      </c>
      <c r="H738" s="216" t="s">
        <v>1585</v>
      </c>
      <c r="I738" t="str">
        <f>Tabela3[[#This Row],[CENTRO (Centro PARA)]]&amp;Tabela3[[#This Row],[CODIGO (Código PARA)]]&amp;Tabela3[[#This Row],[LOTE]]&amp;Tabela3[[#This Row],[DESCRIÇÃO]]&amp;Tabela3[[#This Row],[id]]</f>
        <v>5001477967167942026HIDROXIDO DE ALUMINIO 1</v>
      </c>
      <c r="J738"/>
      <c r="K738" s="210">
        <v>46275</v>
      </c>
      <c r="L738" s="50">
        <v>46268</v>
      </c>
      <c r="M738" s="76">
        <f t="shared" ref="M738" si="116">K738+8</f>
        <v>46283</v>
      </c>
      <c r="N738" s="76">
        <f t="shared" ref="N738" si="117">IF(WEEKDAY(K738,2)=4,K738+11,IF(WEEKDAY(K738,2)=5,K738+11,K738+10))</f>
        <v>46286</v>
      </c>
      <c r="O738" s="78" t="str">
        <f>_xlfn.XLOOKUP(Tabela3[[#This Row],[LOTE]],QUARENTENA!D:D,QUARENTENA!I:I,"")</f>
        <v>AG. DOC. AMOSTRAGEM</v>
      </c>
      <c r="Q738" s="77" t="str">
        <f>IF(_xlfn.XLOOKUP(E738,QUARENTENA!D:D,QUARENTENA!M:M,"")="","",_xlfn.XLOOKUP(E738,QUARENTENA!D:D,QUARENTENA!M:M,""))</f>
        <v/>
      </c>
      <c r="R738" s="26" t="str">
        <f>_xlfn.XLOOKUP(C738,'PARTICULARIDADES AUXILIAR '!A:A,'PARTICULARIDADES AUXILIAR '!C:C,"")</f>
        <v/>
      </c>
      <c r="S738" s="20" cm="1">
        <f t="array" ref="S738">_xlfn.XLOOKUP(Tabela3[[#This Row],[LOTE]],VALUE(Painel_Bancada[Lote]),Painel_Bancada[Data Programada],"")</f>
        <v>46280</v>
      </c>
      <c r="T738" s="26" t="str">
        <f>_xlfn.XLOOKUP(Tabela3[[#This Row],[LOTE]],'PAINEL - GERAL'!F:F,'PAINEL - GERAL'!C:C,"")</f>
        <v/>
      </c>
    </row>
    <row r="739" spans="2:20" ht="14.5">
      <c r="B739" s="315">
        <v>5001</v>
      </c>
      <c r="C739" s="316">
        <v>410452</v>
      </c>
      <c r="D739" s="315" t="s">
        <v>59</v>
      </c>
      <c r="E739" s="326">
        <v>165792026</v>
      </c>
      <c r="F739" s="225">
        <v>146</v>
      </c>
      <c r="G739" s="230">
        <v>46288</v>
      </c>
      <c r="H739" s="249" t="s">
        <v>1422</v>
      </c>
      <c r="I739" t="str">
        <f>Tabela3[[#This Row],[CENTRO (Centro PARA)]]&amp;Tabela3[[#This Row],[CODIGO (Código PARA)]]&amp;Tabela3[[#This Row],[LOTE]]&amp;Tabela3[[#This Row],[DESCRIÇÃO]]&amp;Tabela3[[#This Row],[id]]</f>
        <v>5001410452165792026NISTATINA GEN NEO</v>
      </c>
      <c r="J739"/>
      <c r="K739" s="210">
        <v>46276</v>
      </c>
      <c r="L739" s="50">
        <v>46269</v>
      </c>
      <c r="M739" s="76">
        <f t="shared" ref="M739:M760" si="118">K739+8</f>
        <v>46284</v>
      </c>
      <c r="N739" s="76">
        <f t="shared" ref="N739:N760" si="119">IF(WEEKDAY(K739,2)=4,K739+11,IF(WEEKDAY(K739,2)=5,K739+11,K739+10))</f>
        <v>46287</v>
      </c>
      <c r="O739" s="78" t="str">
        <f>_xlfn.XLOOKUP(Tabela3[[#This Row],[LOTE]],QUARENTENA!D:D,QUARENTENA!I:I,"")</f>
        <v>DU APROVADO</v>
      </c>
      <c r="Q739" s="77">
        <f>IF(_xlfn.XLOOKUP(E739,QUARENTENA!D:D,QUARENTENA!M:M,"")="","",_xlfn.XLOOKUP(E739,QUARENTENA!D:D,QUARENTENA!M:M,""))</f>
        <v>46274</v>
      </c>
      <c r="R739" s="26" t="str">
        <f>_xlfn.XLOOKUP(C739,'PARTICULARIDADES AUXILIAR '!A:A,'PARTICULARIDADES AUXILIAR '!C:C,"")</f>
        <v/>
      </c>
      <c r="S739" s="20" cm="1">
        <f t="array" ref="S739">_xlfn.XLOOKUP(Tabela3[[#This Row],[LOTE]],VALUE(Painel_Bancada[Lote]),Painel_Bancada[Data Programada],"")</f>
        <v>46266</v>
      </c>
      <c r="T739" s="26" t="str">
        <f>_xlfn.XLOOKUP(Tabela3[[#This Row],[LOTE]],'PAINEL - GERAL'!F:F,'PAINEL - GERAL'!C:C,"")</f>
        <v/>
      </c>
    </row>
    <row r="740" spans="2:20" ht="14.5">
      <c r="B740" s="315">
        <v>5001</v>
      </c>
      <c r="C740" s="316">
        <v>451033</v>
      </c>
      <c r="D740" s="315" t="s">
        <v>116</v>
      </c>
      <c r="E740" s="326">
        <v>160462026</v>
      </c>
      <c r="F740" s="225">
        <v>1000</v>
      </c>
      <c r="G740" s="230">
        <v>46288</v>
      </c>
      <c r="H740" s="249" t="s">
        <v>1422</v>
      </c>
      <c r="I740" t="str">
        <f>Tabela3[[#This Row],[CENTRO (Centro PARA)]]&amp;Tabela3[[#This Row],[CODIGO (Código PARA)]]&amp;Tabela3[[#This Row],[LOTE]]&amp;Tabela3[[#This Row],[DESCRIÇÃO]]&amp;Tabela3[[#This Row],[id]]</f>
        <v>5001451033160462026AMOXICILINA TRIHIDRATADA COMPAC RENZIMAT</v>
      </c>
      <c r="J740"/>
      <c r="K740" s="210">
        <v>46276</v>
      </c>
      <c r="L740" s="50">
        <v>46269</v>
      </c>
      <c r="M740" s="213">
        <f t="shared" si="118"/>
        <v>46284</v>
      </c>
      <c r="N740" s="213">
        <f t="shared" si="119"/>
        <v>46287</v>
      </c>
      <c r="O740" s="86" t="str">
        <f>_xlfn.XLOOKUP(Tabela3[[#This Row],[LOTE]],QUARENTENA!D:D,QUARENTENA!I:I,"")</f>
        <v>DU APROVADO</v>
      </c>
      <c r="Q740" s="85">
        <f>IF(_xlfn.XLOOKUP(E740,QUARENTENA!D:D,QUARENTENA!M:M,"")="","",_xlfn.XLOOKUP(E740,QUARENTENA!D:D,QUARENTENA!M:M,""))</f>
        <v>46275</v>
      </c>
      <c r="R740" s="26" t="str">
        <f>_xlfn.XLOOKUP(C740,'PARTICULARIDADES AUXILIAR '!A:A,'PARTICULARIDADES AUXILIAR '!C:C,"")</f>
        <v/>
      </c>
      <c r="S740" s="20" cm="1">
        <f t="array" ref="S740">_xlfn.XLOOKUP(Tabela3[[#This Row],[LOTE]],VALUE(Painel_Bancada[Lote]),Painel_Bancada[Data Programada],"")</f>
        <v>46269</v>
      </c>
      <c r="T740" s="26" t="str">
        <f>_xlfn.XLOOKUP(Tabela3[[#This Row],[LOTE]],'PAINEL - GERAL'!F:F,'PAINEL - GERAL'!C:C,"")</f>
        <v/>
      </c>
    </row>
    <row r="741" spans="2:20" ht="14.5">
      <c r="B741" s="315">
        <v>5001</v>
      </c>
      <c r="C741" s="316">
        <v>410072</v>
      </c>
      <c r="D741" s="315" t="s">
        <v>30</v>
      </c>
      <c r="E741" s="326">
        <v>182352026</v>
      </c>
      <c r="F741" s="225">
        <v>13600</v>
      </c>
      <c r="G741" s="230">
        <v>46288</v>
      </c>
      <c r="H741" s="249" t="s">
        <v>1422</v>
      </c>
      <c r="I741" t="str">
        <f>Tabela3[[#This Row],[CENTRO (Centro PARA)]]&amp;Tabela3[[#This Row],[CODIGO (Código PARA)]]&amp;Tabela3[[#This Row],[LOTE]]&amp;Tabela3[[#This Row],[DESCRIÇÃO]]&amp;Tabela3[[#This Row],[id]]</f>
        <v>5001410072182352026BASE POLIETILENO PETROLATO NEO</v>
      </c>
      <c r="J741"/>
      <c r="K741" s="210">
        <v>46276</v>
      </c>
      <c r="L741" s="50">
        <v>46269</v>
      </c>
      <c r="M741" s="213">
        <f t="shared" si="118"/>
        <v>46284</v>
      </c>
      <c r="N741" s="213">
        <f t="shared" si="119"/>
        <v>46287</v>
      </c>
      <c r="O741" s="86" t="str">
        <f>_xlfn.XLOOKUP(Tabela3[[#This Row],[LOTE]],QUARENTENA!D:D,QUARENTENA!I:I,"")</f>
        <v>AG. DOC. AMOSTRAGEM</v>
      </c>
      <c r="P741" s="21" t="s">
        <v>1621</v>
      </c>
      <c r="Q741" s="85" t="str">
        <f>IF(_xlfn.XLOOKUP(E741,QUARENTENA!D:D,QUARENTENA!M:M,"")="","",_xlfn.XLOOKUP(E741,QUARENTENA!D:D,QUARENTENA!M:M,""))</f>
        <v/>
      </c>
      <c r="R741" s="26" t="str">
        <f>_xlfn.XLOOKUP(C741,'PARTICULARIDADES AUXILIAR '!A:A,'PARTICULARIDADES AUXILIAR '!C:C,"")</f>
        <v/>
      </c>
      <c r="S741" s="20" t="str" cm="1">
        <f t="array" ref="S741">_xlfn.XLOOKUP(Tabela3[[#This Row],[LOTE]],VALUE(Painel_Bancada[Lote]),Painel_Bancada[Data Programada],"")</f>
        <v/>
      </c>
      <c r="T741" s="26" t="str">
        <f>_xlfn.XLOOKUP(Tabela3[[#This Row],[LOTE]],'PAINEL - GERAL'!F:F,'PAINEL - GERAL'!C:C,"")</f>
        <v/>
      </c>
    </row>
    <row r="742" spans="2:20" ht="14.5">
      <c r="B742" s="315">
        <v>5001</v>
      </c>
      <c r="C742" s="316">
        <v>410049</v>
      </c>
      <c r="D742" s="315" t="s">
        <v>76</v>
      </c>
      <c r="E742" s="326">
        <v>180172026</v>
      </c>
      <c r="F742" s="225">
        <v>11480</v>
      </c>
      <c r="G742" s="230">
        <v>46288</v>
      </c>
      <c r="H742" s="249" t="s">
        <v>1422</v>
      </c>
      <c r="I742" t="str">
        <f>Tabela3[[#This Row],[CENTRO (Centro PARA)]]&amp;Tabela3[[#This Row],[CODIGO (Código PARA)]]&amp;Tabela3[[#This Row],[LOTE]]&amp;Tabela3[[#This Row],[DESCRIÇÃO]]&amp;Tabela3[[#This Row],[id]]</f>
        <v>5001410049180172026SORBITOL NEO</v>
      </c>
      <c r="J742"/>
      <c r="K742" s="210">
        <v>46276</v>
      </c>
      <c r="L742" s="50">
        <v>46269</v>
      </c>
      <c r="M742" s="213">
        <f t="shared" si="118"/>
        <v>46284</v>
      </c>
      <c r="N742" s="213">
        <f t="shared" si="119"/>
        <v>46287</v>
      </c>
      <c r="O742" s="86" t="str">
        <f>_xlfn.XLOOKUP(Tabela3[[#This Row],[LOTE]],QUARENTENA!D:D,QUARENTENA!I:I,"")</f>
        <v>DU APROVADO</v>
      </c>
      <c r="P742" s="21" t="s">
        <v>1621</v>
      </c>
      <c r="Q742" s="85">
        <f>IF(_xlfn.XLOOKUP(E742,QUARENTENA!D:D,QUARENTENA!M:M,"")="","",_xlfn.XLOOKUP(E742,QUARENTENA!D:D,QUARENTENA!M:M,""))</f>
        <v>46287</v>
      </c>
      <c r="R742" s="26" t="str">
        <f>_xlfn.XLOOKUP(C742,'PARTICULARIDADES AUXILIAR '!A:A,'PARTICULARIDADES AUXILIAR '!C:C,"")</f>
        <v/>
      </c>
      <c r="S742" s="20" cm="1">
        <f t="array" ref="S742">_xlfn.XLOOKUP(Tabela3[[#This Row],[LOTE]],VALUE(Painel_Bancada[Lote]),Painel_Bancada[Data Programada],"")</f>
        <v>46280</v>
      </c>
      <c r="T742" s="26" t="str">
        <f>_xlfn.XLOOKUP(Tabela3[[#This Row],[LOTE]],'PAINEL - GERAL'!F:F,'PAINEL - GERAL'!C:C,"")</f>
        <v/>
      </c>
    </row>
    <row r="743" spans="2:20" ht="14.5">
      <c r="B743" s="315">
        <v>5001</v>
      </c>
      <c r="C743" s="316">
        <v>410045</v>
      </c>
      <c r="D743" s="315" t="s">
        <v>382</v>
      </c>
      <c r="E743" s="417">
        <v>121532026</v>
      </c>
      <c r="F743" s="225">
        <v>6020</v>
      </c>
      <c r="G743" s="230">
        <v>46288</v>
      </c>
      <c r="H743" s="249" t="s">
        <v>1422</v>
      </c>
      <c r="I743" t="str">
        <f>Tabela3[[#This Row],[CENTRO (Centro PARA)]]&amp;Tabela3[[#This Row],[CODIGO (Código PARA)]]&amp;Tabela3[[#This Row],[LOTE]]&amp;Tabela3[[#This Row],[DESCRIÇÃO]]&amp;Tabela3[[#This Row],[id]]</f>
        <v>5001410045121532026PROPILENOGLICOL NEO</v>
      </c>
      <c r="J743"/>
      <c r="K743" s="210">
        <v>46276</v>
      </c>
      <c r="L743" s="50">
        <v>46269</v>
      </c>
      <c r="M743" s="213">
        <f t="shared" si="118"/>
        <v>46284</v>
      </c>
      <c r="N743" s="213">
        <f t="shared" si="119"/>
        <v>46287</v>
      </c>
      <c r="O743" s="86" t="str">
        <f>_xlfn.XLOOKUP(Tabela3[[#This Row],[LOTE]],QUARENTENA!D:D,QUARENTENA!I:I,"")</f>
        <v>AG. DOC. AMOSTRAGEM</v>
      </c>
      <c r="P743" s="21" t="s">
        <v>6730</v>
      </c>
      <c r="Q743" s="85" t="str">
        <f>IF(_xlfn.XLOOKUP(E743,QUARENTENA!D:D,QUARENTENA!M:M,"")="","",_xlfn.XLOOKUP(E743,QUARENTENA!D:D,QUARENTENA!M:M,""))</f>
        <v/>
      </c>
      <c r="R743" s="26" t="str">
        <f>_xlfn.XLOOKUP(C743,'PARTICULARIDADES AUXILIAR '!A:A,'PARTICULARIDADES AUXILIAR '!C:C,"")</f>
        <v/>
      </c>
      <c r="S743" s="20" cm="1">
        <f t="array" ref="S743">_xlfn.XLOOKUP(Tabela3[[#This Row],[LOTE]],VALUE(Painel_Bancada[Lote]),Painel_Bancada[Data Programada],"")</f>
        <v>46282</v>
      </c>
      <c r="T743" s="26" t="str">
        <f>_xlfn.XLOOKUP(Tabela3[[#This Row],[LOTE]],'PAINEL - GERAL'!F:F,'PAINEL - GERAL'!C:C,"")</f>
        <v/>
      </c>
    </row>
    <row r="744" spans="2:20" ht="14.5">
      <c r="B744" s="315">
        <v>5001</v>
      </c>
      <c r="C744" s="316">
        <v>465501</v>
      </c>
      <c r="D744" s="315" t="s">
        <v>1005</v>
      </c>
      <c r="E744" s="326">
        <v>175832026</v>
      </c>
      <c r="F744" s="225">
        <v>225</v>
      </c>
      <c r="G744" s="230">
        <v>46288</v>
      </c>
      <c r="H744" s="249" t="s">
        <v>1422</v>
      </c>
      <c r="I744" t="str">
        <f>Tabela3[[#This Row],[CENTRO (Centro PARA)]]&amp;Tabela3[[#This Row],[CODIGO (Código PARA)]]&amp;Tabela3[[#This Row],[LOTE]]&amp;Tabela3[[#This Row],[DESCRIÇÃO]]&amp;Tabela3[[#This Row],[id]]</f>
        <v>5001465501175832026GLUCONOLACTONA DC</v>
      </c>
      <c r="J744"/>
      <c r="K744" s="210">
        <v>46276</v>
      </c>
      <c r="L744" s="50">
        <v>46269</v>
      </c>
      <c r="M744" s="213">
        <f t="shared" si="118"/>
        <v>46284</v>
      </c>
      <c r="N744" s="213">
        <f t="shared" si="119"/>
        <v>46287</v>
      </c>
      <c r="O744" s="86" t="str">
        <f>_xlfn.XLOOKUP(Tabela3[[#This Row],[LOTE]],QUARENTENA!D:D,QUARENTENA!I:I,"")</f>
        <v>DU APROVADO</v>
      </c>
      <c r="P744" s="21" t="s">
        <v>1673</v>
      </c>
      <c r="Q744" s="85">
        <f>IF(_xlfn.XLOOKUP(E744,QUARENTENA!D:D,QUARENTENA!M:M,"")="","",_xlfn.XLOOKUP(E744,QUARENTENA!D:D,QUARENTENA!M:M,""))</f>
        <v>46286</v>
      </c>
      <c r="R744" s="26" t="str">
        <f>_xlfn.XLOOKUP(C744,'PARTICULARIDADES AUXILIAR '!A:A,'PARTICULARIDADES AUXILIAR '!C:C,"")</f>
        <v>Check doc</v>
      </c>
      <c r="S744" s="20" t="str" cm="1">
        <f t="array" ref="S744">_xlfn.XLOOKUP(Tabela3[[#This Row],[LOTE]],VALUE(Painel_Bancada[Lote]),Painel_Bancada[Data Programada],"")</f>
        <v/>
      </c>
      <c r="T744" s="26" t="str">
        <f>_xlfn.XLOOKUP(Tabela3[[#This Row],[LOTE]],'PAINEL - GERAL'!F:F,'PAINEL - GERAL'!C:C,"")</f>
        <v/>
      </c>
    </row>
    <row r="745" spans="2:20" ht="14.5">
      <c r="B745" s="315">
        <v>5001</v>
      </c>
      <c r="C745" s="316">
        <v>474189</v>
      </c>
      <c r="D745" s="315" t="s">
        <v>137</v>
      </c>
      <c r="E745" s="326">
        <v>151642026</v>
      </c>
      <c r="F745" s="225">
        <v>453</v>
      </c>
      <c r="G745" s="230">
        <v>46288</v>
      </c>
      <c r="H745" s="249" t="s">
        <v>1422</v>
      </c>
      <c r="I745" t="str">
        <f>Tabela3[[#This Row],[CENTRO (Centro PARA)]]&amp;Tabela3[[#This Row],[CODIGO (Código PARA)]]&amp;Tabela3[[#This Row],[LOTE]]&amp;Tabela3[[#This Row],[DESCRIÇÃO]]&amp;Tabela3[[#This Row],[id]]</f>
        <v>5001474189151642026LOSARTANA POTASSICA 5</v>
      </c>
      <c r="J745"/>
      <c r="K745" s="210">
        <v>46276</v>
      </c>
      <c r="L745" s="50">
        <v>46269</v>
      </c>
      <c r="M745" s="213">
        <f t="shared" si="118"/>
        <v>46284</v>
      </c>
      <c r="N745" s="213">
        <f t="shared" si="119"/>
        <v>46287</v>
      </c>
      <c r="O745" s="86" t="str">
        <f>_xlfn.XLOOKUP(Tabela3[[#This Row],[LOTE]],QUARENTENA!D:D,QUARENTENA!I:I,"")</f>
        <v>DU APROVADO</v>
      </c>
      <c r="Q745" s="85">
        <f>IF(_xlfn.XLOOKUP(E745,QUARENTENA!D:D,QUARENTENA!M:M,"")="","",_xlfn.XLOOKUP(E745,QUARENTENA!D:D,QUARENTENA!M:M,""))</f>
        <v>46283</v>
      </c>
      <c r="R745" s="26" t="str">
        <f>_xlfn.XLOOKUP(C745,'PARTICULARIDADES AUXILIAR '!A:A,'PARTICULARIDADES AUXILIAR '!C:C,"")</f>
        <v/>
      </c>
      <c r="S745" s="20" cm="1">
        <f t="array" ref="S745">_xlfn.XLOOKUP(Tabela3[[#This Row],[LOTE]],VALUE(Painel_Bancada[Lote]),Painel_Bancada[Data Programada],"")</f>
        <v>46279</v>
      </c>
      <c r="T745" s="26" t="str">
        <f>_xlfn.XLOOKUP(Tabela3[[#This Row],[LOTE]],'PAINEL - GERAL'!F:F,'PAINEL - GERAL'!C:C,"")</f>
        <v/>
      </c>
    </row>
    <row r="746" spans="2:20" ht="14.5">
      <c r="B746" s="315">
        <v>5001</v>
      </c>
      <c r="C746" s="316">
        <v>474189</v>
      </c>
      <c r="D746" s="315" t="s">
        <v>137</v>
      </c>
      <c r="E746" s="326">
        <v>151652026</v>
      </c>
      <c r="F746" s="225">
        <v>272</v>
      </c>
      <c r="G746" s="230">
        <v>46288</v>
      </c>
      <c r="H746" s="249" t="s">
        <v>1422</v>
      </c>
      <c r="I746" t="str">
        <f>Tabela3[[#This Row],[CENTRO (Centro PARA)]]&amp;Tabela3[[#This Row],[CODIGO (Código PARA)]]&amp;Tabela3[[#This Row],[LOTE]]&amp;Tabela3[[#This Row],[DESCRIÇÃO]]&amp;Tabela3[[#This Row],[id]]</f>
        <v>5001474189151652026LOSARTANA POTASSICA 5</v>
      </c>
      <c r="J746"/>
      <c r="K746" s="210">
        <v>46276</v>
      </c>
      <c r="L746" s="50">
        <v>46269</v>
      </c>
      <c r="M746" s="213">
        <f t="shared" si="118"/>
        <v>46284</v>
      </c>
      <c r="N746" s="213">
        <f t="shared" si="119"/>
        <v>46287</v>
      </c>
      <c r="O746" s="86" t="str">
        <f>_xlfn.XLOOKUP(Tabela3[[#This Row],[LOTE]],QUARENTENA!D:D,QUARENTENA!I:I,"")</f>
        <v>DU APROVADO</v>
      </c>
      <c r="Q746" s="85">
        <f>IF(_xlfn.XLOOKUP(E746,QUARENTENA!D:D,QUARENTENA!M:M,"")="","",_xlfn.XLOOKUP(E746,QUARENTENA!D:D,QUARENTENA!M:M,""))</f>
        <v>46283</v>
      </c>
      <c r="R746" s="26" t="str">
        <f>_xlfn.XLOOKUP(C746,'PARTICULARIDADES AUXILIAR '!A:A,'PARTICULARIDADES AUXILIAR '!C:C,"")</f>
        <v/>
      </c>
      <c r="S746" s="20" cm="1">
        <f t="array" ref="S746">_xlfn.XLOOKUP(Tabela3[[#This Row],[LOTE]],VALUE(Painel_Bancada[Lote]),Painel_Bancada[Data Programada],"")</f>
        <v>46279</v>
      </c>
      <c r="T746" s="26" t="str">
        <f>_xlfn.XLOOKUP(Tabela3[[#This Row],[LOTE]],'PAINEL - GERAL'!F:F,'PAINEL - GERAL'!C:C,"")</f>
        <v/>
      </c>
    </row>
    <row r="747" spans="2:20" ht="14.5">
      <c r="B747" s="315">
        <v>5001</v>
      </c>
      <c r="C747" s="316">
        <v>463057</v>
      </c>
      <c r="D747" s="315" t="s">
        <v>43</v>
      </c>
      <c r="E747" s="326">
        <v>172812026</v>
      </c>
      <c r="F747" s="225">
        <v>2175</v>
      </c>
      <c r="G747" s="230">
        <v>46288</v>
      </c>
      <c r="H747" s="249" t="s">
        <v>1422</v>
      </c>
      <c r="I747" t="str">
        <f>Tabela3[[#This Row],[CENTRO (Centro PARA)]]&amp;Tabela3[[#This Row],[CODIGO (Código PARA)]]&amp;Tabela3[[#This Row],[LOTE]]&amp;Tabela3[[#This Row],[DESCRIÇÃO]]&amp;Tabela3[[#This Row],[id]]</f>
        <v>5001463057172812026DIPIRONA MONOIDRATADA</v>
      </c>
      <c r="J747"/>
      <c r="K747" s="210">
        <v>46276</v>
      </c>
      <c r="L747" s="50">
        <v>46269</v>
      </c>
      <c r="M747" s="213">
        <f t="shared" si="118"/>
        <v>46284</v>
      </c>
      <c r="N747" s="213">
        <f t="shared" si="119"/>
        <v>46287</v>
      </c>
      <c r="O747" s="86" t="str">
        <f>_xlfn.XLOOKUP(Tabela3[[#This Row],[LOTE]],QUARENTENA!D:D,QUARENTENA!I:I,"")</f>
        <v>DU APROVADO</v>
      </c>
      <c r="P747" s="21" t="s">
        <v>1615</v>
      </c>
      <c r="Q747" s="85">
        <f>IF(_xlfn.XLOOKUP(E747,QUARENTENA!D:D,QUARENTENA!M:M,"")="","",_xlfn.XLOOKUP(E747,QUARENTENA!D:D,QUARENTENA!M:M,""))</f>
        <v>46286</v>
      </c>
      <c r="R747" s="26" t="str">
        <f>_xlfn.XLOOKUP(C747,'PARTICULARIDADES AUXILIAR '!A:A,'PARTICULARIDADES AUXILIAR '!C:C,"")</f>
        <v>Polícia Federal</v>
      </c>
      <c r="S747" s="20" cm="1">
        <f t="array" ref="S747">_xlfn.XLOOKUP(Tabela3[[#This Row],[LOTE]],VALUE(Painel_Bancada[Lote]),Painel_Bancada[Data Programada],"")</f>
        <v>46275</v>
      </c>
      <c r="T747" s="26" t="str">
        <f>_xlfn.XLOOKUP(Tabela3[[#This Row],[LOTE]],'PAINEL - GERAL'!F:F,'PAINEL - GERAL'!C:C,"")</f>
        <v/>
      </c>
    </row>
    <row r="748" spans="2:20" ht="14.5">
      <c r="B748" s="315">
        <v>5001</v>
      </c>
      <c r="C748" s="316">
        <v>478553</v>
      </c>
      <c r="D748" s="315" t="s">
        <v>42</v>
      </c>
      <c r="E748" s="326">
        <v>189242026</v>
      </c>
      <c r="F748" s="225">
        <v>3900</v>
      </c>
      <c r="G748" s="230">
        <v>46288</v>
      </c>
      <c r="H748" s="249" t="s">
        <v>1422</v>
      </c>
      <c r="I748" t="str">
        <f>Tabela3[[#This Row],[CENTRO (Centro PARA)]]&amp;Tabela3[[#This Row],[CODIGO (Código PARA)]]&amp;Tabela3[[#This Row],[LOTE]]&amp;Tabela3[[#This Row],[DESCRIÇÃO]]&amp;Tabela3[[#This Row],[id]]</f>
        <v>5001478553189242026PARACETAMOL QF3</v>
      </c>
      <c r="J748"/>
      <c r="K748" s="210">
        <v>46276</v>
      </c>
      <c r="L748" s="50">
        <v>46269</v>
      </c>
      <c r="M748" s="213">
        <f t="shared" si="118"/>
        <v>46284</v>
      </c>
      <c r="N748" s="213">
        <f t="shared" si="119"/>
        <v>46287</v>
      </c>
      <c r="O748" s="86" t="str">
        <f>_xlfn.XLOOKUP(Tabela3[[#This Row],[LOTE]],QUARENTENA!D:D,QUARENTENA!I:I,"")</f>
        <v>DU APROVADO</v>
      </c>
      <c r="Q748" s="85">
        <f>IF(_xlfn.XLOOKUP(E748,QUARENTENA!D:D,QUARENTENA!M:M,"")="","",_xlfn.XLOOKUP(E748,QUARENTENA!D:D,QUARENTENA!M:M,""))</f>
        <v>46283</v>
      </c>
      <c r="R748" s="26" t="str">
        <f>_xlfn.XLOOKUP(C748,'PARTICULARIDADES AUXILIAR '!A:A,'PARTICULARIDADES AUXILIAR '!C:C,"")</f>
        <v>Polícia Federal</v>
      </c>
      <c r="S748" s="20" cm="1">
        <f t="array" ref="S748">_xlfn.XLOOKUP(Tabela3[[#This Row],[LOTE]],VALUE(Painel_Bancada[Lote]),Painel_Bancada[Data Programada],"")</f>
        <v>46277</v>
      </c>
      <c r="T748" s="26" t="str">
        <f>_xlfn.XLOOKUP(Tabela3[[#This Row],[LOTE]],'PAINEL - GERAL'!F:F,'PAINEL - GERAL'!C:C,"")</f>
        <v/>
      </c>
    </row>
    <row r="749" spans="2:20" ht="14.5">
      <c r="B749" s="315">
        <v>5001</v>
      </c>
      <c r="C749" s="316">
        <v>489251</v>
      </c>
      <c r="D749" s="315" t="s">
        <v>1469</v>
      </c>
      <c r="E749" s="326">
        <v>174732026</v>
      </c>
      <c r="F749" s="225">
        <v>711580</v>
      </c>
      <c r="G749" s="230">
        <v>46288</v>
      </c>
      <c r="H749" s="249" t="s">
        <v>1422</v>
      </c>
      <c r="I749" t="str">
        <f>Tabela3[[#This Row],[CENTRO (Centro PARA)]]&amp;Tabela3[[#This Row],[CODIGO (Código PARA)]]&amp;Tabela3[[#This Row],[LOTE]]&amp;Tabela3[[#This Row],[DESCRIÇÃO]]&amp;Tabela3[[#This Row],[id]]</f>
        <v>5001489251174732026CLORIDRATO PROPRANOLOL 2</v>
      </c>
      <c r="J749"/>
      <c r="K749" s="210">
        <v>46276</v>
      </c>
      <c r="L749" s="50">
        <v>46275</v>
      </c>
      <c r="M749" s="213">
        <f t="shared" si="118"/>
        <v>46284</v>
      </c>
      <c r="N749" s="213">
        <f t="shared" si="119"/>
        <v>46287</v>
      </c>
      <c r="O749" s="86" t="str">
        <f>_xlfn.XLOOKUP(Tabela3[[#This Row],[LOTE]],QUARENTENA!D:D,QUARENTENA!I:I,"")</f>
        <v>DU APROVADO</v>
      </c>
      <c r="P749" s="21" t="s">
        <v>6374</v>
      </c>
      <c r="Q749" s="85">
        <f>IF(_xlfn.XLOOKUP(E749,QUARENTENA!D:D,QUARENTENA!M:M,"")="","",_xlfn.XLOOKUP(E749,QUARENTENA!D:D,QUARENTENA!M:M,""))</f>
        <v>46287</v>
      </c>
      <c r="R749" s="26" t="str">
        <f>_xlfn.XLOOKUP(C749,'PARTICULARIDADES AUXILIAR '!A:A,'PARTICULARIDADES AUXILIAR '!C:C,"")</f>
        <v/>
      </c>
      <c r="S749" s="20" cm="1">
        <f t="array" ref="S749">_xlfn.XLOOKUP(Tabela3[[#This Row],[LOTE]],VALUE(Painel_Bancada[Lote]),Painel_Bancada[Data Programada],"")</f>
        <v>46283</v>
      </c>
      <c r="T749" s="26" t="str">
        <f>_xlfn.XLOOKUP(Tabela3[[#This Row],[LOTE]],'PAINEL - GERAL'!F:F,'PAINEL - GERAL'!C:C,"")</f>
        <v/>
      </c>
    </row>
    <row r="750" spans="2:20" ht="14.5">
      <c r="B750" s="315">
        <v>5001</v>
      </c>
      <c r="C750" s="316">
        <v>410547</v>
      </c>
      <c r="D750" s="315" t="s">
        <v>416</v>
      </c>
      <c r="E750" s="326">
        <v>139822026</v>
      </c>
      <c r="F750" s="225">
        <v>1120</v>
      </c>
      <c r="G750" s="230">
        <v>46288</v>
      </c>
      <c r="H750" s="249" t="s">
        <v>1422</v>
      </c>
      <c r="I750" t="str">
        <f>Tabela3[[#This Row],[CENTRO (Centro PARA)]]&amp;Tabela3[[#This Row],[CODIGO (Código PARA)]]&amp;Tabela3[[#This Row],[LOTE]]&amp;Tabela3[[#This Row],[DESCRIÇÃO]]&amp;Tabela3[[#This Row],[id]]</f>
        <v>5001410547139822026PARACETAMOL DC90 CPF NEO</v>
      </c>
      <c r="J750"/>
      <c r="K750" s="210">
        <v>46276</v>
      </c>
      <c r="L750" s="50">
        <v>46269</v>
      </c>
      <c r="M750" s="213">
        <f t="shared" si="118"/>
        <v>46284</v>
      </c>
      <c r="N750" s="213">
        <f t="shared" si="119"/>
        <v>46287</v>
      </c>
      <c r="O750" s="86" t="str">
        <f>_xlfn.XLOOKUP(Tabela3[[#This Row],[LOTE]],QUARENTENA!D:D,QUARENTENA!I:I,"")</f>
        <v>DU APROVADO</v>
      </c>
      <c r="P750" s="21" t="s">
        <v>1658</v>
      </c>
      <c r="Q750" s="85">
        <f>IF(_xlfn.XLOOKUP(E750,QUARENTENA!D:D,QUARENTENA!M:M,"")="","",_xlfn.XLOOKUP(E750,QUARENTENA!D:D,QUARENTENA!M:M,""))</f>
        <v>46287</v>
      </c>
      <c r="R750" s="26" t="str">
        <f>_xlfn.XLOOKUP(C750,'PARTICULARIDADES AUXILIAR '!A:A,'PARTICULARIDADES AUXILIAR '!C:C,"")</f>
        <v>Polícia Federal</v>
      </c>
      <c r="S750" s="20" cm="1">
        <f t="array" ref="S750">_xlfn.XLOOKUP(Tabela3[[#This Row],[LOTE]],VALUE(Painel_Bancada[Lote]),Painel_Bancada[Data Programada],"")</f>
        <v>46282</v>
      </c>
      <c r="T750" s="26" t="str">
        <f>_xlfn.XLOOKUP(Tabela3[[#This Row],[LOTE]],'PAINEL - GERAL'!F:F,'PAINEL - GERAL'!C:C,"")</f>
        <v/>
      </c>
    </row>
    <row r="751" spans="2:20" ht="14.5">
      <c r="B751" s="315">
        <v>5001</v>
      </c>
      <c r="C751" s="316">
        <v>410033</v>
      </c>
      <c r="D751" s="315" t="s">
        <v>234</v>
      </c>
      <c r="E751" s="326">
        <v>177422026</v>
      </c>
      <c r="F751" s="225">
        <v>2625</v>
      </c>
      <c r="G751" s="230">
        <v>46288</v>
      </c>
      <c r="H751" s="249" t="s">
        <v>1422</v>
      </c>
      <c r="I751" t="str">
        <f>Tabela3[[#This Row],[CENTRO (Centro PARA)]]&amp;Tabela3[[#This Row],[CODIGO (Código PARA)]]&amp;Tabela3[[#This Row],[LOTE]]&amp;Tabela3[[#This Row],[DESCRIÇÃO]]&amp;Tabela3[[#This Row],[id]]</f>
        <v>5001410033177422026CELULOSE MICROCRISTALINA MC101 NEO</v>
      </c>
      <c r="J751"/>
      <c r="K751" s="210">
        <v>46276</v>
      </c>
      <c r="L751" s="50">
        <v>46269</v>
      </c>
      <c r="M751" s="213">
        <f t="shared" si="118"/>
        <v>46284</v>
      </c>
      <c r="N751" s="213">
        <f t="shared" si="119"/>
        <v>46287</v>
      </c>
      <c r="O751" s="86" t="str">
        <f>_xlfn.XLOOKUP(Tabela3[[#This Row],[LOTE]],QUARENTENA!D:D,QUARENTENA!I:I,"")</f>
        <v>DU APROVADO</v>
      </c>
      <c r="Q751" s="85">
        <f>IF(_xlfn.XLOOKUP(E751,QUARENTENA!D:D,QUARENTENA!M:M,"")="","",_xlfn.XLOOKUP(E751,QUARENTENA!D:D,QUARENTENA!M:M,""))</f>
        <v>46283</v>
      </c>
      <c r="R751" s="26" t="str">
        <f>_xlfn.XLOOKUP(C751,'PARTICULARIDADES AUXILIAR '!A:A,'PARTICULARIDADES AUXILIAR '!C:C,"")</f>
        <v/>
      </c>
      <c r="S751" s="20" cm="1">
        <f t="array" ref="S751">_xlfn.XLOOKUP(Tabela3[[#This Row],[LOTE]],VALUE(Painel_Bancada[Lote]),Painel_Bancada[Data Programada],"")</f>
        <v>46274</v>
      </c>
      <c r="T751" s="26" t="str">
        <f>_xlfn.XLOOKUP(Tabela3[[#This Row],[LOTE]],'PAINEL - GERAL'!F:F,'PAINEL - GERAL'!C:C,"")</f>
        <v/>
      </c>
    </row>
    <row r="752" spans="2:20" ht="14.5">
      <c r="B752" s="315">
        <v>5001</v>
      </c>
      <c r="C752" s="316">
        <v>462455</v>
      </c>
      <c r="D752" s="315" t="s">
        <v>562</v>
      </c>
      <c r="E752" s="326">
        <v>192192026</v>
      </c>
      <c r="F752" s="225">
        <v>133</v>
      </c>
      <c r="G752" s="230">
        <v>46288</v>
      </c>
      <c r="H752" s="249" t="s">
        <v>1422</v>
      </c>
      <c r="I752" t="str">
        <f>Tabela3[[#This Row],[CENTRO (Centro PARA)]]&amp;Tabela3[[#This Row],[CODIGO (Código PARA)]]&amp;Tabela3[[#This Row],[LOTE]]&amp;Tabela3[[#This Row],[DESCRIÇÃO]]&amp;Tabela3[[#This Row],[id]]</f>
        <v>5001462455192192026CLORIDRATO DE FEXOFENADINA</v>
      </c>
      <c r="J752"/>
      <c r="K752" s="210">
        <v>46276</v>
      </c>
      <c r="L752" s="50">
        <v>46269</v>
      </c>
      <c r="M752" s="213">
        <f t="shared" si="118"/>
        <v>46284</v>
      </c>
      <c r="N752" s="213">
        <f t="shared" si="119"/>
        <v>46287</v>
      </c>
      <c r="O752" s="86" t="str">
        <f>_xlfn.XLOOKUP(Tabela3[[#This Row],[LOTE]],QUARENTENA!D:D,QUARENTENA!I:I,"")</f>
        <v>DU APROVADO</v>
      </c>
      <c r="P752" s="21" t="s">
        <v>6374</v>
      </c>
      <c r="Q752" s="85">
        <f>IF(_xlfn.XLOOKUP(E752,QUARENTENA!D:D,QUARENTENA!M:M,"")="","",_xlfn.XLOOKUP(E752,QUARENTENA!D:D,QUARENTENA!M:M,""))</f>
        <v>46287</v>
      </c>
      <c r="R752" s="26" t="str">
        <f>_xlfn.XLOOKUP(C752,'PARTICULARIDADES AUXILIAR '!A:A,'PARTICULARIDADES AUXILIAR '!C:C,"")</f>
        <v>PF - repouso 16 horas</v>
      </c>
      <c r="S752" s="20" cm="1">
        <f t="array" ref="S752">_xlfn.XLOOKUP(Tabela3[[#This Row],[LOTE]],VALUE(Painel_Bancada[Lote]),Painel_Bancada[Data Programada],"")</f>
        <v>46282</v>
      </c>
      <c r="T752" s="26" t="str">
        <f>_xlfn.XLOOKUP(Tabela3[[#This Row],[LOTE]],'PAINEL - GERAL'!F:F,'PAINEL - GERAL'!C:C,"")</f>
        <v/>
      </c>
    </row>
    <row r="753" spans="1:20" ht="14.5">
      <c r="B753" s="315">
        <v>5001</v>
      </c>
      <c r="C753" s="316">
        <v>462455</v>
      </c>
      <c r="D753" s="315" t="s">
        <v>562</v>
      </c>
      <c r="E753" s="326">
        <v>192202026</v>
      </c>
      <c r="F753" s="225">
        <v>189</v>
      </c>
      <c r="G753" s="230">
        <v>46288</v>
      </c>
      <c r="H753" s="249" t="s">
        <v>1422</v>
      </c>
      <c r="I753" t="str">
        <f>Tabela3[[#This Row],[CENTRO (Centro PARA)]]&amp;Tabela3[[#This Row],[CODIGO (Código PARA)]]&amp;Tabela3[[#This Row],[LOTE]]&amp;Tabela3[[#This Row],[DESCRIÇÃO]]&amp;Tabela3[[#This Row],[id]]</f>
        <v>5001462455192202026CLORIDRATO DE FEXOFENADINA</v>
      </c>
      <c r="J753"/>
      <c r="K753" s="210">
        <v>46276</v>
      </c>
      <c r="L753" s="50">
        <v>46269</v>
      </c>
      <c r="M753" s="213">
        <f t="shared" si="118"/>
        <v>46284</v>
      </c>
      <c r="N753" s="213">
        <f t="shared" si="119"/>
        <v>46287</v>
      </c>
      <c r="O753" s="86" t="str">
        <f>_xlfn.XLOOKUP(Tabela3[[#This Row],[LOTE]],QUARENTENA!D:D,QUARENTENA!I:I,"")</f>
        <v>DU APROVADO</v>
      </c>
      <c r="P753" s="21" t="s">
        <v>6374</v>
      </c>
      <c r="Q753" s="85">
        <f>IF(_xlfn.XLOOKUP(E753,QUARENTENA!D:D,QUARENTENA!M:M,"")="","",_xlfn.XLOOKUP(E753,QUARENTENA!D:D,QUARENTENA!M:M,""))</f>
        <v>46287</v>
      </c>
      <c r="R753" s="26" t="str">
        <f>_xlfn.XLOOKUP(C753,'PARTICULARIDADES AUXILIAR '!A:A,'PARTICULARIDADES AUXILIAR '!C:C,"")</f>
        <v>PF - repouso 16 horas</v>
      </c>
      <c r="S753" s="20" cm="1">
        <f t="array" ref="S753">_xlfn.XLOOKUP(Tabela3[[#This Row],[LOTE]],VALUE(Painel_Bancada[Lote]),Painel_Bancada[Data Programada],"")</f>
        <v>46282</v>
      </c>
      <c r="T753" s="26" t="str">
        <f>_xlfn.XLOOKUP(Tabela3[[#This Row],[LOTE]],'PAINEL - GERAL'!F:F,'PAINEL - GERAL'!C:C,"")</f>
        <v/>
      </c>
    </row>
    <row r="754" spans="1:20" ht="14.5">
      <c r="B754" s="315">
        <v>5001</v>
      </c>
      <c r="C754" s="316">
        <v>462455</v>
      </c>
      <c r="D754" s="315" t="s">
        <v>562</v>
      </c>
      <c r="E754" s="326">
        <v>192212026</v>
      </c>
      <c r="F754" s="225">
        <v>189</v>
      </c>
      <c r="G754" s="230">
        <v>46288</v>
      </c>
      <c r="H754" s="249" t="s">
        <v>1422</v>
      </c>
      <c r="I754" t="str">
        <f>Tabela3[[#This Row],[CENTRO (Centro PARA)]]&amp;Tabela3[[#This Row],[CODIGO (Código PARA)]]&amp;Tabela3[[#This Row],[LOTE]]&amp;Tabela3[[#This Row],[DESCRIÇÃO]]&amp;Tabela3[[#This Row],[id]]</f>
        <v>5001462455192212026CLORIDRATO DE FEXOFENADINA</v>
      </c>
      <c r="J754"/>
      <c r="K754" s="210">
        <v>46276</v>
      </c>
      <c r="L754" s="50">
        <v>46269</v>
      </c>
      <c r="M754" s="213">
        <f t="shared" si="118"/>
        <v>46284</v>
      </c>
      <c r="N754" s="213">
        <f t="shared" si="119"/>
        <v>46287</v>
      </c>
      <c r="O754" s="86" t="str">
        <f>_xlfn.XLOOKUP(Tabela3[[#This Row],[LOTE]],QUARENTENA!D:D,QUARENTENA!I:I,"")</f>
        <v>DU APROVADO</v>
      </c>
      <c r="P754" s="21" t="s">
        <v>6374</v>
      </c>
      <c r="Q754" s="85">
        <f>IF(_xlfn.XLOOKUP(E754,QUARENTENA!D:D,QUARENTENA!M:M,"")="","",_xlfn.XLOOKUP(E754,QUARENTENA!D:D,QUARENTENA!M:M,""))</f>
        <v>46287</v>
      </c>
      <c r="R754" s="26" t="str">
        <f>_xlfn.XLOOKUP(C754,'PARTICULARIDADES AUXILIAR '!A:A,'PARTICULARIDADES AUXILIAR '!C:C,"")</f>
        <v>PF - repouso 16 horas</v>
      </c>
      <c r="S754" s="20" cm="1">
        <f t="array" ref="S754">_xlfn.XLOOKUP(Tabela3[[#This Row],[LOTE]],VALUE(Painel_Bancada[Lote]),Painel_Bancada[Data Programada],"")</f>
        <v>46282</v>
      </c>
      <c r="T754" s="26" t="str">
        <f>_xlfn.XLOOKUP(Tabela3[[#This Row],[LOTE]],'PAINEL - GERAL'!F:F,'PAINEL - GERAL'!C:C,"")</f>
        <v/>
      </c>
    </row>
    <row r="755" spans="1:20" ht="14.5">
      <c r="B755" s="315">
        <v>5001</v>
      </c>
      <c r="C755" s="316">
        <v>462455</v>
      </c>
      <c r="D755" s="315" t="s">
        <v>562</v>
      </c>
      <c r="E755" s="326">
        <v>192222026</v>
      </c>
      <c r="F755" s="225">
        <v>189</v>
      </c>
      <c r="G755" s="230">
        <v>46288</v>
      </c>
      <c r="H755" s="249" t="s">
        <v>1422</v>
      </c>
      <c r="I755" t="str">
        <f>Tabela3[[#This Row],[CENTRO (Centro PARA)]]&amp;Tabela3[[#This Row],[CODIGO (Código PARA)]]&amp;Tabela3[[#This Row],[LOTE]]&amp;Tabela3[[#This Row],[DESCRIÇÃO]]&amp;Tabela3[[#This Row],[id]]</f>
        <v>5001462455192222026CLORIDRATO DE FEXOFENADINA</v>
      </c>
      <c r="J755"/>
      <c r="K755" s="210">
        <v>46276</v>
      </c>
      <c r="L755" s="50">
        <v>46269</v>
      </c>
      <c r="M755" s="213">
        <f t="shared" si="118"/>
        <v>46284</v>
      </c>
      <c r="N755" s="213">
        <f t="shared" si="119"/>
        <v>46287</v>
      </c>
      <c r="O755" s="86" t="str">
        <f>_xlfn.XLOOKUP(Tabela3[[#This Row],[LOTE]],QUARENTENA!D:D,QUARENTENA!I:I,"")</f>
        <v>DU APROVADO</v>
      </c>
      <c r="P755" s="21" t="s">
        <v>6374</v>
      </c>
      <c r="Q755" s="85">
        <f>IF(_xlfn.XLOOKUP(E755,QUARENTENA!D:D,QUARENTENA!M:M,"")="","",_xlfn.XLOOKUP(E755,QUARENTENA!D:D,QUARENTENA!M:M,""))</f>
        <v>46287</v>
      </c>
      <c r="R755" s="26" t="str">
        <f>_xlfn.XLOOKUP(C755,'PARTICULARIDADES AUXILIAR '!A:A,'PARTICULARIDADES AUXILIAR '!C:C,"")</f>
        <v>PF - repouso 16 horas</v>
      </c>
      <c r="S755" s="20" cm="1">
        <f t="array" ref="S755">_xlfn.XLOOKUP(Tabela3[[#This Row],[LOTE]],VALUE(Painel_Bancada[Lote]),Painel_Bancada[Data Programada],"")</f>
        <v>46282</v>
      </c>
      <c r="T755" s="26" t="str">
        <f>_xlfn.XLOOKUP(Tabela3[[#This Row],[LOTE]],'PAINEL - GERAL'!F:F,'PAINEL - GERAL'!C:C,"")</f>
        <v/>
      </c>
    </row>
    <row r="756" spans="1:20" ht="14.5">
      <c r="B756" s="315">
        <v>5001</v>
      </c>
      <c r="C756" s="316">
        <v>474344</v>
      </c>
      <c r="D756" s="315" t="s">
        <v>118</v>
      </c>
      <c r="E756" s="326">
        <v>169962026</v>
      </c>
      <c r="F756" s="225">
        <v>1760</v>
      </c>
      <c r="G756" s="230">
        <v>46288</v>
      </c>
      <c r="H756" s="249" t="s">
        <v>1422</v>
      </c>
      <c r="I756" t="str">
        <f>Tabela3[[#This Row],[CENTRO (Centro PARA)]]&amp;Tabela3[[#This Row],[CODIGO (Código PARA)]]&amp;Tabela3[[#This Row],[LOTE]]&amp;Tabela3[[#This Row],[DESCRIÇÃO]]&amp;Tabela3[[#This Row],[id]]</f>
        <v>5001474344169962026LAURION N70</v>
      </c>
      <c r="J756"/>
      <c r="K756" s="210">
        <v>46276</v>
      </c>
      <c r="L756" s="50">
        <v>46269</v>
      </c>
      <c r="M756" s="213">
        <f t="shared" si="118"/>
        <v>46284</v>
      </c>
      <c r="N756" s="213">
        <f t="shared" si="119"/>
        <v>46287</v>
      </c>
      <c r="O756" s="86" t="str">
        <f>_xlfn.XLOOKUP(Tabela3[[#This Row],[LOTE]],QUARENTENA!D:D,QUARENTENA!I:I,"")</f>
        <v>DU APROVADO</v>
      </c>
      <c r="Q756" s="85">
        <f>IF(_xlfn.XLOOKUP(E756,QUARENTENA!D:D,QUARENTENA!M:M,"")="","",_xlfn.XLOOKUP(E756,QUARENTENA!D:D,QUARENTENA!M:M,""))</f>
        <v>46275</v>
      </c>
      <c r="R756" s="26" t="str">
        <f>_xlfn.XLOOKUP(C756,'PARTICULARIDADES AUXILIAR '!A:A,'PARTICULARIDADES AUXILIAR '!C:C,"")</f>
        <v>Check doc</v>
      </c>
      <c r="S756" s="20" t="str" cm="1">
        <f t="array" ref="S756">_xlfn.XLOOKUP(Tabela3[[#This Row],[LOTE]],VALUE(Painel_Bancada[Lote]),Painel_Bancada[Data Programada],"")</f>
        <v/>
      </c>
      <c r="T756" s="26" t="str">
        <f>_xlfn.XLOOKUP(Tabela3[[#This Row],[LOTE]],'PAINEL - GERAL'!F:F,'PAINEL - GERAL'!C:C,"")</f>
        <v/>
      </c>
    </row>
    <row r="757" spans="1:20" ht="14.5">
      <c r="B757" s="315">
        <v>5001</v>
      </c>
      <c r="C757" s="316">
        <v>445542</v>
      </c>
      <c r="D757" s="315" t="s">
        <v>111</v>
      </c>
      <c r="E757" s="326">
        <v>176842026</v>
      </c>
      <c r="F757" s="225">
        <v>1050</v>
      </c>
      <c r="G757" s="230">
        <v>46288</v>
      </c>
      <c r="H757" s="249" t="s">
        <v>1422</v>
      </c>
      <c r="I757" t="str">
        <f>Tabela3[[#This Row],[CENTRO (Centro PARA)]]&amp;Tabela3[[#This Row],[CODIGO (Código PARA)]]&amp;Tabela3[[#This Row],[LOTE]]&amp;Tabela3[[#This Row],[DESCRIÇÃO]]&amp;Tabela3[[#This Row],[id]]</f>
        <v>5001445542176842026CETIOL SENSOFT MTCD</v>
      </c>
      <c r="J757"/>
      <c r="K757" s="210">
        <v>46276</v>
      </c>
      <c r="L757" s="50">
        <v>46269</v>
      </c>
      <c r="M757" s="213">
        <f t="shared" si="118"/>
        <v>46284</v>
      </c>
      <c r="N757" s="213">
        <f t="shared" si="119"/>
        <v>46287</v>
      </c>
      <c r="O757" s="86" t="str">
        <f>_xlfn.XLOOKUP(Tabela3[[#This Row],[LOTE]],QUARENTENA!D:D,QUARENTENA!I:I,"")</f>
        <v>DU APROVADO</v>
      </c>
      <c r="Q757" s="85">
        <f>IF(_xlfn.XLOOKUP(E757,QUARENTENA!D:D,QUARENTENA!M:M,"")="","",_xlfn.XLOOKUP(E757,QUARENTENA!D:D,QUARENTENA!M:M,""))</f>
        <v>46275</v>
      </c>
      <c r="R757" s="26" t="str">
        <f>_xlfn.XLOOKUP(C757,'PARTICULARIDADES AUXILIAR '!A:A,'PARTICULARIDADES AUXILIAR '!C:C,"")</f>
        <v>Check doc</v>
      </c>
      <c r="S757" s="20" t="str" cm="1">
        <f t="array" ref="S757">_xlfn.XLOOKUP(Tabela3[[#This Row],[LOTE]],VALUE(Painel_Bancada[Lote]),Painel_Bancada[Data Programada],"")</f>
        <v/>
      </c>
      <c r="T757" s="26" t="str">
        <f>_xlfn.XLOOKUP(Tabela3[[#This Row],[LOTE]],'PAINEL - GERAL'!F:F,'PAINEL - GERAL'!C:C,"")</f>
        <v/>
      </c>
    </row>
    <row r="758" spans="1:20" ht="14.5">
      <c r="B758" s="315">
        <v>2017</v>
      </c>
      <c r="C758" s="316">
        <v>461636</v>
      </c>
      <c r="D758" s="315" t="s">
        <v>133</v>
      </c>
      <c r="E758" s="326">
        <v>3742026</v>
      </c>
      <c r="F758" s="225">
        <v>1575</v>
      </c>
      <c r="G758" s="230">
        <v>46288</v>
      </c>
      <c r="H758" s="249" t="s">
        <v>1422</v>
      </c>
      <c r="I758" t="str">
        <f>Tabela3[[#This Row],[CENTRO (Centro PARA)]]&amp;Tabela3[[#This Row],[CODIGO (Código PARA)]]&amp;Tabela3[[#This Row],[LOTE]]&amp;Tabela3[[#This Row],[DESCRIÇÃO]]&amp;Tabela3[[#This Row],[id]]</f>
        <v>20174616363742026CELULOSE MICROCRISTALINA MC102</v>
      </c>
      <c r="J758"/>
      <c r="K758" s="210">
        <v>46276</v>
      </c>
      <c r="L758" s="50">
        <v>46269</v>
      </c>
      <c r="M758" s="213">
        <f t="shared" si="118"/>
        <v>46284</v>
      </c>
      <c r="N758" s="213">
        <f t="shared" si="119"/>
        <v>46287</v>
      </c>
      <c r="O758" s="86" t="str">
        <f>_xlfn.XLOOKUP(Tabela3[[#This Row],[LOTE]],QUARENTENA!D:D,QUARENTENA!I:I,"")</f>
        <v>DU APROVADO</v>
      </c>
      <c r="Q758" s="85">
        <f>IF(_xlfn.XLOOKUP(E758,QUARENTENA!D:D,QUARENTENA!M:M,"")="","",_xlfn.XLOOKUP(E758,QUARENTENA!D:D,QUARENTENA!M:M,""))</f>
        <v>46277</v>
      </c>
      <c r="R758" s="26" t="str">
        <f>_xlfn.XLOOKUP(C758,'PARTICULARIDADES AUXILIAR '!A:A,'PARTICULARIDADES AUXILIAR '!C:C,"")</f>
        <v>Check doc - Parcial</v>
      </c>
      <c r="S758" s="20" t="str" cm="1">
        <f t="array" ref="S758">_xlfn.XLOOKUP(Tabela3[[#This Row],[LOTE]],VALUE(Painel_Bancada[Lote]),Painel_Bancada[Data Programada],"")</f>
        <v/>
      </c>
      <c r="T758" s="26" t="str">
        <f>_xlfn.XLOOKUP(Tabela3[[#This Row],[LOTE]],'PAINEL - GERAL'!F:F,'PAINEL - GERAL'!C:C,"")</f>
        <v/>
      </c>
    </row>
    <row r="759" spans="1:20" ht="14.5">
      <c r="B759" s="315">
        <v>2017</v>
      </c>
      <c r="C759" s="316">
        <v>470505</v>
      </c>
      <c r="D759" s="315" t="s">
        <v>555</v>
      </c>
      <c r="E759" s="326">
        <v>14322026</v>
      </c>
      <c r="F759" s="225">
        <v>125</v>
      </c>
      <c r="G759" s="230">
        <v>46288</v>
      </c>
      <c r="H759" s="249" t="s">
        <v>1422</v>
      </c>
      <c r="I759" t="str">
        <f>Tabela3[[#This Row],[CENTRO (Centro PARA)]]&amp;Tabela3[[#This Row],[CODIGO (Código PARA)]]&amp;Tabela3[[#This Row],[LOTE]]&amp;Tabela3[[#This Row],[DESCRIÇÃO]]&amp;Tabela3[[#This Row],[id]]</f>
        <v>201747050514322026AMIDO MILHO PRE GELATINIZA CD STARTAB AL</v>
      </c>
      <c r="J759"/>
      <c r="K759" s="210">
        <v>46276</v>
      </c>
      <c r="L759" s="50">
        <v>46269</v>
      </c>
      <c r="M759" s="213">
        <f t="shared" si="118"/>
        <v>46284</v>
      </c>
      <c r="N759" s="213">
        <f t="shared" si="119"/>
        <v>46287</v>
      </c>
      <c r="O759" s="86" t="str">
        <f>_xlfn.XLOOKUP(Tabela3[[#This Row],[LOTE]],QUARENTENA!D:D,QUARENTENA!I:I,"")</f>
        <v>DU APROVADO</v>
      </c>
      <c r="Q759" s="85">
        <f>IF(_xlfn.XLOOKUP(E759,QUARENTENA!D:D,QUARENTENA!M:M,"")="","",_xlfn.XLOOKUP(E759,QUARENTENA!D:D,QUARENTENA!M:M,""))</f>
        <v>46281</v>
      </c>
      <c r="R759" s="26" t="str">
        <f>_xlfn.XLOOKUP(C759,'PARTICULARIDADES AUXILIAR '!A:A,'PARTICULARIDADES AUXILIAR '!C:C,"")</f>
        <v>Check doc</v>
      </c>
      <c r="S759" s="20" t="str" cm="1">
        <f t="array" ref="S759">_xlfn.XLOOKUP(Tabela3[[#This Row],[LOTE]],VALUE(Painel_Bancada[Lote]),Painel_Bancada[Data Programada],"")</f>
        <v/>
      </c>
      <c r="T759" s="26" t="str">
        <f>_xlfn.XLOOKUP(Tabela3[[#This Row],[LOTE]],'PAINEL - GERAL'!F:F,'PAINEL - GERAL'!C:C,"")</f>
        <v/>
      </c>
    </row>
    <row r="760" spans="1:20" ht="14.5">
      <c r="B760" s="315">
        <v>2017</v>
      </c>
      <c r="C760" s="316">
        <v>456979</v>
      </c>
      <c r="D760" s="315" t="s">
        <v>302</v>
      </c>
      <c r="E760" s="326">
        <v>14312026</v>
      </c>
      <c r="F760" s="225">
        <v>50</v>
      </c>
      <c r="G760" s="230">
        <v>46288</v>
      </c>
      <c r="H760" s="249" t="s">
        <v>1422</v>
      </c>
      <c r="I760" t="str">
        <f>Tabela3[[#This Row],[CENTRO (Centro PARA)]]&amp;Tabela3[[#This Row],[CODIGO (Código PARA)]]&amp;Tabela3[[#This Row],[LOTE]]&amp;Tabela3[[#This Row],[DESCRIÇÃO]]&amp;Tabela3[[#This Row],[id]]</f>
        <v>201745697914312026COLAGENO TIPO II NAO DESNATURADO</v>
      </c>
      <c r="J760"/>
      <c r="K760" s="210">
        <v>46276</v>
      </c>
      <c r="L760" s="50">
        <v>46269</v>
      </c>
      <c r="M760" s="213">
        <f t="shared" si="118"/>
        <v>46284</v>
      </c>
      <c r="N760" s="213">
        <f t="shared" si="119"/>
        <v>46287</v>
      </c>
      <c r="O760" s="86" t="str">
        <f>_xlfn.XLOOKUP(Tabela3[[#This Row],[LOTE]],QUARENTENA!D:D,QUARENTENA!I:I,"")</f>
        <v>DU APROVADO</v>
      </c>
      <c r="Q760" s="85">
        <f>IF(_xlfn.XLOOKUP(E760,QUARENTENA!D:D,QUARENTENA!M:M,"")="","",_xlfn.XLOOKUP(E760,QUARENTENA!D:D,QUARENTENA!M:M,""))</f>
        <v>46281</v>
      </c>
      <c r="R760" s="26" t="str">
        <f>_xlfn.XLOOKUP(C760,'PARTICULARIDADES AUXILIAR '!A:A,'PARTICULARIDADES AUXILIAR '!C:C,"")</f>
        <v>Check doc</v>
      </c>
      <c r="S760" s="20" t="str" cm="1">
        <f t="array" ref="S760">_xlfn.XLOOKUP(Tabela3[[#This Row],[LOTE]],VALUE(Painel_Bancada[Lote]),Painel_Bancada[Data Programada],"")</f>
        <v/>
      </c>
      <c r="T760" s="26" t="str">
        <f>_xlfn.XLOOKUP(Tabela3[[#This Row],[LOTE]],'PAINEL - GERAL'!F:F,'PAINEL - GERAL'!C:C,"")</f>
        <v/>
      </c>
    </row>
    <row r="761" spans="1:20" ht="14.5">
      <c r="B761" s="315">
        <v>5001</v>
      </c>
      <c r="C761" s="316">
        <v>439352</v>
      </c>
      <c r="D761" s="315" t="s">
        <v>1174</v>
      </c>
      <c r="E761" s="326">
        <v>56082026</v>
      </c>
      <c r="F761" s="217" t="s">
        <v>1592</v>
      </c>
      <c r="G761" s="217" t="s">
        <v>1592</v>
      </c>
      <c r="H761" s="30" t="s">
        <v>41</v>
      </c>
      <c r="I761" t="str">
        <f>Tabela3[[#This Row],[CENTRO (Centro PARA)]]&amp;Tabela3[[#This Row],[CODIGO (Código PARA)]]&amp;Tabela3[[#This Row],[LOTE]]&amp;Tabela3[[#This Row],[DESCRIÇÃO]]&amp;Tabela3[[#This Row],[id]]</f>
        <v>500143935256082026E LACTOSE SORBOLAC 400 MTC</v>
      </c>
      <c r="J761"/>
      <c r="K761" s="210">
        <v>46276</v>
      </c>
      <c r="L761" s="50">
        <v>46269</v>
      </c>
      <c r="M761" s="76">
        <f>K761+8</f>
        <v>46284</v>
      </c>
      <c r="N761" s="76">
        <f>IF(WEEKDAY(K761,2)=4,K761+11,IF(WEEKDAY(K761,2)=5,K761+11,K761+10))</f>
        <v>46287</v>
      </c>
      <c r="O761" s="78" t="str">
        <f>_xlfn.XLOOKUP(Tabela3[[#This Row],[LOTE]],QUARENTENA!D:D,QUARENTENA!I:I,"")</f>
        <v>DU APROVADO</v>
      </c>
      <c r="Q761" s="77">
        <f>IF(_xlfn.XLOOKUP(E761,QUARENTENA!D:D,QUARENTENA!M:M,"")="","",_xlfn.XLOOKUP(E761,QUARENTENA!D:D,QUARENTENA!M:M,""))</f>
        <v>46282</v>
      </c>
      <c r="R761" s="26" t="str">
        <f>_xlfn.XLOOKUP(C761,'PARTICULARIDADES AUXILIAR '!A:A,'PARTICULARIDADES AUXILIAR '!C:C,"")</f>
        <v/>
      </c>
      <c r="S761" s="20" t="str" cm="1">
        <f t="array" ref="S761">_xlfn.XLOOKUP(Tabela3[[#This Row],[LOTE]],VALUE(Painel_Bancada[Lote]),Painel_Bancada[Data Programada],"")</f>
        <v/>
      </c>
      <c r="T761" s="26" t="str">
        <f>_xlfn.XLOOKUP(Tabela3[[#This Row],[LOTE]],'PAINEL - GERAL'!F:F,'PAINEL - GERAL'!C:C,"")</f>
        <v/>
      </c>
    </row>
    <row r="762" spans="1:20" ht="14.5">
      <c r="A762" s="22" t="s">
        <v>1589</v>
      </c>
      <c r="B762" s="315">
        <v>5001</v>
      </c>
      <c r="C762" s="316">
        <v>423601</v>
      </c>
      <c r="D762" s="315" t="s">
        <v>388</v>
      </c>
      <c r="E762" s="326">
        <v>137822025</v>
      </c>
      <c r="F762" s="217" t="s">
        <v>1592</v>
      </c>
      <c r="G762" s="217" t="s">
        <v>1592</v>
      </c>
      <c r="H762" s="30" t="s">
        <v>41</v>
      </c>
      <c r="I762" t="str">
        <f>Tabela3[[#This Row],[CENTRO (Centro PARA)]]&amp;Tabela3[[#This Row],[CODIGO (Código PARA)]]&amp;Tabela3[[#This Row],[LOTE]]&amp;Tabela3[[#This Row],[DESCRIÇÃO]]&amp;Tabela3[[#This Row],[id]]</f>
        <v>5001423601137822025EXTRATO SECO HEDERA HELIX 10% LPR</v>
      </c>
      <c r="J762"/>
      <c r="K762" s="210">
        <v>46276</v>
      </c>
      <c r="L762" s="50">
        <v>46269</v>
      </c>
      <c r="M762" s="76">
        <f>K762+8</f>
        <v>46284</v>
      </c>
      <c r="N762" s="76">
        <f>IF(WEEKDAY(K762,2)=4,K762+11,IF(WEEKDAY(K762,2)=5,K762+11,K762+10))</f>
        <v>46287</v>
      </c>
      <c r="O762" s="78"/>
      <c r="Q762" s="77"/>
      <c r="R762" s="26" t="str">
        <f>_xlfn.XLOOKUP(C762,'PARTICULARIDADES AUXILIAR '!A:A,'PARTICULARIDADES AUXILIAR '!C:C,"")</f>
        <v>Pesticidas/ Aflatoxinas  -  EM TERCEIRO</v>
      </c>
      <c r="S762" s="20" cm="1">
        <f t="array" ref="S762">_xlfn.XLOOKUP(Tabela3[[#This Row],[LOTE]],VALUE(Painel_Bancada[Lote]),Painel_Bancada[Data Programada],"")</f>
        <v>46291</v>
      </c>
      <c r="T762" s="26" t="str">
        <f>_xlfn.XLOOKUP(Tabela3[[#This Row],[LOTE]],'PAINEL - GERAL'!F:F,'PAINEL - GERAL'!C:C,"")</f>
        <v/>
      </c>
    </row>
    <row r="763" spans="1:20" ht="14.5">
      <c r="B763" s="347">
        <v>2017</v>
      </c>
      <c r="C763" s="348">
        <v>210207</v>
      </c>
      <c r="D763" s="347" t="s">
        <v>113</v>
      </c>
      <c r="E763" s="349">
        <v>8792025</v>
      </c>
      <c r="F763" s="350">
        <v>25</v>
      </c>
      <c r="G763" s="367" t="s">
        <v>1592</v>
      </c>
      <c r="H763" s="353" t="s">
        <v>1585</v>
      </c>
      <c r="I763" t="str">
        <f>Tabela3[[#This Row],[CENTRO (Centro PARA)]]&amp;Tabela3[[#This Row],[CODIGO (Código PARA)]]&amp;Tabela3[[#This Row],[LOTE]]&amp;Tabela3[[#This Row],[DESCRIÇÃO]]&amp;Tabela3[[#This Row],[id]]</f>
        <v>20172102078792025CITRATO SODIO</v>
      </c>
      <c r="J763"/>
      <c r="K763" s="354">
        <v>46276</v>
      </c>
      <c r="L763" s="355">
        <v>46269</v>
      </c>
      <c r="M763" s="359">
        <f t="shared" ref="M763:M769" si="120">K763+8</f>
        <v>46284</v>
      </c>
      <c r="N763" s="359">
        <f t="shared" ref="N763:N769" si="121">IF(WEEKDAY(K763,2)=4,K763+11,IF(WEEKDAY(K763,2)=5,K763+11,K763+10))</f>
        <v>46287</v>
      </c>
      <c r="O763" s="360" t="str">
        <f>_xlfn.XLOOKUP(Tabela3[[#This Row],[LOTE]],QUARENTENA!D:D,QUARENTENA!I:I,"")</f>
        <v>AG. AMOSTRA</v>
      </c>
      <c r="P763" s="358" t="s">
        <v>1584</v>
      </c>
      <c r="Q763" s="77" t="str">
        <f>IF(_xlfn.XLOOKUP(E763,QUARENTENA!D:D,QUARENTENA!M:M,"")="","",_xlfn.XLOOKUP(E763,QUARENTENA!D:D,QUARENTENA!M:M,""))</f>
        <v/>
      </c>
      <c r="R763" s="26" t="str">
        <f>_xlfn.XLOOKUP(C763,'PARTICULARIDADES AUXILIAR '!A:A,'PARTICULARIDADES AUXILIAR '!C:C,"")</f>
        <v>Check doc</v>
      </c>
      <c r="S763" s="20" t="str" cm="1">
        <f t="array" ref="S763">_xlfn.XLOOKUP(Tabela3[[#This Row],[LOTE]],VALUE(Painel_Bancada[Lote]),Painel_Bancada[Data Programada],"")</f>
        <v/>
      </c>
      <c r="T763" s="26" t="str">
        <f>_xlfn.XLOOKUP(Tabela3[[#This Row],[LOTE]],'PAINEL - GERAL'!F:F,'PAINEL - GERAL'!C:C,"")</f>
        <v/>
      </c>
    </row>
    <row r="764" spans="1:20" ht="14.5">
      <c r="B764" s="315">
        <v>5001</v>
      </c>
      <c r="C764" s="316">
        <v>473717</v>
      </c>
      <c r="D764" s="315" t="s">
        <v>418</v>
      </c>
      <c r="E764" s="326">
        <v>142222026</v>
      </c>
      <c r="F764" s="225">
        <v>800</v>
      </c>
      <c r="G764" s="217" t="s">
        <v>1592</v>
      </c>
      <c r="H764" s="216" t="s">
        <v>1585</v>
      </c>
      <c r="I764" t="str">
        <f>Tabela3[[#This Row],[CENTRO (Centro PARA)]]&amp;Tabela3[[#This Row],[CODIGO (Código PARA)]]&amp;Tabela3[[#This Row],[LOTE]]&amp;Tabela3[[#This Row],[DESCRIÇÃO]]&amp;Tabela3[[#This Row],[id]]</f>
        <v>5001473717142222026CARISOPRODOL 4 B1</v>
      </c>
      <c r="J764"/>
      <c r="K764" s="210">
        <v>46276</v>
      </c>
      <c r="L764" s="50">
        <v>46269</v>
      </c>
      <c r="M764" s="213">
        <f t="shared" si="120"/>
        <v>46284</v>
      </c>
      <c r="N764" s="213">
        <f t="shared" si="121"/>
        <v>46287</v>
      </c>
      <c r="O764" s="86" t="str">
        <f>_xlfn.XLOOKUP(Tabela3[[#This Row],[LOTE]],QUARENTENA!D:D,QUARENTENA!I:I,"")</f>
        <v>DU APROVADO</v>
      </c>
      <c r="Q764" s="85">
        <f>IF(_xlfn.XLOOKUP(E764,QUARENTENA!D:D,QUARENTENA!M:M,"")="","",_xlfn.XLOOKUP(E764,QUARENTENA!D:D,QUARENTENA!M:M,""))</f>
        <v>46287</v>
      </c>
      <c r="R764" s="26" t="str">
        <f>_xlfn.XLOOKUP(C764,'PARTICULARIDADES AUXILIAR '!A:A,'PARTICULARIDADES AUXILIAR '!C:C,"")</f>
        <v/>
      </c>
      <c r="S764" s="20" cm="1">
        <f t="array" ref="S764">_xlfn.XLOOKUP(Tabela3[[#This Row],[LOTE]],VALUE(Painel_Bancada[Lote]),Painel_Bancada[Data Programada],"")</f>
        <v>46282</v>
      </c>
      <c r="T764" s="26" t="str">
        <f>_xlfn.XLOOKUP(Tabela3[[#This Row],[LOTE]],'PAINEL - GERAL'!F:F,'PAINEL - GERAL'!C:C,"")</f>
        <v/>
      </c>
    </row>
    <row r="765" spans="1:20" ht="14.5">
      <c r="B765" s="315">
        <v>5001</v>
      </c>
      <c r="C765" s="316">
        <v>480287</v>
      </c>
      <c r="D765" s="315" t="s">
        <v>1197</v>
      </c>
      <c r="E765" s="326">
        <v>78072026</v>
      </c>
      <c r="F765" s="225">
        <v>375</v>
      </c>
      <c r="G765" s="217" t="s">
        <v>1592</v>
      </c>
      <c r="H765" s="216" t="s">
        <v>1585</v>
      </c>
      <c r="I765" t="str">
        <f>Tabela3[[#This Row],[CENTRO (Centro PARA)]]&amp;Tabela3[[#This Row],[CODIGO (Código PARA)]]&amp;Tabela3[[#This Row],[LOTE]]&amp;Tabela3[[#This Row],[DESCRIÇÃO]]&amp;Tabela3[[#This Row],[id]]</f>
        <v>500148028778072026EXTRATO FLUIDO DE CASCARA SAGRADA</v>
      </c>
      <c r="J765"/>
      <c r="K765" s="210">
        <v>46276</v>
      </c>
      <c r="L765" s="50">
        <v>46269</v>
      </c>
      <c r="M765" s="213">
        <f t="shared" si="120"/>
        <v>46284</v>
      </c>
      <c r="N765" s="213">
        <f t="shared" si="121"/>
        <v>46287</v>
      </c>
      <c r="O765" s="86" t="str">
        <f>_xlfn.XLOOKUP(Tabela3[[#This Row],[LOTE]],QUARENTENA!D:D,QUARENTENA!I:I,"")</f>
        <v>EM ANÁLISE</v>
      </c>
      <c r="Q765" s="85" t="str">
        <f>IF(_xlfn.XLOOKUP(E765,QUARENTENA!D:D,QUARENTENA!M:M,"")="","",_xlfn.XLOOKUP(E765,QUARENTENA!D:D,QUARENTENA!M:M,""))</f>
        <v/>
      </c>
      <c r="R765" s="26" t="str">
        <f>_xlfn.XLOOKUP(C765,'PARTICULARIDADES AUXILIAR '!A:A,'PARTICULARIDADES AUXILIAR '!C:C,"")</f>
        <v>Inflamável/ Pesticidas  -  EM TERCEIRO</v>
      </c>
      <c r="S765" s="20" cm="1">
        <f t="array" ref="S765">_xlfn.XLOOKUP(Tabela3[[#This Row],[LOTE]],VALUE(Painel_Bancada[Lote]),Painel_Bancada[Data Programada],"")</f>
        <v>46294</v>
      </c>
      <c r="T765" s="26" t="str">
        <f>_xlfn.XLOOKUP(Tabela3[[#This Row],[LOTE]],'PAINEL - GERAL'!F:F,'PAINEL - GERAL'!C:C,"")</f>
        <v/>
      </c>
    </row>
    <row r="766" spans="1:20" ht="14.5">
      <c r="B766" s="347">
        <v>5001</v>
      </c>
      <c r="C766" s="348">
        <v>210049</v>
      </c>
      <c r="D766" s="347" t="s">
        <v>203</v>
      </c>
      <c r="E766" s="349">
        <v>129062026</v>
      </c>
      <c r="F766" s="350">
        <v>397.51600000000002</v>
      </c>
      <c r="G766" s="367" t="s">
        <v>1592</v>
      </c>
      <c r="H766" s="353" t="s">
        <v>1585</v>
      </c>
      <c r="I766" t="str">
        <f>Tabela3[[#This Row],[CENTRO (Centro PARA)]]&amp;Tabela3[[#This Row],[CODIGO (Código PARA)]]&amp;Tabela3[[#This Row],[LOTE]]&amp;Tabela3[[#This Row],[DESCRIÇÃO]]&amp;Tabela3[[#This Row],[id]]</f>
        <v>5001210049129062026AROMA ARTIFICIAL ABACAXI IFFBR</v>
      </c>
      <c r="J766"/>
      <c r="K766" s="354">
        <v>46276</v>
      </c>
      <c r="L766" s="355">
        <v>46269</v>
      </c>
      <c r="M766" s="356">
        <f t="shared" si="120"/>
        <v>46284</v>
      </c>
      <c r="N766" s="356">
        <f t="shared" si="121"/>
        <v>46287</v>
      </c>
      <c r="O766" s="357" t="str">
        <f>_xlfn.XLOOKUP(Tabela3[[#This Row],[LOTE]],QUARENTENA!D:D,QUARENTENA!I:I,"")</f>
        <v>AG. AMOSTRA</v>
      </c>
      <c r="P766" s="358" t="s">
        <v>1584</v>
      </c>
      <c r="Q766" s="85" t="str">
        <f>IF(_xlfn.XLOOKUP(E766,QUARENTENA!D:D,QUARENTENA!M:M,"")="","",_xlfn.XLOOKUP(E766,QUARENTENA!D:D,QUARENTENA!M:M,""))</f>
        <v/>
      </c>
      <c r="R766" s="26" t="str">
        <f>_xlfn.XLOOKUP(C766,'PARTICULARIDADES AUXILIAR '!A:A,'PARTICULARIDADES AUXILIAR '!C:C,"")</f>
        <v>Inflamável</v>
      </c>
      <c r="S766" s="20" t="str" cm="1">
        <f t="array" ref="S766">_xlfn.XLOOKUP(Tabela3[[#This Row],[LOTE]],VALUE(Painel_Bancada[Lote]),Painel_Bancada[Data Programada],"")</f>
        <v/>
      </c>
      <c r="T766" s="26" t="str">
        <f>_xlfn.XLOOKUP(Tabela3[[#This Row],[LOTE]],'PAINEL - GERAL'!F:F,'PAINEL - GERAL'!C:C,"")</f>
        <v/>
      </c>
    </row>
    <row r="767" spans="1:20" ht="14.5">
      <c r="B767" s="347">
        <v>5001</v>
      </c>
      <c r="C767" s="348">
        <v>458537</v>
      </c>
      <c r="D767" s="347" t="s">
        <v>146</v>
      </c>
      <c r="E767" s="349">
        <v>151102026</v>
      </c>
      <c r="F767" s="350">
        <v>40</v>
      </c>
      <c r="G767" s="367" t="s">
        <v>1592</v>
      </c>
      <c r="H767" s="353" t="s">
        <v>1585</v>
      </c>
      <c r="I767" t="str">
        <f>Tabela3[[#This Row],[CENTRO (Centro PARA)]]&amp;Tabela3[[#This Row],[CODIGO (Código PARA)]]&amp;Tabela3[[#This Row],[LOTE]]&amp;Tabela3[[#This Row],[DESCRIÇÃO]]&amp;Tabela3[[#This Row],[id]]</f>
        <v>5001458537151102026AROMA ARTIFICIAL UVA ROXA LIQ</v>
      </c>
      <c r="J767"/>
      <c r="K767" s="354">
        <v>46276</v>
      </c>
      <c r="L767" s="355">
        <v>46269</v>
      </c>
      <c r="M767" s="356">
        <f t="shared" si="120"/>
        <v>46284</v>
      </c>
      <c r="N767" s="356">
        <f t="shared" si="121"/>
        <v>46287</v>
      </c>
      <c r="O767" s="357" t="str">
        <f>_xlfn.XLOOKUP(Tabela3[[#This Row],[LOTE]],QUARENTENA!D:D,QUARENTENA!I:I,"")</f>
        <v>AG. AMOSTRA</v>
      </c>
      <c r="P767" s="358" t="s">
        <v>1584</v>
      </c>
      <c r="Q767" s="85" t="str">
        <f>IF(_xlfn.XLOOKUP(E767,QUARENTENA!D:D,QUARENTENA!M:M,"")="","",_xlfn.XLOOKUP(E767,QUARENTENA!D:D,QUARENTENA!M:M,""))</f>
        <v/>
      </c>
      <c r="R767" s="26" t="str">
        <f>_xlfn.XLOOKUP(C767,'PARTICULARIDADES AUXILIAR '!A:A,'PARTICULARIDADES AUXILIAR '!C:C,"")</f>
        <v>Inflamável</v>
      </c>
      <c r="S767" s="20" t="str" cm="1">
        <f t="array" ref="S767">_xlfn.XLOOKUP(Tabela3[[#This Row],[LOTE]],VALUE(Painel_Bancada[Lote]),Painel_Bancada[Data Programada],"")</f>
        <v/>
      </c>
      <c r="T767" s="26" t="str">
        <f>_xlfn.XLOOKUP(Tabela3[[#This Row],[LOTE]],'PAINEL - GERAL'!F:F,'PAINEL - GERAL'!C:C,"")</f>
        <v/>
      </c>
    </row>
    <row r="768" spans="1:20" ht="14.5">
      <c r="B768" s="315">
        <v>2017</v>
      </c>
      <c r="C768" s="316">
        <v>471538</v>
      </c>
      <c r="D768" s="315" t="s">
        <v>671</v>
      </c>
      <c r="E768" s="326">
        <v>16872026</v>
      </c>
      <c r="F768" s="225">
        <v>120</v>
      </c>
      <c r="G768" s="217" t="s">
        <v>1592</v>
      </c>
      <c r="H768" s="216" t="s">
        <v>1585</v>
      </c>
      <c r="I768" t="str">
        <f>Tabela3[[#This Row],[CENTRO (Centro PARA)]]&amp;Tabela3[[#This Row],[CODIGO (Código PARA)]]&amp;Tabela3[[#This Row],[LOTE]]&amp;Tabela3[[#This Row],[DESCRIÇÃO]]&amp;Tabela3[[#This Row],[id]]</f>
        <v>201747153816872026AROMA N ROMA 757859</v>
      </c>
      <c r="J768"/>
      <c r="K768" s="210">
        <v>46276</v>
      </c>
      <c r="L768" s="50">
        <v>46269</v>
      </c>
      <c r="M768" s="213">
        <f t="shared" si="120"/>
        <v>46284</v>
      </c>
      <c r="N768" s="213">
        <f t="shared" si="121"/>
        <v>46287</v>
      </c>
      <c r="O768" s="86" t="str">
        <f>_xlfn.XLOOKUP(Tabela3[[#This Row],[LOTE]],QUARENTENA!D:D,QUARENTENA!I:I,"")</f>
        <v>DU APROVADO</v>
      </c>
      <c r="Q768" s="85">
        <f>IF(_xlfn.XLOOKUP(E768,QUARENTENA!D:D,QUARENTENA!M:M,"")="","",_xlfn.XLOOKUP(E768,QUARENTENA!D:D,QUARENTENA!M:M,""))</f>
        <v>46275</v>
      </c>
      <c r="R768" s="26" t="str">
        <f>_xlfn.XLOOKUP(C768,'PARTICULARIDADES AUXILIAR '!A:A,'PARTICULARIDADES AUXILIAR '!C:C,"")</f>
        <v>Check doc</v>
      </c>
      <c r="S768" s="20" t="str" cm="1">
        <f t="array" ref="S768">_xlfn.XLOOKUP(Tabela3[[#This Row],[LOTE]],VALUE(Painel_Bancada[Lote]),Painel_Bancada[Data Programada],"")</f>
        <v/>
      </c>
      <c r="T768" s="26" t="str">
        <f>_xlfn.XLOOKUP(Tabela3[[#This Row],[LOTE]],'PAINEL - GERAL'!F:F,'PAINEL - GERAL'!C:C,"")</f>
        <v/>
      </c>
    </row>
    <row r="769" spans="2:20" ht="14.5">
      <c r="B769" s="347">
        <v>5001</v>
      </c>
      <c r="C769" s="348">
        <v>604360</v>
      </c>
      <c r="D769" s="347" t="s">
        <v>846</v>
      </c>
      <c r="E769" s="349">
        <v>193052026</v>
      </c>
      <c r="F769" s="350">
        <v>1750</v>
      </c>
      <c r="G769" s="367" t="s">
        <v>1592</v>
      </c>
      <c r="H769" s="353" t="s">
        <v>1585</v>
      </c>
      <c r="I769" t="str">
        <f>Tabela3[[#This Row],[CENTRO (Centro PARA)]]&amp;Tabela3[[#This Row],[CODIGO (Código PARA)]]&amp;Tabela3[[#This Row],[LOTE]]&amp;Tabela3[[#This Row],[DESCRIÇÃO]]&amp;Tabela3[[#This Row],[id]]</f>
        <v>5001604360193052026OLEO MINERAL LEVE 70</v>
      </c>
      <c r="J769"/>
      <c r="K769" s="354">
        <v>46276</v>
      </c>
      <c r="L769" s="355">
        <v>46269</v>
      </c>
      <c r="M769" s="356">
        <f t="shared" si="120"/>
        <v>46284</v>
      </c>
      <c r="N769" s="356">
        <f t="shared" si="121"/>
        <v>46287</v>
      </c>
      <c r="O769" s="357" t="str">
        <f>_xlfn.XLOOKUP(Tabela3[[#This Row],[LOTE]],QUARENTENA!D:D,QUARENTENA!I:I,"")</f>
        <v>AG. AMOSTRA</v>
      </c>
      <c r="P769" s="358" t="s">
        <v>1584</v>
      </c>
      <c r="Q769" s="85" t="str">
        <f>IF(_xlfn.XLOOKUP(E769,QUARENTENA!D:D,QUARENTENA!M:M,"")="","",_xlfn.XLOOKUP(E769,QUARENTENA!D:D,QUARENTENA!M:M,""))</f>
        <v/>
      </c>
      <c r="R769" s="26" t="str">
        <f>_xlfn.XLOOKUP(C769,'PARTICULARIDADES AUXILIAR '!A:A,'PARTICULARIDADES AUXILIAR '!C:C,"")</f>
        <v/>
      </c>
      <c r="S769" s="20" t="str" cm="1">
        <f t="array" ref="S769">_xlfn.XLOOKUP(Tabela3[[#This Row],[LOTE]],VALUE(Painel_Bancada[Lote]),Painel_Bancada[Data Programada],"")</f>
        <v/>
      </c>
      <c r="T769" s="26" t="str">
        <f>_xlfn.XLOOKUP(Tabela3[[#This Row],[LOTE]],'PAINEL - GERAL'!F:F,'PAINEL - GERAL'!C:C,"")</f>
        <v/>
      </c>
    </row>
    <row r="770" spans="2:20" ht="14.5">
      <c r="B770" s="315">
        <v>5001</v>
      </c>
      <c r="C770" s="316">
        <v>481627</v>
      </c>
      <c r="D770" s="315" t="s">
        <v>551</v>
      </c>
      <c r="E770" s="326">
        <v>155392026</v>
      </c>
      <c r="F770" s="225">
        <v>8</v>
      </c>
      <c r="G770" s="230">
        <v>46289</v>
      </c>
      <c r="H770" s="249" t="s">
        <v>1422</v>
      </c>
      <c r="I770" t="str">
        <f>Tabela3[[#This Row],[CENTRO (Centro PARA)]]&amp;Tabela3[[#This Row],[CODIGO (Código PARA)]]&amp;Tabela3[[#This Row],[LOTE]]&amp;Tabela3[[#This Row],[DESCRIÇÃO]]&amp;Tabela3[[#This Row],[id]]</f>
        <v>5001481627155392026FOSF DISSODICO BETAMETASONA USP QF</v>
      </c>
      <c r="J770"/>
      <c r="K770" s="210">
        <v>46279</v>
      </c>
      <c r="L770" s="50">
        <v>46269</v>
      </c>
      <c r="M770" s="76">
        <f t="shared" ref="M770:M798" si="122">K770+8</f>
        <v>46287</v>
      </c>
      <c r="N770" s="76">
        <f t="shared" ref="N770:N798" si="123">IF(WEEKDAY(K770,2)=4,K770+11,IF(WEEKDAY(K770,2)=5,K770+11,K770+10))</f>
        <v>46289</v>
      </c>
      <c r="O770" s="78" t="str">
        <f>_xlfn.XLOOKUP(Tabela3[[#This Row],[LOTE]],QUARENTENA!D:D,QUARENTENA!I:I,"")</f>
        <v>DU APROVADO</v>
      </c>
      <c r="Q770" s="77">
        <f>IF(_xlfn.XLOOKUP(E770,QUARENTENA!D:D,QUARENTENA!M:M,"")="","",_xlfn.XLOOKUP(E770,QUARENTENA!D:D,QUARENTENA!M:M,""))</f>
        <v>46288</v>
      </c>
      <c r="R770" s="26" t="str">
        <f>_xlfn.XLOOKUP(C770,'PARTICULARIDADES AUXILIAR '!A:A,'PARTICULARIDADES AUXILIAR '!C:C,"")</f>
        <v/>
      </c>
      <c r="S770" s="20" cm="1">
        <f t="array" ref="S770">_xlfn.XLOOKUP(Tabela3[[#This Row],[LOTE]],VALUE(Painel_Bancada[Lote]),Painel_Bancada[Data Programada],"")</f>
        <v>46281</v>
      </c>
      <c r="T770" s="26" t="str">
        <f>_xlfn.XLOOKUP(Tabela3[[#This Row],[LOTE]],'PAINEL - GERAL'!F:F,'PAINEL - GERAL'!C:C,"")</f>
        <v/>
      </c>
    </row>
    <row r="771" spans="2:20" ht="14.5">
      <c r="B771" s="315">
        <v>5001</v>
      </c>
      <c r="C771" s="316">
        <v>425462</v>
      </c>
      <c r="D771" s="315" t="s">
        <v>74</v>
      </c>
      <c r="E771" s="326">
        <v>138122026</v>
      </c>
      <c r="F771" s="225">
        <v>200</v>
      </c>
      <c r="G771" s="230">
        <v>46289</v>
      </c>
      <c r="H771" s="249" t="s">
        <v>1422</v>
      </c>
      <c r="I771" t="str">
        <f>Tabela3[[#This Row],[CENTRO (Centro PARA)]]&amp;Tabela3[[#This Row],[CODIGO (Código PARA)]]&amp;Tabela3[[#This Row],[LOTE]]&amp;Tabela3[[#This Row],[DESCRIÇÃO]]&amp;Tabela3[[#This Row],[id]]</f>
        <v>5001425462138122026E HIDROXIETILCELULOSE 250HHX MTC</v>
      </c>
      <c r="J771"/>
      <c r="K771" s="210">
        <v>46279</v>
      </c>
      <c r="L771" s="50">
        <v>46269</v>
      </c>
      <c r="M771" s="213">
        <f t="shared" si="122"/>
        <v>46287</v>
      </c>
      <c r="N771" s="213">
        <f t="shared" si="123"/>
        <v>46289</v>
      </c>
      <c r="O771" s="86" t="str">
        <f>_xlfn.XLOOKUP(Tabela3[[#This Row],[LOTE]],QUARENTENA!D:D,QUARENTENA!I:I,"")</f>
        <v>DU APROVADO</v>
      </c>
      <c r="P771" s="21" t="s">
        <v>1621</v>
      </c>
      <c r="Q771" s="85">
        <f>IF(_xlfn.XLOOKUP(E771,QUARENTENA!D:D,QUARENTENA!M:M,"")="","",_xlfn.XLOOKUP(E771,QUARENTENA!D:D,QUARENTENA!M:M,""))</f>
        <v>46290</v>
      </c>
      <c r="R771" s="26" t="str">
        <f>_xlfn.XLOOKUP(C771,'PARTICULARIDADES AUXILIAR '!A:A,'PARTICULARIDADES AUXILIAR '!C:C,"")</f>
        <v/>
      </c>
      <c r="S771" s="20" cm="1">
        <f t="array" ref="S771">_xlfn.XLOOKUP(Tabela3[[#This Row],[LOTE]],VALUE(Painel_Bancada[Lote]),Painel_Bancada[Data Programada],"")</f>
        <v>46283</v>
      </c>
      <c r="T771" s="26" t="str">
        <f>_xlfn.XLOOKUP(Tabela3[[#This Row],[LOTE]],'PAINEL - GERAL'!F:F,'PAINEL - GERAL'!C:C,"")</f>
        <v/>
      </c>
    </row>
    <row r="772" spans="2:20" ht="14.5">
      <c r="B772" s="315">
        <v>5001</v>
      </c>
      <c r="C772" s="316">
        <v>410046</v>
      </c>
      <c r="D772" s="315" t="s">
        <v>190</v>
      </c>
      <c r="E772" s="326">
        <v>177802026</v>
      </c>
      <c r="F772" s="225">
        <v>250</v>
      </c>
      <c r="G772" s="230">
        <v>46289</v>
      </c>
      <c r="H772" s="249" t="s">
        <v>1422</v>
      </c>
      <c r="I772" t="str">
        <f>Tabela3[[#This Row],[CENTRO (Centro PARA)]]&amp;Tabela3[[#This Row],[CODIGO (Código PARA)]]&amp;Tabela3[[#This Row],[LOTE]]&amp;Tabela3[[#This Row],[DESCRIÇÃO]]&amp;Tabela3[[#This Row],[id]]</f>
        <v>5001410046177802026SACARINA SODICA NEO</v>
      </c>
      <c r="J772"/>
      <c r="K772" s="210">
        <v>46279</v>
      </c>
      <c r="L772" s="50">
        <v>46269</v>
      </c>
      <c r="M772" s="213">
        <f t="shared" si="122"/>
        <v>46287</v>
      </c>
      <c r="N772" s="213">
        <f t="shared" si="123"/>
        <v>46289</v>
      </c>
      <c r="O772" s="86" t="str">
        <f>_xlfn.XLOOKUP(Tabela3[[#This Row],[LOTE]],QUARENTENA!D:D,QUARENTENA!I:I,"")</f>
        <v>DU APROVADO</v>
      </c>
      <c r="P772" s="21" t="s">
        <v>1615</v>
      </c>
      <c r="Q772" s="85">
        <f>IF(_xlfn.XLOOKUP(E772,QUARENTENA!D:D,QUARENTENA!M:M,"")="","",_xlfn.XLOOKUP(E772,QUARENTENA!D:D,QUARENTENA!M:M,""))</f>
        <v>46288</v>
      </c>
      <c r="R772" s="26" t="str">
        <f>_xlfn.XLOOKUP(C772,'PARTICULARIDADES AUXILIAR '!A:A,'PARTICULARIDADES AUXILIAR '!C:C,"")</f>
        <v/>
      </c>
      <c r="S772" s="20" cm="1">
        <f t="array" ref="S772">_xlfn.XLOOKUP(Tabela3[[#This Row],[LOTE]],VALUE(Painel_Bancada[Lote]),Painel_Bancada[Data Programada],"")</f>
        <v>46286</v>
      </c>
      <c r="T772" s="26" t="str">
        <f>_xlfn.XLOOKUP(Tabela3[[#This Row],[LOTE]],'PAINEL - GERAL'!F:F,'PAINEL - GERAL'!C:C,"")</f>
        <v/>
      </c>
    </row>
    <row r="773" spans="2:20" ht="14.5">
      <c r="B773" s="315">
        <v>5001</v>
      </c>
      <c r="C773" s="316">
        <v>410045</v>
      </c>
      <c r="D773" s="315" t="s">
        <v>382</v>
      </c>
      <c r="E773" s="326">
        <v>104312026</v>
      </c>
      <c r="F773" s="225">
        <v>6020</v>
      </c>
      <c r="G773" s="230">
        <v>46289</v>
      </c>
      <c r="H773" s="249" t="s">
        <v>1422</v>
      </c>
      <c r="I773" t="str">
        <f>Tabela3[[#This Row],[CENTRO (Centro PARA)]]&amp;Tabela3[[#This Row],[CODIGO (Código PARA)]]&amp;Tabela3[[#This Row],[LOTE]]&amp;Tabela3[[#This Row],[DESCRIÇÃO]]&amp;Tabela3[[#This Row],[id]]</f>
        <v>5001410045104312026PROPILENOGLICOL NEO</v>
      </c>
      <c r="J773"/>
      <c r="K773" s="210">
        <v>46279</v>
      </c>
      <c r="L773" s="50">
        <v>46269</v>
      </c>
      <c r="M773" s="213">
        <f t="shared" si="122"/>
        <v>46287</v>
      </c>
      <c r="N773" s="213">
        <f t="shared" si="123"/>
        <v>46289</v>
      </c>
      <c r="O773" s="86" t="str">
        <f>_xlfn.XLOOKUP(Tabela3[[#This Row],[LOTE]],QUARENTENA!D:D,QUARENTENA!I:I,"")</f>
        <v>DU APROVADO</v>
      </c>
      <c r="P773" s="21" t="s">
        <v>1621</v>
      </c>
      <c r="Q773" s="85">
        <f>IF(_xlfn.XLOOKUP(E773,QUARENTENA!D:D,QUARENTENA!M:M,"")="","",_xlfn.XLOOKUP(E773,QUARENTENA!D:D,QUARENTENA!M:M,""))</f>
        <v>46288</v>
      </c>
      <c r="R773" s="26" t="str">
        <f>_xlfn.XLOOKUP(C773,'PARTICULARIDADES AUXILIAR '!A:A,'PARTICULARIDADES AUXILIAR '!C:C,"")</f>
        <v/>
      </c>
      <c r="S773" s="20" cm="1">
        <f t="array" ref="S773">_xlfn.XLOOKUP(Tabela3[[#This Row],[LOTE]],VALUE(Painel_Bancada[Lote]),Painel_Bancada[Data Programada],"")</f>
        <v>46282</v>
      </c>
      <c r="T773" s="26" t="str">
        <f>_xlfn.XLOOKUP(Tabela3[[#This Row],[LOTE]],'PAINEL - GERAL'!F:F,'PAINEL - GERAL'!C:C,"")</f>
        <v/>
      </c>
    </row>
    <row r="774" spans="2:20" ht="14.5">
      <c r="B774" s="315">
        <v>5001</v>
      </c>
      <c r="C774" s="316">
        <v>426773</v>
      </c>
      <c r="D774" s="315" t="s">
        <v>1208</v>
      </c>
      <c r="E774" s="326">
        <v>187022026</v>
      </c>
      <c r="F774" s="225">
        <v>525</v>
      </c>
      <c r="G774" s="230">
        <v>46289</v>
      </c>
      <c r="H774" s="249" t="s">
        <v>1422</v>
      </c>
      <c r="I774" t="str">
        <f>Tabela3[[#This Row],[CENTRO (Centro PARA)]]&amp;Tabela3[[#This Row],[CODIGO (Código PARA)]]&amp;Tabela3[[#This Row],[LOTE]]&amp;Tabela3[[#This Row],[DESCRIÇÃO]]&amp;Tabela3[[#This Row],[id]]</f>
        <v>5001426773187022026DICLOFENACO SODICO NEO A</v>
      </c>
      <c r="J774"/>
      <c r="K774" s="210">
        <v>46279</v>
      </c>
      <c r="L774" s="50">
        <v>46269</v>
      </c>
      <c r="M774" s="213">
        <f t="shared" si="122"/>
        <v>46287</v>
      </c>
      <c r="N774" s="213">
        <f t="shared" si="123"/>
        <v>46289</v>
      </c>
      <c r="O774" s="86" t="str">
        <f>_xlfn.XLOOKUP(Tabela3[[#This Row],[LOTE]],QUARENTENA!D:D,QUARENTENA!I:I,"")</f>
        <v>DU APROVADO</v>
      </c>
      <c r="Q774" s="85">
        <f>IF(_xlfn.XLOOKUP(E774,QUARENTENA!D:D,QUARENTENA!M:M,"")="","",_xlfn.XLOOKUP(E774,QUARENTENA!D:D,QUARENTENA!M:M,""))</f>
        <v>46281</v>
      </c>
      <c r="R774" s="26" t="str">
        <f>_xlfn.XLOOKUP(C774,'PARTICULARIDADES AUXILIAR '!A:A,'PARTICULARIDADES AUXILIAR '!C:C,"")</f>
        <v>PF - repouso 24  horas</v>
      </c>
      <c r="S774" s="20" cm="1">
        <f t="array" ref="S774">_xlfn.XLOOKUP(Tabela3[[#This Row],[LOTE]],VALUE(Painel_Bancada[Lote]),Painel_Bancada[Data Programada],"")</f>
        <v>46277</v>
      </c>
      <c r="T774" s="26" t="str">
        <f>_xlfn.XLOOKUP(Tabela3[[#This Row],[LOTE]],'PAINEL - GERAL'!F:F,'PAINEL - GERAL'!C:C,"")</f>
        <v/>
      </c>
    </row>
    <row r="775" spans="2:20" ht="14.5">
      <c r="B775" s="315">
        <v>5001</v>
      </c>
      <c r="C775" s="316">
        <v>474189</v>
      </c>
      <c r="D775" s="315" t="s">
        <v>137</v>
      </c>
      <c r="E775" s="326">
        <v>152202026</v>
      </c>
      <c r="F775" s="225">
        <v>564</v>
      </c>
      <c r="G775" s="230">
        <v>46289</v>
      </c>
      <c r="H775" s="249" t="s">
        <v>1422</v>
      </c>
      <c r="I775" t="str">
        <f>Tabela3[[#This Row],[CENTRO (Centro PARA)]]&amp;Tabela3[[#This Row],[CODIGO (Código PARA)]]&amp;Tabela3[[#This Row],[LOTE]]&amp;Tabela3[[#This Row],[DESCRIÇÃO]]&amp;Tabela3[[#This Row],[id]]</f>
        <v>5001474189152202026LOSARTANA POTASSICA 5</v>
      </c>
      <c r="J775"/>
      <c r="K775" s="210">
        <v>46279</v>
      </c>
      <c r="L775" s="50">
        <v>46269</v>
      </c>
      <c r="M775" s="213">
        <f t="shared" si="122"/>
        <v>46287</v>
      </c>
      <c r="N775" s="213">
        <f t="shared" si="123"/>
        <v>46289</v>
      </c>
      <c r="O775" s="86" t="str">
        <f>_xlfn.XLOOKUP(Tabela3[[#This Row],[LOTE]],QUARENTENA!D:D,QUARENTENA!I:I,"")</f>
        <v>DU APROVADO</v>
      </c>
      <c r="Q775" s="85">
        <f>IF(_xlfn.XLOOKUP(E775,QUARENTENA!D:D,QUARENTENA!M:M,"")="","",_xlfn.XLOOKUP(E775,QUARENTENA!D:D,QUARENTENA!M:M,""))</f>
        <v>46283</v>
      </c>
      <c r="R775" s="26" t="str">
        <f>_xlfn.XLOOKUP(C775,'PARTICULARIDADES AUXILIAR '!A:A,'PARTICULARIDADES AUXILIAR '!C:C,"")</f>
        <v/>
      </c>
      <c r="S775" s="20" cm="1">
        <f t="array" ref="S775">_xlfn.XLOOKUP(Tabela3[[#This Row],[LOTE]],VALUE(Painel_Bancada[Lote]),Painel_Bancada[Data Programada],"")</f>
        <v>46279</v>
      </c>
      <c r="T775" s="26" t="str">
        <f>_xlfn.XLOOKUP(Tabela3[[#This Row],[LOTE]],'PAINEL - GERAL'!F:F,'PAINEL - GERAL'!C:C,"")</f>
        <v/>
      </c>
    </row>
    <row r="776" spans="2:20" ht="14.5">
      <c r="B776" s="315">
        <v>5001</v>
      </c>
      <c r="C776" s="316">
        <v>474189</v>
      </c>
      <c r="D776" s="315" t="s">
        <v>137</v>
      </c>
      <c r="E776" s="326">
        <v>152212026</v>
      </c>
      <c r="F776" s="225">
        <v>941</v>
      </c>
      <c r="G776" s="230">
        <v>46289</v>
      </c>
      <c r="H776" s="249" t="s">
        <v>1422</v>
      </c>
      <c r="I776" t="str">
        <f>Tabela3[[#This Row],[CENTRO (Centro PARA)]]&amp;Tabela3[[#This Row],[CODIGO (Código PARA)]]&amp;Tabela3[[#This Row],[LOTE]]&amp;Tabela3[[#This Row],[DESCRIÇÃO]]&amp;Tabela3[[#This Row],[id]]</f>
        <v>5001474189152212026LOSARTANA POTASSICA 5</v>
      </c>
      <c r="J776"/>
      <c r="K776" s="210">
        <v>46279</v>
      </c>
      <c r="L776" s="50">
        <v>46269</v>
      </c>
      <c r="M776" s="213">
        <f t="shared" si="122"/>
        <v>46287</v>
      </c>
      <c r="N776" s="213">
        <f t="shared" si="123"/>
        <v>46289</v>
      </c>
      <c r="O776" s="86" t="str">
        <f>_xlfn.XLOOKUP(Tabela3[[#This Row],[LOTE]],QUARENTENA!D:D,QUARENTENA!I:I,"")</f>
        <v>DU APROVADO</v>
      </c>
      <c r="Q776" s="85">
        <f>IF(_xlfn.XLOOKUP(E776,QUARENTENA!D:D,QUARENTENA!M:M,"")="","",_xlfn.XLOOKUP(E776,QUARENTENA!D:D,QUARENTENA!M:M,""))</f>
        <v>46286</v>
      </c>
      <c r="R776" s="26" t="str">
        <f>_xlfn.XLOOKUP(C776,'PARTICULARIDADES AUXILIAR '!A:A,'PARTICULARIDADES AUXILIAR '!C:C,"")</f>
        <v/>
      </c>
      <c r="S776" s="20" cm="1">
        <f t="array" ref="S776">_xlfn.XLOOKUP(Tabela3[[#This Row],[LOTE]],VALUE(Painel_Bancada[Lote]),Painel_Bancada[Data Programada],"")</f>
        <v>46279</v>
      </c>
      <c r="T776" s="26" t="str">
        <f>_xlfn.XLOOKUP(Tabela3[[#This Row],[LOTE]],'PAINEL - GERAL'!F:F,'PAINEL - GERAL'!C:C,"")</f>
        <v/>
      </c>
    </row>
    <row r="777" spans="2:20" ht="14.5">
      <c r="B777" s="315">
        <v>5001</v>
      </c>
      <c r="C777" s="316">
        <v>463057</v>
      </c>
      <c r="D777" s="315" t="s">
        <v>43</v>
      </c>
      <c r="E777" s="326">
        <v>172822026</v>
      </c>
      <c r="F777" s="225">
        <v>2175</v>
      </c>
      <c r="G777" s="230">
        <v>46289</v>
      </c>
      <c r="H777" s="249" t="s">
        <v>1422</v>
      </c>
      <c r="I777" t="str">
        <f>Tabela3[[#This Row],[CENTRO (Centro PARA)]]&amp;Tabela3[[#This Row],[CODIGO (Código PARA)]]&amp;Tabela3[[#This Row],[LOTE]]&amp;Tabela3[[#This Row],[DESCRIÇÃO]]&amp;Tabela3[[#This Row],[id]]</f>
        <v>5001463057172822026DIPIRONA MONOIDRATADA</v>
      </c>
      <c r="J777"/>
      <c r="K777" s="210">
        <v>46279</v>
      </c>
      <c r="L777" s="50">
        <v>46269</v>
      </c>
      <c r="M777" s="213">
        <f t="shared" si="122"/>
        <v>46287</v>
      </c>
      <c r="N777" s="213">
        <f t="shared" si="123"/>
        <v>46289</v>
      </c>
      <c r="O777" s="86" t="str">
        <f>_xlfn.XLOOKUP(Tabela3[[#This Row],[LOTE]],QUARENTENA!D:D,QUARENTENA!I:I,"")</f>
        <v>DU APROVADO</v>
      </c>
      <c r="Q777" s="85">
        <f>IF(_xlfn.XLOOKUP(E777,QUARENTENA!D:D,QUARENTENA!M:M,"")="","",_xlfn.XLOOKUP(E777,QUARENTENA!D:D,QUARENTENA!M:M,""))</f>
        <v>46287</v>
      </c>
      <c r="R777" s="26" t="str">
        <f>_xlfn.XLOOKUP(C777,'PARTICULARIDADES AUXILIAR '!A:A,'PARTICULARIDADES AUXILIAR '!C:C,"")</f>
        <v>Polícia Federal</v>
      </c>
      <c r="S777" s="20" cm="1">
        <f t="array" ref="S777">_xlfn.XLOOKUP(Tabela3[[#This Row],[LOTE]],VALUE(Painel_Bancada[Lote]),Painel_Bancada[Data Programada],"")</f>
        <v>46283</v>
      </c>
      <c r="T777" s="26" t="str">
        <f>_xlfn.XLOOKUP(Tabela3[[#This Row],[LOTE]],'PAINEL - GERAL'!F:F,'PAINEL - GERAL'!C:C,"")</f>
        <v/>
      </c>
    </row>
    <row r="778" spans="2:20" ht="14.5">
      <c r="B778" s="315">
        <v>5001</v>
      </c>
      <c r="C778" s="316">
        <v>463057</v>
      </c>
      <c r="D778" s="315" t="s">
        <v>43</v>
      </c>
      <c r="E778" s="326">
        <v>172832026</v>
      </c>
      <c r="F778" s="225">
        <v>2175</v>
      </c>
      <c r="G778" s="230">
        <v>46289</v>
      </c>
      <c r="H778" s="249" t="s">
        <v>1422</v>
      </c>
      <c r="I778" t="str">
        <f>Tabela3[[#This Row],[CENTRO (Centro PARA)]]&amp;Tabela3[[#This Row],[CODIGO (Código PARA)]]&amp;Tabela3[[#This Row],[LOTE]]&amp;Tabela3[[#This Row],[DESCRIÇÃO]]&amp;Tabela3[[#This Row],[id]]</f>
        <v>5001463057172832026DIPIRONA MONOIDRATADA</v>
      </c>
      <c r="J778"/>
      <c r="K778" s="210">
        <v>46279</v>
      </c>
      <c r="L778" s="50">
        <v>46269</v>
      </c>
      <c r="M778" s="213">
        <f t="shared" si="122"/>
        <v>46287</v>
      </c>
      <c r="N778" s="213">
        <f t="shared" si="123"/>
        <v>46289</v>
      </c>
      <c r="O778" s="86" t="str">
        <f>_xlfn.XLOOKUP(Tabela3[[#This Row],[LOTE]],QUARENTENA!D:D,QUARENTENA!I:I,"")</f>
        <v>DU APROVADO</v>
      </c>
      <c r="Q778" s="85">
        <f>IF(_xlfn.XLOOKUP(E778,QUARENTENA!D:D,QUARENTENA!M:M,"")="","",_xlfn.XLOOKUP(E778,QUARENTENA!D:D,QUARENTENA!M:M,""))</f>
        <v>46287</v>
      </c>
      <c r="R778" s="26" t="str">
        <f>_xlfn.XLOOKUP(C778,'PARTICULARIDADES AUXILIAR '!A:A,'PARTICULARIDADES AUXILIAR '!C:C,"")</f>
        <v>Polícia Federal</v>
      </c>
      <c r="S778" s="20" cm="1">
        <f t="array" ref="S778">_xlfn.XLOOKUP(Tabela3[[#This Row],[LOTE]],VALUE(Painel_Bancada[Lote]),Painel_Bancada[Data Programada],"")</f>
        <v>46283</v>
      </c>
      <c r="T778" s="26" t="str">
        <f>_xlfn.XLOOKUP(Tabela3[[#This Row],[LOTE]],'PAINEL - GERAL'!F:F,'PAINEL - GERAL'!C:C,"")</f>
        <v/>
      </c>
    </row>
    <row r="779" spans="2:20" ht="14.5">
      <c r="B779" s="315">
        <v>5001</v>
      </c>
      <c r="C779" s="316">
        <v>410350</v>
      </c>
      <c r="D779" s="315" t="s">
        <v>48</v>
      </c>
      <c r="E779" s="326">
        <v>148892026</v>
      </c>
      <c r="F779" s="225">
        <v>100</v>
      </c>
      <c r="G779" s="230">
        <v>46289</v>
      </c>
      <c r="H779" s="249" t="s">
        <v>1422</v>
      </c>
      <c r="I779" t="str">
        <f>Tabela3[[#This Row],[CENTRO (Centro PARA)]]&amp;Tabela3[[#This Row],[CODIGO (Código PARA)]]&amp;Tabela3[[#This Row],[LOTE]]&amp;Tabela3[[#This Row],[DESCRIÇÃO]]&amp;Tabela3[[#This Row],[id]]</f>
        <v>5001410350148892026PREDNISONA NEO</v>
      </c>
      <c r="J779"/>
      <c r="K779" s="210">
        <v>46279</v>
      </c>
      <c r="L779" s="50">
        <v>46269</v>
      </c>
      <c r="M779" s="213">
        <f t="shared" si="122"/>
        <v>46287</v>
      </c>
      <c r="N779" s="213">
        <f t="shared" si="123"/>
        <v>46289</v>
      </c>
      <c r="O779" s="86" t="str">
        <f>_xlfn.XLOOKUP(Tabela3[[#This Row],[LOTE]],QUARENTENA!D:D,QUARENTENA!I:I,"")</f>
        <v>DU APROVADO</v>
      </c>
      <c r="Q779" s="85">
        <f>IF(_xlfn.XLOOKUP(E779,QUARENTENA!D:D,QUARENTENA!M:M,"")="","",_xlfn.XLOOKUP(E779,QUARENTENA!D:D,QUARENTENA!M:M,""))</f>
        <v>46280</v>
      </c>
      <c r="R779" s="26" t="str">
        <f>_xlfn.XLOOKUP(C779,'PARTICULARIDADES AUXILIAR '!A:A,'PARTICULARIDADES AUXILIAR '!C:C,"")</f>
        <v>PF - repouso 16 horas</v>
      </c>
      <c r="S779" s="20" cm="1">
        <f t="array" ref="S779">_xlfn.XLOOKUP(Tabela3[[#This Row],[LOTE]],VALUE(Painel_Bancada[Lote]),Painel_Bancada[Data Programada],"")</f>
        <v>46279</v>
      </c>
      <c r="T779" s="26" t="str">
        <f>_xlfn.XLOOKUP(Tabela3[[#This Row],[LOTE]],'PAINEL - GERAL'!F:F,'PAINEL - GERAL'!C:C,"")</f>
        <v/>
      </c>
    </row>
    <row r="780" spans="2:20" ht="14.5">
      <c r="B780" s="315">
        <v>5001</v>
      </c>
      <c r="C780" s="316">
        <v>410124</v>
      </c>
      <c r="D780" s="315" t="s">
        <v>895</v>
      </c>
      <c r="E780" s="326">
        <v>190882026</v>
      </c>
      <c r="F780" s="225">
        <v>100</v>
      </c>
      <c r="G780" s="230">
        <v>46289</v>
      </c>
      <c r="H780" s="249" t="s">
        <v>1422</v>
      </c>
      <c r="I780" t="str">
        <f>Tabela3[[#This Row],[CENTRO (Centro PARA)]]&amp;Tabela3[[#This Row],[CODIGO (Código PARA)]]&amp;Tabela3[[#This Row],[LOTE]]&amp;Tabela3[[#This Row],[DESCRIÇÃO]]&amp;Tabela3[[#This Row],[id]]</f>
        <v>5001410124190882026CORANTE AMARELO LACA N10 NEO</v>
      </c>
      <c r="J780"/>
      <c r="K780" s="210">
        <v>46279</v>
      </c>
      <c r="L780" s="50">
        <v>46269</v>
      </c>
      <c r="M780" s="213">
        <f t="shared" si="122"/>
        <v>46287</v>
      </c>
      <c r="N780" s="213">
        <f t="shared" si="123"/>
        <v>46289</v>
      </c>
      <c r="O780" s="86" t="str">
        <f>_xlfn.XLOOKUP(Tabela3[[#This Row],[LOTE]],QUARENTENA!D:D,QUARENTENA!I:I,"")</f>
        <v>DU APROVADO</v>
      </c>
      <c r="Q780" s="85">
        <f>IF(_xlfn.XLOOKUP(E780,QUARENTENA!D:D,QUARENTENA!M:M,"")="","",_xlfn.XLOOKUP(E780,QUARENTENA!D:D,QUARENTENA!M:M,""))</f>
        <v>46282</v>
      </c>
      <c r="R780" s="26" t="str">
        <f>_xlfn.XLOOKUP(C780,'PARTICULARIDADES AUXILIAR '!A:A,'PARTICULARIDADES AUXILIAR '!C:C,"")</f>
        <v/>
      </c>
      <c r="S780" s="20" cm="1">
        <f t="array" ref="S780">_xlfn.XLOOKUP(Tabela3[[#This Row],[LOTE]],VALUE(Painel_Bancada[Lote]),Painel_Bancada[Data Programada],"")</f>
        <v>46281</v>
      </c>
      <c r="T780" s="26" t="str">
        <f>_xlfn.XLOOKUP(Tabela3[[#This Row],[LOTE]],'PAINEL - GERAL'!F:F,'PAINEL - GERAL'!C:C,"")</f>
        <v/>
      </c>
    </row>
    <row r="781" spans="2:20" ht="14.5">
      <c r="B781" s="315">
        <v>5001</v>
      </c>
      <c r="C781" s="316">
        <v>463752</v>
      </c>
      <c r="D781" s="315" t="s">
        <v>989</v>
      </c>
      <c r="E781" s="326">
        <v>147532026</v>
      </c>
      <c r="F781" s="225">
        <v>40</v>
      </c>
      <c r="G781" s="230">
        <v>46289</v>
      </c>
      <c r="H781" s="249" t="s">
        <v>1422</v>
      </c>
      <c r="I781" t="str">
        <f>Tabela3[[#This Row],[CENTRO (Centro PARA)]]&amp;Tabela3[[#This Row],[CODIGO (Código PARA)]]&amp;Tabela3[[#This Row],[LOTE]]&amp;Tabela3[[#This Row],[DESCRIÇÃO]]&amp;Tabela3[[#This Row],[id]]</f>
        <v>5001463752147532026TASTESENSE AROMA ART TUTTI FRUTTI PO</v>
      </c>
      <c r="J781"/>
      <c r="K781" s="210">
        <v>46279</v>
      </c>
      <c r="L781" s="50">
        <v>46269</v>
      </c>
      <c r="M781" s="213">
        <f t="shared" si="122"/>
        <v>46287</v>
      </c>
      <c r="N781" s="213">
        <f t="shared" si="123"/>
        <v>46289</v>
      </c>
      <c r="O781" s="86" t="str">
        <f>_xlfn.XLOOKUP(Tabela3[[#This Row],[LOTE]],QUARENTENA!D:D,QUARENTENA!I:I,"")</f>
        <v>DU APROVADO</v>
      </c>
      <c r="Q781" s="85">
        <f>IF(_xlfn.XLOOKUP(E781,QUARENTENA!D:D,QUARENTENA!M:M,"")="","",_xlfn.XLOOKUP(E781,QUARENTENA!D:D,QUARENTENA!M:M,""))</f>
        <v>46287</v>
      </c>
      <c r="R781" s="26" t="str">
        <f>_xlfn.XLOOKUP(C781,'PARTICULARIDADES AUXILIAR '!A:A,'PARTICULARIDADES AUXILIAR '!C:C,"")</f>
        <v/>
      </c>
      <c r="S781" s="20" cm="1">
        <f t="array" ref="S781">_xlfn.XLOOKUP(Tabela3[[#This Row],[LOTE]],VALUE(Painel_Bancada[Lote]),Painel_Bancada[Data Programada],"")</f>
        <v>46283</v>
      </c>
      <c r="T781" s="26" t="str">
        <f>_xlfn.XLOOKUP(Tabela3[[#This Row],[LOTE]],'PAINEL - GERAL'!F:F,'PAINEL - GERAL'!C:C,"")</f>
        <v/>
      </c>
    </row>
    <row r="782" spans="2:20" ht="14.5">
      <c r="B782" s="315">
        <v>2017</v>
      </c>
      <c r="C782" s="316">
        <v>464573</v>
      </c>
      <c r="D782" s="315" t="s">
        <v>1026</v>
      </c>
      <c r="E782" s="326">
        <v>22862024</v>
      </c>
      <c r="F782" s="225">
        <v>910</v>
      </c>
      <c r="G782" s="230">
        <v>46289</v>
      </c>
      <c r="H782" s="249" t="s">
        <v>1422</v>
      </c>
      <c r="I782" t="str">
        <f>Tabela3[[#This Row],[CENTRO (Centro PARA)]]&amp;Tabela3[[#This Row],[CODIGO (Código PARA)]]&amp;Tabela3[[#This Row],[LOTE]]&amp;Tabela3[[#This Row],[DESCRIÇÃO]]&amp;Tabela3[[#This Row],[id]]</f>
        <v>201746457322862024PEG 8000 AL</v>
      </c>
      <c r="J782"/>
      <c r="K782" s="210">
        <v>46279</v>
      </c>
      <c r="L782" s="50">
        <v>46269</v>
      </c>
      <c r="M782" s="213">
        <f t="shared" si="122"/>
        <v>46287</v>
      </c>
      <c r="N782" s="213">
        <f t="shared" si="123"/>
        <v>46289</v>
      </c>
      <c r="O782" s="86" t="str">
        <f>_xlfn.XLOOKUP(Tabela3[[#This Row],[LOTE]],QUARENTENA!D:D,QUARENTENA!I:I,"")</f>
        <v>DU APROVADO</v>
      </c>
      <c r="P782" s="21" t="s">
        <v>6412</v>
      </c>
      <c r="Q782" s="85">
        <f>IF(_xlfn.XLOOKUP(E782,QUARENTENA!D:D,QUARENTENA!M:M,"")="","",_xlfn.XLOOKUP(E782,QUARENTENA!D:D,QUARENTENA!M:M,""))</f>
        <v>46288</v>
      </c>
      <c r="R782" s="26" t="str">
        <f>_xlfn.XLOOKUP(C782,'PARTICULARIDADES AUXILIAR '!A:A,'PARTICULARIDADES AUXILIAR '!C:C,"")</f>
        <v>Check doc</v>
      </c>
      <c r="S782" s="20" t="str" cm="1">
        <f t="array" ref="S782">_xlfn.XLOOKUP(Tabela3[[#This Row],[LOTE]],VALUE(Painel_Bancada[Lote]),Painel_Bancada[Data Programada],"")</f>
        <v/>
      </c>
      <c r="T782" s="26" t="str">
        <f>_xlfn.XLOOKUP(Tabela3[[#This Row],[LOTE]],'PAINEL - GERAL'!F:F,'PAINEL - GERAL'!C:C,"")</f>
        <v/>
      </c>
    </row>
    <row r="783" spans="2:20" ht="14.5">
      <c r="B783" s="315">
        <v>5001</v>
      </c>
      <c r="C783" s="316">
        <v>458277</v>
      </c>
      <c r="D783" s="315" t="s">
        <v>866</v>
      </c>
      <c r="E783" s="326">
        <v>191982020</v>
      </c>
      <c r="F783" s="225">
        <v>2</v>
      </c>
      <c r="G783" s="230">
        <v>46289</v>
      </c>
      <c r="H783" s="249" t="s">
        <v>1422</v>
      </c>
      <c r="I783" t="str">
        <f>Tabela3[[#This Row],[CENTRO (Centro PARA)]]&amp;Tabela3[[#This Row],[CODIGO (Código PARA)]]&amp;Tabela3[[#This Row],[LOTE]]&amp;Tabela3[[#This Row],[DESCRIÇÃO]]&amp;Tabela3[[#This Row],[id]]</f>
        <v>5001458277191982020DESOGESTREL MICRONIZADO</v>
      </c>
      <c r="J783"/>
      <c r="K783" s="210">
        <v>46279</v>
      </c>
      <c r="L783" s="50">
        <v>46269</v>
      </c>
      <c r="M783" s="213">
        <f t="shared" si="122"/>
        <v>46287</v>
      </c>
      <c r="N783" s="213">
        <f t="shared" si="123"/>
        <v>46289</v>
      </c>
      <c r="O783" s="86" t="s">
        <v>15</v>
      </c>
      <c r="Q783" s="85">
        <v>46287</v>
      </c>
      <c r="R783" s="26" t="str">
        <f>_xlfn.XLOOKUP(C783,'PARTICULARIDADES AUXILIAR '!A:A,'PARTICULARIDADES AUXILIAR '!C:C,"")</f>
        <v/>
      </c>
      <c r="S783" s="20" cm="1">
        <f t="array" ref="S783">_xlfn.XLOOKUP(Tabela3[[#This Row],[LOTE]],VALUE(Painel_Bancada[Lote]),Painel_Bancada[Data Programada],"")</f>
        <v>46182</v>
      </c>
      <c r="T783" s="26" t="str">
        <f>_xlfn.XLOOKUP(Tabela3[[#This Row],[LOTE]],'PAINEL - GERAL'!F:F,'PAINEL - GERAL'!C:C,"")</f>
        <v/>
      </c>
    </row>
    <row r="784" spans="2:20" ht="14.5">
      <c r="B784" s="315">
        <v>5001</v>
      </c>
      <c r="C784" s="316">
        <v>409928</v>
      </c>
      <c r="D784" s="315" t="s">
        <v>735</v>
      </c>
      <c r="E784" s="326">
        <v>175512026</v>
      </c>
      <c r="F784" s="225">
        <v>100</v>
      </c>
      <c r="G784" s="230">
        <v>46289</v>
      </c>
      <c r="H784" s="249" t="s">
        <v>1422</v>
      </c>
      <c r="I784" t="str">
        <f>Tabela3[[#This Row],[CENTRO (Centro PARA)]]&amp;Tabela3[[#This Row],[CODIGO (Código PARA)]]&amp;Tabela3[[#This Row],[LOTE]]&amp;Tabela3[[#This Row],[DESCRIÇÃO]]&amp;Tabela3[[#This Row],[id]]</f>
        <v>5001409928175512026CLORIDRATO DE TIAMINA VITAMINA B1 NEO</v>
      </c>
      <c r="J784"/>
      <c r="K784" s="210">
        <v>46279</v>
      </c>
      <c r="L784" s="50">
        <v>46269</v>
      </c>
      <c r="M784" s="213">
        <f t="shared" si="122"/>
        <v>46287</v>
      </c>
      <c r="N784" s="213">
        <f t="shared" si="123"/>
        <v>46289</v>
      </c>
      <c r="O784" s="86" t="str">
        <f>_xlfn.XLOOKUP(Tabela3[[#This Row],[LOTE]],QUARENTENA!D:D,QUARENTENA!I:I,"")</f>
        <v>DU APROVADO</v>
      </c>
      <c r="P784" s="21" t="s">
        <v>6425</v>
      </c>
      <c r="Q784" s="85">
        <f>IF(_xlfn.XLOOKUP(E784,QUARENTENA!D:D,QUARENTENA!M:M,"")="","",_xlfn.XLOOKUP(E784,QUARENTENA!D:D,QUARENTENA!M:M,""))</f>
        <v>46289</v>
      </c>
      <c r="R784" s="26" t="str">
        <f>_xlfn.XLOOKUP(C784,'PARTICULARIDADES AUXILIAR '!A:A,'PARTICULARIDADES AUXILIAR '!C:C,"")</f>
        <v/>
      </c>
      <c r="S784" s="20" cm="1">
        <f t="array" ref="S784">_xlfn.XLOOKUP(Tabela3[[#This Row],[LOTE]],VALUE(Painel_Bancada[Lote]),Painel_Bancada[Data Programada],"")</f>
        <v>46286</v>
      </c>
      <c r="T784" s="26" t="str">
        <f>_xlfn.XLOOKUP(Tabela3[[#This Row],[LOTE]],'PAINEL - GERAL'!F:F,'PAINEL - GERAL'!C:C,"")</f>
        <v/>
      </c>
    </row>
    <row r="785" spans="1:20" ht="14.5">
      <c r="B785" s="315">
        <v>5001</v>
      </c>
      <c r="C785" s="316">
        <v>410033</v>
      </c>
      <c r="D785" s="315" t="s">
        <v>234</v>
      </c>
      <c r="E785" s="326">
        <v>177432026</v>
      </c>
      <c r="F785" s="225">
        <v>2625</v>
      </c>
      <c r="G785" s="230">
        <v>46289</v>
      </c>
      <c r="H785" s="249" t="s">
        <v>1422</v>
      </c>
      <c r="I785" t="str">
        <f>Tabela3[[#This Row],[CENTRO (Centro PARA)]]&amp;Tabela3[[#This Row],[CODIGO (Código PARA)]]&amp;Tabela3[[#This Row],[LOTE]]&amp;Tabela3[[#This Row],[DESCRIÇÃO]]&amp;Tabela3[[#This Row],[id]]</f>
        <v>5001410033177432026CELULOSE MICROCRISTALINA MC101 NEO</v>
      </c>
      <c r="J785"/>
      <c r="K785" s="210">
        <v>46279</v>
      </c>
      <c r="L785" s="50">
        <v>46269</v>
      </c>
      <c r="M785" s="213">
        <f t="shared" si="122"/>
        <v>46287</v>
      </c>
      <c r="N785" s="213">
        <f t="shared" si="123"/>
        <v>46289</v>
      </c>
      <c r="O785" s="86" t="str">
        <f>_xlfn.XLOOKUP(Tabela3[[#This Row],[LOTE]],QUARENTENA!D:D,QUARENTENA!I:I,"")</f>
        <v>DU APROVADO</v>
      </c>
      <c r="Q785" s="85">
        <f>IF(_xlfn.XLOOKUP(E785,QUARENTENA!D:D,QUARENTENA!M:M,"")="","",_xlfn.XLOOKUP(E785,QUARENTENA!D:D,QUARENTENA!M:M,""))</f>
        <v>46286</v>
      </c>
      <c r="R785" s="26" t="str">
        <f>_xlfn.XLOOKUP(C785,'PARTICULARIDADES AUXILIAR '!A:A,'PARTICULARIDADES AUXILIAR '!C:C,"")</f>
        <v/>
      </c>
      <c r="S785" s="20" cm="1">
        <f t="array" ref="S785">_xlfn.XLOOKUP(Tabela3[[#This Row],[LOTE]],VALUE(Painel_Bancada[Lote]),Painel_Bancada[Data Programada],"")</f>
        <v>46274</v>
      </c>
      <c r="T785" s="26" t="str">
        <f>_xlfn.XLOOKUP(Tabela3[[#This Row],[LOTE]],'PAINEL - GERAL'!F:F,'PAINEL - GERAL'!C:C,"")</f>
        <v/>
      </c>
    </row>
    <row r="786" spans="1:20" ht="14.5">
      <c r="B786" s="315">
        <v>5001</v>
      </c>
      <c r="C786" s="316">
        <v>465338</v>
      </c>
      <c r="D786" s="315" t="s">
        <v>889</v>
      </c>
      <c r="E786" s="326">
        <v>165172026</v>
      </c>
      <c r="F786" s="225">
        <v>500</v>
      </c>
      <c r="G786" s="230">
        <v>46289</v>
      </c>
      <c r="H786" s="249" t="s">
        <v>1422</v>
      </c>
      <c r="I786" t="str">
        <f>Tabela3[[#This Row],[CENTRO (Centro PARA)]]&amp;Tabela3[[#This Row],[CODIGO (Código PARA)]]&amp;Tabela3[[#This Row],[LOTE]]&amp;Tabela3[[#This Row],[DESCRIÇÃO]]&amp;Tabela3[[#This Row],[id]]</f>
        <v>5001465338165172026IBUPROFENO GR70 2</v>
      </c>
      <c r="J786"/>
      <c r="K786" s="210">
        <v>46279</v>
      </c>
      <c r="L786" s="50">
        <v>46269</v>
      </c>
      <c r="M786" s="213">
        <f t="shared" si="122"/>
        <v>46287</v>
      </c>
      <c r="N786" s="213">
        <f t="shared" si="123"/>
        <v>46289</v>
      </c>
      <c r="O786" s="86" t="str">
        <f>_xlfn.XLOOKUP(Tabela3[[#This Row],[LOTE]],QUARENTENA!D:D,QUARENTENA!I:I,"")</f>
        <v>DU APROVADO</v>
      </c>
      <c r="P786" s="21" t="s">
        <v>1674</v>
      </c>
      <c r="Q786" s="85">
        <f>IF(_xlfn.XLOOKUP(E786,QUARENTENA!D:D,QUARENTENA!M:M,"")="","",_xlfn.XLOOKUP(E786,QUARENTENA!D:D,QUARENTENA!M:M,""))</f>
        <v>46294</v>
      </c>
      <c r="R786" s="26" t="str">
        <f>_xlfn.XLOOKUP(C786,'PARTICULARIDADES AUXILIAR '!A:A,'PARTICULARIDADES AUXILIAR '!C:C,"")</f>
        <v/>
      </c>
      <c r="S786" s="20" cm="1">
        <f t="array" ref="S786">_xlfn.XLOOKUP(Tabela3[[#This Row],[LOTE]],VALUE(Painel_Bancada[Lote]),Painel_Bancada[Data Programada],"")</f>
        <v>46286</v>
      </c>
      <c r="T786" s="26" t="str">
        <f>_xlfn.XLOOKUP(Tabela3[[#This Row],[LOTE]],'PAINEL - GERAL'!F:F,'PAINEL - GERAL'!C:C,"")</f>
        <v/>
      </c>
    </row>
    <row r="787" spans="1:20" ht="14.5">
      <c r="B787" s="315">
        <v>5001</v>
      </c>
      <c r="C787" s="316">
        <v>480088</v>
      </c>
      <c r="D787" s="315" t="s">
        <v>335</v>
      </c>
      <c r="E787" s="326">
        <v>156812026</v>
      </c>
      <c r="F787" s="225">
        <v>400</v>
      </c>
      <c r="G787" s="230">
        <v>46289</v>
      </c>
      <c r="H787" s="249" t="s">
        <v>1422</v>
      </c>
      <c r="I787" t="str">
        <f>Tabela3[[#This Row],[CENTRO (Centro PARA)]]&amp;Tabela3[[#This Row],[CODIGO (Código PARA)]]&amp;Tabela3[[#This Row],[LOTE]]&amp;Tabela3[[#This Row],[DESCRIÇÃO]]&amp;Tabela3[[#This Row],[id]]</f>
        <v>5001480088156812026DIGLICONATO DE CLOREXIDINA 20% NSF QF</v>
      </c>
      <c r="J787"/>
      <c r="K787" s="210">
        <v>46279</v>
      </c>
      <c r="L787" s="50">
        <v>46269</v>
      </c>
      <c r="M787" s="213">
        <f t="shared" si="122"/>
        <v>46287</v>
      </c>
      <c r="N787" s="213">
        <f t="shared" si="123"/>
        <v>46289</v>
      </c>
      <c r="O787" s="86" t="str">
        <f>_xlfn.XLOOKUP(Tabela3[[#This Row],[LOTE]],QUARENTENA!D:D,QUARENTENA!I:I,"")</f>
        <v>DU APROVADO</v>
      </c>
      <c r="Q787" s="85">
        <f>IF(_xlfn.XLOOKUP(E787,QUARENTENA!D:D,QUARENTENA!M:M,"")="","",_xlfn.XLOOKUP(E787,QUARENTENA!D:D,QUARENTENA!M:M,""))</f>
        <v>46283</v>
      </c>
      <c r="R787" s="26" t="str">
        <f>_xlfn.XLOOKUP(C787,'PARTICULARIDADES AUXILIAR '!A:A,'PARTICULARIDADES AUXILIAR '!C:C,"")</f>
        <v/>
      </c>
      <c r="S787" s="20" cm="1">
        <f t="array" ref="S787">_xlfn.XLOOKUP(Tabela3[[#This Row],[LOTE]],VALUE(Painel_Bancada[Lote]),Painel_Bancada[Data Programada],"")</f>
        <v>46281</v>
      </c>
      <c r="T787" s="26" t="str">
        <f>_xlfn.XLOOKUP(Tabela3[[#This Row],[LOTE]],'PAINEL - GERAL'!F:F,'PAINEL - GERAL'!C:C,"")</f>
        <v/>
      </c>
    </row>
    <row r="788" spans="1:20" ht="14.5">
      <c r="B788" s="315">
        <v>5001</v>
      </c>
      <c r="C788" s="316">
        <v>459562</v>
      </c>
      <c r="D788" s="315" t="s">
        <v>585</v>
      </c>
      <c r="E788" s="326">
        <v>169252026</v>
      </c>
      <c r="F788" s="225">
        <v>400</v>
      </c>
      <c r="G788" s="230">
        <v>46289</v>
      </c>
      <c r="H788" s="249" t="s">
        <v>1422</v>
      </c>
      <c r="I788" t="str">
        <f>Tabela3[[#This Row],[CENTRO (Centro PARA)]]&amp;Tabela3[[#This Row],[CODIGO (Código PARA)]]&amp;Tabela3[[#This Row],[LOTE]]&amp;Tabela3[[#This Row],[DESCRIÇÃO]]&amp;Tabela3[[#This Row],[id]]</f>
        <v>5001459562169252026TINOSORB A2B</v>
      </c>
      <c r="J788"/>
      <c r="K788" s="210">
        <v>46279</v>
      </c>
      <c r="L788" s="50">
        <v>46269</v>
      </c>
      <c r="M788" s="213">
        <f t="shared" si="122"/>
        <v>46287</v>
      </c>
      <c r="N788" s="213">
        <f t="shared" si="123"/>
        <v>46289</v>
      </c>
      <c r="O788" s="86" t="str">
        <f>_xlfn.XLOOKUP(Tabela3[[#This Row],[LOTE]],QUARENTENA!D:D,QUARENTENA!I:I,"")</f>
        <v>INVESTIGAÇÃO CQ</v>
      </c>
      <c r="P788" s="21" t="s">
        <v>1665</v>
      </c>
      <c r="Q788" s="85" t="str">
        <f>IF(_xlfn.XLOOKUP(E788,QUARENTENA!D:D,QUARENTENA!M:M,"")="","",_xlfn.XLOOKUP(E788,QUARENTENA!D:D,QUARENTENA!M:M,""))</f>
        <v/>
      </c>
      <c r="R788" s="26" t="str">
        <f>_xlfn.XLOOKUP(C788,'PARTICULARIDADES AUXILIAR '!A:A,'PARTICULARIDADES AUXILIAR '!C:C,"")</f>
        <v/>
      </c>
      <c r="S788" s="20" cm="1">
        <f t="array" ref="S788">_xlfn.XLOOKUP(Tabela3[[#This Row],[LOTE]],VALUE(Painel_Bancada[Lote]),Painel_Bancada[Data Programada],"")</f>
        <v>46286</v>
      </c>
      <c r="T788" s="26" t="str">
        <f>_xlfn.XLOOKUP(Tabela3[[#This Row],[LOTE]],'PAINEL - GERAL'!F:F,'PAINEL - GERAL'!C:C,"")</f>
        <v/>
      </c>
    </row>
    <row r="789" spans="1:20" ht="14.5">
      <c r="B789" s="315">
        <v>5001</v>
      </c>
      <c r="C789" s="316">
        <v>405369</v>
      </c>
      <c r="D789" s="315" t="s">
        <v>843</v>
      </c>
      <c r="E789" s="326">
        <v>138262026</v>
      </c>
      <c r="F789" s="225">
        <v>20</v>
      </c>
      <c r="G789" s="230">
        <v>46289</v>
      </c>
      <c r="H789" s="249" t="s">
        <v>1422</v>
      </c>
      <c r="I789" t="str">
        <f>Tabela3[[#This Row],[CENTRO (Centro PARA)]]&amp;Tabela3[[#This Row],[CODIGO (Código PARA)]]&amp;Tabela3[[#This Row],[LOTE]]&amp;Tabela3[[#This Row],[DESCRIÇÃO]]&amp;Tabela3[[#This Row],[id]]</f>
        <v>5001405369138262026ALCOOL CETOESTEARILICO 30/70</v>
      </c>
      <c r="J789"/>
      <c r="K789" s="210">
        <v>46279</v>
      </c>
      <c r="L789" s="50">
        <v>46269</v>
      </c>
      <c r="M789" s="213">
        <f t="shared" si="122"/>
        <v>46287</v>
      </c>
      <c r="N789" s="213">
        <f t="shared" si="123"/>
        <v>46289</v>
      </c>
      <c r="O789" s="86" t="str">
        <f>_xlfn.XLOOKUP(Tabela3[[#This Row],[LOTE]],QUARENTENA!D:D,QUARENTENA!I:I,"")</f>
        <v/>
      </c>
      <c r="P789" s="21" t="s">
        <v>1586</v>
      </c>
      <c r="Q789" s="85" t="str">
        <f>IF(_xlfn.XLOOKUP(E789,QUARENTENA!D:D,QUARENTENA!M:M,"")="","",_xlfn.XLOOKUP(E789,QUARENTENA!D:D,QUARENTENA!M:M,""))</f>
        <v/>
      </c>
      <c r="R789" s="26" t="str">
        <f>_xlfn.XLOOKUP(C789,'PARTICULARIDADES AUXILIAR '!A:A,'PARTICULARIDADES AUXILIAR '!C:C,"")</f>
        <v>Check doc</v>
      </c>
      <c r="S789" s="20" t="str" cm="1">
        <f t="array" ref="S789">_xlfn.XLOOKUP(Tabela3[[#This Row],[LOTE]],VALUE(Painel_Bancada[Lote]),Painel_Bancada[Data Programada],"")</f>
        <v/>
      </c>
      <c r="T789" s="26" t="str">
        <f>_xlfn.XLOOKUP(Tabela3[[#This Row],[LOTE]],'PAINEL - GERAL'!F:F,'PAINEL - GERAL'!C:C,"")</f>
        <v/>
      </c>
    </row>
    <row r="790" spans="1:20" ht="14.5">
      <c r="B790" s="315">
        <v>5001</v>
      </c>
      <c r="C790" s="316">
        <v>405369</v>
      </c>
      <c r="D790" s="315" t="s">
        <v>843</v>
      </c>
      <c r="E790" s="326">
        <v>211412025</v>
      </c>
      <c r="F790" s="225">
        <v>20</v>
      </c>
      <c r="G790" s="230">
        <v>46289</v>
      </c>
      <c r="H790" s="249" t="s">
        <v>1422</v>
      </c>
      <c r="I790" t="str">
        <f>Tabela3[[#This Row],[CENTRO (Centro PARA)]]&amp;Tabela3[[#This Row],[CODIGO (Código PARA)]]&amp;Tabela3[[#This Row],[LOTE]]&amp;Tabela3[[#This Row],[DESCRIÇÃO]]&amp;Tabela3[[#This Row],[id]]</f>
        <v>5001405369211412025ALCOOL CETOESTEARILICO 30/70</v>
      </c>
      <c r="J790"/>
      <c r="K790" s="210">
        <v>46279</v>
      </c>
      <c r="L790" s="50">
        <v>46269</v>
      </c>
      <c r="M790" s="213">
        <f t="shared" si="122"/>
        <v>46287</v>
      </c>
      <c r="N790" s="213">
        <f t="shared" si="123"/>
        <v>46289</v>
      </c>
      <c r="O790" s="86" t="str">
        <f>_xlfn.XLOOKUP(Tabela3[[#This Row],[LOTE]],QUARENTENA!D:D,QUARENTENA!I:I,"")</f>
        <v/>
      </c>
      <c r="P790" s="21" t="s">
        <v>1586</v>
      </c>
      <c r="Q790" s="85" t="str">
        <f>IF(_xlfn.XLOOKUP(E790,QUARENTENA!D:D,QUARENTENA!M:M,"")="","",_xlfn.XLOOKUP(E790,QUARENTENA!D:D,QUARENTENA!M:M,""))</f>
        <v/>
      </c>
      <c r="R790" s="26" t="str">
        <f>_xlfn.XLOOKUP(C790,'PARTICULARIDADES AUXILIAR '!A:A,'PARTICULARIDADES AUXILIAR '!C:C,"")</f>
        <v>Check doc</v>
      </c>
      <c r="S790" s="20" t="str" cm="1">
        <f t="array" ref="S790">_xlfn.XLOOKUP(Tabela3[[#This Row],[LOTE]],VALUE(Painel_Bancada[Lote]),Painel_Bancada[Data Programada],"")</f>
        <v/>
      </c>
      <c r="T790" s="26" t="str">
        <f>_xlfn.XLOOKUP(Tabela3[[#This Row],[LOTE]],'PAINEL - GERAL'!F:F,'PAINEL - GERAL'!C:C,"")</f>
        <v/>
      </c>
    </row>
    <row r="791" spans="1:20" ht="14.5">
      <c r="B791" s="315">
        <v>5001</v>
      </c>
      <c r="C791" s="316">
        <v>405369</v>
      </c>
      <c r="D791" s="315" t="s">
        <v>843</v>
      </c>
      <c r="E791" s="326">
        <v>219352025</v>
      </c>
      <c r="F791" s="225">
        <v>20</v>
      </c>
      <c r="G791" s="230">
        <v>46289</v>
      </c>
      <c r="H791" s="249" t="s">
        <v>1422</v>
      </c>
      <c r="I791" t="str">
        <f>Tabela3[[#This Row],[CENTRO (Centro PARA)]]&amp;Tabela3[[#This Row],[CODIGO (Código PARA)]]&amp;Tabela3[[#This Row],[LOTE]]&amp;Tabela3[[#This Row],[DESCRIÇÃO]]&amp;Tabela3[[#This Row],[id]]</f>
        <v>5001405369219352025ALCOOL CETOESTEARILICO 30/70</v>
      </c>
      <c r="J791"/>
      <c r="K791" s="210">
        <v>46279</v>
      </c>
      <c r="L791" s="50">
        <v>46269</v>
      </c>
      <c r="M791" s="213">
        <f t="shared" si="122"/>
        <v>46287</v>
      </c>
      <c r="N791" s="213">
        <f t="shared" si="123"/>
        <v>46289</v>
      </c>
      <c r="O791" s="86" t="str">
        <f>_xlfn.XLOOKUP(Tabela3[[#This Row],[LOTE]],QUARENTENA!D:D,QUARENTENA!I:I,"")</f>
        <v/>
      </c>
      <c r="P791" s="21" t="s">
        <v>1586</v>
      </c>
      <c r="Q791" s="85" t="str">
        <f>IF(_xlfn.XLOOKUP(E791,QUARENTENA!D:D,QUARENTENA!M:M,"")="","",_xlfn.XLOOKUP(E791,QUARENTENA!D:D,QUARENTENA!M:M,""))</f>
        <v/>
      </c>
      <c r="R791" s="26" t="str">
        <f>_xlfn.XLOOKUP(C791,'PARTICULARIDADES AUXILIAR '!A:A,'PARTICULARIDADES AUXILIAR '!C:C,"")</f>
        <v>Check doc</v>
      </c>
      <c r="S791" s="20" t="str" cm="1">
        <f t="array" ref="S791">_xlfn.XLOOKUP(Tabela3[[#This Row],[LOTE]],VALUE(Painel_Bancada[Lote]),Painel_Bancada[Data Programada],"")</f>
        <v/>
      </c>
      <c r="T791" s="26" t="str">
        <f>_xlfn.XLOOKUP(Tabela3[[#This Row],[LOTE]],'PAINEL - GERAL'!F:F,'PAINEL - GERAL'!C:C,"")</f>
        <v/>
      </c>
    </row>
    <row r="792" spans="1:20" ht="14.5">
      <c r="B792" s="315">
        <v>2017</v>
      </c>
      <c r="C792" s="316">
        <v>461289</v>
      </c>
      <c r="D792" s="315" t="s">
        <v>659</v>
      </c>
      <c r="E792" s="326">
        <v>16812026</v>
      </c>
      <c r="F792" s="225">
        <v>454</v>
      </c>
      <c r="G792" s="230">
        <v>46289</v>
      </c>
      <c r="H792" s="249" t="s">
        <v>1422</v>
      </c>
      <c r="I792" t="str">
        <f>Tabela3[[#This Row],[CENTRO (Centro PARA)]]&amp;Tabela3[[#This Row],[CODIGO (Código PARA)]]&amp;Tabela3[[#This Row],[LOTE]]&amp;Tabela3[[#This Row],[DESCRIÇÃO]]&amp;Tabela3[[#This Row],[id]]</f>
        <v>201746128916812026HIDROXIPROPILCELULOSE KLUCEL NUTRA</v>
      </c>
      <c r="J792"/>
      <c r="K792" s="210">
        <v>46279</v>
      </c>
      <c r="L792" s="50">
        <v>46269</v>
      </c>
      <c r="M792" s="213">
        <f t="shared" si="122"/>
        <v>46287</v>
      </c>
      <c r="N792" s="213">
        <f t="shared" si="123"/>
        <v>46289</v>
      </c>
      <c r="O792" s="86" t="str">
        <f>_xlfn.XLOOKUP(Tabela3[[#This Row],[LOTE]],QUARENTENA!D:D,QUARENTENA!I:I,"")</f>
        <v>DU APROVADO</v>
      </c>
      <c r="Q792" s="85">
        <f>IF(_xlfn.XLOOKUP(E792,QUARENTENA!D:D,QUARENTENA!M:M,"")="","",_xlfn.XLOOKUP(E792,QUARENTENA!D:D,QUARENTENA!M:M,""))</f>
        <v>46275</v>
      </c>
      <c r="R792" s="26" t="str">
        <f>_xlfn.XLOOKUP(C792,'PARTICULARIDADES AUXILIAR '!A:A,'PARTICULARIDADES AUXILIAR '!C:C,"")</f>
        <v>Check doc</v>
      </c>
      <c r="S792" s="20" t="str" cm="1">
        <f t="array" ref="S792">_xlfn.XLOOKUP(Tabela3[[#This Row],[LOTE]],VALUE(Painel_Bancada[Lote]),Painel_Bancada[Data Programada],"")</f>
        <v/>
      </c>
      <c r="T792" s="26" t="str">
        <f>_xlfn.XLOOKUP(Tabela3[[#This Row],[LOTE]],'PAINEL - GERAL'!F:F,'PAINEL - GERAL'!C:C,"")</f>
        <v/>
      </c>
    </row>
    <row r="793" spans="1:20" ht="14.5">
      <c r="B793" s="315">
        <v>2017</v>
      </c>
      <c r="C793" s="316">
        <v>461521</v>
      </c>
      <c r="D793" s="315" t="s">
        <v>233</v>
      </c>
      <c r="E793" s="326">
        <v>16112026</v>
      </c>
      <c r="F793" s="225">
        <v>125</v>
      </c>
      <c r="G793" s="230">
        <v>46289</v>
      </c>
      <c r="H793" s="249" t="s">
        <v>1422</v>
      </c>
      <c r="I793" t="str">
        <f>Tabela3[[#This Row],[CENTRO (Centro PARA)]]&amp;Tabela3[[#This Row],[CODIGO (Código PARA)]]&amp;Tabela3[[#This Row],[LOTE]]&amp;Tabela3[[#This Row],[DESCRIÇÃO]]&amp;Tabela3[[#This Row],[id]]</f>
        <v>201746152116112026LACTOSE SUPER TAB</v>
      </c>
      <c r="J793"/>
      <c r="K793" s="210">
        <v>46279</v>
      </c>
      <c r="L793" s="50">
        <v>46269</v>
      </c>
      <c r="M793" s="213">
        <f t="shared" si="122"/>
        <v>46287</v>
      </c>
      <c r="N793" s="213">
        <f t="shared" si="123"/>
        <v>46289</v>
      </c>
      <c r="O793" s="86" t="s">
        <v>15</v>
      </c>
      <c r="Q793" s="272">
        <v>46280</v>
      </c>
      <c r="R793" s="26" t="str">
        <f>_xlfn.XLOOKUP(C793,'PARTICULARIDADES AUXILIAR '!A:A,'PARTICULARIDADES AUXILIAR '!C:C,"")</f>
        <v>Check doc</v>
      </c>
      <c r="S793" s="20" t="str" cm="1">
        <f t="array" ref="S793">_xlfn.XLOOKUP(Tabela3[[#This Row],[LOTE]],VALUE(Painel_Bancada[Lote]),Painel_Bancada[Data Programada],"")</f>
        <v/>
      </c>
      <c r="T793" s="26" t="str">
        <f>_xlfn.XLOOKUP(Tabela3[[#This Row],[LOTE]],'PAINEL - GERAL'!F:F,'PAINEL - GERAL'!C:C,"")</f>
        <v/>
      </c>
    </row>
    <row r="794" spans="1:20" ht="14.5">
      <c r="B794" s="315">
        <v>2017</v>
      </c>
      <c r="C794" s="316">
        <v>461636</v>
      </c>
      <c r="D794" s="315" t="s">
        <v>133</v>
      </c>
      <c r="E794" s="326">
        <v>1092026</v>
      </c>
      <c r="F794" s="225">
        <v>2625</v>
      </c>
      <c r="G794" s="230">
        <v>46289</v>
      </c>
      <c r="H794" s="249" t="s">
        <v>1422</v>
      </c>
      <c r="I794" t="str">
        <f>Tabela3[[#This Row],[CENTRO (Centro PARA)]]&amp;Tabela3[[#This Row],[CODIGO (Código PARA)]]&amp;Tabela3[[#This Row],[LOTE]]&amp;Tabela3[[#This Row],[DESCRIÇÃO]]&amp;Tabela3[[#This Row],[id]]</f>
        <v>20174616361092026CELULOSE MICROCRISTALINA MC102</v>
      </c>
      <c r="J794"/>
      <c r="K794" s="210">
        <v>46279</v>
      </c>
      <c r="L794" s="50">
        <v>46269</v>
      </c>
      <c r="M794" s="213">
        <f t="shared" si="122"/>
        <v>46287</v>
      </c>
      <c r="N794" s="213">
        <f t="shared" si="123"/>
        <v>46289</v>
      </c>
      <c r="O794" s="86" t="str">
        <f>_xlfn.XLOOKUP(Tabela3[[#This Row],[LOTE]],QUARENTENA!D:D,QUARENTENA!I:I,"")</f>
        <v>DU APROVADO</v>
      </c>
      <c r="Q794" s="85">
        <f>IF(_xlfn.XLOOKUP(E794,QUARENTENA!D:D,QUARENTENA!M:M,"")="","",_xlfn.XLOOKUP(E794,QUARENTENA!D:D,QUARENTENA!M:M,""))</f>
        <v>46277</v>
      </c>
      <c r="R794" s="26" t="str">
        <f>_xlfn.XLOOKUP(C794,'PARTICULARIDADES AUXILIAR '!A:A,'PARTICULARIDADES AUXILIAR '!C:C,"")</f>
        <v>Check doc - Parcial</v>
      </c>
      <c r="S794" s="20" t="str" cm="1">
        <f t="array" ref="S794">_xlfn.XLOOKUP(Tabela3[[#This Row],[LOTE]],VALUE(Painel_Bancada[Lote]),Painel_Bancada[Data Programada],"")</f>
        <v/>
      </c>
      <c r="T794" s="26" t="str">
        <f>_xlfn.XLOOKUP(Tabela3[[#This Row],[LOTE]],'PAINEL - GERAL'!F:F,'PAINEL - GERAL'!C:C,"")</f>
        <v/>
      </c>
    </row>
    <row r="795" spans="1:20" ht="14.5">
      <c r="B795" s="315">
        <v>5001</v>
      </c>
      <c r="C795" s="316">
        <v>410044</v>
      </c>
      <c r="D795" s="315" t="s">
        <v>633</v>
      </c>
      <c r="E795" s="326">
        <v>165302026</v>
      </c>
      <c r="F795" s="225">
        <v>2625</v>
      </c>
      <c r="G795" s="230">
        <v>46289</v>
      </c>
      <c r="H795" s="249" t="s">
        <v>1422</v>
      </c>
      <c r="I795" t="str">
        <f>Tabela3[[#This Row],[CENTRO (Centro PARA)]]&amp;Tabela3[[#This Row],[CODIGO (Código PARA)]]&amp;Tabela3[[#This Row],[LOTE]]&amp;Tabela3[[#This Row],[DESCRIÇÃO]]&amp;Tabela3[[#This Row],[id]]</f>
        <v>5001410044165302026CELULOSE MICROCRISTALINA PH 200 NEO</v>
      </c>
      <c r="J795"/>
      <c r="K795" s="210">
        <v>46279</v>
      </c>
      <c r="L795" s="50">
        <v>46269</v>
      </c>
      <c r="M795" s="213">
        <f t="shared" si="122"/>
        <v>46287</v>
      </c>
      <c r="N795" s="213">
        <f t="shared" si="123"/>
        <v>46289</v>
      </c>
      <c r="O795" s="86" t="str">
        <f>_xlfn.XLOOKUP(Tabela3[[#This Row],[LOTE]],QUARENTENA!D:D,QUARENTENA!I:I,"")</f>
        <v>DU APROVADO</v>
      </c>
      <c r="Q795" s="85">
        <f>IF(_xlfn.XLOOKUP(E795,QUARENTENA!D:D,QUARENTENA!M:M,"")="","",_xlfn.XLOOKUP(E795,QUARENTENA!D:D,QUARENTENA!M:M,""))</f>
        <v>46286</v>
      </c>
      <c r="R795" s="26" t="str">
        <f>_xlfn.XLOOKUP(C795,'PARTICULARIDADES AUXILIAR '!A:A,'PARTICULARIDADES AUXILIAR '!C:C,"")</f>
        <v/>
      </c>
      <c r="S795" s="20" cm="1">
        <f t="array" ref="S795">_xlfn.XLOOKUP(Tabela3[[#This Row],[LOTE]],VALUE(Painel_Bancada[Lote]),Painel_Bancada[Data Programada],"")</f>
        <v>46282</v>
      </c>
      <c r="T795" s="26" t="str">
        <f>_xlfn.XLOOKUP(Tabela3[[#This Row],[LOTE]],'PAINEL - GERAL'!F:F,'PAINEL - GERAL'!C:C,"")</f>
        <v/>
      </c>
    </row>
    <row r="796" spans="1:20" ht="14.5">
      <c r="B796" s="315">
        <v>5001</v>
      </c>
      <c r="C796" s="316">
        <v>415164</v>
      </c>
      <c r="D796" s="315" t="s">
        <v>1423</v>
      </c>
      <c r="E796" s="326">
        <v>191142026</v>
      </c>
      <c r="F796" s="225">
        <v>75</v>
      </c>
      <c r="G796" s="230">
        <v>46289</v>
      </c>
      <c r="H796" s="249" t="s">
        <v>1422</v>
      </c>
      <c r="I796" t="str">
        <f>Tabela3[[#This Row],[CENTRO (Centro PARA)]]&amp;Tabela3[[#This Row],[CODIGO (Código PARA)]]&amp;Tabela3[[#This Row],[LOTE]]&amp;Tabela3[[#This Row],[DESCRIÇÃO]]&amp;Tabela3[[#This Row],[id]]</f>
        <v>5001415164191142026OPADRY FX</v>
      </c>
      <c r="J796"/>
      <c r="K796" s="210">
        <v>46279</v>
      </c>
      <c r="L796" s="50">
        <v>46269</v>
      </c>
      <c r="M796" s="213">
        <f t="shared" si="122"/>
        <v>46287</v>
      </c>
      <c r="N796" s="213">
        <f t="shared" si="123"/>
        <v>46289</v>
      </c>
      <c r="O796" s="86" t="str">
        <f>_xlfn.XLOOKUP(Tabela3[[#This Row],[LOTE]],QUARENTENA!D:D,QUARENTENA!I:I,"")</f>
        <v>DU APROVADO</v>
      </c>
      <c r="Q796" s="85">
        <f>IF(_xlfn.XLOOKUP(E796,QUARENTENA!D:D,QUARENTENA!M:M,"")="","",_xlfn.XLOOKUP(E796,QUARENTENA!D:D,QUARENTENA!M:M,""))</f>
        <v>46286</v>
      </c>
      <c r="R796" s="26" t="str">
        <f>_xlfn.XLOOKUP(C796,'PARTICULARIDADES AUXILIAR '!A:A,'PARTICULARIDADES AUXILIAR '!C:C,"")</f>
        <v/>
      </c>
      <c r="S796" s="20" cm="1">
        <f t="array" ref="S796">_xlfn.XLOOKUP(Tabela3[[#This Row],[LOTE]],VALUE(Painel_Bancada[Lote]),Painel_Bancada[Data Programada],"")</f>
        <v>46286</v>
      </c>
      <c r="T796" s="26" t="str">
        <f>_xlfn.XLOOKUP(Tabela3[[#This Row],[LOTE]],'PAINEL - GERAL'!F:F,'PAINEL - GERAL'!C:C,"")</f>
        <v/>
      </c>
    </row>
    <row r="797" spans="1:20" ht="14.5">
      <c r="B797" s="315">
        <v>5001</v>
      </c>
      <c r="C797" s="316">
        <v>409951</v>
      </c>
      <c r="D797" s="315" t="s">
        <v>701</v>
      </c>
      <c r="E797" s="326">
        <v>197162026</v>
      </c>
      <c r="F797" s="225">
        <v>149.87</v>
      </c>
      <c r="G797" s="230">
        <v>46289</v>
      </c>
      <c r="H797" s="249" t="s">
        <v>1422</v>
      </c>
      <c r="I797" t="str">
        <f>Tabela3[[#This Row],[CENTRO (Centro PARA)]]&amp;Tabela3[[#This Row],[CODIGO (Código PARA)]]&amp;Tabela3[[#This Row],[LOTE]]&amp;Tabela3[[#This Row],[DESCRIÇÃO]]&amp;Tabela3[[#This Row],[id]]</f>
        <v>5001409951197162026CITRATO DE TRIETILA NEO</v>
      </c>
      <c r="J797"/>
      <c r="K797" s="210">
        <v>46279</v>
      </c>
      <c r="L797" s="50">
        <v>46277</v>
      </c>
      <c r="M797" s="213">
        <f t="shared" si="122"/>
        <v>46287</v>
      </c>
      <c r="N797" s="213">
        <f t="shared" si="123"/>
        <v>46289</v>
      </c>
      <c r="O797" s="86" t="str">
        <f>_xlfn.XLOOKUP(Tabela3[[#This Row],[LOTE]],QUARENTENA!D:D,QUARENTENA!I:I,"")</f>
        <v>DU APROVADO</v>
      </c>
      <c r="P797" s="21" t="s">
        <v>6426</v>
      </c>
      <c r="Q797" s="85">
        <f>IF(_xlfn.XLOOKUP(E797,QUARENTENA!D:D,QUARENTENA!M:M,"")="","",_xlfn.XLOOKUP(E797,QUARENTENA!D:D,QUARENTENA!M:M,""))</f>
        <v>46289</v>
      </c>
      <c r="R797" s="26" t="str">
        <f>_xlfn.XLOOKUP(C797,'PARTICULARIDADES AUXILIAR '!A:A,'PARTICULARIDADES AUXILIAR '!C:C,"")</f>
        <v/>
      </c>
      <c r="S797" s="20" cm="1">
        <f t="array" ref="S797">_xlfn.XLOOKUP(Tabela3[[#This Row],[LOTE]],VALUE(Painel_Bancada[Lote]),Painel_Bancada[Data Programada],"")</f>
        <v>46287</v>
      </c>
      <c r="T797" s="26" t="str">
        <f>_xlfn.XLOOKUP(Tabela3[[#This Row],[LOTE]],'PAINEL - GERAL'!F:F,'PAINEL - GERAL'!C:C,"")</f>
        <v/>
      </c>
    </row>
    <row r="798" spans="1:20" ht="14.5">
      <c r="B798" s="315">
        <v>5001</v>
      </c>
      <c r="C798" s="316">
        <v>415165</v>
      </c>
      <c r="D798" s="315" t="s">
        <v>772</v>
      </c>
      <c r="E798" s="326">
        <v>191122026</v>
      </c>
      <c r="F798" s="225">
        <v>325</v>
      </c>
      <c r="G798" s="230">
        <v>46289</v>
      </c>
      <c r="H798" s="249" t="s">
        <v>1422</v>
      </c>
      <c r="I798" t="str">
        <f>Tabela3[[#This Row],[CENTRO (Centro PARA)]]&amp;Tabela3[[#This Row],[CODIGO (Código PARA)]]&amp;Tabela3[[#This Row],[LOTE]]&amp;Tabela3[[#This Row],[DESCRIÇÃO]]&amp;Tabela3[[#This Row],[id]]</f>
        <v>5001415165191122026OPADRY AMB</v>
      </c>
      <c r="J798"/>
      <c r="K798" s="210">
        <v>46279</v>
      </c>
      <c r="L798" s="50">
        <v>46269</v>
      </c>
      <c r="M798" s="213">
        <f t="shared" si="122"/>
        <v>46287</v>
      </c>
      <c r="N798" s="213">
        <f t="shared" si="123"/>
        <v>46289</v>
      </c>
      <c r="O798" s="86" t="str">
        <f>_xlfn.XLOOKUP(Tabela3[[#This Row],[LOTE]],QUARENTENA!D:D,QUARENTENA!I:I,"")</f>
        <v>DU APROVADO</v>
      </c>
      <c r="Q798" s="85">
        <f>IF(_xlfn.XLOOKUP(E798,QUARENTENA!D:D,QUARENTENA!M:M,"")="","",_xlfn.XLOOKUP(E798,QUARENTENA!D:D,QUARENTENA!M:M,""))</f>
        <v>46287</v>
      </c>
      <c r="R798" s="26" t="str">
        <f>_xlfn.XLOOKUP(C798,'PARTICULARIDADES AUXILIAR '!A:A,'PARTICULARIDADES AUXILIAR '!C:C,"")</f>
        <v/>
      </c>
      <c r="S798" s="20" cm="1">
        <f t="array" ref="S798">_xlfn.XLOOKUP(Tabela3[[#This Row],[LOTE]],VALUE(Painel_Bancada[Lote]),Painel_Bancada[Data Programada],"")</f>
        <v>46281</v>
      </c>
      <c r="T798" s="26" t="str">
        <f>_xlfn.XLOOKUP(Tabela3[[#This Row],[LOTE]],'PAINEL - GERAL'!F:F,'PAINEL - GERAL'!C:C,"")</f>
        <v/>
      </c>
    </row>
    <row r="799" spans="1:20" ht="14.5">
      <c r="A799" s="22" t="s">
        <v>1589</v>
      </c>
      <c r="B799" s="315">
        <v>5001</v>
      </c>
      <c r="C799" s="316">
        <v>410038</v>
      </c>
      <c r="D799" s="315" t="s">
        <v>257</v>
      </c>
      <c r="E799" s="326">
        <v>48642026</v>
      </c>
      <c r="F799" s="225" t="s">
        <v>1592</v>
      </c>
      <c r="G799" s="217" t="s">
        <v>1592</v>
      </c>
      <c r="H799" s="30" t="s">
        <v>41</v>
      </c>
      <c r="I799" t="str">
        <f>Tabela3[[#This Row],[CENTRO (Centro PARA)]]&amp;Tabela3[[#This Row],[CODIGO (Código PARA)]]&amp;Tabela3[[#This Row],[LOTE]]&amp;Tabela3[[#This Row],[DESCRIÇÃO]]&amp;Tabela3[[#This Row],[id]]</f>
        <v>500141003848642026HPMC/POLIETILENOGLICOL</v>
      </c>
      <c r="J799"/>
      <c r="K799" s="210">
        <v>46279</v>
      </c>
      <c r="L799" s="50">
        <v>46269</v>
      </c>
      <c r="M799" s="76">
        <f t="shared" ref="M799:M801" si="124">K799+8</f>
        <v>46287</v>
      </c>
      <c r="N799" s="76">
        <f t="shared" ref="N799:N801" si="125">IF(WEEKDAY(K799,2)=4,K799+11,IF(WEEKDAY(K799,2)=5,K799+11,K799+10))</f>
        <v>46289</v>
      </c>
      <c r="O799" s="78" t="str">
        <f>_xlfn.XLOOKUP(Tabela3[[#This Row],[LOTE]],QUARENTENA!D:D,QUARENTENA!I:I,"")</f>
        <v>AG. AMOSTRA</v>
      </c>
      <c r="Q799" s="77" t="str">
        <f>IF(_xlfn.XLOOKUP(E799,QUARENTENA!D:D,QUARENTENA!M:M,"")="","",_xlfn.XLOOKUP(E799,QUARENTENA!D:D,QUARENTENA!M:M,""))</f>
        <v/>
      </c>
      <c r="R799" s="26" t="str">
        <f>_xlfn.XLOOKUP(C799,'PARTICULARIDADES AUXILIAR '!A:A,'PARTICULARIDADES AUXILIAR '!C:C,"")</f>
        <v/>
      </c>
      <c r="S799" s="20" cm="1">
        <f t="array" ref="S799">_xlfn.XLOOKUP(Tabela3[[#This Row],[LOTE]],VALUE(Painel_Bancada[Lote]),Painel_Bancada[Data Programada],"")</f>
        <v>46281</v>
      </c>
      <c r="T799" s="26" t="str">
        <f>_xlfn.XLOOKUP(Tabela3[[#This Row],[LOTE]],'PAINEL - GERAL'!F:F,'PAINEL - GERAL'!C:C,"")</f>
        <v/>
      </c>
    </row>
    <row r="800" spans="1:20" ht="14.5">
      <c r="A800" s="22" t="s">
        <v>1589</v>
      </c>
      <c r="B800" s="315">
        <v>5001</v>
      </c>
      <c r="C800" s="316">
        <v>410038</v>
      </c>
      <c r="D800" s="315" t="s">
        <v>257</v>
      </c>
      <c r="E800" s="326">
        <v>48652026</v>
      </c>
      <c r="F800" s="225" t="s">
        <v>1592</v>
      </c>
      <c r="G800" s="217" t="s">
        <v>1592</v>
      </c>
      <c r="H800" s="30" t="s">
        <v>41</v>
      </c>
      <c r="I800" t="str">
        <f>Tabela3[[#This Row],[CENTRO (Centro PARA)]]&amp;Tabela3[[#This Row],[CODIGO (Código PARA)]]&amp;Tabela3[[#This Row],[LOTE]]&amp;Tabela3[[#This Row],[DESCRIÇÃO]]&amp;Tabela3[[#This Row],[id]]</f>
        <v>500141003848652026HPMC/POLIETILENOGLICOL</v>
      </c>
      <c r="J800"/>
      <c r="K800" s="210">
        <v>46279</v>
      </c>
      <c r="L800" s="50">
        <v>46269</v>
      </c>
      <c r="M800" s="213">
        <f t="shared" si="124"/>
        <v>46287</v>
      </c>
      <c r="N800" s="213">
        <f t="shared" si="125"/>
        <v>46289</v>
      </c>
      <c r="O800" s="86" t="str">
        <f>_xlfn.XLOOKUP(Tabela3[[#This Row],[LOTE]],QUARENTENA!D:D,QUARENTENA!I:I,"")</f>
        <v>AG. AMOSTRA</v>
      </c>
      <c r="Q800" s="85" t="str">
        <f>IF(_xlfn.XLOOKUP(E800,QUARENTENA!D:D,QUARENTENA!M:M,"")="","",_xlfn.XLOOKUP(E800,QUARENTENA!D:D,QUARENTENA!M:M,""))</f>
        <v/>
      </c>
      <c r="R800" s="26" t="str">
        <f>_xlfn.XLOOKUP(C800,'PARTICULARIDADES AUXILIAR '!A:A,'PARTICULARIDADES AUXILIAR '!C:C,"")</f>
        <v/>
      </c>
      <c r="S800" s="20" cm="1">
        <f t="array" ref="S800">_xlfn.XLOOKUP(Tabela3[[#This Row],[LOTE]],VALUE(Painel_Bancada[Lote]),Painel_Bancada[Data Programada],"")</f>
        <v>46281</v>
      </c>
      <c r="T800" s="26" t="str">
        <f>_xlfn.XLOOKUP(Tabela3[[#This Row],[LOTE]],'PAINEL - GERAL'!F:F,'PAINEL - GERAL'!C:C,"")</f>
        <v/>
      </c>
    </row>
    <row r="801" spans="1:20" ht="14.5">
      <c r="A801" s="22" t="s">
        <v>1589</v>
      </c>
      <c r="B801" s="315">
        <v>5001</v>
      </c>
      <c r="C801" s="316">
        <v>410038</v>
      </c>
      <c r="D801" s="315" t="s">
        <v>257</v>
      </c>
      <c r="E801" s="326">
        <v>48662026</v>
      </c>
      <c r="F801" s="225" t="s">
        <v>1592</v>
      </c>
      <c r="G801" s="217" t="s">
        <v>1592</v>
      </c>
      <c r="H801" s="30" t="s">
        <v>41</v>
      </c>
      <c r="I801" t="str">
        <f>Tabela3[[#This Row],[CENTRO (Centro PARA)]]&amp;Tabela3[[#This Row],[CODIGO (Código PARA)]]&amp;Tabela3[[#This Row],[LOTE]]&amp;Tabela3[[#This Row],[DESCRIÇÃO]]&amp;Tabela3[[#This Row],[id]]</f>
        <v>500141003848662026HPMC/POLIETILENOGLICOL</v>
      </c>
      <c r="J801"/>
      <c r="K801" s="210">
        <v>46279</v>
      </c>
      <c r="L801" s="50">
        <v>46269</v>
      </c>
      <c r="M801" s="213">
        <f t="shared" si="124"/>
        <v>46287</v>
      </c>
      <c r="N801" s="213">
        <f t="shared" si="125"/>
        <v>46289</v>
      </c>
      <c r="O801" s="86" t="str">
        <f>_xlfn.XLOOKUP(Tabela3[[#This Row],[LOTE]],QUARENTENA!D:D,QUARENTENA!I:I,"")</f>
        <v>AG. AMOSTRA</v>
      </c>
      <c r="Q801" s="85" t="str">
        <f>IF(_xlfn.XLOOKUP(E801,QUARENTENA!D:D,QUARENTENA!M:M,"")="","",_xlfn.XLOOKUP(E801,QUARENTENA!D:D,QUARENTENA!M:M,""))</f>
        <v/>
      </c>
      <c r="R801" s="26" t="str">
        <f>_xlfn.XLOOKUP(C801,'PARTICULARIDADES AUXILIAR '!A:A,'PARTICULARIDADES AUXILIAR '!C:C,"")</f>
        <v/>
      </c>
      <c r="S801" s="20" cm="1">
        <f t="array" ref="S801">_xlfn.XLOOKUP(Tabela3[[#This Row],[LOTE]],VALUE(Painel_Bancada[Lote]),Painel_Bancada[Data Programada],"")</f>
        <v>46281</v>
      </c>
      <c r="T801" s="26" t="str">
        <f>_xlfn.XLOOKUP(Tabela3[[#This Row],[LOTE]],'PAINEL - GERAL'!F:F,'PAINEL - GERAL'!C:C,"")</f>
        <v/>
      </c>
    </row>
    <row r="802" spans="1:20" ht="14.5">
      <c r="B802" s="315">
        <v>5001</v>
      </c>
      <c r="C802" s="316">
        <v>410452</v>
      </c>
      <c r="D802" s="315" t="s">
        <v>59</v>
      </c>
      <c r="E802" s="326">
        <v>185562026</v>
      </c>
      <c r="F802" s="225">
        <v>170.1</v>
      </c>
      <c r="G802" s="217" t="s">
        <v>1592</v>
      </c>
      <c r="H802" s="216" t="s">
        <v>1585</v>
      </c>
      <c r="I802" t="str">
        <f>Tabela3[[#This Row],[CENTRO (Centro PARA)]]&amp;Tabela3[[#This Row],[CODIGO (Código PARA)]]&amp;Tabela3[[#This Row],[LOTE]]&amp;Tabela3[[#This Row],[DESCRIÇÃO]]&amp;Tabela3[[#This Row],[id]]</f>
        <v>5001410452185562026NISTATINA GEN NEO</v>
      </c>
      <c r="J802"/>
      <c r="K802" s="210">
        <v>46279</v>
      </c>
      <c r="L802" s="50">
        <v>46269</v>
      </c>
      <c r="M802" s="213">
        <f t="shared" ref="M802:M809" si="126">K802+8</f>
        <v>46287</v>
      </c>
      <c r="N802" s="213">
        <f t="shared" ref="N802:N809" si="127">IF(WEEKDAY(K802,2)=4,K802+11,IF(WEEKDAY(K802,2)=5,K802+11,K802+10))</f>
        <v>46289</v>
      </c>
      <c r="O802" s="86" t="str">
        <f>_xlfn.XLOOKUP(Tabela3[[#This Row],[LOTE]],QUARENTENA!D:D,QUARENTENA!I:I,"")</f>
        <v>DU APROVADO</v>
      </c>
      <c r="Q802" s="85">
        <f>IF(_xlfn.XLOOKUP(E802,QUARENTENA!D:D,QUARENTENA!M:M,"")="","",_xlfn.XLOOKUP(E802,QUARENTENA!D:D,QUARENTENA!M:M,""))</f>
        <v>46295</v>
      </c>
      <c r="R802" s="26" t="str">
        <f>_xlfn.XLOOKUP(C802,'PARTICULARIDADES AUXILIAR '!A:A,'PARTICULARIDADES AUXILIAR '!C:C,"")</f>
        <v/>
      </c>
      <c r="S802" s="20" cm="1">
        <f t="array" ref="S802">_xlfn.XLOOKUP(Tabela3[[#This Row],[LOTE]],VALUE(Painel_Bancada[Lote]),Painel_Bancada[Data Programada],"")</f>
        <v>46277</v>
      </c>
      <c r="T802" s="26" t="str">
        <f>_xlfn.XLOOKUP(Tabela3[[#This Row],[LOTE]],'PAINEL - GERAL'!F:F,'PAINEL - GERAL'!C:C,"")</f>
        <v/>
      </c>
    </row>
    <row r="803" spans="1:20" ht="14.5">
      <c r="A803" s="22" t="s">
        <v>1589</v>
      </c>
      <c r="B803" s="315">
        <v>5001</v>
      </c>
      <c r="C803" s="316">
        <v>423548</v>
      </c>
      <c r="D803" s="315" t="s">
        <v>731</v>
      </c>
      <c r="E803" s="326">
        <v>179682026</v>
      </c>
      <c r="F803" s="225">
        <v>3740</v>
      </c>
      <c r="G803" s="217" t="s">
        <v>1592</v>
      </c>
      <c r="H803" s="216" t="s">
        <v>1585</v>
      </c>
      <c r="I803" t="str">
        <f>Tabela3[[#This Row],[CENTRO (Centro PARA)]]&amp;Tabela3[[#This Row],[CODIGO (Código PARA)]]&amp;Tabela3[[#This Row],[LOTE]]&amp;Tabela3[[#This Row],[DESCRIÇÃO]]&amp;Tabela3[[#This Row],[id]]</f>
        <v>5001423548179682026PROPILENOGLICOL LPR</v>
      </c>
      <c r="J803"/>
      <c r="K803" s="210">
        <v>46279</v>
      </c>
      <c r="L803" s="50">
        <v>46269</v>
      </c>
      <c r="M803" s="213">
        <f t="shared" si="126"/>
        <v>46287</v>
      </c>
      <c r="N803" s="213">
        <f t="shared" si="127"/>
        <v>46289</v>
      </c>
      <c r="O803" s="86" t="str">
        <f>_xlfn.XLOOKUP(Tabela3[[#This Row],[LOTE]],QUARENTENA!D:D,QUARENTENA!I:I,"")</f>
        <v>AG. PROGRAMAÇÃO</v>
      </c>
      <c r="Q803" s="85" t="str">
        <f>IF(_xlfn.XLOOKUP(E803,QUARENTENA!D:D,QUARENTENA!M:M,"")="","",_xlfn.XLOOKUP(E803,QUARENTENA!D:D,QUARENTENA!M:M,""))</f>
        <v/>
      </c>
      <c r="R803" s="26" t="str">
        <f>_xlfn.XLOOKUP(C803,'PARTICULARIDADES AUXILIAR '!A:A,'PARTICULARIDADES AUXILIAR '!C:C,"")</f>
        <v/>
      </c>
      <c r="S803" s="20" t="str" cm="1">
        <f t="array" ref="S803">_xlfn.XLOOKUP(Tabela3[[#This Row],[LOTE]],VALUE(Painel_Bancada[Lote]),Painel_Bancada[Data Programada],"")</f>
        <v/>
      </c>
      <c r="T803" s="26" t="str">
        <f>_xlfn.XLOOKUP(Tabela3[[#This Row],[LOTE]],'PAINEL - GERAL'!F:F,'PAINEL - GERAL'!C:C,"")</f>
        <v/>
      </c>
    </row>
    <row r="804" spans="1:20" ht="14.5">
      <c r="B804" s="315">
        <v>5001</v>
      </c>
      <c r="C804" s="316">
        <v>446244</v>
      </c>
      <c r="D804" s="315" t="s">
        <v>793</v>
      </c>
      <c r="E804" s="326">
        <v>181882026</v>
      </c>
      <c r="F804" s="225">
        <v>3</v>
      </c>
      <c r="G804" s="217" t="s">
        <v>1592</v>
      </c>
      <c r="H804" s="216" t="s">
        <v>1585</v>
      </c>
      <c r="I804" t="str">
        <f>Tabela3[[#This Row],[CENTRO (Centro PARA)]]&amp;Tabela3[[#This Row],[CODIGO (Código PARA)]]&amp;Tabela3[[#This Row],[LOTE]]&amp;Tabela3[[#This Row],[DESCRIÇÃO]]&amp;Tabela3[[#This Row],[id]]</f>
        <v>5001446244181882026UNIPURE BLACK LC 988 MTCD</v>
      </c>
      <c r="J804"/>
      <c r="K804" s="210">
        <v>46279</v>
      </c>
      <c r="L804" s="50">
        <v>46269</v>
      </c>
      <c r="M804" s="213">
        <f t="shared" si="126"/>
        <v>46287</v>
      </c>
      <c r="N804" s="213">
        <f t="shared" si="127"/>
        <v>46289</v>
      </c>
      <c r="O804" s="86" t="str">
        <f>_xlfn.XLOOKUP(Tabela3[[#This Row],[LOTE]],QUARENTENA!D:D,QUARENTENA!I:I,"")</f>
        <v>DU APROVADO</v>
      </c>
      <c r="Q804" s="85">
        <f>IF(_xlfn.XLOOKUP(E804,QUARENTENA!D:D,QUARENTENA!M:M,"")="","",_xlfn.XLOOKUP(E804,QUARENTENA!D:D,QUARENTENA!M:M,""))</f>
        <v>46275</v>
      </c>
      <c r="R804" s="26" t="str">
        <f>_xlfn.XLOOKUP(C804,'PARTICULARIDADES AUXILIAR '!A:A,'PARTICULARIDADES AUXILIAR '!C:C,"")</f>
        <v>Check doc</v>
      </c>
      <c r="S804" s="20" t="str" cm="1">
        <f t="array" ref="S804">_xlfn.XLOOKUP(Tabela3[[#This Row],[LOTE]],VALUE(Painel_Bancada[Lote]),Painel_Bancada[Data Programada],"")</f>
        <v/>
      </c>
      <c r="T804" s="26" t="str">
        <f>_xlfn.XLOOKUP(Tabela3[[#This Row],[LOTE]],'PAINEL - GERAL'!F:F,'PAINEL - GERAL'!C:C,"")</f>
        <v/>
      </c>
    </row>
    <row r="805" spans="1:20" ht="14.5">
      <c r="B805" s="315">
        <v>5001</v>
      </c>
      <c r="C805" s="316">
        <v>473717</v>
      </c>
      <c r="D805" s="315" t="s">
        <v>418</v>
      </c>
      <c r="E805" s="326">
        <v>142232026</v>
      </c>
      <c r="F805" s="225">
        <v>800</v>
      </c>
      <c r="G805" s="217" t="s">
        <v>1592</v>
      </c>
      <c r="H805" s="216" t="s">
        <v>1585</v>
      </c>
      <c r="I805" t="str">
        <f>Tabela3[[#This Row],[CENTRO (Centro PARA)]]&amp;Tabela3[[#This Row],[CODIGO (Código PARA)]]&amp;Tabela3[[#This Row],[LOTE]]&amp;Tabela3[[#This Row],[DESCRIÇÃO]]&amp;Tabela3[[#This Row],[id]]</f>
        <v>5001473717142232026CARISOPRODOL 4 B1</v>
      </c>
      <c r="J805"/>
      <c r="K805" s="210">
        <v>46279</v>
      </c>
      <c r="L805" s="50">
        <v>46269</v>
      </c>
      <c r="M805" s="213">
        <f t="shared" si="126"/>
        <v>46287</v>
      </c>
      <c r="N805" s="213">
        <f t="shared" si="127"/>
        <v>46289</v>
      </c>
      <c r="O805" s="86" t="str">
        <f>_xlfn.XLOOKUP(Tabela3[[#This Row],[LOTE]],QUARENTENA!D:D,QUARENTENA!I:I,"")</f>
        <v>DU APROVADO</v>
      </c>
      <c r="Q805" s="85">
        <f>IF(_xlfn.XLOOKUP(E805,QUARENTENA!D:D,QUARENTENA!M:M,"")="","",_xlfn.XLOOKUP(E805,QUARENTENA!D:D,QUARENTENA!M:M,""))</f>
        <v>46287</v>
      </c>
      <c r="R805" s="26" t="str">
        <f>_xlfn.XLOOKUP(C805,'PARTICULARIDADES AUXILIAR '!A:A,'PARTICULARIDADES AUXILIAR '!C:C,"")</f>
        <v/>
      </c>
      <c r="S805" s="20" cm="1">
        <f t="array" ref="S805">_xlfn.XLOOKUP(Tabela3[[#This Row],[LOTE]],VALUE(Painel_Bancada[Lote]),Painel_Bancada[Data Programada],"")</f>
        <v>46283</v>
      </c>
      <c r="T805" s="26" t="str">
        <f>_xlfn.XLOOKUP(Tabela3[[#This Row],[LOTE]],'PAINEL - GERAL'!F:F,'PAINEL - GERAL'!C:C,"")</f>
        <v/>
      </c>
    </row>
    <row r="806" spans="1:20" ht="14.5">
      <c r="B806" s="315">
        <v>5001</v>
      </c>
      <c r="C806" s="316">
        <v>473717</v>
      </c>
      <c r="D806" s="315" t="s">
        <v>418</v>
      </c>
      <c r="E806" s="326">
        <v>142242026</v>
      </c>
      <c r="F806" s="225">
        <v>600</v>
      </c>
      <c r="G806" s="217" t="s">
        <v>1592</v>
      </c>
      <c r="H806" s="216" t="s">
        <v>1585</v>
      </c>
      <c r="I806" t="str">
        <f>Tabela3[[#This Row],[CENTRO (Centro PARA)]]&amp;Tabela3[[#This Row],[CODIGO (Código PARA)]]&amp;Tabela3[[#This Row],[LOTE]]&amp;Tabela3[[#This Row],[DESCRIÇÃO]]&amp;Tabela3[[#This Row],[id]]</f>
        <v>5001473717142242026CARISOPRODOL 4 B1</v>
      </c>
      <c r="J806"/>
      <c r="K806" s="210">
        <v>46279</v>
      </c>
      <c r="L806" s="50">
        <v>46269</v>
      </c>
      <c r="M806" s="213">
        <f t="shared" si="126"/>
        <v>46287</v>
      </c>
      <c r="N806" s="213">
        <f t="shared" si="127"/>
        <v>46289</v>
      </c>
      <c r="O806" s="86" t="str">
        <f>_xlfn.XLOOKUP(Tabela3[[#This Row],[LOTE]],QUARENTENA!D:D,QUARENTENA!I:I,"")</f>
        <v>DU APROVADO</v>
      </c>
      <c r="Q806" s="85">
        <f>IF(_xlfn.XLOOKUP(E806,QUARENTENA!D:D,QUARENTENA!M:M,"")="","",_xlfn.XLOOKUP(E806,QUARENTENA!D:D,QUARENTENA!M:M,""))</f>
        <v>46287</v>
      </c>
      <c r="R806" s="26" t="str">
        <f>_xlfn.XLOOKUP(C806,'PARTICULARIDADES AUXILIAR '!A:A,'PARTICULARIDADES AUXILIAR '!C:C,"")</f>
        <v/>
      </c>
      <c r="S806" s="20" cm="1">
        <f t="array" ref="S806">_xlfn.XLOOKUP(Tabela3[[#This Row],[LOTE]],VALUE(Painel_Bancada[Lote]),Painel_Bancada[Data Programada],"")</f>
        <v>46283</v>
      </c>
      <c r="T806" s="26" t="str">
        <f>_xlfn.XLOOKUP(Tabela3[[#This Row],[LOTE]],'PAINEL - GERAL'!F:F,'PAINEL - GERAL'!C:C,"")</f>
        <v/>
      </c>
    </row>
    <row r="807" spans="1:20" ht="14.5">
      <c r="B807" s="315">
        <v>5001</v>
      </c>
      <c r="C807" s="316">
        <v>476965</v>
      </c>
      <c r="D807" s="315" t="s">
        <v>298</v>
      </c>
      <c r="E807" s="326">
        <v>168582026</v>
      </c>
      <c r="F807" s="225">
        <v>1000</v>
      </c>
      <c r="G807" s="217" t="s">
        <v>1592</v>
      </c>
      <c r="H807" s="216" t="s">
        <v>1585</v>
      </c>
      <c r="I807" t="str">
        <f>Tabela3[[#This Row],[CENTRO (Centro PARA)]]&amp;Tabela3[[#This Row],[CODIGO (Código PARA)]]&amp;Tabela3[[#This Row],[LOTE]]&amp;Tabela3[[#This Row],[DESCRIÇÃO]]&amp;Tabela3[[#This Row],[id]]</f>
        <v>5001476965168582026CAFEINA ANIDRA CSPC 1</v>
      </c>
      <c r="J807"/>
      <c r="K807" s="210">
        <v>46279</v>
      </c>
      <c r="L807" s="50">
        <v>46269</v>
      </c>
      <c r="M807" s="213">
        <f t="shared" si="126"/>
        <v>46287</v>
      </c>
      <c r="N807" s="213">
        <f t="shared" si="127"/>
        <v>46289</v>
      </c>
      <c r="O807" s="86" t="str">
        <f>_xlfn.XLOOKUP(Tabela3[[#This Row],[LOTE]],QUARENTENA!D:D,QUARENTENA!I:I,"")</f>
        <v>EM ANÁLISE</v>
      </c>
      <c r="Q807" s="85" t="str">
        <f>IF(_xlfn.XLOOKUP(E807,QUARENTENA!D:D,QUARENTENA!M:M,"")="","",_xlfn.XLOOKUP(E807,QUARENTENA!D:D,QUARENTENA!M:M,""))</f>
        <v/>
      </c>
      <c r="R807" s="26" t="str">
        <f>_xlfn.XLOOKUP(C807,'PARTICULARIDADES AUXILIAR '!A:A,'PARTICULARIDADES AUXILIAR '!C:C,"")</f>
        <v>Polícia Federal/ PF - repouso 24 horas</v>
      </c>
      <c r="S807" s="20" cm="1">
        <f t="array" ref="S807">_xlfn.XLOOKUP(Tabela3[[#This Row],[LOTE]],VALUE(Painel_Bancada[Lote]),Painel_Bancada[Data Programada],"")</f>
        <v>46277</v>
      </c>
      <c r="T807" s="26" t="str">
        <f>_xlfn.XLOOKUP(Tabela3[[#This Row],[LOTE]],'PAINEL - GERAL'!F:F,'PAINEL - GERAL'!C:C,"")</f>
        <v/>
      </c>
    </row>
    <row r="808" spans="1:20" ht="14.5">
      <c r="B808" s="315">
        <v>5001</v>
      </c>
      <c r="C808" s="316">
        <v>476965</v>
      </c>
      <c r="D808" s="315" t="s">
        <v>298</v>
      </c>
      <c r="E808" s="326">
        <v>168592026</v>
      </c>
      <c r="F808" s="225">
        <v>1000</v>
      </c>
      <c r="G808" s="217" t="s">
        <v>1592</v>
      </c>
      <c r="H808" s="216" t="s">
        <v>1585</v>
      </c>
      <c r="I808" t="str">
        <f>Tabela3[[#This Row],[CENTRO (Centro PARA)]]&amp;Tabela3[[#This Row],[CODIGO (Código PARA)]]&amp;Tabela3[[#This Row],[LOTE]]&amp;Tabela3[[#This Row],[DESCRIÇÃO]]&amp;Tabela3[[#This Row],[id]]</f>
        <v>5001476965168592026CAFEINA ANIDRA CSPC 1</v>
      </c>
      <c r="J808"/>
      <c r="K808" s="210">
        <v>46279</v>
      </c>
      <c r="L808" s="50">
        <v>46269</v>
      </c>
      <c r="M808" s="213">
        <f t="shared" si="126"/>
        <v>46287</v>
      </c>
      <c r="N808" s="213">
        <f t="shared" si="127"/>
        <v>46289</v>
      </c>
      <c r="O808" s="86" t="str">
        <f>_xlfn.XLOOKUP(Tabela3[[#This Row],[LOTE]],QUARENTENA!D:D,QUARENTENA!I:I,"")</f>
        <v>EM ANÁLISE</v>
      </c>
      <c r="Q808" s="85" t="str">
        <f>IF(_xlfn.XLOOKUP(E808,QUARENTENA!D:D,QUARENTENA!M:M,"")="","",_xlfn.XLOOKUP(E808,QUARENTENA!D:D,QUARENTENA!M:M,""))</f>
        <v/>
      </c>
      <c r="R808" s="26" t="str">
        <f>_xlfn.XLOOKUP(C808,'PARTICULARIDADES AUXILIAR '!A:A,'PARTICULARIDADES AUXILIAR '!C:C,"")</f>
        <v>Polícia Federal/ PF - repouso 24 horas</v>
      </c>
      <c r="S808" s="20" cm="1">
        <f t="array" ref="S808">_xlfn.XLOOKUP(Tabela3[[#This Row],[LOTE]],VALUE(Painel_Bancada[Lote]),Painel_Bancada[Data Programada],"")</f>
        <v>46277</v>
      </c>
      <c r="T808" s="26" t="str">
        <f>_xlfn.XLOOKUP(Tabela3[[#This Row],[LOTE]],'PAINEL - GERAL'!F:F,'PAINEL - GERAL'!C:C,"")</f>
        <v/>
      </c>
    </row>
    <row r="809" spans="1:20" ht="14.5">
      <c r="B809" s="315">
        <v>5001</v>
      </c>
      <c r="C809" s="316">
        <v>476965</v>
      </c>
      <c r="D809" s="315" t="s">
        <v>298</v>
      </c>
      <c r="E809" s="326">
        <v>168602026</v>
      </c>
      <c r="F809" s="225">
        <v>1000</v>
      </c>
      <c r="G809" s="217" t="s">
        <v>1592</v>
      </c>
      <c r="H809" s="216" t="s">
        <v>1585</v>
      </c>
      <c r="I809" t="str">
        <f>Tabela3[[#This Row],[CENTRO (Centro PARA)]]&amp;Tabela3[[#This Row],[CODIGO (Código PARA)]]&amp;Tabela3[[#This Row],[LOTE]]&amp;Tabela3[[#This Row],[DESCRIÇÃO]]&amp;Tabela3[[#This Row],[id]]</f>
        <v>5001476965168602026CAFEINA ANIDRA CSPC 1</v>
      </c>
      <c r="J809"/>
      <c r="K809" s="210">
        <v>46279</v>
      </c>
      <c r="L809" s="50">
        <v>46269</v>
      </c>
      <c r="M809" s="213">
        <f t="shared" si="126"/>
        <v>46287</v>
      </c>
      <c r="N809" s="213">
        <f t="shared" si="127"/>
        <v>46289</v>
      </c>
      <c r="O809" s="86" t="str">
        <f>_xlfn.XLOOKUP(Tabela3[[#This Row],[LOTE]],QUARENTENA!D:D,QUARENTENA!I:I,"")</f>
        <v>INVESTIGAÇÃO CQ</v>
      </c>
      <c r="Q809" s="85" t="str">
        <f>IF(_xlfn.XLOOKUP(E809,QUARENTENA!D:D,QUARENTENA!M:M,"")="","",_xlfn.XLOOKUP(E809,QUARENTENA!D:D,QUARENTENA!M:M,""))</f>
        <v/>
      </c>
      <c r="R809" s="26" t="str">
        <f>_xlfn.XLOOKUP(C809,'PARTICULARIDADES AUXILIAR '!A:A,'PARTICULARIDADES AUXILIAR '!C:C,"")</f>
        <v>Polícia Federal/ PF - repouso 24 horas</v>
      </c>
      <c r="S809" s="20" cm="1">
        <f t="array" ref="S809">_xlfn.XLOOKUP(Tabela3[[#This Row],[LOTE]],VALUE(Painel_Bancada[Lote]),Painel_Bancada[Data Programada],"")</f>
        <v>46277</v>
      </c>
      <c r="T809" s="26" t="str">
        <f>_xlfn.XLOOKUP(Tabela3[[#This Row],[LOTE]],'PAINEL - GERAL'!F:F,'PAINEL - GERAL'!C:C,"")</f>
        <v/>
      </c>
    </row>
    <row r="810" spans="1:20" ht="14.5">
      <c r="B810" s="315" t="s">
        <v>1682</v>
      </c>
      <c r="C810" s="316">
        <v>465362</v>
      </c>
      <c r="D810" s="315" t="s">
        <v>490</v>
      </c>
      <c r="E810" s="326">
        <v>28312022</v>
      </c>
      <c r="F810" s="225" t="s">
        <v>1682</v>
      </c>
      <c r="G810" s="230">
        <v>46290</v>
      </c>
      <c r="H810" s="249" t="s">
        <v>1422</v>
      </c>
      <c r="I810" t="str">
        <f>Tabela3[[#This Row],[CENTRO (Centro PARA)]]&amp;Tabela3[[#This Row],[CODIGO (Código PARA)]]&amp;Tabela3[[#This Row],[LOTE]]&amp;Tabela3[[#This Row],[DESCRIÇÃO]]&amp;Tabela3[[#This Row],[id]]</f>
        <v>ID 306846536228312022METILSULFONILMETANO MSM AL</v>
      </c>
      <c r="J810"/>
      <c r="K810" s="210">
        <v>46280</v>
      </c>
      <c r="L810" s="50">
        <v>46273</v>
      </c>
      <c r="M810" s="76">
        <f t="shared" ref="M810:M838" si="128">K810+8</f>
        <v>46288</v>
      </c>
      <c r="N810" s="76">
        <f t="shared" ref="N810:N838" si="129">IF(WEEKDAY(K810,2)=4,K810+11,IF(WEEKDAY(K810,2)=5,K810+11,K810+10))</f>
        <v>46290</v>
      </c>
      <c r="O810" s="86" t="s">
        <v>15</v>
      </c>
      <c r="P810" s="21" t="s">
        <v>1673</v>
      </c>
      <c r="Q810" s="85">
        <v>46291</v>
      </c>
      <c r="R810" s="26" t="str">
        <f>_xlfn.XLOOKUP(C810,'PARTICULARIDADES AUXILIAR '!A:A,'PARTICULARIDADES AUXILIAR '!C:C,"")</f>
        <v>Check doc</v>
      </c>
      <c r="S810" s="20" t="str" cm="1">
        <f t="array" ref="S810">_xlfn.XLOOKUP(Tabela3[[#This Row],[LOTE]],VALUE(Painel_Bancada[Lote]),Painel_Bancada[Data Programada],"")</f>
        <v/>
      </c>
      <c r="T810" s="26" t="str">
        <f>_xlfn.XLOOKUP(Tabela3[[#This Row],[LOTE]],'PAINEL - GERAL'!F:F,'PAINEL - GERAL'!C:C,"")</f>
        <v/>
      </c>
    </row>
    <row r="811" spans="1:20" ht="14.5">
      <c r="B811" s="315">
        <v>5001</v>
      </c>
      <c r="C811" s="316">
        <v>422364</v>
      </c>
      <c r="D811" s="315" t="s">
        <v>699</v>
      </c>
      <c r="E811" s="326">
        <v>78742026</v>
      </c>
      <c r="F811" s="225">
        <v>1000</v>
      </c>
      <c r="G811" s="230">
        <v>46290</v>
      </c>
      <c r="H811" s="249" t="s">
        <v>1422</v>
      </c>
      <c r="I811" t="str">
        <f>Tabela3[[#This Row],[CENTRO (Centro PARA)]]&amp;Tabela3[[#This Row],[CODIGO (Código PARA)]]&amp;Tabela3[[#This Row],[LOTE]]&amp;Tabela3[[#This Row],[DESCRIÇÃO]]&amp;Tabela3[[#This Row],[id]]</f>
        <v>500142236478742026CITRATO COLINA</v>
      </c>
      <c r="J811"/>
      <c r="K811" s="210">
        <v>46280</v>
      </c>
      <c r="L811" s="50">
        <v>46273</v>
      </c>
      <c r="M811" s="213">
        <f t="shared" si="128"/>
        <v>46288</v>
      </c>
      <c r="N811" s="213">
        <f t="shared" si="129"/>
        <v>46290</v>
      </c>
      <c r="O811" s="86" t="str">
        <f>_xlfn.XLOOKUP(Tabela3[[#This Row],[LOTE]],QUARENTENA!D:D,QUARENTENA!I:I,"")</f>
        <v>DU APROVADO</v>
      </c>
      <c r="Q811" s="85">
        <f>IF(_xlfn.XLOOKUP(E811,QUARENTENA!D:D,QUARENTENA!M:M,"")="","",_xlfn.XLOOKUP(E811,QUARENTENA!D:D,QUARENTENA!M:M,""))</f>
        <v>46286</v>
      </c>
      <c r="R811" s="26" t="str">
        <f>_xlfn.XLOOKUP(C811,'PARTICULARIDADES AUXILIAR '!A:A,'PARTICULARIDADES AUXILIAR '!C:C,"")</f>
        <v>PF - repouso 24  horas</v>
      </c>
      <c r="S811" s="20" cm="1">
        <f t="array" ref="S811">_xlfn.XLOOKUP(Tabela3[[#This Row],[LOTE]],VALUE(Painel_Bancada[Lote]),Painel_Bancada[Data Programada],"")</f>
        <v>46282</v>
      </c>
      <c r="T811" s="26" t="str">
        <f>_xlfn.XLOOKUP(Tabela3[[#This Row],[LOTE]],'PAINEL - GERAL'!F:F,'PAINEL - GERAL'!C:C,"")</f>
        <v/>
      </c>
    </row>
    <row r="812" spans="1:20" ht="14.5">
      <c r="B812" s="315">
        <v>5001</v>
      </c>
      <c r="C812" s="316">
        <v>470118</v>
      </c>
      <c r="D812" s="315" t="s">
        <v>345</v>
      </c>
      <c r="E812" s="326">
        <v>163712026</v>
      </c>
      <c r="F812" s="225">
        <v>11475</v>
      </c>
      <c r="G812" s="230">
        <v>46290</v>
      </c>
      <c r="H812" s="249" t="s">
        <v>1422</v>
      </c>
      <c r="I812" t="str">
        <f>Tabela3[[#This Row],[CENTRO (Centro PARA)]]&amp;Tabela3[[#This Row],[CODIGO (Código PARA)]]&amp;Tabela3[[#This Row],[LOTE]]&amp;Tabela3[[#This Row],[DESCRIÇÃO]]&amp;Tabela3[[#This Row],[id]]</f>
        <v>5001470118163712026CLORETO DE SODIO 2</v>
      </c>
      <c r="J812"/>
      <c r="K812" s="210">
        <v>46280</v>
      </c>
      <c r="L812" s="50">
        <v>46273</v>
      </c>
      <c r="M812" s="213">
        <f t="shared" si="128"/>
        <v>46288</v>
      </c>
      <c r="N812" s="213">
        <f t="shared" si="129"/>
        <v>46290</v>
      </c>
      <c r="O812" s="86" t="str">
        <f>_xlfn.XLOOKUP(Tabela3[[#This Row],[LOTE]],QUARENTENA!D:D,QUARENTENA!I:I,"")</f>
        <v>AG. DOC. AMOSTRAGEM</v>
      </c>
      <c r="P812" s="21" t="s">
        <v>1621</v>
      </c>
      <c r="Q812" s="85" t="str">
        <f>IF(_xlfn.XLOOKUP(E812,QUARENTENA!D:D,QUARENTENA!M:M,"")="","",_xlfn.XLOOKUP(E812,QUARENTENA!D:D,QUARENTENA!M:M,""))</f>
        <v/>
      </c>
      <c r="R812" s="26" t="str">
        <f>_xlfn.XLOOKUP(C812,'PARTICULARIDADES AUXILIAR '!A:A,'PARTICULARIDADES AUXILIAR '!C:C,"")</f>
        <v>ID -  repouso 24 horas</v>
      </c>
      <c r="S812" s="20" cm="1">
        <f t="array" ref="S812">_xlfn.XLOOKUP(Tabela3[[#This Row],[LOTE]],VALUE(Painel_Bancada[Lote]),Painel_Bancada[Data Programada],"")</f>
        <v>46255</v>
      </c>
      <c r="T812" s="26" t="str">
        <f>_xlfn.XLOOKUP(Tabela3[[#This Row],[LOTE]],'PAINEL - GERAL'!F:F,'PAINEL - GERAL'!C:C,"")</f>
        <v/>
      </c>
    </row>
    <row r="813" spans="1:20" ht="14.5">
      <c r="B813" s="315">
        <v>5001</v>
      </c>
      <c r="C813" s="316">
        <v>210899</v>
      </c>
      <c r="D813" s="315" t="s">
        <v>855</v>
      </c>
      <c r="E813" s="326">
        <v>190862026</v>
      </c>
      <c r="F813" s="225">
        <v>100</v>
      </c>
      <c r="G813" s="230">
        <v>46290</v>
      </c>
      <c r="H813" s="249" t="s">
        <v>1422</v>
      </c>
      <c r="I813" t="str">
        <f>Tabela3[[#This Row],[CENTRO (Centro PARA)]]&amp;Tabela3[[#This Row],[CODIGO (Código PARA)]]&amp;Tabela3[[#This Row],[LOTE]]&amp;Tabela3[[#This Row],[DESCRIÇÃO]]&amp;Tabela3[[#This Row],[id]]</f>
        <v>5001210899190862026SYLOID 244 FP</v>
      </c>
      <c r="J813"/>
      <c r="K813" s="210">
        <v>46280</v>
      </c>
      <c r="L813" s="50">
        <v>46273</v>
      </c>
      <c r="M813" s="213">
        <f t="shared" si="128"/>
        <v>46288</v>
      </c>
      <c r="N813" s="213">
        <f t="shared" si="129"/>
        <v>46290</v>
      </c>
      <c r="O813" s="86" t="str">
        <f>_xlfn.XLOOKUP(Tabela3[[#This Row],[LOTE]],QUARENTENA!D:D,QUARENTENA!I:I,"")</f>
        <v>EM ANÁLISE TERCEIRO</v>
      </c>
      <c r="P813" s="21" t="s">
        <v>1647</v>
      </c>
      <c r="Q813" s="85" t="str">
        <f>IF(_xlfn.XLOOKUP(E813,QUARENTENA!D:D,QUARENTENA!M:M,"")="","",_xlfn.XLOOKUP(E813,QUARENTENA!D:D,QUARENTENA!M:M,""))</f>
        <v/>
      </c>
      <c r="R813" s="26" t="str">
        <f>_xlfn.XLOOKUP(C813,'PARTICULARIDADES AUXILIAR '!A:A,'PARTICULARIDADES AUXILIAR '!C:C,"")</f>
        <v>Arsênio; Teor -  EM TERCEIRO</v>
      </c>
      <c r="S813" s="20" cm="1">
        <f t="array" ref="S813">_xlfn.XLOOKUP(Tabela3[[#This Row],[LOTE]],VALUE(Painel_Bancada[Lote]),Painel_Bancada[Data Programada],"")</f>
        <v>46295</v>
      </c>
      <c r="T813" s="26" t="str">
        <f>_xlfn.XLOOKUP(Tabela3[[#This Row],[LOTE]],'PAINEL - GERAL'!F:F,'PAINEL - GERAL'!C:C,"")</f>
        <v/>
      </c>
    </row>
    <row r="814" spans="1:20" ht="14.5">
      <c r="B814" s="315">
        <v>5001</v>
      </c>
      <c r="C814" s="316">
        <v>422391</v>
      </c>
      <c r="D814" s="315" t="s">
        <v>943</v>
      </c>
      <c r="E814" s="326">
        <v>191412026</v>
      </c>
      <c r="F814" s="225">
        <v>200</v>
      </c>
      <c r="G814" s="230">
        <v>46290</v>
      </c>
      <c r="H814" s="249" t="s">
        <v>1422</v>
      </c>
      <c r="I814" t="str">
        <f>Tabela3[[#This Row],[CENTRO (Centro PARA)]]&amp;Tabela3[[#This Row],[CODIGO (Código PARA)]]&amp;Tabela3[[#This Row],[LOTE]]&amp;Tabela3[[#This Row],[DESCRIÇÃO]]&amp;Tabela3[[#This Row],[id]]</f>
        <v>5001422391191412026DOCUSATO SODICO</v>
      </c>
      <c r="J814"/>
      <c r="K814" s="210">
        <v>46280</v>
      </c>
      <c r="L814" s="50">
        <v>46273</v>
      </c>
      <c r="M814" s="213">
        <f t="shared" si="128"/>
        <v>46288</v>
      </c>
      <c r="N814" s="213">
        <f t="shared" si="129"/>
        <v>46290</v>
      </c>
      <c r="O814" s="86" t="str">
        <f>_xlfn.XLOOKUP(Tabela3[[#This Row],[LOTE]],QUARENTENA!D:D,QUARENTENA!I:I,"")</f>
        <v>DU APROVADO</v>
      </c>
      <c r="P814" s="21" t="s">
        <v>1673</v>
      </c>
      <c r="Q814" s="85">
        <f>IF(_xlfn.XLOOKUP(E814,QUARENTENA!D:D,QUARENTENA!M:M,"")="","",_xlfn.XLOOKUP(E814,QUARENTENA!D:D,QUARENTENA!M:M,""))</f>
        <v>46293</v>
      </c>
      <c r="R814" s="26" t="str">
        <f>_xlfn.XLOOKUP(C814,'PARTICULARIDADES AUXILIAR '!A:A,'PARTICULARIDADES AUXILIAR '!C:C,"")</f>
        <v>CLARIDADE DA SOLUÇÃO  - repouso 24  horas</v>
      </c>
      <c r="S814" s="20" cm="1">
        <f t="array" ref="S814">_xlfn.XLOOKUP(Tabela3[[#This Row],[LOTE]],VALUE(Painel_Bancada[Lote]),Painel_Bancada[Data Programada],"")</f>
        <v>46290</v>
      </c>
      <c r="T814" s="26" t="str">
        <f>_xlfn.XLOOKUP(Tabela3[[#This Row],[LOTE]],'PAINEL - GERAL'!F:F,'PAINEL - GERAL'!C:C,"")</f>
        <v/>
      </c>
    </row>
    <row r="815" spans="1:20" ht="14.5">
      <c r="B815" s="315">
        <v>5001</v>
      </c>
      <c r="C815" s="316">
        <v>474189</v>
      </c>
      <c r="D815" s="315" t="s">
        <v>137</v>
      </c>
      <c r="E815" s="326">
        <v>152222026</v>
      </c>
      <c r="F815" s="225">
        <v>939</v>
      </c>
      <c r="G815" s="230">
        <v>46290</v>
      </c>
      <c r="H815" s="249" t="s">
        <v>1422</v>
      </c>
      <c r="I815" t="str">
        <f>Tabela3[[#This Row],[CENTRO (Centro PARA)]]&amp;Tabela3[[#This Row],[CODIGO (Código PARA)]]&amp;Tabela3[[#This Row],[LOTE]]&amp;Tabela3[[#This Row],[DESCRIÇÃO]]&amp;Tabela3[[#This Row],[id]]</f>
        <v>5001474189152222026LOSARTANA POTASSICA 5</v>
      </c>
      <c r="J815"/>
      <c r="K815" s="210">
        <v>46280</v>
      </c>
      <c r="L815" s="50">
        <v>46273</v>
      </c>
      <c r="M815" s="213">
        <f t="shared" si="128"/>
        <v>46288</v>
      </c>
      <c r="N815" s="213">
        <f t="shared" si="129"/>
        <v>46290</v>
      </c>
      <c r="O815" s="86" t="str">
        <f>_xlfn.XLOOKUP(Tabela3[[#This Row],[LOTE]],QUARENTENA!D:D,QUARENTENA!I:I,"")</f>
        <v>DU APROVADO</v>
      </c>
      <c r="Q815" s="85">
        <f>IF(_xlfn.XLOOKUP(E815,QUARENTENA!D:D,QUARENTENA!M:M,"")="","",_xlfn.XLOOKUP(E815,QUARENTENA!D:D,QUARENTENA!M:M,""))</f>
        <v>46283</v>
      </c>
      <c r="R815" s="26" t="str">
        <f>_xlfn.XLOOKUP(C815,'PARTICULARIDADES AUXILIAR '!A:A,'PARTICULARIDADES AUXILIAR '!C:C,"")</f>
        <v/>
      </c>
      <c r="S815" s="20" cm="1">
        <f t="array" ref="S815">_xlfn.XLOOKUP(Tabela3[[#This Row],[LOTE]],VALUE(Painel_Bancada[Lote]),Painel_Bancada[Data Programada],"")</f>
        <v>46279</v>
      </c>
      <c r="T815" s="26" t="str">
        <f>_xlfn.XLOOKUP(Tabela3[[#This Row],[LOTE]],'PAINEL - GERAL'!F:F,'PAINEL - GERAL'!C:C,"")</f>
        <v/>
      </c>
    </row>
    <row r="816" spans="1:20" ht="14.5">
      <c r="B816" s="315">
        <v>5001</v>
      </c>
      <c r="C816" s="316">
        <v>463057</v>
      </c>
      <c r="D816" s="315" t="s">
        <v>43</v>
      </c>
      <c r="E816" s="326">
        <v>172842026</v>
      </c>
      <c r="F816" s="225">
        <v>2175</v>
      </c>
      <c r="G816" s="230">
        <v>46290</v>
      </c>
      <c r="H816" s="249" t="s">
        <v>1422</v>
      </c>
      <c r="I816" t="str">
        <f>Tabela3[[#This Row],[CENTRO (Centro PARA)]]&amp;Tabela3[[#This Row],[CODIGO (Código PARA)]]&amp;Tabela3[[#This Row],[LOTE]]&amp;Tabela3[[#This Row],[DESCRIÇÃO]]&amp;Tabela3[[#This Row],[id]]</f>
        <v>5001463057172842026DIPIRONA MONOIDRATADA</v>
      </c>
      <c r="J816"/>
      <c r="K816" s="210">
        <v>46280</v>
      </c>
      <c r="L816" s="50">
        <v>46273</v>
      </c>
      <c r="M816" s="213">
        <f t="shared" si="128"/>
        <v>46288</v>
      </c>
      <c r="N816" s="213">
        <f t="shared" si="129"/>
        <v>46290</v>
      </c>
      <c r="O816" s="86" t="str">
        <f>_xlfn.XLOOKUP(Tabela3[[#This Row],[LOTE]],QUARENTENA!D:D,QUARENTENA!I:I,"")</f>
        <v>DU APROVADO</v>
      </c>
      <c r="Q816" s="85">
        <f>IF(_xlfn.XLOOKUP(E816,QUARENTENA!D:D,QUARENTENA!M:M,"")="","",_xlfn.XLOOKUP(E816,QUARENTENA!D:D,QUARENTENA!M:M,""))</f>
        <v>46287</v>
      </c>
      <c r="R816" s="26" t="str">
        <f>_xlfn.XLOOKUP(C816,'PARTICULARIDADES AUXILIAR '!A:A,'PARTICULARIDADES AUXILIAR '!C:C,"")</f>
        <v>Polícia Federal</v>
      </c>
      <c r="S816" s="20" cm="1">
        <f t="array" ref="S816">_xlfn.XLOOKUP(Tabela3[[#This Row],[LOTE]],VALUE(Painel_Bancada[Lote]),Painel_Bancada[Data Programada],"")</f>
        <v>46283</v>
      </c>
      <c r="T816" s="26" t="str">
        <f>_xlfn.XLOOKUP(Tabela3[[#This Row],[LOTE]],'PAINEL - GERAL'!F:F,'PAINEL - GERAL'!C:C,"")</f>
        <v/>
      </c>
    </row>
    <row r="817" spans="1:20" ht="14.5">
      <c r="B817" s="315">
        <v>5001</v>
      </c>
      <c r="C817" s="316">
        <v>410350</v>
      </c>
      <c r="D817" s="315" t="s">
        <v>48</v>
      </c>
      <c r="E817" s="326">
        <v>148902026</v>
      </c>
      <c r="F817" s="225">
        <v>100</v>
      </c>
      <c r="G817" s="230">
        <v>46290</v>
      </c>
      <c r="H817" s="249" t="s">
        <v>1422</v>
      </c>
      <c r="I817" t="str">
        <f>Tabela3[[#This Row],[CENTRO (Centro PARA)]]&amp;Tabela3[[#This Row],[CODIGO (Código PARA)]]&amp;Tabela3[[#This Row],[LOTE]]&amp;Tabela3[[#This Row],[DESCRIÇÃO]]&amp;Tabela3[[#This Row],[id]]</f>
        <v>5001410350148902026PREDNISONA NEO</v>
      </c>
      <c r="J817"/>
      <c r="K817" s="210">
        <v>46280</v>
      </c>
      <c r="L817" s="50">
        <v>46273</v>
      </c>
      <c r="M817" s="213">
        <f t="shared" si="128"/>
        <v>46288</v>
      </c>
      <c r="N817" s="213">
        <f t="shared" si="129"/>
        <v>46290</v>
      </c>
      <c r="O817" s="86" t="str">
        <f>_xlfn.XLOOKUP(Tabela3[[#This Row],[LOTE]],QUARENTENA!D:D,QUARENTENA!I:I,"")</f>
        <v>AG. ANÁLISE</v>
      </c>
      <c r="P817" s="21" t="s">
        <v>6568</v>
      </c>
      <c r="Q817" s="85" t="str">
        <f>IF(_xlfn.XLOOKUP(E817,QUARENTENA!D:D,QUARENTENA!M:M,"")="","",_xlfn.XLOOKUP(E817,QUARENTENA!D:D,QUARENTENA!M:M,""))</f>
        <v/>
      </c>
      <c r="R817" s="26" t="str">
        <f>_xlfn.XLOOKUP(C817,'PARTICULARIDADES AUXILIAR '!A:A,'PARTICULARIDADES AUXILIAR '!C:C,"")</f>
        <v>PF - repouso 16 horas</v>
      </c>
      <c r="S817" s="20" cm="1">
        <f t="array" ref="S817">_xlfn.XLOOKUP(Tabela3[[#This Row],[LOTE]],VALUE(Painel_Bancada[Lote]),Painel_Bancada[Data Programada],"")</f>
        <v>46279</v>
      </c>
      <c r="T817" s="26" t="str">
        <f>_xlfn.XLOOKUP(Tabela3[[#This Row],[LOTE]],'PAINEL - GERAL'!F:F,'PAINEL - GERAL'!C:C,"")</f>
        <v/>
      </c>
    </row>
    <row r="818" spans="1:20" ht="14.5">
      <c r="B818" s="315">
        <v>5001</v>
      </c>
      <c r="C818" s="316">
        <v>485956</v>
      </c>
      <c r="D818" s="315" t="s">
        <v>310</v>
      </c>
      <c r="E818" s="326">
        <v>231072025</v>
      </c>
      <c r="F818" s="225">
        <v>200</v>
      </c>
      <c r="G818" s="230">
        <v>46290</v>
      </c>
      <c r="H818" s="249" t="s">
        <v>1422</v>
      </c>
      <c r="I818" t="str">
        <f>Tabela3[[#This Row],[CENTRO (Centro PARA)]]&amp;Tabela3[[#This Row],[CODIGO (Código PARA)]]&amp;Tabela3[[#This Row],[LOTE]]&amp;Tabela3[[#This Row],[DESCRIÇÃO]]&amp;Tabela3[[#This Row],[id]]</f>
        <v>5001485956231072025SACCHAROMYCES BOULARDII 1</v>
      </c>
      <c r="J818"/>
      <c r="K818" s="210">
        <v>46280</v>
      </c>
      <c r="L818" s="50">
        <v>46273</v>
      </c>
      <c r="M818" s="213">
        <f t="shared" si="128"/>
        <v>46288</v>
      </c>
      <c r="N818" s="213">
        <f t="shared" si="129"/>
        <v>46290</v>
      </c>
      <c r="O818" s="86" t="str">
        <f>_xlfn.XLOOKUP(Tabela3[[#This Row],[LOTE]],QUARENTENA!D:D,QUARENTENA!I:I,"")</f>
        <v>DU APROVADO</v>
      </c>
      <c r="P818" s="21" t="s">
        <v>1673</v>
      </c>
      <c r="Q818" s="85">
        <f>IF(_xlfn.XLOOKUP(E818,QUARENTENA!D:D,QUARENTENA!M:M,"")="","",_xlfn.XLOOKUP(E818,QUARENTENA!D:D,QUARENTENA!M:M,""))</f>
        <v>46295</v>
      </c>
      <c r="R818" s="26" t="str">
        <f>_xlfn.XLOOKUP(C818,'PARTICULARIDADES AUXILIAR '!A:A,'PARTICULARIDADES AUXILIAR '!C:C,"")</f>
        <v/>
      </c>
      <c r="S818" s="20" cm="1">
        <f t="array" ref="S818">_xlfn.XLOOKUP(Tabela3[[#This Row],[LOTE]],VALUE(Painel_Bancada[Lote]),Painel_Bancada[Data Programada],"")</f>
        <v>46290</v>
      </c>
      <c r="T818" s="26" t="str">
        <f>_xlfn.XLOOKUP(Tabela3[[#This Row],[LOTE]],'PAINEL - GERAL'!F:F,'PAINEL - GERAL'!C:C,"")</f>
        <v/>
      </c>
    </row>
    <row r="819" spans="1:20" ht="14.5">
      <c r="A819" s="22" t="s">
        <v>1589</v>
      </c>
      <c r="B819" s="315">
        <v>5001</v>
      </c>
      <c r="C819" s="387">
        <v>410422</v>
      </c>
      <c r="D819" s="388" t="s">
        <v>434</v>
      </c>
      <c r="E819" s="389">
        <v>2172026</v>
      </c>
      <c r="F819" s="225">
        <v>125</v>
      </c>
      <c r="G819" s="230">
        <v>46290</v>
      </c>
      <c r="H819" s="249" t="s">
        <v>1422</v>
      </c>
      <c r="I819" t="str">
        <f>Tabela3[[#This Row],[CENTRO (Centro PARA)]]&amp;Tabela3[[#This Row],[CODIGO (Código PARA)]]&amp;Tabela3[[#This Row],[LOTE]]&amp;Tabela3[[#This Row],[DESCRIÇÃO]]&amp;Tabela3[[#This Row],[id]]</f>
        <v>50014104222172026SACHAROMYCES BOULARDII NEO</v>
      </c>
      <c r="J819"/>
      <c r="K819" s="210">
        <v>46280</v>
      </c>
      <c r="L819" s="50">
        <v>46273</v>
      </c>
      <c r="M819" s="76">
        <f>K819+8</f>
        <v>46288</v>
      </c>
      <c r="N819" s="76">
        <f>IF(WEEKDAY(K819,2)=4,K819+11,IF(WEEKDAY(K819,2)=5,K819+11,K819+10))</f>
        <v>46290</v>
      </c>
      <c r="O819" s="78"/>
      <c r="P819" s="21" t="s">
        <v>6593</v>
      </c>
      <c r="Q819" s="77"/>
      <c r="R819" s="26" t="str">
        <f>_xlfn.XLOOKUP(C819,'PARTICULARIDADES AUXILIAR '!A:A,'PARTICULARIDADES AUXILIAR '!C:C,"")</f>
        <v>Refrig.: (A1) 2 ° a 8° C</v>
      </c>
      <c r="S819" s="20" cm="1">
        <f t="array" ref="S819">_xlfn.XLOOKUP(Tabela3[[#This Row],[LOTE]],VALUE(Painel_Bancada[Lote]),Painel_Bancada[Data Programada],"")</f>
        <v>46227</v>
      </c>
      <c r="T819" s="26" t="str">
        <f>_xlfn.XLOOKUP(Tabela3[[#This Row],[LOTE]],'PAINEL - GERAL'!F:F,'PAINEL - GERAL'!C:C,"")</f>
        <v/>
      </c>
    </row>
    <row r="820" spans="1:20" ht="14.5">
      <c r="B820" s="347">
        <v>2017</v>
      </c>
      <c r="C820" s="387">
        <v>210308</v>
      </c>
      <c r="D820" s="388" t="s">
        <v>14</v>
      </c>
      <c r="E820" s="389">
        <v>16582026</v>
      </c>
      <c r="F820" s="225">
        <v>1800</v>
      </c>
      <c r="G820" s="351">
        <v>46290</v>
      </c>
      <c r="H820" s="352" t="s">
        <v>1422</v>
      </c>
      <c r="I820" t="str">
        <f>Tabela3[[#This Row],[CENTRO (Centro PARA)]]&amp;Tabela3[[#This Row],[CODIGO (Código PARA)]]&amp;Tabela3[[#This Row],[LOTE]]&amp;Tabela3[[#This Row],[DESCRIÇÃO]]&amp;Tabela3[[#This Row],[id]]</f>
        <v>201721030816582026DIOXIDO SILICIO</v>
      </c>
      <c r="J820"/>
      <c r="K820" s="354">
        <v>46280</v>
      </c>
      <c r="L820" s="355">
        <v>46273</v>
      </c>
      <c r="M820" s="356">
        <f t="shared" si="128"/>
        <v>46288</v>
      </c>
      <c r="N820" s="356">
        <f t="shared" si="129"/>
        <v>46290</v>
      </c>
      <c r="O820" s="357" t="str">
        <f>_xlfn.XLOOKUP(Tabela3[[#This Row],[LOTE]],QUARENTENA!D:D,QUARENTENA!I:I,"")</f>
        <v>DU APROVADO</v>
      </c>
      <c r="P820" s="358" t="s">
        <v>1584</v>
      </c>
      <c r="Q820" s="85">
        <f>IF(_xlfn.XLOOKUP(E820,QUARENTENA!D:D,QUARENTENA!M:M,"")="","",_xlfn.XLOOKUP(E820,QUARENTENA!D:D,QUARENTENA!M:M,""))</f>
        <v>46293</v>
      </c>
      <c r="R820" s="26" t="str">
        <f>_xlfn.XLOOKUP(C820,'PARTICULARIDADES AUXILIAR '!A:A,'PARTICULARIDADES AUXILIAR '!C:C,"")</f>
        <v>Check doc</v>
      </c>
      <c r="S820" s="20" t="str" cm="1">
        <f t="array" ref="S820">_xlfn.XLOOKUP(Tabela3[[#This Row],[LOTE]],VALUE(Painel_Bancada[Lote]),Painel_Bancada[Data Programada],"")</f>
        <v/>
      </c>
      <c r="T820" s="26" t="str">
        <f>_xlfn.XLOOKUP(Tabela3[[#This Row],[LOTE]],'PAINEL - GERAL'!F:F,'PAINEL - GERAL'!C:C,"")</f>
        <v/>
      </c>
    </row>
    <row r="821" spans="1:20" ht="14.5">
      <c r="B821" s="347">
        <v>2017</v>
      </c>
      <c r="C821" s="348">
        <v>461413</v>
      </c>
      <c r="D821" s="347" t="s">
        <v>493</v>
      </c>
      <c r="E821" s="349">
        <v>14962026</v>
      </c>
      <c r="F821" s="350">
        <v>320</v>
      </c>
      <c r="G821" s="351">
        <v>46290</v>
      </c>
      <c r="H821" s="352" t="s">
        <v>1422</v>
      </c>
      <c r="I821" t="str">
        <f>Tabela3[[#This Row],[CENTRO (Centro PARA)]]&amp;Tabela3[[#This Row],[CODIGO (Código PARA)]]&amp;Tabela3[[#This Row],[LOTE]]&amp;Tabela3[[#This Row],[DESCRIÇÃO]]&amp;Tabela3[[#This Row],[id]]</f>
        <v>201746141314962026AROMA AIN TANGERINA TA36749/001</v>
      </c>
      <c r="J821"/>
      <c r="K821" s="354">
        <v>46280</v>
      </c>
      <c r="L821" s="355">
        <v>46273</v>
      </c>
      <c r="M821" s="356">
        <f t="shared" si="128"/>
        <v>46288</v>
      </c>
      <c r="N821" s="356">
        <f t="shared" si="129"/>
        <v>46290</v>
      </c>
      <c r="O821" s="357" t="str">
        <f>_xlfn.XLOOKUP(Tabela3[[#This Row],[LOTE]],QUARENTENA!D:D,QUARENTENA!I:I,"")</f>
        <v>DU APROVADO</v>
      </c>
      <c r="P821" s="358" t="s">
        <v>1584</v>
      </c>
      <c r="Q821" s="85">
        <f>IF(_xlfn.XLOOKUP(E821,QUARENTENA!D:D,QUARENTENA!M:M,"")="","",_xlfn.XLOOKUP(E821,QUARENTENA!D:D,QUARENTENA!M:M,""))</f>
        <v>46294</v>
      </c>
      <c r="R821" s="26" t="str">
        <f>_xlfn.XLOOKUP(C821,'PARTICULARIDADES AUXILIAR '!A:A,'PARTICULARIDADES AUXILIAR '!C:C,"")</f>
        <v>Check doc</v>
      </c>
      <c r="S821" s="20" t="str" cm="1">
        <f t="array" ref="S821">_xlfn.XLOOKUP(Tabela3[[#This Row],[LOTE]],VALUE(Painel_Bancada[Lote]),Painel_Bancada[Data Programada],"")</f>
        <v/>
      </c>
      <c r="T821" s="26" t="str">
        <f>_xlfn.XLOOKUP(Tabela3[[#This Row],[LOTE]],'PAINEL - GERAL'!F:F,'PAINEL - GERAL'!C:C,"")</f>
        <v/>
      </c>
    </row>
    <row r="822" spans="1:20" ht="14.5">
      <c r="B822" s="315">
        <v>5001</v>
      </c>
      <c r="C822" s="316">
        <v>409928</v>
      </c>
      <c r="D822" s="315" t="s">
        <v>735</v>
      </c>
      <c r="E822" s="326">
        <v>175532026</v>
      </c>
      <c r="F822" s="225">
        <v>100</v>
      </c>
      <c r="G822" s="230">
        <v>46290</v>
      </c>
      <c r="H822" s="249" t="s">
        <v>1422</v>
      </c>
      <c r="I822" t="str">
        <f>Tabela3[[#This Row],[CENTRO (Centro PARA)]]&amp;Tabela3[[#This Row],[CODIGO (Código PARA)]]&amp;Tabela3[[#This Row],[LOTE]]&amp;Tabela3[[#This Row],[DESCRIÇÃO]]&amp;Tabela3[[#This Row],[id]]</f>
        <v>5001409928175532026CLORIDRATO DE TIAMINA VITAMINA B1 NEO</v>
      </c>
      <c r="J822"/>
      <c r="K822" s="210">
        <v>46280</v>
      </c>
      <c r="L822" s="50">
        <v>46273</v>
      </c>
      <c r="M822" s="213">
        <f t="shared" si="128"/>
        <v>46288</v>
      </c>
      <c r="N822" s="213">
        <f t="shared" si="129"/>
        <v>46290</v>
      </c>
      <c r="O822" s="86" t="str">
        <f>_xlfn.XLOOKUP(Tabela3[[#This Row],[LOTE]],QUARENTENA!D:D,QUARENTENA!I:I,"")</f>
        <v>DU APROVADO</v>
      </c>
      <c r="P822" s="21" t="s">
        <v>6569</v>
      </c>
      <c r="Q822" s="85">
        <f>IF(_xlfn.XLOOKUP(E822,QUARENTENA!D:D,QUARENTENA!M:M,"")="","",_xlfn.XLOOKUP(E822,QUARENTENA!D:D,QUARENTENA!M:M,""))</f>
        <v>46289</v>
      </c>
      <c r="R822" s="26" t="str">
        <f>_xlfn.XLOOKUP(C822,'PARTICULARIDADES AUXILIAR '!A:A,'PARTICULARIDADES AUXILIAR '!C:C,"")</f>
        <v/>
      </c>
      <c r="S822" s="20" cm="1">
        <f t="array" ref="S822">_xlfn.XLOOKUP(Tabela3[[#This Row],[LOTE]],VALUE(Painel_Bancada[Lote]),Painel_Bancada[Data Programada],"")</f>
        <v>46286</v>
      </c>
      <c r="T822" s="26" t="str">
        <f>_xlfn.XLOOKUP(Tabela3[[#This Row],[LOTE]],'PAINEL - GERAL'!F:F,'PAINEL - GERAL'!C:C,"")</f>
        <v/>
      </c>
    </row>
    <row r="823" spans="1:20" ht="14.5">
      <c r="B823" s="315">
        <v>5001</v>
      </c>
      <c r="C823" s="316">
        <v>410033</v>
      </c>
      <c r="D823" s="315" t="s">
        <v>234</v>
      </c>
      <c r="E823" s="326">
        <v>177442026</v>
      </c>
      <c r="F823" s="225">
        <v>2625</v>
      </c>
      <c r="G823" s="230">
        <v>46290</v>
      </c>
      <c r="H823" s="249" t="s">
        <v>1422</v>
      </c>
      <c r="I823" t="str">
        <f>Tabela3[[#This Row],[CENTRO (Centro PARA)]]&amp;Tabela3[[#This Row],[CODIGO (Código PARA)]]&amp;Tabela3[[#This Row],[LOTE]]&amp;Tabela3[[#This Row],[DESCRIÇÃO]]&amp;Tabela3[[#This Row],[id]]</f>
        <v>5001410033177442026CELULOSE MICROCRISTALINA MC101 NEO</v>
      </c>
      <c r="J823"/>
      <c r="K823" s="210">
        <v>46280</v>
      </c>
      <c r="L823" s="50">
        <v>46273</v>
      </c>
      <c r="M823" s="213">
        <f t="shared" si="128"/>
        <v>46288</v>
      </c>
      <c r="N823" s="213">
        <f t="shared" si="129"/>
        <v>46290</v>
      </c>
      <c r="O823" s="86" t="str">
        <f>_xlfn.XLOOKUP(Tabela3[[#This Row],[LOTE]],QUARENTENA!D:D,QUARENTENA!I:I,"")</f>
        <v>DU APROVADO</v>
      </c>
      <c r="Q823" s="85">
        <f>IF(_xlfn.XLOOKUP(E823,QUARENTENA!D:D,QUARENTENA!M:M,"")="","",_xlfn.XLOOKUP(E823,QUARENTENA!D:D,QUARENTENA!M:M,""))</f>
        <v>46287</v>
      </c>
      <c r="R823" s="26" t="str">
        <f>_xlfn.XLOOKUP(C823,'PARTICULARIDADES AUXILIAR '!A:A,'PARTICULARIDADES AUXILIAR '!C:C,"")</f>
        <v/>
      </c>
      <c r="S823" s="20" cm="1">
        <f t="array" ref="S823">_xlfn.XLOOKUP(Tabela3[[#This Row],[LOTE]],VALUE(Painel_Bancada[Lote]),Painel_Bancada[Data Programada],"")</f>
        <v>46280</v>
      </c>
      <c r="T823" s="26" t="str">
        <f>_xlfn.XLOOKUP(Tabela3[[#This Row],[LOTE]],'PAINEL - GERAL'!F:F,'PAINEL - GERAL'!C:C,"")</f>
        <v/>
      </c>
    </row>
    <row r="824" spans="1:20" ht="14.5">
      <c r="B824" s="347">
        <v>5001</v>
      </c>
      <c r="C824" s="348">
        <v>410128</v>
      </c>
      <c r="D824" s="347" t="s">
        <v>1041</v>
      </c>
      <c r="E824" s="349">
        <v>193342026</v>
      </c>
      <c r="F824" s="350">
        <v>50</v>
      </c>
      <c r="G824" s="351">
        <v>46290</v>
      </c>
      <c r="H824" s="352" t="s">
        <v>1422</v>
      </c>
      <c r="I824" t="str">
        <f>Tabela3[[#This Row],[CENTRO (Centro PARA)]]&amp;Tabela3[[#This Row],[CODIGO (Código PARA)]]&amp;Tabela3[[#This Row],[LOTE]]&amp;Tabela3[[#This Row],[DESCRIÇÃO]]&amp;Tabela3[[#This Row],[id]]</f>
        <v>5001410128193342026FOSFATO DE SODIO DIBASICO ANIDRO NEO</v>
      </c>
      <c r="J824"/>
      <c r="K824" s="354">
        <v>46280</v>
      </c>
      <c r="L824" s="355">
        <v>46273</v>
      </c>
      <c r="M824" s="356">
        <f t="shared" si="128"/>
        <v>46288</v>
      </c>
      <c r="N824" s="356">
        <f t="shared" si="129"/>
        <v>46290</v>
      </c>
      <c r="O824" s="357" t="str">
        <f>_xlfn.XLOOKUP(Tabela3[[#This Row],[LOTE]],QUARENTENA!D:D,QUARENTENA!I:I,"")</f>
        <v>AG. AMOSTRA</v>
      </c>
      <c r="P824" s="358" t="s">
        <v>1584</v>
      </c>
      <c r="Q824" s="85" t="str">
        <f>IF(_xlfn.XLOOKUP(E824,QUARENTENA!D:D,QUARENTENA!M:M,"")="","",_xlfn.XLOOKUP(E824,QUARENTENA!D:D,QUARENTENA!M:M,""))</f>
        <v/>
      </c>
      <c r="R824" s="26" t="str">
        <f>_xlfn.XLOOKUP(C824,'PARTICULARIDADES AUXILIAR '!A:A,'PARTICULARIDADES AUXILIAR '!C:C,"")</f>
        <v/>
      </c>
      <c r="S824" s="20" t="str" cm="1">
        <f t="array" ref="S824">_xlfn.XLOOKUP(Tabela3[[#This Row],[LOTE]],VALUE(Painel_Bancada[Lote]),Painel_Bancada[Data Programada],"")</f>
        <v/>
      </c>
      <c r="T824" s="26" t="str">
        <f>_xlfn.XLOOKUP(Tabela3[[#This Row],[LOTE]],'PAINEL - GERAL'!F:F,'PAINEL - GERAL'!C:C,"")</f>
        <v/>
      </c>
    </row>
    <row r="825" spans="1:20" ht="14.5">
      <c r="B825" s="315">
        <v>2017</v>
      </c>
      <c r="C825" s="316">
        <v>485594</v>
      </c>
      <c r="D825" s="315" t="s">
        <v>1081</v>
      </c>
      <c r="E825" s="326">
        <v>16802026</v>
      </c>
      <c r="F825" s="225">
        <v>375</v>
      </c>
      <c r="G825" s="230">
        <v>46290</v>
      </c>
      <c r="H825" s="249" t="s">
        <v>1422</v>
      </c>
      <c r="I825" t="str">
        <f>Tabela3[[#This Row],[CENTRO (Centro PARA)]]&amp;Tabela3[[#This Row],[CODIGO (Código PARA)]]&amp;Tabela3[[#This Row],[LOTE]]&amp;Tabela3[[#This Row],[DESCRIÇÃO]]&amp;Tabela3[[#This Row],[id]]</f>
        <v>201748559416802026CACAU VERMELHO AL</v>
      </c>
      <c r="J825"/>
      <c r="K825" s="210">
        <v>46280</v>
      </c>
      <c r="L825" s="50">
        <v>46273</v>
      </c>
      <c r="M825" s="213">
        <f t="shared" si="128"/>
        <v>46288</v>
      </c>
      <c r="N825" s="213">
        <f t="shared" si="129"/>
        <v>46290</v>
      </c>
      <c r="O825" s="86" t="str">
        <f>_xlfn.XLOOKUP(Tabela3[[#This Row],[LOTE]],QUARENTENA!D:D,QUARENTENA!I:I,"")</f>
        <v>DU APROVADO</v>
      </c>
      <c r="P825" s="21" t="s">
        <v>6571</v>
      </c>
      <c r="Q825" s="85">
        <f>IF(_xlfn.XLOOKUP(E825,QUARENTENA!D:D,QUARENTENA!M:M,"")="","",_xlfn.XLOOKUP(E825,QUARENTENA!D:D,QUARENTENA!M:M,""))</f>
        <v>46290</v>
      </c>
      <c r="R825" s="26" t="str">
        <f>_xlfn.XLOOKUP(C825,'PARTICULARIDADES AUXILIAR '!A:A,'PARTICULARIDADES AUXILIAR '!C:C,"")</f>
        <v>Check doc</v>
      </c>
      <c r="S825" s="20" t="str" cm="1">
        <f t="array" ref="S825">_xlfn.XLOOKUP(Tabela3[[#This Row],[LOTE]],VALUE(Painel_Bancada[Lote]),Painel_Bancada[Data Programada],"")</f>
        <v/>
      </c>
      <c r="T825" s="26" t="str">
        <f>_xlfn.XLOOKUP(Tabela3[[#This Row],[LOTE]],'PAINEL - GERAL'!F:F,'PAINEL - GERAL'!C:C,"")</f>
        <v/>
      </c>
    </row>
    <row r="826" spans="1:20" ht="14.5">
      <c r="B826" s="315">
        <v>5001</v>
      </c>
      <c r="C826" s="316">
        <v>478068</v>
      </c>
      <c r="D826" s="315" t="s">
        <v>491</v>
      </c>
      <c r="E826" s="326">
        <v>190032026</v>
      </c>
      <c r="F826" s="225">
        <v>205</v>
      </c>
      <c r="G826" s="230">
        <v>46290</v>
      </c>
      <c r="H826" s="249" t="s">
        <v>1422</v>
      </c>
      <c r="I826" t="str">
        <f>Tabela3[[#This Row],[CENTRO (Centro PARA)]]&amp;Tabela3[[#This Row],[CODIGO (Código PARA)]]&amp;Tabela3[[#This Row],[LOTE]]&amp;Tabela3[[#This Row],[DESCRIÇÃO]]&amp;Tabela3[[#This Row],[id]]</f>
        <v>5001478068190032026MINOXIDIL QF</v>
      </c>
      <c r="J826"/>
      <c r="K826" s="210">
        <v>46280</v>
      </c>
      <c r="L826" s="50">
        <v>46273</v>
      </c>
      <c r="M826" s="213">
        <f t="shared" si="128"/>
        <v>46288</v>
      </c>
      <c r="N826" s="213">
        <f t="shared" si="129"/>
        <v>46290</v>
      </c>
      <c r="O826" s="86" t="str">
        <f>_xlfn.XLOOKUP(Tabela3[[#This Row],[LOTE]],QUARENTENA!D:D,QUARENTENA!I:I,"")</f>
        <v>DU APROVADO</v>
      </c>
      <c r="P826" s="21" t="s">
        <v>1621</v>
      </c>
      <c r="Q826" s="85">
        <f>IF(_xlfn.XLOOKUP(E826,QUARENTENA!D:D,QUARENTENA!M:M,"")="","",_xlfn.XLOOKUP(E826,QUARENTENA!D:D,QUARENTENA!M:M,""))</f>
        <v>46294</v>
      </c>
      <c r="R826" s="26" t="str">
        <f>_xlfn.XLOOKUP(C826,'PARTICULARIDADES AUXILIAR '!A:A,'PARTICULARIDADES AUXILIAR '!C:C,"")</f>
        <v/>
      </c>
      <c r="S826" s="20" cm="1">
        <f t="array" ref="S826">_xlfn.XLOOKUP(Tabela3[[#This Row],[LOTE]],VALUE(Painel_Bancada[Lote]),Painel_Bancada[Data Programada],"")</f>
        <v>46287</v>
      </c>
      <c r="T826" s="26" t="str">
        <f>_xlfn.XLOOKUP(Tabela3[[#This Row],[LOTE]],'PAINEL - GERAL'!F:F,'PAINEL - GERAL'!C:C,"")</f>
        <v/>
      </c>
    </row>
    <row r="827" spans="1:20" ht="14.5">
      <c r="B827" s="315">
        <v>5001</v>
      </c>
      <c r="C827" s="316">
        <v>416521</v>
      </c>
      <c r="D827" s="315" t="s">
        <v>407</v>
      </c>
      <c r="E827" s="326">
        <v>184152026</v>
      </c>
      <c r="F827" s="225">
        <v>20</v>
      </c>
      <c r="G827" s="230">
        <v>46290</v>
      </c>
      <c r="H827" s="249" t="s">
        <v>1422</v>
      </c>
      <c r="I827" t="str">
        <f>Tabela3[[#This Row],[CENTRO (Centro PARA)]]&amp;Tabela3[[#This Row],[CODIGO (Código PARA)]]&amp;Tabela3[[#This Row],[LOTE]]&amp;Tabela3[[#This Row],[DESCRIÇÃO]]&amp;Tabela3[[#This Row],[id]]</f>
        <v>5001416521184152026POLYMETHYLSILSESQUIOXANE TOSPEARL 145 A</v>
      </c>
      <c r="J827"/>
      <c r="K827" s="210">
        <v>46280</v>
      </c>
      <c r="L827" s="50">
        <v>46273</v>
      </c>
      <c r="M827" s="213">
        <f t="shared" si="128"/>
        <v>46288</v>
      </c>
      <c r="N827" s="213">
        <f t="shared" si="129"/>
        <v>46290</v>
      </c>
      <c r="O827" s="86" t="str">
        <f>_xlfn.XLOOKUP(Tabela3[[#This Row],[LOTE]],QUARENTENA!D:D,QUARENTENA!I:I,"")</f>
        <v>DU APROVADO</v>
      </c>
      <c r="Q827" s="85">
        <f>IF(_xlfn.XLOOKUP(E827,QUARENTENA!D:D,QUARENTENA!M:M,"")="","",_xlfn.XLOOKUP(E827,QUARENTENA!D:D,QUARENTENA!M:M,""))</f>
        <v>46283</v>
      </c>
      <c r="R827" s="26" t="str">
        <f>_xlfn.XLOOKUP(C827,'PARTICULARIDADES AUXILIAR '!A:A,'PARTICULARIDADES AUXILIAR '!C:C,"")</f>
        <v>Check doc</v>
      </c>
      <c r="S827" s="20" t="str" cm="1">
        <f t="array" ref="S827">_xlfn.XLOOKUP(Tabela3[[#This Row],[LOTE]],VALUE(Painel_Bancada[Lote]),Painel_Bancada[Data Programada],"")</f>
        <v/>
      </c>
      <c r="T827" s="26" t="str">
        <f>_xlfn.XLOOKUP(Tabela3[[#This Row],[LOTE]],'PAINEL - GERAL'!F:F,'PAINEL - GERAL'!C:C,"")</f>
        <v/>
      </c>
    </row>
    <row r="828" spans="1:20" ht="14.5">
      <c r="B828" s="315">
        <v>5001</v>
      </c>
      <c r="C828" s="316">
        <v>416521</v>
      </c>
      <c r="D828" s="315" t="s">
        <v>407</v>
      </c>
      <c r="E828" s="326">
        <v>184162026</v>
      </c>
      <c r="F828" s="225">
        <v>30</v>
      </c>
      <c r="G828" s="230">
        <v>46290</v>
      </c>
      <c r="H828" s="249" t="s">
        <v>1422</v>
      </c>
      <c r="I828" t="str">
        <f>Tabela3[[#This Row],[CENTRO (Centro PARA)]]&amp;Tabela3[[#This Row],[CODIGO (Código PARA)]]&amp;Tabela3[[#This Row],[LOTE]]&amp;Tabela3[[#This Row],[DESCRIÇÃO]]&amp;Tabela3[[#This Row],[id]]</f>
        <v>5001416521184162026POLYMETHYLSILSESQUIOXANE TOSPEARL 145 A</v>
      </c>
      <c r="J828"/>
      <c r="K828" s="210">
        <v>46280</v>
      </c>
      <c r="L828" s="50">
        <v>46273</v>
      </c>
      <c r="M828" s="213">
        <f t="shared" si="128"/>
        <v>46288</v>
      </c>
      <c r="N828" s="213">
        <f t="shared" si="129"/>
        <v>46290</v>
      </c>
      <c r="O828" s="86" t="str">
        <f>_xlfn.XLOOKUP(Tabela3[[#This Row],[LOTE]],QUARENTENA!D:D,QUARENTENA!I:I,"")</f>
        <v>DU APROVADO</v>
      </c>
      <c r="Q828" s="85">
        <f>IF(_xlfn.XLOOKUP(E828,QUARENTENA!D:D,QUARENTENA!M:M,"")="","",_xlfn.XLOOKUP(E828,QUARENTENA!D:D,QUARENTENA!M:M,""))</f>
        <v>46283</v>
      </c>
      <c r="R828" s="26" t="str">
        <f>_xlfn.XLOOKUP(C828,'PARTICULARIDADES AUXILIAR '!A:A,'PARTICULARIDADES AUXILIAR '!C:C,"")</f>
        <v>Check doc</v>
      </c>
      <c r="S828" s="20" t="str" cm="1">
        <f t="array" ref="S828">_xlfn.XLOOKUP(Tabela3[[#This Row],[LOTE]],VALUE(Painel_Bancada[Lote]),Painel_Bancada[Data Programada],"")</f>
        <v/>
      </c>
      <c r="T828" s="26" t="str">
        <f>_xlfn.XLOOKUP(Tabela3[[#This Row],[LOTE]],'PAINEL - GERAL'!F:F,'PAINEL - GERAL'!C:C,"")</f>
        <v/>
      </c>
    </row>
    <row r="829" spans="1:20" ht="14.5">
      <c r="B829" s="315">
        <v>5001</v>
      </c>
      <c r="C829" s="316">
        <v>416521</v>
      </c>
      <c r="D829" s="315" t="s">
        <v>407</v>
      </c>
      <c r="E829" s="326">
        <v>184172026</v>
      </c>
      <c r="F829" s="225">
        <v>110</v>
      </c>
      <c r="G829" s="230">
        <v>46290</v>
      </c>
      <c r="H829" s="249" t="s">
        <v>1422</v>
      </c>
      <c r="I829" t="str">
        <f>Tabela3[[#This Row],[CENTRO (Centro PARA)]]&amp;Tabela3[[#This Row],[CODIGO (Código PARA)]]&amp;Tabela3[[#This Row],[LOTE]]&amp;Tabela3[[#This Row],[DESCRIÇÃO]]&amp;Tabela3[[#This Row],[id]]</f>
        <v>5001416521184172026POLYMETHYLSILSESQUIOXANE TOSPEARL 145 A</v>
      </c>
      <c r="J829"/>
      <c r="K829" s="210">
        <v>46280</v>
      </c>
      <c r="L829" s="50">
        <v>46273</v>
      </c>
      <c r="M829" s="213">
        <f t="shared" si="128"/>
        <v>46288</v>
      </c>
      <c r="N829" s="213">
        <f t="shared" si="129"/>
        <v>46290</v>
      </c>
      <c r="O829" s="86" t="str">
        <f>_xlfn.XLOOKUP(Tabela3[[#This Row],[LOTE]],QUARENTENA!D:D,QUARENTENA!I:I,"")</f>
        <v>DU APROVADO</v>
      </c>
      <c r="Q829" s="85">
        <f>IF(_xlfn.XLOOKUP(E829,QUARENTENA!D:D,QUARENTENA!M:M,"")="","",_xlfn.XLOOKUP(E829,QUARENTENA!D:D,QUARENTENA!M:M,""))</f>
        <v>46283</v>
      </c>
      <c r="R829" s="26" t="str">
        <f>_xlfn.XLOOKUP(C829,'PARTICULARIDADES AUXILIAR '!A:A,'PARTICULARIDADES AUXILIAR '!C:C,"")</f>
        <v>Check doc</v>
      </c>
      <c r="S829" s="20" t="str" cm="1">
        <f t="array" ref="S829">_xlfn.XLOOKUP(Tabela3[[#This Row],[LOTE]],VALUE(Painel_Bancada[Lote]),Painel_Bancada[Data Programada],"")</f>
        <v/>
      </c>
      <c r="T829" s="26" t="str">
        <f>_xlfn.XLOOKUP(Tabela3[[#This Row],[LOTE]],'PAINEL - GERAL'!F:F,'PAINEL - GERAL'!C:C,"")</f>
        <v/>
      </c>
    </row>
    <row r="830" spans="1:20" ht="14.5">
      <c r="B830" s="347">
        <v>5001</v>
      </c>
      <c r="C830" s="348">
        <v>425403</v>
      </c>
      <c r="D830" s="347" t="s">
        <v>126</v>
      </c>
      <c r="E830" s="349">
        <v>134452026</v>
      </c>
      <c r="F830" s="350">
        <v>250</v>
      </c>
      <c r="G830" s="351">
        <v>46290</v>
      </c>
      <c r="H830" s="352" t="s">
        <v>1422</v>
      </c>
      <c r="I830" t="str">
        <f>Tabela3[[#This Row],[CENTRO (Centro PARA)]]&amp;Tabela3[[#This Row],[CODIGO (Código PARA)]]&amp;Tabela3[[#This Row],[LOTE]]&amp;Tabela3[[#This Row],[DESCRIÇÃO]]&amp;Tabela3[[#This Row],[id]]</f>
        <v>5001425403134452026GLICEROL</v>
      </c>
      <c r="J830"/>
      <c r="K830" s="354">
        <v>46280</v>
      </c>
      <c r="L830" s="355">
        <v>46273</v>
      </c>
      <c r="M830" s="356">
        <f t="shared" si="128"/>
        <v>46288</v>
      </c>
      <c r="N830" s="356">
        <f t="shared" si="129"/>
        <v>46290</v>
      </c>
      <c r="O830" s="357" t="str">
        <f>_xlfn.XLOOKUP(Tabela3[[#This Row],[LOTE]],QUARENTENA!D:D,QUARENTENA!I:I,"")</f>
        <v>AG. ANÁLISE</v>
      </c>
      <c r="P830" s="358" t="s">
        <v>1584</v>
      </c>
      <c r="Q830" s="85" t="str">
        <f>IF(_xlfn.XLOOKUP(E830,QUARENTENA!D:D,QUARENTENA!M:M,"")="","",_xlfn.XLOOKUP(E830,QUARENTENA!D:D,QUARENTENA!M:M,""))</f>
        <v/>
      </c>
      <c r="R830" s="26" t="str">
        <f>_xlfn.XLOOKUP(C830,'PARTICULARIDADES AUXILIAR '!A:A,'PARTICULARIDADES AUXILIAR '!C:C,"")</f>
        <v>Polícia Civil</v>
      </c>
      <c r="S830" s="20" t="str" cm="1">
        <f t="array" ref="S830">_xlfn.XLOOKUP(Tabela3[[#This Row],[LOTE]],VALUE(Painel_Bancada[Lote]),Painel_Bancada[Data Programada],"")</f>
        <v/>
      </c>
      <c r="T830" s="26" t="str">
        <f>_xlfn.XLOOKUP(Tabela3[[#This Row],[LOTE]],'PAINEL - GERAL'!F:F,'PAINEL - GERAL'!C:C,"")</f>
        <v/>
      </c>
    </row>
    <row r="831" spans="1:20" ht="14.5">
      <c r="B831" s="315">
        <v>5001</v>
      </c>
      <c r="C831" s="316">
        <v>472490</v>
      </c>
      <c r="D831" s="315" t="s">
        <v>569</v>
      </c>
      <c r="E831" s="326">
        <v>154532026</v>
      </c>
      <c r="F831" s="225">
        <v>195</v>
      </c>
      <c r="G831" s="230">
        <v>46290</v>
      </c>
      <c r="H831" s="249" t="s">
        <v>1422</v>
      </c>
      <c r="I831" t="str">
        <f>Tabela3[[#This Row],[CENTRO (Centro PARA)]]&amp;Tabela3[[#This Row],[CODIGO (Código PARA)]]&amp;Tabela3[[#This Row],[LOTE]]&amp;Tabela3[[#This Row],[DESCRIÇÃO]]&amp;Tabela3[[#This Row],[id]]</f>
        <v>5001472490154532026ESOMEPRAZOL PELLETS 1</v>
      </c>
      <c r="J831"/>
      <c r="K831" s="210">
        <v>46280</v>
      </c>
      <c r="L831" s="50">
        <v>46273</v>
      </c>
      <c r="M831" s="213">
        <f t="shared" si="128"/>
        <v>46288</v>
      </c>
      <c r="N831" s="213">
        <f t="shared" si="129"/>
        <v>46290</v>
      </c>
      <c r="O831" s="86" t="str">
        <f>_xlfn.XLOOKUP(Tabela3[[#This Row],[LOTE]],QUARENTENA!D:D,QUARENTENA!I:I,"")</f>
        <v>DU APROVADO</v>
      </c>
      <c r="P831" s="21" t="s">
        <v>1658</v>
      </c>
      <c r="Q831" s="85">
        <f>IF(_xlfn.XLOOKUP(E831,QUARENTENA!D:D,QUARENTENA!M:M,"")="","",_xlfn.XLOOKUP(E831,QUARENTENA!D:D,QUARENTENA!M:M,""))</f>
        <v>46293</v>
      </c>
      <c r="R831" s="26" t="str">
        <f>_xlfn.XLOOKUP(C831,'PARTICULARIDADES AUXILIAR '!A:A,'PARTICULARIDADES AUXILIAR '!C:C,"")</f>
        <v/>
      </c>
      <c r="S831" s="20" cm="1">
        <f t="array" ref="S831">_xlfn.XLOOKUP(Tabela3[[#This Row],[LOTE]],VALUE(Painel_Bancada[Lote]),Painel_Bancada[Data Programada],"")</f>
        <v>46288</v>
      </c>
      <c r="T831" s="26" t="str">
        <f>_xlfn.XLOOKUP(Tabela3[[#This Row],[LOTE]],'PAINEL - GERAL'!F:F,'PAINEL - GERAL'!C:C,"")</f>
        <v/>
      </c>
    </row>
    <row r="832" spans="1:20" ht="14.5">
      <c r="B832" s="315">
        <v>5001</v>
      </c>
      <c r="C832" s="316">
        <v>472490</v>
      </c>
      <c r="D832" s="315" t="s">
        <v>569</v>
      </c>
      <c r="E832" s="326">
        <v>154542026</v>
      </c>
      <c r="F832" s="225">
        <v>195</v>
      </c>
      <c r="G832" s="230">
        <v>46290</v>
      </c>
      <c r="H832" s="249" t="s">
        <v>1422</v>
      </c>
      <c r="I832" t="str">
        <f>Tabela3[[#This Row],[CENTRO (Centro PARA)]]&amp;Tabela3[[#This Row],[CODIGO (Código PARA)]]&amp;Tabela3[[#This Row],[LOTE]]&amp;Tabela3[[#This Row],[DESCRIÇÃO]]&amp;Tabela3[[#This Row],[id]]</f>
        <v>5001472490154542026ESOMEPRAZOL PELLETS 1</v>
      </c>
      <c r="J832"/>
      <c r="K832" s="210">
        <v>46280</v>
      </c>
      <c r="L832" s="50">
        <v>46273</v>
      </c>
      <c r="M832" s="213">
        <f t="shared" si="128"/>
        <v>46288</v>
      </c>
      <c r="N832" s="213">
        <f t="shared" si="129"/>
        <v>46290</v>
      </c>
      <c r="O832" s="86" t="str">
        <f>_xlfn.XLOOKUP(Tabela3[[#This Row],[LOTE]],QUARENTENA!D:D,QUARENTENA!I:I,"")</f>
        <v>DU APROVADO</v>
      </c>
      <c r="P832" s="21" t="s">
        <v>1658</v>
      </c>
      <c r="Q832" s="85">
        <f>IF(_xlfn.XLOOKUP(E832,QUARENTENA!D:D,QUARENTENA!M:M,"")="","",_xlfn.XLOOKUP(E832,QUARENTENA!D:D,QUARENTENA!M:M,""))</f>
        <v>46294</v>
      </c>
      <c r="R832" s="26" t="str">
        <f>_xlfn.XLOOKUP(C832,'PARTICULARIDADES AUXILIAR '!A:A,'PARTICULARIDADES AUXILIAR '!C:C,"")</f>
        <v/>
      </c>
      <c r="S832" s="20" cm="1">
        <f t="array" ref="S832">_xlfn.XLOOKUP(Tabela3[[#This Row],[LOTE]],VALUE(Painel_Bancada[Lote]),Painel_Bancada[Data Programada],"")</f>
        <v>46288</v>
      </c>
      <c r="T832" s="26" t="str">
        <f>_xlfn.XLOOKUP(Tabela3[[#This Row],[LOTE]],'PAINEL - GERAL'!F:F,'PAINEL - GERAL'!C:C,"")</f>
        <v/>
      </c>
    </row>
    <row r="833" spans="1:20" ht="14.5">
      <c r="B833" s="315">
        <v>5001</v>
      </c>
      <c r="C833" s="316">
        <v>457115</v>
      </c>
      <c r="D833" s="315" t="s">
        <v>711</v>
      </c>
      <c r="E833" s="326">
        <v>191462026</v>
      </c>
      <c r="F833" s="225">
        <v>920</v>
      </c>
      <c r="G833" s="230">
        <v>46290</v>
      </c>
      <c r="H833" s="249" t="s">
        <v>1422</v>
      </c>
      <c r="I833" t="str">
        <f>Tabela3[[#This Row],[CENTRO (Centro PARA)]]&amp;Tabela3[[#This Row],[CODIGO (Código PARA)]]&amp;Tabela3[[#This Row],[LOTE]]&amp;Tabela3[[#This Row],[DESCRIÇÃO]]&amp;Tabela3[[#This Row],[id]]</f>
        <v>5001457115191462026CELULOSE MICROCRISTALINA PH 112</v>
      </c>
      <c r="J833"/>
      <c r="K833" s="210">
        <v>46280</v>
      </c>
      <c r="L833" s="50">
        <v>46273</v>
      </c>
      <c r="M833" s="213">
        <f t="shared" si="128"/>
        <v>46288</v>
      </c>
      <c r="N833" s="213">
        <f t="shared" si="129"/>
        <v>46290</v>
      </c>
      <c r="O833" s="86" t="str">
        <f>_xlfn.XLOOKUP(Tabela3[[#This Row],[LOTE]],QUARENTENA!D:D,QUARENTENA!I:I,"")</f>
        <v>DU APROVADO</v>
      </c>
      <c r="P833" s="21" t="s">
        <v>6569</v>
      </c>
      <c r="Q833" s="85">
        <f>IF(_xlfn.XLOOKUP(E833,QUARENTENA!D:D,QUARENTENA!M:M,"")="","",_xlfn.XLOOKUP(E833,QUARENTENA!D:D,QUARENTENA!M:M,""))</f>
        <v>46290</v>
      </c>
      <c r="R833" s="26" t="str">
        <f>_xlfn.XLOOKUP(C833,'PARTICULARIDADES AUXILIAR '!A:A,'PARTICULARIDADES AUXILIAR '!C:C,"")</f>
        <v/>
      </c>
      <c r="S833" s="20" t="str" cm="1">
        <f t="array" ref="S833">_xlfn.XLOOKUP(Tabela3[[#This Row],[LOTE]],VALUE(Painel_Bancada[Lote]),Painel_Bancada[Data Programada],"")</f>
        <v/>
      </c>
      <c r="T833" s="26" t="str">
        <f>_xlfn.XLOOKUP(Tabela3[[#This Row],[LOTE]],'PAINEL - GERAL'!F:F,'PAINEL - GERAL'!C:C,"")</f>
        <v/>
      </c>
    </row>
    <row r="834" spans="1:20" ht="14.5">
      <c r="B834" s="315">
        <v>5001</v>
      </c>
      <c r="C834" s="316">
        <v>410154</v>
      </c>
      <c r="D834" s="315" t="s">
        <v>477</v>
      </c>
      <c r="E834" s="326">
        <v>193852026</v>
      </c>
      <c r="F834" s="225">
        <v>50</v>
      </c>
      <c r="G834" s="230">
        <v>46290</v>
      </c>
      <c r="H834" s="249" t="s">
        <v>1422</v>
      </c>
      <c r="I834" t="str">
        <f>Tabela3[[#This Row],[CENTRO (Centro PARA)]]&amp;Tabela3[[#This Row],[CODIGO (Código PARA)]]&amp;Tabela3[[#This Row],[LOTE]]&amp;Tabela3[[#This Row],[DESCRIÇÃO]]&amp;Tabela3[[#This Row],[id]]</f>
        <v>5001410154193852026BISACODIL NEO</v>
      </c>
      <c r="J834"/>
      <c r="K834" s="210">
        <v>46280</v>
      </c>
      <c r="L834" s="50">
        <v>46273</v>
      </c>
      <c r="M834" s="213">
        <f t="shared" si="128"/>
        <v>46288</v>
      </c>
      <c r="N834" s="213">
        <f t="shared" si="129"/>
        <v>46290</v>
      </c>
      <c r="O834" s="86" t="str">
        <f>_xlfn.XLOOKUP(Tabela3[[#This Row],[LOTE]],QUARENTENA!D:D,QUARENTENA!I:I,"")</f>
        <v>DU APROVADO</v>
      </c>
      <c r="P834" s="21" t="s">
        <v>6425</v>
      </c>
      <c r="Q834" s="85">
        <f>IF(_xlfn.XLOOKUP(E834,QUARENTENA!D:D,QUARENTENA!M:M,"")="","",_xlfn.XLOOKUP(E834,QUARENTENA!D:D,QUARENTENA!M:M,""))</f>
        <v>46290</v>
      </c>
      <c r="R834" s="26" t="str">
        <f>_xlfn.XLOOKUP(C834,'PARTICULARIDADES AUXILIAR '!A:A,'PARTICULARIDADES AUXILIAR '!C:C,"")</f>
        <v/>
      </c>
      <c r="S834" s="20" cm="1">
        <f t="array" ref="S834">_xlfn.XLOOKUP(Tabela3[[#This Row],[LOTE]],VALUE(Painel_Bancada[Lote]),Painel_Bancada[Data Programada],"")</f>
        <v>46287</v>
      </c>
      <c r="T834" s="26" t="str">
        <f>_xlfn.XLOOKUP(Tabela3[[#This Row],[LOTE]],'PAINEL - GERAL'!F:F,'PAINEL - GERAL'!C:C,"")</f>
        <v/>
      </c>
    </row>
    <row r="835" spans="1:20" ht="14.5">
      <c r="B835" s="315">
        <v>5001</v>
      </c>
      <c r="C835" s="316">
        <v>460858</v>
      </c>
      <c r="D835" s="315" t="s">
        <v>911</v>
      </c>
      <c r="E835" s="326">
        <v>195052026</v>
      </c>
      <c r="F835" s="225">
        <v>500</v>
      </c>
      <c r="G835" s="230">
        <v>46290</v>
      </c>
      <c r="H835" s="249" t="s">
        <v>1422</v>
      </c>
      <c r="I835" t="str">
        <f>Tabela3[[#This Row],[CENTRO (Centro PARA)]]&amp;Tabela3[[#This Row],[CODIGO (Código PARA)]]&amp;Tabela3[[#This Row],[LOTE]]&amp;Tabela3[[#This Row],[DESCRIÇÃO]]&amp;Tabela3[[#This Row],[id]]</f>
        <v>5001460858195052026MALTODEXTRINA PO</v>
      </c>
      <c r="J835"/>
      <c r="K835" s="210">
        <v>46280</v>
      </c>
      <c r="L835" s="50">
        <v>46273</v>
      </c>
      <c r="M835" s="213">
        <f t="shared" si="128"/>
        <v>46288</v>
      </c>
      <c r="N835" s="213">
        <f t="shared" si="129"/>
        <v>46290</v>
      </c>
      <c r="O835" s="86" t="str">
        <f>_xlfn.XLOOKUP(Tabela3[[#This Row],[LOTE]],QUARENTENA!D:D,QUARENTENA!I:I,"")</f>
        <v>DU APROVADO</v>
      </c>
      <c r="P835" s="21" t="s">
        <v>6570</v>
      </c>
      <c r="Q835" s="85">
        <f>IF(_xlfn.XLOOKUP(E835,QUARENTENA!D:D,QUARENTENA!M:M,"")="","",_xlfn.XLOOKUP(E835,QUARENTENA!D:D,QUARENTENA!M:M,""))</f>
        <v>46289</v>
      </c>
      <c r="R835" s="26" t="str">
        <f>_xlfn.XLOOKUP(C835,'PARTICULARIDADES AUXILIAR '!A:A,'PARTICULARIDADES AUXILIAR '!C:C,"")</f>
        <v/>
      </c>
      <c r="S835" s="20" cm="1">
        <f t="array" ref="S835">_xlfn.XLOOKUP(Tabela3[[#This Row],[LOTE]],VALUE(Painel_Bancada[Lote]),Painel_Bancada[Data Programada],"")</f>
        <v>46287</v>
      </c>
      <c r="T835" s="26" t="str">
        <f>_xlfn.XLOOKUP(Tabela3[[#This Row],[LOTE]],'PAINEL - GERAL'!F:F,'PAINEL - GERAL'!C:C,"")</f>
        <v/>
      </c>
    </row>
    <row r="836" spans="1:20" ht="14.5">
      <c r="B836" s="315">
        <v>5001</v>
      </c>
      <c r="C836" s="316">
        <v>410044</v>
      </c>
      <c r="D836" s="315" t="s">
        <v>633</v>
      </c>
      <c r="E836" s="326">
        <v>165312026</v>
      </c>
      <c r="F836" s="225">
        <v>2625</v>
      </c>
      <c r="G836" s="230">
        <v>46290</v>
      </c>
      <c r="H836" s="249" t="s">
        <v>1422</v>
      </c>
      <c r="I836" t="str">
        <f>Tabela3[[#This Row],[CENTRO (Centro PARA)]]&amp;Tabela3[[#This Row],[CODIGO (Código PARA)]]&amp;Tabela3[[#This Row],[LOTE]]&amp;Tabela3[[#This Row],[DESCRIÇÃO]]&amp;Tabela3[[#This Row],[id]]</f>
        <v>5001410044165312026CELULOSE MICROCRISTALINA PH 200 NEO</v>
      </c>
      <c r="J836"/>
      <c r="K836" s="210">
        <v>46280</v>
      </c>
      <c r="L836" s="50">
        <v>46273</v>
      </c>
      <c r="M836" s="213">
        <f t="shared" si="128"/>
        <v>46288</v>
      </c>
      <c r="N836" s="213">
        <f t="shared" si="129"/>
        <v>46290</v>
      </c>
      <c r="O836" s="86" t="str">
        <f>_xlfn.XLOOKUP(Tabela3[[#This Row],[LOTE]],QUARENTENA!D:D,QUARENTENA!I:I,"")</f>
        <v>DU APROVADO</v>
      </c>
      <c r="Q836" s="85">
        <f>IF(_xlfn.XLOOKUP(E836,QUARENTENA!D:D,QUARENTENA!M:M,"")="","",_xlfn.XLOOKUP(E836,QUARENTENA!D:D,QUARENTENA!M:M,""))</f>
        <v>46282</v>
      </c>
      <c r="R836" s="26" t="str">
        <f>_xlfn.XLOOKUP(C836,'PARTICULARIDADES AUXILIAR '!A:A,'PARTICULARIDADES AUXILIAR '!C:C,"")</f>
        <v/>
      </c>
      <c r="S836" s="20" cm="1">
        <f t="array" ref="S836">_xlfn.XLOOKUP(Tabela3[[#This Row],[LOTE]],VALUE(Painel_Bancada[Lote]),Painel_Bancada[Data Programada],"")</f>
        <v>46282</v>
      </c>
      <c r="T836" s="26" t="str">
        <f>_xlfn.XLOOKUP(Tabela3[[#This Row],[LOTE]],'PAINEL - GERAL'!F:F,'PAINEL - GERAL'!C:C,"")</f>
        <v/>
      </c>
    </row>
    <row r="837" spans="1:20" ht="14.5">
      <c r="B837" s="315">
        <v>5001</v>
      </c>
      <c r="C837" s="316">
        <v>465266</v>
      </c>
      <c r="D837" s="315" t="s">
        <v>1099</v>
      </c>
      <c r="E837" s="326">
        <v>181272026</v>
      </c>
      <c r="F837" s="225">
        <v>475</v>
      </c>
      <c r="G837" s="230">
        <v>46290</v>
      </c>
      <c r="H837" s="249" t="s">
        <v>1422</v>
      </c>
      <c r="I837" t="str">
        <f>Tabela3[[#This Row],[CENTRO (Centro PARA)]]&amp;Tabela3[[#This Row],[CODIGO (Código PARA)]]&amp;Tabela3[[#This Row],[LOTE]]&amp;Tabela3[[#This Row],[DESCRIÇÃO]]&amp;Tabela3[[#This Row],[id]]</f>
        <v>5001465266181272026CITRATO DE COLINA 1</v>
      </c>
      <c r="J837"/>
      <c r="K837" s="210">
        <v>46280</v>
      </c>
      <c r="L837" s="50">
        <v>46273</v>
      </c>
      <c r="M837" s="213">
        <f t="shared" si="128"/>
        <v>46288</v>
      </c>
      <c r="N837" s="213">
        <f t="shared" si="129"/>
        <v>46290</v>
      </c>
      <c r="O837" s="86" t="str">
        <f>_xlfn.XLOOKUP(Tabela3[[#This Row],[LOTE]],QUARENTENA!D:D,QUARENTENA!I:I,"")</f>
        <v>EM ANÁLISE</v>
      </c>
      <c r="P837" s="21" t="s">
        <v>1647</v>
      </c>
      <c r="Q837" s="85" t="str">
        <f>IF(_xlfn.XLOOKUP(E837,QUARENTENA!D:D,QUARENTENA!M:M,"")="","",_xlfn.XLOOKUP(E837,QUARENTENA!D:D,QUARENTENA!M:M,""))</f>
        <v/>
      </c>
      <c r="R837" s="26" t="str">
        <f>_xlfn.XLOOKUP(C837,'PARTICULARIDADES AUXILIAR '!A:A,'PARTICULARIDADES AUXILIAR '!C:C,"")</f>
        <v>Conteúdo de colina  - T/Compostos Relacionados  -  EM TERCEIRO</v>
      </c>
      <c r="S837" s="20" cm="1">
        <f t="array" ref="S837">_xlfn.XLOOKUP(Tabela3[[#This Row],[LOTE]],VALUE(Painel_Bancada[Lote]),Painel_Bancada[Data Programada],"")</f>
        <v>46294</v>
      </c>
      <c r="T837" s="26" t="str">
        <f>_xlfn.XLOOKUP(Tabela3[[#This Row],[LOTE]],'PAINEL - GERAL'!F:F,'PAINEL - GERAL'!C:C,"")</f>
        <v/>
      </c>
    </row>
    <row r="838" spans="1:20" ht="14.5">
      <c r="B838" s="315">
        <v>2017</v>
      </c>
      <c r="C838" s="316">
        <v>461286</v>
      </c>
      <c r="D838" s="315" t="s">
        <v>607</v>
      </c>
      <c r="E838" s="326">
        <v>15712026</v>
      </c>
      <c r="F838" s="225">
        <v>100</v>
      </c>
      <c r="G838" s="230">
        <v>46290</v>
      </c>
      <c r="H838" s="249" t="s">
        <v>1422</v>
      </c>
      <c r="I838" t="str">
        <f>Tabela3[[#This Row],[CENTRO (Centro PARA)]]&amp;Tabela3[[#This Row],[CODIGO (Código PARA)]]&amp;Tabela3[[#This Row],[LOTE]]&amp;Tabela3[[#This Row],[DESCRIÇÃO]]&amp;Tabela3[[#This Row],[id]]</f>
        <v>201746128615712026L METIONINA</v>
      </c>
      <c r="J838"/>
      <c r="K838" s="210">
        <v>46280</v>
      </c>
      <c r="L838" s="50">
        <v>46273</v>
      </c>
      <c r="M838" s="213">
        <f t="shared" si="128"/>
        <v>46288</v>
      </c>
      <c r="N838" s="213">
        <f t="shared" si="129"/>
        <v>46290</v>
      </c>
      <c r="O838" s="86" t="str">
        <f>_xlfn.XLOOKUP(Tabela3[[#This Row],[LOTE]],QUARENTENA!D:D,QUARENTENA!I:I,"")</f>
        <v>DU APROVADO</v>
      </c>
      <c r="Q838" s="85">
        <f>IF(_xlfn.XLOOKUP(E838,QUARENTENA!D:D,QUARENTENA!M:M,"")="","",_xlfn.XLOOKUP(E838,QUARENTENA!D:D,QUARENTENA!M:M,""))</f>
        <v>46279</v>
      </c>
      <c r="R838" s="26" t="str">
        <f>_xlfn.XLOOKUP(C838,'PARTICULARIDADES AUXILIAR '!A:A,'PARTICULARIDADES AUXILIAR '!C:C,"")</f>
        <v>Check doc</v>
      </c>
      <c r="S838" s="20" t="str" cm="1">
        <f t="array" ref="S838">_xlfn.XLOOKUP(Tabela3[[#This Row],[LOTE]],VALUE(Painel_Bancada[Lote]),Painel_Bancada[Data Programada],"")</f>
        <v/>
      </c>
      <c r="T838" s="26" t="str">
        <f>_xlfn.XLOOKUP(Tabela3[[#This Row],[LOTE]],'PAINEL - GERAL'!F:F,'PAINEL - GERAL'!C:C,"")</f>
        <v/>
      </c>
    </row>
    <row r="839" spans="1:20" ht="14.5">
      <c r="A839" s="22" t="s">
        <v>1589</v>
      </c>
      <c r="B839" s="315">
        <v>5001</v>
      </c>
      <c r="C839" s="348">
        <v>478068</v>
      </c>
      <c r="D839" s="347" t="s">
        <v>491</v>
      </c>
      <c r="E839" s="349">
        <v>192162026</v>
      </c>
      <c r="F839" s="350">
        <v>150</v>
      </c>
      <c r="G839" s="367" t="s">
        <v>1592</v>
      </c>
      <c r="H839" s="353" t="s">
        <v>1585</v>
      </c>
      <c r="I839" t="str">
        <f>Tabela3[[#This Row],[CENTRO (Centro PARA)]]&amp;Tabela3[[#This Row],[CODIGO (Código PARA)]]&amp;Tabela3[[#This Row],[LOTE]]&amp;Tabela3[[#This Row],[DESCRIÇÃO]]&amp;Tabela3[[#This Row],[id]]</f>
        <v>5001478068192162026MINOXIDIL QF</v>
      </c>
      <c r="J839"/>
      <c r="K839" s="354">
        <v>46280</v>
      </c>
      <c r="L839" s="355">
        <v>46273</v>
      </c>
      <c r="M839" s="356">
        <f t="shared" ref="M839:M843" si="130">K839+8</f>
        <v>46288</v>
      </c>
      <c r="N839" s="356">
        <f t="shared" ref="N839:N843" si="131">IF(WEEKDAY(K839,2)=4,K839+11,IF(WEEKDAY(K839,2)=5,K839+11,K839+10))</f>
        <v>46290</v>
      </c>
      <c r="O839" s="357" t="str">
        <f>_xlfn.XLOOKUP(Tabela3[[#This Row],[LOTE]],QUARENTENA!D:D,QUARENTENA!I:I,"")</f>
        <v>AG. AMOSTRA</v>
      </c>
      <c r="P839" s="358" t="s">
        <v>1584</v>
      </c>
      <c r="Q839" s="85" t="str">
        <f>IF(_xlfn.XLOOKUP(E839,QUARENTENA!D:D,QUARENTENA!M:M,"")="","",_xlfn.XLOOKUP(E839,QUARENTENA!D:D,QUARENTENA!M:M,""))</f>
        <v/>
      </c>
      <c r="R839" s="26" t="str">
        <f>_xlfn.XLOOKUP(C839,'PARTICULARIDADES AUXILIAR '!A:A,'PARTICULARIDADES AUXILIAR '!C:C,"")</f>
        <v/>
      </c>
      <c r="S839" s="20" t="str" cm="1">
        <f t="array" ref="S839">_xlfn.XLOOKUP(Tabela3[[#This Row],[LOTE]],VALUE(Painel_Bancada[Lote]),Painel_Bancada[Data Programada],"")</f>
        <v/>
      </c>
      <c r="T839" s="26" t="str">
        <f>_xlfn.XLOOKUP(Tabela3[[#This Row],[LOTE]],'PAINEL - GERAL'!F:F,'PAINEL - GERAL'!C:C,"")</f>
        <v/>
      </c>
    </row>
    <row r="840" spans="1:20" ht="14.5">
      <c r="B840" s="315">
        <v>5001</v>
      </c>
      <c r="C840" s="316">
        <v>422364</v>
      </c>
      <c r="D840" s="315" t="s">
        <v>699</v>
      </c>
      <c r="E840" s="326">
        <v>93982026</v>
      </c>
      <c r="F840" s="225">
        <v>1000</v>
      </c>
      <c r="G840" s="217" t="s">
        <v>1592</v>
      </c>
      <c r="H840" s="216" t="s">
        <v>1585</v>
      </c>
      <c r="I840" t="str">
        <f>Tabela3[[#This Row],[CENTRO (Centro PARA)]]&amp;Tabela3[[#This Row],[CODIGO (Código PARA)]]&amp;Tabela3[[#This Row],[LOTE]]&amp;Tabela3[[#This Row],[DESCRIÇÃO]]&amp;Tabela3[[#This Row],[id]]</f>
        <v>500142236493982026CITRATO COLINA</v>
      </c>
      <c r="J840"/>
      <c r="K840" s="210">
        <v>46280</v>
      </c>
      <c r="L840" s="50">
        <v>46273</v>
      </c>
      <c r="M840" s="213">
        <f t="shared" si="130"/>
        <v>46288</v>
      </c>
      <c r="N840" s="213">
        <f t="shared" si="131"/>
        <v>46290</v>
      </c>
      <c r="O840" s="86" t="str">
        <f>_xlfn.XLOOKUP(Tabela3[[#This Row],[LOTE]],QUARENTENA!D:D,QUARENTENA!I:I,"")</f>
        <v>DU APROVADO</v>
      </c>
      <c r="Q840" s="85">
        <f>IF(_xlfn.XLOOKUP(E840,QUARENTENA!D:D,QUARENTENA!M:M,"")="","",_xlfn.XLOOKUP(E840,QUARENTENA!D:D,QUARENTENA!M:M,""))</f>
        <v>46284</v>
      </c>
      <c r="R840" s="26" t="str">
        <f>_xlfn.XLOOKUP(C840,'PARTICULARIDADES AUXILIAR '!A:A,'PARTICULARIDADES AUXILIAR '!C:C,"")</f>
        <v>PF - repouso 24  horas</v>
      </c>
      <c r="S840" s="20" cm="1">
        <f t="array" ref="S840">_xlfn.XLOOKUP(Tabela3[[#This Row],[LOTE]],VALUE(Painel_Bancada[Lote]),Painel_Bancada[Data Programada],"")</f>
        <v>46282</v>
      </c>
      <c r="T840" s="26" t="str">
        <f>_xlfn.XLOOKUP(Tabela3[[#This Row],[LOTE]],'PAINEL - GERAL'!F:F,'PAINEL - GERAL'!C:C,"")</f>
        <v/>
      </c>
    </row>
    <row r="841" spans="1:20" ht="14.5">
      <c r="B841" s="315">
        <v>5001</v>
      </c>
      <c r="C841" s="316">
        <v>422364</v>
      </c>
      <c r="D841" s="315" t="s">
        <v>699</v>
      </c>
      <c r="E841" s="326">
        <v>91782026</v>
      </c>
      <c r="F841" s="225">
        <v>800</v>
      </c>
      <c r="G841" s="217" t="s">
        <v>1592</v>
      </c>
      <c r="H841" s="216" t="s">
        <v>1585</v>
      </c>
      <c r="I841" t="str">
        <f>Tabela3[[#This Row],[CENTRO (Centro PARA)]]&amp;Tabela3[[#This Row],[CODIGO (Código PARA)]]&amp;Tabela3[[#This Row],[LOTE]]&amp;Tabela3[[#This Row],[DESCRIÇÃO]]&amp;Tabela3[[#This Row],[id]]</f>
        <v>500142236491782026CITRATO COLINA</v>
      </c>
      <c r="J841"/>
      <c r="K841" s="210">
        <v>46280</v>
      </c>
      <c r="L841" s="50">
        <v>46273</v>
      </c>
      <c r="M841" s="213">
        <f t="shared" si="130"/>
        <v>46288</v>
      </c>
      <c r="N841" s="213">
        <f t="shared" si="131"/>
        <v>46290</v>
      </c>
      <c r="O841" s="86" t="str">
        <f>_xlfn.XLOOKUP(Tabela3[[#This Row],[LOTE]],QUARENTENA!D:D,QUARENTENA!I:I,"")</f>
        <v>DU APROVADO</v>
      </c>
      <c r="Q841" s="85">
        <f>IF(_xlfn.XLOOKUP(E841,QUARENTENA!D:D,QUARENTENA!M:M,"")="","",_xlfn.XLOOKUP(E841,QUARENTENA!D:D,QUARENTENA!M:M,""))</f>
        <v>46286</v>
      </c>
      <c r="R841" s="26" t="str">
        <f>_xlfn.XLOOKUP(C841,'PARTICULARIDADES AUXILIAR '!A:A,'PARTICULARIDADES AUXILIAR '!C:C,"")</f>
        <v>PF - repouso 24  horas</v>
      </c>
      <c r="S841" s="20" cm="1">
        <f t="array" ref="S841">_xlfn.XLOOKUP(Tabela3[[#This Row],[LOTE]],VALUE(Painel_Bancada[Lote]),Painel_Bancada[Data Programada],"")</f>
        <v>46282</v>
      </c>
      <c r="T841" s="26" t="str">
        <f>_xlfn.XLOOKUP(Tabela3[[#This Row],[LOTE]],'PAINEL - GERAL'!F:F,'PAINEL - GERAL'!C:C,"")</f>
        <v/>
      </c>
    </row>
    <row r="842" spans="1:20" ht="14.5">
      <c r="B842" s="315">
        <v>5001</v>
      </c>
      <c r="C842" s="316">
        <v>422364</v>
      </c>
      <c r="D842" s="315" t="s">
        <v>699</v>
      </c>
      <c r="E842" s="326">
        <v>91832026</v>
      </c>
      <c r="F842" s="225">
        <v>800</v>
      </c>
      <c r="G842" s="217" t="s">
        <v>1592</v>
      </c>
      <c r="H842" s="216" t="s">
        <v>1585</v>
      </c>
      <c r="I842" t="str">
        <f>Tabela3[[#This Row],[CENTRO (Centro PARA)]]&amp;Tabela3[[#This Row],[CODIGO (Código PARA)]]&amp;Tabela3[[#This Row],[LOTE]]&amp;Tabela3[[#This Row],[DESCRIÇÃO]]&amp;Tabela3[[#This Row],[id]]</f>
        <v>500142236491832026CITRATO COLINA</v>
      </c>
      <c r="J842"/>
      <c r="K842" s="210">
        <v>46280</v>
      </c>
      <c r="L842" s="50">
        <v>46273</v>
      </c>
      <c r="M842" s="213">
        <f t="shared" si="130"/>
        <v>46288</v>
      </c>
      <c r="N842" s="213">
        <f t="shared" si="131"/>
        <v>46290</v>
      </c>
      <c r="O842" s="86" t="str">
        <f>_xlfn.XLOOKUP(Tabela3[[#This Row],[LOTE]],QUARENTENA!D:D,QUARENTENA!I:I,"")</f>
        <v>DU APROVADO</v>
      </c>
      <c r="Q842" s="85">
        <f>IF(_xlfn.XLOOKUP(E842,QUARENTENA!D:D,QUARENTENA!M:M,"")="","",_xlfn.XLOOKUP(E842,QUARENTENA!D:D,QUARENTENA!M:M,""))</f>
        <v>46286</v>
      </c>
      <c r="R842" s="26" t="str">
        <f>_xlfn.XLOOKUP(C842,'PARTICULARIDADES AUXILIAR '!A:A,'PARTICULARIDADES AUXILIAR '!C:C,"")</f>
        <v>PF - repouso 24  horas</v>
      </c>
      <c r="S842" s="20" cm="1">
        <f t="array" ref="S842">_xlfn.XLOOKUP(Tabela3[[#This Row],[LOTE]],VALUE(Painel_Bancada[Lote]),Painel_Bancada[Data Programada],"")</f>
        <v>46282</v>
      </c>
      <c r="T842" s="26" t="str">
        <f>_xlfn.XLOOKUP(Tabela3[[#This Row],[LOTE]],'PAINEL - GERAL'!F:F,'PAINEL - GERAL'!C:C,"")</f>
        <v/>
      </c>
    </row>
    <row r="843" spans="1:20" ht="14.5">
      <c r="B843" s="315">
        <v>5001</v>
      </c>
      <c r="C843" s="316">
        <v>422364</v>
      </c>
      <c r="D843" s="315" t="s">
        <v>699</v>
      </c>
      <c r="E843" s="326">
        <v>91842026</v>
      </c>
      <c r="F843" s="225">
        <v>800</v>
      </c>
      <c r="G843" s="217" t="s">
        <v>1592</v>
      </c>
      <c r="H843" s="216" t="s">
        <v>1585</v>
      </c>
      <c r="I843" t="str">
        <f>Tabela3[[#This Row],[CENTRO (Centro PARA)]]&amp;Tabela3[[#This Row],[CODIGO (Código PARA)]]&amp;Tabela3[[#This Row],[LOTE]]&amp;Tabela3[[#This Row],[DESCRIÇÃO]]&amp;Tabela3[[#This Row],[id]]</f>
        <v>500142236491842026CITRATO COLINA</v>
      </c>
      <c r="J843"/>
      <c r="K843" s="210">
        <v>46280</v>
      </c>
      <c r="L843" s="50">
        <v>46273</v>
      </c>
      <c r="M843" s="213">
        <f t="shared" si="130"/>
        <v>46288</v>
      </c>
      <c r="N843" s="213">
        <f t="shared" si="131"/>
        <v>46290</v>
      </c>
      <c r="O843" s="86" t="str">
        <f>_xlfn.XLOOKUP(Tabela3[[#This Row],[LOTE]],QUARENTENA!D:D,QUARENTENA!I:I,"")</f>
        <v>DU APROVADO</v>
      </c>
      <c r="Q843" s="85">
        <f>IF(_xlfn.XLOOKUP(E843,QUARENTENA!D:D,QUARENTENA!M:M,"")="","",_xlfn.XLOOKUP(E843,QUARENTENA!D:D,QUARENTENA!M:M,""))</f>
        <v>46284</v>
      </c>
      <c r="R843" s="26" t="str">
        <f>_xlfn.XLOOKUP(C843,'PARTICULARIDADES AUXILIAR '!A:A,'PARTICULARIDADES AUXILIAR '!C:C,"")</f>
        <v>PF - repouso 24  horas</v>
      </c>
      <c r="S843" s="20" cm="1">
        <f t="array" ref="S843">_xlfn.XLOOKUP(Tabela3[[#This Row],[LOTE]],VALUE(Painel_Bancada[Lote]),Painel_Bancada[Data Programada],"")</f>
        <v>46282</v>
      </c>
      <c r="T843" s="26" t="str">
        <f>_xlfn.XLOOKUP(Tabela3[[#This Row],[LOTE]],'PAINEL - GERAL'!F:F,'PAINEL - GERAL'!C:C,"")</f>
        <v/>
      </c>
    </row>
    <row r="844" spans="1:20" ht="14.5">
      <c r="B844" s="315">
        <v>5001</v>
      </c>
      <c r="C844" s="316">
        <v>410452</v>
      </c>
      <c r="D844" s="315" t="s">
        <v>59</v>
      </c>
      <c r="E844" s="326">
        <v>165842026</v>
      </c>
      <c r="F844" s="225">
        <v>182.25</v>
      </c>
      <c r="G844" s="230">
        <v>46291</v>
      </c>
      <c r="H844" s="249" t="s">
        <v>1422</v>
      </c>
      <c r="I844" t="str">
        <f>Tabela3[[#This Row],[CENTRO (Centro PARA)]]&amp;Tabela3[[#This Row],[CODIGO (Código PARA)]]&amp;Tabela3[[#This Row],[LOTE]]&amp;Tabela3[[#This Row],[DESCRIÇÃO]]&amp;Tabela3[[#This Row],[id]]</f>
        <v>5001410452165842026NISTATINA GEN NEO</v>
      </c>
      <c r="J844"/>
      <c r="K844" s="210">
        <v>46281</v>
      </c>
      <c r="L844" s="50">
        <v>46274</v>
      </c>
      <c r="M844" s="76">
        <f t="shared" ref="M844:M872" si="132">K844+8</f>
        <v>46289</v>
      </c>
      <c r="N844" s="76">
        <f t="shared" ref="N844:N872" si="133">IF(WEEKDAY(K844,2)=4,K844+11,IF(WEEKDAY(K844,2)=5,K844+11,K844+10))</f>
        <v>46291</v>
      </c>
      <c r="O844" s="78" t="str">
        <f>_xlfn.XLOOKUP(Tabela3[[#This Row],[LOTE]],QUARENTENA!D:D,QUARENTENA!I:I,"")</f>
        <v>AG. MICRO</v>
      </c>
      <c r="P844" s="21" t="s">
        <v>6589</v>
      </c>
      <c r="Q844" s="77" t="str">
        <f>IF(_xlfn.XLOOKUP(E844,QUARENTENA!D:D,QUARENTENA!M:M,"")="","",_xlfn.XLOOKUP(E844,QUARENTENA!D:D,QUARENTENA!M:M,""))</f>
        <v/>
      </c>
      <c r="R844" s="26" t="str">
        <f>_xlfn.XLOOKUP(C844,'PARTICULARIDADES AUXILIAR '!A:A,'PARTICULARIDADES AUXILIAR '!C:C,"")</f>
        <v/>
      </c>
      <c r="S844" s="20" cm="1">
        <f t="array" ref="S844">_xlfn.XLOOKUP(Tabela3[[#This Row],[LOTE]],VALUE(Painel_Bancada[Lote]),Painel_Bancada[Data Programada],"")</f>
        <v>46288</v>
      </c>
      <c r="T844" s="26" t="str">
        <f>_xlfn.XLOOKUP(Tabela3[[#This Row],[LOTE]],'PAINEL - GERAL'!F:F,'PAINEL - GERAL'!C:C,"")</f>
        <v/>
      </c>
    </row>
    <row r="845" spans="1:20" ht="14.5">
      <c r="B845" s="315">
        <v>2017</v>
      </c>
      <c r="C845" s="316">
        <v>474105</v>
      </c>
      <c r="D845" s="315" t="s">
        <v>546</v>
      </c>
      <c r="E845" s="326">
        <v>2332025</v>
      </c>
      <c r="F845" s="225">
        <v>2550</v>
      </c>
      <c r="G845" s="230">
        <v>46291</v>
      </c>
      <c r="H845" s="249" t="s">
        <v>1422</v>
      </c>
      <c r="I845" t="str">
        <f>Tabela3[[#This Row],[CENTRO (Centro PARA)]]&amp;Tabela3[[#This Row],[CODIGO (Código PARA)]]&amp;Tabela3[[#This Row],[LOTE]]&amp;Tabela3[[#This Row],[DESCRIÇÃO]]&amp;Tabela3[[#This Row],[id]]</f>
        <v>20174741052332025SORBITOL P60W</v>
      </c>
      <c r="J845"/>
      <c r="K845" s="210">
        <v>46281</v>
      </c>
      <c r="L845" s="50">
        <v>46274</v>
      </c>
      <c r="M845" s="213">
        <f t="shared" si="132"/>
        <v>46289</v>
      </c>
      <c r="N845" s="213">
        <f t="shared" si="133"/>
        <v>46291</v>
      </c>
      <c r="O845" s="86" t="str">
        <f>_xlfn.XLOOKUP(Tabela3[[#This Row],[LOTE]],QUARENTENA!D:D,QUARENTENA!I:I,"")</f>
        <v>DU APROVADO</v>
      </c>
      <c r="Q845" s="85">
        <f>IF(_xlfn.XLOOKUP(E845,QUARENTENA!D:D,QUARENTENA!M:M,"")="","",_xlfn.XLOOKUP(E845,QUARENTENA!D:D,QUARENTENA!M:M,""))</f>
        <v>46283</v>
      </c>
      <c r="R845" s="26" t="str">
        <f>_xlfn.XLOOKUP(C845,'PARTICULARIDADES AUXILIAR '!A:A,'PARTICULARIDADES AUXILIAR '!C:C,"")</f>
        <v>Check doc</v>
      </c>
      <c r="S845" s="20" t="str" cm="1">
        <f t="array" ref="S845">_xlfn.XLOOKUP(Tabela3[[#This Row],[LOTE]],VALUE(Painel_Bancada[Lote]),Painel_Bancada[Data Programada],"")</f>
        <v/>
      </c>
      <c r="T845" s="26" t="str">
        <f>_xlfn.XLOOKUP(Tabela3[[#This Row],[LOTE]],'PAINEL - GERAL'!F:F,'PAINEL - GERAL'!C:C,"")</f>
        <v/>
      </c>
    </row>
    <row r="846" spans="1:20" ht="14.5">
      <c r="B846" s="315">
        <v>5001</v>
      </c>
      <c r="C846" s="316">
        <v>465152</v>
      </c>
      <c r="D846" s="315" t="s">
        <v>164</v>
      </c>
      <c r="E846" s="326">
        <v>173872026</v>
      </c>
      <c r="F846" s="225">
        <v>175</v>
      </c>
      <c r="G846" s="230">
        <v>46291</v>
      </c>
      <c r="H846" s="249" t="s">
        <v>1422</v>
      </c>
      <c r="I846" t="str">
        <f>Tabela3[[#This Row],[CENTRO (Centro PARA)]]&amp;Tabela3[[#This Row],[CODIGO (Código PARA)]]&amp;Tabela3[[#This Row],[LOTE]]&amp;Tabela3[[#This Row],[DESCRIÇÃO]]&amp;Tabela3[[#This Row],[id]]</f>
        <v>5001465152173872026CLORIDRATO DE FENILEFRINA 2</v>
      </c>
      <c r="J846"/>
      <c r="K846" s="210">
        <v>46281</v>
      </c>
      <c r="L846" s="50">
        <v>46274</v>
      </c>
      <c r="M846" s="213">
        <f t="shared" si="132"/>
        <v>46289</v>
      </c>
      <c r="N846" s="213">
        <f t="shared" si="133"/>
        <v>46291</v>
      </c>
      <c r="O846" s="86" t="s">
        <v>15</v>
      </c>
      <c r="P846" s="21" t="s">
        <v>6426</v>
      </c>
      <c r="Q846" s="85">
        <v>46291</v>
      </c>
      <c r="R846" s="26" t="str">
        <f>_xlfn.XLOOKUP(C846,'PARTICULARIDADES AUXILIAR '!A:A,'PARTICULARIDADES AUXILIAR '!C:C,"")</f>
        <v/>
      </c>
      <c r="S846" s="20" cm="1">
        <f t="array" ref="S846">_xlfn.XLOOKUP(Tabela3[[#This Row],[LOTE]],VALUE(Painel_Bancada[Lote]),Painel_Bancada[Data Programada],"")</f>
        <v>46287</v>
      </c>
      <c r="T846" s="26" t="str">
        <f>_xlfn.XLOOKUP(Tabela3[[#This Row],[LOTE]],'PAINEL - GERAL'!F:F,'PAINEL - GERAL'!C:C,"")</f>
        <v/>
      </c>
    </row>
    <row r="847" spans="1:20" ht="14.5">
      <c r="B847" s="315">
        <v>5001</v>
      </c>
      <c r="C847" s="316">
        <v>464997</v>
      </c>
      <c r="D847" s="315" t="s">
        <v>460</v>
      </c>
      <c r="E847" s="326">
        <v>144482026</v>
      </c>
      <c r="F847" s="225">
        <v>500</v>
      </c>
      <c r="G847" s="230">
        <v>46291</v>
      </c>
      <c r="H847" s="249" t="s">
        <v>1422</v>
      </c>
      <c r="I847" t="str">
        <f>Tabela3[[#This Row],[CENTRO (Centro PARA)]]&amp;Tabela3[[#This Row],[CODIGO (Código PARA)]]&amp;Tabela3[[#This Row],[LOTE]]&amp;Tabela3[[#This Row],[DESCRIÇÃO]]&amp;Tabela3[[#This Row],[id]]</f>
        <v>5001464997144482026CARISOPRODOL B1</v>
      </c>
      <c r="J847"/>
      <c r="K847" s="210">
        <v>46281</v>
      </c>
      <c r="L847" s="50">
        <v>46274</v>
      </c>
      <c r="M847" s="213">
        <f t="shared" si="132"/>
        <v>46289</v>
      </c>
      <c r="N847" s="213">
        <f t="shared" si="133"/>
        <v>46291</v>
      </c>
      <c r="O847" s="86" t="str">
        <f>_xlfn.XLOOKUP(Tabela3[[#This Row],[LOTE]],QUARENTENA!D:D,QUARENTENA!I:I,"")</f>
        <v>DU APROVADO</v>
      </c>
      <c r="Q847" s="85">
        <f>IF(_xlfn.XLOOKUP(E847,QUARENTENA!D:D,QUARENTENA!M:M,"")="","",_xlfn.XLOOKUP(E847,QUARENTENA!D:D,QUARENTENA!M:M,""))</f>
        <v>46279</v>
      </c>
      <c r="R847" s="26" t="str">
        <f>_xlfn.XLOOKUP(C847,'PARTICULARIDADES AUXILIAR '!A:A,'PARTICULARIDADES AUXILIAR '!C:C,"")</f>
        <v/>
      </c>
      <c r="S847" s="20" cm="1">
        <f t="array" ref="S847">_xlfn.XLOOKUP(Tabela3[[#This Row],[LOTE]],VALUE(Painel_Bancada[Lote]),Painel_Bancada[Data Programada],"")</f>
        <v>46266</v>
      </c>
      <c r="T847" s="26" t="str">
        <f>_xlfn.XLOOKUP(Tabela3[[#This Row],[LOTE]],'PAINEL - GERAL'!F:F,'PAINEL - GERAL'!C:C,"")</f>
        <v/>
      </c>
    </row>
    <row r="848" spans="1:20" ht="14.5">
      <c r="B848" s="315">
        <v>5001</v>
      </c>
      <c r="C848" s="316">
        <v>410050</v>
      </c>
      <c r="D848" s="315" t="s">
        <v>271</v>
      </c>
      <c r="E848" s="326">
        <v>165262026</v>
      </c>
      <c r="F848" s="225">
        <v>10000</v>
      </c>
      <c r="G848" s="230">
        <v>46291</v>
      </c>
      <c r="H848" s="249" t="s">
        <v>1422</v>
      </c>
      <c r="I848" t="str">
        <f>Tabela3[[#This Row],[CENTRO (Centro PARA)]]&amp;Tabela3[[#This Row],[CODIGO (Código PARA)]]&amp;Tabela3[[#This Row],[LOTE]]&amp;Tabela3[[#This Row],[DESCRIÇÃO]]&amp;Tabela3[[#This Row],[id]]</f>
        <v>5001410050165262026FOSFATO DE CALCIO DIBAS EMCOMPRESS NEO</v>
      </c>
      <c r="J848"/>
      <c r="K848" s="210">
        <v>46281</v>
      </c>
      <c r="L848" s="50">
        <v>46274</v>
      </c>
      <c r="M848" s="213">
        <f t="shared" si="132"/>
        <v>46289</v>
      </c>
      <c r="N848" s="213">
        <f t="shared" si="133"/>
        <v>46291</v>
      </c>
      <c r="O848" s="86" t="str">
        <f>_xlfn.XLOOKUP(Tabela3[[#This Row],[LOTE]],QUARENTENA!D:D,QUARENTENA!I:I,"")</f>
        <v>DU APROVADO</v>
      </c>
      <c r="Q848" s="85">
        <f>IF(_xlfn.XLOOKUP(E848,QUARENTENA!D:D,QUARENTENA!M:M,"")="","",_xlfn.XLOOKUP(E848,QUARENTENA!D:D,QUARENTENA!M:M,""))</f>
        <v>46288</v>
      </c>
      <c r="R848" s="26" t="str">
        <f>_xlfn.XLOOKUP(C848,'PARTICULARIDADES AUXILIAR '!A:A,'PARTICULARIDADES AUXILIAR '!C:C,"")</f>
        <v/>
      </c>
      <c r="S848" s="20" cm="1">
        <f t="array" ref="S848">_xlfn.XLOOKUP(Tabela3[[#This Row],[LOTE]],VALUE(Painel_Bancada[Lote]),Painel_Bancada[Data Programada],"")</f>
        <v>46286</v>
      </c>
      <c r="T848" s="26" t="str">
        <f>_xlfn.XLOOKUP(Tabela3[[#This Row],[LOTE]],'PAINEL - GERAL'!F:F,'PAINEL - GERAL'!C:C,"")</f>
        <v/>
      </c>
    </row>
    <row r="849" spans="2:20" ht="14.5">
      <c r="B849" s="315">
        <v>5001</v>
      </c>
      <c r="C849" s="316">
        <v>477066</v>
      </c>
      <c r="D849" s="315" t="s">
        <v>788</v>
      </c>
      <c r="E849" s="326">
        <v>181622026</v>
      </c>
      <c r="F849" s="225">
        <v>9300000</v>
      </c>
      <c r="G849" s="230">
        <v>46291</v>
      </c>
      <c r="H849" s="249" t="s">
        <v>1422</v>
      </c>
      <c r="I849" t="str">
        <f>Tabela3[[#This Row],[CENTRO (Centro PARA)]]&amp;Tabela3[[#This Row],[CODIGO (Código PARA)]]&amp;Tabela3[[#This Row],[LOTE]]&amp;Tabela3[[#This Row],[DESCRIÇÃO]]&amp;Tabela3[[#This Row],[id]]</f>
        <v>5001477066181622026CAP AZUL 200+ROSA 600 NR0 ALONGADA QF</v>
      </c>
      <c r="J849"/>
      <c r="K849" s="210">
        <v>46281</v>
      </c>
      <c r="L849" s="50">
        <v>46274</v>
      </c>
      <c r="M849" s="213">
        <f t="shared" si="132"/>
        <v>46289</v>
      </c>
      <c r="N849" s="213">
        <f t="shared" si="133"/>
        <v>46291</v>
      </c>
      <c r="O849" s="86" t="str">
        <f>_xlfn.XLOOKUP(Tabela3[[#This Row],[LOTE]],QUARENTENA!D:D,QUARENTENA!I:I,"")</f>
        <v>DU APROVADO</v>
      </c>
      <c r="Q849" s="85">
        <f>IF(_xlfn.XLOOKUP(E849,QUARENTENA!D:D,QUARENTENA!M:M,"")="","",_xlfn.XLOOKUP(E849,QUARENTENA!D:D,QUARENTENA!M:M,""))</f>
        <v>46281</v>
      </c>
      <c r="R849" s="26" t="str">
        <f>_xlfn.XLOOKUP(C849,'PARTICULARIDADES AUXILIAR '!A:A,'PARTICULARIDADES AUXILIAR '!C:C,"")</f>
        <v/>
      </c>
      <c r="S849" s="20" t="str" cm="1">
        <f t="array" ref="S849">_xlfn.XLOOKUP(Tabela3[[#This Row],[LOTE]],VALUE(Painel_Bancada[Lote]),Painel_Bancada[Data Programada],"")</f>
        <v/>
      </c>
      <c r="T849" s="26" t="str">
        <f>_xlfn.XLOOKUP(Tabela3[[#This Row],[LOTE]],'PAINEL - GERAL'!F:F,'PAINEL - GERAL'!C:C,"")</f>
        <v/>
      </c>
    </row>
    <row r="850" spans="2:20" ht="14.5">
      <c r="B850" s="347">
        <v>2017</v>
      </c>
      <c r="C850" s="348">
        <v>474805</v>
      </c>
      <c r="D850" s="347" t="s">
        <v>1057</v>
      </c>
      <c r="E850" s="349">
        <v>14302026</v>
      </c>
      <c r="F850" s="350">
        <v>40</v>
      </c>
      <c r="G850" s="351">
        <v>46291</v>
      </c>
      <c r="H850" s="352" t="s">
        <v>1422</v>
      </c>
      <c r="I850" t="str">
        <f>Tabela3[[#This Row],[CENTRO (Centro PARA)]]&amp;Tabela3[[#This Row],[CODIGO (Código PARA)]]&amp;Tabela3[[#This Row],[LOTE]]&amp;Tabela3[[#This Row],[DESCRIÇÃO]]&amp;Tabela3[[#This Row],[id]]</f>
        <v>201747480514302026AROMA MARACUJA NATURAL 55MS000375</v>
      </c>
      <c r="J850"/>
      <c r="K850" s="354">
        <v>46281</v>
      </c>
      <c r="L850" s="355">
        <v>46274</v>
      </c>
      <c r="M850" s="356">
        <f t="shared" si="132"/>
        <v>46289</v>
      </c>
      <c r="N850" s="356">
        <f t="shared" si="133"/>
        <v>46291</v>
      </c>
      <c r="O850" s="357" t="str">
        <f>_xlfn.XLOOKUP(Tabela3[[#This Row],[LOTE]],QUARENTENA!D:D,QUARENTENA!I:I,"")</f>
        <v>DU APROVADO</v>
      </c>
      <c r="P850" s="61" t="s">
        <v>1584</v>
      </c>
      <c r="Q850" s="85">
        <f>IF(_xlfn.XLOOKUP(E850,QUARENTENA!D:D,QUARENTENA!M:M,"")="","",_xlfn.XLOOKUP(E850,QUARENTENA!D:D,QUARENTENA!M:M,""))</f>
        <v>46293</v>
      </c>
      <c r="R850" s="26" t="str">
        <f>_xlfn.XLOOKUP(C850,'PARTICULARIDADES AUXILIAR '!A:A,'PARTICULARIDADES AUXILIAR '!C:C,"")</f>
        <v>Check doc</v>
      </c>
      <c r="S850" s="20" t="str" cm="1">
        <f t="array" ref="S850">_xlfn.XLOOKUP(Tabela3[[#This Row],[LOTE]],VALUE(Painel_Bancada[Lote]),Painel_Bancada[Data Programada],"")</f>
        <v/>
      </c>
      <c r="T850" s="26" t="str">
        <f>_xlfn.XLOOKUP(Tabela3[[#This Row],[LOTE]],'PAINEL - GERAL'!F:F,'PAINEL - GERAL'!C:C,"")</f>
        <v/>
      </c>
    </row>
    <row r="851" spans="2:20" ht="14.5">
      <c r="B851" s="315">
        <v>5001</v>
      </c>
      <c r="C851" s="316">
        <v>474189</v>
      </c>
      <c r="D851" s="315" t="s">
        <v>137</v>
      </c>
      <c r="E851" s="326">
        <v>152232026</v>
      </c>
      <c r="F851" s="225">
        <v>942</v>
      </c>
      <c r="G851" s="230">
        <v>46291</v>
      </c>
      <c r="H851" s="249" t="s">
        <v>1422</v>
      </c>
      <c r="I851" t="str">
        <f>Tabela3[[#This Row],[CENTRO (Centro PARA)]]&amp;Tabela3[[#This Row],[CODIGO (Código PARA)]]&amp;Tabela3[[#This Row],[LOTE]]&amp;Tabela3[[#This Row],[DESCRIÇÃO]]&amp;Tabela3[[#This Row],[id]]</f>
        <v>5001474189152232026LOSARTANA POTASSICA 5</v>
      </c>
      <c r="J851"/>
      <c r="K851" s="210">
        <v>46281</v>
      </c>
      <c r="L851" s="50">
        <v>46274</v>
      </c>
      <c r="M851" s="213">
        <f t="shared" si="132"/>
        <v>46289</v>
      </c>
      <c r="N851" s="213">
        <f t="shared" si="133"/>
        <v>46291</v>
      </c>
      <c r="O851" s="86" t="str">
        <f>_xlfn.XLOOKUP(Tabela3[[#This Row],[LOTE]],QUARENTENA!D:D,QUARENTENA!I:I,"")</f>
        <v>DU APROVADO</v>
      </c>
      <c r="Q851" s="85">
        <f>IF(_xlfn.XLOOKUP(E851,QUARENTENA!D:D,QUARENTENA!M:M,"")="","",_xlfn.XLOOKUP(E851,QUARENTENA!D:D,QUARENTENA!M:M,""))</f>
        <v>46283</v>
      </c>
      <c r="R851" s="26" t="str">
        <f>_xlfn.XLOOKUP(C851,'PARTICULARIDADES AUXILIAR '!A:A,'PARTICULARIDADES AUXILIAR '!C:C,"")</f>
        <v/>
      </c>
      <c r="S851" s="20" cm="1">
        <f t="array" ref="S851">_xlfn.XLOOKUP(Tabela3[[#This Row],[LOTE]],VALUE(Painel_Bancada[Lote]),Painel_Bancada[Data Programada],"")</f>
        <v>46279</v>
      </c>
      <c r="T851" s="26" t="str">
        <f>_xlfn.XLOOKUP(Tabela3[[#This Row],[LOTE]],'PAINEL - GERAL'!F:F,'PAINEL - GERAL'!C:C,"")</f>
        <v/>
      </c>
    </row>
    <row r="852" spans="2:20" ht="14.5">
      <c r="B852" s="315">
        <v>5001</v>
      </c>
      <c r="C852" s="316">
        <v>463057</v>
      </c>
      <c r="D852" s="315" t="s">
        <v>43</v>
      </c>
      <c r="E852" s="326">
        <v>172862026</v>
      </c>
      <c r="F852" s="225">
        <v>2150</v>
      </c>
      <c r="G852" s="230">
        <v>46291</v>
      </c>
      <c r="H852" s="249" t="s">
        <v>1422</v>
      </c>
      <c r="I852" t="str">
        <f>Tabela3[[#This Row],[CENTRO (Centro PARA)]]&amp;Tabela3[[#This Row],[CODIGO (Código PARA)]]&amp;Tabela3[[#This Row],[LOTE]]&amp;Tabela3[[#This Row],[DESCRIÇÃO]]&amp;Tabela3[[#This Row],[id]]</f>
        <v>5001463057172862026DIPIRONA MONOIDRATADA</v>
      </c>
      <c r="J852"/>
      <c r="K852" s="210">
        <v>46281</v>
      </c>
      <c r="L852" s="50">
        <v>46274</v>
      </c>
      <c r="M852" s="213">
        <f t="shared" si="132"/>
        <v>46289</v>
      </c>
      <c r="N852" s="213">
        <f t="shared" si="133"/>
        <v>46291</v>
      </c>
      <c r="O852" s="86" t="str">
        <f>_xlfn.XLOOKUP(Tabela3[[#This Row],[LOTE]],QUARENTENA!D:D,QUARENTENA!I:I,"")</f>
        <v>DU APROVADO</v>
      </c>
      <c r="Q852" s="85">
        <f>IF(_xlfn.XLOOKUP(E852,QUARENTENA!D:D,QUARENTENA!M:M,"")="","",_xlfn.XLOOKUP(E852,QUARENTENA!D:D,QUARENTENA!M:M,""))</f>
        <v>46286</v>
      </c>
      <c r="R852" s="26" t="str">
        <f>_xlfn.XLOOKUP(C852,'PARTICULARIDADES AUXILIAR '!A:A,'PARTICULARIDADES AUXILIAR '!C:C,"")</f>
        <v>Polícia Federal</v>
      </c>
      <c r="S852" s="20" cm="1">
        <f t="array" ref="S852">_xlfn.XLOOKUP(Tabela3[[#This Row],[LOTE]],VALUE(Painel_Bancada[Lote]),Painel_Bancada[Data Programada],"")</f>
        <v>46283</v>
      </c>
      <c r="T852" s="26" t="str">
        <f>_xlfn.XLOOKUP(Tabela3[[#This Row],[LOTE]],'PAINEL - GERAL'!F:F,'PAINEL - GERAL'!C:C,"")</f>
        <v/>
      </c>
    </row>
    <row r="853" spans="2:20" ht="14.5">
      <c r="B853" s="315">
        <v>5001</v>
      </c>
      <c r="C853" s="316">
        <v>432239</v>
      </c>
      <c r="D853" s="315" t="s">
        <v>384</v>
      </c>
      <c r="E853" s="326">
        <v>187682026</v>
      </c>
      <c r="F853" s="225">
        <v>5</v>
      </c>
      <c r="G853" s="230">
        <v>46291</v>
      </c>
      <c r="H853" s="249" t="s">
        <v>1422</v>
      </c>
      <c r="I853" t="str">
        <f>Tabela3[[#This Row],[CENTRO (Centro PARA)]]&amp;Tabela3[[#This Row],[CODIGO (Código PARA)]]&amp;Tabela3[[#This Row],[LOTE]]&amp;Tabela3[[#This Row],[DESCRIÇÃO]]&amp;Tabela3[[#This Row],[id]]</f>
        <v>5001432239187682026LIPOID S 100</v>
      </c>
      <c r="J853"/>
      <c r="K853" s="210">
        <v>46281</v>
      </c>
      <c r="L853" s="50">
        <v>46274</v>
      </c>
      <c r="M853" s="213">
        <f t="shared" si="132"/>
        <v>46289</v>
      </c>
      <c r="N853" s="213">
        <f t="shared" si="133"/>
        <v>46291</v>
      </c>
      <c r="O853" s="86" t="str">
        <f>_xlfn.XLOOKUP(Tabela3[[#This Row],[LOTE]],QUARENTENA!D:D,QUARENTENA!I:I,"")</f>
        <v>DU APROVADO</v>
      </c>
      <c r="Q853" s="85">
        <f>IF(_xlfn.XLOOKUP(E853,QUARENTENA!D:D,QUARENTENA!M:M,"")="","",_xlfn.XLOOKUP(E853,QUARENTENA!D:D,QUARENTENA!M:M,""))</f>
        <v>46277</v>
      </c>
      <c r="R853" s="26" t="str">
        <f>_xlfn.XLOOKUP(C853,'PARTICULARIDADES AUXILIAR '!A:A,'PARTICULARIDADES AUXILIAR '!C:C,"")</f>
        <v>Refrig.: (A1) 2 ° a 8° C</v>
      </c>
      <c r="S853" s="20" cm="1">
        <f t="array" ref="S853">_xlfn.XLOOKUP(Tabela3[[#This Row],[LOTE]],VALUE(Painel_Bancada[Lote]),Painel_Bancada[Data Programada],"")</f>
        <v>46275</v>
      </c>
      <c r="T853" s="26" t="str">
        <f>_xlfn.XLOOKUP(Tabela3[[#This Row],[LOTE]],'PAINEL - GERAL'!F:F,'PAINEL - GERAL'!C:C,"")</f>
        <v/>
      </c>
    </row>
    <row r="854" spans="2:20" ht="14.5">
      <c r="B854" s="315">
        <v>5001</v>
      </c>
      <c r="C854" s="316">
        <v>409926</v>
      </c>
      <c r="D854" s="315" t="s">
        <v>916</v>
      </c>
      <c r="E854" s="326">
        <v>191452026</v>
      </c>
      <c r="F854" s="225">
        <v>1416</v>
      </c>
      <c r="G854" s="230">
        <v>46291</v>
      </c>
      <c r="H854" s="249" t="s">
        <v>1422</v>
      </c>
      <c r="I854" t="str">
        <f>Tabela3[[#This Row],[CENTRO (Centro PARA)]]&amp;Tabela3[[#This Row],[CODIGO (Código PARA)]]&amp;Tabela3[[#This Row],[LOTE]]&amp;Tabela3[[#This Row],[DESCRIÇÃO]]&amp;Tabela3[[#This Row],[id]]</f>
        <v>5001409926191452026VASELINA BRANCA LIQUIDA NEO</v>
      </c>
      <c r="J854"/>
      <c r="K854" s="210">
        <v>46281</v>
      </c>
      <c r="L854" s="50">
        <v>46274</v>
      </c>
      <c r="M854" s="213">
        <f t="shared" si="132"/>
        <v>46289</v>
      </c>
      <c r="N854" s="213">
        <f t="shared" si="133"/>
        <v>46291</v>
      </c>
      <c r="O854" s="86" t="str">
        <f>_xlfn.XLOOKUP(Tabela3[[#This Row],[LOTE]],QUARENTENA!D:D,QUARENTENA!I:I,"")</f>
        <v>DU APROVADO</v>
      </c>
      <c r="Q854" s="85">
        <f>IF(_xlfn.XLOOKUP(E854,QUARENTENA!D:D,QUARENTENA!M:M,"")="","",_xlfn.XLOOKUP(E854,QUARENTENA!D:D,QUARENTENA!M:M,""))</f>
        <v>46288</v>
      </c>
      <c r="R854" s="26" t="str">
        <f>_xlfn.XLOOKUP(C854,'PARTICULARIDADES AUXILIAR '!A:A,'PARTICULARIDADES AUXILIAR '!C:C,"")</f>
        <v/>
      </c>
      <c r="S854" s="20" cm="1">
        <f t="array" ref="S854">_xlfn.XLOOKUP(Tabela3[[#This Row],[LOTE]],VALUE(Painel_Bancada[Lote]),Painel_Bancada[Data Programada],"")</f>
        <v>46288</v>
      </c>
      <c r="T854" s="26" t="str">
        <f>_xlfn.XLOOKUP(Tabela3[[#This Row],[LOTE]],'PAINEL - GERAL'!F:F,'PAINEL - GERAL'!C:C,"")</f>
        <v/>
      </c>
    </row>
    <row r="855" spans="2:20" ht="14.5">
      <c r="B855" s="315">
        <v>5001</v>
      </c>
      <c r="C855" s="316">
        <v>403473</v>
      </c>
      <c r="D855" s="315" t="s">
        <v>1150</v>
      </c>
      <c r="E855" s="326">
        <v>193332026</v>
      </c>
      <c r="F855" s="225">
        <v>20000</v>
      </c>
      <c r="G855" s="230">
        <v>46291</v>
      </c>
      <c r="H855" s="249" t="s">
        <v>1422</v>
      </c>
      <c r="I855" t="str">
        <f>Tabela3[[#This Row],[CENTRO (Centro PARA)]]&amp;Tabela3[[#This Row],[CODIGO (Código PARA)]]&amp;Tabela3[[#This Row],[LOTE]]&amp;Tabela3[[#This Row],[DESCRIÇÃO]]&amp;Tabela3[[#This Row],[id]]</f>
        <v>5001403473193332026CORANTE VERMELHO N40</v>
      </c>
      <c r="J855"/>
      <c r="K855" s="210">
        <v>46281</v>
      </c>
      <c r="L855" s="50">
        <v>46274</v>
      </c>
      <c r="M855" s="213">
        <f t="shared" si="132"/>
        <v>46289</v>
      </c>
      <c r="N855" s="213">
        <f t="shared" si="133"/>
        <v>46291</v>
      </c>
      <c r="O855" s="86" t="str">
        <f>_xlfn.XLOOKUP(Tabela3[[#This Row],[LOTE]],QUARENTENA!D:D,QUARENTENA!I:I,"")</f>
        <v>DU APROVADO</v>
      </c>
      <c r="P855" s="21" t="s">
        <v>6591</v>
      </c>
      <c r="Q855" s="85">
        <f>IF(_xlfn.XLOOKUP(E855,QUARENTENA!D:D,QUARENTENA!M:M,"")="","",_xlfn.XLOOKUP(E855,QUARENTENA!D:D,QUARENTENA!M:M,""))</f>
        <v>46295</v>
      </c>
      <c r="R855" s="26" t="str">
        <f>_xlfn.XLOOKUP(C855,'PARTICULARIDADES AUXILIAR '!A:A,'PARTICULARIDADES AUXILIAR '!C:C,"")</f>
        <v/>
      </c>
      <c r="S855" s="20" cm="1">
        <f t="array" ref="S855">_xlfn.XLOOKUP(Tabela3[[#This Row],[LOTE]],VALUE(Painel_Bancada[Lote]),Painel_Bancada[Data Programada],"")</f>
        <v>46291</v>
      </c>
      <c r="T855" s="26" t="str">
        <f>_xlfn.XLOOKUP(Tabela3[[#This Row],[LOTE]],'PAINEL - GERAL'!F:F,'PAINEL - GERAL'!C:C,"")</f>
        <v/>
      </c>
    </row>
    <row r="856" spans="2:20" ht="14.5">
      <c r="B856" s="315">
        <v>5001</v>
      </c>
      <c r="C856" s="316">
        <v>425414</v>
      </c>
      <c r="D856" s="315" t="s">
        <v>481</v>
      </c>
      <c r="E856" s="326">
        <v>170012026</v>
      </c>
      <c r="F856" s="225">
        <v>140</v>
      </c>
      <c r="G856" s="230">
        <v>46291</v>
      </c>
      <c r="H856" s="249" t="s">
        <v>1422</v>
      </c>
      <c r="I856" t="str">
        <f>Tabela3[[#This Row],[CENTRO (Centro PARA)]]&amp;Tabela3[[#This Row],[CODIGO (Código PARA)]]&amp;Tabela3[[#This Row],[LOTE]]&amp;Tabela3[[#This Row],[DESCRIÇÃO]]&amp;Tabela3[[#This Row],[id]]</f>
        <v>5001425414170012026E SUCRALOSE MTC</v>
      </c>
      <c r="J856"/>
      <c r="K856" s="210">
        <v>46281</v>
      </c>
      <c r="L856" s="50">
        <v>46274</v>
      </c>
      <c r="M856" s="213">
        <f t="shared" si="132"/>
        <v>46289</v>
      </c>
      <c r="N856" s="213">
        <f t="shared" si="133"/>
        <v>46291</v>
      </c>
      <c r="O856" s="86" t="str">
        <f>_xlfn.XLOOKUP(Tabela3[[#This Row],[LOTE]],QUARENTENA!D:D,QUARENTENA!I:I,"")</f>
        <v>DU APROVADO</v>
      </c>
      <c r="P856" s="21" t="s">
        <v>6426</v>
      </c>
      <c r="Q856" s="85">
        <f>IF(_xlfn.XLOOKUP(E856,QUARENTENA!D:D,QUARENTENA!M:M,"")="","",_xlfn.XLOOKUP(E856,QUARENTENA!D:D,QUARENTENA!M:M,""))</f>
        <v>46294</v>
      </c>
      <c r="R856" s="26" t="str">
        <f>_xlfn.XLOOKUP(C856,'PARTICULARIDADES AUXILIAR '!A:A,'PARTICULARIDADES AUXILIAR '!C:C,"")</f>
        <v/>
      </c>
      <c r="S856" s="20" cm="1">
        <f t="array" ref="S856">_xlfn.XLOOKUP(Tabela3[[#This Row],[LOTE]],VALUE(Painel_Bancada[Lote]),Painel_Bancada[Data Programada],"")</f>
        <v>46289</v>
      </c>
      <c r="T856" s="26" t="str">
        <f>_xlfn.XLOOKUP(Tabela3[[#This Row],[LOTE]],'PAINEL - GERAL'!F:F,'PAINEL - GERAL'!C:C,"")</f>
        <v/>
      </c>
    </row>
    <row r="857" spans="2:20" ht="14.5">
      <c r="B857" s="315">
        <v>5001</v>
      </c>
      <c r="C857" s="316">
        <v>471700</v>
      </c>
      <c r="D857" s="315" t="s">
        <v>211</v>
      </c>
      <c r="E857" s="326">
        <v>122302026</v>
      </c>
      <c r="F857" s="225">
        <v>399.92</v>
      </c>
      <c r="G857" s="230">
        <v>46291</v>
      </c>
      <c r="H857" s="249" t="s">
        <v>1422</v>
      </c>
      <c r="I857" t="str">
        <f>Tabela3[[#This Row],[CENTRO (Centro PARA)]]&amp;Tabela3[[#This Row],[CODIGO (Código PARA)]]&amp;Tabela3[[#This Row],[LOTE]]&amp;Tabela3[[#This Row],[DESCRIÇÃO]]&amp;Tabela3[[#This Row],[id]]</f>
        <v>5001471700122302026DICLOFENACO DIETILAMONIO 1</v>
      </c>
      <c r="J857"/>
      <c r="K857" s="210">
        <v>46281</v>
      </c>
      <c r="L857" s="50">
        <v>46274</v>
      </c>
      <c r="M857" s="213">
        <f t="shared" si="132"/>
        <v>46289</v>
      </c>
      <c r="N857" s="213">
        <f t="shared" si="133"/>
        <v>46291</v>
      </c>
      <c r="O857" s="86" t="str">
        <f>_xlfn.XLOOKUP(Tabela3[[#This Row],[LOTE]],QUARENTENA!D:D,QUARENTENA!I:I,"")</f>
        <v>DU APROVADO</v>
      </c>
      <c r="P857" s="21" t="s">
        <v>1621</v>
      </c>
      <c r="Q857" s="85">
        <f>IF(_xlfn.XLOOKUP(E857,QUARENTENA!D:D,QUARENTENA!M:M,"")="","",_xlfn.XLOOKUP(E857,QUARENTENA!D:D,QUARENTENA!M:M,""))</f>
        <v>46294</v>
      </c>
      <c r="R857" s="26" t="str">
        <f>_xlfn.XLOOKUP(C857,'PARTICULARIDADES AUXILIAR '!A:A,'PARTICULARIDADES AUXILIAR '!C:C,"")</f>
        <v/>
      </c>
      <c r="S857" s="20" cm="1">
        <f t="array" ref="S857">_xlfn.XLOOKUP(Tabela3[[#This Row],[LOTE]],VALUE(Painel_Bancada[Lote]),Painel_Bancada[Data Programada],"")</f>
        <v>46288</v>
      </c>
      <c r="T857" s="26" t="str">
        <f>_xlfn.XLOOKUP(Tabela3[[#This Row],[LOTE]],'PAINEL - GERAL'!F:F,'PAINEL - GERAL'!C:C,"")</f>
        <v/>
      </c>
    </row>
    <row r="858" spans="2:20" ht="14.5">
      <c r="B858" s="315">
        <v>2017</v>
      </c>
      <c r="C858" s="316">
        <v>484918</v>
      </c>
      <c r="D858" s="315" t="s">
        <v>554</v>
      </c>
      <c r="E858" s="326">
        <v>12322026</v>
      </c>
      <c r="F858" s="225">
        <v>250</v>
      </c>
      <c r="G858" s="230">
        <v>46291</v>
      </c>
      <c r="H858" s="249" t="s">
        <v>1422</v>
      </c>
      <c r="I858" t="str">
        <f>Tabela3[[#This Row],[CENTRO (Centro PARA)]]&amp;Tabela3[[#This Row],[CODIGO (Código PARA)]]&amp;Tabela3[[#This Row],[LOTE]]&amp;Tabela3[[#This Row],[DESCRIÇÃO]]&amp;Tabela3[[#This Row],[id]]</f>
        <v>201748491812322026DIMAGNESIO MALATO PO FINO AL</v>
      </c>
      <c r="J858"/>
      <c r="K858" s="210">
        <v>46281</v>
      </c>
      <c r="L858" s="50">
        <v>46274</v>
      </c>
      <c r="M858" s="213">
        <f t="shared" si="132"/>
        <v>46289</v>
      </c>
      <c r="N858" s="213">
        <f t="shared" si="133"/>
        <v>46291</v>
      </c>
      <c r="O858" s="86" t="str">
        <f>_xlfn.XLOOKUP(Tabela3[[#This Row],[LOTE]],QUARENTENA!D:D,QUARENTENA!I:I,"")</f>
        <v>DU APROVADO</v>
      </c>
      <c r="P858" s="21" t="s">
        <v>6590</v>
      </c>
      <c r="Q858" s="85">
        <f>IF(_xlfn.XLOOKUP(E858,QUARENTENA!D:D,QUARENTENA!M:M,"")="","",_xlfn.XLOOKUP(E858,QUARENTENA!D:D,QUARENTENA!M:M,""))</f>
        <v>46290</v>
      </c>
      <c r="R858" s="26" t="str">
        <f>_xlfn.XLOOKUP(C858,'PARTICULARIDADES AUXILIAR '!A:A,'PARTICULARIDADES AUXILIAR '!C:C,"")</f>
        <v>Check doc</v>
      </c>
      <c r="S858" s="20" t="str" cm="1">
        <f t="array" ref="S858">_xlfn.XLOOKUP(Tabela3[[#This Row],[LOTE]],VALUE(Painel_Bancada[Lote]),Painel_Bancada[Data Programada],"")</f>
        <v/>
      </c>
      <c r="T858" s="26" t="str">
        <f>_xlfn.XLOOKUP(Tabela3[[#This Row],[LOTE]],'PAINEL - GERAL'!F:F,'PAINEL - GERAL'!C:C,"")</f>
        <v/>
      </c>
    </row>
    <row r="859" spans="2:20" ht="14.5">
      <c r="B859" s="315">
        <v>2017</v>
      </c>
      <c r="C859" s="316">
        <v>485414</v>
      </c>
      <c r="D859" s="315" t="s">
        <v>1105</v>
      </c>
      <c r="E859" s="326">
        <v>14292026</v>
      </c>
      <c r="F859" s="225">
        <v>60</v>
      </c>
      <c r="G859" s="230">
        <v>46291</v>
      </c>
      <c r="H859" s="249" t="s">
        <v>1422</v>
      </c>
      <c r="I859" t="str">
        <f>Tabela3[[#This Row],[CENTRO (Centro PARA)]]&amp;Tabela3[[#This Row],[CODIGO (Código PARA)]]&amp;Tabela3[[#This Row],[LOTE]]&amp;Tabela3[[#This Row],[DESCRIÇÃO]]&amp;Tabela3[[#This Row],[id]]</f>
        <v>201748541414292026AROMA REALCADOR DE SAL 55MS001835 AL</v>
      </c>
      <c r="J859"/>
      <c r="K859" s="210">
        <v>46281</v>
      </c>
      <c r="L859" s="50">
        <v>46274</v>
      </c>
      <c r="M859" s="213">
        <f t="shared" si="132"/>
        <v>46289</v>
      </c>
      <c r="N859" s="213">
        <f t="shared" si="133"/>
        <v>46291</v>
      </c>
      <c r="O859" s="86" t="str">
        <f>_xlfn.XLOOKUP(Tabela3[[#This Row],[LOTE]],QUARENTENA!D:D,QUARENTENA!I:I,"")</f>
        <v>DU APROVADO</v>
      </c>
      <c r="Q859" s="85">
        <f>IF(_xlfn.XLOOKUP(E859,QUARENTENA!D:D,QUARENTENA!M:M,"")="","",_xlfn.XLOOKUP(E859,QUARENTENA!D:D,QUARENTENA!M:M,""))</f>
        <v>46287</v>
      </c>
      <c r="R859" s="26" t="str">
        <f>_xlfn.XLOOKUP(C859,'PARTICULARIDADES AUXILIAR '!A:A,'PARTICULARIDADES AUXILIAR '!C:C,"")</f>
        <v>Check doc</v>
      </c>
      <c r="S859" s="20" t="str" cm="1">
        <f t="array" ref="S859">_xlfn.XLOOKUP(Tabela3[[#This Row],[LOTE]],VALUE(Painel_Bancada[Lote]),Painel_Bancada[Data Programada],"")</f>
        <v/>
      </c>
      <c r="T859" s="26" t="str">
        <f>_xlfn.XLOOKUP(Tabela3[[#This Row],[LOTE]],'PAINEL - GERAL'!F:F,'PAINEL - GERAL'!C:C,"")</f>
        <v/>
      </c>
    </row>
    <row r="860" spans="2:20" ht="14.5">
      <c r="B860" s="347">
        <v>5001</v>
      </c>
      <c r="C860" s="348">
        <v>438115</v>
      </c>
      <c r="D860" s="347" t="s">
        <v>755</v>
      </c>
      <c r="E860" s="349">
        <v>190782026</v>
      </c>
      <c r="F860" s="350">
        <v>475</v>
      </c>
      <c r="G860" s="351">
        <v>46291</v>
      </c>
      <c r="H860" s="352" t="s">
        <v>1422</v>
      </c>
      <c r="I860" t="str">
        <f>Tabela3[[#This Row],[CENTRO (Centro PARA)]]&amp;Tabela3[[#This Row],[CODIGO (Código PARA)]]&amp;Tabela3[[#This Row],[LOTE]]&amp;Tabela3[[#This Row],[DESCRIÇÃO]]&amp;Tabela3[[#This Row],[id]]</f>
        <v>5001438115190782026A TINOSORB S MTCD</v>
      </c>
      <c r="J860"/>
      <c r="K860" s="354">
        <v>46281</v>
      </c>
      <c r="L860" s="355">
        <v>46274</v>
      </c>
      <c r="M860" s="356">
        <f t="shared" si="132"/>
        <v>46289</v>
      </c>
      <c r="N860" s="356">
        <f t="shared" si="133"/>
        <v>46291</v>
      </c>
      <c r="O860" s="357" t="str">
        <f>_xlfn.XLOOKUP(Tabela3[[#This Row],[LOTE]],QUARENTENA!D:D,QUARENTENA!I:I,"")</f>
        <v>AG. AMOSTRA</v>
      </c>
      <c r="P860" s="358" t="s">
        <v>1584</v>
      </c>
      <c r="Q860" s="85" t="str">
        <f>IF(_xlfn.XLOOKUP(E860,QUARENTENA!D:D,QUARENTENA!M:M,"")="","",_xlfn.XLOOKUP(E860,QUARENTENA!D:D,QUARENTENA!M:M,""))</f>
        <v/>
      </c>
      <c r="R860" s="26" t="str">
        <f>_xlfn.XLOOKUP(C860,'PARTICULARIDADES AUXILIAR '!A:A,'PARTICULARIDADES AUXILIAR '!C:C,"")</f>
        <v>Check doc - Parcial</v>
      </c>
      <c r="S860" s="20" t="str" cm="1">
        <f t="array" ref="S860">_xlfn.XLOOKUP(Tabela3[[#This Row],[LOTE]],VALUE(Painel_Bancada[Lote]),Painel_Bancada[Data Programada],"")</f>
        <v/>
      </c>
      <c r="T860" s="26" t="str">
        <f>_xlfn.XLOOKUP(Tabela3[[#This Row],[LOTE]],'PAINEL - GERAL'!F:F,'PAINEL - GERAL'!C:C,"")</f>
        <v/>
      </c>
    </row>
    <row r="861" spans="2:20" ht="14.5">
      <c r="B861" s="315">
        <v>5001</v>
      </c>
      <c r="C861" s="316">
        <v>477878</v>
      </c>
      <c r="D861" s="315" t="s">
        <v>923</v>
      </c>
      <c r="E861" s="326">
        <v>203392026</v>
      </c>
      <c r="F861" s="225">
        <v>7000000</v>
      </c>
      <c r="G861" s="230">
        <v>46291</v>
      </c>
      <c r="H861" s="249" t="s">
        <v>1422</v>
      </c>
      <c r="I861" t="str">
        <f>Tabela3[[#This Row],[CENTRO (Centro PARA)]]&amp;Tabela3[[#This Row],[CODIGO (Código PARA)]]&amp;Tabela3[[#This Row],[LOTE]]&amp;Tabela3[[#This Row],[DESCRIÇÃO]]&amp;Tabela3[[#This Row],[id]]</f>
        <v>5001477878203392026CAP GEL N1 MACRODANTINA ACG</v>
      </c>
      <c r="J861"/>
      <c r="K861" s="210">
        <v>46281</v>
      </c>
      <c r="L861" s="50">
        <v>46280</v>
      </c>
      <c r="M861" s="213">
        <f t="shared" si="132"/>
        <v>46289</v>
      </c>
      <c r="N861" s="213">
        <f t="shared" si="133"/>
        <v>46291</v>
      </c>
      <c r="O861" s="86" t="str">
        <f>_xlfn.XLOOKUP(Tabela3[[#This Row],[LOTE]],QUARENTENA!D:D,QUARENTENA!I:I,"")</f>
        <v>DU APROVADO</v>
      </c>
      <c r="P861" s="21" t="s">
        <v>6588</v>
      </c>
      <c r="Q861" s="85">
        <f>IF(_xlfn.XLOOKUP(E861,QUARENTENA!D:D,QUARENTENA!M:M,"")="","",_xlfn.XLOOKUP(E861,QUARENTENA!D:D,QUARENTENA!M:M,""))</f>
        <v>46293</v>
      </c>
      <c r="R861" s="26" t="str">
        <f>_xlfn.XLOOKUP(C861,'PARTICULARIDADES AUXILIAR '!A:A,'PARTICULARIDADES AUXILIAR '!C:C,"")</f>
        <v/>
      </c>
      <c r="S861" s="20" cm="1">
        <f t="array" ref="S861">_xlfn.XLOOKUP(Tabela3[[#This Row],[LOTE]],VALUE(Painel_Bancada[Lote]),Painel_Bancada[Data Programada],"")</f>
        <v>46288</v>
      </c>
      <c r="T861" s="26" t="str">
        <f>_xlfn.XLOOKUP(Tabela3[[#This Row],[LOTE]],'PAINEL - GERAL'!F:F,'PAINEL - GERAL'!C:C,"")</f>
        <v/>
      </c>
    </row>
    <row r="862" spans="2:20" ht="14.5">
      <c r="B862" s="315">
        <v>5001</v>
      </c>
      <c r="C862" s="316">
        <v>477878</v>
      </c>
      <c r="D862" s="315" t="s">
        <v>923</v>
      </c>
      <c r="E862" s="326">
        <v>203382026</v>
      </c>
      <c r="F862" s="225">
        <v>5000000</v>
      </c>
      <c r="G862" s="230">
        <v>46291</v>
      </c>
      <c r="H862" s="249" t="s">
        <v>1422</v>
      </c>
      <c r="I862" t="str">
        <f>Tabela3[[#This Row],[CENTRO (Centro PARA)]]&amp;Tabela3[[#This Row],[CODIGO (Código PARA)]]&amp;Tabela3[[#This Row],[LOTE]]&amp;Tabela3[[#This Row],[DESCRIÇÃO]]&amp;Tabela3[[#This Row],[id]]</f>
        <v>5001477878203382026CAP GEL N1 MACRODANTINA ACG</v>
      </c>
      <c r="J862"/>
      <c r="K862" s="210">
        <v>46281</v>
      </c>
      <c r="L862" s="50">
        <v>46280</v>
      </c>
      <c r="M862" s="213">
        <f t="shared" si="132"/>
        <v>46289</v>
      </c>
      <c r="N862" s="213">
        <f t="shared" si="133"/>
        <v>46291</v>
      </c>
      <c r="O862" s="86" t="str">
        <f>_xlfn.XLOOKUP(Tabela3[[#This Row],[LOTE]],QUARENTENA!D:D,QUARENTENA!I:I,"")</f>
        <v>DU APROVADO</v>
      </c>
      <c r="P862" s="21" t="s">
        <v>6588</v>
      </c>
      <c r="Q862" s="85">
        <f>IF(_xlfn.XLOOKUP(E862,QUARENTENA!D:D,QUARENTENA!M:M,"")="","",_xlfn.XLOOKUP(E862,QUARENTENA!D:D,QUARENTENA!M:M,""))</f>
        <v>46293</v>
      </c>
      <c r="R862" s="26" t="str">
        <f>_xlfn.XLOOKUP(C862,'PARTICULARIDADES AUXILIAR '!A:A,'PARTICULARIDADES AUXILIAR '!C:C,"")</f>
        <v/>
      </c>
      <c r="S862" s="20" cm="1">
        <f t="array" ref="S862">_xlfn.XLOOKUP(Tabela3[[#This Row],[LOTE]],VALUE(Painel_Bancada[Lote]),Painel_Bancada[Data Programada],"")</f>
        <v>46288</v>
      </c>
      <c r="T862" s="26" t="str">
        <f>_xlfn.XLOOKUP(Tabela3[[#This Row],[LOTE]],'PAINEL - GERAL'!F:F,'PAINEL - GERAL'!C:C,"")</f>
        <v/>
      </c>
    </row>
    <row r="863" spans="2:20" ht="14.5">
      <c r="B863" s="315">
        <v>5001</v>
      </c>
      <c r="C863" s="316">
        <v>410034</v>
      </c>
      <c r="D863" s="315" t="s">
        <v>383</v>
      </c>
      <c r="E863" s="326">
        <v>154832026</v>
      </c>
      <c r="F863" s="225">
        <v>2625</v>
      </c>
      <c r="G863" s="230">
        <v>46291</v>
      </c>
      <c r="H863" s="249" t="s">
        <v>1422</v>
      </c>
      <c r="I863" t="str">
        <f>Tabela3[[#This Row],[CENTRO (Centro PARA)]]&amp;Tabela3[[#This Row],[CODIGO (Código PARA)]]&amp;Tabela3[[#This Row],[LOTE]]&amp;Tabela3[[#This Row],[DESCRIÇÃO]]&amp;Tabela3[[#This Row],[id]]</f>
        <v>5001410034154832026CELULOSE MICROCRISTALINA MC102 NEO</v>
      </c>
      <c r="J863"/>
      <c r="K863" s="210">
        <v>46281</v>
      </c>
      <c r="L863" s="50">
        <v>46274</v>
      </c>
      <c r="M863" s="213">
        <f t="shared" si="132"/>
        <v>46289</v>
      </c>
      <c r="N863" s="213">
        <f t="shared" si="133"/>
        <v>46291</v>
      </c>
      <c r="O863" s="86" t="str">
        <f>_xlfn.XLOOKUP(Tabela3[[#This Row],[LOTE]],QUARENTENA!D:D,QUARENTENA!I:I,"")</f>
        <v>DU APROVADO</v>
      </c>
      <c r="Q863" s="85">
        <f>IF(_xlfn.XLOOKUP(E863,QUARENTENA!D:D,QUARENTENA!M:M,"")="","",_xlfn.XLOOKUP(E863,QUARENTENA!D:D,QUARENTENA!M:M,""))</f>
        <v>46284</v>
      </c>
      <c r="R863" s="26" t="str">
        <f>_xlfn.XLOOKUP(C863,'PARTICULARIDADES AUXILIAR '!A:A,'PARTICULARIDADES AUXILIAR '!C:C,"")</f>
        <v/>
      </c>
      <c r="S863" s="20" t="str" cm="1">
        <f t="array" ref="S863">_xlfn.XLOOKUP(Tabela3[[#This Row],[LOTE]],VALUE(Painel_Bancada[Lote]),Painel_Bancada[Data Programada],"")</f>
        <v/>
      </c>
      <c r="T863" s="26" t="str">
        <f>_xlfn.XLOOKUP(Tabela3[[#This Row],[LOTE]],'PAINEL - GERAL'!F:F,'PAINEL - GERAL'!C:C,"")</f>
        <v/>
      </c>
    </row>
    <row r="864" spans="2:20" ht="14.5">
      <c r="B864" s="315">
        <v>5001</v>
      </c>
      <c r="C864" s="316">
        <v>410154</v>
      </c>
      <c r="D864" s="315" t="s">
        <v>477</v>
      </c>
      <c r="E864" s="326">
        <v>195102026</v>
      </c>
      <c r="F864" s="225">
        <v>50</v>
      </c>
      <c r="G864" s="230">
        <v>46291</v>
      </c>
      <c r="H864" s="249" t="s">
        <v>1422</v>
      </c>
      <c r="I864" t="str">
        <f>Tabela3[[#This Row],[CENTRO (Centro PARA)]]&amp;Tabela3[[#This Row],[CODIGO (Código PARA)]]&amp;Tabela3[[#This Row],[LOTE]]&amp;Tabela3[[#This Row],[DESCRIÇÃO]]&amp;Tabela3[[#This Row],[id]]</f>
        <v>5001410154195102026BISACODIL NEO</v>
      </c>
      <c r="J864"/>
      <c r="K864" s="210">
        <v>46281</v>
      </c>
      <c r="L864" s="50">
        <v>46274</v>
      </c>
      <c r="M864" s="213">
        <f t="shared" si="132"/>
        <v>46289</v>
      </c>
      <c r="N864" s="213">
        <f t="shared" si="133"/>
        <v>46291</v>
      </c>
      <c r="O864" s="86" t="str">
        <f>_xlfn.XLOOKUP(Tabela3[[#This Row],[LOTE]],QUARENTENA!D:D,QUARENTENA!I:I,"")</f>
        <v>DU APROVADO</v>
      </c>
      <c r="P864" s="21" t="s">
        <v>6589</v>
      </c>
      <c r="Q864" s="85">
        <f>IF(_xlfn.XLOOKUP(E864,QUARENTENA!D:D,QUARENTENA!M:M,"")="","",_xlfn.XLOOKUP(E864,QUARENTENA!D:D,QUARENTENA!M:M,""))</f>
        <v>46290</v>
      </c>
      <c r="R864" s="26" t="str">
        <f>_xlfn.XLOOKUP(C864,'PARTICULARIDADES AUXILIAR '!A:A,'PARTICULARIDADES AUXILIAR '!C:C,"")</f>
        <v/>
      </c>
      <c r="S864" s="20" cm="1">
        <f t="array" ref="S864">_xlfn.XLOOKUP(Tabela3[[#This Row],[LOTE]],VALUE(Painel_Bancada[Lote]),Painel_Bancada[Data Programada],"")</f>
        <v>46287</v>
      </c>
      <c r="T864" s="26" t="str">
        <f>_xlfn.XLOOKUP(Tabela3[[#This Row],[LOTE]],'PAINEL - GERAL'!F:F,'PAINEL - GERAL'!C:C,"")</f>
        <v/>
      </c>
    </row>
    <row r="865" spans="2:20" ht="14.5">
      <c r="B865" s="315">
        <v>2017</v>
      </c>
      <c r="C865" s="316">
        <v>461287</v>
      </c>
      <c r="D865" s="315" t="s">
        <v>553</v>
      </c>
      <c r="E865" s="326">
        <v>16102026</v>
      </c>
      <c r="F865" s="225">
        <v>60</v>
      </c>
      <c r="G865" s="230">
        <v>46291</v>
      </c>
      <c r="H865" s="249" t="s">
        <v>1422</v>
      </c>
      <c r="I865" t="str">
        <f>Tabela3[[#This Row],[CENTRO (Centro PARA)]]&amp;Tabela3[[#This Row],[CODIGO (Código PARA)]]&amp;Tabela3[[#This Row],[LOTE]]&amp;Tabela3[[#This Row],[DESCRIÇÃO]]&amp;Tabela3[[#This Row],[id]]</f>
        <v>201746128716102026L CISTEINA HCl</v>
      </c>
      <c r="J865"/>
      <c r="K865" s="210">
        <v>46281</v>
      </c>
      <c r="L865" s="50">
        <v>46274</v>
      </c>
      <c r="M865" s="213">
        <f t="shared" si="132"/>
        <v>46289</v>
      </c>
      <c r="N865" s="213">
        <f t="shared" si="133"/>
        <v>46291</v>
      </c>
      <c r="O865" s="86" t="s">
        <v>15</v>
      </c>
      <c r="Q865" s="272">
        <v>46276</v>
      </c>
      <c r="R865" s="26" t="str">
        <f>_xlfn.XLOOKUP(C865,'PARTICULARIDADES AUXILIAR '!A:A,'PARTICULARIDADES AUXILIAR '!C:C,"")</f>
        <v>Check doc</v>
      </c>
      <c r="S865" s="20" t="str" cm="1">
        <f t="array" ref="S865">_xlfn.XLOOKUP(Tabela3[[#This Row],[LOTE]],VALUE(Painel_Bancada[Lote]),Painel_Bancada[Data Programada],"")</f>
        <v/>
      </c>
      <c r="T865" s="26" t="str">
        <f>_xlfn.XLOOKUP(Tabela3[[#This Row],[LOTE]],'PAINEL - GERAL'!F:F,'PAINEL - GERAL'!C:C,"")</f>
        <v/>
      </c>
    </row>
    <row r="866" spans="2:20" ht="14.5">
      <c r="B866" s="315">
        <v>5001</v>
      </c>
      <c r="C866" s="316">
        <v>461074</v>
      </c>
      <c r="D866" s="315" t="s">
        <v>709</v>
      </c>
      <c r="E866" s="326">
        <v>125192026</v>
      </c>
      <c r="F866" s="225">
        <v>35</v>
      </c>
      <c r="G866" s="230">
        <v>46291</v>
      </c>
      <c r="H866" s="249" t="s">
        <v>1422</v>
      </c>
      <c r="I866" t="str">
        <f>Tabela3[[#This Row],[CENTRO (Centro PARA)]]&amp;Tabela3[[#This Row],[CODIGO (Código PARA)]]&amp;Tabela3[[#This Row],[LOTE]]&amp;Tabela3[[#This Row],[DESCRIÇÃO]]&amp;Tabela3[[#This Row],[id]]</f>
        <v>5001461074125192026OPADRY QX CLEAR 321A190016</v>
      </c>
      <c r="J866"/>
      <c r="K866" s="210">
        <v>46281</v>
      </c>
      <c r="L866" s="50">
        <v>46274</v>
      </c>
      <c r="M866" s="213">
        <f t="shared" si="132"/>
        <v>46289</v>
      </c>
      <c r="N866" s="213">
        <f t="shared" si="133"/>
        <v>46291</v>
      </c>
      <c r="O866" s="86" t="str">
        <f>_xlfn.XLOOKUP(Tabela3[[#This Row],[LOTE]],QUARENTENA!D:D,QUARENTENA!I:I,"")</f>
        <v>DU APROVADO</v>
      </c>
      <c r="Q866" s="85">
        <f>IF(_xlfn.XLOOKUP(E866,QUARENTENA!D:D,QUARENTENA!M:M,"")="","",_xlfn.XLOOKUP(E866,QUARENTENA!D:D,QUARENTENA!M:M,""))</f>
        <v>46286</v>
      </c>
      <c r="R866" s="26" t="str">
        <f>_xlfn.XLOOKUP(C866,'PARTICULARIDADES AUXILIAR '!A:A,'PARTICULARIDADES AUXILIAR '!C:C,"")</f>
        <v/>
      </c>
      <c r="S866" s="20" cm="1">
        <f t="array" ref="S866">_xlfn.XLOOKUP(Tabela3[[#This Row],[LOTE]],VALUE(Painel_Bancada[Lote]),Painel_Bancada[Data Programada],"")</f>
        <v>46286</v>
      </c>
      <c r="T866" s="26" t="str">
        <f>_xlfn.XLOOKUP(Tabela3[[#This Row],[LOTE]],'PAINEL - GERAL'!F:F,'PAINEL - GERAL'!C:C,"")</f>
        <v/>
      </c>
    </row>
    <row r="867" spans="2:20" ht="14.5">
      <c r="B867" s="315">
        <v>5001</v>
      </c>
      <c r="C867" s="316">
        <v>411112</v>
      </c>
      <c r="D867" s="315" t="s">
        <v>386</v>
      </c>
      <c r="E867" s="326">
        <v>195772026</v>
      </c>
      <c r="F867" s="225">
        <v>6523000</v>
      </c>
      <c r="G867" s="230">
        <v>46291</v>
      </c>
      <c r="H867" s="249" t="s">
        <v>1422</v>
      </c>
      <c r="I867" t="str">
        <f>Tabela3[[#This Row],[CENTRO (Centro PARA)]]&amp;Tabela3[[#This Row],[CODIGO (Código PARA)]]&amp;Tabela3[[#This Row],[LOTE]]&amp;Tabela3[[#This Row],[DESCRIÇÃO]]&amp;Tabela3[[#This Row],[id]]</f>
        <v>5001411112195772026CAP AZUL + BRANCA NR.2</v>
      </c>
      <c r="J867"/>
      <c r="K867" s="210">
        <v>46281</v>
      </c>
      <c r="L867" s="50">
        <v>46274</v>
      </c>
      <c r="M867" s="213">
        <f t="shared" si="132"/>
        <v>46289</v>
      </c>
      <c r="N867" s="213">
        <f t="shared" si="133"/>
        <v>46291</v>
      </c>
      <c r="O867" s="86" t="str">
        <f>_xlfn.XLOOKUP(Tabela3[[#This Row],[LOTE]],QUARENTENA!D:D,QUARENTENA!I:I,"")</f>
        <v>DU APROVADO</v>
      </c>
      <c r="Q867" s="85">
        <f>IF(_xlfn.XLOOKUP(E867,QUARENTENA!D:D,QUARENTENA!M:M,"")="","",_xlfn.XLOOKUP(E867,QUARENTENA!D:D,QUARENTENA!M:M,""))</f>
        <v>46281</v>
      </c>
      <c r="R867" s="26" t="str">
        <f>_xlfn.XLOOKUP(C867,'PARTICULARIDADES AUXILIAR '!A:A,'PARTICULARIDADES AUXILIAR '!C:C,"")</f>
        <v/>
      </c>
      <c r="S867" s="20" cm="1">
        <f t="array" ref="S867">_xlfn.XLOOKUP(Tabela3[[#This Row],[LOTE]],VALUE(Painel_Bancada[Lote]),Painel_Bancada[Data Programada],"")</f>
        <v>46281</v>
      </c>
      <c r="T867" s="26" t="str">
        <f>_xlfn.XLOOKUP(Tabela3[[#This Row],[LOTE]],'PAINEL - GERAL'!F:F,'PAINEL - GERAL'!C:C,"")</f>
        <v/>
      </c>
    </row>
    <row r="868" spans="2:20" ht="14.5">
      <c r="B868" s="315">
        <v>5001</v>
      </c>
      <c r="C868" s="316">
        <v>425427</v>
      </c>
      <c r="D868" s="315" t="s">
        <v>254</v>
      </c>
      <c r="E868" s="326">
        <v>192452026</v>
      </c>
      <c r="F868" s="225">
        <v>199.97</v>
      </c>
      <c r="G868" s="230">
        <v>46291</v>
      </c>
      <c r="H868" s="249" t="s">
        <v>1422</v>
      </c>
      <c r="I868" t="str">
        <f>Tabela3[[#This Row],[CENTRO (Centro PARA)]]&amp;Tabela3[[#This Row],[CODIGO (Código PARA)]]&amp;Tabela3[[#This Row],[LOTE]]&amp;Tabela3[[#This Row],[DESCRIÇÃO]]&amp;Tabela3[[#This Row],[id]]</f>
        <v>5001425427192452026E EDETATO DISSODICO USP MTC</v>
      </c>
      <c r="J868"/>
      <c r="K868" s="210">
        <v>46281</v>
      </c>
      <c r="L868" s="50">
        <v>46274</v>
      </c>
      <c r="M868" s="213">
        <f t="shared" si="132"/>
        <v>46289</v>
      </c>
      <c r="N868" s="213">
        <f t="shared" si="133"/>
        <v>46291</v>
      </c>
      <c r="O868" s="86" t="str">
        <f>_xlfn.XLOOKUP(Tabela3[[#This Row],[LOTE]],QUARENTENA!D:D,QUARENTENA!I:I,"")</f>
        <v>DU APROVADO</v>
      </c>
      <c r="Q868" s="85">
        <f>IF(_xlfn.XLOOKUP(E868,QUARENTENA!D:D,QUARENTENA!M:M,"")="","",_xlfn.XLOOKUP(E868,QUARENTENA!D:D,QUARENTENA!M:M,""))</f>
        <v>46275</v>
      </c>
      <c r="R868" s="26" t="str">
        <f>_xlfn.XLOOKUP(C868,'PARTICULARIDADES AUXILIAR '!A:A,'PARTICULARIDADES AUXILIAR '!C:C,"")</f>
        <v>Check doc</v>
      </c>
      <c r="S868" s="20" t="str" cm="1">
        <f t="array" ref="S868">_xlfn.XLOOKUP(Tabela3[[#This Row],[LOTE]],VALUE(Painel_Bancada[Lote]),Painel_Bancada[Data Programada],"")</f>
        <v/>
      </c>
      <c r="T868" s="26" t="str">
        <f>_xlfn.XLOOKUP(Tabela3[[#This Row],[LOTE]],'PAINEL - GERAL'!F:F,'PAINEL - GERAL'!C:C,"")</f>
        <v/>
      </c>
    </row>
    <row r="869" spans="2:20" ht="14.5">
      <c r="B869" s="315">
        <v>5001</v>
      </c>
      <c r="C869" s="316">
        <v>438035</v>
      </c>
      <c r="D869" s="315" t="s">
        <v>115</v>
      </c>
      <c r="E869" s="326">
        <v>197092026</v>
      </c>
      <c r="F869" s="225">
        <v>113.36</v>
      </c>
      <c r="G869" s="230">
        <v>46291</v>
      </c>
      <c r="H869" s="249" t="s">
        <v>1422</v>
      </c>
      <c r="I869" t="str">
        <f>Tabela3[[#This Row],[CENTRO (Centro PARA)]]&amp;Tabela3[[#This Row],[CODIGO (Código PARA)]]&amp;Tabela3[[#This Row],[LOTE]]&amp;Tabela3[[#This Row],[DESCRIÇÃO]]&amp;Tabela3[[#This Row],[id]]</f>
        <v>5001438035197092026E CERASYNT 945 MTC</v>
      </c>
      <c r="J869"/>
      <c r="K869" s="210">
        <v>46281</v>
      </c>
      <c r="L869" s="50">
        <v>46274</v>
      </c>
      <c r="M869" s="213">
        <f t="shared" si="132"/>
        <v>46289</v>
      </c>
      <c r="N869" s="213">
        <f t="shared" si="133"/>
        <v>46291</v>
      </c>
      <c r="O869" s="86" t="str">
        <f>_xlfn.XLOOKUP(Tabela3[[#This Row],[LOTE]],QUARENTENA!D:D,QUARENTENA!I:I,"")</f>
        <v>DU APROVADO</v>
      </c>
      <c r="Q869" s="85">
        <f>IF(_xlfn.XLOOKUP(E869,QUARENTENA!D:D,QUARENTENA!M:M,"")="","",_xlfn.XLOOKUP(E869,QUARENTENA!D:D,QUARENTENA!M:M,""))</f>
        <v>46276</v>
      </c>
      <c r="R869" s="26" t="str">
        <f>_xlfn.XLOOKUP(C869,'PARTICULARIDADES AUXILIAR '!A:A,'PARTICULARIDADES AUXILIAR '!C:C,"")</f>
        <v>Check doc</v>
      </c>
      <c r="S869" s="20" t="str" cm="1">
        <f t="array" ref="S869">_xlfn.XLOOKUP(Tabela3[[#This Row],[LOTE]],VALUE(Painel_Bancada[Lote]),Painel_Bancada[Data Programada],"")</f>
        <v/>
      </c>
      <c r="T869" s="26" t="str">
        <f>_xlfn.XLOOKUP(Tabela3[[#This Row],[LOTE]],'PAINEL - GERAL'!F:F,'PAINEL - GERAL'!C:C,"")</f>
        <v/>
      </c>
    </row>
    <row r="870" spans="2:20" ht="14.5">
      <c r="B870" s="315">
        <v>5001</v>
      </c>
      <c r="C870" s="316">
        <v>475337</v>
      </c>
      <c r="D870" s="315" t="s">
        <v>733</v>
      </c>
      <c r="E870" s="326">
        <v>195462026</v>
      </c>
      <c r="F870" s="225">
        <v>374.96</v>
      </c>
      <c r="G870" s="230">
        <v>46291</v>
      </c>
      <c r="H870" s="249" t="s">
        <v>1422</v>
      </c>
      <c r="I870" t="str">
        <f>Tabela3[[#This Row],[CENTRO (Centro PARA)]]&amp;Tabela3[[#This Row],[CODIGO (Código PARA)]]&amp;Tabela3[[#This Row],[LOTE]]&amp;Tabela3[[#This Row],[DESCRIÇÃO]]&amp;Tabela3[[#This Row],[id]]</f>
        <v>5001475337195462026H-REVERSE</v>
      </c>
      <c r="J870"/>
      <c r="K870" s="210">
        <v>46281</v>
      </c>
      <c r="L870" s="50">
        <v>46274</v>
      </c>
      <c r="M870" s="213">
        <f t="shared" si="132"/>
        <v>46289</v>
      </c>
      <c r="N870" s="213">
        <f t="shared" si="133"/>
        <v>46291</v>
      </c>
      <c r="O870" s="86" t="str">
        <f>_xlfn.XLOOKUP(Tabela3[[#This Row],[LOTE]],QUARENTENA!D:D,QUARENTENA!I:I,"")</f>
        <v>DU APROVADO</v>
      </c>
      <c r="Q870" s="85">
        <f>IF(_xlfn.XLOOKUP(E870,QUARENTENA!D:D,QUARENTENA!M:M,"")="","",_xlfn.XLOOKUP(E870,QUARENTENA!D:D,QUARENTENA!M:M,""))</f>
        <v>46274</v>
      </c>
      <c r="R870" s="26" t="str">
        <f>_xlfn.XLOOKUP(C870,'PARTICULARIDADES AUXILIAR '!A:A,'PARTICULARIDADES AUXILIAR '!C:C,"")</f>
        <v>Check doc</v>
      </c>
      <c r="S870" s="20" t="str" cm="1">
        <f t="array" ref="S870">_xlfn.XLOOKUP(Tabela3[[#This Row],[LOTE]],VALUE(Painel_Bancada[Lote]),Painel_Bancada[Data Programada],"")</f>
        <v/>
      </c>
      <c r="T870" s="26" t="str">
        <f>_xlfn.XLOOKUP(Tabela3[[#This Row],[LOTE]],'PAINEL - GERAL'!F:F,'PAINEL - GERAL'!C:C,"")</f>
        <v/>
      </c>
    </row>
    <row r="871" spans="2:20" ht="14.5">
      <c r="B871" s="315">
        <v>5001</v>
      </c>
      <c r="C871" s="316">
        <v>410334</v>
      </c>
      <c r="D871" s="315" t="s">
        <v>979</v>
      </c>
      <c r="E871" s="326">
        <v>175952026</v>
      </c>
      <c r="F871" s="225">
        <v>50</v>
      </c>
      <c r="G871" s="230">
        <v>46291</v>
      </c>
      <c r="H871" s="249" t="s">
        <v>1422</v>
      </c>
      <c r="I871" t="str">
        <f>Tabela3[[#This Row],[CENTRO (Centro PARA)]]&amp;Tabela3[[#This Row],[CODIGO (Código PARA)]]&amp;Tabela3[[#This Row],[LOTE]]&amp;Tabela3[[#This Row],[DESCRIÇÃO]]&amp;Tabela3[[#This Row],[id]]</f>
        <v>5001410334175952026BROMAZEPAM B1 NEO</v>
      </c>
      <c r="J871"/>
      <c r="K871" s="210">
        <v>46281</v>
      </c>
      <c r="L871" s="50">
        <v>46274</v>
      </c>
      <c r="M871" s="213">
        <f t="shared" si="132"/>
        <v>46289</v>
      </c>
      <c r="N871" s="213">
        <f t="shared" si="133"/>
        <v>46291</v>
      </c>
      <c r="O871" s="86" t="str">
        <f>_xlfn.XLOOKUP(Tabela3[[#This Row],[LOTE]],QUARENTENA!D:D,QUARENTENA!I:I,"")</f>
        <v>DU APROVADO</v>
      </c>
      <c r="P871" s="21" t="s">
        <v>6589</v>
      </c>
      <c r="Q871" s="85">
        <f>IF(_xlfn.XLOOKUP(E871,QUARENTENA!D:D,QUARENTENA!M:M,"")="","",_xlfn.XLOOKUP(E871,QUARENTENA!D:D,QUARENTENA!M:M,""))</f>
        <v>46290</v>
      </c>
      <c r="R871" s="26" t="str">
        <f>_xlfn.XLOOKUP(C871,'PARTICULARIDADES AUXILIAR '!A:A,'PARTICULARIDADES AUXILIAR '!C:C,"")</f>
        <v>Portaria 344/ Ponto de fusão 24 horas</v>
      </c>
      <c r="S871" s="20" cm="1">
        <f t="array" ref="S871">_xlfn.XLOOKUP(Tabela3[[#This Row],[LOTE]],VALUE(Painel_Bancada[Lote]),Painel_Bancada[Data Programada],"")</f>
        <v>46289</v>
      </c>
      <c r="T871" s="26" t="str">
        <f>_xlfn.XLOOKUP(Tabela3[[#This Row],[LOTE]],'PAINEL - GERAL'!F:F,'PAINEL - GERAL'!C:C,"")</f>
        <v/>
      </c>
    </row>
    <row r="872" spans="2:20" ht="14.5">
      <c r="B872" s="315">
        <v>5001</v>
      </c>
      <c r="C872" s="316">
        <v>489251</v>
      </c>
      <c r="D872" s="315" t="s">
        <v>1469</v>
      </c>
      <c r="E872" s="326">
        <v>174732026</v>
      </c>
      <c r="F872" s="225">
        <v>711580</v>
      </c>
      <c r="G872" s="230">
        <v>46291</v>
      </c>
      <c r="H872" s="249" t="s">
        <v>1422</v>
      </c>
      <c r="I872" t="str">
        <f>Tabela3[[#This Row],[CENTRO (Centro PARA)]]&amp;Tabela3[[#This Row],[CODIGO (Código PARA)]]&amp;Tabela3[[#This Row],[LOTE]]&amp;Tabela3[[#This Row],[DESCRIÇÃO]]&amp;Tabela3[[#This Row],[id]]</f>
        <v>5001489251174732026CLORIDRATO PROPRANOLOL 2</v>
      </c>
      <c r="J872"/>
      <c r="K872" s="210">
        <v>46281</v>
      </c>
      <c r="L872" s="50">
        <v>46274</v>
      </c>
      <c r="M872" s="213">
        <f t="shared" si="132"/>
        <v>46289</v>
      </c>
      <c r="N872" s="213">
        <f t="shared" si="133"/>
        <v>46291</v>
      </c>
      <c r="O872" s="86" t="str">
        <f>_xlfn.XLOOKUP(Tabela3[[#This Row],[LOTE]],QUARENTENA!D:D,QUARENTENA!I:I,"")</f>
        <v>DU APROVADO</v>
      </c>
      <c r="Q872" s="85">
        <f>IF(_xlfn.XLOOKUP(E872,QUARENTENA!D:D,QUARENTENA!M:M,"")="","",_xlfn.XLOOKUP(E872,QUARENTENA!D:D,QUARENTENA!M:M,""))</f>
        <v>46287</v>
      </c>
      <c r="R872" s="26" t="str">
        <f>_xlfn.XLOOKUP(C872,'PARTICULARIDADES AUXILIAR '!A:A,'PARTICULARIDADES AUXILIAR '!C:C,"")</f>
        <v/>
      </c>
      <c r="S872" s="20" cm="1">
        <f t="array" ref="S872">_xlfn.XLOOKUP(Tabela3[[#This Row],[LOTE]],VALUE(Painel_Bancada[Lote]),Painel_Bancada[Data Programada],"")</f>
        <v>46283</v>
      </c>
      <c r="T872" s="26" t="str">
        <f>_xlfn.XLOOKUP(Tabela3[[#This Row],[LOTE]],'PAINEL - GERAL'!F:F,'PAINEL - GERAL'!C:C,"")</f>
        <v/>
      </c>
    </row>
    <row r="873" spans="2:20" ht="14.5">
      <c r="B873" s="316">
        <v>5001</v>
      </c>
      <c r="C873" s="315">
        <v>464820</v>
      </c>
      <c r="D873" s="326" t="s">
        <v>446</v>
      </c>
      <c r="E873" s="326">
        <v>194572026</v>
      </c>
      <c r="F873" s="316"/>
      <c r="G873" s="230">
        <v>46287</v>
      </c>
      <c r="H873" s="249" t="s">
        <v>1422</v>
      </c>
      <c r="I873" t="str">
        <f>Tabela3[[#This Row],[CENTRO (Centro PARA)]]&amp;Tabela3[[#This Row],[CODIGO (Código PARA)]]&amp;Tabela3[[#This Row],[LOTE]]&amp;Tabela3[[#This Row],[DESCRIÇÃO]]&amp;Tabela3[[#This Row],[id]]</f>
        <v>5001464820194572026ACIDO AZELAICO 2</v>
      </c>
      <c r="J873"/>
      <c r="K873" s="210">
        <v>46275</v>
      </c>
      <c r="L873" s="50">
        <v>46273</v>
      </c>
      <c r="M873" s="76">
        <f t="shared" ref="M873:M875" si="134">K873+8</f>
        <v>46283</v>
      </c>
      <c r="N873" s="76">
        <f t="shared" ref="N873:N875" si="135">IF(WEEKDAY(K873,2)=4,K873+11,IF(WEEKDAY(K873,2)=5,K873+11,K873+10))</f>
        <v>46286</v>
      </c>
      <c r="O873" s="78" t="str">
        <f>_xlfn.XLOOKUP(Tabela3[[#This Row],[LOTE]],QUARENTENA!D:D,QUARENTENA!I:I,"")</f>
        <v>DU APROVADO</v>
      </c>
      <c r="P873" s="21" t="s">
        <v>1664</v>
      </c>
      <c r="Q873" s="77">
        <f>IF(_xlfn.XLOOKUP(E873,QUARENTENA!D:D,QUARENTENA!M:M,"")="","",_xlfn.XLOOKUP(E873,QUARENTENA!D:D,QUARENTENA!M:M,""))</f>
        <v>46286</v>
      </c>
      <c r="R873" s="26" t="str">
        <f>_xlfn.XLOOKUP(C873,'PARTICULARIDADES AUXILIAR '!A:A,'PARTICULARIDADES AUXILIAR '!C:C,"")</f>
        <v>PF - repouso 24  horas</v>
      </c>
      <c r="S873" s="20" cm="1">
        <f t="array" ref="S873">_xlfn.XLOOKUP(Tabela3[[#This Row],[LOTE]],VALUE(Painel_Bancada[Lote]),Painel_Bancada[Data Programada],"")</f>
        <v>46279</v>
      </c>
      <c r="T873" s="26" t="str">
        <f>_xlfn.XLOOKUP(Tabela3[[#This Row],[LOTE]],'PAINEL - GERAL'!F:F,'PAINEL - GERAL'!C:C,"")</f>
        <v/>
      </c>
    </row>
    <row r="874" spans="2:20" ht="14.5">
      <c r="B874" s="315">
        <v>5001</v>
      </c>
      <c r="C874" s="315">
        <v>411115</v>
      </c>
      <c r="D874" s="326" t="s">
        <v>1114</v>
      </c>
      <c r="E874" s="326">
        <v>195762026</v>
      </c>
      <c r="F874" s="316">
        <v>1225000</v>
      </c>
      <c r="G874" s="230">
        <v>46287</v>
      </c>
      <c r="H874" s="249" t="s">
        <v>1422</v>
      </c>
      <c r="I874" t="str">
        <f>Tabela3[[#This Row],[CENTRO (Centro PARA)]]&amp;Tabela3[[#This Row],[CODIGO (Código PARA)]]&amp;Tabela3[[#This Row],[LOTE]]&amp;Tabela3[[#This Row],[DESCRIÇÃO]]&amp;Tabela3[[#This Row],[id]]</f>
        <v>5001411115195762026CAP BRANCA + BRANCA NR.2</v>
      </c>
      <c r="J874"/>
      <c r="K874" s="210">
        <v>46275</v>
      </c>
      <c r="L874" s="50">
        <v>46273</v>
      </c>
      <c r="M874" s="213">
        <f t="shared" si="134"/>
        <v>46283</v>
      </c>
      <c r="N874" s="213">
        <f t="shared" si="135"/>
        <v>46286</v>
      </c>
      <c r="O874" s="86" t="str">
        <f>_xlfn.XLOOKUP(Tabela3[[#This Row],[LOTE]],QUARENTENA!D:D,QUARENTENA!I:I,"")</f>
        <v>DU APROVADO</v>
      </c>
      <c r="Q874" s="85">
        <f>IF(_xlfn.XLOOKUP(E874,QUARENTENA!D:D,QUARENTENA!M:M,"")="","",_xlfn.XLOOKUP(E874,QUARENTENA!D:D,QUARENTENA!M:M,""))</f>
        <v>46281</v>
      </c>
      <c r="R874" s="26" t="str">
        <f>_xlfn.XLOOKUP(C874,'PARTICULARIDADES AUXILIAR '!A:A,'PARTICULARIDADES AUXILIAR '!C:C,"")</f>
        <v/>
      </c>
      <c r="S874" s="20" cm="1">
        <f t="array" ref="S874">_xlfn.XLOOKUP(Tabela3[[#This Row],[LOTE]],VALUE(Painel_Bancada[Lote]),Painel_Bancada[Data Programada],"")</f>
        <v>46281</v>
      </c>
      <c r="T874" s="26" t="str">
        <f>_xlfn.XLOOKUP(Tabela3[[#This Row],[LOTE]],'PAINEL - GERAL'!F:F,'PAINEL - GERAL'!C:C,"")</f>
        <v/>
      </c>
    </row>
    <row r="875" spans="2:20" ht="14.5">
      <c r="B875" s="316">
        <v>5001</v>
      </c>
      <c r="C875" s="315">
        <v>410235</v>
      </c>
      <c r="D875" s="326" t="s">
        <v>73</v>
      </c>
      <c r="E875" s="326">
        <v>168252026</v>
      </c>
      <c r="F875" s="316">
        <v>12000</v>
      </c>
      <c r="G875" s="230">
        <v>46287</v>
      </c>
      <c r="H875" s="249" t="s">
        <v>1422</v>
      </c>
      <c r="I875" t="str">
        <f>Tabela3[[#This Row],[CENTRO (Centro PARA)]]&amp;Tabela3[[#This Row],[CODIGO (Código PARA)]]&amp;Tabela3[[#This Row],[LOTE]]&amp;Tabela3[[#This Row],[DESCRIÇÃO]]&amp;Tabela3[[#This Row],[id]]</f>
        <v>5001410235168252026OXIDO DE ZINCO GEN NEO</v>
      </c>
      <c r="J875"/>
      <c r="K875" s="210">
        <v>46275</v>
      </c>
      <c r="L875" s="50">
        <v>46273</v>
      </c>
      <c r="M875" s="213">
        <f t="shared" si="134"/>
        <v>46283</v>
      </c>
      <c r="N875" s="213">
        <f t="shared" si="135"/>
        <v>46286</v>
      </c>
      <c r="O875" s="86" t="str">
        <f>_xlfn.XLOOKUP(Tabela3[[#This Row],[LOTE]],QUARENTENA!D:D,QUARENTENA!I:I,"")</f>
        <v>AG. DOC. AMOSTRAGEM</v>
      </c>
      <c r="P875" s="21" t="s">
        <v>1658</v>
      </c>
      <c r="Q875" s="85" t="str">
        <f>IF(_xlfn.XLOOKUP(E875,QUARENTENA!D:D,QUARENTENA!M:M,"")="","",_xlfn.XLOOKUP(E875,QUARENTENA!D:D,QUARENTENA!M:M,""))</f>
        <v/>
      </c>
      <c r="R875" s="26" t="str">
        <f>_xlfn.XLOOKUP(C875,'PARTICULARIDADES AUXILIAR '!A:A,'PARTICULARIDADES AUXILIAR '!C:C,"")</f>
        <v/>
      </c>
      <c r="S875" s="20" cm="1">
        <f t="array" ref="S875">_xlfn.XLOOKUP(Tabela3[[#This Row],[LOTE]],VALUE(Painel_Bancada[Lote]),Painel_Bancada[Data Programada],"")</f>
        <v>46282</v>
      </c>
      <c r="T875" s="26" t="str">
        <f>_xlfn.XLOOKUP(Tabela3[[#This Row],[LOTE]],'PAINEL - GERAL'!F:F,'PAINEL - GERAL'!C:C,"")</f>
        <v/>
      </c>
    </row>
    <row r="876" spans="2:20" ht="14.5">
      <c r="B876" s="315">
        <v>5001</v>
      </c>
      <c r="C876" s="316">
        <v>465097</v>
      </c>
      <c r="D876" s="315" t="s">
        <v>781</v>
      </c>
      <c r="E876" s="326">
        <v>152162026</v>
      </c>
      <c r="F876" s="225">
        <v>1039</v>
      </c>
      <c r="G876" s="230">
        <v>46294</v>
      </c>
      <c r="H876" s="249" t="s">
        <v>1422</v>
      </c>
      <c r="I876" t="str">
        <f>Tabela3[[#This Row],[CENTRO (Centro PARA)]]&amp;Tabela3[[#This Row],[CODIGO (Código PARA)]]&amp;Tabela3[[#This Row],[LOTE]]&amp;Tabela3[[#This Row],[DESCRIÇÃO]]&amp;Tabela3[[#This Row],[id]]</f>
        <v>5001465097152162026DIOSMINA QF1</v>
      </c>
      <c r="J876"/>
      <c r="K876" s="210">
        <v>46282</v>
      </c>
      <c r="L876" s="50">
        <v>46275</v>
      </c>
      <c r="M876" s="76">
        <f t="shared" ref="M876:M904" si="136">K876+8</f>
        <v>46290</v>
      </c>
      <c r="N876" s="76">
        <f t="shared" ref="N876:N904" si="137">IF(WEEKDAY(K876,2)=4,K876+11,IF(WEEKDAY(K876,2)=5,K876+11,K876+10))</f>
        <v>46293</v>
      </c>
      <c r="O876" s="78" t="str">
        <f>_xlfn.XLOOKUP(Tabela3[[#This Row],[LOTE]],QUARENTENA!D:D,QUARENTENA!I:I,"")</f>
        <v>AG. REVISÃO</v>
      </c>
      <c r="P876" s="21" t="s">
        <v>6418</v>
      </c>
      <c r="Q876" s="77" t="str">
        <f>IF(_xlfn.XLOOKUP(E876,QUARENTENA!D:D,QUARENTENA!M:M,"")="","",_xlfn.XLOOKUP(E876,QUARENTENA!D:D,QUARENTENA!M:M,""))</f>
        <v/>
      </c>
      <c r="R876" s="26" t="str">
        <f>_xlfn.XLOOKUP(C876,'PARTICULARIDADES AUXILIAR '!A:A,'PARTICULARIDADES AUXILIAR '!C:C,"")</f>
        <v/>
      </c>
      <c r="S876" s="20" cm="1">
        <f t="array" ref="S876">_xlfn.XLOOKUP(Tabela3[[#This Row],[LOTE]],VALUE(Painel_Bancada[Lote]),Painel_Bancada[Data Programada],"")</f>
        <v>46291</v>
      </c>
      <c r="T876" s="26" t="str">
        <f>_xlfn.XLOOKUP(Tabela3[[#This Row],[LOTE]],'PAINEL - GERAL'!F:F,'PAINEL - GERAL'!C:C,"")</f>
        <v/>
      </c>
    </row>
    <row r="877" spans="2:20" ht="14.5">
      <c r="B877" s="315">
        <v>5001</v>
      </c>
      <c r="C877" s="316">
        <v>410452</v>
      </c>
      <c r="D877" s="315" t="s">
        <v>59</v>
      </c>
      <c r="E877" s="326">
        <v>165872026</v>
      </c>
      <c r="F877" s="225">
        <v>182</v>
      </c>
      <c r="G877" s="230">
        <v>46294</v>
      </c>
      <c r="H877" s="249" t="s">
        <v>1422</v>
      </c>
      <c r="I877" t="str">
        <f>Tabela3[[#This Row],[CENTRO (Centro PARA)]]&amp;Tabela3[[#This Row],[CODIGO (Código PARA)]]&amp;Tabela3[[#This Row],[LOTE]]&amp;Tabela3[[#This Row],[DESCRIÇÃO]]&amp;Tabela3[[#This Row],[id]]</f>
        <v>5001410452165872026NISTATINA GEN NEO</v>
      </c>
      <c r="J877"/>
      <c r="K877" s="210">
        <v>46282</v>
      </c>
      <c r="L877" s="50">
        <v>46275</v>
      </c>
      <c r="M877" s="213">
        <f t="shared" si="136"/>
        <v>46290</v>
      </c>
      <c r="N877" s="213">
        <f t="shared" si="137"/>
        <v>46293</v>
      </c>
      <c r="O877" s="86" t="str">
        <f>_xlfn.XLOOKUP(Tabela3[[#This Row],[LOTE]],QUARENTENA!D:D,QUARENTENA!I:I,"")</f>
        <v>AG. MICRO</v>
      </c>
      <c r="P877" s="21" t="s">
        <v>6590</v>
      </c>
      <c r="Q877" s="85" t="str">
        <f>IF(_xlfn.XLOOKUP(E877,QUARENTENA!D:D,QUARENTENA!M:M,"")="","",_xlfn.XLOOKUP(E877,QUARENTENA!D:D,QUARENTENA!M:M,""))</f>
        <v/>
      </c>
      <c r="R877" s="26" t="str">
        <f>_xlfn.XLOOKUP(C877,'PARTICULARIDADES AUXILIAR '!A:A,'PARTICULARIDADES AUXILIAR '!C:C,"")</f>
        <v/>
      </c>
      <c r="S877" s="20" cm="1">
        <f t="array" ref="S877">_xlfn.XLOOKUP(Tabela3[[#This Row],[LOTE]],VALUE(Painel_Bancada[Lote]),Painel_Bancada[Data Programada],"")</f>
        <v>46288</v>
      </c>
      <c r="T877" s="26" t="str">
        <f>_xlfn.XLOOKUP(Tabela3[[#This Row],[LOTE]],'PAINEL - GERAL'!F:F,'PAINEL - GERAL'!C:C,"")</f>
        <v/>
      </c>
    </row>
    <row r="878" spans="2:20" ht="14.5">
      <c r="B878" s="315">
        <v>5001</v>
      </c>
      <c r="C878" s="316">
        <v>464997</v>
      </c>
      <c r="D878" s="315" t="s">
        <v>460</v>
      </c>
      <c r="E878" s="326">
        <v>144492026</v>
      </c>
      <c r="F878" s="225">
        <v>500</v>
      </c>
      <c r="G878" s="230">
        <v>46294</v>
      </c>
      <c r="H878" s="249" t="s">
        <v>1422</v>
      </c>
      <c r="I878" t="str">
        <f>Tabela3[[#This Row],[CENTRO (Centro PARA)]]&amp;Tabela3[[#This Row],[CODIGO (Código PARA)]]&amp;Tabela3[[#This Row],[LOTE]]&amp;Tabela3[[#This Row],[DESCRIÇÃO]]&amp;Tabela3[[#This Row],[id]]</f>
        <v>5001464997144492026CARISOPRODOL B1</v>
      </c>
      <c r="J878"/>
      <c r="K878" s="210">
        <v>46282</v>
      </c>
      <c r="L878" s="50">
        <v>46275</v>
      </c>
      <c r="M878" s="213">
        <f t="shared" si="136"/>
        <v>46290</v>
      </c>
      <c r="N878" s="213">
        <f t="shared" si="137"/>
        <v>46293</v>
      </c>
      <c r="O878" s="86" t="str">
        <f>_xlfn.XLOOKUP(Tabela3[[#This Row],[LOTE]],QUARENTENA!D:D,QUARENTENA!I:I,"")</f>
        <v>DU APROVADO</v>
      </c>
      <c r="Q878" s="85">
        <f>IF(_xlfn.XLOOKUP(E878,QUARENTENA!D:D,QUARENTENA!M:M,"")="","",_xlfn.XLOOKUP(E878,QUARENTENA!D:D,QUARENTENA!M:M,""))</f>
        <v>46286</v>
      </c>
      <c r="R878" s="26" t="str">
        <f>_xlfn.XLOOKUP(C878,'PARTICULARIDADES AUXILIAR '!A:A,'PARTICULARIDADES AUXILIAR '!C:C,"")</f>
        <v/>
      </c>
      <c r="S878" s="20" cm="1">
        <f t="array" ref="S878">_xlfn.XLOOKUP(Tabela3[[#This Row],[LOTE]],VALUE(Painel_Bancada[Lote]),Painel_Bancada[Data Programada],"")</f>
        <v>46266</v>
      </c>
      <c r="T878" s="26" t="str">
        <f>_xlfn.XLOOKUP(Tabela3[[#This Row],[LOTE]],'PAINEL - GERAL'!F:F,'PAINEL - GERAL'!C:C,"")</f>
        <v/>
      </c>
    </row>
    <row r="879" spans="2:20" ht="14.5">
      <c r="B879" s="315">
        <v>5001</v>
      </c>
      <c r="C879" s="316">
        <v>444795</v>
      </c>
      <c r="D879" s="315" t="s">
        <v>422</v>
      </c>
      <c r="E879" s="326">
        <v>176932026</v>
      </c>
      <c r="F879" s="225">
        <v>238</v>
      </c>
      <c r="G879" s="230">
        <v>46294</v>
      </c>
      <c r="H879" s="249" t="s">
        <v>1422</v>
      </c>
      <c r="I879" t="str">
        <f>Tabela3[[#This Row],[CENTRO (Centro PARA)]]&amp;Tabela3[[#This Row],[CODIGO (Código PARA)]]&amp;Tabela3[[#This Row],[LOTE]]&amp;Tabela3[[#This Row],[DESCRIÇÃO]]&amp;Tabela3[[#This Row],[id]]</f>
        <v>5001444795176932026CLORIDRATO DULOXETINA PELLET C1</v>
      </c>
      <c r="J879"/>
      <c r="K879" s="210">
        <v>46282</v>
      </c>
      <c r="L879" s="50">
        <v>46275</v>
      </c>
      <c r="M879" s="213">
        <f t="shared" si="136"/>
        <v>46290</v>
      </c>
      <c r="N879" s="213">
        <f t="shared" si="137"/>
        <v>46293</v>
      </c>
      <c r="O879" s="86" t="str">
        <f>_xlfn.XLOOKUP(Tabela3[[#This Row],[LOTE]],QUARENTENA!D:D,QUARENTENA!I:I,"")</f>
        <v>EM ANÁLISE</v>
      </c>
      <c r="P879" s="21" t="s">
        <v>6419</v>
      </c>
      <c r="Q879" s="85" t="str">
        <f>IF(_xlfn.XLOOKUP(E879,QUARENTENA!D:D,QUARENTENA!M:M,"")="","",_xlfn.XLOOKUP(E879,QUARENTENA!D:D,QUARENTENA!M:M,""))</f>
        <v/>
      </c>
      <c r="R879" s="26" t="str">
        <f>_xlfn.XLOOKUP(C879,'PARTICULARIDADES AUXILIAR '!A:A,'PARTICULARIDADES AUXILIAR '!C:C,"")</f>
        <v>Portaria 344</v>
      </c>
      <c r="S879" s="20" cm="1">
        <f t="array" ref="S879">_xlfn.XLOOKUP(Tabela3[[#This Row],[LOTE]],VALUE(Painel_Bancada[Lote]),Painel_Bancada[Data Programada],"")</f>
        <v>46291</v>
      </c>
      <c r="T879" s="26" t="str">
        <f>_xlfn.XLOOKUP(Tabela3[[#This Row],[LOTE]],'PAINEL - GERAL'!F:F,'PAINEL - GERAL'!C:C,"")</f>
        <v/>
      </c>
    </row>
    <row r="880" spans="2:20" ht="14.5">
      <c r="B880" s="315">
        <v>5001</v>
      </c>
      <c r="C880" s="316">
        <v>423620</v>
      </c>
      <c r="D880" s="315" t="s">
        <v>178</v>
      </c>
      <c r="E880" s="326">
        <v>175482026</v>
      </c>
      <c r="F880" s="225">
        <v>525</v>
      </c>
      <c r="G880" s="230">
        <v>46294</v>
      </c>
      <c r="H880" s="249" t="s">
        <v>1422</v>
      </c>
      <c r="I880" t="str">
        <f>Tabela3[[#This Row],[CENTRO (Centro PARA)]]&amp;Tabela3[[#This Row],[CODIGO (Código PARA)]]&amp;Tabela3[[#This Row],[LOTE]]&amp;Tabela3[[#This Row],[DESCRIÇÃO]]&amp;Tabela3[[#This Row],[id]]</f>
        <v>5001423620175482026HIDROXIDO DE MAGNESIO PO LPR</v>
      </c>
      <c r="J880"/>
      <c r="K880" s="210">
        <v>46282</v>
      </c>
      <c r="L880" s="50">
        <v>46275</v>
      </c>
      <c r="M880" s="213">
        <f t="shared" si="136"/>
        <v>46290</v>
      </c>
      <c r="N880" s="213">
        <f t="shared" si="137"/>
        <v>46293</v>
      </c>
      <c r="O880" s="86" t="str">
        <f>_xlfn.XLOOKUP(Tabela3[[#This Row],[LOTE]],QUARENTENA!D:D,QUARENTENA!I:I,"")</f>
        <v>DU APROVADO</v>
      </c>
      <c r="Q880" s="85">
        <f>IF(_xlfn.XLOOKUP(E880,QUARENTENA!D:D,QUARENTENA!M:M,"")="","",_xlfn.XLOOKUP(E880,QUARENTENA!D:D,QUARENTENA!M:M,""))</f>
        <v>46289</v>
      </c>
      <c r="R880" s="26" t="str">
        <f>_xlfn.XLOOKUP(C880,'PARTICULARIDADES AUXILIAR '!A:A,'PARTICULARIDADES AUXILIAR '!C:C,"")</f>
        <v/>
      </c>
      <c r="S880" s="20" cm="1">
        <f t="array" ref="S880">_xlfn.XLOOKUP(Tabela3[[#This Row],[LOTE]],VALUE(Painel_Bancada[Lote]),Painel_Bancada[Data Programada],"")</f>
        <v>46267</v>
      </c>
      <c r="T880" s="26" t="str">
        <f>_xlfn.XLOOKUP(Tabela3[[#This Row],[LOTE]],'PAINEL - GERAL'!F:F,'PAINEL - GERAL'!C:C,"")</f>
        <v/>
      </c>
    </row>
    <row r="881" spans="2:20" ht="14.5">
      <c r="B881" s="315">
        <v>5001</v>
      </c>
      <c r="C881" s="316">
        <v>410058</v>
      </c>
      <c r="D881" s="315" t="s">
        <v>955</v>
      </c>
      <c r="E881" s="326">
        <v>178232026</v>
      </c>
      <c r="F881" s="225">
        <v>520</v>
      </c>
      <c r="G881" s="230">
        <v>46294</v>
      </c>
      <c r="H881" s="249" t="s">
        <v>1422</v>
      </c>
      <c r="I881" t="str">
        <f>Tabela3[[#This Row],[CENTRO (Centro PARA)]]&amp;Tabela3[[#This Row],[CODIGO (Código PARA)]]&amp;Tabela3[[#This Row],[LOTE]]&amp;Tabela3[[#This Row],[DESCRIÇÃO]]&amp;Tabela3[[#This Row],[id]]</f>
        <v>5001410058178232026UNIOX C POLAWAX/LIPOWAX CT NEO</v>
      </c>
      <c r="J881"/>
      <c r="K881" s="210">
        <v>46282</v>
      </c>
      <c r="L881" s="50">
        <v>46275</v>
      </c>
      <c r="M881" s="213">
        <f t="shared" si="136"/>
        <v>46290</v>
      </c>
      <c r="N881" s="213">
        <f t="shared" si="137"/>
        <v>46293</v>
      </c>
      <c r="O881" s="86" t="str">
        <f>_xlfn.XLOOKUP(Tabela3[[#This Row],[LOTE]],QUARENTENA!D:D,QUARENTENA!I:I,"")</f>
        <v>DU APROVADO</v>
      </c>
      <c r="Q881" s="85">
        <f>IF(_xlfn.XLOOKUP(E881,QUARENTENA!D:D,QUARENTENA!M:M,"")="","",_xlfn.XLOOKUP(E881,QUARENTENA!D:D,QUARENTENA!M:M,""))</f>
        <v>46280</v>
      </c>
      <c r="R881" s="26" t="str">
        <f>_xlfn.XLOOKUP(C881,'PARTICULARIDADES AUXILIAR '!A:A,'PARTICULARIDADES AUXILIAR '!C:C,"")</f>
        <v/>
      </c>
      <c r="S881" s="20" cm="1">
        <f t="array" ref="S881">_xlfn.XLOOKUP(Tabela3[[#This Row],[LOTE]],VALUE(Painel_Bancada[Lote]),Painel_Bancada[Data Programada],"")</f>
        <v>46269</v>
      </c>
      <c r="T881" s="26" t="str">
        <f>_xlfn.XLOOKUP(Tabela3[[#This Row],[LOTE]],'PAINEL - GERAL'!F:F,'PAINEL - GERAL'!C:C,"")</f>
        <v/>
      </c>
    </row>
    <row r="882" spans="2:20" ht="14.5">
      <c r="B882" s="315">
        <v>5001</v>
      </c>
      <c r="C882" s="316">
        <v>474189</v>
      </c>
      <c r="D882" s="315" t="s">
        <v>137</v>
      </c>
      <c r="E882" s="326">
        <v>152242026</v>
      </c>
      <c r="F882" s="225">
        <v>944</v>
      </c>
      <c r="G882" s="230">
        <v>46294</v>
      </c>
      <c r="H882" s="249" t="s">
        <v>1422</v>
      </c>
      <c r="I882" t="str">
        <f>Tabela3[[#This Row],[CENTRO (Centro PARA)]]&amp;Tabela3[[#This Row],[CODIGO (Código PARA)]]&amp;Tabela3[[#This Row],[LOTE]]&amp;Tabela3[[#This Row],[DESCRIÇÃO]]&amp;Tabela3[[#This Row],[id]]</f>
        <v>5001474189152242026LOSARTANA POTASSICA 5</v>
      </c>
      <c r="J882"/>
      <c r="K882" s="210">
        <v>46282</v>
      </c>
      <c r="L882" s="50">
        <v>46275</v>
      </c>
      <c r="M882" s="213">
        <f t="shared" si="136"/>
        <v>46290</v>
      </c>
      <c r="N882" s="213">
        <f t="shared" si="137"/>
        <v>46293</v>
      </c>
      <c r="O882" s="86" t="str">
        <f>_xlfn.XLOOKUP(Tabela3[[#This Row],[LOTE]],QUARENTENA!D:D,QUARENTENA!I:I,"")</f>
        <v>DU APROVADO</v>
      </c>
      <c r="Q882" s="85">
        <f>IF(_xlfn.XLOOKUP(E882,QUARENTENA!D:D,QUARENTENA!M:M,"")="","",_xlfn.XLOOKUP(E882,QUARENTENA!D:D,QUARENTENA!M:M,""))</f>
        <v>46288</v>
      </c>
      <c r="R882" s="26" t="str">
        <f>_xlfn.XLOOKUP(C882,'PARTICULARIDADES AUXILIAR '!A:A,'PARTICULARIDADES AUXILIAR '!C:C,"")</f>
        <v/>
      </c>
      <c r="S882" s="20" cm="1">
        <f t="array" ref="S882">_xlfn.XLOOKUP(Tabela3[[#This Row],[LOTE]],VALUE(Painel_Bancada[Lote]),Painel_Bancada[Data Programada],"")</f>
        <v>46279</v>
      </c>
      <c r="T882" s="26" t="str">
        <f>_xlfn.XLOOKUP(Tabela3[[#This Row],[LOTE]],'PAINEL - GERAL'!F:F,'PAINEL - GERAL'!C:C,"")</f>
        <v/>
      </c>
    </row>
    <row r="883" spans="2:20" ht="14.5">
      <c r="B883" s="315">
        <v>5001</v>
      </c>
      <c r="C883" s="316">
        <v>474189</v>
      </c>
      <c r="D883" s="315" t="s">
        <v>137</v>
      </c>
      <c r="E883" s="326">
        <v>152252026</v>
      </c>
      <c r="F883" s="225">
        <v>941</v>
      </c>
      <c r="G883" s="230">
        <v>46294</v>
      </c>
      <c r="H883" s="249" t="s">
        <v>1422</v>
      </c>
      <c r="I883" t="str">
        <f>Tabela3[[#This Row],[CENTRO (Centro PARA)]]&amp;Tabela3[[#This Row],[CODIGO (Código PARA)]]&amp;Tabela3[[#This Row],[LOTE]]&amp;Tabela3[[#This Row],[DESCRIÇÃO]]&amp;Tabela3[[#This Row],[id]]</f>
        <v>5001474189152252026LOSARTANA POTASSICA 5</v>
      </c>
      <c r="J883"/>
      <c r="K883" s="210">
        <v>46282</v>
      </c>
      <c r="L883" s="50">
        <v>46275</v>
      </c>
      <c r="M883" s="213">
        <f t="shared" si="136"/>
        <v>46290</v>
      </c>
      <c r="N883" s="213">
        <f t="shared" si="137"/>
        <v>46293</v>
      </c>
      <c r="O883" s="86" t="str">
        <f>_xlfn.XLOOKUP(Tabela3[[#This Row],[LOTE]],QUARENTENA!D:D,QUARENTENA!I:I,"")</f>
        <v>DU APROVADO</v>
      </c>
      <c r="Q883" s="85">
        <f>IF(_xlfn.XLOOKUP(E883,QUARENTENA!D:D,QUARENTENA!M:M,"")="","",_xlfn.XLOOKUP(E883,QUARENTENA!D:D,QUARENTENA!M:M,""))</f>
        <v>46288</v>
      </c>
      <c r="R883" s="26" t="str">
        <f>_xlfn.XLOOKUP(C883,'PARTICULARIDADES AUXILIAR '!A:A,'PARTICULARIDADES AUXILIAR '!C:C,"")</f>
        <v/>
      </c>
      <c r="S883" s="20" cm="1">
        <f t="array" ref="S883">_xlfn.XLOOKUP(Tabela3[[#This Row],[LOTE]],VALUE(Painel_Bancada[Lote]),Painel_Bancada[Data Programada],"")</f>
        <v>46279</v>
      </c>
      <c r="T883" s="26" t="str">
        <f>_xlfn.XLOOKUP(Tabela3[[#This Row],[LOTE]],'PAINEL - GERAL'!F:F,'PAINEL - GERAL'!C:C,"")</f>
        <v/>
      </c>
    </row>
    <row r="884" spans="2:20" ht="14.5">
      <c r="B884" s="315">
        <v>5001</v>
      </c>
      <c r="C884" s="316">
        <v>463057</v>
      </c>
      <c r="D884" s="315" t="s">
        <v>43</v>
      </c>
      <c r="E884" s="326">
        <v>172852026</v>
      </c>
      <c r="F884" s="225">
        <v>2150</v>
      </c>
      <c r="G884" s="230">
        <v>46294</v>
      </c>
      <c r="H884" s="249" t="s">
        <v>1422</v>
      </c>
      <c r="I884" t="str">
        <f>Tabela3[[#This Row],[CENTRO (Centro PARA)]]&amp;Tabela3[[#This Row],[CODIGO (Código PARA)]]&amp;Tabela3[[#This Row],[LOTE]]&amp;Tabela3[[#This Row],[DESCRIÇÃO]]&amp;Tabela3[[#This Row],[id]]</f>
        <v>5001463057172852026DIPIRONA MONOIDRATADA</v>
      </c>
      <c r="J884"/>
      <c r="K884" s="210">
        <v>46282</v>
      </c>
      <c r="L884" s="50">
        <v>46275</v>
      </c>
      <c r="M884" s="213">
        <f t="shared" si="136"/>
        <v>46290</v>
      </c>
      <c r="N884" s="213">
        <f t="shared" si="137"/>
        <v>46293</v>
      </c>
      <c r="O884" s="86" t="str">
        <f>_xlfn.XLOOKUP(Tabela3[[#This Row],[LOTE]],QUARENTENA!D:D,QUARENTENA!I:I,"")</f>
        <v>DU APROVADO</v>
      </c>
      <c r="Q884" s="85">
        <f>IF(_xlfn.XLOOKUP(E884,QUARENTENA!D:D,QUARENTENA!M:M,"")="","",_xlfn.XLOOKUP(E884,QUARENTENA!D:D,QUARENTENA!M:M,""))</f>
        <v>46284</v>
      </c>
      <c r="R884" s="26" t="str">
        <f>_xlfn.XLOOKUP(C884,'PARTICULARIDADES AUXILIAR '!A:A,'PARTICULARIDADES AUXILIAR '!C:C,"")</f>
        <v>Polícia Federal</v>
      </c>
      <c r="S884" s="20" cm="1">
        <f t="array" ref="S884">_xlfn.XLOOKUP(Tabela3[[#This Row],[LOTE]],VALUE(Painel_Bancada[Lote]),Painel_Bancada[Data Programada],"")</f>
        <v>46283</v>
      </c>
      <c r="T884" s="26" t="str">
        <f>_xlfn.XLOOKUP(Tabela3[[#This Row],[LOTE]],'PAINEL - GERAL'!F:F,'PAINEL - GERAL'!C:C,"")</f>
        <v/>
      </c>
    </row>
    <row r="885" spans="2:20" ht="14.5">
      <c r="B885" s="315">
        <v>5001</v>
      </c>
      <c r="C885" s="316">
        <v>410049</v>
      </c>
      <c r="D885" s="315" t="s">
        <v>76</v>
      </c>
      <c r="E885" s="326">
        <v>180902026</v>
      </c>
      <c r="F885" s="225">
        <v>22400</v>
      </c>
      <c r="G885" s="230">
        <v>46294</v>
      </c>
      <c r="H885" s="249" t="s">
        <v>1422</v>
      </c>
      <c r="I885" t="str">
        <f>Tabela3[[#This Row],[CENTRO (Centro PARA)]]&amp;Tabela3[[#This Row],[CODIGO (Código PARA)]]&amp;Tabela3[[#This Row],[LOTE]]&amp;Tabela3[[#This Row],[DESCRIÇÃO]]&amp;Tabela3[[#This Row],[id]]</f>
        <v>5001410049180902026SORBITOL NEO</v>
      </c>
      <c r="J885"/>
      <c r="K885" s="210">
        <v>46282</v>
      </c>
      <c r="L885" s="50">
        <v>46275</v>
      </c>
      <c r="M885" s="213">
        <f t="shared" si="136"/>
        <v>46290</v>
      </c>
      <c r="N885" s="213">
        <f t="shared" si="137"/>
        <v>46293</v>
      </c>
      <c r="O885" s="86" t="str">
        <f>_xlfn.XLOOKUP(Tabela3[[#This Row],[LOTE]],QUARENTENA!D:D,QUARENTENA!I:I,"")</f>
        <v>AG. DOC. AMOSTRAGEM</v>
      </c>
      <c r="P885" s="21" t="s">
        <v>1621</v>
      </c>
      <c r="Q885" s="85" t="str">
        <f>IF(_xlfn.XLOOKUP(E885,QUARENTENA!D:D,QUARENTENA!M:M,"")="","",_xlfn.XLOOKUP(E885,QUARENTENA!D:D,QUARENTENA!M:M,""))</f>
        <v/>
      </c>
      <c r="R885" s="26" t="str">
        <f>_xlfn.XLOOKUP(C885,'PARTICULARIDADES AUXILIAR '!A:A,'PARTICULARIDADES AUXILIAR '!C:C,"")</f>
        <v/>
      </c>
      <c r="S885" s="20" cm="1">
        <f t="array" ref="S885">_xlfn.XLOOKUP(Tabela3[[#This Row],[LOTE]],VALUE(Painel_Bancada[Lote]),Painel_Bancada[Data Programada],"")</f>
        <v>46290</v>
      </c>
      <c r="T885" s="26" t="str">
        <f>_xlfn.XLOOKUP(Tabela3[[#This Row],[LOTE]],'PAINEL - GERAL'!F:F,'PAINEL - GERAL'!C:C,"")</f>
        <v/>
      </c>
    </row>
    <row r="886" spans="2:20" ht="14.5">
      <c r="B886" s="315">
        <v>5001</v>
      </c>
      <c r="C886" s="316">
        <v>409928</v>
      </c>
      <c r="D886" s="315" t="s">
        <v>735</v>
      </c>
      <c r="E886" s="326">
        <v>175522026</v>
      </c>
      <c r="F886" s="225">
        <v>80</v>
      </c>
      <c r="G886" s="230">
        <v>46294</v>
      </c>
      <c r="H886" s="249" t="s">
        <v>1422</v>
      </c>
      <c r="I886" t="str">
        <f>Tabela3[[#This Row],[CENTRO (Centro PARA)]]&amp;Tabela3[[#This Row],[CODIGO (Código PARA)]]&amp;Tabela3[[#This Row],[LOTE]]&amp;Tabela3[[#This Row],[DESCRIÇÃO]]&amp;Tabela3[[#This Row],[id]]</f>
        <v>5001409928175522026CLORIDRATO DE TIAMINA VITAMINA B1 NEO</v>
      </c>
      <c r="J886"/>
      <c r="K886" s="210">
        <v>46282</v>
      </c>
      <c r="L886" s="50">
        <v>46275</v>
      </c>
      <c r="M886" s="213">
        <f t="shared" si="136"/>
        <v>46290</v>
      </c>
      <c r="N886" s="213">
        <f t="shared" si="137"/>
        <v>46293</v>
      </c>
      <c r="O886" s="86" t="str">
        <f>_xlfn.XLOOKUP(Tabela3[[#This Row],[LOTE]],QUARENTENA!D:D,QUARENTENA!I:I,"")</f>
        <v>DU APROVADO</v>
      </c>
      <c r="Q886" s="85">
        <f>IF(_xlfn.XLOOKUP(E886,QUARENTENA!D:D,QUARENTENA!M:M,"")="","",_xlfn.XLOOKUP(E886,QUARENTENA!D:D,QUARENTENA!M:M,""))</f>
        <v>46289</v>
      </c>
      <c r="R886" s="26" t="str">
        <f>_xlfn.XLOOKUP(C886,'PARTICULARIDADES AUXILIAR '!A:A,'PARTICULARIDADES AUXILIAR '!C:C,"")</f>
        <v/>
      </c>
      <c r="S886" s="20" cm="1">
        <f t="array" ref="S886">_xlfn.XLOOKUP(Tabela3[[#This Row],[LOTE]],VALUE(Painel_Bancada[Lote]),Painel_Bancada[Data Programada],"")</f>
        <v>46286</v>
      </c>
      <c r="T886" s="26" t="str">
        <f>_xlfn.XLOOKUP(Tabela3[[#This Row],[LOTE]],'PAINEL - GERAL'!F:F,'PAINEL - GERAL'!C:C,"")</f>
        <v/>
      </c>
    </row>
    <row r="887" spans="2:20" ht="14.5">
      <c r="B887" s="315">
        <v>5001</v>
      </c>
      <c r="C887" s="316">
        <v>410106</v>
      </c>
      <c r="D887" s="315" t="s">
        <v>663</v>
      </c>
      <c r="E887" s="326">
        <v>165352026</v>
      </c>
      <c r="F887" s="225">
        <v>10000</v>
      </c>
      <c r="G887" s="230">
        <v>46294</v>
      </c>
      <c r="H887" s="249" t="s">
        <v>1422</v>
      </c>
      <c r="I887" t="str">
        <f>Tabela3[[#This Row],[CENTRO (Centro PARA)]]&amp;Tabela3[[#This Row],[CODIGO (Código PARA)]]&amp;Tabela3[[#This Row],[LOTE]]&amp;Tabela3[[#This Row],[DESCRIÇÃO]]&amp;Tabela3[[#This Row],[id]]</f>
        <v>5001410106165352026LACTOSE MONOHIDRATADA</v>
      </c>
      <c r="J887"/>
      <c r="K887" s="210">
        <v>46282</v>
      </c>
      <c r="L887" s="50">
        <v>46275</v>
      </c>
      <c r="M887" s="213">
        <f t="shared" si="136"/>
        <v>46290</v>
      </c>
      <c r="N887" s="213">
        <f t="shared" si="137"/>
        <v>46293</v>
      </c>
      <c r="O887" s="86" t="str">
        <f>_xlfn.XLOOKUP(Tabela3[[#This Row],[LOTE]],QUARENTENA!D:D,QUARENTENA!I:I,"")</f>
        <v>AG. DOC. AMOSTRAGEM</v>
      </c>
      <c r="P887" s="21" t="s">
        <v>6729</v>
      </c>
      <c r="Q887" s="85" t="str">
        <f>IF(_xlfn.XLOOKUP(E887,QUARENTENA!D:D,QUARENTENA!M:M,"")="","",_xlfn.XLOOKUP(E887,QUARENTENA!D:D,QUARENTENA!M:M,""))</f>
        <v/>
      </c>
      <c r="R887" s="26" t="str">
        <f>_xlfn.XLOOKUP(C887,'PARTICULARIDADES AUXILIAR '!A:A,'PARTICULARIDADES AUXILIAR '!C:C,"")</f>
        <v/>
      </c>
      <c r="S887" s="20" cm="1">
        <f t="array" ref="S887">_xlfn.XLOOKUP(Tabela3[[#This Row],[LOTE]],VALUE(Painel_Bancada[Lote]),Painel_Bancada[Data Programada],"")</f>
        <v>46280</v>
      </c>
      <c r="T887" s="26" t="str">
        <f>_xlfn.XLOOKUP(Tabela3[[#This Row],[LOTE]],'PAINEL - GERAL'!F:F,'PAINEL - GERAL'!C:C,"")</f>
        <v/>
      </c>
    </row>
    <row r="888" spans="2:20" ht="14.5">
      <c r="B888" s="315">
        <v>2017</v>
      </c>
      <c r="C888" s="316">
        <v>464574</v>
      </c>
      <c r="D888" s="315" t="s">
        <v>631</v>
      </c>
      <c r="E888" s="326">
        <v>16262026</v>
      </c>
      <c r="F888" s="225">
        <v>2400</v>
      </c>
      <c r="G888" s="230">
        <v>46294</v>
      </c>
      <c r="H888" s="249" t="s">
        <v>1422</v>
      </c>
      <c r="I888" t="str">
        <f>Tabela3[[#This Row],[CENTRO (Centro PARA)]]&amp;Tabela3[[#This Row],[CODIGO (Código PARA)]]&amp;Tabela3[[#This Row],[LOTE]]&amp;Tabela3[[#This Row],[DESCRIÇÃO]]&amp;Tabela3[[#This Row],[id]]</f>
        <v>201746457416262026BICARBONATO DE SODIO GRANULAR AL</v>
      </c>
      <c r="J888"/>
      <c r="K888" s="210">
        <v>46282</v>
      </c>
      <c r="L888" s="50">
        <v>46275</v>
      </c>
      <c r="M888" s="213">
        <f t="shared" si="136"/>
        <v>46290</v>
      </c>
      <c r="N888" s="213">
        <f t="shared" si="137"/>
        <v>46293</v>
      </c>
      <c r="O888" s="86" t="s">
        <v>15</v>
      </c>
      <c r="Q888" s="85">
        <v>46290</v>
      </c>
      <c r="R888" s="26" t="str">
        <f>_xlfn.XLOOKUP(C888,'PARTICULARIDADES AUXILIAR '!A:A,'PARTICULARIDADES AUXILIAR '!C:C,"")</f>
        <v>Check doc</v>
      </c>
      <c r="S888" s="20" t="str" cm="1">
        <f t="array" ref="S888">_xlfn.XLOOKUP(Tabela3[[#This Row],[LOTE]],VALUE(Painel_Bancada[Lote]),Painel_Bancada[Data Programada],"")</f>
        <v/>
      </c>
      <c r="T888" s="26" t="str">
        <f>_xlfn.XLOOKUP(Tabela3[[#This Row],[LOTE]],'PAINEL - GERAL'!F:F,'PAINEL - GERAL'!C:C,"")</f>
        <v/>
      </c>
    </row>
    <row r="889" spans="2:20" ht="14.5">
      <c r="B889" s="315">
        <v>5001</v>
      </c>
      <c r="C889" s="316">
        <v>470585</v>
      </c>
      <c r="D889" s="315" t="s">
        <v>1402</v>
      </c>
      <c r="E889" s="326">
        <v>150142026</v>
      </c>
      <c r="F889" s="225">
        <v>2500</v>
      </c>
      <c r="G889" s="230">
        <v>46294</v>
      </c>
      <c r="H889" s="249" t="s">
        <v>1422</v>
      </c>
      <c r="I889" t="str">
        <f>Tabela3[[#This Row],[CENTRO (Centro PARA)]]&amp;Tabela3[[#This Row],[CODIGO (Código PARA)]]&amp;Tabela3[[#This Row],[LOTE]]&amp;Tabela3[[#This Row],[DESCRIÇÃO]]&amp;Tabela3[[#This Row],[id]]</f>
        <v>5001470585150142026BENZOATO DE SODIO DC</v>
      </c>
      <c r="J889"/>
      <c r="K889" s="210">
        <v>46282</v>
      </c>
      <c r="L889" s="50">
        <v>46275</v>
      </c>
      <c r="M889" s="213">
        <f t="shared" si="136"/>
        <v>46290</v>
      </c>
      <c r="N889" s="213">
        <f t="shared" si="137"/>
        <v>46293</v>
      </c>
      <c r="O889" s="86" t="str">
        <f>_xlfn.XLOOKUP(Tabela3[[#This Row],[LOTE]],QUARENTENA!D:D,QUARENTENA!I:I,"")</f>
        <v>DU APROVADO</v>
      </c>
      <c r="Q889" s="85">
        <f>IF(_xlfn.XLOOKUP(E889,QUARENTENA!D:D,QUARENTENA!M:M,"")="","",_xlfn.XLOOKUP(E889,QUARENTENA!D:D,QUARENTENA!M:M,""))</f>
        <v>46282</v>
      </c>
      <c r="R889" s="26" t="str">
        <f>_xlfn.XLOOKUP(C889,'PARTICULARIDADES AUXILIAR '!A:A,'PARTICULARIDADES AUXILIAR '!C:C,"")</f>
        <v>Check doc</v>
      </c>
      <c r="S889" s="20" t="str" cm="1">
        <f t="array" ref="S889">_xlfn.XLOOKUP(Tabela3[[#This Row],[LOTE]],VALUE(Painel_Bancada[Lote]),Painel_Bancada[Data Programada],"")</f>
        <v/>
      </c>
      <c r="T889" s="26" t="str">
        <f>_xlfn.XLOOKUP(Tabela3[[#This Row],[LOTE]],'PAINEL - GERAL'!F:F,'PAINEL - GERAL'!C:C,"")</f>
        <v/>
      </c>
    </row>
    <row r="890" spans="2:20" ht="14.5">
      <c r="B890" s="315">
        <v>5001</v>
      </c>
      <c r="C890" s="316">
        <v>438007</v>
      </c>
      <c r="D890" s="315" t="s">
        <v>468</v>
      </c>
      <c r="E890" s="326">
        <v>169232026</v>
      </c>
      <c r="F890" s="225">
        <v>300</v>
      </c>
      <c r="G890" s="230">
        <v>46294</v>
      </c>
      <c r="H890" s="249" t="s">
        <v>1422</v>
      </c>
      <c r="I890" t="str">
        <f>Tabela3[[#This Row],[CENTRO (Centro PARA)]]&amp;Tabela3[[#This Row],[CODIGO (Código PARA)]]&amp;Tabela3[[#This Row],[LOTE]]&amp;Tabela3[[#This Row],[DESCRIÇÃO]]&amp;Tabela3[[#This Row],[id]]</f>
        <v>5001438007169232026A BUTILMETOXIDIBENZOILMETANO MTCD</v>
      </c>
      <c r="J890"/>
      <c r="K890" s="210">
        <v>46282</v>
      </c>
      <c r="L890" s="50">
        <v>46275</v>
      </c>
      <c r="M890" s="213">
        <f t="shared" si="136"/>
        <v>46290</v>
      </c>
      <c r="N890" s="213">
        <f t="shared" si="137"/>
        <v>46293</v>
      </c>
      <c r="O890" s="86" t="str">
        <f>_xlfn.XLOOKUP(Tabela3[[#This Row],[LOTE]],QUARENTENA!D:D,QUARENTENA!I:I,"")</f>
        <v>DU APROVADO</v>
      </c>
      <c r="Q890" s="85">
        <f>IF(_xlfn.XLOOKUP(E890,QUARENTENA!D:D,QUARENTENA!M:M,"")="","",_xlfn.XLOOKUP(E890,QUARENTENA!D:D,QUARENTENA!M:M,""))</f>
        <v>46287</v>
      </c>
      <c r="R890" s="26" t="str">
        <f>_xlfn.XLOOKUP(C890,'PARTICULARIDADES AUXILIAR '!A:A,'PARTICULARIDADES AUXILIAR '!C:C,"")</f>
        <v>Check doc - parcial</v>
      </c>
      <c r="S890" s="20" cm="1">
        <f t="array" ref="S890">_xlfn.XLOOKUP(Tabela3[[#This Row],[LOTE]],VALUE(Painel_Bancada[Lote]),Painel_Bancada[Data Programada],"")</f>
        <v>46284</v>
      </c>
      <c r="T890" s="26" t="str">
        <f>_xlfn.XLOOKUP(Tabela3[[#This Row],[LOTE]],'PAINEL - GERAL'!F:F,'PAINEL - GERAL'!C:C,"")</f>
        <v/>
      </c>
    </row>
    <row r="891" spans="2:20" ht="14.5">
      <c r="B891" s="315">
        <v>5001</v>
      </c>
      <c r="C891" s="316">
        <v>457542</v>
      </c>
      <c r="D891" s="315" t="s">
        <v>692</v>
      </c>
      <c r="E891" s="326">
        <v>176782026</v>
      </c>
      <c r="F891" s="225">
        <v>3000</v>
      </c>
      <c r="G891" s="230">
        <v>46294</v>
      </c>
      <c r="H891" s="249" t="s">
        <v>1422</v>
      </c>
      <c r="I891" t="str">
        <f>Tabela3[[#This Row],[CENTRO (Centro PARA)]]&amp;Tabela3[[#This Row],[CODIGO (Código PARA)]]&amp;Tabela3[[#This Row],[LOTE]]&amp;Tabela3[[#This Row],[DESCRIÇÃO]]&amp;Tabela3[[#This Row],[id]]</f>
        <v>5001457542176782026COCO GLUCOSIDE GLYCERYL OLEATE</v>
      </c>
      <c r="J891"/>
      <c r="K891" s="210">
        <v>46282</v>
      </c>
      <c r="L891" s="50">
        <v>46275</v>
      </c>
      <c r="M891" s="213">
        <f t="shared" si="136"/>
        <v>46290</v>
      </c>
      <c r="N891" s="213">
        <f t="shared" si="137"/>
        <v>46293</v>
      </c>
      <c r="O891" s="86" t="str">
        <f>_xlfn.XLOOKUP(Tabela3[[#This Row],[LOTE]],QUARENTENA!D:D,QUARENTENA!I:I,"")</f>
        <v>DU APROVADO</v>
      </c>
      <c r="Q891" s="85">
        <f>IF(_xlfn.XLOOKUP(E891,QUARENTENA!D:D,QUARENTENA!M:M,"")="","",_xlfn.XLOOKUP(E891,QUARENTENA!D:D,QUARENTENA!M:M,""))</f>
        <v>46286</v>
      </c>
      <c r="R891" s="26" t="str">
        <f>_xlfn.XLOOKUP(C891,'PARTICULARIDADES AUXILIAR '!A:A,'PARTICULARIDADES AUXILIAR '!C:C,"")</f>
        <v>Check doc</v>
      </c>
      <c r="S891" s="20" t="str" cm="1">
        <f t="array" ref="S891">_xlfn.XLOOKUP(Tabela3[[#This Row],[LOTE]],VALUE(Painel_Bancada[Lote]),Painel_Bancada[Data Programada],"")</f>
        <v/>
      </c>
      <c r="T891" s="26" t="str">
        <f>_xlfn.XLOOKUP(Tabela3[[#This Row],[LOTE]],'PAINEL - GERAL'!F:F,'PAINEL - GERAL'!C:C,"")</f>
        <v/>
      </c>
    </row>
    <row r="892" spans="2:20" ht="14.5">
      <c r="B892" s="315">
        <v>5001</v>
      </c>
      <c r="C892" s="316">
        <v>459324</v>
      </c>
      <c r="D892" s="315" t="s">
        <v>948</v>
      </c>
      <c r="E892" s="326">
        <v>160262026</v>
      </c>
      <c r="F892" s="225">
        <v>1224</v>
      </c>
      <c r="G892" s="230">
        <v>46294</v>
      </c>
      <c r="H892" s="249" t="s">
        <v>1422</v>
      </c>
      <c r="I892" t="str">
        <f>Tabela3[[#This Row],[CENTRO (Centro PARA)]]&amp;Tabela3[[#This Row],[CODIGO (Código PARA)]]&amp;Tabela3[[#This Row],[LOTE]]&amp;Tabela3[[#This Row],[DESCRIÇÃO]]&amp;Tabela3[[#This Row],[id]]</f>
        <v>5001459324160262026BIO TERGE AS40 HA</v>
      </c>
      <c r="J892"/>
      <c r="K892" s="210">
        <v>46282</v>
      </c>
      <c r="L892" s="50">
        <v>46275</v>
      </c>
      <c r="M892" s="213">
        <f t="shared" si="136"/>
        <v>46290</v>
      </c>
      <c r="N892" s="213">
        <f t="shared" si="137"/>
        <v>46293</v>
      </c>
      <c r="O892" s="86" t="str">
        <f>_xlfn.XLOOKUP(Tabela3[[#This Row],[LOTE]],QUARENTENA!D:D,QUARENTENA!I:I,"")</f>
        <v>AG. PROGRAMAÇÃO</v>
      </c>
      <c r="P892" s="21" t="s">
        <v>6633</v>
      </c>
      <c r="Q892" s="85" t="str">
        <f>IF(_xlfn.XLOOKUP(E892,QUARENTENA!D:D,QUARENTENA!M:M,"")="","",_xlfn.XLOOKUP(E892,QUARENTENA!D:D,QUARENTENA!M:M,""))</f>
        <v/>
      </c>
      <c r="R892" s="26" t="str">
        <f>_xlfn.XLOOKUP(C892,'PARTICULARIDADES AUXILIAR '!A:A,'PARTICULARIDADES AUXILIAR '!C:C,"")</f>
        <v>Check doc</v>
      </c>
      <c r="S892" s="20" t="str" cm="1">
        <f t="array" ref="S892">_xlfn.XLOOKUP(Tabela3[[#This Row],[LOTE]],VALUE(Painel_Bancada[Lote]),Painel_Bancada[Data Programada],"")</f>
        <v/>
      </c>
      <c r="T892" s="26" t="str">
        <f>_xlfn.XLOOKUP(Tabela3[[#This Row],[LOTE]],'PAINEL - GERAL'!F:F,'PAINEL - GERAL'!C:C,"")</f>
        <v/>
      </c>
    </row>
    <row r="893" spans="2:20" ht="14.5">
      <c r="B893" s="315">
        <v>5001</v>
      </c>
      <c r="C893" s="316">
        <v>472490</v>
      </c>
      <c r="D893" s="315" t="s">
        <v>569</v>
      </c>
      <c r="E893" s="326">
        <v>154572026</v>
      </c>
      <c r="F893" s="225">
        <v>195</v>
      </c>
      <c r="G893" s="230">
        <v>46294</v>
      </c>
      <c r="H893" s="249" t="s">
        <v>1422</v>
      </c>
      <c r="I893" t="str">
        <f>Tabela3[[#This Row],[CENTRO (Centro PARA)]]&amp;Tabela3[[#This Row],[CODIGO (Código PARA)]]&amp;Tabela3[[#This Row],[LOTE]]&amp;Tabela3[[#This Row],[DESCRIÇÃO]]&amp;Tabela3[[#This Row],[id]]</f>
        <v>5001472490154572026ESOMEPRAZOL PELLETS 1</v>
      </c>
      <c r="J893"/>
      <c r="K893" s="210">
        <v>46282</v>
      </c>
      <c r="L893" s="50">
        <v>46275</v>
      </c>
      <c r="M893" s="213">
        <f t="shared" si="136"/>
        <v>46290</v>
      </c>
      <c r="N893" s="213">
        <f t="shared" si="137"/>
        <v>46293</v>
      </c>
      <c r="O893" s="86" t="str">
        <f>_xlfn.XLOOKUP(Tabela3[[#This Row],[LOTE]],QUARENTENA!D:D,QUARENTENA!I:I,"")</f>
        <v>DU APROVADO</v>
      </c>
      <c r="Q893" s="85">
        <f>IF(_xlfn.XLOOKUP(E893,QUARENTENA!D:D,QUARENTENA!M:M,"")="","",_xlfn.XLOOKUP(E893,QUARENTENA!D:D,QUARENTENA!M:M,""))</f>
        <v>46295</v>
      </c>
      <c r="R893" s="26" t="str">
        <f>_xlfn.XLOOKUP(C893,'PARTICULARIDADES AUXILIAR '!A:A,'PARTICULARIDADES AUXILIAR '!C:C,"")</f>
        <v/>
      </c>
      <c r="S893" s="20" cm="1">
        <f t="array" ref="S893">_xlfn.XLOOKUP(Tabela3[[#This Row],[LOTE]],VALUE(Painel_Bancada[Lote]),Painel_Bancada[Data Programada],"")</f>
        <v>46288</v>
      </c>
      <c r="T893" s="26" t="str">
        <f>_xlfn.XLOOKUP(Tabela3[[#This Row],[LOTE]],'PAINEL - GERAL'!F:F,'PAINEL - GERAL'!C:C,"")</f>
        <v/>
      </c>
    </row>
    <row r="894" spans="2:20" ht="14.5">
      <c r="B894" s="315">
        <v>5001</v>
      </c>
      <c r="C894" s="316">
        <v>410044</v>
      </c>
      <c r="D894" s="315" t="s">
        <v>633</v>
      </c>
      <c r="E894" s="326">
        <v>186542026</v>
      </c>
      <c r="F894" s="225">
        <v>2625</v>
      </c>
      <c r="G894" s="230">
        <v>46294</v>
      </c>
      <c r="H894" s="249" t="s">
        <v>1422</v>
      </c>
      <c r="I894" t="str">
        <f>Tabela3[[#This Row],[CENTRO (Centro PARA)]]&amp;Tabela3[[#This Row],[CODIGO (Código PARA)]]&amp;Tabela3[[#This Row],[LOTE]]&amp;Tabela3[[#This Row],[DESCRIÇÃO]]&amp;Tabela3[[#This Row],[id]]</f>
        <v>5001410044186542026CELULOSE MICROCRISTALINA PH 200 NEO</v>
      </c>
      <c r="J894"/>
      <c r="K894" s="210">
        <v>46282</v>
      </c>
      <c r="L894" s="50">
        <v>46275</v>
      </c>
      <c r="M894" s="213">
        <f t="shared" si="136"/>
        <v>46290</v>
      </c>
      <c r="N894" s="213">
        <f t="shared" si="137"/>
        <v>46293</v>
      </c>
      <c r="O894" s="86" t="str">
        <f>_xlfn.XLOOKUP(Tabela3[[#This Row],[LOTE]],QUARENTENA!D:D,QUARENTENA!I:I,"")</f>
        <v>DU APROVADO</v>
      </c>
      <c r="Q894" s="85">
        <f>IF(_xlfn.XLOOKUP(E894,QUARENTENA!D:D,QUARENTENA!M:M,"")="","",_xlfn.XLOOKUP(E894,QUARENTENA!D:D,QUARENTENA!M:M,""))</f>
        <v>46283</v>
      </c>
      <c r="R894" s="26" t="str">
        <f>_xlfn.XLOOKUP(C894,'PARTICULARIDADES AUXILIAR '!A:A,'PARTICULARIDADES AUXILIAR '!C:C,"")</f>
        <v/>
      </c>
      <c r="S894" s="20" t="str" cm="1">
        <f t="array" ref="S894">_xlfn.XLOOKUP(Tabela3[[#This Row],[LOTE]],VALUE(Painel_Bancada[Lote]),Painel_Bancada[Data Programada],"")</f>
        <v/>
      </c>
      <c r="T894" s="26" t="str">
        <f>_xlfn.XLOOKUP(Tabela3[[#This Row],[LOTE]],'PAINEL - GERAL'!F:F,'PAINEL - GERAL'!C:C,"")</f>
        <v/>
      </c>
    </row>
    <row r="895" spans="2:20" ht="14.5">
      <c r="B895" s="315">
        <v>5001</v>
      </c>
      <c r="C895" s="316">
        <v>473833</v>
      </c>
      <c r="D895" s="315" t="s">
        <v>1152</v>
      </c>
      <c r="E895" s="326">
        <v>181172026</v>
      </c>
      <c r="F895" s="225">
        <v>2000</v>
      </c>
      <c r="G895" s="230">
        <v>765</v>
      </c>
      <c r="H895" s="249" t="s">
        <v>1422</v>
      </c>
      <c r="I895" t="str">
        <f>Tabela3[[#This Row],[CENTRO (Centro PARA)]]&amp;Tabela3[[#This Row],[CODIGO (Código PARA)]]&amp;Tabela3[[#This Row],[LOTE]]&amp;Tabela3[[#This Row],[DESCRIÇÃO]]&amp;Tabela3[[#This Row],[id]]</f>
        <v>5001473833181172026ACIDO CITRICO ANIDRO 1</v>
      </c>
      <c r="J895"/>
      <c r="K895" s="210">
        <v>46282</v>
      </c>
      <c r="L895" s="50">
        <v>46275</v>
      </c>
      <c r="M895" s="213">
        <f t="shared" si="136"/>
        <v>46290</v>
      </c>
      <c r="N895" s="213">
        <f t="shared" si="137"/>
        <v>46293</v>
      </c>
      <c r="O895" s="86" t="str">
        <f>_xlfn.XLOOKUP(Tabela3[[#This Row],[LOTE]],QUARENTENA!D:D,QUARENTENA!I:I,"")</f>
        <v>DU APROVADO</v>
      </c>
      <c r="Q895" s="85">
        <f>IF(_xlfn.XLOOKUP(E895,QUARENTENA!D:D,QUARENTENA!M:M,"")="","",_xlfn.XLOOKUP(E895,QUARENTENA!D:D,QUARENTENA!M:M,""))</f>
        <v>46289</v>
      </c>
      <c r="R895" s="26" t="str">
        <f>_xlfn.XLOOKUP(C895,'PARTICULARIDADES AUXILIAR '!A:A,'PARTICULARIDADES AUXILIAR '!C:C,"")</f>
        <v/>
      </c>
      <c r="S895" s="20" cm="1">
        <f t="array" ref="S895">_xlfn.XLOOKUP(Tabela3[[#This Row],[LOTE]],VALUE(Painel_Bancada[Lote]),Painel_Bancada[Data Programada],"")</f>
        <v>46286</v>
      </c>
      <c r="T895" s="26" t="str">
        <f>_xlfn.XLOOKUP(Tabela3[[#This Row],[LOTE]],'PAINEL - GERAL'!F:F,'PAINEL - GERAL'!C:C,"")</f>
        <v/>
      </c>
    </row>
    <row r="896" spans="2:20" ht="14.5">
      <c r="B896" s="315">
        <v>5001</v>
      </c>
      <c r="C896" s="316">
        <v>471566</v>
      </c>
      <c r="D896" s="315" t="s">
        <v>527</v>
      </c>
      <c r="E896" s="326">
        <v>203142026</v>
      </c>
      <c r="F896" s="225">
        <v>49.97</v>
      </c>
      <c r="G896" s="230">
        <v>46294</v>
      </c>
      <c r="H896" s="249" t="s">
        <v>1422</v>
      </c>
      <c r="I896" t="str">
        <f>Tabela3[[#This Row],[CENTRO (Centro PARA)]]&amp;Tabela3[[#This Row],[CODIGO (Código PARA)]]&amp;Tabela3[[#This Row],[LOTE]]&amp;Tabela3[[#This Row],[DESCRIÇÃO]]&amp;Tabela3[[#This Row],[id]]</f>
        <v>5001471566203142026AROMA DE FRUTAS F10M027</v>
      </c>
      <c r="J896"/>
      <c r="K896" s="210">
        <v>46282</v>
      </c>
      <c r="L896" s="50">
        <v>46281</v>
      </c>
      <c r="M896" s="213">
        <f t="shared" si="136"/>
        <v>46290</v>
      </c>
      <c r="N896" s="213">
        <f t="shared" si="137"/>
        <v>46293</v>
      </c>
      <c r="O896" s="86" t="str">
        <f>_xlfn.XLOOKUP(Tabela3[[#This Row],[LOTE]],QUARENTENA!D:D,QUARENTENA!I:I,"")</f>
        <v>DU APROVADO</v>
      </c>
      <c r="P896" s="21" t="s">
        <v>1621</v>
      </c>
      <c r="Q896" s="85">
        <f>IF(_xlfn.XLOOKUP(E896,QUARENTENA!D:D,QUARENTENA!M:M,"")="","",_xlfn.XLOOKUP(E896,QUARENTENA!D:D,QUARENTENA!M:M,""))</f>
        <v>46294</v>
      </c>
      <c r="R896" s="26" t="str">
        <f>_xlfn.XLOOKUP(C896,'PARTICULARIDADES AUXILIAR '!A:A,'PARTICULARIDADES AUXILIAR '!C:C,"")</f>
        <v>Inflamável</v>
      </c>
      <c r="S896" s="20" cm="1">
        <f t="array" ref="S896">_xlfn.XLOOKUP(Tabela3[[#This Row],[LOTE]],VALUE(Painel_Bancada[Lote]),Painel_Bancada[Data Programada],"")</f>
        <v>46284</v>
      </c>
      <c r="T896" s="26" t="str">
        <f>_xlfn.XLOOKUP(Tabela3[[#This Row],[LOTE]],'PAINEL - GERAL'!F:F,'PAINEL - GERAL'!C:C,"")</f>
        <v/>
      </c>
    </row>
    <row r="897" spans="1:20" ht="14.5">
      <c r="A897" s="22" t="s">
        <v>1589</v>
      </c>
      <c r="B897" s="315">
        <v>5001</v>
      </c>
      <c r="C897" s="316">
        <v>417654</v>
      </c>
      <c r="D897" s="315" t="s">
        <v>604</v>
      </c>
      <c r="E897" s="326">
        <v>176582026</v>
      </c>
      <c r="F897" s="225">
        <v>1625</v>
      </c>
      <c r="G897" s="230">
        <v>46294</v>
      </c>
      <c r="H897" s="249" t="s">
        <v>1422</v>
      </c>
      <c r="I897" t="str">
        <f>Tabela3[[#This Row],[CENTRO (Centro PARA)]]&amp;Tabela3[[#This Row],[CODIGO (Código PARA)]]&amp;Tabela3[[#This Row],[LOTE]]&amp;Tabela3[[#This Row],[DESCRIÇÃO]]&amp;Tabela3[[#This Row],[id]]</f>
        <v>5001417654176582026EXTR SECO PASSIFLORA INCARNATA 4-6% FLAV</v>
      </c>
      <c r="J897"/>
      <c r="K897" s="210">
        <v>46282</v>
      </c>
      <c r="L897" s="50">
        <v>46275</v>
      </c>
      <c r="M897" s="213">
        <f t="shared" si="136"/>
        <v>46290</v>
      </c>
      <c r="N897" s="213">
        <f t="shared" si="137"/>
        <v>46293</v>
      </c>
      <c r="O897" s="86" t="str">
        <f>_xlfn.XLOOKUP(Tabela3[[#This Row],[LOTE]],QUARENTENA!D:D,QUARENTENA!I:I,"")</f>
        <v>AG. PROGRAMAÇÃO</v>
      </c>
      <c r="P897" s="21" t="s">
        <v>6630</v>
      </c>
      <c r="Q897" s="85" t="str">
        <f>IF(_xlfn.XLOOKUP(E897,QUARENTENA!D:D,QUARENTENA!M:M,"")="","",_xlfn.XLOOKUP(E897,QUARENTENA!D:D,QUARENTENA!M:M,""))</f>
        <v/>
      </c>
      <c r="R897" s="26" t="str">
        <f>_xlfn.XLOOKUP(C897,'PARTICULARIDADES AUXILIAR '!A:A,'PARTICULARIDADES AUXILIAR '!C:C,"")</f>
        <v>Pesticidas/ Aflatoxinas   -  EM TERCEIRO</v>
      </c>
      <c r="S897" s="20" t="str" cm="1">
        <f t="array" ref="S897">_xlfn.XLOOKUP(Tabela3[[#This Row],[LOTE]],VALUE(Painel_Bancada[Lote]),Painel_Bancada[Data Programada],"")</f>
        <v/>
      </c>
      <c r="T897" s="26" t="str">
        <f>_xlfn.XLOOKUP(Tabela3[[#This Row],[LOTE]],'PAINEL - GERAL'!F:F,'PAINEL - GERAL'!C:C,"")</f>
        <v/>
      </c>
    </row>
    <row r="898" spans="1:20" ht="14.5">
      <c r="A898" s="22" t="s">
        <v>1589</v>
      </c>
      <c r="B898" s="315">
        <v>5001</v>
      </c>
      <c r="C898" s="316">
        <v>438009</v>
      </c>
      <c r="D898" s="315" t="s">
        <v>138</v>
      </c>
      <c r="E898" s="326">
        <v>195972026</v>
      </c>
      <c r="F898" s="225">
        <v>400</v>
      </c>
      <c r="G898" s="230">
        <v>46294</v>
      </c>
      <c r="H898" s="249" t="s">
        <v>1422</v>
      </c>
      <c r="I898" t="str">
        <f>Tabela3[[#This Row],[CENTRO (Centro PARA)]]&amp;Tabela3[[#This Row],[CODIGO (Código PARA)]]&amp;Tabela3[[#This Row],[LOTE]]&amp;Tabela3[[#This Row],[DESCRIÇÃO]]&amp;Tabela3[[#This Row],[id]]</f>
        <v>5001438009195972026A OCTOCRILENO MTCD</v>
      </c>
      <c r="J898"/>
      <c r="K898" s="210">
        <v>46282</v>
      </c>
      <c r="L898" s="50">
        <v>46275</v>
      </c>
      <c r="M898" s="213">
        <f t="shared" si="136"/>
        <v>46290</v>
      </c>
      <c r="N898" s="213">
        <f t="shared" si="137"/>
        <v>46293</v>
      </c>
      <c r="O898" s="86" t="str">
        <f>_xlfn.XLOOKUP(Tabela3[[#This Row],[LOTE]],QUARENTENA!D:D,QUARENTENA!I:I,"")</f>
        <v>DU APROVADO</v>
      </c>
      <c r="P898" s="21" t="s">
        <v>6632</v>
      </c>
      <c r="Q898" s="85">
        <f>IF(_xlfn.XLOOKUP(E898,QUARENTENA!D:D,QUARENTENA!M:M,"")="","",_xlfn.XLOOKUP(E898,QUARENTENA!D:D,QUARENTENA!M:M,""))</f>
        <v>46294</v>
      </c>
      <c r="R898" s="26" t="str">
        <f>_xlfn.XLOOKUP(C898,'PARTICULARIDADES AUXILIAR '!A:A,'PARTICULARIDADES AUXILIAR '!C:C,"")</f>
        <v/>
      </c>
      <c r="S898" s="20" cm="1">
        <f t="array" ref="S898">_xlfn.XLOOKUP(Tabela3[[#This Row],[LOTE]],VALUE(Painel_Bancada[Lote]),Painel_Bancada[Data Programada],"")</f>
        <v>46289</v>
      </c>
      <c r="T898" s="26" t="str">
        <f>_xlfn.XLOOKUP(Tabela3[[#This Row],[LOTE]],'PAINEL - GERAL'!F:F,'PAINEL - GERAL'!C:C,"")</f>
        <v/>
      </c>
    </row>
    <row r="899" spans="1:20" ht="14.5">
      <c r="B899" s="315">
        <v>5001</v>
      </c>
      <c r="C899" s="316">
        <v>439080</v>
      </c>
      <c r="D899" s="315" t="s">
        <v>497</v>
      </c>
      <c r="E899" s="326">
        <v>197192026</v>
      </c>
      <c r="F899" s="225">
        <v>525</v>
      </c>
      <c r="G899" s="230">
        <v>46294</v>
      </c>
      <c r="H899" s="249" t="s">
        <v>1422</v>
      </c>
      <c r="I899" t="str">
        <f>Tabela3[[#This Row],[CENTRO (Centro PARA)]]&amp;Tabela3[[#This Row],[CODIGO (Código PARA)]]&amp;Tabela3[[#This Row],[LOTE]]&amp;Tabela3[[#This Row],[DESCRIÇÃO]]&amp;Tabela3[[#This Row],[id]]</f>
        <v>5001439080197192026E TALCO USP MTC</v>
      </c>
      <c r="J899"/>
      <c r="K899" s="210">
        <v>46282</v>
      </c>
      <c r="L899" s="50">
        <v>46275</v>
      </c>
      <c r="M899" s="213">
        <f t="shared" si="136"/>
        <v>46290</v>
      </c>
      <c r="N899" s="213">
        <f t="shared" si="137"/>
        <v>46293</v>
      </c>
      <c r="O899" s="86" t="s">
        <v>15</v>
      </c>
      <c r="Q899" s="85">
        <v>46291</v>
      </c>
      <c r="R899" s="26" t="str">
        <f>_xlfn.XLOOKUP(C899,'PARTICULARIDADES AUXILIAR '!A:A,'PARTICULARIDADES AUXILIAR '!C:C,"")</f>
        <v>Alumínio; Cálcio; Magnésio</v>
      </c>
      <c r="S899" s="20" cm="1">
        <f t="array" ref="S899">_xlfn.XLOOKUP(Tabela3[[#This Row],[LOTE]],VALUE(Painel_Bancada[Lote]),Painel_Bancada[Data Programada],"")</f>
        <v>46289</v>
      </c>
      <c r="T899" s="26" t="str">
        <f>_xlfn.XLOOKUP(Tabela3[[#This Row],[LOTE]],'PAINEL - GERAL'!F:F,'PAINEL - GERAL'!C:C,"")</f>
        <v/>
      </c>
    </row>
    <row r="900" spans="1:20" ht="14.5">
      <c r="A900" s="22" t="s">
        <v>1589</v>
      </c>
      <c r="B900" s="315">
        <v>5001</v>
      </c>
      <c r="C900" s="316">
        <v>464997</v>
      </c>
      <c r="D900" s="315" t="s">
        <v>460</v>
      </c>
      <c r="E900" s="326">
        <v>198692026</v>
      </c>
      <c r="F900" s="225">
        <v>1250</v>
      </c>
      <c r="G900" s="230">
        <v>46294</v>
      </c>
      <c r="H900" s="249" t="s">
        <v>1422</v>
      </c>
      <c r="I900" t="str">
        <f>Tabela3[[#This Row],[CENTRO (Centro PARA)]]&amp;Tabela3[[#This Row],[CODIGO (Código PARA)]]&amp;Tabela3[[#This Row],[LOTE]]&amp;Tabela3[[#This Row],[DESCRIÇÃO]]&amp;Tabela3[[#This Row],[id]]</f>
        <v>5001464997198692026CARISOPRODOL B1</v>
      </c>
      <c r="J900"/>
      <c r="K900" s="210">
        <v>46282</v>
      </c>
      <c r="L900" s="50">
        <v>46275</v>
      </c>
      <c r="M900" s="213">
        <f t="shared" si="136"/>
        <v>46290</v>
      </c>
      <c r="N900" s="213">
        <f t="shared" si="137"/>
        <v>46293</v>
      </c>
      <c r="O900" s="86" t="str">
        <f>_xlfn.XLOOKUP(Tabela3[[#This Row],[LOTE]],QUARENTENA!D:D,QUARENTENA!I:I,"")</f>
        <v>DU APROVADO</v>
      </c>
      <c r="P900" s="21" t="s">
        <v>1658</v>
      </c>
      <c r="Q900" s="85">
        <f>IF(_xlfn.XLOOKUP(E900,QUARENTENA!D:D,QUARENTENA!M:M,"")="","",_xlfn.XLOOKUP(E900,QUARENTENA!D:D,QUARENTENA!M:M,""))</f>
        <v>46293</v>
      </c>
      <c r="R900" s="26" t="str">
        <f>_xlfn.XLOOKUP(C900,'PARTICULARIDADES AUXILIAR '!A:A,'PARTICULARIDADES AUXILIAR '!C:C,"")</f>
        <v/>
      </c>
      <c r="S900" s="20" cm="1">
        <f t="array" ref="S900">_xlfn.XLOOKUP(Tabela3[[#This Row],[LOTE]],VALUE(Painel_Bancada[Lote]),Painel_Bancada[Data Programada],"")</f>
        <v>46298</v>
      </c>
      <c r="T900" s="26" t="str">
        <f>_xlfn.XLOOKUP(Tabela3[[#This Row],[LOTE]],'PAINEL - GERAL'!F:F,'PAINEL - GERAL'!C:C,"")</f>
        <v/>
      </c>
    </row>
    <row r="901" spans="1:20" ht="14.5">
      <c r="B901" s="347">
        <v>2017</v>
      </c>
      <c r="C901" s="348">
        <v>461636</v>
      </c>
      <c r="D901" s="347" t="s">
        <v>133</v>
      </c>
      <c r="E901" s="349">
        <v>312026</v>
      </c>
      <c r="F901" s="350">
        <v>2625</v>
      </c>
      <c r="G901" s="351">
        <v>46294</v>
      </c>
      <c r="H901" s="352" t="s">
        <v>1422</v>
      </c>
      <c r="I901" t="str">
        <f>Tabela3[[#This Row],[CENTRO (Centro PARA)]]&amp;Tabela3[[#This Row],[CODIGO (Código PARA)]]&amp;Tabela3[[#This Row],[LOTE]]&amp;Tabela3[[#This Row],[DESCRIÇÃO]]&amp;Tabela3[[#This Row],[id]]</f>
        <v>2017461636312026CELULOSE MICROCRISTALINA MC102</v>
      </c>
      <c r="J901"/>
      <c r="K901" s="354">
        <v>46282</v>
      </c>
      <c r="L901" s="355">
        <v>46275</v>
      </c>
      <c r="M901" s="356">
        <f t="shared" si="136"/>
        <v>46290</v>
      </c>
      <c r="N901" s="356">
        <f t="shared" si="137"/>
        <v>46293</v>
      </c>
      <c r="O901" s="357" t="str">
        <f>_xlfn.XLOOKUP(Tabela3[[#This Row],[LOTE]],QUARENTENA!D:D,QUARENTENA!I:I,"")</f>
        <v>DU APROVADO</v>
      </c>
      <c r="P901" s="358" t="s">
        <v>1584</v>
      </c>
      <c r="Q901" s="85">
        <f>IF(_xlfn.XLOOKUP(E901,QUARENTENA!D:D,QUARENTENA!M:M,"")="","",_xlfn.XLOOKUP(E901,QUARENTENA!D:D,QUARENTENA!M:M,""))</f>
        <v>46289</v>
      </c>
      <c r="R901" s="26" t="str">
        <f>_xlfn.XLOOKUP(C901,'PARTICULARIDADES AUXILIAR '!A:A,'PARTICULARIDADES AUXILIAR '!C:C,"")</f>
        <v>Check doc - Parcial</v>
      </c>
      <c r="S901" s="20" t="str" cm="1">
        <f t="array" ref="S901">_xlfn.XLOOKUP(Tabela3[[#This Row],[LOTE]],VALUE(Painel_Bancada[Lote]),Painel_Bancada[Data Programada],"")</f>
        <v/>
      </c>
      <c r="T901" s="26" t="str">
        <f>_xlfn.XLOOKUP(Tabela3[[#This Row],[LOTE]],'PAINEL - GERAL'!F:F,'PAINEL - GERAL'!C:C,"")</f>
        <v/>
      </c>
    </row>
    <row r="902" spans="1:20" ht="14.5">
      <c r="B902" s="315">
        <v>2017</v>
      </c>
      <c r="C902" s="316">
        <v>461290</v>
      </c>
      <c r="D902" s="315" t="s">
        <v>618</v>
      </c>
      <c r="E902" s="326">
        <v>16142026</v>
      </c>
      <c r="F902" s="225">
        <v>2400</v>
      </c>
      <c r="G902" s="230">
        <v>46294</v>
      </c>
      <c r="H902" s="249" t="s">
        <v>1422</v>
      </c>
      <c r="I902" t="str">
        <f>Tabela3[[#This Row],[CENTRO (Centro PARA)]]&amp;Tabela3[[#This Row],[CODIGO (Código PARA)]]&amp;Tabela3[[#This Row],[LOTE]]&amp;Tabela3[[#This Row],[DESCRIÇÃO]]&amp;Tabela3[[#This Row],[id]]</f>
        <v>201746129016142026CROSCARMELOSE SODICA SOLUTAB</v>
      </c>
      <c r="J902"/>
      <c r="K902" s="210">
        <v>46282</v>
      </c>
      <c r="L902" s="50">
        <v>46275</v>
      </c>
      <c r="M902" s="213">
        <f t="shared" si="136"/>
        <v>46290</v>
      </c>
      <c r="N902" s="213">
        <f t="shared" si="137"/>
        <v>46293</v>
      </c>
      <c r="O902" s="86" t="str">
        <f>_xlfn.XLOOKUP(Tabela3[[#This Row],[LOTE]],QUARENTENA!D:D,QUARENTENA!I:I,"")</f>
        <v>DU APROVADO</v>
      </c>
      <c r="Q902" s="85">
        <f>IF(_xlfn.XLOOKUP(E902,QUARENTENA!D:D,QUARENTENA!M:M,"")="","",_xlfn.XLOOKUP(E902,QUARENTENA!D:D,QUARENTENA!M:M,""))</f>
        <v>46286</v>
      </c>
      <c r="R902" s="26" t="str">
        <f>_xlfn.XLOOKUP(C902,'PARTICULARIDADES AUXILIAR '!A:A,'PARTICULARIDADES AUXILIAR '!C:C,"")</f>
        <v>Check doc</v>
      </c>
      <c r="S902" s="20" cm="1">
        <f t="array" ref="S902">_xlfn.XLOOKUP(Tabela3[[#This Row],[LOTE]],VALUE(Painel_Bancada[Lote]),Painel_Bancada[Data Programada],"")</f>
        <v>46170</v>
      </c>
      <c r="T902" s="26" t="str">
        <f>_xlfn.XLOOKUP(Tabela3[[#This Row],[LOTE]],'PAINEL - GERAL'!F:F,'PAINEL - GERAL'!C:C,"")</f>
        <v/>
      </c>
    </row>
    <row r="903" spans="1:20" ht="14.5">
      <c r="B903" s="315">
        <v>2017</v>
      </c>
      <c r="C903" s="316">
        <v>471849</v>
      </c>
      <c r="D903" s="315" t="s">
        <v>584</v>
      </c>
      <c r="E903" s="326">
        <v>15502026</v>
      </c>
      <c r="F903" s="225">
        <v>1900</v>
      </c>
      <c r="G903" s="230">
        <v>46294</v>
      </c>
      <c r="H903" s="249" t="s">
        <v>1422</v>
      </c>
      <c r="I903" t="str">
        <f>Tabela3[[#This Row],[CENTRO (Centro PARA)]]&amp;Tabela3[[#This Row],[CODIGO (Código PARA)]]&amp;Tabela3[[#This Row],[LOTE]]&amp;Tabela3[[#This Row],[DESCRIÇÃO]]&amp;Tabela3[[#This Row],[id]]</f>
        <v>201747184915502026MANITOL SPRAY DRIED AL</v>
      </c>
      <c r="J903"/>
      <c r="K903" s="210">
        <v>46282</v>
      </c>
      <c r="L903" s="50">
        <v>46275</v>
      </c>
      <c r="M903" s="213">
        <f t="shared" si="136"/>
        <v>46290</v>
      </c>
      <c r="N903" s="213">
        <f t="shared" si="137"/>
        <v>46293</v>
      </c>
      <c r="O903" s="86" t="str">
        <f>_xlfn.XLOOKUP(Tabela3[[#This Row],[LOTE]],QUARENTENA!D:D,QUARENTENA!I:I,"")</f>
        <v>DU APROVADO</v>
      </c>
      <c r="P903" s="21" t="s">
        <v>6631</v>
      </c>
      <c r="Q903" s="85">
        <f>IF(_xlfn.XLOOKUP(E903,QUARENTENA!D:D,QUARENTENA!M:M,"")="","",_xlfn.XLOOKUP(E903,QUARENTENA!D:D,QUARENTENA!M:M,""))</f>
        <v>46293</v>
      </c>
      <c r="R903" s="26" t="str">
        <f>_xlfn.XLOOKUP(C903,'PARTICULARIDADES AUXILIAR '!A:A,'PARTICULARIDADES AUXILIAR '!C:C,"")</f>
        <v>Check doc / Polícia Federal</v>
      </c>
      <c r="S903" s="20" t="str" cm="1">
        <f t="array" ref="S903">_xlfn.XLOOKUP(Tabela3[[#This Row],[LOTE]],VALUE(Painel_Bancada[Lote]),Painel_Bancada[Data Programada],"")</f>
        <v/>
      </c>
      <c r="T903" s="26" t="str">
        <f>_xlfn.XLOOKUP(Tabela3[[#This Row],[LOTE]],'PAINEL - GERAL'!F:F,'PAINEL - GERAL'!C:C,"")</f>
        <v/>
      </c>
    </row>
    <row r="904" spans="1:20" ht="14.5">
      <c r="B904" s="315">
        <v>5001</v>
      </c>
      <c r="C904" s="316">
        <v>451033</v>
      </c>
      <c r="D904" s="315" t="s">
        <v>116</v>
      </c>
      <c r="E904" s="326">
        <v>118742026</v>
      </c>
      <c r="F904" s="225">
        <v>1600</v>
      </c>
      <c r="G904" s="230">
        <v>46294</v>
      </c>
      <c r="H904" s="249" t="s">
        <v>1422</v>
      </c>
      <c r="I904" t="str">
        <f>Tabela3[[#This Row],[CENTRO (Centro PARA)]]&amp;Tabela3[[#This Row],[CODIGO (Código PARA)]]&amp;Tabela3[[#This Row],[LOTE]]&amp;Tabela3[[#This Row],[DESCRIÇÃO]]&amp;Tabela3[[#This Row],[id]]</f>
        <v>5001451033118742026AMOXICILINA TRIHIDRATADA COMPAC RENZIMAT</v>
      </c>
      <c r="J904"/>
      <c r="K904" s="210">
        <v>46282</v>
      </c>
      <c r="L904" s="50">
        <v>46275</v>
      </c>
      <c r="M904" s="213">
        <f t="shared" si="136"/>
        <v>46290</v>
      </c>
      <c r="N904" s="213">
        <f t="shared" si="137"/>
        <v>46293</v>
      </c>
      <c r="O904" s="85" t="s">
        <v>15</v>
      </c>
      <c r="P904" s="21" t="s">
        <v>6415</v>
      </c>
      <c r="Q904" s="85">
        <v>46291</v>
      </c>
      <c r="R904" s="26" t="str">
        <f>_xlfn.XLOOKUP(C904,'PARTICULARIDADES AUXILIAR '!A:A,'PARTICULARIDADES AUXILIAR '!C:C,"")</f>
        <v/>
      </c>
      <c r="S904" s="20" cm="1">
        <f t="array" ref="S904">_xlfn.XLOOKUP(Tabela3[[#This Row],[LOTE]],VALUE(Painel_Bancada[Lote]),Painel_Bancada[Data Programada],"")</f>
        <v>46290</v>
      </c>
      <c r="T904" s="26" t="str">
        <f>_xlfn.XLOOKUP(Tabela3[[#This Row],[LOTE]],'PAINEL - GERAL'!F:F,'PAINEL - GERAL'!C:C,"")</f>
        <v/>
      </c>
    </row>
    <row r="905" spans="1:20" ht="14.5">
      <c r="B905" s="315">
        <v>5001</v>
      </c>
      <c r="C905" s="316">
        <v>410452</v>
      </c>
      <c r="D905" s="315" t="s">
        <v>59</v>
      </c>
      <c r="E905" s="326">
        <v>185572026</v>
      </c>
      <c r="F905" s="225">
        <v>170</v>
      </c>
      <c r="G905" s="217" t="s">
        <v>1592</v>
      </c>
      <c r="H905" s="216" t="s">
        <v>1585</v>
      </c>
      <c r="I905" t="str">
        <f>Tabela3[[#This Row],[CENTRO (Centro PARA)]]&amp;Tabela3[[#This Row],[CODIGO (Código PARA)]]&amp;Tabela3[[#This Row],[LOTE]]&amp;Tabela3[[#This Row],[DESCRIÇÃO]]&amp;Tabela3[[#This Row],[id]]</f>
        <v>5001410452185572026NISTATINA GEN NEO</v>
      </c>
      <c r="J905"/>
      <c r="K905" s="210">
        <v>46282</v>
      </c>
      <c r="L905" s="50">
        <v>46275</v>
      </c>
      <c r="M905" s="213">
        <f t="shared" ref="M905:M906" si="138">K905+8</f>
        <v>46290</v>
      </c>
      <c r="N905" s="213">
        <f t="shared" ref="N905:N906" si="139">IF(WEEKDAY(K905,2)=4,K905+11,IF(WEEKDAY(K905,2)=5,K905+11,K905+10))</f>
        <v>46293</v>
      </c>
      <c r="O905" s="86" t="str">
        <f>_xlfn.XLOOKUP(Tabela3[[#This Row],[LOTE]],QUARENTENA!D:D,QUARENTENA!I:I,"")</f>
        <v>AG. MICRO</v>
      </c>
      <c r="Q905" s="85" t="str">
        <f>IF(_xlfn.XLOOKUP(E905,QUARENTENA!D:D,QUARENTENA!M:M,"")="","",_xlfn.XLOOKUP(E905,QUARENTENA!D:D,QUARENTENA!M:M,""))</f>
        <v/>
      </c>
      <c r="R905" s="26" t="str">
        <f>_xlfn.XLOOKUP(C905,'PARTICULARIDADES AUXILIAR '!A:A,'PARTICULARIDADES AUXILIAR '!C:C,"")</f>
        <v/>
      </c>
      <c r="S905" s="20" cm="1">
        <f t="array" ref="S905">_xlfn.XLOOKUP(Tabela3[[#This Row],[LOTE]],VALUE(Painel_Bancada[Lote]),Painel_Bancada[Data Programada],"")</f>
        <v>46288</v>
      </c>
      <c r="T905" s="26" t="str">
        <f>_xlfn.XLOOKUP(Tabela3[[#This Row],[LOTE]],'PAINEL - GERAL'!F:F,'PAINEL - GERAL'!C:C,"")</f>
        <v/>
      </c>
    </row>
    <row r="906" spans="1:20" ht="14.5">
      <c r="B906" s="315">
        <v>5001</v>
      </c>
      <c r="C906" s="316">
        <v>410452</v>
      </c>
      <c r="D906" s="315" t="s">
        <v>59</v>
      </c>
      <c r="E906" s="326">
        <v>185592026</v>
      </c>
      <c r="F906" s="225">
        <v>134</v>
      </c>
      <c r="G906" s="217" t="s">
        <v>1592</v>
      </c>
      <c r="H906" s="216" t="s">
        <v>1585</v>
      </c>
      <c r="I906" t="str">
        <f>Tabela3[[#This Row],[CENTRO (Centro PARA)]]&amp;Tabela3[[#This Row],[CODIGO (Código PARA)]]&amp;Tabela3[[#This Row],[LOTE]]&amp;Tabela3[[#This Row],[DESCRIÇÃO]]&amp;Tabela3[[#This Row],[id]]</f>
        <v>5001410452185592026NISTATINA GEN NEO</v>
      </c>
      <c r="J906"/>
      <c r="K906" s="210">
        <v>46282</v>
      </c>
      <c r="L906" s="50">
        <v>46275</v>
      </c>
      <c r="M906" s="213">
        <f t="shared" si="138"/>
        <v>46290</v>
      </c>
      <c r="N906" s="213">
        <f t="shared" si="139"/>
        <v>46293</v>
      </c>
      <c r="O906" s="86" t="str">
        <f>_xlfn.XLOOKUP(Tabela3[[#This Row],[LOTE]],QUARENTENA!D:D,QUARENTENA!I:I,"")</f>
        <v>AG. DOC. AMOSTRAGEM</v>
      </c>
      <c r="Q906" s="85" t="str">
        <f>IF(_xlfn.XLOOKUP(E906,QUARENTENA!D:D,QUARENTENA!M:M,"")="","",_xlfn.XLOOKUP(E906,QUARENTENA!D:D,QUARENTENA!M:M,""))</f>
        <v/>
      </c>
      <c r="R906" s="26" t="str">
        <f>_xlfn.XLOOKUP(C906,'PARTICULARIDADES AUXILIAR '!A:A,'PARTICULARIDADES AUXILIAR '!C:C,"")</f>
        <v/>
      </c>
      <c r="S906" s="20" cm="1">
        <f t="array" ref="S906">_xlfn.XLOOKUP(Tabela3[[#This Row],[LOTE]],VALUE(Painel_Bancada[Lote]),Painel_Bancada[Data Programada],"")</f>
        <v>46288</v>
      </c>
      <c r="T906" s="26" t="str">
        <f>_xlfn.XLOOKUP(Tabela3[[#This Row],[LOTE]],'PAINEL - GERAL'!F:F,'PAINEL - GERAL'!C:C,"")</f>
        <v/>
      </c>
    </row>
    <row r="907" spans="1:20" ht="14.5">
      <c r="B907" s="315">
        <v>5001</v>
      </c>
      <c r="C907" s="316">
        <v>444795</v>
      </c>
      <c r="D907" s="315" t="s">
        <v>422</v>
      </c>
      <c r="E907" s="326">
        <v>176942026</v>
      </c>
      <c r="F907" s="225">
        <v>238</v>
      </c>
      <c r="G907" s="230">
        <v>46295</v>
      </c>
      <c r="H907" s="249" t="s">
        <v>1422</v>
      </c>
      <c r="I907" t="str">
        <f>Tabela3[[#This Row],[CENTRO (Centro PARA)]]&amp;Tabela3[[#This Row],[CODIGO (Código PARA)]]&amp;Tabela3[[#This Row],[LOTE]]&amp;Tabela3[[#This Row],[DESCRIÇÃO]]&amp;Tabela3[[#This Row],[id]]</f>
        <v>5001444795176942026CLORIDRATO DULOXETINA PELLET C1</v>
      </c>
      <c r="J907"/>
      <c r="K907" s="210">
        <v>46283</v>
      </c>
      <c r="L907" s="50">
        <v>46276</v>
      </c>
      <c r="M907" s="76">
        <f t="shared" ref="M907:M927" si="140">K907+8</f>
        <v>46291</v>
      </c>
      <c r="N907" s="76">
        <f t="shared" ref="N907:N927" si="141">IF(WEEKDAY(K907,2)=4,K907+11,IF(WEEKDAY(K907,2)=5,K907+11,K907+10))</f>
        <v>46294</v>
      </c>
      <c r="O907" s="78" t="str">
        <f>_xlfn.XLOOKUP(Tabela3[[#This Row],[LOTE]],QUARENTENA!D:D,QUARENTENA!I:I,"")</f>
        <v>EM ANÁLISE</v>
      </c>
      <c r="P907" s="21" t="s">
        <v>6419</v>
      </c>
      <c r="Q907" s="77" t="str">
        <f>IF(_xlfn.XLOOKUP(E907,QUARENTENA!D:D,QUARENTENA!M:M,"")="","",_xlfn.XLOOKUP(E907,QUARENTENA!D:D,QUARENTENA!M:M,""))</f>
        <v/>
      </c>
      <c r="R907" s="26" t="str">
        <f>_xlfn.XLOOKUP(C907,'PARTICULARIDADES AUXILIAR '!A:A,'PARTICULARIDADES AUXILIAR '!C:C,"")</f>
        <v>Portaria 344</v>
      </c>
      <c r="S907" s="20" cm="1">
        <f t="array" ref="S907">_xlfn.XLOOKUP(Tabela3[[#This Row],[LOTE]],VALUE(Painel_Bancada[Lote]),Painel_Bancada[Data Programada],"")</f>
        <v>46291</v>
      </c>
      <c r="T907" s="26" t="str">
        <f>_xlfn.XLOOKUP(Tabela3[[#This Row],[LOTE]],'PAINEL - GERAL'!F:F,'PAINEL - GERAL'!C:C,"")</f>
        <v/>
      </c>
    </row>
    <row r="908" spans="1:20" ht="14.5">
      <c r="B908" s="315">
        <v>5001</v>
      </c>
      <c r="C908" s="316">
        <v>474189</v>
      </c>
      <c r="D908" s="315" t="s">
        <v>137</v>
      </c>
      <c r="E908" s="326">
        <v>152262026</v>
      </c>
      <c r="F908" s="225">
        <v>931</v>
      </c>
      <c r="G908" s="230">
        <v>46295</v>
      </c>
      <c r="H908" s="249" t="s">
        <v>1422</v>
      </c>
      <c r="I908" t="str">
        <f>Tabela3[[#This Row],[CENTRO (Centro PARA)]]&amp;Tabela3[[#This Row],[CODIGO (Código PARA)]]&amp;Tabela3[[#This Row],[LOTE]]&amp;Tabela3[[#This Row],[DESCRIÇÃO]]&amp;Tabela3[[#This Row],[id]]</f>
        <v>5001474189152262026LOSARTANA POTASSICA 5</v>
      </c>
      <c r="J908"/>
      <c r="K908" s="210">
        <v>46283</v>
      </c>
      <c r="L908" s="50">
        <v>46276</v>
      </c>
      <c r="M908" s="213">
        <f t="shared" si="140"/>
        <v>46291</v>
      </c>
      <c r="N908" s="213">
        <f t="shared" si="141"/>
        <v>46294</v>
      </c>
      <c r="O908" s="86" t="str">
        <f>_xlfn.XLOOKUP(Tabela3[[#This Row],[LOTE]],QUARENTENA!D:D,QUARENTENA!I:I,"")</f>
        <v>DU APROVADO</v>
      </c>
      <c r="Q908" s="85">
        <f>IF(_xlfn.XLOOKUP(E908,QUARENTENA!D:D,QUARENTENA!M:M,"")="","",_xlfn.XLOOKUP(E908,QUARENTENA!D:D,QUARENTENA!M:M,""))</f>
        <v>46288</v>
      </c>
      <c r="R908" s="26" t="str">
        <f>_xlfn.XLOOKUP(C908,'PARTICULARIDADES AUXILIAR '!A:A,'PARTICULARIDADES AUXILIAR '!C:C,"")</f>
        <v/>
      </c>
      <c r="S908" s="20" cm="1">
        <f t="array" ref="S908">_xlfn.XLOOKUP(Tabela3[[#This Row],[LOTE]],VALUE(Painel_Bancada[Lote]),Painel_Bancada[Data Programada],"")</f>
        <v>46279</v>
      </c>
      <c r="T908" s="26" t="str">
        <f>_xlfn.XLOOKUP(Tabela3[[#This Row],[LOTE]],'PAINEL - GERAL'!F:F,'PAINEL - GERAL'!C:C,"")</f>
        <v/>
      </c>
    </row>
    <row r="909" spans="1:20" ht="14.5">
      <c r="B909" s="315">
        <v>5001</v>
      </c>
      <c r="C909" s="316">
        <v>475658</v>
      </c>
      <c r="D909" s="315" t="s">
        <v>170</v>
      </c>
      <c r="E909" s="326">
        <v>205622026</v>
      </c>
      <c r="F909" s="225">
        <v>499.95</v>
      </c>
      <c r="G909" s="230">
        <v>46295</v>
      </c>
      <c r="H909" s="249" t="s">
        <v>1422</v>
      </c>
      <c r="I909" t="str">
        <f>Tabela3[[#This Row],[CENTRO (Centro PARA)]]&amp;Tabela3[[#This Row],[CODIGO (Código PARA)]]&amp;Tabela3[[#This Row],[LOTE]]&amp;Tabela3[[#This Row],[DESCRIÇÃO]]&amp;Tabela3[[#This Row],[id]]</f>
        <v>5001475658205622026GUAIFENESINA 4</v>
      </c>
      <c r="J909"/>
      <c r="K909" s="210">
        <v>46283</v>
      </c>
      <c r="L909" s="50">
        <v>46276</v>
      </c>
      <c r="M909" s="213">
        <f t="shared" si="140"/>
        <v>46291</v>
      </c>
      <c r="N909" s="213">
        <f t="shared" si="141"/>
        <v>46294</v>
      </c>
      <c r="O909" s="86" t="str">
        <f>_xlfn.XLOOKUP(Tabela3[[#This Row],[LOTE]],QUARENTENA!D:D,QUARENTENA!I:I,"")</f>
        <v>DU APROVADO</v>
      </c>
      <c r="P909" s="21" t="s">
        <v>6641</v>
      </c>
      <c r="Q909" s="85">
        <f>IF(_xlfn.XLOOKUP(E909,QUARENTENA!D:D,QUARENTENA!M:M,"")="","",_xlfn.XLOOKUP(E909,QUARENTENA!D:D,QUARENTENA!M:M,""))</f>
        <v>46295</v>
      </c>
      <c r="R909" s="26" t="str">
        <f>_xlfn.XLOOKUP(C909,'PARTICULARIDADES AUXILIAR '!A:A,'PARTICULARIDADES AUXILIAR '!C:C,"")</f>
        <v/>
      </c>
      <c r="S909" s="20" cm="1">
        <f t="array" ref="S909">_xlfn.XLOOKUP(Tabela3[[#This Row],[LOTE]],VALUE(Painel_Bancada[Lote]),Painel_Bancada[Data Programada],"")</f>
        <v>46290</v>
      </c>
      <c r="T909" s="26" t="str">
        <f>_xlfn.XLOOKUP(Tabela3[[#This Row],[LOTE]],'PAINEL - GERAL'!F:F,'PAINEL - GERAL'!C:C,"")</f>
        <v/>
      </c>
    </row>
    <row r="910" spans="1:20" ht="14.5">
      <c r="B910" s="315">
        <v>5001</v>
      </c>
      <c r="C910" s="316">
        <v>457542</v>
      </c>
      <c r="D910" s="315" t="s">
        <v>692</v>
      </c>
      <c r="E910" s="326">
        <v>165912026</v>
      </c>
      <c r="F910" s="225">
        <v>2000</v>
      </c>
      <c r="G910" s="230">
        <v>46295</v>
      </c>
      <c r="H910" s="249" t="s">
        <v>1422</v>
      </c>
      <c r="I910" t="str">
        <f>Tabela3[[#This Row],[CENTRO (Centro PARA)]]&amp;Tabela3[[#This Row],[CODIGO (Código PARA)]]&amp;Tabela3[[#This Row],[LOTE]]&amp;Tabela3[[#This Row],[DESCRIÇÃO]]&amp;Tabela3[[#This Row],[id]]</f>
        <v>5001457542165912026COCO GLUCOSIDE GLYCERYL OLEATE</v>
      </c>
      <c r="J910"/>
      <c r="K910" s="210">
        <v>46283</v>
      </c>
      <c r="L910" s="50">
        <v>46276</v>
      </c>
      <c r="M910" s="213">
        <f t="shared" si="140"/>
        <v>46291</v>
      </c>
      <c r="N910" s="213">
        <f t="shared" si="141"/>
        <v>46294</v>
      </c>
      <c r="O910" s="86" t="str">
        <f>_xlfn.XLOOKUP(Tabela3[[#This Row],[LOTE]],QUARENTENA!D:D,QUARENTENA!I:I,"")</f>
        <v>DU APROVADO</v>
      </c>
      <c r="Q910" s="85">
        <f>IF(_xlfn.XLOOKUP(E910,QUARENTENA!D:D,QUARENTENA!M:M,"")="","",_xlfn.XLOOKUP(E910,QUARENTENA!D:D,QUARENTENA!M:M,""))</f>
        <v>46280</v>
      </c>
      <c r="R910" s="26" t="str">
        <f>_xlfn.XLOOKUP(C910,'PARTICULARIDADES AUXILIAR '!A:A,'PARTICULARIDADES AUXILIAR '!C:C,"")</f>
        <v>Check doc</v>
      </c>
      <c r="S910" s="20" t="str" cm="1">
        <f t="array" ref="S910">_xlfn.XLOOKUP(Tabela3[[#This Row],[LOTE]],VALUE(Painel_Bancada[Lote]),Painel_Bancada[Data Programada],"")</f>
        <v/>
      </c>
      <c r="T910" s="26" t="str">
        <f>_xlfn.XLOOKUP(Tabela3[[#This Row],[LOTE]],'PAINEL - GERAL'!F:F,'PAINEL - GERAL'!C:C,"")</f>
        <v/>
      </c>
    </row>
    <row r="911" spans="1:20" ht="14.5">
      <c r="B911" s="315">
        <v>5001</v>
      </c>
      <c r="C911" s="316">
        <v>459324</v>
      </c>
      <c r="D911" s="315" t="s">
        <v>948</v>
      </c>
      <c r="E911" s="326">
        <v>160272026</v>
      </c>
      <c r="F911" s="225">
        <v>1020</v>
      </c>
      <c r="G911" s="230">
        <v>46295</v>
      </c>
      <c r="H911" s="249" t="s">
        <v>1422</v>
      </c>
      <c r="I911" t="str">
        <f>Tabela3[[#This Row],[CENTRO (Centro PARA)]]&amp;Tabela3[[#This Row],[CODIGO (Código PARA)]]&amp;Tabela3[[#This Row],[LOTE]]&amp;Tabela3[[#This Row],[DESCRIÇÃO]]&amp;Tabela3[[#This Row],[id]]</f>
        <v>5001459324160272026BIO TERGE AS40 HA</v>
      </c>
      <c r="J911"/>
      <c r="K911" s="210">
        <v>46283</v>
      </c>
      <c r="L911" s="50">
        <v>46276</v>
      </c>
      <c r="M911" s="213">
        <f t="shared" si="140"/>
        <v>46291</v>
      </c>
      <c r="N911" s="213">
        <f t="shared" si="141"/>
        <v>46294</v>
      </c>
      <c r="O911" s="86" t="str">
        <f>_xlfn.XLOOKUP(Tabela3[[#This Row],[LOTE]],QUARENTENA!D:D,QUARENTENA!I:I,"")</f>
        <v>AG. PROGRAMAÇÃO</v>
      </c>
      <c r="P911" s="21" t="s">
        <v>6639</v>
      </c>
      <c r="Q911" s="85" t="str">
        <f>IF(_xlfn.XLOOKUP(E911,QUARENTENA!D:D,QUARENTENA!M:M,"")="","",_xlfn.XLOOKUP(E911,QUARENTENA!D:D,QUARENTENA!M:M,""))</f>
        <v/>
      </c>
      <c r="R911" s="26" t="str">
        <f>_xlfn.XLOOKUP(C911,'PARTICULARIDADES AUXILIAR '!A:A,'PARTICULARIDADES AUXILIAR '!C:C,"")</f>
        <v>Check doc</v>
      </c>
      <c r="S911" s="20" t="str" cm="1">
        <f t="array" ref="S911">_xlfn.XLOOKUP(Tabela3[[#This Row],[LOTE]],VALUE(Painel_Bancada[Lote]),Painel_Bancada[Data Programada],"")</f>
        <v/>
      </c>
      <c r="T911" s="26" t="str">
        <f>_xlfn.XLOOKUP(Tabela3[[#This Row],[LOTE]],'PAINEL - GERAL'!F:F,'PAINEL - GERAL'!C:C,"")</f>
        <v/>
      </c>
    </row>
    <row r="912" spans="1:20" ht="14.5">
      <c r="B912" s="315">
        <v>5001</v>
      </c>
      <c r="C912" s="316">
        <v>474342</v>
      </c>
      <c r="D912" s="315" t="s">
        <v>648</v>
      </c>
      <c r="E912" s="326">
        <v>176792026</v>
      </c>
      <c r="F912" s="225">
        <v>1400</v>
      </c>
      <c r="G912" s="230">
        <v>46295</v>
      </c>
      <c r="H912" s="249" t="s">
        <v>1422</v>
      </c>
      <c r="I912" t="str">
        <f>Tabela3[[#This Row],[CENTRO (Centro PARA)]]&amp;Tabela3[[#This Row],[CODIGO (Código PARA)]]&amp;Tabela3[[#This Row],[LOTE]]&amp;Tabela3[[#This Row],[DESCRIÇÃO]]&amp;Tabela3[[#This Row],[id]]</f>
        <v>5001474342176792026TEXAPON HBN HPH</v>
      </c>
      <c r="J912"/>
      <c r="K912" s="210">
        <v>46283</v>
      </c>
      <c r="L912" s="50">
        <v>46276</v>
      </c>
      <c r="M912" s="213">
        <f t="shared" si="140"/>
        <v>46291</v>
      </c>
      <c r="N912" s="213">
        <f t="shared" si="141"/>
        <v>46294</v>
      </c>
      <c r="O912" s="86" t="str">
        <f>_xlfn.XLOOKUP(Tabela3[[#This Row],[LOTE]],QUARENTENA!D:D,QUARENTENA!I:I,"")</f>
        <v>DU APROVADO</v>
      </c>
      <c r="Q912" s="85">
        <f>IF(_xlfn.XLOOKUP(E912,QUARENTENA!D:D,QUARENTENA!M:M,"")="","",_xlfn.XLOOKUP(E912,QUARENTENA!D:D,QUARENTENA!M:M,""))</f>
        <v>46275</v>
      </c>
      <c r="R912" s="26" t="str">
        <f>_xlfn.XLOOKUP(C912,'PARTICULARIDADES AUXILIAR '!A:A,'PARTICULARIDADES AUXILIAR '!C:C,"")</f>
        <v>Check doc</v>
      </c>
      <c r="S912" s="20" t="str" cm="1">
        <f t="array" ref="S912">_xlfn.XLOOKUP(Tabela3[[#This Row],[LOTE]],VALUE(Painel_Bancada[Lote]),Painel_Bancada[Data Programada],"")</f>
        <v/>
      </c>
      <c r="T912" s="26" t="str">
        <f>_xlfn.XLOOKUP(Tabela3[[#This Row],[LOTE]],'PAINEL - GERAL'!F:F,'PAINEL - GERAL'!C:C,"")</f>
        <v/>
      </c>
    </row>
    <row r="913" spans="1:20" ht="14.5">
      <c r="B913" s="315">
        <v>5001</v>
      </c>
      <c r="C913" s="316">
        <v>472490</v>
      </c>
      <c r="D913" s="315" t="s">
        <v>569</v>
      </c>
      <c r="E913" s="326">
        <v>168962026</v>
      </c>
      <c r="F913" s="225">
        <v>195</v>
      </c>
      <c r="G913" s="230">
        <v>46295</v>
      </c>
      <c r="H913" s="249" t="s">
        <v>1422</v>
      </c>
      <c r="I913" t="str">
        <f>Tabela3[[#This Row],[CENTRO (Centro PARA)]]&amp;Tabela3[[#This Row],[CODIGO (Código PARA)]]&amp;Tabela3[[#This Row],[LOTE]]&amp;Tabela3[[#This Row],[DESCRIÇÃO]]&amp;Tabela3[[#This Row],[id]]</f>
        <v>5001472490168962026ESOMEPRAZOL PELLETS 1</v>
      </c>
      <c r="J913"/>
      <c r="K913" s="210">
        <v>46283</v>
      </c>
      <c r="L913" s="50">
        <v>46276</v>
      </c>
      <c r="M913" s="213">
        <f t="shared" si="140"/>
        <v>46291</v>
      </c>
      <c r="N913" s="213">
        <f t="shared" si="141"/>
        <v>46294</v>
      </c>
      <c r="O913" s="86" t="str">
        <f>_xlfn.XLOOKUP(Tabela3[[#This Row],[LOTE]],QUARENTENA!D:D,QUARENTENA!I:I,"")</f>
        <v>DU APROVADO</v>
      </c>
      <c r="P913" s="21" t="s">
        <v>1615</v>
      </c>
      <c r="Q913" s="85">
        <f>IF(_xlfn.XLOOKUP(E913,QUARENTENA!D:D,QUARENTENA!M:M,"")="","",_xlfn.XLOOKUP(E913,QUARENTENA!D:D,QUARENTENA!M:M,""))</f>
        <v>46293</v>
      </c>
      <c r="R913" s="26" t="str">
        <f>_xlfn.XLOOKUP(C913,'PARTICULARIDADES AUXILIAR '!A:A,'PARTICULARIDADES AUXILIAR '!C:C,"")</f>
        <v/>
      </c>
      <c r="S913" s="20" cm="1">
        <f t="array" ref="S913">_xlfn.XLOOKUP(Tabela3[[#This Row],[LOTE]],VALUE(Painel_Bancada[Lote]),Painel_Bancada[Data Programada],"")</f>
        <v>46288</v>
      </c>
      <c r="T913" s="26" t="str">
        <f>_xlfn.XLOOKUP(Tabela3[[#This Row],[LOTE]],'PAINEL - GERAL'!F:F,'PAINEL - GERAL'!C:C,"")</f>
        <v/>
      </c>
    </row>
    <row r="914" spans="1:20" ht="14.5">
      <c r="B914" s="315">
        <v>5001</v>
      </c>
      <c r="C914" s="316">
        <v>409896</v>
      </c>
      <c r="D914" s="315" t="s">
        <v>694</v>
      </c>
      <c r="E914" s="326">
        <v>204132026</v>
      </c>
      <c r="F914" s="225">
        <v>50</v>
      </c>
      <c r="G914" s="230">
        <v>46295</v>
      </c>
      <c r="H914" s="249" t="s">
        <v>1422</v>
      </c>
      <c r="I914" t="str">
        <f>Tabela3[[#This Row],[CENTRO (Centro PARA)]]&amp;Tabela3[[#This Row],[CODIGO (Código PARA)]]&amp;Tabela3[[#This Row],[LOTE]]&amp;Tabela3[[#This Row],[DESCRIÇÃO]]&amp;Tabela3[[#This Row],[id]]</f>
        <v>5001409896204132026ACIDO FOLICO NEO</v>
      </c>
      <c r="J914"/>
      <c r="K914" s="210">
        <v>46283</v>
      </c>
      <c r="L914" s="50">
        <v>46282</v>
      </c>
      <c r="M914" s="213">
        <f t="shared" si="140"/>
        <v>46291</v>
      </c>
      <c r="N914" s="213">
        <f t="shared" si="141"/>
        <v>46294</v>
      </c>
      <c r="O914" s="85" t="s">
        <v>15</v>
      </c>
      <c r="Q914" s="85">
        <v>46291</v>
      </c>
      <c r="R914" s="26" t="str">
        <f>_xlfn.XLOOKUP(C914,'PARTICULARIDADES AUXILIAR '!A:A,'PARTICULARIDADES AUXILIAR '!C:C,"")</f>
        <v/>
      </c>
      <c r="S914" s="20" cm="1">
        <f t="array" ref="S914">_xlfn.XLOOKUP(Tabela3[[#This Row],[LOTE]],VALUE(Painel_Bancada[Lote]),Painel_Bancada[Data Programada],"")</f>
        <v>46290</v>
      </c>
      <c r="T914" s="26" t="str">
        <f>_xlfn.XLOOKUP(Tabela3[[#This Row],[LOTE]],'PAINEL - GERAL'!F:F,'PAINEL - GERAL'!C:C,"")</f>
        <v/>
      </c>
    </row>
    <row r="915" spans="1:20" ht="14.5">
      <c r="B915" s="315">
        <v>5001</v>
      </c>
      <c r="C915" s="316">
        <v>410041</v>
      </c>
      <c r="D915" s="315" t="s">
        <v>292</v>
      </c>
      <c r="E915" s="326">
        <v>113042026</v>
      </c>
      <c r="F915" s="225">
        <v>998</v>
      </c>
      <c r="G915" s="230">
        <v>46295</v>
      </c>
      <c r="H915" s="249" t="s">
        <v>1422</v>
      </c>
      <c r="I915" t="str">
        <f>Tabela3[[#This Row],[CENTRO (Centro PARA)]]&amp;Tabela3[[#This Row],[CODIGO (Código PARA)]]&amp;Tabela3[[#This Row],[LOTE]]&amp;Tabela3[[#This Row],[DESCRIÇÃO]]&amp;Tabela3[[#This Row],[id]]</f>
        <v>5001410041113042026PVP K30 POLIVINILPIRROLIDONA NEO</v>
      </c>
      <c r="J915"/>
      <c r="K915" s="210">
        <v>46283</v>
      </c>
      <c r="L915" s="50">
        <v>46276</v>
      </c>
      <c r="M915" s="213">
        <f t="shared" si="140"/>
        <v>46291</v>
      </c>
      <c r="N915" s="213">
        <f t="shared" si="141"/>
        <v>46294</v>
      </c>
      <c r="O915" s="86" t="str">
        <f>_xlfn.XLOOKUP(Tabela3[[#This Row],[LOTE]],QUARENTENA!D:D,QUARENTENA!I:I,"")</f>
        <v>DU APROVADO</v>
      </c>
      <c r="P915" s="21" t="s">
        <v>1676</v>
      </c>
      <c r="Q915" s="85">
        <f>IF(_xlfn.XLOOKUP(E915,QUARENTENA!D:D,QUARENTENA!M:M,"")="","",_xlfn.XLOOKUP(E915,QUARENTENA!D:D,QUARENTENA!M:M,""))</f>
        <v>46295</v>
      </c>
      <c r="R915" s="26" t="str">
        <f>_xlfn.XLOOKUP(C915,'PARTICULARIDADES AUXILIAR '!A:A,'PARTICULARIDADES AUXILIAR '!C:C,"")</f>
        <v/>
      </c>
      <c r="S915" s="20" cm="1">
        <f t="array" ref="S915">_xlfn.XLOOKUP(Tabela3[[#This Row],[LOTE]],VALUE(Painel_Bancada[Lote]),Painel_Bancada[Data Programada],"")</f>
        <v>46290</v>
      </c>
      <c r="T915" s="26" t="str">
        <f>_xlfn.XLOOKUP(Tabela3[[#This Row],[LOTE]],'PAINEL - GERAL'!F:F,'PAINEL - GERAL'!C:C,"")</f>
        <v/>
      </c>
    </row>
    <row r="916" spans="1:20" ht="14.5">
      <c r="B916" s="315">
        <v>5001</v>
      </c>
      <c r="C916" s="316">
        <v>478553</v>
      </c>
      <c r="D916" s="315" t="s">
        <v>42</v>
      </c>
      <c r="E916" s="326">
        <v>188852026</v>
      </c>
      <c r="F916" s="225">
        <v>600</v>
      </c>
      <c r="G916" s="230">
        <v>46295</v>
      </c>
      <c r="H916" s="249" t="s">
        <v>1422</v>
      </c>
      <c r="I916" t="str">
        <f>Tabela3[[#This Row],[CENTRO (Centro PARA)]]&amp;Tabela3[[#This Row],[CODIGO (Código PARA)]]&amp;Tabela3[[#This Row],[LOTE]]&amp;Tabela3[[#This Row],[DESCRIÇÃO]]&amp;Tabela3[[#This Row],[id]]</f>
        <v>5001478553188852026PARACETAMOL QF3</v>
      </c>
      <c r="J916"/>
      <c r="K916" s="210">
        <v>46283</v>
      </c>
      <c r="L916" s="50">
        <v>46276</v>
      </c>
      <c r="M916" s="213">
        <f t="shared" si="140"/>
        <v>46291</v>
      </c>
      <c r="N916" s="213">
        <f t="shared" si="141"/>
        <v>46294</v>
      </c>
      <c r="O916" s="86" t="str">
        <f>_xlfn.XLOOKUP(Tabela3[[#This Row],[LOTE]],QUARENTENA!D:D,QUARENTENA!I:I,"")</f>
        <v>DU APROVADO</v>
      </c>
      <c r="Q916" s="85">
        <f>IF(_xlfn.XLOOKUP(E916,QUARENTENA!D:D,QUARENTENA!M:M,"")="","",_xlfn.XLOOKUP(E916,QUARENTENA!D:D,QUARENTENA!M:M,""))</f>
        <v>46281</v>
      </c>
      <c r="R916" s="26" t="str">
        <f>_xlfn.XLOOKUP(C916,'PARTICULARIDADES AUXILIAR '!A:A,'PARTICULARIDADES AUXILIAR '!C:C,"")</f>
        <v>Polícia Federal</v>
      </c>
      <c r="S916" s="20" cm="1">
        <f t="array" ref="S916">_xlfn.XLOOKUP(Tabela3[[#This Row],[LOTE]],VALUE(Painel_Bancada[Lote]),Painel_Bancada[Data Programada],"")</f>
        <v>46277</v>
      </c>
      <c r="T916" s="26" t="str">
        <f>_xlfn.XLOOKUP(Tabela3[[#This Row],[LOTE]],'PAINEL - GERAL'!F:F,'PAINEL - GERAL'!C:C,"")</f>
        <v/>
      </c>
    </row>
    <row r="917" spans="1:20" ht="14.5">
      <c r="A917" s="22" t="s">
        <v>1589</v>
      </c>
      <c r="B917" s="315">
        <v>5001</v>
      </c>
      <c r="C917" s="316">
        <v>474231</v>
      </c>
      <c r="D917" s="315" t="s">
        <v>462</v>
      </c>
      <c r="E917" s="326">
        <v>179922026</v>
      </c>
      <c r="F917" s="225">
        <v>425</v>
      </c>
      <c r="G917" s="230">
        <v>46295</v>
      </c>
      <c r="H917" s="249" t="s">
        <v>1422</v>
      </c>
      <c r="I917" t="str">
        <f>Tabela3[[#This Row],[CENTRO (Centro PARA)]]&amp;Tabela3[[#This Row],[CODIGO (Código PARA)]]&amp;Tabela3[[#This Row],[LOTE]]&amp;Tabela3[[#This Row],[DESCRIÇÃO]]&amp;Tabela3[[#This Row],[id]]</f>
        <v>5001474231179922026EXTRATO SENE ACIDO 45% QF 2</v>
      </c>
      <c r="J917"/>
      <c r="K917" s="210">
        <v>46283</v>
      </c>
      <c r="L917" s="50">
        <v>46276</v>
      </c>
      <c r="M917" s="213">
        <f t="shared" si="140"/>
        <v>46291</v>
      </c>
      <c r="N917" s="213">
        <f t="shared" si="141"/>
        <v>46294</v>
      </c>
      <c r="O917" s="86" t="str">
        <f>_xlfn.XLOOKUP(Tabela3[[#This Row],[LOTE]],QUARENTENA!D:D,QUARENTENA!I:I,"")</f>
        <v>AG. PROGRAMAÇÃO</v>
      </c>
      <c r="P917" s="21" t="s">
        <v>6630</v>
      </c>
      <c r="Q917" s="85" t="str">
        <f>IF(_xlfn.XLOOKUP(E917,QUARENTENA!D:D,QUARENTENA!M:M,"")="","",_xlfn.XLOOKUP(E917,QUARENTENA!D:D,QUARENTENA!M:M,""))</f>
        <v/>
      </c>
      <c r="R917" s="26" t="str">
        <f>_xlfn.XLOOKUP(C917,'PARTICULARIDADES AUXILIAR '!A:A,'PARTICULARIDADES AUXILIAR '!C:C,"")</f>
        <v>Refrig.: (A1) 2 ° a 8° C/ Pesticidas/ Aflatoxinas  -  EM TERCEIRO</v>
      </c>
      <c r="S917" s="20" t="str" cm="1">
        <f t="array" ref="S917">_xlfn.XLOOKUP(Tabela3[[#This Row],[LOTE]],VALUE(Painel_Bancada[Lote]),Painel_Bancada[Data Programada],"")</f>
        <v/>
      </c>
      <c r="T917" s="26" t="str">
        <f>_xlfn.XLOOKUP(Tabela3[[#This Row],[LOTE]],'PAINEL - GERAL'!F:F,'PAINEL - GERAL'!C:C,"")</f>
        <v/>
      </c>
    </row>
    <row r="918" spans="1:20" ht="14.5">
      <c r="B918" s="315">
        <v>5001</v>
      </c>
      <c r="C918" s="316">
        <v>410026</v>
      </c>
      <c r="D918" s="315" t="s">
        <v>780</v>
      </c>
      <c r="E918" s="326">
        <v>177012026</v>
      </c>
      <c r="F918" s="225">
        <v>19000</v>
      </c>
      <c r="G918" s="230">
        <v>46295</v>
      </c>
      <c r="H918" s="249" t="s">
        <v>1422</v>
      </c>
      <c r="I918" t="str">
        <f>Tabela3[[#This Row],[CENTRO (Centro PARA)]]&amp;Tabela3[[#This Row],[CODIGO (Código PARA)]]&amp;Tabela3[[#This Row],[LOTE]]&amp;Tabela3[[#This Row],[DESCRIÇÃO]]&amp;Tabela3[[#This Row],[id]]</f>
        <v>5001410026177012026LACTOSE SUPER TAB FLOWLAC NEO</v>
      </c>
      <c r="J918"/>
      <c r="K918" s="210">
        <v>46283</v>
      </c>
      <c r="L918" s="50">
        <v>46276</v>
      </c>
      <c r="M918" s="213">
        <f t="shared" si="140"/>
        <v>46291</v>
      </c>
      <c r="N918" s="213">
        <f t="shared" si="141"/>
        <v>46294</v>
      </c>
      <c r="O918" s="86" t="str">
        <f>_xlfn.XLOOKUP(Tabela3[[#This Row],[LOTE]],QUARENTENA!D:D,QUARENTENA!I:I,"")</f>
        <v>DU APROVADO</v>
      </c>
      <c r="P918" s="21" t="s">
        <v>1621</v>
      </c>
      <c r="Q918" s="85">
        <f>IF(_xlfn.XLOOKUP(E918,QUARENTENA!D:D,QUARENTENA!M:M,"")="","",_xlfn.XLOOKUP(E918,QUARENTENA!D:D,QUARENTENA!M:M,""))</f>
        <v>46294</v>
      </c>
      <c r="R918" s="26" t="str">
        <f>_xlfn.XLOOKUP(C918,'PARTICULARIDADES AUXILIAR '!A:A,'PARTICULARIDADES AUXILIAR '!C:C,"")</f>
        <v/>
      </c>
      <c r="S918" s="20" t="str" cm="1">
        <f t="array" ref="S918">_xlfn.XLOOKUP(Tabela3[[#This Row],[LOTE]],VALUE(Painel_Bancada[Lote]),Painel_Bancada[Data Programada],"")</f>
        <v/>
      </c>
      <c r="T918" s="26" t="str">
        <f>_xlfn.XLOOKUP(Tabela3[[#This Row],[LOTE]],'PAINEL - GERAL'!F:F,'PAINEL - GERAL'!C:C,"")</f>
        <v/>
      </c>
    </row>
    <row r="919" spans="1:20" ht="14.5">
      <c r="B919" s="315">
        <v>5001</v>
      </c>
      <c r="C919" s="316">
        <v>410054</v>
      </c>
      <c r="D919" s="315" t="s">
        <v>887</v>
      </c>
      <c r="E919" s="326">
        <v>197182026</v>
      </c>
      <c r="F919" s="225">
        <v>5000</v>
      </c>
      <c r="G919" s="230">
        <v>46295</v>
      </c>
      <c r="H919" s="249" t="s">
        <v>1422</v>
      </c>
      <c r="I919" t="str">
        <f>Tabela3[[#This Row],[CENTRO (Centro PARA)]]&amp;Tabela3[[#This Row],[CODIGO (Código PARA)]]&amp;Tabela3[[#This Row],[LOTE]]&amp;Tabela3[[#This Row],[DESCRIÇÃO]]&amp;Tabela3[[#This Row],[id]]</f>
        <v>5001410054197182026TALCO USO FARMACEUTICO NEO</v>
      </c>
      <c r="J919"/>
      <c r="K919" s="210">
        <v>46283</v>
      </c>
      <c r="L919" s="50">
        <v>46276</v>
      </c>
      <c r="M919" s="213">
        <f t="shared" si="140"/>
        <v>46291</v>
      </c>
      <c r="N919" s="213">
        <f t="shared" si="141"/>
        <v>46294</v>
      </c>
      <c r="O919" s="86" t="str">
        <f>_xlfn.XLOOKUP(Tabela3[[#This Row],[LOTE]],QUARENTENA!D:D,QUARENTENA!I:I,"")</f>
        <v>AG. DOC. AMOSTRAGEM</v>
      </c>
      <c r="P919" s="21" t="s">
        <v>6642</v>
      </c>
      <c r="Q919" s="85" t="str">
        <f>IF(_xlfn.XLOOKUP(E919,QUARENTENA!D:D,QUARENTENA!M:M,"")="","",_xlfn.XLOOKUP(E919,QUARENTENA!D:D,QUARENTENA!M:M,""))</f>
        <v/>
      </c>
      <c r="R919" s="26" t="str">
        <f>_xlfn.XLOOKUP(C919,'PARTICULARIDADES AUXILIAR '!A:A,'PARTICULARIDADES AUXILIAR '!C:C,"")</f>
        <v/>
      </c>
      <c r="S919" s="20" cm="1">
        <f t="array" ref="S919">_xlfn.XLOOKUP(Tabela3[[#This Row],[LOTE]],VALUE(Painel_Bancada[Lote]),Painel_Bancada[Data Programada],"")</f>
        <v>46289</v>
      </c>
      <c r="T919" s="26" t="str">
        <f>_xlfn.XLOOKUP(Tabela3[[#This Row],[LOTE]],'PAINEL - GERAL'!F:F,'PAINEL - GERAL'!C:C,"")</f>
        <v/>
      </c>
    </row>
    <row r="920" spans="1:20" ht="14.5">
      <c r="B920" s="315">
        <v>5001</v>
      </c>
      <c r="C920" s="316">
        <v>465153</v>
      </c>
      <c r="D920" s="315" t="s">
        <v>1038</v>
      </c>
      <c r="E920" s="326">
        <v>194562026</v>
      </c>
      <c r="F920" s="225">
        <v>50</v>
      </c>
      <c r="G920" s="230">
        <v>46295</v>
      </c>
      <c r="H920" s="249" t="s">
        <v>1422</v>
      </c>
      <c r="I920" t="str">
        <f>Tabela3[[#This Row],[CENTRO (Centro PARA)]]&amp;Tabela3[[#This Row],[CODIGO (Código PARA)]]&amp;Tabela3[[#This Row],[LOTE]]&amp;Tabela3[[#This Row],[DESCRIÇÃO]]&amp;Tabela3[[#This Row],[id]]</f>
        <v>5001465153194562026CLORIDRATO DE FENILEFRINA 1</v>
      </c>
      <c r="J920"/>
      <c r="K920" s="210">
        <v>46283</v>
      </c>
      <c r="L920" s="50">
        <v>46276</v>
      </c>
      <c r="M920" s="213">
        <f t="shared" si="140"/>
        <v>46291</v>
      </c>
      <c r="N920" s="213">
        <f t="shared" si="141"/>
        <v>46294</v>
      </c>
      <c r="O920" s="86" t="str">
        <f>_xlfn.XLOOKUP(Tabela3[[#This Row],[LOTE]],QUARENTENA!D:D,QUARENTENA!I:I,"")</f>
        <v>DU APROVADO</v>
      </c>
      <c r="P920" s="21" t="s">
        <v>1612</v>
      </c>
      <c r="Q920" s="85">
        <f>IF(_xlfn.XLOOKUP(E920,QUARENTENA!D:D,QUARENTENA!M:M,"")="","",_xlfn.XLOOKUP(E920,QUARENTENA!D:D,QUARENTENA!M:M,""))</f>
        <v>46295</v>
      </c>
      <c r="R920" s="26" t="str">
        <f>_xlfn.XLOOKUP(C920,'PARTICULARIDADES AUXILIAR '!A:A,'PARTICULARIDADES AUXILIAR '!C:C,"")</f>
        <v/>
      </c>
      <c r="S920" s="20" cm="1">
        <f t="array" ref="S920">_xlfn.XLOOKUP(Tabela3[[#This Row],[LOTE]],VALUE(Painel_Bancada[Lote]),Painel_Bancada[Data Programada],"")</f>
        <v>46288</v>
      </c>
      <c r="T920" s="26" t="str">
        <f>_xlfn.XLOOKUP(Tabela3[[#This Row],[LOTE]],'PAINEL - GERAL'!F:F,'PAINEL - GERAL'!C:C,"")</f>
        <v/>
      </c>
    </row>
    <row r="921" spans="1:20" ht="14.5">
      <c r="B921" s="315">
        <v>5001</v>
      </c>
      <c r="C921" s="316">
        <v>464997</v>
      </c>
      <c r="D921" s="315" t="s">
        <v>460</v>
      </c>
      <c r="E921" s="326">
        <v>198702026</v>
      </c>
      <c r="F921" s="225">
        <v>1250</v>
      </c>
      <c r="G921" s="230">
        <v>46295</v>
      </c>
      <c r="H921" s="249" t="s">
        <v>1422</v>
      </c>
      <c r="I921" t="str">
        <f>Tabela3[[#This Row],[CENTRO (Centro PARA)]]&amp;Tabela3[[#This Row],[CODIGO (Código PARA)]]&amp;Tabela3[[#This Row],[LOTE]]&amp;Tabela3[[#This Row],[DESCRIÇÃO]]&amp;Tabela3[[#This Row],[id]]</f>
        <v>5001464997198702026CARISOPRODOL B1</v>
      </c>
      <c r="J921"/>
      <c r="K921" s="210">
        <v>46283</v>
      </c>
      <c r="L921" s="50">
        <v>46276</v>
      </c>
      <c r="M921" s="213">
        <f t="shared" si="140"/>
        <v>46291</v>
      </c>
      <c r="N921" s="213">
        <f t="shared" si="141"/>
        <v>46294</v>
      </c>
      <c r="O921" s="86" t="str">
        <f>_xlfn.XLOOKUP(Tabela3[[#This Row],[LOTE]],QUARENTENA!D:D,QUARENTENA!I:I,"")</f>
        <v>INVESTIGAÇÃO CQ</v>
      </c>
      <c r="P921" s="21" t="s">
        <v>1658</v>
      </c>
      <c r="Q921" s="85" t="str">
        <f>IF(_xlfn.XLOOKUP(E921,QUARENTENA!D:D,QUARENTENA!M:M,"")="","",_xlfn.XLOOKUP(E921,QUARENTENA!D:D,QUARENTENA!M:M,""))</f>
        <v/>
      </c>
      <c r="R921" s="26" t="str">
        <f>_xlfn.XLOOKUP(C921,'PARTICULARIDADES AUXILIAR '!A:A,'PARTICULARIDADES AUXILIAR '!C:C,"")</f>
        <v/>
      </c>
      <c r="S921" s="20" cm="1">
        <f t="array" ref="S921">_xlfn.XLOOKUP(Tabela3[[#This Row],[LOTE]],VALUE(Painel_Bancada[Lote]),Painel_Bancada[Data Programada],"")</f>
        <v>46298</v>
      </c>
      <c r="T921" s="26" t="str">
        <f>_xlfn.XLOOKUP(Tabela3[[#This Row],[LOTE]],'PAINEL - GERAL'!F:F,'PAINEL - GERAL'!C:C,"")</f>
        <v/>
      </c>
    </row>
    <row r="922" spans="1:20" ht="14.5">
      <c r="B922" s="315">
        <v>5001</v>
      </c>
      <c r="C922" s="316">
        <v>451033</v>
      </c>
      <c r="D922" s="315" t="s">
        <v>116</v>
      </c>
      <c r="E922" s="326">
        <v>118732026</v>
      </c>
      <c r="F922" s="225">
        <v>1600</v>
      </c>
      <c r="G922" s="230">
        <v>46295</v>
      </c>
      <c r="H922" s="249" t="s">
        <v>1422</v>
      </c>
      <c r="I922" t="str">
        <f>Tabela3[[#This Row],[CENTRO (Centro PARA)]]&amp;Tabela3[[#This Row],[CODIGO (Código PARA)]]&amp;Tabela3[[#This Row],[LOTE]]&amp;Tabela3[[#This Row],[DESCRIÇÃO]]&amp;Tabela3[[#This Row],[id]]</f>
        <v>5001451033118732026AMOXICILINA TRIHIDRATADA COMPAC RENZIMAT</v>
      </c>
      <c r="J922"/>
      <c r="K922" s="210">
        <v>46283</v>
      </c>
      <c r="L922" s="50">
        <v>46281</v>
      </c>
      <c r="M922" s="213">
        <f t="shared" si="140"/>
        <v>46291</v>
      </c>
      <c r="N922" s="213">
        <f t="shared" si="141"/>
        <v>46294</v>
      </c>
      <c r="O922" s="86" t="s">
        <v>15</v>
      </c>
      <c r="P922" s="21" t="s">
        <v>6415</v>
      </c>
      <c r="Q922" s="85">
        <v>46291</v>
      </c>
      <c r="R922" s="26" t="str">
        <f>_xlfn.XLOOKUP(C922,'PARTICULARIDADES AUXILIAR '!A:A,'PARTICULARIDADES AUXILIAR '!C:C,"")</f>
        <v/>
      </c>
      <c r="S922" s="20" cm="1">
        <f t="array" ref="S922">_xlfn.XLOOKUP(Tabela3[[#This Row],[LOTE]],VALUE(Painel_Bancada[Lote]),Painel_Bancada[Data Programada],"")</f>
        <v>46290</v>
      </c>
      <c r="T922" s="26" t="str">
        <f>_xlfn.XLOOKUP(Tabela3[[#This Row],[LOTE]],'PAINEL - GERAL'!F:F,'PAINEL - GERAL'!C:C,"")</f>
        <v/>
      </c>
    </row>
    <row r="923" spans="1:20" ht="14.5">
      <c r="B923" s="315">
        <v>5001</v>
      </c>
      <c r="C923" s="316">
        <v>410089</v>
      </c>
      <c r="D923" s="315" t="s">
        <v>531</v>
      </c>
      <c r="E923" s="326">
        <v>109062026</v>
      </c>
      <c r="F923" s="225">
        <v>125</v>
      </c>
      <c r="G923" s="230">
        <v>46295</v>
      </c>
      <c r="H923" s="249" t="s">
        <v>1422</v>
      </c>
      <c r="I923" t="str">
        <f>Tabela3[[#This Row],[CENTRO (Centro PARA)]]&amp;Tabela3[[#This Row],[CODIGO (Código PARA)]]&amp;Tabela3[[#This Row],[LOTE]]&amp;Tabela3[[#This Row],[DESCRIÇÃO]]&amp;Tabela3[[#This Row],[id]]</f>
        <v>5001410089109062026ESSENCIA DE FRAMBOESA HIDROSS NEO</v>
      </c>
      <c r="J923"/>
      <c r="K923" s="210">
        <v>46283</v>
      </c>
      <c r="L923" s="50">
        <v>46276</v>
      </c>
      <c r="M923" s="213">
        <f t="shared" si="140"/>
        <v>46291</v>
      </c>
      <c r="N923" s="213">
        <f t="shared" si="141"/>
        <v>46294</v>
      </c>
      <c r="O923" s="86" t="str">
        <f>_xlfn.XLOOKUP(Tabela3[[#This Row],[LOTE]],QUARENTENA!D:D,QUARENTENA!I:I,"")</f>
        <v>DU APROVADO</v>
      </c>
      <c r="Q923" s="85">
        <f>IF(_xlfn.XLOOKUP(E923,QUARENTENA!D:D,QUARENTENA!M:M,"")="","",_xlfn.XLOOKUP(E923,QUARENTENA!D:D,QUARENTENA!M:M,""))</f>
        <v>46286</v>
      </c>
      <c r="R923" s="26" t="str">
        <f>_xlfn.XLOOKUP(C923,'PARTICULARIDADES AUXILIAR '!A:A,'PARTICULARIDADES AUXILIAR '!C:C,"")</f>
        <v/>
      </c>
      <c r="S923" s="20" cm="1">
        <f t="array" ref="S923">_xlfn.XLOOKUP(Tabela3[[#This Row],[LOTE]],VALUE(Painel_Bancada[Lote]),Painel_Bancada[Data Programada],"")</f>
        <v>46282</v>
      </c>
      <c r="T923" s="26" t="str">
        <f>_xlfn.XLOOKUP(Tabela3[[#This Row],[LOTE]],'PAINEL - GERAL'!F:F,'PAINEL - GERAL'!C:C,"")</f>
        <v/>
      </c>
    </row>
    <row r="924" spans="1:20" ht="14.5">
      <c r="B924" s="315">
        <v>2017</v>
      </c>
      <c r="C924" s="316">
        <v>471849</v>
      </c>
      <c r="D924" s="315" t="s">
        <v>584</v>
      </c>
      <c r="E924" s="326">
        <v>16792026</v>
      </c>
      <c r="F924" s="225">
        <v>1325</v>
      </c>
      <c r="G924" s="230">
        <v>46295</v>
      </c>
      <c r="H924" s="249" t="s">
        <v>1422</v>
      </c>
      <c r="I924" t="str">
        <f>Tabela3[[#This Row],[CENTRO (Centro PARA)]]&amp;Tabela3[[#This Row],[CODIGO (Código PARA)]]&amp;Tabela3[[#This Row],[LOTE]]&amp;Tabela3[[#This Row],[DESCRIÇÃO]]&amp;Tabela3[[#This Row],[id]]</f>
        <v>201747184916792026MANITOL SPRAY DRIED AL</v>
      </c>
      <c r="J924"/>
      <c r="K924" s="210">
        <v>46283</v>
      </c>
      <c r="L924" s="50">
        <v>46276</v>
      </c>
      <c r="M924" s="213">
        <f t="shared" si="140"/>
        <v>46291</v>
      </c>
      <c r="N924" s="213">
        <f t="shared" si="141"/>
        <v>46294</v>
      </c>
      <c r="O924" s="86" t="str">
        <f>_xlfn.XLOOKUP(Tabela3[[#This Row],[LOTE]],QUARENTENA!D:D,QUARENTENA!I:I,"")</f>
        <v>DU APROVADO</v>
      </c>
      <c r="Q924" s="85">
        <f>IF(_xlfn.XLOOKUP(E924,QUARENTENA!D:D,QUARENTENA!M:M,"")="","",_xlfn.XLOOKUP(E924,QUARENTENA!D:D,QUARENTENA!M:M,""))</f>
        <v>46289</v>
      </c>
      <c r="R924" s="26" t="str">
        <f>_xlfn.XLOOKUP(C924,'PARTICULARIDADES AUXILIAR '!A:A,'PARTICULARIDADES AUXILIAR '!C:C,"")</f>
        <v>Check doc / Polícia Federal</v>
      </c>
      <c r="S924" s="20" t="str" cm="1">
        <f t="array" ref="S924">_xlfn.XLOOKUP(Tabela3[[#This Row],[LOTE]],VALUE(Painel_Bancada[Lote]),Painel_Bancada[Data Programada],"")</f>
        <v/>
      </c>
      <c r="T924" s="26" t="str">
        <f>_xlfn.XLOOKUP(Tabela3[[#This Row],[LOTE]],'PAINEL - GERAL'!F:F,'PAINEL - GERAL'!C:C,"")</f>
        <v/>
      </c>
    </row>
    <row r="925" spans="1:20" ht="14.5">
      <c r="B925" s="315">
        <v>2017</v>
      </c>
      <c r="C925" s="316">
        <v>471849</v>
      </c>
      <c r="D925" s="315" t="s">
        <v>584</v>
      </c>
      <c r="E925" s="326">
        <v>15512026</v>
      </c>
      <c r="F925" s="225">
        <v>775</v>
      </c>
      <c r="G925" s="230">
        <v>46295</v>
      </c>
      <c r="H925" s="249" t="s">
        <v>1422</v>
      </c>
      <c r="I925" t="str">
        <f>Tabela3[[#This Row],[CENTRO (Centro PARA)]]&amp;Tabela3[[#This Row],[CODIGO (Código PARA)]]&amp;Tabela3[[#This Row],[LOTE]]&amp;Tabela3[[#This Row],[DESCRIÇÃO]]&amp;Tabela3[[#This Row],[id]]</f>
        <v>201747184915512026MANITOL SPRAY DRIED AL</v>
      </c>
      <c r="J925"/>
      <c r="K925" s="210">
        <v>46283</v>
      </c>
      <c r="L925" s="50">
        <v>46276</v>
      </c>
      <c r="M925" s="213">
        <f t="shared" si="140"/>
        <v>46291</v>
      </c>
      <c r="N925" s="213">
        <f t="shared" si="141"/>
        <v>46294</v>
      </c>
      <c r="O925" s="86" t="str">
        <f>_xlfn.XLOOKUP(Tabela3[[#This Row],[LOTE]],QUARENTENA!D:D,QUARENTENA!I:I,"")</f>
        <v>DU APROVADO</v>
      </c>
      <c r="Q925" s="85">
        <f>IF(_xlfn.XLOOKUP(E925,QUARENTENA!D:D,QUARENTENA!M:M,"")="","",_xlfn.XLOOKUP(E925,QUARENTENA!D:D,QUARENTENA!M:M,""))</f>
        <v>46289</v>
      </c>
      <c r="R925" s="26" t="str">
        <f>_xlfn.XLOOKUP(C925,'PARTICULARIDADES AUXILIAR '!A:A,'PARTICULARIDADES AUXILIAR '!C:C,"")</f>
        <v>Check doc / Polícia Federal</v>
      </c>
      <c r="S925" s="20" t="str" cm="1">
        <f t="array" ref="S925">_xlfn.XLOOKUP(Tabela3[[#This Row],[LOTE]],VALUE(Painel_Bancada[Lote]),Painel_Bancada[Data Programada],"")</f>
        <v/>
      </c>
      <c r="T925" s="26" t="str">
        <f>_xlfn.XLOOKUP(Tabela3[[#This Row],[LOTE]],'PAINEL - GERAL'!F:F,'PAINEL - GERAL'!C:C,"")</f>
        <v/>
      </c>
    </row>
    <row r="926" spans="1:20" ht="14.5">
      <c r="B926" s="315">
        <v>2017</v>
      </c>
      <c r="C926" s="316">
        <v>459671</v>
      </c>
      <c r="D926" s="315" t="s">
        <v>89</v>
      </c>
      <c r="E926" s="326">
        <v>3742025</v>
      </c>
      <c r="F926" s="225">
        <v>920</v>
      </c>
      <c r="G926" s="230">
        <v>46295</v>
      </c>
      <c r="H926" s="249" t="s">
        <v>1422</v>
      </c>
      <c r="I926" t="str">
        <f>Tabela3[[#This Row],[CENTRO (Centro PARA)]]&amp;Tabela3[[#This Row],[CODIGO (Código PARA)]]&amp;Tabela3[[#This Row],[LOTE]]&amp;Tabela3[[#This Row],[DESCRIÇÃO]]&amp;Tabela3[[#This Row],[id]]</f>
        <v>20174596713742025FOSFATO TRICALCICO</v>
      </c>
      <c r="J926"/>
      <c r="K926" s="210">
        <v>46283</v>
      </c>
      <c r="L926" s="50">
        <v>46276</v>
      </c>
      <c r="M926" s="213">
        <f t="shared" si="140"/>
        <v>46291</v>
      </c>
      <c r="N926" s="213">
        <f t="shared" si="141"/>
        <v>46294</v>
      </c>
      <c r="O926" s="86" t="str">
        <f>_xlfn.XLOOKUP(Tabela3[[#This Row],[LOTE]],QUARENTENA!D:D,QUARENTENA!I:I,"")</f>
        <v>DU APROVADO</v>
      </c>
      <c r="Q926" s="85">
        <f>IF(_xlfn.XLOOKUP(E926,QUARENTENA!D:D,QUARENTENA!M:M,"")="","",_xlfn.XLOOKUP(E926,QUARENTENA!D:D,QUARENTENA!M:M,""))</f>
        <v>46286</v>
      </c>
      <c r="R926" s="26" t="str">
        <f>_xlfn.XLOOKUP(C926,'PARTICULARIDADES AUXILIAR '!A:A,'PARTICULARIDADES AUXILIAR '!C:C,"")</f>
        <v>Check doc</v>
      </c>
      <c r="S926" s="20" t="str" cm="1">
        <f t="array" ref="S926">_xlfn.XLOOKUP(Tabela3[[#This Row],[LOTE]],VALUE(Painel_Bancada[Lote]),Painel_Bancada[Data Programada],"")</f>
        <v/>
      </c>
      <c r="T926" s="26" t="str">
        <f>_xlfn.XLOOKUP(Tabela3[[#This Row],[LOTE]],'PAINEL - GERAL'!F:F,'PAINEL - GERAL'!C:C,"")</f>
        <v/>
      </c>
    </row>
    <row r="927" spans="1:20" ht="14.5">
      <c r="B927" s="315">
        <v>5001</v>
      </c>
      <c r="C927" s="316">
        <v>410452</v>
      </c>
      <c r="D927" s="315" t="s">
        <v>59</v>
      </c>
      <c r="E927" s="326">
        <v>185582026</v>
      </c>
      <c r="F927" s="225">
        <v>194</v>
      </c>
      <c r="G927" s="230">
        <v>46295</v>
      </c>
      <c r="H927" s="249" t="s">
        <v>1422</v>
      </c>
      <c r="I927" t="str">
        <f>Tabela3[[#This Row],[CENTRO (Centro PARA)]]&amp;Tabela3[[#This Row],[CODIGO (Código PARA)]]&amp;Tabela3[[#This Row],[LOTE]]&amp;Tabela3[[#This Row],[DESCRIÇÃO]]&amp;Tabela3[[#This Row],[id]]</f>
        <v>5001410452185582026NISTATINA GEN NEO</v>
      </c>
      <c r="J927"/>
      <c r="K927" s="210">
        <v>46283</v>
      </c>
      <c r="L927" s="50">
        <v>46276</v>
      </c>
      <c r="M927" s="213">
        <f t="shared" si="140"/>
        <v>46291</v>
      </c>
      <c r="N927" s="213">
        <f t="shared" si="141"/>
        <v>46294</v>
      </c>
      <c r="O927" s="86" t="str">
        <f>_xlfn.XLOOKUP(Tabela3[[#This Row],[LOTE]],QUARENTENA!D:D,QUARENTENA!I:I,"")</f>
        <v>DU APROVADO</v>
      </c>
      <c r="P927" s="21" t="s">
        <v>6640</v>
      </c>
      <c r="Q927" s="85">
        <f>IF(_xlfn.XLOOKUP(E927,QUARENTENA!D:D,QUARENTENA!M:M,"")="","",_xlfn.XLOOKUP(E927,QUARENTENA!D:D,QUARENTENA!M:M,""))</f>
        <v>46295</v>
      </c>
      <c r="R927" s="26" t="str">
        <f>_xlfn.XLOOKUP(C927,'PARTICULARIDADES AUXILIAR '!A:A,'PARTICULARIDADES AUXILIAR '!C:C,"")</f>
        <v/>
      </c>
      <c r="S927" s="20" cm="1">
        <f t="array" ref="S927">_xlfn.XLOOKUP(Tabela3[[#This Row],[LOTE]],VALUE(Painel_Bancada[Lote]),Painel_Bancada[Data Programada],"")</f>
        <v>46288</v>
      </c>
      <c r="T927" s="26" t="str">
        <f>_xlfn.XLOOKUP(Tabela3[[#This Row],[LOTE]],'PAINEL - GERAL'!F:F,'PAINEL - GERAL'!C:C,"")</f>
        <v/>
      </c>
    </row>
    <row r="928" spans="1:20" ht="14.5">
      <c r="B928" s="315">
        <v>5001</v>
      </c>
      <c r="C928" s="316">
        <v>422364</v>
      </c>
      <c r="D928" s="315" t="s">
        <v>699</v>
      </c>
      <c r="E928" s="326">
        <v>93992026</v>
      </c>
      <c r="F928" s="225"/>
      <c r="G928" s="230" t="s">
        <v>1592</v>
      </c>
      <c r="H928" s="216" t="s">
        <v>1585</v>
      </c>
      <c r="I928" t="str">
        <f>Tabela3[[#This Row],[CENTRO (Centro PARA)]]&amp;Tabela3[[#This Row],[CODIGO (Código PARA)]]&amp;Tabela3[[#This Row],[LOTE]]&amp;Tabela3[[#This Row],[DESCRIÇÃO]]&amp;Tabela3[[#This Row],[id]]</f>
        <v>500142236493992026CITRATO COLINA</v>
      </c>
      <c r="J928"/>
      <c r="K928" s="210">
        <v>46283</v>
      </c>
      <c r="L928" s="50">
        <v>46276</v>
      </c>
      <c r="M928" s="213">
        <f t="shared" ref="M928:M934" si="142">K928+8</f>
        <v>46291</v>
      </c>
      <c r="N928" s="213">
        <f t="shared" ref="N928:N934" si="143">IF(WEEKDAY(K928,2)=4,K928+11,IF(WEEKDAY(K928,2)=5,K928+11,K928+10))</f>
        <v>46294</v>
      </c>
      <c r="O928" s="85" t="s">
        <v>15</v>
      </c>
      <c r="Q928" s="85">
        <v>46291</v>
      </c>
      <c r="R928" s="26" t="str">
        <f>_xlfn.XLOOKUP(C928,'PARTICULARIDADES AUXILIAR '!A:A,'PARTICULARIDADES AUXILIAR '!C:C,"")</f>
        <v>PF - repouso 24  horas</v>
      </c>
      <c r="S928" s="20" t="str" cm="1">
        <f t="array" ref="S928">_xlfn.XLOOKUP(Tabela3[[#This Row],[LOTE]],VALUE(Painel_Bancada[Lote]),Painel_Bancada[Data Programada],"")</f>
        <v/>
      </c>
      <c r="T928" s="26" t="str">
        <f>_xlfn.XLOOKUP(Tabela3[[#This Row],[LOTE]],'PAINEL - GERAL'!F:F,'PAINEL - GERAL'!C:C,"")</f>
        <v/>
      </c>
    </row>
    <row r="929" spans="1:20" ht="14.5">
      <c r="B929" s="315">
        <v>5001</v>
      </c>
      <c r="C929" s="316">
        <v>422364</v>
      </c>
      <c r="D929" s="315" t="s">
        <v>699</v>
      </c>
      <c r="E929" s="326">
        <v>94002026</v>
      </c>
      <c r="F929" s="225"/>
      <c r="G929" s="230" t="s">
        <v>1592</v>
      </c>
      <c r="H929" s="216" t="s">
        <v>1585</v>
      </c>
      <c r="I929" t="str">
        <f>Tabela3[[#This Row],[CENTRO (Centro PARA)]]&amp;Tabela3[[#This Row],[CODIGO (Código PARA)]]&amp;Tabela3[[#This Row],[LOTE]]&amp;Tabela3[[#This Row],[DESCRIÇÃO]]&amp;Tabela3[[#This Row],[id]]</f>
        <v>500142236494002026CITRATO COLINA</v>
      </c>
      <c r="J929"/>
      <c r="K929" s="210">
        <v>46283</v>
      </c>
      <c r="L929" s="50">
        <v>46276</v>
      </c>
      <c r="M929" s="213">
        <f t="shared" si="142"/>
        <v>46291</v>
      </c>
      <c r="N929" s="213">
        <f t="shared" si="143"/>
        <v>46294</v>
      </c>
      <c r="O929" s="86" t="str">
        <f>_xlfn.XLOOKUP(Tabela3[[#This Row],[LOTE]],QUARENTENA!D:D,QUARENTENA!I:I,"")</f>
        <v>DU APROVADO</v>
      </c>
      <c r="Q929" s="85">
        <f>IF(_xlfn.XLOOKUP(E929,QUARENTENA!D:D,QUARENTENA!M:M,"")="","",_xlfn.XLOOKUP(E929,QUARENTENA!D:D,QUARENTENA!M:M,""))</f>
        <v>46287</v>
      </c>
      <c r="R929" s="26" t="str">
        <f>_xlfn.XLOOKUP(C929,'PARTICULARIDADES AUXILIAR '!A:A,'PARTICULARIDADES AUXILIAR '!C:C,"")</f>
        <v>PF - repouso 24  horas</v>
      </c>
      <c r="S929" s="20" t="str" cm="1">
        <f t="array" ref="S929">_xlfn.XLOOKUP(Tabela3[[#This Row],[LOTE]],VALUE(Painel_Bancada[Lote]),Painel_Bancada[Data Programada],"")</f>
        <v/>
      </c>
      <c r="T929" s="26" t="str">
        <f>_xlfn.XLOOKUP(Tabela3[[#This Row],[LOTE]],'PAINEL - GERAL'!F:F,'PAINEL - GERAL'!C:C,"")</f>
        <v/>
      </c>
    </row>
    <row r="930" spans="1:20" ht="14.5">
      <c r="B930" s="315">
        <v>5001</v>
      </c>
      <c r="C930" s="316">
        <v>422364</v>
      </c>
      <c r="D930" s="315" t="s">
        <v>699</v>
      </c>
      <c r="E930" s="326">
        <v>94012026</v>
      </c>
      <c r="F930" s="225"/>
      <c r="G930" s="230" t="s">
        <v>1592</v>
      </c>
      <c r="H930" s="216" t="s">
        <v>1585</v>
      </c>
      <c r="I930" t="str">
        <f>Tabela3[[#This Row],[CENTRO (Centro PARA)]]&amp;Tabela3[[#This Row],[CODIGO (Código PARA)]]&amp;Tabela3[[#This Row],[LOTE]]&amp;Tabela3[[#This Row],[DESCRIÇÃO]]&amp;Tabela3[[#This Row],[id]]</f>
        <v>500142236494012026CITRATO COLINA</v>
      </c>
      <c r="J930"/>
      <c r="K930" s="210">
        <v>46283</v>
      </c>
      <c r="L930" s="50">
        <v>46276</v>
      </c>
      <c r="M930" s="213">
        <f t="shared" si="142"/>
        <v>46291</v>
      </c>
      <c r="N930" s="213">
        <f t="shared" si="143"/>
        <v>46294</v>
      </c>
      <c r="O930" s="86" t="str">
        <f>_xlfn.XLOOKUP(Tabela3[[#This Row],[LOTE]],QUARENTENA!D:D,QUARENTENA!I:I,"")</f>
        <v>DU APROVADO</v>
      </c>
      <c r="Q930" s="85">
        <f>IF(_xlfn.XLOOKUP(E930,QUARENTENA!D:D,QUARENTENA!M:M,"")="","",_xlfn.XLOOKUP(E930,QUARENTENA!D:D,QUARENTENA!M:M,""))</f>
        <v>46287</v>
      </c>
      <c r="R930" s="26" t="str">
        <f>_xlfn.XLOOKUP(C930,'PARTICULARIDADES AUXILIAR '!A:A,'PARTICULARIDADES AUXILIAR '!C:C,"")</f>
        <v>PF - repouso 24  horas</v>
      </c>
      <c r="S930" s="20" cm="1">
        <f t="array" ref="S930">_xlfn.XLOOKUP(Tabela3[[#This Row],[LOTE]],VALUE(Painel_Bancada[Lote]),Painel_Bancada[Data Programada],"")</f>
        <v>46282</v>
      </c>
      <c r="T930" s="26" t="str">
        <f>_xlfn.XLOOKUP(Tabela3[[#This Row],[LOTE]],'PAINEL - GERAL'!F:F,'PAINEL - GERAL'!C:C,"")</f>
        <v/>
      </c>
    </row>
    <row r="931" spans="1:20" ht="14.5">
      <c r="B931" s="315">
        <v>5001</v>
      </c>
      <c r="C931" s="316">
        <v>422364</v>
      </c>
      <c r="D931" s="315" t="s">
        <v>699</v>
      </c>
      <c r="E931" s="326">
        <v>94032026</v>
      </c>
      <c r="F931" s="225"/>
      <c r="G931" s="230" t="s">
        <v>1592</v>
      </c>
      <c r="H931" s="216" t="s">
        <v>1585</v>
      </c>
      <c r="I931" t="str">
        <f>Tabela3[[#This Row],[CENTRO (Centro PARA)]]&amp;Tabela3[[#This Row],[CODIGO (Código PARA)]]&amp;Tabela3[[#This Row],[LOTE]]&amp;Tabela3[[#This Row],[DESCRIÇÃO]]&amp;Tabela3[[#This Row],[id]]</f>
        <v>500142236494032026CITRATO COLINA</v>
      </c>
      <c r="J931"/>
      <c r="K931" s="210">
        <v>46283</v>
      </c>
      <c r="L931" s="50">
        <v>46276</v>
      </c>
      <c r="M931" s="213">
        <f t="shared" si="142"/>
        <v>46291</v>
      </c>
      <c r="N931" s="213">
        <f t="shared" si="143"/>
        <v>46294</v>
      </c>
      <c r="O931" s="86" t="str">
        <f>_xlfn.XLOOKUP(Tabela3[[#This Row],[LOTE]],QUARENTENA!D:D,QUARENTENA!I:I,"")</f>
        <v>DU APROVADO</v>
      </c>
      <c r="Q931" s="85">
        <f>IF(_xlfn.XLOOKUP(E931,QUARENTENA!D:D,QUARENTENA!M:M,"")="","",_xlfn.XLOOKUP(E931,QUARENTENA!D:D,QUARENTENA!M:M,""))</f>
        <v>46284</v>
      </c>
      <c r="R931" s="26" t="str">
        <f>_xlfn.XLOOKUP(C931,'PARTICULARIDADES AUXILIAR '!A:A,'PARTICULARIDADES AUXILIAR '!C:C,"")</f>
        <v>PF - repouso 24  horas</v>
      </c>
      <c r="S931" s="20" t="str" cm="1">
        <f t="array" ref="S931">_xlfn.XLOOKUP(Tabela3[[#This Row],[LOTE]],VALUE(Painel_Bancada[Lote]),Painel_Bancada[Data Programada],"")</f>
        <v/>
      </c>
      <c r="T931" s="26" t="str">
        <f>_xlfn.XLOOKUP(Tabela3[[#This Row],[LOTE]],'PAINEL - GERAL'!F:F,'PAINEL - GERAL'!C:C,"")</f>
        <v/>
      </c>
    </row>
    <row r="932" spans="1:20" ht="18.649999999999999" customHeight="1">
      <c r="B932" s="315">
        <v>5001</v>
      </c>
      <c r="C932" s="316">
        <v>422364</v>
      </c>
      <c r="D932" s="315" t="s">
        <v>699</v>
      </c>
      <c r="E932" s="326">
        <v>94042026</v>
      </c>
      <c r="F932" s="225"/>
      <c r="G932" s="230" t="s">
        <v>1592</v>
      </c>
      <c r="H932" s="216" t="s">
        <v>1585</v>
      </c>
      <c r="I932" t="str">
        <f>Tabela3[[#This Row],[CENTRO (Centro PARA)]]&amp;Tabela3[[#This Row],[CODIGO (Código PARA)]]&amp;Tabela3[[#This Row],[LOTE]]&amp;Tabela3[[#This Row],[DESCRIÇÃO]]&amp;Tabela3[[#This Row],[id]]</f>
        <v>500142236494042026CITRATO COLINA</v>
      </c>
      <c r="J932"/>
      <c r="K932" s="210">
        <v>46283</v>
      </c>
      <c r="L932" s="50">
        <v>46276</v>
      </c>
      <c r="M932" s="213">
        <f t="shared" si="142"/>
        <v>46291</v>
      </c>
      <c r="N932" s="213">
        <f t="shared" si="143"/>
        <v>46294</v>
      </c>
      <c r="O932" s="86" t="str">
        <f>_xlfn.XLOOKUP(Tabela3[[#This Row],[LOTE]],QUARENTENA!D:D,QUARENTENA!I:I,"")</f>
        <v>DU APROVADO</v>
      </c>
      <c r="Q932" s="85">
        <f>IF(_xlfn.XLOOKUP(E932,QUARENTENA!D:D,QUARENTENA!M:M,"")="","",_xlfn.XLOOKUP(E932,QUARENTENA!D:D,QUARENTENA!M:M,""))</f>
        <v>46290</v>
      </c>
      <c r="R932" s="26" t="str">
        <f>_xlfn.XLOOKUP(C932,'PARTICULARIDADES AUXILIAR '!A:A,'PARTICULARIDADES AUXILIAR '!C:C,"")</f>
        <v>PF - repouso 24  horas</v>
      </c>
      <c r="S932" s="20" cm="1">
        <f t="array" ref="S932">_xlfn.XLOOKUP(Tabela3[[#This Row],[LOTE]],VALUE(Painel_Bancada[Lote]),Painel_Bancada[Data Programada],"")</f>
        <v>46282</v>
      </c>
      <c r="T932" s="26" t="str">
        <f>_xlfn.XLOOKUP(Tabela3[[#This Row],[LOTE]],'PAINEL - GERAL'!F:F,'PAINEL - GERAL'!C:C,"")</f>
        <v/>
      </c>
    </row>
    <row r="933" spans="1:20" ht="14.5">
      <c r="B933" s="315">
        <v>5001</v>
      </c>
      <c r="C933" s="316">
        <v>410034</v>
      </c>
      <c r="D933" s="315" t="s">
        <v>383</v>
      </c>
      <c r="E933" s="326">
        <v>153402026</v>
      </c>
      <c r="F933" s="225"/>
      <c r="G933" s="230" t="s">
        <v>1592</v>
      </c>
      <c r="H933" s="216" t="s">
        <v>1585</v>
      </c>
      <c r="I933" t="str">
        <f>Tabela3[[#This Row],[CENTRO (Centro PARA)]]&amp;Tabela3[[#This Row],[CODIGO (Código PARA)]]&amp;Tabela3[[#This Row],[LOTE]]&amp;Tabela3[[#This Row],[DESCRIÇÃO]]&amp;Tabela3[[#This Row],[id]]</f>
        <v>5001410034153402026CELULOSE MICROCRISTALINA MC102 NEO</v>
      </c>
      <c r="J933"/>
      <c r="K933" s="210">
        <v>46283</v>
      </c>
      <c r="L933" s="50">
        <v>46276</v>
      </c>
      <c r="M933" s="213">
        <f t="shared" si="142"/>
        <v>46291</v>
      </c>
      <c r="N933" s="213">
        <f t="shared" si="143"/>
        <v>46294</v>
      </c>
      <c r="O933" s="86" t="str">
        <f>_xlfn.XLOOKUP(Tabela3[[#This Row],[LOTE]],QUARENTENA!D:D,QUARENTENA!I:I,"")</f>
        <v>DU APROVADO</v>
      </c>
      <c r="Q933" s="85">
        <f>IF(_xlfn.XLOOKUP(E933,QUARENTENA!D:D,QUARENTENA!M:M,"")="","",_xlfn.XLOOKUP(E933,QUARENTENA!D:D,QUARENTENA!M:M,""))</f>
        <v>46284</v>
      </c>
      <c r="R933" s="26" t="str">
        <f>_xlfn.XLOOKUP(C933,'PARTICULARIDADES AUXILIAR '!A:A,'PARTICULARIDADES AUXILIAR '!C:C,"")</f>
        <v/>
      </c>
      <c r="S933" s="20" cm="1">
        <f t="array" ref="S933">_xlfn.XLOOKUP(Tabela3[[#This Row],[LOTE]],VALUE(Painel_Bancada[Lote]),Painel_Bancada[Data Programada],"")</f>
        <v>46283</v>
      </c>
      <c r="T933" s="26" t="str">
        <f>_xlfn.XLOOKUP(Tabela3[[#This Row],[LOTE]],'PAINEL - GERAL'!F:F,'PAINEL - GERAL'!C:C,"")</f>
        <v/>
      </c>
    </row>
    <row r="934" spans="1:20" ht="14.5">
      <c r="B934" s="347">
        <v>5001</v>
      </c>
      <c r="C934" s="348">
        <v>410034</v>
      </c>
      <c r="D934" s="347" t="s">
        <v>383</v>
      </c>
      <c r="E934" s="349">
        <v>150302022</v>
      </c>
      <c r="F934" s="350"/>
      <c r="G934" s="351" t="s">
        <v>1592</v>
      </c>
      <c r="H934" s="353" t="s">
        <v>1585</v>
      </c>
      <c r="I934" t="str">
        <f>Tabela3[[#This Row],[CENTRO (Centro PARA)]]&amp;Tabela3[[#This Row],[CODIGO (Código PARA)]]&amp;Tabela3[[#This Row],[LOTE]]&amp;Tabela3[[#This Row],[DESCRIÇÃO]]&amp;Tabela3[[#This Row],[id]]</f>
        <v>5001410034150302022CELULOSE MICROCRISTALINA MC102 NEO</v>
      </c>
      <c r="J934"/>
      <c r="K934" s="354">
        <v>46283</v>
      </c>
      <c r="L934" s="355">
        <v>46276</v>
      </c>
      <c r="M934" s="356">
        <f t="shared" si="142"/>
        <v>46291</v>
      </c>
      <c r="N934" s="356">
        <f t="shared" si="143"/>
        <v>46294</v>
      </c>
      <c r="O934" s="357" t="str">
        <f>_xlfn.XLOOKUP(Tabela3[[#This Row],[LOTE]],QUARENTENA!D:D,QUARENTENA!I:I,"")</f>
        <v>AG. AMOSTRA</v>
      </c>
      <c r="P934" s="358" t="s">
        <v>6413</v>
      </c>
      <c r="Q934" s="85" t="str">
        <f>IF(_xlfn.XLOOKUP(E934,QUARENTENA!D:D,QUARENTENA!M:M,"")="","",_xlfn.XLOOKUP(E934,QUARENTENA!D:D,QUARENTENA!M:M,""))</f>
        <v/>
      </c>
      <c r="R934" s="26" t="str">
        <f>_xlfn.XLOOKUP(C934,'PARTICULARIDADES AUXILIAR '!A:A,'PARTICULARIDADES AUXILIAR '!C:C,"")</f>
        <v/>
      </c>
      <c r="S934" s="20" t="str" cm="1">
        <f t="array" ref="S934">_xlfn.XLOOKUP(Tabela3[[#This Row],[LOTE]],VALUE(Painel_Bancada[Lote]),Painel_Bancada[Data Programada],"")</f>
        <v/>
      </c>
      <c r="T934" s="26" t="str">
        <f>_xlfn.XLOOKUP(Tabela3[[#This Row],[LOTE]],'PAINEL - GERAL'!F:F,'PAINEL - GERAL'!C:C,"")</f>
        <v/>
      </c>
    </row>
    <row r="935" spans="1:20" ht="14.5">
      <c r="B935" s="315">
        <v>5001</v>
      </c>
      <c r="C935" s="316">
        <v>409952</v>
      </c>
      <c r="D935" s="315" t="s">
        <v>247</v>
      </c>
      <c r="E935" s="326">
        <v>122832026</v>
      </c>
      <c r="F935" s="225">
        <v>3400</v>
      </c>
      <c r="G935" s="230">
        <v>46296</v>
      </c>
      <c r="H935" s="249" t="s">
        <v>1422</v>
      </c>
      <c r="I935" t="str">
        <f>Tabela3[[#This Row],[CENTRO (Centro PARA)]]&amp;Tabela3[[#This Row],[CODIGO (Código PARA)]]&amp;Tabela3[[#This Row],[LOTE]]&amp;Tabela3[[#This Row],[DESCRIÇÃO]]&amp;Tabela3[[#This Row],[id]]</f>
        <v>5001409952122832026PARACETAMOL COMPAC 90% NEO</v>
      </c>
      <c r="J935"/>
      <c r="K935" s="210">
        <v>46286</v>
      </c>
      <c r="L935" s="50">
        <v>46279</v>
      </c>
      <c r="M935" s="76">
        <f t="shared" ref="M935:M963" si="144">K935+8</f>
        <v>46294</v>
      </c>
      <c r="N935" s="76">
        <f t="shared" ref="N935:N963" si="145">IF(WEEKDAY(K935,2)=4,K935+11,IF(WEEKDAY(K935,2)=5,K935+11,K935+10))</f>
        <v>46296</v>
      </c>
      <c r="O935" s="78" t="str">
        <f>_xlfn.XLOOKUP(Tabela3[[#This Row],[LOTE]],QUARENTENA!D:D,QUARENTENA!I:I,"")</f>
        <v>AG. ANÁLISE</v>
      </c>
      <c r="P935" s="21" t="s">
        <v>6749</v>
      </c>
      <c r="Q935" s="77" t="str">
        <f>IF(_xlfn.XLOOKUP(E935,QUARENTENA!D:D,QUARENTENA!M:M,"")="","",_xlfn.XLOOKUP(E935,QUARENTENA!D:D,QUARENTENA!M:M,""))</f>
        <v/>
      </c>
      <c r="R935" s="26" t="str">
        <f>_xlfn.XLOOKUP(C935,'PARTICULARIDADES AUXILIAR '!A:A,'PARTICULARIDADES AUXILIAR '!C:C,"")</f>
        <v>Polícia Federal</v>
      </c>
      <c r="S935" s="20" cm="1">
        <f t="array" ref="S935">_xlfn.XLOOKUP(Tabela3[[#This Row],[LOTE]],VALUE(Painel_Bancada[Lote]),Painel_Bancada[Data Programada],"")</f>
        <v>46297</v>
      </c>
      <c r="T935" s="26" t="str">
        <f>_xlfn.XLOOKUP(Tabela3[[#This Row],[LOTE]],'PAINEL - GERAL'!F:F,'PAINEL - GERAL'!C:C,"")</f>
        <v/>
      </c>
    </row>
    <row r="936" spans="1:20" ht="14.5">
      <c r="A936" s="22" t="s">
        <v>1589</v>
      </c>
      <c r="B936" s="347">
        <v>5001</v>
      </c>
      <c r="C936" s="348">
        <v>425651</v>
      </c>
      <c r="D936" s="347" t="s">
        <v>832</v>
      </c>
      <c r="E936" s="349">
        <v>152442026</v>
      </c>
      <c r="F936" s="350">
        <v>160</v>
      </c>
      <c r="G936" s="351">
        <v>46296</v>
      </c>
      <c r="H936" s="352" t="s">
        <v>1422</v>
      </c>
      <c r="I936" t="str">
        <f>Tabela3[[#This Row],[CENTRO (Centro PARA)]]&amp;Tabela3[[#This Row],[CODIGO (Código PARA)]]&amp;Tabela3[[#This Row],[LOTE]]&amp;Tabela3[[#This Row],[DESCRIÇÃO]]&amp;Tabela3[[#This Row],[id]]</f>
        <v>5001425651152442026E CERA BRANCA NF MTC</v>
      </c>
      <c r="J936"/>
      <c r="K936" s="354">
        <v>46286</v>
      </c>
      <c r="L936" s="355">
        <v>46279</v>
      </c>
      <c r="M936" s="356">
        <f t="shared" si="144"/>
        <v>46294</v>
      </c>
      <c r="N936" s="356">
        <f t="shared" si="145"/>
        <v>46296</v>
      </c>
      <c r="O936" s="357" t="str">
        <f>_xlfn.XLOOKUP(Tabela3[[#This Row],[LOTE]],QUARENTENA!D:D,QUARENTENA!I:I,"")</f>
        <v>EM ANÁLISE</v>
      </c>
      <c r="P936" s="358" t="s">
        <v>1584</v>
      </c>
      <c r="Q936" s="85" t="str">
        <f>IF(_xlfn.XLOOKUP(E936,QUARENTENA!D:D,QUARENTENA!M:M,"")="","",_xlfn.XLOOKUP(E936,QUARENTENA!D:D,QUARENTENA!M:M,""))</f>
        <v/>
      </c>
      <c r="R936" s="26" t="str">
        <f>_xlfn.XLOOKUP(C936,'PARTICULARIDADES AUXILIAR '!A:A,'PARTICULARIDADES AUXILIAR '!C:C,"")</f>
        <v/>
      </c>
      <c r="S936" s="20" cm="1">
        <f t="array" ref="S936">_xlfn.XLOOKUP(Tabela3[[#This Row],[LOTE]],VALUE(Painel_Bancada[Lote]),Painel_Bancada[Data Programada],"")</f>
        <v>46295</v>
      </c>
      <c r="T936" s="26" t="str">
        <f>_xlfn.XLOOKUP(Tabela3[[#This Row],[LOTE]],'PAINEL - GERAL'!F:F,'PAINEL - GERAL'!C:C,"")</f>
        <v/>
      </c>
    </row>
    <row r="937" spans="1:20" ht="14.5">
      <c r="B937" s="315">
        <v>5001</v>
      </c>
      <c r="C937" s="316">
        <v>444795</v>
      </c>
      <c r="D937" s="315" t="s">
        <v>422</v>
      </c>
      <c r="E937" s="326">
        <v>176952026</v>
      </c>
      <c r="F937" s="225">
        <v>238</v>
      </c>
      <c r="G937" s="230">
        <v>46296</v>
      </c>
      <c r="H937" s="249" t="s">
        <v>1422</v>
      </c>
      <c r="I937" t="str">
        <f>Tabela3[[#This Row],[CENTRO (Centro PARA)]]&amp;Tabela3[[#This Row],[CODIGO (Código PARA)]]&amp;Tabela3[[#This Row],[LOTE]]&amp;Tabela3[[#This Row],[DESCRIÇÃO]]&amp;Tabela3[[#This Row],[id]]</f>
        <v>5001444795176952026CLORIDRATO DULOXETINA PELLET C1</v>
      </c>
      <c r="J937"/>
      <c r="K937" s="210">
        <v>46286</v>
      </c>
      <c r="L937" s="50">
        <v>46279</v>
      </c>
      <c r="M937" s="213">
        <f t="shared" si="144"/>
        <v>46294</v>
      </c>
      <c r="N937" s="213">
        <f t="shared" si="145"/>
        <v>46296</v>
      </c>
      <c r="O937" s="86" t="str">
        <f>_xlfn.XLOOKUP(Tabela3[[#This Row],[LOTE]],QUARENTENA!D:D,QUARENTENA!I:I,"")</f>
        <v>EM ANÁLISE</v>
      </c>
      <c r="P937" s="21" t="s">
        <v>6749</v>
      </c>
      <c r="Q937" s="85" t="str">
        <f>IF(_xlfn.XLOOKUP(E937,QUARENTENA!D:D,QUARENTENA!M:M,"")="","",_xlfn.XLOOKUP(E937,QUARENTENA!D:D,QUARENTENA!M:M,""))</f>
        <v/>
      </c>
      <c r="R937" s="26" t="str">
        <f>_xlfn.XLOOKUP(C937,'PARTICULARIDADES AUXILIAR '!A:A,'PARTICULARIDADES AUXILIAR '!C:C,"")</f>
        <v>Portaria 344</v>
      </c>
      <c r="S937" s="20" cm="1">
        <f t="array" ref="S937">_xlfn.XLOOKUP(Tabela3[[#This Row],[LOTE]],VALUE(Painel_Bancada[Lote]),Painel_Bancada[Data Programada],"")</f>
        <v>46291</v>
      </c>
      <c r="T937" s="26" t="str">
        <f>_xlfn.XLOOKUP(Tabela3[[#This Row],[LOTE]],'PAINEL - GERAL'!F:F,'PAINEL - GERAL'!C:C,"")</f>
        <v/>
      </c>
    </row>
    <row r="938" spans="1:20" ht="14.5">
      <c r="B938" s="315">
        <v>2017</v>
      </c>
      <c r="C938" s="316">
        <v>484480</v>
      </c>
      <c r="D938" s="315" t="s">
        <v>98</v>
      </c>
      <c r="E938" s="326">
        <v>14702026</v>
      </c>
      <c r="F938" s="225">
        <v>60</v>
      </c>
      <c r="G938" s="230">
        <v>46296</v>
      </c>
      <c r="H938" s="249" t="s">
        <v>1422</v>
      </c>
      <c r="I938" t="str">
        <f>Tabela3[[#This Row],[CENTRO (Centro PARA)]]&amp;Tabela3[[#This Row],[CODIGO (Código PARA)]]&amp;Tabela3[[#This Row],[LOTE]]&amp;Tabela3[[#This Row],[DESCRIÇÃO]]&amp;Tabela3[[#This Row],[id]]</f>
        <v>201748448014702026AROMA IN MANGA</v>
      </c>
      <c r="J938"/>
      <c r="K938" s="210">
        <v>46286</v>
      </c>
      <c r="L938" s="50">
        <v>46279</v>
      </c>
      <c r="M938" s="213">
        <f t="shared" si="144"/>
        <v>46294</v>
      </c>
      <c r="N938" s="213">
        <f t="shared" si="145"/>
        <v>46296</v>
      </c>
      <c r="O938" s="86" t="str">
        <f>_xlfn.XLOOKUP(Tabela3[[#This Row],[LOTE]],QUARENTENA!D:D,QUARENTENA!I:I,"")</f>
        <v>DU APROVADO</v>
      </c>
      <c r="Q938" s="85">
        <f>IF(_xlfn.XLOOKUP(E938,QUARENTENA!D:D,QUARENTENA!M:M,"")="","",_xlfn.XLOOKUP(E938,QUARENTENA!D:D,QUARENTENA!M:M,""))</f>
        <v>46293</v>
      </c>
      <c r="R938" s="26" t="str">
        <f>_xlfn.XLOOKUP(C938,'PARTICULARIDADES AUXILIAR '!A:A,'PARTICULARIDADES AUXILIAR '!C:C,"")</f>
        <v>Check doc</v>
      </c>
      <c r="S938" s="20" t="str" cm="1">
        <f t="array" ref="S938">_xlfn.XLOOKUP(Tabela3[[#This Row],[LOTE]],VALUE(Painel_Bancada[Lote]),Painel_Bancada[Data Programada],"")</f>
        <v/>
      </c>
      <c r="T938" s="26" t="str">
        <f>_xlfn.XLOOKUP(Tabela3[[#This Row],[LOTE]],'PAINEL - GERAL'!F:F,'PAINEL - GERAL'!C:C,"")</f>
        <v/>
      </c>
    </row>
    <row r="939" spans="1:20" ht="14.5">
      <c r="B939" s="315">
        <v>2017</v>
      </c>
      <c r="C939" s="316">
        <v>475575</v>
      </c>
      <c r="D939" s="315" t="s">
        <v>1079</v>
      </c>
      <c r="E939" s="326">
        <v>193352026</v>
      </c>
      <c r="F939" s="225">
        <v>825</v>
      </c>
      <c r="G939" s="230">
        <v>46296</v>
      </c>
      <c r="H939" s="249" t="s">
        <v>1422</v>
      </c>
      <c r="I939" t="str">
        <f>Tabela3[[#This Row],[CENTRO (Centro PARA)]]&amp;Tabela3[[#This Row],[CODIGO (Código PARA)]]&amp;Tabela3[[#This Row],[LOTE]]&amp;Tabela3[[#This Row],[DESCRIÇÃO]]&amp;Tabela3[[#This Row],[id]]</f>
        <v>2017475575193352026FOSFATO DE SODIO MONOBASICO MONOIDRATADO</v>
      </c>
      <c r="J939"/>
      <c r="K939" s="210">
        <v>46286</v>
      </c>
      <c r="L939" s="50">
        <v>46281</v>
      </c>
      <c r="M939" s="213">
        <f t="shared" si="144"/>
        <v>46294</v>
      </c>
      <c r="N939" s="213">
        <f t="shared" si="145"/>
        <v>46296</v>
      </c>
      <c r="O939" s="86" t="str">
        <f>_xlfn.XLOOKUP(Tabela3[[#This Row],[LOTE]],QUARENTENA!D:D,QUARENTENA!I:I,"")</f>
        <v>DU APROVADO</v>
      </c>
      <c r="Q939" s="85">
        <f>IF(_xlfn.XLOOKUP(E939,QUARENTENA!D:D,QUARENTENA!M:M,"")="","",_xlfn.XLOOKUP(E939,QUARENTENA!D:D,QUARENTENA!M:M,""))</f>
        <v>46289</v>
      </c>
      <c r="R939" s="26" t="str">
        <f>_xlfn.XLOOKUP(C939,'PARTICULARIDADES AUXILIAR '!A:A,'PARTICULARIDADES AUXILIAR '!C:C,"")</f>
        <v>Check doc</v>
      </c>
      <c r="S939" s="20" t="str" cm="1">
        <f t="array" ref="S939">_xlfn.XLOOKUP(Tabela3[[#This Row],[LOTE]],VALUE(Painel_Bancada[Lote]),Painel_Bancada[Data Programada],"")</f>
        <v/>
      </c>
      <c r="T939" s="26" t="str">
        <f>_xlfn.XLOOKUP(Tabela3[[#This Row],[LOTE]],'PAINEL - GERAL'!F:F,'PAINEL - GERAL'!C:C,"")</f>
        <v/>
      </c>
    </row>
    <row r="940" spans="1:20" ht="14.5">
      <c r="B940" s="315">
        <v>5001</v>
      </c>
      <c r="C940" s="316">
        <v>438007</v>
      </c>
      <c r="D940" s="315" t="s">
        <v>468</v>
      </c>
      <c r="E940" s="326">
        <v>176612026</v>
      </c>
      <c r="F940" s="225">
        <v>140</v>
      </c>
      <c r="G940" s="230">
        <v>46296</v>
      </c>
      <c r="H940" s="249" t="s">
        <v>1422</v>
      </c>
      <c r="I940" t="str">
        <f>Tabela3[[#This Row],[CENTRO (Centro PARA)]]&amp;Tabela3[[#This Row],[CODIGO (Código PARA)]]&amp;Tabela3[[#This Row],[LOTE]]&amp;Tabela3[[#This Row],[DESCRIÇÃO]]&amp;Tabela3[[#This Row],[id]]</f>
        <v>5001438007176612026A BUTILMETOXIDIBENZOILMETANO MTCD</v>
      </c>
      <c r="J940"/>
      <c r="K940" s="210">
        <v>46286</v>
      </c>
      <c r="L940" s="50">
        <v>46279</v>
      </c>
      <c r="M940" s="213">
        <f t="shared" si="144"/>
        <v>46294</v>
      </c>
      <c r="N940" s="213">
        <f t="shared" si="145"/>
        <v>46296</v>
      </c>
      <c r="O940" s="86" t="str">
        <f>_xlfn.XLOOKUP(Tabela3[[#This Row],[LOTE]],QUARENTENA!D:D,QUARENTENA!I:I,"")</f>
        <v>DU APROVADO</v>
      </c>
      <c r="Q940" s="85">
        <f>IF(_xlfn.XLOOKUP(E940,QUARENTENA!D:D,QUARENTENA!M:M,"")="","",_xlfn.XLOOKUP(E940,QUARENTENA!D:D,QUARENTENA!M:M,""))</f>
        <v>46287</v>
      </c>
      <c r="R940" s="26" t="str">
        <f>_xlfn.XLOOKUP(C940,'PARTICULARIDADES AUXILIAR '!A:A,'PARTICULARIDADES AUXILIAR '!C:C,"")</f>
        <v>Check doc - parcial</v>
      </c>
      <c r="S940" s="20" cm="1">
        <f t="array" ref="S940">_xlfn.XLOOKUP(Tabela3[[#This Row],[LOTE]],VALUE(Painel_Bancada[Lote]),Painel_Bancada[Data Programada],"")</f>
        <v>46284</v>
      </c>
      <c r="T940" s="26" t="str">
        <f>_xlfn.XLOOKUP(Tabela3[[#This Row],[LOTE]],'PAINEL - GERAL'!F:F,'PAINEL - GERAL'!C:C,"")</f>
        <v/>
      </c>
    </row>
    <row r="941" spans="1:20" ht="14.5">
      <c r="B941" s="315">
        <v>5001</v>
      </c>
      <c r="C941" s="316">
        <v>473180</v>
      </c>
      <c r="D941" s="315" t="s">
        <v>209</v>
      </c>
      <c r="E941" s="326">
        <v>176172026</v>
      </c>
      <c r="F941" s="225">
        <v>2250</v>
      </c>
      <c r="G941" s="230">
        <v>46296</v>
      </c>
      <c r="H941" s="249" t="s">
        <v>1422</v>
      </c>
      <c r="I941" t="str">
        <f>Tabela3[[#This Row],[CENTRO (Centro PARA)]]&amp;Tabela3[[#This Row],[CODIGO (Código PARA)]]&amp;Tabela3[[#This Row],[LOTE]]&amp;Tabela3[[#This Row],[DESCRIÇÃO]]&amp;Tabela3[[#This Row],[id]]</f>
        <v>5001473180176172026GLICOSE MONOIDRATADA</v>
      </c>
      <c r="J941"/>
      <c r="K941" s="210">
        <v>46286</v>
      </c>
      <c r="L941" s="50">
        <v>46279</v>
      </c>
      <c r="M941" s="213">
        <f t="shared" si="144"/>
        <v>46294</v>
      </c>
      <c r="N941" s="213">
        <f t="shared" si="145"/>
        <v>46296</v>
      </c>
      <c r="O941" s="86" t="str">
        <f>_xlfn.XLOOKUP(Tabela3[[#This Row],[LOTE]],QUARENTENA!D:D,QUARENTENA!I:I,"")</f>
        <v>AG. ANÁLISE</v>
      </c>
      <c r="P941" s="21" t="s">
        <v>1665</v>
      </c>
      <c r="Q941" s="85" t="str">
        <f>IF(_xlfn.XLOOKUP(E941,QUARENTENA!D:D,QUARENTENA!M:M,"")="","",_xlfn.XLOOKUP(E941,QUARENTENA!D:D,QUARENTENA!M:M,""))</f>
        <v/>
      </c>
      <c r="R941" s="26" t="str">
        <f>_xlfn.XLOOKUP(C941,'PARTICULARIDADES AUXILIAR '!A:A,'PARTICULARIDADES AUXILIAR '!C:C,"")</f>
        <v/>
      </c>
      <c r="S941" s="20" cm="1">
        <f t="array" ref="S941">_xlfn.XLOOKUP(Tabela3[[#This Row],[LOTE]],VALUE(Painel_Bancada[Lote]),Painel_Bancada[Data Programada],"")</f>
        <v>46295</v>
      </c>
      <c r="T941" s="26" t="str">
        <f>_xlfn.XLOOKUP(Tabela3[[#This Row],[LOTE]],'PAINEL - GERAL'!F:F,'PAINEL - GERAL'!C:C,"")</f>
        <v/>
      </c>
    </row>
    <row r="942" spans="1:20" ht="14.5">
      <c r="B942" s="315">
        <v>5001</v>
      </c>
      <c r="C942" s="316">
        <v>472490</v>
      </c>
      <c r="D942" s="315" t="s">
        <v>569</v>
      </c>
      <c r="E942" s="326">
        <v>168952026</v>
      </c>
      <c r="F942" s="225">
        <v>195</v>
      </c>
      <c r="G942" s="230">
        <v>46296</v>
      </c>
      <c r="H942" s="249" t="s">
        <v>1422</v>
      </c>
      <c r="I942" t="str">
        <f>Tabela3[[#This Row],[CENTRO (Centro PARA)]]&amp;Tabela3[[#This Row],[CODIGO (Código PARA)]]&amp;Tabela3[[#This Row],[LOTE]]&amp;Tabela3[[#This Row],[DESCRIÇÃO]]&amp;Tabela3[[#This Row],[id]]</f>
        <v>5001472490168952026ESOMEPRAZOL PELLETS 1</v>
      </c>
      <c r="J942"/>
      <c r="K942" s="210">
        <v>46286</v>
      </c>
      <c r="L942" s="50">
        <v>46279</v>
      </c>
      <c r="M942" s="213">
        <f t="shared" si="144"/>
        <v>46294</v>
      </c>
      <c r="N942" s="213">
        <f t="shared" si="145"/>
        <v>46296</v>
      </c>
      <c r="O942" s="86" t="str">
        <f>_xlfn.XLOOKUP(Tabela3[[#This Row],[LOTE]],QUARENTENA!D:D,QUARENTENA!I:I,"")</f>
        <v>DU APROVADO</v>
      </c>
      <c r="Q942" s="85">
        <f>IF(_xlfn.XLOOKUP(E942,QUARENTENA!D:D,QUARENTENA!M:M,"")="","",_xlfn.XLOOKUP(E942,QUARENTENA!D:D,QUARENTENA!M:M,""))</f>
        <v>46294</v>
      </c>
      <c r="R942" s="26" t="str">
        <f>_xlfn.XLOOKUP(C942,'PARTICULARIDADES AUXILIAR '!A:A,'PARTICULARIDADES AUXILIAR '!C:C,"")</f>
        <v/>
      </c>
      <c r="S942" s="20" cm="1">
        <f t="array" ref="S942">_xlfn.XLOOKUP(Tabela3[[#This Row],[LOTE]],VALUE(Painel_Bancada[Lote]),Painel_Bancada[Data Programada],"")</f>
        <v>46288</v>
      </c>
      <c r="T942" s="26" t="str">
        <f>_xlfn.XLOOKUP(Tabela3[[#This Row],[LOTE]],'PAINEL - GERAL'!F:F,'PAINEL - GERAL'!C:C,"")</f>
        <v/>
      </c>
    </row>
    <row r="943" spans="1:20" ht="14.5">
      <c r="B943" s="315">
        <v>5001</v>
      </c>
      <c r="C943" s="316">
        <v>410034</v>
      </c>
      <c r="D943" s="315" t="s">
        <v>383</v>
      </c>
      <c r="E943" s="326">
        <v>154842026</v>
      </c>
      <c r="F943" s="225">
        <v>2625</v>
      </c>
      <c r="G943" s="230">
        <v>46296</v>
      </c>
      <c r="H943" s="249" t="s">
        <v>1422</v>
      </c>
      <c r="I943" t="str">
        <f>Tabela3[[#This Row],[CENTRO (Centro PARA)]]&amp;Tabela3[[#This Row],[CODIGO (Código PARA)]]&amp;Tabela3[[#This Row],[LOTE]]&amp;Tabela3[[#This Row],[DESCRIÇÃO]]&amp;Tabela3[[#This Row],[id]]</f>
        <v>5001410034154842026CELULOSE MICROCRISTALINA MC102 NEO</v>
      </c>
      <c r="J943"/>
      <c r="K943" s="210">
        <v>46286</v>
      </c>
      <c r="L943" s="50">
        <v>46279</v>
      </c>
      <c r="M943" s="213">
        <f t="shared" si="144"/>
        <v>46294</v>
      </c>
      <c r="N943" s="213">
        <f t="shared" si="145"/>
        <v>46296</v>
      </c>
      <c r="O943" s="86" t="str">
        <f>_xlfn.XLOOKUP(Tabela3[[#This Row],[LOTE]],QUARENTENA!D:D,QUARENTENA!I:I,"")</f>
        <v>DU APROVADO</v>
      </c>
      <c r="Q943" s="85">
        <f>IF(_xlfn.XLOOKUP(E943,QUARENTENA!D:D,QUARENTENA!M:M,"")="","",_xlfn.XLOOKUP(E943,QUARENTENA!D:D,QUARENTENA!M:M,""))</f>
        <v>46284</v>
      </c>
      <c r="R943" s="26" t="str">
        <f>_xlfn.XLOOKUP(C943,'PARTICULARIDADES AUXILIAR '!A:A,'PARTICULARIDADES AUXILIAR '!C:C,"")</f>
        <v/>
      </c>
      <c r="S943" s="20" cm="1">
        <f t="array" ref="S943">_xlfn.XLOOKUP(Tabela3[[#This Row],[LOTE]],VALUE(Painel_Bancada[Lote]),Painel_Bancada[Data Programada],"")</f>
        <v>46283</v>
      </c>
      <c r="T943" s="26" t="str">
        <f>_xlfn.XLOOKUP(Tabela3[[#This Row],[LOTE]],'PAINEL - GERAL'!F:F,'PAINEL - GERAL'!C:C,"")</f>
        <v/>
      </c>
    </row>
    <row r="944" spans="1:20" ht="14.5">
      <c r="B944" s="315">
        <v>5001</v>
      </c>
      <c r="C944" s="316">
        <v>410033</v>
      </c>
      <c r="D944" s="315" t="s">
        <v>234</v>
      </c>
      <c r="E944" s="326">
        <v>178432026</v>
      </c>
      <c r="F944" s="225">
        <v>2625</v>
      </c>
      <c r="G944" s="230">
        <v>46296</v>
      </c>
      <c r="H944" s="249" t="s">
        <v>1422</v>
      </c>
      <c r="I944" t="str">
        <f>Tabela3[[#This Row],[CENTRO (Centro PARA)]]&amp;Tabela3[[#This Row],[CODIGO (Código PARA)]]&amp;Tabela3[[#This Row],[LOTE]]&amp;Tabela3[[#This Row],[DESCRIÇÃO]]&amp;Tabela3[[#This Row],[id]]</f>
        <v>5001410033178432026CELULOSE MICROCRISTALINA MC101 NEO</v>
      </c>
      <c r="J944"/>
      <c r="K944" s="210">
        <v>46286</v>
      </c>
      <c r="L944" s="50">
        <v>46279</v>
      </c>
      <c r="M944" s="213">
        <f t="shared" si="144"/>
        <v>46294</v>
      </c>
      <c r="N944" s="213">
        <f t="shared" si="145"/>
        <v>46296</v>
      </c>
      <c r="O944" s="86" t="str">
        <f>_xlfn.XLOOKUP(Tabela3[[#This Row],[LOTE]],QUARENTENA!D:D,QUARENTENA!I:I,"")</f>
        <v>DU APROVADO</v>
      </c>
      <c r="Q944" s="85">
        <f>IF(_xlfn.XLOOKUP(E944,QUARENTENA!D:D,QUARENTENA!M:M,"")="","",_xlfn.XLOOKUP(E944,QUARENTENA!D:D,QUARENTENA!M:M,""))</f>
        <v>46284</v>
      </c>
      <c r="R944" s="26" t="str">
        <f>_xlfn.XLOOKUP(C944,'PARTICULARIDADES AUXILIAR '!A:A,'PARTICULARIDADES AUXILIAR '!C:C,"")</f>
        <v/>
      </c>
      <c r="S944" s="20" t="str" cm="1">
        <f t="array" ref="S944">_xlfn.XLOOKUP(Tabela3[[#This Row],[LOTE]],VALUE(Painel_Bancada[Lote]),Painel_Bancada[Data Programada],"")</f>
        <v/>
      </c>
      <c r="T944" s="26" t="str">
        <f>_xlfn.XLOOKUP(Tabela3[[#This Row],[LOTE]],'PAINEL - GERAL'!F:F,'PAINEL - GERAL'!C:C,"")</f>
        <v/>
      </c>
    </row>
    <row r="945" spans="1:20" ht="14.5">
      <c r="B945" s="315">
        <v>5001</v>
      </c>
      <c r="C945" s="316">
        <v>478553</v>
      </c>
      <c r="D945" s="315" t="s">
        <v>42</v>
      </c>
      <c r="E945" s="326">
        <v>189232026</v>
      </c>
      <c r="F945" s="225">
        <v>600</v>
      </c>
      <c r="G945" s="230">
        <v>46296</v>
      </c>
      <c r="H945" s="249" t="s">
        <v>1422</v>
      </c>
      <c r="I945" t="str">
        <f>Tabela3[[#This Row],[CENTRO (Centro PARA)]]&amp;Tabela3[[#This Row],[CODIGO (Código PARA)]]&amp;Tabela3[[#This Row],[LOTE]]&amp;Tabela3[[#This Row],[DESCRIÇÃO]]&amp;Tabela3[[#This Row],[id]]</f>
        <v>5001478553189232026PARACETAMOL QF3</v>
      </c>
      <c r="J945"/>
      <c r="K945" s="210">
        <v>46286</v>
      </c>
      <c r="L945" s="50">
        <v>46279</v>
      </c>
      <c r="M945" s="213">
        <f t="shared" si="144"/>
        <v>46294</v>
      </c>
      <c r="N945" s="213">
        <f t="shared" si="145"/>
        <v>46296</v>
      </c>
      <c r="O945" s="86" t="str">
        <f>_xlfn.XLOOKUP(Tabela3[[#This Row],[LOTE]],QUARENTENA!D:D,QUARENTENA!I:I,"")</f>
        <v>DU APROVADO</v>
      </c>
      <c r="P945" s="21" t="s">
        <v>1665</v>
      </c>
      <c r="Q945" s="85">
        <f>IF(_xlfn.XLOOKUP(E945,QUARENTENA!D:D,QUARENTENA!M:M,"")="","",_xlfn.XLOOKUP(E945,QUARENTENA!D:D,QUARENTENA!M:M,""))</f>
        <v>46295</v>
      </c>
      <c r="R945" s="26" t="str">
        <f>_xlfn.XLOOKUP(C945,'PARTICULARIDADES AUXILIAR '!A:A,'PARTICULARIDADES AUXILIAR '!C:C,"")</f>
        <v>Polícia Federal</v>
      </c>
      <c r="S945" s="20" cm="1">
        <f t="array" ref="S945">_xlfn.XLOOKUP(Tabela3[[#This Row],[LOTE]],VALUE(Painel_Bancada[Lote]),Painel_Bancada[Data Programada],"")</f>
        <v>46289</v>
      </c>
      <c r="T945" s="26" t="str">
        <f>_xlfn.XLOOKUP(Tabela3[[#This Row],[LOTE]],'PAINEL - GERAL'!F:F,'PAINEL - GERAL'!C:C,"")</f>
        <v/>
      </c>
    </row>
    <row r="946" spans="1:20" ht="14.5">
      <c r="B946" s="315">
        <v>5001</v>
      </c>
      <c r="C946" s="316">
        <v>410044</v>
      </c>
      <c r="D946" s="315" t="s">
        <v>633</v>
      </c>
      <c r="E946" s="326">
        <v>186552026</v>
      </c>
      <c r="F946" s="225">
        <v>1050</v>
      </c>
      <c r="G946" s="230">
        <v>46296</v>
      </c>
      <c r="H946" s="249" t="s">
        <v>1422</v>
      </c>
      <c r="I946" t="str">
        <f>Tabela3[[#This Row],[CENTRO (Centro PARA)]]&amp;Tabela3[[#This Row],[CODIGO (Código PARA)]]&amp;Tabela3[[#This Row],[LOTE]]&amp;Tabela3[[#This Row],[DESCRIÇÃO]]&amp;Tabela3[[#This Row],[id]]</f>
        <v>5001410044186552026CELULOSE MICROCRISTALINA PH 200 NEO</v>
      </c>
      <c r="J946"/>
      <c r="K946" s="210">
        <v>46286</v>
      </c>
      <c r="L946" s="50">
        <v>46279</v>
      </c>
      <c r="M946" s="213">
        <f t="shared" si="144"/>
        <v>46294</v>
      </c>
      <c r="N946" s="213">
        <f t="shared" si="145"/>
        <v>46296</v>
      </c>
      <c r="O946" s="86" t="str">
        <f>_xlfn.XLOOKUP(Tabela3[[#This Row],[LOTE]],QUARENTENA!D:D,QUARENTENA!I:I,"")</f>
        <v>DU APROVADO</v>
      </c>
      <c r="Q946" s="85">
        <f>IF(_xlfn.XLOOKUP(E946,QUARENTENA!D:D,QUARENTENA!M:M,"")="","",_xlfn.XLOOKUP(E946,QUARENTENA!D:D,QUARENTENA!M:M,""))</f>
        <v>46284</v>
      </c>
      <c r="R946" s="26" t="str">
        <f>_xlfn.XLOOKUP(C946,'PARTICULARIDADES AUXILIAR '!A:A,'PARTICULARIDADES AUXILIAR '!C:C,"")</f>
        <v/>
      </c>
      <c r="S946" s="20" cm="1">
        <f t="array" ref="S946">_xlfn.XLOOKUP(Tabela3[[#This Row],[LOTE]],VALUE(Painel_Bancada[Lote]),Painel_Bancada[Data Programada],"")</f>
        <v>46281</v>
      </c>
      <c r="T946" s="26" t="str">
        <f>_xlfn.XLOOKUP(Tabela3[[#This Row],[LOTE]],'PAINEL - GERAL'!F:F,'PAINEL - GERAL'!C:C,"")</f>
        <v/>
      </c>
    </row>
    <row r="947" spans="1:20" ht="14.5">
      <c r="B947" s="315">
        <v>5001</v>
      </c>
      <c r="C947" s="316">
        <v>438006</v>
      </c>
      <c r="D947" s="315" t="s">
        <v>1398</v>
      </c>
      <c r="E947" s="326">
        <v>195982026</v>
      </c>
      <c r="F947" s="225">
        <v>400</v>
      </c>
      <c r="G947" s="230">
        <v>46296</v>
      </c>
      <c r="H947" s="249" t="s">
        <v>1422</v>
      </c>
      <c r="I947" t="str">
        <f>Tabela3[[#This Row],[CENTRO (Centro PARA)]]&amp;Tabela3[[#This Row],[CODIGO (Código PARA)]]&amp;Tabela3[[#This Row],[LOTE]]&amp;Tabela3[[#This Row],[DESCRIÇÃO]]&amp;Tabela3[[#This Row],[id]]</f>
        <v>5001438006195982026A 3,4-METILBENZILIDENO-CANFORA MTCD</v>
      </c>
      <c r="J947"/>
      <c r="K947" s="210">
        <v>46286</v>
      </c>
      <c r="L947" s="50">
        <v>46279</v>
      </c>
      <c r="M947" s="213">
        <f t="shared" si="144"/>
        <v>46294</v>
      </c>
      <c r="N947" s="213">
        <f t="shared" si="145"/>
        <v>46296</v>
      </c>
      <c r="O947" s="86" t="str">
        <f>_xlfn.XLOOKUP(Tabela3[[#This Row],[LOTE]],QUARENTENA!D:D,QUARENTENA!I:I,"")</f>
        <v>DU APROVADO</v>
      </c>
      <c r="Q947" s="85">
        <f>IF(_xlfn.XLOOKUP(E947,QUARENTENA!D:D,QUARENTENA!M:M,"")="","",_xlfn.XLOOKUP(E947,QUARENTENA!D:D,QUARENTENA!M:M,""))</f>
        <v>46293</v>
      </c>
      <c r="R947" s="26" t="str">
        <f>_xlfn.XLOOKUP(C947,'PARTICULARIDADES AUXILIAR '!A:A,'PARTICULARIDADES AUXILIAR '!C:C,"")</f>
        <v>Check doc - Parcial</v>
      </c>
      <c r="S947" s="20" cm="1">
        <f t="array" ref="S947">_xlfn.XLOOKUP(Tabela3[[#This Row],[LOTE]],VALUE(Painel_Bancada[Lote]),Painel_Bancada[Data Programada],"")</f>
        <v>46289</v>
      </c>
      <c r="T947" s="26" t="str">
        <f>_xlfn.XLOOKUP(Tabela3[[#This Row],[LOTE]],'PAINEL - GERAL'!F:F,'PAINEL - GERAL'!C:C,"")</f>
        <v/>
      </c>
    </row>
    <row r="948" spans="1:20" ht="14.5">
      <c r="B948" s="315">
        <v>5001</v>
      </c>
      <c r="C948" s="316">
        <v>438040</v>
      </c>
      <c r="D948" s="315" t="s">
        <v>968</v>
      </c>
      <c r="E948" s="326">
        <v>195332026</v>
      </c>
      <c r="F948" s="225">
        <v>136</v>
      </c>
      <c r="G948" s="230">
        <v>46296</v>
      </c>
      <c r="H948" s="249" t="s">
        <v>1422</v>
      </c>
      <c r="I948" t="str">
        <f>Tabela3[[#This Row],[CENTRO (Centro PARA)]]&amp;Tabela3[[#This Row],[CODIGO (Código PARA)]]&amp;Tabela3[[#This Row],[LOTE]]&amp;Tabela3[[#This Row],[DESCRIÇÃO]]&amp;Tabela3[[#This Row],[id]]</f>
        <v>5001438040195332026E OCTENILSUCCIN DE AL E AMIDO MTCD</v>
      </c>
      <c r="J948"/>
      <c r="K948" s="210">
        <v>46286</v>
      </c>
      <c r="L948" s="50">
        <v>46279</v>
      </c>
      <c r="M948" s="213">
        <f t="shared" si="144"/>
        <v>46294</v>
      </c>
      <c r="N948" s="213">
        <f t="shared" si="145"/>
        <v>46296</v>
      </c>
      <c r="O948" s="86" t="str">
        <f>_xlfn.XLOOKUP(Tabela3[[#This Row],[LOTE]],QUARENTENA!D:D,QUARENTENA!I:I,"")</f>
        <v>DU APROVADO</v>
      </c>
      <c r="Q948" s="85">
        <f>IF(_xlfn.XLOOKUP(E948,QUARENTENA!D:D,QUARENTENA!M:M,"")="","",_xlfn.XLOOKUP(E948,QUARENTENA!D:D,QUARENTENA!M:M,""))</f>
        <v>46294</v>
      </c>
      <c r="R948" s="26" t="str">
        <f>_xlfn.XLOOKUP(C948,'PARTICULARIDADES AUXILIAR '!A:A,'PARTICULARIDADES AUXILIAR '!C:C,"")</f>
        <v>Check doc</v>
      </c>
      <c r="S948" s="20" t="str" cm="1">
        <f t="array" ref="S948">_xlfn.XLOOKUP(Tabela3[[#This Row],[LOTE]],VALUE(Painel_Bancada[Lote]),Painel_Bancada[Data Programada],"")</f>
        <v/>
      </c>
      <c r="T948" s="26" t="str">
        <f>_xlfn.XLOOKUP(Tabela3[[#This Row],[LOTE]],'PAINEL - GERAL'!F:F,'PAINEL - GERAL'!C:C,"")</f>
        <v/>
      </c>
    </row>
    <row r="949" spans="1:20" ht="14.5">
      <c r="A949" s="22" t="s">
        <v>1589</v>
      </c>
      <c r="B949" s="315">
        <v>5001</v>
      </c>
      <c r="C949" s="316">
        <v>464997</v>
      </c>
      <c r="D949" s="315" t="s">
        <v>460</v>
      </c>
      <c r="E949" s="326">
        <v>198712026</v>
      </c>
      <c r="F949" s="225">
        <v>1250</v>
      </c>
      <c r="G949" s="230">
        <v>46296</v>
      </c>
      <c r="H949" s="249" t="s">
        <v>1422</v>
      </c>
      <c r="I949" t="str">
        <f>Tabela3[[#This Row],[CENTRO (Centro PARA)]]&amp;Tabela3[[#This Row],[CODIGO (Código PARA)]]&amp;Tabela3[[#This Row],[LOTE]]&amp;Tabela3[[#This Row],[DESCRIÇÃO]]&amp;Tabela3[[#This Row],[id]]</f>
        <v>5001464997198712026CARISOPRODOL B1</v>
      </c>
      <c r="J949"/>
      <c r="K949" s="210">
        <v>46286</v>
      </c>
      <c r="L949" s="50">
        <v>46279</v>
      </c>
      <c r="M949" s="213">
        <f t="shared" si="144"/>
        <v>46294</v>
      </c>
      <c r="N949" s="213">
        <f t="shared" si="145"/>
        <v>46296</v>
      </c>
      <c r="O949" s="86" t="str">
        <f>_xlfn.XLOOKUP(Tabela3[[#This Row],[LOTE]],QUARENTENA!D:D,QUARENTENA!I:I,"")</f>
        <v>DU APROVADO</v>
      </c>
      <c r="Q949" s="85">
        <f>IF(_xlfn.XLOOKUP(E949,QUARENTENA!D:D,QUARENTENA!M:M,"")="","",_xlfn.XLOOKUP(E949,QUARENTENA!D:D,QUARENTENA!M:M,""))</f>
        <v>46293</v>
      </c>
      <c r="R949" s="26" t="str">
        <f>_xlfn.XLOOKUP(C949,'PARTICULARIDADES AUXILIAR '!A:A,'PARTICULARIDADES AUXILIAR '!C:C,"")</f>
        <v/>
      </c>
      <c r="S949" s="20" cm="1">
        <f t="array" ref="S949">_xlfn.XLOOKUP(Tabela3[[#This Row],[LOTE]],VALUE(Painel_Bancada[Lote]),Painel_Bancada[Data Programada],"")</f>
        <v>46298</v>
      </c>
      <c r="T949" s="26" t="str">
        <f>_xlfn.XLOOKUP(Tabela3[[#This Row],[LOTE]],'PAINEL - GERAL'!F:F,'PAINEL - GERAL'!C:C,"")</f>
        <v/>
      </c>
    </row>
    <row r="950" spans="1:20" ht="14.5">
      <c r="B950" s="315">
        <v>5001</v>
      </c>
      <c r="C950" s="316">
        <v>464997</v>
      </c>
      <c r="D950" s="315" t="s">
        <v>460</v>
      </c>
      <c r="E950" s="326">
        <v>198722026</v>
      </c>
      <c r="F950" s="225">
        <v>1250</v>
      </c>
      <c r="G950" s="230">
        <v>46296</v>
      </c>
      <c r="H950" s="249" t="s">
        <v>1422</v>
      </c>
      <c r="I950" t="str">
        <f>Tabela3[[#This Row],[CENTRO (Centro PARA)]]&amp;Tabela3[[#This Row],[CODIGO (Código PARA)]]&amp;Tabela3[[#This Row],[LOTE]]&amp;Tabela3[[#This Row],[DESCRIÇÃO]]&amp;Tabela3[[#This Row],[id]]</f>
        <v>5001464997198722026CARISOPRODOL B1</v>
      </c>
      <c r="J950"/>
      <c r="K950" s="210">
        <v>46286</v>
      </c>
      <c r="L950" s="50">
        <v>46279</v>
      </c>
      <c r="M950" s="213">
        <f t="shared" si="144"/>
        <v>46294</v>
      </c>
      <c r="N950" s="213">
        <f t="shared" si="145"/>
        <v>46296</v>
      </c>
      <c r="O950" s="86" t="str">
        <f>_xlfn.XLOOKUP(Tabela3[[#This Row],[LOTE]],QUARENTENA!D:D,QUARENTENA!I:I,"")</f>
        <v>INVESTIGAÇÃO CQ</v>
      </c>
      <c r="P950" s="21" t="s">
        <v>1612</v>
      </c>
      <c r="Q950" s="85" t="str">
        <f>IF(_xlfn.XLOOKUP(E950,QUARENTENA!D:D,QUARENTENA!M:M,"")="","",_xlfn.XLOOKUP(E950,QUARENTENA!D:D,QUARENTENA!M:M,""))</f>
        <v/>
      </c>
      <c r="R950" s="26" t="str">
        <f>_xlfn.XLOOKUP(C950,'PARTICULARIDADES AUXILIAR '!A:A,'PARTICULARIDADES AUXILIAR '!C:C,"")</f>
        <v/>
      </c>
      <c r="S950" s="20" cm="1">
        <f t="array" ref="S950">_xlfn.XLOOKUP(Tabela3[[#This Row],[LOTE]],VALUE(Painel_Bancada[Lote]),Painel_Bancada[Data Programada],"")</f>
        <v>46298</v>
      </c>
      <c r="T950" s="26" t="str">
        <f>_xlfn.XLOOKUP(Tabela3[[#This Row],[LOTE]],'PAINEL - GERAL'!F:F,'PAINEL - GERAL'!C:C,"")</f>
        <v/>
      </c>
    </row>
    <row r="951" spans="1:20" ht="14.5">
      <c r="B951" s="315">
        <v>5001</v>
      </c>
      <c r="C951" s="316">
        <v>410200</v>
      </c>
      <c r="D951" s="315" t="s">
        <v>251</v>
      </c>
      <c r="E951" s="326">
        <v>191392026</v>
      </c>
      <c r="F951" s="225">
        <v>1492</v>
      </c>
      <c r="G951" s="230">
        <v>46296</v>
      </c>
      <c r="H951" s="249" t="s">
        <v>1422</v>
      </c>
      <c r="I951" t="str">
        <f>Tabela3[[#This Row],[CENTRO (Centro PARA)]]&amp;Tabela3[[#This Row],[CODIGO (Código PARA)]]&amp;Tabela3[[#This Row],[LOTE]]&amp;Tabela3[[#This Row],[DESCRIÇÃO]]&amp;Tabela3[[#This Row],[id]]</f>
        <v>5001410200191392026CITRATO DE ORFENADRINA NEO</v>
      </c>
      <c r="J951"/>
      <c r="K951" s="210">
        <v>46286</v>
      </c>
      <c r="L951" s="50">
        <v>46279</v>
      </c>
      <c r="M951" s="213">
        <f t="shared" si="144"/>
        <v>46294</v>
      </c>
      <c r="N951" s="213">
        <f t="shared" si="145"/>
        <v>46296</v>
      </c>
      <c r="O951" s="86" t="str">
        <f>_xlfn.XLOOKUP(Tabela3[[#This Row],[LOTE]],QUARENTENA!D:D,QUARENTENA!I:I,"")</f>
        <v>DU APROVADO</v>
      </c>
      <c r="Q951" s="85">
        <f>IF(_xlfn.XLOOKUP(E951,QUARENTENA!D:D,QUARENTENA!M:M,"")="","",_xlfn.XLOOKUP(E951,QUARENTENA!D:D,QUARENTENA!M:M,""))</f>
        <v>46290</v>
      </c>
      <c r="R951" s="26" t="str">
        <f>_xlfn.XLOOKUP(C951,'PARTICULARIDADES AUXILIAR '!A:A,'PARTICULARIDADES AUXILIAR '!C:C,"")</f>
        <v>PF - repouso 24  horas</v>
      </c>
      <c r="S951" s="20" cm="1">
        <f t="array" ref="S951">_xlfn.XLOOKUP(Tabela3[[#This Row],[LOTE]],VALUE(Painel_Bancada[Lote]),Painel_Bancada[Data Programada],"")</f>
        <v>46287</v>
      </c>
      <c r="T951" s="26" t="str">
        <f>_xlfn.XLOOKUP(Tabela3[[#This Row],[LOTE]],'PAINEL - GERAL'!F:F,'PAINEL - GERAL'!C:C,"")</f>
        <v/>
      </c>
    </row>
    <row r="952" spans="1:20" ht="14.5">
      <c r="B952" s="315">
        <v>5001</v>
      </c>
      <c r="C952" s="316">
        <v>422319</v>
      </c>
      <c r="D952" s="315" t="s">
        <v>476</v>
      </c>
      <c r="E952" s="326">
        <v>160422026</v>
      </c>
      <c r="F952" s="225">
        <v>3013</v>
      </c>
      <c r="G952" s="230">
        <v>46296</v>
      </c>
      <c r="H952" s="249" t="s">
        <v>1422</v>
      </c>
      <c r="I952" t="str">
        <f>Tabela3[[#This Row],[CENTRO (Centro PARA)]]&amp;Tabela3[[#This Row],[CODIGO (Código PARA)]]&amp;Tabela3[[#This Row],[LOTE]]&amp;Tabela3[[#This Row],[DESCRIÇÃO]]&amp;Tabela3[[#This Row],[id]]</f>
        <v>5001422319160422026POLPA DE AMEIXA</v>
      </c>
      <c r="J952"/>
      <c r="K952" s="210">
        <v>46286</v>
      </c>
      <c r="L952" s="50">
        <v>46279</v>
      </c>
      <c r="M952" s="213">
        <f t="shared" si="144"/>
        <v>46294</v>
      </c>
      <c r="N952" s="213">
        <f t="shared" si="145"/>
        <v>46296</v>
      </c>
      <c r="O952" s="86" t="str">
        <f>_xlfn.XLOOKUP(Tabela3[[#This Row],[LOTE]],QUARENTENA!D:D,QUARENTENA!I:I,"")</f>
        <v>DU APROVADO</v>
      </c>
      <c r="P952" s="21" t="s">
        <v>1608</v>
      </c>
      <c r="Q952" s="85">
        <f>IF(_xlfn.XLOOKUP(E952,QUARENTENA!D:D,QUARENTENA!M:M,"")="","",_xlfn.XLOOKUP(E952,QUARENTENA!D:D,QUARENTENA!M:M,""))</f>
        <v>46295</v>
      </c>
      <c r="R952" s="26" t="str">
        <f>_xlfn.XLOOKUP(C952,'PARTICULARIDADES AUXILIAR '!A:A,'PARTICULARIDADES AUXILIAR '!C:C,"")</f>
        <v/>
      </c>
      <c r="S952" s="20" cm="1">
        <f t="array" ref="S952">_xlfn.XLOOKUP(Tabela3[[#This Row],[LOTE]],VALUE(Painel_Bancada[Lote]),Painel_Bancada[Data Programada],"")</f>
        <v>46284</v>
      </c>
      <c r="T952" s="26" t="str">
        <f>_xlfn.XLOOKUP(Tabela3[[#This Row],[LOTE]],'PAINEL - GERAL'!F:F,'PAINEL - GERAL'!C:C,"")</f>
        <v/>
      </c>
    </row>
    <row r="953" spans="1:20" ht="14.5">
      <c r="B953" s="315">
        <v>5001</v>
      </c>
      <c r="C953" s="316">
        <v>438129</v>
      </c>
      <c r="D953" s="315" t="s">
        <v>534</v>
      </c>
      <c r="E953" s="326">
        <v>176362026</v>
      </c>
      <c r="F953" s="225">
        <v>600</v>
      </c>
      <c r="G953" s="230">
        <v>46296</v>
      </c>
      <c r="H953" s="249" t="s">
        <v>1422</v>
      </c>
      <c r="I953" t="str">
        <f>Tabela3[[#This Row],[CENTRO (Centro PARA)]]&amp;Tabela3[[#This Row],[CODIGO (Código PARA)]]&amp;Tabela3[[#This Row],[LOTE]]&amp;Tabela3[[#This Row],[DESCRIÇÃO]]&amp;Tabela3[[#This Row],[id]]</f>
        <v>5001438129176362026A OCTIL TRIAZONE MTCD</v>
      </c>
      <c r="J953"/>
      <c r="K953" s="210">
        <v>46286</v>
      </c>
      <c r="L953" s="50">
        <v>46279</v>
      </c>
      <c r="M953" s="213">
        <f t="shared" si="144"/>
        <v>46294</v>
      </c>
      <c r="N953" s="213">
        <f t="shared" si="145"/>
        <v>46296</v>
      </c>
      <c r="O953" s="86" t="str">
        <f>_xlfn.XLOOKUP(Tabela3[[#This Row],[LOTE]],QUARENTENA!D:D,QUARENTENA!I:I,"")</f>
        <v>DU APROVADO</v>
      </c>
      <c r="Q953" s="85">
        <f>IF(_xlfn.XLOOKUP(E953,QUARENTENA!D:D,QUARENTENA!M:M,"")="","",_xlfn.XLOOKUP(E953,QUARENTENA!D:D,QUARENTENA!M:M,""))</f>
        <v>46293</v>
      </c>
      <c r="R953" s="26" t="str">
        <f>_xlfn.XLOOKUP(C953,'PARTICULARIDADES AUXILIAR '!A:A,'PARTICULARIDADES AUXILIAR '!C:C,"")</f>
        <v>Check doc - Parcial</v>
      </c>
      <c r="S953" s="20" cm="1">
        <f t="array" ref="S953">_xlfn.XLOOKUP(Tabela3[[#This Row],[LOTE]],VALUE(Painel_Bancada[Lote]),Painel_Bancada[Data Programada],"")</f>
        <v>46289</v>
      </c>
      <c r="T953" s="26" t="str">
        <f>_xlfn.XLOOKUP(Tabela3[[#This Row],[LOTE]],'PAINEL - GERAL'!F:F,'PAINEL - GERAL'!C:C,"")</f>
        <v/>
      </c>
    </row>
    <row r="954" spans="1:20" ht="14.5">
      <c r="B954" s="347">
        <v>2017</v>
      </c>
      <c r="C954" s="348">
        <v>211404</v>
      </c>
      <c r="D954" s="347" t="s">
        <v>207</v>
      </c>
      <c r="E954" s="349">
        <v>17212026</v>
      </c>
      <c r="F954" s="350">
        <v>972</v>
      </c>
      <c r="G954" s="351">
        <v>46296</v>
      </c>
      <c r="H954" s="352" t="s">
        <v>1422</v>
      </c>
      <c r="I954" t="str">
        <f>Tabela3[[#This Row],[CENTRO (Centro PARA)]]&amp;Tabela3[[#This Row],[CODIGO (Código PARA)]]&amp;Tabela3[[#This Row],[LOTE]]&amp;Tabela3[[#This Row],[DESCRIÇÃO]]&amp;Tabela3[[#This Row],[id]]</f>
        <v>201721140417212026OXIDO MAGNESIO</v>
      </c>
      <c r="J954"/>
      <c r="K954" s="354">
        <v>46286</v>
      </c>
      <c r="L954" s="355">
        <v>46279</v>
      </c>
      <c r="M954" s="356">
        <f t="shared" si="144"/>
        <v>46294</v>
      </c>
      <c r="N954" s="356">
        <f t="shared" si="145"/>
        <v>46296</v>
      </c>
      <c r="O954" s="357" t="str">
        <f>_xlfn.XLOOKUP(Tabela3[[#This Row],[LOTE]],QUARENTENA!D:D,QUARENTENA!I:I,"")</f>
        <v>DU APROVADO</v>
      </c>
      <c r="P954" s="358" t="s">
        <v>1584</v>
      </c>
      <c r="Q954" s="85">
        <f>IF(_xlfn.XLOOKUP(E954,QUARENTENA!D:D,QUARENTENA!M:M,"")="","",_xlfn.XLOOKUP(E954,QUARENTENA!D:D,QUARENTENA!M:M,""))</f>
        <v>46289</v>
      </c>
      <c r="R954" s="26" t="str">
        <f>_xlfn.XLOOKUP(C954,'PARTICULARIDADES AUXILIAR '!A:A,'PARTICULARIDADES AUXILIAR '!C:C,"")</f>
        <v>Check doc</v>
      </c>
      <c r="S954" s="20" t="str" cm="1">
        <f t="array" ref="S954">_xlfn.XLOOKUP(Tabela3[[#This Row],[LOTE]],VALUE(Painel_Bancada[Lote]),Painel_Bancada[Data Programada],"")</f>
        <v/>
      </c>
      <c r="T954" s="26" t="str">
        <f>_xlfn.XLOOKUP(Tabela3[[#This Row],[LOTE]],'PAINEL - GERAL'!F:F,'PAINEL - GERAL'!C:C,"")</f>
        <v/>
      </c>
    </row>
    <row r="955" spans="1:20" ht="14.5">
      <c r="B955" s="315">
        <v>2017</v>
      </c>
      <c r="C955" s="316">
        <v>470505</v>
      </c>
      <c r="D955" s="315" t="s">
        <v>555</v>
      </c>
      <c r="E955" s="326">
        <v>16822026</v>
      </c>
      <c r="F955" s="225">
        <v>175</v>
      </c>
      <c r="G955" s="230">
        <v>46296</v>
      </c>
      <c r="H955" s="249" t="s">
        <v>1422</v>
      </c>
      <c r="I955" t="str">
        <f>Tabela3[[#This Row],[CENTRO (Centro PARA)]]&amp;Tabela3[[#This Row],[CODIGO (Código PARA)]]&amp;Tabela3[[#This Row],[LOTE]]&amp;Tabela3[[#This Row],[DESCRIÇÃO]]&amp;Tabela3[[#This Row],[id]]</f>
        <v>201747050516822026AMIDO MILHO PRE GELATINIZA CD STARTAB AL</v>
      </c>
      <c r="J955"/>
      <c r="K955" s="210">
        <v>46286</v>
      </c>
      <c r="L955" s="50">
        <v>46279</v>
      </c>
      <c r="M955" s="213">
        <f t="shared" si="144"/>
        <v>46294</v>
      </c>
      <c r="N955" s="213">
        <f t="shared" si="145"/>
        <v>46296</v>
      </c>
      <c r="O955" s="86" t="str">
        <f>_xlfn.XLOOKUP(Tabela3[[#This Row],[LOTE]],QUARENTENA!D:D,QUARENTENA!I:I,"")</f>
        <v>DU APROVADO</v>
      </c>
      <c r="Q955" s="85">
        <f>IF(_xlfn.XLOOKUP(E955,QUARENTENA!D:D,QUARENTENA!M:M,"")="","",_xlfn.XLOOKUP(E955,QUARENTENA!D:D,QUARENTENA!M:M,""))</f>
        <v>46288</v>
      </c>
      <c r="R955" s="26" t="str">
        <f>_xlfn.XLOOKUP(C955,'PARTICULARIDADES AUXILIAR '!A:A,'PARTICULARIDADES AUXILIAR '!C:C,"")</f>
        <v>Check doc</v>
      </c>
      <c r="S955" s="20" t="str" cm="1">
        <f t="array" ref="S955">_xlfn.XLOOKUP(Tabela3[[#This Row],[LOTE]],VALUE(Painel_Bancada[Lote]),Painel_Bancada[Data Programada],"")</f>
        <v/>
      </c>
      <c r="T955" s="26" t="str">
        <f>_xlfn.XLOOKUP(Tabela3[[#This Row],[LOTE]],'PAINEL - GERAL'!F:F,'PAINEL - GERAL'!C:C,"")</f>
        <v/>
      </c>
    </row>
    <row r="956" spans="1:20" ht="14.5">
      <c r="B956" s="315">
        <v>2017</v>
      </c>
      <c r="C956" s="316">
        <v>464614</v>
      </c>
      <c r="D956" s="315" t="s">
        <v>1467</v>
      </c>
      <c r="E956" s="326">
        <v>16832026</v>
      </c>
      <c r="F956" s="225">
        <v>25</v>
      </c>
      <c r="G956" s="230">
        <v>46296</v>
      </c>
      <c r="H956" s="249" t="s">
        <v>1422</v>
      </c>
      <c r="I956" t="str">
        <f>Tabela3[[#This Row],[CENTRO (Centro PARA)]]&amp;Tabela3[[#This Row],[CODIGO (Código PARA)]]&amp;Tabela3[[#This Row],[LOTE]]&amp;Tabela3[[#This Row],[DESCRIÇÃO]]&amp;Tabela3[[#This Row],[id]]</f>
        <v>201746461416832026AROMA N BAUNILHA F70Y387 AL</v>
      </c>
      <c r="J956"/>
      <c r="K956" s="210">
        <v>46286</v>
      </c>
      <c r="L956" s="50">
        <v>46279</v>
      </c>
      <c r="M956" s="213">
        <f t="shared" si="144"/>
        <v>46294</v>
      </c>
      <c r="N956" s="213">
        <f t="shared" si="145"/>
        <v>46296</v>
      </c>
      <c r="O956" s="85" t="s">
        <v>15</v>
      </c>
      <c r="Q956" s="85">
        <v>46291</v>
      </c>
      <c r="R956" s="26" t="str">
        <f>_xlfn.XLOOKUP(C956,'PARTICULARIDADES AUXILIAR '!A:A,'PARTICULARIDADES AUXILIAR '!C:C,"")</f>
        <v>Check doc</v>
      </c>
      <c r="S956" s="20" t="str" cm="1">
        <f t="array" ref="S956">_xlfn.XLOOKUP(Tabela3[[#This Row],[LOTE]],VALUE(Painel_Bancada[Lote]),Painel_Bancada[Data Programada],"")</f>
        <v/>
      </c>
      <c r="T956" s="26" t="str">
        <f>_xlfn.XLOOKUP(Tabela3[[#This Row],[LOTE]],'PAINEL - GERAL'!F:F,'PAINEL - GERAL'!C:C,"")</f>
        <v/>
      </c>
    </row>
    <row r="957" spans="1:20" ht="14.5">
      <c r="B957" s="315">
        <v>5001</v>
      </c>
      <c r="C957" s="316">
        <v>424171</v>
      </c>
      <c r="D957" s="315" t="s">
        <v>120</v>
      </c>
      <c r="E957" s="326">
        <v>189582026</v>
      </c>
      <c r="F957" s="225">
        <v>150</v>
      </c>
      <c r="G957" s="230">
        <v>46296</v>
      </c>
      <c r="H957" s="249" t="s">
        <v>1422</v>
      </c>
      <c r="I957" t="str">
        <f>Tabela3[[#This Row],[CENTRO (Centro PARA)]]&amp;Tabela3[[#This Row],[CODIGO (Código PARA)]]&amp;Tabela3[[#This Row],[LOTE]]&amp;Tabela3[[#This Row],[DESCRIÇÃO]]&amp;Tabela3[[#This Row],[id]]</f>
        <v>5001424171189582026POLIVINILPIRROLIDONA PVP K30 - LPR</v>
      </c>
      <c r="J957"/>
      <c r="K957" s="210">
        <v>46286</v>
      </c>
      <c r="L957" s="50">
        <v>46279</v>
      </c>
      <c r="M957" s="213">
        <f t="shared" si="144"/>
        <v>46294</v>
      </c>
      <c r="N957" s="213">
        <f t="shared" si="145"/>
        <v>46296</v>
      </c>
      <c r="O957" s="86" t="str">
        <f>_xlfn.XLOOKUP(Tabela3[[#This Row],[LOTE]],QUARENTENA!D:D,QUARENTENA!I:I,"")</f>
        <v>DU APROVADO</v>
      </c>
      <c r="P957" s="21" t="s">
        <v>1615</v>
      </c>
      <c r="Q957" s="85">
        <f>IF(_xlfn.XLOOKUP(E957,QUARENTENA!D:D,QUARENTENA!M:M,"")="","",_xlfn.XLOOKUP(E957,QUARENTENA!D:D,QUARENTENA!M:M,""))</f>
        <v>46295</v>
      </c>
      <c r="R957" s="26" t="str">
        <f>_xlfn.XLOOKUP(C957,'PARTICULARIDADES AUXILIAR '!A:A,'PARTICULARIDADES AUXILIAR '!C:C,"")</f>
        <v/>
      </c>
      <c r="S957" s="20" t="str" cm="1">
        <f t="array" ref="S957">_xlfn.XLOOKUP(Tabela3[[#This Row],[LOTE]],VALUE(Painel_Bancada[Lote]),Painel_Bancada[Data Programada],"")</f>
        <v/>
      </c>
      <c r="T957" s="26" t="str">
        <f>_xlfn.XLOOKUP(Tabela3[[#This Row],[LOTE]],'PAINEL - GERAL'!F:F,'PAINEL - GERAL'!C:C,"")</f>
        <v/>
      </c>
    </row>
    <row r="958" spans="1:20" ht="14.5">
      <c r="B958" s="315">
        <v>5001</v>
      </c>
      <c r="C958" s="316">
        <v>423525</v>
      </c>
      <c r="D958" s="315" t="s">
        <v>794</v>
      </c>
      <c r="E958" s="326">
        <v>187512026</v>
      </c>
      <c r="F958" s="225">
        <v>75</v>
      </c>
      <c r="G958" s="230">
        <v>46296</v>
      </c>
      <c r="H958" s="249" t="s">
        <v>1422</v>
      </c>
      <c r="I958" t="str">
        <f>Tabela3[[#This Row],[CENTRO (Centro PARA)]]&amp;Tabela3[[#This Row],[CODIGO (Código PARA)]]&amp;Tabela3[[#This Row],[LOTE]]&amp;Tabela3[[#This Row],[DESCRIÇÃO]]&amp;Tabela3[[#This Row],[id]]</f>
        <v>5001423525187512026AROMA ARTIFICIAL ABACAXI PO LPR</v>
      </c>
      <c r="J958"/>
      <c r="K958" s="210">
        <v>46286</v>
      </c>
      <c r="L958" s="50">
        <v>46279</v>
      </c>
      <c r="M958" s="213">
        <f t="shared" si="144"/>
        <v>46294</v>
      </c>
      <c r="N958" s="213">
        <f t="shared" si="145"/>
        <v>46296</v>
      </c>
      <c r="O958" s="86" t="str">
        <f>_xlfn.XLOOKUP(Tabela3[[#This Row],[LOTE]],QUARENTENA!D:D,QUARENTENA!I:I,"")</f>
        <v>DU APROVADO</v>
      </c>
      <c r="Q958" s="85">
        <f>IF(_xlfn.XLOOKUP(E958,QUARENTENA!D:D,QUARENTENA!M:M,"")="","",_xlfn.XLOOKUP(E958,QUARENTENA!D:D,QUARENTENA!M:M,""))</f>
        <v>46294</v>
      </c>
      <c r="R958" s="26" t="str">
        <f>_xlfn.XLOOKUP(C958,'PARTICULARIDADES AUXILIAR '!A:A,'PARTICULARIDADES AUXILIAR '!C:C,"")</f>
        <v/>
      </c>
      <c r="S958" s="20" cm="1">
        <f t="array" ref="S958">_xlfn.XLOOKUP(Tabela3[[#This Row],[LOTE]],VALUE(Painel_Bancada[Lote]),Painel_Bancada[Data Programada],"")</f>
        <v>46287</v>
      </c>
      <c r="T958" s="26" t="str">
        <f>_xlfn.XLOOKUP(Tabela3[[#This Row],[LOTE]],'PAINEL - GERAL'!F:F,'PAINEL - GERAL'!C:C,"")</f>
        <v/>
      </c>
    </row>
    <row r="959" spans="1:20" ht="14.5">
      <c r="B959" s="315">
        <v>5001</v>
      </c>
      <c r="C959" s="316">
        <v>410416</v>
      </c>
      <c r="D959" s="315" t="s">
        <v>741</v>
      </c>
      <c r="E959" s="326">
        <v>200342026</v>
      </c>
      <c r="F959" s="225">
        <v>10</v>
      </c>
      <c r="G959" s="230">
        <v>46296</v>
      </c>
      <c r="H959" s="249" t="s">
        <v>1422</v>
      </c>
      <c r="I959" t="str">
        <f>Tabela3[[#This Row],[CENTRO (Centro PARA)]]&amp;Tabela3[[#This Row],[CODIGO (Código PARA)]]&amp;Tabela3[[#This Row],[LOTE]]&amp;Tabela3[[#This Row],[DESCRIÇÃO]]&amp;Tabela3[[#This Row],[id]]</f>
        <v>5001410416200342026PROPIONATO DE CLOBETASOL NEO</v>
      </c>
      <c r="J959"/>
      <c r="K959" s="210">
        <v>46286</v>
      </c>
      <c r="L959" s="50">
        <v>46279</v>
      </c>
      <c r="M959" s="213">
        <f t="shared" si="144"/>
        <v>46294</v>
      </c>
      <c r="N959" s="213">
        <f t="shared" si="145"/>
        <v>46296</v>
      </c>
      <c r="O959" s="86" t="str">
        <f>_xlfn.XLOOKUP(Tabela3[[#This Row],[LOTE]],QUARENTENA!D:D,QUARENTENA!I:I,"")</f>
        <v>EM ANÁLISE</v>
      </c>
      <c r="P959" s="21" t="s">
        <v>1665</v>
      </c>
      <c r="Q959" s="85" t="str">
        <f>IF(_xlfn.XLOOKUP(E959,QUARENTENA!D:D,QUARENTENA!M:M,"")="","",_xlfn.XLOOKUP(E959,QUARENTENA!D:D,QUARENTENA!M:M,""))</f>
        <v/>
      </c>
      <c r="R959" s="26" t="str">
        <f>_xlfn.XLOOKUP(C959,'PARTICULARIDADES AUXILIAR '!A:A,'PARTICULARIDADES AUXILIAR '!C:C,"")</f>
        <v>PF - repouso 24  horas</v>
      </c>
      <c r="S959" s="20" cm="1">
        <f t="array" ref="S959">_xlfn.XLOOKUP(Tabela3[[#This Row],[LOTE]],VALUE(Painel_Bancada[Lote]),Painel_Bancada[Data Programada],"")</f>
        <v>46295</v>
      </c>
      <c r="T959" s="26" t="str">
        <f>_xlfn.XLOOKUP(Tabela3[[#This Row],[LOTE]],'PAINEL - GERAL'!F:F,'PAINEL - GERAL'!C:C,"")</f>
        <v/>
      </c>
    </row>
    <row r="960" spans="1:20" ht="14.5">
      <c r="A960" s="22" t="s">
        <v>1589</v>
      </c>
      <c r="B960" s="315">
        <v>5001</v>
      </c>
      <c r="C960" s="316">
        <v>463057</v>
      </c>
      <c r="D960" s="315" t="s">
        <v>43</v>
      </c>
      <c r="E960" s="326">
        <v>194362026</v>
      </c>
      <c r="F960" s="225">
        <v>2175</v>
      </c>
      <c r="G960" s="230">
        <v>46296</v>
      </c>
      <c r="H960" s="249" t="s">
        <v>1422</v>
      </c>
      <c r="I960" t="str">
        <f>Tabela3[[#This Row],[CENTRO (Centro PARA)]]&amp;Tabela3[[#This Row],[CODIGO (Código PARA)]]&amp;Tabela3[[#This Row],[LOTE]]&amp;Tabela3[[#This Row],[DESCRIÇÃO]]&amp;Tabela3[[#This Row],[id]]</f>
        <v>5001463057194362026DIPIRONA MONOIDRATADA</v>
      </c>
      <c r="J960"/>
      <c r="K960" s="210">
        <v>46286</v>
      </c>
      <c r="L960" s="50">
        <v>46279</v>
      </c>
      <c r="M960" s="213">
        <f t="shared" si="144"/>
        <v>46294</v>
      </c>
      <c r="N960" s="213">
        <f t="shared" si="145"/>
        <v>46296</v>
      </c>
      <c r="O960" s="86" t="str">
        <f>_xlfn.XLOOKUP(Tabela3[[#This Row],[LOTE]],QUARENTENA!D:D,QUARENTENA!I:I,"")</f>
        <v>AG. AMOSTRA</v>
      </c>
      <c r="P960" s="21" t="s">
        <v>1656</v>
      </c>
      <c r="Q960" s="85" t="str">
        <f>IF(_xlfn.XLOOKUP(E960,QUARENTENA!D:D,QUARENTENA!M:M,"")="","",_xlfn.XLOOKUP(E960,QUARENTENA!D:D,QUARENTENA!M:M,""))</f>
        <v/>
      </c>
      <c r="R960" s="26" t="str">
        <f>_xlfn.XLOOKUP(C960,'PARTICULARIDADES AUXILIAR '!A:A,'PARTICULARIDADES AUXILIAR '!C:C,"")</f>
        <v>Polícia Federal</v>
      </c>
      <c r="S960" s="20" t="str" cm="1">
        <f t="array" ref="S960">_xlfn.XLOOKUP(Tabela3[[#This Row],[LOTE]],VALUE(Painel_Bancada[Lote]),Painel_Bancada[Data Programada],"")</f>
        <v/>
      </c>
      <c r="T960" s="26" t="str">
        <f>_xlfn.XLOOKUP(Tabela3[[#This Row],[LOTE]],'PAINEL - GERAL'!F:F,'PAINEL - GERAL'!C:C,"")</f>
        <v/>
      </c>
    </row>
    <row r="961" spans="1:20" ht="14.5">
      <c r="B961" s="315">
        <v>5001</v>
      </c>
      <c r="C961" s="316">
        <v>478816</v>
      </c>
      <c r="D961" s="315" t="s">
        <v>1289</v>
      </c>
      <c r="E961" s="326" t="s">
        <v>1557</v>
      </c>
      <c r="F961" s="225">
        <v>1486</v>
      </c>
      <c r="G961" s="230">
        <v>46296</v>
      </c>
      <c r="H961" s="249" t="s">
        <v>1422</v>
      </c>
      <c r="I961" t="str">
        <f>Tabela3[[#This Row],[CENTRO (Centro PARA)]]&amp;Tabela3[[#This Row],[CODIGO (Código PARA)]]&amp;Tabela3[[#This Row],[LOTE]]&amp;Tabela3[[#This Row],[DESCRIÇÃO]]&amp;Tabela3[[#This Row],[id]]</f>
        <v>5001478816B26H1365SA PEG 4000 MICRONIZADO</v>
      </c>
      <c r="J961"/>
      <c r="K961" s="210">
        <v>46286</v>
      </c>
      <c r="L961" s="50">
        <v>46279</v>
      </c>
      <c r="M961" s="213">
        <f t="shared" si="144"/>
        <v>46294</v>
      </c>
      <c r="N961" s="213">
        <f t="shared" si="145"/>
        <v>46296</v>
      </c>
      <c r="O961" s="86" t="str">
        <f>_xlfn.XLOOKUP(Tabela3[[#This Row],[LOTE]],QUARENTENA!D:D,QUARENTENA!I:I,"")</f>
        <v>DU APROVADO</v>
      </c>
      <c r="Q961" s="85">
        <f>IF(_xlfn.XLOOKUP(E961,QUARENTENA!D:D,QUARENTENA!M:M,"")="","",_xlfn.XLOOKUP(E961,QUARENTENA!D:D,QUARENTENA!M:M,""))</f>
        <v>46282</v>
      </c>
      <c r="R961" s="26" t="str">
        <f>_xlfn.XLOOKUP(C961,'PARTICULARIDADES AUXILIAR '!A:A,'PARTICULARIDADES AUXILIAR '!C:C,"")</f>
        <v>Repouso 16 horas</v>
      </c>
      <c r="S961" s="20" t="str" cm="1">
        <f t="array" ref="S961">_xlfn.XLOOKUP(Tabela3[[#This Row],[LOTE]],VALUE(Painel_Bancada[Lote]),Painel_Bancada[Data Programada],"")</f>
        <v/>
      </c>
      <c r="T961" s="26" t="str">
        <f>_xlfn.XLOOKUP(Tabela3[[#This Row],[LOTE]],'PAINEL - GERAL'!F:F,'PAINEL - GERAL'!C:C,"")</f>
        <v/>
      </c>
    </row>
    <row r="962" spans="1:20" ht="14.5">
      <c r="B962" s="315">
        <v>5001</v>
      </c>
      <c r="C962" s="316">
        <v>410072</v>
      </c>
      <c r="D962" s="315" t="s">
        <v>30</v>
      </c>
      <c r="E962" s="326">
        <v>181952026</v>
      </c>
      <c r="F962" s="225">
        <v>3230</v>
      </c>
      <c r="G962" s="230">
        <v>46296</v>
      </c>
      <c r="H962" s="249" t="s">
        <v>1422</v>
      </c>
      <c r="I962" t="str">
        <f>Tabela3[[#This Row],[CENTRO (Centro PARA)]]&amp;Tabela3[[#This Row],[CODIGO (Código PARA)]]&amp;Tabela3[[#This Row],[LOTE]]&amp;Tabela3[[#This Row],[DESCRIÇÃO]]&amp;Tabela3[[#This Row],[id]]</f>
        <v>5001410072181952026BASE POLIETILENO PETROLATO NEO</v>
      </c>
      <c r="J962"/>
      <c r="K962" s="210">
        <v>46286</v>
      </c>
      <c r="L962" s="50">
        <v>46279</v>
      </c>
      <c r="M962" s="213">
        <f t="shared" si="144"/>
        <v>46294</v>
      </c>
      <c r="N962" s="213">
        <f t="shared" si="145"/>
        <v>46296</v>
      </c>
      <c r="O962" s="86" t="str">
        <f>_xlfn.XLOOKUP(Tabela3[[#This Row],[LOTE]],QUARENTENA!D:D,QUARENTENA!I:I,"")</f>
        <v>AG. DOC. AMOSTRAGEM</v>
      </c>
      <c r="P962" s="21" t="s">
        <v>1608</v>
      </c>
      <c r="Q962" s="85" t="str">
        <f>IF(_xlfn.XLOOKUP(E962,QUARENTENA!D:D,QUARENTENA!M:M,"")="","",_xlfn.XLOOKUP(E962,QUARENTENA!D:D,QUARENTENA!M:M,""))</f>
        <v/>
      </c>
      <c r="R962" s="26" t="str">
        <f>_xlfn.XLOOKUP(C962,'PARTICULARIDADES AUXILIAR '!A:A,'PARTICULARIDADES AUXILIAR '!C:C,"")</f>
        <v/>
      </c>
      <c r="S962" s="20" cm="1">
        <f t="array" ref="S962">_xlfn.XLOOKUP(Tabela3[[#This Row],[LOTE]],VALUE(Painel_Bancada[Lote]),Painel_Bancada[Data Programada],"")</f>
        <v>46287</v>
      </c>
      <c r="T962" s="26" t="str">
        <f>_xlfn.XLOOKUP(Tabela3[[#This Row],[LOTE]],'PAINEL - GERAL'!F:F,'PAINEL - GERAL'!C:C,"")</f>
        <v/>
      </c>
    </row>
    <row r="963" spans="1:20" ht="14.5">
      <c r="B963" s="315">
        <v>5001</v>
      </c>
      <c r="C963" s="316">
        <v>410049</v>
      </c>
      <c r="D963" s="315" t="s">
        <v>76</v>
      </c>
      <c r="E963" s="326">
        <v>126512026</v>
      </c>
      <c r="F963" s="225">
        <v>22400</v>
      </c>
      <c r="G963" s="230">
        <v>46296</v>
      </c>
      <c r="H963" s="249" t="s">
        <v>1422</v>
      </c>
      <c r="I963" t="str">
        <f>Tabela3[[#This Row],[CENTRO (Centro PARA)]]&amp;Tabela3[[#This Row],[CODIGO (Código PARA)]]&amp;Tabela3[[#This Row],[LOTE]]&amp;Tabela3[[#This Row],[DESCRIÇÃO]]&amp;Tabela3[[#This Row],[id]]</f>
        <v>5001410049126512026SORBITOL NEO</v>
      </c>
      <c r="J963"/>
      <c r="K963" s="210">
        <v>46286</v>
      </c>
      <c r="L963" s="50">
        <v>46279</v>
      </c>
      <c r="M963" s="213">
        <f t="shared" si="144"/>
        <v>46294</v>
      </c>
      <c r="N963" s="213">
        <f t="shared" si="145"/>
        <v>46296</v>
      </c>
      <c r="O963" s="86" t="str">
        <f>_xlfn.XLOOKUP(Tabela3[[#This Row],[LOTE]],QUARENTENA!D:D,QUARENTENA!I:I,"")</f>
        <v>AG. DOC. AMOSTRAGEM</v>
      </c>
      <c r="P963" s="21" t="s">
        <v>1608</v>
      </c>
      <c r="Q963" s="85" t="str">
        <f>IF(_xlfn.XLOOKUP(E963,QUARENTENA!D:D,QUARENTENA!M:M,"")="","",_xlfn.XLOOKUP(E963,QUARENTENA!D:D,QUARENTENA!M:M,""))</f>
        <v/>
      </c>
      <c r="R963" s="26" t="str">
        <f>_xlfn.XLOOKUP(C963,'PARTICULARIDADES AUXILIAR '!A:A,'PARTICULARIDADES AUXILIAR '!C:C,"")</f>
        <v/>
      </c>
      <c r="S963" s="20" cm="1">
        <f t="array" ref="S963">_xlfn.XLOOKUP(Tabela3[[#This Row],[LOTE]],VALUE(Painel_Bancada[Lote]),Painel_Bancada[Data Programada],"")</f>
        <v>46290</v>
      </c>
      <c r="T963" s="26" t="str">
        <f>_xlfn.XLOOKUP(Tabela3[[#This Row],[LOTE]],'PAINEL - GERAL'!F:F,'PAINEL - GERAL'!C:C,"")</f>
        <v/>
      </c>
    </row>
    <row r="964" spans="1:20" ht="14.5">
      <c r="B964" s="315">
        <v>5001</v>
      </c>
      <c r="C964" s="316">
        <v>410072</v>
      </c>
      <c r="D964" s="315" t="s">
        <v>30</v>
      </c>
      <c r="E964" s="326">
        <v>73102026</v>
      </c>
      <c r="F964" s="225"/>
      <c r="G964" s="230" t="s">
        <v>1592</v>
      </c>
      <c r="H964" s="216" t="s">
        <v>1585</v>
      </c>
      <c r="I964" t="str">
        <f>Tabela3[[#This Row],[CENTRO (Centro PARA)]]&amp;Tabela3[[#This Row],[CODIGO (Código PARA)]]&amp;Tabela3[[#This Row],[LOTE]]&amp;Tabela3[[#This Row],[DESCRIÇÃO]]&amp;Tabela3[[#This Row],[id]]</f>
        <v>500141007273102026BASE POLIETILENO PETROLATO NEO</v>
      </c>
      <c r="J964"/>
      <c r="K964" s="210">
        <v>46286</v>
      </c>
      <c r="L964" s="50">
        <v>46279</v>
      </c>
      <c r="M964" s="213">
        <f t="shared" ref="M964" si="146">K964+8</f>
        <v>46294</v>
      </c>
      <c r="N964" s="213">
        <f t="shared" ref="N964" si="147">IF(WEEKDAY(K964,2)=4,K964+11,IF(WEEKDAY(K964,2)=5,K964+11,K964+10))</f>
        <v>46296</v>
      </c>
      <c r="O964" s="86" t="str">
        <f>_xlfn.XLOOKUP(Tabela3[[#This Row],[LOTE]],QUARENTENA!D:D,QUARENTENA!I:I,"")</f>
        <v>DU APROVADO</v>
      </c>
      <c r="Q964" s="85">
        <f>IF(_xlfn.XLOOKUP(E964,QUARENTENA!D:D,QUARENTENA!M:M,"")="","",_xlfn.XLOOKUP(E964,QUARENTENA!D:D,QUARENTENA!M:M,""))</f>
        <v>46287</v>
      </c>
      <c r="R964" s="26" t="str">
        <f>_xlfn.XLOOKUP(C964,'PARTICULARIDADES AUXILIAR '!A:A,'PARTICULARIDADES AUXILIAR '!C:C,"")</f>
        <v/>
      </c>
      <c r="S964" s="20" cm="1">
        <f t="array" ref="S964">_xlfn.XLOOKUP(Tabela3[[#This Row],[LOTE]],VALUE(Painel_Bancada[Lote]),Painel_Bancada[Data Programada],"")</f>
        <v>46287</v>
      </c>
      <c r="T964" s="26" t="str">
        <f>_xlfn.XLOOKUP(Tabela3[[#This Row],[LOTE]],'PAINEL - GERAL'!F:F,'PAINEL - GERAL'!C:C,"")</f>
        <v/>
      </c>
    </row>
    <row r="965" spans="1:20" ht="14.5">
      <c r="B965" s="315">
        <v>5001</v>
      </c>
      <c r="C965" s="316">
        <v>410551</v>
      </c>
      <c r="D965" s="315" t="s">
        <v>445</v>
      </c>
      <c r="E965" s="326">
        <v>104452026</v>
      </c>
      <c r="F965" s="225">
        <v>100</v>
      </c>
      <c r="G965" s="230">
        <v>46297</v>
      </c>
      <c r="H965" s="249" t="s">
        <v>1422</v>
      </c>
      <c r="I965" t="str">
        <f>Tabela3[[#This Row],[CENTRO (Centro PARA)]]&amp;Tabela3[[#This Row],[CODIGO (Código PARA)]]&amp;Tabela3[[#This Row],[LOTE]]&amp;Tabela3[[#This Row],[DESCRIÇÃO]]&amp;Tabela3[[#This Row],[id]]</f>
        <v>5001410551104452026VITAMINA D3 100 SD/S COLECALCIFEROL NEO</v>
      </c>
      <c r="J965"/>
      <c r="K965" s="210">
        <v>46287</v>
      </c>
      <c r="L965" s="50">
        <v>46280</v>
      </c>
      <c r="M965" s="76">
        <f t="shared" ref="M965:M994" si="148">K965+8</f>
        <v>46295</v>
      </c>
      <c r="N965" s="76">
        <f t="shared" ref="N965:N994" si="149">IF(WEEKDAY(K965,2)=4,K965+11,IF(WEEKDAY(K965,2)=5,K965+11,K965+10))</f>
        <v>46297</v>
      </c>
      <c r="O965" s="78" t="str">
        <f>_xlfn.XLOOKUP(Tabela3[[#This Row],[LOTE]],QUARENTENA!D:D,QUARENTENA!I:I,"")</f>
        <v>EM ANÁLISE</v>
      </c>
      <c r="P965" s="21" t="s">
        <v>1658</v>
      </c>
      <c r="Q965" s="77" t="str">
        <f>IF(_xlfn.XLOOKUP(E965,QUARENTENA!D:D,QUARENTENA!M:M,"")="","",_xlfn.XLOOKUP(E965,QUARENTENA!D:D,QUARENTENA!M:M,""))</f>
        <v/>
      </c>
      <c r="R965" s="26" t="str">
        <f>_xlfn.XLOOKUP(C965,'PARTICULARIDADES AUXILIAR '!A:A,'PARTICULARIDADES AUXILIAR '!C:C,"")</f>
        <v>Refrig.: (A1) 8 ° a 14° C</v>
      </c>
      <c r="S965" s="20" cm="1">
        <f t="array" ref="S965">_xlfn.XLOOKUP(Tabela3[[#This Row],[LOTE]],VALUE(Painel_Bancada[Lote]),Painel_Bancada[Data Programada],"")</f>
        <v>46295</v>
      </c>
      <c r="T965" s="26" t="str">
        <f>_xlfn.XLOOKUP(Tabela3[[#This Row],[LOTE]],'PAINEL - GERAL'!F:F,'PAINEL - GERAL'!C:C,"")</f>
        <v/>
      </c>
    </row>
    <row r="966" spans="1:20" ht="14.5">
      <c r="B966" s="315">
        <v>2017</v>
      </c>
      <c r="C966" s="316">
        <v>210308</v>
      </c>
      <c r="D966" s="315" t="s">
        <v>14</v>
      </c>
      <c r="E966" s="326">
        <v>16582026</v>
      </c>
      <c r="F966" s="225">
        <v>1800</v>
      </c>
      <c r="G966" s="230">
        <v>46297</v>
      </c>
      <c r="H966" s="249" t="s">
        <v>1422</v>
      </c>
      <c r="I966" t="str">
        <f>Tabela3[[#This Row],[CENTRO (Centro PARA)]]&amp;Tabela3[[#This Row],[CODIGO (Código PARA)]]&amp;Tabela3[[#This Row],[LOTE]]&amp;Tabela3[[#This Row],[DESCRIÇÃO]]&amp;Tabela3[[#This Row],[id]]</f>
        <v>201721030816582026DIOXIDO SILICIO</v>
      </c>
      <c r="J966"/>
      <c r="K966" s="210">
        <v>46287</v>
      </c>
      <c r="L966" s="50">
        <v>46280</v>
      </c>
      <c r="M966" s="213">
        <f t="shared" si="148"/>
        <v>46295</v>
      </c>
      <c r="N966" s="213">
        <f t="shared" si="149"/>
        <v>46297</v>
      </c>
      <c r="O966" s="86" t="str">
        <f>_xlfn.XLOOKUP(Tabela3[[#This Row],[LOTE]],QUARENTENA!D:D,QUARENTENA!I:I,"")</f>
        <v>DU APROVADO</v>
      </c>
      <c r="Q966" s="85">
        <f>IF(_xlfn.XLOOKUP(E966,QUARENTENA!D:D,QUARENTENA!M:M,"")="","",_xlfn.XLOOKUP(E966,QUARENTENA!D:D,QUARENTENA!M:M,""))</f>
        <v>46293</v>
      </c>
      <c r="R966" s="26" t="str">
        <f>_xlfn.XLOOKUP(C966,'PARTICULARIDADES AUXILIAR '!A:A,'PARTICULARIDADES AUXILIAR '!C:C,"")</f>
        <v>Check doc</v>
      </c>
      <c r="S966" s="20" t="str" cm="1">
        <f t="array" ref="S966">_xlfn.XLOOKUP(Tabela3[[#This Row],[LOTE]],VALUE(Painel_Bancada[Lote]),Painel_Bancada[Data Programada],"")</f>
        <v/>
      </c>
      <c r="T966" s="26" t="str">
        <f>_xlfn.XLOOKUP(Tabela3[[#This Row],[LOTE]],'PAINEL - GERAL'!F:F,'PAINEL - GERAL'!C:C,"")</f>
        <v/>
      </c>
    </row>
    <row r="967" spans="1:20" ht="14.5">
      <c r="B967" s="315">
        <v>2017</v>
      </c>
      <c r="C967" s="316">
        <v>471537</v>
      </c>
      <c r="D967" s="315" t="s">
        <v>891</v>
      </c>
      <c r="E967" s="326">
        <v>16712026</v>
      </c>
      <c r="F967" s="225">
        <v>80</v>
      </c>
      <c r="G967" s="230">
        <v>46297</v>
      </c>
      <c r="H967" s="249" t="s">
        <v>1422</v>
      </c>
      <c r="I967" t="str">
        <f>Tabela3[[#This Row],[CENTRO (Centro PARA)]]&amp;Tabela3[[#This Row],[CODIGO (Código PARA)]]&amp;Tabela3[[#This Row],[LOTE]]&amp;Tabela3[[#This Row],[DESCRIÇÃO]]&amp;Tabela3[[#This Row],[id]]</f>
        <v>201747153716712026AROMA N FRAMBOESA 757850</v>
      </c>
      <c r="J967"/>
      <c r="K967" s="210">
        <v>46287</v>
      </c>
      <c r="L967" s="50">
        <v>46280</v>
      </c>
      <c r="M967" s="213">
        <f t="shared" si="148"/>
        <v>46295</v>
      </c>
      <c r="N967" s="213">
        <f t="shared" si="149"/>
        <v>46297</v>
      </c>
      <c r="O967" s="86" t="s">
        <v>15</v>
      </c>
      <c r="Q967" s="85">
        <v>46280</v>
      </c>
      <c r="R967" s="26" t="str">
        <f>_xlfn.XLOOKUP(C967,'PARTICULARIDADES AUXILIAR '!A:A,'PARTICULARIDADES AUXILIAR '!C:C,"")</f>
        <v>Check doc</v>
      </c>
      <c r="S967" s="20" t="str" cm="1">
        <f t="array" ref="S967">_xlfn.XLOOKUP(Tabela3[[#This Row],[LOTE]],VALUE(Painel_Bancada[Lote]),Painel_Bancada[Data Programada],"")</f>
        <v/>
      </c>
      <c r="T967" s="26" t="str">
        <f>_xlfn.XLOOKUP(Tabela3[[#This Row],[LOTE]],'PAINEL - GERAL'!F:F,'PAINEL - GERAL'!C:C,"")</f>
        <v/>
      </c>
    </row>
    <row r="968" spans="1:20" ht="14.5">
      <c r="B968" s="315">
        <v>5001</v>
      </c>
      <c r="C968" s="316">
        <v>410088</v>
      </c>
      <c r="D968" s="315" t="s">
        <v>1475</v>
      </c>
      <c r="E968" s="326">
        <v>184702026</v>
      </c>
      <c r="F968" s="225">
        <v>50</v>
      </c>
      <c r="G968" s="230">
        <v>46297</v>
      </c>
      <c r="H968" s="249" t="s">
        <v>1422</v>
      </c>
      <c r="I968" t="str">
        <f>Tabela3[[#This Row],[CENTRO (Centro PARA)]]&amp;Tabela3[[#This Row],[CODIGO (Código PARA)]]&amp;Tabela3[[#This Row],[LOTE]]&amp;Tabela3[[#This Row],[DESCRIÇÃO]]&amp;Tabela3[[#This Row],[id]]</f>
        <v>5001410088184702026ETILCELULOSE ETHOCEL NEO</v>
      </c>
      <c r="J968"/>
      <c r="K968" s="210">
        <v>46287</v>
      </c>
      <c r="L968" s="50">
        <v>46280</v>
      </c>
      <c r="M968" s="213">
        <f t="shared" si="148"/>
        <v>46295</v>
      </c>
      <c r="N968" s="213">
        <f t="shared" si="149"/>
        <v>46297</v>
      </c>
      <c r="O968" s="86" t="str">
        <f>_xlfn.XLOOKUP(Tabela3[[#This Row],[LOTE]],QUARENTENA!D:D,QUARENTENA!I:I,"")</f>
        <v>DU APROVADO</v>
      </c>
      <c r="Q968" s="85">
        <f>IF(_xlfn.XLOOKUP(E968,QUARENTENA!D:D,QUARENTENA!M:M,"")="","",_xlfn.XLOOKUP(E968,QUARENTENA!D:D,QUARENTENA!M:M,""))</f>
        <v>46295</v>
      </c>
      <c r="R968" s="26" t="str">
        <f>_xlfn.XLOOKUP(C968,'PARTICULARIDADES AUXILIAR '!A:A,'PARTICULARIDADES AUXILIAR '!C:C,"")</f>
        <v>Acetaldeido - repouso 24 horas</v>
      </c>
      <c r="S968" s="20" cm="1">
        <f t="array" ref="S968">_xlfn.XLOOKUP(Tabela3[[#This Row],[LOTE]],VALUE(Painel_Bancada[Lote]),Painel_Bancada[Data Programada],"")</f>
        <v>46290</v>
      </c>
      <c r="T968" s="26" t="str">
        <f>_xlfn.XLOOKUP(Tabela3[[#This Row],[LOTE]],'PAINEL - GERAL'!F:F,'PAINEL - GERAL'!C:C,"")</f>
        <v/>
      </c>
    </row>
    <row r="969" spans="1:20" ht="14.5">
      <c r="B969" s="315">
        <v>5001</v>
      </c>
      <c r="C969" s="316">
        <v>474733</v>
      </c>
      <c r="D969" s="315" t="s">
        <v>320</v>
      </c>
      <c r="E969" s="326">
        <v>201592026</v>
      </c>
      <c r="F969" s="225">
        <v>50</v>
      </c>
      <c r="G969" s="230">
        <v>46297</v>
      </c>
      <c r="H969" s="249" t="s">
        <v>1422</v>
      </c>
      <c r="I969" t="str">
        <f>Tabela3[[#This Row],[CENTRO (Centro PARA)]]&amp;Tabela3[[#This Row],[CODIGO (Código PARA)]]&amp;Tabela3[[#This Row],[LOTE]]&amp;Tabela3[[#This Row],[DESCRIÇÃO]]&amp;Tabela3[[#This Row],[id]]</f>
        <v>5001474733201592026FRUTOSE 1</v>
      </c>
      <c r="J969"/>
      <c r="K969" s="210">
        <v>46287</v>
      </c>
      <c r="L969" s="50">
        <v>46280</v>
      </c>
      <c r="M969" s="213">
        <f t="shared" si="148"/>
        <v>46295</v>
      </c>
      <c r="N969" s="213">
        <f t="shared" si="149"/>
        <v>46297</v>
      </c>
      <c r="O969" s="86" t="str">
        <f>_xlfn.XLOOKUP(Tabela3[[#This Row],[LOTE]],QUARENTENA!D:D,QUARENTENA!I:I,"")</f>
        <v>DU APROVADO</v>
      </c>
      <c r="Q969" s="85">
        <f>IF(_xlfn.XLOOKUP(E969,QUARENTENA!D:D,QUARENTENA!M:M,"")="","",_xlfn.XLOOKUP(E969,QUARENTENA!D:D,QUARENTENA!M:M,""))</f>
        <v>46295</v>
      </c>
      <c r="R969" s="26" t="str">
        <f>_xlfn.XLOOKUP(C969,'PARTICULARIDADES AUXILIAR '!A:A,'PARTICULARIDADES AUXILIAR '!C:C,"")</f>
        <v/>
      </c>
      <c r="S969" s="20" cm="1">
        <f t="array" ref="S969">_xlfn.XLOOKUP(Tabela3[[#This Row],[LOTE]],VALUE(Painel_Bancada[Lote]),Painel_Bancada[Data Programada],"")</f>
        <v>46293</v>
      </c>
      <c r="T969" s="26" t="str">
        <f>_xlfn.XLOOKUP(Tabela3[[#This Row],[LOTE]],'PAINEL - GERAL'!F:F,'PAINEL - GERAL'!C:C,"")</f>
        <v/>
      </c>
    </row>
    <row r="970" spans="1:20" ht="14.5">
      <c r="B970" s="315">
        <v>5001</v>
      </c>
      <c r="C970" s="316">
        <v>410033</v>
      </c>
      <c r="D970" s="315" t="s">
        <v>234</v>
      </c>
      <c r="E970" s="326">
        <v>178442026</v>
      </c>
      <c r="F970" s="225">
        <v>2625</v>
      </c>
      <c r="G970" s="230">
        <v>46297</v>
      </c>
      <c r="H970" s="249" t="s">
        <v>1422</v>
      </c>
      <c r="I970" t="str">
        <f>Tabela3[[#This Row],[CENTRO (Centro PARA)]]&amp;Tabela3[[#This Row],[CODIGO (Código PARA)]]&amp;Tabela3[[#This Row],[LOTE]]&amp;Tabela3[[#This Row],[DESCRIÇÃO]]&amp;Tabela3[[#This Row],[id]]</f>
        <v>5001410033178442026CELULOSE MICROCRISTALINA MC101 NEO</v>
      </c>
      <c r="J970"/>
      <c r="K970" s="210">
        <v>46287</v>
      </c>
      <c r="L970" s="50">
        <v>46280</v>
      </c>
      <c r="M970" s="213">
        <f t="shared" si="148"/>
        <v>46295</v>
      </c>
      <c r="N970" s="213">
        <f t="shared" si="149"/>
        <v>46297</v>
      </c>
      <c r="O970" s="86" t="str">
        <f>_xlfn.XLOOKUP(Tabela3[[#This Row],[LOTE]],QUARENTENA!D:D,QUARENTENA!I:I,"")</f>
        <v>DU APROVADO</v>
      </c>
      <c r="Q970" s="85">
        <f>IF(_xlfn.XLOOKUP(E970,QUARENTENA!D:D,QUARENTENA!M:M,"")="","",_xlfn.XLOOKUP(E970,QUARENTENA!D:D,QUARENTENA!M:M,""))</f>
        <v>46295</v>
      </c>
      <c r="R970" s="26" t="str">
        <f>_xlfn.XLOOKUP(C970,'PARTICULARIDADES AUXILIAR '!A:A,'PARTICULARIDADES AUXILIAR '!C:C,"")</f>
        <v/>
      </c>
      <c r="S970" s="20" cm="1">
        <f t="array" ref="S970">_xlfn.XLOOKUP(Tabela3[[#This Row],[LOTE]],VALUE(Painel_Bancada[Lote]),Painel_Bancada[Data Programada],"")</f>
        <v>46291</v>
      </c>
      <c r="T970" s="26" t="str">
        <f>_xlfn.XLOOKUP(Tabela3[[#This Row],[LOTE]],'PAINEL - GERAL'!F:F,'PAINEL - GERAL'!C:C,"")</f>
        <v/>
      </c>
    </row>
    <row r="971" spans="1:20" ht="14.5">
      <c r="B971" s="315">
        <v>5001</v>
      </c>
      <c r="C971" s="316">
        <v>410041</v>
      </c>
      <c r="D971" s="315" t="s">
        <v>292</v>
      </c>
      <c r="E971" s="326">
        <v>169412026</v>
      </c>
      <c r="F971" s="225">
        <v>399</v>
      </c>
      <c r="G971" s="230">
        <v>46297</v>
      </c>
      <c r="H971" s="249" t="s">
        <v>1422</v>
      </c>
      <c r="I971" t="str">
        <f>Tabela3[[#This Row],[CENTRO (Centro PARA)]]&amp;Tabela3[[#This Row],[CODIGO (Código PARA)]]&amp;Tabela3[[#This Row],[LOTE]]&amp;Tabela3[[#This Row],[DESCRIÇÃO]]&amp;Tabela3[[#This Row],[id]]</f>
        <v>5001410041169412026PVP K30 POLIVINILPIRROLIDONA NEO</v>
      </c>
      <c r="J971"/>
      <c r="K971" s="210">
        <v>46287</v>
      </c>
      <c r="L971" s="50">
        <v>46280</v>
      </c>
      <c r="M971" s="213">
        <f t="shared" si="148"/>
        <v>46295</v>
      </c>
      <c r="N971" s="213">
        <f t="shared" si="149"/>
        <v>46297</v>
      </c>
      <c r="O971" s="86" t="str">
        <f>_xlfn.XLOOKUP(Tabela3[[#This Row],[LOTE]],QUARENTENA!D:D,QUARENTENA!I:I,"")</f>
        <v>DU APROVADO</v>
      </c>
      <c r="Q971" s="85">
        <f>IF(_xlfn.XLOOKUP(E971,QUARENTENA!D:D,QUARENTENA!M:M,"")="","",_xlfn.XLOOKUP(E971,QUARENTENA!D:D,QUARENTENA!M:M,""))</f>
        <v>46295</v>
      </c>
      <c r="R971" s="26" t="str">
        <f>_xlfn.XLOOKUP(C971,'PARTICULARIDADES AUXILIAR '!A:A,'PARTICULARIDADES AUXILIAR '!C:C,"")</f>
        <v/>
      </c>
      <c r="S971" s="20" cm="1">
        <f t="array" ref="S971">_xlfn.XLOOKUP(Tabela3[[#This Row],[LOTE]],VALUE(Painel_Bancada[Lote]),Painel_Bancada[Data Programada],"")</f>
        <v>46290</v>
      </c>
      <c r="T971" s="26" t="str">
        <f>_xlfn.XLOOKUP(Tabela3[[#This Row],[LOTE]],'PAINEL - GERAL'!F:F,'PAINEL - GERAL'!C:C,"")</f>
        <v/>
      </c>
    </row>
    <row r="972" spans="1:20" ht="14.5">
      <c r="B972" s="315">
        <v>2017</v>
      </c>
      <c r="C972" s="316">
        <v>484057</v>
      </c>
      <c r="D972" s="315" t="s">
        <v>1459</v>
      </c>
      <c r="E972" s="326">
        <v>16862026</v>
      </c>
      <c r="F972" s="225">
        <v>100</v>
      </c>
      <c r="G972" s="230">
        <v>46297</v>
      </c>
      <c r="H972" s="249" t="s">
        <v>1422</v>
      </c>
      <c r="I972" t="str">
        <f>Tabela3[[#This Row],[CENTRO (Centro PARA)]]&amp;Tabela3[[#This Row],[CODIGO (Código PARA)]]&amp;Tabela3[[#This Row],[LOTE]]&amp;Tabela3[[#This Row],[DESCRIÇÃO]]&amp;Tabela3[[#This Row],[id]]</f>
        <v>201748405716862026AROMA LIMAO F10D642 AL</v>
      </c>
      <c r="J972"/>
      <c r="K972" s="210">
        <v>46287</v>
      </c>
      <c r="L972" s="50">
        <v>46280</v>
      </c>
      <c r="M972" s="213">
        <f t="shared" si="148"/>
        <v>46295</v>
      </c>
      <c r="N972" s="213">
        <f t="shared" si="149"/>
        <v>46297</v>
      </c>
      <c r="O972" s="86" t="str">
        <f>_xlfn.XLOOKUP(Tabela3[[#This Row],[LOTE]],QUARENTENA!D:D,QUARENTENA!I:I,"")</f>
        <v>DU APROVADO</v>
      </c>
      <c r="Q972" s="85">
        <f>IF(_xlfn.XLOOKUP(E972,QUARENTENA!D:D,QUARENTENA!M:M,"")="","",_xlfn.XLOOKUP(E972,QUARENTENA!D:D,QUARENTENA!M:M,""))</f>
        <v>46280</v>
      </c>
      <c r="R972" s="26" t="str">
        <f>_xlfn.XLOOKUP(C972,'PARTICULARIDADES AUXILIAR '!A:A,'PARTICULARIDADES AUXILIAR '!C:C,"")</f>
        <v>Polícia Civil / Chec doc</v>
      </c>
      <c r="S972" s="20" t="str" cm="1">
        <f t="array" ref="S972">_xlfn.XLOOKUP(Tabela3[[#This Row],[LOTE]],VALUE(Painel_Bancada[Lote]),Painel_Bancada[Data Programada],"")</f>
        <v/>
      </c>
      <c r="T972" s="26" t="str">
        <f>_xlfn.XLOOKUP(Tabela3[[#This Row],[LOTE]],'PAINEL - GERAL'!F:F,'PAINEL - GERAL'!C:C,"")</f>
        <v/>
      </c>
    </row>
    <row r="973" spans="1:20" ht="14.5">
      <c r="B973" s="315">
        <v>5001</v>
      </c>
      <c r="C973" s="316">
        <v>465396</v>
      </c>
      <c r="D973" s="315" t="s">
        <v>519</v>
      </c>
      <c r="E973" s="326">
        <v>179912026</v>
      </c>
      <c r="F973" s="225">
        <v>6</v>
      </c>
      <c r="G973" s="230">
        <v>46297</v>
      </c>
      <c r="H973" s="249" t="s">
        <v>1422</v>
      </c>
      <c r="I973" t="str">
        <f>Tabela3[[#This Row],[CENTRO (Centro PARA)]]&amp;Tabela3[[#This Row],[CODIGO (Código PARA)]]&amp;Tabela3[[#This Row],[LOTE]]&amp;Tabela3[[#This Row],[DESCRIÇÃO]]&amp;Tabela3[[#This Row],[id]]</f>
        <v>5001465396179912026SUCCINATO DE SOLIFENACINA 1</v>
      </c>
      <c r="J973"/>
      <c r="K973" s="210">
        <v>46287</v>
      </c>
      <c r="L973" s="50">
        <v>46280</v>
      </c>
      <c r="M973" s="213">
        <f t="shared" si="148"/>
        <v>46295</v>
      </c>
      <c r="N973" s="213">
        <f t="shared" si="149"/>
        <v>46297</v>
      </c>
      <c r="O973" s="86" t="str">
        <f>_xlfn.XLOOKUP(Tabela3[[#This Row],[LOTE]],QUARENTENA!D:D,QUARENTENA!I:I,"")</f>
        <v>EM ANÁLISE</v>
      </c>
      <c r="P973" s="21" t="s">
        <v>1658</v>
      </c>
      <c r="Q973" s="85" t="str">
        <f>IF(_xlfn.XLOOKUP(E973,QUARENTENA!D:D,QUARENTENA!M:M,"")="","",_xlfn.XLOOKUP(E973,QUARENTENA!D:D,QUARENTENA!M:M,""))</f>
        <v/>
      </c>
      <c r="R973" s="26" t="str">
        <f>_xlfn.XLOOKUP(C973,'PARTICULARIDADES AUXILIAR '!A:A,'PARTICULARIDADES AUXILIAR '!C:C,"")</f>
        <v/>
      </c>
      <c r="S973" s="20" cm="1">
        <f t="array" ref="S973">_xlfn.XLOOKUP(Tabela3[[#This Row],[LOTE]],VALUE(Painel_Bancada[Lote]),Painel_Bancada[Data Programada],"")</f>
        <v>46295</v>
      </c>
      <c r="T973" s="26" t="str">
        <f>_xlfn.XLOOKUP(Tabela3[[#This Row],[LOTE]],'PAINEL - GERAL'!F:F,'PAINEL - GERAL'!C:C,"")</f>
        <v/>
      </c>
    </row>
    <row r="974" spans="1:20" ht="14.5">
      <c r="A974" s="22" t="s">
        <v>1589</v>
      </c>
      <c r="B974" s="315">
        <v>5001</v>
      </c>
      <c r="C974" s="316">
        <v>464997</v>
      </c>
      <c r="D974" s="315" t="s">
        <v>460</v>
      </c>
      <c r="E974" s="326">
        <v>198682026</v>
      </c>
      <c r="F974" s="225">
        <v>1000</v>
      </c>
      <c r="G974" s="230">
        <v>46297</v>
      </c>
      <c r="H974" s="249" t="s">
        <v>1422</v>
      </c>
      <c r="I974" t="str">
        <f>Tabela3[[#This Row],[CENTRO (Centro PARA)]]&amp;Tabela3[[#This Row],[CODIGO (Código PARA)]]&amp;Tabela3[[#This Row],[LOTE]]&amp;Tabela3[[#This Row],[DESCRIÇÃO]]&amp;Tabela3[[#This Row],[id]]</f>
        <v>5001464997198682026CARISOPRODOL B1</v>
      </c>
      <c r="J974"/>
      <c r="K974" s="210">
        <v>46287</v>
      </c>
      <c r="L974" s="50">
        <v>46280</v>
      </c>
      <c r="M974" s="213">
        <f t="shared" si="148"/>
        <v>46295</v>
      </c>
      <c r="N974" s="213">
        <f t="shared" si="149"/>
        <v>46297</v>
      </c>
      <c r="O974" s="86" t="str">
        <f>_xlfn.XLOOKUP(Tabela3[[#This Row],[LOTE]],QUARENTENA!D:D,QUARENTENA!I:I,"")</f>
        <v>DU APROVADO</v>
      </c>
      <c r="Q974" s="85">
        <f>IF(_xlfn.XLOOKUP(E974,QUARENTENA!D:D,QUARENTENA!M:M,"")="","",_xlfn.XLOOKUP(E974,QUARENTENA!D:D,QUARENTENA!M:M,""))</f>
        <v>46293</v>
      </c>
      <c r="R974" s="26" t="str">
        <f>_xlfn.XLOOKUP(C974,'PARTICULARIDADES AUXILIAR '!A:A,'PARTICULARIDADES AUXILIAR '!C:C,"")</f>
        <v/>
      </c>
      <c r="S974" s="20" cm="1">
        <f t="array" ref="S974">_xlfn.XLOOKUP(Tabela3[[#This Row],[LOTE]],VALUE(Painel_Bancada[Lote]),Painel_Bancada[Data Programada],"")</f>
        <v>46298</v>
      </c>
      <c r="T974" s="26" t="str">
        <f>_xlfn.XLOOKUP(Tabela3[[#This Row],[LOTE]],'PAINEL - GERAL'!F:F,'PAINEL - GERAL'!C:C,"")</f>
        <v/>
      </c>
    </row>
    <row r="975" spans="1:20" ht="14.5">
      <c r="A975" s="22" t="s">
        <v>1589</v>
      </c>
      <c r="B975" s="315">
        <v>5001</v>
      </c>
      <c r="C975" s="316">
        <v>464997</v>
      </c>
      <c r="D975" s="315" t="s">
        <v>460</v>
      </c>
      <c r="E975" s="326">
        <v>198752026</v>
      </c>
      <c r="F975" s="225">
        <v>1250</v>
      </c>
      <c r="G975" s="230">
        <v>46297</v>
      </c>
      <c r="H975" s="249" t="s">
        <v>1422</v>
      </c>
      <c r="I975" t="str">
        <f>Tabela3[[#This Row],[CENTRO (Centro PARA)]]&amp;Tabela3[[#This Row],[CODIGO (Código PARA)]]&amp;Tabela3[[#This Row],[LOTE]]&amp;Tabela3[[#This Row],[DESCRIÇÃO]]&amp;Tabela3[[#This Row],[id]]</f>
        <v>5001464997198752026CARISOPRODOL B1</v>
      </c>
      <c r="J975"/>
      <c r="K975" s="210">
        <v>46287</v>
      </c>
      <c r="L975" s="50">
        <v>46280</v>
      </c>
      <c r="M975" s="213">
        <f t="shared" si="148"/>
        <v>46295</v>
      </c>
      <c r="N975" s="213">
        <f t="shared" si="149"/>
        <v>46297</v>
      </c>
      <c r="O975" s="86" t="str">
        <f>_xlfn.XLOOKUP(Tabela3[[#This Row],[LOTE]],QUARENTENA!D:D,QUARENTENA!I:I,"")</f>
        <v>DU APROVADO</v>
      </c>
      <c r="Q975" s="85">
        <f>IF(_xlfn.XLOOKUP(E975,QUARENTENA!D:D,QUARENTENA!M:M,"")="","",_xlfn.XLOOKUP(E975,QUARENTENA!D:D,QUARENTENA!M:M,""))</f>
        <v>46293</v>
      </c>
      <c r="R975" s="26" t="str">
        <f>_xlfn.XLOOKUP(C975,'PARTICULARIDADES AUXILIAR '!A:A,'PARTICULARIDADES AUXILIAR '!C:C,"")</f>
        <v/>
      </c>
      <c r="S975" s="20" cm="1">
        <f t="array" ref="S975">_xlfn.XLOOKUP(Tabela3[[#This Row],[LOTE]],VALUE(Painel_Bancada[Lote]),Painel_Bancada[Data Programada],"")</f>
        <v>46298</v>
      </c>
      <c r="T975" s="26" t="str">
        <f>_xlfn.XLOOKUP(Tabela3[[#This Row],[LOTE]],'PAINEL - GERAL'!F:F,'PAINEL - GERAL'!C:C,"")</f>
        <v/>
      </c>
    </row>
    <row r="976" spans="1:20" ht="14.5">
      <c r="B976" s="315">
        <v>5001</v>
      </c>
      <c r="C976" s="316">
        <v>410452</v>
      </c>
      <c r="D976" s="315" t="s">
        <v>59</v>
      </c>
      <c r="E976" s="326">
        <v>185552026</v>
      </c>
      <c r="F976" s="225">
        <v>194</v>
      </c>
      <c r="G976" s="230">
        <v>46297</v>
      </c>
      <c r="H976" s="249" t="s">
        <v>1422</v>
      </c>
      <c r="I976" t="str">
        <f>Tabela3[[#This Row],[CENTRO (Centro PARA)]]&amp;Tabela3[[#This Row],[CODIGO (Código PARA)]]&amp;Tabela3[[#This Row],[LOTE]]&amp;Tabela3[[#This Row],[DESCRIÇÃO]]&amp;Tabela3[[#This Row],[id]]</f>
        <v>5001410452185552026NISTATINA GEN NEO</v>
      </c>
      <c r="J976"/>
      <c r="K976" s="210">
        <v>46287</v>
      </c>
      <c r="L976" s="50">
        <v>46280</v>
      </c>
      <c r="M976" s="213">
        <f t="shared" si="148"/>
        <v>46295</v>
      </c>
      <c r="N976" s="213">
        <f t="shared" si="149"/>
        <v>46297</v>
      </c>
      <c r="O976" s="86" t="str">
        <f>_xlfn.XLOOKUP(Tabela3[[#This Row],[LOTE]],QUARENTENA!D:D,QUARENTENA!I:I,"")</f>
        <v>DU APROVADO</v>
      </c>
      <c r="Q976" s="85">
        <f>IF(_xlfn.XLOOKUP(E976,QUARENTENA!D:D,QUARENTENA!M:M,"")="","",_xlfn.XLOOKUP(E976,QUARENTENA!D:D,QUARENTENA!M:M,""))</f>
        <v>46295</v>
      </c>
      <c r="R976" s="26" t="str">
        <f>_xlfn.XLOOKUP(C976,'PARTICULARIDADES AUXILIAR '!A:A,'PARTICULARIDADES AUXILIAR '!C:C,"")</f>
        <v/>
      </c>
      <c r="S976" s="20" cm="1">
        <f t="array" ref="S976">_xlfn.XLOOKUP(Tabela3[[#This Row],[LOTE]],VALUE(Painel_Bancada[Lote]),Painel_Bancada[Data Programada],"")</f>
        <v>46277</v>
      </c>
      <c r="T976" s="26" t="str">
        <f>_xlfn.XLOOKUP(Tabela3[[#This Row],[LOTE]],'PAINEL - GERAL'!F:F,'PAINEL - GERAL'!C:C,"")</f>
        <v/>
      </c>
    </row>
    <row r="977" spans="2:20" ht="14.5">
      <c r="B977" s="315">
        <v>5001</v>
      </c>
      <c r="C977" s="316">
        <v>486303</v>
      </c>
      <c r="D977" s="315" t="s">
        <v>784</v>
      </c>
      <c r="E977" s="326">
        <v>181202026</v>
      </c>
      <c r="F977" s="225">
        <v>3000</v>
      </c>
      <c r="G977" s="230">
        <v>46297</v>
      </c>
      <c r="H977" s="249" t="s">
        <v>1422</v>
      </c>
      <c r="I977" t="str">
        <f>Tabela3[[#This Row],[CENTRO (Centro PARA)]]&amp;Tabela3[[#This Row],[CODIGO (Código PARA)]]&amp;Tabela3[[#This Row],[LOTE]]&amp;Tabela3[[#This Row],[DESCRIÇÃO]]&amp;Tabela3[[#This Row],[id]]</f>
        <v>5001486303181202026ACIDO CITRICO ANIDRO QF</v>
      </c>
      <c r="J977"/>
      <c r="K977" s="210">
        <v>46287</v>
      </c>
      <c r="L977" s="50">
        <v>46280</v>
      </c>
      <c r="M977" s="213">
        <f t="shared" si="148"/>
        <v>46295</v>
      </c>
      <c r="N977" s="213">
        <f t="shared" si="149"/>
        <v>46297</v>
      </c>
      <c r="O977" s="86" t="str">
        <f>_xlfn.XLOOKUP(Tabela3[[#This Row],[LOTE]],QUARENTENA!D:D,QUARENTENA!I:I,"")</f>
        <v>DU APROVADO</v>
      </c>
      <c r="Q977" s="85">
        <f>IF(_xlfn.XLOOKUP(E977,QUARENTENA!D:D,QUARENTENA!M:M,"")="","",_xlfn.XLOOKUP(E977,QUARENTENA!D:D,QUARENTENA!M:M,""))</f>
        <v>46294</v>
      </c>
      <c r="R977" s="26" t="str">
        <f>_xlfn.XLOOKUP(C977,'PARTICULARIDADES AUXILIAR '!A:A,'PARTICULARIDADES AUXILIAR '!C:C,"")</f>
        <v/>
      </c>
      <c r="S977" s="20" cm="1">
        <f t="array" ref="S977">_xlfn.XLOOKUP(Tabela3[[#This Row],[LOTE]],VALUE(Painel_Bancada[Lote]),Painel_Bancada[Data Programada],"")</f>
        <v>46289</v>
      </c>
      <c r="T977" s="26" t="str">
        <f>_xlfn.XLOOKUP(Tabela3[[#This Row],[LOTE]],'PAINEL - GERAL'!F:F,'PAINEL - GERAL'!C:C,"")</f>
        <v/>
      </c>
    </row>
    <row r="978" spans="2:20" ht="14.5">
      <c r="B978" s="315">
        <v>5001</v>
      </c>
      <c r="C978" s="316">
        <v>438084</v>
      </c>
      <c r="D978" s="315" t="s">
        <v>109</v>
      </c>
      <c r="E978" s="326">
        <v>194842026</v>
      </c>
      <c r="F978" s="225">
        <v>90</v>
      </c>
      <c r="G978" s="230">
        <v>46297</v>
      </c>
      <c r="H978" s="249" t="s">
        <v>1422</v>
      </c>
      <c r="I978" t="str">
        <f>Tabela3[[#This Row],[CENTRO (Centro PARA)]]&amp;Tabela3[[#This Row],[CODIGO (Código PARA)]]&amp;Tabela3[[#This Row],[LOTE]]&amp;Tabela3[[#This Row],[DESCRIÇÃO]]&amp;Tabela3[[#This Row],[id]]</f>
        <v>5001438084194842026E SILICA SPHERON L 1500 MTCD</v>
      </c>
      <c r="J978"/>
      <c r="K978" s="210">
        <v>46287</v>
      </c>
      <c r="L978" s="50">
        <v>46280</v>
      </c>
      <c r="M978" s="213">
        <f t="shared" si="148"/>
        <v>46295</v>
      </c>
      <c r="N978" s="213">
        <f t="shared" si="149"/>
        <v>46297</v>
      </c>
      <c r="O978" s="86" t="str">
        <f>_xlfn.XLOOKUP(Tabela3[[#This Row],[LOTE]],QUARENTENA!D:D,QUARENTENA!I:I,"")</f>
        <v>DU APROVADO</v>
      </c>
      <c r="Q978" s="85">
        <f>IF(_xlfn.XLOOKUP(E978,QUARENTENA!D:D,QUARENTENA!M:M,"")="","",_xlfn.XLOOKUP(E978,QUARENTENA!D:D,QUARENTENA!M:M,""))</f>
        <v>46288</v>
      </c>
      <c r="R978" s="26" t="str">
        <f>_xlfn.XLOOKUP(C978,'PARTICULARIDADES AUXILIAR '!A:A,'PARTICULARIDADES AUXILIAR '!C:C,"")</f>
        <v>Check doc</v>
      </c>
      <c r="S978" s="20" t="str" cm="1">
        <f t="array" ref="S978">_xlfn.XLOOKUP(Tabela3[[#This Row],[LOTE]],VALUE(Painel_Bancada[Lote]),Painel_Bancada[Data Programada],"")</f>
        <v/>
      </c>
      <c r="T978" s="26" t="str">
        <f>_xlfn.XLOOKUP(Tabela3[[#This Row],[LOTE]],'PAINEL - GERAL'!F:F,'PAINEL - GERAL'!C:C,"")</f>
        <v/>
      </c>
    </row>
    <row r="979" spans="2:20" ht="14.5">
      <c r="B979" s="315">
        <v>5001</v>
      </c>
      <c r="C979" s="316">
        <v>462789</v>
      </c>
      <c r="D979" s="315" t="s">
        <v>759</v>
      </c>
      <c r="E979" s="326">
        <v>194912026</v>
      </c>
      <c r="F979" s="225">
        <v>16</v>
      </c>
      <c r="G979" s="230">
        <v>46297</v>
      </c>
      <c r="H979" s="249" t="s">
        <v>1422</v>
      </c>
      <c r="I979" t="str">
        <f>Tabela3[[#This Row],[CENTRO (Centro PARA)]]&amp;Tabela3[[#This Row],[CODIGO (Código PARA)]]&amp;Tabela3[[#This Row],[LOTE]]&amp;Tabela3[[#This Row],[DESCRIÇÃO]]&amp;Tabela3[[#This Row],[id]]</f>
        <v>5001462789194912026PRONALEN PIELES SENSIBLES PSP</v>
      </c>
      <c r="J979"/>
      <c r="K979" s="210">
        <v>46287</v>
      </c>
      <c r="L979" s="50">
        <v>46280</v>
      </c>
      <c r="M979" s="213">
        <f t="shared" si="148"/>
        <v>46295</v>
      </c>
      <c r="N979" s="213">
        <f t="shared" si="149"/>
        <v>46297</v>
      </c>
      <c r="O979" s="86" t="str">
        <f>_xlfn.XLOOKUP(Tabela3[[#This Row],[LOTE]],QUARENTENA!D:D,QUARENTENA!I:I,"")</f>
        <v>DU APROVADO</v>
      </c>
      <c r="Q979" s="85">
        <f>IF(_xlfn.XLOOKUP(E979,QUARENTENA!D:D,QUARENTENA!M:M,"")="","",_xlfn.XLOOKUP(E979,QUARENTENA!D:D,QUARENTENA!M:M,""))</f>
        <v>46286</v>
      </c>
      <c r="R979" s="26" t="str">
        <f>_xlfn.XLOOKUP(C979,'PARTICULARIDADES AUXILIAR '!A:A,'PARTICULARIDADES AUXILIAR '!C:C,"")</f>
        <v>Check doc</v>
      </c>
      <c r="S979" s="20" t="str" cm="1">
        <f t="array" ref="S979">_xlfn.XLOOKUP(Tabela3[[#This Row],[LOTE]],VALUE(Painel_Bancada[Lote]),Painel_Bancada[Data Programada],"")</f>
        <v/>
      </c>
      <c r="T979" s="26" t="str">
        <f>_xlfn.XLOOKUP(Tabela3[[#This Row],[LOTE]],'PAINEL - GERAL'!F:F,'PAINEL - GERAL'!C:C,"")</f>
        <v/>
      </c>
    </row>
    <row r="980" spans="2:20" ht="14.5">
      <c r="B980" s="315" t="s">
        <v>1683</v>
      </c>
      <c r="C980" s="316">
        <v>463057</v>
      </c>
      <c r="D980" s="315" t="s">
        <v>43</v>
      </c>
      <c r="E980" s="326">
        <v>194372026</v>
      </c>
      <c r="F980" s="225">
        <v>2175</v>
      </c>
      <c r="G980" s="230">
        <v>46297</v>
      </c>
      <c r="H980" s="249" t="s">
        <v>1422</v>
      </c>
      <c r="I980" t="str">
        <f>Tabela3[[#This Row],[CENTRO (Centro PARA)]]&amp;Tabela3[[#This Row],[CODIGO (Código PARA)]]&amp;Tabela3[[#This Row],[LOTE]]&amp;Tabela3[[#This Row],[DESCRIÇÃO]]&amp;Tabela3[[#This Row],[id]]</f>
        <v>ID 3204463057194372026DIPIRONA MONOIDRATADA</v>
      </c>
      <c r="J980"/>
      <c r="K980" s="210">
        <v>46287</v>
      </c>
      <c r="L980" s="50">
        <v>46280</v>
      </c>
      <c r="M980" s="213">
        <f t="shared" si="148"/>
        <v>46295</v>
      </c>
      <c r="N980" s="213">
        <f t="shared" si="149"/>
        <v>46297</v>
      </c>
      <c r="O980" s="86" t="str">
        <f>_xlfn.XLOOKUP(Tabela3[[#This Row],[LOTE]],QUARENTENA!D:D,QUARENTENA!I:I,"")</f>
        <v>AG. AMOSTRA</v>
      </c>
      <c r="P980" s="21" t="s">
        <v>1658</v>
      </c>
      <c r="Q980" s="85" t="str">
        <f>IF(_xlfn.XLOOKUP(E980,QUARENTENA!D:D,QUARENTENA!M:M,"")="","",_xlfn.XLOOKUP(E980,QUARENTENA!D:D,QUARENTENA!M:M,""))</f>
        <v/>
      </c>
      <c r="R980" s="26" t="str">
        <f>_xlfn.XLOOKUP(C980,'PARTICULARIDADES AUXILIAR '!A:A,'PARTICULARIDADES AUXILIAR '!C:C,"")</f>
        <v>Polícia Federal</v>
      </c>
      <c r="S980" s="20" cm="1">
        <f t="array" ref="S980">_xlfn.XLOOKUP(Tabela3[[#This Row],[LOTE]],VALUE(Painel_Bancada[Lote]),Painel_Bancada[Data Programada],"")</f>
        <v>46293</v>
      </c>
      <c r="T980" s="26" t="str">
        <f>_xlfn.XLOOKUP(Tabela3[[#This Row],[LOTE]],'PAINEL - GERAL'!F:F,'PAINEL - GERAL'!C:C,"")</f>
        <v/>
      </c>
    </row>
    <row r="981" spans="2:20" ht="14.5">
      <c r="B981" s="315">
        <v>5001</v>
      </c>
      <c r="C981" s="316">
        <v>478816</v>
      </c>
      <c r="D981" s="315" t="s">
        <v>1289</v>
      </c>
      <c r="E981" s="326" t="s">
        <v>1558</v>
      </c>
      <c r="F981" s="225">
        <v>25</v>
      </c>
      <c r="G981" s="230">
        <v>46297</v>
      </c>
      <c r="H981" s="249" t="s">
        <v>1422</v>
      </c>
      <c r="I981" t="str">
        <f>Tabela3[[#This Row],[CENTRO (Centro PARA)]]&amp;Tabela3[[#This Row],[CODIGO (Código PARA)]]&amp;Tabela3[[#This Row],[LOTE]]&amp;Tabela3[[#This Row],[DESCRIÇÃO]]&amp;Tabela3[[#This Row],[id]]</f>
        <v>5001478816B26H2518SA PEG 4000 MICRONIZADO</v>
      </c>
      <c r="J981"/>
      <c r="K981" s="210">
        <v>46287</v>
      </c>
      <c r="L981" s="50">
        <v>46280</v>
      </c>
      <c r="M981" s="213">
        <f t="shared" si="148"/>
        <v>46295</v>
      </c>
      <c r="N981" s="213">
        <f t="shared" si="149"/>
        <v>46297</v>
      </c>
      <c r="O981" s="86" t="str">
        <f>_xlfn.XLOOKUP(Tabela3[[#This Row],[LOTE]],QUARENTENA!D:D,QUARENTENA!I:I,"")</f>
        <v>DU APROVADO</v>
      </c>
      <c r="Q981" s="85">
        <f>IF(_xlfn.XLOOKUP(E981,QUARENTENA!D:D,QUARENTENA!M:M,"")="","",_xlfn.XLOOKUP(E981,QUARENTENA!D:D,QUARENTENA!M:M,""))</f>
        <v>46282</v>
      </c>
      <c r="R981" s="26" t="str">
        <f>_xlfn.XLOOKUP(C981,'PARTICULARIDADES AUXILIAR '!A:A,'PARTICULARIDADES AUXILIAR '!C:C,"")</f>
        <v>Repouso 16 horas</v>
      </c>
      <c r="S981" s="20" t="str" cm="1">
        <f t="array" ref="S981">_xlfn.XLOOKUP(Tabela3[[#This Row],[LOTE]],VALUE(Painel_Bancada[Lote]),Painel_Bancada[Data Programada],"")</f>
        <v/>
      </c>
      <c r="T981" s="26" t="str">
        <f>_xlfn.XLOOKUP(Tabela3[[#This Row],[LOTE]],'PAINEL - GERAL'!F:F,'PAINEL - GERAL'!C:C,"")</f>
        <v/>
      </c>
    </row>
    <row r="982" spans="2:20" ht="14.5">
      <c r="B982" s="315">
        <v>5001</v>
      </c>
      <c r="C982" s="316">
        <v>410511</v>
      </c>
      <c r="D982" s="315" t="s">
        <v>871</v>
      </c>
      <c r="E982" s="326">
        <v>183402026</v>
      </c>
      <c r="F982" s="225">
        <v>274</v>
      </c>
      <c r="G982" s="230">
        <v>46297</v>
      </c>
      <c r="H982" s="249" t="s">
        <v>1422</v>
      </c>
      <c r="I982" t="str">
        <f>Tabela3[[#This Row],[CENTRO (Centro PARA)]]&amp;Tabela3[[#This Row],[CODIGO (Código PARA)]]&amp;Tabela3[[#This Row],[LOTE]]&amp;Tabela3[[#This Row],[DESCRIÇÃO]]&amp;Tabela3[[#This Row],[id]]</f>
        <v>5001410511183402026ALCOOL POLIVINILICO PEG TALCO NEO</v>
      </c>
      <c r="J982"/>
      <c r="K982" s="210">
        <v>46287</v>
      </c>
      <c r="L982" s="50">
        <v>46280</v>
      </c>
      <c r="M982" s="213">
        <f t="shared" si="148"/>
        <v>46295</v>
      </c>
      <c r="N982" s="213">
        <f t="shared" si="149"/>
        <v>46297</v>
      </c>
      <c r="O982" s="86" t="str">
        <f>_xlfn.XLOOKUP(Tabela3[[#This Row],[LOTE]],QUARENTENA!D:D,QUARENTENA!I:I,"")</f>
        <v>DU APROVADO</v>
      </c>
      <c r="Q982" s="85">
        <f>IF(_xlfn.XLOOKUP(E982,QUARENTENA!D:D,QUARENTENA!M:M,"")="","",_xlfn.XLOOKUP(E982,QUARENTENA!D:D,QUARENTENA!M:M,""))</f>
        <v>46290</v>
      </c>
      <c r="R982" s="26" t="str">
        <f>_xlfn.XLOOKUP(C982,'PARTICULARIDADES AUXILIAR '!A:A,'PARTICULARIDADES AUXILIAR '!C:C,"")</f>
        <v/>
      </c>
      <c r="S982" s="20" t="str" cm="1">
        <f t="array" ref="S982">_xlfn.XLOOKUP(Tabela3[[#This Row],[LOTE]],VALUE(Painel_Bancada[Lote]),Painel_Bancada[Data Programada],"")</f>
        <v/>
      </c>
      <c r="T982" s="26" t="str">
        <f>_xlfn.XLOOKUP(Tabela3[[#This Row],[LOTE]],'PAINEL - GERAL'!F:F,'PAINEL - GERAL'!C:C,"")</f>
        <v/>
      </c>
    </row>
    <row r="983" spans="2:20" ht="14.5">
      <c r="B983" s="315">
        <v>5001</v>
      </c>
      <c r="C983" s="316">
        <v>210631</v>
      </c>
      <c r="D983" s="315" t="s">
        <v>276</v>
      </c>
      <c r="E983" s="326">
        <v>190832026</v>
      </c>
      <c r="F983" s="225">
        <v>1500</v>
      </c>
      <c r="G983" s="230">
        <v>46297</v>
      </c>
      <c r="H983" s="249" t="s">
        <v>1422</v>
      </c>
      <c r="I983" t="str">
        <f>Tabela3[[#This Row],[CENTRO (Centro PARA)]]&amp;Tabela3[[#This Row],[CODIGO (Código PARA)]]&amp;Tabela3[[#This Row],[LOTE]]&amp;Tabela3[[#This Row],[DESCRIÇÃO]]&amp;Tabela3[[#This Row],[id]]</f>
        <v>5001210631190832026LACTOSE MONOHIDRATADA COMPRESSAO DIR</v>
      </c>
      <c r="J983"/>
      <c r="K983" s="210">
        <v>46287</v>
      </c>
      <c r="L983" s="50">
        <v>46280</v>
      </c>
      <c r="M983" s="213">
        <f t="shared" si="148"/>
        <v>46295</v>
      </c>
      <c r="N983" s="213">
        <f t="shared" si="149"/>
        <v>46297</v>
      </c>
      <c r="O983" s="86" t="str">
        <f>_xlfn.XLOOKUP(Tabela3[[#This Row],[LOTE]],QUARENTENA!D:D,QUARENTENA!I:I,"")</f>
        <v>AG. REVISÃO</v>
      </c>
      <c r="P983" s="21" t="s">
        <v>1615</v>
      </c>
      <c r="Q983" s="85" t="str">
        <f>IF(_xlfn.XLOOKUP(E983,QUARENTENA!D:D,QUARENTENA!M:M,"")="","",_xlfn.XLOOKUP(E983,QUARENTENA!D:D,QUARENTENA!M:M,""))</f>
        <v/>
      </c>
      <c r="R983" s="26" t="str">
        <f>_xlfn.XLOOKUP(C983,'PARTICULARIDADES AUXILIAR '!A:A,'PARTICULARIDADES AUXILIAR '!C:C,"")</f>
        <v/>
      </c>
      <c r="S983" s="20" cm="1">
        <f t="array" ref="S983">_xlfn.XLOOKUP(Tabela3[[#This Row],[LOTE]],VALUE(Painel_Bancada[Lote]),Painel_Bancada[Data Programada],"")</f>
        <v>46295</v>
      </c>
      <c r="T983" s="26" t="str">
        <f>_xlfn.XLOOKUP(Tabela3[[#This Row],[LOTE]],'PAINEL - GERAL'!F:F,'PAINEL - GERAL'!C:C,"")</f>
        <v/>
      </c>
    </row>
    <row r="984" spans="2:20" ht="14.5">
      <c r="B984" s="315">
        <v>5001</v>
      </c>
      <c r="C984" s="316">
        <v>210794</v>
      </c>
      <c r="D984" s="315" t="s">
        <v>652</v>
      </c>
      <c r="E984" s="326">
        <v>179492025</v>
      </c>
      <c r="F984" s="225">
        <v>58</v>
      </c>
      <c r="G984" s="230">
        <v>46297</v>
      </c>
      <c r="H984" s="249" t="s">
        <v>1422</v>
      </c>
      <c r="I984" t="str">
        <f>Tabela3[[#This Row],[CENTRO (Centro PARA)]]&amp;Tabela3[[#This Row],[CODIGO (Código PARA)]]&amp;Tabela3[[#This Row],[LOTE]]&amp;Tabela3[[#This Row],[DESCRIÇÃO]]&amp;Tabela3[[#This Row],[id]]</f>
        <v>5001210794179492025TRIACETINA</v>
      </c>
      <c r="J984"/>
      <c r="K984" s="210">
        <v>46287</v>
      </c>
      <c r="L984" s="50">
        <v>46280</v>
      </c>
      <c r="M984" s="213">
        <f t="shared" si="148"/>
        <v>46295</v>
      </c>
      <c r="N984" s="213">
        <f t="shared" si="149"/>
        <v>46297</v>
      </c>
      <c r="O984" s="86" t="s">
        <v>15</v>
      </c>
      <c r="Q984" s="85">
        <v>46291</v>
      </c>
      <c r="R984" s="26" t="str">
        <f>_xlfn.XLOOKUP(C984,'PARTICULARIDADES AUXILIAR '!A:A,'PARTICULARIDADES AUXILIAR '!C:C,"")</f>
        <v>Inflamável</v>
      </c>
      <c r="S984" s="20" cm="1">
        <f t="array" ref="S984">_xlfn.XLOOKUP(Tabela3[[#This Row],[LOTE]],VALUE(Painel_Bancada[Lote]),Painel_Bancada[Data Programada],"")</f>
        <v>46291</v>
      </c>
      <c r="T984" s="26" t="str">
        <f>_xlfn.XLOOKUP(Tabela3[[#This Row],[LOTE]],'PAINEL - GERAL'!F:F,'PAINEL - GERAL'!C:C,"")</f>
        <v/>
      </c>
    </row>
    <row r="985" spans="2:20" ht="14.5">
      <c r="B985" s="315">
        <v>5001</v>
      </c>
      <c r="C985" s="316">
        <v>462553</v>
      </c>
      <c r="D985" s="315" t="s">
        <v>646</v>
      </c>
      <c r="E985" s="326">
        <v>200382026</v>
      </c>
      <c r="F985" s="225">
        <v>15</v>
      </c>
      <c r="G985" s="230">
        <v>46297</v>
      </c>
      <c r="H985" s="249" t="s">
        <v>1422</v>
      </c>
      <c r="I985" t="str">
        <f>Tabela3[[#This Row],[CENTRO (Centro PARA)]]&amp;Tabela3[[#This Row],[CODIGO (Código PARA)]]&amp;Tabela3[[#This Row],[LOTE]]&amp;Tabela3[[#This Row],[DESCRIÇÃO]]&amp;Tabela3[[#This Row],[id]]</f>
        <v>5001462553200382026OPADRY II 85F850010 RED</v>
      </c>
      <c r="J985"/>
      <c r="K985" s="210">
        <v>46287</v>
      </c>
      <c r="L985" s="50">
        <v>46280</v>
      </c>
      <c r="M985" s="213">
        <f t="shared" si="148"/>
        <v>46295</v>
      </c>
      <c r="N985" s="213">
        <f t="shared" si="149"/>
        <v>46297</v>
      </c>
      <c r="O985" s="86" t="str">
        <f>_xlfn.XLOOKUP(Tabela3[[#This Row],[LOTE]],QUARENTENA!D:D,QUARENTENA!I:I,"")</f>
        <v>DU APROVADO</v>
      </c>
      <c r="Q985" s="85">
        <f>IF(_xlfn.XLOOKUP(E985,QUARENTENA!D:D,QUARENTENA!M:M,"")="","",_xlfn.XLOOKUP(E985,QUARENTENA!D:D,QUARENTENA!M:M,""))</f>
        <v>46287</v>
      </c>
      <c r="R985" s="26" t="str">
        <f>_xlfn.XLOOKUP(C985,'PARTICULARIDADES AUXILIAR '!A:A,'PARTICULARIDADES AUXILIAR '!C:C,"")</f>
        <v/>
      </c>
      <c r="S985" s="20" cm="1">
        <f t="array" ref="S985">_xlfn.XLOOKUP(Tabela3[[#This Row],[LOTE]],VALUE(Painel_Bancada[Lote]),Painel_Bancada[Data Programada],"")</f>
        <v>46282</v>
      </c>
      <c r="T985" s="26" t="str">
        <f>_xlfn.XLOOKUP(Tabela3[[#This Row],[LOTE]],'PAINEL - GERAL'!F:F,'PAINEL - GERAL'!C:C,"")</f>
        <v/>
      </c>
    </row>
    <row r="986" spans="2:20" ht="14.5">
      <c r="B986" s="315">
        <v>5001</v>
      </c>
      <c r="C986" s="316">
        <v>480480</v>
      </c>
      <c r="D986" s="315" t="s">
        <v>874</v>
      </c>
      <c r="E986" s="326">
        <v>152552026</v>
      </c>
      <c r="F986" s="225">
        <v>60</v>
      </c>
      <c r="G986" s="230">
        <v>46297</v>
      </c>
      <c r="H986" s="249" t="s">
        <v>1422</v>
      </c>
      <c r="I986" t="str">
        <f>Tabela3[[#This Row],[CENTRO (Centro PARA)]]&amp;Tabela3[[#This Row],[CODIGO (Código PARA)]]&amp;Tabela3[[#This Row],[LOTE]]&amp;Tabela3[[#This Row],[DESCRIÇÃO]]&amp;Tabela3[[#This Row],[id]]</f>
        <v>5001480480152552026ASTRASINOL</v>
      </c>
      <c r="J986"/>
      <c r="K986" s="210">
        <v>46287</v>
      </c>
      <c r="L986" s="50">
        <v>46280</v>
      </c>
      <c r="M986" s="213">
        <f t="shared" si="148"/>
        <v>46295</v>
      </c>
      <c r="N986" s="213">
        <f t="shared" si="149"/>
        <v>46297</v>
      </c>
      <c r="O986" s="86" t="str">
        <f>_xlfn.XLOOKUP(Tabela3[[#This Row],[LOTE]],QUARENTENA!D:D,QUARENTENA!I:I,"")</f>
        <v>DU APROVADO</v>
      </c>
      <c r="Q986" s="85">
        <f>IF(_xlfn.XLOOKUP(E986,QUARENTENA!D:D,QUARENTENA!M:M,"")="","",_xlfn.XLOOKUP(E986,QUARENTENA!D:D,QUARENTENA!M:M,""))</f>
        <v>46286</v>
      </c>
      <c r="R986" s="26" t="str">
        <f>_xlfn.XLOOKUP(C986,'PARTICULARIDADES AUXILIAR '!A:A,'PARTICULARIDADES AUXILIAR '!C:C,"")</f>
        <v>Check doc</v>
      </c>
      <c r="S986" s="20" t="str" cm="1">
        <f t="array" ref="S986">_xlfn.XLOOKUP(Tabela3[[#This Row],[LOTE]],VALUE(Painel_Bancada[Lote]),Painel_Bancada[Data Programada],"")</f>
        <v/>
      </c>
      <c r="T986" s="26" t="str">
        <f>_xlfn.XLOOKUP(Tabela3[[#This Row],[LOTE]],'PAINEL - GERAL'!F:F,'PAINEL - GERAL'!C:C,"")</f>
        <v/>
      </c>
    </row>
    <row r="987" spans="2:20" ht="14.5">
      <c r="B987" s="315">
        <v>5001</v>
      </c>
      <c r="C987" s="316">
        <v>472922</v>
      </c>
      <c r="D987" s="315" t="s">
        <v>1438</v>
      </c>
      <c r="E987" s="326">
        <v>194932026</v>
      </c>
      <c r="F987" s="225">
        <v>50</v>
      </c>
      <c r="G987" s="230">
        <v>46297</v>
      </c>
      <c r="H987" s="249" t="s">
        <v>1422</v>
      </c>
      <c r="I987" t="str">
        <f>Tabela3[[#This Row],[CENTRO (Centro PARA)]]&amp;Tabela3[[#This Row],[CODIGO (Código PARA)]]&amp;Tabela3[[#This Row],[LOTE]]&amp;Tabela3[[#This Row],[DESCRIÇÃO]]&amp;Tabela3[[#This Row],[id]]</f>
        <v>5001472922194932026REPARAGE LOC</v>
      </c>
      <c r="J987"/>
      <c r="K987" s="210">
        <v>46287</v>
      </c>
      <c r="L987" s="50">
        <v>46280</v>
      </c>
      <c r="M987" s="213">
        <f t="shared" si="148"/>
        <v>46295</v>
      </c>
      <c r="N987" s="213">
        <f t="shared" si="149"/>
        <v>46297</v>
      </c>
      <c r="O987" s="86" t="str">
        <f>_xlfn.XLOOKUP(Tabela3[[#This Row],[LOTE]],QUARENTENA!D:D,QUARENTENA!I:I,"")</f>
        <v>DU APROVADO</v>
      </c>
      <c r="Q987" s="85">
        <f>IF(_xlfn.XLOOKUP(E987,QUARENTENA!D:D,QUARENTENA!M:M,"")="","",_xlfn.XLOOKUP(E987,QUARENTENA!D:D,QUARENTENA!M:M,""))</f>
        <v>46286</v>
      </c>
      <c r="R987" s="26" t="str">
        <f>_xlfn.XLOOKUP(C987,'PARTICULARIDADES AUXILIAR '!A:A,'PARTICULARIDADES AUXILIAR '!C:C,"")</f>
        <v>Check doc</v>
      </c>
      <c r="S987" s="20" t="str" cm="1">
        <f t="array" ref="S987">_xlfn.XLOOKUP(Tabela3[[#This Row],[LOTE]],VALUE(Painel_Bancada[Lote]),Painel_Bancada[Data Programada],"")</f>
        <v/>
      </c>
      <c r="T987" s="26" t="str">
        <f>_xlfn.XLOOKUP(Tabela3[[#This Row],[LOTE]],'PAINEL - GERAL'!F:F,'PAINEL - GERAL'!C:C,"")</f>
        <v/>
      </c>
    </row>
    <row r="988" spans="2:20" ht="14.5">
      <c r="B988" s="315">
        <v>5001</v>
      </c>
      <c r="C988" s="316">
        <v>410038</v>
      </c>
      <c r="D988" s="315" t="s">
        <v>257</v>
      </c>
      <c r="E988" s="326">
        <v>200392026</v>
      </c>
      <c r="F988" s="225">
        <v>325</v>
      </c>
      <c r="G988" s="230">
        <v>46297</v>
      </c>
      <c r="H988" s="249" t="s">
        <v>1422</v>
      </c>
      <c r="I988" t="str">
        <f>Tabela3[[#This Row],[CENTRO (Centro PARA)]]&amp;Tabela3[[#This Row],[CODIGO (Código PARA)]]&amp;Tabela3[[#This Row],[LOTE]]&amp;Tabela3[[#This Row],[DESCRIÇÃO]]&amp;Tabela3[[#This Row],[id]]</f>
        <v>5001410038200392026HPMC/POLIETILENOGLICOL</v>
      </c>
      <c r="J988"/>
      <c r="K988" s="210">
        <v>46287</v>
      </c>
      <c r="L988" s="50">
        <v>46280</v>
      </c>
      <c r="M988" s="213">
        <f t="shared" si="148"/>
        <v>46295</v>
      </c>
      <c r="N988" s="213">
        <f t="shared" si="149"/>
        <v>46297</v>
      </c>
      <c r="O988" s="86" t="str">
        <f>_xlfn.XLOOKUP(Tabela3[[#This Row],[LOTE]],QUARENTENA!D:D,QUARENTENA!I:I,"")</f>
        <v>DU APROVADO</v>
      </c>
      <c r="Q988" s="85">
        <f>IF(_xlfn.XLOOKUP(E988,QUARENTENA!D:D,QUARENTENA!M:M,"")="","",_xlfn.XLOOKUP(E988,QUARENTENA!D:D,QUARENTENA!M:M,""))</f>
        <v>46277</v>
      </c>
      <c r="R988" s="26" t="str">
        <f>_xlfn.XLOOKUP(C988,'PARTICULARIDADES AUXILIAR '!A:A,'PARTICULARIDADES AUXILIAR '!C:C,"")</f>
        <v/>
      </c>
      <c r="S988" s="20" t="str" cm="1">
        <f t="array" ref="S988">_xlfn.XLOOKUP(Tabela3[[#This Row],[LOTE]],VALUE(Painel_Bancada[Lote]),Painel_Bancada[Data Programada],"")</f>
        <v/>
      </c>
      <c r="T988" s="26" t="str">
        <f>_xlfn.XLOOKUP(Tabela3[[#This Row],[LOTE]],'PAINEL - GERAL'!F:F,'PAINEL - GERAL'!C:C,"")</f>
        <v/>
      </c>
    </row>
    <row r="989" spans="2:20" ht="14.5">
      <c r="B989" s="315">
        <v>5001</v>
      </c>
      <c r="C989" s="316">
        <v>477677</v>
      </c>
      <c r="D989" s="315" t="s">
        <v>381</v>
      </c>
      <c r="E989" s="326">
        <v>121672026</v>
      </c>
      <c r="F989" s="225">
        <v>199</v>
      </c>
      <c r="G989" s="230">
        <v>46297</v>
      </c>
      <c r="H989" s="249" t="s">
        <v>1422</v>
      </c>
      <c r="I989" t="str">
        <f>Tabela3[[#This Row],[CENTRO (Centro PARA)]]&amp;Tabela3[[#This Row],[CODIGO (Código PARA)]]&amp;Tabela3[[#This Row],[LOTE]]&amp;Tabela3[[#This Row],[DESCRIÇÃO]]&amp;Tabela3[[#This Row],[id]]</f>
        <v>5001477677121672026EXTRATO CASSIA FISTULA 1</v>
      </c>
      <c r="J989"/>
      <c r="K989" s="210">
        <v>46287</v>
      </c>
      <c r="L989" s="50">
        <v>46280</v>
      </c>
      <c r="M989" s="213">
        <f t="shared" si="148"/>
        <v>46295</v>
      </c>
      <c r="N989" s="213">
        <f t="shared" si="149"/>
        <v>46297</v>
      </c>
      <c r="O989" s="86" t="str">
        <f>_xlfn.XLOOKUP(Tabela3[[#This Row],[LOTE]],QUARENTENA!D:D,QUARENTENA!I:I,"")</f>
        <v>DU APROVADO</v>
      </c>
      <c r="Q989" s="85">
        <f>IF(_xlfn.XLOOKUP(E989,QUARENTENA!D:D,QUARENTENA!M:M,"")="","",_xlfn.XLOOKUP(E989,QUARENTENA!D:D,QUARENTENA!M:M,""))</f>
        <v>46288</v>
      </c>
      <c r="R989" s="26" t="str">
        <f>_xlfn.XLOOKUP(C989,'PARTICULARIDADES AUXILIAR '!A:A,'PARTICULARIDADES AUXILIAR '!C:C,"")</f>
        <v/>
      </c>
      <c r="S989" s="20" cm="1">
        <f t="array" ref="S989">_xlfn.XLOOKUP(Tabela3[[#This Row],[LOTE]],VALUE(Painel_Bancada[Lote]),Painel_Bancada[Data Programada],"")</f>
        <v>46241</v>
      </c>
      <c r="T989" s="26" t="str">
        <f>_xlfn.XLOOKUP(Tabela3[[#This Row],[LOTE]],'PAINEL - GERAL'!F:F,'PAINEL - GERAL'!C:C,"")</f>
        <v/>
      </c>
    </row>
    <row r="990" spans="2:20" ht="14.5">
      <c r="B990" s="315">
        <v>2017</v>
      </c>
      <c r="C990" s="316">
        <v>461289</v>
      </c>
      <c r="D990" s="315" t="s">
        <v>659</v>
      </c>
      <c r="E990" s="326">
        <v>17182026</v>
      </c>
      <c r="F990" s="225">
        <v>454</v>
      </c>
      <c r="G990" s="230">
        <v>46297</v>
      </c>
      <c r="H990" s="249" t="s">
        <v>1422</v>
      </c>
      <c r="I990" t="str">
        <f>Tabela3[[#This Row],[CENTRO (Centro PARA)]]&amp;Tabela3[[#This Row],[CODIGO (Código PARA)]]&amp;Tabela3[[#This Row],[LOTE]]&amp;Tabela3[[#This Row],[DESCRIÇÃO]]&amp;Tabela3[[#This Row],[id]]</f>
        <v>201746128917182026HIDROXIPROPILCELULOSE KLUCEL NUTRA</v>
      </c>
      <c r="J990"/>
      <c r="K990" s="210">
        <v>46287</v>
      </c>
      <c r="L990" s="50">
        <v>46280</v>
      </c>
      <c r="M990" s="213">
        <f t="shared" si="148"/>
        <v>46295</v>
      </c>
      <c r="N990" s="213">
        <f t="shared" si="149"/>
        <v>46297</v>
      </c>
      <c r="O990" s="86" t="str">
        <f>_xlfn.XLOOKUP(Tabela3[[#This Row],[LOTE]],QUARENTENA!D:D,QUARENTENA!I:I,"")</f>
        <v>DU APROVADO</v>
      </c>
      <c r="Q990" s="85">
        <f>IF(_xlfn.XLOOKUP(E990,QUARENTENA!D:D,QUARENTENA!M:M,"")="","",_xlfn.XLOOKUP(E990,QUARENTENA!D:D,QUARENTENA!M:M,""))</f>
        <v>46293</v>
      </c>
      <c r="R990" s="26" t="str">
        <f>_xlfn.XLOOKUP(C990,'PARTICULARIDADES AUXILIAR '!A:A,'PARTICULARIDADES AUXILIAR '!C:C,"")</f>
        <v>Check doc</v>
      </c>
      <c r="S990" s="20" t="str" cm="1">
        <f t="array" ref="S990">_xlfn.XLOOKUP(Tabela3[[#This Row],[LOTE]],VALUE(Painel_Bancada[Lote]),Painel_Bancada[Data Programada],"")</f>
        <v/>
      </c>
      <c r="T990" s="26" t="str">
        <f>_xlfn.XLOOKUP(Tabela3[[#This Row],[LOTE]],'PAINEL - GERAL'!F:F,'PAINEL - GERAL'!C:C,"")</f>
        <v/>
      </c>
    </row>
    <row r="991" spans="2:20" ht="14.5">
      <c r="B991" s="315">
        <v>2017</v>
      </c>
      <c r="C991" s="316">
        <v>455445</v>
      </c>
      <c r="D991" s="315" t="s">
        <v>399</v>
      </c>
      <c r="E991" s="326">
        <v>17192026</v>
      </c>
      <c r="F991" s="225">
        <v>525</v>
      </c>
      <c r="G991" s="230">
        <v>46297</v>
      </c>
      <c r="H991" s="249" t="s">
        <v>1422</v>
      </c>
      <c r="I991" t="str">
        <f>Tabela3[[#This Row],[CENTRO (Centro PARA)]]&amp;Tabela3[[#This Row],[CODIGO (Código PARA)]]&amp;Tabela3[[#This Row],[LOTE]]&amp;Tabela3[[#This Row],[DESCRIÇÃO]]&amp;Tabela3[[#This Row],[id]]</f>
        <v>201745544517192026OPADRY II GREY 85F875001</v>
      </c>
      <c r="J991"/>
      <c r="K991" s="210">
        <v>46287</v>
      </c>
      <c r="L991" s="50">
        <v>46280</v>
      </c>
      <c r="M991" s="213">
        <f t="shared" si="148"/>
        <v>46295</v>
      </c>
      <c r="N991" s="213">
        <f t="shared" si="149"/>
        <v>46297</v>
      </c>
      <c r="O991" s="86" t="str">
        <f>_xlfn.XLOOKUP(Tabela3[[#This Row],[LOTE]],QUARENTENA!D:D,QUARENTENA!I:I,"")</f>
        <v>DU APROVADO</v>
      </c>
      <c r="Q991" s="85">
        <f>IF(_xlfn.XLOOKUP(E991,QUARENTENA!D:D,QUARENTENA!M:M,"")="","",_xlfn.XLOOKUP(E991,QUARENTENA!D:D,QUARENTENA!M:M,""))</f>
        <v>46289</v>
      </c>
      <c r="R991" s="26" t="str">
        <f>_xlfn.XLOOKUP(C991,'PARTICULARIDADES AUXILIAR '!A:A,'PARTICULARIDADES AUXILIAR '!C:C,"")</f>
        <v>Check doc</v>
      </c>
      <c r="S991" s="20" t="str" cm="1">
        <f t="array" ref="S991">_xlfn.XLOOKUP(Tabela3[[#This Row],[LOTE]],VALUE(Painel_Bancada[Lote]),Painel_Bancada[Data Programada],"")</f>
        <v/>
      </c>
      <c r="T991" s="26" t="str">
        <f>_xlfn.XLOOKUP(Tabela3[[#This Row],[LOTE]],'PAINEL - GERAL'!F:F,'PAINEL - GERAL'!C:C,"")</f>
        <v/>
      </c>
    </row>
    <row r="992" spans="2:20" ht="14.5">
      <c r="B992" s="315">
        <v>5001</v>
      </c>
      <c r="C992" s="316">
        <v>422364</v>
      </c>
      <c r="D992" s="315" t="s">
        <v>699</v>
      </c>
      <c r="E992" s="326">
        <v>78772026</v>
      </c>
      <c r="F992" s="225">
        <v>600</v>
      </c>
      <c r="G992" s="230" t="s">
        <v>1592</v>
      </c>
      <c r="H992" s="216" t="s">
        <v>1585</v>
      </c>
      <c r="I992" t="str">
        <f>Tabela3[[#This Row],[CENTRO (Centro PARA)]]&amp;Tabela3[[#This Row],[CODIGO (Código PARA)]]&amp;Tabela3[[#This Row],[LOTE]]&amp;Tabela3[[#This Row],[DESCRIÇÃO]]&amp;Tabela3[[#This Row],[id]]</f>
        <v>500142236478772026CITRATO COLINA</v>
      </c>
      <c r="J992"/>
      <c r="K992" s="210">
        <v>46287</v>
      </c>
      <c r="L992" s="50">
        <v>46280</v>
      </c>
      <c r="M992" s="213">
        <f t="shared" si="148"/>
        <v>46295</v>
      </c>
      <c r="N992" s="213">
        <f t="shared" si="149"/>
        <v>46297</v>
      </c>
      <c r="O992" s="86" t="str">
        <f>_xlfn.XLOOKUP(Tabela3[[#This Row],[LOTE]],QUARENTENA!D:D,QUARENTENA!I:I,"")</f>
        <v>DU APROVADO</v>
      </c>
      <c r="Q992" s="85">
        <f>IF(_xlfn.XLOOKUP(E992,QUARENTENA!D:D,QUARENTENA!M:M,"")="","",_xlfn.XLOOKUP(E992,QUARENTENA!D:D,QUARENTENA!M:M,""))</f>
        <v>46293</v>
      </c>
      <c r="R992" s="26" t="str">
        <f>_xlfn.XLOOKUP(C992,'PARTICULARIDADES AUXILIAR '!A:A,'PARTICULARIDADES AUXILIAR '!C:C,"")</f>
        <v>PF - repouso 24  horas</v>
      </c>
      <c r="S992" s="20" cm="1">
        <f t="array" ref="S992">_xlfn.XLOOKUP(Tabela3[[#This Row],[LOTE]],VALUE(Painel_Bancada[Lote]),Painel_Bancada[Data Programada],"")</f>
        <v>46289</v>
      </c>
      <c r="T992" s="26" t="str">
        <f>_xlfn.XLOOKUP(Tabela3[[#This Row],[LOTE]],'PAINEL - GERAL'!F:F,'PAINEL - GERAL'!C:C,"")</f>
        <v/>
      </c>
    </row>
    <row r="993" spans="1:20" ht="14.5">
      <c r="B993" s="315">
        <v>5001</v>
      </c>
      <c r="C993" s="316">
        <v>422364</v>
      </c>
      <c r="D993" s="315" t="s">
        <v>699</v>
      </c>
      <c r="E993" s="326">
        <v>91742026</v>
      </c>
      <c r="F993" s="225">
        <v>200</v>
      </c>
      <c r="G993" s="230" t="s">
        <v>1592</v>
      </c>
      <c r="H993" s="216" t="s">
        <v>1585</v>
      </c>
      <c r="I993" t="str">
        <f>Tabela3[[#This Row],[CENTRO (Centro PARA)]]&amp;Tabela3[[#This Row],[CODIGO (Código PARA)]]&amp;Tabela3[[#This Row],[LOTE]]&amp;Tabela3[[#This Row],[DESCRIÇÃO]]&amp;Tabela3[[#This Row],[id]]</f>
        <v>500142236491742026CITRATO COLINA</v>
      </c>
      <c r="J993"/>
      <c r="K993" s="210">
        <v>46287</v>
      </c>
      <c r="L993" s="50">
        <v>46280</v>
      </c>
      <c r="M993" s="213">
        <f t="shared" si="148"/>
        <v>46295</v>
      </c>
      <c r="N993" s="213">
        <f t="shared" si="149"/>
        <v>46297</v>
      </c>
      <c r="O993" s="86" t="s">
        <v>15</v>
      </c>
      <c r="Q993" s="85">
        <v>46291</v>
      </c>
      <c r="R993" s="26" t="str">
        <f>_xlfn.XLOOKUP(C993,'PARTICULARIDADES AUXILIAR '!A:A,'PARTICULARIDADES AUXILIAR '!C:C,"")</f>
        <v>PF - repouso 24  horas</v>
      </c>
      <c r="S993" s="20" cm="1">
        <f t="array" ref="S993">_xlfn.XLOOKUP(Tabela3[[#This Row],[LOTE]],VALUE(Painel_Bancada[Lote]),Painel_Bancada[Data Programada],"")</f>
        <v>46289</v>
      </c>
      <c r="T993" s="26" t="str">
        <f>_xlfn.XLOOKUP(Tabela3[[#This Row],[LOTE]],'PAINEL - GERAL'!F:F,'PAINEL - GERAL'!C:C,"")</f>
        <v/>
      </c>
    </row>
    <row r="994" spans="1:20" ht="14.5">
      <c r="B994" s="315">
        <v>5001</v>
      </c>
      <c r="C994" s="316">
        <v>422364</v>
      </c>
      <c r="D994" s="315" t="s">
        <v>699</v>
      </c>
      <c r="E994" s="326">
        <v>91752026</v>
      </c>
      <c r="F994" s="225">
        <v>200</v>
      </c>
      <c r="G994" s="230" t="s">
        <v>1592</v>
      </c>
      <c r="H994" s="216" t="s">
        <v>1585</v>
      </c>
      <c r="I994" t="str">
        <f>Tabela3[[#This Row],[CENTRO (Centro PARA)]]&amp;Tabela3[[#This Row],[CODIGO (Código PARA)]]&amp;Tabela3[[#This Row],[LOTE]]&amp;Tabela3[[#This Row],[DESCRIÇÃO]]&amp;Tabela3[[#This Row],[id]]</f>
        <v>500142236491752026CITRATO COLINA</v>
      </c>
      <c r="J994"/>
      <c r="K994" s="210">
        <v>46287</v>
      </c>
      <c r="L994" s="50">
        <v>46280</v>
      </c>
      <c r="M994" s="213">
        <f t="shared" si="148"/>
        <v>46295</v>
      </c>
      <c r="N994" s="213">
        <f t="shared" si="149"/>
        <v>46297</v>
      </c>
      <c r="O994" s="86" t="s">
        <v>15</v>
      </c>
      <c r="Q994" s="85">
        <v>46291</v>
      </c>
      <c r="R994" s="26" t="str">
        <f>_xlfn.XLOOKUP(C994,'PARTICULARIDADES AUXILIAR '!A:A,'PARTICULARIDADES AUXILIAR '!C:C,"")</f>
        <v>PF - repouso 24  horas</v>
      </c>
      <c r="S994" s="20" cm="1">
        <f t="array" ref="S994">_xlfn.XLOOKUP(Tabela3[[#This Row],[LOTE]],VALUE(Painel_Bancada[Lote]),Painel_Bancada[Data Programada],"")</f>
        <v>46289</v>
      </c>
      <c r="T994" s="26" t="str">
        <f>_xlfn.XLOOKUP(Tabela3[[#This Row],[LOTE]],'PAINEL - GERAL'!F:F,'PAINEL - GERAL'!C:C,"")</f>
        <v/>
      </c>
    </row>
    <row r="995" spans="1:20" ht="14.5">
      <c r="B995" s="315">
        <v>2017</v>
      </c>
      <c r="C995" s="316">
        <v>481624</v>
      </c>
      <c r="D995" s="315" t="s">
        <v>1110</v>
      </c>
      <c r="E995" s="326">
        <v>21262025</v>
      </c>
      <c r="F995" s="225">
        <v>300</v>
      </c>
      <c r="G995" s="230">
        <v>46300</v>
      </c>
      <c r="H995" s="249" t="s">
        <v>1422</v>
      </c>
      <c r="I995" t="str">
        <f>Tabela3[[#This Row],[CENTRO (Centro PARA)]]&amp;Tabela3[[#This Row],[CODIGO (Código PARA)]]&amp;Tabela3[[#This Row],[LOTE]]&amp;Tabela3[[#This Row],[DESCRIÇÃO]]&amp;Tabela3[[#This Row],[id]]</f>
        <v>201748162421262025HMB GRANULAR</v>
      </c>
      <c r="J995"/>
      <c r="K995" s="210">
        <v>46288</v>
      </c>
      <c r="L995" s="50">
        <v>46281</v>
      </c>
      <c r="M995" s="76">
        <f t="shared" ref="M995:M1013" si="150">K995+8</f>
        <v>46296</v>
      </c>
      <c r="N995" s="76">
        <f t="shared" ref="N995:N1013" si="151">IF(WEEKDAY(K995,2)=4,K995+11,IF(WEEKDAY(K995,2)=5,K995+11,K995+10))</f>
        <v>46298</v>
      </c>
      <c r="O995" s="78" t="str">
        <f>_xlfn.XLOOKUP(Tabela3[[#This Row],[LOTE]],QUARENTENA!D:D,QUARENTENA!I:I,"")</f>
        <v>DU APROVADO</v>
      </c>
      <c r="Q995" s="77">
        <f>IF(_xlfn.XLOOKUP(E995,QUARENTENA!D:D,QUARENTENA!M:M,"")="","",_xlfn.XLOOKUP(E995,QUARENTENA!D:D,QUARENTENA!M:M,""))</f>
        <v>46284</v>
      </c>
      <c r="R995" s="26" t="str">
        <f>_xlfn.XLOOKUP(C995,'PARTICULARIDADES AUXILIAR '!A:A,'PARTICULARIDADES AUXILIAR '!C:C,"")</f>
        <v>Check doc</v>
      </c>
      <c r="S995" s="20" t="str" cm="1">
        <f t="array" ref="S995">_xlfn.XLOOKUP(Tabela3[[#This Row],[LOTE]],VALUE(Painel_Bancada[Lote]),Painel_Bancada[Data Programada],"")</f>
        <v/>
      </c>
      <c r="T995" s="26" t="str">
        <f>_xlfn.XLOOKUP(Tabela3[[#This Row],[LOTE]],'PAINEL - GERAL'!F:F,'PAINEL - GERAL'!C:C,"")</f>
        <v/>
      </c>
    </row>
    <row r="996" spans="1:20" ht="14.5">
      <c r="B996" s="315">
        <v>2017</v>
      </c>
      <c r="C996" s="316">
        <v>474805</v>
      </c>
      <c r="D996" s="315" t="s">
        <v>1057</v>
      </c>
      <c r="E996" s="326">
        <v>14302026</v>
      </c>
      <c r="F996" s="225">
        <v>40</v>
      </c>
      <c r="G996" s="230">
        <v>46300</v>
      </c>
      <c r="H996" s="249" t="s">
        <v>1422</v>
      </c>
      <c r="I996" t="str">
        <f>Tabela3[[#This Row],[CENTRO (Centro PARA)]]&amp;Tabela3[[#This Row],[CODIGO (Código PARA)]]&amp;Tabela3[[#This Row],[LOTE]]&amp;Tabela3[[#This Row],[DESCRIÇÃO]]&amp;Tabela3[[#This Row],[id]]</f>
        <v>201747480514302026AROMA MARACUJA NATURAL 55MS000375</v>
      </c>
      <c r="J996"/>
      <c r="K996" s="210">
        <v>46288</v>
      </c>
      <c r="L996" s="50">
        <v>46281</v>
      </c>
      <c r="M996" s="213">
        <f t="shared" si="150"/>
        <v>46296</v>
      </c>
      <c r="N996" s="213">
        <f t="shared" si="151"/>
        <v>46298</v>
      </c>
      <c r="O996" s="86" t="str">
        <f>_xlfn.XLOOKUP(Tabela3[[#This Row],[LOTE]],QUARENTENA!D:D,QUARENTENA!I:I,"")</f>
        <v>DU APROVADO</v>
      </c>
      <c r="Q996" s="85">
        <f>IF(_xlfn.XLOOKUP(E996,QUARENTENA!D:D,QUARENTENA!M:M,"")="","",_xlfn.XLOOKUP(E996,QUARENTENA!D:D,QUARENTENA!M:M,""))</f>
        <v>46293</v>
      </c>
      <c r="R996" s="26" t="str">
        <f>_xlfn.XLOOKUP(C996,'PARTICULARIDADES AUXILIAR '!A:A,'PARTICULARIDADES AUXILIAR '!C:C,"")</f>
        <v>Check doc</v>
      </c>
      <c r="S996" s="20" t="str" cm="1">
        <f t="array" ref="S996">_xlfn.XLOOKUP(Tabela3[[#This Row],[LOTE]],VALUE(Painel_Bancada[Lote]),Painel_Bancada[Data Programada],"")</f>
        <v/>
      </c>
      <c r="T996" s="26" t="str">
        <f>_xlfn.XLOOKUP(Tabela3[[#This Row],[LOTE]],'PAINEL - GERAL'!F:F,'PAINEL - GERAL'!C:C,"")</f>
        <v/>
      </c>
    </row>
    <row r="997" spans="1:20" ht="14.5">
      <c r="B997" s="315">
        <v>2017</v>
      </c>
      <c r="C997" s="316">
        <v>472921</v>
      </c>
      <c r="D997" s="315" t="s">
        <v>870</v>
      </c>
      <c r="E997" s="326">
        <v>193392026</v>
      </c>
      <c r="F997" s="225">
        <v>50</v>
      </c>
      <c r="G997" s="230">
        <v>46300</v>
      </c>
      <c r="H997" s="249" t="s">
        <v>1422</v>
      </c>
      <c r="I997" t="str">
        <f>Tabela3[[#This Row],[CENTRO (Centro PARA)]]&amp;Tabela3[[#This Row],[CODIGO (Código PARA)]]&amp;Tabela3[[#This Row],[LOTE]]&amp;Tabela3[[#This Row],[DESCRIÇÃO]]&amp;Tabela3[[#This Row],[id]]</f>
        <v>2017472921193392026EXTRAPONE COOLING COMPLEX</v>
      </c>
      <c r="J997"/>
      <c r="K997" s="210">
        <v>46288</v>
      </c>
      <c r="L997" s="50">
        <v>46287</v>
      </c>
      <c r="M997" s="213">
        <f t="shared" si="150"/>
        <v>46296</v>
      </c>
      <c r="N997" s="213">
        <f t="shared" si="151"/>
        <v>46298</v>
      </c>
      <c r="O997" s="86" t="str">
        <f>_xlfn.XLOOKUP(Tabela3[[#This Row],[LOTE]],QUARENTENA!D:D,QUARENTENA!I:I,"")</f>
        <v>DU APROVADO</v>
      </c>
      <c r="Q997" s="85">
        <f>IF(_xlfn.XLOOKUP(E997,QUARENTENA!D:D,QUARENTENA!M:M,"")="","",_xlfn.XLOOKUP(E997,QUARENTENA!D:D,QUARENTENA!M:M,""))</f>
        <v>46289</v>
      </c>
      <c r="R997" s="26" t="str">
        <f>_xlfn.XLOOKUP(C997,'PARTICULARIDADES AUXILIAR '!A:A,'PARTICULARIDADES AUXILIAR '!C:C,"")</f>
        <v>Check doc</v>
      </c>
      <c r="S997" s="20" t="str" cm="1">
        <f t="array" ref="S997">_xlfn.XLOOKUP(Tabela3[[#This Row],[LOTE]],VALUE(Painel_Bancada[Lote]),Painel_Bancada[Data Programada],"")</f>
        <v/>
      </c>
      <c r="T997" s="26" t="str">
        <f>_xlfn.XLOOKUP(Tabela3[[#This Row],[LOTE]],'PAINEL - GERAL'!F:F,'PAINEL - GERAL'!C:C,"")</f>
        <v/>
      </c>
    </row>
    <row r="998" spans="1:20" ht="14.5">
      <c r="B998" s="315">
        <v>5001</v>
      </c>
      <c r="C998" s="316">
        <v>460952</v>
      </c>
      <c r="D998" s="315" t="s">
        <v>809</v>
      </c>
      <c r="E998" s="326">
        <v>149922026</v>
      </c>
      <c r="F998" s="225">
        <v>50</v>
      </c>
      <c r="G998" s="230">
        <v>46300</v>
      </c>
      <c r="H998" s="249" t="s">
        <v>1422</v>
      </c>
      <c r="I998" t="str">
        <f>Tabela3[[#This Row],[CENTRO (Centro PARA)]]&amp;Tabela3[[#This Row],[CODIGO (Código PARA)]]&amp;Tabela3[[#This Row],[LOTE]]&amp;Tabela3[[#This Row],[DESCRIÇÃO]]&amp;Tabela3[[#This Row],[id]]</f>
        <v>5001460952149922026TRIMETOPRIMA QF</v>
      </c>
      <c r="J998"/>
      <c r="K998" s="210">
        <v>46288</v>
      </c>
      <c r="L998" s="50">
        <v>46281</v>
      </c>
      <c r="M998" s="213">
        <f t="shared" si="150"/>
        <v>46296</v>
      </c>
      <c r="N998" s="213">
        <f t="shared" si="151"/>
        <v>46298</v>
      </c>
      <c r="O998" s="86" t="str">
        <f>_xlfn.XLOOKUP(Tabela3[[#This Row],[LOTE]],QUARENTENA!D:D,QUARENTENA!I:I,"")</f>
        <v>AG. ANÁLISE</v>
      </c>
      <c r="Q998" s="85" t="str">
        <f>IF(_xlfn.XLOOKUP(E998,QUARENTENA!D:D,QUARENTENA!M:M,"")="","",_xlfn.XLOOKUP(E998,QUARENTENA!D:D,QUARENTENA!M:M,""))</f>
        <v/>
      </c>
      <c r="R998" s="26" t="str">
        <f>_xlfn.XLOOKUP(C998,'PARTICULARIDADES AUXILIAR '!A:A,'PARTICULARIDADES AUXILIAR '!C:C,"")</f>
        <v/>
      </c>
      <c r="S998" s="20" cm="1">
        <f t="array" ref="S998">_xlfn.XLOOKUP(Tabela3[[#This Row],[LOTE]],VALUE(Painel_Bancada[Lote]),Painel_Bancada[Data Programada],"")</f>
        <v>46295</v>
      </c>
      <c r="T998" s="26" t="str">
        <f>_xlfn.XLOOKUP(Tabela3[[#This Row],[LOTE]],'PAINEL - GERAL'!F:F,'PAINEL - GERAL'!C:C,"")</f>
        <v/>
      </c>
    </row>
    <row r="999" spans="1:20" ht="14.5">
      <c r="B999" s="315">
        <v>5001</v>
      </c>
      <c r="C999" s="316">
        <v>472490</v>
      </c>
      <c r="D999" s="315" t="s">
        <v>569</v>
      </c>
      <c r="E999" s="326">
        <v>73482026</v>
      </c>
      <c r="F999" s="225">
        <v>195</v>
      </c>
      <c r="G999" s="230">
        <v>46300</v>
      </c>
      <c r="H999" s="249" t="s">
        <v>1422</v>
      </c>
      <c r="I999" t="str">
        <f>Tabela3[[#This Row],[CENTRO (Centro PARA)]]&amp;Tabela3[[#This Row],[CODIGO (Código PARA)]]&amp;Tabela3[[#This Row],[LOTE]]&amp;Tabela3[[#This Row],[DESCRIÇÃO]]&amp;Tabela3[[#This Row],[id]]</f>
        <v>500147249073482026ESOMEPRAZOL PELLETS 1</v>
      </c>
      <c r="J999"/>
      <c r="K999" s="210">
        <v>46288</v>
      </c>
      <c r="L999" s="50">
        <v>46281</v>
      </c>
      <c r="M999" s="213">
        <f t="shared" si="150"/>
        <v>46296</v>
      </c>
      <c r="N999" s="213">
        <f t="shared" si="151"/>
        <v>46298</v>
      </c>
      <c r="O999" s="86" t="s">
        <v>15</v>
      </c>
      <c r="Q999" s="85">
        <v>46291</v>
      </c>
      <c r="R999" s="26" t="str">
        <f>_xlfn.XLOOKUP(C999,'PARTICULARIDADES AUXILIAR '!A:A,'PARTICULARIDADES AUXILIAR '!C:C,"")</f>
        <v/>
      </c>
      <c r="S999" s="20" cm="1">
        <f t="array" ref="S999">_xlfn.XLOOKUP(Tabela3[[#This Row],[LOTE]],VALUE(Painel_Bancada[Lote]),Painel_Bancada[Data Programada],"")</f>
        <v>46288</v>
      </c>
      <c r="T999" s="26" t="str">
        <f>_xlfn.XLOOKUP(Tabela3[[#This Row],[LOTE]],'PAINEL - GERAL'!F:F,'PAINEL - GERAL'!C:C,"")</f>
        <v/>
      </c>
    </row>
    <row r="1000" spans="1:20" ht="14.5">
      <c r="B1000" s="315">
        <v>5001</v>
      </c>
      <c r="C1000" s="316">
        <v>410033</v>
      </c>
      <c r="D1000" s="315" t="s">
        <v>234</v>
      </c>
      <c r="E1000" s="326">
        <v>178452026</v>
      </c>
      <c r="F1000" s="225">
        <v>2625</v>
      </c>
      <c r="G1000" s="230">
        <v>46300</v>
      </c>
      <c r="H1000" s="249" t="s">
        <v>1422</v>
      </c>
      <c r="I1000" t="str">
        <f>Tabela3[[#This Row],[CENTRO (Centro PARA)]]&amp;Tabela3[[#This Row],[CODIGO (Código PARA)]]&amp;Tabela3[[#This Row],[LOTE]]&amp;Tabela3[[#This Row],[DESCRIÇÃO]]&amp;Tabela3[[#This Row],[id]]</f>
        <v>5001410033178452026CELULOSE MICROCRISTALINA MC101 NEO</v>
      </c>
      <c r="J1000"/>
      <c r="K1000" s="210">
        <v>46288</v>
      </c>
      <c r="L1000" s="50">
        <v>46281</v>
      </c>
      <c r="M1000" s="213">
        <f t="shared" si="150"/>
        <v>46296</v>
      </c>
      <c r="N1000" s="213">
        <f t="shared" si="151"/>
        <v>46298</v>
      </c>
      <c r="O1000" s="86" t="str">
        <f>_xlfn.XLOOKUP(Tabela3[[#This Row],[LOTE]],QUARENTENA!D:D,QUARENTENA!I:I,"")</f>
        <v>DU APROVADO</v>
      </c>
      <c r="Q1000" s="85">
        <f>IF(_xlfn.XLOOKUP(E1000,QUARENTENA!D:D,QUARENTENA!M:M,"")="","",_xlfn.XLOOKUP(E1000,QUARENTENA!D:D,QUARENTENA!M:M,""))</f>
        <v>46290</v>
      </c>
      <c r="R1000" s="26" t="str">
        <f>_xlfn.XLOOKUP(C1000,'PARTICULARIDADES AUXILIAR '!A:A,'PARTICULARIDADES AUXILIAR '!C:C,"")</f>
        <v/>
      </c>
      <c r="S1000" s="20" t="str" cm="1">
        <f t="array" ref="S1000">_xlfn.XLOOKUP(Tabela3[[#This Row],[LOTE]],VALUE(Painel_Bancada[Lote]),Painel_Bancada[Data Programada],"")</f>
        <v/>
      </c>
      <c r="T1000" s="26" t="str">
        <f>_xlfn.XLOOKUP(Tabela3[[#This Row],[LOTE]],'PAINEL - GERAL'!F:F,'PAINEL - GERAL'!C:C,"")</f>
        <v/>
      </c>
    </row>
    <row r="1001" spans="1:20" ht="14.5">
      <c r="B1001" s="315">
        <v>5001</v>
      </c>
      <c r="C1001" s="316">
        <v>410547</v>
      </c>
      <c r="D1001" s="315" t="s">
        <v>416</v>
      </c>
      <c r="E1001" s="326">
        <v>139842026</v>
      </c>
      <c r="F1001" s="225">
        <v>6000</v>
      </c>
      <c r="G1001" s="230">
        <v>46300</v>
      </c>
      <c r="H1001" s="249" t="s">
        <v>1422</v>
      </c>
      <c r="I1001" t="str">
        <f>Tabela3[[#This Row],[CENTRO (Centro PARA)]]&amp;Tabela3[[#This Row],[CODIGO (Código PARA)]]&amp;Tabela3[[#This Row],[LOTE]]&amp;Tabela3[[#This Row],[DESCRIÇÃO]]&amp;Tabela3[[#This Row],[id]]</f>
        <v>5001410547139842026PARACETAMOL DC90 CPF NEO</v>
      </c>
      <c r="J1001"/>
      <c r="K1001" s="210">
        <v>46288</v>
      </c>
      <c r="L1001" s="50">
        <v>46287</v>
      </c>
      <c r="M1001" s="213">
        <f t="shared" si="150"/>
        <v>46296</v>
      </c>
      <c r="N1001" s="213">
        <f t="shared" si="151"/>
        <v>46298</v>
      </c>
      <c r="O1001" s="86" t="str">
        <f>_xlfn.XLOOKUP(Tabela3[[#This Row],[LOTE]],QUARENTENA!D:D,QUARENTENA!I:I,"")</f>
        <v>EM ANÁLISE</v>
      </c>
      <c r="Q1001" s="85" t="str">
        <f>IF(_xlfn.XLOOKUP(E1001,QUARENTENA!D:D,QUARENTENA!M:M,"")="","",_xlfn.XLOOKUP(E1001,QUARENTENA!D:D,QUARENTENA!M:M,""))</f>
        <v/>
      </c>
      <c r="R1001" s="26" t="str">
        <f>_xlfn.XLOOKUP(C1001,'PARTICULARIDADES AUXILIAR '!A:A,'PARTICULARIDADES AUXILIAR '!C:C,"")</f>
        <v>Polícia Federal</v>
      </c>
      <c r="S1001" s="20" cm="1">
        <f t="array" ref="S1001">_xlfn.XLOOKUP(Tabela3[[#This Row],[LOTE]],VALUE(Painel_Bancada[Lote]),Painel_Bancada[Data Programada],"")</f>
        <v>46295</v>
      </c>
      <c r="T1001" s="26" t="str">
        <f>_xlfn.XLOOKUP(Tabela3[[#This Row],[LOTE]],'PAINEL - GERAL'!F:F,'PAINEL - GERAL'!C:C,"")</f>
        <v/>
      </c>
    </row>
    <row r="1002" spans="1:20" ht="14.5">
      <c r="A1002" s="22" t="s">
        <v>1589</v>
      </c>
      <c r="B1002" s="315">
        <v>5001</v>
      </c>
      <c r="C1002" s="316">
        <v>463950</v>
      </c>
      <c r="D1002" s="315" t="s">
        <v>133</v>
      </c>
      <c r="E1002" s="326">
        <v>177862026</v>
      </c>
      <c r="F1002" s="225">
        <v>1050</v>
      </c>
      <c r="G1002" s="230">
        <v>46300</v>
      </c>
      <c r="H1002" s="249" t="s">
        <v>1422</v>
      </c>
      <c r="I1002" t="str">
        <f>Tabela3[[#This Row],[CENTRO (Centro PARA)]]&amp;Tabela3[[#This Row],[CODIGO (Código PARA)]]&amp;Tabela3[[#This Row],[LOTE]]&amp;Tabela3[[#This Row],[DESCRIÇÃO]]&amp;Tabela3[[#This Row],[id]]</f>
        <v>5001463950177862026CELULOSE MICROCRISTALINA MC102</v>
      </c>
      <c r="J1002"/>
      <c r="K1002" s="210">
        <v>46288</v>
      </c>
      <c r="L1002" s="50">
        <v>46281</v>
      </c>
      <c r="M1002" s="213">
        <f t="shared" si="150"/>
        <v>46296</v>
      </c>
      <c r="N1002" s="213">
        <f t="shared" si="151"/>
        <v>46298</v>
      </c>
      <c r="O1002" s="86" t="str">
        <f>_xlfn.XLOOKUP(Tabela3[[#This Row],[LOTE]],QUARENTENA!D:D,QUARENTENA!I:I,"")</f>
        <v>DU APROVADO</v>
      </c>
      <c r="Q1002" s="85">
        <f>IF(_xlfn.XLOOKUP(E1002,QUARENTENA!D:D,QUARENTENA!M:M,"")="","",_xlfn.XLOOKUP(E1002,QUARENTENA!D:D,QUARENTENA!M:M,""))</f>
        <v>46294</v>
      </c>
      <c r="R1002" s="26" t="str">
        <f>_xlfn.XLOOKUP(C1002,'PARTICULARIDADES AUXILIAR '!A:A,'PARTICULARIDADES AUXILIAR '!C:C,"")</f>
        <v/>
      </c>
      <c r="S1002" s="20" cm="1">
        <f t="array" ref="S1002">_xlfn.XLOOKUP(Tabela3[[#This Row],[LOTE]],VALUE(Painel_Bancada[Lote]),Painel_Bancada[Data Programada],"")</f>
        <v>46287</v>
      </c>
      <c r="T1002" s="26" t="str">
        <f>_xlfn.XLOOKUP(Tabela3[[#This Row],[LOTE]],'PAINEL - GERAL'!F:F,'PAINEL - GERAL'!C:C,"")</f>
        <v/>
      </c>
    </row>
    <row r="1003" spans="1:20" ht="14.5">
      <c r="B1003" s="315">
        <v>5001</v>
      </c>
      <c r="C1003" s="316">
        <v>463057</v>
      </c>
      <c r="D1003" s="315" t="s">
        <v>43</v>
      </c>
      <c r="E1003" s="326">
        <v>131962026</v>
      </c>
      <c r="F1003" s="225">
        <v>2150</v>
      </c>
      <c r="G1003" s="230">
        <v>46300</v>
      </c>
      <c r="H1003" s="249" t="s">
        <v>1422</v>
      </c>
      <c r="I1003" t="str">
        <f>Tabela3[[#This Row],[CENTRO (Centro PARA)]]&amp;Tabela3[[#This Row],[CODIGO (Código PARA)]]&amp;Tabela3[[#This Row],[LOTE]]&amp;Tabela3[[#This Row],[DESCRIÇÃO]]&amp;Tabela3[[#This Row],[id]]</f>
        <v>5001463057131962026DIPIRONA MONOIDRATADA</v>
      </c>
      <c r="J1003"/>
      <c r="K1003" s="210">
        <v>46288</v>
      </c>
      <c r="L1003" s="50">
        <v>46281</v>
      </c>
      <c r="M1003" s="213">
        <f t="shared" si="150"/>
        <v>46296</v>
      </c>
      <c r="N1003" s="213">
        <f t="shared" si="151"/>
        <v>46298</v>
      </c>
      <c r="O1003" s="86" t="str">
        <f>_xlfn.XLOOKUP(Tabela3[[#This Row],[LOTE]],QUARENTENA!D:D,QUARENTENA!I:I,"")</f>
        <v>DU APROVADO</v>
      </c>
      <c r="Q1003" s="85">
        <f>IF(_xlfn.XLOOKUP(E1003,QUARENTENA!D:D,QUARENTENA!M:M,"")="","",_xlfn.XLOOKUP(E1003,QUARENTENA!D:D,QUARENTENA!M:M,""))</f>
        <v>46290</v>
      </c>
      <c r="R1003" s="26" t="str">
        <f>_xlfn.XLOOKUP(C1003,'PARTICULARIDADES AUXILIAR '!A:A,'PARTICULARIDADES AUXILIAR '!C:C,"")</f>
        <v>Polícia Federal</v>
      </c>
      <c r="S1003" s="20" cm="1">
        <f t="array" ref="S1003">_xlfn.XLOOKUP(Tabela3[[#This Row],[LOTE]],VALUE(Painel_Bancada[Lote]),Painel_Bancada[Data Programada],"")</f>
        <v>46288</v>
      </c>
      <c r="T1003" s="26" t="str">
        <f>_xlfn.XLOOKUP(Tabela3[[#This Row],[LOTE]],'PAINEL - GERAL'!F:F,'PAINEL - GERAL'!C:C,"")</f>
        <v/>
      </c>
    </row>
    <row r="1004" spans="1:20" ht="14.5">
      <c r="B1004" s="315">
        <v>5001</v>
      </c>
      <c r="C1004" s="316">
        <v>463057</v>
      </c>
      <c r="D1004" s="315" t="s">
        <v>43</v>
      </c>
      <c r="E1004" s="326">
        <v>131972026</v>
      </c>
      <c r="F1004" s="225">
        <v>2150</v>
      </c>
      <c r="G1004" s="230">
        <v>46300</v>
      </c>
      <c r="H1004" s="249" t="s">
        <v>1422</v>
      </c>
      <c r="I1004" t="str">
        <f>Tabela3[[#This Row],[CENTRO (Centro PARA)]]&amp;Tabela3[[#This Row],[CODIGO (Código PARA)]]&amp;Tabela3[[#This Row],[LOTE]]&amp;Tabela3[[#This Row],[DESCRIÇÃO]]&amp;Tabela3[[#This Row],[id]]</f>
        <v>5001463057131972026DIPIRONA MONOIDRATADA</v>
      </c>
      <c r="J1004"/>
      <c r="K1004" s="210">
        <v>46288</v>
      </c>
      <c r="L1004" s="50">
        <v>46281</v>
      </c>
      <c r="M1004" s="213">
        <f t="shared" si="150"/>
        <v>46296</v>
      </c>
      <c r="N1004" s="213">
        <f t="shared" si="151"/>
        <v>46298</v>
      </c>
      <c r="O1004" s="86" t="str">
        <f>_xlfn.XLOOKUP(Tabela3[[#This Row],[LOTE]],QUARENTENA!D:D,QUARENTENA!I:I,"")</f>
        <v>DU APROVADO</v>
      </c>
      <c r="Q1004" s="85">
        <f>IF(_xlfn.XLOOKUP(E1004,QUARENTENA!D:D,QUARENTENA!M:M,"")="","",_xlfn.XLOOKUP(E1004,QUARENTENA!D:D,QUARENTENA!M:M,""))</f>
        <v>46290</v>
      </c>
      <c r="R1004" s="26" t="str">
        <f>_xlfn.XLOOKUP(C1004,'PARTICULARIDADES AUXILIAR '!A:A,'PARTICULARIDADES AUXILIAR '!C:C,"")</f>
        <v>Polícia Federal</v>
      </c>
      <c r="S1004" s="20" cm="1">
        <f t="array" ref="S1004">_xlfn.XLOOKUP(Tabela3[[#This Row],[LOTE]],VALUE(Painel_Bancada[Lote]),Painel_Bancada[Data Programada],"")</f>
        <v>46288</v>
      </c>
      <c r="T1004" s="26" t="str">
        <f>_xlfn.XLOOKUP(Tabela3[[#This Row],[LOTE]],'PAINEL - GERAL'!F:F,'PAINEL - GERAL'!C:C,"")</f>
        <v/>
      </c>
    </row>
    <row r="1005" spans="1:20" ht="14.5">
      <c r="B1005" s="315">
        <v>5001</v>
      </c>
      <c r="C1005" s="316">
        <v>463057</v>
      </c>
      <c r="D1005" s="315" t="s">
        <v>43</v>
      </c>
      <c r="E1005" s="326">
        <v>131982026</v>
      </c>
      <c r="F1005" s="225">
        <v>2175</v>
      </c>
      <c r="G1005" s="230">
        <v>46300</v>
      </c>
      <c r="H1005" s="249" t="s">
        <v>1422</v>
      </c>
      <c r="I1005" t="str">
        <f>Tabela3[[#This Row],[CENTRO (Centro PARA)]]&amp;Tabela3[[#This Row],[CODIGO (Código PARA)]]&amp;Tabela3[[#This Row],[LOTE]]&amp;Tabela3[[#This Row],[DESCRIÇÃO]]&amp;Tabela3[[#This Row],[id]]</f>
        <v>5001463057131982026DIPIRONA MONOIDRATADA</v>
      </c>
      <c r="J1005"/>
      <c r="K1005" s="210">
        <v>46288</v>
      </c>
      <c r="L1005" s="50">
        <v>46281</v>
      </c>
      <c r="M1005" s="213">
        <f t="shared" si="150"/>
        <v>46296</v>
      </c>
      <c r="N1005" s="213">
        <f t="shared" si="151"/>
        <v>46298</v>
      </c>
      <c r="O1005" s="86" t="str">
        <f>_xlfn.XLOOKUP(Tabela3[[#This Row],[LOTE]],QUARENTENA!D:D,QUARENTENA!I:I,"")</f>
        <v>DU APROVADO</v>
      </c>
      <c r="Q1005" s="85">
        <f>IF(_xlfn.XLOOKUP(E1005,QUARENTENA!D:D,QUARENTENA!M:M,"")="","",_xlfn.XLOOKUP(E1005,QUARENTENA!D:D,QUARENTENA!M:M,""))</f>
        <v>46290</v>
      </c>
      <c r="R1005" s="26" t="str">
        <f>_xlfn.XLOOKUP(C1005,'PARTICULARIDADES AUXILIAR '!A:A,'PARTICULARIDADES AUXILIAR '!C:C,"")</f>
        <v>Polícia Federal</v>
      </c>
      <c r="S1005" s="20" cm="1">
        <f t="array" ref="S1005">_xlfn.XLOOKUP(Tabela3[[#This Row],[LOTE]],VALUE(Painel_Bancada[Lote]),Painel_Bancada[Data Programada],"")</f>
        <v>46288</v>
      </c>
      <c r="T1005" s="26" t="str">
        <f>_xlfn.XLOOKUP(Tabela3[[#This Row],[LOTE]],'PAINEL - GERAL'!F:F,'PAINEL - GERAL'!C:C,"")</f>
        <v/>
      </c>
    </row>
    <row r="1006" spans="1:20" ht="14.5">
      <c r="B1006" s="315">
        <v>5001</v>
      </c>
      <c r="C1006" s="316">
        <v>463057</v>
      </c>
      <c r="D1006" s="315" t="s">
        <v>43</v>
      </c>
      <c r="E1006" s="326">
        <v>131992026</v>
      </c>
      <c r="F1006" s="225">
        <v>2175</v>
      </c>
      <c r="G1006" s="230">
        <v>46300</v>
      </c>
      <c r="H1006" s="249" t="s">
        <v>1422</v>
      </c>
      <c r="I1006" t="str">
        <f>Tabela3[[#This Row],[CENTRO (Centro PARA)]]&amp;Tabela3[[#This Row],[CODIGO (Código PARA)]]&amp;Tabela3[[#This Row],[LOTE]]&amp;Tabela3[[#This Row],[DESCRIÇÃO]]&amp;Tabela3[[#This Row],[id]]</f>
        <v>5001463057131992026DIPIRONA MONOIDRATADA</v>
      </c>
      <c r="J1006"/>
      <c r="K1006" s="210">
        <v>46288</v>
      </c>
      <c r="L1006" s="50">
        <v>46281</v>
      </c>
      <c r="M1006" s="213">
        <f t="shared" si="150"/>
        <v>46296</v>
      </c>
      <c r="N1006" s="213">
        <f t="shared" si="151"/>
        <v>46298</v>
      </c>
      <c r="O1006" s="86" t="str">
        <f>_xlfn.XLOOKUP(Tabela3[[#This Row],[LOTE]],QUARENTENA!D:D,QUARENTENA!I:I,"")</f>
        <v>DU APROVADO</v>
      </c>
      <c r="Q1006" s="85">
        <f>IF(_xlfn.XLOOKUP(E1006,QUARENTENA!D:D,QUARENTENA!M:M,"")="","",_xlfn.XLOOKUP(E1006,QUARENTENA!D:D,QUARENTENA!M:M,""))</f>
        <v>46290</v>
      </c>
      <c r="R1006" s="26" t="str">
        <f>_xlfn.XLOOKUP(C1006,'PARTICULARIDADES AUXILIAR '!A:A,'PARTICULARIDADES AUXILIAR '!C:C,"")</f>
        <v>Polícia Federal</v>
      </c>
      <c r="S1006" s="20" cm="1">
        <f t="array" ref="S1006">_xlfn.XLOOKUP(Tabela3[[#This Row],[LOTE]],VALUE(Painel_Bancada[Lote]),Painel_Bancada[Data Programada],"")</f>
        <v>46288</v>
      </c>
      <c r="T1006" s="26" t="str">
        <f>_xlfn.XLOOKUP(Tabela3[[#This Row],[LOTE]],'PAINEL - GERAL'!F:F,'PAINEL - GERAL'!C:C,"")</f>
        <v/>
      </c>
    </row>
    <row r="1007" spans="1:20" ht="14.5">
      <c r="B1007" s="315">
        <v>5001</v>
      </c>
      <c r="C1007" s="316">
        <v>463057</v>
      </c>
      <c r="D1007" s="315" t="s">
        <v>43</v>
      </c>
      <c r="E1007" s="326">
        <v>132002026</v>
      </c>
      <c r="F1007" s="225">
        <v>2150</v>
      </c>
      <c r="G1007" s="230">
        <v>46300</v>
      </c>
      <c r="H1007" s="249" t="s">
        <v>1422</v>
      </c>
      <c r="I1007" t="str">
        <f>Tabela3[[#This Row],[CENTRO (Centro PARA)]]&amp;Tabela3[[#This Row],[CODIGO (Código PARA)]]&amp;Tabela3[[#This Row],[LOTE]]&amp;Tabela3[[#This Row],[DESCRIÇÃO]]&amp;Tabela3[[#This Row],[id]]</f>
        <v>5001463057132002026DIPIRONA MONOIDRATADA</v>
      </c>
      <c r="J1007"/>
      <c r="K1007" s="210">
        <v>46288</v>
      </c>
      <c r="L1007" s="50">
        <v>46281</v>
      </c>
      <c r="M1007" s="213">
        <f t="shared" si="150"/>
        <v>46296</v>
      </c>
      <c r="N1007" s="213">
        <f t="shared" si="151"/>
        <v>46298</v>
      </c>
      <c r="O1007" s="86" t="str">
        <f>_xlfn.XLOOKUP(Tabela3[[#This Row],[LOTE]],QUARENTENA!D:D,QUARENTENA!I:I,"")</f>
        <v>DU APROVADO</v>
      </c>
      <c r="Q1007" s="85">
        <f>IF(_xlfn.XLOOKUP(E1007,QUARENTENA!D:D,QUARENTENA!M:M,"")="","",_xlfn.XLOOKUP(E1007,QUARENTENA!D:D,QUARENTENA!M:M,""))</f>
        <v>46293</v>
      </c>
      <c r="R1007" s="26" t="str">
        <f>_xlfn.XLOOKUP(C1007,'PARTICULARIDADES AUXILIAR '!A:A,'PARTICULARIDADES AUXILIAR '!C:C,"")</f>
        <v>Polícia Federal</v>
      </c>
      <c r="S1007" s="20" cm="1">
        <f t="array" ref="S1007">_xlfn.XLOOKUP(Tabela3[[#This Row],[LOTE]],VALUE(Painel_Bancada[Lote]),Painel_Bancada[Data Programada],"")</f>
        <v>46288</v>
      </c>
      <c r="T1007" s="26" t="str">
        <f>_xlfn.XLOOKUP(Tabela3[[#This Row],[LOTE]],'PAINEL - GERAL'!F:F,'PAINEL - GERAL'!C:C,"")</f>
        <v/>
      </c>
    </row>
    <row r="1008" spans="1:20" ht="14.5">
      <c r="B1008" s="315">
        <v>5001</v>
      </c>
      <c r="C1008" s="316">
        <v>410015</v>
      </c>
      <c r="D1008" s="315" t="s">
        <v>107</v>
      </c>
      <c r="E1008" s="326">
        <v>206432026</v>
      </c>
      <c r="F1008" s="225">
        <v>2400</v>
      </c>
      <c r="G1008" s="230">
        <v>46300</v>
      </c>
      <c r="H1008" s="249" t="s">
        <v>1422</v>
      </c>
      <c r="I1008" t="str">
        <f>Tabela3[[#This Row],[CENTRO (Centro PARA)]]&amp;Tabela3[[#This Row],[CODIGO (Código PARA)]]&amp;Tabela3[[#This Row],[LOTE]]&amp;Tabela3[[#This Row],[DESCRIÇÃO]]&amp;Tabela3[[#This Row],[id]]</f>
        <v>5001410015206432026CROSCARMELOSE SODICA</v>
      </c>
      <c r="J1008"/>
      <c r="K1008" s="210">
        <v>46288</v>
      </c>
      <c r="L1008" s="50">
        <v>46287</v>
      </c>
      <c r="M1008" s="213">
        <f t="shared" si="150"/>
        <v>46296</v>
      </c>
      <c r="N1008" s="213">
        <f t="shared" si="151"/>
        <v>46298</v>
      </c>
      <c r="O1008" s="86" t="str">
        <f>_xlfn.XLOOKUP(Tabela3[[#This Row],[LOTE]],QUARENTENA!D:D,QUARENTENA!I:I,"")</f>
        <v>AG. REVISÃO</v>
      </c>
      <c r="Q1008" s="85" t="str">
        <f>IF(_xlfn.XLOOKUP(E1008,QUARENTENA!D:D,QUARENTENA!M:M,"")="","",_xlfn.XLOOKUP(E1008,QUARENTENA!D:D,QUARENTENA!M:M,""))</f>
        <v/>
      </c>
      <c r="R1008" s="26" t="str">
        <f>_xlfn.XLOOKUP(C1008,'PARTICULARIDADES AUXILIAR '!A:A,'PARTICULARIDADES AUXILIAR '!C:C,"")</f>
        <v>Glicolato - repouso 24 horas</v>
      </c>
      <c r="S1008" s="20" cm="1">
        <f t="array" ref="S1008">_xlfn.XLOOKUP(Tabela3[[#This Row],[LOTE]],VALUE(Painel_Bancada[Lote]),Painel_Bancada[Data Programada],"")</f>
        <v>46294</v>
      </c>
      <c r="T1008" s="26" t="str">
        <f>_xlfn.XLOOKUP(Tabela3[[#This Row],[LOTE]],'PAINEL - GERAL'!F:F,'PAINEL - GERAL'!C:C,"")</f>
        <v/>
      </c>
    </row>
    <row r="1009" spans="1:20" ht="14.5">
      <c r="A1009" s="22" t="s">
        <v>1589</v>
      </c>
      <c r="B1009" s="315">
        <v>5001</v>
      </c>
      <c r="C1009" s="316">
        <v>464997</v>
      </c>
      <c r="D1009" s="315" t="s">
        <v>460</v>
      </c>
      <c r="E1009" s="326">
        <v>198772026</v>
      </c>
      <c r="F1009" s="225">
        <v>1250</v>
      </c>
      <c r="G1009" s="230">
        <v>46300</v>
      </c>
      <c r="H1009" s="249" t="s">
        <v>1422</v>
      </c>
      <c r="I1009" t="str">
        <f>Tabela3[[#This Row],[CENTRO (Centro PARA)]]&amp;Tabela3[[#This Row],[CODIGO (Código PARA)]]&amp;Tabela3[[#This Row],[LOTE]]&amp;Tabela3[[#This Row],[DESCRIÇÃO]]&amp;Tabela3[[#This Row],[id]]</f>
        <v>5001464997198772026CARISOPRODOL B1</v>
      </c>
      <c r="J1009"/>
      <c r="K1009" s="210">
        <v>46288</v>
      </c>
      <c r="L1009" s="50">
        <v>46281</v>
      </c>
      <c r="M1009" s="213">
        <f t="shared" si="150"/>
        <v>46296</v>
      </c>
      <c r="N1009" s="213">
        <f t="shared" si="151"/>
        <v>46298</v>
      </c>
      <c r="O1009" s="86" t="str">
        <f>_xlfn.XLOOKUP(Tabela3[[#This Row],[LOTE]],QUARENTENA!D:D,QUARENTENA!I:I,"")</f>
        <v>DU APROVADO</v>
      </c>
      <c r="Q1009" s="85">
        <f>IF(_xlfn.XLOOKUP(E1009,QUARENTENA!D:D,QUARENTENA!M:M,"")="","",_xlfn.XLOOKUP(E1009,QUARENTENA!D:D,QUARENTENA!M:M,""))</f>
        <v>46293</v>
      </c>
      <c r="R1009" s="26" t="str">
        <f>_xlfn.XLOOKUP(C1009,'PARTICULARIDADES AUXILIAR '!A:A,'PARTICULARIDADES AUXILIAR '!C:C,"")</f>
        <v/>
      </c>
      <c r="S1009" s="20" cm="1">
        <f t="array" ref="S1009">_xlfn.XLOOKUP(Tabela3[[#This Row],[LOTE]],VALUE(Painel_Bancada[Lote]),Painel_Bancada[Data Programada],"")</f>
        <v>46298</v>
      </c>
      <c r="T1009" s="26" t="str">
        <f>_xlfn.XLOOKUP(Tabela3[[#This Row],[LOTE]],'PAINEL - GERAL'!F:F,'PAINEL - GERAL'!C:C,"")</f>
        <v/>
      </c>
    </row>
    <row r="1010" spans="1:20" ht="14.5">
      <c r="B1010" s="315">
        <v>5001</v>
      </c>
      <c r="C1010" s="316">
        <v>423527</v>
      </c>
      <c r="D1010" s="315" t="s">
        <v>433</v>
      </c>
      <c r="E1010" s="326">
        <v>141232026</v>
      </c>
      <c r="F1010" s="225">
        <v>25</v>
      </c>
      <c r="G1010" s="230">
        <v>46300</v>
      </c>
      <c r="H1010" s="249" t="s">
        <v>1422</v>
      </c>
      <c r="I1010" t="str">
        <f>Tabela3[[#This Row],[CENTRO (Centro PARA)]]&amp;Tabela3[[#This Row],[CODIGO (Código PARA)]]&amp;Tabela3[[#This Row],[LOTE]]&amp;Tabela3[[#This Row],[DESCRIÇÃO]]&amp;Tabela3[[#This Row],[id]]</f>
        <v>5001423527141232026AROMA NATURAL LIMAO 500073 PO LPR</v>
      </c>
      <c r="J1010"/>
      <c r="K1010" s="210">
        <v>46288</v>
      </c>
      <c r="L1010" s="50">
        <v>46287</v>
      </c>
      <c r="M1010" s="213">
        <f t="shared" si="150"/>
        <v>46296</v>
      </c>
      <c r="N1010" s="213">
        <f t="shared" si="151"/>
        <v>46298</v>
      </c>
      <c r="O1010" s="86" t="str">
        <f>_xlfn.XLOOKUP(Tabela3[[#This Row],[LOTE]],QUARENTENA!D:D,QUARENTENA!I:I,"")</f>
        <v>DU APROVADO</v>
      </c>
      <c r="Q1010" s="85">
        <f>IF(_xlfn.XLOOKUP(E1010,QUARENTENA!D:D,QUARENTENA!M:M,"")="","",_xlfn.XLOOKUP(E1010,QUARENTENA!D:D,QUARENTENA!M:M,""))</f>
        <v>46295</v>
      </c>
      <c r="R1010" s="26" t="str">
        <f>_xlfn.XLOOKUP(C1010,'PARTICULARIDADES AUXILIAR '!A:A,'PARTICULARIDADES AUXILIAR '!C:C,"")</f>
        <v/>
      </c>
      <c r="S1010" s="20" cm="1">
        <f t="array" ref="S1010">_xlfn.XLOOKUP(Tabela3[[#This Row],[LOTE]],VALUE(Painel_Bancada[Lote]),Painel_Bancada[Data Programada],"")</f>
        <v>46294</v>
      </c>
      <c r="T1010" s="26" t="str">
        <f>_xlfn.XLOOKUP(Tabela3[[#This Row],[LOTE]],'PAINEL - GERAL'!F:F,'PAINEL - GERAL'!C:C,"")</f>
        <v/>
      </c>
    </row>
    <row r="1011" spans="1:20" ht="14.5">
      <c r="B1011" s="315">
        <v>5001</v>
      </c>
      <c r="C1011" s="316">
        <v>438115</v>
      </c>
      <c r="D1011" s="315" t="s">
        <v>755</v>
      </c>
      <c r="E1011" s="326">
        <v>126342026</v>
      </c>
      <c r="F1011" s="225">
        <v>650</v>
      </c>
      <c r="G1011" s="230">
        <v>46300</v>
      </c>
      <c r="H1011" s="249" t="s">
        <v>1422</v>
      </c>
      <c r="I1011" t="str">
        <f>Tabela3[[#This Row],[CENTRO (Centro PARA)]]&amp;Tabela3[[#This Row],[CODIGO (Código PARA)]]&amp;Tabela3[[#This Row],[LOTE]]&amp;Tabela3[[#This Row],[DESCRIÇÃO]]&amp;Tabela3[[#This Row],[id]]</f>
        <v>5001438115126342026A TINOSORB S MTCD</v>
      </c>
      <c r="J1011"/>
      <c r="K1011" s="210">
        <v>46288</v>
      </c>
      <c r="L1011" s="50">
        <v>46281</v>
      </c>
      <c r="M1011" s="213">
        <f t="shared" si="150"/>
        <v>46296</v>
      </c>
      <c r="N1011" s="213">
        <f t="shared" si="151"/>
        <v>46298</v>
      </c>
      <c r="O1011" s="86" t="str">
        <f>_xlfn.XLOOKUP(Tabela3[[#This Row],[LOTE]],QUARENTENA!D:D,QUARENTENA!I:I,"")</f>
        <v>DU APROVADO</v>
      </c>
      <c r="Q1011" s="85">
        <f>IF(_xlfn.XLOOKUP(E1011,QUARENTENA!D:D,QUARENTENA!M:M,"")="","",_xlfn.XLOOKUP(E1011,QUARENTENA!D:D,QUARENTENA!M:M,""))</f>
        <v>46295</v>
      </c>
      <c r="R1011" s="26" t="str">
        <f>_xlfn.XLOOKUP(C1011,'PARTICULARIDADES AUXILIAR '!A:A,'PARTICULARIDADES AUXILIAR '!C:C,"")</f>
        <v>Check doc - Parcial</v>
      </c>
      <c r="S1011" s="20" cm="1">
        <f t="array" ref="S1011">_xlfn.XLOOKUP(Tabela3[[#This Row],[LOTE]],VALUE(Painel_Bancada[Lote]),Painel_Bancada[Data Programada],"")</f>
        <v>46290</v>
      </c>
      <c r="T1011" s="26" t="str">
        <f>_xlfn.XLOOKUP(Tabela3[[#This Row],[LOTE]],'PAINEL - GERAL'!F:F,'PAINEL - GERAL'!C:C,"")</f>
        <v/>
      </c>
    </row>
    <row r="1012" spans="1:20" ht="14.5">
      <c r="B1012" s="315">
        <v>5001</v>
      </c>
      <c r="C1012" s="316">
        <v>458344</v>
      </c>
      <c r="D1012" s="315" t="s">
        <v>430</v>
      </c>
      <c r="E1012" s="326">
        <v>199682026</v>
      </c>
      <c r="F1012" s="225">
        <v>50</v>
      </c>
      <c r="G1012" s="230">
        <v>46300</v>
      </c>
      <c r="H1012" s="249" t="s">
        <v>1422</v>
      </c>
      <c r="I1012" t="str">
        <f>Tabela3[[#This Row],[CENTRO (Centro PARA)]]&amp;Tabela3[[#This Row],[CODIGO (Código PARA)]]&amp;Tabela3[[#This Row],[LOTE]]&amp;Tabela3[[#This Row],[DESCRIÇÃO]]&amp;Tabela3[[#This Row],[id]]</f>
        <v>5001458344199682026FRAGRANCIA FRESH TOUCH P40X437</v>
      </c>
      <c r="J1012"/>
      <c r="K1012" s="210">
        <v>46288</v>
      </c>
      <c r="L1012" s="50">
        <v>46281</v>
      </c>
      <c r="M1012" s="213">
        <f t="shared" si="150"/>
        <v>46296</v>
      </c>
      <c r="N1012" s="213">
        <f t="shared" si="151"/>
        <v>46298</v>
      </c>
      <c r="O1012" s="86" t="str">
        <f>_xlfn.XLOOKUP(Tabela3[[#This Row],[LOTE]],QUARENTENA!D:D,QUARENTENA!I:I,"")</f>
        <v>DU APROVADO</v>
      </c>
      <c r="Q1012" s="85">
        <f>IF(_xlfn.XLOOKUP(E1012,QUARENTENA!D:D,QUARENTENA!M:M,"")="","",_xlfn.XLOOKUP(E1012,QUARENTENA!D:D,QUARENTENA!M:M,""))</f>
        <v>46293</v>
      </c>
      <c r="R1012" s="26" t="str">
        <f>_xlfn.XLOOKUP(C1012,'PARTICULARIDADES AUXILIAR '!A:A,'PARTICULARIDADES AUXILIAR '!C:C,"")</f>
        <v>Check doc</v>
      </c>
      <c r="S1012" s="20" t="str" cm="1">
        <f t="array" ref="S1012">_xlfn.XLOOKUP(Tabela3[[#This Row],[LOTE]],VALUE(Painel_Bancada[Lote]),Painel_Bancada[Data Programada],"")</f>
        <v/>
      </c>
      <c r="T1012" s="26" t="str">
        <f>_xlfn.XLOOKUP(Tabela3[[#This Row],[LOTE]],'PAINEL - GERAL'!F:F,'PAINEL - GERAL'!C:C,"")</f>
        <v/>
      </c>
    </row>
    <row r="1013" spans="1:20" ht="14.5">
      <c r="B1013" s="315" t="s">
        <v>1685</v>
      </c>
      <c r="C1013" s="316">
        <v>463057</v>
      </c>
      <c r="D1013" s="315" t="s">
        <v>43</v>
      </c>
      <c r="E1013" s="326">
        <v>194402026</v>
      </c>
      <c r="F1013" s="225">
        <v>2175</v>
      </c>
      <c r="G1013" s="230">
        <v>46300</v>
      </c>
      <c r="H1013" s="249" t="s">
        <v>1422</v>
      </c>
      <c r="I1013" t="str">
        <f>Tabela3[[#This Row],[CENTRO (Centro PARA)]]&amp;Tabela3[[#This Row],[CODIGO (Código PARA)]]&amp;Tabela3[[#This Row],[LOTE]]&amp;Tabela3[[#This Row],[DESCRIÇÃO]]&amp;Tabela3[[#This Row],[id]]</f>
        <v>ID 3205463057194402026DIPIRONA MONOIDRATADA</v>
      </c>
      <c r="J1013"/>
      <c r="K1013" s="210">
        <v>46288</v>
      </c>
      <c r="L1013" s="50">
        <v>46281</v>
      </c>
      <c r="M1013" s="213">
        <f t="shared" si="150"/>
        <v>46296</v>
      </c>
      <c r="N1013" s="213">
        <f t="shared" si="151"/>
        <v>46298</v>
      </c>
      <c r="O1013" s="86" t="str">
        <f>_xlfn.XLOOKUP(Tabela3[[#This Row],[LOTE]],QUARENTENA!D:D,QUARENTENA!I:I,"")</f>
        <v>EM ANÁLISE</v>
      </c>
      <c r="Q1013" s="85" t="str">
        <f>IF(_xlfn.XLOOKUP(E1013,QUARENTENA!D:D,QUARENTENA!M:M,"")="","",_xlfn.XLOOKUP(E1013,QUARENTENA!D:D,QUARENTENA!M:M,""))</f>
        <v/>
      </c>
      <c r="R1013" s="26" t="str">
        <f>_xlfn.XLOOKUP(C1013,'PARTICULARIDADES AUXILIAR '!A:A,'PARTICULARIDADES AUXILIAR '!C:C,"")</f>
        <v>Polícia Federal</v>
      </c>
      <c r="S1013" s="20" cm="1">
        <f t="array" ref="S1013">_xlfn.XLOOKUP(Tabela3[[#This Row],[LOTE]],VALUE(Painel_Bancada[Lote]),Painel_Bancada[Data Programada],"")</f>
        <v>46293</v>
      </c>
      <c r="T1013" s="26" t="str">
        <f>_xlfn.XLOOKUP(Tabela3[[#This Row],[LOTE]],'PAINEL - GERAL'!F:F,'PAINEL - GERAL'!C:C,"")</f>
        <v/>
      </c>
    </row>
    <row r="1014" spans="1:20" ht="14.5">
      <c r="B1014" s="315">
        <v>5001</v>
      </c>
      <c r="C1014" s="316">
        <v>410049</v>
      </c>
      <c r="D1014" s="315" t="s">
        <v>76</v>
      </c>
      <c r="E1014" s="326">
        <v>159012026</v>
      </c>
      <c r="F1014" s="225">
        <v>15120</v>
      </c>
      <c r="G1014" s="230">
        <v>46300</v>
      </c>
      <c r="H1014" s="249" t="s">
        <v>1422</v>
      </c>
      <c r="I1014" t="str">
        <f>Tabela3[[#This Row],[CENTRO (Centro PARA)]]&amp;Tabela3[[#This Row],[CODIGO (Código PARA)]]&amp;Tabela3[[#This Row],[LOTE]]&amp;Tabela3[[#This Row],[DESCRIÇÃO]]&amp;Tabela3[[#This Row],[id]]</f>
        <v>5001410049159012026SORBITOL NEO</v>
      </c>
      <c r="J1014"/>
      <c r="K1014" s="210">
        <v>46288</v>
      </c>
      <c r="L1014" s="50">
        <v>46281</v>
      </c>
      <c r="M1014" s="213">
        <f t="shared" ref="M1014:M1016" si="152">K1014+8</f>
        <v>46296</v>
      </c>
      <c r="N1014" s="213">
        <f t="shared" ref="N1014:N1016" si="153">IF(WEEKDAY(K1014,2)=4,K1014+11,IF(WEEKDAY(K1014,2)=5,K1014+11,K1014+10))</f>
        <v>46298</v>
      </c>
      <c r="O1014" s="86" t="str">
        <f>_xlfn.XLOOKUP(Tabela3[[#This Row],[LOTE]],QUARENTENA!D:D,QUARENTENA!I:I,"")</f>
        <v>AG. DOC. AMOSTRAGEM</v>
      </c>
      <c r="Q1014" s="85" t="str">
        <f>IF(_xlfn.XLOOKUP(E1014,QUARENTENA!D:D,QUARENTENA!M:M,"")="","",_xlfn.XLOOKUP(E1014,QUARENTENA!D:D,QUARENTENA!M:M,""))</f>
        <v/>
      </c>
      <c r="R1014" s="26" t="str">
        <f>_xlfn.XLOOKUP(C1014,'PARTICULARIDADES AUXILIAR '!A:A,'PARTICULARIDADES AUXILIAR '!C:C,"")</f>
        <v/>
      </c>
      <c r="S1014" s="20" cm="1">
        <f t="array" ref="S1014">_xlfn.XLOOKUP(Tabela3[[#This Row],[LOTE]],VALUE(Painel_Bancada[Lote]),Painel_Bancada[Data Programada],"")</f>
        <v>46290</v>
      </c>
      <c r="T1014" s="26" t="str">
        <f>_xlfn.XLOOKUP(Tabela3[[#This Row],[LOTE]],'PAINEL - GERAL'!F:F,'PAINEL - GERAL'!C:C,"")</f>
        <v/>
      </c>
    </row>
    <row r="1015" spans="1:20" ht="14.5">
      <c r="B1015" s="315">
        <v>5001</v>
      </c>
      <c r="C1015" s="316">
        <v>453081</v>
      </c>
      <c r="D1015" s="315" t="s">
        <v>499</v>
      </c>
      <c r="E1015" s="326">
        <v>193382026</v>
      </c>
      <c r="F1015" s="225">
        <v>312</v>
      </c>
      <c r="G1015" s="230">
        <v>46300</v>
      </c>
      <c r="H1015" s="249" t="s">
        <v>1422</v>
      </c>
      <c r="I1015" t="str">
        <f>Tabela3[[#This Row],[CENTRO (Centro PARA)]]&amp;Tabela3[[#This Row],[CODIGO (Código PARA)]]&amp;Tabela3[[#This Row],[LOTE]]&amp;Tabela3[[#This Row],[DESCRIÇÃO]]&amp;Tabela3[[#This Row],[id]]</f>
        <v>5001453081193382026E POLYACRYLATE CROSSPOLYMER 6 MTCD</v>
      </c>
      <c r="J1015"/>
      <c r="K1015" s="210">
        <v>46288</v>
      </c>
      <c r="L1015" s="50">
        <v>46281</v>
      </c>
      <c r="M1015" s="213">
        <f t="shared" si="152"/>
        <v>46296</v>
      </c>
      <c r="N1015" s="213">
        <f t="shared" si="153"/>
        <v>46298</v>
      </c>
      <c r="O1015" s="86" t="str">
        <f>_xlfn.XLOOKUP(Tabela3[[#This Row],[LOTE]],QUARENTENA!D:D,QUARENTENA!I:I,"")</f>
        <v>DU APROVADO</v>
      </c>
      <c r="Q1015" s="85">
        <f>IF(_xlfn.XLOOKUP(E1015,QUARENTENA!D:D,QUARENTENA!M:M,"")="","",_xlfn.XLOOKUP(E1015,QUARENTENA!D:D,QUARENTENA!M:M,""))</f>
        <v>46290</v>
      </c>
      <c r="R1015" s="26" t="str">
        <f>_xlfn.XLOOKUP(C1015,'PARTICULARIDADES AUXILIAR '!A:A,'PARTICULARIDADES AUXILIAR '!C:C,"")</f>
        <v>Check doc</v>
      </c>
      <c r="S1015" s="20" t="str" cm="1">
        <f t="array" ref="S1015">_xlfn.XLOOKUP(Tabela3[[#This Row],[LOTE]],VALUE(Painel_Bancada[Lote]),Painel_Bancada[Data Programada],"")</f>
        <v/>
      </c>
      <c r="T1015" s="26" t="str">
        <f>_xlfn.XLOOKUP(Tabela3[[#This Row],[LOTE]],'PAINEL - GERAL'!F:F,'PAINEL - GERAL'!C:C,"")</f>
        <v/>
      </c>
    </row>
    <row r="1016" spans="1:20" ht="14.5">
      <c r="B1016" s="315">
        <v>5001</v>
      </c>
      <c r="C1016" s="316">
        <v>438125</v>
      </c>
      <c r="D1016" s="315" t="s">
        <v>710</v>
      </c>
      <c r="E1016" s="326">
        <v>184492026</v>
      </c>
      <c r="F1016" s="225">
        <v>68</v>
      </c>
      <c r="G1016" s="230">
        <v>46300</v>
      </c>
      <c r="H1016" s="249" t="s">
        <v>1422</v>
      </c>
      <c r="I1016" t="str">
        <f>Tabela3[[#This Row],[CENTRO (Centro PARA)]]&amp;Tabela3[[#This Row],[CODIGO (Código PARA)]]&amp;Tabela3[[#This Row],[LOTE]]&amp;Tabela3[[#This Row],[DESCRIÇÃO]]&amp;Tabela3[[#This Row],[id]]</f>
        <v>5001438125184492026E POLIQUATERNIUM 10 MTCD</v>
      </c>
      <c r="J1016"/>
      <c r="K1016" s="210">
        <v>46288</v>
      </c>
      <c r="L1016" s="50">
        <v>46281</v>
      </c>
      <c r="M1016" s="213">
        <f t="shared" si="152"/>
        <v>46296</v>
      </c>
      <c r="N1016" s="213">
        <f t="shared" si="153"/>
        <v>46298</v>
      </c>
      <c r="O1016" s="86" t="str">
        <f>_xlfn.XLOOKUP(Tabela3[[#This Row],[LOTE]],QUARENTENA!D:D,QUARENTENA!I:I,"")</f>
        <v>DU APROVADO</v>
      </c>
      <c r="Q1016" s="85">
        <f>IF(_xlfn.XLOOKUP(E1016,QUARENTENA!D:D,QUARENTENA!M:M,"")="","",_xlfn.XLOOKUP(E1016,QUARENTENA!D:D,QUARENTENA!M:M,""))</f>
        <v>46286</v>
      </c>
      <c r="R1016" s="26" t="str">
        <f>_xlfn.XLOOKUP(C1016,'PARTICULARIDADES AUXILIAR '!A:A,'PARTICULARIDADES AUXILIAR '!C:C,"")</f>
        <v>Check doc</v>
      </c>
      <c r="S1016" s="20" t="str" cm="1">
        <f t="array" ref="S1016">_xlfn.XLOOKUP(Tabela3[[#This Row],[LOTE]],VALUE(Painel_Bancada[Lote]),Painel_Bancada[Data Programada],"")</f>
        <v/>
      </c>
      <c r="T1016" s="26" t="str">
        <f>_xlfn.XLOOKUP(Tabela3[[#This Row],[LOTE]],'PAINEL - GERAL'!F:F,'PAINEL - GERAL'!C:C,"")</f>
        <v/>
      </c>
    </row>
    <row r="1017" spans="1:20" ht="14.5">
      <c r="B1017" s="315">
        <v>5001</v>
      </c>
      <c r="C1017" s="316">
        <v>410038</v>
      </c>
      <c r="D1017" s="315" t="s">
        <v>257</v>
      </c>
      <c r="E1017" s="326">
        <v>200402026</v>
      </c>
      <c r="F1017" s="225">
        <v>325</v>
      </c>
      <c r="G1017" s="230">
        <v>46300</v>
      </c>
      <c r="H1017" s="249" t="s">
        <v>1422</v>
      </c>
      <c r="I1017" t="str">
        <f>Tabela3[[#This Row],[CENTRO (Centro PARA)]]&amp;Tabela3[[#This Row],[CODIGO (Código PARA)]]&amp;Tabela3[[#This Row],[LOTE]]&amp;Tabela3[[#This Row],[DESCRIÇÃO]]&amp;Tabela3[[#This Row],[id]]</f>
        <v>5001410038200402026HPMC/POLIETILENOGLICOL</v>
      </c>
      <c r="J1017"/>
      <c r="K1017" s="210">
        <v>46288</v>
      </c>
      <c r="L1017" s="50">
        <v>46281</v>
      </c>
      <c r="M1017" s="76">
        <f t="shared" ref="M1017:M1023" si="154">K1017+8</f>
        <v>46296</v>
      </c>
      <c r="N1017" s="76">
        <f t="shared" ref="N1017:N1023" si="155">IF(WEEKDAY(K1017,2)=4,K1017+11,IF(WEEKDAY(K1017,2)=5,K1017+11,K1017+10))</f>
        <v>46298</v>
      </c>
      <c r="O1017" s="78" t="str">
        <f>_xlfn.XLOOKUP(Tabela3[[#This Row],[LOTE]],QUARENTENA!D:D,QUARENTENA!I:I,"")</f>
        <v>DU APROVADO</v>
      </c>
      <c r="Q1017" s="77">
        <f>IF(_xlfn.XLOOKUP(E1017,QUARENTENA!D:D,QUARENTENA!M:M,"")="","",_xlfn.XLOOKUP(E1017,QUARENTENA!D:D,QUARENTENA!M:M,""))</f>
        <v>46277</v>
      </c>
      <c r="R1017" s="26" t="str">
        <f>_xlfn.XLOOKUP(C1017,'PARTICULARIDADES AUXILIAR '!A:A,'PARTICULARIDADES AUXILIAR '!C:C,"")</f>
        <v/>
      </c>
      <c r="S1017" s="20" t="str" cm="1">
        <f t="array" ref="S1017">_xlfn.XLOOKUP(Tabela3[[#This Row],[LOTE]],VALUE(Painel_Bancada[Lote]),Painel_Bancada[Data Programada],"")</f>
        <v/>
      </c>
      <c r="T1017" s="26" t="str">
        <f>_xlfn.XLOOKUP(Tabela3[[#This Row],[LOTE]],'PAINEL - GERAL'!F:F,'PAINEL - GERAL'!C:C,"")</f>
        <v/>
      </c>
    </row>
    <row r="1018" spans="1:20" ht="14.5">
      <c r="A1018" s="22" t="s">
        <v>1589</v>
      </c>
      <c r="B1018" s="315">
        <v>5001</v>
      </c>
      <c r="C1018" s="316">
        <v>432890</v>
      </c>
      <c r="D1018" s="315" t="s">
        <v>959</v>
      </c>
      <c r="E1018" s="326">
        <v>190872026</v>
      </c>
      <c r="F1018" s="225">
        <v>50</v>
      </c>
      <c r="G1018" s="230">
        <v>46300</v>
      </c>
      <c r="H1018" s="249" t="s">
        <v>1422</v>
      </c>
      <c r="I1018" t="str">
        <f>Tabela3[[#This Row],[CENTRO (Centro PARA)]]&amp;Tabela3[[#This Row],[CODIGO (Código PARA)]]&amp;Tabela3[[#This Row],[LOTE]]&amp;Tabela3[[#This Row],[DESCRIÇÃO]]&amp;Tabela3[[#This Row],[id]]</f>
        <v>5001432890190872026HIDROXIESTEARATO MACROGOL KOLLIPHOR</v>
      </c>
      <c r="J1018"/>
      <c r="K1018" s="210">
        <v>46288</v>
      </c>
      <c r="L1018" s="50">
        <v>46281</v>
      </c>
      <c r="M1018" s="213">
        <f t="shared" si="154"/>
        <v>46296</v>
      </c>
      <c r="N1018" s="213">
        <f t="shared" si="155"/>
        <v>46298</v>
      </c>
      <c r="O1018" s="86" t="str">
        <f>_xlfn.XLOOKUP(Tabela3[[#This Row],[LOTE]],QUARENTENA!D:D,QUARENTENA!I:I,"")</f>
        <v>AG. PROGRAMAÇÃO</v>
      </c>
      <c r="Q1018" s="85" t="str">
        <f>IF(_xlfn.XLOOKUP(E1018,QUARENTENA!D:D,QUARENTENA!M:M,"")="","",_xlfn.XLOOKUP(E1018,QUARENTENA!D:D,QUARENTENA!M:M,""))</f>
        <v/>
      </c>
      <c r="R1018" s="26" t="str">
        <f>_xlfn.XLOOKUP(C1018,'PARTICULARIDADES AUXILIAR '!A:A,'PARTICULARIDADES AUXILIAR '!C:C,"")</f>
        <v>Limite de Níquel/ Polietilenoglicol livre   -  EM TERCEIRO</v>
      </c>
      <c r="S1018" s="20" t="str" cm="1">
        <f t="array" ref="S1018">_xlfn.XLOOKUP(Tabela3[[#This Row],[LOTE]],VALUE(Painel_Bancada[Lote]),Painel_Bancada[Data Programada],"")</f>
        <v/>
      </c>
      <c r="T1018" s="26" t="str">
        <f>_xlfn.XLOOKUP(Tabela3[[#This Row],[LOTE]],'PAINEL - GERAL'!F:F,'PAINEL - GERAL'!C:C,"")</f>
        <v/>
      </c>
    </row>
    <row r="1019" spans="1:20" ht="14.5">
      <c r="B1019" s="315">
        <v>5001</v>
      </c>
      <c r="C1019" s="316">
        <v>409896</v>
      </c>
      <c r="D1019" s="315" t="s">
        <v>694</v>
      </c>
      <c r="E1019" s="326">
        <v>204132026</v>
      </c>
      <c r="F1019" s="225">
        <v>50</v>
      </c>
      <c r="G1019" s="230">
        <v>46300</v>
      </c>
      <c r="H1019" s="249" t="s">
        <v>1422</v>
      </c>
      <c r="I1019" t="str">
        <f>Tabela3[[#This Row],[CENTRO (Centro PARA)]]&amp;Tabela3[[#This Row],[CODIGO (Código PARA)]]&amp;Tabela3[[#This Row],[LOTE]]&amp;Tabela3[[#This Row],[DESCRIÇÃO]]&amp;Tabela3[[#This Row],[id]]</f>
        <v>5001409896204132026ACIDO FOLICO NEO</v>
      </c>
      <c r="J1019"/>
      <c r="K1019" s="210">
        <v>46288</v>
      </c>
      <c r="L1019" s="50">
        <v>46281</v>
      </c>
      <c r="M1019" s="213">
        <f t="shared" si="154"/>
        <v>46296</v>
      </c>
      <c r="N1019" s="213">
        <f t="shared" si="155"/>
        <v>46298</v>
      </c>
      <c r="O1019" s="86" t="str">
        <f>_xlfn.XLOOKUP(Tabela3[[#This Row],[LOTE]],QUARENTENA!D:D,QUARENTENA!I:I,"")</f>
        <v>INVESTIGAÇÃO CQ</v>
      </c>
      <c r="Q1019" s="85" t="str">
        <f>IF(_xlfn.XLOOKUP(E1019,QUARENTENA!D:D,QUARENTENA!M:M,"")="","",_xlfn.XLOOKUP(E1019,QUARENTENA!D:D,QUARENTENA!M:M,""))</f>
        <v/>
      </c>
      <c r="R1019" s="26" t="str">
        <f>_xlfn.XLOOKUP(C1019,'PARTICULARIDADES AUXILIAR '!A:A,'PARTICULARIDADES AUXILIAR '!C:C,"")</f>
        <v/>
      </c>
      <c r="S1019" s="20" cm="1">
        <f t="array" ref="S1019">_xlfn.XLOOKUP(Tabela3[[#This Row],[LOTE]],VALUE(Painel_Bancada[Lote]),Painel_Bancada[Data Programada],"")</f>
        <v>46290</v>
      </c>
      <c r="T1019" s="26" t="str">
        <f>_xlfn.XLOOKUP(Tabela3[[#This Row],[LOTE]],'PAINEL - GERAL'!F:F,'PAINEL - GERAL'!C:C,"")</f>
        <v/>
      </c>
    </row>
    <row r="1020" spans="1:20" ht="14.5">
      <c r="A1020" s="22" t="s">
        <v>1589</v>
      </c>
      <c r="B1020" s="315">
        <v>5001</v>
      </c>
      <c r="C1020" s="316">
        <v>456981</v>
      </c>
      <c r="D1020" s="315" t="s">
        <v>1404</v>
      </c>
      <c r="E1020" s="326">
        <v>203562026</v>
      </c>
      <c r="F1020" s="225">
        <v>4408000</v>
      </c>
      <c r="G1020" s="230">
        <v>46300</v>
      </c>
      <c r="H1020" s="249" t="s">
        <v>1422</v>
      </c>
      <c r="I1020" t="str">
        <f>Tabela3[[#This Row],[CENTRO (Centro PARA)]]&amp;Tabela3[[#This Row],[CODIGO (Código PARA)]]&amp;Tabela3[[#This Row],[LOTE]]&amp;Tabela3[[#This Row],[DESCRIÇÃO]]&amp;Tabela3[[#This Row],[id]]</f>
        <v>5001456981203562026CAP LARANJA + BRANCO NR4</v>
      </c>
      <c r="J1020"/>
      <c r="K1020" s="210">
        <v>46288</v>
      </c>
      <c r="L1020" s="50">
        <v>46281</v>
      </c>
      <c r="M1020" s="213">
        <f t="shared" si="154"/>
        <v>46296</v>
      </c>
      <c r="N1020" s="213">
        <f t="shared" si="155"/>
        <v>46298</v>
      </c>
      <c r="O1020" s="86" t="str">
        <f>_xlfn.XLOOKUP(Tabela3[[#This Row],[LOTE]],QUARENTENA!D:D,QUARENTENA!I:I,"")</f>
        <v>DU APROVADO</v>
      </c>
      <c r="Q1020" s="85">
        <f>IF(_xlfn.XLOOKUP(E1020,QUARENTENA!D:D,QUARENTENA!M:M,"")="","",_xlfn.XLOOKUP(E1020,QUARENTENA!D:D,QUARENTENA!M:M,""))</f>
        <v>46294</v>
      </c>
      <c r="R1020" s="26" t="str">
        <f>_xlfn.XLOOKUP(C1020,'PARTICULARIDADES AUXILIAR '!A:A,'PARTICULARIDADES AUXILIAR '!C:C,"")</f>
        <v/>
      </c>
      <c r="S1020" s="20" cm="1">
        <f t="array" ref="S1020">_xlfn.XLOOKUP(Tabela3[[#This Row],[LOTE]],VALUE(Painel_Bancada[Lote]),Painel_Bancada[Data Programada],"")</f>
        <v>46294</v>
      </c>
      <c r="T1020" s="26" t="str">
        <f>_xlfn.XLOOKUP(Tabela3[[#This Row],[LOTE]],'PAINEL - GERAL'!F:F,'PAINEL - GERAL'!C:C,"")</f>
        <v/>
      </c>
    </row>
    <row r="1021" spans="1:20" ht="14.5">
      <c r="B1021" s="315">
        <v>2017</v>
      </c>
      <c r="C1021" s="316">
        <v>453044</v>
      </c>
      <c r="D1021" s="315" t="s">
        <v>367</v>
      </c>
      <c r="E1021" s="326">
        <v>17902026</v>
      </c>
      <c r="F1021" s="225">
        <v>600</v>
      </c>
      <c r="G1021" s="230">
        <v>46300</v>
      </c>
      <c r="H1021" s="249" t="s">
        <v>1422</v>
      </c>
      <c r="I1021" t="str">
        <f>Tabela3[[#This Row],[CENTRO (Centro PARA)]]&amp;Tabela3[[#This Row],[CODIGO (Código PARA)]]&amp;Tabela3[[#This Row],[LOTE]]&amp;Tabela3[[#This Row],[DESCRIÇÃO]]&amp;Tabela3[[#This Row],[id]]</f>
        <v>201745304417902026VITAMINA K2</v>
      </c>
      <c r="J1021"/>
      <c r="K1021" s="210">
        <v>46288</v>
      </c>
      <c r="L1021" s="50">
        <v>46281</v>
      </c>
      <c r="M1021" s="213">
        <f t="shared" si="154"/>
        <v>46296</v>
      </c>
      <c r="N1021" s="213">
        <f t="shared" si="155"/>
        <v>46298</v>
      </c>
      <c r="O1021" s="86" t="str">
        <f>_xlfn.XLOOKUP(Tabela3[[#This Row],[LOTE]],QUARENTENA!D:D,QUARENTENA!I:I,"")</f>
        <v>DU APROVADO</v>
      </c>
      <c r="Q1021" s="85">
        <f>IF(_xlfn.XLOOKUP(E1021,QUARENTENA!D:D,QUARENTENA!M:M,"")="","",_xlfn.XLOOKUP(E1021,QUARENTENA!D:D,QUARENTENA!M:M,""))</f>
        <v>46287</v>
      </c>
      <c r="R1021" s="26" t="str">
        <f>_xlfn.XLOOKUP(C1021,'PARTICULARIDADES AUXILIAR '!A:A,'PARTICULARIDADES AUXILIAR '!C:C,"")</f>
        <v>Check doc</v>
      </c>
      <c r="S1021" s="20" t="str" cm="1">
        <f t="array" ref="S1021">_xlfn.XLOOKUP(Tabela3[[#This Row],[LOTE]],VALUE(Painel_Bancada[Lote]),Painel_Bancada[Data Programada],"")</f>
        <v/>
      </c>
      <c r="T1021" s="26" t="str">
        <f>_xlfn.XLOOKUP(Tabela3[[#This Row],[LOTE]],'PAINEL - GERAL'!F:F,'PAINEL - GERAL'!C:C,"")</f>
        <v/>
      </c>
    </row>
    <row r="1022" spans="1:20" ht="14.5">
      <c r="B1022" s="315">
        <v>2017</v>
      </c>
      <c r="C1022" s="316">
        <v>464574</v>
      </c>
      <c r="D1022" s="315" t="s">
        <v>631</v>
      </c>
      <c r="E1022" s="326">
        <v>17312026</v>
      </c>
      <c r="F1022" s="225">
        <v>7200</v>
      </c>
      <c r="G1022" s="230">
        <v>46300</v>
      </c>
      <c r="H1022" s="249" t="s">
        <v>1422</v>
      </c>
      <c r="I1022" t="str">
        <f>Tabela3[[#This Row],[CENTRO (Centro PARA)]]&amp;Tabela3[[#This Row],[CODIGO (Código PARA)]]&amp;Tabela3[[#This Row],[LOTE]]&amp;Tabela3[[#This Row],[DESCRIÇÃO]]&amp;Tabela3[[#This Row],[id]]</f>
        <v>201746457417312026BICARBONATO DE SODIO GRANULAR AL</v>
      </c>
      <c r="J1022"/>
      <c r="K1022" s="210">
        <v>46288</v>
      </c>
      <c r="L1022" s="50">
        <v>46281</v>
      </c>
      <c r="M1022" s="213">
        <f t="shared" si="154"/>
        <v>46296</v>
      </c>
      <c r="N1022" s="213">
        <f t="shared" si="155"/>
        <v>46298</v>
      </c>
      <c r="O1022" s="86" t="str">
        <f>_xlfn.XLOOKUP(Tabela3[[#This Row],[LOTE]],QUARENTENA!D:D,QUARENTENA!I:I,"")</f>
        <v>DU APROVADO</v>
      </c>
      <c r="Q1022" s="85">
        <f>IF(_xlfn.XLOOKUP(E1022,QUARENTENA!D:D,QUARENTENA!M:M,"")="","",_xlfn.XLOOKUP(E1022,QUARENTENA!D:D,QUARENTENA!M:M,""))</f>
        <v>46293</v>
      </c>
      <c r="R1022" s="26" t="str">
        <f>_xlfn.XLOOKUP(C1022,'PARTICULARIDADES AUXILIAR '!A:A,'PARTICULARIDADES AUXILIAR '!C:C,"")</f>
        <v>Check doc</v>
      </c>
      <c r="S1022" s="20" t="str" cm="1">
        <f t="array" ref="S1022">_xlfn.XLOOKUP(Tabela3[[#This Row],[LOTE]],VALUE(Painel_Bancada[Lote]),Painel_Bancada[Data Programada],"")</f>
        <v/>
      </c>
      <c r="T1022" s="26" t="str">
        <f>_xlfn.XLOOKUP(Tabela3[[#This Row],[LOTE]],'PAINEL - GERAL'!F:F,'PAINEL - GERAL'!C:C,"")</f>
        <v/>
      </c>
    </row>
    <row r="1023" spans="1:20" ht="14.5">
      <c r="A1023" s="22" t="s">
        <v>1589</v>
      </c>
      <c r="B1023" s="315">
        <v>5001</v>
      </c>
      <c r="C1023" s="316">
        <v>422347</v>
      </c>
      <c r="D1023" s="315" t="s">
        <v>1033</v>
      </c>
      <c r="E1023" s="326">
        <v>251002024</v>
      </c>
      <c r="F1023" s="212"/>
      <c r="G1023" s="400"/>
      <c r="H1023" s="394" t="s">
        <v>41</v>
      </c>
      <c r="I1023" t="str">
        <f>Tabela3[[#This Row],[CENTRO (Centro PARA)]]&amp;Tabela3[[#This Row],[CODIGO (Código PARA)]]&amp;Tabela3[[#This Row],[LOTE]]&amp;Tabela3[[#This Row],[DESCRIÇÃO]]&amp;Tabela3[[#This Row],[id]]</f>
        <v>5001422347251002024BETACICLODEXTRINA NIMESULIDA F</v>
      </c>
      <c r="J1023"/>
      <c r="K1023" s="210">
        <v>46288</v>
      </c>
      <c r="L1023" s="50">
        <v>46281</v>
      </c>
      <c r="M1023" s="213">
        <f t="shared" si="154"/>
        <v>46296</v>
      </c>
      <c r="N1023" s="213">
        <f t="shared" si="155"/>
        <v>46298</v>
      </c>
      <c r="O1023" s="86" t="str">
        <f>_xlfn.XLOOKUP(Tabela3[[#This Row],[LOTE]],QUARENTENA!D:D,QUARENTENA!I:I,"")</f>
        <v>DU APROVADO</v>
      </c>
      <c r="Q1023" s="85">
        <f>IF(_xlfn.XLOOKUP(E1023,QUARENTENA!D:D,QUARENTENA!M:M,"")="","",_xlfn.XLOOKUP(E1023,QUARENTENA!D:D,QUARENTENA!M:M,""))</f>
        <v>46294</v>
      </c>
      <c r="R1023" s="26" t="str">
        <f>_xlfn.XLOOKUP(C1023,'PARTICULARIDADES AUXILIAR '!A:A,'PARTICULARIDADES AUXILIAR '!C:C,"")</f>
        <v/>
      </c>
      <c r="S1023" s="20" cm="1">
        <f t="array" ref="S1023">_xlfn.XLOOKUP(Tabela3[[#This Row],[LOTE]],VALUE(Painel_Bancada[Lote]),Painel_Bancada[Data Programada],"")</f>
        <v>46293</v>
      </c>
      <c r="T1023" s="26" t="str">
        <f>_xlfn.XLOOKUP(Tabela3[[#This Row],[LOTE]],'PAINEL - GERAL'!F:F,'PAINEL - GERAL'!C:C,"")</f>
        <v/>
      </c>
    </row>
    <row r="1024" spans="1:20" ht="14.5">
      <c r="B1024" s="315">
        <v>5001</v>
      </c>
      <c r="C1024" s="316">
        <v>410034</v>
      </c>
      <c r="D1024" s="315" t="s">
        <v>383</v>
      </c>
      <c r="E1024" s="326">
        <v>141602026</v>
      </c>
      <c r="F1024" s="225">
        <v>2625</v>
      </c>
      <c r="G1024" s="230" t="s">
        <v>1592</v>
      </c>
      <c r="H1024" s="216" t="s">
        <v>1585</v>
      </c>
      <c r="I1024" t="str">
        <f>Tabela3[[#This Row],[CENTRO (Centro PARA)]]&amp;Tabela3[[#This Row],[CODIGO (Código PARA)]]&amp;Tabela3[[#This Row],[LOTE]]&amp;Tabela3[[#This Row],[DESCRIÇÃO]]&amp;Tabela3[[#This Row],[id]]</f>
        <v>5001410034141602026CELULOSE MICROCRISTALINA MC102 NEO</v>
      </c>
      <c r="J1024"/>
      <c r="K1024" s="210">
        <v>46288</v>
      </c>
      <c r="L1024" s="50">
        <v>46281</v>
      </c>
      <c r="M1024" s="76">
        <f t="shared" ref="M1024:M1027" si="156">K1024+8</f>
        <v>46296</v>
      </c>
      <c r="N1024" s="76">
        <f t="shared" ref="N1024:N1027" si="157">IF(WEEKDAY(K1024,2)=4,K1024+11,IF(WEEKDAY(K1024,2)=5,K1024+11,K1024+10))</f>
        <v>46298</v>
      </c>
      <c r="O1024" s="78" t="str">
        <f>_xlfn.XLOOKUP(Tabela3[[#This Row],[LOTE]],QUARENTENA!D:D,QUARENTENA!I:I,"")</f>
        <v>DU APROVADO</v>
      </c>
      <c r="Q1024" s="77">
        <f>IF(_xlfn.XLOOKUP(E1024,QUARENTENA!D:D,QUARENTENA!M:M,"")="","",_xlfn.XLOOKUP(E1024,QUARENTENA!D:D,QUARENTENA!M:M,""))</f>
        <v>46284</v>
      </c>
      <c r="R1024" s="26" t="str">
        <f>_xlfn.XLOOKUP(C1024,'PARTICULARIDADES AUXILIAR '!A:A,'PARTICULARIDADES AUXILIAR '!C:C,"")</f>
        <v/>
      </c>
      <c r="S1024" s="20" cm="1">
        <f t="array" ref="S1024">_xlfn.XLOOKUP(Tabela3[[#This Row],[LOTE]],VALUE(Painel_Bancada[Lote]),Painel_Bancada[Data Programada],"")</f>
        <v>46283</v>
      </c>
      <c r="T1024" s="26" t="str">
        <f>_xlfn.XLOOKUP(Tabela3[[#This Row],[LOTE]],'PAINEL - GERAL'!F:F,'PAINEL - GERAL'!C:C,"")</f>
        <v/>
      </c>
    </row>
    <row r="1025" spans="1:20" ht="14.5">
      <c r="B1025" s="315">
        <v>5001</v>
      </c>
      <c r="C1025" s="316">
        <v>410034</v>
      </c>
      <c r="D1025" s="315" t="s">
        <v>383</v>
      </c>
      <c r="E1025" s="326">
        <v>153482026</v>
      </c>
      <c r="F1025" s="225">
        <v>525</v>
      </c>
      <c r="G1025" s="230" t="s">
        <v>1592</v>
      </c>
      <c r="H1025" s="216" t="s">
        <v>1585</v>
      </c>
      <c r="I1025" t="str">
        <f>Tabela3[[#This Row],[CENTRO (Centro PARA)]]&amp;Tabela3[[#This Row],[CODIGO (Código PARA)]]&amp;Tabela3[[#This Row],[LOTE]]&amp;Tabela3[[#This Row],[DESCRIÇÃO]]&amp;Tabela3[[#This Row],[id]]</f>
        <v>5001410034153482026CELULOSE MICROCRISTALINA MC102 NEO</v>
      </c>
      <c r="J1025"/>
      <c r="K1025" s="210">
        <v>46288</v>
      </c>
      <c r="L1025" s="50">
        <v>46281</v>
      </c>
      <c r="M1025" s="213">
        <f t="shared" si="156"/>
        <v>46296</v>
      </c>
      <c r="N1025" s="213">
        <f t="shared" si="157"/>
        <v>46298</v>
      </c>
      <c r="O1025" s="86" t="str">
        <f>_xlfn.XLOOKUP(Tabela3[[#This Row],[LOTE]],QUARENTENA!D:D,QUARENTENA!I:I,"")</f>
        <v>DU APROVADO</v>
      </c>
      <c r="Q1025" s="85">
        <f>IF(_xlfn.XLOOKUP(E1025,QUARENTENA!D:D,QUARENTENA!M:M,"")="","",_xlfn.XLOOKUP(E1025,QUARENTENA!D:D,QUARENTENA!M:M,""))</f>
        <v>46284</v>
      </c>
      <c r="R1025" s="26" t="str">
        <f>_xlfn.XLOOKUP(C1025,'PARTICULARIDADES AUXILIAR '!A:A,'PARTICULARIDADES AUXILIAR '!C:C,"")</f>
        <v/>
      </c>
      <c r="S1025" s="20" cm="1">
        <f t="array" ref="S1025">_xlfn.XLOOKUP(Tabela3[[#This Row],[LOTE]],VALUE(Painel_Bancada[Lote]),Painel_Bancada[Data Programada],"")</f>
        <v>46283</v>
      </c>
      <c r="T1025" s="26" t="str">
        <f>_xlfn.XLOOKUP(Tabela3[[#This Row],[LOTE]],'PAINEL - GERAL'!F:F,'PAINEL - GERAL'!C:C,"")</f>
        <v/>
      </c>
    </row>
    <row r="1026" spans="1:20" ht="14.5">
      <c r="B1026" s="315">
        <v>5001</v>
      </c>
      <c r="C1026" s="316">
        <v>410034</v>
      </c>
      <c r="D1026" s="315" t="s">
        <v>383</v>
      </c>
      <c r="E1026" s="326">
        <v>154812026</v>
      </c>
      <c r="F1026" s="225">
        <v>525</v>
      </c>
      <c r="G1026" s="230" t="s">
        <v>1592</v>
      </c>
      <c r="H1026" s="216" t="s">
        <v>1585</v>
      </c>
      <c r="I1026" t="str">
        <f>Tabela3[[#This Row],[CENTRO (Centro PARA)]]&amp;Tabela3[[#This Row],[CODIGO (Código PARA)]]&amp;Tabela3[[#This Row],[LOTE]]&amp;Tabela3[[#This Row],[DESCRIÇÃO]]&amp;Tabela3[[#This Row],[id]]</f>
        <v>5001410034154812026CELULOSE MICROCRISTALINA MC102 NEO</v>
      </c>
      <c r="J1026"/>
      <c r="K1026" s="210">
        <v>46288</v>
      </c>
      <c r="L1026" s="50">
        <v>46281</v>
      </c>
      <c r="M1026" s="213">
        <f t="shared" si="156"/>
        <v>46296</v>
      </c>
      <c r="N1026" s="213">
        <f t="shared" si="157"/>
        <v>46298</v>
      </c>
      <c r="O1026" s="86" t="str">
        <f>_xlfn.XLOOKUP(Tabela3[[#This Row],[LOTE]],QUARENTENA!D:D,QUARENTENA!I:I,"")</f>
        <v>DU APROVADO</v>
      </c>
      <c r="Q1026" s="85">
        <f>IF(_xlfn.XLOOKUP(E1026,QUARENTENA!D:D,QUARENTENA!M:M,"")="","",_xlfn.XLOOKUP(E1026,QUARENTENA!D:D,QUARENTENA!M:M,""))</f>
        <v>46284</v>
      </c>
      <c r="R1026" s="26" t="str">
        <f>_xlfn.XLOOKUP(C1026,'PARTICULARIDADES AUXILIAR '!A:A,'PARTICULARIDADES AUXILIAR '!C:C,"")</f>
        <v/>
      </c>
      <c r="S1026" s="20" cm="1">
        <f t="array" ref="S1026">_xlfn.XLOOKUP(Tabela3[[#This Row],[LOTE]],VALUE(Painel_Bancada[Lote]),Painel_Bancada[Data Programada],"")</f>
        <v>46283</v>
      </c>
      <c r="T1026" s="26" t="str">
        <f>_xlfn.XLOOKUP(Tabela3[[#This Row],[LOTE]],'PAINEL - GERAL'!F:F,'PAINEL - GERAL'!C:C,"")</f>
        <v/>
      </c>
    </row>
    <row r="1027" spans="1:20" ht="14.5">
      <c r="B1027" s="315">
        <v>5001</v>
      </c>
      <c r="C1027" s="316">
        <v>410034</v>
      </c>
      <c r="D1027" s="315" t="s">
        <v>383</v>
      </c>
      <c r="E1027" s="326">
        <v>154822026</v>
      </c>
      <c r="F1027" s="225">
        <v>525</v>
      </c>
      <c r="G1027" s="230" t="s">
        <v>1592</v>
      </c>
      <c r="H1027" s="216" t="s">
        <v>1585</v>
      </c>
      <c r="I1027" t="str">
        <f>Tabela3[[#This Row],[CENTRO (Centro PARA)]]&amp;Tabela3[[#This Row],[CODIGO (Código PARA)]]&amp;Tabela3[[#This Row],[LOTE]]&amp;Tabela3[[#This Row],[DESCRIÇÃO]]&amp;Tabela3[[#This Row],[id]]</f>
        <v>5001410034154822026CELULOSE MICROCRISTALINA MC102 NEO</v>
      </c>
      <c r="J1027"/>
      <c r="K1027" s="210">
        <v>46288</v>
      </c>
      <c r="L1027" s="50">
        <v>46281</v>
      </c>
      <c r="M1027" s="213">
        <f t="shared" si="156"/>
        <v>46296</v>
      </c>
      <c r="N1027" s="213">
        <f t="shared" si="157"/>
        <v>46298</v>
      </c>
      <c r="O1027" s="86" t="str">
        <f>_xlfn.XLOOKUP(Tabela3[[#This Row],[LOTE]],QUARENTENA!D:D,QUARENTENA!I:I,"")</f>
        <v>DU APROVADO</v>
      </c>
      <c r="Q1027" s="85">
        <f>IF(_xlfn.XLOOKUP(E1027,QUARENTENA!D:D,QUARENTENA!M:M,"")="","",_xlfn.XLOOKUP(E1027,QUARENTENA!D:D,QUARENTENA!M:M,""))</f>
        <v>46284</v>
      </c>
      <c r="R1027" s="26" t="str">
        <f>_xlfn.XLOOKUP(C1027,'PARTICULARIDADES AUXILIAR '!A:A,'PARTICULARIDADES AUXILIAR '!C:C,"")</f>
        <v/>
      </c>
      <c r="S1027" s="20" cm="1">
        <f t="array" ref="S1027">_xlfn.XLOOKUP(Tabela3[[#This Row],[LOTE]],VALUE(Painel_Bancada[Lote]),Painel_Bancada[Data Programada],"")</f>
        <v>46283</v>
      </c>
      <c r="T1027" s="26" t="str">
        <f>_xlfn.XLOOKUP(Tabela3[[#This Row],[LOTE]],'PAINEL - GERAL'!F:F,'PAINEL - GERAL'!C:C,"")</f>
        <v/>
      </c>
    </row>
    <row r="1028" spans="1:20" ht="14.5">
      <c r="B1028" s="315">
        <v>5001</v>
      </c>
      <c r="C1028" s="316">
        <v>472490</v>
      </c>
      <c r="D1028" s="315" t="s">
        <v>569</v>
      </c>
      <c r="E1028" s="326">
        <v>154552026</v>
      </c>
      <c r="F1028" s="225">
        <v>194.55</v>
      </c>
      <c r="G1028" s="230">
        <v>46301</v>
      </c>
      <c r="H1028" s="381" t="s">
        <v>1422</v>
      </c>
      <c r="I1028" t="str">
        <f>Tabela3[[#This Row],[CENTRO (Centro PARA)]]&amp;Tabela3[[#This Row],[CODIGO (Código PARA)]]&amp;Tabela3[[#This Row],[LOTE]]&amp;Tabela3[[#This Row],[DESCRIÇÃO]]&amp;Tabela3[[#This Row],[id]]</f>
        <v>5001472490154552026ESOMEPRAZOL PELLETS 1</v>
      </c>
      <c r="J1028"/>
      <c r="K1028" s="210">
        <v>46289</v>
      </c>
      <c r="L1028" s="50">
        <v>46282</v>
      </c>
      <c r="M1028" s="76">
        <f t="shared" ref="M1028:M1056" si="158">K1028+8</f>
        <v>46297</v>
      </c>
      <c r="N1028" s="76">
        <f t="shared" ref="N1028:N1056" si="159">IF(WEEKDAY(K1028,2)=4,K1028+11,IF(WEEKDAY(K1028,2)=5,K1028+11,K1028+10))</f>
        <v>46300</v>
      </c>
      <c r="O1028" s="78" t="str">
        <f>_xlfn.XLOOKUP(Tabela3[[#This Row],[LOTE]],QUARENTENA!D:D,QUARENTENA!I:I,"")</f>
        <v>DU APROVADO</v>
      </c>
      <c r="Q1028" s="77">
        <f>IF(_xlfn.XLOOKUP(E1028,QUARENTENA!D:D,QUARENTENA!M:M,"")="","",_xlfn.XLOOKUP(E1028,QUARENTENA!D:D,QUARENTENA!M:M,""))</f>
        <v>46293</v>
      </c>
      <c r="R1028" s="26" t="str">
        <f>_xlfn.XLOOKUP(C1028,'PARTICULARIDADES AUXILIAR '!A:A,'PARTICULARIDADES AUXILIAR '!C:C,"")</f>
        <v/>
      </c>
      <c r="S1028" s="20" cm="1">
        <f t="array" ref="S1028">_xlfn.XLOOKUP(Tabela3[[#This Row],[LOTE]],VALUE(Painel_Bancada[Lote]),Painel_Bancada[Data Programada],"")</f>
        <v>46288</v>
      </c>
      <c r="T1028" s="26" t="str">
        <f>_xlfn.XLOOKUP(Tabela3[[#This Row],[LOTE]],'PAINEL - GERAL'!F:F,'PAINEL - GERAL'!C:C,"")</f>
        <v/>
      </c>
    </row>
    <row r="1029" spans="1:20" ht="14.5">
      <c r="B1029" s="315">
        <v>5001</v>
      </c>
      <c r="C1029" s="316">
        <v>410034</v>
      </c>
      <c r="D1029" s="315" t="s">
        <v>383</v>
      </c>
      <c r="E1029" s="326">
        <v>154872026</v>
      </c>
      <c r="F1029" s="225">
        <v>1050</v>
      </c>
      <c r="G1029" s="230">
        <v>46301</v>
      </c>
      <c r="H1029" s="381" t="s">
        <v>1422</v>
      </c>
      <c r="I1029" t="str">
        <f>Tabela3[[#This Row],[CENTRO (Centro PARA)]]&amp;Tabela3[[#This Row],[CODIGO (Código PARA)]]&amp;Tabela3[[#This Row],[LOTE]]&amp;Tabela3[[#This Row],[DESCRIÇÃO]]&amp;Tabela3[[#This Row],[id]]</f>
        <v>5001410034154872026CELULOSE MICROCRISTALINA MC102 NEO</v>
      </c>
      <c r="J1029"/>
      <c r="K1029" s="210">
        <v>46289</v>
      </c>
      <c r="L1029" s="50">
        <v>46282</v>
      </c>
      <c r="M1029" s="213">
        <f t="shared" si="158"/>
        <v>46297</v>
      </c>
      <c r="N1029" s="213">
        <f t="shared" si="159"/>
        <v>46300</v>
      </c>
      <c r="O1029" s="86" t="str">
        <f>_xlfn.XLOOKUP(Tabela3[[#This Row],[LOTE]],QUARENTENA!D:D,QUARENTENA!I:I,"")</f>
        <v>DU APROVADO</v>
      </c>
      <c r="Q1029" s="85">
        <f>IF(_xlfn.XLOOKUP(E1029,QUARENTENA!D:D,QUARENTENA!M:M,"")="","",_xlfn.XLOOKUP(E1029,QUARENTENA!D:D,QUARENTENA!M:M,""))</f>
        <v>46284</v>
      </c>
      <c r="R1029" s="26" t="str">
        <f>_xlfn.XLOOKUP(C1029,'PARTICULARIDADES AUXILIAR '!A:A,'PARTICULARIDADES AUXILIAR '!C:C,"")</f>
        <v/>
      </c>
      <c r="S1029" s="20" cm="1">
        <f t="array" ref="S1029">_xlfn.XLOOKUP(Tabela3[[#This Row],[LOTE]],VALUE(Painel_Bancada[Lote]),Painel_Bancada[Data Programada],"")</f>
        <v>46283</v>
      </c>
      <c r="T1029" s="26" t="str">
        <f>_xlfn.XLOOKUP(Tabela3[[#This Row],[LOTE]],'PAINEL - GERAL'!F:F,'PAINEL - GERAL'!C:C,"")</f>
        <v/>
      </c>
    </row>
    <row r="1030" spans="1:20" ht="14.5">
      <c r="B1030" s="315">
        <v>5001</v>
      </c>
      <c r="C1030" s="316">
        <v>456980</v>
      </c>
      <c r="D1030" s="315" t="s">
        <v>449</v>
      </c>
      <c r="E1030" s="326">
        <v>181792026</v>
      </c>
      <c r="F1030" s="225">
        <v>675000</v>
      </c>
      <c r="G1030" s="230">
        <v>46301</v>
      </c>
      <c r="H1030" s="381" t="s">
        <v>1422</v>
      </c>
      <c r="I1030" t="str">
        <f>Tabela3[[#This Row],[CENTRO (Centro PARA)]]&amp;Tabela3[[#This Row],[CODIGO (Código PARA)]]&amp;Tabela3[[#This Row],[LOTE]]&amp;Tabela3[[#This Row],[DESCRIÇÃO]]&amp;Tabela3[[#This Row],[id]]</f>
        <v>5001456980181792026CAP LARANJA + BRANCO NR3</v>
      </c>
      <c r="J1030"/>
      <c r="K1030" s="210">
        <v>46289</v>
      </c>
      <c r="L1030" s="50">
        <v>46282</v>
      </c>
      <c r="M1030" s="213">
        <f t="shared" si="158"/>
        <v>46297</v>
      </c>
      <c r="N1030" s="213">
        <f t="shared" si="159"/>
        <v>46300</v>
      </c>
      <c r="O1030" s="86" t="str">
        <f>_xlfn.XLOOKUP(Tabela3[[#This Row],[LOTE]],QUARENTENA!D:D,QUARENTENA!I:I,"")</f>
        <v>DU APROVADO</v>
      </c>
      <c r="Q1030" s="85">
        <f>IF(_xlfn.XLOOKUP(E1030,QUARENTENA!D:D,QUARENTENA!M:M,"")="","",_xlfn.XLOOKUP(E1030,QUARENTENA!D:D,QUARENTENA!M:M,""))</f>
        <v>46293</v>
      </c>
      <c r="R1030" s="26" t="str">
        <f>_xlfn.XLOOKUP(C1030,'PARTICULARIDADES AUXILIAR '!A:A,'PARTICULARIDADES AUXILIAR '!C:C,"")</f>
        <v/>
      </c>
      <c r="S1030" s="20" t="str" cm="1">
        <f t="array" ref="S1030">_xlfn.XLOOKUP(Tabela3[[#This Row],[LOTE]],VALUE(Painel_Bancada[Lote]),Painel_Bancada[Data Programada],"")</f>
        <v/>
      </c>
      <c r="T1030" s="26" t="str">
        <f>_xlfn.XLOOKUP(Tabela3[[#This Row],[LOTE]],'PAINEL - GERAL'!F:F,'PAINEL - GERAL'!C:C,"")</f>
        <v/>
      </c>
    </row>
    <row r="1031" spans="1:20" ht="14.5">
      <c r="B1031" s="315">
        <v>5001</v>
      </c>
      <c r="C1031" s="316">
        <v>465148</v>
      </c>
      <c r="D1031" s="315" t="s">
        <v>742</v>
      </c>
      <c r="E1031" s="326">
        <v>192142026</v>
      </c>
      <c r="F1031" s="225">
        <v>472.16</v>
      </c>
      <c r="G1031" s="230">
        <v>46301</v>
      </c>
      <c r="H1031" s="381" t="s">
        <v>1422</v>
      </c>
      <c r="I1031" t="str">
        <f>Tabela3[[#This Row],[CENTRO (Centro PARA)]]&amp;Tabela3[[#This Row],[CODIGO (Código PARA)]]&amp;Tabela3[[#This Row],[LOTE]]&amp;Tabela3[[#This Row],[DESCRIÇÃO]]&amp;Tabela3[[#This Row],[id]]</f>
        <v>5001465148192142026NITROFURANTOINA QF</v>
      </c>
      <c r="J1031"/>
      <c r="K1031" s="210">
        <v>46289</v>
      </c>
      <c r="L1031" s="50">
        <v>46282</v>
      </c>
      <c r="M1031" s="213">
        <f t="shared" si="158"/>
        <v>46297</v>
      </c>
      <c r="N1031" s="213">
        <f t="shared" si="159"/>
        <v>46300</v>
      </c>
      <c r="O1031" s="86" t="str">
        <f>_xlfn.XLOOKUP(Tabela3[[#This Row],[LOTE]],QUARENTENA!D:D,QUARENTENA!I:I,"")</f>
        <v>AG. ANÁLISE</v>
      </c>
      <c r="Q1031" s="85" t="str">
        <f>IF(_xlfn.XLOOKUP(E1031,QUARENTENA!D:D,QUARENTENA!M:M,"")="","",_xlfn.XLOOKUP(E1031,QUARENTENA!D:D,QUARENTENA!M:M,""))</f>
        <v/>
      </c>
      <c r="R1031" s="26" t="str">
        <f>_xlfn.XLOOKUP(C1031,'PARTICULARIDADES AUXILIAR '!A:A,'PARTICULARIDADES AUXILIAR '!C:C,"")</f>
        <v/>
      </c>
      <c r="S1031" s="20" cm="1">
        <f t="array" ref="S1031">_xlfn.XLOOKUP(Tabela3[[#This Row],[LOTE]],VALUE(Painel_Bancada[Lote]),Painel_Bancada[Data Programada],"")</f>
        <v>46295</v>
      </c>
      <c r="T1031" s="26" t="str">
        <f>_xlfn.XLOOKUP(Tabela3[[#This Row],[LOTE]],'PAINEL - GERAL'!F:F,'PAINEL - GERAL'!C:C,"")</f>
        <v/>
      </c>
    </row>
    <row r="1032" spans="1:20" ht="14.5">
      <c r="B1032" s="315">
        <v>5001</v>
      </c>
      <c r="C1032" s="316">
        <v>463057</v>
      </c>
      <c r="D1032" s="315" t="s">
        <v>43</v>
      </c>
      <c r="E1032" s="326">
        <v>132022026</v>
      </c>
      <c r="F1032" s="225">
        <v>2150</v>
      </c>
      <c r="G1032" s="230">
        <v>46301</v>
      </c>
      <c r="H1032" s="381" t="s">
        <v>1422</v>
      </c>
      <c r="I1032" t="str">
        <f>Tabela3[[#This Row],[CENTRO (Centro PARA)]]&amp;Tabela3[[#This Row],[CODIGO (Código PARA)]]&amp;Tabela3[[#This Row],[LOTE]]&amp;Tabela3[[#This Row],[DESCRIÇÃO]]&amp;Tabela3[[#This Row],[id]]</f>
        <v>5001463057132022026DIPIRONA MONOIDRATADA</v>
      </c>
      <c r="J1032"/>
      <c r="K1032" s="210">
        <v>46289</v>
      </c>
      <c r="L1032" s="50">
        <v>46282</v>
      </c>
      <c r="M1032" s="213">
        <f t="shared" si="158"/>
        <v>46297</v>
      </c>
      <c r="N1032" s="213">
        <f t="shared" si="159"/>
        <v>46300</v>
      </c>
      <c r="O1032" s="86" t="str">
        <f>_xlfn.XLOOKUP(Tabela3[[#This Row],[LOTE]],QUARENTENA!D:D,QUARENTENA!I:I,"")</f>
        <v>DU APROVADO</v>
      </c>
      <c r="Q1032" s="85">
        <f>IF(_xlfn.XLOOKUP(E1032,QUARENTENA!D:D,QUARENTENA!M:M,"")="","",_xlfn.XLOOKUP(E1032,QUARENTENA!D:D,QUARENTENA!M:M,""))</f>
        <v>46290</v>
      </c>
      <c r="R1032" s="26" t="str">
        <f>_xlfn.XLOOKUP(C1032,'PARTICULARIDADES AUXILIAR '!A:A,'PARTICULARIDADES AUXILIAR '!C:C,"")</f>
        <v>Polícia Federal</v>
      </c>
      <c r="S1032" s="20" cm="1">
        <f t="array" ref="S1032">_xlfn.XLOOKUP(Tabela3[[#This Row],[LOTE]],VALUE(Painel_Bancada[Lote]),Painel_Bancada[Data Programada],"")</f>
        <v>46288</v>
      </c>
      <c r="T1032" s="26" t="str">
        <f>_xlfn.XLOOKUP(Tabela3[[#This Row],[LOTE]],'PAINEL - GERAL'!F:F,'PAINEL - GERAL'!C:C,"")</f>
        <v/>
      </c>
    </row>
    <row r="1033" spans="1:20" ht="14.5">
      <c r="A1033" s="22" t="s">
        <v>1589</v>
      </c>
      <c r="B1033" s="315">
        <v>5001</v>
      </c>
      <c r="C1033" s="316">
        <v>463057</v>
      </c>
      <c r="D1033" s="315" t="s">
        <v>43</v>
      </c>
      <c r="E1033" s="326">
        <v>132042026</v>
      </c>
      <c r="F1033" s="225">
        <v>2175</v>
      </c>
      <c r="G1033" s="230">
        <v>46301</v>
      </c>
      <c r="H1033" s="381" t="s">
        <v>1422</v>
      </c>
      <c r="I1033" t="str">
        <f>Tabela3[[#This Row],[CENTRO (Centro PARA)]]&amp;Tabela3[[#This Row],[CODIGO (Código PARA)]]&amp;Tabela3[[#This Row],[LOTE]]&amp;Tabela3[[#This Row],[DESCRIÇÃO]]&amp;Tabela3[[#This Row],[id]]</f>
        <v>5001463057132042026DIPIRONA MONOIDRATADA</v>
      </c>
      <c r="J1033"/>
      <c r="K1033" s="210">
        <v>46289</v>
      </c>
      <c r="L1033" s="50">
        <v>46282</v>
      </c>
      <c r="M1033" s="213">
        <f t="shared" si="158"/>
        <v>46297</v>
      </c>
      <c r="N1033" s="213">
        <f t="shared" si="159"/>
        <v>46300</v>
      </c>
      <c r="O1033" s="86" t="str">
        <f>_xlfn.XLOOKUP(Tabela3[[#This Row],[LOTE]],QUARENTENA!D:D,QUARENTENA!I:I,"")</f>
        <v>DU APROVADO</v>
      </c>
      <c r="Q1033" s="85">
        <f>IF(_xlfn.XLOOKUP(E1033,QUARENTENA!D:D,QUARENTENA!M:M,"")="","",_xlfn.XLOOKUP(E1033,QUARENTENA!D:D,QUARENTENA!M:M,""))</f>
        <v>46294</v>
      </c>
      <c r="R1033" s="26" t="str">
        <f>_xlfn.XLOOKUP(C1033,'PARTICULARIDADES AUXILIAR '!A:A,'PARTICULARIDADES AUXILIAR '!C:C,"")</f>
        <v>Polícia Federal</v>
      </c>
      <c r="S1033" s="20" cm="1">
        <f t="array" ref="S1033">_xlfn.XLOOKUP(Tabela3[[#This Row],[LOTE]],VALUE(Painel_Bancada[Lote]),Painel_Bancada[Data Programada],"")</f>
        <v>46288</v>
      </c>
      <c r="T1033" s="26" t="str">
        <f>_xlfn.XLOOKUP(Tabela3[[#This Row],[LOTE]],'PAINEL - GERAL'!F:F,'PAINEL - GERAL'!C:C,"")</f>
        <v/>
      </c>
    </row>
    <row r="1034" spans="1:20" ht="14.5">
      <c r="A1034" s="22" t="s">
        <v>1589</v>
      </c>
      <c r="B1034" s="315">
        <v>5001</v>
      </c>
      <c r="C1034" s="316">
        <v>464997</v>
      </c>
      <c r="D1034" s="315" t="s">
        <v>460</v>
      </c>
      <c r="E1034" s="326">
        <v>198782026</v>
      </c>
      <c r="F1034" s="225">
        <v>1250</v>
      </c>
      <c r="G1034" s="230">
        <v>46301</v>
      </c>
      <c r="H1034" s="381" t="s">
        <v>1422</v>
      </c>
      <c r="I1034" t="str">
        <f>Tabela3[[#This Row],[CENTRO (Centro PARA)]]&amp;Tabela3[[#This Row],[CODIGO (Código PARA)]]&amp;Tabela3[[#This Row],[LOTE]]&amp;Tabela3[[#This Row],[DESCRIÇÃO]]&amp;Tabela3[[#This Row],[id]]</f>
        <v>5001464997198782026CARISOPRODOL B1</v>
      </c>
      <c r="J1034"/>
      <c r="K1034" s="210">
        <v>46289</v>
      </c>
      <c r="L1034" s="50">
        <v>46282</v>
      </c>
      <c r="M1034" s="213">
        <f t="shared" si="158"/>
        <v>46297</v>
      </c>
      <c r="N1034" s="213">
        <f t="shared" si="159"/>
        <v>46300</v>
      </c>
      <c r="O1034" s="86" t="str">
        <f>_xlfn.XLOOKUP(Tabela3[[#This Row],[LOTE]],QUARENTENA!D:D,QUARENTENA!I:I,"")</f>
        <v>DU APROVADO</v>
      </c>
      <c r="Q1034" s="85">
        <f>IF(_xlfn.XLOOKUP(E1034,QUARENTENA!D:D,QUARENTENA!M:M,"")="","",_xlfn.XLOOKUP(E1034,QUARENTENA!D:D,QUARENTENA!M:M,""))</f>
        <v>46293</v>
      </c>
      <c r="R1034" s="26" t="str">
        <f>_xlfn.XLOOKUP(C1034,'PARTICULARIDADES AUXILIAR '!A:A,'PARTICULARIDADES AUXILIAR '!C:C,"")</f>
        <v/>
      </c>
      <c r="S1034" s="20" cm="1">
        <f t="array" ref="S1034">_xlfn.XLOOKUP(Tabela3[[#This Row],[LOTE]],VALUE(Painel_Bancada[Lote]),Painel_Bancada[Data Programada],"")</f>
        <v>46298</v>
      </c>
      <c r="T1034" s="26" t="str">
        <f>_xlfn.XLOOKUP(Tabela3[[#This Row],[LOTE]],'PAINEL - GERAL'!F:F,'PAINEL - GERAL'!C:C,"")</f>
        <v/>
      </c>
    </row>
    <row r="1035" spans="1:20" ht="14.5">
      <c r="B1035" s="315">
        <v>5001</v>
      </c>
      <c r="C1035" s="316">
        <v>487147</v>
      </c>
      <c r="D1035" s="315" t="s">
        <v>1458</v>
      </c>
      <c r="E1035" s="326">
        <v>141122026</v>
      </c>
      <c r="F1035" s="225">
        <v>499.95</v>
      </c>
      <c r="G1035" s="230">
        <v>46301</v>
      </c>
      <c r="H1035" s="381" t="s">
        <v>1422</v>
      </c>
      <c r="I1035" t="str">
        <f>Tabela3[[#This Row],[CENTRO (Centro PARA)]]&amp;Tabela3[[#This Row],[CODIGO (Código PARA)]]&amp;Tabela3[[#This Row],[LOTE]]&amp;Tabela3[[#This Row],[DESCRIÇÃO]]&amp;Tabela3[[#This Row],[id]]</f>
        <v>5001487147141122026HBQP75FZS</v>
      </c>
      <c r="J1035"/>
      <c r="K1035" s="210">
        <v>46289</v>
      </c>
      <c r="L1035" s="50">
        <v>46282</v>
      </c>
      <c r="M1035" s="213">
        <f t="shared" si="158"/>
        <v>46297</v>
      </c>
      <c r="N1035" s="213">
        <f t="shared" si="159"/>
        <v>46300</v>
      </c>
      <c r="O1035" s="86" t="str">
        <f>_xlfn.XLOOKUP(Tabela3[[#This Row],[LOTE]],QUARENTENA!D:D,QUARENTENA!I:I,"")</f>
        <v>AG CORREÇÃO BANCADA</v>
      </c>
      <c r="Q1035" s="85" t="str">
        <f>IF(_xlfn.XLOOKUP(E1035,QUARENTENA!D:D,QUARENTENA!M:M,"")="","",_xlfn.XLOOKUP(E1035,QUARENTENA!D:D,QUARENTENA!M:M,""))</f>
        <v/>
      </c>
      <c r="R1035" s="26" t="str">
        <f>_xlfn.XLOOKUP(C1035,'PARTICULARIDADES AUXILIAR '!A:A,'PARTICULARIDADES AUXILIAR '!C:C,"")</f>
        <v/>
      </c>
      <c r="S1035" s="20" cm="1">
        <f t="array" ref="S1035">_xlfn.XLOOKUP(Tabela3[[#This Row],[LOTE]],VALUE(Painel_Bancada[Lote]),Painel_Bancada[Data Programada],"")</f>
        <v>46287</v>
      </c>
      <c r="T1035" s="26" t="str">
        <f>_xlfn.XLOOKUP(Tabela3[[#This Row],[LOTE]],'PAINEL - GERAL'!F:F,'PAINEL - GERAL'!C:C,"")</f>
        <v/>
      </c>
    </row>
    <row r="1036" spans="1:20" ht="14.5">
      <c r="B1036" s="315">
        <v>5001</v>
      </c>
      <c r="C1036" s="316">
        <v>410452</v>
      </c>
      <c r="D1036" s="315" t="s">
        <v>59</v>
      </c>
      <c r="E1036" s="326">
        <v>185602026</v>
      </c>
      <c r="F1036" s="225">
        <v>182.25</v>
      </c>
      <c r="G1036" s="230">
        <v>46301</v>
      </c>
      <c r="H1036" s="381" t="s">
        <v>1422</v>
      </c>
      <c r="I1036" t="str">
        <f>Tabela3[[#This Row],[CENTRO (Centro PARA)]]&amp;Tabela3[[#This Row],[CODIGO (Código PARA)]]&amp;Tabela3[[#This Row],[LOTE]]&amp;Tabela3[[#This Row],[DESCRIÇÃO]]&amp;Tabela3[[#This Row],[id]]</f>
        <v>5001410452185602026NISTATINA GEN NEO</v>
      </c>
      <c r="J1036"/>
      <c r="K1036" s="210">
        <v>46289</v>
      </c>
      <c r="L1036" s="50">
        <v>46282</v>
      </c>
      <c r="M1036" s="213">
        <f t="shared" si="158"/>
        <v>46297</v>
      </c>
      <c r="N1036" s="213">
        <f t="shared" si="159"/>
        <v>46300</v>
      </c>
      <c r="O1036" s="86" t="str">
        <f>_xlfn.XLOOKUP(Tabela3[[#This Row],[LOTE]],QUARENTENA!D:D,QUARENTENA!I:I,"")</f>
        <v>AG. MICRO</v>
      </c>
      <c r="Q1036" s="85" t="str">
        <f>IF(_xlfn.XLOOKUP(E1036,QUARENTENA!D:D,QUARENTENA!M:M,"")="","",_xlfn.XLOOKUP(E1036,QUARENTENA!D:D,QUARENTENA!M:M,""))</f>
        <v/>
      </c>
      <c r="R1036" s="26" t="str">
        <f>_xlfn.XLOOKUP(C1036,'PARTICULARIDADES AUXILIAR '!A:A,'PARTICULARIDADES AUXILIAR '!C:C,"")</f>
        <v/>
      </c>
      <c r="S1036" s="20" cm="1">
        <f t="array" ref="S1036">_xlfn.XLOOKUP(Tabela3[[#This Row],[LOTE]],VALUE(Painel_Bancada[Lote]),Painel_Bancada[Data Programada],"")</f>
        <v>46288</v>
      </c>
      <c r="T1036" s="26" t="str">
        <f>_xlfn.XLOOKUP(Tabela3[[#This Row],[LOTE]],'PAINEL - GERAL'!F:F,'PAINEL - GERAL'!C:C,"")</f>
        <v/>
      </c>
    </row>
    <row r="1037" spans="1:20" ht="14.5">
      <c r="B1037" s="315">
        <v>5001</v>
      </c>
      <c r="C1037" s="316">
        <v>410033</v>
      </c>
      <c r="D1037" s="315" t="s">
        <v>234</v>
      </c>
      <c r="E1037" s="326">
        <v>177452026</v>
      </c>
      <c r="F1037" s="225">
        <v>2100</v>
      </c>
      <c r="G1037" s="230">
        <v>46301</v>
      </c>
      <c r="H1037" s="381" t="s">
        <v>1422</v>
      </c>
      <c r="I1037" t="str">
        <f>Tabela3[[#This Row],[CENTRO (Centro PARA)]]&amp;Tabela3[[#This Row],[CODIGO (Código PARA)]]&amp;Tabela3[[#This Row],[LOTE]]&amp;Tabela3[[#This Row],[DESCRIÇÃO]]&amp;Tabela3[[#This Row],[id]]</f>
        <v>5001410033177452026CELULOSE MICROCRISTALINA MC101 NEO</v>
      </c>
      <c r="J1037"/>
      <c r="K1037" s="210">
        <v>46289</v>
      </c>
      <c r="L1037" s="50">
        <v>46282</v>
      </c>
      <c r="M1037" s="213">
        <f t="shared" si="158"/>
        <v>46297</v>
      </c>
      <c r="N1037" s="213">
        <f t="shared" si="159"/>
        <v>46300</v>
      </c>
      <c r="O1037" s="86" t="str">
        <f>_xlfn.XLOOKUP(Tabela3[[#This Row],[LOTE]],QUARENTENA!D:D,QUARENTENA!I:I,"")</f>
        <v>DU APROVADO</v>
      </c>
      <c r="Q1037" s="85">
        <f>IF(_xlfn.XLOOKUP(E1037,QUARENTENA!D:D,QUARENTENA!M:M,"")="","",_xlfn.XLOOKUP(E1037,QUARENTENA!D:D,QUARENTENA!M:M,""))</f>
        <v>46286</v>
      </c>
      <c r="R1037" s="26" t="str">
        <f>_xlfn.XLOOKUP(C1037,'PARTICULARIDADES AUXILIAR '!A:A,'PARTICULARIDADES AUXILIAR '!C:C,"")</f>
        <v/>
      </c>
      <c r="S1037" s="20" t="str" cm="1">
        <f t="array" ref="S1037">_xlfn.XLOOKUP(Tabela3[[#This Row],[LOTE]],VALUE(Painel_Bancada[Lote]),Painel_Bancada[Data Programada],"")</f>
        <v/>
      </c>
      <c r="T1037" s="26" t="str">
        <f>_xlfn.XLOOKUP(Tabela3[[#This Row],[LOTE]],'PAINEL - GERAL'!F:F,'PAINEL - GERAL'!C:C,"")</f>
        <v/>
      </c>
    </row>
    <row r="1038" spans="1:20" ht="14.5">
      <c r="B1038" s="315" t="s">
        <v>1687</v>
      </c>
      <c r="C1038" s="316">
        <v>463057</v>
      </c>
      <c r="D1038" s="315" t="s">
        <v>43</v>
      </c>
      <c r="E1038" s="326">
        <v>194412026</v>
      </c>
      <c r="F1038" s="225">
        <v>2175</v>
      </c>
      <c r="G1038" s="230">
        <v>46301</v>
      </c>
      <c r="H1038" s="381" t="s">
        <v>1422</v>
      </c>
      <c r="I1038" t="str">
        <f>Tabela3[[#This Row],[CENTRO (Centro PARA)]]&amp;Tabela3[[#This Row],[CODIGO (Código PARA)]]&amp;Tabela3[[#This Row],[LOTE]]&amp;Tabela3[[#This Row],[DESCRIÇÃO]]&amp;Tabela3[[#This Row],[id]]</f>
        <v>ID 3206463057194412026DIPIRONA MONOIDRATADA</v>
      </c>
      <c r="J1038"/>
      <c r="K1038" s="210">
        <v>46289</v>
      </c>
      <c r="L1038" s="50">
        <v>46282</v>
      </c>
      <c r="M1038" s="213">
        <f t="shared" si="158"/>
        <v>46297</v>
      </c>
      <c r="N1038" s="213">
        <f t="shared" si="159"/>
        <v>46300</v>
      </c>
      <c r="O1038" s="86" t="str">
        <f>_xlfn.XLOOKUP(Tabela3[[#This Row],[LOTE]],QUARENTENA!D:D,QUARENTENA!I:I,"")</f>
        <v>EM ANÁLISE</v>
      </c>
      <c r="Q1038" s="85" t="str">
        <f>IF(_xlfn.XLOOKUP(E1038,QUARENTENA!D:D,QUARENTENA!M:M,"")="","",_xlfn.XLOOKUP(E1038,QUARENTENA!D:D,QUARENTENA!M:M,""))</f>
        <v/>
      </c>
      <c r="R1038" s="26" t="str">
        <f>_xlfn.XLOOKUP(C1038,'PARTICULARIDADES AUXILIAR '!A:A,'PARTICULARIDADES AUXILIAR '!C:C,"")</f>
        <v>Polícia Federal</v>
      </c>
      <c r="S1038" s="20" cm="1">
        <f t="array" ref="S1038">_xlfn.XLOOKUP(Tabela3[[#This Row],[LOTE]],VALUE(Painel_Bancada[Lote]),Painel_Bancada[Data Programada],"")</f>
        <v>46293</v>
      </c>
      <c r="T1038" s="26" t="str">
        <f>_xlfn.XLOOKUP(Tabela3[[#This Row],[LOTE]],'PAINEL - GERAL'!F:F,'PAINEL - GERAL'!C:C,"")</f>
        <v/>
      </c>
    </row>
    <row r="1039" spans="1:20" ht="14.5">
      <c r="B1039" s="347">
        <v>2017</v>
      </c>
      <c r="C1039" s="348">
        <v>461410</v>
      </c>
      <c r="D1039" s="347" t="s">
        <v>439</v>
      </c>
      <c r="E1039" s="349">
        <v>4642026</v>
      </c>
      <c r="F1039" s="350">
        <v>475</v>
      </c>
      <c r="G1039" s="351">
        <v>46301</v>
      </c>
      <c r="H1039" s="405" t="s">
        <v>1422</v>
      </c>
      <c r="I1039" t="str">
        <f>Tabela3[[#This Row],[CENTRO (Centro PARA)]]&amp;Tabela3[[#This Row],[CODIGO (Código PARA)]]&amp;Tabela3[[#This Row],[LOTE]]&amp;Tabela3[[#This Row],[DESCRIÇÃO]]&amp;Tabela3[[#This Row],[id]]</f>
        <v>20174614104642026AROMA CITRUS 1786TV</v>
      </c>
      <c r="J1039"/>
      <c r="K1039" s="354">
        <v>46289</v>
      </c>
      <c r="L1039" s="355">
        <v>46282</v>
      </c>
      <c r="M1039" s="356">
        <f t="shared" si="158"/>
        <v>46297</v>
      </c>
      <c r="N1039" s="356">
        <f t="shared" si="159"/>
        <v>46300</v>
      </c>
      <c r="O1039" s="357" t="str">
        <f>_xlfn.XLOOKUP(Tabela3[[#This Row],[LOTE]],QUARENTENA!D:D,QUARENTENA!I:I,"")</f>
        <v>DU APROVADO</v>
      </c>
      <c r="P1039" s="61" t="s">
        <v>1584</v>
      </c>
      <c r="Q1039" s="85">
        <f>IF(_xlfn.XLOOKUP(E1039,QUARENTENA!D:D,QUARENTENA!M:M,"")="","",_xlfn.XLOOKUP(E1039,QUARENTENA!D:D,QUARENTENA!M:M,""))</f>
        <v>46295</v>
      </c>
      <c r="R1039" s="26" t="str">
        <f>_xlfn.XLOOKUP(C1039,'PARTICULARIDADES AUXILIAR '!A:A,'PARTICULARIDADES AUXILIAR '!C:C,"")</f>
        <v>Check doc</v>
      </c>
      <c r="S1039" s="20" t="str" cm="1">
        <f t="array" ref="S1039">_xlfn.XLOOKUP(Tabela3[[#This Row],[LOTE]],VALUE(Painel_Bancada[Lote]),Painel_Bancada[Data Programada],"")</f>
        <v/>
      </c>
      <c r="T1039" s="26" t="str">
        <f>_xlfn.XLOOKUP(Tabela3[[#This Row],[LOTE]],'PAINEL - GERAL'!F:F,'PAINEL - GERAL'!C:C,"")</f>
        <v/>
      </c>
    </row>
    <row r="1040" spans="1:20" ht="14.5">
      <c r="B1040" s="347">
        <v>2017</v>
      </c>
      <c r="C1040" s="348">
        <v>212241</v>
      </c>
      <c r="D1040" s="347" t="s">
        <v>1123</v>
      </c>
      <c r="E1040" s="349">
        <v>4052025</v>
      </c>
      <c r="F1040" s="350">
        <v>5000</v>
      </c>
      <c r="G1040" s="351">
        <v>46301</v>
      </c>
      <c r="H1040" s="405" t="s">
        <v>1422</v>
      </c>
      <c r="I1040" t="str">
        <f>Tabela3[[#This Row],[CENTRO (Centro PARA)]]&amp;Tabela3[[#This Row],[CODIGO (Código PARA)]]&amp;Tabela3[[#This Row],[LOTE]]&amp;Tabela3[[#This Row],[DESCRIÇÃO]]&amp;Tabela3[[#This Row],[id]]</f>
        <v>20172122414052025MALTO DEXTRINA DEXTROSE 20</v>
      </c>
      <c r="J1040"/>
      <c r="K1040" s="354">
        <v>46289</v>
      </c>
      <c r="L1040" s="355">
        <v>46282</v>
      </c>
      <c r="M1040" s="356">
        <f t="shared" si="158"/>
        <v>46297</v>
      </c>
      <c r="N1040" s="356">
        <f t="shared" si="159"/>
        <v>46300</v>
      </c>
      <c r="O1040" s="357" t="str">
        <f>_xlfn.XLOOKUP(Tabela3[[#This Row],[LOTE]],QUARENTENA!D:D,QUARENTENA!I:I,"")</f>
        <v>AG. AMOSTRA</v>
      </c>
      <c r="P1040" s="61" t="s">
        <v>1584</v>
      </c>
      <c r="Q1040" s="85" t="str">
        <f>IF(_xlfn.XLOOKUP(E1040,QUARENTENA!D:D,QUARENTENA!M:M,"")="","",_xlfn.XLOOKUP(E1040,QUARENTENA!D:D,QUARENTENA!M:M,""))</f>
        <v/>
      </c>
      <c r="R1040" s="26" t="str">
        <f>_xlfn.XLOOKUP(C1040,'PARTICULARIDADES AUXILIAR '!A:A,'PARTICULARIDADES AUXILIAR '!C:C,"")</f>
        <v>Check doc</v>
      </c>
      <c r="S1040" s="20" t="str" cm="1">
        <f t="array" ref="S1040">_xlfn.XLOOKUP(Tabela3[[#This Row],[LOTE]],VALUE(Painel_Bancada[Lote]),Painel_Bancada[Data Programada],"")</f>
        <v/>
      </c>
      <c r="T1040" s="26" t="str">
        <f>_xlfn.XLOOKUP(Tabela3[[#This Row],[LOTE]],'PAINEL - GERAL'!F:F,'PAINEL - GERAL'!C:C,"")</f>
        <v/>
      </c>
    </row>
    <row r="1041" spans="1:20" ht="14.5">
      <c r="B1041" s="315">
        <v>5001</v>
      </c>
      <c r="C1041" s="316">
        <v>410038</v>
      </c>
      <c r="D1041" s="315" t="s">
        <v>257</v>
      </c>
      <c r="E1041" s="326">
        <v>200412026</v>
      </c>
      <c r="F1041" s="225">
        <v>324.77999999999997</v>
      </c>
      <c r="G1041" s="230">
        <v>46301</v>
      </c>
      <c r="H1041" s="381" t="s">
        <v>1422</v>
      </c>
      <c r="I1041" t="str">
        <f>Tabela3[[#This Row],[CENTRO (Centro PARA)]]&amp;Tabela3[[#This Row],[CODIGO (Código PARA)]]&amp;Tabela3[[#This Row],[LOTE]]&amp;Tabela3[[#This Row],[DESCRIÇÃO]]&amp;Tabela3[[#This Row],[id]]</f>
        <v>5001410038200412026HPMC/POLIETILENOGLICOL</v>
      </c>
      <c r="J1041"/>
      <c r="K1041" s="210">
        <v>46289</v>
      </c>
      <c r="L1041" s="50">
        <v>46282</v>
      </c>
      <c r="M1041" s="213">
        <f t="shared" si="158"/>
        <v>46297</v>
      </c>
      <c r="N1041" s="213">
        <f t="shared" si="159"/>
        <v>46300</v>
      </c>
      <c r="O1041" s="86" t="str">
        <f>_xlfn.XLOOKUP(Tabela3[[#This Row],[LOTE]],QUARENTENA!D:D,QUARENTENA!I:I,"")</f>
        <v>DU APROVADO</v>
      </c>
      <c r="Q1041" s="85">
        <f>IF(_xlfn.XLOOKUP(E1041,QUARENTENA!D:D,QUARENTENA!M:M,"")="","",_xlfn.XLOOKUP(E1041,QUARENTENA!D:D,QUARENTENA!M:M,""))</f>
        <v>46277</v>
      </c>
      <c r="R1041" s="26" t="str">
        <f>_xlfn.XLOOKUP(C1041,'PARTICULARIDADES AUXILIAR '!A:A,'PARTICULARIDADES AUXILIAR '!C:C,"")</f>
        <v/>
      </c>
      <c r="S1041" s="20" t="str" cm="1">
        <f t="array" ref="S1041">_xlfn.XLOOKUP(Tabela3[[#This Row],[LOTE]],VALUE(Painel_Bancada[Lote]),Painel_Bancada[Data Programada],"")</f>
        <v/>
      </c>
      <c r="T1041" s="26" t="str">
        <f>_xlfn.XLOOKUP(Tabela3[[#This Row],[LOTE]],'PAINEL - GERAL'!F:F,'PAINEL - GERAL'!C:C,"")</f>
        <v/>
      </c>
    </row>
    <row r="1042" spans="1:20" ht="14.5">
      <c r="B1042" s="315">
        <v>5001</v>
      </c>
      <c r="C1042" s="316">
        <v>482154</v>
      </c>
      <c r="D1042" s="315" t="s">
        <v>997</v>
      </c>
      <c r="E1042" s="326">
        <v>145162026</v>
      </c>
      <c r="F1042" s="225">
        <v>25</v>
      </c>
      <c r="G1042" s="230">
        <v>46301</v>
      </c>
      <c r="H1042" s="381" t="s">
        <v>1422</v>
      </c>
      <c r="I1042" t="str">
        <f>Tabela3[[#This Row],[CENTRO (Centro PARA)]]&amp;Tabela3[[#This Row],[CODIGO (Código PARA)]]&amp;Tabela3[[#This Row],[LOTE]]&amp;Tabela3[[#This Row],[DESCRIÇÃO]]&amp;Tabela3[[#This Row],[id]]</f>
        <v>5001482154145162026POLIDOCANOL</v>
      </c>
      <c r="J1042"/>
      <c r="K1042" s="210">
        <v>46289</v>
      </c>
      <c r="L1042" s="50">
        <v>46282</v>
      </c>
      <c r="M1042" s="213">
        <f t="shared" si="158"/>
        <v>46297</v>
      </c>
      <c r="N1042" s="213">
        <f t="shared" si="159"/>
        <v>46300</v>
      </c>
      <c r="O1042" s="86" t="str">
        <f>_xlfn.XLOOKUP(Tabela3[[#This Row],[LOTE]],QUARENTENA!D:D,QUARENTENA!I:I,"")</f>
        <v>EM ANÁLISE</v>
      </c>
      <c r="Q1042" s="85" t="str">
        <f>IF(_xlfn.XLOOKUP(E1042,QUARENTENA!D:D,QUARENTENA!M:M,"")="","",_xlfn.XLOOKUP(E1042,QUARENTENA!D:D,QUARENTENA!M:M,""))</f>
        <v/>
      </c>
      <c r="R1042" s="26" t="str">
        <f>_xlfn.XLOOKUP(C1042,'PARTICULARIDADES AUXILIAR '!A:A,'PARTICULARIDADES AUXILIAR '!C:C,"")</f>
        <v/>
      </c>
      <c r="S1042" s="20" cm="1">
        <f t="array" ref="S1042">_xlfn.XLOOKUP(Tabela3[[#This Row],[LOTE]],VALUE(Painel_Bancada[Lote]),Painel_Bancada[Data Programada],"")</f>
        <v>46295</v>
      </c>
      <c r="T1042" s="26" t="str">
        <f>_xlfn.XLOOKUP(Tabela3[[#This Row],[LOTE]],'PAINEL - GERAL'!F:F,'PAINEL - GERAL'!C:C,"")</f>
        <v/>
      </c>
    </row>
    <row r="1043" spans="1:20" ht="14.5">
      <c r="B1043" s="315">
        <v>5001</v>
      </c>
      <c r="C1043" s="316">
        <v>409993</v>
      </c>
      <c r="D1043" s="315" t="s">
        <v>791</v>
      </c>
      <c r="E1043" s="326">
        <v>197122026</v>
      </c>
      <c r="F1043" s="225">
        <v>23.94</v>
      </c>
      <c r="G1043" s="230">
        <v>46301</v>
      </c>
      <c r="H1043" s="381" t="s">
        <v>1422</v>
      </c>
      <c r="I1043" t="str">
        <f>Tabela3[[#This Row],[CENTRO (Centro PARA)]]&amp;Tabela3[[#This Row],[CODIGO (Código PARA)]]&amp;Tabela3[[#This Row],[LOTE]]&amp;Tabela3[[#This Row],[DESCRIÇÃO]]&amp;Tabela3[[#This Row],[id]]</f>
        <v>5001409993197122026VERMELHO DE PONCEAU</v>
      </c>
      <c r="J1043"/>
      <c r="K1043" s="210">
        <v>46289</v>
      </c>
      <c r="L1043" s="50">
        <v>46282</v>
      </c>
      <c r="M1043" s="213">
        <f t="shared" si="158"/>
        <v>46297</v>
      </c>
      <c r="N1043" s="213">
        <f t="shared" si="159"/>
        <v>46300</v>
      </c>
      <c r="O1043" s="86" t="str">
        <f>_xlfn.XLOOKUP(Tabela3[[#This Row],[LOTE]],QUARENTENA!D:D,QUARENTENA!I:I,"")</f>
        <v>INVESTIGAÇÃO CQ</v>
      </c>
      <c r="Q1043" s="85" t="str">
        <f>IF(_xlfn.XLOOKUP(E1043,QUARENTENA!D:D,QUARENTENA!M:M,"")="","",_xlfn.XLOOKUP(E1043,QUARENTENA!D:D,QUARENTENA!M:M,""))</f>
        <v/>
      </c>
      <c r="R1043" s="26" t="str">
        <f>_xlfn.XLOOKUP(C1043,'PARTICULARIDADES AUXILIAR '!A:A,'PARTICULARIDADES AUXILIAR '!C:C,"")</f>
        <v/>
      </c>
      <c r="S1043" s="20" cm="1">
        <f t="array" ref="S1043">_xlfn.XLOOKUP(Tabela3[[#This Row],[LOTE]],VALUE(Painel_Bancada[Lote]),Painel_Bancada[Data Programada],"")</f>
        <v>46282</v>
      </c>
      <c r="T1043" s="26" t="str">
        <f>_xlfn.XLOOKUP(Tabela3[[#This Row],[LOTE]],'PAINEL - GERAL'!F:F,'PAINEL - GERAL'!C:C,"")</f>
        <v/>
      </c>
    </row>
    <row r="1044" spans="1:20" ht="14.5">
      <c r="B1044" s="315">
        <v>5001</v>
      </c>
      <c r="C1044" s="316">
        <v>460354</v>
      </c>
      <c r="D1044" s="315" t="s">
        <v>854</v>
      </c>
      <c r="E1044" s="326">
        <v>194902026</v>
      </c>
      <c r="F1044" s="225">
        <v>35</v>
      </c>
      <c r="G1044" s="230">
        <v>46301</v>
      </c>
      <c r="H1044" s="381" t="s">
        <v>1422</v>
      </c>
      <c r="I1044" t="str">
        <f>Tabela3[[#This Row],[CENTRO (Centro PARA)]]&amp;Tabela3[[#This Row],[CODIGO (Código PARA)]]&amp;Tabela3[[#This Row],[LOTE]]&amp;Tabela3[[#This Row],[DESCRIÇÃO]]&amp;Tabela3[[#This Row],[id]]</f>
        <v>5001460354194902026EXTRATO ARNICA GNBN</v>
      </c>
      <c r="J1044"/>
      <c r="K1044" s="210">
        <v>46289</v>
      </c>
      <c r="L1044" s="50">
        <v>46282</v>
      </c>
      <c r="M1044" s="213">
        <f t="shared" si="158"/>
        <v>46297</v>
      </c>
      <c r="N1044" s="213">
        <f t="shared" si="159"/>
        <v>46300</v>
      </c>
      <c r="O1044" s="86" t="str">
        <f>_xlfn.XLOOKUP(Tabela3[[#This Row],[LOTE]],QUARENTENA!D:D,QUARENTENA!I:I,"")</f>
        <v>DU APROVADO</v>
      </c>
      <c r="Q1044" s="85">
        <f>IF(_xlfn.XLOOKUP(E1044,QUARENTENA!D:D,QUARENTENA!M:M,"")="","",_xlfn.XLOOKUP(E1044,QUARENTENA!D:D,QUARENTENA!M:M,""))</f>
        <v>46289</v>
      </c>
      <c r="R1044" s="26" t="str">
        <f>_xlfn.XLOOKUP(C1044,'PARTICULARIDADES AUXILIAR '!A:A,'PARTICULARIDADES AUXILIAR '!C:C,"")</f>
        <v>Check doc</v>
      </c>
      <c r="S1044" s="20" t="str" cm="1">
        <f t="array" ref="S1044">_xlfn.XLOOKUP(Tabela3[[#This Row],[LOTE]],VALUE(Painel_Bancada[Lote]),Painel_Bancada[Data Programada],"")</f>
        <v/>
      </c>
      <c r="T1044" s="26" t="str">
        <f>_xlfn.XLOOKUP(Tabela3[[#This Row],[LOTE]],'PAINEL - GERAL'!F:F,'PAINEL - GERAL'!C:C,"")</f>
        <v/>
      </c>
    </row>
    <row r="1045" spans="1:20" ht="14.5">
      <c r="B1045" s="315">
        <v>5001</v>
      </c>
      <c r="C1045" s="316">
        <v>463209</v>
      </c>
      <c r="D1045" s="315" t="s">
        <v>172</v>
      </c>
      <c r="E1045" s="326">
        <v>189032026</v>
      </c>
      <c r="F1045" s="225">
        <v>125</v>
      </c>
      <c r="G1045" s="230">
        <v>46301</v>
      </c>
      <c r="H1045" s="381" t="s">
        <v>1422</v>
      </c>
      <c r="I1045" t="str">
        <f>Tabela3[[#This Row],[CENTRO (Centro PARA)]]&amp;Tabela3[[#This Row],[CODIGO (Código PARA)]]&amp;Tabela3[[#This Row],[LOTE]]&amp;Tabela3[[#This Row],[DESCRIÇÃO]]&amp;Tabela3[[#This Row],[id]]</f>
        <v>5001463209189032026ALBIWAX</v>
      </c>
      <c r="J1045"/>
      <c r="K1045" s="210">
        <v>46289</v>
      </c>
      <c r="L1045" s="50">
        <v>46282</v>
      </c>
      <c r="M1045" s="213">
        <f t="shared" si="158"/>
        <v>46297</v>
      </c>
      <c r="N1045" s="213">
        <f t="shared" si="159"/>
        <v>46300</v>
      </c>
      <c r="O1045" s="86" t="str">
        <f>_xlfn.XLOOKUP(Tabela3[[#This Row],[LOTE]],QUARENTENA!D:D,QUARENTENA!I:I,"")</f>
        <v>DU APROVADO</v>
      </c>
      <c r="Q1045" s="85">
        <f>IF(_xlfn.XLOOKUP(E1045,QUARENTENA!D:D,QUARENTENA!M:M,"")="","",_xlfn.XLOOKUP(E1045,QUARENTENA!D:D,QUARENTENA!M:M,""))</f>
        <v>46289</v>
      </c>
      <c r="R1045" s="26" t="str">
        <f>_xlfn.XLOOKUP(C1045,'PARTICULARIDADES AUXILIAR '!A:A,'PARTICULARIDADES AUXILIAR '!C:C,"")</f>
        <v>Check doc</v>
      </c>
      <c r="S1045" s="20" t="str" cm="1">
        <f t="array" ref="S1045">_xlfn.XLOOKUP(Tabela3[[#This Row],[LOTE]],VALUE(Painel_Bancada[Lote]),Painel_Bancada[Data Programada],"")</f>
        <v/>
      </c>
      <c r="T1045" s="26" t="str">
        <f>_xlfn.XLOOKUP(Tabela3[[#This Row],[LOTE]],'PAINEL - GERAL'!F:F,'PAINEL - GERAL'!C:C,"")</f>
        <v/>
      </c>
    </row>
    <row r="1046" spans="1:20" ht="14.5">
      <c r="B1046" s="315">
        <v>5001</v>
      </c>
      <c r="C1046" s="316">
        <v>470168</v>
      </c>
      <c r="D1046" s="315" t="s">
        <v>892</v>
      </c>
      <c r="E1046" s="326">
        <v>184132026</v>
      </c>
      <c r="F1046" s="225">
        <v>50</v>
      </c>
      <c r="G1046" s="230">
        <v>46301</v>
      </c>
      <c r="H1046" s="381" t="s">
        <v>1422</v>
      </c>
      <c r="I1046" t="str">
        <f>Tabela3[[#This Row],[CENTRO (Centro PARA)]]&amp;Tabela3[[#This Row],[CODIGO (Código PARA)]]&amp;Tabela3[[#This Row],[LOTE]]&amp;Tabela3[[#This Row],[DESCRIÇÃO]]&amp;Tabela3[[#This Row],[id]]</f>
        <v>5001470168184132026FRESCOLAT X COOL</v>
      </c>
      <c r="J1046"/>
      <c r="K1046" s="210">
        <v>46289</v>
      </c>
      <c r="L1046" s="50">
        <v>46282</v>
      </c>
      <c r="M1046" s="213">
        <f t="shared" si="158"/>
        <v>46297</v>
      </c>
      <c r="N1046" s="213">
        <f t="shared" si="159"/>
        <v>46300</v>
      </c>
      <c r="O1046" s="86" t="str">
        <f>_xlfn.XLOOKUP(Tabela3[[#This Row],[LOTE]],QUARENTENA!D:D,QUARENTENA!I:I,"")</f>
        <v>DU APROVADO</v>
      </c>
      <c r="Q1046" s="85">
        <f>IF(_xlfn.XLOOKUP(E1046,QUARENTENA!D:D,QUARENTENA!M:M,"")="","",_xlfn.XLOOKUP(E1046,QUARENTENA!D:D,QUARENTENA!M:M,""))</f>
        <v>46289</v>
      </c>
      <c r="R1046" s="26" t="str">
        <f>_xlfn.XLOOKUP(C1046,'PARTICULARIDADES AUXILIAR '!A:A,'PARTICULARIDADES AUXILIAR '!C:C,"")</f>
        <v>Check doc</v>
      </c>
      <c r="S1046" s="20" t="str" cm="1">
        <f t="array" ref="S1046">_xlfn.XLOOKUP(Tabela3[[#This Row],[LOTE]],VALUE(Painel_Bancada[Lote]),Painel_Bancada[Data Programada],"")</f>
        <v/>
      </c>
      <c r="T1046" s="26" t="str">
        <f>_xlfn.XLOOKUP(Tabela3[[#This Row],[LOTE]],'PAINEL - GERAL'!F:F,'PAINEL - GERAL'!C:C,"")</f>
        <v/>
      </c>
    </row>
    <row r="1047" spans="1:20" ht="14.5">
      <c r="B1047" s="315">
        <v>5001</v>
      </c>
      <c r="C1047" s="316">
        <v>473819</v>
      </c>
      <c r="D1047" s="315" t="s">
        <v>1025</v>
      </c>
      <c r="E1047" s="326">
        <v>203842026</v>
      </c>
      <c r="F1047" s="225">
        <v>36</v>
      </c>
      <c r="G1047" s="230">
        <v>46301</v>
      </c>
      <c r="H1047" s="381" t="s">
        <v>1422</v>
      </c>
      <c r="I1047" t="str">
        <f>Tabela3[[#This Row],[CENTRO (Centro PARA)]]&amp;Tabela3[[#This Row],[CODIGO (Código PARA)]]&amp;Tabela3[[#This Row],[LOTE]]&amp;Tabela3[[#This Row],[DESCRIÇÃO]]&amp;Tabela3[[#This Row],[id]]</f>
        <v>5001473819203842026AROMA CARAMELO F29T252</v>
      </c>
      <c r="J1047"/>
      <c r="K1047" s="210">
        <v>46289</v>
      </c>
      <c r="L1047" s="50">
        <v>46282</v>
      </c>
      <c r="M1047" s="213">
        <f t="shared" si="158"/>
        <v>46297</v>
      </c>
      <c r="N1047" s="213">
        <f t="shared" si="159"/>
        <v>46300</v>
      </c>
      <c r="O1047" s="86" t="str">
        <f>_xlfn.XLOOKUP(Tabela3[[#This Row],[LOTE]],QUARENTENA!D:D,QUARENTENA!I:I,"")</f>
        <v>DU APROVADO</v>
      </c>
      <c r="Q1047" s="85">
        <f>IF(_xlfn.XLOOKUP(E1047,QUARENTENA!D:D,QUARENTENA!M:M,"")="","",_xlfn.XLOOKUP(E1047,QUARENTENA!D:D,QUARENTENA!M:M,""))</f>
        <v>46289</v>
      </c>
      <c r="R1047" s="26" t="str">
        <f>_xlfn.XLOOKUP(C1047,'PARTICULARIDADES AUXILIAR '!A:A,'PARTICULARIDADES AUXILIAR '!C:C,"")</f>
        <v/>
      </c>
      <c r="S1047" s="20" cm="1">
        <f t="array" ref="S1047">_xlfn.XLOOKUP(Tabela3[[#This Row],[LOTE]],VALUE(Painel_Bancada[Lote]),Painel_Bancada[Data Programada],"")</f>
        <v>46286</v>
      </c>
      <c r="T1047" s="26" t="str">
        <f>_xlfn.XLOOKUP(Tabela3[[#This Row],[LOTE]],'PAINEL - GERAL'!F:F,'PAINEL - GERAL'!C:C,"")</f>
        <v/>
      </c>
    </row>
    <row r="1048" spans="1:20" ht="14.5">
      <c r="B1048" s="315">
        <v>5001</v>
      </c>
      <c r="C1048" s="316">
        <v>456981</v>
      </c>
      <c r="D1048" s="315" t="s">
        <v>1404</v>
      </c>
      <c r="E1048" s="326">
        <v>203572026</v>
      </c>
      <c r="F1048" s="225">
        <v>2750000</v>
      </c>
      <c r="G1048" s="230">
        <v>46301</v>
      </c>
      <c r="H1048" s="381" t="s">
        <v>1422</v>
      </c>
      <c r="I1048" t="str">
        <f>Tabela3[[#This Row],[CENTRO (Centro PARA)]]&amp;Tabela3[[#This Row],[CODIGO (Código PARA)]]&amp;Tabela3[[#This Row],[LOTE]]&amp;Tabela3[[#This Row],[DESCRIÇÃO]]&amp;Tabela3[[#This Row],[id]]</f>
        <v>5001456981203572026CAP LARANJA + BRANCO NR4</v>
      </c>
      <c r="J1048"/>
      <c r="K1048" s="210">
        <v>46289</v>
      </c>
      <c r="L1048" s="50">
        <v>46282</v>
      </c>
      <c r="M1048" s="213">
        <f t="shared" si="158"/>
        <v>46297</v>
      </c>
      <c r="N1048" s="213">
        <f t="shared" si="159"/>
        <v>46300</v>
      </c>
      <c r="O1048" s="86" t="str">
        <f>_xlfn.XLOOKUP(Tabela3[[#This Row],[LOTE]],QUARENTENA!D:D,QUARENTENA!I:I,"")</f>
        <v>AG. ANÁLISE</v>
      </c>
      <c r="Q1048" s="85" t="str">
        <f>IF(_xlfn.XLOOKUP(E1048,QUARENTENA!D:D,QUARENTENA!M:M,"")="","",_xlfn.XLOOKUP(E1048,QUARENTENA!D:D,QUARENTENA!M:M,""))</f>
        <v/>
      </c>
      <c r="R1048" s="26" t="str">
        <f>_xlfn.XLOOKUP(C1048,'PARTICULARIDADES AUXILIAR '!A:A,'PARTICULARIDADES AUXILIAR '!C:C,"")</f>
        <v/>
      </c>
      <c r="S1048" s="20" cm="1">
        <f t="array" ref="S1048">_xlfn.XLOOKUP(Tabela3[[#This Row],[LOTE]],VALUE(Painel_Bancada[Lote]),Painel_Bancada[Data Programada],"")</f>
        <v>46294</v>
      </c>
      <c r="T1048" s="26" t="str">
        <f>_xlfn.XLOOKUP(Tabela3[[#This Row],[LOTE]],'PAINEL - GERAL'!F:F,'PAINEL - GERAL'!C:C,"")</f>
        <v/>
      </c>
    </row>
    <row r="1049" spans="1:20" ht="14.5">
      <c r="B1049" s="315">
        <v>5001</v>
      </c>
      <c r="C1049" s="316">
        <v>410072</v>
      </c>
      <c r="D1049" s="315" t="s">
        <v>30</v>
      </c>
      <c r="E1049" s="326">
        <v>202862026</v>
      </c>
      <c r="F1049" s="225">
        <v>15200</v>
      </c>
      <c r="G1049" s="230">
        <v>46301</v>
      </c>
      <c r="H1049" s="381" t="s">
        <v>1422</v>
      </c>
      <c r="I1049" t="str">
        <f>Tabela3[[#This Row],[CENTRO (Centro PARA)]]&amp;Tabela3[[#This Row],[CODIGO (Código PARA)]]&amp;Tabela3[[#This Row],[LOTE]]&amp;Tabela3[[#This Row],[DESCRIÇÃO]]&amp;Tabela3[[#This Row],[id]]</f>
        <v>5001410072202862026BASE POLIETILENO PETROLATO NEO</v>
      </c>
      <c r="J1049"/>
      <c r="K1049" s="210">
        <v>46289</v>
      </c>
      <c r="L1049" s="50">
        <v>46282</v>
      </c>
      <c r="M1049" s="213">
        <f t="shared" si="158"/>
        <v>46297</v>
      </c>
      <c r="N1049" s="213">
        <f t="shared" si="159"/>
        <v>46300</v>
      </c>
      <c r="O1049" s="86" t="str">
        <f>_xlfn.XLOOKUP(Tabela3[[#This Row],[LOTE]],QUARENTENA!D:D,QUARENTENA!I:I,"")</f>
        <v>AG. DOC. AMOSTRAGEM</v>
      </c>
      <c r="Q1049" s="85" t="str">
        <f>IF(_xlfn.XLOOKUP(E1049,QUARENTENA!D:D,QUARENTENA!M:M,"")="","",_xlfn.XLOOKUP(E1049,QUARENTENA!D:D,QUARENTENA!M:M,""))</f>
        <v/>
      </c>
      <c r="R1049" s="26" t="str">
        <f>_xlfn.XLOOKUP(C1049,'PARTICULARIDADES AUXILIAR '!A:A,'PARTICULARIDADES AUXILIAR '!C:C,"")</f>
        <v/>
      </c>
      <c r="S1049" s="20" cm="1">
        <f t="array" ref="S1049">_xlfn.XLOOKUP(Tabela3[[#This Row],[LOTE]],VALUE(Painel_Bancada[Lote]),Painel_Bancada[Data Programada],"")</f>
        <v>46294</v>
      </c>
      <c r="T1049" s="26" t="str">
        <f>_xlfn.XLOOKUP(Tabela3[[#This Row],[LOTE]],'PAINEL - GERAL'!F:F,'PAINEL - GERAL'!C:C,"")</f>
        <v/>
      </c>
    </row>
    <row r="1050" spans="1:20" ht="14.5">
      <c r="A1050" s="22" t="s">
        <v>1589</v>
      </c>
      <c r="B1050" s="315">
        <v>5001</v>
      </c>
      <c r="C1050" s="316">
        <v>451033</v>
      </c>
      <c r="D1050" s="315" t="s">
        <v>116</v>
      </c>
      <c r="E1050" s="326">
        <v>118752026</v>
      </c>
      <c r="F1050" s="225">
        <v>1575</v>
      </c>
      <c r="G1050" s="230">
        <v>46301</v>
      </c>
      <c r="H1050" s="381" t="s">
        <v>1422</v>
      </c>
      <c r="I1050" t="str">
        <f>Tabela3[[#This Row],[CENTRO (Centro PARA)]]&amp;Tabela3[[#This Row],[CODIGO (Código PARA)]]&amp;Tabela3[[#This Row],[LOTE]]&amp;Tabela3[[#This Row],[DESCRIÇÃO]]&amp;Tabela3[[#This Row],[id]]</f>
        <v>5001451033118752026AMOXICILINA TRIHIDRATADA COMPAC RENZIMAT</v>
      </c>
      <c r="J1050"/>
      <c r="K1050" s="210">
        <v>46289</v>
      </c>
      <c r="L1050" s="50">
        <v>46282</v>
      </c>
      <c r="M1050" s="213">
        <f t="shared" si="158"/>
        <v>46297</v>
      </c>
      <c r="N1050" s="213">
        <f t="shared" si="159"/>
        <v>46300</v>
      </c>
      <c r="O1050" s="86" t="str">
        <f>_xlfn.XLOOKUP(Tabela3[[#This Row],[LOTE]],QUARENTENA!D:D,QUARENTENA!I:I,"")</f>
        <v>AG. AMOSTRA</v>
      </c>
      <c r="Q1050" s="85" t="str">
        <f>IF(_xlfn.XLOOKUP(E1050,QUARENTENA!D:D,QUARENTENA!M:M,"")="","",_xlfn.XLOOKUP(E1050,QUARENTENA!D:D,QUARENTENA!M:M,""))</f>
        <v/>
      </c>
      <c r="R1050" s="26" t="str">
        <f>_xlfn.XLOOKUP(C1050,'PARTICULARIDADES AUXILIAR '!A:A,'PARTICULARIDADES AUXILIAR '!C:C,"")</f>
        <v/>
      </c>
      <c r="S1050" s="20" t="str" cm="1">
        <f t="array" ref="S1050">_xlfn.XLOOKUP(Tabela3[[#This Row],[LOTE]],VALUE(Painel_Bancada[Lote]),Painel_Bancada[Data Programada],"")</f>
        <v/>
      </c>
      <c r="T1050" s="26" t="str">
        <f>_xlfn.XLOOKUP(Tabela3[[#This Row],[LOTE]],'PAINEL - GERAL'!F:F,'PAINEL - GERAL'!C:C,"")</f>
        <v/>
      </c>
    </row>
    <row r="1051" spans="1:20" ht="14.5">
      <c r="B1051" s="315">
        <v>5001</v>
      </c>
      <c r="C1051" s="316">
        <v>450549</v>
      </c>
      <c r="D1051" s="315" t="s">
        <v>1147</v>
      </c>
      <c r="E1051" s="326">
        <v>175842026</v>
      </c>
      <c r="F1051" s="225">
        <v>750</v>
      </c>
      <c r="G1051" s="230">
        <v>46301</v>
      </c>
      <c r="H1051" s="381" t="s">
        <v>1422</v>
      </c>
      <c r="I1051" t="str">
        <f>Tabela3[[#This Row],[CENTRO (Centro PARA)]]&amp;Tabela3[[#This Row],[CODIGO (Código PARA)]]&amp;Tabela3[[#This Row],[LOTE]]&amp;Tabela3[[#This Row],[DESCRIÇÃO]]&amp;Tabela3[[#This Row],[id]]</f>
        <v>5001450549175842026XILITOL NEO</v>
      </c>
      <c r="J1051"/>
      <c r="K1051" s="210">
        <v>46289</v>
      </c>
      <c r="L1051" s="50">
        <v>46282</v>
      </c>
      <c r="M1051" s="213">
        <f t="shared" si="158"/>
        <v>46297</v>
      </c>
      <c r="N1051" s="213">
        <f t="shared" si="159"/>
        <v>46300</v>
      </c>
      <c r="O1051" s="86" t="str">
        <f>_xlfn.XLOOKUP(Tabela3[[#This Row],[LOTE]],QUARENTENA!D:D,QUARENTENA!I:I,"")</f>
        <v>AG. ANÁLISE</v>
      </c>
      <c r="Q1051" s="85" t="str">
        <f>IF(_xlfn.XLOOKUP(E1051,QUARENTENA!D:D,QUARENTENA!M:M,"")="","",_xlfn.XLOOKUP(E1051,QUARENTENA!D:D,QUARENTENA!M:M,""))</f>
        <v/>
      </c>
      <c r="R1051" s="26" t="str">
        <f>_xlfn.XLOOKUP(C1051,'PARTICULARIDADES AUXILIAR '!A:A,'PARTICULARIDADES AUXILIAR '!C:C,"")</f>
        <v/>
      </c>
      <c r="S1051" s="20" cm="1">
        <f t="array" ref="S1051">_xlfn.XLOOKUP(Tabela3[[#This Row],[LOTE]],VALUE(Painel_Bancada[Lote]),Painel_Bancada[Data Programada],"")</f>
        <v>46296</v>
      </c>
      <c r="T1051" s="26" t="str">
        <f>_xlfn.XLOOKUP(Tabela3[[#This Row],[LOTE]],'PAINEL - GERAL'!F:F,'PAINEL - GERAL'!C:C,"")</f>
        <v/>
      </c>
    </row>
    <row r="1052" spans="1:20" ht="14.5">
      <c r="B1052" s="315">
        <v>5001</v>
      </c>
      <c r="C1052" s="316">
        <v>409980</v>
      </c>
      <c r="D1052" s="315" t="s">
        <v>266</v>
      </c>
      <c r="E1052" s="326">
        <v>190892026</v>
      </c>
      <c r="F1052" s="225">
        <v>3650</v>
      </c>
      <c r="G1052" s="230">
        <v>46301</v>
      </c>
      <c r="H1052" s="381" t="s">
        <v>1422</v>
      </c>
      <c r="I1052" t="str">
        <f>Tabela3[[#This Row],[CENTRO (Centro PARA)]]&amp;Tabela3[[#This Row],[CODIGO (Código PARA)]]&amp;Tabela3[[#This Row],[LOTE]]&amp;Tabela3[[#This Row],[DESCRIÇÃO]]&amp;Tabela3[[#This Row],[id]]</f>
        <v>5001409980190892026CLORETO DE SODIO NEO</v>
      </c>
      <c r="J1052"/>
      <c r="K1052" s="210">
        <v>46289</v>
      </c>
      <c r="L1052" s="50">
        <v>46282</v>
      </c>
      <c r="M1052" s="213">
        <f t="shared" si="158"/>
        <v>46297</v>
      </c>
      <c r="N1052" s="213">
        <f t="shared" si="159"/>
        <v>46300</v>
      </c>
      <c r="O1052" s="86" t="str">
        <f>_xlfn.XLOOKUP(Tabela3[[#This Row],[LOTE]],QUARENTENA!D:D,QUARENTENA!I:I,"")</f>
        <v>AG. ANÁLISE</v>
      </c>
      <c r="Q1052" s="85" t="str">
        <f>IF(_xlfn.XLOOKUP(E1052,QUARENTENA!D:D,QUARENTENA!M:M,"")="","",_xlfn.XLOOKUP(E1052,QUARENTENA!D:D,QUARENTENA!M:M,""))</f>
        <v/>
      </c>
      <c r="R1052" s="26" t="str">
        <f>_xlfn.XLOOKUP(C1052,'PARTICULARIDADES AUXILIAR '!A:A,'PARTICULARIDADES AUXILIAR '!C:C,"")</f>
        <v/>
      </c>
      <c r="S1052" s="20" cm="1">
        <f t="array" ref="S1052">_xlfn.XLOOKUP(Tabela3[[#This Row],[LOTE]],VALUE(Painel_Bancada[Lote]),Painel_Bancada[Data Programada],"")</f>
        <v>46296</v>
      </c>
      <c r="T1052" s="26" t="str">
        <f>_xlfn.XLOOKUP(Tabela3[[#This Row],[LOTE]],'PAINEL - GERAL'!F:F,'PAINEL - GERAL'!C:C,"")</f>
        <v/>
      </c>
    </row>
    <row r="1053" spans="1:20" ht="14.5">
      <c r="B1053" s="315">
        <v>5001</v>
      </c>
      <c r="C1053" s="316">
        <v>462568</v>
      </c>
      <c r="D1053" s="315" t="s">
        <v>474</v>
      </c>
      <c r="E1053" s="326">
        <v>189662026</v>
      </c>
      <c r="F1053" s="225">
        <v>2625</v>
      </c>
      <c r="G1053" s="230">
        <v>46301</v>
      </c>
      <c r="H1053" s="381" t="s">
        <v>1422</v>
      </c>
      <c r="I1053" t="str">
        <f>Tabela3[[#This Row],[CENTRO (Centro PARA)]]&amp;Tabela3[[#This Row],[CODIGO (Código PARA)]]&amp;Tabela3[[#This Row],[LOTE]]&amp;Tabela3[[#This Row],[DESCRIÇÃO]]&amp;Tabela3[[#This Row],[id]]</f>
        <v>5001462568189662026CELULOSE MICROC AVICEL PH101</v>
      </c>
      <c r="J1053"/>
      <c r="K1053" s="210">
        <v>46289</v>
      </c>
      <c r="L1053" s="50">
        <v>46282</v>
      </c>
      <c r="M1053" s="213">
        <f t="shared" si="158"/>
        <v>46297</v>
      </c>
      <c r="N1053" s="213">
        <f t="shared" si="159"/>
        <v>46300</v>
      </c>
      <c r="O1053" s="86" t="str">
        <f>_xlfn.XLOOKUP(Tabela3[[#This Row],[LOTE]],QUARENTENA!D:D,QUARENTENA!I:I,"")</f>
        <v>DU APROVADO</v>
      </c>
      <c r="Q1053" s="85">
        <f>IF(_xlfn.XLOOKUP(E1053,QUARENTENA!D:D,QUARENTENA!M:M,"")="","",_xlfn.XLOOKUP(E1053,QUARENTENA!D:D,QUARENTENA!M:M,""))</f>
        <v>46290</v>
      </c>
      <c r="R1053" s="26" t="str">
        <f>_xlfn.XLOOKUP(C1053,'PARTICULARIDADES AUXILIAR '!A:A,'PARTICULARIDADES AUXILIAR '!C:C,"")</f>
        <v/>
      </c>
      <c r="S1053" s="20" t="str" cm="1">
        <f t="array" ref="S1053">_xlfn.XLOOKUP(Tabela3[[#This Row],[LOTE]],VALUE(Painel_Bancada[Lote]),Painel_Bancada[Data Programada],"")</f>
        <v/>
      </c>
      <c r="T1053" s="26" t="str">
        <f>_xlfn.XLOOKUP(Tabela3[[#This Row],[LOTE]],'PAINEL - GERAL'!F:F,'PAINEL - GERAL'!C:C,"")</f>
        <v/>
      </c>
    </row>
    <row r="1054" spans="1:20" ht="14.5">
      <c r="B1054" s="315">
        <v>2017</v>
      </c>
      <c r="C1054" s="316">
        <v>464211</v>
      </c>
      <c r="D1054" s="315" t="s">
        <v>688</v>
      </c>
      <c r="E1054" s="326">
        <v>17342026</v>
      </c>
      <c r="F1054" s="225">
        <v>5500</v>
      </c>
      <c r="G1054" s="230">
        <v>46301</v>
      </c>
      <c r="H1054" s="381" t="s">
        <v>1422</v>
      </c>
      <c r="I1054" t="str">
        <f>Tabela3[[#This Row],[CENTRO (Centro PARA)]]&amp;Tabela3[[#This Row],[CODIGO (Código PARA)]]&amp;Tabela3[[#This Row],[LOTE]]&amp;Tabela3[[#This Row],[DESCRIÇÃO]]&amp;Tabela3[[#This Row],[id]]</f>
        <v>201746421117342026GLICERINA LIQ AL</v>
      </c>
      <c r="J1054"/>
      <c r="K1054" s="210">
        <v>46289</v>
      </c>
      <c r="L1054" s="50">
        <v>46282</v>
      </c>
      <c r="M1054" s="213">
        <f t="shared" si="158"/>
        <v>46297</v>
      </c>
      <c r="N1054" s="213">
        <f t="shared" si="159"/>
        <v>46300</v>
      </c>
      <c r="O1054" s="86" t="str">
        <f>_xlfn.XLOOKUP(Tabela3[[#This Row],[LOTE]],QUARENTENA!D:D,QUARENTENA!I:I,"")</f>
        <v>DU APROVADO</v>
      </c>
      <c r="Q1054" s="85">
        <f>IF(_xlfn.XLOOKUP(E1054,QUARENTENA!D:D,QUARENTENA!M:M,"")="","",_xlfn.XLOOKUP(E1054,QUARENTENA!D:D,QUARENTENA!M:M,""))</f>
        <v>46293</v>
      </c>
      <c r="R1054" s="26" t="str">
        <f>_xlfn.XLOOKUP(C1054,'PARTICULARIDADES AUXILIAR '!A:A,'PARTICULARIDADES AUXILIAR '!C:C,"")</f>
        <v>Check doc</v>
      </c>
      <c r="S1054" s="20" t="str" cm="1">
        <f t="array" ref="S1054">_xlfn.XLOOKUP(Tabela3[[#This Row],[LOTE]],VALUE(Painel_Bancada[Lote]),Painel_Bancada[Data Programada],"")</f>
        <v/>
      </c>
      <c r="T1054" s="26" t="str">
        <f>_xlfn.XLOOKUP(Tabela3[[#This Row],[LOTE]],'PAINEL - GERAL'!F:F,'PAINEL - GERAL'!C:C,"")</f>
        <v/>
      </c>
    </row>
    <row r="1055" spans="1:20" ht="14.5">
      <c r="B1055" s="315">
        <v>2017</v>
      </c>
      <c r="C1055" s="316">
        <v>211904</v>
      </c>
      <c r="D1055" s="315" t="s">
        <v>31</v>
      </c>
      <c r="E1055" s="326">
        <v>17632026</v>
      </c>
      <c r="F1055" s="225">
        <v>5600</v>
      </c>
      <c r="G1055" s="230">
        <v>46301</v>
      </c>
      <c r="H1055" s="381" t="s">
        <v>1422</v>
      </c>
      <c r="I1055" t="str">
        <f>Tabela3[[#This Row],[CENTRO (Centro PARA)]]&amp;Tabela3[[#This Row],[CODIGO (Código PARA)]]&amp;Tabela3[[#This Row],[LOTE]]&amp;Tabela3[[#This Row],[DESCRIÇÃO]]&amp;Tabela3[[#This Row],[id]]</f>
        <v>201721190417632026SORBITOL 70 TANQUE</v>
      </c>
      <c r="J1055"/>
      <c r="K1055" s="210">
        <v>46289</v>
      </c>
      <c r="L1055" s="50">
        <v>46282</v>
      </c>
      <c r="M1055" s="213">
        <f t="shared" si="158"/>
        <v>46297</v>
      </c>
      <c r="N1055" s="213">
        <f t="shared" si="159"/>
        <v>46300</v>
      </c>
      <c r="O1055" s="86" t="str">
        <f>_xlfn.XLOOKUP(Tabela3[[#This Row],[LOTE]],QUARENTENA!D:D,QUARENTENA!I:I,"")</f>
        <v>DU APROVADO</v>
      </c>
      <c r="Q1055" s="85">
        <f>IF(_xlfn.XLOOKUP(E1055,QUARENTENA!D:D,QUARENTENA!M:M,"")="","",_xlfn.XLOOKUP(E1055,QUARENTENA!D:D,QUARENTENA!M:M,""))</f>
        <v>46293</v>
      </c>
      <c r="R1055" s="26" t="str">
        <f>_xlfn.XLOOKUP(C1055,'PARTICULARIDADES AUXILIAR '!A:A,'PARTICULARIDADES AUXILIAR '!C:C,"")</f>
        <v>Check doc</v>
      </c>
      <c r="S1055" s="20" t="str" cm="1">
        <f t="array" ref="S1055">_xlfn.XLOOKUP(Tabela3[[#This Row],[LOTE]],VALUE(Painel_Bancada[Lote]),Painel_Bancada[Data Programada],"")</f>
        <v/>
      </c>
      <c r="T1055" s="26" t="str">
        <f>_xlfn.XLOOKUP(Tabela3[[#This Row],[LOTE]],'PAINEL - GERAL'!F:F,'PAINEL - GERAL'!C:C,"")</f>
        <v/>
      </c>
    </row>
    <row r="1056" spans="1:20" ht="14.5">
      <c r="B1056" s="315">
        <v>2017</v>
      </c>
      <c r="C1056" s="316">
        <v>453044</v>
      </c>
      <c r="D1056" s="315" t="s">
        <v>367</v>
      </c>
      <c r="E1056" s="326">
        <v>17892026</v>
      </c>
      <c r="F1056" s="225">
        <v>100</v>
      </c>
      <c r="G1056" s="230">
        <v>46301</v>
      </c>
      <c r="H1056" s="381" t="s">
        <v>1422</v>
      </c>
      <c r="I1056" t="str">
        <f>Tabela3[[#This Row],[CENTRO (Centro PARA)]]&amp;Tabela3[[#This Row],[CODIGO (Código PARA)]]&amp;Tabela3[[#This Row],[LOTE]]&amp;Tabela3[[#This Row],[DESCRIÇÃO]]&amp;Tabela3[[#This Row],[id]]</f>
        <v>201745304417892026VITAMINA K2</v>
      </c>
      <c r="J1056"/>
      <c r="K1056" s="210">
        <v>46289</v>
      </c>
      <c r="L1056" s="50">
        <v>46282</v>
      </c>
      <c r="M1056" s="213">
        <f t="shared" si="158"/>
        <v>46297</v>
      </c>
      <c r="N1056" s="213">
        <f t="shared" si="159"/>
        <v>46300</v>
      </c>
      <c r="O1056" s="86" t="str">
        <f>_xlfn.XLOOKUP(Tabela3[[#This Row],[LOTE]],QUARENTENA!D:D,QUARENTENA!I:I,"")</f>
        <v>DU APROVADO</v>
      </c>
      <c r="Q1056" s="85">
        <f>IF(_xlfn.XLOOKUP(E1056,QUARENTENA!D:D,QUARENTENA!M:M,"")="","",_xlfn.XLOOKUP(E1056,QUARENTENA!D:D,QUARENTENA!M:M,""))</f>
        <v>46290</v>
      </c>
      <c r="R1056" s="26" t="str">
        <f>_xlfn.XLOOKUP(C1056,'PARTICULARIDADES AUXILIAR '!A:A,'PARTICULARIDADES AUXILIAR '!C:C,"")</f>
        <v>Check doc</v>
      </c>
      <c r="S1056" s="20" t="str" cm="1">
        <f t="array" ref="S1056">_xlfn.XLOOKUP(Tabela3[[#This Row],[LOTE]],VALUE(Painel_Bancada[Lote]),Painel_Bancada[Data Programada],"")</f>
        <v/>
      </c>
      <c r="T1056" s="26" t="str">
        <f>_xlfn.XLOOKUP(Tabela3[[#This Row],[LOTE]],'PAINEL - GERAL'!F:F,'PAINEL - GERAL'!C:C,"")</f>
        <v/>
      </c>
    </row>
    <row r="1057" spans="1:20" ht="14.5">
      <c r="B1057" s="315">
        <v>5001</v>
      </c>
      <c r="C1057" s="316">
        <v>410033</v>
      </c>
      <c r="D1057" s="315" t="s">
        <v>234</v>
      </c>
      <c r="E1057" s="326">
        <v>152012026</v>
      </c>
      <c r="F1057" s="225">
        <v>525</v>
      </c>
      <c r="G1057" s="230" t="s">
        <v>1592</v>
      </c>
      <c r="H1057" s="216" t="s">
        <v>1585</v>
      </c>
      <c r="I1057" t="str">
        <f>Tabela3[[#This Row],[CENTRO (Centro PARA)]]&amp;Tabela3[[#This Row],[CODIGO (Código PARA)]]&amp;Tabela3[[#This Row],[LOTE]]&amp;Tabela3[[#This Row],[DESCRIÇÃO]]&amp;Tabela3[[#This Row],[id]]</f>
        <v>5001410033152012026CELULOSE MICROCRISTALINA MC101 NEO</v>
      </c>
      <c r="J1057"/>
      <c r="K1057" s="210">
        <v>46289</v>
      </c>
      <c r="L1057" s="50">
        <v>46282</v>
      </c>
      <c r="M1057" s="213">
        <f t="shared" ref="M1057" si="160">K1057+8</f>
        <v>46297</v>
      </c>
      <c r="N1057" s="213">
        <f t="shared" ref="N1057" si="161">IF(WEEKDAY(K1057,2)=4,K1057+11,IF(WEEKDAY(K1057,2)=5,K1057+11,K1057+10))</f>
        <v>46300</v>
      </c>
      <c r="O1057" s="86" t="str">
        <f>_xlfn.XLOOKUP(Tabela3[[#This Row],[LOTE]],QUARENTENA!D:D,QUARENTENA!I:I,"")</f>
        <v>DU APROVADO</v>
      </c>
      <c r="Q1057" s="85">
        <f>IF(_xlfn.XLOOKUP(E1057,QUARENTENA!D:D,QUARENTENA!M:M,"")="","",_xlfn.XLOOKUP(E1057,QUARENTENA!D:D,QUARENTENA!M:M,""))</f>
        <v>46288</v>
      </c>
      <c r="R1057" s="26" t="str">
        <f>_xlfn.XLOOKUP(C1057,'PARTICULARIDADES AUXILIAR '!A:A,'PARTICULARIDADES AUXILIAR '!C:C,"")</f>
        <v/>
      </c>
      <c r="S1057" s="20" cm="1">
        <f t="array" ref="S1057">_xlfn.XLOOKUP(Tabela3[[#This Row],[LOTE]],VALUE(Painel_Bancada[Lote]),Painel_Bancada[Data Programada],"")</f>
        <v>46287</v>
      </c>
      <c r="T1057" s="26" t="str">
        <f>_xlfn.XLOOKUP(Tabela3[[#This Row],[LOTE]],'PAINEL - GERAL'!F:F,'PAINEL - GERAL'!C:C,"")</f>
        <v/>
      </c>
    </row>
    <row r="1058" spans="1:20" ht="14.5">
      <c r="A1058" s="22" t="s">
        <v>1589</v>
      </c>
      <c r="B1058" s="315">
        <v>5001</v>
      </c>
      <c r="C1058" s="316"/>
      <c r="D1058" s="315" t="s">
        <v>591</v>
      </c>
      <c r="E1058" s="326">
        <v>212062026</v>
      </c>
      <c r="F1058" s="225">
        <v>2627000</v>
      </c>
      <c r="G1058" s="230">
        <v>46302</v>
      </c>
      <c r="H1058" s="381" t="s">
        <v>1422</v>
      </c>
      <c r="I1058" t="str">
        <f>Tabela3[[#This Row],[CENTRO (Centro PARA)]]&amp;Tabela3[[#This Row],[CODIGO (Código PARA)]]&amp;Tabela3[[#This Row],[LOTE]]&amp;Tabela3[[#This Row],[DESCRIÇÃO]]&amp;Tabela3[[#This Row],[id]]</f>
        <v>5001212062026CAP BRANCA + AZUL NR 3</v>
      </c>
      <c r="J1058"/>
      <c r="K1058" s="210">
        <v>46290</v>
      </c>
      <c r="L1058" s="50">
        <v>46289</v>
      </c>
      <c r="M1058" s="76">
        <f t="shared" ref="M1058:M1079" si="162">K1058+8</f>
        <v>46298</v>
      </c>
      <c r="N1058" s="76">
        <f t="shared" ref="N1058:N1079" si="163">IF(WEEKDAY(K1058,2)=4,K1058+11,IF(WEEKDAY(K1058,2)=5,K1058+11,K1058+10))</f>
        <v>46301</v>
      </c>
      <c r="O1058" s="78" t="str">
        <f>_xlfn.XLOOKUP(Tabela3[[#This Row],[LOTE]],QUARENTENA!D:D,QUARENTENA!I:I,"")</f>
        <v>AG. REGULARIZAÇÃO</v>
      </c>
      <c r="Q1058" s="77" t="str">
        <f>IF(_xlfn.XLOOKUP(E1058,QUARENTENA!D:D,QUARENTENA!M:M,"")="","",_xlfn.XLOOKUP(E1058,QUARENTENA!D:D,QUARENTENA!M:M,""))</f>
        <v/>
      </c>
      <c r="R1058" s="26" t="str">
        <f>_xlfn.XLOOKUP(C1058,'PARTICULARIDADES AUXILIAR '!A:A,'PARTICULARIDADES AUXILIAR '!C:C,"")</f>
        <v/>
      </c>
      <c r="S1058" s="20" t="str" cm="1">
        <f t="array" ref="S1058">_xlfn.XLOOKUP(Tabela3[[#This Row],[LOTE]],VALUE(Painel_Bancada[Lote]),Painel_Bancada[Data Programada],"")</f>
        <v/>
      </c>
      <c r="T1058" s="26" t="str">
        <f>_xlfn.XLOOKUP(Tabela3[[#This Row],[LOTE]],'PAINEL - GERAL'!F:F,'PAINEL - GERAL'!C:C,"")</f>
        <v/>
      </c>
    </row>
    <row r="1059" spans="1:20" ht="14.5">
      <c r="B1059" s="315">
        <v>5001</v>
      </c>
      <c r="C1059" s="316">
        <v>410034</v>
      </c>
      <c r="D1059" s="315" t="s">
        <v>383</v>
      </c>
      <c r="E1059" s="326">
        <v>154882026</v>
      </c>
      <c r="F1059" s="225">
        <v>2625</v>
      </c>
      <c r="G1059" s="230">
        <v>46302</v>
      </c>
      <c r="H1059" s="381" t="s">
        <v>1422</v>
      </c>
      <c r="I1059" t="str">
        <f>Tabela3[[#This Row],[CENTRO (Centro PARA)]]&amp;Tabela3[[#This Row],[CODIGO (Código PARA)]]&amp;Tabela3[[#This Row],[LOTE]]&amp;Tabela3[[#This Row],[DESCRIÇÃO]]&amp;Tabela3[[#This Row],[id]]</f>
        <v>5001410034154882026CELULOSE MICROCRISTALINA MC102 NEO</v>
      </c>
      <c r="J1059"/>
      <c r="K1059" s="210">
        <v>46290</v>
      </c>
      <c r="L1059" s="50">
        <v>46283</v>
      </c>
      <c r="M1059" s="213">
        <f t="shared" si="162"/>
        <v>46298</v>
      </c>
      <c r="N1059" s="213">
        <f t="shared" si="163"/>
        <v>46301</v>
      </c>
      <c r="O1059" s="86" t="str">
        <f>_xlfn.XLOOKUP(Tabela3[[#This Row],[LOTE]],QUARENTENA!D:D,QUARENTENA!I:I,"")</f>
        <v>DU APROVADO</v>
      </c>
      <c r="Q1059" s="85">
        <f>IF(_xlfn.XLOOKUP(E1059,QUARENTENA!D:D,QUARENTENA!M:M,"")="","",_xlfn.XLOOKUP(E1059,QUARENTENA!D:D,QUARENTENA!M:M,""))</f>
        <v>46288</v>
      </c>
      <c r="R1059" s="26" t="str">
        <f>_xlfn.XLOOKUP(C1059,'PARTICULARIDADES AUXILIAR '!A:A,'PARTICULARIDADES AUXILIAR '!C:C,"")</f>
        <v/>
      </c>
      <c r="S1059" s="20" t="str" cm="1">
        <f t="array" ref="S1059">_xlfn.XLOOKUP(Tabela3[[#This Row],[LOTE]],VALUE(Painel_Bancada[Lote]),Painel_Bancada[Data Programada],"")</f>
        <v/>
      </c>
      <c r="T1059" s="26" t="str">
        <f>_xlfn.XLOOKUP(Tabela3[[#This Row],[LOTE]],'PAINEL - GERAL'!F:F,'PAINEL - GERAL'!C:C,"")</f>
        <v/>
      </c>
    </row>
    <row r="1060" spans="1:20" ht="14.5">
      <c r="B1060" s="315">
        <v>5001</v>
      </c>
      <c r="C1060" s="316">
        <v>410033</v>
      </c>
      <c r="D1060" s="315" t="s">
        <v>234</v>
      </c>
      <c r="E1060" s="326">
        <v>178412026</v>
      </c>
      <c r="F1060" s="225">
        <v>1050</v>
      </c>
      <c r="G1060" s="230">
        <v>46302</v>
      </c>
      <c r="H1060" s="381" t="s">
        <v>1422</v>
      </c>
      <c r="I1060" t="str">
        <f>Tabela3[[#This Row],[CENTRO (Centro PARA)]]&amp;Tabela3[[#This Row],[CODIGO (Código PARA)]]&amp;Tabela3[[#This Row],[LOTE]]&amp;Tabela3[[#This Row],[DESCRIÇÃO]]&amp;Tabela3[[#This Row],[id]]</f>
        <v>5001410033178412026CELULOSE MICROCRISTALINA MC101 NEO</v>
      </c>
      <c r="J1060"/>
      <c r="K1060" s="210">
        <v>46290</v>
      </c>
      <c r="L1060" s="50">
        <v>46283</v>
      </c>
      <c r="M1060" s="213">
        <f t="shared" si="162"/>
        <v>46298</v>
      </c>
      <c r="N1060" s="213">
        <f t="shared" si="163"/>
        <v>46301</v>
      </c>
      <c r="O1060" s="86" t="str">
        <f>_xlfn.XLOOKUP(Tabela3[[#This Row],[LOTE]],QUARENTENA!D:D,QUARENTENA!I:I,"")</f>
        <v>DU APROVADO</v>
      </c>
      <c r="Q1060" s="85">
        <f>IF(_xlfn.XLOOKUP(E1060,QUARENTENA!D:D,QUARENTENA!M:M,"")="","",_xlfn.XLOOKUP(E1060,QUARENTENA!D:D,QUARENTENA!M:M,""))</f>
        <v>46288</v>
      </c>
      <c r="R1060" s="26" t="str">
        <f>_xlfn.XLOOKUP(C1060,'PARTICULARIDADES AUXILIAR '!A:A,'PARTICULARIDADES AUXILIAR '!C:C,"")</f>
        <v/>
      </c>
      <c r="S1060" s="20" cm="1">
        <f t="array" ref="S1060">_xlfn.XLOOKUP(Tabela3[[#This Row],[LOTE]],VALUE(Painel_Bancada[Lote]),Painel_Bancada[Data Programada],"")</f>
        <v>46287</v>
      </c>
      <c r="T1060" s="26" t="str">
        <f>_xlfn.XLOOKUP(Tabela3[[#This Row],[LOTE]],'PAINEL - GERAL'!F:F,'PAINEL - GERAL'!C:C,"")</f>
        <v/>
      </c>
    </row>
    <row r="1061" spans="1:20" ht="14.5">
      <c r="B1061" s="315">
        <v>5001</v>
      </c>
      <c r="C1061" s="316">
        <v>476472</v>
      </c>
      <c r="D1061" s="315" t="s">
        <v>842</v>
      </c>
      <c r="E1061" s="326">
        <v>189052024</v>
      </c>
      <c r="F1061" s="225">
        <v>450</v>
      </c>
      <c r="G1061" s="230">
        <v>46302</v>
      </c>
      <c r="H1061" s="381" t="s">
        <v>1422</v>
      </c>
      <c r="I1061" t="str">
        <f>Tabela3[[#This Row],[CENTRO (Centro PARA)]]&amp;Tabela3[[#This Row],[CODIGO (Código PARA)]]&amp;Tabela3[[#This Row],[LOTE]]&amp;Tabela3[[#This Row],[DESCRIÇÃO]]&amp;Tabela3[[#This Row],[id]]</f>
        <v>5001476472189052024IBUPROFENO</v>
      </c>
      <c r="J1061"/>
      <c r="K1061" s="210">
        <v>46290</v>
      </c>
      <c r="L1061" s="50">
        <v>46283</v>
      </c>
      <c r="M1061" s="213">
        <f t="shared" si="162"/>
        <v>46298</v>
      </c>
      <c r="N1061" s="213">
        <f t="shared" si="163"/>
        <v>46301</v>
      </c>
      <c r="O1061" s="86" t="str">
        <f>_xlfn.XLOOKUP(Tabela3[[#This Row],[LOTE]],QUARENTENA!D:D,QUARENTENA!I:I,"")</f>
        <v>AG. ANÁLISE</v>
      </c>
      <c r="Q1061" s="85" t="str">
        <f>IF(_xlfn.XLOOKUP(E1061,QUARENTENA!D:D,QUARENTENA!M:M,"")="","",_xlfn.XLOOKUP(E1061,QUARENTENA!D:D,QUARENTENA!M:M,""))</f>
        <v/>
      </c>
      <c r="R1061" s="26" t="str">
        <f>_xlfn.XLOOKUP(C1061,'PARTICULARIDADES AUXILIAR '!A:A,'PARTICULARIDADES AUXILIAR '!C:C,"")</f>
        <v/>
      </c>
      <c r="S1061" s="20" cm="1">
        <f t="array" ref="S1061">_xlfn.XLOOKUP(Tabela3[[#This Row],[LOTE]],VALUE(Painel_Bancada[Lote]),Painel_Bancada[Data Programada],"")</f>
        <v>46296</v>
      </c>
      <c r="T1061" s="26" t="str">
        <f>_xlfn.XLOOKUP(Tabela3[[#This Row],[LOTE]],'PAINEL - GERAL'!F:F,'PAINEL - GERAL'!C:C,"")</f>
        <v/>
      </c>
    </row>
    <row r="1062" spans="1:20" ht="14.5">
      <c r="B1062" s="315">
        <v>5001</v>
      </c>
      <c r="C1062" s="316">
        <v>463057</v>
      </c>
      <c r="D1062" s="315" t="s">
        <v>43</v>
      </c>
      <c r="E1062" s="326">
        <v>132012026</v>
      </c>
      <c r="F1062" s="225">
        <v>1375</v>
      </c>
      <c r="G1062" s="230">
        <v>46302</v>
      </c>
      <c r="H1062" s="381" t="s">
        <v>1422</v>
      </c>
      <c r="I1062" t="str">
        <f>Tabela3[[#This Row],[CENTRO (Centro PARA)]]&amp;Tabela3[[#This Row],[CODIGO (Código PARA)]]&amp;Tabela3[[#This Row],[LOTE]]&amp;Tabela3[[#This Row],[DESCRIÇÃO]]&amp;Tabela3[[#This Row],[id]]</f>
        <v>5001463057132012026DIPIRONA MONOIDRATADA</v>
      </c>
      <c r="J1062"/>
      <c r="K1062" s="210">
        <v>46290</v>
      </c>
      <c r="L1062" s="50">
        <v>46283</v>
      </c>
      <c r="M1062" s="213">
        <f t="shared" si="162"/>
        <v>46298</v>
      </c>
      <c r="N1062" s="213">
        <f t="shared" si="163"/>
        <v>46301</v>
      </c>
      <c r="O1062" s="86" t="str">
        <f>_xlfn.XLOOKUP(Tabela3[[#This Row],[LOTE]],QUARENTENA!D:D,QUARENTENA!I:I,"")</f>
        <v>DU APROVADO</v>
      </c>
      <c r="Q1062" s="85">
        <f>IF(_xlfn.XLOOKUP(E1062,QUARENTENA!D:D,QUARENTENA!M:M,"")="","",_xlfn.XLOOKUP(E1062,QUARENTENA!D:D,QUARENTENA!M:M,""))</f>
        <v>46293</v>
      </c>
      <c r="R1062" s="26" t="str">
        <f>_xlfn.XLOOKUP(C1062,'PARTICULARIDADES AUXILIAR '!A:A,'PARTICULARIDADES AUXILIAR '!C:C,"")</f>
        <v>Polícia Federal</v>
      </c>
      <c r="S1062" s="20" cm="1">
        <f t="array" ref="S1062">_xlfn.XLOOKUP(Tabela3[[#This Row],[LOTE]],VALUE(Painel_Bancada[Lote]),Painel_Bancada[Data Programada],"")</f>
        <v>46288</v>
      </c>
      <c r="T1062" s="26" t="str">
        <f>_xlfn.XLOOKUP(Tabela3[[#This Row],[LOTE]],'PAINEL - GERAL'!F:F,'PAINEL - GERAL'!C:C,"")</f>
        <v/>
      </c>
    </row>
    <row r="1063" spans="1:20" ht="14.5">
      <c r="A1063" s="22" t="s">
        <v>1589</v>
      </c>
      <c r="B1063" s="315">
        <v>5001</v>
      </c>
      <c r="C1063" s="316">
        <v>464997</v>
      </c>
      <c r="D1063" s="315" t="s">
        <v>460</v>
      </c>
      <c r="E1063" s="326">
        <v>198792026</v>
      </c>
      <c r="F1063" s="225">
        <v>1250</v>
      </c>
      <c r="G1063" s="230">
        <v>46302</v>
      </c>
      <c r="H1063" s="381" t="s">
        <v>1422</v>
      </c>
      <c r="I1063" t="str">
        <f>Tabela3[[#This Row],[CENTRO (Centro PARA)]]&amp;Tabela3[[#This Row],[CODIGO (Código PARA)]]&amp;Tabela3[[#This Row],[LOTE]]&amp;Tabela3[[#This Row],[DESCRIÇÃO]]&amp;Tabela3[[#This Row],[id]]</f>
        <v>5001464997198792026CARISOPRODOL B1</v>
      </c>
      <c r="J1063"/>
      <c r="K1063" s="210">
        <v>46290</v>
      </c>
      <c r="L1063" s="50">
        <v>46283</v>
      </c>
      <c r="M1063" s="213">
        <f t="shared" si="162"/>
        <v>46298</v>
      </c>
      <c r="N1063" s="213">
        <f t="shared" si="163"/>
        <v>46301</v>
      </c>
      <c r="O1063" s="86" t="str">
        <f>_xlfn.XLOOKUP(Tabela3[[#This Row],[LOTE]],QUARENTENA!D:D,QUARENTENA!I:I,"")</f>
        <v>DU APROVADO</v>
      </c>
      <c r="Q1063" s="85">
        <f>IF(_xlfn.XLOOKUP(E1063,QUARENTENA!D:D,QUARENTENA!M:M,"")="","",_xlfn.XLOOKUP(E1063,QUARENTENA!D:D,QUARENTENA!M:M,""))</f>
        <v>46293</v>
      </c>
      <c r="R1063" s="26" t="str">
        <f>_xlfn.XLOOKUP(C1063,'PARTICULARIDADES AUXILIAR '!A:A,'PARTICULARIDADES AUXILIAR '!C:C,"")</f>
        <v/>
      </c>
      <c r="S1063" s="20" cm="1">
        <f t="array" ref="S1063">_xlfn.XLOOKUP(Tabela3[[#This Row],[LOTE]],VALUE(Painel_Bancada[Lote]),Painel_Bancada[Data Programada],"")</f>
        <v>46298</v>
      </c>
      <c r="T1063" s="26" t="str">
        <f>_xlfn.XLOOKUP(Tabela3[[#This Row],[LOTE]],'PAINEL - GERAL'!F:F,'PAINEL - GERAL'!C:C,"")</f>
        <v/>
      </c>
    </row>
    <row r="1064" spans="1:20" ht="14.5">
      <c r="A1064" s="22" t="s">
        <v>1589</v>
      </c>
      <c r="B1064" s="315">
        <v>5001</v>
      </c>
      <c r="C1064" s="316">
        <v>464997</v>
      </c>
      <c r="D1064" s="315" t="s">
        <v>460</v>
      </c>
      <c r="E1064" s="326">
        <v>198812026</v>
      </c>
      <c r="F1064" s="225">
        <v>1250</v>
      </c>
      <c r="G1064" s="230">
        <v>46302</v>
      </c>
      <c r="H1064" s="381" t="s">
        <v>1422</v>
      </c>
      <c r="I1064" t="str">
        <f>Tabela3[[#This Row],[CENTRO (Centro PARA)]]&amp;Tabela3[[#This Row],[CODIGO (Código PARA)]]&amp;Tabela3[[#This Row],[LOTE]]&amp;Tabela3[[#This Row],[DESCRIÇÃO]]&amp;Tabela3[[#This Row],[id]]</f>
        <v>5001464997198812026CARISOPRODOL B1</v>
      </c>
      <c r="J1064"/>
      <c r="K1064" s="210">
        <v>46290</v>
      </c>
      <c r="L1064" s="50">
        <v>46283</v>
      </c>
      <c r="M1064" s="213">
        <f t="shared" si="162"/>
        <v>46298</v>
      </c>
      <c r="N1064" s="213">
        <f t="shared" si="163"/>
        <v>46301</v>
      </c>
      <c r="O1064" s="86" t="str">
        <f>_xlfn.XLOOKUP(Tabela3[[#This Row],[LOTE]],QUARENTENA!D:D,QUARENTENA!I:I,"")</f>
        <v>DU APROVADO</v>
      </c>
      <c r="Q1064" s="85">
        <f>IF(_xlfn.XLOOKUP(E1064,QUARENTENA!D:D,QUARENTENA!M:M,"")="","",_xlfn.XLOOKUP(E1064,QUARENTENA!D:D,QUARENTENA!M:M,""))</f>
        <v>46294</v>
      </c>
      <c r="R1064" s="26" t="str">
        <f>_xlfn.XLOOKUP(C1064,'PARTICULARIDADES AUXILIAR '!A:A,'PARTICULARIDADES AUXILIAR '!C:C,"")</f>
        <v/>
      </c>
      <c r="S1064" s="20" cm="1">
        <f t="array" ref="S1064">_xlfn.XLOOKUP(Tabela3[[#This Row],[LOTE]],VALUE(Painel_Bancada[Lote]),Painel_Bancada[Data Programada],"")</f>
        <v>46298</v>
      </c>
      <c r="T1064" s="26" t="str">
        <f>_xlfn.XLOOKUP(Tabela3[[#This Row],[LOTE]],'PAINEL - GERAL'!F:F,'PAINEL - GERAL'!C:C,"")</f>
        <v/>
      </c>
    </row>
    <row r="1065" spans="1:20" ht="14.5">
      <c r="B1065" s="315">
        <v>2017</v>
      </c>
      <c r="C1065" s="316">
        <v>461636</v>
      </c>
      <c r="D1065" s="315" t="s">
        <v>133</v>
      </c>
      <c r="E1065" s="326">
        <v>312026</v>
      </c>
      <c r="F1065" s="225">
        <v>2625</v>
      </c>
      <c r="G1065" s="230">
        <v>46302</v>
      </c>
      <c r="H1065" s="381" t="s">
        <v>1422</v>
      </c>
      <c r="I1065" t="str">
        <f>Tabela3[[#This Row],[CENTRO (Centro PARA)]]&amp;Tabela3[[#This Row],[CODIGO (Código PARA)]]&amp;Tabela3[[#This Row],[LOTE]]&amp;Tabela3[[#This Row],[DESCRIÇÃO]]&amp;Tabela3[[#This Row],[id]]</f>
        <v>2017461636312026CELULOSE MICROCRISTALINA MC102</v>
      </c>
      <c r="J1065"/>
      <c r="K1065" s="210">
        <v>46290</v>
      </c>
      <c r="L1065" s="50">
        <v>46283</v>
      </c>
      <c r="M1065" s="213">
        <f t="shared" si="162"/>
        <v>46298</v>
      </c>
      <c r="N1065" s="213">
        <f t="shared" si="163"/>
        <v>46301</v>
      </c>
      <c r="O1065" s="86" t="str">
        <f>_xlfn.XLOOKUP(Tabela3[[#This Row],[LOTE]],QUARENTENA!D:D,QUARENTENA!I:I,"")</f>
        <v>DU APROVADO</v>
      </c>
      <c r="Q1065" s="85">
        <f>IF(_xlfn.XLOOKUP(E1065,QUARENTENA!D:D,QUARENTENA!M:M,"")="","",_xlfn.XLOOKUP(E1065,QUARENTENA!D:D,QUARENTENA!M:M,""))</f>
        <v>46289</v>
      </c>
      <c r="R1065" s="26" t="str">
        <f>_xlfn.XLOOKUP(C1065,'PARTICULARIDADES AUXILIAR '!A:A,'PARTICULARIDADES AUXILIAR '!C:C,"")</f>
        <v>Check doc - Parcial</v>
      </c>
      <c r="S1065" s="20" t="str" cm="1">
        <f t="array" ref="S1065">_xlfn.XLOOKUP(Tabela3[[#This Row],[LOTE]],VALUE(Painel_Bancada[Lote]),Painel_Bancada[Data Programada],"")</f>
        <v/>
      </c>
      <c r="T1065" s="26" t="str">
        <f>_xlfn.XLOOKUP(Tabela3[[#This Row],[LOTE]],'PAINEL - GERAL'!F:F,'PAINEL - GERAL'!C:C,"")</f>
        <v/>
      </c>
    </row>
    <row r="1066" spans="1:20" ht="14.5">
      <c r="B1066" s="315">
        <v>5001</v>
      </c>
      <c r="C1066" s="316">
        <v>487418</v>
      </c>
      <c r="D1066" s="315" t="s">
        <v>1348</v>
      </c>
      <c r="E1066" s="326">
        <v>104982026</v>
      </c>
      <c r="F1066" s="225">
        <v>50</v>
      </c>
      <c r="G1066" s="230">
        <v>46302</v>
      </c>
      <c r="H1066" s="381" t="s">
        <v>1422</v>
      </c>
      <c r="I1066" t="str">
        <f>Tabela3[[#This Row],[CENTRO (Centro PARA)]]&amp;Tabela3[[#This Row],[CODIGO (Código PARA)]]&amp;Tabela3[[#This Row],[LOTE]]&amp;Tabela3[[#This Row],[DESCRIÇÃO]]&amp;Tabela3[[#This Row],[id]]</f>
        <v>5001487418104982026MICROCARE PHDG</v>
      </c>
      <c r="J1066"/>
      <c r="K1066" s="210">
        <v>46290</v>
      </c>
      <c r="L1066" s="50">
        <v>46283</v>
      </c>
      <c r="M1066" s="213">
        <f t="shared" si="162"/>
        <v>46298</v>
      </c>
      <c r="N1066" s="213">
        <f t="shared" si="163"/>
        <v>46301</v>
      </c>
      <c r="O1066" s="86" t="str">
        <f>_xlfn.XLOOKUP(Tabela3[[#This Row],[LOTE]],QUARENTENA!D:D,QUARENTENA!I:I,"")</f>
        <v>DU APROVADO</v>
      </c>
      <c r="Q1066" s="85">
        <f>IF(_xlfn.XLOOKUP(E1066,QUARENTENA!D:D,QUARENTENA!M:M,"")="","",_xlfn.XLOOKUP(E1066,QUARENTENA!D:D,QUARENTENA!M:M,""))</f>
        <v>46283</v>
      </c>
      <c r="R1066" s="26" t="str">
        <f>_xlfn.XLOOKUP(C1066,'PARTICULARIDADES AUXILIAR '!A:A,'PARTICULARIDADES AUXILIAR '!C:C,"")</f>
        <v/>
      </c>
      <c r="S1066" s="20" t="str" cm="1">
        <f t="array" ref="S1066">_xlfn.XLOOKUP(Tabela3[[#This Row],[LOTE]],VALUE(Painel_Bancada[Lote]),Painel_Bancada[Data Programada],"")</f>
        <v/>
      </c>
      <c r="T1066" s="26" t="str">
        <f>_xlfn.XLOOKUP(Tabela3[[#This Row],[LOTE]],'PAINEL - GERAL'!F:F,'PAINEL - GERAL'!C:C,"")</f>
        <v/>
      </c>
    </row>
    <row r="1067" spans="1:20" ht="14.5">
      <c r="B1067" s="315">
        <v>5001</v>
      </c>
      <c r="C1067" s="316">
        <v>464276</v>
      </c>
      <c r="D1067" s="315" t="s">
        <v>123</v>
      </c>
      <c r="E1067" s="326">
        <v>109392026</v>
      </c>
      <c r="F1067" s="225">
        <v>80</v>
      </c>
      <c r="G1067" s="230">
        <v>46302</v>
      </c>
      <c r="H1067" s="381" t="s">
        <v>1422</v>
      </c>
      <c r="I1067" t="str">
        <f>Tabela3[[#This Row],[CENTRO (Centro PARA)]]&amp;Tabela3[[#This Row],[CODIGO (Código PARA)]]&amp;Tabela3[[#This Row],[LOTE]]&amp;Tabela3[[#This Row],[DESCRIÇÃO]]&amp;Tabela3[[#This Row],[id]]</f>
        <v>5001464276109392026COVABEAD CRYSTAL</v>
      </c>
      <c r="J1067"/>
      <c r="K1067" s="210">
        <v>46290</v>
      </c>
      <c r="L1067" s="50">
        <v>46283</v>
      </c>
      <c r="M1067" s="213">
        <f t="shared" si="162"/>
        <v>46298</v>
      </c>
      <c r="N1067" s="213">
        <f t="shared" si="163"/>
        <v>46301</v>
      </c>
      <c r="O1067" s="86" t="str">
        <f>_xlfn.XLOOKUP(Tabela3[[#This Row],[LOTE]],QUARENTENA!D:D,QUARENTENA!I:I,"")</f>
        <v>AG. REGULARIZAÇÃO</v>
      </c>
      <c r="Q1067" s="85" t="str">
        <f>IF(_xlfn.XLOOKUP(E1067,QUARENTENA!D:D,QUARENTENA!M:M,"")="","",_xlfn.XLOOKUP(E1067,QUARENTENA!D:D,QUARENTENA!M:M,""))</f>
        <v/>
      </c>
      <c r="R1067" s="26" t="str">
        <f>_xlfn.XLOOKUP(C1067,'PARTICULARIDADES AUXILIAR '!A:A,'PARTICULARIDADES AUXILIAR '!C:C,"")</f>
        <v>Check doc</v>
      </c>
      <c r="S1067" s="20" t="str" cm="1">
        <f t="array" ref="S1067">_xlfn.XLOOKUP(Tabela3[[#This Row],[LOTE]],VALUE(Painel_Bancada[Lote]),Painel_Bancada[Data Programada],"")</f>
        <v/>
      </c>
      <c r="T1067" s="26" t="str">
        <f>_xlfn.XLOOKUP(Tabela3[[#This Row],[LOTE]],'PAINEL - GERAL'!F:F,'PAINEL - GERAL'!C:C,"")</f>
        <v/>
      </c>
    </row>
    <row r="1068" spans="1:20" ht="14.5">
      <c r="A1068" s="22" t="s">
        <v>1589</v>
      </c>
      <c r="B1068" s="315">
        <v>5001</v>
      </c>
      <c r="C1068" s="316">
        <v>463057</v>
      </c>
      <c r="D1068" s="315" t="s">
        <v>43</v>
      </c>
      <c r="E1068" s="326">
        <v>132032026</v>
      </c>
      <c r="F1068" s="225">
        <v>2150</v>
      </c>
      <c r="G1068" s="230">
        <v>46302</v>
      </c>
      <c r="H1068" s="381" t="s">
        <v>1422</v>
      </c>
      <c r="I1068" t="str">
        <f>Tabela3[[#This Row],[CENTRO (Centro PARA)]]&amp;Tabela3[[#This Row],[CODIGO (Código PARA)]]&amp;Tabela3[[#This Row],[LOTE]]&amp;Tabela3[[#This Row],[DESCRIÇÃO]]&amp;Tabela3[[#This Row],[id]]</f>
        <v>5001463057132032026DIPIRONA MONOIDRATADA</v>
      </c>
      <c r="J1068"/>
      <c r="K1068" s="210">
        <v>46290</v>
      </c>
      <c r="L1068" s="50">
        <v>46283</v>
      </c>
      <c r="M1068" s="213">
        <f t="shared" si="162"/>
        <v>46298</v>
      </c>
      <c r="N1068" s="213">
        <f t="shared" si="163"/>
        <v>46301</v>
      </c>
      <c r="O1068" s="86" t="str">
        <f>_xlfn.XLOOKUP(Tabela3[[#This Row],[LOTE]],QUARENTENA!D:D,QUARENTENA!I:I,"")</f>
        <v>DU APROVADO</v>
      </c>
      <c r="Q1068" s="85">
        <f>IF(_xlfn.XLOOKUP(E1068,QUARENTENA!D:D,QUARENTENA!M:M,"")="","",_xlfn.XLOOKUP(E1068,QUARENTENA!D:D,QUARENTENA!M:M,""))</f>
        <v>46293</v>
      </c>
      <c r="R1068" s="26" t="str">
        <f>_xlfn.XLOOKUP(C1068,'PARTICULARIDADES AUXILIAR '!A:A,'PARTICULARIDADES AUXILIAR '!C:C,"")</f>
        <v>Polícia Federal</v>
      </c>
      <c r="S1068" s="20" cm="1">
        <f t="array" ref="S1068">_xlfn.XLOOKUP(Tabela3[[#This Row],[LOTE]],VALUE(Painel_Bancada[Lote]),Painel_Bancada[Data Programada],"")</f>
        <v>46288</v>
      </c>
      <c r="T1068" s="26" t="str">
        <f>_xlfn.XLOOKUP(Tabela3[[#This Row],[LOTE]],'PAINEL - GERAL'!F:F,'PAINEL - GERAL'!C:C,"")</f>
        <v/>
      </c>
    </row>
    <row r="1069" spans="1:20" ht="14.5">
      <c r="B1069" s="315">
        <v>5001</v>
      </c>
      <c r="C1069" s="316">
        <v>422324</v>
      </c>
      <c r="D1069" s="315" t="s">
        <v>1284</v>
      </c>
      <c r="E1069" s="326" t="s">
        <v>6444</v>
      </c>
      <c r="F1069" s="225">
        <v>5700</v>
      </c>
      <c r="G1069" s="230">
        <v>46302</v>
      </c>
      <c r="H1069" s="381" t="s">
        <v>1422</v>
      </c>
      <c r="I1069" t="str">
        <f>Tabela3[[#This Row],[CENTRO (Centro PARA)]]&amp;Tabela3[[#This Row],[CODIGO (Código PARA)]]&amp;Tabela3[[#This Row],[LOTE]]&amp;Tabela3[[#This Row],[DESCRIÇÃO]]&amp;Tabela3[[#This Row],[id]]</f>
        <v>5001422324B26J1451SA AMIDO MILHO SECO 3%</v>
      </c>
      <c r="J1069"/>
      <c r="K1069" s="210">
        <v>46290</v>
      </c>
      <c r="L1069" s="50">
        <v>46283</v>
      </c>
      <c r="M1069" s="213">
        <f t="shared" si="162"/>
        <v>46298</v>
      </c>
      <c r="N1069" s="213">
        <f t="shared" si="163"/>
        <v>46301</v>
      </c>
      <c r="O1069" s="86" t="str">
        <f>_xlfn.XLOOKUP(Tabela3[[#This Row],[LOTE]],QUARENTENA!D:D,QUARENTENA!I:I,"")</f>
        <v>DU APROVADO</v>
      </c>
      <c r="Q1069" s="85">
        <f>IF(_xlfn.XLOOKUP(E1069,QUARENTENA!D:D,QUARENTENA!M:M,"")="","",_xlfn.XLOOKUP(E1069,QUARENTENA!D:D,QUARENTENA!M:M,""))</f>
        <v>46293</v>
      </c>
      <c r="R1069" s="26" t="str">
        <f>_xlfn.XLOOKUP(C1069,'PARTICULARIDADES AUXILIAR '!A:A,'PARTICULARIDADES AUXILIAR '!C:C,"")</f>
        <v/>
      </c>
      <c r="S1069" s="20" t="str" cm="1">
        <f t="array" ref="S1069">_xlfn.XLOOKUP(Tabela3[[#This Row],[LOTE]],VALUE(Painel_Bancada[Lote]),Painel_Bancada[Data Programada],"")</f>
        <v/>
      </c>
      <c r="T1069" s="26" t="str">
        <f>_xlfn.XLOOKUP(Tabela3[[#This Row],[LOTE]],'PAINEL - GERAL'!F:F,'PAINEL - GERAL'!C:C,"")</f>
        <v/>
      </c>
    </row>
    <row r="1070" spans="1:20" ht="14.5">
      <c r="B1070" s="315" t="s">
        <v>6393</v>
      </c>
      <c r="C1070" s="316">
        <v>463057</v>
      </c>
      <c r="D1070" s="315" t="s">
        <v>43</v>
      </c>
      <c r="E1070" s="326">
        <v>194422026</v>
      </c>
      <c r="F1070" s="225">
        <v>2175</v>
      </c>
      <c r="G1070" s="230">
        <v>46302</v>
      </c>
      <c r="H1070" s="381" t="s">
        <v>1422</v>
      </c>
      <c r="I1070" t="str">
        <f>Tabela3[[#This Row],[CENTRO (Centro PARA)]]&amp;Tabela3[[#This Row],[CODIGO (Código PARA)]]&amp;Tabela3[[#This Row],[LOTE]]&amp;Tabela3[[#This Row],[DESCRIÇÃO]]&amp;Tabela3[[#This Row],[id]]</f>
        <v>ID 3207463057194422026DIPIRONA MONOIDRATADA</v>
      </c>
      <c r="J1070"/>
      <c r="K1070" s="210">
        <v>46290</v>
      </c>
      <c r="L1070" s="50">
        <v>46283</v>
      </c>
      <c r="M1070" s="213">
        <f t="shared" si="162"/>
        <v>46298</v>
      </c>
      <c r="N1070" s="213">
        <f t="shared" si="163"/>
        <v>46301</v>
      </c>
      <c r="O1070" s="86" t="str">
        <f>_xlfn.XLOOKUP(Tabela3[[#This Row],[LOTE]],QUARENTENA!D:D,QUARENTENA!I:I,"")</f>
        <v>EM ANÁLISE</v>
      </c>
      <c r="Q1070" s="85" t="str">
        <f>IF(_xlfn.XLOOKUP(E1070,QUARENTENA!D:D,QUARENTENA!M:M,"")="","",_xlfn.XLOOKUP(E1070,QUARENTENA!D:D,QUARENTENA!M:M,""))</f>
        <v/>
      </c>
      <c r="R1070" s="26" t="str">
        <f>_xlfn.XLOOKUP(C1070,'PARTICULARIDADES AUXILIAR '!A:A,'PARTICULARIDADES AUXILIAR '!C:C,"")</f>
        <v>Polícia Federal</v>
      </c>
      <c r="S1070" s="20" cm="1">
        <f t="array" ref="S1070">_xlfn.XLOOKUP(Tabela3[[#This Row],[LOTE]],VALUE(Painel_Bancada[Lote]),Painel_Bancada[Data Programada],"")</f>
        <v>46293</v>
      </c>
      <c r="T1070" s="26" t="str">
        <f>_xlfn.XLOOKUP(Tabela3[[#This Row],[LOTE]],'PAINEL - GERAL'!F:F,'PAINEL - GERAL'!C:C,"")</f>
        <v/>
      </c>
    </row>
    <row r="1071" spans="1:20" ht="14.5">
      <c r="B1071" s="315">
        <v>5001</v>
      </c>
      <c r="C1071" s="316">
        <v>410038</v>
      </c>
      <c r="D1071" s="315" t="s">
        <v>257</v>
      </c>
      <c r="E1071" s="326">
        <v>200422026</v>
      </c>
      <c r="F1071" s="225">
        <v>325</v>
      </c>
      <c r="G1071" s="230">
        <v>46302</v>
      </c>
      <c r="H1071" s="381" t="s">
        <v>1422</v>
      </c>
      <c r="I1071" t="str">
        <f>Tabela3[[#This Row],[CENTRO (Centro PARA)]]&amp;Tabela3[[#This Row],[CODIGO (Código PARA)]]&amp;Tabela3[[#This Row],[LOTE]]&amp;Tabela3[[#This Row],[DESCRIÇÃO]]&amp;Tabela3[[#This Row],[id]]</f>
        <v>5001410038200422026HPMC/POLIETILENOGLICOL</v>
      </c>
      <c r="J1071"/>
      <c r="K1071" s="210">
        <v>46290</v>
      </c>
      <c r="L1071" s="50">
        <v>46283</v>
      </c>
      <c r="M1071" s="213">
        <f t="shared" si="162"/>
        <v>46298</v>
      </c>
      <c r="N1071" s="213">
        <f t="shared" si="163"/>
        <v>46301</v>
      </c>
      <c r="O1071" s="86" t="str">
        <f>_xlfn.XLOOKUP(Tabela3[[#This Row],[LOTE]],QUARENTENA!D:D,QUARENTENA!I:I,"")</f>
        <v>DU APROVADO</v>
      </c>
      <c r="Q1071" s="85">
        <f>IF(_xlfn.XLOOKUP(E1071,QUARENTENA!D:D,QUARENTENA!M:M,"")="","",_xlfn.XLOOKUP(E1071,QUARENTENA!D:D,QUARENTENA!M:M,""))</f>
        <v>46277</v>
      </c>
      <c r="R1071" s="26" t="str">
        <f>_xlfn.XLOOKUP(C1071,'PARTICULARIDADES AUXILIAR '!A:A,'PARTICULARIDADES AUXILIAR '!C:C,"")</f>
        <v/>
      </c>
      <c r="S1071" s="20" t="str" cm="1">
        <f t="array" ref="S1071">_xlfn.XLOOKUP(Tabela3[[#This Row],[LOTE]],VALUE(Painel_Bancada[Lote]),Painel_Bancada[Data Programada],"")</f>
        <v/>
      </c>
      <c r="T1071" s="26" t="str">
        <f>_xlfn.XLOOKUP(Tabela3[[#This Row],[LOTE]],'PAINEL - GERAL'!F:F,'PAINEL - GERAL'!C:C,"")</f>
        <v/>
      </c>
    </row>
    <row r="1072" spans="1:20" ht="14.5">
      <c r="A1072" s="22" t="s">
        <v>1589</v>
      </c>
      <c r="B1072" s="315">
        <v>5001</v>
      </c>
      <c r="C1072" s="316">
        <v>410072</v>
      </c>
      <c r="D1072" s="315" t="s">
        <v>30</v>
      </c>
      <c r="E1072" s="326">
        <v>202592026</v>
      </c>
      <c r="F1072" s="225">
        <v>10880</v>
      </c>
      <c r="G1072" s="230">
        <v>46302</v>
      </c>
      <c r="H1072" s="381" t="s">
        <v>1422</v>
      </c>
      <c r="I1072" t="str">
        <f>Tabela3[[#This Row],[CENTRO (Centro PARA)]]&amp;Tabela3[[#This Row],[CODIGO (Código PARA)]]&amp;Tabela3[[#This Row],[LOTE]]&amp;Tabela3[[#This Row],[DESCRIÇÃO]]&amp;Tabela3[[#This Row],[id]]</f>
        <v>5001410072202592026BASE POLIETILENO PETROLATO NEO</v>
      </c>
      <c r="J1072"/>
      <c r="K1072" s="210">
        <v>46290</v>
      </c>
      <c r="L1072" s="50">
        <v>46283</v>
      </c>
      <c r="M1072" s="213">
        <f t="shared" si="162"/>
        <v>46298</v>
      </c>
      <c r="N1072" s="213">
        <f t="shared" si="163"/>
        <v>46301</v>
      </c>
      <c r="O1072" s="86" t="str">
        <f>_xlfn.XLOOKUP(Tabela3[[#This Row],[LOTE]],QUARENTENA!D:D,QUARENTENA!I:I,"")</f>
        <v>AG. REGULARIZAÇÃO</v>
      </c>
      <c r="Q1072" s="85" t="str">
        <f>IF(_xlfn.XLOOKUP(E1072,QUARENTENA!D:D,QUARENTENA!M:M,"")="","",_xlfn.XLOOKUP(E1072,QUARENTENA!D:D,QUARENTENA!M:M,""))</f>
        <v/>
      </c>
      <c r="R1072" s="26" t="str">
        <f>_xlfn.XLOOKUP(C1072,'PARTICULARIDADES AUXILIAR '!A:A,'PARTICULARIDADES AUXILIAR '!C:C,"")</f>
        <v/>
      </c>
      <c r="S1072" s="20" cm="1">
        <f t="array" ref="S1072">_xlfn.XLOOKUP(Tabela3[[#This Row],[LOTE]],VALUE(Painel_Bancada[Lote]),Painel_Bancada[Data Programada],"")</f>
        <v>46287</v>
      </c>
      <c r="T1072" s="26" t="str">
        <f>_xlfn.XLOOKUP(Tabela3[[#This Row],[LOTE]],'PAINEL - GERAL'!F:F,'PAINEL - GERAL'!C:C,"")</f>
        <v/>
      </c>
    </row>
    <row r="1073" spans="1:20" ht="14.5">
      <c r="B1073" s="347">
        <v>5001</v>
      </c>
      <c r="C1073" s="348">
        <v>451033</v>
      </c>
      <c r="D1073" s="347" t="s">
        <v>116</v>
      </c>
      <c r="E1073" s="349">
        <v>118762026</v>
      </c>
      <c r="F1073" s="350">
        <v>1575</v>
      </c>
      <c r="G1073" s="351">
        <v>46302</v>
      </c>
      <c r="H1073" s="405" t="s">
        <v>1422</v>
      </c>
      <c r="I1073" t="str">
        <f>Tabela3[[#This Row],[CENTRO (Centro PARA)]]&amp;Tabela3[[#This Row],[CODIGO (Código PARA)]]&amp;Tabela3[[#This Row],[LOTE]]&amp;Tabela3[[#This Row],[DESCRIÇÃO]]&amp;Tabela3[[#This Row],[id]]</f>
        <v>5001451033118762026AMOXICILINA TRIHIDRATADA COMPAC RENZIMAT</v>
      </c>
      <c r="J1073"/>
      <c r="K1073" s="354">
        <v>46290</v>
      </c>
      <c r="L1073" s="355">
        <v>46283</v>
      </c>
      <c r="M1073" s="356">
        <f t="shared" si="162"/>
        <v>46298</v>
      </c>
      <c r="N1073" s="356">
        <f t="shared" si="163"/>
        <v>46301</v>
      </c>
      <c r="O1073" s="357" t="str">
        <f>_xlfn.XLOOKUP(Tabela3[[#This Row],[LOTE]],QUARENTENA!D:D,QUARENTENA!I:I,"")</f>
        <v>AG. AMOSTRA</v>
      </c>
      <c r="P1073" s="358" t="s">
        <v>1584</v>
      </c>
      <c r="Q1073" s="85" t="str">
        <f>IF(_xlfn.XLOOKUP(E1073,QUARENTENA!D:D,QUARENTENA!M:M,"")="","",_xlfn.XLOOKUP(E1073,QUARENTENA!D:D,QUARENTENA!M:M,""))</f>
        <v/>
      </c>
      <c r="R1073" s="26" t="str">
        <f>_xlfn.XLOOKUP(C1073,'PARTICULARIDADES AUXILIAR '!A:A,'PARTICULARIDADES AUXILIAR '!C:C,"")</f>
        <v/>
      </c>
      <c r="S1073" s="20" t="str" cm="1">
        <f t="array" ref="S1073">_xlfn.XLOOKUP(Tabela3[[#This Row],[LOTE]],VALUE(Painel_Bancada[Lote]),Painel_Bancada[Data Programada],"")</f>
        <v/>
      </c>
      <c r="T1073" s="26" t="str">
        <f>_xlfn.XLOOKUP(Tabela3[[#This Row],[LOTE]],'PAINEL - GERAL'!F:F,'PAINEL - GERAL'!C:C,"")</f>
        <v/>
      </c>
    </row>
    <row r="1074" spans="1:20" ht="14.5">
      <c r="B1074" s="315">
        <v>5001</v>
      </c>
      <c r="C1074" s="316">
        <v>464273</v>
      </c>
      <c r="D1074" s="315" t="s">
        <v>208</v>
      </c>
      <c r="E1074" s="326">
        <v>176622026</v>
      </c>
      <c r="F1074" s="225">
        <v>225</v>
      </c>
      <c r="G1074" s="230">
        <v>46302</v>
      </c>
      <c r="H1074" s="381" t="s">
        <v>1422</v>
      </c>
      <c r="I1074" t="str">
        <f>Tabela3[[#This Row],[CENTRO (Centro PARA)]]&amp;Tabela3[[#This Row],[CODIGO (Código PARA)]]&amp;Tabela3[[#This Row],[LOTE]]&amp;Tabela3[[#This Row],[DESCRIÇÃO]]&amp;Tabela3[[#This Row],[id]]</f>
        <v>5001464273176622026AQUARIUS PROTECT LILAS</v>
      </c>
      <c r="J1074"/>
      <c r="K1074" s="210">
        <v>46290</v>
      </c>
      <c r="L1074" s="50">
        <v>46283</v>
      </c>
      <c r="M1074" s="213">
        <f t="shared" si="162"/>
        <v>46298</v>
      </c>
      <c r="N1074" s="213">
        <f t="shared" si="163"/>
        <v>46301</v>
      </c>
      <c r="O1074" s="86" t="str">
        <f>_xlfn.XLOOKUP(Tabela3[[#This Row],[LOTE]],QUARENTENA!D:D,QUARENTENA!I:I,"")</f>
        <v>DU APROVADO</v>
      </c>
      <c r="Q1074" s="85">
        <f>IF(_xlfn.XLOOKUP(E1074,QUARENTENA!D:D,QUARENTENA!M:M,"")="","",_xlfn.XLOOKUP(E1074,QUARENTENA!D:D,QUARENTENA!M:M,""))</f>
        <v>46290</v>
      </c>
      <c r="R1074" s="26" t="str">
        <f>_xlfn.XLOOKUP(C1074,'PARTICULARIDADES AUXILIAR '!A:A,'PARTICULARIDADES AUXILIAR '!C:C,"")</f>
        <v/>
      </c>
      <c r="S1074" s="20" cm="1">
        <f t="array" ref="S1074">_xlfn.XLOOKUP(Tabela3[[#This Row],[LOTE]],VALUE(Painel_Bancada[Lote]),Painel_Bancada[Data Programada],"")</f>
        <v>46288</v>
      </c>
      <c r="T1074" s="26" t="str">
        <f>_xlfn.XLOOKUP(Tabela3[[#This Row],[LOTE]],'PAINEL - GERAL'!F:F,'PAINEL - GERAL'!C:C,"")</f>
        <v/>
      </c>
    </row>
    <row r="1075" spans="1:20" ht="14.5">
      <c r="B1075" s="315">
        <v>5001</v>
      </c>
      <c r="C1075" s="316">
        <v>461074</v>
      </c>
      <c r="D1075" s="315" t="s">
        <v>709</v>
      </c>
      <c r="E1075" s="326">
        <v>203752026</v>
      </c>
      <c r="F1075" s="225">
        <v>95</v>
      </c>
      <c r="G1075" s="230">
        <v>46302</v>
      </c>
      <c r="H1075" s="381" t="s">
        <v>1422</v>
      </c>
      <c r="I1075" t="str">
        <f>Tabela3[[#This Row],[CENTRO (Centro PARA)]]&amp;Tabela3[[#This Row],[CODIGO (Código PARA)]]&amp;Tabela3[[#This Row],[LOTE]]&amp;Tabela3[[#This Row],[DESCRIÇÃO]]&amp;Tabela3[[#This Row],[id]]</f>
        <v>5001461074203752026OPADRY QX CLEAR 321A190016</v>
      </c>
      <c r="J1075"/>
      <c r="K1075" s="210">
        <v>46290</v>
      </c>
      <c r="L1075" s="50">
        <v>46283</v>
      </c>
      <c r="M1075" s="213">
        <f t="shared" si="162"/>
        <v>46298</v>
      </c>
      <c r="N1075" s="213">
        <f t="shared" si="163"/>
        <v>46301</v>
      </c>
      <c r="O1075" s="86" t="str">
        <f>_xlfn.XLOOKUP(Tabela3[[#This Row],[LOTE]],QUARENTENA!D:D,QUARENTENA!I:I,"")</f>
        <v>DU APROVADO</v>
      </c>
      <c r="Q1075" s="85">
        <f>IF(_xlfn.XLOOKUP(E1075,QUARENTENA!D:D,QUARENTENA!M:M,"")="","",_xlfn.XLOOKUP(E1075,QUARENTENA!D:D,QUARENTENA!M:M,""))</f>
        <v>46294</v>
      </c>
      <c r="R1075" s="26" t="str">
        <f>_xlfn.XLOOKUP(C1075,'PARTICULARIDADES AUXILIAR '!A:A,'PARTICULARIDADES AUXILIAR '!C:C,"")</f>
        <v/>
      </c>
      <c r="S1075" s="20" cm="1">
        <f t="array" ref="S1075">_xlfn.XLOOKUP(Tabela3[[#This Row],[LOTE]],VALUE(Painel_Bancada[Lote]),Painel_Bancada[Data Programada],"")</f>
        <v>46287</v>
      </c>
      <c r="T1075" s="26" t="str">
        <f>_xlfn.XLOOKUP(Tabela3[[#This Row],[LOTE]],'PAINEL - GERAL'!F:F,'PAINEL - GERAL'!C:C,"")</f>
        <v/>
      </c>
    </row>
    <row r="1076" spans="1:20" ht="14.5">
      <c r="B1076" s="315">
        <v>5001</v>
      </c>
      <c r="C1076" s="316">
        <v>425470</v>
      </c>
      <c r="D1076" s="315" t="s">
        <v>836</v>
      </c>
      <c r="E1076" s="326">
        <v>188052026</v>
      </c>
      <c r="F1076" s="225">
        <v>1920</v>
      </c>
      <c r="G1076" s="230">
        <v>46302</v>
      </c>
      <c r="H1076" s="381" t="s">
        <v>1422</v>
      </c>
      <c r="I1076" t="str">
        <f>Tabela3[[#This Row],[CENTRO (Centro PARA)]]&amp;Tabela3[[#This Row],[CODIGO (Código PARA)]]&amp;Tabela3[[#This Row],[LOTE]]&amp;Tabela3[[#This Row],[DESCRIÇÃO]]&amp;Tabela3[[#This Row],[id]]</f>
        <v>5001425470188052026E ALCOOL USP MTC</v>
      </c>
      <c r="J1076"/>
      <c r="K1076" s="210">
        <v>46290</v>
      </c>
      <c r="L1076" s="50">
        <v>46283</v>
      </c>
      <c r="M1076" s="213">
        <f t="shared" si="162"/>
        <v>46298</v>
      </c>
      <c r="N1076" s="213">
        <f t="shared" si="163"/>
        <v>46301</v>
      </c>
      <c r="O1076" s="86" t="str">
        <f>_xlfn.XLOOKUP(Tabela3[[#This Row],[LOTE]],QUARENTENA!D:D,QUARENTENA!I:I,"")</f>
        <v>AG. DOC. AMOSTRAGEM</v>
      </c>
      <c r="Q1076" s="85" t="str">
        <f>IF(_xlfn.XLOOKUP(E1076,QUARENTENA!D:D,QUARENTENA!M:M,"")="","",_xlfn.XLOOKUP(E1076,QUARENTENA!D:D,QUARENTENA!M:M,""))</f>
        <v/>
      </c>
      <c r="R1076" s="26" t="str">
        <f>_xlfn.XLOOKUP(C1076,'PARTICULARIDADES AUXILIAR '!A:A,'PARTICULARIDADES AUXILIAR '!C:C,"")</f>
        <v>Inflamável</v>
      </c>
      <c r="S1076" s="20" cm="1">
        <f t="array" ref="S1076">_xlfn.XLOOKUP(Tabela3[[#This Row],[LOTE]],VALUE(Painel_Bancada[Lote]),Painel_Bancada[Data Programada],"")</f>
        <v>46293</v>
      </c>
      <c r="T1076" s="26" t="str">
        <f>_xlfn.XLOOKUP(Tabela3[[#This Row],[LOTE]],'PAINEL - GERAL'!F:F,'PAINEL - GERAL'!C:C,"")</f>
        <v/>
      </c>
    </row>
    <row r="1077" spans="1:20" ht="14.5">
      <c r="B1077" s="315">
        <v>5001</v>
      </c>
      <c r="C1077" s="316">
        <v>439339</v>
      </c>
      <c r="D1077" s="315" t="s">
        <v>261</v>
      </c>
      <c r="E1077" s="326">
        <v>199542026</v>
      </c>
      <c r="F1077" s="225">
        <v>125</v>
      </c>
      <c r="G1077" s="230">
        <v>46302</v>
      </c>
      <c r="H1077" s="381" t="s">
        <v>1422</v>
      </c>
      <c r="I1077" t="str">
        <f>Tabela3[[#This Row],[CENTRO (Centro PARA)]]&amp;Tabela3[[#This Row],[CODIGO (Código PARA)]]&amp;Tabela3[[#This Row],[LOTE]]&amp;Tabela3[[#This Row],[DESCRIÇÃO]]&amp;Tabela3[[#This Row],[id]]</f>
        <v>5001439339199542026E PIROCTONE OLAMINA OCTOPIROX MTCD</v>
      </c>
      <c r="J1077"/>
      <c r="K1077" s="210">
        <v>46290</v>
      </c>
      <c r="L1077" s="50">
        <v>46283</v>
      </c>
      <c r="M1077" s="213">
        <f t="shared" si="162"/>
        <v>46298</v>
      </c>
      <c r="N1077" s="213">
        <f t="shared" si="163"/>
        <v>46301</v>
      </c>
      <c r="O1077" s="86" t="str">
        <f>_xlfn.XLOOKUP(Tabela3[[#This Row],[LOTE]],QUARENTENA!D:D,QUARENTENA!I:I,"")</f>
        <v>DU APROVADO</v>
      </c>
      <c r="Q1077" s="85">
        <f>IF(_xlfn.XLOOKUP(E1077,QUARENTENA!D:D,QUARENTENA!M:M,"")="","",_xlfn.XLOOKUP(E1077,QUARENTENA!D:D,QUARENTENA!M:M,""))</f>
        <v>46288</v>
      </c>
      <c r="R1077" s="26" t="str">
        <f>_xlfn.XLOOKUP(C1077,'PARTICULARIDADES AUXILIAR '!A:A,'PARTICULARIDADES AUXILIAR '!C:C,"")</f>
        <v>Check doc</v>
      </c>
      <c r="S1077" s="20" t="str" cm="1">
        <f t="array" ref="S1077">_xlfn.XLOOKUP(Tabela3[[#This Row],[LOTE]],VALUE(Painel_Bancada[Lote]),Painel_Bancada[Data Programada],"")</f>
        <v/>
      </c>
      <c r="T1077" s="26" t="str">
        <f>_xlfn.XLOOKUP(Tabela3[[#This Row],[LOTE]],'PAINEL - GERAL'!F:F,'PAINEL - GERAL'!C:C,"")</f>
        <v/>
      </c>
    </row>
    <row r="1078" spans="1:20" ht="14.5">
      <c r="B1078" s="347">
        <v>2017</v>
      </c>
      <c r="C1078" s="348">
        <v>459671</v>
      </c>
      <c r="D1078" s="347" t="s">
        <v>89</v>
      </c>
      <c r="E1078" s="349">
        <v>4062025</v>
      </c>
      <c r="F1078" s="350">
        <v>840</v>
      </c>
      <c r="G1078" s="351">
        <v>46302</v>
      </c>
      <c r="H1078" s="405" t="s">
        <v>1422</v>
      </c>
      <c r="I1078" t="str">
        <f>Tabela3[[#This Row],[CENTRO (Centro PARA)]]&amp;Tabela3[[#This Row],[CODIGO (Código PARA)]]&amp;Tabela3[[#This Row],[LOTE]]&amp;Tabela3[[#This Row],[DESCRIÇÃO]]&amp;Tabela3[[#This Row],[id]]</f>
        <v>20174596714062025FOSFATO TRICALCICO</v>
      </c>
      <c r="J1078"/>
      <c r="K1078" s="354">
        <v>46290</v>
      </c>
      <c r="L1078" s="355">
        <v>46283</v>
      </c>
      <c r="M1078" s="356">
        <f t="shared" si="162"/>
        <v>46298</v>
      </c>
      <c r="N1078" s="356">
        <f t="shared" si="163"/>
        <v>46301</v>
      </c>
      <c r="O1078" s="357" t="str">
        <f>_xlfn.XLOOKUP(Tabela3[[#This Row],[LOTE]],QUARENTENA!D:D,QUARENTENA!I:I,"")</f>
        <v>AG. AMOSTRA</v>
      </c>
      <c r="P1078" s="358" t="s">
        <v>1584</v>
      </c>
      <c r="Q1078" s="85" t="str">
        <f>IF(_xlfn.XLOOKUP(E1078,QUARENTENA!D:D,QUARENTENA!M:M,"")="","",_xlfn.XLOOKUP(E1078,QUARENTENA!D:D,QUARENTENA!M:M,""))</f>
        <v/>
      </c>
      <c r="R1078" s="26" t="str">
        <f>_xlfn.XLOOKUP(C1078,'PARTICULARIDADES AUXILIAR '!A:A,'PARTICULARIDADES AUXILIAR '!C:C,"")</f>
        <v>Check doc</v>
      </c>
      <c r="S1078" s="20" t="str" cm="1">
        <f t="array" ref="S1078">_xlfn.XLOOKUP(Tabela3[[#This Row],[LOTE]],VALUE(Painel_Bancada[Lote]),Painel_Bancada[Data Programada],"")</f>
        <v/>
      </c>
      <c r="T1078" s="26" t="str">
        <f>_xlfn.XLOOKUP(Tabela3[[#This Row],[LOTE]],'PAINEL - GERAL'!F:F,'PAINEL - GERAL'!C:C,"")</f>
        <v/>
      </c>
    </row>
    <row r="1079" spans="1:20" ht="14.5">
      <c r="B1079" s="315">
        <v>2017</v>
      </c>
      <c r="C1079" s="316">
        <v>470359</v>
      </c>
      <c r="D1079" s="315" t="s">
        <v>1047</v>
      </c>
      <c r="E1079" s="326">
        <v>5362026</v>
      </c>
      <c r="F1079" s="225">
        <v>50</v>
      </c>
      <c r="G1079" s="230">
        <v>46302</v>
      </c>
      <c r="H1079" s="381" t="s">
        <v>1422</v>
      </c>
      <c r="I1079" t="str">
        <f>Tabela3[[#This Row],[CENTRO (Centro PARA)]]&amp;Tabela3[[#This Row],[CODIGO (Código PARA)]]&amp;Tabela3[[#This Row],[LOTE]]&amp;Tabela3[[#This Row],[DESCRIÇÃO]]&amp;Tabela3[[#This Row],[id]]</f>
        <v>20174703595362026NITRATO DE TIAMINA AL</v>
      </c>
      <c r="J1079"/>
      <c r="K1079" s="210">
        <v>46290</v>
      </c>
      <c r="L1079" s="50">
        <v>46283</v>
      </c>
      <c r="M1079" s="213">
        <f t="shared" si="162"/>
        <v>46298</v>
      </c>
      <c r="N1079" s="213">
        <f t="shared" si="163"/>
        <v>46301</v>
      </c>
      <c r="O1079" s="86" t="str">
        <f>_xlfn.XLOOKUP(Tabela3[[#This Row],[LOTE]],QUARENTENA!D:D,QUARENTENA!I:I,"")</f>
        <v>DU APROVADO</v>
      </c>
      <c r="Q1079" s="85">
        <f>IF(_xlfn.XLOOKUP(E1079,QUARENTENA!D:D,QUARENTENA!M:M,"")="","",_xlfn.XLOOKUP(E1079,QUARENTENA!D:D,QUARENTENA!M:M,""))</f>
        <v>46294</v>
      </c>
      <c r="R1079" s="26" t="str">
        <f>_xlfn.XLOOKUP(C1079,'PARTICULARIDADES AUXILIAR '!A:A,'PARTICULARIDADES AUXILIAR '!C:C,"")</f>
        <v>Check doc</v>
      </c>
      <c r="S1079" s="20" t="str" cm="1">
        <f t="array" ref="S1079">_xlfn.XLOOKUP(Tabela3[[#This Row],[LOTE]],VALUE(Painel_Bancada[Lote]),Painel_Bancada[Data Programada],"")</f>
        <v/>
      </c>
      <c r="T1079" s="26" t="str">
        <f>_xlfn.XLOOKUP(Tabela3[[#This Row],[LOTE]],'PAINEL - GERAL'!F:F,'PAINEL - GERAL'!C:C,"")</f>
        <v/>
      </c>
    </row>
    <row r="1080" spans="1:20" ht="14.5">
      <c r="B1080" s="315" t="s">
        <v>6394</v>
      </c>
      <c r="C1080" s="316">
        <v>465170</v>
      </c>
      <c r="D1080" s="315" t="s">
        <v>341</v>
      </c>
      <c r="E1080" s="326">
        <v>194432026</v>
      </c>
      <c r="F1080" s="212"/>
      <c r="G1080" s="397"/>
      <c r="H1080" s="52" t="s">
        <v>17</v>
      </c>
      <c r="I1080" t="str">
        <f>Tabela3[[#This Row],[CENTRO (Centro PARA)]]&amp;Tabela3[[#This Row],[CODIGO (Código PARA)]]&amp;Tabela3[[#This Row],[LOTE]]&amp;Tabela3[[#This Row],[DESCRIÇÃO]]&amp;Tabela3[[#This Row],[id]]</f>
        <v>ID 3208465170194432026DIPIRONA SODICA 1</v>
      </c>
      <c r="J1080"/>
      <c r="K1080" s="210">
        <v>46290</v>
      </c>
      <c r="L1080" s="50">
        <v>46283</v>
      </c>
      <c r="M1080" s="213">
        <f t="shared" ref="M1080:M1083" si="164">K1080+8</f>
        <v>46298</v>
      </c>
      <c r="N1080" s="213">
        <f t="shared" ref="N1080:N1083" si="165">IF(WEEKDAY(K1080,2)=4,K1080+11,IF(WEEKDAY(K1080,2)=5,K1080+11,K1080+10))</f>
        <v>46301</v>
      </c>
      <c r="O1080" s="86" t="str">
        <f>_xlfn.XLOOKUP(Tabela3[[#This Row],[LOTE]],QUARENTENA!D:D,QUARENTENA!I:I,"")</f>
        <v>EM ANÁLISE</v>
      </c>
      <c r="Q1080" s="85" t="str">
        <f>IF(_xlfn.XLOOKUP(E1080,QUARENTENA!D:D,QUARENTENA!M:M,"")="","",_xlfn.XLOOKUP(E1080,QUARENTENA!D:D,QUARENTENA!M:M,""))</f>
        <v/>
      </c>
      <c r="R1080" s="26" t="str">
        <f>_xlfn.XLOOKUP(C1080,'PARTICULARIDADES AUXILIAR '!A:A,'PARTICULARIDADES AUXILIAR '!C:C,"")</f>
        <v>Polícia Federal</v>
      </c>
      <c r="S1080" s="20" cm="1">
        <f t="array" ref="S1080">_xlfn.XLOOKUP(Tabela3[[#This Row],[LOTE]],VALUE(Painel_Bancada[Lote]),Painel_Bancada[Data Programada],"")</f>
        <v>46293</v>
      </c>
      <c r="T1080" s="26" t="str">
        <f>_xlfn.XLOOKUP(Tabela3[[#This Row],[LOTE]],'PAINEL - GERAL'!F:F,'PAINEL - GERAL'!C:C,"")</f>
        <v/>
      </c>
    </row>
    <row r="1081" spans="1:20" ht="14.5">
      <c r="B1081" s="315" t="s">
        <v>6395</v>
      </c>
      <c r="C1081" s="316">
        <v>465170</v>
      </c>
      <c r="D1081" s="315" t="s">
        <v>341</v>
      </c>
      <c r="E1081" s="326">
        <v>194442026</v>
      </c>
      <c r="F1081" s="212"/>
      <c r="G1081" s="397"/>
      <c r="H1081" s="52" t="s">
        <v>17</v>
      </c>
      <c r="I1081" t="str">
        <f>Tabela3[[#This Row],[CENTRO (Centro PARA)]]&amp;Tabela3[[#This Row],[CODIGO (Código PARA)]]&amp;Tabela3[[#This Row],[LOTE]]&amp;Tabela3[[#This Row],[DESCRIÇÃO]]&amp;Tabela3[[#This Row],[id]]</f>
        <v>ID 3209465170194442026DIPIRONA SODICA 1</v>
      </c>
      <c r="J1081"/>
      <c r="K1081" s="210">
        <v>46290</v>
      </c>
      <c r="L1081" s="50">
        <v>46283</v>
      </c>
      <c r="M1081" s="213">
        <f t="shared" si="164"/>
        <v>46298</v>
      </c>
      <c r="N1081" s="213">
        <f t="shared" si="165"/>
        <v>46301</v>
      </c>
      <c r="O1081" s="86" t="str">
        <f>_xlfn.XLOOKUP(Tabela3[[#This Row],[LOTE]],QUARENTENA!D:D,QUARENTENA!I:I,"")</f>
        <v>EM ANÁLISE</v>
      </c>
      <c r="Q1081" s="85" t="str">
        <f>IF(_xlfn.XLOOKUP(E1081,QUARENTENA!D:D,QUARENTENA!M:M,"")="","",_xlfn.XLOOKUP(E1081,QUARENTENA!D:D,QUARENTENA!M:M,""))</f>
        <v/>
      </c>
      <c r="R1081" s="26" t="str">
        <f>_xlfn.XLOOKUP(C1081,'PARTICULARIDADES AUXILIAR '!A:A,'PARTICULARIDADES AUXILIAR '!C:C,"")</f>
        <v>Polícia Federal</v>
      </c>
      <c r="S1081" s="20" cm="1">
        <f t="array" ref="S1081">_xlfn.XLOOKUP(Tabela3[[#This Row],[LOTE]],VALUE(Painel_Bancada[Lote]),Painel_Bancada[Data Programada],"")</f>
        <v>46293</v>
      </c>
      <c r="T1081" s="26" t="str">
        <f>_xlfn.XLOOKUP(Tabela3[[#This Row],[LOTE]],'PAINEL - GERAL'!F:F,'PAINEL - GERAL'!C:C,"")</f>
        <v/>
      </c>
    </row>
    <row r="1082" spans="1:20" ht="14.5">
      <c r="A1082" s="22" t="s">
        <v>1589</v>
      </c>
      <c r="B1082" s="315" t="s">
        <v>1686</v>
      </c>
      <c r="C1082" s="316">
        <v>410547</v>
      </c>
      <c r="D1082" s="315" t="s">
        <v>416</v>
      </c>
      <c r="E1082" s="326">
        <v>119902026</v>
      </c>
      <c r="F1082" s="212"/>
      <c r="G1082" s="397"/>
      <c r="H1082" s="52" t="s">
        <v>17</v>
      </c>
      <c r="I1082" t="str">
        <f>Tabela3[[#This Row],[CENTRO (Centro PARA)]]&amp;Tabela3[[#This Row],[CODIGO (Código PARA)]]&amp;Tabela3[[#This Row],[LOTE]]&amp;Tabela3[[#This Row],[DESCRIÇÃO]]&amp;Tabela3[[#This Row],[id]]</f>
        <v>ID 3211410547119902026PARACETAMOL DC90 CPF NEO</v>
      </c>
      <c r="J1082"/>
      <c r="K1082" s="210">
        <v>46290</v>
      </c>
      <c r="L1082" s="50">
        <v>46283</v>
      </c>
      <c r="M1082" s="213">
        <f t="shared" si="164"/>
        <v>46298</v>
      </c>
      <c r="N1082" s="213">
        <f t="shared" si="165"/>
        <v>46301</v>
      </c>
      <c r="O1082" s="86" t="str">
        <f>_xlfn.XLOOKUP(Tabela3[[#This Row],[LOTE]],QUARENTENA!D:D,QUARENTENA!I:I,"")</f>
        <v>AG. AMOSTRA</v>
      </c>
      <c r="Q1082" s="85" t="str">
        <f>IF(_xlfn.XLOOKUP(E1082,QUARENTENA!D:D,QUARENTENA!M:M,"")="","",_xlfn.XLOOKUP(E1082,QUARENTENA!D:D,QUARENTENA!M:M,""))</f>
        <v/>
      </c>
      <c r="R1082" s="26" t="str">
        <f>_xlfn.XLOOKUP(C1082,'PARTICULARIDADES AUXILIAR '!A:A,'PARTICULARIDADES AUXILIAR '!C:C,"")</f>
        <v>Polícia Federal</v>
      </c>
      <c r="S1082" s="20" cm="1">
        <f t="array" ref="S1082">_xlfn.XLOOKUP(Tabela3[[#This Row],[LOTE]],VALUE(Painel_Bancada[Lote]),Painel_Bancada[Data Programada],"")</f>
        <v>46295</v>
      </c>
      <c r="T1082" s="26" t="str">
        <f>_xlfn.XLOOKUP(Tabela3[[#This Row],[LOTE]],'PAINEL - GERAL'!F:F,'PAINEL - GERAL'!C:C,"")</f>
        <v/>
      </c>
    </row>
    <row r="1083" spans="1:20" ht="14.5">
      <c r="A1083" s="22" t="s">
        <v>1589</v>
      </c>
      <c r="B1083" s="315" t="s">
        <v>1684</v>
      </c>
      <c r="C1083" s="316">
        <v>410547</v>
      </c>
      <c r="D1083" s="315" t="s">
        <v>416</v>
      </c>
      <c r="E1083" s="326">
        <v>119892026</v>
      </c>
      <c r="F1083" s="212"/>
      <c r="G1083" s="397"/>
      <c r="H1083" s="52" t="s">
        <v>17</v>
      </c>
      <c r="I1083" t="str">
        <f>Tabela3[[#This Row],[CENTRO (Centro PARA)]]&amp;Tabela3[[#This Row],[CODIGO (Código PARA)]]&amp;Tabela3[[#This Row],[LOTE]]&amp;Tabela3[[#This Row],[DESCRIÇÃO]]&amp;Tabela3[[#This Row],[id]]</f>
        <v>ID 3212410547119892026PARACETAMOL DC90 CPF NEO</v>
      </c>
      <c r="J1083"/>
      <c r="K1083" s="210">
        <v>46290</v>
      </c>
      <c r="L1083" s="50">
        <v>46283</v>
      </c>
      <c r="M1083" s="213">
        <f t="shared" si="164"/>
        <v>46298</v>
      </c>
      <c r="N1083" s="213">
        <f t="shared" si="165"/>
        <v>46301</v>
      </c>
      <c r="O1083" s="86" t="str">
        <f>_xlfn.XLOOKUP(Tabela3[[#This Row],[LOTE]],QUARENTENA!D:D,QUARENTENA!I:I,"")</f>
        <v>AG. AMOSTRA</v>
      </c>
      <c r="Q1083" s="85" t="str">
        <f>IF(_xlfn.XLOOKUP(E1083,QUARENTENA!D:D,QUARENTENA!M:M,"")="","",_xlfn.XLOOKUP(E1083,QUARENTENA!D:D,QUARENTENA!M:M,""))</f>
        <v/>
      </c>
      <c r="R1083" s="26" t="str">
        <f>_xlfn.XLOOKUP(C1083,'PARTICULARIDADES AUXILIAR '!A:A,'PARTICULARIDADES AUXILIAR '!C:C,"")</f>
        <v>Polícia Federal</v>
      </c>
      <c r="S1083" s="20" cm="1">
        <f t="array" ref="S1083">_xlfn.XLOOKUP(Tabela3[[#This Row],[LOTE]],VALUE(Painel_Bancada[Lote]),Painel_Bancada[Data Programada],"")</f>
        <v>46295</v>
      </c>
      <c r="T1083" s="26" t="str">
        <f>_xlfn.XLOOKUP(Tabela3[[#This Row],[LOTE]],'PAINEL - GERAL'!F:F,'PAINEL - GERAL'!C:C,"")</f>
        <v/>
      </c>
    </row>
    <row r="1084" spans="1:20" ht="14.5">
      <c r="B1084" s="315">
        <v>5001</v>
      </c>
      <c r="C1084" s="316">
        <v>474298</v>
      </c>
      <c r="D1084" s="315" t="s">
        <v>61</v>
      </c>
      <c r="E1084" s="326">
        <v>193112026</v>
      </c>
      <c r="F1084" s="225">
        <v>2365</v>
      </c>
      <c r="G1084" s="230">
        <v>46303</v>
      </c>
      <c r="H1084" s="381" t="s">
        <v>1422</v>
      </c>
      <c r="I1084" t="str">
        <f>Tabela3[[#This Row],[CENTRO (Centro PARA)]]&amp;Tabela3[[#This Row],[CODIGO (Código PARA)]]&amp;Tabela3[[#This Row],[LOTE]]&amp;Tabela3[[#This Row],[DESCRIÇÃO]]&amp;Tabela3[[#This Row],[id]]</f>
        <v>5001474298193112026PROPILENOGLICOL</v>
      </c>
      <c r="J1084"/>
      <c r="K1084" s="210">
        <v>46293</v>
      </c>
      <c r="L1084" s="50">
        <v>46286</v>
      </c>
      <c r="M1084" s="76">
        <f t="shared" ref="M1084:M1112" si="166">K1084+8</f>
        <v>46301</v>
      </c>
      <c r="N1084" s="76">
        <f t="shared" ref="N1084:N1112" si="167">IF(WEEKDAY(K1084,2)=4,K1084+11,IF(WEEKDAY(K1084,2)=5,K1084+11,K1084+10))</f>
        <v>46303</v>
      </c>
      <c r="O1084" s="78" t="str">
        <f>_xlfn.XLOOKUP(Tabela3[[#This Row],[LOTE]],QUARENTENA!D:D,QUARENTENA!I:I,"")</f>
        <v>AG. ANÁLISE</v>
      </c>
      <c r="Q1084" s="77" t="str">
        <f>IF(_xlfn.XLOOKUP(E1084,QUARENTENA!D:D,QUARENTENA!M:M,"")="","",_xlfn.XLOOKUP(E1084,QUARENTENA!D:D,QUARENTENA!M:M,""))</f>
        <v/>
      </c>
      <c r="R1084" s="26" t="str">
        <f>_xlfn.XLOOKUP(C1084,'PARTICULARIDADES AUXILIAR '!A:A,'PARTICULARIDADES AUXILIAR '!C:C,"")</f>
        <v/>
      </c>
      <c r="S1084" s="20" cm="1">
        <f t="array" ref="S1084">_xlfn.XLOOKUP(Tabela3[[#This Row],[LOTE]],VALUE(Painel_Bancada[Lote]),Painel_Bancada[Data Programada],"")</f>
        <v>46296</v>
      </c>
      <c r="T1084" s="26" t="str">
        <f>_xlfn.XLOOKUP(Tabela3[[#This Row],[LOTE]],'PAINEL - GERAL'!F:F,'PAINEL - GERAL'!C:C,"")</f>
        <v/>
      </c>
    </row>
    <row r="1085" spans="1:20" ht="14.5">
      <c r="A1085" s="22" t="s">
        <v>1589</v>
      </c>
      <c r="B1085" s="315">
        <v>5001</v>
      </c>
      <c r="C1085" s="316">
        <v>409996</v>
      </c>
      <c r="D1085" s="315" t="s">
        <v>757</v>
      </c>
      <c r="E1085" s="326">
        <v>191152026</v>
      </c>
      <c r="F1085" s="225">
        <v>1980</v>
      </c>
      <c r="G1085" s="230">
        <v>46303</v>
      </c>
      <c r="H1085" s="381" t="s">
        <v>1422</v>
      </c>
      <c r="I1085" t="str">
        <f>Tabela3[[#This Row],[CENTRO (Centro PARA)]]&amp;Tabela3[[#This Row],[CODIGO (Código PARA)]]&amp;Tabela3[[#This Row],[LOTE]]&amp;Tabela3[[#This Row],[DESCRIÇÃO]]&amp;Tabela3[[#This Row],[id]]</f>
        <v>5001409996191152026DIOXIDO DE TITANIO</v>
      </c>
      <c r="J1085"/>
      <c r="K1085" s="210">
        <v>46293</v>
      </c>
      <c r="L1085" s="50">
        <v>46286</v>
      </c>
      <c r="M1085" s="213">
        <f t="shared" si="166"/>
        <v>46301</v>
      </c>
      <c r="N1085" s="213">
        <f t="shared" si="167"/>
        <v>46303</v>
      </c>
      <c r="O1085" s="86" t="str">
        <f>_xlfn.XLOOKUP(Tabela3[[#This Row],[LOTE]],QUARENTENA!D:D,QUARENTENA!I:I,"")</f>
        <v>AG. ANÁLISE</v>
      </c>
      <c r="Q1085" s="85" t="str">
        <f>IF(_xlfn.XLOOKUP(E1085,QUARENTENA!D:D,QUARENTENA!M:M,"")="","",_xlfn.XLOOKUP(E1085,QUARENTENA!D:D,QUARENTENA!M:M,""))</f>
        <v/>
      </c>
      <c r="R1085" s="26" t="str">
        <f>_xlfn.XLOOKUP(C1085,'PARTICULARIDADES AUXILIAR '!A:A,'PARTICULARIDADES AUXILIAR '!C:C,"")</f>
        <v>Repouso 12 horas</v>
      </c>
      <c r="S1085" s="20" cm="1">
        <f t="array" ref="S1085">_xlfn.XLOOKUP(Tabela3[[#This Row],[LOTE]],VALUE(Painel_Bancada[Lote]),Painel_Bancada[Data Programada],"")</f>
        <v>46296</v>
      </c>
      <c r="T1085" s="26" t="str">
        <f>_xlfn.XLOOKUP(Tabela3[[#This Row],[LOTE]],'PAINEL - GERAL'!F:F,'PAINEL - GERAL'!C:C,"")</f>
        <v/>
      </c>
    </row>
    <row r="1086" spans="1:20" ht="14.5">
      <c r="B1086" s="347">
        <v>5001</v>
      </c>
      <c r="C1086" s="348">
        <v>410047</v>
      </c>
      <c r="D1086" s="347" t="s">
        <v>148</v>
      </c>
      <c r="E1086" s="349">
        <v>194822026</v>
      </c>
      <c r="F1086" s="350">
        <v>272</v>
      </c>
      <c r="G1086" s="351">
        <v>46303</v>
      </c>
      <c r="H1086" s="405" t="s">
        <v>1422</v>
      </c>
      <c r="I1086" t="str">
        <f>Tabela3[[#This Row],[CENTRO (Centro PARA)]]&amp;Tabela3[[#This Row],[CODIGO (Código PARA)]]&amp;Tabela3[[#This Row],[LOTE]]&amp;Tabela3[[#This Row],[DESCRIÇÃO]]&amp;Tabela3[[#This Row],[id]]</f>
        <v>5001410047194822026HIDROXIPROPILCELULOSE KLUCEL LF NEO</v>
      </c>
      <c r="J1086"/>
      <c r="K1086" s="354">
        <v>46293</v>
      </c>
      <c r="L1086" s="355">
        <v>46286</v>
      </c>
      <c r="M1086" s="356">
        <f t="shared" si="166"/>
        <v>46301</v>
      </c>
      <c r="N1086" s="356">
        <f t="shared" si="167"/>
        <v>46303</v>
      </c>
      <c r="O1086" s="357" t="str">
        <f>_xlfn.XLOOKUP(Tabela3[[#This Row],[LOTE]],QUARENTENA!D:D,QUARENTENA!I:I,"")</f>
        <v>AG. AMOSTRA</v>
      </c>
      <c r="P1086" s="358" t="s">
        <v>1584</v>
      </c>
      <c r="Q1086" s="85" t="str">
        <f>IF(_xlfn.XLOOKUP(E1086,QUARENTENA!D:D,QUARENTENA!M:M,"")="","",_xlfn.XLOOKUP(E1086,QUARENTENA!D:D,QUARENTENA!M:M,""))</f>
        <v/>
      </c>
      <c r="R1086" s="26" t="str">
        <f>_xlfn.XLOOKUP(C1086,'PARTICULARIDADES AUXILIAR '!A:A,'PARTICULARIDADES AUXILIAR '!C:C,"")</f>
        <v>Sílica  -  EM TERCEIRO</v>
      </c>
      <c r="S1086" s="20" cm="1">
        <f t="array" ref="S1086">_xlfn.XLOOKUP(Tabela3[[#This Row],[LOTE]],VALUE(Painel_Bancada[Lote]),Painel_Bancada[Data Programada],"")</f>
        <v>46298</v>
      </c>
      <c r="T1086" s="26" t="str">
        <f>_xlfn.XLOOKUP(Tabela3[[#This Row],[LOTE]],'PAINEL - GERAL'!F:F,'PAINEL - GERAL'!C:C,"")</f>
        <v/>
      </c>
    </row>
    <row r="1087" spans="1:20" ht="14.5">
      <c r="B1087" s="315">
        <v>5001</v>
      </c>
      <c r="C1087" s="316">
        <v>465148</v>
      </c>
      <c r="D1087" s="315" t="s">
        <v>742</v>
      </c>
      <c r="E1087" s="326">
        <v>192152026</v>
      </c>
      <c r="F1087" s="225">
        <v>528</v>
      </c>
      <c r="G1087" s="230">
        <v>46303</v>
      </c>
      <c r="H1087" s="381" t="s">
        <v>1422</v>
      </c>
      <c r="I1087" t="str">
        <f>Tabela3[[#This Row],[CENTRO (Centro PARA)]]&amp;Tabela3[[#This Row],[CODIGO (Código PARA)]]&amp;Tabela3[[#This Row],[LOTE]]&amp;Tabela3[[#This Row],[DESCRIÇÃO]]&amp;Tabela3[[#This Row],[id]]</f>
        <v>5001465148192152026NITROFURANTOINA QF</v>
      </c>
      <c r="J1087"/>
      <c r="K1087" s="210">
        <v>46293</v>
      </c>
      <c r="L1087" s="50">
        <v>46286</v>
      </c>
      <c r="M1087" s="213">
        <f t="shared" si="166"/>
        <v>46301</v>
      </c>
      <c r="N1087" s="213">
        <f t="shared" si="167"/>
        <v>46303</v>
      </c>
      <c r="O1087" s="86" t="str">
        <f>_xlfn.XLOOKUP(Tabela3[[#This Row],[LOTE]],QUARENTENA!D:D,QUARENTENA!I:I,"")</f>
        <v>AG. ANÁLISE</v>
      </c>
      <c r="Q1087" s="85" t="str">
        <f>IF(_xlfn.XLOOKUP(E1087,QUARENTENA!D:D,QUARENTENA!M:M,"")="","",_xlfn.XLOOKUP(E1087,QUARENTENA!D:D,QUARENTENA!M:M,""))</f>
        <v/>
      </c>
      <c r="R1087" s="26" t="str">
        <f>_xlfn.XLOOKUP(C1087,'PARTICULARIDADES AUXILIAR '!A:A,'PARTICULARIDADES AUXILIAR '!C:C,"")</f>
        <v/>
      </c>
      <c r="S1087" s="20" t="str" cm="1">
        <f t="array" ref="S1087">_xlfn.XLOOKUP(Tabela3[[#This Row],[LOTE]],VALUE(Painel_Bancada[Lote]),Painel_Bancada[Data Programada],"")</f>
        <v/>
      </c>
      <c r="T1087" s="26" t="str">
        <f>_xlfn.XLOOKUP(Tabela3[[#This Row],[LOTE]],'PAINEL - GERAL'!F:F,'PAINEL - GERAL'!C:C,"")</f>
        <v/>
      </c>
    </row>
    <row r="1088" spans="1:20" ht="14.5">
      <c r="A1088" s="22" t="s">
        <v>1589</v>
      </c>
      <c r="B1088" s="315">
        <v>5001</v>
      </c>
      <c r="C1088" s="316">
        <v>464997</v>
      </c>
      <c r="D1088" s="315" t="s">
        <v>460</v>
      </c>
      <c r="E1088" s="326">
        <v>198732026</v>
      </c>
      <c r="F1088" s="225">
        <v>1000</v>
      </c>
      <c r="G1088" s="230">
        <v>46303</v>
      </c>
      <c r="H1088" s="381" t="s">
        <v>1422</v>
      </c>
      <c r="I1088" t="str">
        <f>Tabela3[[#This Row],[CENTRO (Centro PARA)]]&amp;Tabela3[[#This Row],[CODIGO (Código PARA)]]&amp;Tabela3[[#This Row],[LOTE]]&amp;Tabela3[[#This Row],[DESCRIÇÃO]]&amp;Tabela3[[#This Row],[id]]</f>
        <v>5001464997198732026CARISOPRODOL B1</v>
      </c>
      <c r="J1088"/>
      <c r="K1088" s="210">
        <v>46293</v>
      </c>
      <c r="L1088" s="50">
        <v>46286</v>
      </c>
      <c r="M1088" s="213">
        <f t="shared" si="166"/>
        <v>46301</v>
      </c>
      <c r="N1088" s="213">
        <f t="shared" si="167"/>
        <v>46303</v>
      </c>
      <c r="O1088" s="86" t="str">
        <f>_xlfn.XLOOKUP(Tabela3[[#This Row],[LOTE]],QUARENTENA!D:D,QUARENTENA!I:I,"")</f>
        <v>DU APROVADO</v>
      </c>
      <c r="Q1088" s="85">
        <f>IF(_xlfn.XLOOKUP(E1088,QUARENTENA!D:D,QUARENTENA!M:M,"")="","",_xlfn.XLOOKUP(E1088,QUARENTENA!D:D,QUARENTENA!M:M,""))</f>
        <v>46293</v>
      </c>
      <c r="R1088" s="26" t="str">
        <f>_xlfn.XLOOKUP(C1088,'PARTICULARIDADES AUXILIAR '!A:A,'PARTICULARIDADES AUXILIAR '!C:C,"")</f>
        <v/>
      </c>
      <c r="S1088" s="20" cm="1">
        <f t="array" ref="S1088">_xlfn.XLOOKUP(Tabela3[[#This Row],[LOTE]],VALUE(Painel_Bancada[Lote]),Painel_Bancada[Data Programada],"")</f>
        <v>46298</v>
      </c>
      <c r="T1088" s="26" t="str">
        <f>_xlfn.XLOOKUP(Tabela3[[#This Row],[LOTE]],'PAINEL - GERAL'!F:F,'PAINEL - GERAL'!C:C,"")</f>
        <v/>
      </c>
    </row>
    <row r="1089" spans="1:20" ht="14.5">
      <c r="A1089" s="22" t="s">
        <v>1589</v>
      </c>
      <c r="B1089" s="315">
        <v>5001</v>
      </c>
      <c r="C1089" s="316">
        <v>464997</v>
      </c>
      <c r="D1089" s="315" t="s">
        <v>460</v>
      </c>
      <c r="E1089" s="326">
        <v>198742026</v>
      </c>
      <c r="F1089" s="225">
        <v>1000</v>
      </c>
      <c r="G1089" s="230">
        <v>46303</v>
      </c>
      <c r="H1089" s="381" t="s">
        <v>1422</v>
      </c>
      <c r="I1089" t="str">
        <f>Tabela3[[#This Row],[CENTRO (Centro PARA)]]&amp;Tabela3[[#This Row],[CODIGO (Código PARA)]]&amp;Tabela3[[#This Row],[LOTE]]&amp;Tabela3[[#This Row],[DESCRIÇÃO]]&amp;Tabela3[[#This Row],[id]]</f>
        <v>5001464997198742026CARISOPRODOL B1</v>
      </c>
      <c r="J1089"/>
      <c r="K1089" s="210">
        <v>46293</v>
      </c>
      <c r="L1089" s="50">
        <v>46286</v>
      </c>
      <c r="M1089" s="213">
        <f t="shared" si="166"/>
        <v>46301</v>
      </c>
      <c r="N1089" s="213">
        <f t="shared" si="167"/>
        <v>46303</v>
      </c>
      <c r="O1089" s="86" t="str">
        <f>_xlfn.XLOOKUP(Tabela3[[#This Row],[LOTE]],QUARENTENA!D:D,QUARENTENA!I:I,"")</f>
        <v>AG. PROGRAMAÇÃO</v>
      </c>
      <c r="Q1089" s="85" t="str">
        <f>IF(_xlfn.XLOOKUP(E1089,QUARENTENA!D:D,QUARENTENA!M:M,"")="","",_xlfn.XLOOKUP(E1089,QUARENTENA!D:D,QUARENTENA!M:M,""))</f>
        <v/>
      </c>
      <c r="R1089" s="26" t="str">
        <f>_xlfn.XLOOKUP(C1089,'PARTICULARIDADES AUXILIAR '!A:A,'PARTICULARIDADES AUXILIAR '!C:C,"")</f>
        <v/>
      </c>
      <c r="S1089" s="20" cm="1">
        <f t="array" ref="S1089">_xlfn.XLOOKUP(Tabela3[[#This Row],[LOTE]],VALUE(Painel_Bancada[Lote]),Painel_Bancada[Data Programada],"")</f>
        <v>46298</v>
      </c>
      <c r="T1089" s="26" t="str">
        <f>_xlfn.XLOOKUP(Tabela3[[#This Row],[LOTE]],'PAINEL - GERAL'!F:F,'PAINEL - GERAL'!C:C,"")</f>
        <v/>
      </c>
    </row>
    <row r="1090" spans="1:20" ht="14.5">
      <c r="B1090" s="315">
        <v>5001</v>
      </c>
      <c r="C1090" s="316">
        <v>487365</v>
      </c>
      <c r="D1090" s="315" t="s">
        <v>1365</v>
      </c>
      <c r="E1090" s="326">
        <v>141162026</v>
      </c>
      <c r="F1090" s="225">
        <v>425</v>
      </c>
      <c r="G1090" s="230">
        <v>46303</v>
      </c>
      <c r="H1090" s="381" t="s">
        <v>1422</v>
      </c>
      <c r="I1090" t="str">
        <f>Tabela3[[#This Row],[CENTRO (Centro PARA)]]&amp;Tabela3[[#This Row],[CODIGO (Código PARA)]]&amp;Tabela3[[#This Row],[LOTE]]&amp;Tabela3[[#This Row],[DESCRIÇÃO]]&amp;Tabela3[[#This Row],[id]]</f>
        <v>5001487365141162026INP70ZSI</v>
      </c>
      <c r="J1090"/>
      <c r="K1090" s="210">
        <v>46293</v>
      </c>
      <c r="L1090" s="50">
        <v>46286</v>
      </c>
      <c r="M1090" s="213">
        <f t="shared" si="166"/>
        <v>46301</v>
      </c>
      <c r="N1090" s="213">
        <f t="shared" si="167"/>
        <v>46303</v>
      </c>
      <c r="O1090" s="86" t="str">
        <f>_xlfn.XLOOKUP(Tabela3[[#This Row],[LOTE]],QUARENTENA!D:D,QUARENTENA!I:I,"")</f>
        <v>DU APROVADO</v>
      </c>
      <c r="Q1090" s="85">
        <f>IF(_xlfn.XLOOKUP(E1090,QUARENTENA!D:D,QUARENTENA!M:M,"")="","",_xlfn.XLOOKUP(E1090,QUARENTENA!D:D,QUARENTENA!M:M,""))</f>
        <v>46288</v>
      </c>
      <c r="R1090" s="26" t="str">
        <f>_xlfn.XLOOKUP(C1090,'PARTICULARIDADES AUXILIAR '!A:A,'PARTICULARIDADES AUXILIAR '!C:C,"")</f>
        <v/>
      </c>
      <c r="S1090" s="20" cm="1">
        <f t="array" ref="S1090">_xlfn.XLOOKUP(Tabela3[[#This Row],[LOTE]],VALUE(Painel_Bancada[Lote]),Painel_Bancada[Data Programada],"")</f>
        <v>46287</v>
      </c>
      <c r="T1090" s="26" t="str">
        <f>_xlfn.XLOOKUP(Tabela3[[#This Row],[LOTE]],'PAINEL - GERAL'!F:F,'PAINEL - GERAL'!C:C,"")</f>
        <v/>
      </c>
    </row>
    <row r="1091" spans="1:20" ht="14.5">
      <c r="B1091" s="315">
        <v>5001</v>
      </c>
      <c r="C1091" s="316">
        <v>486303</v>
      </c>
      <c r="D1091" s="315" t="s">
        <v>784</v>
      </c>
      <c r="E1091" s="326">
        <v>181222026</v>
      </c>
      <c r="F1091" s="225">
        <v>3000</v>
      </c>
      <c r="G1091" s="230">
        <v>46303</v>
      </c>
      <c r="H1091" s="381" t="s">
        <v>1422</v>
      </c>
      <c r="I1091" t="str">
        <f>Tabela3[[#This Row],[CENTRO (Centro PARA)]]&amp;Tabela3[[#This Row],[CODIGO (Código PARA)]]&amp;Tabela3[[#This Row],[LOTE]]&amp;Tabela3[[#This Row],[DESCRIÇÃO]]&amp;Tabela3[[#This Row],[id]]</f>
        <v>5001486303181222026ACIDO CITRICO ANIDRO QF</v>
      </c>
      <c r="J1091"/>
      <c r="K1091" s="210">
        <v>46293</v>
      </c>
      <c r="L1091" s="50">
        <v>46286</v>
      </c>
      <c r="M1091" s="213">
        <f t="shared" si="166"/>
        <v>46301</v>
      </c>
      <c r="N1091" s="213">
        <f t="shared" si="167"/>
        <v>46303</v>
      </c>
      <c r="O1091" s="86" t="str">
        <f>_xlfn.XLOOKUP(Tabela3[[#This Row],[LOTE]],QUARENTENA!D:D,QUARENTENA!I:I,"")</f>
        <v>DU APROVADO</v>
      </c>
      <c r="Q1091" s="85">
        <f>IF(_xlfn.XLOOKUP(E1091,QUARENTENA!D:D,QUARENTENA!M:M,"")="","",_xlfn.XLOOKUP(E1091,QUARENTENA!D:D,QUARENTENA!M:M,""))</f>
        <v>46295</v>
      </c>
      <c r="R1091" s="26" t="str">
        <f>_xlfn.XLOOKUP(C1091,'PARTICULARIDADES AUXILIAR '!A:A,'PARTICULARIDADES AUXILIAR '!C:C,"")</f>
        <v/>
      </c>
      <c r="S1091" s="20" cm="1">
        <f t="array" ref="S1091">_xlfn.XLOOKUP(Tabela3[[#This Row],[LOTE]],VALUE(Painel_Bancada[Lote]),Painel_Bancada[Data Programada],"")</f>
        <v>46294</v>
      </c>
      <c r="T1091" s="26" t="str">
        <f>_xlfn.XLOOKUP(Tabela3[[#This Row],[LOTE]],'PAINEL - GERAL'!F:F,'PAINEL - GERAL'!C:C,"")</f>
        <v/>
      </c>
    </row>
    <row r="1092" spans="1:20" ht="14.5">
      <c r="B1092" s="315">
        <v>2017</v>
      </c>
      <c r="C1092" s="316">
        <v>211404</v>
      </c>
      <c r="D1092" s="315" t="s">
        <v>207</v>
      </c>
      <c r="E1092" s="326">
        <v>17212026</v>
      </c>
      <c r="F1092" s="225">
        <v>972</v>
      </c>
      <c r="G1092" s="230">
        <v>46303</v>
      </c>
      <c r="H1092" s="381" t="s">
        <v>1422</v>
      </c>
      <c r="I1092" t="str">
        <f>Tabela3[[#This Row],[CENTRO (Centro PARA)]]&amp;Tabela3[[#This Row],[CODIGO (Código PARA)]]&amp;Tabela3[[#This Row],[LOTE]]&amp;Tabela3[[#This Row],[DESCRIÇÃO]]&amp;Tabela3[[#This Row],[id]]</f>
        <v>201721140417212026OXIDO MAGNESIO</v>
      </c>
      <c r="J1092"/>
      <c r="K1092" s="210">
        <v>46293</v>
      </c>
      <c r="L1092" s="50">
        <v>46286</v>
      </c>
      <c r="M1092" s="213">
        <f t="shared" si="166"/>
        <v>46301</v>
      </c>
      <c r="N1092" s="213">
        <f t="shared" si="167"/>
        <v>46303</v>
      </c>
      <c r="O1092" s="86" t="str">
        <f>_xlfn.XLOOKUP(Tabela3[[#This Row],[LOTE]],QUARENTENA!D:D,QUARENTENA!I:I,"")</f>
        <v>DU APROVADO</v>
      </c>
      <c r="Q1092" s="85">
        <f>IF(_xlfn.XLOOKUP(E1092,QUARENTENA!D:D,QUARENTENA!M:M,"")="","",_xlfn.XLOOKUP(E1092,QUARENTENA!D:D,QUARENTENA!M:M,""))</f>
        <v>46289</v>
      </c>
      <c r="R1092" s="26" t="str">
        <f>_xlfn.XLOOKUP(C1092,'PARTICULARIDADES AUXILIAR '!A:A,'PARTICULARIDADES AUXILIAR '!C:C,"")</f>
        <v>Check doc</v>
      </c>
      <c r="S1092" s="20" t="str" cm="1">
        <f t="array" ref="S1092">_xlfn.XLOOKUP(Tabela3[[#This Row],[LOTE]],VALUE(Painel_Bancada[Lote]),Painel_Bancada[Data Programada],"")</f>
        <v/>
      </c>
      <c r="T1092" s="26" t="str">
        <f>_xlfn.XLOOKUP(Tabela3[[#This Row],[LOTE]],'PAINEL - GERAL'!F:F,'PAINEL - GERAL'!C:C,"")</f>
        <v/>
      </c>
    </row>
    <row r="1093" spans="1:20" ht="14.5">
      <c r="B1093" s="315">
        <v>5001</v>
      </c>
      <c r="C1093" s="316">
        <v>463057</v>
      </c>
      <c r="D1093" s="315" t="s">
        <v>43</v>
      </c>
      <c r="E1093" s="326">
        <v>132052026</v>
      </c>
      <c r="F1093" s="225">
        <v>1350</v>
      </c>
      <c r="G1093" s="230">
        <v>46303</v>
      </c>
      <c r="H1093" s="381" t="s">
        <v>1422</v>
      </c>
      <c r="I1093" t="str">
        <f>Tabela3[[#This Row],[CENTRO (Centro PARA)]]&amp;Tabela3[[#This Row],[CODIGO (Código PARA)]]&amp;Tabela3[[#This Row],[LOTE]]&amp;Tabela3[[#This Row],[DESCRIÇÃO]]&amp;Tabela3[[#This Row],[id]]</f>
        <v>5001463057132052026DIPIRONA MONOIDRATADA</v>
      </c>
      <c r="J1093"/>
      <c r="K1093" s="210">
        <v>46293</v>
      </c>
      <c r="L1093" s="50">
        <v>46286</v>
      </c>
      <c r="M1093" s="213">
        <f t="shared" si="166"/>
        <v>46301</v>
      </c>
      <c r="N1093" s="213">
        <f t="shared" si="167"/>
        <v>46303</v>
      </c>
      <c r="O1093" s="86" t="str">
        <f>_xlfn.XLOOKUP(Tabela3[[#This Row],[LOTE]],QUARENTENA!D:D,QUARENTENA!I:I,"")</f>
        <v>DU APROVADO</v>
      </c>
      <c r="Q1093" s="85">
        <f>IF(_xlfn.XLOOKUP(E1093,QUARENTENA!D:D,QUARENTENA!M:M,"")="","",_xlfn.XLOOKUP(E1093,QUARENTENA!D:D,QUARENTENA!M:M,""))</f>
        <v>46295</v>
      </c>
      <c r="R1093" s="26" t="str">
        <f>_xlfn.XLOOKUP(C1093,'PARTICULARIDADES AUXILIAR '!A:A,'PARTICULARIDADES AUXILIAR '!C:C,"")</f>
        <v>Polícia Federal</v>
      </c>
      <c r="S1093" s="20" cm="1">
        <f t="array" ref="S1093">_xlfn.XLOOKUP(Tabela3[[#This Row],[LOTE]],VALUE(Painel_Bancada[Lote]),Painel_Bancada[Data Programada],"")</f>
        <v>46291</v>
      </c>
      <c r="T1093" s="26" t="str">
        <f>_xlfn.XLOOKUP(Tabela3[[#This Row],[LOTE]],'PAINEL - GERAL'!F:F,'PAINEL - GERAL'!C:C,"")</f>
        <v/>
      </c>
    </row>
    <row r="1094" spans="1:20" ht="14.5">
      <c r="B1094" s="315">
        <v>5001</v>
      </c>
      <c r="C1094" s="316">
        <v>463057</v>
      </c>
      <c r="D1094" s="315" t="s">
        <v>43</v>
      </c>
      <c r="E1094" s="326">
        <v>194432026</v>
      </c>
      <c r="F1094" s="225">
        <v>2175</v>
      </c>
      <c r="G1094" s="230">
        <v>46303</v>
      </c>
      <c r="H1094" s="381" t="s">
        <v>1422</v>
      </c>
      <c r="I1094" t="str">
        <f>Tabela3[[#This Row],[CENTRO (Centro PARA)]]&amp;Tabela3[[#This Row],[CODIGO (Código PARA)]]&amp;Tabela3[[#This Row],[LOTE]]&amp;Tabela3[[#This Row],[DESCRIÇÃO]]&amp;Tabela3[[#This Row],[id]]</f>
        <v>5001463057194432026DIPIRONA MONOIDRATADA</v>
      </c>
      <c r="J1094"/>
      <c r="K1094" s="210">
        <v>46293</v>
      </c>
      <c r="L1094" s="50">
        <v>46286</v>
      </c>
      <c r="M1094" s="213">
        <f t="shared" si="166"/>
        <v>46301</v>
      </c>
      <c r="N1094" s="213">
        <f t="shared" si="167"/>
        <v>46303</v>
      </c>
      <c r="O1094" s="86" t="str">
        <f>_xlfn.XLOOKUP(Tabela3[[#This Row],[LOTE]],QUARENTENA!D:D,QUARENTENA!I:I,"")</f>
        <v>EM ANÁLISE</v>
      </c>
      <c r="Q1094" s="85" t="str">
        <f>IF(_xlfn.XLOOKUP(E1094,QUARENTENA!D:D,QUARENTENA!M:M,"")="","",_xlfn.XLOOKUP(E1094,QUARENTENA!D:D,QUARENTENA!M:M,""))</f>
        <v/>
      </c>
      <c r="R1094" s="26" t="str">
        <f>_xlfn.XLOOKUP(C1094,'PARTICULARIDADES AUXILIAR '!A:A,'PARTICULARIDADES AUXILIAR '!C:C,"")</f>
        <v>Polícia Federal</v>
      </c>
      <c r="S1094" s="20" cm="1">
        <f t="array" ref="S1094">_xlfn.XLOOKUP(Tabela3[[#This Row],[LOTE]],VALUE(Painel_Bancada[Lote]),Painel_Bancada[Data Programada],"")</f>
        <v>46293</v>
      </c>
      <c r="T1094" s="26" t="str">
        <f>_xlfn.XLOOKUP(Tabela3[[#This Row],[LOTE]],'PAINEL - GERAL'!F:F,'PAINEL - GERAL'!C:C,"")</f>
        <v/>
      </c>
    </row>
    <row r="1095" spans="1:20" ht="14.5">
      <c r="B1095" s="347">
        <v>2017</v>
      </c>
      <c r="C1095" s="348">
        <v>461413</v>
      </c>
      <c r="D1095" s="347" t="s">
        <v>493</v>
      </c>
      <c r="E1095" s="349">
        <v>28042025</v>
      </c>
      <c r="F1095" s="350">
        <v>180</v>
      </c>
      <c r="G1095" s="351">
        <v>46303</v>
      </c>
      <c r="H1095" s="405" t="s">
        <v>1422</v>
      </c>
      <c r="I1095" t="str">
        <f>Tabela3[[#This Row],[CENTRO (Centro PARA)]]&amp;Tabela3[[#This Row],[CODIGO (Código PARA)]]&amp;Tabela3[[#This Row],[LOTE]]&amp;Tabela3[[#This Row],[DESCRIÇÃO]]&amp;Tabela3[[#This Row],[id]]</f>
        <v>201746141328042025AROMA AIN TANGERINA TA36749/001</v>
      </c>
      <c r="J1095"/>
      <c r="K1095" s="354">
        <v>46293</v>
      </c>
      <c r="L1095" s="355">
        <v>46286</v>
      </c>
      <c r="M1095" s="356">
        <f t="shared" si="166"/>
        <v>46301</v>
      </c>
      <c r="N1095" s="356">
        <f t="shared" si="167"/>
        <v>46303</v>
      </c>
      <c r="O1095" s="357" t="str">
        <f>_xlfn.XLOOKUP(Tabela3[[#This Row],[LOTE]],QUARENTENA!D:D,QUARENTENA!I:I,"")</f>
        <v>AG. AMOSTRA</v>
      </c>
      <c r="P1095" s="358" t="s">
        <v>6731</v>
      </c>
      <c r="Q1095" s="85" t="str">
        <f>IF(_xlfn.XLOOKUP(E1095,QUARENTENA!D:D,QUARENTENA!M:M,"")="","",_xlfn.XLOOKUP(E1095,QUARENTENA!D:D,QUARENTENA!M:M,""))</f>
        <v/>
      </c>
      <c r="R1095" s="26" t="str">
        <f>_xlfn.XLOOKUP(C1095,'PARTICULARIDADES AUXILIAR '!A:A,'PARTICULARIDADES AUXILIAR '!C:C,"")</f>
        <v>Check doc</v>
      </c>
      <c r="S1095" s="20" t="str" cm="1">
        <f t="array" ref="S1095">_xlfn.XLOOKUP(Tabela3[[#This Row],[LOTE]],VALUE(Painel_Bancada[Lote]),Painel_Bancada[Data Programada],"")</f>
        <v/>
      </c>
      <c r="T1095" s="26" t="str">
        <f>_xlfn.XLOOKUP(Tabela3[[#This Row],[LOTE]],'PAINEL - GERAL'!F:F,'PAINEL - GERAL'!C:C,"")</f>
        <v/>
      </c>
    </row>
    <row r="1096" spans="1:20" ht="14.5">
      <c r="B1096" s="315">
        <v>5001</v>
      </c>
      <c r="C1096" s="316">
        <v>410025</v>
      </c>
      <c r="D1096" s="315" t="s">
        <v>184</v>
      </c>
      <c r="E1096" s="326">
        <v>197152026</v>
      </c>
      <c r="F1096" s="225">
        <v>20</v>
      </c>
      <c r="G1096" s="230">
        <v>46303</v>
      </c>
      <c r="H1096" s="381" t="s">
        <v>1422</v>
      </c>
      <c r="I1096" t="str">
        <f>Tabela3[[#This Row],[CENTRO (Centro PARA)]]&amp;Tabela3[[#This Row],[CODIGO (Código PARA)]]&amp;Tabela3[[#This Row],[LOTE]]&amp;Tabela3[[#This Row],[DESCRIÇÃO]]&amp;Tabela3[[#This Row],[id]]</f>
        <v>5001410025197152026CORANTE LACA VERMELHO ERITROS FD&amp;C NEO</v>
      </c>
      <c r="J1096"/>
      <c r="K1096" s="210">
        <v>46293</v>
      </c>
      <c r="L1096" s="50">
        <v>46286</v>
      </c>
      <c r="M1096" s="213">
        <f t="shared" si="166"/>
        <v>46301</v>
      </c>
      <c r="N1096" s="213">
        <f t="shared" si="167"/>
        <v>46303</v>
      </c>
      <c r="O1096" s="86" t="str">
        <f>_xlfn.XLOOKUP(Tabela3[[#This Row],[LOTE]],QUARENTENA!D:D,QUARENTENA!I:I,"")</f>
        <v>AG. ANÁLISE</v>
      </c>
      <c r="Q1096" s="85" t="str">
        <f>IF(_xlfn.XLOOKUP(E1096,QUARENTENA!D:D,QUARENTENA!M:M,"")="","",_xlfn.XLOOKUP(E1096,QUARENTENA!D:D,QUARENTENA!M:M,""))</f>
        <v/>
      </c>
      <c r="R1096" s="26" t="str">
        <f>_xlfn.XLOOKUP(C1096,'PARTICULARIDADES AUXILIAR '!A:A,'PARTICULARIDADES AUXILIAR '!C:C,"")</f>
        <v/>
      </c>
      <c r="S1096" s="20" cm="1">
        <f t="array" ref="S1096">_xlfn.XLOOKUP(Tabela3[[#This Row],[LOTE]],VALUE(Painel_Bancada[Lote]),Painel_Bancada[Data Programada],"")</f>
        <v>46295</v>
      </c>
      <c r="T1096" s="26" t="str">
        <f>_xlfn.XLOOKUP(Tabela3[[#This Row],[LOTE]],'PAINEL - GERAL'!F:F,'PAINEL - GERAL'!C:C,"")</f>
        <v/>
      </c>
    </row>
    <row r="1097" spans="1:20" ht="14.5">
      <c r="B1097" s="315">
        <v>5001</v>
      </c>
      <c r="C1097" s="316">
        <v>410221</v>
      </c>
      <c r="D1097" s="315" t="s">
        <v>101</v>
      </c>
      <c r="E1097" s="326">
        <v>211672026</v>
      </c>
      <c r="F1097" s="225">
        <v>60</v>
      </c>
      <c r="G1097" s="230">
        <v>46303</v>
      </c>
      <c r="H1097" s="381" t="s">
        <v>1422</v>
      </c>
      <c r="I1097" t="str">
        <f>Tabela3[[#This Row],[CENTRO (Centro PARA)]]&amp;Tabela3[[#This Row],[CODIGO (Código PARA)]]&amp;Tabela3[[#This Row],[LOTE]]&amp;Tabela3[[#This Row],[DESCRIÇÃO]]&amp;Tabela3[[#This Row],[id]]</f>
        <v>5001410221211672026SUCRALOSE NEO</v>
      </c>
      <c r="J1097"/>
      <c r="K1097" s="210">
        <v>46293</v>
      </c>
      <c r="L1097" s="50">
        <v>46286</v>
      </c>
      <c r="M1097" s="213">
        <f t="shared" si="166"/>
        <v>46301</v>
      </c>
      <c r="N1097" s="213">
        <f t="shared" si="167"/>
        <v>46303</v>
      </c>
      <c r="O1097" s="86" t="str">
        <f>_xlfn.XLOOKUP(Tabela3[[#This Row],[LOTE]],QUARENTENA!D:D,QUARENTENA!I:I,"")</f>
        <v>AG. ANÁLISE</v>
      </c>
      <c r="Q1097" s="85" t="str">
        <f>IF(_xlfn.XLOOKUP(E1097,QUARENTENA!D:D,QUARENTENA!M:M,"")="","",_xlfn.XLOOKUP(E1097,QUARENTENA!D:D,QUARENTENA!M:M,""))</f>
        <v/>
      </c>
      <c r="R1097" s="26" t="str">
        <f>_xlfn.XLOOKUP(C1097,'PARTICULARIDADES AUXILIAR '!A:A,'PARTICULARIDADES AUXILIAR '!C:C,"")</f>
        <v/>
      </c>
      <c r="S1097" s="20" cm="1">
        <f t="array" ref="S1097">_xlfn.XLOOKUP(Tabela3[[#This Row],[LOTE]],VALUE(Painel_Bancada[Lote]),Painel_Bancada[Data Programada],"")</f>
        <v>46297</v>
      </c>
      <c r="T1097" s="26" t="str">
        <f>_xlfn.XLOOKUP(Tabela3[[#This Row],[LOTE]],'PAINEL - GERAL'!F:F,'PAINEL - GERAL'!C:C,"")</f>
        <v/>
      </c>
    </row>
    <row r="1098" spans="1:20" ht="14.5">
      <c r="B1098" s="315">
        <v>5001</v>
      </c>
      <c r="C1098" s="316">
        <v>478233</v>
      </c>
      <c r="D1098" s="315" t="s">
        <v>163</v>
      </c>
      <c r="E1098" s="326">
        <v>193272026</v>
      </c>
      <c r="F1098" s="225">
        <v>20</v>
      </c>
      <c r="G1098" s="230">
        <v>46303</v>
      </c>
      <c r="H1098" s="381" t="s">
        <v>1422</v>
      </c>
      <c r="I1098" t="str">
        <f>Tabela3[[#This Row],[CENTRO (Centro PARA)]]&amp;Tabela3[[#This Row],[CODIGO (Código PARA)]]&amp;Tabela3[[#This Row],[LOTE]]&amp;Tabela3[[#This Row],[DESCRIÇÃO]]&amp;Tabela3[[#This Row],[id]]</f>
        <v>5001478233193272026EUXYL K 903</v>
      </c>
      <c r="J1098"/>
      <c r="K1098" s="210">
        <v>46293</v>
      </c>
      <c r="L1098" s="50">
        <v>46286</v>
      </c>
      <c r="M1098" s="213">
        <f t="shared" si="166"/>
        <v>46301</v>
      </c>
      <c r="N1098" s="213">
        <f t="shared" si="167"/>
        <v>46303</v>
      </c>
      <c r="O1098" s="86" t="str">
        <f>_xlfn.XLOOKUP(Tabela3[[#This Row],[LOTE]],QUARENTENA!D:D,QUARENTENA!I:I,"")</f>
        <v>DU APROVADO</v>
      </c>
      <c r="Q1098" s="85">
        <f>IF(_xlfn.XLOOKUP(E1098,QUARENTENA!D:D,QUARENTENA!M:M,"")="","",_xlfn.XLOOKUP(E1098,QUARENTENA!D:D,QUARENTENA!M:M,""))</f>
        <v>46289</v>
      </c>
      <c r="R1098" s="26" t="str">
        <f>_xlfn.XLOOKUP(C1098,'PARTICULARIDADES AUXILIAR '!A:A,'PARTICULARIDADES AUXILIAR '!C:C,"")</f>
        <v>Check doc</v>
      </c>
      <c r="S1098" s="20" t="str" cm="1">
        <f t="array" ref="S1098">_xlfn.XLOOKUP(Tabela3[[#This Row],[LOTE]],VALUE(Painel_Bancada[Lote]),Painel_Bancada[Data Programada],"")</f>
        <v/>
      </c>
      <c r="T1098" s="26" t="str">
        <f>_xlfn.XLOOKUP(Tabela3[[#This Row],[LOTE]],'PAINEL - GERAL'!F:F,'PAINEL - GERAL'!C:C,"")</f>
        <v/>
      </c>
    </row>
    <row r="1099" spans="1:20" ht="14.5">
      <c r="B1099" s="315">
        <v>5001</v>
      </c>
      <c r="C1099" s="316">
        <v>480343</v>
      </c>
      <c r="D1099" s="315" t="s">
        <v>719</v>
      </c>
      <c r="E1099" s="326">
        <v>190802026</v>
      </c>
      <c r="F1099" s="225">
        <v>60</v>
      </c>
      <c r="G1099" s="230">
        <v>46303</v>
      </c>
      <c r="H1099" s="381" t="s">
        <v>1422</v>
      </c>
      <c r="I1099" t="str">
        <f>Tabela3[[#This Row],[CENTRO (Centro PARA)]]&amp;Tabela3[[#This Row],[CODIGO (Código PARA)]]&amp;Tabela3[[#This Row],[LOTE]]&amp;Tabela3[[#This Row],[DESCRIÇÃO]]&amp;Tabela3[[#This Row],[id]]</f>
        <v>5001480343190802026DIMETICONA PEG-10</v>
      </c>
      <c r="J1099"/>
      <c r="K1099" s="210">
        <v>46293</v>
      </c>
      <c r="L1099" s="50">
        <v>46286</v>
      </c>
      <c r="M1099" s="213">
        <f t="shared" si="166"/>
        <v>46301</v>
      </c>
      <c r="N1099" s="213">
        <f t="shared" si="167"/>
        <v>46303</v>
      </c>
      <c r="O1099" s="86" t="str">
        <f>_xlfn.XLOOKUP(Tabela3[[#This Row],[LOTE]],QUARENTENA!D:D,QUARENTENA!I:I,"")</f>
        <v>DU APROVADO</v>
      </c>
      <c r="Q1099" s="85">
        <f>IF(_xlfn.XLOOKUP(E1099,QUARENTENA!D:D,QUARENTENA!M:M,"")="","",_xlfn.XLOOKUP(E1099,QUARENTENA!D:D,QUARENTENA!M:M,""))</f>
        <v>46289</v>
      </c>
      <c r="R1099" s="26" t="str">
        <f>_xlfn.XLOOKUP(C1099,'PARTICULARIDADES AUXILIAR '!A:A,'PARTICULARIDADES AUXILIAR '!C:C,"")</f>
        <v>Check doc</v>
      </c>
      <c r="S1099" s="20" t="str" cm="1">
        <f t="array" ref="S1099">_xlfn.XLOOKUP(Tabela3[[#This Row],[LOTE]],VALUE(Painel_Bancada[Lote]),Painel_Bancada[Data Programada],"")</f>
        <v/>
      </c>
      <c r="T1099" s="26" t="str">
        <f>_xlfn.XLOOKUP(Tabela3[[#This Row],[LOTE]],'PAINEL - GERAL'!F:F,'PAINEL - GERAL'!C:C,"")</f>
        <v/>
      </c>
    </row>
    <row r="1100" spans="1:20" ht="14.5">
      <c r="B1100" s="315">
        <v>5001</v>
      </c>
      <c r="C1100" s="316">
        <v>410511</v>
      </c>
      <c r="D1100" s="315" t="s">
        <v>871</v>
      </c>
      <c r="E1100" s="326">
        <v>203762026</v>
      </c>
      <c r="F1100" s="225">
        <v>150</v>
      </c>
      <c r="G1100" s="230">
        <v>46303</v>
      </c>
      <c r="H1100" s="381" t="s">
        <v>1422</v>
      </c>
      <c r="I1100" t="str">
        <f>Tabela3[[#This Row],[CENTRO (Centro PARA)]]&amp;Tabela3[[#This Row],[CODIGO (Código PARA)]]&amp;Tabela3[[#This Row],[LOTE]]&amp;Tabela3[[#This Row],[DESCRIÇÃO]]&amp;Tabela3[[#This Row],[id]]</f>
        <v>5001410511203762026ALCOOL POLIVINILICO PEG TALCO NEO</v>
      </c>
      <c r="J1100"/>
      <c r="K1100" s="210">
        <v>46293</v>
      </c>
      <c r="L1100" s="50">
        <v>46286</v>
      </c>
      <c r="M1100" s="213">
        <f t="shared" si="166"/>
        <v>46301</v>
      </c>
      <c r="N1100" s="213">
        <f t="shared" si="167"/>
        <v>46303</v>
      </c>
      <c r="O1100" s="86" t="str">
        <f>_xlfn.XLOOKUP(Tabela3[[#This Row],[LOTE]],QUARENTENA!D:D,QUARENTENA!I:I,"")</f>
        <v>EM ANÁLISE</v>
      </c>
      <c r="Q1100" s="85" t="str">
        <f>IF(_xlfn.XLOOKUP(E1100,QUARENTENA!D:D,QUARENTENA!M:M,"")="","",_xlfn.XLOOKUP(E1100,QUARENTENA!D:D,QUARENTENA!M:M,""))</f>
        <v/>
      </c>
      <c r="R1100" s="26" t="str">
        <f>_xlfn.XLOOKUP(C1100,'PARTICULARIDADES AUXILIAR '!A:A,'PARTICULARIDADES AUXILIAR '!C:C,"")</f>
        <v/>
      </c>
      <c r="S1100" s="20" cm="1">
        <f t="array" ref="S1100">_xlfn.XLOOKUP(Tabela3[[#This Row],[LOTE]],VALUE(Painel_Bancada[Lote]),Painel_Bancada[Data Programada],"")</f>
        <v>46295</v>
      </c>
      <c r="T1100" s="26" t="str">
        <f>_xlfn.XLOOKUP(Tabela3[[#This Row],[LOTE]],'PAINEL - GERAL'!F:F,'PAINEL - GERAL'!C:C,"")</f>
        <v/>
      </c>
    </row>
    <row r="1101" spans="1:20" ht="14.5">
      <c r="B1101" s="315">
        <v>5001</v>
      </c>
      <c r="C1101" s="316">
        <v>432242</v>
      </c>
      <c r="D1101" s="315" t="s">
        <v>920</v>
      </c>
      <c r="E1101" s="326">
        <v>202382026</v>
      </c>
      <c r="F1101" s="225">
        <v>1100</v>
      </c>
      <c r="G1101" s="230">
        <v>46303</v>
      </c>
      <c r="H1101" s="381" t="s">
        <v>1422</v>
      </c>
      <c r="I1101" t="str">
        <f>Tabela3[[#This Row],[CENTRO (Centro PARA)]]&amp;Tabela3[[#This Row],[CODIGO (Código PARA)]]&amp;Tabela3[[#This Row],[LOTE]]&amp;Tabela3[[#This Row],[DESCRIÇÃO]]&amp;Tabela3[[#This Row],[id]]</f>
        <v>5001432242202382026AMIDO PRE-GELATINIZADO NF</v>
      </c>
      <c r="J1101"/>
      <c r="K1101" s="210">
        <v>46293</v>
      </c>
      <c r="L1101" s="50">
        <v>46286</v>
      </c>
      <c r="M1101" s="213">
        <f t="shared" si="166"/>
        <v>46301</v>
      </c>
      <c r="N1101" s="213">
        <f t="shared" si="167"/>
        <v>46303</v>
      </c>
      <c r="O1101" s="86" t="str">
        <f>_xlfn.XLOOKUP(Tabela3[[#This Row],[LOTE]],QUARENTENA!D:D,QUARENTENA!I:I,"")</f>
        <v>AG. ANÁLISE</v>
      </c>
      <c r="Q1101" s="85" t="str">
        <f>IF(_xlfn.XLOOKUP(E1101,QUARENTENA!D:D,QUARENTENA!M:M,"")="","",_xlfn.XLOOKUP(E1101,QUARENTENA!D:D,QUARENTENA!M:M,""))</f>
        <v/>
      </c>
      <c r="R1101" s="26" t="str">
        <f>_xlfn.XLOOKUP(C1101,'PARTICULARIDADES AUXILIAR '!A:A,'PARTICULARIDADES AUXILIAR '!C:C,"")</f>
        <v/>
      </c>
      <c r="S1101" s="20" cm="1">
        <f t="array" ref="S1101">_xlfn.XLOOKUP(Tabela3[[#This Row],[LOTE]],VALUE(Painel_Bancada[Lote]),Painel_Bancada[Data Programada],"")</f>
        <v>46296</v>
      </c>
      <c r="T1101" s="26" t="str">
        <f>_xlfn.XLOOKUP(Tabela3[[#This Row],[LOTE]],'PAINEL - GERAL'!F:F,'PAINEL - GERAL'!C:C,"")</f>
        <v/>
      </c>
    </row>
    <row r="1102" spans="1:20" ht="14.5">
      <c r="B1102" s="315">
        <v>5001</v>
      </c>
      <c r="C1102" s="316">
        <v>458342</v>
      </c>
      <c r="D1102" s="315" t="s">
        <v>672</v>
      </c>
      <c r="E1102" s="326">
        <v>206022026</v>
      </c>
      <c r="F1102" s="225">
        <v>90</v>
      </c>
      <c r="G1102" s="230">
        <v>46303</v>
      </c>
      <c r="H1102" s="381" t="s">
        <v>1422</v>
      </c>
      <c r="I1102" t="str">
        <f>Tabela3[[#This Row],[CENTRO (Centro PARA)]]&amp;Tabela3[[#This Row],[CODIGO (Código PARA)]]&amp;Tabela3[[#This Row],[LOTE]]&amp;Tabela3[[#This Row],[DESCRIÇÃO]]&amp;Tabela3[[#This Row],[id]]</f>
        <v>5001458342206022026NELUPURE</v>
      </c>
      <c r="J1102"/>
      <c r="K1102" s="210">
        <v>46293</v>
      </c>
      <c r="L1102" s="50">
        <v>46286</v>
      </c>
      <c r="M1102" s="213">
        <f t="shared" si="166"/>
        <v>46301</v>
      </c>
      <c r="N1102" s="213">
        <f t="shared" si="167"/>
        <v>46303</v>
      </c>
      <c r="O1102" s="86" t="str">
        <f>_xlfn.XLOOKUP(Tabela3[[#This Row],[LOTE]],QUARENTENA!D:D,QUARENTENA!I:I,"")</f>
        <v>DU APROVADO</v>
      </c>
      <c r="Q1102" s="85">
        <f>IF(_xlfn.XLOOKUP(E1102,QUARENTENA!D:D,QUARENTENA!M:M,"")="","",_xlfn.XLOOKUP(E1102,QUARENTENA!D:D,QUARENTENA!M:M,""))</f>
        <v>46295</v>
      </c>
      <c r="R1102" s="26" t="str">
        <f>_xlfn.XLOOKUP(C1102,'PARTICULARIDADES AUXILIAR '!A:A,'PARTICULARIDADES AUXILIAR '!C:C,"")</f>
        <v>Check doc</v>
      </c>
      <c r="S1102" s="20" t="str" cm="1">
        <f t="array" ref="S1102">_xlfn.XLOOKUP(Tabela3[[#This Row],[LOTE]],VALUE(Painel_Bancada[Lote]),Painel_Bancada[Data Programada],"")</f>
        <v/>
      </c>
      <c r="T1102" s="26" t="str">
        <f>_xlfn.XLOOKUP(Tabela3[[#This Row],[LOTE]],'PAINEL - GERAL'!F:F,'PAINEL - GERAL'!C:C,"")</f>
        <v/>
      </c>
    </row>
    <row r="1103" spans="1:20" ht="14.5">
      <c r="A1103" s="22" t="s">
        <v>1589</v>
      </c>
      <c r="B1103" s="315">
        <v>5001</v>
      </c>
      <c r="C1103" s="316">
        <v>414046</v>
      </c>
      <c r="D1103" s="315" t="s">
        <v>807</v>
      </c>
      <c r="E1103" s="326">
        <v>197132026</v>
      </c>
      <c r="F1103" s="225">
        <v>400</v>
      </c>
      <c r="G1103" s="230">
        <v>46303</v>
      </c>
      <c r="H1103" s="381" t="s">
        <v>1422</v>
      </c>
      <c r="I1103" t="str">
        <f>Tabela3[[#This Row],[CENTRO (Centro PARA)]]&amp;Tabela3[[#This Row],[CODIGO (Código PARA)]]&amp;Tabela3[[#This Row],[LOTE]]&amp;Tabela3[[#This Row],[DESCRIÇÃO]]&amp;Tabela3[[#This Row],[id]]</f>
        <v>5001414046197132026DL ACETILMETIONINA</v>
      </c>
      <c r="J1103"/>
      <c r="K1103" s="210">
        <v>46293</v>
      </c>
      <c r="L1103" s="50">
        <v>46286</v>
      </c>
      <c r="M1103" s="213">
        <f t="shared" si="166"/>
        <v>46301</v>
      </c>
      <c r="N1103" s="213">
        <f t="shared" si="167"/>
        <v>46303</v>
      </c>
      <c r="O1103" s="86" t="str">
        <f>_xlfn.XLOOKUP(Tabela3[[#This Row],[LOTE]],QUARENTENA!D:D,QUARENTENA!I:I,"")</f>
        <v>AG. PROGRAMAÇÃO</v>
      </c>
      <c r="Q1103" s="85" t="str">
        <f>IF(_xlfn.XLOOKUP(E1103,QUARENTENA!D:D,QUARENTENA!M:M,"")="","",_xlfn.XLOOKUP(E1103,QUARENTENA!D:D,QUARENTENA!M:M,""))</f>
        <v/>
      </c>
      <c r="R1103" s="26" t="str">
        <f>_xlfn.XLOOKUP(C1103,'PARTICULARIDADES AUXILIAR '!A:A,'PARTICULARIDADES AUXILIAR '!C:C,"")</f>
        <v>Amônio -  EM TERCEIRO</v>
      </c>
      <c r="S1103" s="20" t="str" cm="1">
        <f t="array" ref="S1103">_xlfn.XLOOKUP(Tabela3[[#This Row],[LOTE]],VALUE(Painel_Bancada[Lote]),Painel_Bancada[Data Programada],"")</f>
        <v/>
      </c>
      <c r="T1103" s="26" t="str">
        <f>_xlfn.XLOOKUP(Tabela3[[#This Row],[LOTE]],'PAINEL - GERAL'!F:F,'PAINEL - GERAL'!C:C,"")</f>
        <v/>
      </c>
    </row>
    <row r="1104" spans="1:20" ht="14.5">
      <c r="B1104" s="315">
        <v>5001</v>
      </c>
      <c r="C1104" s="316">
        <v>410015</v>
      </c>
      <c r="D1104" s="315" t="s">
        <v>107</v>
      </c>
      <c r="E1104" s="326">
        <v>206432026</v>
      </c>
      <c r="F1104" s="225">
        <v>2400</v>
      </c>
      <c r="G1104" s="230">
        <v>46303</v>
      </c>
      <c r="H1104" s="381" t="s">
        <v>1422</v>
      </c>
      <c r="I1104" t="str">
        <f>Tabela3[[#This Row],[CENTRO (Centro PARA)]]&amp;Tabela3[[#This Row],[CODIGO (Código PARA)]]&amp;Tabela3[[#This Row],[LOTE]]&amp;Tabela3[[#This Row],[DESCRIÇÃO]]&amp;Tabela3[[#This Row],[id]]</f>
        <v>5001410015206432026CROSCARMELOSE SODICA</v>
      </c>
      <c r="J1104"/>
      <c r="K1104" s="210">
        <v>46293</v>
      </c>
      <c r="L1104" s="50">
        <v>46286</v>
      </c>
      <c r="M1104" s="213">
        <f t="shared" si="166"/>
        <v>46301</v>
      </c>
      <c r="N1104" s="213">
        <f t="shared" si="167"/>
        <v>46303</v>
      </c>
      <c r="O1104" s="86" t="str">
        <f>_xlfn.XLOOKUP(Tabela3[[#This Row],[LOTE]],QUARENTENA!D:D,QUARENTENA!I:I,"")</f>
        <v>AG. REVISÃO</v>
      </c>
      <c r="Q1104" s="85" t="str">
        <f>IF(_xlfn.XLOOKUP(E1104,QUARENTENA!D:D,QUARENTENA!M:M,"")="","",_xlfn.XLOOKUP(E1104,QUARENTENA!D:D,QUARENTENA!M:M,""))</f>
        <v/>
      </c>
      <c r="R1104" s="26" t="str">
        <f>_xlfn.XLOOKUP(C1104,'PARTICULARIDADES AUXILIAR '!A:A,'PARTICULARIDADES AUXILIAR '!C:C,"")</f>
        <v>Glicolato - repouso 24 horas</v>
      </c>
      <c r="S1104" s="20" cm="1">
        <f t="array" ref="S1104">_xlfn.XLOOKUP(Tabela3[[#This Row],[LOTE]],VALUE(Painel_Bancada[Lote]),Painel_Bancada[Data Programada],"")</f>
        <v>46294</v>
      </c>
      <c r="T1104" s="26" t="str">
        <f>_xlfn.XLOOKUP(Tabela3[[#This Row],[LOTE]],'PAINEL - GERAL'!F:F,'PAINEL - GERAL'!C:C,"")</f>
        <v/>
      </c>
    </row>
    <row r="1105" spans="1:20" ht="14.5">
      <c r="B1105" s="315">
        <v>5001</v>
      </c>
      <c r="C1105" s="316">
        <v>410015</v>
      </c>
      <c r="D1105" s="315" t="s">
        <v>107</v>
      </c>
      <c r="E1105" s="326">
        <v>206442026</v>
      </c>
      <c r="F1105" s="225">
        <v>2400</v>
      </c>
      <c r="G1105" s="230">
        <v>46303</v>
      </c>
      <c r="H1105" s="381" t="s">
        <v>1422</v>
      </c>
      <c r="I1105" t="str">
        <f>Tabela3[[#This Row],[CENTRO (Centro PARA)]]&amp;Tabela3[[#This Row],[CODIGO (Código PARA)]]&amp;Tabela3[[#This Row],[LOTE]]&amp;Tabela3[[#This Row],[DESCRIÇÃO]]&amp;Tabela3[[#This Row],[id]]</f>
        <v>5001410015206442026CROSCARMELOSE SODICA</v>
      </c>
      <c r="J1105"/>
      <c r="K1105" s="210">
        <v>46293</v>
      </c>
      <c r="L1105" s="50">
        <v>46286</v>
      </c>
      <c r="M1105" s="213">
        <f t="shared" si="166"/>
        <v>46301</v>
      </c>
      <c r="N1105" s="213">
        <f t="shared" si="167"/>
        <v>46303</v>
      </c>
      <c r="O1105" s="86" t="str">
        <f>_xlfn.XLOOKUP(Tabela3[[#This Row],[LOTE]],QUARENTENA!D:D,QUARENTENA!I:I,"")</f>
        <v>DU APROVADO</v>
      </c>
      <c r="Q1105" s="85">
        <f>IF(_xlfn.XLOOKUP(E1105,QUARENTENA!D:D,QUARENTENA!M:M,"")="","",_xlfn.XLOOKUP(E1105,QUARENTENA!D:D,QUARENTENA!M:M,""))</f>
        <v>46296</v>
      </c>
      <c r="R1105" s="26" t="str">
        <f>_xlfn.XLOOKUP(C1105,'PARTICULARIDADES AUXILIAR '!A:A,'PARTICULARIDADES AUXILIAR '!C:C,"")</f>
        <v>Glicolato - repouso 24 horas</v>
      </c>
      <c r="S1105" s="20" cm="1">
        <f t="array" ref="S1105">_xlfn.XLOOKUP(Tabela3[[#This Row],[LOTE]],VALUE(Painel_Bancada[Lote]),Painel_Bancada[Data Programada],"")</f>
        <v>46293</v>
      </c>
      <c r="T1105" s="26" t="str">
        <f>_xlfn.XLOOKUP(Tabela3[[#This Row],[LOTE]],'PAINEL - GERAL'!F:F,'PAINEL - GERAL'!C:C,"")</f>
        <v/>
      </c>
    </row>
    <row r="1106" spans="1:20" ht="14.5">
      <c r="B1106" s="315">
        <v>5001</v>
      </c>
      <c r="C1106" s="316">
        <v>410087</v>
      </c>
      <c r="D1106" s="315" t="s">
        <v>643</v>
      </c>
      <c r="E1106" s="326">
        <v>189622026</v>
      </c>
      <c r="F1106" s="225">
        <v>3100</v>
      </c>
      <c r="G1106" s="230">
        <v>46303</v>
      </c>
      <c r="H1106" s="381" t="s">
        <v>1422</v>
      </c>
      <c r="I1106" t="str">
        <f>Tabela3[[#This Row],[CENTRO (Centro PARA)]]&amp;Tabela3[[#This Row],[CODIGO (Código PARA)]]&amp;Tabela3[[#This Row],[LOTE]]&amp;Tabela3[[#This Row],[DESCRIÇÃO]]&amp;Tabela3[[#This Row],[id]]</f>
        <v>5001410087189622026POLIETILENOGLICOL CARBOWAX 4000 NEO</v>
      </c>
      <c r="J1106"/>
      <c r="K1106" s="210">
        <v>46293</v>
      </c>
      <c r="L1106" s="50">
        <v>46286</v>
      </c>
      <c r="M1106" s="213">
        <f t="shared" si="166"/>
        <v>46301</v>
      </c>
      <c r="N1106" s="213">
        <f t="shared" si="167"/>
        <v>46303</v>
      </c>
      <c r="O1106" s="86" t="str">
        <f>_xlfn.XLOOKUP(Tabela3[[#This Row],[LOTE]],QUARENTENA!D:D,QUARENTENA!I:I,"")</f>
        <v>DU APROVADO</v>
      </c>
      <c r="Q1106" s="85">
        <f>IF(_xlfn.XLOOKUP(E1106,QUARENTENA!D:D,QUARENTENA!M:M,"")="","",_xlfn.XLOOKUP(E1106,QUARENTENA!D:D,QUARENTENA!M:M,""))</f>
        <v>46295</v>
      </c>
      <c r="R1106" s="26" t="str">
        <f>_xlfn.XLOOKUP(C1106,'PARTICULARIDADES AUXILIAR '!A:A,'PARTICULARIDADES AUXILIAR '!C:C,"")</f>
        <v>Repouso 16 horas</v>
      </c>
      <c r="S1106" s="20" cm="1">
        <f t="array" ref="S1106">_xlfn.XLOOKUP(Tabela3[[#This Row],[LOTE]],VALUE(Painel_Bancada[Lote]),Painel_Bancada[Data Programada],"")</f>
        <v>46291</v>
      </c>
      <c r="T1106" s="26" t="str">
        <f>_xlfn.XLOOKUP(Tabela3[[#This Row],[LOTE]],'PAINEL - GERAL'!F:F,'PAINEL - GERAL'!C:C,"")</f>
        <v/>
      </c>
    </row>
    <row r="1107" spans="1:20" ht="14.5">
      <c r="A1107" s="22" t="s">
        <v>1589</v>
      </c>
      <c r="B1107" s="315">
        <v>5001</v>
      </c>
      <c r="C1107" s="316">
        <v>410041</v>
      </c>
      <c r="D1107" s="315" t="s">
        <v>292</v>
      </c>
      <c r="E1107" s="326">
        <v>203852026</v>
      </c>
      <c r="F1107" s="225">
        <v>1250</v>
      </c>
      <c r="G1107" s="230">
        <v>46303</v>
      </c>
      <c r="H1107" s="381" t="s">
        <v>1422</v>
      </c>
      <c r="I1107" t="str">
        <f>Tabela3[[#This Row],[CENTRO (Centro PARA)]]&amp;Tabela3[[#This Row],[CODIGO (Código PARA)]]&amp;Tabela3[[#This Row],[LOTE]]&amp;Tabela3[[#This Row],[DESCRIÇÃO]]&amp;Tabela3[[#This Row],[id]]</f>
        <v>5001410041203852026PVP K30 POLIVINILPIRROLIDONA NEO</v>
      </c>
      <c r="J1107"/>
      <c r="K1107" s="210">
        <v>46293</v>
      </c>
      <c r="L1107" s="50">
        <v>46286</v>
      </c>
      <c r="M1107" s="213">
        <f t="shared" si="166"/>
        <v>46301</v>
      </c>
      <c r="N1107" s="213">
        <f t="shared" si="167"/>
        <v>46303</v>
      </c>
      <c r="O1107" s="86" t="str">
        <f>_xlfn.XLOOKUP(Tabela3[[#This Row],[LOTE]],QUARENTENA!D:D,QUARENTENA!I:I,"")</f>
        <v>AG. PROGRAMAÇÃO</v>
      </c>
      <c r="Q1107" s="85" t="str">
        <f>IF(_xlfn.XLOOKUP(E1107,QUARENTENA!D:D,QUARENTENA!M:M,"")="","",_xlfn.XLOOKUP(E1107,QUARENTENA!D:D,QUARENTENA!M:M,""))</f>
        <v/>
      </c>
      <c r="R1107" s="26" t="str">
        <f>_xlfn.XLOOKUP(C1107,'PARTICULARIDADES AUXILIAR '!A:A,'PARTICULARIDADES AUXILIAR '!C:C,"")</f>
        <v/>
      </c>
      <c r="S1107" s="20" cm="1">
        <f t="array" ref="S1107">_xlfn.XLOOKUP(Tabela3[[#This Row],[LOTE]],VALUE(Painel_Bancada[Lote]),Painel_Bancada[Data Programada],"")</f>
        <v>46300</v>
      </c>
      <c r="T1107" s="26" t="str">
        <f>_xlfn.XLOOKUP(Tabela3[[#This Row],[LOTE]],'PAINEL - GERAL'!F:F,'PAINEL - GERAL'!C:C,"")</f>
        <v/>
      </c>
    </row>
    <row r="1108" spans="1:20" ht="14.5">
      <c r="B1108" s="347">
        <v>5001</v>
      </c>
      <c r="C1108" s="348">
        <v>410422</v>
      </c>
      <c r="D1108" s="347" t="s">
        <v>434</v>
      </c>
      <c r="E1108" s="349">
        <v>141842026</v>
      </c>
      <c r="F1108" s="350">
        <v>75</v>
      </c>
      <c r="G1108" s="351">
        <v>46303</v>
      </c>
      <c r="H1108" s="405" t="s">
        <v>1422</v>
      </c>
      <c r="I1108" t="str">
        <f>Tabela3[[#This Row],[CENTRO (Centro PARA)]]&amp;Tabela3[[#This Row],[CODIGO (Código PARA)]]&amp;Tabela3[[#This Row],[LOTE]]&amp;Tabela3[[#This Row],[DESCRIÇÃO]]&amp;Tabela3[[#This Row],[id]]</f>
        <v>5001410422141842026SACHAROMYCES BOULARDII NEO</v>
      </c>
      <c r="J1108"/>
      <c r="K1108" s="354">
        <v>46293</v>
      </c>
      <c r="L1108" s="355">
        <v>46286</v>
      </c>
      <c r="M1108" s="356">
        <f t="shared" si="166"/>
        <v>46301</v>
      </c>
      <c r="N1108" s="356">
        <f t="shared" si="167"/>
        <v>46303</v>
      </c>
      <c r="O1108" s="357" t="str">
        <f>_xlfn.XLOOKUP(Tabela3[[#This Row],[LOTE]],QUARENTENA!D:D,QUARENTENA!I:I,"")</f>
        <v/>
      </c>
      <c r="P1108" s="358" t="s">
        <v>1586</v>
      </c>
      <c r="Q1108" s="85" t="str">
        <f>IF(_xlfn.XLOOKUP(E1108,QUARENTENA!D:D,QUARENTENA!M:M,"")="","",_xlfn.XLOOKUP(E1108,QUARENTENA!D:D,QUARENTENA!M:M,""))</f>
        <v/>
      </c>
      <c r="R1108" s="26" t="str">
        <f>_xlfn.XLOOKUP(C1108,'PARTICULARIDADES AUXILIAR '!A:A,'PARTICULARIDADES AUXILIAR '!C:C,"")</f>
        <v>Refrig.: (A1) 2 ° a 8° C</v>
      </c>
      <c r="S1108" s="20" t="str" cm="1">
        <f t="array" ref="S1108">_xlfn.XLOOKUP(Tabela3[[#This Row],[LOTE]],VALUE(Painel_Bancada[Lote]),Painel_Bancada[Data Programada],"")</f>
        <v/>
      </c>
      <c r="T1108" s="26" t="str">
        <f>_xlfn.XLOOKUP(Tabela3[[#This Row],[LOTE]],'PAINEL - GERAL'!F:F,'PAINEL - GERAL'!C:C,"")</f>
        <v/>
      </c>
    </row>
    <row r="1109" spans="1:20" ht="14.5">
      <c r="B1109" s="315">
        <v>5001</v>
      </c>
      <c r="C1109" s="316">
        <v>439341</v>
      </c>
      <c r="D1109" s="315" t="s">
        <v>518</v>
      </c>
      <c r="E1109" s="326">
        <v>149942026</v>
      </c>
      <c r="F1109" s="225">
        <v>1975</v>
      </c>
      <c r="G1109" s="230">
        <v>46303</v>
      </c>
      <c r="H1109" s="381" t="s">
        <v>1422</v>
      </c>
      <c r="I1109" t="str">
        <f>Tabela3[[#This Row],[CENTRO (Centro PARA)]]&amp;Tabela3[[#This Row],[CODIGO (Código PARA)]]&amp;Tabela3[[#This Row],[LOTE]]&amp;Tabela3[[#This Row],[DESCRIÇÃO]]&amp;Tabela3[[#This Row],[id]]</f>
        <v>5001439341149942026A TINOSORB M MTCD</v>
      </c>
      <c r="J1109"/>
      <c r="K1109" s="210">
        <v>46293</v>
      </c>
      <c r="L1109" s="50">
        <v>46286</v>
      </c>
      <c r="M1109" s="213">
        <f t="shared" si="166"/>
        <v>46301</v>
      </c>
      <c r="N1109" s="213">
        <f t="shared" si="167"/>
        <v>46303</v>
      </c>
      <c r="O1109" s="86" t="str">
        <f>_xlfn.XLOOKUP(Tabela3[[#This Row],[LOTE]],QUARENTENA!D:D,QUARENTENA!I:I,"")</f>
        <v>AG. ANÁLISE</v>
      </c>
      <c r="Q1109" s="85" t="str">
        <f>IF(_xlfn.XLOOKUP(E1109,QUARENTENA!D:D,QUARENTENA!M:M,"")="","",_xlfn.XLOOKUP(E1109,QUARENTENA!D:D,QUARENTENA!M:M,""))</f>
        <v/>
      </c>
      <c r="R1109" s="26" t="str">
        <f>_xlfn.XLOOKUP(C1109,'PARTICULARIDADES AUXILIAR '!A:A,'PARTICULARIDADES AUXILIAR '!C:C,"")</f>
        <v/>
      </c>
      <c r="S1109" s="20" cm="1">
        <f t="array" ref="S1109">_xlfn.XLOOKUP(Tabela3[[#This Row],[LOTE]],VALUE(Painel_Bancada[Lote]),Painel_Bancada[Data Programada],"")</f>
        <v>46297</v>
      </c>
      <c r="T1109" s="26" t="str">
        <f>_xlfn.XLOOKUP(Tabela3[[#This Row],[LOTE]],'PAINEL - GERAL'!F:F,'PAINEL - GERAL'!C:C,"")</f>
        <v/>
      </c>
    </row>
    <row r="1110" spans="1:20" ht="14.5">
      <c r="B1110" s="315">
        <v>2017</v>
      </c>
      <c r="C1110" s="316">
        <v>484920</v>
      </c>
      <c r="D1110" s="315" t="s">
        <v>515</v>
      </c>
      <c r="E1110" s="326">
        <v>14972026</v>
      </c>
      <c r="F1110" s="225">
        <v>50</v>
      </c>
      <c r="G1110" s="230">
        <v>46303</v>
      </c>
      <c r="H1110" s="381" t="s">
        <v>1422</v>
      </c>
      <c r="I1110" t="str">
        <f>Tabela3[[#This Row],[CENTRO (Centro PARA)]]&amp;Tabela3[[#This Row],[CODIGO (Código PARA)]]&amp;Tabela3[[#This Row],[LOTE]]&amp;Tabela3[[#This Row],[DESCRIÇÃO]]&amp;Tabela3[[#This Row],[id]]</f>
        <v>201748492014972026HIDROXIDO DE SODIO AL</v>
      </c>
      <c r="J1110"/>
      <c r="K1110" s="210">
        <v>46293</v>
      </c>
      <c r="L1110" s="50">
        <v>46286</v>
      </c>
      <c r="M1110" s="213">
        <f t="shared" si="166"/>
        <v>46301</v>
      </c>
      <c r="N1110" s="213">
        <f t="shared" si="167"/>
        <v>46303</v>
      </c>
      <c r="O1110" s="86" t="str">
        <f>_xlfn.XLOOKUP(Tabela3[[#This Row],[LOTE]],QUARENTENA!D:D,QUARENTENA!I:I,"")</f>
        <v>DU APROVADO</v>
      </c>
      <c r="Q1110" s="85">
        <f>IF(_xlfn.XLOOKUP(E1110,QUARENTENA!D:D,QUARENTENA!M:M,"")="","",_xlfn.XLOOKUP(E1110,QUARENTENA!D:D,QUARENTENA!M:M,""))</f>
        <v>46294</v>
      </c>
      <c r="R1110" s="26" t="str">
        <f>_xlfn.XLOOKUP(C1110,'PARTICULARIDADES AUXILIAR '!A:A,'PARTICULARIDADES AUXILIAR '!C:C,"")</f>
        <v>Check doc</v>
      </c>
      <c r="S1110" s="20" t="str" cm="1">
        <f t="array" ref="S1110">_xlfn.XLOOKUP(Tabela3[[#This Row],[LOTE]],VALUE(Painel_Bancada[Lote]),Painel_Bancada[Data Programada],"")</f>
        <v/>
      </c>
      <c r="T1110" s="26" t="str">
        <f>_xlfn.XLOOKUP(Tabela3[[#This Row],[LOTE]],'PAINEL - GERAL'!F:F,'PAINEL - GERAL'!C:C,"")</f>
        <v/>
      </c>
    </row>
    <row r="1111" spans="1:20" ht="14.5">
      <c r="B1111" s="315">
        <v>2017</v>
      </c>
      <c r="C1111" s="316">
        <v>484997</v>
      </c>
      <c r="D1111" s="315" t="s">
        <v>634</v>
      </c>
      <c r="E1111" s="326">
        <v>16352026</v>
      </c>
      <c r="F1111" s="225">
        <v>80</v>
      </c>
      <c r="G1111" s="230">
        <v>46303</v>
      </c>
      <c r="H1111" s="381" t="s">
        <v>1422</v>
      </c>
      <c r="I1111" t="str">
        <f>Tabela3[[#This Row],[CENTRO (Centro PARA)]]&amp;Tabela3[[#This Row],[CODIGO (Código PARA)]]&amp;Tabela3[[#This Row],[LOTE]]&amp;Tabela3[[#This Row],[DESCRIÇÃO]]&amp;Tabela3[[#This Row],[id]]</f>
        <v>201748499716352026AROMA DE FRAMBOESA IN TA 40441</v>
      </c>
      <c r="J1111"/>
      <c r="K1111" s="210">
        <v>46293</v>
      </c>
      <c r="L1111" s="50">
        <v>46286</v>
      </c>
      <c r="M1111" s="213">
        <f t="shared" si="166"/>
        <v>46301</v>
      </c>
      <c r="N1111" s="213">
        <f t="shared" si="167"/>
        <v>46303</v>
      </c>
      <c r="O1111" s="86" t="str">
        <f>_xlfn.XLOOKUP(Tabela3[[#This Row],[LOTE]],QUARENTENA!D:D,QUARENTENA!I:I,"")</f>
        <v>DU APROVADO</v>
      </c>
      <c r="Q1111" s="85">
        <f>IF(_xlfn.XLOOKUP(E1111,QUARENTENA!D:D,QUARENTENA!M:M,"")="","",_xlfn.XLOOKUP(E1111,QUARENTENA!D:D,QUARENTENA!M:M,""))</f>
        <v>46294</v>
      </c>
      <c r="R1111" s="26" t="str">
        <f>_xlfn.XLOOKUP(C1111,'PARTICULARIDADES AUXILIAR '!A:A,'PARTICULARIDADES AUXILIAR '!C:C,"")</f>
        <v>Check doc</v>
      </c>
      <c r="S1111" s="20" t="str" cm="1">
        <f t="array" ref="S1111">_xlfn.XLOOKUP(Tabela3[[#This Row],[LOTE]],VALUE(Painel_Bancada[Lote]),Painel_Bancada[Data Programada],"")</f>
        <v/>
      </c>
      <c r="T1111" s="26" t="str">
        <f>_xlfn.XLOOKUP(Tabela3[[#This Row],[LOTE]],'PAINEL - GERAL'!F:F,'PAINEL - GERAL'!C:C,"")</f>
        <v/>
      </c>
    </row>
    <row r="1112" spans="1:20" ht="14.5">
      <c r="A1112" s="22" t="s">
        <v>1589</v>
      </c>
      <c r="B1112" s="315">
        <v>5001</v>
      </c>
      <c r="C1112" s="316">
        <v>410072</v>
      </c>
      <c r="D1112" s="315" t="s">
        <v>30</v>
      </c>
      <c r="E1112" s="326">
        <v>208552026</v>
      </c>
      <c r="F1112" s="225">
        <v>15200</v>
      </c>
      <c r="G1112" s="230">
        <v>46303</v>
      </c>
      <c r="H1112" s="381" t="s">
        <v>1422</v>
      </c>
      <c r="I1112" t="str">
        <f>Tabela3[[#This Row],[CENTRO (Centro PARA)]]&amp;Tabela3[[#This Row],[CODIGO (Código PARA)]]&amp;Tabela3[[#This Row],[LOTE]]&amp;Tabela3[[#This Row],[DESCRIÇÃO]]&amp;Tabela3[[#This Row],[id]]</f>
        <v>5001410072208552026BASE POLIETILENO PETROLATO NEO</v>
      </c>
      <c r="J1112"/>
      <c r="K1112" s="210">
        <v>46293</v>
      </c>
      <c r="L1112" s="50">
        <v>46286</v>
      </c>
      <c r="M1112" s="213">
        <f t="shared" si="166"/>
        <v>46301</v>
      </c>
      <c r="N1112" s="213">
        <f t="shared" si="167"/>
        <v>46303</v>
      </c>
      <c r="O1112" s="86" t="str">
        <f>_xlfn.XLOOKUP(Tabela3[[#This Row],[LOTE]],QUARENTENA!D:D,QUARENTENA!I:I,"")</f>
        <v>AG. PROGRAMAÇÃO</v>
      </c>
      <c r="Q1112" s="85" t="str">
        <f>IF(_xlfn.XLOOKUP(E1112,QUARENTENA!D:D,QUARENTENA!M:M,"")="","",_xlfn.XLOOKUP(E1112,QUARENTENA!D:D,QUARENTENA!M:M,""))</f>
        <v/>
      </c>
      <c r="R1112" s="26" t="str">
        <f>_xlfn.XLOOKUP(C1112,'PARTICULARIDADES AUXILIAR '!A:A,'PARTICULARIDADES AUXILIAR '!C:C,"")</f>
        <v/>
      </c>
      <c r="S1112" s="20" t="str" cm="1">
        <f t="array" ref="S1112">_xlfn.XLOOKUP(Tabela3[[#This Row],[LOTE]],VALUE(Painel_Bancada[Lote]),Painel_Bancada[Data Programada],"")</f>
        <v/>
      </c>
      <c r="T1112" s="26" t="str">
        <f>_xlfn.XLOOKUP(Tabela3[[#This Row],[LOTE]],'PAINEL - GERAL'!F:F,'PAINEL - GERAL'!C:C,"")</f>
        <v/>
      </c>
    </row>
    <row r="1113" spans="1:20" ht="14.5">
      <c r="A1113" s="22" t="s">
        <v>1589</v>
      </c>
      <c r="B1113" s="315">
        <v>5001</v>
      </c>
      <c r="C1113" s="316">
        <v>422364</v>
      </c>
      <c r="D1113" s="315" t="s">
        <v>699</v>
      </c>
      <c r="E1113" s="326">
        <v>91762026</v>
      </c>
      <c r="F1113" s="225"/>
      <c r="G1113" s="230" t="s">
        <v>1592</v>
      </c>
      <c r="H1113" s="315" t="s">
        <v>1585</v>
      </c>
      <c r="I1113" t="str">
        <f>Tabela3[[#This Row],[CENTRO (Centro PARA)]]&amp;Tabela3[[#This Row],[CODIGO (Código PARA)]]&amp;Tabela3[[#This Row],[LOTE]]&amp;Tabela3[[#This Row],[DESCRIÇÃO]]&amp;Tabela3[[#This Row],[id]]</f>
        <v>500142236491762026CITRATO COLINA</v>
      </c>
      <c r="J1113"/>
      <c r="K1113" s="210">
        <v>46293</v>
      </c>
      <c r="L1113" s="50">
        <v>46286</v>
      </c>
      <c r="M1113" s="76">
        <f t="shared" ref="M1113:M1127" si="168">K1113+8</f>
        <v>46301</v>
      </c>
      <c r="N1113" s="76">
        <f t="shared" ref="N1113:N1127" si="169">IF(WEEKDAY(K1113,2)=4,K1113+11,IF(WEEKDAY(K1113,2)=5,K1113+11,K1113+10))</f>
        <v>46303</v>
      </c>
      <c r="O1113" s="78" t="str">
        <f>_xlfn.XLOOKUP(Tabela3[[#This Row],[LOTE]],QUARENTENA!D:D,QUARENTENA!I:I,"")</f>
        <v>EM ANÁLISE</v>
      </c>
      <c r="Q1113" s="77" t="str">
        <f>IF(_xlfn.XLOOKUP(E1113,QUARENTENA!D:D,QUARENTENA!M:M,"")="","",_xlfn.XLOOKUP(E1113,QUARENTENA!D:D,QUARENTENA!M:M,""))</f>
        <v/>
      </c>
      <c r="R1113" s="26" t="str">
        <f>_xlfn.XLOOKUP(C1113,'PARTICULARIDADES AUXILIAR '!A:A,'PARTICULARIDADES AUXILIAR '!C:C,"")</f>
        <v>PF - repouso 24  horas</v>
      </c>
      <c r="S1113" s="20" cm="1">
        <f t="array" ref="S1113">_xlfn.XLOOKUP(Tabela3[[#This Row],[LOTE]],VALUE(Painel_Bancada[Lote]),Painel_Bancada[Data Programada],"")</f>
        <v>46297</v>
      </c>
      <c r="T1113" s="26" t="str">
        <f>_xlfn.XLOOKUP(Tabela3[[#This Row],[LOTE]],'PAINEL - GERAL'!F:F,'PAINEL - GERAL'!C:C,"")</f>
        <v/>
      </c>
    </row>
    <row r="1114" spans="1:20" ht="14.5">
      <c r="A1114" s="22" t="s">
        <v>1589</v>
      </c>
      <c r="B1114" s="315">
        <v>5001</v>
      </c>
      <c r="C1114" s="316">
        <v>422364</v>
      </c>
      <c r="D1114" s="315" t="s">
        <v>699</v>
      </c>
      <c r="E1114" s="326">
        <v>91772026</v>
      </c>
      <c r="F1114" s="225"/>
      <c r="G1114" s="230" t="s">
        <v>1592</v>
      </c>
      <c r="H1114" s="315" t="s">
        <v>1585</v>
      </c>
      <c r="I1114" t="str">
        <f>Tabela3[[#This Row],[CENTRO (Centro PARA)]]&amp;Tabela3[[#This Row],[CODIGO (Código PARA)]]&amp;Tabela3[[#This Row],[LOTE]]&amp;Tabela3[[#This Row],[DESCRIÇÃO]]&amp;Tabela3[[#This Row],[id]]</f>
        <v>500142236491772026CITRATO COLINA</v>
      </c>
      <c r="J1114"/>
      <c r="K1114" s="210">
        <v>46293</v>
      </c>
      <c r="L1114" s="50">
        <v>46286</v>
      </c>
      <c r="M1114" s="213">
        <f t="shared" si="168"/>
        <v>46301</v>
      </c>
      <c r="N1114" s="213">
        <f t="shared" si="169"/>
        <v>46303</v>
      </c>
      <c r="O1114" s="86" t="str">
        <f>_xlfn.XLOOKUP(Tabela3[[#This Row],[LOTE]],QUARENTENA!D:D,QUARENTENA!I:I,"")</f>
        <v>EM ANÁLISE</v>
      </c>
      <c r="Q1114" s="85" t="str">
        <f>IF(_xlfn.XLOOKUP(E1114,QUARENTENA!D:D,QUARENTENA!M:M,"")="","",_xlfn.XLOOKUP(E1114,QUARENTENA!D:D,QUARENTENA!M:M,""))</f>
        <v/>
      </c>
      <c r="R1114" s="26" t="str">
        <f>_xlfn.XLOOKUP(C1114,'PARTICULARIDADES AUXILIAR '!A:A,'PARTICULARIDADES AUXILIAR '!C:C,"")</f>
        <v>PF - repouso 24  horas</v>
      </c>
      <c r="S1114" s="20" cm="1">
        <f t="array" ref="S1114">_xlfn.XLOOKUP(Tabela3[[#This Row],[LOTE]],VALUE(Painel_Bancada[Lote]),Painel_Bancada[Data Programada],"")</f>
        <v>46297</v>
      </c>
      <c r="T1114" s="26" t="str">
        <f>_xlfn.XLOOKUP(Tabela3[[#This Row],[LOTE]],'PAINEL - GERAL'!F:F,'PAINEL - GERAL'!C:C,"")</f>
        <v/>
      </c>
    </row>
    <row r="1115" spans="1:20" ht="14.5">
      <c r="A1115" s="22" t="s">
        <v>1589</v>
      </c>
      <c r="B1115" s="315">
        <v>5001</v>
      </c>
      <c r="C1115" s="316">
        <v>422364</v>
      </c>
      <c r="D1115" s="315" t="s">
        <v>699</v>
      </c>
      <c r="E1115" s="326">
        <v>91792026</v>
      </c>
      <c r="F1115" s="225"/>
      <c r="G1115" s="230" t="s">
        <v>1592</v>
      </c>
      <c r="H1115" s="315" t="s">
        <v>1585</v>
      </c>
      <c r="I1115" t="str">
        <f>Tabela3[[#This Row],[CENTRO (Centro PARA)]]&amp;Tabela3[[#This Row],[CODIGO (Código PARA)]]&amp;Tabela3[[#This Row],[LOTE]]&amp;Tabela3[[#This Row],[DESCRIÇÃO]]&amp;Tabela3[[#This Row],[id]]</f>
        <v>500142236491792026CITRATO COLINA</v>
      </c>
      <c r="J1115"/>
      <c r="K1115" s="210">
        <v>46293</v>
      </c>
      <c r="L1115" s="50">
        <v>46286</v>
      </c>
      <c r="M1115" s="213">
        <f t="shared" si="168"/>
        <v>46301</v>
      </c>
      <c r="N1115" s="213">
        <f t="shared" si="169"/>
        <v>46303</v>
      </c>
      <c r="O1115" s="86" t="str">
        <f>_xlfn.XLOOKUP(Tabela3[[#This Row],[LOTE]],QUARENTENA!D:D,QUARENTENA!I:I,"")</f>
        <v>EM ANÁLISE</v>
      </c>
      <c r="Q1115" s="85" t="str">
        <f>IF(_xlfn.XLOOKUP(E1115,QUARENTENA!D:D,QUARENTENA!M:M,"")="","",_xlfn.XLOOKUP(E1115,QUARENTENA!D:D,QUARENTENA!M:M,""))</f>
        <v/>
      </c>
      <c r="R1115" s="26" t="str">
        <f>_xlfn.XLOOKUP(C1115,'PARTICULARIDADES AUXILIAR '!A:A,'PARTICULARIDADES AUXILIAR '!C:C,"")</f>
        <v>PF - repouso 24  horas</v>
      </c>
      <c r="S1115" s="20" cm="1">
        <f t="array" ref="S1115">_xlfn.XLOOKUP(Tabela3[[#This Row],[LOTE]],VALUE(Painel_Bancada[Lote]),Painel_Bancada[Data Programada],"")</f>
        <v>46297</v>
      </c>
      <c r="T1115" s="26" t="str">
        <f>_xlfn.XLOOKUP(Tabela3[[#This Row],[LOTE]],'PAINEL - GERAL'!F:F,'PAINEL - GERAL'!C:C,"")</f>
        <v/>
      </c>
    </row>
    <row r="1116" spans="1:20" ht="14.5">
      <c r="A1116" s="22" t="s">
        <v>1589</v>
      </c>
      <c r="B1116" s="315">
        <v>5001</v>
      </c>
      <c r="C1116" s="316">
        <v>422364</v>
      </c>
      <c r="D1116" s="315" t="s">
        <v>699</v>
      </c>
      <c r="E1116" s="326">
        <v>91802026</v>
      </c>
      <c r="F1116" s="225"/>
      <c r="G1116" s="230" t="s">
        <v>1592</v>
      </c>
      <c r="H1116" s="315" t="s">
        <v>1585</v>
      </c>
      <c r="I1116" t="str">
        <f>Tabela3[[#This Row],[CENTRO (Centro PARA)]]&amp;Tabela3[[#This Row],[CODIGO (Código PARA)]]&amp;Tabela3[[#This Row],[LOTE]]&amp;Tabela3[[#This Row],[DESCRIÇÃO]]&amp;Tabela3[[#This Row],[id]]</f>
        <v>500142236491802026CITRATO COLINA</v>
      </c>
      <c r="J1116"/>
      <c r="K1116" s="210">
        <v>46293</v>
      </c>
      <c r="L1116" s="50">
        <v>46286</v>
      </c>
      <c r="M1116" s="213">
        <f t="shared" si="168"/>
        <v>46301</v>
      </c>
      <c r="N1116" s="213">
        <f t="shared" si="169"/>
        <v>46303</v>
      </c>
      <c r="O1116" s="86" t="str">
        <f>_xlfn.XLOOKUP(Tabela3[[#This Row],[LOTE]],QUARENTENA!D:D,QUARENTENA!I:I,"")</f>
        <v>EM ANÁLISE</v>
      </c>
      <c r="Q1116" s="85" t="str">
        <f>IF(_xlfn.XLOOKUP(E1116,QUARENTENA!D:D,QUARENTENA!M:M,"")="","",_xlfn.XLOOKUP(E1116,QUARENTENA!D:D,QUARENTENA!M:M,""))</f>
        <v/>
      </c>
      <c r="R1116" s="26" t="str">
        <f>_xlfn.XLOOKUP(C1116,'PARTICULARIDADES AUXILIAR '!A:A,'PARTICULARIDADES AUXILIAR '!C:C,"")</f>
        <v>PF - repouso 24  horas</v>
      </c>
      <c r="S1116" s="20" cm="1">
        <f t="array" ref="S1116">_xlfn.XLOOKUP(Tabela3[[#This Row],[LOTE]],VALUE(Painel_Bancada[Lote]),Painel_Bancada[Data Programada],"")</f>
        <v>46297</v>
      </c>
      <c r="T1116" s="26" t="str">
        <f>_xlfn.XLOOKUP(Tabela3[[#This Row],[LOTE]],'PAINEL - GERAL'!F:F,'PAINEL - GERAL'!C:C,"")</f>
        <v/>
      </c>
    </row>
    <row r="1117" spans="1:20" ht="14.5">
      <c r="A1117" s="22" t="s">
        <v>1589</v>
      </c>
      <c r="B1117" s="315">
        <v>5001</v>
      </c>
      <c r="C1117" s="316">
        <v>422364</v>
      </c>
      <c r="D1117" s="315" t="s">
        <v>699</v>
      </c>
      <c r="E1117" s="326">
        <v>91812026</v>
      </c>
      <c r="F1117" s="225"/>
      <c r="G1117" s="230" t="s">
        <v>1592</v>
      </c>
      <c r="H1117" s="315" t="s">
        <v>1585</v>
      </c>
      <c r="I1117" t="str">
        <f>Tabela3[[#This Row],[CENTRO (Centro PARA)]]&amp;Tabela3[[#This Row],[CODIGO (Código PARA)]]&amp;Tabela3[[#This Row],[LOTE]]&amp;Tabela3[[#This Row],[DESCRIÇÃO]]&amp;Tabela3[[#This Row],[id]]</f>
        <v>500142236491812026CITRATO COLINA</v>
      </c>
      <c r="J1117"/>
      <c r="K1117" s="210">
        <v>46293</v>
      </c>
      <c r="L1117" s="50">
        <v>46286</v>
      </c>
      <c r="M1117" s="213">
        <f t="shared" si="168"/>
        <v>46301</v>
      </c>
      <c r="N1117" s="213">
        <f t="shared" si="169"/>
        <v>46303</v>
      </c>
      <c r="O1117" s="86" t="str">
        <f>_xlfn.XLOOKUP(Tabela3[[#This Row],[LOTE]],QUARENTENA!D:D,QUARENTENA!I:I,"")</f>
        <v>EM ANÁLISE</v>
      </c>
      <c r="Q1117" s="85" t="str">
        <f>IF(_xlfn.XLOOKUP(E1117,QUARENTENA!D:D,QUARENTENA!M:M,"")="","",_xlfn.XLOOKUP(E1117,QUARENTENA!D:D,QUARENTENA!M:M,""))</f>
        <v/>
      </c>
      <c r="R1117" s="26" t="str">
        <f>_xlfn.XLOOKUP(C1117,'PARTICULARIDADES AUXILIAR '!A:A,'PARTICULARIDADES AUXILIAR '!C:C,"")</f>
        <v>PF - repouso 24  horas</v>
      </c>
      <c r="S1117" s="20" cm="1">
        <f t="array" ref="S1117">_xlfn.XLOOKUP(Tabela3[[#This Row],[LOTE]],VALUE(Painel_Bancada[Lote]),Painel_Bancada[Data Programada],"")</f>
        <v>46297</v>
      </c>
      <c r="T1117" s="26" t="str">
        <f>_xlfn.XLOOKUP(Tabela3[[#This Row],[LOTE]],'PAINEL - GERAL'!F:F,'PAINEL - GERAL'!C:C,"")</f>
        <v/>
      </c>
    </row>
    <row r="1118" spans="1:20" ht="14.5">
      <c r="A1118" s="22" t="s">
        <v>1589</v>
      </c>
      <c r="B1118" s="315">
        <v>5001</v>
      </c>
      <c r="C1118" s="316">
        <v>422364</v>
      </c>
      <c r="D1118" s="315" t="s">
        <v>699</v>
      </c>
      <c r="E1118" s="326">
        <v>91822026</v>
      </c>
      <c r="F1118" s="225"/>
      <c r="G1118" s="230" t="s">
        <v>1592</v>
      </c>
      <c r="H1118" s="315" t="s">
        <v>1585</v>
      </c>
      <c r="I1118" t="str">
        <f>Tabela3[[#This Row],[CENTRO (Centro PARA)]]&amp;Tabela3[[#This Row],[CODIGO (Código PARA)]]&amp;Tabela3[[#This Row],[LOTE]]&amp;Tabela3[[#This Row],[DESCRIÇÃO]]&amp;Tabela3[[#This Row],[id]]</f>
        <v>500142236491822026CITRATO COLINA</v>
      </c>
      <c r="J1118"/>
      <c r="K1118" s="210">
        <v>46293</v>
      </c>
      <c r="L1118" s="50">
        <v>46286</v>
      </c>
      <c r="M1118" s="213">
        <f t="shared" si="168"/>
        <v>46301</v>
      </c>
      <c r="N1118" s="213">
        <f t="shared" si="169"/>
        <v>46303</v>
      </c>
      <c r="O1118" s="86" t="str">
        <f>_xlfn.XLOOKUP(Tabela3[[#This Row],[LOTE]],QUARENTENA!D:D,QUARENTENA!I:I,"")</f>
        <v>EM ANÁLISE</v>
      </c>
      <c r="Q1118" s="85" t="str">
        <f>IF(_xlfn.XLOOKUP(E1118,QUARENTENA!D:D,QUARENTENA!M:M,"")="","",_xlfn.XLOOKUP(E1118,QUARENTENA!D:D,QUARENTENA!M:M,""))</f>
        <v/>
      </c>
      <c r="R1118" s="26" t="str">
        <f>_xlfn.XLOOKUP(C1118,'PARTICULARIDADES AUXILIAR '!A:A,'PARTICULARIDADES AUXILIAR '!C:C,"")</f>
        <v>PF - repouso 24  horas</v>
      </c>
      <c r="S1118" s="20" cm="1">
        <f t="array" ref="S1118">_xlfn.XLOOKUP(Tabela3[[#This Row],[LOTE]],VALUE(Painel_Bancada[Lote]),Painel_Bancada[Data Programada],"")</f>
        <v>46297</v>
      </c>
      <c r="T1118" s="26" t="str">
        <f>_xlfn.XLOOKUP(Tabela3[[#This Row],[LOTE]],'PAINEL - GERAL'!F:F,'PAINEL - GERAL'!C:C,"")</f>
        <v/>
      </c>
    </row>
    <row r="1119" spans="1:20" ht="14.5">
      <c r="A1119" s="22" t="s">
        <v>1589</v>
      </c>
      <c r="B1119" s="315">
        <v>5001</v>
      </c>
      <c r="C1119" s="316">
        <v>422364</v>
      </c>
      <c r="D1119" s="315" t="s">
        <v>699</v>
      </c>
      <c r="E1119" s="326">
        <v>91852026</v>
      </c>
      <c r="F1119" s="225"/>
      <c r="G1119" s="230" t="s">
        <v>1592</v>
      </c>
      <c r="H1119" s="315" t="s">
        <v>1585</v>
      </c>
      <c r="I1119" t="str">
        <f>Tabela3[[#This Row],[CENTRO (Centro PARA)]]&amp;Tabela3[[#This Row],[CODIGO (Código PARA)]]&amp;Tabela3[[#This Row],[LOTE]]&amp;Tabela3[[#This Row],[DESCRIÇÃO]]&amp;Tabela3[[#This Row],[id]]</f>
        <v>500142236491852026CITRATO COLINA</v>
      </c>
      <c r="J1119"/>
      <c r="K1119" s="210">
        <v>46293</v>
      </c>
      <c r="L1119" s="50">
        <v>46286</v>
      </c>
      <c r="M1119" s="213">
        <f t="shared" si="168"/>
        <v>46301</v>
      </c>
      <c r="N1119" s="213">
        <f t="shared" si="169"/>
        <v>46303</v>
      </c>
      <c r="O1119" s="86" t="str">
        <f>_xlfn.XLOOKUP(Tabela3[[#This Row],[LOTE]],QUARENTENA!D:D,QUARENTENA!I:I,"")</f>
        <v>EM ANÁLISE</v>
      </c>
      <c r="Q1119" s="85" t="str">
        <f>IF(_xlfn.XLOOKUP(E1119,QUARENTENA!D:D,QUARENTENA!M:M,"")="","",_xlfn.XLOOKUP(E1119,QUARENTENA!D:D,QUARENTENA!M:M,""))</f>
        <v/>
      </c>
      <c r="R1119" s="26" t="str">
        <f>_xlfn.XLOOKUP(C1119,'PARTICULARIDADES AUXILIAR '!A:A,'PARTICULARIDADES AUXILIAR '!C:C,"")</f>
        <v>PF - repouso 24  horas</v>
      </c>
      <c r="S1119" s="20" cm="1">
        <f t="array" ref="S1119">_xlfn.XLOOKUP(Tabela3[[#This Row],[LOTE]],VALUE(Painel_Bancada[Lote]),Painel_Bancada[Data Programada],"")</f>
        <v>46297</v>
      </c>
      <c r="T1119" s="26" t="str">
        <f>_xlfn.XLOOKUP(Tabela3[[#This Row],[LOTE]],'PAINEL - GERAL'!F:F,'PAINEL - GERAL'!C:C,"")</f>
        <v/>
      </c>
    </row>
    <row r="1120" spans="1:20" ht="14.5">
      <c r="A1120" s="22" t="s">
        <v>1589</v>
      </c>
      <c r="B1120" s="315">
        <v>5001</v>
      </c>
      <c r="C1120" s="316">
        <v>422364</v>
      </c>
      <c r="D1120" s="315" t="s">
        <v>699</v>
      </c>
      <c r="E1120" s="326">
        <v>91862026</v>
      </c>
      <c r="F1120" s="225"/>
      <c r="G1120" s="230" t="s">
        <v>1592</v>
      </c>
      <c r="H1120" s="315" t="s">
        <v>1585</v>
      </c>
      <c r="I1120" t="str">
        <f>Tabela3[[#This Row],[CENTRO (Centro PARA)]]&amp;Tabela3[[#This Row],[CODIGO (Código PARA)]]&amp;Tabela3[[#This Row],[LOTE]]&amp;Tabela3[[#This Row],[DESCRIÇÃO]]&amp;Tabela3[[#This Row],[id]]</f>
        <v>500142236491862026CITRATO COLINA</v>
      </c>
      <c r="J1120"/>
      <c r="K1120" s="210">
        <v>46293</v>
      </c>
      <c r="L1120" s="50">
        <v>46286</v>
      </c>
      <c r="M1120" s="213">
        <f t="shared" si="168"/>
        <v>46301</v>
      </c>
      <c r="N1120" s="213">
        <f t="shared" si="169"/>
        <v>46303</v>
      </c>
      <c r="O1120" s="86" t="str">
        <f>_xlfn.XLOOKUP(Tabela3[[#This Row],[LOTE]],QUARENTENA!D:D,QUARENTENA!I:I,"")</f>
        <v>EM ANÁLISE</v>
      </c>
      <c r="Q1120" s="85" t="str">
        <f>IF(_xlfn.XLOOKUP(E1120,QUARENTENA!D:D,QUARENTENA!M:M,"")="","",_xlfn.XLOOKUP(E1120,QUARENTENA!D:D,QUARENTENA!M:M,""))</f>
        <v/>
      </c>
      <c r="R1120" s="26" t="str">
        <f>_xlfn.XLOOKUP(C1120,'PARTICULARIDADES AUXILIAR '!A:A,'PARTICULARIDADES AUXILIAR '!C:C,"")</f>
        <v>PF - repouso 24  horas</v>
      </c>
      <c r="S1120" s="20" cm="1">
        <f t="array" ref="S1120">_xlfn.XLOOKUP(Tabela3[[#This Row],[LOTE]],VALUE(Painel_Bancada[Lote]),Painel_Bancada[Data Programada],"")</f>
        <v>46297</v>
      </c>
      <c r="T1120" s="26" t="str">
        <f>_xlfn.XLOOKUP(Tabela3[[#This Row],[LOTE]],'PAINEL - GERAL'!F:F,'PAINEL - GERAL'!C:C,"")</f>
        <v/>
      </c>
    </row>
    <row r="1121" spans="1:20" ht="14.5">
      <c r="A1121" s="22" t="s">
        <v>1589</v>
      </c>
      <c r="B1121" s="315">
        <v>5001</v>
      </c>
      <c r="C1121" s="316">
        <v>422364</v>
      </c>
      <c r="D1121" s="315" t="s">
        <v>699</v>
      </c>
      <c r="E1121" s="326">
        <v>93972026</v>
      </c>
      <c r="F1121" s="225"/>
      <c r="G1121" s="230" t="s">
        <v>1592</v>
      </c>
      <c r="H1121" s="315" t="s">
        <v>1585</v>
      </c>
      <c r="I1121" t="str">
        <f>Tabela3[[#This Row],[CENTRO (Centro PARA)]]&amp;Tabela3[[#This Row],[CODIGO (Código PARA)]]&amp;Tabela3[[#This Row],[LOTE]]&amp;Tabela3[[#This Row],[DESCRIÇÃO]]&amp;Tabela3[[#This Row],[id]]</f>
        <v>500142236493972026CITRATO COLINA</v>
      </c>
      <c r="J1121"/>
      <c r="K1121" s="210">
        <v>46293</v>
      </c>
      <c r="L1121" s="50">
        <v>46286</v>
      </c>
      <c r="M1121" s="213">
        <f t="shared" si="168"/>
        <v>46301</v>
      </c>
      <c r="N1121" s="213">
        <f t="shared" si="169"/>
        <v>46303</v>
      </c>
      <c r="O1121" s="86" t="str">
        <f>_xlfn.XLOOKUP(Tabela3[[#This Row],[LOTE]],QUARENTENA!D:D,QUARENTENA!I:I,"")</f>
        <v>AG. PROGRAMAÇÃO</v>
      </c>
      <c r="Q1121" s="85" t="str">
        <f>IF(_xlfn.XLOOKUP(E1121,QUARENTENA!D:D,QUARENTENA!M:M,"")="","",_xlfn.XLOOKUP(E1121,QUARENTENA!D:D,QUARENTENA!M:M,""))</f>
        <v/>
      </c>
      <c r="R1121" s="26" t="str">
        <f>_xlfn.XLOOKUP(C1121,'PARTICULARIDADES AUXILIAR '!A:A,'PARTICULARIDADES AUXILIAR '!C:C,"")</f>
        <v>PF - repouso 24  horas</v>
      </c>
      <c r="S1121" s="20" t="str" cm="1">
        <f t="array" ref="S1121">_xlfn.XLOOKUP(Tabela3[[#This Row],[LOTE]],VALUE(Painel_Bancada[Lote]),Painel_Bancada[Data Programada],"")</f>
        <v/>
      </c>
      <c r="T1121" s="26" t="str">
        <f>_xlfn.XLOOKUP(Tabela3[[#This Row],[LOTE]],'PAINEL - GERAL'!F:F,'PAINEL - GERAL'!C:C,"")</f>
        <v/>
      </c>
    </row>
    <row r="1122" spans="1:20" ht="14.5">
      <c r="A1122" s="22" t="s">
        <v>1589</v>
      </c>
      <c r="B1122" s="315">
        <v>5001</v>
      </c>
      <c r="C1122" s="316">
        <v>422364</v>
      </c>
      <c r="D1122" s="315" t="s">
        <v>699</v>
      </c>
      <c r="E1122" s="326">
        <v>94022026</v>
      </c>
      <c r="F1122" s="225"/>
      <c r="G1122" s="230" t="s">
        <v>1592</v>
      </c>
      <c r="H1122" s="315" t="s">
        <v>1585</v>
      </c>
      <c r="I1122" t="str">
        <f>Tabela3[[#This Row],[CENTRO (Centro PARA)]]&amp;Tabela3[[#This Row],[CODIGO (Código PARA)]]&amp;Tabela3[[#This Row],[LOTE]]&amp;Tabela3[[#This Row],[DESCRIÇÃO]]&amp;Tabela3[[#This Row],[id]]</f>
        <v>500142236494022026CITRATO COLINA</v>
      </c>
      <c r="J1122"/>
      <c r="K1122" s="210">
        <v>46293</v>
      </c>
      <c r="L1122" s="50">
        <v>46286</v>
      </c>
      <c r="M1122" s="213">
        <f t="shared" si="168"/>
        <v>46301</v>
      </c>
      <c r="N1122" s="213">
        <f t="shared" si="169"/>
        <v>46303</v>
      </c>
      <c r="O1122" s="86" t="str">
        <f>_xlfn.XLOOKUP(Tabela3[[#This Row],[LOTE]],QUARENTENA!D:D,QUARENTENA!I:I,"")</f>
        <v>EM ANÁLISE</v>
      </c>
      <c r="Q1122" s="85" t="str">
        <f>IF(_xlfn.XLOOKUP(E1122,QUARENTENA!D:D,QUARENTENA!M:M,"")="","",_xlfn.XLOOKUP(E1122,QUARENTENA!D:D,QUARENTENA!M:M,""))</f>
        <v/>
      </c>
      <c r="R1122" s="26" t="str">
        <f>_xlfn.XLOOKUP(C1122,'PARTICULARIDADES AUXILIAR '!A:A,'PARTICULARIDADES AUXILIAR '!C:C,"")</f>
        <v>PF - repouso 24  horas</v>
      </c>
      <c r="S1122" s="20" cm="1">
        <f t="array" ref="S1122">_xlfn.XLOOKUP(Tabela3[[#This Row],[LOTE]],VALUE(Painel_Bancada[Lote]),Painel_Bancada[Data Programada],"")</f>
        <v>46297</v>
      </c>
      <c r="T1122" s="26" t="str">
        <f>_xlfn.XLOOKUP(Tabela3[[#This Row],[LOTE]],'PAINEL - GERAL'!F:F,'PAINEL - GERAL'!C:C,"")</f>
        <v/>
      </c>
    </row>
    <row r="1123" spans="1:20" ht="14.5">
      <c r="A1123" s="22" t="s">
        <v>1589</v>
      </c>
      <c r="B1123" s="315">
        <v>5001</v>
      </c>
      <c r="C1123" s="316">
        <v>422364</v>
      </c>
      <c r="D1123" s="315" t="s">
        <v>699</v>
      </c>
      <c r="E1123" s="326">
        <v>94052026</v>
      </c>
      <c r="F1123" s="225"/>
      <c r="G1123" s="230" t="s">
        <v>1592</v>
      </c>
      <c r="H1123" s="315" t="s">
        <v>1585</v>
      </c>
      <c r="I1123" t="str">
        <f>Tabela3[[#This Row],[CENTRO (Centro PARA)]]&amp;Tabela3[[#This Row],[CODIGO (Código PARA)]]&amp;Tabela3[[#This Row],[LOTE]]&amp;Tabela3[[#This Row],[DESCRIÇÃO]]&amp;Tabela3[[#This Row],[id]]</f>
        <v>500142236494052026CITRATO COLINA</v>
      </c>
      <c r="J1123"/>
      <c r="K1123" s="210">
        <v>46293</v>
      </c>
      <c r="L1123" s="50">
        <v>46286</v>
      </c>
      <c r="M1123" s="213">
        <f t="shared" si="168"/>
        <v>46301</v>
      </c>
      <c r="N1123" s="213">
        <f t="shared" si="169"/>
        <v>46303</v>
      </c>
      <c r="O1123" s="86" t="str">
        <f>_xlfn.XLOOKUP(Tabela3[[#This Row],[LOTE]],QUARENTENA!D:D,QUARENTENA!I:I,"")</f>
        <v>EM ANÁLISE</v>
      </c>
      <c r="Q1123" s="85" t="str">
        <f>IF(_xlfn.XLOOKUP(E1123,QUARENTENA!D:D,QUARENTENA!M:M,"")="","",_xlfn.XLOOKUP(E1123,QUARENTENA!D:D,QUARENTENA!M:M,""))</f>
        <v/>
      </c>
      <c r="R1123" s="26" t="str">
        <f>_xlfn.XLOOKUP(C1123,'PARTICULARIDADES AUXILIAR '!A:A,'PARTICULARIDADES AUXILIAR '!C:C,"")</f>
        <v>PF - repouso 24  horas</v>
      </c>
      <c r="S1123" s="20" cm="1">
        <f t="array" ref="S1123">_xlfn.XLOOKUP(Tabela3[[#This Row],[LOTE]],VALUE(Painel_Bancada[Lote]),Painel_Bancada[Data Programada],"")</f>
        <v>46297</v>
      </c>
      <c r="T1123" s="26" t="str">
        <f>_xlfn.XLOOKUP(Tabela3[[#This Row],[LOTE]],'PAINEL - GERAL'!F:F,'PAINEL - GERAL'!C:C,"")</f>
        <v/>
      </c>
    </row>
    <row r="1124" spans="1:20" ht="14.5">
      <c r="B1124" s="315">
        <v>5001</v>
      </c>
      <c r="C1124" s="316">
        <v>422364</v>
      </c>
      <c r="D1124" s="315" t="s">
        <v>699</v>
      </c>
      <c r="E1124" s="326">
        <v>94072026</v>
      </c>
      <c r="F1124" s="225"/>
      <c r="G1124" s="230" t="s">
        <v>1592</v>
      </c>
      <c r="H1124" s="315" t="s">
        <v>1585</v>
      </c>
      <c r="I1124" t="str">
        <f>Tabela3[[#This Row],[CENTRO (Centro PARA)]]&amp;Tabela3[[#This Row],[CODIGO (Código PARA)]]&amp;Tabela3[[#This Row],[LOTE]]&amp;Tabela3[[#This Row],[DESCRIÇÃO]]&amp;Tabela3[[#This Row],[id]]</f>
        <v>500142236494072026CITRATO COLINA</v>
      </c>
      <c r="J1124"/>
      <c r="K1124" s="210">
        <v>46293</v>
      </c>
      <c r="L1124" s="50">
        <v>46286</v>
      </c>
      <c r="M1124" s="213">
        <f t="shared" si="168"/>
        <v>46301</v>
      </c>
      <c r="N1124" s="213">
        <f t="shared" si="169"/>
        <v>46303</v>
      </c>
      <c r="O1124" s="86" t="str">
        <f>_xlfn.XLOOKUP(Tabela3[[#This Row],[LOTE]],QUARENTENA!D:D,QUARENTENA!I:I,"")</f>
        <v>DU APROVADO</v>
      </c>
      <c r="Q1124" s="85">
        <f>IF(_xlfn.XLOOKUP(E1124,QUARENTENA!D:D,QUARENTENA!M:M,"")="","",_xlfn.XLOOKUP(E1124,QUARENTENA!D:D,QUARENTENA!M:M,""))</f>
        <v>46293</v>
      </c>
      <c r="R1124" s="26" t="str">
        <f>_xlfn.XLOOKUP(C1124,'PARTICULARIDADES AUXILIAR '!A:A,'PARTICULARIDADES AUXILIAR '!C:C,"")</f>
        <v>PF - repouso 24  horas</v>
      </c>
      <c r="S1124" s="20" t="str" cm="1">
        <f t="array" ref="S1124">_xlfn.XLOOKUP(Tabela3[[#This Row],[LOTE]],VALUE(Painel_Bancada[Lote]),Painel_Bancada[Data Programada],"")</f>
        <v/>
      </c>
      <c r="T1124" s="26" t="str">
        <f>_xlfn.XLOOKUP(Tabela3[[#This Row],[LOTE]],'PAINEL - GERAL'!F:F,'PAINEL - GERAL'!C:C,"")</f>
        <v/>
      </c>
    </row>
    <row r="1125" spans="1:20" ht="14.5">
      <c r="A1125" s="22" t="s">
        <v>1589</v>
      </c>
      <c r="B1125" s="315">
        <v>5001</v>
      </c>
      <c r="C1125" s="316">
        <v>422364</v>
      </c>
      <c r="D1125" s="315" t="s">
        <v>699</v>
      </c>
      <c r="E1125" s="326">
        <v>94082026</v>
      </c>
      <c r="F1125" s="225"/>
      <c r="G1125" s="230" t="s">
        <v>1592</v>
      </c>
      <c r="H1125" s="315" t="s">
        <v>1585</v>
      </c>
      <c r="I1125" t="str">
        <f>Tabela3[[#This Row],[CENTRO (Centro PARA)]]&amp;Tabela3[[#This Row],[CODIGO (Código PARA)]]&amp;Tabela3[[#This Row],[LOTE]]&amp;Tabela3[[#This Row],[DESCRIÇÃO]]&amp;Tabela3[[#This Row],[id]]</f>
        <v>500142236494082026CITRATO COLINA</v>
      </c>
      <c r="J1125"/>
      <c r="K1125" s="210">
        <v>46293</v>
      </c>
      <c r="L1125" s="50">
        <v>46286</v>
      </c>
      <c r="M1125" s="213">
        <f t="shared" si="168"/>
        <v>46301</v>
      </c>
      <c r="N1125" s="213">
        <f t="shared" si="169"/>
        <v>46303</v>
      </c>
      <c r="O1125" s="86" t="str">
        <f>_xlfn.XLOOKUP(Tabela3[[#This Row],[LOTE]],QUARENTENA!D:D,QUARENTENA!I:I,"")</f>
        <v>EM ANÁLISE</v>
      </c>
      <c r="Q1125" s="85" t="str">
        <f>IF(_xlfn.XLOOKUP(E1125,QUARENTENA!D:D,QUARENTENA!M:M,"")="","",_xlfn.XLOOKUP(E1125,QUARENTENA!D:D,QUARENTENA!M:M,""))</f>
        <v/>
      </c>
      <c r="R1125" s="26" t="str">
        <f>_xlfn.XLOOKUP(C1125,'PARTICULARIDADES AUXILIAR '!A:A,'PARTICULARIDADES AUXILIAR '!C:C,"")</f>
        <v>PF - repouso 24  horas</v>
      </c>
      <c r="S1125" s="20" cm="1">
        <f t="array" ref="S1125">_xlfn.XLOOKUP(Tabela3[[#This Row],[LOTE]],VALUE(Painel_Bancada[Lote]),Painel_Bancada[Data Programada],"")</f>
        <v>46297</v>
      </c>
      <c r="T1125" s="26" t="str">
        <f>_xlfn.XLOOKUP(Tabela3[[#This Row],[LOTE]],'PAINEL - GERAL'!F:F,'PAINEL - GERAL'!C:C,"")</f>
        <v/>
      </c>
    </row>
    <row r="1126" spans="1:20" ht="14.5">
      <c r="A1126" s="22" t="s">
        <v>1589</v>
      </c>
      <c r="B1126" s="315">
        <v>5001</v>
      </c>
      <c r="C1126" s="316">
        <v>422364</v>
      </c>
      <c r="D1126" s="315" t="s">
        <v>699</v>
      </c>
      <c r="E1126" s="326">
        <v>94092026</v>
      </c>
      <c r="F1126" s="225"/>
      <c r="G1126" s="230" t="s">
        <v>1592</v>
      </c>
      <c r="H1126" s="315" t="s">
        <v>1585</v>
      </c>
      <c r="I1126" t="str">
        <f>Tabela3[[#This Row],[CENTRO (Centro PARA)]]&amp;Tabela3[[#This Row],[CODIGO (Código PARA)]]&amp;Tabela3[[#This Row],[LOTE]]&amp;Tabela3[[#This Row],[DESCRIÇÃO]]&amp;Tabela3[[#This Row],[id]]</f>
        <v>500142236494092026CITRATO COLINA</v>
      </c>
      <c r="J1126"/>
      <c r="K1126" s="210">
        <v>46293</v>
      </c>
      <c r="L1126" s="50">
        <v>46286</v>
      </c>
      <c r="M1126" s="213">
        <f t="shared" si="168"/>
        <v>46301</v>
      </c>
      <c r="N1126" s="213">
        <f t="shared" si="169"/>
        <v>46303</v>
      </c>
      <c r="O1126" s="86" t="str">
        <f>_xlfn.XLOOKUP(Tabela3[[#This Row],[LOTE]],QUARENTENA!D:D,QUARENTENA!I:I,"")</f>
        <v>EM ANÁLISE</v>
      </c>
      <c r="Q1126" s="85" t="str">
        <f>IF(_xlfn.XLOOKUP(E1126,QUARENTENA!D:D,QUARENTENA!M:M,"")="","",_xlfn.XLOOKUP(E1126,QUARENTENA!D:D,QUARENTENA!M:M,""))</f>
        <v/>
      </c>
      <c r="R1126" s="26" t="str">
        <f>_xlfn.XLOOKUP(C1126,'PARTICULARIDADES AUXILIAR '!A:A,'PARTICULARIDADES AUXILIAR '!C:C,"")</f>
        <v>PF - repouso 24  horas</v>
      </c>
      <c r="S1126" s="20" cm="1">
        <f t="array" ref="S1126">_xlfn.XLOOKUP(Tabela3[[#This Row],[LOTE]],VALUE(Painel_Bancada[Lote]),Painel_Bancada[Data Programada],"")</f>
        <v>46297</v>
      </c>
      <c r="T1126" s="26" t="str">
        <f>_xlfn.XLOOKUP(Tabela3[[#This Row],[LOTE]],'PAINEL - GERAL'!F:F,'PAINEL - GERAL'!C:C,"")</f>
        <v/>
      </c>
    </row>
    <row r="1127" spans="1:20" ht="14.5">
      <c r="A1127" s="22" t="s">
        <v>1589</v>
      </c>
      <c r="B1127" s="315">
        <v>5001</v>
      </c>
      <c r="C1127" s="316">
        <v>422364</v>
      </c>
      <c r="D1127" s="315" t="s">
        <v>699</v>
      </c>
      <c r="E1127" s="326">
        <v>94102026</v>
      </c>
      <c r="F1127" s="225"/>
      <c r="G1127" s="230" t="s">
        <v>1592</v>
      </c>
      <c r="H1127" s="315" t="s">
        <v>1585</v>
      </c>
      <c r="I1127" t="str">
        <f>Tabela3[[#This Row],[CENTRO (Centro PARA)]]&amp;Tabela3[[#This Row],[CODIGO (Código PARA)]]&amp;Tabela3[[#This Row],[LOTE]]&amp;Tabela3[[#This Row],[DESCRIÇÃO]]&amp;Tabela3[[#This Row],[id]]</f>
        <v>500142236494102026CITRATO COLINA</v>
      </c>
      <c r="J1127"/>
      <c r="K1127" s="210">
        <v>46293</v>
      </c>
      <c r="L1127" s="50">
        <v>46286</v>
      </c>
      <c r="M1127" s="213">
        <f t="shared" si="168"/>
        <v>46301</v>
      </c>
      <c r="N1127" s="213">
        <f t="shared" si="169"/>
        <v>46303</v>
      </c>
      <c r="O1127" s="86" t="str">
        <f>_xlfn.XLOOKUP(Tabela3[[#This Row],[LOTE]],QUARENTENA!D:D,QUARENTENA!I:I,"")</f>
        <v>EM ANÁLISE</v>
      </c>
      <c r="Q1127" s="85" t="str">
        <f>IF(_xlfn.XLOOKUP(E1127,QUARENTENA!D:D,QUARENTENA!M:M,"")="","",_xlfn.XLOOKUP(E1127,QUARENTENA!D:D,QUARENTENA!M:M,""))</f>
        <v/>
      </c>
      <c r="R1127" s="26" t="str">
        <f>_xlfn.XLOOKUP(C1127,'PARTICULARIDADES AUXILIAR '!A:A,'PARTICULARIDADES AUXILIAR '!C:C,"")</f>
        <v>PF - repouso 24  horas</v>
      </c>
      <c r="S1127" s="20" cm="1">
        <f t="array" ref="S1127">_xlfn.XLOOKUP(Tabela3[[#This Row],[LOTE]],VALUE(Painel_Bancada[Lote]),Painel_Bancada[Data Programada],"")</f>
        <v>46297</v>
      </c>
      <c r="T1127" s="26" t="str">
        <f>_xlfn.XLOOKUP(Tabela3[[#This Row],[LOTE]],'PAINEL - GERAL'!F:F,'PAINEL - GERAL'!C:C,"")</f>
        <v/>
      </c>
    </row>
    <row r="1128" spans="1:20" ht="14.5">
      <c r="B1128" s="315">
        <v>2017</v>
      </c>
      <c r="C1128" s="316">
        <v>463148</v>
      </c>
      <c r="D1128" s="315" t="s">
        <v>53</v>
      </c>
      <c r="E1128" s="326">
        <v>2042026</v>
      </c>
      <c r="F1128" s="225">
        <v>1000</v>
      </c>
      <c r="G1128" s="230">
        <v>46304</v>
      </c>
      <c r="H1128" s="315" t="s">
        <v>1422</v>
      </c>
      <c r="I1128" t="str">
        <f>Tabela3[[#This Row],[CENTRO (Centro PARA)]]&amp;Tabela3[[#This Row],[CODIGO (Código PARA)]]&amp;Tabela3[[#This Row],[LOTE]]&amp;Tabela3[[#This Row],[DESCRIÇÃO]]&amp;Tabela3[[#This Row],[id]]</f>
        <v>20174631482042026HIDROXIMETILBUTIRATO CALCIO AL</v>
      </c>
      <c r="J1128"/>
      <c r="K1128" s="210">
        <v>46294</v>
      </c>
      <c r="L1128" s="50">
        <v>46287</v>
      </c>
      <c r="M1128" s="76">
        <f t="shared" ref="M1128:M1155" si="170">K1128+8</f>
        <v>46302</v>
      </c>
      <c r="N1128" s="76">
        <f t="shared" ref="N1128:N1155" si="171">IF(WEEKDAY(K1128,2)=4,K1128+11,IF(WEEKDAY(K1128,2)=5,K1128+11,K1128+10))</f>
        <v>46304</v>
      </c>
      <c r="O1128" s="78" t="s">
        <v>15</v>
      </c>
      <c r="Q1128" s="77">
        <v>46295</v>
      </c>
      <c r="R1128" s="26" t="str">
        <f>_xlfn.XLOOKUP(C1128,'PARTICULARIDADES AUXILIAR '!A:A,'PARTICULARIDADES AUXILIAR '!C:C,"")</f>
        <v>Check doc</v>
      </c>
      <c r="S1128" s="20" t="str" cm="1">
        <f t="array" ref="S1128">_xlfn.XLOOKUP(Tabela3[[#This Row],[LOTE]],VALUE(Painel_Bancada[Lote]),Painel_Bancada[Data Programada],"")</f>
        <v/>
      </c>
      <c r="T1128" s="26" t="str">
        <f>_xlfn.XLOOKUP(Tabela3[[#This Row],[LOTE]],'PAINEL - GERAL'!F:F,'PAINEL - GERAL'!C:C,"")</f>
        <v/>
      </c>
    </row>
    <row r="1129" spans="1:20" ht="14.5">
      <c r="A1129" s="22" t="s">
        <v>1589</v>
      </c>
      <c r="B1129" s="315">
        <v>5001</v>
      </c>
      <c r="C1129" s="316">
        <v>474189</v>
      </c>
      <c r="D1129" s="315" t="s">
        <v>137</v>
      </c>
      <c r="E1129" s="326">
        <v>152192026</v>
      </c>
      <c r="F1129" s="225">
        <v>371</v>
      </c>
      <c r="G1129" s="230">
        <v>46304</v>
      </c>
      <c r="H1129" s="315" t="s">
        <v>1422</v>
      </c>
      <c r="I1129" t="str">
        <f>Tabela3[[#This Row],[CENTRO (Centro PARA)]]&amp;Tabela3[[#This Row],[CODIGO (Código PARA)]]&amp;Tabela3[[#This Row],[LOTE]]&amp;Tabela3[[#This Row],[DESCRIÇÃO]]&amp;Tabela3[[#This Row],[id]]</f>
        <v>5001474189152192026LOSARTANA POTASSICA 5</v>
      </c>
      <c r="J1129"/>
      <c r="K1129" s="210">
        <v>46294</v>
      </c>
      <c r="L1129" s="50">
        <v>46287</v>
      </c>
      <c r="M1129" s="213">
        <f t="shared" si="170"/>
        <v>46302</v>
      </c>
      <c r="N1129" s="213">
        <f t="shared" si="171"/>
        <v>46304</v>
      </c>
      <c r="O1129" s="86" t="str">
        <f>_xlfn.XLOOKUP(Tabela3[[#This Row],[LOTE]],QUARENTENA!D:D,QUARENTENA!I:I,"")</f>
        <v>AG. PROGRAMAÇÃO</v>
      </c>
      <c r="Q1129" s="85" t="str">
        <f>IF(_xlfn.XLOOKUP(E1129,QUARENTENA!D:D,QUARENTENA!M:M,"")="","",_xlfn.XLOOKUP(E1129,QUARENTENA!D:D,QUARENTENA!M:M,""))</f>
        <v/>
      </c>
      <c r="R1129" s="26" t="str">
        <f>_xlfn.XLOOKUP(C1129,'PARTICULARIDADES AUXILIAR '!A:A,'PARTICULARIDADES AUXILIAR '!C:C,"")</f>
        <v/>
      </c>
      <c r="S1129" s="20" t="str" cm="1">
        <f t="array" ref="S1129">_xlfn.XLOOKUP(Tabela3[[#This Row],[LOTE]],VALUE(Painel_Bancada[Lote]),Painel_Bancada[Data Programada],"")</f>
        <v/>
      </c>
      <c r="T1129" s="26" t="str">
        <f>_xlfn.XLOOKUP(Tabela3[[#This Row],[LOTE]],'PAINEL - GERAL'!F:F,'PAINEL - GERAL'!C:C,"")</f>
        <v/>
      </c>
    </row>
    <row r="1130" spans="1:20" ht="14.5">
      <c r="A1130" s="22" t="s">
        <v>1589</v>
      </c>
      <c r="B1130" s="315">
        <v>5001</v>
      </c>
      <c r="C1130" s="316">
        <v>409968</v>
      </c>
      <c r="D1130" s="315" t="s">
        <v>152</v>
      </c>
      <c r="E1130" s="326">
        <v>112472026</v>
      </c>
      <c r="F1130" s="225">
        <v>13200</v>
      </c>
      <c r="G1130" s="230">
        <v>46304</v>
      </c>
      <c r="H1130" s="315" t="s">
        <v>1422</v>
      </c>
      <c r="I1130" t="str">
        <f>Tabela3[[#This Row],[CENTRO (Centro PARA)]]&amp;Tabela3[[#This Row],[CODIGO (Código PARA)]]&amp;Tabela3[[#This Row],[LOTE]]&amp;Tabela3[[#This Row],[DESCRIÇÃO]]&amp;Tabela3[[#This Row],[id]]</f>
        <v>5001409968112472026GLICERINA BI DESTILADA NEO</v>
      </c>
      <c r="J1130"/>
      <c r="K1130" s="210">
        <v>46294</v>
      </c>
      <c r="L1130" s="50">
        <v>46287</v>
      </c>
      <c r="M1130" s="213">
        <f t="shared" si="170"/>
        <v>46302</v>
      </c>
      <c r="N1130" s="213">
        <f t="shared" si="171"/>
        <v>46304</v>
      </c>
      <c r="O1130" s="86" t="str">
        <f>_xlfn.XLOOKUP(Tabela3[[#This Row],[LOTE]],QUARENTENA!D:D,QUARENTENA!I:I,"")</f>
        <v>AG. ANÁLISE</v>
      </c>
      <c r="Q1130" s="85" t="str">
        <f>IF(_xlfn.XLOOKUP(E1130,QUARENTENA!D:D,QUARENTENA!M:M,"")="","",_xlfn.XLOOKUP(E1130,QUARENTENA!D:D,QUARENTENA!M:M,""))</f>
        <v/>
      </c>
      <c r="R1130" s="26" t="str">
        <f>_xlfn.XLOOKUP(C1130,'PARTICULARIDADES AUXILIAR '!A:A,'PARTICULARIDADES AUXILIAR '!C:C,"")</f>
        <v>Polícia Civil</v>
      </c>
      <c r="S1130" s="20" cm="1">
        <f t="array" ref="S1130">_xlfn.XLOOKUP(Tabela3[[#This Row],[LOTE]],VALUE(Painel_Bancada[Lote]),Painel_Bancada[Data Programada],"")</f>
        <v>46297</v>
      </c>
      <c r="T1130" s="26" t="str">
        <f>_xlfn.XLOOKUP(Tabela3[[#This Row],[LOTE]],'PAINEL - GERAL'!F:F,'PAINEL - GERAL'!C:C,"")</f>
        <v/>
      </c>
    </row>
    <row r="1131" spans="1:20" ht="14.5">
      <c r="B1131" s="315">
        <v>5001</v>
      </c>
      <c r="C1131" s="316">
        <v>475355</v>
      </c>
      <c r="D1131" s="315" t="s">
        <v>68</v>
      </c>
      <c r="E1131" s="326">
        <v>189572026</v>
      </c>
      <c r="F1131" s="225">
        <v>1050</v>
      </c>
      <c r="G1131" s="230">
        <v>46304</v>
      </c>
      <c r="H1131" s="315" t="s">
        <v>1422</v>
      </c>
      <c r="I1131" t="str">
        <f>Tabela3[[#This Row],[CENTRO (Centro PARA)]]&amp;Tabela3[[#This Row],[CODIGO (Código PARA)]]&amp;Tabela3[[#This Row],[LOTE]]&amp;Tabela3[[#This Row],[DESCRIÇÃO]]&amp;Tabela3[[#This Row],[id]]</f>
        <v>5001475355189572026BENZOATO DE SODIO</v>
      </c>
      <c r="J1131"/>
      <c r="K1131" s="210">
        <v>46294</v>
      </c>
      <c r="L1131" s="50">
        <v>46287</v>
      </c>
      <c r="M1131" s="213">
        <f t="shared" si="170"/>
        <v>46302</v>
      </c>
      <c r="N1131" s="213">
        <f t="shared" si="171"/>
        <v>46304</v>
      </c>
      <c r="O1131" s="86" t="str">
        <f>_xlfn.XLOOKUP(Tabela3[[#This Row],[LOTE]],QUARENTENA!D:D,QUARENTENA!I:I,"")</f>
        <v>AG. DOC. AMOSTRAGEM</v>
      </c>
      <c r="Q1131" s="85" t="str">
        <f>IF(_xlfn.XLOOKUP(E1131,QUARENTENA!D:D,QUARENTENA!M:M,"")="","",_xlfn.XLOOKUP(E1131,QUARENTENA!D:D,QUARENTENA!M:M,""))</f>
        <v/>
      </c>
      <c r="R1131" s="26" t="str">
        <f>_xlfn.XLOOKUP(C1131,'PARTICULARIDADES AUXILIAR '!A:A,'PARTICULARIDADES AUXILIAR '!C:C,"")</f>
        <v/>
      </c>
      <c r="S1131" s="20" cm="1">
        <f t="array" ref="S1131">_xlfn.XLOOKUP(Tabela3[[#This Row],[LOTE]],VALUE(Painel_Bancada[Lote]),Painel_Bancada[Data Programada],"")</f>
        <v>46291</v>
      </c>
      <c r="T1131" s="26" t="str">
        <f>_xlfn.XLOOKUP(Tabela3[[#This Row],[LOTE]],'PAINEL - GERAL'!F:F,'PAINEL - GERAL'!C:C,"")</f>
        <v/>
      </c>
    </row>
    <row r="1132" spans="1:20" ht="14.5">
      <c r="B1132" s="315">
        <v>5001</v>
      </c>
      <c r="C1132" s="316">
        <v>472490</v>
      </c>
      <c r="D1132" s="315" t="s">
        <v>569</v>
      </c>
      <c r="E1132" s="326">
        <v>154562026</v>
      </c>
      <c r="F1132" s="225">
        <v>195</v>
      </c>
      <c r="G1132" s="230">
        <v>46304</v>
      </c>
      <c r="H1132" s="315" t="s">
        <v>1422</v>
      </c>
      <c r="I1132" t="str">
        <f>Tabela3[[#This Row],[CENTRO (Centro PARA)]]&amp;Tabela3[[#This Row],[CODIGO (Código PARA)]]&amp;Tabela3[[#This Row],[LOTE]]&amp;Tabela3[[#This Row],[DESCRIÇÃO]]&amp;Tabela3[[#This Row],[id]]</f>
        <v>5001472490154562026ESOMEPRAZOL PELLETS 1</v>
      </c>
      <c r="J1132"/>
      <c r="K1132" s="210">
        <v>46294</v>
      </c>
      <c r="L1132" s="50">
        <v>46287</v>
      </c>
      <c r="M1132" s="213">
        <f t="shared" si="170"/>
        <v>46302</v>
      </c>
      <c r="N1132" s="213">
        <f t="shared" si="171"/>
        <v>46304</v>
      </c>
      <c r="O1132" s="86" t="str">
        <f>_xlfn.XLOOKUP(Tabela3[[#This Row],[LOTE]],QUARENTENA!D:D,QUARENTENA!I:I,"")</f>
        <v>INVESTIGAÇÃO CQ</v>
      </c>
      <c r="Q1132" s="85" t="str">
        <f>IF(_xlfn.XLOOKUP(E1132,QUARENTENA!D:D,QUARENTENA!M:M,"")="","",_xlfn.XLOOKUP(E1132,QUARENTENA!D:D,QUARENTENA!M:M,""))</f>
        <v/>
      </c>
      <c r="R1132" s="26" t="str">
        <f>_xlfn.XLOOKUP(C1132,'PARTICULARIDADES AUXILIAR '!A:A,'PARTICULARIDADES AUXILIAR '!C:C,"")</f>
        <v/>
      </c>
      <c r="S1132" s="20" cm="1">
        <f t="array" ref="S1132">_xlfn.XLOOKUP(Tabela3[[#This Row],[LOTE]],VALUE(Painel_Bancada[Lote]),Painel_Bancada[Data Programada],"")</f>
        <v>46288</v>
      </c>
      <c r="T1132" s="26" t="str">
        <f>_xlfn.XLOOKUP(Tabela3[[#This Row],[LOTE]],'PAINEL - GERAL'!F:F,'PAINEL - GERAL'!C:C,"")</f>
        <v/>
      </c>
    </row>
    <row r="1133" spans="1:20" ht="14.5">
      <c r="A1133" s="22" t="s">
        <v>1589</v>
      </c>
      <c r="B1133" s="315">
        <v>5001</v>
      </c>
      <c r="C1133" s="316">
        <v>472490</v>
      </c>
      <c r="D1133" s="315" t="s">
        <v>569</v>
      </c>
      <c r="E1133" s="326">
        <v>168972026</v>
      </c>
      <c r="F1133" s="225">
        <v>195</v>
      </c>
      <c r="G1133" s="230">
        <v>46304</v>
      </c>
      <c r="H1133" s="315" t="s">
        <v>1422</v>
      </c>
      <c r="I1133" t="str">
        <f>Tabela3[[#This Row],[CENTRO (Centro PARA)]]&amp;Tabela3[[#This Row],[CODIGO (Código PARA)]]&amp;Tabela3[[#This Row],[LOTE]]&amp;Tabela3[[#This Row],[DESCRIÇÃO]]&amp;Tabela3[[#This Row],[id]]</f>
        <v>5001472490168972026ESOMEPRAZOL PELLETS 1</v>
      </c>
      <c r="J1133"/>
      <c r="K1133" s="210">
        <v>46294</v>
      </c>
      <c r="L1133" s="50">
        <v>46287</v>
      </c>
      <c r="M1133" s="213">
        <f t="shared" si="170"/>
        <v>46302</v>
      </c>
      <c r="N1133" s="213">
        <f t="shared" si="171"/>
        <v>46304</v>
      </c>
      <c r="O1133" s="86" t="str">
        <f>_xlfn.XLOOKUP(Tabela3[[#This Row],[LOTE]],QUARENTENA!D:D,QUARENTENA!I:I,"")</f>
        <v>AG. PROGRAMAÇÃO</v>
      </c>
      <c r="Q1133" s="85" t="str">
        <f>IF(_xlfn.XLOOKUP(E1133,QUARENTENA!D:D,QUARENTENA!M:M,"")="","",_xlfn.XLOOKUP(E1133,QUARENTENA!D:D,QUARENTENA!M:M,""))</f>
        <v/>
      </c>
      <c r="R1133" s="26" t="str">
        <f>_xlfn.XLOOKUP(C1133,'PARTICULARIDADES AUXILIAR '!A:A,'PARTICULARIDADES AUXILIAR '!C:C,"")</f>
        <v/>
      </c>
      <c r="S1133" s="20" t="str" cm="1">
        <f t="array" ref="S1133">_xlfn.XLOOKUP(Tabela3[[#This Row],[LOTE]],VALUE(Painel_Bancada[Lote]),Painel_Bancada[Data Programada],"")</f>
        <v/>
      </c>
      <c r="T1133" s="26" t="str">
        <f>_xlfn.XLOOKUP(Tabela3[[#This Row],[LOTE]],'PAINEL - GERAL'!F:F,'PAINEL - GERAL'!C:C,"")</f>
        <v/>
      </c>
    </row>
    <row r="1134" spans="1:20" ht="14.5">
      <c r="B1134" s="315">
        <v>5001</v>
      </c>
      <c r="C1134" s="316">
        <v>410034</v>
      </c>
      <c r="D1134" s="315" t="s">
        <v>383</v>
      </c>
      <c r="E1134" s="326">
        <v>154852026</v>
      </c>
      <c r="F1134" s="225">
        <v>2625</v>
      </c>
      <c r="G1134" s="230">
        <v>46304</v>
      </c>
      <c r="H1134" s="315" t="s">
        <v>1422</v>
      </c>
      <c r="I1134" t="str">
        <f>Tabela3[[#This Row],[CENTRO (Centro PARA)]]&amp;Tabela3[[#This Row],[CODIGO (Código PARA)]]&amp;Tabela3[[#This Row],[LOTE]]&amp;Tabela3[[#This Row],[DESCRIÇÃO]]&amp;Tabela3[[#This Row],[id]]</f>
        <v>5001410034154852026CELULOSE MICROCRISTALINA MC102 NEO</v>
      </c>
      <c r="J1134"/>
      <c r="K1134" s="210">
        <v>46294</v>
      </c>
      <c r="L1134" s="50">
        <v>46287</v>
      </c>
      <c r="M1134" s="213">
        <f t="shared" si="170"/>
        <v>46302</v>
      </c>
      <c r="N1134" s="213">
        <f t="shared" si="171"/>
        <v>46304</v>
      </c>
      <c r="O1134" s="86" t="str">
        <f>_xlfn.XLOOKUP(Tabela3[[#This Row],[LOTE]],QUARENTENA!D:D,QUARENTENA!I:I,"")</f>
        <v>DU APROVADO</v>
      </c>
      <c r="Q1134" s="85">
        <f>IF(_xlfn.XLOOKUP(E1134,QUARENTENA!D:D,QUARENTENA!M:M,"")="","",_xlfn.XLOOKUP(E1134,QUARENTENA!D:D,QUARENTENA!M:M,""))</f>
        <v>46290</v>
      </c>
      <c r="R1134" s="26" t="str">
        <f>_xlfn.XLOOKUP(C1134,'PARTICULARIDADES AUXILIAR '!A:A,'PARTICULARIDADES AUXILIAR '!C:C,"")</f>
        <v/>
      </c>
      <c r="S1134" s="20" t="str" cm="1">
        <f t="array" ref="S1134">_xlfn.XLOOKUP(Tabela3[[#This Row],[LOTE]],VALUE(Painel_Bancada[Lote]),Painel_Bancada[Data Programada],"")</f>
        <v/>
      </c>
      <c r="T1134" s="26" t="str">
        <f>_xlfn.XLOOKUP(Tabela3[[#This Row],[LOTE]],'PAINEL - GERAL'!F:F,'PAINEL - GERAL'!C:C,"")</f>
        <v/>
      </c>
    </row>
    <row r="1135" spans="1:20" ht="14.5">
      <c r="B1135" s="315">
        <v>5001</v>
      </c>
      <c r="C1135" s="316">
        <v>410033</v>
      </c>
      <c r="D1135" s="315" t="s">
        <v>234</v>
      </c>
      <c r="E1135" s="326">
        <v>178462026</v>
      </c>
      <c r="F1135" s="225">
        <v>1050</v>
      </c>
      <c r="G1135" s="230">
        <v>46304</v>
      </c>
      <c r="H1135" s="315" t="s">
        <v>1422</v>
      </c>
      <c r="I1135" t="str">
        <f>Tabela3[[#This Row],[CENTRO (Centro PARA)]]&amp;Tabela3[[#This Row],[CODIGO (Código PARA)]]&amp;Tabela3[[#This Row],[LOTE]]&amp;Tabela3[[#This Row],[DESCRIÇÃO]]&amp;Tabela3[[#This Row],[id]]</f>
        <v>5001410033178462026CELULOSE MICROCRISTALINA MC101 NEO</v>
      </c>
      <c r="J1135"/>
      <c r="K1135" s="210">
        <v>46294</v>
      </c>
      <c r="L1135" s="50">
        <v>46287</v>
      </c>
      <c r="M1135" s="213">
        <f t="shared" si="170"/>
        <v>46302</v>
      </c>
      <c r="N1135" s="213">
        <f t="shared" si="171"/>
        <v>46304</v>
      </c>
      <c r="O1135" s="86" t="str">
        <f>_xlfn.XLOOKUP(Tabela3[[#This Row],[LOTE]],QUARENTENA!D:D,QUARENTENA!I:I,"")</f>
        <v>DU APROVADO</v>
      </c>
      <c r="Q1135" s="85">
        <f>IF(_xlfn.XLOOKUP(E1135,QUARENTENA!D:D,QUARENTENA!M:M,"")="","",_xlfn.XLOOKUP(E1135,QUARENTENA!D:D,QUARENTENA!M:M,""))</f>
        <v>46288</v>
      </c>
      <c r="R1135" s="26" t="str">
        <f>_xlfn.XLOOKUP(C1135,'PARTICULARIDADES AUXILIAR '!A:A,'PARTICULARIDADES AUXILIAR '!C:C,"")</f>
        <v/>
      </c>
      <c r="S1135" s="20" cm="1">
        <f t="array" ref="S1135">_xlfn.XLOOKUP(Tabela3[[#This Row],[LOTE]],VALUE(Painel_Bancada[Lote]),Painel_Bancada[Data Programada],"")</f>
        <v>46287</v>
      </c>
      <c r="T1135" s="26" t="str">
        <f>_xlfn.XLOOKUP(Tabela3[[#This Row],[LOTE]],'PAINEL - GERAL'!F:F,'PAINEL - GERAL'!C:C,"")</f>
        <v/>
      </c>
    </row>
    <row r="1136" spans="1:20" ht="14.5">
      <c r="A1136" s="22" t="s">
        <v>1589</v>
      </c>
      <c r="B1136" s="315">
        <v>5001</v>
      </c>
      <c r="C1136" s="316">
        <v>410507</v>
      </c>
      <c r="D1136" s="315" t="s">
        <v>1146</v>
      </c>
      <c r="E1136" s="326">
        <v>41432025</v>
      </c>
      <c r="F1136" s="225">
        <v>1000</v>
      </c>
      <c r="G1136" s="230">
        <v>46304</v>
      </c>
      <c r="H1136" s="315" t="s">
        <v>1422</v>
      </c>
      <c r="I1136" t="str">
        <f>Tabela3[[#This Row],[CENTRO (Centro PARA)]]&amp;Tabela3[[#This Row],[CODIGO (Código PARA)]]&amp;Tabela3[[#This Row],[LOTE]]&amp;Tabela3[[#This Row],[DESCRIÇÃO]]&amp;Tabela3[[#This Row],[id]]</f>
        <v>500141050741432025IBUPROFENO DC85 NEO</v>
      </c>
      <c r="J1136"/>
      <c r="K1136" s="210">
        <v>46294</v>
      </c>
      <c r="L1136" s="50">
        <v>46287</v>
      </c>
      <c r="M1136" s="213">
        <f t="shared" si="170"/>
        <v>46302</v>
      </c>
      <c r="N1136" s="213">
        <f t="shared" si="171"/>
        <v>46304</v>
      </c>
      <c r="O1136" s="86" t="str">
        <f>_xlfn.XLOOKUP(Tabela3[[#This Row],[LOTE]],QUARENTENA!D:D,QUARENTENA!I:I,"")</f>
        <v>AG. PROGRAMAÇÃO</v>
      </c>
      <c r="Q1136" s="85" t="str">
        <f>IF(_xlfn.XLOOKUP(E1136,QUARENTENA!D:D,QUARENTENA!M:M,"")="","",_xlfn.XLOOKUP(E1136,QUARENTENA!D:D,QUARENTENA!M:M,""))</f>
        <v/>
      </c>
      <c r="R1136" s="26" t="str">
        <f>_xlfn.XLOOKUP(C1136,'PARTICULARIDADES AUXILIAR '!A:A,'PARTICULARIDADES AUXILIAR '!C:C,"")</f>
        <v/>
      </c>
      <c r="S1136" s="20" cm="1">
        <f t="array" ref="S1136">_xlfn.XLOOKUP(Tabela3[[#This Row],[LOTE]],VALUE(Painel_Bancada[Lote]),Painel_Bancada[Data Programada],"")</f>
        <v>46298</v>
      </c>
      <c r="T1136" s="26" t="str">
        <f>_xlfn.XLOOKUP(Tabela3[[#This Row],[LOTE]],'PAINEL - GERAL'!F:F,'PAINEL - GERAL'!C:C,"")</f>
        <v/>
      </c>
    </row>
    <row r="1137" spans="1:20" ht="14.5">
      <c r="B1137" s="315">
        <v>5001</v>
      </c>
      <c r="C1137" s="316">
        <v>486303</v>
      </c>
      <c r="D1137" s="315" t="s">
        <v>784</v>
      </c>
      <c r="E1137" s="326">
        <v>181212026</v>
      </c>
      <c r="F1137" s="225">
        <v>3000</v>
      </c>
      <c r="G1137" s="230">
        <v>46304</v>
      </c>
      <c r="H1137" s="315" t="s">
        <v>1422</v>
      </c>
      <c r="I1137" t="str">
        <f>Tabela3[[#This Row],[CENTRO (Centro PARA)]]&amp;Tabela3[[#This Row],[CODIGO (Código PARA)]]&amp;Tabela3[[#This Row],[LOTE]]&amp;Tabela3[[#This Row],[DESCRIÇÃO]]&amp;Tabela3[[#This Row],[id]]</f>
        <v>5001486303181212026ACIDO CITRICO ANIDRO QF</v>
      </c>
      <c r="J1137"/>
      <c r="K1137" s="210">
        <v>46294</v>
      </c>
      <c r="L1137" s="50">
        <v>46287</v>
      </c>
      <c r="M1137" s="213">
        <f t="shared" si="170"/>
        <v>46302</v>
      </c>
      <c r="N1137" s="213">
        <f t="shared" si="171"/>
        <v>46304</v>
      </c>
      <c r="O1137" s="86" t="s">
        <v>15</v>
      </c>
      <c r="Q1137" s="85">
        <v>46291</v>
      </c>
      <c r="R1137" s="26" t="str">
        <f>_xlfn.XLOOKUP(C1137,'PARTICULARIDADES AUXILIAR '!A:A,'PARTICULARIDADES AUXILIAR '!C:C,"")</f>
        <v/>
      </c>
      <c r="S1137" s="20" cm="1">
        <f t="array" ref="S1137">_xlfn.XLOOKUP(Tabela3[[#This Row],[LOTE]],VALUE(Painel_Bancada[Lote]),Painel_Bancada[Data Programada],"")</f>
        <v>46289</v>
      </c>
      <c r="T1137" s="26" t="str">
        <f>_xlfn.XLOOKUP(Tabela3[[#This Row],[LOTE]],'PAINEL - GERAL'!F:F,'PAINEL - GERAL'!C:C,"")</f>
        <v/>
      </c>
    </row>
    <row r="1138" spans="1:20" ht="14.5">
      <c r="B1138" s="315">
        <v>2017</v>
      </c>
      <c r="C1138" s="316">
        <v>212241</v>
      </c>
      <c r="D1138" s="315" t="s">
        <v>1123</v>
      </c>
      <c r="E1138" s="326">
        <v>3392026</v>
      </c>
      <c r="F1138" s="225">
        <v>6250</v>
      </c>
      <c r="G1138" s="230">
        <v>46304</v>
      </c>
      <c r="H1138" s="315" t="s">
        <v>1422</v>
      </c>
      <c r="I1138" t="str">
        <f>Tabela3[[#This Row],[CENTRO (Centro PARA)]]&amp;Tabela3[[#This Row],[CODIGO (Código PARA)]]&amp;Tabela3[[#This Row],[LOTE]]&amp;Tabela3[[#This Row],[DESCRIÇÃO]]&amp;Tabela3[[#This Row],[id]]</f>
        <v>20172122413392026MALTO DEXTRINA DEXTROSE 20</v>
      </c>
      <c r="J1138"/>
      <c r="K1138" s="210">
        <v>46294</v>
      </c>
      <c r="L1138" s="50">
        <v>46287</v>
      </c>
      <c r="M1138" s="213">
        <f t="shared" si="170"/>
        <v>46302</v>
      </c>
      <c r="N1138" s="213">
        <f t="shared" si="171"/>
        <v>46304</v>
      </c>
      <c r="O1138" s="86"/>
      <c r="Q1138" s="85"/>
      <c r="R1138" s="26" t="str">
        <f>_xlfn.XLOOKUP(C1138,'PARTICULARIDADES AUXILIAR '!A:A,'PARTICULARIDADES AUXILIAR '!C:C,"")</f>
        <v>Check doc</v>
      </c>
      <c r="S1138" s="20" t="str" cm="1">
        <f t="array" ref="S1138">_xlfn.XLOOKUP(Tabela3[[#This Row],[LOTE]],VALUE(Painel_Bancada[Lote]),Painel_Bancada[Data Programada],"")</f>
        <v/>
      </c>
      <c r="T1138" s="26" t="str">
        <f>_xlfn.XLOOKUP(Tabela3[[#This Row],[LOTE]],'PAINEL - GERAL'!F:F,'PAINEL - GERAL'!C:C,"")</f>
        <v/>
      </c>
    </row>
    <row r="1139" spans="1:20" ht="14.5">
      <c r="B1139" s="315">
        <v>5001</v>
      </c>
      <c r="C1139" s="316">
        <v>409966</v>
      </c>
      <c r="D1139" s="315" t="s">
        <v>528</v>
      </c>
      <c r="E1139" s="326">
        <v>202872026</v>
      </c>
      <c r="F1139" s="225">
        <v>7919.6</v>
      </c>
      <c r="G1139" s="230">
        <v>46304</v>
      </c>
      <c r="H1139" s="315" t="s">
        <v>1422</v>
      </c>
      <c r="I1139" t="str">
        <f>Tabela3[[#This Row],[CENTRO (Centro PARA)]]&amp;Tabela3[[#This Row],[CODIGO (Código PARA)]]&amp;Tabela3[[#This Row],[LOTE]]&amp;Tabela3[[#This Row],[DESCRIÇÃO]]&amp;Tabela3[[#This Row],[id]]</f>
        <v>5001409966202872026ALCOOL ISOPROPILICO ISOPROPANOL NEO</v>
      </c>
      <c r="J1139"/>
      <c r="K1139" s="210">
        <v>46294</v>
      </c>
      <c r="L1139" s="50">
        <v>46289</v>
      </c>
      <c r="M1139" s="213">
        <f t="shared" si="170"/>
        <v>46302</v>
      </c>
      <c r="N1139" s="213">
        <f t="shared" si="171"/>
        <v>46304</v>
      </c>
      <c r="O1139" s="86" t="str">
        <f>_xlfn.XLOOKUP(Tabela3[[#This Row],[LOTE]],QUARENTENA!D:D,QUARENTENA!I:I,"")</f>
        <v>AG. ANÁLISE</v>
      </c>
      <c r="Q1139" s="85" t="str">
        <f>IF(_xlfn.XLOOKUP(E1139,QUARENTENA!D:D,QUARENTENA!M:M,"")="","",_xlfn.XLOOKUP(E1139,QUARENTENA!D:D,QUARENTENA!M:M,""))</f>
        <v/>
      </c>
      <c r="R1139" s="26" t="str">
        <f>_xlfn.XLOOKUP(C1139,'PARTICULARIDADES AUXILIAR '!A:A,'PARTICULARIDADES AUXILIAR '!C:C,"")</f>
        <v>Inflamável/ Polícia Civil</v>
      </c>
      <c r="S1139" s="20" cm="1">
        <f t="array" ref="S1139">_xlfn.XLOOKUP(Tabela3[[#This Row],[LOTE]],VALUE(Painel_Bancada[Lote]),Painel_Bancada[Data Programada],"")</f>
        <v>46295</v>
      </c>
      <c r="T1139" s="26" t="str">
        <f>_xlfn.XLOOKUP(Tabela3[[#This Row],[LOTE]],'PAINEL - GERAL'!F:F,'PAINEL - GERAL'!C:C,"")</f>
        <v/>
      </c>
    </row>
    <row r="1140" spans="1:20" ht="14.5">
      <c r="A1140" s="22" t="s">
        <v>1589</v>
      </c>
      <c r="B1140" s="315">
        <v>5001</v>
      </c>
      <c r="C1140" s="316">
        <v>459184</v>
      </c>
      <c r="D1140" s="315" t="s">
        <v>817</v>
      </c>
      <c r="E1140" s="326">
        <v>212992026</v>
      </c>
      <c r="F1140" s="225">
        <v>54</v>
      </c>
      <c r="G1140" s="230">
        <v>46304</v>
      </c>
      <c r="H1140" s="315" t="s">
        <v>1422</v>
      </c>
      <c r="I1140" t="str">
        <f>Tabela3[[#This Row],[CENTRO (Centro PARA)]]&amp;Tabela3[[#This Row],[CODIGO (Código PARA)]]&amp;Tabela3[[#This Row],[LOTE]]&amp;Tabela3[[#This Row],[DESCRIÇÃO]]&amp;Tabela3[[#This Row],[id]]</f>
        <v>5001459184212992026MALEATO DE DEXCLORFENIRAMINA GEN</v>
      </c>
      <c r="J1140"/>
      <c r="K1140" s="210">
        <v>46294</v>
      </c>
      <c r="L1140" s="50">
        <v>46287</v>
      </c>
      <c r="M1140" s="213">
        <f t="shared" si="170"/>
        <v>46302</v>
      </c>
      <c r="N1140" s="213">
        <f t="shared" si="171"/>
        <v>46304</v>
      </c>
      <c r="O1140" s="86" t="str">
        <f>_xlfn.XLOOKUP(Tabela3[[#This Row],[LOTE]],QUARENTENA!D:D,QUARENTENA!I:I,"")</f>
        <v>AG. PROGRAMAÇÃO</v>
      </c>
      <c r="Q1140" s="85" t="str">
        <f>IF(_xlfn.XLOOKUP(E1140,QUARENTENA!D:D,QUARENTENA!M:M,"")="","",_xlfn.XLOOKUP(E1140,QUARENTENA!D:D,QUARENTENA!M:M,""))</f>
        <v/>
      </c>
      <c r="R1140" s="26" t="str">
        <f>_xlfn.XLOOKUP(C1140,'PARTICULARIDADES AUXILIAR '!A:A,'PARTICULARIDADES AUXILIAR '!C:C,"")</f>
        <v/>
      </c>
      <c r="S1140" s="20" cm="1">
        <f t="array" ref="S1140">_xlfn.XLOOKUP(Tabela3[[#This Row],[LOTE]],VALUE(Painel_Bancada[Lote]),Painel_Bancada[Data Programada],"")</f>
        <v>46298</v>
      </c>
      <c r="T1140" s="26" t="str">
        <f>_xlfn.XLOOKUP(Tabela3[[#This Row],[LOTE]],'PAINEL - GERAL'!F:F,'PAINEL - GERAL'!C:C,"")</f>
        <v/>
      </c>
    </row>
    <row r="1141" spans="1:20" ht="14.5">
      <c r="A1141" s="22" t="s">
        <v>1589</v>
      </c>
      <c r="B1141" s="315">
        <v>5001</v>
      </c>
      <c r="C1141" s="316">
        <v>459184</v>
      </c>
      <c r="D1141" s="315" t="s">
        <v>817</v>
      </c>
      <c r="E1141" s="326">
        <v>213002026</v>
      </c>
      <c r="F1141" s="225">
        <v>55</v>
      </c>
      <c r="G1141" s="230">
        <v>46304</v>
      </c>
      <c r="H1141" s="315" t="s">
        <v>1422</v>
      </c>
      <c r="I1141" t="str">
        <f>Tabela3[[#This Row],[CENTRO (Centro PARA)]]&amp;Tabela3[[#This Row],[CODIGO (Código PARA)]]&amp;Tabela3[[#This Row],[LOTE]]&amp;Tabela3[[#This Row],[DESCRIÇÃO]]&amp;Tabela3[[#This Row],[id]]</f>
        <v>5001459184213002026MALEATO DE DEXCLORFENIRAMINA GEN</v>
      </c>
      <c r="J1141"/>
      <c r="K1141" s="210">
        <v>46294</v>
      </c>
      <c r="L1141" s="50">
        <v>46287</v>
      </c>
      <c r="M1141" s="213">
        <f t="shared" si="170"/>
        <v>46302</v>
      </c>
      <c r="N1141" s="213">
        <f t="shared" si="171"/>
        <v>46304</v>
      </c>
      <c r="O1141" s="86" t="str">
        <f>_xlfn.XLOOKUP(Tabela3[[#This Row],[LOTE]],QUARENTENA!D:D,QUARENTENA!I:I,"")</f>
        <v>AG. PROGRAMAÇÃO</v>
      </c>
      <c r="Q1141" s="85" t="str">
        <f>IF(_xlfn.XLOOKUP(E1141,QUARENTENA!D:D,QUARENTENA!M:M,"")="","",_xlfn.XLOOKUP(E1141,QUARENTENA!D:D,QUARENTENA!M:M,""))</f>
        <v/>
      </c>
      <c r="R1141" s="26" t="str">
        <f>_xlfn.XLOOKUP(C1141,'PARTICULARIDADES AUXILIAR '!A:A,'PARTICULARIDADES AUXILIAR '!C:C,"")</f>
        <v/>
      </c>
      <c r="S1141" s="20" cm="1">
        <f t="array" ref="S1141">_xlfn.XLOOKUP(Tabela3[[#This Row],[LOTE]],VALUE(Painel_Bancada[Lote]),Painel_Bancada[Data Programada],"")</f>
        <v>46298</v>
      </c>
      <c r="T1141" s="26" t="str">
        <f>_xlfn.XLOOKUP(Tabela3[[#This Row],[LOTE]],'PAINEL - GERAL'!F:F,'PAINEL - GERAL'!C:C,"")</f>
        <v/>
      </c>
    </row>
    <row r="1142" spans="1:20" ht="14.5">
      <c r="B1142" s="315">
        <v>5001</v>
      </c>
      <c r="C1142" s="316">
        <v>463057</v>
      </c>
      <c r="D1142" s="315" t="s">
        <v>43</v>
      </c>
      <c r="E1142" s="326">
        <v>172882026</v>
      </c>
      <c r="F1142" s="225">
        <v>2175</v>
      </c>
      <c r="G1142" s="230">
        <v>46304</v>
      </c>
      <c r="H1142" s="315" t="s">
        <v>1422</v>
      </c>
      <c r="I1142" t="str">
        <f>Tabela3[[#This Row],[CENTRO (Centro PARA)]]&amp;Tabela3[[#This Row],[CODIGO (Código PARA)]]&amp;Tabela3[[#This Row],[LOTE]]&amp;Tabela3[[#This Row],[DESCRIÇÃO]]&amp;Tabela3[[#This Row],[id]]</f>
        <v>5001463057172882026DIPIRONA MONOIDRATADA</v>
      </c>
      <c r="J1142"/>
      <c r="K1142" s="210">
        <v>46294</v>
      </c>
      <c r="L1142" s="50">
        <v>46287</v>
      </c>
      <c r="M1142" s="213">
        <f t="shared" si="170"/>
        <v>46302</v>
      </c>
      <c r="N1142" s="213">
        <f t="shared" si="171"/>
        <v>46304</v>
      </c>
      <c r="O1142" s="86" t="str">
        <f>_xlfn.XLOOKUP(Tabela3[[#This Row],[LOTE]],QUARENTENA!D:D,QUARENTENA!I:I,"")</f>
        <v>AG. DOC. AMOSTRAGEM</v>
      </c>
      <c r="Q1142" s="85" t="str">
        <f>IF(_xlfn.XLOOKUP(E1142,QUARENTENA!D:D,QUARENTENA!M:M,"")="","",_xlfn.XLOOKUP(E1142,QUARENTENA!D:D,QUARENTENA!M:M,""))</f>
        <v/>
      </c>
      <c r="R1142" s="26" t="str">
        <f>_xlfn.XLOOKUP(C1142,'PARTICULARIDADES AUXILIAR '!A:A,'PARTICULARIDADES AUXILIAR '!C:C,"")</f>
        <v>Polícia Federal</v>
      </c>
      <c r="S1142" s="20" cm="1">
        <f t="array" ref="S1142">_xlfn.XLOOKUP(Tabela3[[#This Row],[LOTE]],VALUE(Painel_Bancada[Lote]),Painel_Bancada[Data Programada],"")</f>
        <v>46293</v>
      </c>
      <c r="T1142" s="26" t="str">
        <f>_xlfn.XLOOKUP(Tabela3[[#This Row],[LOTE]],'PAINEL - GERAL'!F:F,'PAINEL - GERAL'!C:C,"")</f>
        <v/>
      </c>
    </row>
    <row r="1143" spans="1:20" ht="14.5">
      <c r="B1143" s="315">
        <v>5001</v>
      </c>
      <c r="C1143" s="316">
        <v>464273</v>
      </c>
      <c r="D1143" s="315" t="s">
        <v>208</v>
      </c>
      <c r="E1143" s="326">
        <v>177812026</v>
      </c>
      <c r="F1143" s="225">
        <v>175</v>
      </c>
      <c r="G1143" s="230">
        <v>46304</v>
      </c>
      <c r="H1143" s="315" t="s">
        <v>1422</v>
      </c>
      <c r="I1143" t="str">
        <f>Tabela3[[#This Row],[CENTRO (Centro PARA)]]&amp;Tabela3[[#This Row],[CODIGO (Código PARA)]]&amp;Tabela3[[#This Row],[LOTE]]&amp;Tabela3[[#This Row],[DESCRIÇÃO]]&amp;Tabela3[[#This Row],[id]]</f>
        <v>5001464273177812026AQUARIUS PROTECT LILAS</v>
      </c>
      <c r="J1143"/>
      <c r="K1143" s="210">
        <v>46294</v>
      </c>
      <c r="L1143" s="50">
        <v>46287</v>
      </c>
      <c r="M1143" s="213">
        <f t="shared" si="170"/>
        <v>46302</v>
      </c>
      <c r="N1143" s="213">
        <f t="shared" si="171"/>
        <v>46304</v>
      </c>
      <c r="O1143" s="86" t="s">
        <v>15</v>
      </c>
      <c r="Q1143" s="85">
        <v>46291</v>
      </c>
      <c r="R1143" s="26" t="str">
        <f>_xlfn.XLOOKUP(C1143,'PARTICULARIDADES AUXILIAR '!A:A,'PARTICULARIDADES AUXILIAR '!C:C,"")</f>
        <v/>
      </c>
      <c r="S1143" s="20" cm="1">
        <f t="array" ref="S1143">_xlfn.XLOOKUP(Tabela3[[#This Row],[LOTE]],VALUE(Painel_Bancada[Lote]),Painel_Bancada[Data Programada],"")</f>
        <v>46291</v>
      </c>
      <c r="T1143" s="26" t="str">
        <f>_xlfn.XLOOKUP(Tabela3[[#This Row],[LOTE]],'PAINEL - GERAL'!F:F,'PAINEL - GERAL'!C:C,"")</f>
        <v/>
      </c>
    </row>
    <row r="1144" spans="1:20" ht="14.5">
      <c r="B1144" s="315">
        <v>5001</v>
      </c>
      <c r="C1144" s="316">
        <v>476452</v>
      </c>
      <c r="D1144" s="315" t="s">
        <v>845</v>
      </c>
      <c r="E1144" s="326">
        <v>189652026</v>
      </c>
      <c r="F1144" s="225">
        <v>204</v>
      </c>
      <c r="G1144" s="230">
        <v>46304</v>
      </c>
      <c r="H1144" s="315" t="s">
        <v>1422</v>
      </c>
      <c r="I1144" t="str">
        <f>Tabela3[[#This Row],[CENTRO (Centro PARA)]]&amp;Tabela3[[#This Row],[CODIGO (Código PARA)]]&amp;Tabela3[[#This Row],[LOTE]]&amp;Tabela3[[#This Row],[DESCRIÇÃO]]&amp;Tabela3[[#This Row],[id]]</f>
        <v>5001476452189652026GAFQUAT HS-100-O</v>
      </c>
      <c r="J1144"/>
      <c r="K1144" s="210">
        <v>46294</v>
      </c>
      <c r="L1144" s="50">
        <v>46287</v>
      </c>
      <c r="M1144" s="213">
        <f t="shared" si="170"/>
        <v>46302</v>
      </c>
      <c r="N1144" s="213">
        <f t="shared" si="171"/>
        <v>46304</v>
      </c>
      <c r="O1144" s="86" t="str">
        <f>_xlfn.XLOOKUP(Tabela3[[#This Row],[LOTE]],QUARENTENA!D:D,QUARENTENA!I:I,"")</f>
        <v>DU APROVADO</v>
      </c>
      <c r="Q1144" s="85">
        <f>IF(_xlfn.XLOOKUP(E1144,QUARENTENA!D:D,QUARENTENA!M:M,"")="","",_xlfn.XLOOKUP(E1144,QUARENTENA!D:D,QUARENTENA!M:M,""))</f>
        <v>46293</v>
      </c>
      <c r="R1144" s="26" t="str">
        <f>_xlfn.XLOOKUP(C1144,'PARTICULARIDADES AUXILIAR '!A:A,'PARTICULARIDADES AUXILIAR '!C:C,"")</f>
        <v>Check doc</v>
      </c>
      <c r="S1144" s="20" t="str" cm="1">
        <f t="array" ref="S1144">_xlfn.XLOOKUP(Tabela3[[#This Row],[LOTE]],VALUE(Painel_Bancada[Lote]),Painel_Bancada[Data Programada],"")</f>
        <v/>
      </c>
      <c r="T1144" s="26" t="str">
        <f>_xlfn.XLOOKUP(Tabela3[[#This Row],[LOTE]],'PAINEL - GERAL'!F:F,'PAINEL - GERAL'!C:C,"")</f>
        <v/>
      </c>
    </row>
    <row r="1145" spans="1:20" ht="14.5">
      <c r="B1145" s="315">
        <v>5001</v>
      </c>
      <c r="C1145" s="316">
        <v>460226</v>
      </c>
      <c r="D1145" s="315" t="s">
        <v>127</v>
      </c>
      <c r="E1145" s="326">
        <v>184092026</v>
      </c>
      <c r="F1145" s="225">
        <v>50</v>
      </c>
      <c r="G1145" s="230">
        <v>46304</v>
      </c>
      <c r="H1145" s="315" t="s">
        <v>1422</v>
      </c>
      <c r="I1145" t="str">
        <f>Tabela3[[#This Row],[CENTRO (Centro PARA)]]&amp;Tabela3[[#This Row],[CODIGO (Código PARA)]]&amp;Tabela3[[#This Row],[LOTE]]&amp;Tabela3[[#This Row],[DESCRIÇÃO]]&amp;Tabela3[[#This Row],[id]]</f>
        <v>5001460226184092026GLUCONATO SODIO</v>
      </c>
      <c r="J1145"/>
      <c r="K1145" s="210">
        <v>46294</v>
      </c>
      <c r="L1145" s="50">
        <v>46287</v>
      </c>
      <c r="M1145" s="213">
        <f t="shared" si="170"/>
        <v>46302</v>
      </c>
      <c r="N1145" s="213">
        <f t="shared" si="171"/>
        <v>46304</v>
      </c>
      <c r="O1145" s="86" t="str">
        <f>_xlfn.XLOOKUP(Tabela3[[#This Row],[LOTE]],QUARENTENA!D:D,QUARENTENA!I:I,"")</f>
        <v>EM ANÁLISE</v>
      </c>
      <c r="Q1145" s="85" t="str">
        <f>IF(_xlfn.XLOOKUP(E1145,QUARENTENA!D:D,QUARENTENA!M:M,"")="","",_xlfn.XLOOKUP(E1145,QUARENTENA!D:D,QUARENTENA!M:M,""))</f>
        <v/>
      </c>
      <c r="R1145" s="26" t="str">
        <f>_xlfn.XLOOKUP(C1145,'PARTICULARIDADES AUXILIAR '!A:A,'PARTICULARIDADES AUXILIAR '!C:C,"")</f>
        <v>Check doc</v>
      </c>
      <c r="S1145" s="20" t="str" cm="1">
        <f t="array" ref="S1145">_xlfn.XLOOKUP(Tabela3[[#This Row],[LOTE]],VALUE(Painel_Bancada[Lote]),Painel_Bancada[Data Programada],"")</f>
        <v/>
      </c>
      <c r="T1145" s="26" t="str">
        <f>_xlfn.XLOOKUP(Tabela3[[#This Row],[LOTE]],'PAINEL - GERAL'!F:F,'PAINEL - GERAL'!C:C,"")</f>
        <v/>
      </c>
    </row>
    <row r="1146" spans="1:20" ht="14.5">
      <c r="B1146" s="315">
        <v>5001</v>
      </c>
      <c r="C1146" s="316">
        <v>462836</v>
      </c>
      <c r="D1146" s="315" t="s">
        <v>622</v>
      </c>
      <c r="E1146" s="326">
        <v>184532026</v>
      </c>
      <c r="F1146" s="225">
        <v>400</v>
      </c>
      <c r="G1146" s="230">
        <v>46304</v>
      </c>
      <c r="H1146" s="315" t="s">
        <v>1422</v>
      </c>
      <c r="I1146" t="str">
        <f>Tabela3[[#This Row],[CENTRO (Centro PARA)]]&amp;Tabela3[[#This Row],[CODIGO (Código PARA)]]&amp;Tabela3[[#This Row],[LOTE]]&amp;Tabela3[[#This Row],[DESCRIÇÃO]]&amp;Tabela3[[#This Row],[id]]</f>
        <v>5001462836184532026VERSATHIX LQ</v>
      </c>
      <c r="J1146"/>
      <c r="K1146" s="210">
        <v>46294</v>
      </c>
      <c r="L1146" s="50">
        <v>46287</v>
      </c>
      <c r="M1146" s="213">
        <f t="shared" si="170"/>
        <v>46302</v>
      </c>
      <c r="N1146" s="213">
        <f t="shared" si="171"/>
        <v>46304</v>
      </c>
      <c r="O1146" s="86" t="str">
        <f>_xlfn.XLOOKUP(Tabela3[[#This Row],[LOTE]],QUARENTENA!D:D,QUARENTENA!I:I,"")</f>
        <v>DU APROVADO</v>
      </c>
      <c r="Q1146" s="85">
        <f>IF(_xlfn.XLOOKUP(E1146,QUARENTENA!D:D,QUARENTENA!M:M,"")="","",_xlfn.XLOOKUP(E1146,QUARENTENA!D:D,QUARENTENA!M:M,""))</f>
        <v>46287</v>
      </c>
      <c r="R1146" s="26" t="str">
        <f>_xlfn.XLOOKUP(C1146,'PARTICULARIDADES AUXILIAR '!A:A,'PARTICULARIDADES AUXILIAR '!C:C,"")</f>
        <v>Check doc</v>
      </c>
      <c r="S1146" s="20" t="str" cm="1">
        <f t="array" ref="S1146">_xlfn.XLOOKUP(Tabela3[[#This Row],[LOTE]],VALUE(Painel_Bancada[Lote]),Painel_Bancada[Data Programada],"")</f>
        <v/>
      </c>
      <c r="T1146" s="26" t="str">
        <f>_xlfn.XLOOKUP(Tabela3[[#This Row],[LOTE]],'PAINEL - GERAL'!F:F,'PAINEL - GERAL'!C:C,"")</f>
        <v/>
      </c>
    </row>
    <row r="1147" spans="1:20" ht="14.5">
      <c r="B1147" s="315">
        <v>5001</v>
      </c>
      <c r="C1147" s="316">
        <v>476451</v>
      </c>
      <c r="D1147" s="315" t="s">
        <v>818</v>
      </c>
      <c r="E1147" s="326">
        <v>184482026</v>
      </c>
      <c r="F1147" s="225">
        <v>360</v>
      </c>
      <c r="G1147" s="230">
        <v>46304</v>
      </c>
      <c r="H1147" s="315" t="s">
        <v>1422</v>
      </c>
      <c r="I1147" t="str">
        <f>Tabela3[[#This Row],[CENTRO (Centro PARA)]]&amp;Tabela3[[#This Row],[CODIGO (Código PARA)]]&amp;Tabela3[[#This Row],[LOTE]]&amp;Tabela3[[#This Row],[DESCRIÇÃO]]&amp;Tabela3[[#This Row],[id]]</f>
        <v>5001476451184482026LITTLE STAR P73Q042</v>
      </c>
      <c r="J1147"/>
      <c r="K1147" s="210">
        <v>46294</v>
      </c>
      <c r="L1147" s="50">
        <v>46287</v>
      </c>
      <c r="M1147" s="213">
        <f t="shared" si="170"/>
        <v>46302</v>
      </c>
      <c r="N1147" s="213">
        <f t="shared" si="171"/>
        <v>46304</v>
      </c>
      <c r="O1147" s="86" t="str">
        <f>_xlfn.XLOOKUP(Tabela3[[#This Row],[LOTE]],QUARENTENA!D:D,QUARENTENA!I:I,"")</f>
        <v>DU APROVADO</v>
      </c>
      <c r="Q1147" s="85">
        <f>IF(_xlfn.XLOOKUP(E1147,QUARENTENA!D:D,QUARENTENA!M:M,"")="","",_xlfn.XLOOKUP(E1147,QUARENTENA!D:D,QUARENTENA!M:M,""))</f>
        <v>46287</v>
      </c>
      <c r="R1147" s="26" t="str">
        <f>_xlfn.XLOOKUP(C1147,'PARTICULARIDADES AUXILIAR '!A:A,'PARTICULARIDADES AUXILIAR '!C:C,"")</f>
        <v>Check doc</v>
      </c>
      <c r="S1147" s="20" t="str" cm="1">
        <f t="array" ref="S1147">_xlfn.XLOOKUP(Tabela3[[#This Row],[LOTE]],VALUE(Painel_Bancada[Lote]),Painel_Bancada[Data Programada],"")</f>
        <v/>
      </c>
      <c r="T1147" s="26" t="str">
        <f>_xlfn.XLOOKUP(Tabela3[[#This Row],[LOTE]],'PAINEL - GERAL'!F:F,'PAINEL - GERAL'!C:C,"")</f>
        <v/>
      </c>
    </row>
    <row r="1148" spans="1:20" ht="14.5">
      <c r="A1148" s="22" t="s">
        <v>1589</v>
      </c>
      <c r="B1148" s="315">
        <v>5001</v>
      </c>
      <c r="C1148" s="316">
        <v>410015</v>
      </c>
      <c r="D1148" s="315" t="s">
        <v>107</v>
      </c>
      <c r="E1148" s="326">
        <v>206422026</v>
      </c>
      <c r="F1148" s="225">
        <v>1200</v>
      </c>
      <c r="G1148" s="230">
        <v>46304</v>
      </c>
      <c r="H1148" s="315" t="s">
        <v>1422</v>
      </c>
      <c r="I1148" t="str">
        <f>Tabela3[[#This Row],[CENTRO (Centro PARA)]]&amp;Tabela3[[#This Row],[CODIGO (Código PARA)]]&amp;Tabela3[[#This Row],[LOTE]]&amp;Tabela3[[#This Row],[DESCRIÇÃO]]&amp;Tabela3[[#This Row],[id]]</f>
        <v>5001410015206422026CROSCARMELOSE SODICA</v>
      </c>
      <c r="J1148"/>
      <c r="K1148" s="210">
        <v>46294</v>
      </c>
      <c r="L1148" s="50">
        <v>46287</v>
      </c>
      <c r="M1148" s="213">
        <f t="shared" si="170"/>
        <v>46302</v>
      </c>
      <c r="N1148" s="213">
        <f t="shared" si="171"/>
        <v>46304</v>
      </c>
      <c r="O1148" s="86" t="str">
        <f>_xlfn.XLOOKUP(Tabela3[[#This Row],[LOTE]],QUARENTENA!D:D,QUARENTENA!I:I,"")</f>
        <v>DU APROVADO</v>
      </c>
      <c r="Q1148" s="85">
        <f>IF(_xlfn.XLOOKUP(E1148,QUARENTENA!D:D,QUARENTENA!M:M,"")="","",_xlfn.XLOOKUP(E1148,QUARENTENA!D:D,QUARENTENA!M:M,""))</f>
        <v>46294</v>
      </c>
      <c r="R1148" s="26" t="str">
        <f>_xlfn.XLOOKUP(C1148,'PARTICULARIDADES AUXILIAR '!A:A,'PARTICULARIDADES AUXILIAR '!C:C,"")</f>
        <v>Glicolato - repouso 24 horas</v>
      </c>
      <c r="S1148" s="20" cm="1">
        <f t="array" ref="S1148">_xlfn.XLOOKUP(Tabela3[[#This Row],[LOTE]],VALUE(Painel_Bancada[Lote]),Painel_Bancada[Data Programada],"")</f>
        <v>46293</v>
      </c>
      <c r="T1148" s="26" t="str">
        <f>_xlfn.XLOOKUP(Tabela3[[#This Row],[LOTE]],'PAINEL - GERAL'!F:F,'PAINEL - GERAL'!C:C,"")</f>
        <v/>
      </c>
    </row>
    <row r="1149" spans="1:20" ht="14.5">
      <c r="B1149" s="315">
        <v>5001</v>
      </c>
      <c r="C1149" s="316">
        <v>410041</v>
      </c>
      <c r="D1149" s="315" t="s">
        <v>292</v>
      </c>
      <c r="E1149" s="326">
        <v>203862026</v>
      </c>
      <c r="F1149" s="225">
        <v>750</v>
      </c>
      <c r="G1149" s="230">
        <v>46304</v>
      </c>
      <c r="H1149" s="315" t="s">
        <v>1422</v>
      </c>
      <c r="I1149" t="str">
        <f>Tabela3[[#This Row],[CENTRO (Centro PARA)]]&amp;Tabela3[[#This Row],[CODIGO (Código PARA)]]&amp;Tabela3[[#This Row],[LOTE]]&amp;Tabela3[[#This Row],[DESCRIÇÃO]]&amp;Tabela3[[#This Row],[id]]</f>
        <v>5001410041203862026PVP K30 POLIVINILPIRROLIDONA NEO</v>
      </c>
      <c r="J1149"/>
      <c r="K1149" s="210">
        <v>46294</v>
      </c>
      <c r="L1149" s="50">
        <v>46287</v>
      </c>
      <c r="M1149" s="213">
        <f t="shared" si="170"/>
        <v>46302</v>
      </c>
      <c r="N1149" s="213">
        <f t="shared" si="171"/>
        <v>46304</v>
      </c>
      <c r="O1149" s="86" t="str">
        <f>_xlfn.XLOOKUP(Tabela3[[#This Row],[LOTE]],QUARENTENA!D:D,QUARENTENA!I:I,"")</f>
        <v>EM ANÁLISE</v>
      </c>
      <c r="Q1149" s="85" t="str">
        <f>IF(_xlfn.XLOOKUP(E1149,QUARENTENA!D:D,QUARENTENA!M:M,"")="","",_xlfn.XLOOKUP(E1149,QUARENTENA!D:D,QUARENTENA!M:M,""))</f>
        <v/>
      </c>
      <c r="R1149" s="26" t="str">
        <f>_xlfn.XLOOKUP(C1149,'PARTICULARIDADES AUXILIAR '!A:A,'PARTICULARIDADES AUXILIAR '!C:C,"")</f>
        <v/>
      </c>
      <c r="S1149" s="20" cm="1">
        <f t="array" ref="S1149">_xlfn.XLOOKUP(Tabela3[[#This Row],[LOTE]],VALUE(Painel_Bancada[Lote]),Painel_Bancada[Data Programada],"")</f>
        <v>46290</v>
      </c>
      <c r="T1149" s="26" t="str">
        <f>_xlfn.XLOOKUP(Tabela3[[#This Row],[LOTE]],'PAINEL - GERAL'!F:F,'PAINEL - GERAL'!C:C,"")</f>
        <v/>
      </c>
    </row>
    <row r="1150" spans="1:20" ht="14.5">
      <c r="A1150" s="22" t="s">
        <v>1589</v>
      </c>
      <c r="B1150" s="315">
        <v>5001</v>
      </c>
      <c r="C1150" s="316">
        <v>462455</v>
      </c>
      <c r="D1150" s="315" t="s">
        <v>562</v>
      </c>
      <c r="E1150" s="326">
        <v>207492026</v>
      </c>
      <c r="F1150" s="225">
        <v>178</v>
      </c>
      <c r="G1150" s="230">
        <v>46304</v>
      </c>
      <c r="H1150" s="315" t="s">
        <v>1422</v>
      </c>
      <c r="I1150" t="str">
        <f>Tabela3[[#This Row],[CENTRO (Centro PARA)]]&amp;Tabela3[[#This Row],[CODIGO (Código PARA)]]&amp;Tabela3[[#This Row],[LOTE]]&amp;Tabela3[[#This Row],[DESCRIÇÃO]]&amp;Tabela3[[#This Row],[id]]</f>
        <v>5001462455207492026CLORIDRATO DE FEXOFENADINA</v>
      </c>
      <c r="J1150"/>
      <c r="K1150" s="210">
        <v>46294</v>
      </c>
      <c r="L1150" s="50">
        <v>46287</v>
      </c>
      <c r="M1150" s="213">
        <f t="shared" si="170"/>
        <v>46302</v>
      </c>
      <c r="N1150" s="213">
        <f t="shared" si="171"/>
        <v>46304</v>
      </c>
      <c r="O1150" s="86" t="str">
        <f>_xlfn.XLOOKUP(Tabela3[[#This Row],[LOTE]],QUARENTENA!D:D,QUARENTENA!I:I,"")</f>
        <v>AG. AMOSTRA</v>
      </c>
      <c r="Q1150" s="85" t="str">
        <f>IF(_xlfn.XLOOKUP(E1150,QUARENTENA!D:D,QUARENTENA!M:M,"")="","",_xlfn.XLOOKUP(E1150,QUARENTENA!D:D,QUARENTENA!M:M,""))</f>
        <v/>
      </c>
      <c r="R1150" s="26" t="str">
        <f>_xlfn.XLOOKUP(C1150,'PARTICULARIDADES AUXILIAR '!A:A,'PARTICULARIDADES AUXILIAR '!C:C,"")</f>
        <v>PF - repouso 16 horas</v>
      </c>
      <c r="S1150" s="20" cm="1">
        <f t="array" ref="S1150">_xlfn.XLOOKUP(Tabela3[[#This Row],[LOTE]],VALUE(Painel_Bancada[Lote]),Painel_Bancada[Data Programada],"")</f>
        <v>46300</v>
      </c>
      <c r="T1150" s="26" t="str">
        <f>_xlfn.XLOOKUP(Tabela3[[#This Row],[LOTE]],'PAINEL - GERAL'!F:F,'PAINEL - GERAL'!C:C,"")</f>
        <v/>
      </c>
    </row>
    <row r="1151" spans="1:20" ht="14.5">
      <c r="B1151" s="315">
        <v>5001</v>
      </c>
      <c r="C1151" s="316">
        <v>410457</v>
      </c>
      <c r="D1151" s="315" t="s">
        <v>102</v>
      </c>
      <c r="E1151" s="326">
        <v>208792026</v>
      </c>
      <c r="F1151" s="225">
        <v>1000</v>
      </c>
      <c r="G1151" s="230">
        <v>46304</v>
      </c>
      <c r="H1151" s="315" t="s">
        <v>1422</v>
      </c>
      <c r="I1151" t="str">
        <f>Tabela3[[#This Row],[CENTRO (Centro PARA)]]&amp;Tabela3[[#This Row],[CODIGO (Código PARA)]]&amp;Tabela3[[#This Row],[LOTE]]&amp;Tabela3[[#This Row],[DESCRIÇÃO]]&amp;Tabela3[[#This Row],[id]]</f>
        <v>5001410457208792026AMOXICILINA TRIHIDRATADA GEN NEO</v>
      </c>
      <c r="J1151"/>
      <c r="K1151" s="210">
        <v>46294</v>
      </c>
      <c r="L1151" s="50">
        <v>46287</v>
      </c>
      <c r="M1151" s="213">
        <f t="shared" si="170"/>
        <v>46302</v>
      </c>
      <c r="N1151" s="213">
        <f t="shared" si="171"/>
        <v>46304</v>
      </c>
      <c r="O1151" s="86" t="str">
        <f>_xlfn.XLOOKUP(Tabela3[[#This Row],[LOTE]],QUARENTENA!D:D,QUARENTENA!I:I,"")</f>
        <v>DU APROVADO</v>
      </c>
      <c r="Q1151" s="85">
        <f>IF(_xlfn.XLOOKUP(E1151,QUARENTENA!D:D,QUARENTENA!M:M,"")="","",_xlfn.XLOOKUP(E1151,QUARENTENA!D:D,QUARENTENA!M:M,""))</f>
        <v>46296</v>
      </c>
      <c r="R1151" s="26" t="str">
        <f>_xlfn.XLOOKUP(C1151,'PARTICULARIDADES AUXILIAR '!A:A,'PARTICULARIDADES AUXILIAR '!C:C,"")</f>
        <v/>
      </c>
      <c r="S1151" s="20" cm="1">
        <f t="array" ref="S1151">_xlfn.XLOOKUP(Tabela3[[#This Row],[LOTE]],VALUE(Painel_Bancada[Lote]),Painel_Bancada[Data Programada],"")</f>
        <v>46296</v>
      </c>
      <c r="T1151" s="26" t="str">
        <f>_xlfn.XLOOKUP(Tabela3[[#This Row],[LOTE]],'PAINEL - GERAL'!F:F,'PAINEL - GERAL'!C:C,"")</f>
        <v/>
      </c>
    </row>
    <row r="1152" spans="1:20" ht="14.5">
      <c r="B1152" s="315">
        <v>2017</v>
      </c>
      <c r="C1152" s="316">
        <v>461291</v>
      </c>
      <c r="D1152" s="315" t="s">
        <v>999</v>
      </c>
      <c r="E1152" s="326">
        <v>17962026</v>
      </c>
      <c r="F1152" s="225">
        <v>5000</v>
      </c>
      <c r="G1152" s="230">
        <v>46304</v>
      </c>
      <c r="H1152" s="315" t="s">
        <v>1422</v>
      </c>
      <c r="I1152" t="str">
        <f>Tabela3[[#This Row],[CENTRO (Centro PARA)]]&amp;Tabela3[[#This Row],[CODIGO (Código PARA)]]&amp;Tabela3[[#This Row],[LOTE]]&amp;Tabela3[[#This Row],[DESCRIÇÃO]]&amp;Tabela3[[#This Row],[id]]</f>
        <v>201746129117962026ALCOOL 96 GL 92,8 INPM</v>
      </c>
      <c r="J1152"/>
      <c r="K1152" s="210">
        <v>46294</v>
      </c>
      <c r="L1152" s="50">
        <v>46287</v>
      </c>
      <c r="M1152" s="213">
        <f t="shared" si="170"/>
        <v>46302</v>
      </c>
      <c r="N1152" s="213">
        <f t="shared" si="171"/>
        <v>46304</v>
      </c>
      <c r="O1152" s="86" t="s">
        <v>15</v>
      </c>
      <c r="Q1152" s="85">
        <v>46291</v>
      </c>
      <c r="R1152" s="26" t="str">
        <f>_xlfn.XLOOKUP(C1152,'PARTICULARIDADES AUXILIAR '!A:A,'PARTICULARIDADES AUXILIAR '!C:C,"")</f>
        <v xml:space="preserve"> Inflamável/ Check doc</v>
      </c>
      <c r="S1152" s="20" t="str" cm="1">
        <f t="array" ref="S1152">_xlfn.XLOOKUP(Tabela3[[#This Row],[LOTE]],VALUE(Painel_Bancada[Lote]),Painel_Bancada[Data Programada],"")</f>
        <v/>
      </c>
      <c r="T1152" s="26" t="str">
        <f>_xlfn.XLOOKUP(Tabela3[[#This Row],[LOTE]],'PAINEL - GERAL'!F:F,'PAINEL - GERAL'!C:C,"")</f>
        <v/>
      </c>
    </row>
    <row r="1153" spans="1:20" ht="14.5">
      <c r="A1153" s="22" t="s">
        <v>1589</v>
      </c>
      <c r="B1153" s="315">
        <v>5001</v>
      </c>
      <c r="C1153" s="316">
        <v>410452</v>
      </c>
      <c r="D1153" s="315" t="s">
        <v>59</v>
      </c>
      <c r="E1153" s="326">
        <v>208932026</v>
      </c>
      <c r="F1153" s="225">
        <v>194</v>
      </c>
      <c r="G1153" s="230">
        <v>46304</v>
      </c>
      <c r="H1153" s="315" t="s">
        <v>1422</v>
      </c>
      <c r="I1153" t="str">
        <f>Tabela3[[#This Row],[CENTRO (Centro PARA)]]&amp;Tabela3[[#This Row],[CODIGO (Código PARA)]]&amp;Tabela3[[#This Row],[LOTE]]&amp;Tabela3[[#This Row],[DESCRIÇÃO]]&amp;Tabela3[[#This Row],[id]]</f>
        <v>5001410452208932026NISTATINA GEN NEO</v>
      </c>
      <c r="J1153"/>
      <c r="K1153" s="210">
        <v>46294</v>
      </c>
      <c r="L1153" s="50">
        <v>46287</v>
      </c>
      <c r="M1153" s="213">
        <f t="shared" si="170"/>
        <v>46302</v>
      </c>
      <c r="N1153" s="213">
        <f t="shared" si="171"/>
        <v>46304</v>
      </c>
      <c r="O1153" s="86" t="str">
        <f>_xlfn.XLOOKUP(Tabela3[[#This Row],[LOTE]],QUARENTENA!D:D,QUARENTENA!I:I,"")</f>
        <v>AG. PROGRAMAÇÃO</v>
      </c>
      <c r="Q1153" s="85" t="str">
        <f>IF(_xlfn.XLOOKUP(E1153,QUARENTENA!D:D,QUARENTENA!M:M,"")="","",_xlfn.XLOOKUP(E1153,QUARENTENA!D:D,QUARENTENA!M:M,""))</f>
        <v/>
      </c>
      <c r="R1153" s="26" t="str">
        <f>_xlfn.XLOOKUP(C1153,'PARTICULARIDADES AUXILIAR '!A:A,'PARTICULARIDADES AUXILIAR '!C:C,"")</f>
        <v/>
      </c>
      <c r="S1153" s="20" cm="1">
        <f t="array" ref="S1153">_xlfn.XLOOKUP(Tabela3[[#This Row],[LOTE]],VALUE(Painel_Bancada[Lote]),Painel_Bancada[Data Programada],"")</f>
        <v>46300</v>
      </c>
      <c r="T1153" s="26" t="str">
        <f>_xlfn.XLOOKUP(Tabela3[[#This Row],[LOTE]],'PAINEL - GERAL'!F:F,'PAINEL - GERAL'!C:C,"")</f>
        <v/>
      </c>
    </row>
    <row r="1154" spans="1:20" ht="14.5">
      <c r="B1154" s="315">
        <v>2017</v>
      </c>
      <c r="C1154" s="316">
        <v>484920</v>
      </c>
      <c r="D1154" s="315" t="s">
        <v>515</v>
      </c>
      <c r="E1154" s="326">
        <v>14982026</v>
      </c>
      <c r="F1154" s="225">
        <v>50</v>
      </c>
      <c r="G1154" s="230">
        <v>46304</v>
      </c>
      <c r="H1154" s="315" t="s">
        <v>1422</v>
      </c>
      <c r="I1154" t="str">
        <f>Tabela3[[#This Row],[CENTRO (Centro PARA)]]&amp;Tabela3[[#This Row],[CODIGO (Código PARA)]]&amp;Tabela3[[#This Row],[LOTE]]&amp;Tabela3[[#This Row],[DESCRIÇÃO]]&amp;Tabela3[[#This Row],[id]]</f>
        <v>201748492014982026HIDROXIDO DE SODIO AL</v>
      </c>
      <c r="J1154"/>
      <c r="K1154" s="210">
        <v>46294</v>
      </c>
      <c r="L1154" s="50">
        <v>46287</v>
      </c>
      <c r="M1154" s="213">
        <f t="shared" si="170"/>
        <v>46302</v>
      </c>
      <c r="N1154" s="213">
        <f t="shared" si="171"/>
        <v>46304</v>
      </c>
      <c r="O1154" s="86" t="str">
        <f>_xlfn.XLOOKUP(Tabela3[[#This Row],[LOTE]],QUARENTENA!D:D,QUARENTENA!I:I,"")</f>
        <v>DU APROVADO</v>
      </c>
      <c r="Q1154" s="85">
        <f>IF(_xlfn.XLOOKUP(E1154,QUARENTENA!D:D,QUARENTENA!M:M,"")="","",_xlfn.XLOOKUP(E1154,QUARENTENA!D:D,QUARENTENA!M:M,""))</f>
        <v>46294</v>
      </c>
      <c r="R1154" s="26" t="str">
        <f>_xlfn.XLOOKUP(C1154,'PARTICULARIDADES AUXILIAR '!A:A,'PARTICULARIDADES AUXILIAR '!C:C,"")</f>
        <v>Check doc</v>
      </c>
      <c r="S1154" s="20" t="str" cm="1">
        <f t="array" ref="S1154">_xlfn.XLOOKUP(Tabela3[[#This Row],[LOTE]],VALUE(Painel_Bancada[Lote]),Painel_Bancada[Data Programada],"")</f>
        <v/>
      </c>
      <c r="T1154" s="26" t="str">
        <f>_xlfn.XLOOKUP(Tabela3[[#This Row],[LOTE]],'PAINEL - GERAL'!F:F,'PAINEL - GERAL'!C:C,"")</f>
        <v/>
      </c>
    </row>
    <row r="1155" spans="1:20" ht="14.5">
      <c r="B1155" s="315">
        <v>2017</v>
      </c>
      <c r="C1155" s="316">
        <v>454934</v>
      </c>
      <c r="D1155" s="315" t="s">
        <v>438</v>
      </c>
      <c r="E1155" s="326">
        <v>18052026</v>
      </c>
      <c r="F1155" s="225">
        <v>560</v>
      </c>
      <c r="G1155" s="230">
        <v>46304</v>
      </c>
      <c r="H1155" s="315" t="s">
        <v>1422</v>
      </c>
      <c r="I1155" t="str">
        <f>Tabela3[[#This Row],[CENTRO (Centro PARA)]]&amp;Tabela3[[#This Row],[CODIGO (Código PARA)]]&amp;Tabela3[[#This Row],[LOTE]]&amp;Tabela3[[#This Row],[DESCRIÇÃO]]&amp;Tabela3[[#This Row],[id]]</f>
        <v>201745493418052026ESTEARATO DE MAGNESIO PALMSTAR</v>
      </c>
      <c r="J1155"/>
      <c r="K1155" s="210">
        <v>46294</v>
      </c>
      <c r="L1155" s="50">
        <v>46287</v>
      </c>
      <c r="M1155" s="213">
        <f t="shared" si="170"/>
        <v>46302</v>
      </c>
      <c r="N1155" s="213">
        <f t="shared" si="171"/>
        <v>46304</v>
      </c>
      <c r="O1155" s="86" t="str">
        <f>_xlfn.XLOOKUP(Tabela3[[#This Row],[LOTE]],QUARENTENA!D:D,QUARENTENA!I:I,"")</f>
        <v>DU APROVADO</v>
      </c>
      <c r="Q1155" s="85">
        <f>IF(_xlfn.XLOOKUP(E1155,QUARENTENA!D:D,QUARENTENA!M:M,"")="","",_xlfn.XLOOKUP(E1155,QUARENTENA!D:D,QUARENTENA!M:M,""))</f>
        <v>46293</v>
      </c>
      <c r="R1155" s="26" t="str">
        <f>_xlfn.XLOOKUP(C1155,'PARTICULARIDADES AUXILIAR '!A:A,'PARTICULARIDADES AUXILIAR '!C:C,"")</f>
        <v>Check doc</v>
      </c>
      <c r="S1155" s="20" t="str" cm="1">
        <f t="array" ref="S1155">_xlfn.XLOOKUP(Tabela3[[#This Row],[LOTE]],VALUE(Painel_Bancada[Lote]),Painel_Bancada[Data Programada],"")</f>
        <v/>
      </c>
      <c r="T1155" s="26" t="str">
        <f>_xlfn.XLOOKUP(Tabela3[[#This Row],[LOTE]],'PAINEL - GERAL'!F:F,'PAINEL - GERAL'!C:C,"")</f>
        <v/>
      </c>
    </row>
    <row r="1156" spans="1:20" ht="14.5">
      <c r="B1156" s="315">
        <v>5001</v>
      </c>
      <c r="C1156" s="316">
        <v>486303</v>
      </c>
      <c r="D1156" s="315" t="s">
        <v>784</v>
      </c>
      <c r="E1156" s="326">
        <v>181182026</v>
      </c>
      <c r="F1156" s="225">
        <v>1000</v>
      </c>
      <c r="G1156" s="230" t="s">
        <v>1592</v>
      </c>
      <c r="H1156" s="315" t="s">
        <v>1585</v>
      </c>
      <c r="I1156" t="str">
        <f>Tabela3[[#This Row],[CENTRO (Centro PARA)]]&amp;Tabela3[[#This Row],[CODIGO (Código PARA)]]&amp;Tabela3[[#This Row],[LOTE]]&amp;Tabela3[[#This Row],[DESCRIÇÃO]]&amp;Tabela3[[#This Row],[id]]</f>
        <v>5001486303181182026ACIDO CITRICO ANIDRO QF</v>
      </c>
      <c r="J1156"/>
      <c r="K1156" s="210">
        <v>46294</v>
      </c>
      <c r="L1156" s="50">
        <v>46287</v>
      </c>
      <c r="M1156" s="213">
        <f t="shared" ref="M1156:M1161" si="172">K1156+8</f>
        <v>46302</v>
      </c>
      <c r="N1156" s="213">
        <f t="shared" ref="N1156:N1161" si="173">IF(WEEKDAY(K1156,2)=4,K1156+11,IF(WEEKDAY(K1156,2)=5,K1156+11,K1156+10))</f>
        <v>46304</v>
      </c>
      <c r="O1156" s="86" t="str">
        <f>_xlfn.XLOOKUP(Tabela3[[#This Row],[LOTE]],QUARENTENA!D:D,QUARENTENA!I:I,"")</f>
        <v>DU APROVADO</v>
      </c>
      <c r="Q1156" s="85">
        <f>IF(_xlfn.XLOOKUP(E1156,QUARENTENA!D:D,QUARENTENA!M:M,"")="","",_xlfn.XLOOKUP(E1156,QUARENTENA!D:D,QUARENTENA!M:M,""))</f>
        <v>46294</v>
      </c>
      <c r="R1156" s="26" t="str">
        <f>_xlfn.XLOOKUP(C1156,'PARTICULARIDADES AUXILIAR '!A:A,'PARTICULARIDADES AUXILIAR '!C:C,"")</f>
        <v/>
      </c>
      <c r="S1156" s="20" cm="1">
        <f t="array" ref="S1156">_xlfn.XLOOKUP(Tabela3[[#This Row],[LOTE]],VALUE(Painel_Bancada[Lote]),Painel_Bancada[Data Programada],"")</f>
        <v>46289</v>
      </c>
      <c r="T1156" s="26" t="str">
        <f>_xlfn.XLOOKUP(Tabela3[[#This Row],[LOTE]],'PAINEL - GERAL'!F:F,'PAINEL - GERAL'!C:C,"")</f>
        <v/>
      </c>
    </row>
    <row r="1157" spans="1:20" ht="14.5">
      <c r="A1157" s="22" t="s">
        <v>1589</v>
      </c>
      <c r="B1157" s="315">
        <v>5001</v>
      </c>
      <c r="C1157" s="316">
        <v>410507</v>
      </c>
      <c r="D1157" s="315" t="s">
        <v>1146</v>
      </c>
      <c r="E1157" s="326">
        <v>41422025</v>
      </c>
      <c r="F1157" s="225">
        <v>1000</v>
      </c>
      <c r="G1157" s="230" t="s">
        <v>1592</v>
      </c>
      <c r="H1157" s="315" t="s">
        <v>1585</v>
      </c>
      <c r="I1157" t="str">
        <f>Tabela3[[#This Row],[CENTRO (Centro PARA)]]&amp;Tabela3[[#This Row],[CODIGO (Código PARA)]]&amp;Tabela3[[#This Row],[LOTE]]&amp;Tabela3[[#This Row],[DESCRIÇÃO]]&amp;Tabela3[[#This Row],[id]]</f>
        <v>500141050741422025IBUPROFENO DC85 NEO</v>
      </c>
      <c r="J1157"/>
      <c r="K1157" s="210">
        <v>46294</v>
      </c>
      <c r="L1157" s="50">
        <v>46287</v>
      </c>
      <c r="M1157" s="213">
        <f t="shared" si="172"/>
        <v>46302</v>
      </c>
      <c r="N1157" s="213">
        <f t="shared" si="173"/>
        <v>46304</v>
      </c>
      <c r="O1157" s="86" t="str">
        <f>_xlfn.XLOOKUP(Tabela3[[#This Row],[LOTE]],QUARENTENA!D:D,QUARENTENA!I:I,"")</f>
        <v>AG. PROGRAMAÇÃO</v>
      </c>
      <c r="Q1157" s="85" t="str">
        <f>IF(_xlfn.XLOOKUP(E1157,QUARENTENA!D:D,QUARENTENA!M:M,"")="","",_xlfn.XLOOKUP(E1157,QUARENTENA!D:D,QUARENTENA!M:M,""))</f>
        <v/>
      </c>
      <c r="R1157" s="26" t="str">
        <f>_xlfn.XLOOKUP(C1157,'PARTICULARIDADES AUXILIAR '!A:A,'PARTICULARIDADES AUXILIAR '!C:C,"")</f>
        <v/>
      </c>
      <c r="S1157" s="20" cm="1">
        <f t="array" ref="S1157">_xlfn.XLOOKUP(Tabela3[[#This Row],[LOTE]],VALUE(Painel_Bancada[Lote]),Painel_Bancada[Data Programada],"")</f>
        <v>46298</v>
      </c>
      <c r="T1157" s="26" t="str">
        <f>_xlfn.XLOOKUP(Tabela3[[#This Row],[LOTE]],'PAINEL - GERAL'!F:F,'PAINEL - GERAL'!C:C,"")</f>
        <v/>
      </c>
    </row>
    <row r="1158" spans="1:20" ht="14.5">
      <c r="A1158" s="22" t="s">
        <v>1589</v>
      </c>
      <c r="B1158" s="315">
        <v>5001</v>
      </c>
      <c r="C1158" s="316">
        <v>463057</v>
      </c>
      <c r="D1158" s="315" t="s">
        <v>43</v>
      </c>
      <c r="E1158" s="326">
        <v>194452026</v>
      </c>
      <c r="F1158" s="225">
        <v>1000</v>
      </c>
      <c r="G1158" s="230" t="s">
        <v>1592</v>
      </c>
      <c r="H1158" s="315" t="s">
        <v>1585</v>
      </c>
      <c r="I1158" t="str">
        <f>Tabela3[[#This Row],[CENTRO (Centro PARA)]]&amp;Tabela3[[#This Row],[CODIGO (Código PARA)]]&amp;Tabela3[[#This Row],[LOTE]]&amp;Tabela3[[#This Row],[DESCRIÇÃO]]&amp;Tabela3[[#This Row],[id]]</f>
        <v>5001463057194452026DIPIRONA MONOIDRATADA</v>
      </c>
      <c r="J1158"/>
      <c r="K1158" s="210">
        <v>46294</v>
      </c>
      <c r="L1158" s="50">
        <v>46287</v>
      </c>
      <c r="M1158" s="213">
        <f t="shared" si="172"/>
        <v>46302</v>
      </c>
      <c r="N1158" s="213">
        <f t="shared" si="173"/>
        <v>46304</v>
      </c>
      <c r="O1158" s="86" t="str">
        <f>_xlfn.XLOOKUP(Tabela3[[#This Row],[LOTE]],QUARENTENA!D:D,QUARENTENA!I:I,"")</f>
        <v>AG. PROGRAMAÇÃO</v>
      </c>
      <c r="Q1158" s="85" t="str">
        <f>IF(_xlfn.XLOOKUP(E1158,QUARENTENA!D:D,QUARENTENA!M:M,"")="","",_xlfn.XLOOKUP(E1158,QUARENTENA!D:D,QUARENTENA!M:M,""))</f>
        <v/>
      </c>
      <c r="R1158" s="26" t="str">
        <f>_xlfn.XLOOKUP(C1158,'PARTICULARIDADES AUXILIAR '!A:A,'PARTICULARIDADES AUXILIAR '!C:C,"")</f>
        <v>Polícia Federal</v>
      </c>
      <c r="S1158" s="20" t="str" cm="1">
        <f t="array" ref="S1158">_xlfn.XLOOKUP(Tabela3[[#This Row],[LOTE]],VALUE(Painel_Bancada[Lote]),Painel_Bancada[Data Programada],"")</f>
        <v/>
      </c>
      <c r="T1158" s="26" t="str">
        <f>_xlfn.XLOOKUP(Tabela3[[#This Row],[LOTE]],'PAINEL - GERAL'!F:F,'PAINEL - GERAL'!C:C,"")</f>
        <v/>
      </c>
    </row>
    <row r="1159" spans="1:20" ht="14.5">
      <c r="B1159" s="315">
        <v>5001</v>
      </c>
      <c r="C1159" s="316">
        <v>432239</v>
      </c>
      <c r="D1159" s="315" t="s">
        <v>384</v>
      </c>
      <c r="E1159" s="326">
        <v>209472026</v>
      </c>
      <c r="F1159" s="225">
        <v>10</v>
      </c>
      <c r="G1159" s="230" t="s">
        <v>1592</v>
      </c>
      <c r="H1159" s="315" t="s">
        <v>1585</v>
      </c>
      <c r="I1159" t="str">
        <f>Tabela3[[#This Row],[CENTRO (Centro PARA)]]&amp;Tabela3[[#This Row],[CODIGO (Código PARA)]]&amp;Tabela3[[#This Row],[LOTE]]&amp;Tabela3[[#This Row],[DESCRIÇÃO]]&amp;Tabela3[[#This Row],[id]]</f>
        <v>5001432239209472026LIPOID S 100</v>
      </c>
      <c r="J1159"/>
      <c r="K1159" s="210">
        <v>46294</v>
      </c>
      <c r="L1159" s="50">
        <v>46287</v>
      </c>
      <c r="M1159" s="213">
        <f t="shared" si="172"/>
        <v>46302</v>
      </c>
      <c r="N1159" s="213">
        <f t="shared" si="173"/>
        <v>46304</v>
      </c>
      <c r="O1159" s="86" t="str">
        <f>_xlfn.XLOOKUP(Tabela3[[#This Row],[LOTE]],QUARENTENA!D:D,QUARENTENA!I:I,"")</f>
        <v>AG. ANÁLISE</v>
      </c>
      <c r="Q1159" s="85" t="str">
        <f>IF(_xlfn.XLOOKUP(E1159,QUARENTENA!D:D,QUARENTENA!M:M,"")="","",_xlfn.XLOOKUP(E1159,QUARENTENA!D:D,QUARENTENA!M:M,""))</f>
        <v/>
      </c>
      <c r="R1159" s="26" t="str">
        <f>_xlfn.XLOOKUP(C1159,'PARTICULARIDADES AUXILIAR '!A:A,'PARTICULARIDADES AUXILIAR '!C:C,"")</f>
        <v>Refrig.: (A1) 2 ° a 8° C</v>
      </c>
      <c r="S1159" s="20" cm="1">
        <f t="array" ref="S1159">_xlfn.XLOOKUP(Tabela3[[#This Row],[LOTE]],VALUE(Painel_Bancada[Lote]),Painel_Bancada[Data Programada],"")</f>
        <v>46296</v>
      </c>
      <c r="T1159" s="26" t="str">
        <f>_xlfn.XLOOKUP(Tabela3[[#This Row],[LOTE]],'PAINEL - GERAL'!F:F,'PAINEL - GERAL'!C:C,"")</f>
        <v/>
      </c>
    </row>
    <row r="1160" spans="1:20" ht="14.5">
      <c r="A1160" s="22" t="s">
        <v>1589</v>
      </c>
      <c r="B1160" s="315">
        <v>5001</v>
      </c>
      <c r="C1160" s="316">
        <v>464997</v>
      </c>
      <c r="D1160" s="315" t="s">
        <v>460</v>
      </c>
      <c r="E1160" s="326">
        <v>198802026</v>
      </c>
      <c r="F1160" s="225"/>
      <c r="G1160" s="230" t="s">
        <v>1592</v>
      </c>
      <c r="H1160" s="315" t="s">
        <v>1585</v>
      </c>
      <c r="I1160" t="str">
        <f>Tabela3[[#This Row],[CENTRO (Centro PARA)]]&amp;Tabela3[[#This Row],[CODIGO (Código PARA)]]&amp;Tabela3[[#This Row],[LOTE]]&amp;Tabela3[[#This Row],[DESCRIÇÃO]]&amp;Tabela3[[#This Row],[id]]</f>
        <v>5001464997198802026CARISOPRODOL B1</v>
      </c>
      <c r="J1160"/>
      <c r="K1160" s="210">
        <v>46294</v>
      </c>
      <c r="L1160" s="50">
        <v>46287</v>
      </c>
      <c r="M1160" s="213">
        <f t="shared" si="172"/>
        <v>46302</v>
      </c>
      <c r="N1160" s="213">
        <f t="shared" si="173"/>
        <v>46304</v>
      </c>
      <c r="O1160" s="86" t="str">
        <f>_xlfn.XLOOKUP(Tabela3[[#This Row],[LOTE]],QUARENTENA!D:D,QUARENTENA!I:I,"")</f>
        <v>AG. PROGRAMAÇÃO</v>
      </c>
      <c r="Q1160" s="85" t="str">
        <f>IF(_xlfn.XLOOKUP(E1160,QUARENTENA!D:D,QUARENTENA!M:M,"")="","",_xlfn.XLOOKUP(E1160,QUARENTENA!D:D,QUARENTENA!M:M,""))</f>
        <v/>
      </c>
      <c r="R1160" s="26" t="str">
        <f>_xlfn.XLOOKUP(C1160,'PARTICULARIDADES AUXILIAR '!A:A,'PARTICULARIDADES AUXILIAR '!C:C,"")</f>
        <v/>
      </c>
      <c r="S1160" s="20" cm="1">
        <f t="array" ref="S1160">_xlfn.XLOOKUP(Tabela3[[#This Row],[LOTE]],VALUE(Painel_Bancada[Lote]),Painel_Bancada[Data Programada],"")</f>
        <v>46298</v>
      </c>
      <c r="T1160" s="26" t="str">
        <f>_xlfn.XLOOKUP(Tabela3[[#This Row],[LOTE]],'PAINEL - GERAL'!F:F,'PAINEL - GERAL'!C:C,"")</f>
        <v/>
      </c>
    </row>
    <row r="1161" spans="1:20" ht="14.5">
      <c r="B1161" s="315">
        <v>5001</v>
      </c>
      <c r="C1161" s="316">
        <v>422319</v>
      </c>
      <c r="D1161" s="315" t="s">
        <v>476</v>
      </c>
      <c r="E1161" s="326">
        <v>197242026</v>
      </c>
      <c r="F1161" s="225"/>
      <c r="G1161" s="230" t="s">
        <v>1592</v>
      </c>
      <c r="H1161" s="315" t="s">
        <v>1585</v>
      </c>
      <c r="I1161" t="str">
        <f>Tabela3[[#This Row],[CENTRO (Centro PARA)]]&amp;Tabela3[[#This Row],[CODIGO (Código PARA)]]&amp;Tabela3[[#This Row],[LOTE]]&amp;Tabela3[[#This Row],[DESCRIÇÃO]]&amp;Tabela3[[#This Row],[id]]</f>
        <v>5001422319197242026POLPA DE AMEIXA</v>
      </c>
      <c r="J1161"/>
      <c r="K1161" s="210">
        <v>46294</v>
      </c>
      <c r="L1161" s="50">
        <v>46287</v>
      </c>
      <c r="M1161" s="213">
        <f t="shared" si="172"/>
        <v>46302</v>
      </c>
      <c r="N1161" s="213">
        <f t="shared" si="173"/>
        <v>46304</v>
      </c>
      <c r="O1161" s="86" t="str">
        <f>_xlfn.XLOOKUP(Tabela3[[#This Row],[LOTE]],QUARENTENA!D:D,QUARENTENA!I:I,"")</f>
        <v>DU APROVADO</v>
      </c>
      <c r="Q1161" s="85">
        <f>IF(_xlfn.XLOOKUP(E1161,QUARENTENA!D:D,QUARENTENA!M:M,"")="","",_xlfn.XLOOKUP(E1161,QUARENTENA!D:D,QUARENTENA!M:M,""))</f>
        <v>46295</v>
      </c>
      <c r="R1161" s="26" t="str">
        <f>_xlfn.XLOOKUP(C1161,'PARTICULARIDADES AUXILIAR '!A:A,'PARTICULARIDADES AUXILIAR '!C:C,"")</f>
        <v/>
      </c>
      <c r="S1161" s="20" cm="1">
        <f t="array" ref="S1161">_xlfn.XLOOKUP(Tabela3[[#This Row],[LOTE]],VALUE(Painel_Bancada[Lote]),Painel_Bancada[Data Programada],"")</f>
        <v>46294</v>
      </c>
      <c r="T1161" s="26" t="str">
        <f>_xlfn.XLOOKUP(Tabela3[[#This Row],[LOTE]],'PAINEL - GERAL'!F:F,'PAINEL - GERAL'!C:C,"")</f>
        <v/>
      </c>
    </row>
    <row r="1162" spans="1:20" ht="14.5">
      <c r="B1162" s="315">
        <v>2017</v>
      </c>
      <c r="C1162" s="316">
        <v>210308</v>
      </c>
      <c r="D1162" s="315" t="s">
        <v>14</v>
      </c>
      <c r="E1162" s="326">
        <v>16582026</v>
      </c>
      <c r="F1162" s="225">
        <v>1800</v>
      </c>
      <c r="G1162" s="230">
        <v>46307</v>
      </c>
      <c r="H1162" s="315" t="s">
        <v>1422</v>
      </c>
      <c r="I1162" t="str">
        <f>Tabela3[[#This Row],[CENTRO (Centro PARA)]]&amp;Tabela3[[#This Row],[CODIGO (Código PARA)]]&amp;Tabela3[[#This Row],[LOTE]]&amp;Tabela3[[#This Row],[DESCRIÇÃO]]&amp;Tabela3[[#This Row],[id]]</f>
        <v>201721030816582026DIOXIDO SILICIO</v>
      </c>
      <c r="J1162"/>
      <c r="K1162" s="210">
        <v>46295</v>
      </c>
      <c r="L1162" s="50">
        <v>46288</v>
      </c>
      <c r="M1162" s="76">
        <f t="shared" ref="M1162:M1190" si="174">K1162+8</f>
        <v>46303</v>
      </c>
      <c r="N1162" s="76">
        <f t="shared" ref="N1162:N1190" si="175">IF(WEEKDAY(K1162,2)=4,K1162+11,IF(WEEKDAY(K1162,2)=5,K1162+11,K1162+10))</f>
        <v>46305</v>
      </c>
      <c r="O1162" s="78" t="str">
        <f>_xlfn.XLOOKUP(Tabela3[[#This Row],[LOTE]],QUARENTENA!D:D,QUARENTENA!I:I,"")</f>
        <v>DU APROVADO</v>
      </c>
      <c r="Q1162" s="77">
        <f>IF(_xlfn.XLOOKUP(E1162,QUARENTENA!D:D,QUARENTENA!M:M,"")="","",_xlfn.XLOOKUP(E1162,QUARENTENA!D:D,QUARENTENA!M:M,""))</f>
        <v>46293</v>
      </c>
      <c r="R1162" s="26" t="str">
        <f>_xlfn.XLOOKUP(C1162,'PARTICULARIDADES AUXILIAR '!A:A,'PARTICULARIDADES AUXILIAR '!C:C,"")</f>
        <v>Check doc</v>
      </c>
      <c r="S1162" s="20" t="str" cm="1">
        <f t="array" ref="S1162">_xlfn.XLOOKUP(Tabela3[[#This Row],[LOTE]],VALUE(Painel_Bancada[Lote]),Painel_Bancada[Data Programada],"")</f>
        <v/>
      </c>
      <c r="T1162" s="26" t="str">
        <f>_xlfn.XLOOKUP(Tabela3[[#This Row],[LOTE]],'PAINEL - GERAL'!F:F,'PAINEL - GERAL'!C:C,"")</f>
        <v/>
      </c>
    </row>
    <row r="1163" spans="1:20" ht="14.5">
      <c r="B1163" s="315">
        <v>2017</v>
      </c>
      <c r="C1163" s="316">
        <v>461413</v>
      </c>
      <c r="D1163" s="315" t="s">
        <v>493</v>
      </c>
      <c r="E1163" s="326">
        <v>14962026</v>
      </c>
      <c r="F1163" s="225">
        <v>320</v>
      </c>
      <c r="G1163" s="230">
        <v>46307</v>
      </c>
      <c r="H1163" s="315" t="s">
        <v>1422</v>
      </c>
      <c r="I1163" t="str">
        <f>Tabela3[[#This Row],[CENTRO (Centro PARA)]]&amp;Tabela3[[#This Row],[CODIGO (Código PARA)]]&amp;Tabela3[[#This Row],[LOTE]]&amp;Tabela3[[#This Row],[DESCRIÇÃO]]&amp;Tabela3[[#This Row],[id]]</f>
        <v>201746141314962026AROMA AIN TANGERINA TA36749/001</v>
      </c>
      <c r="J1163"/>
      <c r="K1163" s="210">
        <v>46295</v>
      </c>
      <c r="L1163" s="50">
        <v>46288</v>
      </c>
      <c r="M1163" s="213">
        <f t="shared" si="174"/>
        <v>46303</v>
      </c>
      <c r="N1163" s="213">
        <f t="shared" si="175"/>
        <v>46305</v>
      </c>
      <c r="O1163" s="86" t="str">
        <f>_xlfn.XLOOKUP(Tabela3[[#This Row],[LOTE]],QUARENTENA!D:D,QUARENTENA!I:I,"")</f>
        <v>DU APROVADO</v>
      </c>
      <c r="Q1163" s="85">
        <f>IF(_xlfn.XLOOKUP(E1163,QUARENTENA!D:D,QUARENTENA!M:M,"")="","",_xlfn.XLOOKUP(E1163,QUARENTENA!D:D,QUARENTENA!M:M,""))</f>
        <v>46294</v>
      </c>
      <c r="R1163" s="26" t="str">
        <f>_xlfn.XLOOKUP(C1163,'PARTICULARIDADES AUXILIAR '!A:A,'PARTICULARIDADES AUXILIAR '!C:C,"")</f>
        <v>Check doc</v>
      </c>
      <c r="S1163" s="20" t="str" cm="1">
        <f t="array" ref="S1163">_xlfn.XLOOKUP(Tabela3[[#This Row],[LOTE]],VALUE(Painel_Bancada[Lote]),Painel_Bancada[Data Programada],"")</f>
        <v/>
      </c>
      <c r="T1163" s="26" t="str">
        <f>_xlfn.XLOOKUP(Tabela3[[#This Row],[LOTE]],'PAINEL - GERAL'!F:F,'PAINEL - GERAL'!C:C,"")</f>
        <v/>
      </c>
    </row>
    <row r="1164" spans="1:20" ht="14.5">
      <c r="B1164" s="315">
        <v>5001</v>
      </c>
      <c r="C1164" s="316">
        <v>472490</v>
      </c>
      <c r="D1164" s="315" t="s">
        <v>569</v>
      </c>
      <c r="E1164" s="326">
        <v>73492026</v>
      </c>
      <c r="F1164" s="225">
        <v>195</v>
      </c>
      <c r="G1164" s="230">
        <v>46307</v>
      </c>
      <c r="H1164" s="315" t="s">
        <v>1422</v>
      </c>
      <c r="I1164" t="str">
        <f>Tabela3[[#This Row],[CENTRO (Centro PARA)]]&amp;Tabela3[[#This Row],[CODIGO (Código PARA)]]&amp;Tabela3[[#This Row],[LOTE]]&amp;Tabela3[[#This Row],[DESCRIÇÃO]]&amp;Tabela3[[#This Row],[id]]</f>
        <v>500147249073492026ESOMEPRAZOL PELLETS 1</v>
      </c>
      <c r="J1164"/>
      <c r="K1164" s="210">
        <v>46295</v>
      </c>
      <c r="L1164" s="50">
        <v>46288</v>
      </c>
      <c r="M1164" s="213">
        <f t="shared" si="174"/>
        <v>46303</v>
      </c>
      <c r="N1164" s="213">
        <f t="shared" si="175"/>
        <v>46305</v>
      </c>
      <c r="O1164" s="86" t="str">
        <f>_xlfn.XLOOKUP(Tabela3[[#This Row],[LOTE]],QUARENTENA!D:D,QUARENTENA!I:I,"")</f>
        <v>DU APROVADO</v>
      </c>
      <c r="Q1164" s="85">
        <f>IF(_xlfn.XLOOKUP(E1164,QUARENTENA!D:D,QUARENTENA!M:M,"")="","",_xlfn.XLOOKUP(E1164,QUARENTENA!D:D,QUARENTENA!M:M,""))</f>
        <v>46293</v>
      </c>
      <c r="R1164" s="26" t="str">
        <f>_xlfn.XLOOKUP(C1164,'PARTICULARIDADES AUXILIAR '!A:A,'PARTICULARIDADES AUXILIAR '!C:C,"")</f>
        <v/>
      </c>
      <c r="S1164" s="20" cm="1">
        <f t="array" ref="S1164">_xlfn.XLOOKUP(Tabela3[[#This Row],[LOTE]],VALUE(Painel_Bancada[Lote]),Painel_Bancada[Data Programada],"")</f>
        <v>46288</v>
      </c>
      <c r="T1164" s="26" t="str">
        <f>_xlfn.XLOOKUP(Tabela3[[#This Row],[LOTE]],'PAINEL - GERAL'!F:F,'PAINEL - GERAL'!C:C,"")</f>
        <v/>
      </c>
    </row>
    <row r="1165" spans="1:20" ht="14.5">
      <c r="A1165" s="22" t="s">
        <v>1589</v>
      </c>
      <c r="B1165" s="315">
        <v>5001</v>
      </c>
      <c r="C1165" s="316">
        <v>464997</v>
      </c>
      <c r="D1165" s="315" t="s">
        <v>460</v>
      </c>
      <c r="E1165" s="326">
        <v>198762026</v>
      </c>
      <c r="F1165" s="225">
        <v>1250</v>
      </c>
      <c r="G1165" s="230">
        <v>46307</v>
      </c>
      <c r="H1165" s="315" t="s">
        <v>1422</v>
      </c>
      <c r="I1165" t="str">
        <f>Tabela3[[#This Row],[CENTRO (Centro PARA)]]&amp;Tabela3[[#This Row],[CODIGO (Código PARA)]]&amp;Tabela3[[#This Row],[LOTE]]&amp;Tabela3[[#This Row],[DESCRIÇÃO]]&amp;Tabela3[[#This Row],[id]]</f>
        <v>5001464997198762026CARISOPRODOL B1</v>
      </c>
      <c r="J1165"/>
      <c r="K1165" s="210">
        <v>46295</v>
      </c>
      <c r="L1165" s="50">
        <v>46288</v>
      </c>
      <c r="M1165" s="213">
        <f t="shared" si="174"/>
        <v>46303</v>
      </c>
      <c r="N1165" s="213">
        <f t="shared" si="175"/>
        <v>46305</v>
      </c>
      <c r="O1165" s="86" t="str">
        <f>_xlfn.XLOOKUP(Tabela3[[#This Row],[LOTE]],QUARENTENA!D:D,QUARENTENA!I:I,"")</f>
        <v>DU APROVADO</v>
      </c>
      <c r="Q1165" s="85">
        <f>IF(_xlfn.XLOOKUP(E1165,QUARENTENA!D:D,QUARENTENA!M:M,"")="","",_xlfn.XLOOKUP(E1165,QUARENTENA!D:D,QUARENTENA!M:M,""))</f>
        <v>46293</v>
      </c>
      <c r="R1165" s="26" t="str">
        <f>_xlfn.XLOOKUP(C1165,'PARTICULARIDADES AUXILIAR '!A:A,'PARTICULARIDADES AUXILIAR '!C:C,"")</f>
        <v/>
      </c>
      <c r="S1165" s="20" cm="1">
        <f t="array" ref="S1165">_xlfn.XLOOKUP(Tabela3[[#This Row],[LOTE]],VALUE(Painel_Bancada[Lote]),Painel_Bancada[Data Programada],"")</f>
        <v>46298</v>
      </c>
      <c r="T1165" s="26" t="str">
        <f>_xlfn.XLOOKUP(Tabela3[[#This Row],[LOTE]],'PAINEL - GERAL'!F:F,'PAINEL - GERAL'!C:C,"")</f>
        <v/>
      </c>
    </row>
    <row r="1166" spans="1:20" ht="14.5">
      <c r="B1166" s="315">
        <v>5001</v>
      </c>
      <c r="C1166" s="316">
        <v>486303</v>
      </c>
      <c r="D1166" s="315" t="s">
        <v>784</v>
      </c>
      <c r="E1166" s="326">
        <v>181232026</v>
      </c>
      <c r="F1166" s="225">
        <v>2975</v>
      </c>
      <c r="G1166" s="230">
        <v>46307</v>
      </c>
      <c r="H1166" s="315" t="s">
        <v>1422</v>
      </c>
      <c r="I1166" t="str">
        <f>Tabela3[[#This Row],[CENTRO (Centro PARA)]]&amp;Tabela3[[#This Row],[CODIGO (Código PARA)]]&amp;Tabela3[[#This Row],[LOTE]]&amp;Tabela3[[#This Row],[DESCRIÇÃO]]&amp;Tabela3[[#This Row],[id]]</f>
        <v>5001486303181232026ACIDO CITRICO ANIDRO QF</v>
      </c>
      <c r="J1166"/>
      <c r="K1166" s="210">
        <v>46295</v>
      </c>
      <c r="L1166" s="50">
        <v>46288</v>
      </c>
      <c r="M1166" s="213">
        <f t="shared" si="174"/>
        <v>46303</v>
      </c>
      <c r="N1166" s="213">
        <f t="shared" si="175"/>
        <v>46305</v>
      </c>
      <c r="O1166" s="86" t="str">
        <f>_xlfn.XLOOKUP(Tabela3[[#This Row],[LOTE]],QUARENTENA!D:D,QUARENTENA!I:I,"")</f>
        <v>DU APROVADO</v>
      </c>
      <c r="Q1166" s="85">
        <f>IF(_xlfn.XLOOKUP(E1166,QUARENTENA!D:D,QUARENTENA!M:M,"")="","",_xlfn.XLOOKUP(E1166,QUARENTENA!D:D,QUARENTENA!M:M,""))</f>
        <v>46295</v>
      </c>
      <c r="R1166" s="26" t="str">
        <f>_xlfn.XLOOKUP(C1166,'PARTICULARIDADES AUXILIAR '!A:A,'PARTICULARIDADES AUXILIAR '!C:C,"")</f>
        <v/>
      </c>
      <c r="S1166" s="20" cm="1">
        <f t="array" ref="S1166">_xlfn.XLOOKUP(Tabela3[[#This Row],[LOTE]],VALUE(Painel_Bancada[Lote]),Painel_Bancada[Data Programada],"")</f>
        <v>46289</v>
      </c>
      <c r="T1166" s="26" t="str">
        <f>_xlfn.XLOOKUP(Tabela3[[#This Row],[LOTE]],'PAINEL - GERAL'!F:F,'PAINEL - GERAL'!C:C,"")</f>
        <v/>
      </c>
    </row>
    <row r="1167" spans="1:20" ht="14.5">
      <c r="B1167" s="315">
        <v>5001</v>
      </c>
      <c r="C1167" s="316">
        <v>410304</v>
      </c>
      <c r="D1167" s="315" t="s">
        <v>6740</v>
      </c>
      <c r="E1167" s="326">
        <v>215732026</v>
      </c>
      <c r="F1167" s="225"/>
      <c r="G1167" s="230">
        <v>46307</v>
      </c>
      <c r="H1167" s="315" t="s">
        <v>1422</v>
      </c>
      <c r="I1167" t="str">
        <f>Tabela3[[#This Row],[CENTRO (Centro PARA)]]&amp;Tabela3[[#This Row],[CODIGO (Código PARA)]]&amp;Tabela3[[#This Row],[LOTE]]&amp;Tabela3[[#This Row],[DESCRIÇÃO]]&amp;Tabela3[[#This Row],[id]]</f>
        <v>5001410304215732026MALEATO DE DEXCLORFENIRAMINA NEO</v>
      </c>
      <c r="J1167"/>
      <c r="K1167" s="210">
        <v>46295</v>
      </c>
      <c r="L1167" s="50">
        <v>46288</v>
      </c>
      <c r="M1167" s="213">
        <f t="shared" si="174"/>
        <v>46303</v>
      </c>
      <c r="N1167" s="213">
        <f t="shared" si="175"/>
        <v>46305</v>
      </c>
      <c r="O1167" s="86" t="str">
        <f>_xlfn.XLOOKUP(Tabela3[[#This Row],[LOTE]],QUARENTENA!D:D,QUARENTENA!I:I,"")</f>
        <v>AG. PROGRAMAÇÃO</v>
      </c>
      <c r="Q1167" s="85" t="str">
        <f>IF(_xlfn.XLOOKUP(E1167,QUARENTENA!D:D,QUARENTENA!M:M,"")="","",_xlfn.XLOOKUP(E1167,QUARENTENA!D:D,QUARENTENA!M:M,""))</f>
        <v/>
      </c>
      <c r="R1167" s="26" t="str">
        <f>_xlfn.XLOOKUP(C1167,'PARTICULARIDADES AUXILIAR '!A:A,'PARTICULARIDADES AUXILIAR '!C:C,"")</f>
        <v/>
      </c>
      <c r="S1167" s="20" t="str" cm="1">
        <f t="array" ref="S1167">_xlfn.XLOOKUP(Tabela3[[#This Row],[LOTE]],VALUE(Painel_Bancada[Lote]),Painel_Bancada[Data Programada],"")</f>
        <v/>
      </c>
      <c r="T1167" s="26" t="str">
        <f>_xlfn.XLOOKUP(Tabela3[[#This Row],[LOTE]],'PAINEL - GERAL'!F:F,'PAINEL - GERAL'!C:C,"")</f>
        <v/>
      </c>
    </row>
    <row r="1168" spans="1:20" ht="14.5">
      <c r="B1168" s="315">
        <v>5001</v>
      </c>
      <c r="C1168" s="316">
        <v>463057</v>
      </c>
      <c r="D1168" s="315" t="s">
        <v>43</v>
      </c>
      <c r="E1168" s="326">
        <v>194382026</v>
      </c>
      <c r="F1168" s="225">
        <v>2150</v>
      </c>
      <c r="G1168" s="230">
        <v>46307</v>
      </c>
      <c r="H1168" s="315" t="s">
        <v>1422</v>
      </c>
      <c r="I1168" t="str">
        <f>Tabela3[[#This Row],[CENTRO (Centro PARA)]]&amp;Tabela3[[#This Row],[CODIGO (Código PARA)]]&amp;Tabela3[[#This Row],[LOTE]]&amp;Tabela3[[#This Row],[DESCRIÇÃO]]&amp;Tabela3[[#This Row],[id]]</f>
        <v>5001463057194382026DIPIRONA MONOIDRATADA</v>
      </c>
      <c r="J1168"/>
      <c r="K1168" s="210">
        <v>46295</v>
      </c>
      <c r="L1168" s="50">
        <v>46288</v>
      </c>
      <c r="M1168" s="213">
        <f t="shared" si="174"/>
        <v>46303</v>
      </c>
      <c r="N1168" s="213">
        <f t="shared" si="175"/>
        <v>46305</v>
      </c>
      <c r="O1168" s="86" t="str">
        <f>_xlfn.XLOOKUP(Tabela3[[#This Row],[LOTE]],QUARENTENA!D:D,QUARENTENA!I:I,"")</f>
        <v>AG. DOC. AMOSTRAGEM</v>
      </c>
      <c r="Q1168" s="85" t="str">
        <f>IF(_xlfn.XLOOKUP(E1168,QUARENTENA!D:D,QUARENTENA!M:M,"")="","",_xlfn.XLOOKUP(E1168,QUARENTENA!D:D,QUARENTENA!M:M,""))</f>
        <v/>
      </c>
      <c r="R1168" s="26" t="str">
        <f>_xlfn.XLOOKUP(C1168,'PARTICULARIDADES AUXILIAR '!A:A,'PARTICULARIDADES AUXILIAR '!C:C,"")</f>
        <v>Polícia Federal</v>
      </c>
      <c r="S1168" s="20" cm="1">
        <f t="array" ref="S1168">_xlfn.XLOOKUP(Tabela3[[#This Row],[LOTE]],VALUE(Painel_Bancada[Lote]),Painel_Bancada[Data Programada],"")</f>
        <v>46293</v>
      </c>
      <c r="T1168" s="26" t="str">
        <f>_xlfn.XLOOKUP(Tabela3[[#This Row],[LOTE]],'PAINEL - GERAL'!F:F,'PAINEL - GERAL'!C:C,"")</f>
        <v/>
      </c>
    </row>
    <row r="1169" spans="1:20" ht="14.5">
      <c r="B1169" s="315">
        <v>2017</v>
      </c>
      <c r="C1169" s="316">
        <v>464574</v>
      </c>
      <c r="D1169" s="315" t="s">
        <v>631</v>
      </c>
      <c r="E1169" s="326">
        <v>16252026</v>
      </c>
      <c r="F1169" s="225">
        <v>1200</v>
      </c>
      <c r="G1169" s="230">
        <v>46307</v>
      </c>
      <c r="H1169" s="315" t="s">
        <v>1422</v>
      </c>
      <c r="I1169" t="str">
        <f>Tabela3[[#This Row],[CENTRO (Centro PARA)]]&amp;Tabela3[[#This Row],[CODIGO (Código PARA)]]&amp;Tabela3[[#This Row],[LOTE]]&amp;Tabela3[[#This Row],[DESCRIÇÃO]]&amp;Tabela3[[#This Row],[id]]</f>
        <v>201746457416252026BICARBONATO DE SODIO GRANULAR AL</v>
      </c>
      <c r="J1169"/>
      <c r="K1169" s="210">
        <v>46295</v>
      </c>
      <c r="L1169" s="50">
        <v>46288</v>
      </c>
      <c r="M1169" s="213">
        <f t="shared" si="174"/>
        <v>46303</v>
      </c>
      <c r="N1169" s="213">
        <f t="shared" si="175"/>
        <v>46305</v>
      </c>
      <c r="O1169" s="86" t="str">
        <f>_xlfn.XLOOKUP(Tabela3[[#This Row],[LOTE]],QUARENTENA!D:D,QUARENTENA!I:I,"")</f>
        <v>DU APROVADO</v>
      </c>
      <c r="Q1169" s="85">
        <f>IF(_xlfn.XLOOKUP(E1169,QUARENTENA!D:D,QUARENTENA!M:M,"")="","",_xlfn.XLOOKUP(E1169,QUARENTENA!D:D,QUARENTENA!M:M,""))</f>
        <v>46294</v>
      </c>
      <c r="R1169" s="26" t="str">
        <f>_xlfn.XLOOKUP(C1169,'PARTICULARIDADES AUXILIAR '!A:A,'PARTICULARIDADES AUXILIAR '!C:C,"")</f>
        <v>Check doc</v>
      </c>
      <c r="S1169" s="20" t="str" cm="1">
        <f t="array" ref="S1169">_xlfn.XLOOKUP(Tabela3[[#This Row],[LOTE]],VALUE(Painel_Bancada[Lote]),Painel_Bancada[Data Programada],"")</f>
        <v/>
      </c>
      <c r="T1169" s="26" t="str">
        <f>_xlfn.XLOOKUP(Tabela3[[#This Row],[LOTE]],'PAINEL - GERAL'!F:F,'PAINEL - GERAL'!C:C,"")</f>
        <v/>
      </c>
    </row>
    <row r="1170" spans="1:20" ht="14.5">
      <c r="B1170" s="315">
        <v>5001</v>
      </c>
      <c r="C1170" s="316">
        <v>410038</v>
      </c>
      <c r="D1170" s="315" t="s">
        <v>257</v>
      </c>
      <c r="E1170" s="326">
        <v>200432026</v>
      </c>
      <c r="F1170" s="225">
        <v>325</v>
      </c>
      <c r="G1170" s="230">
        <v>46307</v>
      </c>
      <c r="H1170" s="315" t="s">
        <v>1422</v>
      </c>
      <c r="I1170" t="str">
        <f>Tabela3[[#This Row],[CENTRO (Centro PARA)]]&amp;Tabela3[[#This Row],[CODIGO (Código PARA)]]&amp;Tabela3[[#This Row],[LOTE]]&amp;Tabela3[[#This Row],[DESCRIÇÃO]]&amp;Tabela3[[#This Row],[id]]</f>
        <v>5001410038200432026HPMC/POLIETILENOGLICOL</v>
      </c>
      <c r="J1170"/>
      <c r="K1170" s="210">
        <v>46295</v>
      </c>
      <c r="L1170" s="50">
        <v>46288</v>
      </c>
      <c r="M1170" s="213">
        <f t="shared" si="174"/>
        <v>46303</v>
      </c>
      <c r="N1170" s="213">
        <f t="shared" si="175"/>
        <v>46305</v>
      </c>
      <c r="O1170" s="86" t="str">
        <f>_xlfn.XLOOKUP(Tabela3[[#This Row],[LOTE]],QUARENTENA!D:D,QUARENTENA!I:I,"")</f>
        <v>DU APROVADO</v>
      </c>
      <c r="Q1170" s="85">
        <f>IF(_xlfn.XLOOKUP(E1170,QUARENTENA!D:D,QUARENTENA!M:M,"")="","",_xlfn.XLOOKUP(E1170,QUARENTENA!D:D,QUARENTENA!M:M,""))</f>
        <v>46277</v>
      </c>
      <c r="R1170" s="26" t="str">
        <f>_xlfn.XLOOKUP(C1170,'PARTICULARIDADES AUXILIAR '!A:A,'PARTICULARIDADES AUXILIAR '!C:C,"")</f>
        <v/>
      </c>
      <c r="S1170" s="20" t="str" cm="1">
        <f t="array" ref="S1170">_xlfn.XLOOKUP(Tabela3[[#This Row],[LOTE]],VALUE(Painel_Bancada[Lote]),Painel_Bancada[Data Programada],"")</f>
        <v/>
      </c>
      <c r="T1170" s="26" t="str">
        <f>_xlfn.XLOOKUP(Tabela3[[#This Row],[LOTE]],'PAINEL - GERAL'!F:F,'PAINEL - GERAL'!C:C,"")</f>
        <v/>
      </c>
    </row>
    <row r="1171" spans="1:20" ht="14.5">
      <c r="B1171" s="315">
        <v>5001</v>
      </c>
      <c r="C1171" s="316">
        <v>478233</v>
      </c>
      <c r="D1171" s="315" t="s">
        <v>163</v>
      </c>
      <c r="E1171" s="326">
        <v>193262026</v>
      </c>
      <c r="F1171" s="225">
        <v>10</v>
      </c>
      <c r="G1171" s="230">
        <v>46307</v>
      </c>
      <c r="H1171" s="315" t="s">
        <v>1422</v>
      </c>
      <c r="I1171" t="str">
        <f>Tabela3[[#This Row],[CENTRO (Centro PARA)]]&amp;Tabela3[[#This Row],[CODIGO (Código PARA)]]&amp;Tabela3[[#This Row],[LOTE]]&amp;Tabela3[[#This Row],[DESCRIÇÃO]]&amp;Tabela3[[#This Row],[id]]</f>
        <v>5001478233193262026EUXYL K 903</v>
      </c>
      <c r="J1171"/>
      <c r="K1171" s="210">
        <v>46295</v>
      </c>
      <c r="L1171" s="50">
        <v>46288</v>
      </c>
      <c r="M1171" s="213">
        <f t="shared" si="174"/>
        <v>46303</v>
      </c>
      <c r="N1171" s="213">
        <f t="shared" si="175"/>
        <v>46305</v>
      </c>
      <c r="O1171" s="86" t="str">
        <f>_xlfn.XLOOKUP(Tabela3[[#This Row],[LOTE]],QUARENTENA!D:D,QUARENTENA!I:I,"")</f>
        <v>DU APROVADO</v>
      </c>
      <c r="Q1171" s="85">
        <f>IF(_xlfn.XLOOKUP(E1171,QUARENTENA!D:D,QUARENTENA!M:M,"")="","",_xlfn.XLOOKUP(E1171,QUARENTENA!D:D,QUARENTENA!M:M,""))</f>
        <v>46293</v>
      </c>
      <c r="R1171" s="26" t="str">
        <f>_xlfn.XLOOKUP(C1171,'PARTICULARIDADES AUXILIAR '!A:A,'PARTICULARIDADES AUXILIAR '!C:C,"")</f>
        <v>Check doc</v>
      </c>
      <c r="S1171" s="20" t="str" cm="1">
        <f t="array" ref="S1171">_xlfn.XLOOKUP(Tabela3[[#This Row],[LOTE]],VALUE(Painel_Bancada[Lote]),Painel_Bancada[Data Programada],"")</f>
        <v/>
      </c>
      <c r="T1171" s="26" t="str">
        <f>_xlfn.XLOOKUP(Tabela3[[#This Row],[LOTE]],'PAINEL - GERAL'!F:F,'PAINEL - GERAL'!C:C,"")</f>
        <v/>
      </c>
    </row>
    <row r="1172" spans="1:20" ht="14.5">
      <c r="B1172" s="315">
        <v>5001</v>
      </c>
      <c r="C1172" s="316">
        <v>410162</v>
      </c>
      <c r="D1172" s="315" t="s">
        <v>46</v>
      </c>
      <c r="E1172" s="326">
        <v>149812026</v>
      </c>
      <c r="F1172" s="225">
        <v>12425</v>
      </c>
      <c r="G1172" s="230">
        <v>46307</v>
      </c>
      <c r="H1172" s="315" t="s">
        <v>1422</v>
      </c>
      <c r="I1172" t="str">
        <f>Tabela3[[#This Row],[CENTRO (Centro PARA)]]&amp;Tabela3[[#This Row],[CODIGO (Código PARA)]]&amp;Tabela3[[#This Row],[LOTE]]&amp;Tabela3[[#This Row],[DESCRIÇÃO]]&amp;Tabela3[[#This Row],[id]]</f>
        <v>5001410162149812026SACAROSE</v>
      </c>
      <c r="J1172"/>
      <c r="K1172" s="210">
        <v>46295</v>
      </c>
      <c r="L1172" s="50">
        <v>46288</v>
      </c>
      <c r="M1172" s="213">
        <f t="shared" si="174"/>
        <v>46303</v>
      </c>
      <c r="N1172" s="213">
        <f t="shared" si="175"/>
        <v>46305</v>
      </c>
      <c r="O1172" s="86" t="str">
        <f>_xlfn.XLOOKUP(Tabela3[[#This Row],[LOTE]],QUARENTENA!D:D,QUARENTENA!I:I,"")</f>
        <v>AG. ANÁLISE</v>
      </c>
      <c r="Q1172" s="85" t="str">
        <f>IF(_xlfn.XLOOKUP(E1172,QUARENTENA!D:D,QUARENTENA!M:M,"")="","",_xlfn.XLOOKUP(E1172,QUARENTENA!D:D,QUARENTENA!M:M,""))</f>
        <v/>
      </c>
      <c r="R1172" s="26" t="str">
        <f>_xlfn.XLOOKUP(C1172,'PARTICULARIDADES AUXILIAR '!A:A,'PARTICULARIDADES AUXILIAR '!C:C,"")</f>
        <v/>
      </c>
      <c r="S1172" s="20" cm="1">
        <f t="array" ref="S1172">_xlfn.XLOOKUP(Tabela3[[#This Row],[LOTE]],VALUE(Painel_Bancada[Lote]),Painel_Bancada[Data Programada],"")</f>
        <v>46296</v>
      </c>
      <c r="T1172" s="26" t="str">
        <f>_xlfn.XLOOKUP(Tabela3[[#This Row],[LOTE]],'PAINEL - GERAL'!F:F,'PAINEL - GERAL'!C:C,"")</f>
        <v/>
      </c>
    </row>
    <row r="1173" spans="1:20" ht="14.5">
      <c r="B1173" s="315">
        <v>5001</v>
      </c>
      <c r="C1173" s="316">
        <v>472921</v>
      </c>
      <c r="D1173" s="315" t="s">
        <v>870</v>
      </c>
      <c r="E1173" s="326">
        <v>202392026</v>
      </c>
      <c r="F1173" s="225">
        <v>50</v>
      </c>
      <c r="G1173" s="230">
        <v>46307</v>
      </c>
      <c r="H1173" s="315" t="s">
        <v>1422</v>
      </c>
      <c r="I1173" t="str">
        <f>Tabela3[[#This Row],[CENTRO (Centro PARA)]]&amp;Tabela3[[#This Row],[CODIGO (Código PARA)]]&amp;Tabela3[[#This Row],[LOTE]]&amp;Tabela3[[#This Row],[DESCRIÇÃO]]&amp;Tabela3[[#This Row],[id]]</f>
        <v>5001472921202392026EXTRAPONE COOLING COMPLEX</v>
      </c>
      <c r="J1173"/>
      <c r="K1173" s="210">
        <v>46295</v>
      </c>
      <c r="L1173" s="50">
        <v>46288</v>
      </c>
      <c r="M1173" s="213">
        <f t="shared" si="174"/>
        <v>46303</v>
      </c>
      <c r="N1173" s="213">
        <f t="shared" si="175"/>
        <v>46305</v>
      </c>
      <c r="O1173" s="86" t="str">
        <f>_xlfn.XLOOKUP(Tabela3[[#This Row],[LOTE]],QUARENTENA!D:D,QUARENTENA!I:I,"")</f>
        <v>DU APROVADO</v>
      </c>
      <c r="Q1173" s="85">
        <f>IF(_xlfn.XLOOKUP(E1173,QUARENTENA!D:D,QUARENTENA!M:M,"")="","",_xlfn.XLOOKUP(E1173,QUARENTENA!D:D,QUARENTENA!M:M,""))</f>
        <v>46295</v>
      </c>
      <c r="R1173" s="26" t="str">
        <f>_xlfn.XLOOKUP(C1173,'PARTICULARIDADES AUXILIAR '!A:A,'PARTICULARIDADES AUXILIAR '!C:C,"")</f>
        <v>Check doc</v>
      </c>
      <c r="S1173" s="20" t="str" cm="1">
        <f t="array" ref="S1173">_xlfn.XLOOKUP(Tabela3[[#This Row],[LOTE]],VALUE(Painel_Bancada[Lote]),Painel_Bancada[Data Programada],"")</f>
        <v/>
      </c>
      <c r="T1173" s="26" t="str">
        <f>_xlfn.XLOOKUP(Tabela3[[#This Row],[LOTE]],'PAINEL - GERAL'!F:F,'PAINEL - GERAL'!C:C,"")</f>
        <v/>
      </c>
    </row>
    <row r="1174" spans="1:20" ht="14.5">
      <c r="B1174" s="315">
        <v>5001</v>
      </c>
      <c r="C1174" s="316">
        <v>456968</v>
      </c>
      <c r="D1174" s="315" t="s">
        <v>194</v>
      </c>
      <c r="E1174" s="326">
        <v>203702026</v>
      </c>
      <c r="F1174" s="225">
        <v>3450</v>
      </c>
      <c r="G1174" s="230">
        <v>46307</v>
      </c>
      <c r="H1174" s="315" t="s">
        <v>1422</v>
      </c>
      <c r="I1174" t="str">
        <f>Tabela3[[#This Row],[CENTRO (Centro PARA)]]&amp;Tabela3[[#This Row],[CODIGO (Código PARA)]]&amp;Tabela3[[#This Row],[LOTE]]&amp;Tabela3[[#This Row],[DESCRIÇÃO]]&amp;Tabela3[[#This Row],[id]]</f>
        <v>5001456968203702026BETAION CAP B</v>
      </c>
      <c r="J1174"/>
      <c r="K1174" s="210">
        <v>46295</v>
      </c>
      <c r="L1174" s="50">
        <v>46288</v>
      </c>
      <c r="M1174" s="213">
        <f t="shared" si="174"/>
        <v>46303</v>
      </c>
      <c r="N1174" s="213">
        <f t="shared" si="175"/>
        <v>46305</v>
      </c>
      <c r="O1174" s="86" t="str">
        <f>_xlfn.XLOOKUP(Tabela3[[#This Row],[LOTE]],QUARENTENA!D:D,QUARENTENA!I:I,"")</f>
        <v>DU APROVADO</v>
      </c>
      <c r="Q1174" s="85">
        <f>IF(_xlfn.XLOOKUP(E1174,QUARENTENA!D:D,QUARENTENA!M:M,"")="","",_xlfn.XLOOKUP(E1174,QUARENTENA!D:D,QUARENTENA!M:M,""))</f>
        <v>46288</v>
      </c>
      <c r="R1174" s="26" t="str">
        <f>_xlfn.XLOOKUP(C1174,'PARTICULARIDADES AUXILIAR '!A:A,'PARTICULARIDADES AUXILIAR '!C:C,"")</f>
        <v>Check doc</v>
      </c>
      <c r="S1174" s="20" t="str" cm="1">
        <f t="array" ref="S1174">_xlfn.XLOOKUP(Tabela3[[#This Row],[LOTE]],VALUE(Painel_Bancada[Lote]),Painel_Bancada[Data Programada],"")</f>
        <v/>
      </c>
      <c r="T1174" s="26" t="str">
        <f>_xlfn.XLOOKUP(Tabela3[[#This Row],[LOTE]],'PAINEL - GERAL'!F:F,'PAINEL - GERAL'!C:C,"")</f>
        <v/>
      </c>
    </row>
    <row r="1175" spans="1:20" ht="14.5">
      <c r="A1175" s="22" t="s">
        <v>1589</v>
      </c>
      <c r="B1175" s="315">
        <v>5001</v>
      </c>
      <c r="C1175" s="316">
        <v>457059</v>
      </c>
      <c r="D1175" s="315" t="s">
        <v>667</v>
      </c>
      <c r="E1175" s="326">
        <v>166772026</v>
      </c>
      <c r="F1175" s="225">
        <v>250</v>
      </c>
      <c r="G1175" s="230">
        <v>46307</v>
      </c>
      <c r="H1175" s="315" t="s">
        <v>1422</v>
      </c>
      <c r="I1175" t="str">
        <f>Tabela3[[#This Row],[CENTRO (Centro PARA)]]&amp;Tabela3[[#This Row],[CODIGO (Código PARA)]]&amp;Tabela3[[#This Row],[LOTE]]&amp;Tabela3[[#This Row],[DESCRIÇÃO]]&amp;Tabela3[[#This Row],[id]]</f>
        <v>5001457059166772026SIMETICONA PO</v>
      </c>
      <c r="J1175"/>
      <c r="K1175" s="210">
        <v>46295</v>
      </c>
      <c r="L1175" s="50">
        <v>46288</v>
      </c>
      <c r="M1175" s="213">
        <f t="shared" si="174"/>
        <v>46303</v>
      </c>
      <c r="N1175" s="213">
        <f t="shared" si="175"/>
        <v>46305</v>
      </c>
      <c r="O1175" s="86" t="str">
        <f>_xlfn.XLOOKUP(Tabela3[[#This Row],[LOTE]],QUARENTENA!D:D,QUARENTENA!I:I,"")</f>
        <v>AG. PROGRAMAÇÃO</v>
      </c>
      <c r="Q1175" s="85" t="str">
        <f>IF(_xlfn.XLOOKUP(E1175,QUARENTENA!D:D,QUARENTENA!M:M,"")="","",_xlfn.XLOOKUP(E1175,QUARENTENA!D:D,QUARENTENA!M:M,""))</f>
        <v/>
      </c>
      <c r="R1175" s="26" t="str">
        <f>_xlfn.XLOOKUP(C1175,'PARTICULARIDADES AUXILIAR '!A:A,'PARTICULARIDADES AUXILIAR '!C:C,"")</f>
        <v/>
      </c>
      <c r="S1175" s="20" cm="1">
        <f t="array" ref="S1175">_xlfn.XLOOKUP(Tabela3[[#This Row],[LOTE]],VALUE(Painel_Bancada[Lote]),Painel_Bancada[Data Programada],"")</f>
        <v>46298</v>
      </c>
      <c r="T1175" s="26" t="str">
        <f>_xlfn.XLOOKUP(Tabela3[[#This Row],[LOTE]],'PAINEL - GERAL'!F:F,'PAINEL - GERAL'!C:C,"")</f>
        <v/>
      </c>
    </row>
    <row r="1176" spans="1:20" ht="14.5">
      <c r="B1176" s="315">
        <v>5001</v>
      </c>
      <c r="C1176" s="316">
        <v>472920</v>
      </c>
      <c r="D1176" s="315" t="s">
        <v>820</v>
      </c>
      <c r="E1176" s="326">
        <v>184632026</v>
      </c>
      <c r="F1176" s="225">
        <v>40</v>
      </c>
      <c r="G1176" s="230">
        <v>46307</v>
      </c>
      <c r="H1176" s="315" t="s">
        <v>1422</v>
      </c>
      <c r="I1176" t="str">
        <f>Tabela3[[#This Row],[CENTRO (Centro PARA)]]&amp;Tabela3[[#This Row],[CODIGO (Código PARA)]]&amp;Tabela3[[#This Row],[LOTE]]&amp;Tabela3[[#This Row],[DESCRIÇÃO]]&amp;Tabela3[[#This Row],[id]]</f>
        <v>5001472920184632026NV HYALOCOLLAGREEN ECO</v>
      </c>
      <c r="J1176"/>
      <c r="K1176" s="210">
        <v>46295</v>
      </c>
      <c r="L1176" s="50">
        <v>46288</v>
      </c>
      <c r="M1176" s="213">
        <f t="shared" si="174"/>
        <v>46303</v>
      </c>
      <c r="N1176" s="213">
        <f t="shared" si="175"/>
        <v>46305</v>
      </c>
      <c r="O1176" s="86" t="str">
        <f>_xlfn.XLOOKUP(Tabela3[[#This Row],[LOTE]],QUARENTENA!D:D,QUARENTENA!I:I,"")</f>
        <v>DU APROVADO</v>
      </c>
      <c r="Q1176" s="85">
        <f>IF(_xlfn.XLOOKUP(E1176,QUARENTENA!D:D,QUARENTENA!M:M,"")="","",_xlfn.XLOOKUP(E1176,QUARENTENA!D:D,QUARENTENA!M:M,""))</f>
        <v>46289</v>
      </c>
      <c r="R1176" s="26" t="str">
        <f>_xlfn.XLOOKUP(C1176,'PARTICULARIDADES AUXILIAR '!A:A,'PARTICULARIDADES AUXILIAR '!C:C,"")</f>
        <v>Check doc</v>
      </c>
      <c r="S1176" s="20" t="str" cm="1">
        <f t="array" ref="S1176">_xlfn.XLOOKUP(Tabela3[[#This Row],[LOTE]],VALUE(Painel_Bancada[Lote]),Painel_Bancada[Data Programada],"")</f>
        <v/>
      </c>
      <c r="T1176" s="26" t="str">
        <f>_xlfn.XLOOKUP(Tabela3[[#This Row],[LOTE]],'PAINEL - GERAL'!F:F,'PAINEL - GERAL'!C:C,"")</f>
        <v/>
      </c>
    </row>
    <row r="1177" spans="1:20" ht="14.5">
      <c r="A1177" s="22" t="s">
        <v>1589</v>
      </c>
      <c r="B1177" s="315">
        <v>5001</v>
      </c>
      <c r="C1177" s="316">
        <v>462455</v>
      </c>
      <c r="D1177" s="315" t="s">
        <v>562</v>
      </c>
      <c r="E1177" s="326">
        <v>207502026</v>
      </c>
      <c r="F1177" s="225">
        <v>178</v>
      </c>
      <c r="G1177" s="230">
        <v>46307</v>
      </c>
      <c r="H1177" s="315" t="s">
        <v>1422</v>
      </c>
      <c r="I1177" t="str">
        <f>Tabela3[[#This Row],[CENTRO (Centro PARA)]]&amp;Tabela3[[#This Row],[CODIGO (Código PARA)]]&amp;Tabela3[[#This Row],[LOTE]]&amp;Tabela3[[#This Row],[DESCRIÇÃO]]&amp;Tabela3[[#This Row],[id]]</f>
        <v>5001462455207502026CLORIDRATO DE FEXOFENADINA</v>
      </c>
      <c r="J1177"/>
      <c r="K1177" s="210">
        <v>46295</v>
      </c>
      <c r="L1177" s="50">
        <v>46288</v>
      </c>
      <c r="M1177" s="213">
        <f t="shared" si="174"/>
        <v>46303</v>
      </c>
      <c r="N1177" s="213">
        <f t="shared" si="175"/>
        <v>46305</v>
      </c>
      <c r="O1177" s="86" t="str">
        <f>_xlfn.XLOOKUP(Tabela3[[#This Row],[LOTE]],QUARENTENA!D:D,QUARENTENA!I:I,"")</f>
        <v>AG. PROGRAMAÇÃO</v>
      </c>
      <c r="Q1177" s="85" t="str">
        <f>IF(_xlfn.XLOOKUP(E1177,QUARENTENA!D:D,QUARENTENA!M:M,"")="","",_xlfn.XLOOKUP(E1177,QUARENTENA!D:D,QUARENTENA!M:M,""))</f>
        <v/>
      </c>
      <c r="R1177" s="26" t="str">
        <f>_xlfn.XLOOKUP(C1177,'PARTICULARIDADES AUXILIAR '!A:A,'PARTICULARIDADES AUXILIAR '!C:C,"")</f>
        <v>PF - repouso 16 horas</v>
      </c>
      <c r="S1177" s="20" cm="1">
        <f t="array" ref="S1177">_xlfn.XLOOKUP(Tabela3[[#This Row],[LOTE]],VALUE(Painel_Bancada[Lote]),Painel_Bancada[Data Programada],"")</f>
        <v>46300</v>
      </c>
      <c r="T1177" s="26" t="str">
        <f>_xlfn.XLOOKUP(Tabela3[[#This Row],[LOTE]],'PAINEL - GERAL'!F:F,'PAINEL - GERAL'!C:C,"")</f>
        <v/>
      </c>
    </row>
    <row r="1178" spans="1:20" ht="14.5">
      <c r="A1178" s="22" t="s">
        <v>1589</v>
      </c>
      <c r="B1178" s="315">
        <v>5001</v>
      </c>
      <c r="C1178" s="316">
        <v>410072</v>
      </c>
      <c r="D1178" s="315" t="s">
        <v>30</v>
      </c>
      <c r="E1178" s="326">
        <v>208632026</v>
      </c>
      <c r="F1178" s="225">
        <v>15200</v>
      </c>
      <c r="G1178" s="230">
        <v>46307</v>
      </c>
      <c r="H1178" s="315" t="s">
        <v>1422</v>
      </c>
      <c r="I1178" t="str">
        <f>Tabela3[[#This Row],[CENTRO (Centro PARA)]]&amp;Tabela3[[#This Row],[CODIGO (Código PARA)]]&amp;Tabela3[[#This Row],[LOTE]]&amp;Tabela3[[#This Row],[DESCRIÇÃO]]&amp;Tabela3[[#This Row],[id]]</f>
        <v>5001410072208632026BASE POLIETILENO PETROLATO NEO</v>
      </c>
      <c r="J1178"/>
      <c r="K1178" s="210">
        <v>46295</v>
      </c>
      <c r="L1178" s="50">
        <v>46288</v>
      </c>
      <c r="M1178" s="213">
        <f t="shared" si="174"/>
        <v>46303</v>
      </c>
      <c r="N1178" s="213">
        <f t="shared" si="175"/>
        <v>46305</v>
      </c>
      <c r="O1178" s="86" t="str">
        <f>_xlfn.XLOOKUP(Tabela3[[#This Row],[LOTE]],QUARENTENA!D:D,QUARENTENA!I:I,"")</f>
        <v>AG. AMOSTRA</v>
      </c>
      <c r="Q1178" s="85" t="str">
        <f>IF(_xlfn.XLOOKUP(E1178,QUARENTENA!D:D,QUARENTENA!M:M,"")="","",_xlfn.XLOOKUP(E1178,QUARENTENA!D:D,QUARENTENA!M:M,""))</f>
        <v/>
      </c>
      <c r="R1178" s="26" t="str">
        <f>_xlfn.XLOOKUP(C1178,'PARTICULARIDADES AUXILIAR '!A:A,'PARTICULARIDADES AUXILIAR '!C:C,"")</f>
        <v/>
      </c>
      <c r="S1178" s="20" t="str" cm="1">
        <f t="array" ref="S1178">_xlfn.XLOOKUP(Tabela3[[#This Row],[LOTE]],VALUE(Painel_Bancada[Lote]),Painel_Bancada[Data Programada],"")</f>
        <v/>
      </c>
      <c r="T1178" s="26" t="str">
        <f>_xlfn.XLOOKUP(Tabela3[[#This Row],[LOTE]],'PAINEL - GERAL'!F:F,'PAINEL - GERAL'!C:C,"")</f>
        <v/>
      </c>
    </row>
    <row r="1179" spans="1:20" ht="14.5">
      <c r="A1179" s="22" t="s">
        <v>1589</v>
      </c>
      <c r="B1179" s="315">
        <v>5001</v>
      </c>
      <c r="C1179" s="316">
        <v>463057</v>
      </c>
      <c r="D1179" s="315" t="s">
        <v>43</v>
      </c>
      <c r="E1179" s="326">
        <v>133542026</v>
      </c>
      <c r="F1179" s="225">
        <v>2175</v>
      </c>
      <c r="G1179" s="230">
        <v>46307</v>
      </c>
      <c r="H1179" s="315" t="s">
        <v>1422</v>
      </c>
      <c r="I1179" t="str">
        <f>Tabela3[[#This Row],[CENTRO (Centro PARA)]]&amp;Tabela3[[#This Row],[CODIGO (Código PARA)]]&amp;Tabela3[[#This Row],[LOTE]]&amp;Tabela3[[#This Row],[DESCRIÇÃO]]&amp;Tabela3[[#This Row],[id]]</f>
        <v>5001463057133542026DIPIRONA MONOIDRATADA</v>
      </c>
      <c r="J1179"/>
      <c r="K1179" s="210">
        <v>46295</v>
      </c>
      <c r="L1179" s="50">
        <v>46288</v>
      </c>
      <c r="M1179" s="213">
        <f t="shared" si="174"/>
        <v>46303</v>
      </c>
      <c r="N1179" s="213">
        <f t="shared" si="175"/>
        <v>46305</v>
      </c>
      <c r="O1179" s="86" t="str">
        <f>_xlfn.XLOOKUP(Tabela3[[#This Row],[LOTE]],QUARENTENA!D:D,QUARENTENA!I:I,"")</f>
        <v>AG. PROGRAMAÇÃO</v>
      </c>
      <c r="Q1179" s="85" t="str">
        <f>IF(_xlfn.XLOOKUP(E1179,QUARENTENA!D:D,QUARENTENA!M:M,"")="","",_xlfn.XLOOKUP(E1179,QUARENTENA!D:D,QUARENTENA!M:M,""))</f>
        <v/>
      </c>
      <c r="R1179" s="26" t="str">
        <f>_xlfn.XLOOKUP(C1179,'PARTICULARIDADES AUXILIAR '!A:A,'PARTICULARIDADES AUXILIAR '!C:C,"")</f>
        <v>Polícia Federal</v>
      </c>
      <c r="S1179" s="20" t="str" cm="1">
        <f t="array" ref="S1179">_xlfn.XLOOKUP(Tabela3[[#This Row],[LOTE]],VALUE(Painel_Bancada[Lote]),Painel_Bancada[Data Programada],"")</f>
        <v/>
      </c>
      <c r="T1179" s="26" t="str">
        <f>_xlfn.XLOOKUP(Tabela3[[#This Row],[LOTE]],'PAINEL - GERAL'!F:F,'PAINEL - GERAL'!C:C,"")</f>
        <v/>
      </c>
    </row>
    <row r="1180" spans="1:20" ht="14.5">
      <c r="B1180" s="315">
        <v>5001</v>
      </c>
      <c r="C1180" s="316">
        <v>410457</v>
      </c>
      <c r="D1180" s="315" t="s">
        <v>102</v>
      </c>
      <c r="E1180" s="326">
        <v>208802026</v>
      </c>
      <c r="F1180" s="225">
        <v>1000</v>
      </c>
      <c r="G1180" s="230">
        <v>46307</v>
      </c>
      <c r="H1180" s="315" t="s">
        <v>1422</v>
      </c>
      <c r="I1180" t="str">
        <f>Tabela3[[#This Row],[CENTRO (Centro PARA)]]&amp;Tabela3[[#This Row],[CODIGO (Código PARA)]]&amp;Tabela3[[#This Row],[LOTE]]&amp;Tabela3[[#This Row],[DESCRIÇÃO]]&amp;Tabela3[[#This Row],[id]]</f>
        <v>5001410457208802026AMOXICILINA TRIHIDRATADA GEN NEO</v>
      </c>
      <c r="J1180"/>
      <c r="K1180" s="210">
        <v>46295</v>
      </c>
      <c r="L1180" s="50">
        <v>46288</v>
      </c>
      <c r="M1180" s="213">
        <f t="shared" si="174"/>
        <v>46303</v>
      </c>
      <c r="N1180" s="213">
        <f t="shared" si="175"/>
        <v>46305</v>
      </c>
      <c r="O1180" s="86" t="str">
        <f>_xlfn.XLOOKUP(Tabela3[[#This Row],[LOTE]],QUARENTENA!D:D,QUARENTENA!I:I,"")</f>
        <v>AG. REVISÃO</v>
      </c>
      <c r="Q1180" s="85" t="str">
        <f>IF(_xlfn.XLOOKUP(E1180,QUARENTENA!D:D,QUARENTENA!M:M,"")="","",_xlfn.XLOOKUP(E1180,QUARENTENA!D:D,QUARENTENA!M:M,""))</f>
        <v/>
      </c>
      <c r="R1180" s="26" t="str">
        <f>_xlfn.XLOOKUP(C1180,'PARTICULARIDADES AUXILIAR '!A:A,'PARTICULARIDADES AUXILIAR '!C:C,"")</f>
        <v/>
      </c>
      <c r="S1180" s="20" cm="1">
        <f t="array" ref="S1180">_xlfn.XLOOKUP(Tabela3[[#This Row],[LOTE]],VALUE(Painel_Bancada[Lote]),Painel_Bancada[Data Programada],"")</f>
        <v>46296</v>
      </c>
      <c r="T1180" s="26" t="str">
        <f>_xlfn.XLOOKUP(Tabela3[[#This Row],[LOTE]],'PAINEL - GERAL'!F:F,'PAINEL - GERAL'!C:C,"")</f>
        <v/>
      </c>
    </row>
    <row r="1181" spans="1:20" ht="14.5">
      <c r="A1181" s="22" t="s">
        <v>1589</v>
      </c>
      <c r="B1181" s="315">
        <v>5001</v>
      </c>
      <c r="C1181" s="316">
        <v>488977</v>
      </c>
      <c r="D1181" s="315" t="s">
        <v>506</v>
      </c>
      <c r="E1181" s="326">
        <v>149512026</v>
      </c>
      <c r="F1181" s="225">
        <v>12</v>
      </c>
      <c r="G1181" s="230">
        <v>46307</v>
      </c>
      <c r="H1181" s="315" t="s">
        <v>1422</v>
      </c>
      <c r="I1181" t="str">
        <f>Tabela3[[#This Row],[CENTRO (Centro PARA)]]&amp;Tabela3[[#This Row],[CODIGO (Código PARA)]]&amp;Tabela3[[#This Row],[LOTE]]&amp;Tabela3[[#This Row],[DESCRIÇÃO]]&amp;Tabela3[[#This Row],[id]]</f>
        <v>5001488977149512026CLORETO DE POTASSIO EMPROVE 137009</v>
      </c>
      <c r="J1181"/>
      <c r="K1181" s="210">
        <v>46295</v>
      </c>
      <c r="L1181" s="50">
        <v>46288</v>
      </c>
      <c r="M1181" s="213">
        <f t="shared" si="174"/>
        <v>46303</v>
      </c>
      <c r="N1181" s="213">
        <f t="shared" si="175"/>
        <v>46305</v>
      </c>
      <c r="O1181" s="86" t="str">
        <f>_xlfn.XLOOKUP(Tabela3[[#This Row],[LOTE]],QUARENTENA!D:D,QUARENTENA!I:I,"")</f>
        <v>AG. PROGRAMAÇÃO</v>
      </c>
      <c r="Q1181" s="85" t="str">
        <f>IF(_xlfn.XLOOKUP(E1181,QUARENTENA!D:D,QUARENTENA!M:M,"")="","",_xlfn.XLOOKUP(E1181,QUARENTENA!D:D,QUARENTENA!M:M,""))</f>
        <v/>
      </c>
      <c r="R1181" s="26" t="str">
        <f>_xlfn.XLOOKUP(C1181,'PARTICULARIDADES AUXILIAR '!A:A,'PARTICULARIDADES AUXILIAR '!C:C,"")</f>
        <v/>
      </c>
      <c r="S1181" s="20" t="str" cm="1">
        <f t="array" ref="S1181">_xlfn.XLOOKUP(Tabela3[[#This Row],[LOTE]],VALUE(Painel_Bancada[Lote]),Painel_Bancada[Data Programada],"")</f>
        <v/>
      </c>
      <c r="T1181" s="26" t="str">
        <f>_xlfn.XLOOKUP(Tabela3[[#This Row],[LOTE]],'PAINEL - GERAL'!F:F,'PAINEL - GERAL'!C:C,"")</f>
        <v/>
      </c>
    </row>
    <row r="1182" spans="1:20" ht="14.5">
      <c r="A1182" s="22" t="s">
        <v>1589</v>
      </c>
      <c r="B1182" s="315">
        <v>5001</v>
      </c>
      <c r="C1182" s="316">
        <v>410452</v>
      </c>
      <c r="D1182" s="315" t="s">
        <v>59</v>
      </c>
      <c r="E1182" s="326">
        <v>208942026</v>
      </c>
      <c r="F1182" s="225">
        <v>194</v>
      </c>
      <c r="G1182" s="230">
        <v>46307</v>
      </c>
      <c r="H1182" s="315" t="s">
        <v>1422</v>
      </c>
      <c r="I1182" t="str">
        <f>Tabela3[[#This Row],[CENTRO (Centro PARA)]]&amp;Tabela3[[#This Row],[CODIGO (Código PARA)]]&amp;Tabela3[[#This Row],[LOTE]]&amp;Tabela3[[#This Row],[DESCRIÇÃO]]&amp;Tabela3[[#This Row],[id]]</f>
        <v>5001410452208942026NISTATINA GEN NEO</v>
      </c>
      <c r="J1182"/>
      <c r="K1182" s="210">
        <v>46295</v>
      </c>
      <c r="L1182" s="50">
        <v>46288</v>
      </c>
      <c r="M1182" s="213">
        <f t="shared" si="174"/>
        <v>46303</v>
      </c>
      <c r="N1182" s="213">
        <f t="shared" si="175"/>
        <v>46305</v>
      </c>
      <c r="O1182" s="86" t="str">
        <f>_xlfn.XLOOKUP(Tabela3[[#This Row],[LOTE]],QUARENTENA!D:D,QUARENTENA!I:I,"")</f>
        <v>AG. PROGRAMAÇÃO</v>
      </c>
      <c r="Q1182" s="85" t="str">
        <f>IF(_xlfn.XLOOKUP(E1182,QUARENTENA!D:D,QUARENTENA!M:M,"")="","",_xlfn.XLOOKUP(E1182,QUARENTENA!D:D,QUARENTENA!M:M,""))</f>
        <v/>
      </c>
      <c r="R1182" s="26" t="str">
        <f>_xlfn.XLOOKUP(C1182,'PARTICULARIDADES AUXILIAR '!A:A,'PARTICULARIDADES AUXILIAR '!C:C,"")</f>
        <v/>
      </c>
      <c r="S1182" s="20" cm="1">
        <f t="array" ref="S1182">_xlfn.XLOOKUP(Tabela3[[#This Row],[LOTE]],VALUE(Painel_Bancada[Lote]),Painel_Bancada[Data Programada],"")</f>
        <v>46300</v>
      </c>
      <c r="T1182" s="26" t="str">
        <f>_xlfn.XLOOKUP(Tabela3[[#This Row],[LOTE]],'PAINEL - GERAL'!F:F,'PAINEL - GERAL'!C:C,"")</f>
        <v/>
      </c>
    </row>
    <row r="1183" spans="1:20" ht="14.5">
      <c r="B1183" s="315">
        <v>2017</v>
      </c>
      <c r="C1183" s="316">
        <v>455445</v>
      </c>
      <c r="D1183" s="315" t="s">
        <v>399</v>
      </c>
      <c r="E1183" s="326">
        <v>17202026</v>
      </c>
      <c r="F1183" s="225">
        <v>175</v>
      </c>
      <c r="G1183" s="230">
        <v>46307</v>
      </c>
      <c r="H1183" s="315" t="s">
        <v>1422</v>
      </c>
      <c r="I1183" t="str">
        <f>Tabela3[[#This Row],[CENTRO (Centro PARA)]]&amp;Tabela3[[#This Row],[CODIGO (Código PARA)]]&amp;Tabela3[[#This Row],[LOTE]]&amp;Tabela3[[#This Row],[DESCRIÇÃO]]&amp;Tabela3[[#This Row],[id]]</f>
        <v>201745544517202026OPADRY II GREY 85F875001</v>
      </c>
      <c r="J1183"/>
      <c r="K1183" s="210">
        <v>46295</v>
      </c>
      <c r="L1183" s="50">
        <v>46288</v>
      </c>
      <c r="M1183" s="213">
        <f t="shared" si="174"/>
        <v>46303</v>
      </c>
      <c r="N1183" s="213">
        <f t="shared" si="175"/>
        <v>46305</v>
      </c>
      <c r="O1183" s="86" t="str">
        <f>_xlfn.XLOOKUP(Tabela3[[#This Row],[LOTE]],QUARENTENA!D:D,QUARENTENA!I:I,"")</f>
        <v>DU APROVADO</v>
      </c>
      <c r="Q1183" s="85">
        <f>IF(_xlfn.XLOOKUP(E1183,QUARENTENA!D:D,QUARENTENA!M:M,"")="","",_xlfn.XLOOKUP(E1183,QUARENTENA!D:D,QUARENTENA!M:M,""))</f>
        <v>46290</v>
      </c>
      <c r="R1183" s="26" t="str">
        <f>_xlfn.XLOOKUP(C1183,'PARTICULARIDADES AUXILIAR '!A:A,'PARTICULARIDADES AUXILIAR '!C:C,"")</f>
        <v>Check doc</v>
      </c>
      <c r="S1183" s="20" t="str" cm="1">
        <f t="array" ref="S1183">_xlfn.XLOOKUP(Tabela3[[#This Row],[LOTE]],VALUE(Painel_Bancada[Lote]),Painel_Bancada[Data Programada],"")</f>
        <v/>
      </c>
      <c r="T1183" s="26" t="str">
        <f>_xlfn.XLOOKUP(Tabela3[[#This Row],[LOTE]],'PAINEL - GERAL'!F:F,'PAINEL - GERAL'!C:C,"")</f>
        <v/>
      </c>
    </row>
    <row r="1184" spans="1:20" ht="14.5">
      <c r="A1184" s="22" t="s">
        <v>1589</v>
      </c>
      <c r="B1184" s="315">
        <v>5001</v>
      </c>
      <c r="C1184" s="316">
        <v>464274</v>
      </c>
      <c r="D1184" s="315" t="s">
        <v>1082</v>
      </c>
      <c r="E1184" s="326">
        <v>209052026</v>
      </c>
      <c r="F1184" s="225">
        <v>25</v>
      </c>
      <c r="G1184" s="230">
        <v>46307</v>
      </c>
      <c r="H1184" s="315" t="s">
        <v>1422</v>
      </c>
      <c r="I1184" t="str">
        <f>Tabela3[[#This Row],[CENTRO (Centro PARA)]]&amp;Tabela3[[#This Row],[CODIGO (Código PARA)]]&amp;Tabela3[[#This Row],[LOTE]]&amp;Tabela3[[#This Row],[DESCRIÇÃO]]&amp;Tabela3[[#This Row],[id]]</f>
        <v>5001464274209052026AQUARIUS PROTECT ROXO</v>
      </c>
      <c r="J1184"/>
      <c r="K1184" s="210">
        <v>46295</v>
      </c>
      <c r="L1184" s="50">
        <v>46288</v>
      </c>
      <c r="M1184" s="213">
        <f t="shared" si="174"/>
        <v>46303</v>
      </c>
      <c r="N1184" s="213">
        <f t="shared" si="175"/>
        <v>46305</v>
      </c>
      <c r="O1184" s="86" t="str">
        <f>_xlfn.XLOOKUP(Tabela3[[#This Row],[LOTE]],QUARENTENA!D:D,QUARENTENA!I:I,"")</f>
        <v>AG. AMOSTRA</v>
      </c>
      <c r="Q1184" s="85" t="str">
        <f>IF(_xlfn.XLOOKUP(E1184,QUARENTENA!D:D,QUARENTENA!M:M,"")="","",_xlfn.XLOOKUP(E1184,QUARENTENA!D:D,QUARENTENA!M:M,""))</f>
        <v/>
      </c>
      <c r="R1184" s="26" t="str">
        <f>_xlfn.XLOOKUP(C1184,'PARTICULARIDADES AUXILIAR '!A:A,'PARTICULARIDADES AUXILIAR '!C:C,"")</f>
        <v/>
      </c>
      <c r="S1184" s="20" t="str" cm="1">
        <f t="array" ref="S1184">_xlfn.XLOOKUP(Tabela3[[#This Row],[LOTE]],VALUE(Painel_Bancada[Lote]),Painel_Bancada[Data Programada],"")</f>
        <v/>
      </c>
      <c r="T1184" s="26" t="str">
        <f>_xlfn.XLOOKUP(Tabela3[[#This Row],[LOTE]],'PAINEL - GERAL'!F:F,'PAINEL - GERAL'!C:C,"")</f>
        <v/>
      </c>
    </row>
    <row r="1185" spans="1:20" ht="14.5">
      <c r="A1185" s="22" t="s">
        <v>1589</v>
      </c>
      <c r="B1185" s="315">
        <v>5001</v>
      </c>
      <c r="C1185" s="316">
        <v>461405</v>
      </c>
      <c r="D1185" s="315" t="s">
        <v>627</v>
      </c>
      <c r="E1185" s="326">
        <v>162122025</v>
      </c>
      <c r="F1185" s="225">
        <v>75</v>
      </c>
      <c r="G1185" s="230">
        <v>46307</v>
      </c>
      <c r="H1185" s="315" t="s">
        <v>1422</v>
      </c>
      <c r="I1185" t="str">
        <f>Tabela3[[#This Row],[CENTRO (Centro PARA)]]&amp;Tabela3[[#This Row],[CODIGO (Código PARA)]]&amp;Tabela3[[#This Row],[LOTE]]&amp;Tabela3[[#This Row],[DESCRIÇÃO]]&amp;Tabela3[[#This Row],[id]]</f>
        <v>5001461405162122025HIPROMELOSE 2208 K4M DC</v>
      </c>
      <c r="J1185"/>
      <c r="K1185" s="210">
        <v>46295</v>
      </c>
      <c r="L1185" s="50">
        <v>46288</v>
      </c>
      <c r="M1185" s="213">
        <f t="shared" si="174"/>
        <v>46303</v>
      </c>
      <c r="N1185" s="213">
        <f t="shared" si="175"/>
        <v>46305</v>
      </c>
      <c r="O1185" s="86" t="str">
        <f>_xlfn.XLOOKUP(Tabela3[[#This Row],[LOTE]],QUARENTENA!D:D,QUARENTENA!I:I,"")</f>
        <v>AG. AMOSTRA</v>
      </c>
      <c r="Q1185" s="85" t="str">
        <f>IF(_xlfn.XLOOKUP(E1185,QUARENTENA!D:D,QUARENTENA!M:M,"")="","",_xlfn.XLOOKUP(E1185,QUARENTENA!D:D,QUARENTENA!M:M,""))</f>
        <v/>
      </c>
      <c r="R1185" s="26" t="str">
        <f>_xlfn.XLOOKUP(C1185,'PARTICULARIDADES AUXILIAR '!A:A,'PARTICULARIDADES AUXILIAR '!C:C,"")</f>
        <v/>
      </c>
      <c r="S1185" s="20" cm="1">
        <f t="array" ref="S1185">_xlfn.XLOOKUP(Tabela3[[#This Row],[LOTE]],VALUE(Painel_Bancada[Lote]),Painel_Bancada[Data Programada],"")</f>
        <v>46298</v>
      </c>
      <c r="T1185" s="26" t="str">
        <f>_xlfn.XLOOKUP(Tabela3[[#This Row],[LOTE]],'PAINEL - GERAL'!F:F,'PAINEL - GERAL'!C:C,"")</f>
        <v/>
      </c>
    </row>
    <row r="1186" spans="1:20" ht="14.5">
      <c r="A1186" s="22" t="s">
        <v>1589</v>
      </c>
      <c r="B1186" s="315">
        <v>5001</v>
      </c>
      <c r="C1186" s="316">
        <v>471147</v>
      </c>
      <c r="D1186" s="315" t="s">
        <v>647</v>
      </c>
      <c r="E1186" s="326">
        <v>209542026</v>
      </c>
      <c r="F1186" s="225">
        <v>425</v>
      </c>
      <c r="G1186" s="230">
        <v>46307</v>
      </c>
      <c r="H1186" s="315" t="s">
        <v>1422</v>
      </c>
      <c r="I1186" t="str">
        <f>Tabela3[[#This Row],[CENTRO (Centro PARA)]]&amp;Tabela3[[#This Row],[CODIGO (Código PARA)]]&amp;Tabela3[[#This Row],[LOTE]]&amp;Tabela3[[#This Row],[DESCRIÇÃO]]&amp;Tabela3[[#This Row],[id]]</f>
        <v>5001471147209542026OPADRY EZ BRANCO</v>
      </c>
      <c r="J1186"/>
      <c r="K1186" s="210">
        <v>46295</v>
      </c>
      <c r="L1186" s="50">
        <v>46288</v>
      </c>
      <c r="M1186" s="213">
        <f t="shared" si="174"/>
        <v>46303</v>
      </c>
      <c r="N1186" s="213">
        <f t="shared" si="175"/>
        <v>46305</v>
      </c>
      <c r="O1186" s="86" t="str">
        <f>_xlfn.XLOOKUP(Tabela3[[#This Row],[LOTE]],QUARENTENA!D:D,QUARENTENA!I:I,"")</f>
        <v>AG. ANÁLISE</v>
      </c>
      <c r="Q1186" s="85" t="str">
        <f>IF(_xlfn.XLOOKUP(E1186,QUARENTENA!D:D,QUARENTENA!M:M,"")="","",_xlfn.XLOOKUP(E1186,QUARENTENA!D:D,QUARENTENA!M:M,""))</f>
        <v/>
      </c>
      <c r="R1186" s="26" t="str">
        <f>_xlfn.XLOOKUP(C1186,'PARTICULARIDADES AUXILIAR '!A:A,'PARTICULARIDADES AUXILIAR '!C:C,"")</f>
        <v/>
      </c>
      <c r="S1186" s="20" cm="1">
        <f t="array" ref="S1186">_xlfn.XLOOKUP(Tabela3[[#This Row],[LOTE]],VALUE(Painel_Bancada[Lote]),Painel_Bancada[Data Programada],"")</f>
        <v>46296</v>
      </c>
      <c r="T1186" s="26" t="str">
        <f>_xlfn.XLOOKUP(Tabela3[[#This Row],[LOTE]],'PAINEL - GERAL'!F:F,'PAINEL - GERAL'!C:C,"")</f>
        <v/>
      </c>
    </row>
    <row r="1187" spans="1:20" ht="14.5">
      <c r="A1187" s="22" t="s">
        <v>1589</v>
      </c>
      <c r="B1187" s="315">
        <v>5001</v>
      </c>
      <c r="C1187" s="316">
        <v>488098</v>
      </c>
      <c r="D1187" s="315" t="s">
        <v>461</v>
      </c>
      <c r="E1187" s="326">
        <v>209572026</v>
      </c>
      <c r="F1187" s="225">
        <v>1200</v>
      </c>
      <c r="G1187" s="230">
        <v>46307</v>
      </c>
      <c r="H1187" s="315" t="s">
        <v>1422</v>
      </c>
      <c r="I1187" t="str">
        <f>Tabela3[[#This Row],[CENTRO (Centro PARA)]]&amp;Tabela3[[#This Row],[CODIGO (Código PARA)]]&amp;Tabela3[[#This Row],[LOTE]]&amp;Tabela3[[#This Row],[DESCRIÇÃO]]&amp;Tabela3[[#This Row],[id]]</f>
        <v>5001488098209572026AMIDO DE MILHO SECO</v>
      </c>
      <c r="J1187"/>
      <c r="K1187" s="210">
        <v>46295</v>
      </c>
      <c r="L1187" s="50">
        <v>46288</v>
      </c>
      <c r="M1187" s="213">
        <f t="shared" si="174"/>
        <v>46303</v>
      </c>
      <c r="N1187" s="213">
        <f t="shared" si="175"/>
        <v>46305</v>
      </c>
      <c r="O1187" s="86" t="str">
        <f>_xlfn.XLOOKUP(Tabela3[[#This Row],[LOTE]],QUARENTENA!D:D,QUARENTENA!I:I,"")</f>
        <v>AG. ANÁLISE</v>
      </c>
      <c r="Q1187" s="85" t="str">
        <f>IF(_xlfn.XLOOKUP(E1187,QUARENTENA!D:D,QUARENTENA!M:M,"")="","",_xlfn.XLOOKUP(E1187,QUARENTENA!D:D,QUARENTENA!M:M,""))</f>
        <v/>
      </c>
      <c r="R1187" s="26" t="str">
        <f>_xlfn.XLOOKUP(C1187,'PARTICULARIDADES AUXILIAR '!A:A,'PARTICULARIDADES AUXILIAR '!C:C,"")</f>
        <v/>
      </c>
      <c r="S1187" s="20" cm="1">
        <f t="array" ref="S1187">_xlfn.XLOOKUP(Tabela3[[#This Row],[LOTE]],VALUE(Painel_Bancada[Lote]),Painel_Bancada[Data Programada],"")</f>
        <v>46296</v>
      </c>
      <c r="T1187" s="26" t="str">
        <f>_xlfn.XLOOKUP(Tabela3[[#This Row],[LOTE]],'PAINEL - GERAL'!F:F,'PAINEL - GERAL'!C:C,"")</f>
        <v/>
      </c>
    </row>
    <row r="1188" spans="1:20" ht="14.5">
      <c r="A1188" s="22" t="s">
        <v>1589</v>
      </c>
      <c r="B1188" s="315">
        <v>5001</v>
      </c>
      <c r="C1188" s="316">
        <v>471991</v>
      </c>
      <c r="D1188" s="315" t="s">
        <v>777</v>
      </c>
      <c r="E1188" s="326">
        <v>198382026</v>
      </c>
      <c r="F1188" s="225">
        <v>2</v>
      </c>
      <c r="G1188" s="230">
        <v>46307</v>
      </c>
      <c r="H1188" s="315" t="s">
        <v>1422</v>
      </c>
      <c r="I1188" t="str">
        <f>Tabela3[[#This Row],[CENTRO (Centro PARA)]]&amp;Tabela3[[#This Row],[CODIGO (Código PARA)]]&amp;Tabela3[[#This Row],[LOTE]]&amp;Tabela3[[#This Row],[DESCRIÇÃO]]&amp;Tabela3[[#This Row],[id]]</f>
        <v>5001471991198382026ADAPALENO 2</v>
      </c>
      <c r="J1188"/>
      <c r="K1188" s="210">
        <v>46295</v>
      </c>
      <c r="L1188" s="50">
        <v>46288</v>
      </c>
      <c r="M1188" s="213">
        <f t="shared" si="174"/>
        <v>46303</v>
      </c>
      <c r="N1188" s="213">
        <f t="shared" si="175"/>
        <v>46305</v>
      </c>
      <c r="O1188" s="86" t="str">
        <f>_xlfn.XLOOKUP(Tabela3[[#This Row],[LOTE]],QUARENTENA!D:D,QUARENTENA!I:I,"")</f>
        <v>AG. PROGRAMAÇÃO</v>
      </c>
      <c r="Q1188" s="85" t="str">
        <f>IF(_xlfn.XLOOKUP(E1188,QUARENTENA!D:D,QUARENTENA!M:M,"")="","",_xlfn.XLOOKUP(E1188,QUARENTENA!D:D,QUARENTENA!M:M,""))</f>
        <v/>
      </c>
      <c r="R1188" s="26" t="str">
        <f>_xlfn.XLOOKUP(C1188,'PARTICULARIDADES AUXILIAR '!A:A,'PARTICULARIDADES AUXILIAR '!C:C,"")</f>
        <v>Portaria 344</v>
      </c>
      <c r="S1188" s="20" t="str" cm="1">
        <f t="array" ref="S1188">_xlfn.XLOOKUP(Tabela3[[#This Row],[LOTE]],VALUE(Painel_Bancada[Lote]),Painel_Bancada[Data Programada],"")</f>
        <v/>
      </c>
      <c r="T1188" s="26" t="str">
        <f>_xlfn.XLOOKUP(Tabela3[[#This Row],[LOTE]],'PAINEL - GERAL'!F:F,'PAINEL - GERAL'!C:C,"")</f>
        <v/>
      </c>
    </row>
    <row r="1189" spans="1:20" ht="14.5">
      <c r="A1189" s="22" t="s">
        <v>1589</v>
      </c>
      <c r="B1189" s="315">
        <v>5001</v>
      </c>
      <c r="C1189" s="316">
        <v>462454</v>
      </c>
      <c r="D1189" s="315" t="s">
        <v>1069</v>
      </c>
      <c r="E1189" s="326">
        <v>208892026</v>
      </c>
      <c r="F1189" s="225">
        <v>600000</v>
      </c>
      <c r="G1189" s="230">
        <v>46307</v>
      </c>
      <c r="H1189" s="315" t="s">
        <v>1422</v>
      </c>
      <c r="I1189" t="str">
        <f>Tabela3[[#This Row],[CENTRO (Centro PARA)]]&amp;Tabela3[[#This Row],[CODIGO (Código PARA)]]&amp;Tabela3[[#This Row],[LOTE]]&amp;Tabela3[[#This Row],[DESCRIÇÃO]]&amp;Tabela3[[#This Row],[id]]</f>
        <v>5001462454208892026CAP N0 TAMPA AZUL CORPO BRANCO (293 CP)</v>
      </c>
      <c r="J1189"/>
      <c r="K1189" s="210">
        <v>46295</v>
      </c>
      <c r="L1189" s="50">
        <v>46288</v>
      </c>
      <c r="M1189" s="213">
        <f t="shared" si="174"/>
        <v>46303</v>
      </c>
      <c r="N1189" s="213">
        <f t="shared" si="175"/>
        <v>46305</v>
      </c>
      <c r="O1189" s="86" t="str">
        <f>_xlfn.XLOOKUP(Tabela3[[#This Row],[LOTE]],QUARENTENA!D:D,QUARENTENA!I:I,"")</f>
        <v>AG. REGULARIZAÇÃO</v>
      </c>
      <c r="Q1189" s="85" t="str">
        <f>IF(_xlfn.XLOOKUP(E1189,QUARENTENA!D:D,QUARENTENA!M:M,"")="","",_xlfn.XLOOKUP(E1189,QUARENTENA!D:D,QUARENTENA!M:M,""))</f>
        <v/>
      </c>
      <c r="R1189" s="26" t="str">
        <f>_xlfn.XLOOKUP(C1189,'PARTICULARIDADES AUXILIAR '!A:A,'PARTICULARIDADES AUXILIAR '!C:C,"")</f>
        <v/>
      </c>
      <c r="S1189" s="20" t="str" cm="1">
        <f t="array" ref="S1189">_xlfn.XLOOKUP(Tabela3[[#This Row],[LOTE]],VALUE(Painel_Bancada[Lote]),Painel_Bancada[Data Programada],"")</f>
        <v/>
      </c>
      <c r="T1189" s="26" t="str">
        <f>_xlfn.XLOOKUP(Tabela3[[#This Row],[LOTE]],'PAINEL - GERAL'!F:F,'PAINEL - GERAL'!C:C,"")</f>
        <v/>
      </c>
    </row>
    <row r="1190" spans="1:20" ht="14.5">
      <c r="A1190" s="22" t="s">
        <v>1589</v>
      </c>
      <c r="B1190" s="315">
        <v>2017</v>
      </c>
      <c r="C1190" s="316">
        <v>484993</v>
      </c>
      <c r="D1190" s="315" t="s">
        <v>131</v>
      </c>
      <c r="E1190" s="326">
        <v>11002026</v>
      </c>
      <c r="F1190" s="225">
        <v>200</v>
      </c>
      <c r="G1190" s="230">
        <v>46307</v>
      </c>
      <c r="H1190" s="315" t="s">
        <v>1422</v>
      </c>
      <c r="I1190" t="str">
        <f>Tabela3[[#This Row],[CENTRO (Centro PARA)]]&amp;Tabela3[[#This Row],[CODIGO (Código PARA)]]&amp;Tabela3[[#This Row],[LOTE]]&amp;Tabela3[[#This Row],[DESCRIÇÃO]]&amp;Tabela3[[#This Row],[id]]</f>
        <v>201748499311002026AROMA FRUTAS AMARELAS IN RBA 233391SDO</v>
      </c>
      <c r="J1190"/>
      <c r="K1190" s="210">
        <v>46295</v>
      </c>
      <c r="L1190" s="50">
        <v>46288</v>
      </c>
      <c r="M1190" s="213">
        <f t="shared" si="174"/>
        <v>46303</v>
      </c>
      <c r="N1190" s="213">
        <f t="shared" si="175"/>
        <v>46305</v>
      </c>
      <c r="O1190" s="86" t="str">
        <f>_xlfn.XLOOKUP(Tabela3[[#This Row],[LOTE]],QUARENTENA!D:D,QUARENTENA!I:I,"")</f>
        <v>AG. AMOSTRA</v>
      </c>
      <c r="Q1190" s="85" t="str">
        <f>IF(_xlfn.XLOOKUP(E1190,QUARENTENA!D:D,QUARENTENA!M:M,"")="","",_xlfn.XLOOKUP(E1190,QUARENTENA!D:D,QUARENTENA!M:M,""))</f>
        <v/>
      </c>
      <c r="R1190" s="26" t="str">
        <f>_xlfn.XLOOKUP(C1190,'PARTICULARIDADES AUXILIAR '!A:A,'PARTICULARIDADES AUXILIAR '!C:C,"")</f>
        <v/>
      </c>
      <c r="S1190" s="20" t="str" cm="1">
        <f t="array" ref="S1190">_xlfn.XLOOKUP(Tabela3[[#This Row],[LOTE]],VALUE(Painel_Bancada[Lote]),Painel_Bancada[Data Programada],"")</f>
        <v/>
      </c>
      <c r="T1190" s="26" t="str">
        <f>_xlfn.XLOOKUP(Tabela3[[#This Row],[LOTE]],'PAINEL - GERAL'!F:F,'PAINEL - GERAL'!C:C,"")</f>
        <v/>
      </c>
    </row>
    <row r="1191" spans="1:20" ht="14.5">
      <c r="B1191" s="315">
        <v>5001</v>
      </c>
      <c r="C1191" s="316">
        <v>457981</v>
      </c>
      <c r="D1191" s="315" t="s">
        <v>177</v>
      </c>
      <c r="E1191" s="326">
        <v>95232024</v>
      </c>
      <c r="F1191" s="225">
        <v>616</v>
      </c>
      <c r="G1191" s="230" t="s">
        <v>1592</v>
      </c>
      <c r="H1191" s="315" t="s">
        <v>1585</v>
      </c>
      <c r="I1191" t="str">
        <f>Tabela3[[#This Row],[CENTRO (Centro PARA)]]&amp;Tabela3[[#This Row],[CODIGO (Código PARA)]]&amp;Tabela3[[#This Row],[LOTE]]&amp;Tabela3[[#This Row],[DESCRIÇÃO]]&amp;Tabela3[[#This Row],[id]]</f>
        <v>500145798195232024CORANTE CARAMELO</v>
      </c>
      <c r="J1191"/>
      <c r="K1191" s="210">
        <v>46295</v>
      </c>
      <c r="L1191" s="50">
        <v>46288</v>
      </c>
      <c r="M1191" s="76">
        <f t="shared" ref="M1191:M1216" si="176">K1191+8</f>
        <v>46303</v>
      </c>
      <c r="N1191" s="76">
        <f t="shared" ref="N1191:N1216" si="177">IF(WEEKDAY(K1191,2)=4,K1191+11,IF(WEEKDAY(K1191,2)=5,K1191+11,K1191+10))</f>
        <v>46305</v>
      </c>
      <c r="O1191" s="78" t="str">
        <f>_xlfn.XLOOKUP(Tabela3[[#This Row],[LOTE]],QUARENTENA!D:D,QUARENTENA!I:I,"")</f>
        <v>AG. AMOSTRA</v>
      </c>
      <c r="Q1191" s="77" t="str">
        <f>IF(_xlfn.XLOOKUP(E1191,QUARENTENA!D:D,QUARENTENA!M:M,"")="","",_xlfn.XLOOKUP(E1191,QUARENTENA!D:D,QUARENTENA!M:M,""))</f>
        <v/>
      </c>
      <c r="R1191" s="26" t="str">
        <f>_xlfn.XLOOKUP(C1191,'PARTICULARIDADES AUXILIAR '!A:A,'PARTICULARIDADES AUXILIAR '!C:C,"")</f>
        <v>Check doc</v>
      </c>
      <c r="S1191" s="20" t="str" cm="1">
        <f t="array" ref="S1191">_xlfn.XLOOKUP(Tabela3[[#This Row],[LOTE]],VALUE(Painel_Bancada[Lote]),Painel_Bancada[Data Programada],"")</f>
        <v/>
      </c>
      <c r="T1191" s="26" t="str">
        <f>_xlfn.XLOOKUP(Tabela3[[#This Row],[LOTE]],'PAINEL - GERAL'!F:F,'PAINEL - GERAL'!C:C,"")</f>
        <v/>
      </c>
    </row>
    <row r="1192" spans="1:20" ht="14.5">
      <c r="B1192" s="315">
        <v>5001</v>
      </c>
      <c r="C1192" s="316">
        <v>457981</v>
      </c>
      <c r="D1192" s="315" t="s">
        <v>177</v>
      </c>
      <c r="E1192" s="326">
        <v>114972024</v>
      </c>
      <c r="F1192" s="225">
        <v>644</v>
      </c>
      <c r="G1192" s="230" t="s">
        <v>1592</v>
      </c>
      <c r="H1192" s="315" t="s">
        <v>1585</v>
      </c>
      <c r="I1192" t="str">
        <f>Tabela3[[#This Row],[CENTRO (Centro PARA)]]&amp;Tabela3[[#This Row],[CODIGO (Código PARA)]]&amp;Tabela3[[#This Row],[LOTE]]&amp;Tabela3[[#This Row],[DESCRIÇÃO]]&amp;Tabela3[[#This Row],[id]]</f>
        <v>5001457981114972024CORANTE CARAMELO</v>
      </c>
      <c r="J1192"/>
      <c r="K1192" s="210">
        <v>46295</v>
      </c>
      <c r="L1192" s="50">
        <v>46288</v>
      </c>
      <c r="M1192" s="213">
        <f t="shared" si="176"/>
        <v>46303</v>
      </c>
      <c r="N1192" s="213">
        <f t="shared" si="177"/>
        <v>46305</v>
      </c>
      <c r="O1192" s="86" t="str">
        <f>_xlfn.XLOOKUP(Tabela3[[#This Row],[LOTE]],QUARENTENA!D:D,QUARENTENA!I:I,"")</f>
        <v>AG. AMOSTRA</v>
      </c>
      <c r="Q1192" s="85" t="str">
        <f>IF(_xlfn.XLOOKUP(E1192,QUARENTENA!D:D,QUARENTENA!M:M,"")="","",_xlfn.XLOOKUP(E1192,QUARENTENA!D:D,QUARENTENA!M:M,""))</f>
        <v/>
      </c>
      <c r="R1192" s="26" t="str">
        <f>_xlfn.XLOOKUP(C1192,'PARTICULARIDADES AUXILIAR '!A:A,'PARTICULARIDADES AUXILIAR '!C:C,"")</f>
        <v>Check doc</v>
      </c>
      <c r="S1192" s="20" t="str" cm="1">
        <f t="array" ref="S1192">_xlfn.XLOOKUP(Tabela3[[#This Row],[LOTE]],VALUE(Painel_Bancada[Lote]),Painel_Bancada[Data Programada],"")</f>
        <v/>
      </c>
      <c r="T1192" s="26" t="str">
        <f>_xlfn.XLOOKUP(Tabela3[[#This Row],[LOTE]],'PAINEL - GERAL'!F:F,'PAINEL - GERAL'!C:C,"")</f>
        <v/>
      </c>
    </row>
    <row r="1193" spans="1:20" ht="14.5">
      <c r="A1193" s="22" t="s">
        <v>1589</v>
      </c>
      <c r="B1193" s="315">
        <v>5001</v>
      </c>
      <c r="C1193" s="316">
        <v>410457</v>
      </c>
      <c r="D1193" s="315" t="s">
        <v>102</v>
      </c>
      <c r="E1193" s="326">
        <v>208822026</v>
      </c>
      <c r="F1193" s="225">
        <v>1000</v>
      </c>
      <c r="G1193" s="230" t="s">
        <v>1592</v>
      </c>
      <c r="H1193" s="315" t="s">
        <v>1585</v>
      </c>
      <c r="I1193" t="str">
        <f>Tabela3[[#This Row],[CENTRO (Centro PARA)]]&amp;Tabela3[[#This Row],[CODIGO (Código PARA)]]&amp;Tabela3[[#This Row],[LOTE]]&amp;Tabela3[[#This Row],[DESCRIÇÃO]]&amp;Tabela3[[#This Row],[id]]</f>
        <v>5001410457208822026AMOXICILINA TRIHIDRATADA GEN NEO</v>
      </c>
      <c r="J1193"/>
      <c r="K1193" s="210">
        <v>46295</v>
      </c>
      <c r="L1193" s="50">
        <v>46288</v>
      </c>
      <c r="M1193" s="213">
        <f t="shared" si="176"/>
        <v>46303</v>
      </c>
      <c r="N1193" s="213">
        <f t="shared" si="177"/>
        <v>46305</v>
      </c>
      <c r="O1193" s="86" t="str">
        <f>_xlfn.XLOOKUP(Tabela3[[#This Row],[LOTE]],QUARENTENA!D:D,QUARENTENA!I:I,"")</f>
        <v>AG. AMOSTRA</v>
      </c>
      <c r="Q1193" s="85" t="str">
        <f>IF(_xlfn.XLOOKUP(E1193,QUARENTENA!D:D,QUARENTENA!M:M,"")="","",_xlfn.XLOOKUP(E1193,QUARENTENA!D:D,QUARENTENA!M:M,""))</f>
        <v/>
      </c>
      <c r="R1193" s="26" t="str">
        <f>_xlfn.XLOOKUP(C1193,'PARTICULARIDADES AUXILIAR '!A:A,'PARTICULARIDADES AUXILIAR '!C:C,"")</f>
        <v/>
      </c>
      <c r="S1193" s="20" t="str" cm="1">
        <f t="array" ref="S1193">_xlfn.XLOOKUP(Tabela3[[#This Row],[LOTE]],VALUE(Painel_Bancada[Lote]),Painel_Bancada[Data Programada],"")</f>
        <v/>
      </c>
      <c r="T1193" s="26" t="str">
        <f>_xlfn.XLOOKUP(Tabela3[[#This Row],[LOTE]],'PAINEL - GERAL'!F:F,'PAINEL - GERAL'!C:C,"")</f>
        <v/>
      </c>
    </row>
    <row r="1194" spans="1:20" ht="14.5">
      <c r="B1194" s="315">
        <v>5001</v>
      </c>
      <c r="C1194" s="316">
        <v>410457</v>
      </c>
      <c r="D1194" s="315" t="s">
        <v>102</v>
      </c>
      <c r="E1194" s="326">
        <v>208832026</v>
      </c>
      <c r="F1194" s="225">
        <v>1000</v>
      </c>
      <c r="G1194" s="230" t="s">
        <v>1592</v>
      </c>
      <c r="H1194" s="315" t="s">
        <v>1585</v>
      </c>
      <c r="I1194" t="str">
        <f>Tabela3[[#This Row],[CENTRO (Centro PARA)]]&amp;Tabela3[[#This Row],[CODIGO (Código PARA)]]&amp;Tabela3[[#This Row],[LOTE]]&amp;Tabela3[[#This Row],[DESCRIÇÃO]]&amp;Tabela3[[#This Row],[id]]</f>
        <v>5001410457208832026AMOXICILINA TRIHIDRATADA GEN NEO</v>
      </c>
      <c r="J1194"/>
      <c r="K1194" s="210">
        <v>46295</v>
      </c>
      <c r="L1194" s="50">
        <v>46288</v>
      </c>
      <c r="M1194" s="213">
        <f t="shared" si="176"/>
        <v>46303</v>
      </c>
      <c r="N1194" s="213">
        <f t="shared" si="177"/>
        <v>46305</v>
      </c>
      <c r="O1194" s="86" t="str">
        <f>_xlfn.XLOOKUP(Tabela3[[#This Row],[LOTE]],QUARENTENA!D:D,QUARENTENA!I:I,"")</f>
        <v>AG. DOC. AMOSTRAGEM</v>
      </c>
      <c r="Q1194" s="85" t="str">
        <f>IF(_xlfn.XLOOKUP(E1194,QUARENTENA!D:D,QUARENTENA!M:M,"")="","",_xlfn.XLOOKUP(E1194,QUARENTENA!D:D,QUARENTENA!M:M,""))</f>
        <v/>
      </c>
      <c r="R1194" s="26" t="str">
        <f>_xlfn.XLOOKUP(C1194,'PARTICULARIDADES AUXILIAR '!A:A,'PARTICULARIDADES AUXILIAR '!C:C,"")</f>
        <v/>
      </c>
      <c r="S1194" s="20" cm="1">
        <f t="array" ref="S1194">_xlfn.XLOOKUP(Tabela3[[#This Row],[LOTE]],VALUE(Painel_Bancada[Lote]),Painel_Bancada[Data Programada],"")</f>
        <v>46296</v>
      </c>
      <c r="T1194" s="26" t="str">
        <f>_xlfn.XLOOKUP(Tabela3[[#This Row],[LOTE]],'PAINEL - GERAL'!F:F,'PAINEL - GERAL'!C:C,"")</f>
        <v/>
      </c>
    </row>
    <row r="1195" spans="1:20" ht="14.5">
      <c r="B1195" s="315">
        <v>5001</v>
      </c>
      <c r="C1195" s="316">
        <v>410457</v>
      </c>
      <c r="D1195" s="315" t="s">
        <v>102</v>
      </c>
      <c r="E1195" s="326">
        <v>208842026</v>
      </c>
      <c r="F1195" s="225">
        <v>1000</v>
      </c>
      <c r="G1195" s="230" t="s">
        <v>1592</v>
      </c>
      <c r="H1195" s="315" t="s">
        <v>1585</v>
      </c>
      <c r="I1195" t="str">
        <f>Tabela3[[#This Row],[CENTRO (Centro PARA)]]&amp;Tabela3[[#This Row],[CODIGO (Código PARA)]]&amp;Tabela3[[#This Row],[LOTE]]&amp;Tabela3[[#This Row],[DESCRIÇÃO]]&amp;Tabela3[[#This Row],[id]]</f>
        <v>5001410457208842026AMOXICILINA TRIHIDRATADA GEN NEO</v>
      </c>
      <c r="J1195"/>
      <c r="K1195" s="210">
        <v>46295</v>
      </c>
      <c r="L1195" s="50">
        <v>46288</v>
      </c>
      <c r="M1195" s="213">
        <f t="shared" si="176"/>
        <v>46303</v>
      </c>
      <c r="N1195" s="213">
        <f t="shared" si="177"/>
        <v>46305</v>
      </c>
      <c r="O1195" s="86" t="str">
        <f>_xlfn.XLOOKUP(Tabela3[[#This Row],[LOTE]],QUARENTENA!D:D,QUARENTENA!I:I,"")</f>
        <v>AG. DOC. AMOSTRAGEM</v>
      </c>
      <c r="Q1195" s="85" t="str">
        <f>IF(_xlfn.XLOOKUP(E1195,QUARENTENA!D:D,QUARENTENA!M:M,"")="","",_xlfn.XLOOKUP(E1195,QUARENTENA!D:D,QUARENTENA!M:M,""))</f>
        <v/>
      </c>
      <c r="R1195" s="26" t="str">
        <f>_xlfn.XLOOKUP(C1195,'PARTICULARIDADES AUXILIAR '!A:A,'PARTICULARIDADES AUXILIAR '!C:C,"")</f>
        <v/>
      </c>
      <c r="S1195" s="20" cm="1">
        <f t="array" ref="S1195">_xlfn.XLOOKUP(Tabela3[[#This Row],[LOTE]],VALUE(Painel_Bancada[Lote]),Painel_Bancada[Data Programada],"")</f>
        <v>46296</v>
      </c>
      <c r="T1195" s="26" t="str">
        <f>_xlfn.XLOOKUP(Tabela3[[#This Row],[LOTE]],'PAINEL - GERAL'!F:F,'PAINEL - GERAL'!C:C,"")</f>
        <v/>
      </c>
    </row>
    <row r="1196" spans="1:20" ht="14.5">
      <c r="B1196" s="315">
        <v>5001</v>
      </c>
      <c r="C1196" s="316">
        <v>410457</v>
      </c>
      <c r="D1196" s="315" t="s">
        <v>102</v>
      </c>
      <c r="E1196" s="326">
        <v>208852026</v>
      </c>
      <c r="F1196" s="225">
        <v>1000</v>
      </c>
      <c r="G1196" s="230" t="s">
        <v>1592</v>
      </c>
      <c r="H1196" s="315" t="s">
        <v>1585</v>
      </c>
      <c r="I1196" t="str">
        <f>Tabela3[[#This Row],[CENTRO (Centro PARA)]]&amp;Tabela3[[#This Row],[CODIGO (Código PARA)]]&amp;Tabela3[[#This Row],[LOTE]]&amp;Tabela3[[#This Row],[DESCRIÇÃO]]&amp;Tabela3[[#This Row],[id]]</f>
        <v>5001410457208852026AMOXICILINA TRIHIDRATADA GEN NEO</v>
      </c>
      <c r="J1196"/>
      <c r="K1196" s="210">
        <v>46295</v>
      </c>
      <c r="L1196" s="50">
        <v>46288</v>
      </c>
      <c r="M1196" s="213">
        <f t="shared" si="176"/>
        <v>46303</v>
      </c>
      <c r="N1196" s="213">
        <f t="shared" si="177"/>
        <v>46305</v>
      </c>
      <c r="O1196" s="86" t="str">
        <f>_xlfn.XLOOKUP(Tabela3[[#This Row],[LOTE]],QUARENTENA!D:D,QUARENTENA!I:I,"")</f>
        <v>AG. DOC. AMOSTRAGEM</v>
      </c>
      <c r="Q1196" s="85" t="str">
        <f>IF(_xlfn.XLOOKUP(E1196,QUARENTENA!D:D,QUARENTENA!M:M,"")="","",_xlfn.XLOOKUP(E1196,QUARENTENA!D:D,QUARENTENA!M:M,""))</f>
        <v/>
      </c>
      <c r="R1196" s="26" t="str">
        <f>_xlfn.XLOOKUP(C1196,'PARTICULARIDADES AUXILIAR '!A:A,'PARTICULARIDADES AUXILIAR '!C:C,"")</f>
        <v/>
      </c>
      <c r="S1196" s="20" cm="1">
        <f t="array" ref="S1196">_xlfn.XLOOKUP(Tabela3[[#This Row],[LOTE]],VALUE(Painel_Bancada[Lote]),Painel_Bancada[Data Programada],"")</f>
        <v>46296</v>
      </c>
      <c r="T1196" s="26" t="str">
        <f>_xlfn.XLOOKUP(Tabela3[[#This Row],[LOTE]],'PAINEL - GERAL'!F:F,'PAINEL - GERAL'!C:C,"")</f>
        <v/>
      </c>
    </row>
    <row r="1197" spans="1:20" ht="14.5">
      <c r="B1197" s="315">
        <v>5001</v>
      </c>
      <c r="C1197" s="316">
        <v>410457</v>
      </c>
      <c r="D1197" s="315" t="s">
        <v>102</v>
      </c>
      <c r="E1197" s="326">
        <v>208862026</v>
      </c>
      <c r="F1197" s="225">
        <v>1000</v>
      </c>
      <c r="G1197" s="230" t="s">
        <v>1592</v>
      </c>
      <c r="H1197" s="315" t="s">
        <v>1585</v>
      </c>
      <c r="I1197" t="str">
        <f>Tabela3[[#This Row],[CENTRO (Centro PARA)]]&amp;Tabela3[[#This Row],[CODIGO (Código PARA)]]&amp;Tabela3[[#This Row],[LOTE]]&amp;Tabela3[[#This Row],[DESCRIÇÃO]]&amp;Tabela3[[#This Row],[id]]</f>
        <v>5001410457208862026AMOXICILINA TRIHIDRATADA GEN NEO</v>
      </c>
      <c r="J1197"/>
      <c r="K1197" s="210">
        <v>46295</v>
      </c>
      <c r="L1197" s="50">
        <v>46288</v>
      </c>
      <c r="M1197" s="213">
        <f t="shared" si="176"/>
        <v>46303</v>
      </c>
      <c r="N1197" s="213">
        <f t="shared" si="177"/>
        <v>46305</v>
      </c>
      <c r="O1197" s="86" t="str">
        <f>_xlfn.XLOOKUP(Tabela3[[#This Row],[LOTE]],QUARENTENA!D:D,QUARENTENA!I:I,"")</f>
        <v>AG. DOC. AMOSTRAGEM</v>
      </c>
      <c r="Q1197" s="85" t="str">
        <f>IF(_xlfn.XLOOKUP(E1197,QUARENTENA!D:D,QUARENTENA!M:M,"")="","",_xlfn.XLOOKUP(E1197,QUARENTENA!D:D,QUARENTENA!M:M,""))</f>
        <v/>
      </c>
      <c r="R1197" s="26" t="str">
        <f>_xlfn.XLOOKUP(C1197,'PARTICULARIDADES AUXILIAR '!A:A,'PARTICULARIDADES AUXILIAR '!C:C,"")</f>
        <v/>
      </c>
      <c r="S1197" s="20" cm="1">
        <f t="array" ref="S1197">_xlfn.XLOOKUP(Tabela3[[#This Row],[LOTE]],VALUE(Painel_Bancada[Lote]),Painel_Bancada[Data Programada],"")</f>
        <v>46296</v>
      </c>
      <c r="T1197" s="26" t="str">
        <f>_xlfn.XLOOKUP(Tabela3[[#This Row],[LOTE]],'PAINEL - GERAL'!F:F,'PAINEL - GERAL'!C:C,"")</f>
        <v/>
      </c>
    </row>
    <row r="1198" spans="1:20" ht="14.5">
      <c r="A1198" s="22" t="s">
        <v>1589</v>
      </c>
      <c r="B1198" s="315">
        <v>5001</v>
      </c>
      <c r="C1198" s="316">
        <v>451033</v>
      </c>
      <c r="D1198" s="315" t="s">
        <v>116</v>
      </c>
      <c r="E1198" s="326">
        <v>85692026</v>
      </c>
      <c r="F1198" s="225">
        <v>550</v>
      </c>
      <c r="G1198" s="230" t="s">
        <v>1592</v>
      </c>
      <c r="H1198" s="315" t="s">
        <v>1585</v>
      </c>
      <c r="I1198" t="str">
        <f>Tabela3[[#This Row],[CENTRO (Centro PARA)]]&amp;Tabela3[[#This Row],[CODIGO (Código PARA)]]&amp;Tabela3[[#This Row],[LOTE]]&amp;Tabela3[[#This Row],[DESCRIÇÃO]]&amp;Tabela3[[#This Row],[id]]</f>
        <v>500145103385692026AMOXICILINA TRIHIDRATADA COMPAC RENZIMAT</v>
      </c>
      <c r="J1198"/>
      <c r="K1198" s="210">
        <v>46295</v>
      </c>
      <c r="L1198" s="50">
        <v>46288</v>
      </c>
      <c r="M1198" s="213">
        <f t="shared" si="176"/>
        <v>46303</v>
      </c>
      <c r="N1198" s="213">
        <f t="shared" si="177"/>
        <v>46305</v>
      </c>
      <c r="O1198" s="86" t="str">
        <f>_xlfn.XLOOKUP(Tabela3[[#This Row],[LOTE]],QUARENTENA!D:D,QUARENTENA!I:I,"")</f>
        <v>AG. AMOSTRA</v>
      </c>
      <c r="Q1198" s="85" t="str">
        <f>IF(_xlfn.XLOOKUP(E1198,QUARENTENA!D:D,QUARENTENA!M:M,"")="","",_xlfn.XLOOKUP(E1198,QUARENTENA!D:D,QUARENTENA!M:M,""))</f>
        <v/>
      </c>
      <c r="R1198" s="26" t="str">
        <f>_xlfn.XLOOKUP(C1198,'PARTICULARIDADES AUXILIAR '!A:A,'PARTICULARIDADES AUXILIAR '!C:C,"")</f>
        <v/>
      </c>
      <c r="S1198" s="20" t="str" cm="1">
        <f t="array" ref="S1198">_xlfn.XLOOKUP(Tabela3[[#This Row],[LOTE]],VALUE(Painel_Bancada[Lote]),Painel_Bancada[Data Programada],"")</f>
        <v/>
      </c>
      <c r="T1198" s="26" t="str">
        <f>_xlfn.XLOOKUP(Tabela3[[#This Row],[LOTE]],'PAINEL - GERAL'!F:F,'PAINEL - GERAL'!C:C,"")</f>
        <v/>
      </c>
    </row>
    <row r="1199" spans="1:20" ht="14.5">
      <c r="B1199" s="315">
        <v>2017</v>
      </c>
      <c r="C1199" s="316">
        <v>210308</v>
      </c>
      <c r="D1199" s="315" t="s">
        <v>14</v>
      </c>
      <c r="E1199" s="326">
        <v>16582026</v>
      </c>
      <c r="F1199" s="225">
        <v>1800</v>
      </c>
      <c r="G1199" s="230">
        <v>46307</v>
      </c>
      <c r="H1199" s="315" t="s">
        <v>1422</v>
      </c>
      <c r="I1199" t="str">
        <f>Tabela3[[#This Row],[CENTRO (Centro PARA)]]&amp;Tabela3[[#This Row],[CODIGO (Código PARA)]]&amp;Tabela3[[#This Row],[LOTE]]&amp;Tabela3[[#This Row],[DESCRIÇÃO]]&amp;Tabela3[[#This Row],[id]]</f>
        <v>201721030816582026DIOXIDO SILICIO</v>
      </c>
      <c r="J1199"/>
      <c r="K1199" s="210">
        <v>46296</v>
      </c>
      <c r="L1199" s="50">
        <v>46289</v>
      </c>
      <c r="M1199" s="213">
        <f t="shared" si="176"/>
        <v>46304</v>
      </c>
      <c r="N1199" s="213">
        <f t="shared" si="177"/>
        <v>46307</v>
      </c>
      <c r="O1199" s="86" t="str">
        <f>_xlfn.XLOOKUP(Tabela3[[#This Row],[LOTE]],QUARENTENA!D:D,QUARENTENA!I:I,"")</f>
        <v>DU APROVADO</v>
      </c>
      <c r="Q1199" s="85">
        <f>IF(_xlfn.XLOOKUP(E1199,QUARENTENA!D:D,QUARENTENA!M:M,"")="","",_xlfn.XLOOKUP(E1199,QUARENTENA!D:D,QUARENTENA!M:M,""))</f>
        <v>46293</v>
      </c>
      <c r="R1199" s="26" t="str">
        <f>_xlfn.XLOOKUP(C1199,'PARTICULARIDADES AUXILIAR '!A:A,'PARTICULARIDADES AUXILIAR '!C:C,"")</f>
        <v>Check doc</v>
      </c>
      <c r="S1199" s="20" t="str" cm="1">
        <f t="array" ref="S1199">_xlfn.XLOOKUP(Tabela3[[#This Row],[LOTE]],VALUE(Painel_Bancada[Lote]),Painel_Bancada[Data Programada],"")</f>
        <v/>
      </c>
      <c r="T1199" s="26" t="str">
        <f>_xlfn.XLOOKUP(Tabela3[[#This Row],[LOTE]],'PAINEL - GERAL'!F:F,'PAINEL - GERAL'!C:C,"")</f>
        <v/>
      </c>
    </row>
    <row r="1200" spans="1:20" ht="14.5">
      <c r="A1200" s="22" t="s">
        <v>1589</v>
      </c>
      <c r="B1200" s="315">
        <v>5001</v>
      </c>
      <c r="C1200" s="316">
        <v>410308</v>
      </c>
      <c r="D1200" s="315" t="s">
        <v>838</v>
      </c>
      <c r="E1200" s="326">
        <v>188132026</v>
      </c>
      <c r="F1200" s="225">
        <v>192</v>
      </c>
      <c r="G1200" s="230">
        <v>46308</v>
      </c>
      <c r="H1200" s="315" t="s">
        <v>1422</v>
      </c>
      <c r="I1200" t="str">
        <f>Tabela3[[#This Row],[CENTRO (Centro PARA)]]&amp;Tabela3[[#This Row],[CODIGO (Código PARA)]]&amp;Tabela3[[#This Row],[LOTE]]&amp;Tabela3[[#This Row],[DESCRIÇÃO]]&amp;Tabela3[[#This Row],[id]]</f>
        <v>5001410308188132026GLIBENCLAMIDA NEO</v>
      </c>
      <c r="J1200"/>
      <c r="K1200" s="210">
        <v>46296</v>
      </c>
      <c r="L1200" s="50">
        <v>46289</v>
      </c>
      <c r="M1200" s="213">
        <f t="shared" si="176"/>
        <v>46304</v>
      </c>
      <c r="N1200" s="213">
        <f t="shared" si="177"/>
        <v>46307</v>
      </c>
      <c r="O1200" s="86" t="str">
        <f>_xlfn.XLOOKUP(Tabela3[[#This Row],[LOTE]],QUARENTENA!D:D,QUARENTENA!I:I,"")</f>
        <v>AG. ANÁLISE</v>
      </c>
      <c r="Q1200" s="85" t="str">
        <f>IF(_xlfn.XLOOKUP(E1200,QUARENTENA!D:D,QUARENTENA!M:M,"")="","",_xlfn.XLOOKUP(E1200,QUARENTENA!D:D,QUARENTENA!M:M,""))</f>
        <v/>
      </c>
      <c r="R1200" s="26" t="str">
        <f>_xlfn.XLOOKUP(C1200,'PARTICULARIDADES AUXILIAR '!A:A,'PARTICULARIDADES AUXILIAR '!C:C,"")</f>
        <v/>
      </c>
      <c r="S1200" s="20" cm="1">
        <f t="array" ref="S1200">_xlfn.XLOOKUP(Tabela3[[#This Row],[LOTE]],VALUE(Painel_Bancada[Lote]),Painel_Bancada[Data Programada],"")</f>
        <v>46297</v>
      </c>
      <c r="T1200" s="26" t="str">
        <f>_xlfn.XLOOKUP(Tabela3[[#This Row],[LOTE]],'PAINEL - GERAL'!F:F,'PAINEL - GERAL'!C:C,"")</f>
        <v/>
      </c>
    </row>
    <row r="1201" spans="1:20" ht="14.5">
      <c r="B1201" s="315">
        <v>5001</v>
      </c>
      <c r="C1201" s="316">
        <v>457115</v>
      </c>
      <c r="D1201" s="315" t="s">
        <v>711</v>
      </c>
      <c r="E1201" s="326">
        <v>191462026</v>
      </c>
      <c r="F1201" s="225">
        <v>920</v>
      </c>
      <c r="G1201" s="230">
        <v>46308</v>
      </c>
      <c r="H1201" s="315" t="s">
        <v>1422</v>
      </c>
      <c r="I1201" t="str">
        <f>Tabela3[[#This Row],[CENTRO (Centro PARA)]]&amp;Tabela3[[#This Row],[CODIGO (Código PARA)]]&amp;Tabela3[[#This Row],[LOTE]]&amp;Tabela3[[#This Row],[DESCRIÇÃO]]&amp;Tabela3[[#This Row],[id]]</f>
        <v>5001457115191462026CELULOSE MICROCRISTALINA PH 112</v>
      </c>
      <c r="J1201"/>
      <c r="K1201" s="210">
        <v>46296</v>
      </c>
      <c r="L1201" s="50">
        <v>46289</v>
      </c>
      <c r="M1201" s="213">
        <f t="shared" si="176"/>
        <v>46304</v>
      </c>
      <c r="N1201" s="213">
        <f t="shared" si="177"/>
        <v>46307</v>
      </c>
      <c r="O1201" s="86" t="str">
        <f>_xlfn.XLOOKUP(Tabela3[[#This Row],[LOTE]],QUARENTENA!D:D,QUARENTENA!I:I,"")</f>
        <v>DU APROVADO</v>
      </c>
      <c r="Q1201" s="85">
        <f>IF(_xlfn.XLOOKUP(E1201,QUARENTENA!D:D,QUARENTENA!M:M,"")="","",_xlfn.XLOOKUP(E1201,QUARENTENA!D:D,QUARENTENA!M:M,""))</f>
        <v>46290</v>
      </c>
      <c r="R1201" s="26" t="str">
        <f>_xlfn.XLOOKUP(C1201,'PARTICULARIDADES AUXILIAR '!A:A,'PARTICULARIDADES AUXILIAR '!C:C,"")</f>
        <v/>
      </c>
      <c r="S1201" s="20" t="str" cm="1">
        <f t="array" ref="S1201">_xlfn.XLOOKUP(Tabela3[[#This Row],[LOTE]],VALUE(Painel_Bancada[Lote]),Painel_Bancada[Data Programada],"")</f>
        <v/>
      </c>
      <c r="T1201" s="26" t="str">
        <f>_xlfn.XLOOKUP(Tabela3[[#This Row],[LOTE]],'PAINEL - GERAL'!F:F,'PAINEL - GERAL'!C:C,"")</f>
        <v/>
      </c>
    </row>
    <row r="1202" spans="1:20" ht="14.5">
      <c r="A1202" s="22" t="s">
        <v>1589</v>
      </c>
      <c r="B1202" s="315">
        <v>5001</v>
      </c>
      <c r="C1202" s="316">
        <v>410507</v>
      </c>
      <c r="D1202" s="315" t="s">
        <v>1146</v>
      </c>
      <c r="E1202" s="326">
        <v>41412025</v>
      </c>
      <c r="F1202" s="225">
        <v>1000</v>
      </c>
      <c r="G1202" s="230">
        <v>46308</v>
      </c>
      <c r="H1202" s="315" t="s">
        <v>1422</v>
      </c>
      <c r="I1202" t="str">
        <f>Tabela3[[#This Row],[CENTRO (Centro PARA)]]&amp;Tabela3[[#This Row],[CODIGO (Código PARA)]]&amp;Tabela3[[#This Row],[LOTE]]&amp;Tabela3[[#This Row],[DESCRIÇÃO]]&amp;Tabela3[[#This Row],[id]]</f>
        <v>500141050741412025IBUPROFENO DC85 NEO</v>
      </c>
      <c r="J1202"/>
      <c r="K1202" s="210">
        <v>46296</v>
      </c>
      <c r="L1202" s="50">
        <v>46289</v>
      </c>
      <c r="M1202" s="213">
        <f t="shared" si="176"/>
        <v>46304</v>
      </c>
      <c r="N1202" s="213">
        <f t="shared" si="177"/>
        <v>46307</v>
      </c>
      <c r="O1202" s="86" t="str">
        <f>_xlfn.XLOOKUP(Tabela3[[#This Row],[LOTE]],QUARENTENA!D:D,QUARENTENA!I:I,"")</f>
        <v>AG. PROGRAMAÇÃO</v>
      </c>
      <c r="Q1202" s="85" t="str">
        <f>IF(_xlfn.XLOOKUP(E1202,QUARENTENA!D:D,QUARENTENA!M:M,"")="","",_xlfn.XLOOKUP(E1202,QUARENTENA!D:D,QUARENTENA!M:M,""))</f>
        <v/>
      </c>
      <c r="R1202" s="26" t="str">
        <f>_xlfn.XLOOKUP(C1202,'PARTICULARIDADES AUXILIAR '!A:A,'PARTICULARIDADES AUXILIAR '!C:C,"")</f>
        <v/>
      </c>
      <c r="S1202" s="20" cm="1">
        <f t="array" ref="S1202">_xlfn.XLOOKUP(Tabela3[[#This Row],[LOTE]],VALUE(Painel_Bancada[Lote]),Painel_Bancada[Data Programada],"")</f>
        <v>46298</v>
      </c>
      <c r="T1202" s="26" t="str">
        <f>_xlfn.XLOOKUP(Tabela3[[#This Row],[LOTE]],'PAINEL - GERAL'!F:F,'PAINEL - GERAL'!C:C,"")</f>
        <v/>
      </c>
    </row>
    <row r="1203" spans="1:20" ht="14.5">
      <c r="B1203" s="315">
        <v>5001</v>
      </c>
      <c r="C1203" s="316">
        <v>409988</v>
      </c>
      <c r="D1203" s="315" t="s">
        <v>501</v>
      </c>
      <c r="E1203" s="326">
        <v>203772026</v>
      </c>
      <c r="F1203" s="225">
        <v>132</v>
      </c>
      <c r="G1203" s="230">
        <v>46308</v>
      </c>
      <c r="H1203" s="315" t="s">
        <v>1422</v>
      </c>
      <c r="I1203" t="str">
        <f>Tabela3[[#This Row],[CENTRO (Centro PARA)]]&amp;Tabela3[[#This Row],[CODIGO (Código PARA)]]&amp;Tabela3[[#This Row],[LOTE]]&amp;Tabela3[[#This Row],[DESCRIÇÃO]]&amp;Tabela3[[#This Row],[id]]</f>
        <v>5001409988203772026CORANTE AMARELO FD&amp;C N6 CI 15985 NEO</v>
      </c>
      <c r="J1203"/>
      <c r="K1203" s="210">
        <v>46296</v>
      </c>
      <c r="L1203" s="50">
        <v>46289</v>
      </c>
      <c r="M1203" s="213">
        <f t="shared" si="176"/>
        <v>46304</v>
      </c>
      <c r="N1203" s="213">
        <f t="shared" si="177"/>
        <v>46307</v>
      </c>
      <c r="O1203" s="86" t="str">
        <f>_xlfn.XLOOKUP(Tabela3[[#This Row],[LOTE]],QUARENTENA!D:D,QUARENTENA!I:I,"")</f>
        <v>EM ANÁLISE</v>
      </c>
      <c r="Q1203" s="85" t="str">
        <f>IF(_xlfn.XLOOKUP(E1203,QUARENTENA!D:D,QUARENTENA!M:M,"")="","",_xlfn.XLOOKUP(E1203,QUARENTENA!D:D,QUARENTENA!M:M,""))</f>
        <v/>
      </c>
      <c r="R1203" s="26" t="str">
        <f>_xlfn.XLOOKUP(C1203,'PARTICULARIDADES AUXILIAR '!A:A,'PARTICULARIDADES AUXILIAR '!C:C,"")</f>
        <v/>
      </c>
      <c r="S1203" s="20" cm="1">
        <f t="array" ref="S1203">_xlfn.XLOOKUP(Tabela3[[#This Row],[LOTE]],VALUE(Painel_Bancada[Lote]),Painel_Bancada[Data Programada],"")</f>
        <v>46296</v>
      </c>
      <c r="T1203" s="26" t="str">
        <f>_xlfn.XLOOKUP(Tabela3[[#This Row],[LOTE]],'PAINEL - GERAL'!F:F,'PAINEL - GERAL'!C:C,"")</f>
        <v/>
      </c>
    </row>
    <row r="1204" spans="1:20" ht="14.5">
      <c r="A1204" s="22" t="s">
        <v>1589</v>
      </c>
      <c r="B1204" s="315">
        <v>5001</v>
      </c>
      <c r="C1204" s="316">
        <v>410070</v>
      </c>
      <c r="D1204" s="315" t="s">
        <v>432</v>
      </c>
      <c r="E1204" s="326">
        <v>141212026</v>
      </c>
      <c r="F1204" s="225">
        <v>300</v>
      </c>
      <c r="G1204" s="230">
        <v>46308</v>
      </c>
      <c r="H1204" s="315" t="s">
        <v>1422</v>
      </c>
      <c r="I1204" t="str">
        <f>Tabela3[[#This Row],[CENTRO (Centro PARA)]]&amp;Tabela3[[#This Row],[CODIGO (Código PARA)]]&amp;Tabela3[[#This Row],[LOTE]]&amp;Tabela3[[#This Row],[DESCRIÇÃO]]&amp;Tabela3[[#This Row],[id]]</f>
        <v>5001410070141212026GOMA XANTANA NEO</v>
      </c>
      <c r="J1204"/>
      <c r="K1204" s="210">
        <v>46296</v>
      </c>
      <c r="L1204" s="50">
        <v>46289</v>
      </c>
      <c r="M1204" s="213">
        <f t="shared" si="176"/>
        <v>46304</v>
      </c>
      <c r="N1204" s="213">
        <f t="shared" si="177"/>
        <v>46307</v>
      </c>
      <c r="O1204" s="86" t="str">
        <f>_xlfn.XLOOKUP(Tabela3[[#This Row],[LOTE]],QUARENTENA!D:D,QUARENTENA!I:I,"")</f>
        <v>AG. PROGRAMAÇÃO</v>
      </c>
      <c r="Q1204" s="85" t="str">
        <f>IF(_xlfn.XLOOKUP(E1204,QUARENTENA!D:D,QUARENTENA!M:M,"")="","",_xlfn.XLOOKUP(E1204,QUARENTENA!D:D,QUARENTENA!M:M,""))</f>
        <v/>
      </c>
      <c r="R1204" s="26" t="str">
        <f>_xlfn.XLOOKUP(C1204,'PARTICULARIDADES AUXILIAR '!A:A,'PARTICULARIDADES AUXILIAR '!C:C,"")</f>
        <v/>
      </c>
      <c r="S1204" s="20" t="str" cm="1">
        <f t="array" ref="S1204">_xlfn.XLOOKUP(Tabela3[[#This Row],[LOTE]],VALUE(Painel_Bancada[Lote]),Painel_Bancada[Data Programada],"")</f>
        <v/>
      </c>
      <c r="T1204" s="26" t="str">
        <f>_xlfn.XLOOKUP(Tabela3[[#This Row],[LOTE]],'PAINEL - GERAL'!F:F,'PAINEL - GERAL'!C:C,"")</f>
        <v/>
      </c>
    </row>
    <row r="1205" spans="1:20" ht="14.5">
      <c r="B1205" s="315">
        <v>2017</v>
      </c>
      <c r="C1205" s="316">
        <v>210116</v>
      </c>
      <c r="D1205" s="315" t="s">
        <v>300</v>
      </c>
      <c r="E1205" s="326">
        <v>12892026</v>
      </c>
      <c r="F1205" s="225">
        <v>1400</v>
      </c>
      <c r="G1205" s="230">
        <v>46308</v>
      </c>
      <c r="H1205" s="315" t="s">
        <v>1422</v>
      </c>
      <c r="I1205" t="str">
        <f>Tabela3[[#This Row],[CENTRO (Centro PARA)]]&amp;Tabela3[[#This Row],[CODIGO (Código PARA)]]&amp;Tabela3[[#This Row],[LOTE]]&amp;Tabela3[[#This Row],[DESCRIÇÃO]]&amp;Tabela3[[#This Row],[id]]</f>
        <v>201721011612892026VITAMINA C</v>
      </c>
      <c r="J1205"/>
      <c r="K1205" s="210">
        <v>46296</v>
      </c>
      <c r="L1205" s="50">
        <v>46289</v>
      </c>
      <c r="M1205" s="213">
        <f t="shared" si="176"/>
        <v>46304</v>
      </c>
      <c r="N1205" s="213">
        <f t="shared" si="177"/>
        <v>46307</v>
      </c>
      <c r="O1205" s="86" t="str">
        <f>_xlfn.XLOOKUP(Tabela3[[#This Row],[LOTE]],QUARENTENA!D:D,QUARENTENA!I:I,"")</f>
        <v>AG. AMOSTRA</v>
      </c>
      <c r="Q1205" s="85" t="str">
        <f>IF(_xlfn.XLOOKUP(E1205,QUARENTENA!D:D,QUARENTENA!M:M,"")="","",_xlfn.XLOOKUP(E1205,QUARENTENA!D:D,QUARENTENA!M:M,""))</f>
        <v/>
      </c>
      <c r="R1205" s="26" t="str">
        <f>_xlfn.XLOOKUP(C1205,'PARTICULARIDADES AUXILIAR '!A:A,'PARTICULARIDADES AUXILIAR '!C:C,"")</f>
        <v>Check doc</v>
      </c>
      <c r="S1205" s="20" t="str" cm="1">
        <f t="array" ref="S1205">_xlfn.XLOOKUP(Tabela3[[#This Row],[LOTE]],VALUE(Painel_Bancada[Lote]),Painel_Bancada[Data Programada],"")</f>
        <v/>
      </c>
      <c r="T1205" s="26" t="str">
        <f>_xlfn.XLOOKUP(Tabela3[[#This Row],[LOTE]],'PAINEL - GERAL'!F:F,'PAINEL - GERAL'!C:C,"")</f>
        <v/>
      </c>
    </row>
    <row r="1206" spans="1:20" ht="14.5">
      <c r="A1206" s="22" t="s">
        <v>1589</v>
      </c>
      <c r="B1206" s="315">
        <v>5001</v>
      </c>
      <c r="C1206" s="316">
        <v>425403</v>
      </c>
      <c r="D1206" s="315" t="s">
        <v>126</v>
      </c>
      <c r="E1206" s="326">
        <v>134452026</v>
      </c>
      <c r="F1206" s="225">
        <v>250</v>
      </c>
      <c r="G1206" s="230">
        <v>46308</v>
      </c>
      <c r="H1206" s="315" t="s">
        <v>1422</v>
      </c>
      <c r="I1206" t="str">
        <f>Tabela3[[#This Row],[CENTRO (Centro PARA)]]&amp;Tabela3[[#This Row],[CODIGO (Código PARA)]]&amp;Tabela3[[#This Row],[LOTE]]&amp;Tabela3[[#This Row],[DESCRIÇÃO]]&amp;Tabela3[[#This Row],[id]]</f>
        <v>5001425403134452026GLICEROL</v>
      </c>
      <c r="J1206"/>
      <c r="K1206" s="210">
        <v>46296</v>
      </c>
      <c r="L1206" s="50">
        <v>46289</v>
      </c>
      <c r="M1206" s="213">
        <f t="shared" si="176"/>
        <v>46304</v>
      </c>
      <c r="N1206" s="213">
        <f t="shared" si="177"/>
        <v>46307</v>
      </c>
      <c r="O1206" s="86" t="str">
        <f>_xlfn.XLOOKUP(Tabela3[[#This Row],[LOTE]],QUARENTENA!D:D,QUARENTENA!I:I,"")</f>
        <v>AG. ANÁLISE</v>
      </c>
      <c r="Q1206" s="85" t="str">
        <f>IF(_xlfn.XLOOKUP(E1206,QUARENTENA!D:D,QUARENTENA!M:M,"")="","",_xlfn.XLOOKUP(E1206,QUARENTENA!D:D,QUARENTENA!M:M,""))</f>
        <v/>
      </c>
      <c r="R1206" s="26" t="str">
        <f>_xlfn.XLOOKUP(C1206,'PARTICULARIDADES AUXILIAR '!A:A,'PARTICULARIDADES AUXILIAR '!C:C,"")</f>
        <v>Polícia Civil</v>
      </c>
      <c r="S1206" s="20" t="str" cm="1">
        <f t="array" ref="S1206">_xlfn.XLOOKUP(Tabela3[[#This Row],[LOTE]],VALUE(Painel_Bancada[Lote]),Painel_Bancada[Data Programada],"")</f>
        <v/>
      </c>
      <c r="T1206" s="26" t="str">
        <f>_xlfn.XLOOKUP(Tabela3[[#This Row],[LOTE]],'PAINEL - GERAL'!F:F,'PAINEL - GERAL'!C:C,"")</f>
        <v/>
      </c>
    </row>
    <row r="1207" spans="1:20" ht="14.5">
      <c r="B1207" s="315">
        <v>5001</v>
      </c>
      <c r="C1207" s="316">
        <v>453081</v>
      </c>
      <c r="D1207" s="315" t="s">
        <v>499</v>
      </c>
      <c r="E1207" s="326">
        <v>194872026</v>
      </c>
      <c r="F1207" s="225">
        <v>216</v>
      </c>
      <c r="G1207" s="230">
        <v>46308</v>
      </c>
      <c r="H1207" s="315" t="s">
        <v>1422</v>
      </c>
      <c r="I1207" t="str">
        <f>Tabela3[[#This Row],[CENTRO (Centro PARA)]]&amp;Tabela3[[#This Row],[CODIGO (Código PARA)]]&amp;Tabela3[[#This Row],[LOTE]]&amp;Tabela3[[#This Row],[DESCRIÇÃO]]&amp;Tabela3[[#This Row],[id]]</f>
        <v>5001453081194872026E POLYACRYLATE CROSSPOLYMER 6 MTCD</v>
      </c>
      <c r="J1207"/>
      <c r="K1207" s="210">
        <v>46296</v>
      </c>
      <c r="L1207" s="50">
        <v>46289</v>
      </c>
      <c r="M1207" s="213">
        <f t="shared" si="176"/>
        <v>46304</v>
      </c>
      <c r="N1207" s="213">
        <f t="shared" si="177"/>
        <v>46307</v>
      </c>
      <c r="O1207" s="86" t="str">
        <f>_xlfn.XLOOKUP(Tabela3[[#This Row],[LOTE]],QUARENTENA!D:D,QUARENTENA!I:I,"")</f>
        <v>DU APROVADO</v>
      </c>
      <c r="Q1207" s="85">
        <f>IF(_xlfn.XLOOKUP(E1207,QUARENTENA!D:D,QUARENTENA!M:M,"")="","",_xlfn.XLOOKUP(E1207,QUARENTENA!D:D,QUARENTENA!M:M,""))</f>
        <v>46295</v>
      </c>
      <c r="R1207" s="26" t="str">
        <f>_xlfn.XLOOKUP(C1207,'PARTICULARIDADES AUXILIAR '!A:A,'PARTICULARIDADES AUXILIAR '!C:C,"")</f>
        <v>Check doc</v>
      </c>
      <c r="S1207" s="20" t="str" cm="1">
        <f t="array" ref="S1207">_xlfn.XLOOKUP(Tabela3[[#This Row],[LOTE]],VALUE(Painel_Bancada[Lote]),Painel_Bancada[Data Programada],"")</f>
        <v/>
      </c>
      <c r="T1207" s="26" t="str">
        <f>_xlfn.XLOOKUP(Tabela3[[#This Row],[LOTE]],'PAINEL - GERAL'!F:F,'PAINEL - GERAL'!C:C,"")</f>
        <v/>
      </c>
    </row>
    <row r="1208" spans="1:20" ht="14.5">
      <c r="B1208" s="315">
        <v>5001</v>
      </c>
      <c r="C1208" s="316">
        <v>210794</v>
      </c>
      <c r="D1208" s="315" t="s">
        <v>652</v>
      </c>
      <c r="E1208" s="326">
        <v>179492025</v>
      </c>
      <c r="F1208" s="225">
        <v>58</v>
      </c>
      <c r="G1208" s="230">
        <v>46308</v>
      </c>
      <c r="H1208" s="315" t="s">
        <v>1422</v>
      </c>
      <c r="I1208" t="str">
        <f>Tabela3[[#This Row],[CENTRO (Centro PARA)]]&amp;Tabela3[[#This Row],[CODIGO (Código PARA)]]&amp;Tabela3[[#This Row],[LOTE]]&amp;Tabela3[[#This Row],[DESCRIÇÃO]]&amp;Tabela3[[#This Row],[id]]</f>
        <v>5001210794179492025TRIACETINA</v>
      </c>
      <c r="J1208"/>
      <c r="K1208" s="210">
        <v>46296</v>
      </c>
      <c r="L1208" s="50">
        <v>46289</v>
      </c>
      <c r="M1208" s="213">
        <f t="shared" si="176"/>
        <v>46304</v>
      </c>
      <c r="N1208" s="213">
        <f t="shared" si="177"/>
        <v>46307</v>
      </c>
      <c r="O1208" s="86" t="str">
        <f>_xlfn.XLOOKUP(Tabela3[[#This Row],[LOTE]],QUARENTENA!D:D,QUARENTENA!I:I,"")</f>
        <v>DU APROVADO</v>
      </c>
      <c r="Q1208" s="85">
        <f>IF(_xlfn.XLOOKUP(E1208,QUARENTENA!D:D,QUARENTENA!M:M,"")="","",_xlfn.XLOOKUP(E1208,QUARENTENA!D:D,QUARENTENA!M:M,""))</f>
        <v>46291</v>
      </c>
      <c r="R1208" s="26" t="str">
        <f>_xlfn.XLOOKUP(C1208,'PARTICULARIDADES AUXILIAR '!A:A,'PARTICULARIDADES AUXILIAR '!C:C,"")</f>
        <v>Inflamável</v>
      </c>
      <c r="S1208" s="20" cm="1">
        <f t="array" ref="S1208">_xlfn.XLOOKUP(Tabela3[[#This Row],[LOTE]],VALUE(Painel_Bancada[Lote]),Painel_Bancada[Data Programada],"")</f>
        <v>46291</v>
      </c>
      <c r="T1208" s="26" t="str">
        <f>_xlfn.XLOOKUP(Tabela3[[#This Row],[LOTE]],'PAINEL - GERAL'!F:F,'PAINEL - GERAL'!C:C,"")</f>
        <v/>
      </c>
    </row>
    <row r="1209" spans="1:20" ht="14.5">
      <c r="A1209" s="22" t="s">
        <v>1589</v>
      </c>
      <c r="B1209" s="315">
        <v>5001</v>
      </c>
      <c r="C1209" s="316">
        <v>464476</v>
      </c>
      <c r="D1209" s="315" t="s">
        <v>80</v>
      </c>
      <c r="E1209" s="326">
        <v>203782026</v>
      </c>
      <c r="F1209" s="225"/>
      <c r="G1209" s="230">
        <v>46308</v>
      </c>
      <c r="H1209" s="315" t="s">
        <v>1422</v>
      </c>
      <c r="I1209" t="str">
        <f>Tabela3[[#This Row],[CENTRO (Centro PARA)]]&amp;Tabela3[[#This Row],[CODIGO (Código PARA)]]&amp;Tabela3[[#This Row],[LOTE]]&amp;Tabela3[[#This Row],[DESCRIÇÃO]]&amp;Tabela3[[#This Row],[id]]</f>
        <v>5001464476203782026CARBOMERO 980</v>
      </c>
      <c r="J1209"/>
      <c r="K1209" s="210">
        <v>46296</v>
      </c>
      <c r="L1209" s="50">
        <v>46295</v>
      </c>
      <c r="M1209" s="213">
        <f t="shared" si="176"/>
        <v>46304</v>
      </c>
      <c r="N1209" s="213">
        <f t="shared" si="177"/>
        <v>46307</v>
      </c>
      <c r="O1209" s="86" t="str">
        <f>_xlfn.XLOOKUP(Tabela3[[#This Row],[LOTE]],QUARENTENA!D:D,QUARENTENA!I:I,"")</f>
        <v>AG. AMOSTRA</v>
      </c>
      <c r="Q1209" s="85" t="str">
        <f>IF(_xlfn.XLOOKUP(E1209,QUARENTENA!D:D,QUARENTENA!M:M,"")="","",_xlfn.XLOOKUP(E1209,QUARENTENA!D:D,QUARENTENA!M:M,""))</f>
        <v/>
      </c>
      <c r="R1209" s="26" t="str">
        <f>_xlfn.XLOOKUP(C1209,'PARTICULARIDADES AUXILIAR '!A:A,'PARTICULARIDADES AUXILIAR '!C:C,"")</f>
        <v>Inflamável</v>
      </c>
      <c r="S1209" s="20" t="str" cm="1">
        <f t="array" ref="S1209">_xlfn.XLOOKUP(Tabela3[[#This Row],[LOTE]],VALUE(Painel_Bancada[Lote]),Painel_Bancada[Data Programada],"")</f>
        <v/>
      </c>
      <c r="T1209" s="26" t="str">
        <f>_xlfn.XLOOKUP(Tabela3[[#This Row],[LOTE]],'PAINEL - GERAL'!F:F,'PAINEL - GERAL'!C:C,"")</f>
        <v/>
      </c>
    </row>
    <row r="1210" spans="1:20" ht="14.5">
      <c r="A1210" s="22" t="s">
        <v>1589</v>
      </c>
      <c r="B1210" s="315">
        <v>5001</v>
      </c>
      <c r="C1210" s="316">
        <v>463057</v>
      </c>
      <c r="D1210" s="315" t="s">
        <v>43</v>
      </c>
      <c r="E1210" s="326">
        <v>221602025</v>
      </c>
      <c r="F1210" s="225">
        <v>2100</v>
      </c>
      <c r="G1210" s="230">
        <v>46308</v>
      </c>
      <c r="H1210" s="315" t="s">
        <v>1422</v>
      </c>
      <c r="I1210" t="str">
        <f>Tabela3[[#This Row],[CENTRO (Centro PARA)]]&amp;Tabela3[[#This Row],[CODIGO (Código PARA)]]&amp;Tabela3[[#This Row],[LOTE]]&amp;Tabela3[[#This Row],[DESCRIÇÃO]]&amp;Tabela3[[#This Row],[id]]</f>
        <v>5001463057221602025DIPIRONA MONOIDRATADA</v>
      </c>
      <c r="J1210"/>
      <c r="K1210" s="210">
        <v>46296</v>
      </c>
      <c r="L1210" s="50">
        <v>46289</v>
      </c>
      <c r="M1210" s="213">
        <f t="shared" si="176"/>
        <v>46304</v>
      </c>
      <c r="N1210" s="213">
        <f t="shared" si="177"/>
        <v>46307</v>
      </c>
      <c r="O1210" s="86" t="str">
        <f>_xlfn.XLOOKUP(Tabela3[[#This Row],[LOTE]],QUARENTENA!D:D,QUARENTENA!I:I,"")</f>
        <v>AG. AMOSTRA</v>
      </c>
      <c r="Q1210" s="85" t="str">
        <f>IF(_xlfn.XLOOKUP(E1210,QUARENTENA!D:D,QUARENTENA!M:M,"")="","",_xlfn.XLOOKUP(E1210,QUARENTENA!D:D,QUARENTENA!M:M,""))</f>
        <v/>
      </c>
      <c r="R1210" s="26" t="str">
        <f>_xlfn.XLOOKUP(C1210,'PARTICULARIDADES AUXILIAR '!A:A,'PARTICULARIDADES AUXILIAR '!C:C,"")</f>
        <v>Polícia Federal</v>
      </c>
      <c r="S1210" s="20" t="str" cm="1">
        <f t="array" ref="S1210">_xlfn.XLOOKUP(Tabela3[[#This Row],[LOTE]],VALUE(Painel_Bancada[Lote]),Painel_Bancada[Data Programada],"")</f>
        <v/>
      </c>
      <c r="T1210" s="26" t="str">
        <f>_xlfn.XLOOKUP(Tabela3[[#This Row],[LOTE]],'PAINEL - GERAL'!F:F,'PAINEL - GERAL'!C:C,"")</f>
        <v/>
      </c>
    </row>
    <row r="1211" spans="1:20" ht="14.5">
      <c r="A1211" s="22" t="s">
        <v>1589</v>
      </c>
      <c r="B1211" s="315">
        <v>5001</v>
      </c>
      <c r="C1211" s="316">
        <v>463057</v>
      </c>
      <c r="D1211" s="315" t="s">
        <v>43</v>
      </c>
      <c r="E1211" s="326">
        <v>133552026</v>
      </c>
      <c r="F1211" s="225">
        <v>2150</v>
      </c>
      <c r="G1211" s="230">
        <v>46308</v>
      </c>
      <c r="H1211" s="315" t="s">
        <v>1422</v>
      </c>
      <c r="I1211" t="str">
        <f>Tabela3[[#This Row],[CENTRO (Centro PARA)]]&amp;Tabela3[[#This Row],[CODIGO (Código PARA)]]&amp;Tabela3[[#This Row],[LOTE]]&amp;Tabela3[[#This Row],[DESCRIÇÃO]]&amp;Tabela3[[#This Row],[id]]</f>
        <v>5001463057133552026DIPIRONA MONOIDRATADA</v>
      </c>
      <c r="J1211"/>
      <c r="K1211" s="210">
        <v>46296</v>
      </c>
      <c r="L1211" s="50">
        <v>46289</v>
      </c>
      <c r="M1211" s="213">
        <f t="shared" si="176"/>
        <v>46304</v>
      </c>
      <c r="N1211" s="213">
        <f t="shared" si="177"/>
        <v>46307</v>
      </c>
      <c r="O1211" s="86" t="str">
        <f>_xlfn.XLOOKUP(Tabela3[[#This Row],[LOTE]],QUARENTENA!D:D,QUARENTENA!I:I,"")</f>
        <v>AG. AMOSTRA</v>
      </c>
      <c r="Q1211" s="85" t="str">
        <f>IF(_xlfn.XLOOKUP(E1211,QUARENTENA!D:D,QUARENTENA!M:M,"")="","",_xlfn.XLOOKUP(E1211,QUARENTENA!D:D,QUARENTENA!M:M,""))</f>
        <v/>
      </c>
      <c r="R1211" s="26" t="str">
        <f>_xlfn.XLOOKUP(C1211,'PARTICULARIDADES AUXILIAR '!A:A,'PARTICULARIDADES AUXILIAR '!C:C,"")</f>
        <v>Polícia Federal</v>
      </c>
      <c r="S1211" s="20" t="str" cm="1">
        <f t="array" ref="S1211">_xlfn.XLOOKUP(Tabela3[[#This Row],[LOTE]],VALUE(Painel_Bancada[Lote]),Painel_Bancada[Data Programada],"")</f>
        <v/>
      </c>
      <c r="T1211" s="26" t="str">
        <f>_xlfn.XLOOKUP(Tabela3[[#This Row],[LOTE]],'PAINEL - GERAL'!F:F,'PAINEL - GERAL'!C:C,"")</f>
        <v/>
      </c>
    </row>
    <row r="1212" spans="1:20" ht="14.5">
      <c r="A1212" s="22" t="s">
        <v>1589</v>
      </c>
      <c r="B1212" s="315">
        <v>5001</v>
      </c>
      <c r="C1212" s="316">
        <v>410136</v>
      </c>
      <c r="D1212" s="315" t="s">
        <v>753</v>
      </c>
      <c r="E1212" s="326">
        <v>204122026</v>
      </c>
      <c r="F1212" s="225">
        <v>150</v>
      </c>
      <c r="G1212" s="230">
        <v>46308</v>
      </c>
      <c r="H1212" s="315" t="s">
        <v>1422</v>
      </c>
      <c r="I1212" t="str">
        <f>Tabela3[[#This Row],[CENTRO (Centro PARA)]]&amp;Tabela3[[#This Row],[CODIGO (Código PARA)]]&amp;Tabela3[[#This Row],[LOTE]]&amp;Tabela3[[#This Row],[DESCRIÇÃO]]&amp;Tabela3[[#This Row],[id]]</f>
        <v>5001410136204122026HIDROXIPROPILMETILCELULOSE 15CPS MET NEO</v>
      </c>
      <c r="J1212"/>
      <c r="K1212" s="210">
        <v>46296</v>
      </c>
      <c r="L1212" s="50">
        <v>46289</v>
      </c>
      <c r="M1212" s="213">
        <f t="shared" si="176"/>
        <v>46304</v>
      </c>
      <c r="N1212" s="213">
        <f t="shared" si="177"/>
        <v>46307</v>
      </c>
      <c r="O1212" s="86" t="str">
        <f>_xlfn.XLOOKUP(Tabela3[[#This Row],[LOTE]],QUARENTENA!D:D,QUARENTENA!I:I,"")</f>
        <v>AG. AMOSTRA</v>
      </c>
      <c r="Q1212" s="85" t="str">
        <f>IF(_xlfn.XLOOKUP(E1212,QUARENTENA!D:D,QUARENTENA!M:M,"")="","",_xlfn.XLOOKUP(E1212,QUARENTENA!D:D,QUARENTENA!M:M,""))</f>
        <v/>
      </c>
      <c r="R1212" s="26" t="str">
        <f>_xlfn.XLOOKUP(C1212,'PARTICULARIDADES AUXILIAR '!A:A,'PARTICULARIDADES AUXILIAR '!C:C,"")</f>
        <v/>
      </c>
      <c r="S1212" s="20" t="str" cm="1">
        <f t="array" ref="S1212">_xlfn.XLOOKUP(Tabela3[[#This Row],[LOTE]],VALUE(Painel_Bancada[Lote]),Painel_Bancada[Data Programada],"")</f>
        <v/>
      </c>
      <c r="T1212" s="26" t="str">
        <f>_xlfn.XLOOKUP(Tabela3[[#This Row],[LOTE]],'PAINEL - GERAL'!F:F,'PAINEL - GERAL'!C:C,"")</f>
        <v/>
      </c>
    </row>
    <row r="1213" spans="1:20" ht="14.5">
      <c r="A1213" s="22" t="s">
        <v>1589</v>
      </c>
      <c r="B1213" s="315">
        <v>5001</v>
      </c>
      <c r="C1213" s="316">
        <v>465382</v>
      </c>
      <c r="D1213" s="315" t="s">
        <v>750</v>
      </c>
      <c r="E1213" s="326">
        <v>208542026</v>
      </c>
      <c r="F1213" s="225">
        <v>75</v>
      </c>
      <c r="G1213" s="230">
        <v>46308</v>
      </c>
      <c r="H1213" s="315" t="s">
        <v>1422</v>
      </c>
      <c r="I1213" t="str">
        <f>Tabela3[[#This Row],[CENTRO (Centro PARA)]]&amp;Tabela3[[#This Row],[CODIGO (Código PARA)]]&amp;Tabela3[[#This Row],[LOTE]]&amp;Tabela3[[#This Row],[DESCRIÇÃO]]&amp;Tabela3[[#This Row],[id]]</f>
        <v>5001465382208542026BESILATO DE LEVANLODIPINO HEMIPENTAID 1</v>
      </c>
      <c r="J1213"/>
      <c r="K1213" s="210">
        <v>46296</v>
      </c>
      <c r="L1213" s="50">
        <v>46289</v>
      </c>
      <c r="M1213" s="213">
        <f t="shared" si="176"/>
        <v>46304</v>
      </c>
      <c r="N1213" s="213">
        <f t="shared" si="177"/>
        <v>46307</v>
      </c>
      <c r="O1213" s="86" t="str">
        <f>_xlfn.XLOOKUP(Tabela3[[#This Row],[LOTE]],QUARENTENA!D:D,QUARENTENA!I:I,"")</f>
        <v>AG. PROGRAMAÇÃO</v>
      </c>
      <c r="Q1213" s="85" t="str">
        <f>IF(_xlfn.XLOOKUP(E1213,QUARENTENA!D:D,QUARENTENA!M:M,"")="","",_xlfn.XLOOKUP(E1213,QUARENTENA!D:D,QUARENTENA!M:M,""))</f>
        <v/>
      </c>
      <c r="R1213" s="26" t="str">
        <f>_xlfn.XLOOKUP(C1213,'PARTICULARIDADES AUXILIAR '!A:A,'PARTICULARIDADES AUXILIAR '!C:C,"")</f>
        <v>Granulometria Backman Coulter</v>
      </c>
      <c r="S1213" s="20" t="str" cm="1">
        <f t="array" ref="S1213">_xlfn.XLOOKUP(Tabela3[[#This Row],[LOTE]],VALUE(Painel_Bancada[Lote]),Painel_Bancada[Data Programada],"")</f>
        <v/>
      </c>
      <c r="T1213" s="26" t="str">
        <f>_xlfn.XLOOKUP(Tabela3[[#This Row],[LOTE]],'PAINEL - GERAL'!F:F,'PAINEL - GERAL'!C:C,"")</f>
        <v/>
      </c>
    </row>
    <row r="1214" spans="1:20" ht="14.5">
      <c r="B1214" s="315">
        <v>5001</v>
      </c>
      <c r="C1214" s="316">
        <v>210404</v>
      </c>
      <c r="D1214" s="315" t="s">
        <v>798</v>
      </c>
      <c r="E1214" s="326">
        <v>203872026</v>
      </c>
      <c r="F1214" s="225">
        <v>120</v>
      </c>
      <c r="G1214" s="230">
        <v>46308</v>
      </c>
      <c r="H1214" s="315" t="s">
        <v>1422</v>
      </c>
      <c r="I1214" t="str">
        <f>Tabela3[[#This Row],[CENTRO (Centro PARA)]]&amp;Tabela3[[#This Row],[CODIGO (Código PARA)]]&amp;Tabela3[[#This Row],[LOTE]]&amp;Tabela3[[#This Row],[DESCRIÇÃO]]&amp;Tabela3[[#This Row],[id]]</f>
        <v>5001210404203872026ESSENCIA ALFAZEMA</v>
      </c>
      <c r="J1214"/>
      <c r="K1214" s="210">
        <v>46296</v>
      </c>
      <c r="L1214" s="50">
        <v>46289</v>
      </c>
      <c r="M1214" s="213">
        <f t="shared" si="176"/>
        <v>46304</v>
      </c>
      <c r="N1214" s="213">
        <f t="shared" si="177"/>
        <v>46307</v>
      </c>
      <c r="O1214" s="86" t="str">
        <f>_xlfn.XLOOKUP(Tabela3[[#This Row],[LOTE]],QUARENTENA!D:D,QUARENTENA!I:I,"")</f>
        <v>AG. REVISÃO</v>
      </c>
      <c r="Q1214" s="85" t="str">
        <f>IF(_xlfn.XLOOKUP(E1214,QUARENTENA!D:D,QUARENTENA!M:M,"")="","",_xlfn.XLOOKUP(E1214,QUARENTENA!D:D,QUARENTENA!M:M,""))</f>
        <v/>
      </c>
      <c r="R1214" s="26" t="str">
        <f>_xlfn.XLOOKUP(C1214,'PARTICULARIDADES AUXILIAR '!A:A,'PARTICULARIDADES AUXILIAR '!C:C,"")</f>
        <v>Inflamável</v>
      </c>
      <c r="S1214" s="20" cm="1">
        <f t="array" ref="S1214">_xlfn.XLOOKUP(Tabela3[[#This Row],[LOTE]],VALUE(Painel_Bancada[Lote]),Painel_Bancada[Data Programada],"")</f>
        <v>46296</v>
      </c>
      <c r="T1214" s="26" t="str">
        <f>_xlfn.XLOOKUP(Tabela3[[#This Row],[LOTE]],'PAINEL - GERAL'!F:F,'PAINEL - GERAL'!C:C,"")</f>
        <v/>
      </c>
    </row>
    <row r="1215" spans="1:20" ht="14.5">
      <c r="A1215" s="22" t="s">
        <v>1589</v>
      </c>
      <c r="B1215" s="315">
        <v>5001</v>
      </c>
      <c r="C1215" s="316">
        <v>447433</v>
      </c>
      <c r="D1215" s="315" t="s">
        <v>960</v>
      </c>
      <c r="E1215" s="326">
        <v>208872026</v>
      </c>
      <c r="F1215" s="225">
        <v>1200000</v>
      </c>
      <c r="G1215" s="230">
        <v>46308</v>
      </c>
      <c r="H1215" s="315" t="s">
        <v>1422</v>
      </c>
      <c r="I1215" t="str">
        <f>Tabela3[[#This Row],[CENTRO (Centro PARA)]]&amp;Tabela3[[#This Row],[CODIGO (Código PARA)]]&amp;Tabela3[[#This Row],[LOTE]]&amp;Tabela3[[#This Row],[DESCRIÇÃO]]&amp;Tabela3[[#This Row],[id]]</f>
        <v>5001447433208872026CAP LARAN 9918 171C+LARAN 9918 171C Nº0</v>
      </c>
      <c r="J1215"/>
      <c r="K1215" s="210">
        <v>46296</v>
      </c>
      <c r="L1215" s="50">
        <v>46289</v>
      </c>
      <c r="M1215" s="213">
        <f t="shared" si="176"/>
        <v>46304</v>
      </c>
      <c r="N1215" s="213">
        <f t="shared" si="177"/>
        <v>46307</v>
      </c>
      <c r="O1215" s="86" t="str">
        <f>_xlfn.XLOOKUP(Tabela3[[#This Row],[LOTE]],QUARENTENA!D:D,QUARENTENA!I:I,"")</f>
        <v>AG. REGULARIZAÇÃO</v>
      </c>
      <c r="Q1215" s="85" t="str">
        <f>IF(_xlfn.XLOOKUP(E1215,QUARENTENA!D:D,QUARENTENA!M:M,"")="","",_xlfn.XLOOKUP(E1215,QUARENTENA!D:D,QUARENTENA!M:M,""))</f>
        <v/>
      </c>
      <c r="R1215" s="26" t="str">
        <f>_xlfn.XLOOKUP(C1215,'PARTICULARIDADES AUXILIAR '!A:A,'PARTICULARIDADES AUXILIAR '!C:C,"")</f>
        <v/>
      </c>
      <c r="S1215" s="20" t="str" cm="1">
        <f t="array" ref="S1215">_xlfn.XLOOKUP(Tabela3[[#This Row],[LOTE]],VALUE(Painel_Bancada[Lote]),Painel_Bancada[Data Programada],"")</f>
        <v/>
      </c>
      <c r="T1215" s="26" t="str">
        <f>_xlfn.XLOOKUP(Tabela3[[#This Row],[LOTE]],'PAINEL - GERAL'!F:F,'PAINEL - GERAL'!C:C,"")</f>
        <v/>
      </c>
    </row>
    <row r="1216" spans="1:20" ht="14.5">
      <c r="B1216" s="315">
        <v>5001</v>
      </c>
      <c r="C1216" s="316">
        <v>410457</v>
      </c>
      <c r="D1216" s="315" t="s">
        <v>102</v>
      </c>
      <c r="E1216" s="326">
        <v>208812026</v>
      </c>
      <c r="F1216" s="225">
        <v>1000</v>
      </c>
      <c r="G1216" s="230">
        <v>46308</v>
      </c>
      <c r="H1216" s="315" t="s">
        <v>1422</v>
      </c>
      <c r="I1216" t="str">
        <f>Tabela3[[#This Row],[CENTRO (Centro PARA)]]&amp;Tabela3[[#This Row],[CODIGO (Código PARA)]]&amp;Tabela3[[#This Row],[LOTE]]&amp;Tabela3[[#This Row],[DESCRIÇÃO]]&amp;Tabela3[[#This Row],[id]]</f>
        <v>5001410457208812026AMOXICILINA TRIHIDRATADA GEN NEO</v>
      </c>
      <c r="J1216"/>
      <c r="K1216" s="210">
        <v>46296</v>
      </c>
      <c r="L1216" s="50">
        <v>46289</v>
      </c>
      <c r="M1216" s="213">
        <f t="shared" si="176"/>
        <v>46304</v>
      </c>
      <c r="N1216" s="213">
        <f t="shared" si="177"/>
        <v>46307</v>
      </c>
      <c r="O1216" s="86" t="str">
        <f>_xlfn.XLOOKUP(Tabela3[[#This Row],[LOTE]],QUARENTENA!D:D,QUARENTENA!I:I,"")</f>
        <v>AG. REVISÃO</v>
      </c>
      <c r="Q1216" s="85" t="str">
        <f>IF(_xlfn.XLOOKUP(E1216,QUARENTENA!D:D,QUARENTENA!M:M,"")="","",_xlfn.XLOOKUP(E1216,QUARENTENA!D:D,QUARENTENA!M:M,""))</f>
        <v/>
      </c>
      <c r="R1216" s="26" t="str">
        <f>_xlfn.XLOOKUP(C1216,'PARTICULARIDADES AUXILIAR '!A:A,'PARTICULARIDADES AUXILIAR '!C:C,"")</f>
        <v/>
      </c>
      <c r="S1216" s="20" cm="1">
        <f t="array" ref="S1216">_xlfn.XLOOKUP(Tabela3[[#This Row],[LOTE]],VALUE(Painel_Bancada[Lote]),Painel_Bancada[Data Programada],"")</f>
        <v>46296</v>
      </c>
      <c r="T1216" s="26" t="str">
        <f>_xlfn.XLOOKUP(Tabela3[[#This Row],[LOTE]],'PAINEL - GERAL'!F:F,'PAINEL - GERAL'!C:C,"")</f>
        <v/>
      </c>
    </row>
    <row r="1217" spans="1:20" ht="14.5">
      <c r="A1217" s="22" t="s">
        <v>1589</v>
      </c>
      <c r="B1217" s="315">
        <v>5001</v>
      </c>
      <c r="C1217" s="316">
        <v>486794</v>
      </c>
      <c r="D1217" s="315" t="s">
        <v>6629</v>
      </c>
      <c r="E1217" s="326">
        <v>149502026</v>
      </c>
      <c r="F1217" s="225">
        <v>1</v>
      </c>
      <c r="G1217" s="230">
        <v>46308</v>
      </c>
      <c r="H1217" s="315" t="s">
        <v>1422</v>
      </c>
      <c r="I1217" t="str">
        <f>Tabela3[[#This Row],[CENTRO (Centro PARA)]]&amp;Tabela3[[#This Row],[CODIGO (Código PARA)]]&amp;Tabela3[[#This Row],[LOTE]]&amp;Tabela3[[#This Row],[DESCRIÇÃO]]&amp;Tabela3[[#This Row],[id]]</f>
        <v>5001486794149502026CLOR CALCIO DIHIDRATADO EMPROVE</v>
      </c>
      <c r="J1217"/>
      <c r="K1217" s="210">
        <v>46296</v>
      </c>
      <c r="L1217" s="50">
        <v>46289</v>
      </c>
      <c r="M1217" s="76">
        <f t="shared" ref="M1217:M1227" si="178">K1217+8</f>
        <v>46304</v>
      </c>
      <c r="N1217" s="76">
        <f t="shared" ref="N1217:N1227" si="179">IF(WEEKDAY(K1217,2)=4,K1217+11,IF(WEEKDAY(K1217,2)=5,K1217+11,K1217+10))</f>
        <v>46307</v>
      </c>
      <c r="O1217" s="78" t="str">
        <f>_xlfn.XLOOKUP(Tabela3[[#This Row],[LOTE]],QUARENTENA!D:D,QUARENTENA!I:I,"")</f>
        <v>AG. PROGRAMAÇÃO</v>
      </c>
      <c r="Q1217" s="77" t="str">
        <f>IF(_xlfn.XLOOKUP(E1217,QUARENTENA!D:D,QUARENTENA!M:M,"")="","",_xlfn.XLOOKUP(E1217,QUARENTENA!D:D,QUARENTENA!M:M,""))</f>
        <v/>
      </c>
      <c r="R1217" s="26" t="str">
        <f>_xlfn.XLOOKUP(C1217,'PARTICULARIDADES AUXILIAR '!A:A,'PARTICULARIDADES AUXILIAR '!C:C,"")</f>
        <v/>
      </c>
      <c r="S1217" s="20" t="str" cm="1">
        <f t="array" ref="S1217">_xlfn.XLOOKUP(Tabela3[[#This Row],[LOTE]],VALUE(Painel_Bancada[Lote]),Painel_Bancada[Data Programada],"")</f>
        <v/>
      </c>
      <c r="T1217" s="26" t="str">
        <f>_xlfn.XLOOKUP(Tabela3[[#This Row],[LOTE]],'PAINEL - GERAL'!F:F,'PAINEL - GERAL'!C:C,"")</f>
        <v/>
      </c>
    </row>
    <row r="1218" spans="1:20" ht="14.5">
      <c r="A1218" s="22" t="s">
        <v>1589</v>
      </c>
      <c r="B1218" s="315">
        <v>5001</v>
      </c>
      <c r="C1218" s="316">
        <v>410057</v>
      </c>
      <c r="D1218" s="315" t="s">
        <v>71</v>
      </c>
      <c r="E1218" s="326">
        <v>209562026</v>
      </c>
      <c r="F1218" s="225">
        <v>135</v>
      </c>
      <c r="G1218" s="230">
        <v>46308</v>
      </c>
      <c r="H1218" s="315" t="s">
        <v>1422</v>
      </c>
      <c r="I1218" t="str">
        <f>Tabela3[[#This Row],[CENTRO (Centro PARA)]]&amp;Tabela3[[#This Row],[CODIGO (Código PARA)]]&amp;Tabela3[[#This Row],[LOTE]]&amp;Tabela3[[#This Row],[DESCRIÇÃO]]&amp;Tabela3[[#This Row],[id]]</f>
        <v>5001410057209562026POLISSORBATO 80 NEO</v>
      </c>
      <c r="J1218"/>
      <c r="K1218" s="210">
        <v>46296</v>
      </c>
      <c r="L1218" s="50">
        <v>46289</v>
      </c>
      <c r="M1218" s="213">
        <f t="shared" si="178"/>
        <v>46304</v>
      </c>
      <c r="N1218" s="213">
        <f t="shared" si="179"/>
        <v>46307</v>
      </c>
      <c r="O1218" s="86" t="str">
        <f>_xlfn.XLOOKUP(Tabela3[[#This Row],[LOTE]],QUARENTENA!D:D,QUARENTENA!I:I,"")</f>
        <v>AG. PROGRAMAÇÃO</v>
      </c>
      <c r="Q1218" s="85" t="str">
        <f>IF(_xlfn.XLOOKUP(E1218,QUARENTENA!D:D,QUARENTENA!M:M,"")="","",_xlfn.XLOOKUP(E1218,QUARENTENA!D:D,QUARENTENA!M:M,""))</f>
        <v/>
      </c>
      <c r="R1218" s="26" t="str">
        <f>_xlfn.XLOOKUP(C1218,'PARTICULARIDADES AUXILIAR '!A:A,'PARTICULARIDADES AUXILIAR '!C:C,"")</f>
        <v>Solução repouso por 10 dias</v>
      </c>
      <c r="S1218" s="20" t="str" cm="1">
        <f t="array" ref="S1218">_xlfn.XLOOKUP(Tabela3[[#This Row],[LOTE]],VALUE(Painel_Bancada[Lote]),Painel_Bancada[Data Programada],"")</f>
        <v/>
      </c>
      <c r="T1218" s="26" t="str">
        <f>_xlfn.XLOOKUP(Tabela3[[#This Row],[LOTE]],'PAINEL - GERAL'!F:F,'PAINEL - GERAL'!C:C,"")</f>
        <v/>
      </c>
    </row>
    <row r="1219" spans="1:20" ht="14.5">
      <c r="A1219" s="22" t="s">
        <v>1589</v>
      </c>
      <c r="B1219" s="315">
        <v>5001</v>
      </c>
      <c r="C1219" s="316">
        <v>465098</v>
      </c>
      <c r="D1219" s="315" t="s">
        <v>478</v>
      </c>
      <c r="E1219" s="326">
        <v>205502026</v>
      </c>
      <c r="F1219" s="225">
        <v>1000</v>
      </c>
      <c r="G1219" s="230">
        <v>46308</v>
      </c>
      <c r="H1219" s="315" t="s">
        <v>1422</v>
      </c>
      <c r="I1219" t="str">
        <f>Tabela3[[#This Row],[CENTRO (Centro PARA)]]&amp;Tabela3[[#This Row],[CODIGO (Código PARA)]]&amp;Tabela3[[#This Row],[LOTE]]&amp;Tabela3[[#This Row],[DESCRIÇÃO]]&amp;Tabela3[[#This Row],[id]]</f>
        <v>5001465098205502026DIOSMINA QF2</v>
      </c>
      <c r="J1219"/>
      <c r="K1219" s="210">
        <v>46296</v>
      </c>
      <c r="L1219" s="50">
        <v>46289</v>
      </c>
      <c r="M1219" s="213">
        <f t="shared" si="178"/>
        <v>46304</v>
      </c>
      <c r="N1219" s="213">
        <f t="shared" si="179"/>
        <v>46307</v>
      </c>
      <c r="O1219" s="86" t="str">
        <f>_xlfn.XLOOKUP(Tabela3[[#This Row],[LOTE]],QUARENTENA!D:D,QUARENTENA!I:I,"")</f>
        <v>AG. AMOSTRA</v>
      </c>
      <c r="Q1219" s="85" t="str">
        <f>IF(_xlfn.XLOOKUP(E1219,QUARENTENA!D:D,QUARENTENA!M:M,"")="","",_xlfn.XLOOKUP(E1219,QUARENTENA!D:D,QUARENTENA!M:M,""))</f>
        <v/>
      </c>
      <c r="R1219" s="26" t="str">
        <f>_xlfn.XLOOKUP(C1219,'PARTICULARIDADES AUXILIAR '!A:A,'PARTICULARIDADES AUXILIAR '!C:C,"")</f>
        <v/>
      </c>
      <c r="S1219" s="20" t="str" cm="1">
        <f t="array" ref="S1219">_xlfn.XLOOKUP(Tabela3[[#This Row],[LOTE]],VALUE(Painel_Bancada[Lote]),Painel_Bancada[Data Programada],"")</f>
        <v/>
      </c>
      <c r="T1219" s="26" t="str">
        <f>_xlfn.XLOOKUP(Tabela3[[#This Row],[LOTE]],'PAINEL - GERAL'!F:F,'PAINEL - GERAL'!C:C,"")</f>
        <v/>
      </c>
    </row>
    <row r="1220" spans="1:20" ht="14.5">
      <c r="A1220" s="22" t="s">
        <v>1589</v>
      </c>
      <c r="B1220" s="315">
        <v>5001</v>
      </c>
      <c r="C1220" s="316">
        <v>477878</v>
      </c>
      <c r="D1220" s="315" t="s">
        <v>923</v>
      </c>
      <c r="E1220" s="326">
        <v>209892026</v>
      </c>
      <c r="F1220" s="225">
        <v>12413000</v>
      </c>
      <c r="G1220" s="230">
        <v>46308</v>
      </c>
      <c r="H1220" s="315" t="s">
        <v>1422</v>
      </c>
      <c r="I1220" t="str">
        <f>Tabela3[[#This Row],[CENTRO (Centro PARA)]]&amp;Tabela3[[#This Row],[CODIGO (Código PARA)]]&amp;Tabela3[[#This Row],[LOTE]]&amp;Tabela3[[#This Row],[DESCRIÇÃO]]&amp;Tabela3[[#This Row],[id]]</f>
        <v>5001477878209892026CAP GEL N1 MACRODANTINA ACG</v>
      </c>
      <c r="J1220"/>
      <c r="K1220" s="210">
        <v>46296</v>
      </c>
      <c r="L1220" s="50">
        <v>46289</v>
      </c>
      <c r="M1220" s="213">
        <f t="shared" si="178"/>
        <v>46304</v>
      </c>
      <c r="N1220" s="213">
        <f t="shared" si="179"/>
        <v>46307</v>
      </c>
      <c r="O1220" s="86" t="str">
        <f>_xlfn.XLOOKUP(Tabela3[[#This Row],[LOTE]],QUARENTENA!D:D,QUARENTENA!I:I,"")</f>
        <v>AG. REGULARIZAÇÃO</v>
      </c>
      <c r="Q1220" s="85" t="str">
        <f>IF(_xlfn.XLOOKUP(E1220,QUARENTENA!D:D,QUARENTENA!M:M,"")="","",_xlfn.XLOOKUP(E1220,QUARENTENA!D:D,QUARENTENA!M:M,""))</f>
        <v/>
      </c>
      <c r="R1220" s="26" t="str">
        <f>_xlfn.XLOOKUP(C1220,'PARTICULARIDADES AUXILIAR '!A:A,'PARTICULARIDADES AUXILIAR '!C:C,"")</f>
        <v/>
      </c>
      <c r="S1220" s="20" t="str" cm="1">
        <f t="array" ref="S1220">_xlfn.XLOOKUP(Tabela3[[#This Row],[LOTE]],VALUE(Painel_Bancada[Lote]),Painel_Bancada[Data Programada],"")</f>
        <v/>
      </c>
      <c r="T1220" s="26" t="str">
        <f>_xlfn.XLOOKUP(Tabela3[[#This Row],[LOTE]],'PAINEL - GERAL'!F:F,'PAINEL - GERAL'!C:C,"")</f>
        <v/>
      </c>
    </row>
    <row r="1221" spans="1:20" ht="14.5">
      <c r="B1221" s="315">
        <v>5001</v>
      </c>
      <c r="C1221" s="316">
        <v>470698</v>
      </c>
      <c r="D1221" s="315" t="s">
        <v>935</v>
      </c>
      <c r="E1221" s="326">
        <v>204262026</v>
      </c>
      <c r="F1221" s="225">
        <v>200</v>
      </c>
      <c r="G1221" s="230">
        <v>46308</v>
      </c>
      <c r="H1221" s="315" t="s">
        <v>1422</v>
      </c>
      <c r="I1221" t="str">
        <f>Tabela3[[#This Row],[CENTRO (Centro PARA)]]&amp;Tabela3[[#This Row],[CODIGO (Código PARA)]]&amp;Tabela3[[#This Row],[LOTE]]&amp;Tabela3[[#This Row],[DESCRIÇÃO]]&amp;Tabela3[[#This Row],[id]]</f>
        <v>5001470698204262026PERLOGEN SF 3000 DC</v>
      </c>
      <c r="J1221"/>
      <c r="K1221" s="210">
        <v>46296</v>
      </c>
      <c r="L1221" s="50">
        <v>46289</v>
      </c>
      <c r="M1221" s="213">
        <f t="shared" si="178"/>
        <v>46304</v>
      </c>
      <c r="N1221" s="213">
        <f t="shared" si="179"/>
        <v>46307</v>
      </c>
      <c r="O1221" s="86" t="str">
        <f>_xlfn.XLOOKUP(Tabela3[[#This Row],[LOTE]],QUARENTENA!D:D,QUARENTENA!I:I,"")</f>
        <v>EM ANÁLISE</v>
      </c>
      <c r="Q1221" s="85" t="str">
        <f>IF(_xlfn.XLOOKUP(E1221,QUARENTENA!D:D,QUARENTENA!M:M,"")="","",_xlfn.XLOOKUP(E1221,QUARENTENA!D:D,QUARENTENA!M:M,""))</f>
        <v/>
      </c>
      <c r="R1221" s="26" t="str">
        <f>_xlfn.XLOOKUP(C1221,'PARTICULARIDADES AUXILIAR '!A:A,'PARTICULARIDADES AUXILIAR '!C:C,"")</f>
        <v>Refrig.: (A1) 8 ° a 14° C/ Check doc</v>
      </c>
      <c r="S1221" s="20" t="str" cm="1">
        <f t="array" ref="S1221">_xlfn.XLOOKUP(Tabela3[[#This Row],[LOTE]],VALUE(Painel_Bancada[Lote]),Painel_Bancada[Data Programada],"")</f>
        <v/>
      </c>
      <c r="T1221" s="26" t="str">
        <f>_xlfn.XLOOKUP(Tabela3[[#This Row],[LOTE]],'PAINEL - GERAL'!F:F,'PAINEL - GERAL'!C:C,"")</f>
        <v/>
      </c>
    </row>
    <row r="1222" spans="1:20" ht="14.5">
      <c r="B1222" s="315">
        <v>5001</v>
      </c>
      <c r="C1222" s="316">
        <v>475330</v>
      </c>
      <c r="D1222" s="315" t="s">
        <v>873</v>
      </c>
      <c r="E1222" s="326">
        <v>210542026</v>
      </c>
      <c r="F1222" s="225">
        <v>160</v>
      </c>
      <c r="G1222" s="230">
        <v>46308</v>
      </c>
      <c r="H1222" s="315" t="s">
        <v>1422</v>
      </c>
      <c r="I1222" t="str">
        <f>Tabela3[[#This Row],[CENTRO (Centro PARA)]]&amp;Tabela3[[#This Row],[CODIGO (Código PARA)]]&amp;Tabela3[[#This Row],[LOTE]]&amp;Tabela3[[#This Row],[DESCRIÇÃO]]&amp;Tabela3[[#This Row],[id]]</f>
        <v>5001475330210542026GREYVERSE</v>
      </c>
      <c r="J1222"/>
      <c r="K1222" s="210">
        <v>46296</v>
      </c>
      <c r="L1222" s="50">
        <v>46289</v>
      </c>
      <c r="M1222" s="213">
        <f t="shared" si="178"/>
        <v>46304</v>
      </c>
      <c r="N1222" s="213">
        <f t="shared" si="179"/>
        <v>46307</v>
      </c>
      <c r="O1222" s="86" t="str">
        <f>_xlfn.XLOOKUP(Tabela3[[#This Row],[LOTE]],QUARENTENA!D:D,QUARENTENA!I:I,"")</f>
        <v>AG. AMOSTRA</v>
      </c>
      <c r="Q1222" s="85" t="str">
        <f>IF(_xlfn.XLOOKUP(E1222,QUARENTENA!D:D,QUARENTENA!M:M,"")="","",_xlfn.XLOOKUP(E1222,QUARENTENA!D:D,QUARENTENA!M:M,""))</f>
        <v/>
      </c>
      <c r="R1222" s="26" t="str">
        <f>_xlfn.XLOOKUP(C1222,'PARTICULARIDADES AUXILIAR '!A:A,'PARTICULARIDADES AUXILIAR '!C:C,"")</f>
        <v>Polícia Civil/ Chec doc</v>
      </c>
      <c r="S1222" s="20" t="str" cm="1">
        <f t="array" ref="S1222">_xlfn.XLOOKUP(Tabela3[[#This Row],[LOTE]],VALUE(Painel_Bancada[Lote]),Painel_Bancada[Data Programada],"")</f>
        <v/>
      </c>
      <c r="T1222" s="26" t="str">
        <f>_xlfn.XLOOKUP(Tabela3[[#This Row],[LOTE]],'PAINEL - GERAL'!F:F,'PAINEL - GERAL'!C:C,"")</f>
        <v/>
      </c>
    </row>
    <row r="1223" spans="1:20" ht="14.5">
      <c r="A1223" s="22" t="s">
        <v>1589</v>
      </c>
      <c r="B1223" s="315">
        <v>5001</v>
      </c>
      <c r="C1223" s="316">
        <v>410235</v>
      </c>
      <c r="D1223" s="315" t="s">
        <v>73</v>
      </c>
      <c r="E1223" s="326">
        <v>204462026</v>
      </c>
      <c r="F1223" s="225">
        <v>11975</v>
      </c>
      <c r="G1223" s="230">
        <v>46308</v>
      </c>
      <c r="H1223" s="315" t="s">
        <v>1422</v>
      </c>
      <c r="I1223" t="str">
        <f>Tabela3[[#This Row],[CENTRO (Centro PARA)]]&amp;Tabela3[[#This Row],[CODIGO (Código PARA)]]&amp;Tabela3[[#This Row],[LOTE]]&amp;Tabela3[[#This Row],[DESCRIÇÃO]]&amp;Tabela3[[#This Row],[id]]</f>
        <v>5001410235204462026OXIDO DE ZINCO GEN NEO</v>
      </c>
      <c r="J1223"/>
      <c r="K1223" s="210">
        <v>46296</v>
      </c>
      <c r="L1223" s="50">
        <v>46289</v>
      </c>
      <c r="M1223" s="213">
        <f t="shared" si="178"/>
        <v>46304</v>
      </c>
      <c r="N1223" s="213">
        <f t="shared" si="179"/>
        <v>46307</v>
      </c>
      <c r="O1223" s="86" t="str">
        <f>_xlfn.XLOOKUP(Tabela3[[#This Row],[LOTE]],QUARENTENA!D:D,QUARENTENA!I:I,"")</f>
        <v>AG. AMOSTRA</v>
      </c>
      <c r="Q1223" s="85" t="str">
        <f>IF(_xlfn.XLOOKUP(E1223,QUARENTENA!D:D,QUARENTENA!M:M,"")="","",_xlfn.XLOOKUP(E1223,QUARENTENA!D:D,QUARENTENA!M:M,""))</f>
        <v/>
      </c>
      <c r="R1223" s="26" t="str">
        <f>_xlfn.XLOOKUP(C1223,'PARTICULARIDADES AUXILIAR '!A:A,'PARTICULARIDADES AUXILIAR '!C:C,"")</f>
        <v/>
      </c>
      <c r="S1223" s="20" t="str" cm="1">
        <f t="array" ref="S1223">_xlfn.XLOOKUP(Tabela3[[#This Row],[LOTE]],VALUE(Painel_Bancada[Lote]),Painel_Bancada[Data Programada],"")</f>
        <v/>
      </c>
      <c r="T1223" s="26" t="str">
        <f>_xlfn.XLOOKUP(Tabela3[[#This Row],[LOTE]],'PAINEL - GERAL'!F:F,'PAINEL - GERAL'!C:C,"")</f>
        <v/>
      </c>
    </row>
    <row r="1224" spans="1:20" ht="14.5">
      <c r="B1224" s="315">
        <v>2017</v>
      </c>
      <c r="C1224" s="316">
        <v>404949</v>
      </c>
      <c r="D1224" s="315" t="s">
        <v>160</v>
      </c>
      <c r="E1224" s="326">
        <v>4512025</v>
      </c>
      <c r="F1224" s="225">
        <v>1050</v>
      </c>
      <c r="G1224" s="230">
        <v>46308</v>
      </c>
      <c r="H1224" s="315" t="s">
        <v>1422</v>
      </c>
      <c r="I1224" t="str">
        <f>Tabela3[[#This Row],[CENTRO (Centro PARA)]]&amp;Tabela3[[#This Row],[CODIGO (Código PARA)]]&amp;Tabela3[[#This Row],[LOTE]]&amp;Tabela3[[#This Row],[DESCRIÇÃO]]&amp;Tabela3[[#This Row],[id]]</f>
        <v>20174049494512025CELULOSE MICROCRISTALINA TIPO 200</v>
      </c>
      <c r="J1224"/>
      <c r="K1224" s="210">
        <v>46296</v>
      </c>
      <c r="L1224" s="50">
        <v>46289</v>
      </c>
      <c r="M1224" s="213">
        <f t="shared" si="178"/>
        <v>46304</v>
      </c>
      <c r="N1224" s="213">
        <f t="shared" si="179"/>
        <v>46307</v>
      </c>
      <c r="O1224" s="86" t="str">
        <f>_xlfn.XLOOKUP(Tabela3[[#This Row],[LOTE]],QUARENTENA!D:D,QUARENTENA!I:I,"")</f>
        <v>EM ANÁLISE</v>
      </c>
      <c r="Q1224" s="85" t="str">
        <f>IF(_xlfn.XLOOKUP(E1224,QUARENTENA!D:D,QUARENTENA!M:M,"")="","",_xlfn.XLOOKUP(E1224,QUARENTENA!D:D,QUARENTENA!M:M,""))</f>
        <v/>
      </c>
      <c r="R1224" s="26" t="str">
        <f>_xlfn.XLOOKUP(C1224,'PARTICULARIDADES AUXILIAR '!A:A,'PARTICULARIDADES AUXILIAR '!C:C,"")</f>
        <v>Check doc</v>
      </c>
      <c r="S1224" s="20" t="str" cm="1">
        <f t="array" ref="S1224">_xlfn.XLOOKUP(Tabela3[[#This Row],[LOTE]],VALUE(Painel_Bancada[Lote]),Painel_Bancada[Data Programada],"")</f>
        <v/>
      </c>
      <c r="T1224" s="26" t="str">
        <f>_xlfn.XLOOKUP(Tabela3[[#This Row],[LOTE]],'PAINEL - GERAL'!F:F,'PAINEL - GERAL'!C:C,"")</f>
        <v/>
      </c>
    </row>
    <row r="1225" spans="1:20" ht="14.5">
      <c r="A1225" s="22" t="s">
        <v>1589</v>
      </c>
      <c r="B1225" s="315">
        <v>2017</v>
      </c>
      <c r="C1225" s="316">
        <v>484993</v>
      </c>
      <c r="D1225" s="315" t="s">
        <v>131</v>
      </c>
      <c r="E1225" s="326">
        <v>11002026</v>
      </c>
      <c r="F1225" s="225">
        <v>200</v>
      </c>
      <c r="G1225" s="230">
        <v>46308</v>
      </c>
      <c r="H1225" s="315" t="s">
        <v>1422</v>
      </c>
      <c r="I1225" t="str">
        <f>Tabela3[[#This Row],[CENTRO (Centro PARA)]]&amp;Tabela3[[#This Row],[CODIGO (Código PARA)]]&amp;Tabela3[[#This Row],[LOTE]]&amp;Tabela3[[#This Row],[DESCRIÇÃO]]&amp;Tabela3[[#This Row],[id]]</f>
        <v>201748499311002026AROMA FRUTAS AMARELAS IN RBA 233391SDO</v>
      </c>
      <c r="J1225"/>
      <c r="K1225" s="210">
        <v>46296</v>
      </c>
      <c r="L1225" s="50">
        <v>46289</v>
      </c>
      <c r="M1225" s="213">
        <f t="shared" si="178"/>
        <v>46304</v>
      </c>
      <c r="N1225" s="213">
        <f t="shared" si="179"/>
        <v>46307</v>
      </c>
      <c r="O1225" s="86" t="str">
        <f>_xlfn.XLOOKUP(Tabela3[[#This Row],[LOTE]],QUARENTENA!D:D,QUARENTENA!I:I,"")</f>
        <v>AG. AMOSTRA</v>
      </c>
      <c r="Q1225" s="85" t="str">
        <f>IF(_xlfn.XLOOKUP(E1225,QUARENTENA!D:D,QUARENTENA!M:M,"")="","",_xlfn.XLOOKUP(E1225,QUARENTENA!D:D,QUARENTENA!M:M,""))</f>
        <v/>
      </c>
      <c r="R1225" s="26" t="str">
        <f>_xlfn.XLOOKUP(C1225,'PARTICULARIDADES AUXILIAR '!A:A,'PARTICULARIDADES AUXILIAR '!C:C,"")</f>
        <v/>
      </c>
      <c r="S1225" s="20" t="str" cm="1">
        <f t="array" ref="S1225">_xlfn.XLOOKUP(Tabela3[[#This Row],[LOTE]],VALUE(Painel_Bancada[Lote]),Painel_Bancada[Data Programada],"")</f>
        <v/>
      </c>
      <c r="T1225" s="26" t="str">
        <f>_xlfn.XLOOKUP(Tabela3[[#This Row],[LOTE]],'PAINEL - GERAL'!F:F,'PAINEL - GERAL'!C:C,"")</f>
        <v/>
      </c>
    </row>
    <row r="1226" spans="1:20" ht="14.5">
      <c r="B1226" s="315">
        <v>2017</v>
      </c>
      <c r="C1226" s="316">
        <v>464211</v>
      </c>
      <c r="D1226" s="315" t="s">
        <v>688</v>
      </c>
      <c r="E1226" s="326">
        <v>18092026</v>
      </c>
      <c r="F1226" s="225">
        <v>6500</v>
      </c>
      <c r="G1226" s="230">
        <v>46308</v>
      </c>
      <c r="H1226" s="315" t="s">
        <v>1422</v>
      </c>
      <c r="I1226" t="str">
        <f>Tabela3[[#This Row],[CENTRO (Centro PARA)]]&amp;Tabela3[[#This Row],[CODIGO (Código PARA)]]&amp;Tabela3[[#This Row],[LOTE]]&amp;Tabela3[[#This Row],[DESCRIÇÃO]]&amp;Tabela3[[#This Row],[id]]</f>
        <v>201746421118092026GLICERINA LIQ AL</v>
      </c>
      <c r="J1226"/>
      <c r="K1226" s="210">
        <v>46296</v>
      </c>
      <c r="L1226" s="50">
        <v>46289</v>
      </c>
      <c r="M1226" s="213">
        <f t="shared" si="178"/>
        <v>46304</v>
      </c>
      <c r="N1226" s="213">
        <f t="shared" si="179"/>
        <v>46307</v>
      </c>
      <c r="O1226" s="86" t="str">
        <f>_xlfn.XLOOKUP(Tabela3[[#This Row],[LOTE]],QUARENTENA!D:D,QUARENTENA!I:I,"")</f>
        <v>DU APROVADO</v>
      </c>
      <c r="Q1226" s="85">
        <f>IF(_xlfn.XLOOKUP(E1226,QUARENTENA!D:D,QUARENTENA!M:M,"")="","",_xlfn.XLOOKUP(E1226,QUARENTENA!D:D,QUARENTENA!M:M,""))</f>
        <v>46282</v>
      </c>
      <c r="R1226" s="26" t="str">
        <f>_xlfn.XLOOKUP(C1226,'PARTICULARIDADES AUXILIAR '!A:A,'PARTICULARIDADES AUXILIAR '!C:C,"")</f>
        <v>Check doc</v>
      </c>
      <c r="S1226" s="20" cm="1">
        <f t="array" ref="S1226">_xlfn.XLOOKUP(Tabela3[[#This Row],[LOTE]],VALUE(Painel_Bancada[Lote]),Painel_Bancada[Data Programada],"")</f>
        <v>46280</v>
      </c>
      <c r="T1226" s="26" t="str">
        <f>_xlfn.XLOOKUP(Tabela3[[#This Row],[LOTE]],'PAINEL - GERAL'!F:F,'PAINEL - GERAL'!C:C,"")</f>
        <v/>
      </c>
    </row>
    <row r="1227" spans="1:20" ht="14.5">
      <c r="B1227" s="315">
        <v>5001</v>
      </c>
      <c r="C1227" s="316">
        <v>463406</v>
      </c>
      <c r="D1227" s="315" t="s">
        <v>371</v>
      </c>
      <c r="E1227" s="326">
        <v>40782026</v>
      </c>
      <c r="F1227" s="225">
        <v>211</v>
      </c>
      <c r="G1227" s="230">
        <v>46308</v>
      </c>
      <c r="H1227" s="315" t="s">
        <v>1422</v>
      </c>
      <c r="I1227" t="str">
        <f>Tabela3[[#This Row],[CENTRO (Centro PARA)]]&amp;Tabela3[[#This Row],[CODIGO (Código PARA)]]&amp;Tabela3[[#This Row],[LOTE]]&amp;Tabela3[[#This Row],[DESCRIÇÃO]]&amp;Tabela3[[#This Row],[id]]</f>
        <v>500146340640782026CASSIA FISTULA EXTRATO SECO 0,03-0,06%</v>
      </c>
      <c r="J1227"/>
      <c r="K1227" s="210">
        <v>46296</v>
      </c>
      <c r="L1227" s="50">
        <v>46289</v>
      </c>
      <c r="M1227" s="213">
        <f t="shared" si="178"/>
        <v>46304</v>
      </c>
      <c r="N1227" s="213">
        <f t="shared" si="179"/>
        <v>46307</v>
      </c>
      <c r="O1227" s="86" t="str">
        <f>_xlfn.XLOOKUP(Tabela3[[#This Row],[LOTE]],QUARENTENA!D:D,QUARENTENA!I:I,"")</f>
        <v>AG. AMOSTRA</v>
      </c>
      <c r="Q1227" s="85" t="str">
        <f>IF(_xlfn.XLOOKUP(E1227,QUARENTENA!D:D,QUARENTENA!M:M,"")="","",_xlfn.XLOOKUP(E1227,QUARENTENA!D:D,QUARENTENA!M:M,""))</f>
        <v/>
      </c>
      <c r="R1227" s="26" t="str">
        <f>_xlfn.XLOOKUP(C1227,'PARTICULARIDADES AUXILIAR '!A:A,'PARTICULARIDADES AUXILIAR '!C:C,"")</f>
        <v>Pesticidas/ Aflatoxinas   -  EM TERCEIRO</v>
      </c>
      <c r="S1227" s="20" t="str" cm="1">
        <f t="array" ref="S1227">_xlfn.XLOOKUP(Tabela3[[#This Row],[LOTE]],VALUE(Painel_Bancada[Lote]),Painel_Bancada[Data Programada],"")</f>
        <v/>
      </c>
      <c r="T1227" s="26" t="str">
        <f>_xlfn.XLOOKUP(Tabela3[[#This Row],[LOTE]],'PAINEL - GERAL'!F:F,'PAINEL - GERAL'!C:C,"")</f>
        <v/>
      </c>
    </row>
    <row r="1228" spans="1:20" ht="14.5">
      <c r="A1228" s="22" t="s">
        <v>1589</v>
      </c>
      <c r="B1228" s="315">
        <v>5001</v>
      </c>
      <c r="C1228" s="316">
        <v>422463</v>
      </c>
      <c r="D1228" s="315" t="s">
        <v>249</v>
      </c>
      <c r="E1228" s="326">
        <v>194772026</v>
      </c>
      <c r="F1228" s="225">
        <v>3420</v>
      </c>
      <c r="G1228" s="230" t="s">
        <v>1592</v>
      </c>
      <c r="H1228" s="315" t="s">
        <v>1585</v>
      </c>
      <c r="I1228" t="str">
        <f>Tabela3[[#This Row],[CENTRO (Centro PARA)]]&amp;Tabela3[[#This Row],[CODIGO (Código PARA)]]&amp;Tabela3[[#This Row],[LOTE]]&amp;Tabela3[[#This Row],[DESCRIÇÃO]]&amp;Tabela3[[#This Row],[id]]</f>
        <v>5001422463194772026TEREBINTINA</v>
      </c>
      <c r="J1228"/>
      <c r="K1228" s="210">
        <v>46296</v>
      </c>
      <c r="L1228" s="50">
        <v>46289</v>
      </c>
      <c r="M1228" s="76">
        <f t="shared" ref="M1228:M1237" si="180">K1228+8</f>
        <v>46304</v>
      </c>
      <c r="N1228" s="76">
        <f t="shared" ref="N1228:N1237" si="181">IF(WEEKDAY(K1228,2)=4,K1228+11,IF(WEEKDAY(K1228,2)=5,K1228+11,K1228+10))</f>
        <v>46307</v>
      </c>
      <c r="O1228" s="78" t="str">
        <f>_xlfn.XLOOKUP(Tabela3[[#This Row],[LOTE]],QUARENTENA!D:D,QUARENTENA!I:I,"")</f>
        <v>AG. PROGRAMAÇÃO</v>
      </c>
      <c r="Q1228" s="77" t="str">
        <f>IF(_xlfn.XLOOKUP(E1228,QUARENTENA!D:D,QUARENTENA!M:M,"")="","",_xlfn.XLOOKUP(E1228,QUARENTENA!D:D,QUARENTENA!M:M,""))</f>
        <v/>
      </c>
      <c r="R1228" s="26" t="str">
        <f>_xlfn.XLOOKUP(C1228,'PARTICULARIDADES AUXILIAR '!A:A,'PARTICULARIDADES AUXILIAR '!C:C,"")</f>
        <v>Inflamável</v>
      </c>
      <c r="S1228" s="20" t="str" cm="1">
        <f t="array" ref="S1228">_xlfn.XLOOKUP(Tabela3[[#This Row],[LOTE]],VALUE(Painel_Bancada[Lote]),Painel_Bancada[Data Programada],"")</f>
        <v/>
      </c>
      <c r="T1228" s="26" t="str">
        <f>_xlfn.XLOOKUP(Tabela3[[#This Row],[LOTE]],'PAINEL - GERAL'!F:F,'PAINEL - GERAL'!C:C,"")</f>
        <v/>
      </c>
    </row>
    <row r="1229" spans="1:20" ht="14.5">
      <c r="A1229" s="22" t="s">
        <v>1589</v>
      </c>
      <c r="B1229" s="315">
        <v>5001</v>
      </c>
      <c r="C1229" s="316">
        <v>410144</v>
      </c>
      <c r="D1229" s="315" t="s">
        <v>46</v>
      </c>
      <c r="E1229" s="326">
        <v>38582026</v>
      </c>
      <c r="F1229" s="225">
        <v>800</v>
      </c>
      <c r="G1229" s="230" t="s">
        <v>1592</v>
      </c>
      <c r="H1229" s="315" t="s">
        <v>1585</v>
      </c>
      <c r="I1229" t="str">
        <f>Tabela3[[#This Row],[CENTRO (Centro PARA)]]&amp;Tabela3[[#This Row],[CODIGO (Código PARA)]]&amp;Tabela3[[#This Row],[LOTE]]&amp;Tabela3[[#This Row],[DESCRIÇÃO]]&amp;Tabela3[[#This Row],[id]]</f>
        <v>500141014438582026SACAROSE</v>
      </c>
      <c r="J1229"/>
      <c r="K1229" s="210">
        <v>46296</v>
      </c>
      <c r="L1229" s="50">
        <v>46289</v>
      </c>
      <c r="M1229" s="213">
        <f t="shared" si="180"/>
        <v>46304</v>
      </c>
      <c r="N1229" s="213">
        <f t="shared" si="181"/>
        <v>46307</v>
      </c>
      <c r="O1229" s="86" t="str">
        <f>_xlfn.XLOOKUP(Tabela3[[#This Row],[LOTE]],QUARENTENA!D:D,QUARENTENA!I:I,"")</f>
        <v/>
      </c>
      <c r="Q1229" s="85" t="str">
        <f>IF(_xlfn.XLOOKUP(E1229,QUARENTENA!D:D,QUARENTENA!M:M,"")="","",_xlfn.XLOOKUP(E1229,QUARENTENA!D:D,QUARENTENA!M:M,""))</f>
        <v/>
      </c>
      <c r="R1229" s="26" t="str">
        <f>_xlfn.XLOOKUP(C1229,'PARTICULARIDADES AUXILIAR '!A:A,'PARTICULARIDADES AUXILIAR '!C:C,"")</f>
        <v/>
      </c>
      <c r="S1229" s="20" t="str" cm="1">
        <f t="array" ref="S1229">_xlfn.XLOOKUP(Tabela3[[#This Row],[LOTE]],VALUE(Painel_Bancada[Lote]),Painel_Bancada[Data Programada],"")</f>
        <v/>
      </c>
      <c r="T1229" s="26" t="str">
        <f>_xlfn.XLOOKUP(Tabela3[[#This Row],[LOTE]],'PAINEL - GERAL'!F:F,'PAINEL - GERAL'!C:C,"")</f>
        <v/>
      </c>
    </row>
    <row r="1230" spans="1:20" ht="14.5">
      <c r="B1230" s="315">
        <v>5001</v>
      </c>
      <c r="C1230" s="316">
        <v>210631</v>
      </c>
      <c r="D1230" s="315" t="s">
        <v>276</v>
      </c>
      <c r="E1230" s="326">
        <v>189612026</v>
      </c>
      <c r="F1230" s="225">
        <v>325</v>
      </c>
      <c r="G1230" s="230" t="s">
        <v>1592</v>
      </c>
      <c r="H1230" s="315" t="s">
        <v>1585</v>
      </c>
      <c r="I1230" t="str">
        <f>Tabela3[[#This Row],[CENTRO (Centro PARA)]]&amp;Tabela3[[#This Row],[CODIGO (Código PARA)]]&amp;Tabela3[[#This Row],[LOTE]]&amp;Tabela3[[#This Row],[DESCRIÇÃO]]&amp;Tabela3[[#This Row],[id]]</f>
        <v>5001210631189612026LACTOSE MONOHIDRATADA COMPRESSAO DIR</v>
      </c>
      <c r="J1230"/>
      <c r="K1230" s="210">
        <v>46296</v>
      </c>
      <c r="L1230" s="50">
        <v>46289</v>
      </c>
      <c r="M1230" s="213">
        <f t="shared" si="180"/>
        <v>46304</v>
      </c>
      <c r="N1230" s="213">
        <f t="shared" si="181"/>
        <v>46307</v>
      </c>
      <c r="O1230" s="86" t="str">
        <f>_xlfn.XLOOKUP(Tabela3[[#This Row],[LOTE]],QUARENTENA!D:D,QUARENTENA!I:I,"")</f>
        <v>INVESTIGAÇÃO CQ</v>
      </c>
      <c r="Q1230" s="85" t="str">
        <f>IF(_xlfn.XLOOKUP(E1230,QUARENTENA!D:D,QUARENTENA!M:M,"")="","",_xlfn.XLOOKUP(E1230,QUARENTENA!D:D,QUARENTENA!M:M,""))</f>
        <v/>
      </c>
      <c r="R1230" s="26" t="str">
        <f>_xlfn.XLOOKUP(C1230,'PARTICULARIDADES AUXILIAR '!A:A,'PARTICULARIDADES AUXILIAR '!C:C,"")</f>
        <v/>
      </c>
      <c r="S1230" s="20" cm="1">
        <f t="array" ref="S1230">_xlfn.XLOOKUP(Tabela3[[#This Row],[LOTE]],VALUE(Painel_Bancada[Lote]),Painel_Bancada[Data Programada],"")</f>
        <v>46293</v>
      </c>
      <c r="T1230" s="26" t="str">
        <f>_xlfn.XLOOKUP(Tabela3[[#This Row],[LOTE]],'PAINEL - GERAL'!F:F,'PAINEL - GERAL'!C:C,"")</f>
        <v/>
      </c>
    </row>
    <row r="1231" spans="1:20" ht="14.5">
      <c r="A1231" s="22" t="s">
        <v>1589</v>
      </c>
      <c r="B1231" s="315">
        <v>5001</v>
      </c>
      <c r="C1231" s="316">
        <v>410032</v>
      </c>
      <c r="D1231" s="315" t="s">
        <v>924</v>
      </c>
      <c r="E1231" s="326">
        <v>203742026</v>
      </c>
      <c r="F1231" s="225">
        <v>60</v>
      </c>
      <c r="G1231" s="230" t="s">
        <v>1592</v>
      </c>
      <c r="H1231" s="315" t="s">
        <v>1585</v>
      </c>
      <c r="I1231" t="str">
        <f>Tabela3[[#This Row],[CENTRO (Centro PARA)]]&amp;Tabela3[[#This Row],[CODIGO (Código PARA)]]&amp;Tabela3[[#This Row],[LOTE]]&amp;Tabela3[[#This Row],[DESCRIÇÃO]]&amp;Tabela3[[#This Row],[id]]</f>
        <v>5001410032203742026ESSENCIA BANANA HIDROSS REF 906254 NEO</v>
      </c>
      <c r="J1231"/>
      <c r="K1231" s="210">
        <v>46296</v>
      </c>
      <c r="L1231" s="50">
        <v>46289</v>
      </c>
      <c r="M1231" s="213">
        <f t="shared" si="180"/>
        <v>46304</v>
      </c>
      <c r="N1231" s="213">
        <f t="shared" si="181"/>
        <v>46307</v>
      </c>
      <c r="O1231" s="86" t="str">
        <f>_xlfn.XLOOKUP(Tabela3[[#This Row],[LOTE]],QUARENTENA!D:D,QUARENTENA!I:I,"")</f>
        <v>AG. AMOSTRA</v>
      </c>
      <c r="Q1231" s="85" t="str">
        <f>IF(_xlfn.XLOOKUP(E1231,QUARENTENA!D:D,QUARENTENA!M:M,"")="","",_xlfn.XLOOKUP(E1231,QUARENTENA!D:D,QUARENTENA!M:M,""))</f>
        <v/>
      </c>
      <c r="R1231" s="26" t="str">
        <f>_xlfn.XLOOKUP(C1231,'PARTICULARIDADES AUXILIAR '!A:A,'PARTICULARIDADES AUXILIAR '!C:C,"")</f>
        <v>Inflamável</v>
      </c>
      <c r="S1231" s="20" t="str" cm="1">
        <f t="array" ref="S1231">_xlfn.XLOOKUP(Tabela3[[#This Row],[LOTE]],VALUE(Painel_Bancada[Lote]),Painel_Bancada[Data Programada],"")</f>
        <v/>
      </c>
      <c r="T1231" s="26" t="str">
        <f>_xlfn.XLOOKUP(Tabela3[[#This Row],[LOTE]],'PAINEL - GERAL'!F:F,'PAINEL - GERAL'!C:C,"")</f>
        <v/>
      </c>
    </row>
    <row r="1232" spans="1:20" ht="14.5">
      <c r="A1232" s="22" t="s">
        <v>1589</v>
      </c>
      <c r="B1232" s="315">
        <v>5001</v>
      </c>
      <c r="C1232" s="316">
        <v>439351</v>
      </c>
      <c r="D1232" s="315" t="s">
        <v>925</v>
      </c>
      <c r="E1232" s="326">
        <v>203792026</v>
      </c>
      <c r="F1232" s="225">
        <v>150</v>
      </c>
      <c r="G1232" s="230" t="s">
        <v>1592</v>
      </c>
      <c r="H1232" s="315" t="s">
        <v>1585</v>
      </c>
      <c r="I1232" t="str">
        <f>Tabela3[[#This Row],[CENTRO (Centro PARA)]]&amp;Tabela3[[#This Row],[CODIGO (Código PARA)]]&amp;Tabela3[[#This Row],[LOTE]]&amp;Tabela3[[#This Row],[DESCRIÇÃO]]&amp;Tabela3[[#This Row],[id]]</f>
        <v>5001439351203792026E LACTOSE RESPITOSE SV003 MTC</v>
      </c>
      <c r="J1232"/>
      <c r="K1232" s="210">
        <v>46296</v>
      </c>
      <c r="L1232" s="50">
        <v>46289</v>
      </c>
      <c r="M1232" s="213">
        <f t="shared" si="180"/>
        <v>46304</v>
      </c>
      <c r="N1232" s="213">
        <f t="shared" si="181"/>
        <v>46307</v>
      </c>
      <c r="O1232" s="86" t="str">
        <f>_xlfn.XLOOKUP(Tabela3[[#This Row],[LOTE]],QUARENTENA!D:D,QUARENTENA!I:I,"")</f>
        <v>AG. AMOSTRA</v>
      </c>
      <c r="Q1232" s="85" t="str">
        <f>IF(_xlfn.XLOOKUP(E1232,QUARENTENA!D:D,QUARENTENA!M:M,"")="","",_xlfn.XLOOKUP(E1232,QUARENTENA!D:D,QUARENTENA!M:M,""))</f>
        <v/>
      </c>
      <c r="R1232" s="26" t="str">
        <f>_xlfn.XLOOKUP(C1232,'PARTICULARIDADES AUXILIAR '!A:A,'PARTICULARIDADES AUXILIAR '!C:C,"")</f>
        <v/>
      </c>
      <c r="S1232" s="20" t="str" cm="1">
        <f t="array" ref="S1232">_xlfn.XLOOKUP(Tabela3[[#This Row],[LOTE]],VALUE(Painel_Bancada[Lote]),Painel_Bancada[Data Programada],"")</f>
        <v/>
      </c>
      <c r="T1232" s="26" t="str">
        <f>_xlfn.XLOOKUP(Tabela3[[#This Row],[LOTE]],'PAINEL - GERAL'!F:F,'PAINEL - GERAL'!C:C,"")</f>
        <v/>
      </c>
    </row>
    <row r="1233" spans="1:20" ht="14.5">
      <c r="A1233" s="22" t="s">
        <v>1589</v>
      </c>
      <c r="B1233" s="315">
        <v>5001</v>
      </c>
      <c r="C1233" s="316">
        <v>463614</v>
      </c>
      <c r="D1233" s="315" t="s">
        <v>183</v>
      </c>
      <c r="E1233" s="326">
        <v>237852024</v>
      </c>
      <c r="F1233" s="225">
        <v>3250</v>
      </c>
      <c r="G1233" s="230" t="s">
        <v>1592</v>
      </c>
      <c r="H1233" s="315" t="s">
        <v>1585</v>
      </c>
      <c r="I1233" t="str">
        <f>Tabela3[[#This Row],[CENTRO (Centro PARA)]]&amp;Tabela3[[#This Row],[CODIGO (Código PARA)]]&amp;Tabela3[[#This Row],[LOTE]]&amp;Tabela3[[#This Row],[DESCRIÇÃO]]&amp;Tabela3[[#This Row],[id]]</f>
        <v>5001463614237852024DIPIRONA MONOIDRATADA A</v>
      </c>
      <c r="J1233"/>
      <c r="K1233" s="210">
        <v>46296</v>
      </c>
      <c r="L1233" s="50">
        <v>46289</v>
      </c>
      <c r="M1233" s="213">
        <f t="shared" si="180"/>
        <v>46304</v>
      </c>
      <c r="N1233" s="213">
        <f t="shared" si="181"/>
        <v>46307</v>
      </c>
      <c r="O1233" s="86" t="str">
        <f>_xlfn.XLOOKUP(Tabela3[[#This Row],[LOTE]],QUARENTENA!D:D,QUARENTENA!I:I,"")</f>
        <v>AG. AMOSTRA</v>
      </c>
      <c r="Q1233" s="85" t="str">
        <f>IF(_xlfn.XLOOKUP(E1233,QUARENTENA!D:D,QUARENTENA!M:M,"")="","",_xlfn.XLOOKUP(E1233,QUARENTENA!D:D,QUARENTENA!M:M,""))</f>
        <v/>
      </c>
      <c r="R1233" s="26" t="str">
        <f>_xlfn.XLOOKUP(C1233,'PARTICULARIDADES AUXILIAR '!A:A,'PARTICULARIDADES AUXILIAR '!C:C,"")</f>
        <v>Polícia Federal</v>
      </c>
      <c r="S1233" s="20" t="str" cm="1">
        <f t="array" ref="S1233">_xlfn.XLOOKUP(Tabela3[[#This Row],[LOTE]],VALUE(Painel_Bancada[Lote]),Painel_Bancada[Data Programada],"")</f>
        <v/>
      </c>
      <c r="T1233" s="26" t="str">
        <f>_xlfn.XLOOKUP(Tabela3[[#This Row],[LOTE]],'PAINEL - GERAL'!F:F,'PAINEL - GERAL'!C:C,"")</f>
        <v/>
      </c>
    </row>
    <row r="1234" spans="1:20" ht="14.5">
      <c r="A1234" s="22" t="s">
        <v>1589</v>
      </c>
      <c r="B1234" s="315">
        <v>5001</v>
      </c>
      <c r="C1234" s="316">
        <v>463614</v>
      </c>
      <c r="D1234" s="315" t="s">
        <v>183</v>
      </c>
      <c r="E1234" s="326">
        <v>47042022</v>
      </c>
      <c r="F1234" s="225">
        <v>30</v>
      </c>
      <c r="G1234" s="230" t="s">
        <v>1592</v>
      </c>
      <c r="H1234" s="315" t="s">
        <v>1585</v>
      </c>
      <c r="I1234" t="str">
        <f>Tabela3[[#This Row],[CENTRO (Centro PARA)]]&amp;Tabela3[[#This Row],[CODIGO (Código PARA)]]&amp;Tabela3[[#This Row],[LOTE]]&amp;Tabela3[[#This Row],[DESCRIÇÃO]]&amp;Tabela3[[#This Row],[id]]</f>
        <v>500146361447042022DIPIRONA MONOIDRATADA A</v>
      </c>
      <c r="J1234"/>
      <c r="K1234" s="210">
        <v>46296</v>
      </c>
      <c r="L1234" s="50">
        <v>46289</v>
      </c>
      <c r="M1234" s="213">
        <f t="shared" si="180"/>
        <v>46304</v>
      </c>
      <c r="N1234" s="213">
        <f t="shared" si="181"/>
        <v>46307</v>
      </c>
      <c r="O1234" s="86" t="str">
        <f>_xlfn.XLOOKUP(Tabela3[[#This Row],[LOTE]],QUARENTENA!D:D,QUARENTENA!I:I,"")</f>
        <v/>
      </c>
      <c r="Q1234" s="85" t="str">
        <f>IF(_xlfn.XLOOKUP(E1234,QUARENTENA!D:D,QUARENTENA!M:M,"")="","",_xlfn.XLOOKUP(E1234,QUARENTENA!D:D,QUARENTENA!M:M,""))</f>
        <v/>
      </c>
      <c r="R1234" s="26" t="str">
        <f>_xlfn.XLOOKUP(C1234,'PARTICULARIDADES AUXILIAR '!A:A,'PARTICULARIDADES AUXILIAR '!C:C,"")</f>
        <v>Polícia Federal</v>
      </c>
      <c r="S1234" s="20" t="str" cm="1">
        <f t="array" ref="S1234">_xlfn.XLOOKUP(Tabela3[[#This Row],[LOTE]],VALUE(Painel_Bancada[Lote]),Painel_Bancada[Data Programada],"")</f>
        <v/>
      </c>
      <c r="T1234" s="26" t="str">
        <f>_xlfn.XLOOKUP(Tabela3[[#This Row],[LOTE]],'PAINEL - GERAL'!F:F,'PAINEL - GERAL'!C:C,"")</f>
        <v/>
      </c>
    </row>
    <row r="1235" spans="1:20" ht="14.5">
      <c r="A1235" s="22" t="s">
        <v>1589</v>
      </c>
      <c r="B1235" s="315">
        <v>5001</v>
      </c>
      <c r="C1235" s="316">
        <v>463614</v>
      </c>
      <c r="D1235" s="315" t="s">
        <v>183</v>
      </c>
      <c r="E1235" s="326">
        <v>120972022</v>
      </c>
      <c r="F1235" s="225">
        <v>627.46</v>
      </c>
      <c r="G1235" s="230" t="s">
        <v>1592</v>
      </c>
      <c r="H1235" s="315" t="s">
        <v>1585</v>
      </c>
      <c r="I1235" t="str">
        <f>Tabela3[[#This Row],[CENTRO (Centro PARA)]]&amp;Tabela3[[#This Row],[CODIGO (Código PARA)]]&amp;Tabela3[[#This Row],[LOTE]]&amp;Tabela3[[#This Row],[DESCRIÇÃO]]&amp;Tabela3[[#This Row],[id]]</f>
        <v>5001463614120972022DIPIRONA MONOIDRATADA A</v>
      </c>
      <c r="J1235"/>
      <c r="K1235" s="210">
        <v>46296</v>
      </c>
      <c r="L1235" s="50">
        <v>46289</v>
      </c>
      <c r="M1235" s="213">
        <f t="shared" si="180"/>
        <v>46304</v>
      </c>
      <c r="N1235" s="213">
        <f t="shared" si="181"/>
        <v>46307</v>
      </c>
      <c r="O1235" s="86" t="str">
        <f>_xlfn.XLOOKUP(Tabela3[[#This Row],[LOTE]],QUARENTENA!D:D,QUARENTENA!I:I,"")</f>
        <v>AG. AMOSTRA</v>
      </c>
      <c r="Q1235" s="85" t="str">
        <f>IF(_xlfn.XLOOKUP(E1235,QUARENTENA!D:D,QUARENTENA!M:M,"")="","",_xlfn.XLOOKUP(E1235,QUARENTENA!D:D,QUARENTENA!M:M,""))</f>
        <v/>
      </c>
      <c r="R1235" s="26" t="str">
        <f>_xlfn.XLOOKUP(C1235,'PARTICULARIDADES AUXILIAR '!A:A,'PARTICULARIDADES AUXILIAR '!C:C,"")</f>
        <v>Polícia Federal</v>
      </c>
      <c r="S1235" s="20" t="str" cm="1">
        <f t="array" ref="S1235">_xlfn.XLOOKUP(Tabela3[[#This Row],[LOTE]],VALUE(Painel_Bancada[Lote]),Painel_Bancada[Data Programada],"")</f>
        <v/>
      </c>
      <c r="T1235" s="26" t="str">
        <f>_xlfn.XLOOKUP(Tabela3[[#This Row],[LOTE]],'PAINEL - GERAL'!F:F,'PAINEL - GERAL'!C:C,"")</f>
        <v/>
      </c>
    </row>
    <row r="1236" spans="1:20" ht="14.5">
      <c r="A1236" s="22" t="s">
        <v>1589</v>
      </c>
      <c r="B1236" s="315">
        <v>5001</v>
      </c>
      <c r="C1236" s="316">
        <v>422364</v>
      </c>
      <c r="D1236" s="315" t="s">
        <v>699</v>
      </c>
      <c r="E1236" s="326">
        <v>94112026</v>
      </c>
      <c r="F1236" s="225">
        <v>600</v>
      </c>
      <c r="G1236" s="230" t="s">
        <v>1592</v>
      </c>
      <c r="H1236" s="315" t="s">
        <v>1585</v>
      </c>
      <c r="I1236" t="str">
        <f>Tabela3[[#This Row],[CENTRO (Centro PARA)]]&amp;Tabela3[[#This Row],[CODIGO (Código PARA)]]&amp;Tabela3[[#This Row],[LOTE]]&amp;Tabela3[[#This Row],[DESCRIÇÃO]]&amp;Tabela3[[#This Row],[id]]</f>
        <v>500142236494112026CITRATO COLINA</v>
      </c>
      <c r="J1236"/>
      <c r="K1236" s="210">
        <v>46296</v>
      </c>
      <c r="L1236" s="50">
        <v>46289</v>
      </c>
      <c r="M1236" s="213">
        <f t="shared" si="180"/>
        <v>46304</v>
      </c>
      <c r="N1236" s="213">
        <f t="shared" si="181"/>
        <v>46307</v>
      </c>
      <c r="O1236" s="86" t="str">
        <f>_xlfn.XLOOKUP(Tabela3[[#This Row],[LOTE]],QUARENTENA!D:D,QUARENTENA!I:I,"")</f>
        <v>AG. AMOSTRA</v>
      </c>
      <c r="Q1236" s="85" t="str">
        <f>IF(_xlfn.XLOOKUP(E1236,QUARENTENA!D:D,QUARENTENA!M:M,"")="","",_xlfn.XLOOKUP(E1236,QUARENTENA!D:D,QUARENTENA!M:M,""))</f>
        <v/>
      </c>
      <c r="R1236" s="26" t="str">
        <f>_xlfn.XLOOKUP(C1236,'PARTICULARIDADES AUXILIAR '!A:A,'PARTICULARIDADES AUXILIAR '!C:C,"")</f>
        <v>PF - repouso 24  horas</v>
      </c>
      <c r="S1236" s="20" t="str" cm="1">
        <f t="array" ref="S1236">_xlfn.XLOOKUP(Tabela3[[#This Row],[LOTE]],VALUE(Painel_Bancada[Lote]),Painel_Bancada[Data Programada],"")</f>
        <v/>
      </c>
      <c r="T1236" s="26" t="str">
        <f>_xlfn.XLOOKUP(Tabela3[[#This Row],[LOTE]],'PAINEL - GERAL'!F:F,'PAINEL - GERAL'!C:C,"")</f>
        <v/>
      </c>
    </row>
    <row r="1237" spans="1:20" ht="14.5">
      <c r="A1237" s="22" t="s">
        <v>1589</v>
      </c>
      <c r="B1237" s="315">
        <v>5001</v>
      </c>
      <c r="C1237" s="316">
        <v>464220</v>
      </c>
      <c r="D1237" s="315" t="s">
        <v>1158</v>
      </c>
      <c r="E1237" s="326">
        <v>4572021</v>
      </c>
      <c r="F1237" s="225">
        <v>48.75</v>
      </c>
      <c r="G1237" s="230" t="s">
        <v>1592</v>
      </c>
      <c r="H1237" s="315" t="s">
        <v>1585</v>
      </c>
      <c r="I1237" t="str">
        <f>Tabela3[[#This Row],[CENTRO (Centro PARA)]]&amp;Tabela3[[#This Row],[CODIGO (Código PARA)]]&amp;Tabela3[[#This Row],[LOTE]]&amp;Tabela3[[#This Row],[DESCRIÇÃO]]&amp;Tabela3[[#This Row],[id]]</f>
        <v>50014642204572021CAFEINA</v>
      </c>
      <c r="J1237"/>
      <c r="K1237" s="210">
        <v>46296</v>
      </c>
      <c r="L1237" s="50">
        <v>46289</v>
      </c>
      <c r="M1237" s="213">
        <f t="shared" si="180"/>
        <v>46304</v>
      </c>
      <c r="N1237" s="213">
        <f t="shared" si="181"/>
        <v>46307</v>
      </c>
      <c r="O1237" s="86" t="str">
        <f>_xlfn.XLOOKUP(Tabela3[[#This Row],[LOTE]],QUARENTENA!D:D,QUARENTENA!I:I,"")</f>
        <v>AG. AMOSTRA</v>
      </c>
      <c r="Q1237" s="85" t="str">
        <f>IF(_xlfn.XLOOKUP(E1237,QUARENTENA!D:D,QUARENTENA!M:M,"")="","",_xlfn.XLOOKUP(E1237,QUARENTENA!D:D,QUARENTENA!M:M,""))</f>
        <v/>
      </c>
      <c r="R1237" s="26" t="str">
        <f>_xlfn.XLOOKUP(C1237,'PARTICULARIDADES AUXILIAR '!A:A,'PARTICULARIDADES AUXILIAR '!C:C,"")</f>
        <v>Polícia Federal/ PF - repouso 24 horas</v>
      </c>
      <c r="S1237" s="20" t="str" cm="1">
        <f t="array" ref="S1237">_xlfn.XLOOKUP(Tabela3[[#This Row],[LOTE]],VALUE(Painel_Bancada[Lote]),Painel_Bancada[Data Programada],"")</f>
        <v/>
      </c>
      <c r="T1237" s="26" t="str">
        <f>_xlfn.XLOOKUP(Tabela3[[#This Row],[LOTE]],'PAINEL - GERAL'!F:F,'PAINEL - GERAL'!C:C,"")</f>
        <v/>
      </c>
    </row>
    <row r="1238" spans="1:20" ht="14.5">
      <c r="B1238" s="315">
        <v>2017</v>
      </c>
      <c r="C1238" s="316">
        <v>210308</v>
      </c>
      <c r="D1238" s="315" t="s">
        <v>14</v>
      </c>
      <c r="E1238" s="326">
        <v>16582026</v>
      </c>
      <c r="F1238" s="225">
        <v>1800</v>
      </c>
      <c r="G1238" s="230">
        <v>46307</v>
      </c>
      <c r="H1238" s="315" t="s">
        <v>1422</v>
      </c>
      <c r="I1238" t="str">
        <f>Tabela3[[#This Row],[CENTRO (Centro PARA)]]&amp;Tabela3[[#This Row],[CODIGO (Código PARA)]]&amp;Tabela3[[#This Row],[LOTE]]&amp;Tabela3[[#This Row],[DESCRIÇÃO]]&amp;Tabela3[[#This Row],[id]]</f>
        <v>201721030816582026DIOXIDO SILICIO</v>
      </c>
      <c r="J1238"/>
      <c r="K1238" s="210">
        <v>46297</v>
      </c>
      <c r="L1238" s="50">
        <v>46290</v>
      </c>
      <c r="M1238" s="76">
        <f t="shared" ref="M1238:M1260" si="182">K1238+8</f>
        <v>46305</v>
      </c>
      <c r="N1238" s="76">
        <f t="shared" ref="N1238:N1260" si="183">IF(WEEKDAY(K1238,2)=4,K1238+11,IF(WEEKDAY(K1238,2)=5,K1238+11,K1238+10))</f>
        <v>46308</v>
      </c>
      <c r="O1238" s="78" t="str">
        <f>_xlfn.XLOOKUP(Tabela3[[#This Row],[LOTE]],QUARENTENA!D:D,QUARENTENA!I:I,"")</f>
        <v>DU APROVADO</v>
      </c>
      <c r="Q1238" s="77">
        <f>IF(_xlfn.XLOOKUP(E1238,QUARENTENA!D:D,QUARENTENA!M:M,"")="","",_xlfn.XLOOKUP(E1238,QUARENTENA!D:D,QUARENTENA!M:M,""))</f>
        <v>46293</v>
      </c>
      <c r="R1238" s="26" t="str">
        <f>_xlfn.XLOOKUP(C1238,'PARTICULARIDADES AUXILIAR '!A:A,'PARTICULARIDADES AUXILIAR '!C:C,"")</f>
        <v>Check doc</v>
      </c>
      <c r="S1238" s="20" t="str" cm="1">
        <f t="array" ref="S1238">_xlfn.XLOOKUP(Tabela3[[#This Row],[LOTE]],VALUE(Painel_Bancada[Lote]),Painel_Bancada[Data Programada],"")</f>
        <v/>
      </c>
      <c r="T1238" s="26" t="str">
        <f>_xlfn.XLOOKUP(Tabela3[[#This Row],[LOTE]],'PAINEL - GERAL'!F:F,'PAINEL - GERAL'!C:C,"")</f>
        <v/>
      </c>
    </row>
    <row r="1239" spans="1:20" ht="14.5">
      <c r="A1239" s="22" t="s">
        <v>1589</v>
      </c>
      <c r="B1239" s="315">
        <v>5001</v>
      </c>
      <c r="C1239" s="316">
        <v>410308</v>
      </c>
      <c r="D1239" s="315" t="s">
        <v>838</v>
      </c>
      <c r="E1239" s="326">
        <v>188122026</v>
      </c>
      <c r="F1239" s="225">
        <v>140</v>
      </c>
      <c r="G1239" s="230">
        <v>46309</v>
      </c>
      <c r="H1239" s="315" t="s">
        <v>1422</v>
      </c>
      <c r="I1239" t="str">
        <f>Tabela3[[#This Row],[CENTRO (Centro PARA)]]&amp;Tabela3[[#This Row],[CODIGO (Código PARA)]]&amp;Tabela3[[#This Row],[LOTE]]&amp;Tabela3[[#This Row],[DESCRIÇÃO]]&amp;Tabela3[[#This Row],[id]]</f>
        <v>5001410308188122026GLIBENCLAMIDA NEO</v>
      </c>
      <c r="J1239"/>
      <c r="K1239" s="210">
        <v>46297</v>
      </c>
      <c r="L1239" s="50">
        <v>46290</v>
      </c>
      <c r="M1239" s="213">
        <f t="shared" si="182"/>
        <v>46305</v>
      </c>
      <c r="N1239" s="213">
        <f t="shared" si="183"/>
        <v>46308</v>
      </c>
      <c r="O1239" s="86" t="str">
        <f>_xlfn.XLOOKUP(Tabela3[[#This Row],[LOTE]],QUARENTENA!D:D,QUARENTENA!I:I,"")</f>
        <v>AG. ANÁLISE</v>
      </c>
      <c r="Q1239" s="85" t="str">
        <f>IF(_xlfn.XLOOKUP(E1239,QUARENTENA!D:D,QUARENTENA!M:M,"")="","",_xlfn.XLOOKUP(E1239,QUARENTENA!D:D,QUARENTENA!M:M,""))</f>
        <v/>
      </c>
      <c r="R1239" s="26" t="str">
        <f>_xlfn.XLOOKUP(C1239,'PARTICULARIDADES AUXILIAR '!A:A,'PARTICULARIDADES AUXILIAR '!C:C,"")</f>
        <v/>
      </c>
      <c r="S1239" s="20" cm="1">
        <f t="array" ref="S1239">_xlfn.XLOOKUP(Tabela3[[#This Row],[LOTE]],VALUE(Painel_Bancada[Lote]),Painel_Bancada[Data Programada],"")</f>
        <v>46297</v>
      </c>
      <c r="T1239" s="26" t="str">
        <f>_xlfn.XLOOKUP(Tabela3[[#This Row],[LOTE]],'PAINEL - GERAL'!F:F,'PAINEL - GERAL'!C:C,"")</f>
        <v/>
      </c>
    </row>
    <row r="1240" spans="1:20" ht="14.5">
      <c r="A1240" s="22" t="s">
        <v>1589</v>
      </c>
      <c r="B1240" s="315">
        <v>5001</v>
      </c>
      <c r="C1240" s="316">
        <v>410033</v>
      </c>
      <c r="D1240" s="315" t="s">
        <v>234</v>
      </c>
      <c r="E1240" s="326">
        <v>144152026</v>
      </c>
      <c r="F1240" s="225">
        <v>510</v>
      </c>
      <c r="G1240" s="230">
        <v>46309</v>
      </c>
      <c r="H1240" s="315" t="s">
        <v>1422</v>
      </c>
      <c r="I1240" t="str">
        <f>Tabela3[[#This Row],[CENTRO (Centro PARA)]]&amp;Tabela3[[#This Row],[CODIGO (Código PARA)]]&amp;Tabela3[[#This Row],[LOTE]]&amp;Tabela3[[#This Row],[DESCRIÇÃO]]&amp;Tabela3[[#This Row],[id]]</f>
        <v>5001410033144152026CELULOSE MICROCRISTALINA MC101 NEO</v>
      </c>
      <c r="J1240"/>
      <c r="K1240" s="210">
        <v>46297</v>
      </c>
      <c r="L1240" s="50">
        <v>46290</v>
      </c>
      <c r="M1240" s="213">
        <f t="shared" si="182"/>
        <v>46305</v>
      </c>
      <c r="N1240" s="213">
        <f t="shared" si="183"/>
        <v>46308</v>
      </c>
      <c r="O1240" s="86" t="str">
        <f>_xlfn.XLOOKUP(Tabela3[[#This Row],[LOTE]],QUARENTENA!D:D,QUARENTENA!I:I,"")</f>
        <v>DU APROVADO</v>
      </c>
      <c r="Q1240" s="85">
        <f>IF(_xlfn.XLOOKUP(E1240,QUARENTENA!D:D,QUARENTENA!M:M,"")="","",_xlfn.XLOOKUP(E1240,QUARENTENA!D:D,QUARENTENA!M:M,""))</f>
        <v>46293</v>
      </c>
      <c r="R1240" s="26" t="str">
        <f>_xlfn.XLOOKUP(C1240,'PARTICULARIDADES AUXILIAR '!A:A,'PARTICULARIDADES AUXILIAR '!C:C,"")</f>
        <v/>
      </c>
      <c r="S1240" s="20" cm="1">
        <f t="array" ref="S1240">_xlfn.XLOOKUP(Tabela3[[#This Row],[LOTE]],VALUE(Painel_Bancada[Lote]),Painel_Bancada[Data Programada],"")</f>
        <v>46291</v>
      </c>
      <c r="T1240" s="26" t="str">
        <f>_xlfn.XLOOKUP(Tabela3[[#This Row],[LOTE]],'PAINEL - GERAL'!F:F,'PAINEL - GERAL'!C:C,"")</f>
        <v/>
      </c>
    </row>
    <row r="1241" spans="1:20" ht="14.5">
      <c r="A1241" s="22" t="s">
        <v>1589</v>
      </c>
      <c r="B1241" s="315">
        <v>5001</v>
      </c>
      <c r="C1241" s="316">
        <v>410041</v>
      </c>
      <c r="D1241" s="315" t="s">
        <v>292</v>
      </c>
      <c r="E1241" s="326">
        <v>169402026</v>
      </c>
      <c r="F1241" s="225">
        <v>200</v>
      </c>
      <c r="G1241" s="230">
        <v>46309</v>
      </c>
      <c r="H1241" s="315" t="s">
        <v>1422</v>
      </c>
      <c r="I1241" t="str">
        <f>Tabela3[[#This Row],[CENTRO (Centro PARA)]]&amp;Tabela3[[#This Row],[CODIGO (Código PARA)]]&amp;Tabela3[[#This Row],[LOTE]]&amp;Tabela3[[#This Row],[DESCRIÇÃO]]&amp;Tabela3[[#This Row],[id]]</f>
        <v>5001410041169402026PVP K30 POLIVINILPIRROLIDONA NEO</v>
      </c>
      <c r="J1241"/>
      <c r="K1241" s="210">
        <v>46297</v>
      </c>
      <c r="L1241" s="50">
        <v>46290</v>
      </c>
      <c r="M1241" s="213">
        <f t="shared" si="182"/>
        <v>46305</v>
      </c>
      <c r="N1241" s="213">
        <f t="shared" si="183"/>
        <v>46308</v>
      </c>
      <c r="O1241" s="86" t="str">
        <f>_xlfn.XLOOKUP(Tabela3[[#This Row],[LOTE]],QUARENTENA!D:D,QUARENTENA!I:I,"")</f>
        <v>AG. PROGRAMAÇÃO</v>
      </c>
      <c r="Q1241" s="85" t="str">
        <f>IF(_xlfn.XLOOKUP(E1241,QUARENTENA!D:D,QUARENTENA!M:M,"")="","",_xlfn.XLOOKUP(E1241,QUARENTENA!D:D,QUARENTENA!M:M,""))</f>
        <v/>
      </c>
      <c r="R1241" s="26" t="str">
        <f>_xlfn.XLOOKUP(C1241,'PARTICULARIDADES AUXILIAR '!A:A,'PARTICULARIDADES AUXILIAR '!C:C,"")</f>
        <v/>
      </c>
      <c r="S1241" s="20" cm="1">
        <f t="array" ref="S1241">_xlfn.XLOOKUP(Tabela3[[#This Row],[LOTE]],VALUE(Painel_Bancada[Lote]),Painel_Bancada[Data Programada],"")</f>
        <v>46300</v>
      </c>
      <c r="T1241" s="26" t="str">
        <f>_xlfn.XLOOKUP(Tabela3[[#This Row],[LOTE]],'PAINEL - GERAL'!F:F,'PAINEL - GERAL'!C:C,"")</f>
        <v/>
      </c>
    </row>
    <row r="1242" spans="1:20" ht="14.5">
      <c r="A1242" s="22" t="s">
        <v>1589</v>
      </c>
      <c r="B1242" s="315">
        <v>5001</v>
      </c>
      <c r="C1242" s="316">
        <v>410507</v>
      </c>
      <c r="D1242" s="315" t="s">
        <v>1146</v>
      </c>
      <c r="E1242" s="326">
        <v>41382025</v>
      </c>
      <c r="F1242" s="225">
        <v>1000</v>
      </c>
      <c r="G1242" s="230">
        <v>46309</v>
      </c>
      <c r="H1242" s="315" t="s">
        <v>1422</v>
      </c>
      <c r="I1242" t="str">
        <f>Tabela3[[#This Row],[CENTRO (Centro PARA)]]&amp;Tabela3[[#This Row],[CODIGO (Código PARA)]]&amp;Tabela3[[#This Row],[LOTE]]&amp;Tabela3[[#This Row],[DESCRIÇÃO]]&amp;Tabela3[[#This Row],[id]]</f>
        <v>500141050741382025IBUPROFENO DC85 NEO</v>
      </c>
      <c r="J1242"/>
      <c r="K1242" s="210">
        <v>46297</v>
      </c>
      <c r="L1242" s="50">
        <v>46290</v>
      </c>
      <c r="M1242" s="213">
        <f t="shared" si="182"/>
        <v>46305</v>
      </c>
      <c r="N1242" s="213">
        <f t="shared" si="183"/>
        <v>46308</v>
      </c>
      <c r="O1242" s="86" t="str">
        <f>_xlfn.XLOOKUP(Tabela3[[#This Row],[LOTE]],QUARENTENA!D:D,QUARENTENA!I:I,"")</f>
        <v>AG. PROGRAMAÇÃO</v>
      </c>
      <c r="Q1242" s="85" t="str">
        <f>IF(_xlfn.XLOOKUP(E1242,QUARENTENA!D:D,QUARENTENA!M:M,"")="","",_xlfn.XLOOKUP(E1242,QUARENTENA!D:D,QUARENTENA!M:M,""))</f>
        <v/>
      </c>
      <c r="R1242" s="26" t="str">
        <f>_xlfn.XLOOKUP(C1242,'PARTICULARIDADES AUXILIAR '!A:A,'PARTICULARIDADES AUXILIAR '!C:C,"")</f>
        <v/>
      </c>
      <c r="S1242" s="20" cm="1">
        <f t="array" ref="S1242">_xlfn.XLOOKUP(Tabela3[[#This Row],[LOTE]],VALUE(Painel_Bancada[Lote]),Painel_Bancada[Data Programada],"")</f>
        <v>46298</v>
      </c>
      <c r="T1242" s="26" t="str">
        <f>_xlfn.XLOOKUP(Tabela3[[#This Row],[LOTE]],'PAINEL - GERAL'!F:F,'PAINEL - GERAL'!C:C,"")</f>
        <v/>
      </c>
    </row>
    <row r="1243" spans="1:20" ht="14.5">
      <c r="A1243" s="22" t="s">
        <v>1589</v>
      </c>
      <c r="B1243" s="315">
        <v>5001</v>
      </c>
      <c r="C1243" s="316">
        <v>474189</v>
      </c>
      <c r="D1243" s="315" t="s">
        <v>137</v>
      </c>
      <c r="E1243" s="326">
        <v>152292026</v>
      </c>
      <c r="F1243" s="225">
        <v>932</v>
      </c>
      <c r="G1243" s="230">
        <v>46309</v>
      </c>
      <c r="H1243" s="315" t="s">
        <v>1422</v>
      </c>
      <c r="I1243" t="str">
        <f>Tabela3[[#This Row],[CENTRO (Centro PARA)]]&amp;Tabela3[[#This Row],[CODIGO (Código PARA)]]&amp;Tabela3[[#This Row],[LOTE]]&amp;Tabela3[[#This Row],[DESCRIÇÃO]]&amp;Tabela3[[#This Row],[id]]</f>
        <v>5001474189152292026LOSARTANA POTASSICA 5</v>
      </c>
      <c r="J1243"/>
      <c r="K1243" s="210">
        <v>46297</v>
      </c>
      <c r="L1243" s="50">
        <v>46290</v>
      </c>
      <c r="M1243" s="213">
        <f t="shared" si="182"/>
        <v>46305</v>
      </c>
      <c r="N1243" s="213">
        <f t="shared" si="183"/>
        <v>46308</v>
      </c>
      <c r="O1243" s="86" t="str">
        <f>_xlfn.XLOOKUP(Tabela3[[#This Row],[LOTE]],QUARENTENA!D:D,QUARENTENA!I:I,"")</f>
        <v>AG. AMOSTRA</v>
      </c>
      <c r="Q1243" s="85" t="str">
        <f>IF(_xlfn.XLOOKUP(E1243,QUARENTENA!D:D,QUARENTENA!M:M,"")="","",_xlfn.XLOOKUP(E1243,QUARENTENA!D:D,QUARENTENA!M:M,""))</f>
        <v/>
      </c>
      <c r="R1243" s="26" t="str">
        <f>_xlfn.XLOOKUP(C1243,'PARTICULARIDADES AUXILIAR '!A:A,'PARTICULARIDADES AUXILIAR '!C:C,"")</f>
        <v/>
      </c>
      <c r="S1243" s="20" t="str" cm="1">
        <f t="array" ref="S1243">_xlfn.XLOOKUP(Tabela3[[#This Row],[LOTE]],VALUE(Painel_Bancada[Lote]),Painel_Bancada[Data Programada],"")</f>
        <v/>
      </c>
      <c r="T1243" s="26" t="str">
        <f>_xlfn.XLOOKUP(Tabela3[[#This Row],[LOTE]],'PAINEL - GERAL'!F:F,'PAINEL - GERAL'!C:C,"")</f>
        <v/>
      </c>
    </row>
    <row r="1244" spans="1:20" ht="14.5">
      <c r="B1244" s="315">
        <v>5001</v>
      </c>
      <c r="C1244" s="316">
        <v>410099</v>
      </c>
      <c r="D1244" s="315" t="s">
        <v>927</v>
      </c>
      <c r="E1244" s="326">
        <v>203832026</v>
      </c>
      <c r="F1244" s="225">
        <v>270</v>
      </c>
      <c r="G1244" s="230">
        <v>46309</v>
      </c>
      <c r="H1244" s="315" t="s">
        <v>1422</v>
      </c>
      <c r="I1244" t="str">
        <f>Tabela3[[#This Row],[CENTRO (Centro PARA)]]&amp;Tabela3[[#This Row],[CODIGO (Código PARA)]]&amp;Tabela3[[#This Row],[LOTE]]&amp;Tabela3[[#This Row],[DESCRIÇÃO]]&amp;Tabela3[[#This Row],[id]]</f>
        <v>5001410099203832026LAURIL SULFATO DE SODIO PO NEO</v>
      </c>
      <c r="J1244"/>
      <c r="K1244" s="210">
        <v>46297</v>
      </c>
      <c r="L1244" s="50">
        <v>46290</v>
      </c>
      <c r="M1244" s="213">
        <f t="shared" si="182"/>
        <v>46305</v>
      </c>
      <c r="N1244" s="213">
        <f t="shared" si="183"/>
        <v>46308</v>
      </c>
      <c r="O1244" s="86" t="str">
        <f>_xlfn.XLOOKUP(Tabela3[[#This Row],[LOTE]],QUARENTENA!D:D,QUARENTENA!I:I,"")</f>
        <v>DU APROVADO</v>
      </c>
      <c r="Q1244" s="85">
        <f>IF(_xlfn.XLOOKUP(E1244,QUARENTENA!D:D,QUARENTENA!M:M,"")="","",_xlfn.XLOOKUP(E1244,QUARENTENA!D:D,QUARENTENA!M:M,""))</f>
        <v>46295</v>
      </c>
      <c r="R1244" s="26" t="str">
        <f>_xlfn.XLOOKUP(C1244,'PARTICULARIDADES AUXILIAR '!A:A,'PARTICULARIDADES AUXILIAR '!C:C,"")</f>
        <v xml:space="preserve">Inflamável / teste de 24 horas /solução 24 horas </v>
      </c>
      <c r="S1244" s="20" cm="1">
        <f t="array" ref="S1244">_xlfn.XLOOKUP(Tabela3[[#This Row],[LOTE]],VALUE(Painel_Bancada[Lote]),Painel_Bancada[Data Programada],"")</f>
        <v>46289</v>
      </c>
      <c r="T1244" s="26" t="str">
        <f>_xlfn.XLOOKUP(Tabela3[[#This Row],[LOTE]],'PAINEL - GERAL'!F:F,'PAINEL - GERAL'!C:C,"")</f>
        <v/>
      </c>
    </row>
    <row r="1245" spans="1:20" ht="14.5">
      <c r="A1245" s="22" t="s">
        <v>1589</v>
      </c>
      <c r="B1245" s="315">
        <v>5001</v>
      </c>
      <c r="C1245" s="316">
        <v>447433</v>
      </c>
      <c r="D1245" s="315" t="s">
        <v>960</v>
      </c>
      <c r="E1245" s="326">
        <v>208882026</v>
      </c>
      <c r="F1245" s="225">
        <v>800000</v>
      </c>
      <c r="G1245" s="230">
        <v>46309</v>
      </c>
      <c r="H1245" s="315" t="s">
        <v>1422</v>
      </c>
      <c r="I1245" t="str">
        <f>Tabela3[[#This Row],[CENTRO (Centro PARA)]]&amp;Tabela3[[#This Row],[CODIGO (Código PARA)]]&amp;Tabela3[[#This Row],[LOTE]]&amp;Tabela3[[#This Row],[DESCRIÇÃO]]&amp;Tabela3[[#This Row],[id]]</f>
        <v>5001447433208882026CAP LARAN 9918 171C+LARAN 9918 171C Nº0</v>
      </c>
      <c r="J1245"/>
      <c r="K1245" s="210">
        <v>46297</v>
      </c>
      <c r="L1245" s="50">
        <v>46290</v>
      </c>
      <c r="M1245" s="213">
        <f t="shared" si="182"/>
        <v>46305</v>
      </c>
      <c r="N1245" s="213">
        <f t="shared" si="183"/>
        <v>46308</v>
      </c>
      <c r="O1245" s="86" t="str">
        <f>_xlfn.XLOOKUP(Tabela3[[#This Row],[LOTE]],QUARENTENA!D:D,QUARENTENA!I:I,"")</f>
        <v>AG. REGULARIZAÇÃO</v>
      </c>
      <c r="Q1245" s="85" t="str">
        <f>IF(_xlfn.XLOOKUP(E1245,QUARENTENA!D:D,QUARENTENA!M:M,"")="","",_xlfn.XLOOKUP(E1245,QUARENTENA!D:D,QUARENTENA!M:M,""))</f>
        <v/>
      </c>
      <c r="R1245" s="26" t="str">
        <f>_xlfn.XLOOKUP(C1245,'PARTICULARIDADES AUXILIAR '!A:A,'PARTICULARIDADES AUXILIAR '!C:C,"")</f>
        <v/>
      </c>
      <c r="S1245" s="20" t="str" cm="1">
        <f t="array" ref="S1245">_xlfn.XLOOKUP(Tabela3[[#This Row],[LOTE]],VALUE(Painel_Bancada[Lote]),Painel_Bancada[Data Programada],"")</f>
        <v/>
      </c>
      <c r="T1245" s="26" t="str">
        <f>_xlfn.XLOOKUP(Tabela3[[#This Row],[LOTE]],'PAINEL - GERAL'!F:F,'PAINEL - GERAL'!C:C,"")</f>
        <v/>
      </c>
    </row>
    <row r="1246" spans="1:20" ht="14.5">
      <c r="A1246" s="22" t="s">
        <v>1589</v>
      </c>
      <c r="B1246" s="315">
        <v>5001</v>
      </c>
      <c r="C1246" s="316">
        <v>486795</v>
      </c>
      <c r="D1246" s="315" t="s">
        <v>826</v>
      </c>
      <c r="E1246" s="326">
        <v>185752026</v>
      </c>
      <c r="F1246" s="225">
        <v>1</v>
      </c>
      <c r="G1246" s="230">
        <v>46309</v>
      </c>
      <c r="H1246" s="315" t="s">
        <v>1422</v>
      </c>
      <c r="I1246" t="str">
        <f>Tabela3[[#This Row],[CENTRO (Centro PARA)]]&amp;Tabela3[[#This Row],[CODIGO (Código PARA)]]&amp;Tabela3[[#This Row],[LOTE]]&amp;Tabela3[[#This Row],[DESCRIÇÃO]]&amp;Tabela3[[#This Row],[id]]</f>
        <v>5001486795185752026CLOR MAGNESIO HEXAIDRATADO7791186 105832</v>
      </c>
      <c r="J1246"/>
      <c r="K1246" s="210">
        <v>46297</v>
      </c>
      <c r="L1246" s="50">
        <v>46290</v>
      </c>
      <c r="M1246" s="213">
        <f t="shared" si="182"/>
        <v>46305</v>
      </c>
      <c r="N1246" s="213">
        <f t="shared" si="183"/>
        <v>46308</v>
      </c>
      <c r="O1246" s="86" t="str">
        <f>_xlfn.XLOOKUP(Tabela3[[#This Row],[LOTE]],QUARENTENA!D:D,QUARENTENA!I:I,"")</f>
        <v>AG. AMOSTRA</v>
      </c>
      <c r="Q1246" s="85" t="str">
        <f>IF(_xlfn.XLOOKUP(E1246,QUARENTENA!D:D,QUARENTENA!M:M,"")="","",_xlfn.XLOOKUP(E1246,QUARENTENA!D:D,QUARENTENA!M:M,""))</f>
        <v/>
      </c>
      <c r="R1246" s="26" t="str">
        <f>_xlfn.XLOOKUP(C1246,'PARTICULARIDADES AUXILIAR '!A:A,'PARTICULARIDADES AUXILIAR '!C:C,"")</f>
        <v/>
      </c>
      <c r="S1246" s="20" t="str" cm="1">
        <f t="array" ref="S1246">_xlfn.XLOOKUP(Tabela3[[#This Row],[LOTE]],VALUE(Painel_Bancada[Lote]),Painel_Bancada[Data Programada],"")</f>
        <v/>
      </c>
      <c r="T1246" s="26" t="str">
        <f>_xlfn.XLOOKUP(Tabela3[[#This Row],[LOTE]],'PAINEL - GERAL'!F:F,'PAINEL - GERAL'!C:C,"")</f>
        <v/>
      </c>
    </row>
    <row r="1247" spans="1:20" ht="14.5">
      <c r="B1247" s="315">
        <v>5001</v>
      </c>
      <c r="C1247" s="316">
        <v>432239</v>
      </c>
      <c r="D1247" s="315" t="s">
        <v>384</v>
      </c>
      <c r="E1247" s="326">
        <v>209482026</v>
      </c>
      <c r="F1247" s="225">
        <v>10</v>
      </c>
      <c r="G1247" s="230">
        <v>46309</v>
      </c>
      <c r="H1247" s="315" t="s">
        <v>1422</v>
      </c>
      <c r="I1247" t="str">
        <f>Tabela3[[#This Row],[CENTRO (Centro PARA)]]&amp;Tabela3[[#This Row],[CODIGO (Código PARA)]]&amp;Tabela3[[#This Row],[LOTE]]&amp;Tabela3[[#This Row],[DESCRIÇÃO]]&amp;Tabela3[[#This Row],[id]]</f>
        <v>5001432239209482026LIPOID S 100</v>
      </c>
      <c r="J1247"/>
      <c r="K1247" s="210">
        <v>46297</v>
      </c>
      <c r="L1247" s="50">
        <v>46290</v>
      </c>
      <c r="M1247" s="213">
        <f t="shared" si="182"/>
        <v>46305</v>
      </c>
      <c r="N1247" s="213">
        <f t="shared" si="183"/>
        <v>46308</v>
      </c>
      <c r="O1247" s="86" t="str">
        <f>_xlfn.XLOOKUP(Tabela3[[#This Row],[LOTE]],QUARENTENA!D:D,QUARENTENA!I:I,"")</f>
        <v>AG. ANÁLISE</v>
      </c>
      <c r="Q1247" s="85" t="str">
        <f>IF(_xlfn.XLOOKUP(E1247,QUARENTENA!D:D,QUARENTENA!M:M,"")="","",_xlfn.XLOOKUP(E1247,QUARENTENA!D:D,QUARENTENA!M:M,""))</f>
        <v/>
      </c>
      <c r="R1247" s="26" t="str">
        <f>_xlfn.XLOOKUP(C1247,'PARTICULARIDADES AUXILIAR '!A:A,'PARTICULARIDADES AUXILIAR '!C:C,"")</f>
        <v>Refrig.: (A1) 2 ° a 8° C</v>
      </c>
      <c r="S1247" s="20" cm="1">
        <f t="array" ref="S1247">_xlfn.XLOOKUP(Tabela3[[#This Row],[LOTE]],VALUE(Painel_Bancada[Lote]),Painel_Bancada[Data Programada],"")</f>
        <v>46296</v>
      </c>
      <c r="T1247" s="26" t="str">
        <f>_xlfn.XLOOKUP(Tabela3[[#This Row],[LOTE]],'PAINEL - GERAL'!F:F,'PAINEL - GERAL'!C:C,"")</f>
        <v/>
      </c>
    </row>
    <row r="1248" spans="1:20" ht="14.5">
      <c r="A1248" s="22" t="s">
        <v>1589</v>
      </c>
      <c r="B1248" s="315">
        <v>5001</v>
      </c>
      <c r="C1248" s="316">
        <v>410452</v>
      </c>
      <c r="D1248" s="315" t="s">
        <v>59</v>
      </c>
      <c r="E1248" s="326">
        <v>208952026</v>
      </c>
      <c r="F1248" s="225">
        <v>194</v>
      </c>
      <c r="G1248" s="230">
        <v>46309</v>
      </c>
      <c r="H1248" s="315" t="s">
        <v>1422</v>
      </c>
      <c r="I1248" t="str">
        <f>Tabela3[[#This Row],[CENTRO (Centro PARA)]]&amp;Tabela3[[#This Row],[CODIGO (Código PARA)]]&amp;Tabela3[[#This Row],[LOTE]]&amp;Tabela3[[#This Row],[DESCRIÇÃO]]&amp;Tabela3[[#This Row],[id]]</f>
        <v>5001410452208952026NISTATINA GEN NEO</v>
      </c>
      <c r="J1248"/>
      <c r="K1248" s="210">
        <v>46297</v>
      </c>
      <c r="L1248" s="50">
        <v>46290</v>
      </c>
      <c r="M1248" s="213">
        <f t="shared" si="182"/>
        <v>46305</v>
      </c>
      <c r="N1248" s="213">
        <f t="shared" si="183"/>
        <v>46308</v>
      </c>
      <c r="O1248" s="86" t="str">
        <f>_xlfn.XLOOKUP(Tabela3[[#This Row],[LOTE]],QUARENTENA!D:D,QUARENTENA!I:I,"")</f>
        <v>AG. PROGRAMAÇÃO</v>
      </c>
      <c r="Q1248" s="85" t="str">
        <f>IF(_xlfn.XLOOKUP(E1248,QUARENTENA!D:D,QUARENTENA!M:M,"")="","",_xlfn.XLOOKUP(E1248,QUARENTENA!D:D,QUARENTENA!M:M,""))</f>
        <v/>
      </c>
      <c r="R1248" s="26" t="str">
        <f>_xlfn.XLOOKUP(C1248,'PARTICULARIDADES AUXILIAR '!A:A,'PARTICULARIDADES AUXILIAR '!C:C,"")</f>
        <v/>
      </c>
      <c r="S1248" s="20" cm="1">
        <f t="array" ref="S1248">_xlfn.XLOOKUP(Tabela3[[#This Row],[LOTE]],VALUE(Painel_Bancada[Lote]),Painel_Bancada[Data Programada],"")</f>
        <v>46300</v>
      </c>
      <c r="T1248" s="26" t="str">
        <f>_xlfn.XLOOKUP(Tabela3[[#This Row],[LOTE]],'PAINEL - GERAL'!F:F,'PAINEL - GERAL'!C:C,"")</f>
        <v/>
      </c>
    </row>
    <row r="1249" spans="1:20" ht="14.5">
      <c r="A1249" s="22" t="s">
        <v>1589</v>
      </c>
      <c r="B1249" s="315">
        <v>5001</v>
      </c>
      <c r="C1249" s="316">
        <v>465098</v>
      </c>
      <c r="D1249" s="315" t="s">
        <v>478</v>
      </c>
      <c r="E1249" s="326">
        <v>205512026</v>
      </c>
      <c r="F1249" s="225">
        <v>1000</v>
      </c>
      <c r="G1249" s="230">
        <v>46309</v>
      </c>
      <c r="H1249" s="315" t="s">
        <v>1422</v>
      </c>
      <c r="I1249" t="str">
        <f>Tabela3[[#This Row],[CENTRO (Centro PARA)]]&amp;Tabela3[[#This Row],[CODIGO (Código PARA)]]&amp;Tabela3[[#This Row],[LOTE]]&amp;Tabela3[[#This Row],[DESCRIÇÃO]]&amp;Tabela3[[#This Row],[id]]</f>
        <v>5001465098205512026DIOSMINA QF2</v>
      </c>
      <c r="J1249"/>
      <c r="K1249" s="210">
        <v>46297</v>
      </c>
      <c r="L1249" s="50">
        <v>46290</v>
      </c>
      <c r="M1249" s="213">
        <f t="shared" si="182"/>
        <v>46305</v>
      </c>
      <c r="N1249" s="213">
        <f t="shared" si="183"/>
        <v>46308</v>
      </c>
      <c r="O1249" s="86" t="str">
        <f>_xlfn.XLOOKUP(Tabela3[[#This Row],[LOTE]],QUARENTENA!D:D,QUARENTENA!I:I,"")</f>
        <v>AG. AMOSTRA</v>
      </c>
      <c r="Q1249" s="85" t="str">
        <f>IF(_xlfn.XLOOKUP(E1249,QUARENTENA!D:D,QUARENTENA!M:M,"")="","",_xlfn.XLOOKUP(E1249,QUARENTENA!D:D,QUARENTENA!M:M,""))</f>
        <v/>
      </c>
      <c r="R1249" s="26" t="str">
        <f>_xlfn.XLOOKUP(C1249,'PARTICULARIDADES AUXILIAR '!A:A,'PARTICULARIDADES AUXILIAR '!C:C,"")</f>
        <v/>
      </c>
      <c r="S1249" s="20" t="str" cm="1">
        <f t="array" ref="S1249">_xlfn.XLOOKUP(Tabela3[[#This Row],[LOTE]],VALUE(Painel_Bancada[Lote]),Painel_Bancada[Data Programada],"")</f>
        <v/>
      </c>
      <c r="T1249" s="26" t="str">
        <f>_xlfn.XLOOKUP(Tabela3[[#This Row],[LOTE]],'PAINEL - GERAL'!F:F,'PAINEL - GERAL'!C:C,"")</f>
        <v/>
      </c>
    </row>
    <row r="1250" spans="1:20" ht="14.5">
      <c r="B1250" s="315">
        <v>5001</v>
      </c>
      <c r="C1250" s="316">
        <v>463348</v>
      </c>
      <c r="D1250" s="315" t="s">
        <v>628</v>
      </c>
      <c r="E1250" s="326">
        <v>210612026</v>
      </c>
      <c r="F1250" s="225">
        <v>360</v>
      </c>
      <c r="G1250" s="230">
        <v>46309</v>
      </c>
      <c r="H1250" s="315" t="s">
        <v>1422</v>
      </c>
      <c r="I1250" t="str">
        <f>Tabela3[[#This Row],[CENTRO (Centro PARA)]]&amp;Tabela3[[#This Row],[CODIGO (Código PARA)]]&amp;Tabela3[[#This Row],[LOTE]]&amp;Tabela3[[#This Row],[DESCRIÇÃO]]&amp;Tabela3[[#This Row],[id]]</f>
        <v>5001463348210612026CRODAMOL GTCC- LQ_(BR)</v>
      </c>
      <c r="J1250"/>
      <c r="K1250" s="210">
        <v>46297</v>
      </c>
      <c r="L1250" s="50">
        <v>46290</v>
      </c>
      <c r="M1250" s="213">
        <f t="shared" si="182"/>
        <v>46305</v>
      </c>
      <c r="N1250" s="213">
        <f t="shared" si="183"/>
        <v>46308</v>
      </c>
      <c r="O1250" s="86" t="str">
        <f>_xlfn.XLOOKUP(Tabela3[[#This Row],[LOTE]],QUARENTENA!D:D,QUARENTENA!I:I,"")</f>
        <v>AG. AMOSTRA</v>
      </c>
      <c r="Q1250" s="85" t="str">
        <f>IF(_xlfn.XLOOKUP(E1250,QUARENTENA!D:D,QUARENTENA!M:M,"")="","",_xlfn.XLOOKUP(E1250,QUARENTENA!D:D,QUARENTENA!M:M,""))</f>
        <v/>
      </c>
      <c r="R1250" s="26" t="str">
        <f>_xlfn.XLOOKUP(C1250,'PARTICULARIDADES AUXILIAR '!A:A,'PARTICULARIDADES AUXILIAR '!C:C,"")</f>
        <v>Check doc</v>
      </c>
      <c r="S1250" s="20" t="str" cm="1">
        <f t="array" ref="S1250">_xlfn.XLOOKUP(Tabela3[[#This Row],[LOTE]],VALUE(Painel_Bancada[Lote]),Painel_Bancada[Data Programada],"")</f>
        <v/>
      </c>
      <c r="T1250" s="26" t="str">
        <f>_xlfn.XLOOKUP(Tabela3[[#This Row],[LOTE]],'PAINEL - GERAL'!F:F,'PAINEL - GERAL'!C:C,"")</f>
        <v/>
      </c>
    </row>
    <row r="1251" spans="1:20" ht="14.5">
      <c r="B1251" s="315">
        <v>5001</v>
      </c>
      <c r="C1251" s="316">
        <v>425411</v>
      </c>
      <c r="D1251" s="315" t="s">
        <v>397</v>
      </c>
      <c r="E1251" s="326">
        <v>175872026</v>
      </c>
      <c r="F1251" s="225">
        <v>10143</v>
      </c>
      <c r="G1251" s="230">
        <v>46309</v>
      </c>
      <c r="H1251" s="315" t="s">
        <v>1422</v>
      </c>
      <c r="I1251" t="str">
        <f>Tabela3[[#This Row],[CENTRO (Centro PARA)]]&amp;Tabela3[[#This Row],[CODIGO (Código PARA)]]&amp;Tabela3[[#This Row],[LOTE]]&amp;Tabela3[[#This Row],[DESCRIÇÃO]]&amp;Tabela3[[#This Row],[id]]</f>
        <v>5001425411175872026E PROPILENOGLICOL MTC</v>
      </c>
      <c r="J1251"/>
      <c r="K1251" s="210">
        <v>46297</v>
      </c>
      <c r="L1251" s="50">
        <v>46290</v>
      </c>
      <c r="M1251" s="213">
        <f t="shared" si="182"/>
        <v>46305</v>
      </c>
      <c r="N1251" s="213">
        <f t="shared" si="183"/>
        <v>46308</v>
      </c>
      <c r="O1251" s="86" t="str">
        <f>_xlfn.XLOOKUP(Tabela3[[#This Row],[LOTE]],QUARENTENA!D:D,QUARENTENA!I:I,"")</f>
        <v>AG. DOC. AMOSTRAGEM</v>
      </c>
      <c r="Q1251" s="85" t="str">
        <f>IF(_xlfn.XLOOKUP(E1251,QUARENTENA!D:D,QUARENTENA!M:M,"")="","",_xlfn.XLOOKUP(E1251,QUARENTENA!D:D,QUARENTENA!M:M,""))</f>
        <v/>
      </c>
      <c r="R1251" s="26" t="str">
        <f>_xlfn.XLOOKUP(C1251,'PARTICULARIDADES AUXILIAR '!A:A,'PARTICULARIDADES AUXILIAR '!C:C,"")</f>
        <v/>
      </c>
      <c r="S1251" s="20" cm="1">
        <f t="array" ref="S1251">_xlfn.XLOOKUP(Tabela3[[#This Row],[LOTE]],VALUE(Painel_Bancada[Lote]),Painel_Bancada[Data Programada],"")</f>
        <v>46290</v>
      </c>
      <c r="T1251" s="26" t="str">
        <f>_xlfn.XLOOKUP(Tabela3[[#This Row],[LOTE]],'PAINEL - GERAL'!F:F,'PAINEL - GERAL'!C:C,"")</f>
        <v/>
      </c>
    </row>
    <row r="1252" spans="1:20" ht="14.5">
      <c r="B1252" s="315">
        <v>5001</v>
      </c>
      <c r="C1252" s="316">
        <v>449416</v>
      </c>
      <c r="D1252" s="315" t="s">
        <v>796</v>
      </c>
      <c r="E1252" s="326">
        <v>207942026</v>
      </c>
      <c r="F1252" s="225">
        <v>125000</v>
      </c>
      <c r="G1252" s="230">
        <v>46309</v>
      </c>
      <c r="H1252" s="315" t="s">
        <v>1422</v>
      </c>
      <c r="I1252" t="str">
        <f>Tabela3[[#This Row],[CENTRO (Centro PARA)]]&amp;Tabela3[[#This Row],[CODIGO (Código PARA)]]&amp;Tabela3[[#This Row],[LOTE]]&amp;Tabela3[[#This Row],[DESCRIÇÃO]]&amp;Tabela3[[#This Row],[id]]</f>
        <v>5001449416207942026E ESSENCIA HERBAL MOD 1 MTCD</v>
      </c>
      <c r="J1252"/>
      <c r="K1252" s="210">
        <v>46297</v>
      </c>
      <c r="L1252" s="50">
        <v>46290</v>
      </c>
      <c r="M1252" s="213">
        <f t="shared" si="182"/>
        <v>46305</v>
      </c>
      <c r="N1252" s="213">
        <f t="shared" si="183"/>
        <v>46308</v>
      </c>
      <c r="O1252" s="86" t="str">
        <f>_xlfn.XLOOKUP(Tabela3[[#This Row],[LOTE]],QUARENTENA!D:D,QUARENTENA!I:I,"")</f>
        <v>AG. PROGRAMAÇÃO</v>
      </c>
      <c r="Q1252" s="85" t="str">
        <f>IF(_xlfn.XLOOKUP(E1252,QUARENTENA!D:D,QUARENTENA!M:M,"")="","",_xlfn.XLOOKUP(E1252,QUARENTENA!D:D,QUARENTENA!M:M,""))</f>
        <v/>
      </c>
      <c r="R1252" s="26" t="str">
        <f>_xlfn.XLOOKUP(C1252,'PARTICULARIDADES AUXILIAR '!A:A,'PARTICULARIDADES AUXILIAR '!C:C,"")</f>
        <v>Check doc</v>
      </c>
      <c r="S1252" s="20" t="str" cm="1">
        <f t="array" ref="S1252">_xlfn.XLOOKUP(Tabela3[[#This Row],[LOTE]],VALUE(Painel_Bancada[Lote]),Painel_Bancada[Data Programada],"")</f>
        <v/>
      </c>
      <c r="T1252" s="26" t="str">
        <f>_xlfn.XLOOKUP(Tabela3[[#This Row],[LOTE]],'PAINEL - GERAL'!F:F,'PAINEL - GERAL'!C:C,"")</f>
        <v/>
      </c>
    </row>
    <row r="1253" spans="1:20" ht="14.5">
      <c r="A1253" s="22" t="s">
        <v>1589</v>
      </c>
      <c r="B1253" s="315">
        <v>5001</v>
      </c>
      <c r="C1253" s="316">
        <v>410452</v>
      </c>
      <c r="D1253" s="315" t="s">
        <v>59</v>
      </c>
      <c r="E1253" s="326">
        <v>208972026</v>
      </c>
      <c r="F1253" s="225">
        <v>182</v>
      </c>
      <c r="G1253" s="230">
        <v>46309</v>
      </c>
      <c r="H1253" s="315" t="s">
        <v>1422</v>
      </c>
      <c r="I1253" t="str">
        <f>Tabela3[[#This Row],[CENTRO (Centro PARA)]]&amp;Tabela3[[#This Row],[CODIGO (Código PARA)]]&amp;Tabela3[[#This Row],[LOTE]]&amp;Tabela3[[#This Row],[DESCRIÇÃO]]&amp;Tabela3[[#This Row],[id]]</f>
        <v>5001410452208972026NISTATINA GEN NEO</v>
      </c>
      <c r="J1253"/>
      <c r="K1253" s="210">
        <v>46297</v>
      </c>
      <c r="L1253" s="50">
        <v>46290</v>
      </c>
      <c r="M1253" s="213">
        <f t="shared" si="182"/>
        <v>46305</v>
      </c>
      <c r="N1253" s="213">
        <f t="shared" si="183"/>
        <v>46308</v>
      </c>
      <c r="O1253" s="86" t="str">
        <f>_xlfn.XLOOKUP(Tabela3[[#This Row],[LOTE]],QUARENTENA!D:D,QUARENTENA!I:I,"")</f>
        <v>AG. PROGRAMAÇÃO</v>
      </c>
      <c r="Q1253" s="85" t="str">
        <f>IF(_xlfn.XLOOKUP(E1253,QUARENTENA!D:D,QUARENTENA!M:M,"")="","",_xlfn.XLOOKUP(E1253,QUARENTENA!D:D,QUARENTENA!M:M,""))</f>
        <v/>
      </c>
      <c r="R1253" s="26" t="str">
        <f>_xlfn.XLOOKUP(C1253,'PARTICULARIDADES AUXILIAR '!A:A,'PARTICULARIDADES AUXILIAR '!C:C,"")</f>
        <v/>
      </c>
      <c r="S1253" s="20" cm="1">
        <f t="array" ref="S1253">_xlfn.XLOOKUP(Tabela3[[#This Row],[LOTE]],VALUE(Painel_Bancada[Lote]),Painel_Bancada[Data Programada],"")</f>
        <v>46300</v>
      </c>
      <c r="T1253" s="26" t="str">
        <f>_xlfn.XLOOKUP(Tabela3[[#This Row],[LOTE]],'PAINEL - GERAL'!F:F,'PAINEL - GERAL'!C:C,"")</f>
        <v/>
      </c>
    </row>
    <row r="1254" spans="1:20" ht="14.5">
      <c r="B1254" s="315">
        <v>2017</v>
      </c>
      <c r="C1254" s="316">
        <v>461677</v>
      </c>
      <c r="D1254" s="315" t="s">
        <v>1172</v>
      </c>
      <c r="E1254" s="326">
        <v>18242026</v>
      </c>
      <c r="F1254" s="225">
        <v>400</v>
      </c>
      <c r="G1254" s="230">
        <v>46309</v>
      </c>
      <c r="H1254" s="315" t="s">
        <v>1422</v>
      </c>
      <c r="I1254" t="str">
        <f>Tabela3[[#This Row],[CENTRO (Centro PARA)]]&amp;Tabela3[[#This Row],[CODIGO (Código PARA)]]&amp;Tabela3[[#This Row],[LOTE]]&amp;Tabela3[[#This Row],[DESCRIÇÃO]]&amp;Tabela3[[#This Row],[id]]</f>
        <v>201746167718242026SULFATO ZINCO MONOHIDRATADO</v>
      </c>
      <c r="J1254"/>
      <c r="K1254" s="210">
        <v>46297</v>
      </c>
      <c r="L1254" s="50">
        <v>46290</v>
      </c>
      <c r="M1254" s="213">
        <f t="shared" si="182"/>
        <v>46305</v>
      </c>
      <c r="N1254" s="213">
        <f t="shared" si="183"/>
        <v>46308</v>
      </c>
      <c r="O1254" s="86" t="s">
        <v>15</v>
      </c>
      <c r="Q1254" s="77">
        <v>46295</v>
      </c>
      <c r="R1254" s="26" t="str">
        <f>_xlfn.XLOOKUP(C1254,'PARTICULARIDADES AUXILIAR '!A:A,'PARTICULARIDADES AUXILIAR '!C:C,"")</f>
        <v>Check doc</v>
      </c>
      <c r="S1254" s="20" t="str" cm="1">
        <f t="array" ref="S1254">_xlfn.XLOOKUP(Tabela3[[#This Row],[LOTE]],VALUE(Painel_Bancada[Lote]),Painel_Bancada[Data Programada],"")</f>
        <v/>
      </c>
      <c r="T1254" s="26" t="str">
        <f>_xlfn.XLOOKUP(Tabela3[[#This Row],[LOTE]],'PAINEL - GERAL'!F:F,'PAINEL - GERAL'!C:C,"")</f>
        <v/>
      </c>
    </row>
    <row r="1255" spans="1:20" ht="14.5">
      <c r="A1255" s="22" t="s">
        <v>1589</v>
      </c>
      <c r="B1255" s="315">
        <v>5001</v>
      </c>
      <c r="C1255" s="316">
        <v>410041</v>
      </c>
      <c r="D1255" s="315" t="s">
        <v>292</v>
      </c>
      <c r="E1255" s="326">
        <v>199912026</v>
      </c>
      <c r="F1255" s="225">
        <v>5000</v>
      </c>
      <c r="G1255" s="230">
        <v>46309</v>
      </c>
      <c r="H1255" s="315" t="s">
        <v>1422</v>
      </c>
      <c r="I1255" t="str">
        <f>Tabela3[[#This Row],[CENTRO (Centro PARA)]]&amp;Tabela3[[#This Row],[CODIGO (Código PARA)]]&amp;Tabela3[[#This Row],[LOTE]]&amp;Tabela3[[#This Row],[DESCRIÇÃO]]&amp;Tabela3[[#This Row],[id]]</f>
        <v>5001410041199912026PVP K30 POLIVINILPIRROLIDONA NEO</v>
      </c>
      <c r="J1255"/>
      <c r="K1255" s="210">
        <v>46297</v>
      </c>
      <c r="L1255" s="50">
        <v>46290</v>
      </c>
      <c r="M1255" s="213">
        <f t="shared" si="182"/>
        <v>46305</v>
      </c>
      <c r="N1255" s="213">
        <f t="shared" si="183"/>
        <v>46308</v>
      </c>
      <c r="O1255" s="86" t="str">
        <f>_xlfn.XLOOKUP(Tabela3[[#This Row],[LOTE]],QUARENTENA!D:D,QUARENTENA!I:I,"")</f>
        <v>AG. PROGRAMAÇÃO</v>
      </c>
      <c r="Q1255" s="85" t="str">
        <f>IF(_xlfn.XLOOKUP(E1255,QUARENTENA!D:D,QUARENTENA!M:M,"")="","",_xlfn.XLOOKUP(E1255,QUARENTENA!D:D,QUARENTENA!M:M,""))</f>
        <v/>
      </c>
      <c r="R1255" s="26" t="str">
        <f>_xlfn.XLOOKUP(C1255,'PARTICULARIDADES AUXILIAR '!A:A,'PARTICULARIDADES AUXILIAR '!C:C,"")</f>
        <v/>
      </c>
      <c r="S1255" s="20" cm="1">
        <f t="array" ref="S1255">_xlfn.XLOOKUP(Tabela3[[#This Row],[LOTE]],VALUE(Painel_Bancada[Lote]),Painel_Bancada[Data Programada],"")</f>
        <v>46300</v>
      </c>
      <c r="T1255" s="26" t="str">
        <f>_xlfn.XLOOKUP(Tabela3[[#This Row],[LOTE]],'PAINEL - GERAL'!F:F,'PAINEL - GERAL'!C:C,"")</f>
        <v/>
      </c>
    </row>
    <row r="1256" spans="1:20" ht="14.5">
      <c r="A1256" s="22" t="s">
        <v>1589</v>
      </c>
      <c r="B1256" s="315">
        <v>5001</v>
      </c>
      <c r="C1256" s="316">
        <v>410072</v>
      </c>
      <c r="D1256" s="315" t="s">
        <v>30</v>
      </c>
      <c r="E1256" s="326">
        <v>206342026</v>
      </c>
      <c r="F1256" s="225">
        <v>7480</v>
      </c>
      <c r="G1256" s="230">
        <v>46309</v>
      </c>
      <c r="H1256" s="315" t="s">
        <v>1422</v>
      </c>
      <c r="I1256" t="str">
        <f>Tabela3[[#This Row],[CENTRO (Centro PARA)]]&amp;Tabela3[[#This Row],[CODIGO (Código PARA)]]&amp;Tabela3[[#This Row],[LOTE]]&amp;Tabela3[[#This Row],[DESCRIÇÃO]]&amp;Tabela3[[#This Row],[id]]</f>
        <v>5001410072206342026BASE POLIETILENO PETROLATO NEO</v>
      </c>
      <c r="J1256"/>
      <c r="K1256" s="210">
        <v>46297</v>
      </c>
      <c r="L1256" s="50">
        <v>46290</v>
      </c>
      <c r="M1256" s="213">
        <f t="shared" si="182"/>
        <v>46305</v>
      </c>
      <c r="N1256" s="213">
        <f t="shared" si="183"/>
        <v>46308</v>
      </c>
      <c r="O1256" s="86" t="str">
        <f>_xlfn.XLOOKUP(Tabela3[[#This Row],[LOTE]],QUARENTENA!D:D,QUARENTENA!I:I,"")</f>
        <v>AG. PROGRAMAÇÃO</v>
      </c>
      <c r="Q1256" s="85" t="str">
        <f>IF(_xlfn.XLOOKUP(E1256,QUARENTENA!D:D,QUARENTENA!M:M,"")="","",_xlfn.XLOOKUP(E1256,QUARENTENA!D:D,QUARENTENA!M:M,""))</f>
        <v/>
      </c>
      <c r="R1256" s="26" t="str">
        <f>_xlfn.XLOOKUP(C1256,'PARTICULARIDADES AUXILIAR '!A:A,'PARTICULARIDADES AUXILIAR '!C:C,"")</f>
        <v/>
      </c>
      <c r="S1256" s="20" t="str" cm="1">
        <f t="array" ref="S1256">_xlfn.XLOOKUP(Tabela3[[#This Row],[LOTE]],VALUE(Painel_Bancada[Lote]),Painel_Bancada[Data Programada],"")</f>
        <v/>
      </c>
      <c r="T1256" s="26" t="str">
        <f>_xlfn.XLOOKUP(Tabela3[[#This Row],[LOTE]],'PAINEL - GERAL'!F:F,'PAINEL - GERAL'!C:C,"")</f>
        <v/>
      </c>
    </row>
    <row r="1257" spans="1:20" ht="14.5">
      <c r="A1257" s="22" t="s">
        <v>1589</v>
      </c>
      <c r="B1257" s="315">
        <v>5001</v>
      </c>
      <c r="C1257" s="316">
        <v>410433</v>
      </c>
      <c r="D1257" s="315" t="s">
        <v>1083</v>
      </c>
      <c r="E1257" s="326">
        <v>211302026</v>
      </c>
      <c r="F1257" s="225">
        <v>10</v>
      </c>
      <c r="G1257" s="230">
        <v>46309</v>
      </c>
      <c r="H1257" s="315" t="s">
        <v>1422</v>
      </c>
      <c r="I1257" t="str">
        <f>Tabela3[[#This Row],[CENTRO (Centro PARA)]]&amp;Tabela3[[#This Row],[CODIGO (Código PARA)]]&amp;Tabela3[[#This Row],[LOTE]]&amp;Tabela3[[#This Row],[DESCRIÇÃO]]&amp;Tabela3[[#This Row],[id]]</f>
        <v>5001410433211302026CLORIDRATO DE TRAMADOL A2 NEO</v>
      </c>
      <c r="J1257"/>
      <c r="K1257" s="210">
        <v>46297</v>
      </c>
      <c r="L1257" s="50">
        <v>46290</v>
      </c>
      <c r="M1257" s="213">
        <f t="shared" si="182"/>
        <v>46305</v>
      </c>
      <c r="N1257" s="213">
        <f t="shared" si="183"/>
        <v>46308</v>
      </c>
      <c r="O1257" s="86" t="str">
        <f>_xlfn.XLOOKUP(Tabela3[[#This Row],[LOTE]],QUARENTENA!D:D,QUARENTENA!I:I,"")</f>
        <v>AG. PROGRAMAÇÃO</v>
      </c>
      <c r="Q1257" s="85" t="str">
        <f>IF(_xlfn.XLOOKUP(E1257,QUARENTENA!D:D,QUARENTENA!M:M,"")="","",_xlfn.XLOOKUP(E1257,QUARENTENA!D:D,QUARENTENA!M:M,""))</f>
        <v/>
      </c>
      <c r="R1257" s="26" t="str">
        <f>_xlfn.XLOOKUP(C1257,'PARTICULARIDADES AUXILIAR '!A:A,'PARTICULARIDADES AUXILIAR '!C:C,"")</f>
        <v>Portaria 344</v>
      </c>
      <c r="S1257" s="20" t="str" cm="1">
        <f t="array" ref="S1257">_xlfn.XLOOKUP(Tabela3[[#This Row],[LOTE]],VALUE(Painel_Bancada[Lote]),Painel_Bancada[Data Programada],"")</f>
        <v/>
      </c>
      <c r="T1257" s="26" t="str">
        <f>_xlfn.XLOOKUP(Tabela3[[#This Row],[LOTE]],'PAINEL - GERAL'!F:F,'PAINEL - GERAL'!C:C,"")</f>
        <v/>
      </c>
    </row>
    <row r="1258" spans="1:20" ht="14.5">
      <c r="B1258" s="315">
        <v>2017</v>
      </c>
      <c r="C1258" s="316">
        <v>449460</v>
      </c>
      <c r="D1258" s="315" t="s">
        <v>1088</v>
      </c>
      <c r="E1258" s="326">
        <v>18272026</v>
      </c>
      <c r="F1258" s="225">
        <v>50</v>
      </c>
      <c r="G1258" s="230">
        <v>46309</v>
      </c>
      <c r="H1258" s="315" t="s">
        <v>1422</v>
      </c>
      <c r="I1258" t="str">
        <f>Tabela3[[#This Row],[CENTRO (Centro PARA)]]&amp;Tabela3[[#This Row],[CODIGO (Código PARA)]]&amp;Tabela3[[#This Row],[LOTE]]&amp;Tabela3[[#This Row],[DESCRIÇÃO]]&amp;Tabela3[[#This Row],[id]]</f>
        <v>201744946018272026BISGLICINATO ZINCO</v>
      </c>
      <c r="J1258"/>
      <c r="K1258" s="210">
        <v>46297</v>
      </c>
      <c r="L1258" s="50">
        <v>46290</v>
      </c>
      <c r="M1258" s="213">
        <f t="shared" si="182"/>
        <v>46305</v>
      </c>
      <c r="N1258" s="213">
        <f t="shared" si="183"/>
        <v>46308</v>
      </c>
      <c r="O1258" s="86" t="s">
        <v>15</v>
      </c>
      <c r="Q1258" s="85">
        <v>46294</v>
      </c>
      <c r="R1258" s="26" t="str">
        <f>_xlfn.XLOOKUP(C1258,'PARTICULARIDADES AUXILIAR '!A:A,'PARTICULARIDADES AUXILIAR '!C:C,"")</f>
        <v>Check doc</v>
      </c>
      <c r="S1258" s="20" t="str" cm="1">
        <f t="array" ref="S1258">_xlfn.XLOOKUP(Tabela3[[#This Row],[LOTE]],VALUE(Painel_Bancada[Lote]),Painel_Bancada[Data Programada],"")</f>
        <v/>
      </c>
      <c r="T1258" s="26" t="str">
        <f>_xlfn.XLOOKUP(Tabela3[[#This Row],[LOTE]],'PAINEL - GERAL'!F:F,'PAINEL - GERAL'!C:C,"")</f>
        <v/>
      </c>
    </row>
    <row r="1259" spans="1:20" ht="14.5">
      <c r="B1259" s="315">
        <v>2017</v>
      </c>
      <c r="C1259" s="316">
        <v>460573</v>
      </c>
      <c r="D1259" s="315" t="s">
        <v>949</v>
      </c>
      <c r="E1259" s="326">
        <v>18292026</v>
      </c>
      <c r="F1259" s="225">
        <v>55</v>
      </c>
      <c r="G1259" s="230">
        <v>46309</v>
      </c>
      <c r="H1259" s="315" t="s">
        <v>1422</v>
      </c>
      <c r="I1259" t="str">
        <f>Tabela3[[#This Row],[CENTRO (Centro PARA)]]&amp;Tabela3[[#This Row],[CODIGO (Código PARA)]]&amp;Tabela3[[#This Row],[LOTE]]&amp;Tabela3[[#This Row],[DESCRIÇÃO]]&amp;Tabela3[[#This Row],[id]]</f>
        <v>201746057318292026VITAMINA D3 LIQ 1,0 MIU/G</v>
      </c>
      <c r="J1259"/>
      <c r="K1259" s="210">
        <v>46297</v>
      </c>
      <c r="L1259" s="50">
        <v>46290</v>
      </c>
      <c r="M1259" s="213">
        <f t="shared" si="182"/>
        <v>46305</v>
      </c>
      <c r="N1259" s="213">
        <f t="shared" si="183"/>
        <v>46308</v>
      </c>
      <c r="O1259" s="86" t="str">
        <f>_xlfn.XLOOKUP(Tabela3[[#This Row],[LOTE]],QUARENTENA!D:D,QUARENTENA!I:I,"")</f>
        <v>DU APROVADO</v>
      </c>
      <c r="Q1259" s="85">
        <f>IF(_xlfn.XLOOKUP(E1259,QUARENTENA!D:D,QUARENTENA!M:M,"")="","",_xlfn.XLOOKUP(E1259,QUARENTENA!D:D,QUARENTENA!M:M,""))</f>
        <v>46295</v>
      </c>
      <c r="R1259" s="26" t="str">
        <f>_xlfn.XLOOKUP(C1259,'PARTICULARIDADES AUXILIAR '!A:A,'PARTICULARIDADES AUXILIAR '!C:C,"")</f>
        <v>Check doc</v>
      </c>
      <c r="S1259" s="20" t="str" cm="1">
        <f t="array" ref="S1259">_xlfn.XLOOKUP(Tabela3[[#This Row],[LOTE]],VALUE(Painel_Bancada[Lote]),Painel_Bancada[Data Programada],"")</f>
        <v/>
      </c>
      <c r="T1259" s="26" t="str">
        <f>_xlfn.XLOOKUP(Tabela3[[#This Row],[LOTE]],'PAINEL - GERAL'!F:F,'PAINEL - GERAL'!C:C,"")</f>
        <v/>
      </c>
    </row>
    <row r="1260" spans="1:20" ht="14.5">
      <c r="A1260" s="22" t="s">
        <v>1589</v>
      </c>
      <c r="B1260" s="315">
        <v>2015</v>
      </c>
      <c r="C1260" s="316">
        <v>410043</v>
      </c>
      <c r="D1260" s="315" t="s">
        <v>593</v>
      </c>
      <c r="E1260" s="326">
        <v>204292026</v>
      </c>
      <c r="F1260" s="225">
        <v>1000</v>
      </c>
      <c r="G1260" s="230">
        <v>46309</v>
      </c>
      <c r="H1260" s="315" t="s">
        <v>1422</v>
      </c>
      <c r="I1260" t="str">
        <f>Tabela3[[#This Row],[CENTRO (Centro PARA)]]&amp;Tabela3[[#This Row],[CODIGO (Código PARA)]]&amp;Tabela3[[#This Row],[LOTE]]&amp;Tabela3[[#This Row],[DESCRIÇÃO]]&amp;Tabela3[[#This Row],[id]]</f>
        <v>2015410043204292026PARAFINA BRANCA NEO</v>
      </c>
      <c r="J1260"/>
      <c r="K1260" s="210">
        <v>46297</v>
      </c>
      <c r="L1260" s="50">
        <v>46290</v>
      </c>
      <c r="M1260" s="213">
        <f t="shared" si="182"/>
        <v>46305</v>
      </c>
      <c r="N1260" s="213">
        <f t="shared" si="183"/>
        <v>46308</v>
      </c>
      <c r="O1260" s="86" t="str">
        <f>_xlfn.XLOOKUP(Tabela3[[#This Row],[LOTE]],QUARENTENA!D:D,QUARENTENA!I:I,"")</f>
        <v>AG. AMOSTRA</v>
      </c>
      <c r="Q1260" s="85" t="str">
        <f>IF(_xlfn.XLOOKUP(E1260,QUARENTENA!D:D,QUARENTENA!M:M,"")="","",_xlfn.XLOOKUP(E1260,QUARENTENA!D:D,QUARENTENA!M:M,""))</f>
        <v/>
      </c>
      <c r="R1260" s="26" t="str">
        <f>_xlfn.XLOOKUP(C1260,'PARTICULARIDADES AUXILIAR '!A:A,'PARTICULARIDADES AUXILIAR '!C:C,"")</f>
        <v/>
      </c>
      <c r="S1260" s="20" t="str" cm="1">
        <f t="array" ref="S1260">_xlfn.XLOOKUP(Tabela3[[#This Row],[LOTE]],VALUE(Painel_Bancada[Lote]),Painel_Bancada[Data Programada],"")</f>
        <v/>
      </c>
      <c r="T1260" s="26" t="str">
        <f>_xlfn.XLOOKUP(Tabela3[[#This Row],[LOTE]],'PAINEL - GERAL'!F:F,'PAINEL - GERAL'!C:C,"")</f>
        <v/>
      </c>
    </row>
    <row r="1261" spans="1:20" ht="14.5">
      <c r="A1261" s="22" t="s">
        <v>1589</v>
      </c>
      <c r="B1261" s="315">
        <v>5001</v>
      </c>
      <c r="C1261" s="316">
        <v>210794</v>
      </c>
      <c r="D1261" s="315" t="s">
        <v>652</v>
      </c>
      <c r="E1261" s="326">
        <v>164762025</v>
      </c>
      <c r="F1261" s="225">
        <v>29</v>
      </c>
      <c r="G1261" s="230" t="s">
        <v>1592</v>
      </c>
      <c r="H1261" s="315" t="s">
        <v>1585</v>
      </c>
      <c r="I1261" t="str">
        <f>Tabela3[[#This Row],[CENTRO (Centro PARA)]]&amp;Tabela3[[#This Row],[CODIGO (Código PARA)]]&amp;Tabela3[[#This Row],[LOTE]]&amp;Tabela3[[#This Row],[DESCRIÇÃO]]&amp;Tabela3[[#This Row],[id]]</f>
        <v>5001210794164762025TRIACETINA</v>
      </c>
      <c r="J1261"/>
      <c r="K1261" s="210">
        <v>46297</v>
      </c>
      <c r="L1261" s="50">
        <v>46290</v>
      </c>
      <c r="M1261" s="76">
        <f t="shared" ref="M1261:M1268" si="184">K1261+8</f>
        <v>46305</v>
      </c>
      <c r="N1261" s="76">
        <f t="shared" ref="N1261:N1268" si="185">IF(WEEKDAY(K1261,2)=4,K1261+11,IF(WEEKDAY(K1261,2)=5,K1261+11,K1261+10))</f>
        <v>46308</v>
      </c>
      <c r="O1261" s="78" t="str">
        <f>_xlfn.XLOOKUP(Tabela3[[#This Row],[LOTE]],QUARENTENA!D:D,QUARENTENA!I:I,"")</f>
        <v>AG. AMOSTRA</v>
      </c>
      <c r="Q1261" s="77" t="str">
        <f>IF(_xlfn.XLOOKUP(E1261,QUARENTENA!D:D,QUARENTENA!M:M,"")="","",_xlfn.XLOOKUP(E1261,QUARENTENA!D:D,QUARENTENA!M:M,""))</f>
        <v/>
      </c>
      <c r="R1261" s="26" t="str">
        <f>_xlfn.XLOOKUP(C1261,'PARTICULARIDADES AUXILIAR '!A:A,'PARTICULARIDADES AUXILIAR '!C:C,"")</f>
        <v>Inflamável</v>
      </c>
      <c r="S1261" s="20" t="str" cm="1">
        <f t="array" ref="S1261">_xlfn.XLOOKUP(Tabela3[[#This Row],[LOTE]],VALUE(Painel_Bancada[Lote]),Painel_Bancada[Data Programada],"")</f>
        <v/>
      </c>
      <c r="T1261" s="26" t="str">
        <f>_xlfn.XLOOKUP(Tabela3[[#This Row],[LOTE]],'PAINEL - GERAL'!F:F,'PAINEL - GERAL'!C:C,"")</f>
        <v/>
      </c>
    </row>
    <row r="1262" spans="1:20" ht="14.5">
      <c r="B1262" s="347">
        <v>5001</v>
      </c>
      <c r="C1262" s="348">
        <v>454445</v>
      </c>
      <c r="D1262" s="347" t="s">
        <v>19</v>
      </c>
      <c r="E1262" s="349">
        <v>44952024</v>
      </c>
      <c r="F1262" s="350">
        <v>75</v>
      </c>
      <c r="G1262" s="351" t="s">
        <v>1592</v>
      </c>
      <c r="H1262" s="347" t="s">
        <v>1585</v>
      </c>
      <c r="I1262" t="str">
        <f>Tabela3[[#This Row],[CENTRO (Centro PARA)]]&amp;Tabela3[[#This Row],[CODIGO (Código PARA)]]&amp;Tabela3[[#This Row],[LOTE]]&amp;Tabela3[[#This Row],[DESCRIÇÃO]]&amp;Tabela3[[#This Row],[id]]</f>
        <v>500145444544952024SORBATO POTASSIO</v>
      </c>
      <c r="J1262"/>
      <c r="K1262" s="354">
        <v>46297</v>
      </c>
      <c r="L1262" s="355">
        <v>46290</v>
      </c>
      <c r="M1262" s="356">
        <f t="shared" si="184"/>
        <v>46305</v>
      </c>
      <c r="N1262" s="356">
        <f t="shared" si="185"/>
        <v>46308</v>
      </c>
      <c r="O1262" s="357" t="str">
        <f>_xlfn.XLOOKUP(Tabela3[[#This Row],[LOTE]],QUARENTENA!D:D,QUARENTENA!I:I,"")</f>
        <v>AG. AMOSTRA</v>
      </c>
      <c r="P1262" s="358" t="s">
        <v>6732</v>
      </c>
      <c r="Q1262" s="85" t="str">
        <f>IF(_xlfn.XLOOKUP(E1262,QUARENTENA!D:D,QUARENTENA!M:M,"")="","",_xlfn.XLOOKUP(E1262,QUARENTENA!D:D,QUARENTENA!M:M,""))</f>
        <v/>
      </c>
      <c r="R1262" s="26" t="str">
        <f>_xlfn.XLOOKUP(C1262,'PARTICULARIDADES AUXILIAR '!A:A,'PARTICULARIDADES AUXILIAR '!C:C,"")</f>
        <v>Check doc</v>
      </c>
      <c r="S1262" s="20" t="str" cm="1">
        <f t="array" ref="S1262">_xlfn.XLOOKUP(Tabela3[[#This Row],[LOTE]],VALUE(Painel_Bancada[Lote]),Painel_Bancada[Data Programada],"")</f>
        <v/>
      </c>
      <c r="T1262" s="26" t="str">
        <f>_xlfn.XLOOKUP(Tabela3[[#This Row],[LOTE]],'PAINEL - GERAL'!F:F,'PAINEL - GERAL'!C:C,"")</f>
        <v/>
      </c>
    </row>
    <row r="1263" spans="1:20" ht="14.5">
      <c r="B1263" s="347">
        <v>5001</v>
      </c>
      <c r="C1263" s="348">
        <v>454445</v>
      </c>
      <c r="D1263" s="347" t="s">
        <v>19</v>
      </c>
      <c r="E1263" s="349">
        <v>67662024</v>
      </c>
      <c r="F1263" s="350">
        <v>250</v>
      </c>
      <c r="G1263" s="351" t="s">
        <v>1592</v>
      </c>
      <c r="H1263" s="347" t="s">
        <v>1585</v>
      </c>
      <c r="I1263" t="str">
        <f>Tabela3[[#This Row],[CENTRO (Centro PARA)]]&amp;Tabela3[[#This Row],[CODIGO (Código PARA)]]&amp;Tabela3[[#This Row],[LOTE]]&amp;Tabela3[[#This Row],[DESCRIÇÃO]]&amp;Tabela3[[#This Row],[id]]</f>
        <v>500145444567662024SORBATO POTASSIO</v>
      </c>
      <c r="J1263"/>
      <c r="K1263" s="354">
        <v>46297</v>
      </c>
      <c r="L1263" s="355">
        <v>46290</v>
      </c>
      <c r="M1263" s="356">
        <f t="shared" si="184"/>
        <v>46305</v>
      </c>
      <c r="N1263" s="356">
        <f t="shared" si="185"/>
        <v>46308</v>
      </c>
      <c r="O1263" s="357" t="str">
        <f>_xlfn.XLOOKUP(Tabela3[[#This Row],[LOTE]],QUARENTENA!D:D,QUARENTENA!I:I,"")</f>
        <v>AG. AMOSTRA</v>
      </c>
      <c r="P1263" s="358" t="s">
        <v>6732</v>
      </c>
      <c r="Q1263" s="85" t="str">
        <f>IF(_xlfn.XLOOKUP(E1263,QUARENTENA!D:D,QUARENTENA!M:M,"")="","",_xlfn.XLOOKUP(E1263,QUARENTENA!D:D,QUARENTENA!M:M,""))</f>
        <v/>
      </c>
      <c r="R1263" s="26" t="str">
        <f>_xlfn.XLOOKUP(C1263,'PARTICULARIDADES AUXILIAR '!A:A,'PARTICULARIDADES AUXILIAR '!C:C,"")</f>
        <v>Check doc</v>
      </c>
      <c r="S1263" s="20" t="str" cm="1">
        <f t="array" ref="S1263">_xlfn.XLOOKUP(Tabela3[[#This Row],[LOTE]],VALUE(Painel_Bancada[Lote]),Painel_Bancada[Data Programada],"")</f>
        <v/>
      </c>
      <c r="T1263" s="26" t="str">
        <f>_xlfn.XLOOKUP(Tabela3[[#This Row],[LOTE]],'PAINEL - GERAL'!F:F,'PAINEL - GERAL'!C:C,"")</f>
        <v/>
      </c>
    </row>
    <row r="1264" spans="1:20" ht="14.5">
      <c r="A1264" s="22" t="s">
        <v>1589</v>
      </c>
      <c r="B1264" s="315">
        <v>5001</v>
      </c>
      <c r="C1264" s="316">
        <v>423558</v>
      </c>
      <c r="D1264" s="315" t="s">
        <v>1182</v>
      </c>
      <c r="E1264" s="326">
        <v>68792023</v>
      </c>
      <c r="F1264" s="225">
        <v>1450</v>
      </c>
      <c r="G1264" s="230" t="s">
        <v>1592</v>
      </c>
      <c r="H1264" s="315" t="s">
        <v>1585</v>
      </c>
      <c r="I1264" t="str">
        <f>Tabela3[[#This Row],[CENTRO (Centro PARA)]]&amp;Tabela3[[#This Row],[CODIGO (Código PARA)]]&amp;Tabela3[[#This Row],[LOTE]]&amp;Tabela3[[#This Row],[DESCRIÇÃO]]&amp;Tabela3[[#This Row],[id]]</f>
        <v>500142355868792023ISOMALTE LPR</v>
      </c>
      <c r="J1264"/>
      <c r="K1264" s="210">
        <v>46297</v>
      </c>
      <c r="L1264" s="50">
        <v>46290</v>
      </c>
      <c r="M1264" s="213">
        <f t="shared" si="184"/>
        <v>46305</v>
      </c>
      <c r="N1264" s="213">
        <f t="shared" si="185"/>
        <v>46308</v>
      </c>
      <c r="O1264" s="86" t="str">
        <f>_xlfn.XLOOKUP(Tabela3[[#This Row],[LOTE]],QUARENTENA!D:D,QUARENTENA!I:I,"")</f>
        <v>AG. AMOSTRA</v>
      </c>
      <c r="Q1264" s="85" t="str">
        <f>IF(_xlfn.XLOOKUP(E1264,QUARENTENA!D:D,QUARENTENA!M:M,"")="","",_xlfn.XLOOKUP(E1264,QUARENTENA!D:D,QUARENTENA!M:M,""))</f>
        <v/>
      </c>
      <c r="R1264" s="26" t="str">
        <f>_xlfn.XLOOKUP(C1264,'PARTICULARIDADES AUXILIAR '!A:A,'PARTICULARIDADES AUXILIAR '!C:C,"")</f>
        <v/>
      </c>
      <c r="S1264" s="20" t="str" cm="1">
        <f t="array" ref="S1264">_xlfn.XLOOKUP(Tabela3[[#This Row],[LOTE]],VALUE(Painel_Bancada[Lote]),Painel_Bancada[Data Programada],"")</f>
        <v/>
      </c>
      <c r="T1264" s="26" t="str">
        <f>_xlfn.XLOOKUP(Tabela3[[#This Row],[LOTE]],'PAINEL - GERAL'!F:F,'PAINEL - GERAL'!C:C,"")</f>
        <v/>
      </c>
    </row>
    <row r="1265" spans="1:20" ht="14.5">
      <c r="A1265" s="22" t="s">
        <v>1589</v>
      </c>
      <c r="B1265" s="315">
        <v>5001</v>
      </c>
      <c r="C1265" s="316">
        <v>423558</v>
      </c>
      <c r="D1265" s="315" t="s">
        <v>1182</v>
      </c>
      <c r="E1265" s="326">
        <v>68802023</v>
      </c>
      <c r="F1265" s="225">
        <v>1450</v>
      </c>
      <c r="G1265" s="230" t="s">
        <v>1592</v>
      </c>
      <c r="H1265" s="315" t="s">
        <v>1585</v>
      </c>
      <c r="I1265" t="str">
        <f>Tabela3[[#This Row],[CENTRO (Centro PARA)]]&amp;Tabela3[[#This Row],[CODIGO (Código PARA)]]&amp;Tabela3[[#This Row],[LOTE]]&amp;Tabela3[[#This Row],[DESCRIÇÃO]]&amp;Tabela3[[#This Row],[id]]</f>
        <v>500142355868802023ISOMALTE LPR</v>
      </c>
      <c r="J1265"/>
      <c r="K1265" s="210">
        <v>46297</v>
      </c>
      <c r="L1265" s="50">
        <v>46290</v>
      </c>
      <c r="M1265" s="213">
        <f t="shared" si="184"/>
        <v>46305</v>
      </c>
      <c r="N1265" s="213">
        <f t="shared" si="185"/>
        <v>46308</v>
      </c>
      <c r="O1265" s="86" t="str">
        <f>_xlfn.XLOOKUP(Tabela3[[#This Row],[LOTE]],QUARENTENA!D:D,QUARENTENA!I:I,"")</f>
        <v>AG. AMOSTRA</v>
      </c>
      <c r="Q1265" s="85" t="str">
        <f>IF(_xlfn.XLOOKUP(E1265,QUARENTENA!D:D,QUARENTENA!M:M,"")="","",_xlfn.XLOOKUP(E1265,QUARENTENA!D:D,QUARENTENA!M:M,""))</f>
        <v/>
      </c>
      <c r="R1265" s="26" t="str">
        <f>_xlfn.XLOOKUP(C1265,'PARTICULARIDADES AUXILIAR '!A:A,'PARTICULARIDADES AUXILIAR '!C:C,"")</f>
        <v/>
      </c>
      <c r="S1265" s="20" t="str" cm="1">
        <f t="array" ref="S1265">_xlfn.XLOOKUP(Tabela3[[#This Row],[LOTE]],VALUE(Painel_Bancada[Lote]),Painel_Bancada[Data Programada],"")</f>
        <v/>
      </c>
      <c r="T1265" s="26" t="str">
        <f>_xlfn.XLOOKUP(Tabela3[[#This Row],[LOTE]],'PAINEL - GERAL'!F:F,'PAINEL - GERAL'!C:C,"")</f>
        <v/>
      </c>
    </row>
    <row r="1266" spans="1:20" ht="14.5">
      <c r="A1266" s="22" t="s">
        <v>1589</v>
      </c>
      <c r="B1266" s="315">
        <v>5001</v>
      </c>
      <c r="C1266" s="316">
        <v>423617</v>
      </c>
      <c r="D1266" s="315" t="s">
        <v>171</v>
      </c>
      <c r="E1266" s="326">
        <v>127532026</v>
      </c>
      <c r="F1266" s="225">
        <v>675</v>
      </c>
      <c r="G1266" s="230" t="s">
        <v>1592</v>
      </c>
      <c r="H1266" s="315" t="s">
        <v>1585</v>
      </c>
      <c r="I1266" t="str">
        <f>Tabela3[[#This Row],[CENTRO (Centro PARA)]]&amp;Tabela3[[#This Row],[CODIGO (Código PARA)]]&amp;Tabela3[[#This Row],[LOTE]]&amp;Tabela3[[#This Row],[DESCRIÇÃO]]&amp;Tabela3[[#This Row],[id]]</f>
        <v>5001423617127532026HIDROXIDO DE ALUMINIO GEL ALUGEL LPR</v>
      </c>
      <c r="J1266"/>
      <c r="K1266" s="210">
        <v>46297</v>
      </c>
      <c r="L1266" s="50">
        <v>46290</v>
      </c>
      <c r="M1266" s="213">
        <f t="shared" si="184"/>
        <v>46305</v>
      </c>
      <c r="N1266" s="213">
        <f t="shared" si="185"/>
        <v>46308</v>
      </c>
      <c r="O1266" s="86" t="str">
        <f>_xlfn.XLOOKUP(Tabela3[[#This Row],[LOTE]],QUARENTENA!D:D,QUARENTENA!I:I,"")</f>
        <v>AG. AMOSTRA</v>
      </c>
      <c r="Q1266" s="85" t="str">
        <f>IF(_xlfn.XLOOKUP(E1266,QUARENTENA!D:D,QUARENTENA!M:M,"")="","",_xlfn.XLOOKUP(E1266,QUARENTENA!D:D,QUARENTENA!M:M,""))</f>
        <v/>
      </c>
      <c r="R1266" s="26" t="str">
        <f>_xlfn.XLOOKUP(C1266,'PARTICULARIDADES AUXILIAR '!A:A,'PARTICULARIDADES AUXILIAR '!C:C,"")</f>
        <v/>
      </c>
      <c r="S1266" s="20" t="str" cm="1">
        <f t="array" ref="S1266">_xlfn.XLOOKUP(Tabela3[[#This Row],[LOTE]],VALUE(Painel_Bancada[Lote]),Painel_Bancada[Data Programada],"")</f>
        <v/>
      </c>
      <c r="T1266" s="26" t="str">
        <f>_xlfn.XLOOKUP(Tabela3[[#This Row],[LOTE]],'PAINEL - GERAL'!F:F,'PAINEL - GERAL'!C:C,"")</f>
        <v/>
      </c>
    </row>
    <row r="1267" spans="1:20" ht="14.5">
      <c r="A1267" s="22" t="s">
        <v>1589</v>
      </c>
      <c r="B1267" s="315">
        <v>5001</v>
      </c>
      <c r="C1267" s="316">
        <v>487018</v>
      </c>
      <c r="D1267" s="315" t="s">
        <v>509</v>
      </c>
      <c r="E1267" s="326">
        <v>203902026</v>
      </c>
      <c r="F1267" s="225">
        <v>5</v>
      </c>
      <c r="G1267" s="230" t="s">
        <v>1592</v>
      </c>
      <c r="H1267" s="315" t="s">
        <v>1585</v>
      </c>
      <c r="I1267" t="str">
        <f>Tabela3[[#This Row],[CENTRO (Centro PARA)]]&amp;Tabela3[[#This Row],[CODIGO (Código PARA)]]&amp;Tabela3[[#This Row],[LOTE]]&amp;Tabela3[[#This Row],[DESCRIÇÃO]]&amp;Tabela3[[#This Row],[id]]</f>
        <v>5001487018203902026FOSF SOD DIBASICO ANIDRO7558-79-4 106585</v>
      </c>
      <c r="J1267"/>
      <c r="K1267" s="210">
        <v>46297</v>
      </c>
      <c r="L1267" s="50">
        <v>46290</v>
      </c>
      <c r="M1267" s="213">
        <f t="shared" si="184"/>
        <v>46305</v>
      </c>
      <c r="N1267" s="213">
        <f t="shared" si="185"/>
        <v>46308</v>
      </c>
      <c r="O1267" s="86" t="str">
        <f>_xlfn.XLOOKUP(Tabela3[[#This Row],[LOTE]],QUARENTENA!D:D,QUARENTENA!I:I,"")</f>
        <v>AG. AMOSTRA</v>
      </c>
      <c r="Q1267" s="85" t="str">
        <f>IF(_xlfn.XLOOKUP(E1267,QUARENTENA!D:D,QUARENTENA!M:M,"")="","",_xlfn.XLOOKUP(E1267,QUARENTENA!D:D,QUARENTENA!M:M,""))</f>
        <v/>
      </c>
      <c r="R1267" s="26" t="str">
        <f>_xlfn.XLOOKUP(C1267,'PARTICULARIDADES AUXILIAR '!A:A,'PARTICULARIDADES AUXILIAR '!C:C,"")</f>
        <v/>
      </c>
      <c r="S1267" s="20" t="str" cm="1">
        <f t="array" ref="S1267">_xlfn.XLOOKUP(Tabela3[[#This Row],[LOTE]],VALUE(Painel_Bancada[Lote]),Painel_Bancada[Data Programada],"")</f>
        <v/>
      </c>
      <c r="T1267" s="26" t="str">
        <f>_xlfn.XLOOKUP(Tabela3[[#This Row],[LOTE]],'PAINEL - GERAL'!F:F,'PAINEL - GERAL'!C:C,"")</f>
        <v/>
      </c>
    </row>
    <row r="1268" spans="1:20" ht="14.5">
      <c r="B1268" s="315">
        <v>2017</v>
      </c>
      <c r="C1268" s="316">
        <v>212225</v>
      </c>
      <c r="D1268" s="315" t="s">
        <v>22</v>
      </c>
      <c r="E1268" s="326">
        <v>12312026</v>
      </c>
      <c r="F1268" s="225">
        <v>200</v>
      </c>
      <c r="G1268" s="230" t="s">
        <v>1592</v>
      </c>
      <c r="H1268" s="315" t="s">
        <v>1585</v>
      </c>
      <c r="I1268" t="str">
        <f>Tabela3[[#This Row],[CENTRO (Centro PARA)]]&amp;Tabela3[[#This Row],[CODIGO (Código PARA)]]&amp;Tabela3[[#This Row],[LOTE]]&amp;Tabela3[[#This Row],[DESCRIÇÃO]]&amp;Tabela3[[#This Row],[id]]</f>
        <v>201721222512312026BENZOATO SODIO</v>
      </c>
      <c r="J1268"/>
      <c r="K1268" s="210">
        <v>46297</v>
      </c>
      <c r="L1268" s="50">
        <v>46290</v>
      </c>
      <c r="M1268" s="213">
        <f t="shared" si="184"/>
        <v>46305</v>
      </c>
      <c r="N1268" s="213">
        <f t="shared" si="185"/>
        <v>46308</v>
      </c>
      <c r="O1268" s="86" t="str">
        <f>_xlfn.XLOOKUP(Tabela3[[#This Row],[LOTE]],QUARENTENA!D:D,QUARENTENA!I:I,"")</f>
        <v>AG. AMOSTRA</v>
      </c>
      <c r="Q1268" s="85" t="str">
        <f>IF(_xlfn.XLOOKUP(E1268,QUARENTENA!D:D,QUARENTENA!M:M,"")="","",_xlfn.XLOOKUP(E1268,QUARENTENA!D:D,QUARENTENA!M:M,""))</f>
        <v/>
      </c>
      <c r="R1268" s="26" t="str">
        <f>_xlfn.XLOOKUP(C1268,'PARTICULARIDADES AUXILIAR '!A:A,'PARTICULARIDADES AUXILIAR '!C:C,"")</f>
        <v>Check doc</v>
      </c>
      <c r="S1268" s="20" t="str" cm="1">
        <f t="array" ref="S1268">_xlfn.XLOOKUP(Tabela3[[#This Row],[LOTE]],VALUE(Painel_Bancada[Lote]),Painel_Bancada[Data Programada],"")</f>
        <v/>
      </c>
      <c r="T1268" s="26" t="str">
        <f>_xlfn.XLOOKUP(Tabela3[[#This Row],[LOTE]],'PAINEL - GERAL'!F:F,'PAINEL - GERAL'!C:C,"")</f>
        <v/>
      </c>
    </row>
    <row r="1269" spans="1:20" ht="14.5">
      <c r="B1269" s="315">
        <v>5001</v>
      </c>
      <c r="C1269" s="316">
        <v>410350</v>
      </c>
      <c r="D1269" s="315" t="s">
        <v>48</v>
      </c>
      <c r="E1269" s="326">
        <v>103202026</v>
      </c>
      <c r="F1269" s="225">
        <v>55</v>
      </c>
      <c r="G1269" s="230">
        <v>46310</v>
      </c>
      <c r="H1269" s="315" t="s">
        <v>1422</v>
      </c>
      <c r="I1269" t="str">
        <f>Tabela3[[#This Row],[CENTRO (Centro PARA)]]&amp;Tabela3[[#This Row],[CODIGO (Código PARA)]]&amp;Tabela3[[#This Row],[LOTE]]&amp;Tabela3[[#This Row],[DESCRIÇÃO]]&amp;Tabela3[[#This Row],[id]]</f>
        <v>5001410350103202026PREDNISONA NEO</v>
      </c>
      <c r="J1269"/>
      <c r="K1269" s="210">
        <v>46300</v>
      </c>
      <c r="L1269" s="50">
        <v>46293</v>
      </c>
      <c r="M1269" s="76">
        <f t="shared" ref="M1269:M1297" si="186">K1269+8</f>
        <v>46308</v>
      </c>
      <c r="N1269" s="76">
        <f t="shared" ref="N1269:N1297" si="187">IF(WEEKDAY(K1269,2)=4,K1269+11,IF(WEEKDAY(K1269,2)=5,K1269+11,K1269+10))</f>
        <v>46310</v>
      </c>
      <c r="O1269" s="78" t="str">
        <f>_xlfn.XLOOKUP(Tabela3[[#This Row],[LOTE]],QUARENTENA!D:D,QUARENTENA!I:I,"")</f>
        <v>EM ANÁLISE</v>
      </c>
      <c r="Q1269" s="77" t="str">
        <f>IF(_xlfn.XLOOKUP(E1269,QUARENTENA!D:D,QUARENTENA!M:M,"")="","",_xlfn.XLOOKUP(E1269,QUARENTENA!D:D,QUARENTENA!M:M,""))</f>
        <v/>
      </c>
      <c r="R1269" s="26" t="str">
        <f>_xlfn.XLOOKUP(C1269,'PARTICULARIDADES AUXILIAR '!A:A,'PARTICULARIDADES AUXILIAR '!C:C,"")</f>
        <v>PF - repouso 16 horas</v>
      </c>
      <c r="S1269" s="20" cm="1">
        <f t="array" ref="S1269">_xlfn.XLOOKUP(Tabela3[[#This Row],[LOTE]],VALUE(Painel_Bancada[Lote]),Painel_Bancada[Data Programada],"")</f>
        <v>46279</v>
      </c>
      <c r="T1269" s="26" t="str">
        <f>_xlfn.XLOOKUP(Tabela3[[#This Row],[LOTE]],'PAINEL - GERAL'!F:F,'PAINEL - GERAL'!C:C,"")</f>
        <v/>
      </c>
    </row>
    <row r="1270" spans="1:20" ht="14.5">
      <c r="A1270" s="22" t="s">
        <v>1589</v>
      </c>
      <c r="B1270" s="315">
        <v>5001</v>
      </c>
      <c r="C1270" s="316">
        <v>410128</v>
      </c>
      <c r="D1270" s="315" t="s">
        <v>1041</v>
      </c>
      <c r="E1270" s="326">
        <v>193342026</v>
      </c>
      <c r="F1270" s="225">
        <v>50</v>
      </c>
      <c r="G1270" s="230">
        <v>46310</v>
      </c>
      <c r="H1270" s="315" t="s">
        <v>1422</v>
      </c>
      <c r="I1270" t="str">
        <f>Tabela3[[#This Row],[CENTRO (Centro PARA)]]&amp;Tabela3[[#This Row],[CODIGO (Código PARA)]]&amp;Tabela3[[#This Row],[LOTE]]&amp;Tabela3[[#This Row],[DESCRIÇÃO]]&amp;Tabela3[[#This Row],[id]]</f>
        <v>5001410128193342026FOSFATO DE SODIO DIBASICO ANIDRO NEO</v>
      </c>
      <c r="J1270"/>
      <c r="K1270" s="210">
        <v>46300</v>
      </c>
      <c r="L1270" s="50">
        <v>46293</v>
      </c>
      <c r="M1270" s="213">
        <f t="shared" si="186"/>
        <v>46308</v>
      </c>
      <c r="N1270" s="213">
        <f t="shared" si="187"/>
        <v>46310</v>
      </c>
      <c r="O1270" s="86" t="str">
        <f>_xlfn.XLOOKUP(Tabela3[[#This Row],[LOTE]],QUARENTENA!D:D,QUARENTENA!I:I,"")</f>
        <v>AG. AMOSTRA</v>
      </c>
      <c r="Q1270" s="85" t="str">
        <f>IF(_xlfn.XLOOKUP(E1270,QUARENTENA!D:D,QUARENTENA!M:M,"")="","",_xlfn.XLOOKUP(E1270,QUARENTENA!D:D,QUARENTENA!M:M,""))</f>
        <v/>
      </c>
      <c r="R1270" s="26" t="str">
        <f>_xlfn.XLOOKUP(C1270,'PARTICULARIDADES AUXILIAR '!A:A,'PARTICULARIDADES AUXILIAR '!C:C,"")</f>
        <v/>
      </c>
      <c r="S1270" s="20" t="str" cm="1">
        <f t="array" ref="S1270">_xlfn.XLOOKUP(Tabela3[[#This Row],[LOTE]],VALUE(Painel_Bancada[Lote]),Painel_Bancada[Data Programada],"")</f>
        <v/>
      </c>
      <c r="T1270" s="26" t="str">
        <f>_xlfn.XLOOKUP(Tabela3[[#This Row],[LOTE]],'PAINEL - GERAL'!F:F,'PAINEL - GERAL'!C:C,"")</f>
        <v/>
      </c>
    </row>
    <row r="1271" spans="1:20" ht="14.5">
      <c r="A1271" s="22" t="s">
        <v>1589</v>
      </c>
      <c r="B1271" s="315">
        <v>5001</v>
      </c>
      <c r="C1271" s="316">
        <v>438115</v>
      </c>
      <c r="D1271" s="315" t="s">
        <v>755</v>
      </c>
      <c r="E1271" s="326">
        <v>190782026</v>
      </c>
      <c r="F1271" s="225">
        <v>475</v>
      </c>
      <c r="G1271" s="230">
        <v>46310</v>
      </c>
      <c r="H1271" s="315" t="s">
        <v>1422</v>
      </c>
      <c r="I1271" t="str">
        <f>Tabela3[[#This Row],[CENTRO (Centro PARA)]]&amp;Tabela3[[#This Row],[CODIGO (Código PARA)]]&amp;Tabela3[[#This Row],[LOTE]]&amp;Tabela3[[#This Row],[DESCRIÇÃO]]&amp;Tabela3[[#This Row],[id]]</f>
        <v>5001438115190782026A TINOSORB S MTCD</v>
      </c>
      <c r="J1271"/>
      <c r="K1271" s="210">
        <v>46300</v>
      </c>
      <c r="L1271" s="50">
        <v>46293</v>
      </c>
      <c r="M1271" s="213">
        <f t="shared" si="186"/>
        <v>46308</v>
      </c>
      <c r="N1271" s="213">
        <f t="shared" si="187"/>
        <v>46310</v>
      </c>
      <c r="O1271" s="86" t="str">
        <f>_xlfn.XLOOKUP(Tabela3[[#This Row],[LOTE]],QUARENTENA!D:D,QUARENTENA!I:I,"")</f>
        <v>AG. AMOSTRA</v>
      </c>
      <c r="Q1271" s="85" t="str">
        <f>IF(_xlfn.XLOOKUP(E1271,QUARENTENA!D:D,QUARENTENA!M:M,"")="","",_xlfn.XLOOKUP(E1271,QUARENTENA!D:D,QUARENTENA!M:M,""))</f>
        <v/>
      </c>
      <c r="R1271" s="26" t="str">
        <f>_xlfn.XLOOKUP(C1271,'PARTICULARIDADES AUXILIAR '!A:A,'PARTICULARIDADES AUXILIAR '!C:C,"")</f>
        <v>Check doc - Parcial</v>
      </c>
      <c r="S1271" s="20" t="str" cm="1">
        <f t="array" ref="S1271">_xlfn.XLOOKUP(Tabela3[[#This Row],[LOTE]],VALUE(Painel_Bancada[Lote]),Painel_Bancada[Data Programada],"")</f>
        <v/>
      </c>
      <c r="T1271" s="26" t="str">
        <f>_xlfn.XLOOKUP(Tabela3[[#This Row],[LOTE]],'PAINEL - GERAL'!F:F,'PAINEL - GERAL'!C:C,"")</f>
        <v/>
      </c>
    </row>
    <row r="1272" spans="1:20" ht="14.5">
      <c r="B1272" s="347">
        <v>2017</v>
      </c>
      <c r="C1272" s="348">
        <v>461413</v>
      </c>
      <c r="D1272" s="347" t="s">
        <v>493</v>
      </c>
      <c r="E1272" s="349">
        <v>1482026</v>
      </c>
      <c r="F1272" s="350">
        <v>180</v>
      </c>
      <c r="G1272" s="351">
        <v>46310</v>
      </c>
      <c r="H1272" s="347" t="s">
        <v>1422</v>
      </c>
      <c r="I1272" t="str">
        <f>Tabela3[[#This Row],[CENTRO (Centro PARA)]]&amp;Tabela3[[#This Row],[CODIGO (Código PARA)]]&amp;Tabela3[[#This Row],[LOTE]]&amp;Tabela3[[#This Row],[DESCRIÇÃO]]&amp;Tabela3[[#This Row],[id]]</f>
        <v>20174614131482026AROMA AIN TANGERINA TA36749/001</v>
      </c>
      <c r="J1272"/>
      <c r="K1272" s="354">
        <v>46300</v>
      </c>
      <c r="L1272" s="355">
        <v>46293</v>
      </c>
      <c r="M1272" s="356">
        <f t="shared" si="186"/>
        <v>46308</v>
      </c>
      <c r="N1272" s="356">
        <f t="shared" si="187"/>
        <v>46310</v>
      </c>
      <c r="O1272" s="357" t="str">
        <f>_xlfn.XLOOKUP(Tabela3[[#This Row],[LOTE]],QUARENTENA!D:D,QUARENTENA!I:I,"")</f>
        <v>AG. REGULARIZAÇÃO</v>
      </c>
      <c r="P1272" s="358" t="s">
        <v>6734</v>
      </c>
      <c r="Q1272" s="85" t="str">
        <f>IF(_xlfn.XLOOKUP(E1272,QUARENTENA!D:D,QUARENTENA!M:M,"")="","",_xlfn.XLOOKUP(E1272,QUARENTENA!D:D,QUARENTENA!M:M,""))</f>
        <v/>
      </c>
      <c r="R1272" s="26" t="str">
        <f>_xlfn.XLOOKUP(C1272,'PARTICULARIDADES AUXILIAR '!A:A,'PARTICULARIDADES AUXILIAR '!C:C,"")</f>
        <v>Check doc</v>
      </c>
      <c r="S1272" s="20" t="str" cm="1">
        <f t="array" ref="S1272">_xlfn.XLOOKUP(Tabela3[[#This Row],[LOTE]],VALUE(Painel_Bancada[Lote]),Painel_Bancada[Data Programada],"")</f>
        <v/>
      </c>
      <c r="T1272" s="26" t="str">
        <f>_xlfn.XLOOKUP(Tabela3[[#This Row],[LOTE]],'PAINEL - GERAL'!F:F,'PAINEL - GERAL'!C:C,"")</f>
        <v/>
      </c>
    </row>
    <row r="1273" spans="1:20" ht="14.5">
      <c r="B1273" s="315">
        <v>5001</v>
      </c>
      <c r="C1273" s="316">
        <v>410038</v>
      </c>
      <c r="D1273" s="315" t="s">
        <v>257</v>
      </c>
      <c r="E1273" s="326">
        <v>200442026</v>
      </c>
      <c r="F1273" s="225">
        <v>325</v>
      </c>
      <c r="G1273" s="230">
        <v>46310</v>
      </c>
      <c r="H1273" s="315" t="s">
        <v>1422</v>
      </c>
      <c r="I1273" t="str">
        <f>Tabela3[[#This Row],[CENTRO (Centro PARA)]]&amp;Tabela3[[#This Row],[CODIGO (Código PARA)]]&amp;Tabela3[[#This Row],[LOTE]]&amp;Tabela3[[#This Row],[DESCRIÇÃO]]&amp;Tabela3[[#This Row],[id]]</f>
        <v>5001410038200442026HPMC/POLIETILENOGLICOL</v>
      </c>
      <c r="J1273"/>
      <c r="K1273" s="210">
        <v>46300</v>
      </c>
      <c r="L1273" s="50">
        <v>46293</v>
      </c>
      <c r="M1273" s="213">
        <f t="shared" si="186"/>
        <v>46308</v>
      </c>
      <c r="N1273" s="213">
        <f t="shared" si="187"/>
        <v>46310</v>
      </c>
      <c r="O1273" s="86" t="str">
        <f>_xlfn.XLOOKUP(Tabela3[[#This Row],[LOTE]],QUARENTENA!D:D,QUARENTENA!I:I,"")</f>
        <v>DU APROVADO</v>
      </c>
      <c r="Q1273" s="85">
        <f>IF(_xlfn.XLOOKUP(E1273,QUARENTENA!D:D,QUARENTENA!M:M,"")="","",_xlfn.XLOOKUP(E1273,QUARENTENA!D:D,QUARENTENA!M:M,""))</f>
        <v>46277</v>
      </c>
      <c r="R1273" s="26" t="str">
        <f>_xlfn.XLOOKUP(C1273,'PARTICULARIDADES AUXILIAR '!A:A,'PARTICULARIDADES AUXILIAR '!C:C,"")</f>
        <v/>
      </c>
      <c r="S1273" s="20" t="str" cm="1">
        <f t="array" ref="S1273">_xlfn.XLOOKUP(Tabela3[[#This Row],[LOTE]],VALUE(Painel_Bancada[Lote]),Painel_Bancada[Data Programada],"")</f>
        <v/>
      </c>
      <c r="T1273" s="26" t="str">
        <f>_xlfn.XLOOKUP(Tabela3[[#This Row],[LOTE]],'PAINEL - GERAL'!F:F,'PAINEL - GERAL'!C:C,"")</f>
        <v/>
      </c>
    </row>
    <row r="1274" spans="1:20" ht="14.5">
      <c r="B1274" s="315">
        <v>5001</v>
      </c>
      <c r="C1274" s="316">
        <v>464273</v>
      </c>
      <c r="D1274" s="315" t="s">
        <v>208</v>
      </c>
      <c r="E1274" s="326">
        <v>176632026</v>
      </c>
      <c r="F1274" s="225">
        <v>50</v>
      </c>
      <c r="G1274" s="230">
        <v>46310</v>
      </c>
      <c r="H1274" s="315" t="s">
        <v>1422</v>
      </c>
      <c r="I1274" t="str">
        <f>Tabela3[[#This Row],[CENTRO (Centro PARA)]]&amp;Tabela3[[#This Row],[CODIGO (Código PARA)]]&amp;Tabela3[[#This Row],[LOTE]]&amp;Tabela3[[#This Row],[DESCRIÇÃO]]&amp;Tabela3[[#This Row],[id]]</f>
        <v>5001464273176632026AQUARIUS PROTECT LILAS</v>
      </c>
      <c r="J1274"/>
      <c r="K1274" s="210">
        <v>46300</v>
      </c>
      <c r="L1274" s="50">
        <v>46293</v>
      </c>
      <c r="M1274" s="213">
        <f t="shared" si="186"/>
        <v>46308</v>
      </c>
      <c r="N1274" s="213">
        <f t="shared" si="187"/>
        <v>46310</v>
      </c>
      <c r="O1274" s="86" t="str">
        <f>_xlfn.XLOOKUP(Tabela3[[#This Row],[LOTE]],QUARENTENA!D:D,QUARENTENA!I:I,"")</f>
        <v>DU APROVADO</v>
      </c>
      <c r="Q1274" s="85">
        <f>IF(_xlfn.XLOOKUP(E1274,QUARENTENA!D:D,QUARENTENA!M:M,"")="","",_xlfn.XLOOKUP(E1274,QUARENTENA!D:D,QUARENTENA!M:M,""))</f>
        <v>46295</v>
      </c>
      <c r="R1274" s="26" t="str">
        <f>_xlfn.XLOOKUP(C1274,'PARTICULARIDADES AUXILIAR '!A:A,'PARTICULARIDADES AUXILIAR '!C:C,"")</f>
        <v/>
      </c>
      <c r="S1274" s="20" cm="1">
        <f t="array" ref="S1274">_xlfn.XLOOKUP(Tabela3[[#This Row],[LOTE]],VALUE(Painel_Bancada[Lote]),Painel_Bancada[Data Programada],"")</f>
        <v>46294</v>
      </c>
      <c r="T1274" s="26" t="str">
        <f>_xlfn.XLOOKUP(Tabela3[[#This Row],[LOTE]],'PAINEL - GERAL'!F:F,'PAINEL - GERAL'!C:C,"")</f>
        <v/>
      </c>
    </row>
    <row r="1275" spans="1:20" ht="14.5">
      <c r="B1275" s="315">
        <v>2017</v>
      </c>
      <c r="C1275" s="316">
        <v>464207</v>
      </c>
      <c r="D1275" s="315" t="s">
        <v>215</v>
      </c>
      <c r="E1275" s="326">
        <v>11972025</v>
      </c>
      <c r="F1275" s="225">
        <v>300</v>
      </c>
      <c r="G1275" s="230">
        <v>46310</v>
      </c>
      <c r="H1275" s="315" t="s">
        <v>1422</v>
      </c>
      <c r="I1275" t="str">
        <f>Tabela3[[#This Row],[CENTRO (Centro PARA)]]&amp;Tabela3[[#This Row],[CODIGO (Código PARA)]]&amp;Tabela3[[#This Row],[LOTE]]&amp;Tabela3[[#This Row],[DESCRIÇÃO]]&amp;Tabela3[[#This Row],[id]]</f>
        <v>201746420711972025CARBONATO SODIO AL</v>
      </c>
      <c r="J1275"/>
      <c r="K1275" s="210">
        <v>46300</v>
      </c>
      <c r="L1275" s="50">
        <v>46293</v>
      </c>
      <c r="M1275" s="213">
        <f t="shared" si="186"/>
        <v>46308</v>
      </c>
      <c r="N1275" s="213">
        <f t="shared" si="187"/>
        <v>46310</v>
      </c>
      <c r="O1275" s="86" t="str">
        <f>_xlfn.XLOOKUP(Tabela3[[#This Row],[LOTE]],QUARENTENA!D:D,QUARENTENA!I:I,"")</f>
        <v>AG. PROGRAMAÇÃO</v>
      </c>
      <c r="Q1275" s="85" t="str">
        <f>IF(_xlfn.XLOOKUP(E1275,QUARENTENA!D:D,QUARENTENA!M:M,"")="","",_xlfn.XLOOKUP(E1275,QUARENTENA!D:D,QUARENTENA!M:M,""))</f>
        <v/>
      </c>
      <c r="R1275" s="26" t="str">
        <f>_xlfn.XLOOKUP(C1275,'PARTICULARIDADES AUXILIAR '!A:A,'PARTICULARIDADES AUXILIAR '!C:C,"")</f>
        <v>Check doc</v>
      </c>
      <c r="S1275" s="20" t="str" cm="1">
        <f t="array" ref="S1275">_xlfn.XLOOKUP(Tabela3[[#This Row],[LOTE]],VALUE(Painel_Bancada[Lote]),Painel_Bancada[Data Programada],"")</f>
        <v/>
      </c>
      <c r="T1275" s="26" t="str">
        <f>_xlfn.XLOOKUP(Tabela3[[#This Row],[LOTE]],'PAINEL - GERAL'!F:F,'PAINEL - GERAL'!C:C,"")</f>
        <v/>
      </c>
    </row>
    <row r="1276" spans="1:20" ht="14.5">
      <c r="B1276" s="315">
        <v>2017</v>
      </c>
      <c r="C1276" s="316">
        <v>459671</v>
      </c>
      <c r="D1276" s="315" t="s">
        <v>89</v>
      </c>
      <c r="E1276" s="326">
        <v>4062025</v>
      </c>
      <c r="F1276" s="225">
        <v>840</v>
      </c>
      <c r="G1276" s="230">
        <v>46310</v>
      </c>
      <c r="H1276" s="315" t="s">
        <v>1422</v>
      </c>
      <c r="I1276" t="str">
        <f>Tabela3[[#This Row],[CENTRO (Centro PARA)]]&amp;Tabela3[[#This Row],[CODIGO (Código PARA)]]&amp;Tabela3[[#This Row],[LOTE]]&amp;Tabela3[[#This Row],[DESCRIÇÃO]]&amp;Tabela3[[#This Row],[id]]</f>
        <v>20174596714062025FOSFATO TRICALCICO</v>
      </c>
      <c r="J1276"/>
      <c r="K1276" s="210">
        <v>46300</v>
      </c>
      <c r="L1276" s="50">
        <v>46293</v>
      </c>
      <c r="M1276" s="213">
        <f t="shared" si="186"/>
        <v>46308</v>
      </c>
      <c r="N1276" s="213">
        <f t="shared" si="187"/>
        <v>46310</v>
      </c>
      <c r="O1276" s="86" t="str">
        <f>_xlfn.XLOOKUP(Tabela3[[#This Row],[LOTE]],QUARENTENA!D:D,QUARENTENA!I:I,"")</f>
        <v>AG. AMOSTRA</v>
      </c>
      <c r="Q1276" s="85" t="str">
        <f>IF(_xlfn.XLOOKUP(E1276,QUARENTENA!D:D,QUARENTENA!M:M,"")="","",_xlfn.XLOOKUP(E1276,QUARENTENA!D:D,QUARENTENA!M:M,""))</f>
        <v/>
      </c>
      <c r="R1276" s="26" t="str">
        <f>_xlfn.XLOOKUP(C1276,'PARTICULARIDADES AUXILIAR '!A:A,'PARTICULARIDADES AUXILIAR '!C:C,"")</f>
        <v>Check doc</v>
      </c>
      <c r="S1276" s="20" t="str" cm="1">
        <f t="array" ref="S1276">_xlfn.XLOOKUP(Tabela3[[#This Row],[LOTE]],VALUE(Painel_Bancada[Lote]),Painel_Bancada[Data Programada],"")</f>
        <v/>
      </c>
      <c r="T1276" s="26" t="str">
        <f>_xlfn.XLOOKUP(Tabela3[[#This Row],[LOTE]],'PAINEL - GERAL'!F:F,'PAINEL - GERAL'!C:C,"")</f>
        <v/>
      </c>
    </row>
    <row r="1277" spans="1:20" ht="14.5">
      <c r="B1277" s="315">
        <v>5001</v>
      </c>
      <c r="C1277" s="316">
        <v>410015</v>
      </c>
      <c r="D1277" s="315" t="s">
        <v>107</v>
      </c>
      <c r="E1277" s="326">
        <v>206452026</v>
      </c>
      <c r="F1277" s="225">
        <v>600</v>
      </c>
      <c r="G1277" s="230">
        <v>46310</v>
      </c>
      <c r="H1277" s="315" t="s">
        <v>1422</v>
      </c>
      <c r="I1277" t="str">
        <f>Tabela3[[#This Row],[CENTRO (Centro PARA)]]&amp;Tabela3[[#This Row],[CODIGO (Código PARA)]]&amp;Tabela3[[#This Row],[LOTE]]&amp;Tabela3[[#This Row],[DESCRIÇÃO]]&amp;Tabela3[[#This Row],[id]]</f>
        <v>5001410015206452026CROSCARMELOSE SODICA</v>
      </c>
      <c r="J1277"/>
      <c r="K1277" s="210">
        <v>46300</v>
      </c>
      <c r="L1277" s="50">
        <v>46293</v>
      </c>
      <c r="M1277" s="213">
        <f t="shared" si="186"/>
        <v>46308</v>
      </c>
      <c r="N1277" s="213">
        <f t="shared" si="187"/>
        <v>46310</v>
      </c>
      <c r="O1277" s="86" t="str">
        <f>_xlfn.XLOOKUP(Tabela3[[#This Row],[LOTE]],QUARENTENA!D:D,QUARENTENA!I:I,"")</f>
        <v>DU APROVADO</v>
      </c>
      <c r="Q1277" s="85">
        <f>IF(_xlfn.XLOOKUP(E1277,QUARENTENA!D:D,QUARENTENA!M:M,"")="","",_xlfn.XLOOKUP(E1277,QUARENTENA!D:D,QUARENTENA!M:M,""))</f>
        <v>46296</v>
      </c>
      <c r="R1277" s="26" t="str">
        <f>_xlfn.XLOOKUP(C1277,'PARTICULARIDADES AUXILIAR '!A:A,'PARTICULARIDADES AUXILIAR '!C:C,"")</f>
        <v>Glicolato - repouso 24 horas</v>
      </c>
      <c r="S1277" s="20" cm="1">
        <f t="array" ref="S1277">_xlfn.XLOOKUP(Tabela3[[#This Row],[LOTE]],VALUE(Painel_Bancada[Lote]),Painel_Bancada[Data Programada],"")</f>
        <v>46293</v>
      </c>
      <c r="T1277" s="26" t="str">
        <f>_xlfn.XLOOKUP(Tabela3[[#This Row],[LOTE]],'PAINEL - GERAL'!F:F,'PAINEL - GERAL'!C:C,"")</f>
        <v/>
      </c>
    </row>
    <row r="1278" spans="1:20" ht="14.5">
      <c r="A1278" s="22" t="s">
        <v>1589</v>
      </c>
      <c r="B1278" s="315">
        <v>5001</v>
      </c>
      <c r="C1278" s="316">
        <v>464997</v>
      </c>
      <c r="D1278" s="315" t="s">
        <v>460</v>
      </c>
      <c r="E1278" s="326">
        <v>198682026</v>
      </c>
      <c r="F1278" s="225">
        <v>1000</v>
      </c>
      <c r="G1278" s="230">
        <v>46310</v>
      </c>
      <c r="H1278" s="315" t="s">
        <v>1422</v>
      </c>
      <c r="I1278" t="str">
        <f>Tabela3[[#This Row],[CENTRO (Centro PARA)]]&amp;Tabela3[[#This Row],[CODIGO (Código PARA)]]&amp;Tabela3[[#This Row],[LOTE]]&amp;Tabela3[[#This Row],[DESCRIÇÃO]]&amp;Tabela3[[#This Row],[id]]</f>
        <v>5001464997198682026CARISOPRODOL B1</v>
      </c>
      <c r="J1278"/>
      <c r="K1278" s="210">
        <v>46300</v>
      </c>
      <c r="L1278" s="50">
        <v>46293</v>
      </c>
      <c r="M1278" s="213">
        <f t="shared" si="186"/>
        <v>46308</v>
      </c>
      <c r="N1278" s="213">
        <f t="shared" si="187"/>
        <v>46310</v>
      </c>
      <c r="O1278" s="86" t="str">
        <f>_xlfn.XLOOKUP(Tabela3[[#This Row],[LOTE]],QUARENTENA!D:D,QUARENTENA!I:I,"")</f>
        <v>DU APROVADO</v>
      </c>
      <c r="Q1278" s="85">
        <f>IF(_xlfn.XLOOKUP(E1278,QUARENTENA!D:D,QUARENTENA!M:M,"")="","",_xlfn.XLOOKUP(E1278,QUARENTENA!D:D,QUARENTENA!M:M,""))</f>
        <v>46293</v>
      </c>
      <c r="R1278" s="26" t="str">
        <f>_xlfn.XLOOKUP(C1278,'PARTICULARIDADES AUXILIAR '!A:A,'PARTICULARIDADES AUXILIAR '!C:C,"")</f>
        <v/>
      </c>
      <c r="S1278" s="20" cm="1">
        <f t="array" ref="S1278">_xlfn.XLOOKUP(Tabela3[[#This Row],[LOTE]],VALUE(Painel_Bancada[Lote]),Painel_Bancada[Data Programada],"")</f>
        <v>46298</v>
      </c>
      <c r="T1278" s="26" t="str">
        <f>_xlfn.XLOOKUP(Tabela3[[#This Row],[LOTE]],'PAINEL - GERAL'!F:F,'PAINEL - GERAL'!C:C,"")</f>
        <v/>
      </c>
    </row>
    <row r="1279" spans="1:20" ht="14.5">
      <c r="A1279" s="22" t="s">
        <v>1589</v>
      </c>
      <c r="B1279" s="315">
        <v>5001</v>
      </c>
      <c r="C1279" s="316">
        <v>463057</v>
      </c>
      <c r="D1279" s="315" t="s">
        <v>43</v>
      </c>
      <c r="E1279" s="326">
        <v>133572026</v>
      </c>
      <c r="F1279" s="225">
        <v>2150</v>
      </c>
      <c r="G1279" s="230">
        <v>46310</v>
      </c>
      <c r="H1279" s="315" t="s">
        <v>1422</v>
      </c>
      <c r="I1279" t="str">
        <f>Tabela3[[#This Row],[CENTRO (Centro PARA)]]&amp;Tabela3[[#This Row],[CODIGO (Código PARA)]]&amp;Tabela3[[#This Row],[LOTE]]&amp;Tabela3[[#This Row],[DESCRIÇÃO]]&amp;Tabela3[[#This Row],[id]]</f>
        <v>5001463057133572026DIPIRONA MONOIDRATADA</v>
      </c>
      <c r="J1279"/>
      <c r="K1279" s="210">
        <v>46300</v>
      </c>
      <c r="L1279" s="50">
        <v>46293</v>
      </c>
      <c r="M1279" s="213">
        <f t="shared" si="186"/>
        <v>46308</v>
      </c>
      <c r="N1279" s="213">
        <f t="shared" si="187"/>
        <v>46310</v>
      </c>
      <c r="O1279" s="86" t="str">
        <f>_xlfn.XLOOKUP(Tabela3[[#This Row],[LOTE]],QUARENTENA!D:D,QUARENTENA!I:I,"")</f>
        <v>AG. PROGRAMAÇÃO</v>
      </c>
      <c r="Q1279" s="85" t="str">
        <f>IF(_xlfn.XLOOKUP(E1279,QUARENTENA!D:D,QUARENTENA!M:M,"")="","",_xlfn.XLOOKUP(E1279,QUARENTENA!D:D,QUARENTENA!M:M,""))</f>
        <v/>
      </c>
      <c r="R1279" s="26" t="str">
        <f>_xlfn.XLOOKUP(C1279,'PARTICULARIDADES AUXILIAR '!A:A,'PARTICULARIDADES AUXILIAR '!C:C,"")</f>
        <v>Polícia Federal</v>
      </c>
      <c r="S1279" s="20" t="str" cm="1">
        <f t="array" ref="S1279">_xlfn.XLOOKUP(Tabela3[[#This Row],[LOTE]],VALUE(Painel_Bancada[Lote]),Painel_Bancada[Data Programada],"")</f>
        <v/>
      </c>
      <c r="T1279" s="26" t="str">
        <f>_xlfn.XLOOKUP(Tabela3[[#This Row],[LOTE]],'PAINEL - GERAL'!F:F,'PAINEL - GERAL'!C:C,"")</f>
        <v/>
      </c>
    </row>
    <row r="1280" spans="1:20" ht="14.5">
      <c r="A1280" s="22" t="s">
        <v>1589</v>
      </c>
      <c r="B1280" s="315">
        <v>5001</v>
      </c>
      <c r="C1280" s="316">
        <v>474189</v>
      </c>
      <c r="D1280" s="315" t="s">
        <v>137</v>
      </c>
      <c r="E1280" s="326">
        <v>152302026</v>
      </c>
      <c r="F1280" s="225">
        <v>931</v>
      </c>
      <c r="G1280" s="230">
        <v>46310</v>
      </c>
      <c r="H1280" s="315" t="s">
        <v>1422</v>
      </c>
      <c r="I1280" t="str">
        <f>Tabela3[[#This Row],[CENTRO (Centro PARA)]]&amp;Tabela3[[#This Row],[CODIGO (Código PARA)]]&amp;Tabela3[[#This Row],[LOTE]]&amp;Tabela3[[#This Row],[DESCRIÇÃO]]&amp;Tabela3[[#This Row],[id]]</f>
        <v>5001474189152302026LOSARTANA POTASSICA 5</v>
      </c>
      <c r="J1280"/>
      <c r="K1280" s="210">
        <v>46300</v>
      </c>
      <c r="L1280" s="50">
        <v>46293</v>
      </c>
      <c r="M1280" s="213">
        <f t="shared" si="186"/>
        <v>46308</v>
      </c>
      <c r="N1280" s="213">
        <f t="shared" si="187"/>
        <v>46310</v>
      </c>
      <c r="O1280" s="86" t="str">
        <f>_xlfn.XLOOKUP(Tabela3[[#This Row],[LOTE]],QUARENTENA!D:D,QUARENTENA!I:I,"")</f>
        <v>AG. PROGRAMAÇÃO</v>
      </c>
      <c r="Q1280" s="85" t="str">
        <f>IF(_xlfn.XLOOKUP(E1280,QUARENTENA!D:D,QUARENTENA!M:M,"")="","",_xlfn.XLOOKUP(E1280,QUARENTENA!D:D,QUARENTENA!M:M,""))</f>
        <v/>
      </c>
      <c r="R1280" s="26" t="str">
        <f>_xlfn.XLOOKUP(C1280,'PARTICULARIDADES AUXILIAR '!A:A,'PARTICULARIDADES AUXILIAR '!C:C,"")</f>
        <v/>
      </c>
      <c r="S1280" s="20" t="str" cm="1">
        <f t="array" ref="S1280">_xlfn.XLOOKUP(Tabela3[[#This Row],[LOTE]],VALUE(Painel_Bancada[Lote]),Painel_Bancada[Data Programada],"")</f>
        <v/>
      </c>
      <c r="T1280" s="26" t="str">
        <f>_xlfn.XLOOKUP(Tabela3[[#This Row],[LOTE]],'PAINEL - GERAL'!F:F,'PAINEL - GERAL'!C:C,"")</f>
        <v/>
      </c>
    </row>
    <row r="1281" spans="1:20" ht="14.5">
      <c r="A1281" s="22" t="s">
        <v>1589</v>
      </c>
      <c r="B1281" s="315">
        <v>5001</v>
      </c>
      <c r="C1281" s="316">
        <v>410034</v>
      </c>
      <c r="D1281" s="315" t="s">
        <v>383</v>
      </c>
      <c r="E1281" s="326">
        <v>154892026</v>
      </c>
      <c r="F1281" s="225">
        <v>2625</v>
      </c>
      <c r="G1281" s="230">
        <v>46310</v>
      </c>
      <c r="H1281" s="315" t="s">
        <v>1422</v>
      </c>
      <c r="I1281" t="str">
        <f>Tabela3[[#This Row],[CENTRO (Centro PARA)]]&amp;Tabela3[[#This Row],[CODIGO (Código PARA)]]&amp;Tabela3[[#This Row],[LOTE]]&amp;Tabela3[[#This Row],[DESCRIÇÃO]]&amp;Tabela3[[#This Row],[id]]</f>
        <v>5001410034154892026CELULOSE MICROCRISTALINA MC102 NEO</v>
      </c>
      <c r="J1281"/>
      <c r="K1281" s="210">
        <v>46300</v>
      </c>
      <c r="L1281" s="50">
        <v>46293</v>
      </c>
      <c r="M1281" s="213">
        <f t="shared" si="186"/>
        <v>46308</v>
      </c>
      <c r="N1281" s="213">
        <f t="shared" si="187"/>
        <v>46310</v>
      </c>
      <c r="O1281" s="86" t="str">
        <f>_xlfn.XLOOKUP(Tabela3[[#This Row],[LOTE]],QUARENTENA!D:D,QUARENTENA!I:I,"")</f>
        <v>AG. AMOSTRA</v>
      </c>
      <c r="Q1281" s="85" t="str">
        <f>IF(_xlfn.XLOOKUP(E1281,QUARENTENA!D:D,QUARENTENA!M:M,"")="","",_xlfn.XLOOKUP(E1281,QUARENTENA!D:D,QUARENTENA!M:M,""))</f>
        <v/>
      </c>
      <c r="R1281" s="26" t="str">
        <f>_xlfn.XLOOKUP(C1281,'PARTICULARIDADES AUXILIAR '!A:A,'PARTICULARIDADES AUXILIAR '!C:C,"")</f>
        <v/>
      </c>
      <c r="S1281" s="20" t="str" cm="1">
        <f t="array" ref="S1281">_xlfn.XLOOKUP(Tabela3[[#This Row],[LOTE]],VALUE(Painel_Bancada[Lote]),Painel_Bancada[Data Programada],"")</f>
        <v/>
      </c>
      <c r="T1281" s="26" t="str">
        <f>_xlfn.XLOOKUP(Tabela3[[#This Row],[LOTE]],'PAINEL - GERAL'!F:F,'PAINEL - GERAL'!C:C,"")</f>
        <v/>
      </c>
    </row>
    <row r="1282" spans="1:20" ht="14.5">
      <c r="A1282" s="22" t="s">
        <v>1589</v>
      </c>
      <c r="B1282" s="315">
        <v>5001</v>
      </c>
      <c r="C1282" s="316">
        <v>486800</v>
      </c>
      <c r="D1282" s="315" t="s">
        <v>507</v>
      </c>
      <c r="E1282" s="326">
        <v>149522026</v>
      </c>
      <c r="F1282" s="225">
        <v>5</v>
      </c>
      <c r="G1282" s="230">
        <v>46310</v>
      </c>
      <c r="H1282" s="315" t="s">
        <v>1422</v>
      </c>
      <c r="I1282" t="str">
        <f>Tabela3[[#This Row],[CENTRO (Centro PARA)]]&amp;Tabela3[[#This Row],[CODIGO (Código PARA)]]&amp;Tabela3[[#This Row],[LOTE]]&amp;Tabela3[[#This Row],[DESCRIÇÃO]]&amp;Tabela3[[#This Row],[id]]</f>
        <v>5001486800149522026CLORETO DE SODIO 7647-14-5 37017</v>
      </c>
      <c r="J1282"/>
      <c r="K1282" s="210">
        <v>46300</v>
      </c>
      <c r="L1282" s="50">
        <v>46293</v>
      </c>
      <c r="M1282" s="213">
        <f t="shared" si="186"/>
        <v>46308</v>
      </c>
      <c r="N1282" s="213">
        <f t="shared" si="187"/>
        <v>46310</v>
      </c>
      <c r="O1282" s="86" t="str">
        <f>_xlfn.XLOOKUP(Tabela3[[#This Row],[LOTE]],QUARENTENA!D:D,QUARENTENA!I:I,"")</f>
        <v>AG. AMOSTRA</v>
      </c>
      <c r="Q1282" s="85" t="str">
        <f>IF(_xlfn.XLOOKUP(E1282,QUARENTENA!D:D,QUARENTENA!M:M,"")="","",_xlfn.XLOOKUP(E1282,QUARENTENA!D:D,QUARENTENA!M:M,""))</f>
        <v/>
      </c>
      <c r="R1282" s="26" t="str">
        <f>_xlfn.XLOOKUP(C1282,'PARTICULARIDADES AUXILIAR '!A:A,'PARTICULARIDADES AUXILIAR '!C:C,"")</f>
        <v/>
      </c>
      <c r="S1282" s="20" t="str" cm="1">
        <f t="array" ref="S1282">_xlfn.XLOOKUP(Tabela3[[#This Row],[LOTE]],VALUE(Painel_Bancada[Lote]),Painel_Bancada[Data Programada],"")</f>
        <v/>
      </c>
      <c r="T1282" s="26" t="str">
        <f>_xlfn.XLOOKUP(Tabela3[[#This Row],[LOTE]],'PAINEL - GERAL'!F:F,'PAINEL - GERAL'!C:C,"")</f>
        <v/>
      </c>
    </row>
    <row r="1283" spans="1:20" ht="14.5">
      <c r="A1283" s="22" t="s">
        <v>1589</v>
      </c>
      <c r="B1283" s="315">
        <v>5001</v>
      </c>
      <c r="C1283" s="316">
        <v>465098</v>
      </c>
      <c r="D1283" s="315" t="s">
        <v>478</v>
      </c>
      <c r="E1283" s="326">
        <v>205522026</v>
      </c>
      <c r="F1283" s="225">
        <v>1000</v>
      </c>
      <c r="G1283" s="230">
        <v>46310</v>
      </c>
      <c r="H1283" s="315" t="s">
        <v>1422</v>
      </c>
      <c r="I1283" t="str">
        <f>Tabela3[[#This Row],[CENTRO (Centro PARA)]]&amp;Tabela3[[#This Row],[CODIGO (Código PARA)]]&amp;Tabela3[[#This Row],[LOTE]]&amp;Tabela3[[#This Row],[DESCRIÇÃO]]&amp;Tabela3[[#This Row],[id]]</f>
        <v>5001465098205522026DIOSMINA QF2</v>
      </c>
      <c r="J1283"/>
      <c r="K1283" s="210">
        <v>46300</v>
      </c>
      <c r="L1283" s="50">
        <v>46293</v>
      </c>
      <c r="M1283" s="213">
        <f t="shared" si="186"/>
        <v>46308</v>
      </c>
      <c r="N1283" s="213">
        <f t="shared" si="187"/>
        <v>46310</v>
      </c>
      <c r="O1283" s="86" t="str">
        <f>_xlfn.XLOOKUP(Tabela3[[#This Row],[LOTE]],QUARENTENA!D:D,QUARENTENA!I:I,"")</f>
        <v>AG. AMOSTRA</v>
      </c>
      <c r="Q1283" s="85" t="str">
        <f>IF(_xlfn.XLOOKUP(E1283,QUARENTENA!D:D,QUARENTENA!M:M,"")="","",_xlfn.XLOOKUP(E1283,QUARENTENA!D:D,QUARENTENA!M:M,""))</f>
        <v/>
      </c>
      <c r="R1283" s="26" t="str">
        <f>_xlfn.XLOOKUP(C1283,'PARTICULARIDADES AUXILIAR '!A:A,'PARTICULARIDADES AUXILIAR '!C:C,"")</f>
        <v/>
      </c>
      <c r="S1283" s="20" t="str" cm="1">
        <f t="array" ref="S1283">_xlfn.XLOOKUP(Tabela3[[#This Row],[LOTE]],VALUE(Painel_Bancada[Lote]),Painel_Bancada[Data Programada],"")</f>
        <v/>
      </c>
      <c r="T1283" s="26" t="str">
        <f>_xlfn.XLOOKUP(Tabela3[[#This Row],[LOTE]],'PAINEL - GERAL'!F:F,'PAINEL - GERAL'!C:C,"")</f>
        <v/>
      </c>
    </row>
    <row r="1284" spans="1:20" ht="14.5">
      <c r="B1284" s="315">
        <v>5001</v>
      </c>
      <c r="C1284" s="316">
        <v>409966</v>
      </c>
      <c r="D1284" s="315" t="s">
        <v>528</v>
      </c>
      <c r="E1284" s="326">
        <v>207932026</v>
      </c>
      <c r="F1284" s="225">
        <v>7740</v>
      </c>
      <c r="G1284" s="230">
        <v>46310</v>
      </c>
      <c r="H1284" s="315" t="s">
        <v>1422</v>
      </c>
      <c r="I1284" t="str">
        <f>Tabela3[[#This Row],[CENTRO (Centro PARA)]]&amp;Tabela3[[#This Row],[CODIGO (Código PARA)]]&amp;Tabela3[[#This Row],[LOTE]]&amp;Tabela3[[#This Row],[DESCRIÇÃO]]&amp;Tabela3[[#This Row],[id]]</f>
        <v>5001409966207932026ALCOOL ISOPROPILICO ISOPROPANOL NEO</v>
      </c>
      <c r="J1284"/>
      <c r="K1284" s="210">
        <v>46300</v>
      </c>
      <c r="L1284" s="50">
        <v>46293</v>
      </c>
      <c r="M1284" s="213">
        <f t="shared" si="186"/>
        <v>46308</v>
      </c>
      <c r="N1284" s="213">
        <f t="shared" si="187"/>
        <v>46310</v>
      </c>
      <c r="O1284" s="86" t="str">
        <f>_xlfn.XLOOKUP(Tabela3[[#This Row],[LOTE]],QUARENTENA!D:D,QUARENTENA!I:I,"")</f>
        <v>AG. ANÁLISE</v>
      </c>
      <c r="Q1284" s="85" t="str">
        <f>IF(_xlfn.XLOOKUP(E1284,QUARENTENA!D:D,QUARENTENA!M:M,"")="","",_xlfn.XLOOKUP(E1284,QUARENTENA!D:D,QUARENTENA!M:M,""))</f>
        <v/>
      </c>
      <c r="R1284" s="26" t="str">
        <f>_xlfn.XLOOKUP(C1284,'PARTICULARIDADES AUXILIAR '!A:A,'PARTICULARIDADES AUXILIAR '!C:C,"")</f>
        <v>Inflamável/ Polícia Civil</v>
      </c>
      <c r="S1284" s="20" cm="1">
        <f t="array" ref="S1284">_xlfn.XLOOKUP(Tabela3[[#This Row],[LOTE]],VALUE(Painel_Bancada[Lote]),Painel_Bancada[Data Programada],"")</f>
        <v>46295</v>
      </c>
      <c r="T1284" s="26" t="str">
        <f>_xlfn.XLOOKUP(Tabela3[[#This Row],[LOTE]],'PAINEL - GERAL'!F:F,'PAINEL - GERAL'!C:C,"")</f>
        <v/>
      </c>
    </row>
    <row r="1285" spans="1:20" ht="14.5">
      <c r="B1285" s="315">
        <v>5001</v>
      </c>
      <c r="C1285" s="316">
        <v>479603</v>
      </c>
      <c r="D1285" s="315" t="s">
        <v>859</v>
      </c>
      <c r="E1285" s="326">
        <v>191472026</v>
      </c>
      <c r="F1285" s="225">
        <v>36</v>
      </c>
      <c r="G1285" s="230">
        <v>46310</v>
      </c>
      <c r="H1285" s="315" t="s">
        <v>1422</v>
      </c>
      <c r="I1285" t="str">
        <f>Tabela3[[#This Row],[CENTRO (Centro PARA)]]&amp;Tabela3[[#This Row],[CODIGO (Código PARA)]]&amp;Tabela3[[#This Row],[LOTE]]&amp;Tabela3[[#This Row],[DESCRIÇÃO]]&amp;Tabela3[[#This Row],[id]]</f>
        <v>5001479603191472026BIS(ALCOXI C13-15)PROPILENOGLICOL-AMODIM</v>
      </c>
      <c r="J1285"/>
      <c r="K1285" s="210">
        <v>46300</v>
      </c>
      <c r="L1285" s="50">
        <v>46293</v>
      </c>
      <c r="M1285" s="213">
        <f t="shared" si="186"/>
        <v>46308</v>
      </c>
      <c r="N1285" s="213">
        <f t="shared" si="187"/>
        <v>46310</v>
      </c>
      <c r="O1285" s="86" t="str">
        <f>_xlfn.XLOOKUP(Tabela3[[#This Row],[LOTE]],QUARENTENA!D:D,QUARENTENA!I:I,"")</f>
        <v>DU APROVADO</v>
      </c>
      <c r="Q1285" s="85">
        <f>IF(_xlfn.XLOOKUP(E1285,QUARENTENA!D:D,QUARENTENA!M:M,"")="","",_xlfn.XLOOKUP(E1285,QUARENTENA!D:D,QUARENTENA!M:M,""))</f>
        <v>46293</v>
      </c>
      <c r="R1285" s="26" t="str">
        <f>_xlfn.XLOOKUP(C1285,'PARTICULARIDADES AUXILIAR '!A:A,'PARTICULARIDADES AUXILIAR '!C:C,"")</f>
        <v>Check doc</v>
      </c>
      <c r="S1285" s="20" t="str" cm="1">
        <f t="array" ref="S1285">_xlfn.XLOOKUP(Tabela3[[#This Row],[LOTE]],VALUE(Painel_Bancada[Lote]),Painel_Bancada[Data Programada],"")</f>
        <v/>
      </c>
      <c r="T1285" s="26" t="str">
        <f>_xlfn.XLOOKUP(Tabela3[[#This Row],[LOTE]],'PAINEL - GERAL'!F:F,'PAINEL - GERAL'!C:C,"")</f>
        <v/>
      </c>
    </row>
    <row r="1286" spans="1:20" ht="14.5">
      <c r="B1286" s="315">
        <v>5001</v>
      </c>
      <c r="C1286" s="316">
        <v>485169</v>
      </c>
      <c r="D1286" s="315" t="s">
        <v>724</v>
      </c>
      <c r="E1286" s="326">
        <v>184692026</v>
      </c>
      <c r="F1286" s="225">
        <v>5</v>
      </c>
      <c r="G1286" s="230">
        <v>46310</v>
      </c>
      <c r="H1286" s="315" t="s">
        <v>1422</v>
      </c>
      <c r="I1286" t="str">
        <f>Tabela3[[#This Row],[CENTRO (Centro PARA)]]&amp;Tabela3[[#This Row],[CODIGO (Código PARA)]]&amp;Tabela3[[#This Row],[LOTE]]&amp;Tabela3[[#This Row],[DESCRIÇÃO]]&amp;Tabela3[[#This Row],[id]]</f>
        <v>5001485169184692026COLORONA BRONZE FINE</v>
      </c>
      <c r="J1286"/>
      <c r="K1286" s="210">
        <v>46300</v>
      </c>
      <c r="L1286" s="50">
        <v>46293</v>
      </c>
      <c r="M1286" s="213">
        <f t="shared" si="186"/>
        <v>46308</v>
      </c>
      <c r="N1286" s="213">
        <f t="shared" si="187"/>
        <v>46310</v>
      </c>
      <c r="O1286" s="86" t="str">
        <f>_xlfn.XLOOKUP(Tabela3[[#This Row],[LOTE]],QUARENTENA!D:D,QUARENTENA!I:I,"")</f>
        <v>EM ANÁLISE</v>
      </c>
      <c r="Q1286" s="85" t="str">
        <f>IF(_xlfn.XLOOKUP(E1286,QUARENTENA!D:D,QUARENTENA!M:M,"")="","",_xlfn.XLOOKUP(E1286,QUARENTENA!D:D,QUARENTENA!M:M,""))</f>
        <v/>
      </c>
      <c r="R1286" s="26" t="str">
        <f>_xlfn.XLOOKUP(C1286,'PARTICULARIDADES AUXILIAR '!A:A,'PARTICULARIDADES AUXILIAR '!C:C,"")</f>
        <v>Check doc</v>
      </c>
      <c r="S1286" s="20" t="str" cm="1">
        <f t="array" ref="S1286">_xlfn.XLOOKUP(Tabela3[[#This Row],[LOTE]],VALUE(Painel_Bancada[Lote]),Painel_Bancada[Data Programada],"")</f>
        <v/>
      </c>
      <c r="T1286" s="26" t="str">
        <f>_xlfn.XLOOKUP(Tabela3[[#This Row],[LOTE]],'PAINEL - GERAL'!F:F,'PAINEL - GERAL'!C:C,"")</f>
        <v/>
      </c>
    </row>
    <row r="1287" spans="1:20" ht="14.5">
      <c r="B1287" s="315">
        <v>5001</v>
      </c>
      <c r="C1287" s="316">
        <v>416521</v>
      </c>
      <c r="D1287" s="315" t="s">
        <v>407</v>
      </c>
      <c r="E1287" s="326">
        <v>210642026</v>
      </c>
      <c r="F1287" s="225">
        <v>130</v>
      </c>
      <c r="G1287" s="230">
        <v>46310</v>
      </c>
      <c r="H1287" s="315" t="s">
        <v>1422</v>
      </c>
      <c r="I1287" t="str">
        <f>Tabela3[[#This Row],[CENTRO (Centro PARA)]]&amp;Tabela3[[#This Row],[CODIGO (Código PARA)]]&amp;Tabela3[[#This Row],[LOTE]]&amp;Tabela3[[#This Row],[DESCRIÇÃO]]&amp;Tabela3[[#This Row],[id]]</f>
        <v>5001416521210642026POLYMETHYLSILSESQUIOXANE TOSPEARL 145 A</v>
      </c>
      <c r="J1287"/>
      <c r="K1287" s="210">
        <v>46300</v>
      </c>
      <c r="L1287" s="50">
        <v>46293</v>
      </c>
      <c r="M1287" s="213">
        <f t="shared" si="186"/>
        <v>46308</v>
      </c>
      <c r="N1287" s="213">
        <f t="shared" si="187"/>
        <v>46310</v>
      </c>
      <c r="O1287" s="86" t="str">
        <f>_xlfn.XLOOKUP(Tabela3[[#This Row],[LOTE]],QUARENTENA!D:D,QUARENTENA!I:I,"")</f>
        <v>AG. AMOSTRA</v>
      </c>
      <c r="Q1287" s="85" t="str">
        <f>IF(_xlfn.XLOOKUP(E1287,QUARENTENA!D:D,QUARENTENA!M:M,"")="","",_xlfn.XLOOKUP(E1287,QUARENTENA!D:D,QUARENTENA!M:M,""))</f>
        <v/>
      </c>
      <c r="R1287" s="26" t="str">
        <f>_xlfn.XLOOKUP(C1287,'PARTICULARIDADES AUXILIAR '!A:A,'PARTICULARIDADES AUXILIAR '!C:C,"")</f>
        <v>Check doc</v>
      </c>
      <c r="S1287" s="20" t="str" cm="1">
        <f t="array" ref="S1287">_xlfn.XLOOKUP(Tabela3[[#This Row],[LOTE]],VALUE(Painel_Bancada[Lote]),Painel_Bancada[Data Programada],"")</f>
        <v/>
      </c>
      <c r="T1287" s="26" t="str">
        <f>_xlfn.XLOOKUP(Tabela3[[#This Row],[LOTE]],'PAINEL - GERAL'!F:F,'PAINEL - GERAL'!C:C,"")</f>
        <v/>
      </c>
    </row>
    <row r="1288" spans="1:20" ht="14.5">
      <c r="A1288" s="22" t="s">
        <v>1589</v>
      </c>
      <c r="B1288" s="315">
        <v>5001</v>
      </c>
      <c r="C1288" s="316">
        <v>410452</v>
      </c>
      <c r="D1288" s="315" t="s">
        <v>59</v>
      </c>
      <c r="E1288" s="326">
        <v>208982026</v>
      </c>
      <c r="F1288" s="225">
        <v>182</v>
      </c>
      <c r="G1288" s="230">
        <v>46310</v>
      </c>
      <c r="H1288" s="315" t="s">
        <v>1422</v>
      </c>
      <c r="I1288" t="str">
        <f>Tabela3[[#This Row],[CENTRO (Centro PARA)]]&amp;Tabela3[[#This Row],[CODIGO (Código PARA)]]&amp;Tabela3[[#This Row],[LOTE]]&amp;Tabela3[[#This Row],[DESCRIÇÃO]]&amp;Tabela3[[#This Row],[id]]</f>
        <v>5001410452208982026NISTATINA GEN NEO</v>
      </c>
      <c r="J1288"/>
      <c r="K1288" s="210">
        <v>46300</v>
      </c>
      <c r="L1288" s="50">
        <v>46293</v>
      </c>
      <c r="M1288" s="213">
        <f t="shared" si="186"/>
        <v>46308</v>
      </c>
      <c r="N1288" s="213">
        <f t="shared" si="187"/>
        <v>46310</v>
      </c>
      <c r="O1288" s="86" t="str">
        <f>_xlfn.XLOOKUP(Tabela3[[#This Row],[LOTE]],QUARENTENA!D:D,QUARENTENA!I:I,"")</f>
        <v>AG. PROGRAMAÇÃO</v>
      </c>
      <c r="Q1288" s="85" t="str">
        <f>IF(_xlfn.XLOOKUP(E1288,QUARENTENA!D:D,QUARENTENA!M:M,"")="","",_xlfn.XLOOKUP(E1288,QUARENTENA!D:D,QUARENTENA!M:M,""))</f>
        <v/>
      </c>
      <c r="R1288" s="26" t="str">
        <f>_xlfn.XLOOKUP(C1288,'PARTICULARIDADES AUXILIAR '!A:A,'PARTICULARIDADES AUXILIAR '!C:C,"")</f>
        <v/>
      </c>
      <c r="S1288" s="20" cm="1">
        <f t="array" ref="S1288">_xlfn.XLOOKUP(Tabela3[[#This Row],[LOTE]],VALUE(Painel_Bancada[Lote]),Painel_Bancada[Data Programada],"")</f>
        <v>46300</v>
      </c>
      <c r="T1288" s="26" t="str">
        <f>_xlfn.XLOOKUP(Tabela3[[#This Row],[LOTE]],'PAINEL - GERAL'!F:F,'PAINEL - GERAL'!C:C,"")</f>
        <v/>
      </c>
    </row>
    <row r="1289" spans="1:20" ht="14.5">
      <c r="A1289" s="22" t="s">
        <v>1589</v>
      </c>
      <c r="B1289" s="315">
        <v>5001</v>
      </c>
      <c r="C1289" s="316">
        <v>446412</v>
      </c>
      <c r="D1289" s="315" t="s">
        <v>591</v>
      </c>
      <c r="E1289" s="326">
        <v>209902026</v>
      </c>
      <c r="F1289" s="225">
        <v>1350000</v>
      </c>
      <c r="G1289" s="230">
        <v>46310</v>
      </c>
      <c r="H1289" s="315" t="s">
        <v>1422</v>
      </c>
      <c r="I1289" t="str">
        <f>Tabela3[[#This Row],[CENTRO (Centro PARA)]]&amp;Tabela3[[#This Row],[CODIGO (Código PARA)]]&amp;Tabela3[[#This Row],[LOTE]]&amp;Tabela3[[#This Row],[DESCRIÇÃO]]&amp;Tabela3[[#This Row],[id]]</f>
        <v>5001446412209902026CAP BRANCA + AZUL NR 3</v>
      </c>
      <c r="J1289"/>
      <c r="K1289" s="210">
        <v>46300</v>
      </c>
      <c r="L1289" s="50">
        <v>46293</v>
      </c>
      <c r="M1289" s="213">
        <f t="shared" si="186"/>
        <v>46308</v>
      </c>
      <c r="N1289" s="213">
        <f t="shared" si="187"/>
        <v>46310</v>
      </c>
      <c r="O1289" s="86" t="str">
        <f>_xlfn.XLOOKUP(Tabela3[[#This Row],[LOTE]],QUARENTENA!D:D,QUARENTENA!I:I,"")</f>
        <v>AG. AMOSTRA</v>
      </c>
      <c r="Q1289" s="85" t="str">
        <f>IF(_xlfn.XLOOKUP(E1289,QUARENTENA!D:D,QUARENTENA!M:M,"")="","",_xlfn.XLOOKUP(E1289,QUARENTENA!D:D,QUARENTENA!M:M,""))</f>
        <v/>
      </c>
      <c r="R1289" s="26" t="str">
        <f>_xlfn.XLOOKUP(C1289,'PARTICULARIDADES AUXILIAR '!A:A,'PARTICULARIDADES AUXILIAR '!C:C,"")</f>
        <v/>
      </c>
      <c r="S1289" s="20" t="str" cm="1">
        <f t="array" ref="S1289">_xlfn.XLOOKUP(Tabela3[[#This Row],[LOTE]],VALUE(Painel_Bancada[Lote]),Painel_Bancada[Data Programada],"")</f>
        <v/>
      </c>
      <c r="T1289" s="26" t="str">
        <f>_xlfn.XLOOKUP(Tabela3[[#This Row],[LOTE]],'PAINEL - GERAL'!F:F,'PAINEL - GERAL'!C:C,"")</f>
        <v/>
      </c>
    </row>
    <row r="1290" spans="1:20" ht="14.5">
      <c r="A1290" s="22" t="s">
        <v>1589</v>
      </c>
      <c r="B1290" s="315">
        <v>5001</v>
      </c>
      <c r="C1290" s="316">
        <v>446413</v>
      </c>
      <c r="D1290" s="315" t="s">
        <v>850</v>
      </c>
      <c r="E1290" s="326">
        <v>212102026</v>
      </c>
      <c r="F1290" s="225">
        <v>750000</v>
      </c>
      <c r="G1290" s="230">
        <v>46310</v>
      </c>
      <c r="H1290" s="315" t="s">
        <v>1422</v>
      </c>
      <c r="I1290" t="str">
        <f>Tabela3[[#This Row],[CENTRO (Centro PARA)]]&amp;Tabela3[[#This Row],[CODIGO (Código PARA)]]&amp;Tabela3[[#This Row],[LOTE]]&amp;Tabela3[[#This Row],[DESCRIÇÃO]]&amp;Tabela3[[#This Row],[id]]</f>
        <v>5001446413212102026CAP VERDE + AZUL NR 1</v>
      </c>
      <c r="J1290"/>
      <c r="K1290" s="210">
        <v>46300</v>
      </c>
      <c r="L1290" s="50">
        <v>46293</v>
      </c>
      <c r="M1290" s="213">
        <f t="shared" si="186"/>
        <v>46308</v>
      </c>
      <c r="N1290" s="213">
        <f t="shared" si="187"/>
        <v>46310</v>
      </c>
      <c r="O1290" s="86" t="str">
        <f>_xlfn.XLOOKUP(Tabela3[[#This Row],[LOTE]],QUARENTENA!D:D,QUARENTENA!I:I,"")</f>
        <v>AG. AMOSTRA</v>
      </c>
      <c r="Q1290" s="85" t="str">
        <f>IF(_xlfn.XLOOKUP(E1290,QUARENTENA!D:D,QUARENTENA!M:M,"")="","",_xlfn.XLOOKUP(E1290,QUARENTENA!D:D,QUARENTENA!M:M,""))</f>
        <v/>
      </c>
      <c r="R1290" s="26" t="str">
        <f>_xlfn.XLOOKUP(C1290,'PARTICULARIDADES AUXILIAR '!A:A,'PARTICULARIDADES AUXILIAR '!C:C,"")</f>
        <v/>
      </c>
      <c r="S1290" s="20" t="str" cm="1">
        <f t="array" ref="S1290">_xlfn.XLOOKUP(Tabela3[[#This Row],[LOTE]],VALUE(Painel_Bancada[Lote]),Painel_Bancada[Data Programada],"")</f>
        <v/>
      </c>
      <c r="T1290" s="26" t="str">
        <f>_xlfn.XLOOKUP(Tabela3[[#This Row],[LOTE]],'PAINEL - GERAL'!F:F,'PAINEL - GERAL'!C:C,"")</f>
        <v/>
      </c>
    </row>
    <row r="1291" spans="1:20" ht="14.5">
      <c r="A1291" s="22" t="s">
        <v>1589</v>
      </c>
      <c r="B1291" s="315">
        <v>5001</v>
      </c>
      <c r="C1291" s="316">
        <v>459184</v>
      </c>
      <c r="D1291" s="315" t="s">
        <v>817</v>
      </c>
      <c r="E1291" s="326">
        <v>213012026</v>
      </c>
      <c r="F1291" s="225">
        <v>54</v>
      </c>
      <c r="G1291" s="230">
        <v>46310</v>
      </c>
      <c r="H1291" s="315" t="s">
        <v>1422</v>
      </c>
      <c r="I1291" t="str">
        <f>Tabela3[[#This Row],[CENTRO (Centro PARA)]]&amp;Tabela3[[#This Row],[CODIGO (Código PARA)]]&amp;Tabela3[[#This Row],[LOTE]]&amp;Tabela3[[#This Row],[DESCRIÇÃO]]&amp;Tabela3[[#This Row],[id]]</f>
        <v>5001459184213012026MALEATO DE DEXCLORFENIRAMINA GEN</v>
      </c>
      <c r="J1291"/>
      <c r="K1291" s="210">
        <v>46300</v>
      </c>
      <c r="L1291" s="50">
        <v>46293</v>
      </c>
      <c r="M1291" s="213">
        <f t="shared" si="186"/>
        <v>46308</v>
      </c>
      <c r="N1291" s="213">
        <f t="shared" si="187"/>
        <v>46310</v>
      </c>
      <c r="O1291" s="86" t="str">
        <f>_xlfn.XLOOKUP(Tabela3[[#This Row],[LOTE]],QUARENTENA!D:D,QUARENTENA!I:I,"")</f>
        <v>AG. PROGRAMAÇÃO</v>
      </c>
      <c r="Q1291" s="85" t="str">
        <f>IF(_xlfn.XLOOKUP(E1291,QUARENTENA!D:D,QUARENTENA!M:M,"")="","",_xlfn.XLOOKUP(E1291,QUARENTENA!D:D,QUARENTENA!M:M,""))</f>
        <v/>
      </c>
      <c r="R1291" s="26" t="str">
        <f>_xlfn.XLOOKUP(C1291,'PARTICULARIDADES AUXILIAR '!A:A,'PARTICULARIDADES AUXILIAR '!C:C,"")</f>
        <v/>
      </c>
      <c r="S1291" s="20" cm="1">
        <f t="array" ref="S1291">_xlfn.XLOOKUP(Tabela3[[#This Row],[LOTE]],VALUE(Painel_Bancada[Lote]),Painel_Bancada[Data Programada],"")</f>
        <v>46298</v>
      </c>
      <c r="T1291" s="26" t="str">
        <f>_xlfn.XLOOKUP(Tabela3[[#This Row],[LOTE]],'PAINEL - GERAL'!F:F,'PAINEL - GERAL'!C:C,"")</f>
        <v/>
      </c>
    </row>
    <row r="1292" spans="1:20" ht="14.5">
      <c r="A1292" s="22" t="s">
        <v>1589</v>
      </c>
      <c r="B1292" s="315">
        <v>5001</v>
      </c>
      <c r="C1292" s="316">
        <v>422413</v>
      </c>
      <c r="D1292" s="315" t="s">
        <v>766</v>
      </c>
      <c r="E1292" s="326">
        <v>213062026</v>
      </c>
      <c r="F1292" s="225">
        <v>3150</v>
      </c>
      <c r="G1292" s="230">
        <v>46310</v>
      </c>
      <c r="H1292" s="315" t="s">
        <v>1422</v>
      </c>
      <c r="I1292" t="str">
        <f>Tabela3[[#This Row],[CENTRO (Centro PARA)]]&amp;Tabela3[[#This Row],[CODIGO (Código PARA)]]&amp;Tabela3[[#This Row],[LOTE]]&amp;Tabela3[[#This Row],[DESCRIÇÃO]]&amp;Tabela3[[#This Row],[id]]</f>
        <v>5001422413213062026HIDROXIDO ALUMINIO GEL SECO</v>
      </c>
      <c r="J1292"/>
      <c r="K1292" s="210">
        <v>46300</v>
      </c>
      <c r="L1292" s="50">
        <v>46293</v>
      </c>
      <c r="M1292" s="213">
        <f t="shared" si="186"/>
        <v>46308</v>
      </c>
      <c r="N1292" s="213">
        <f t="shared" si="187"/>
        <v>46310</v>
      </c>
      <c r="O1292" s="86" t="str">
        <f>_xlfn.XLOOKUP(Tabela3[[#This Row],[LOTE]],QUARENTENA!D:D,QUARENTENA!I:I,"")</f>
        <v>AG. AMOSTRA</v>
      </c>
      <c r="Q1292" s="85" t="str">
        <f>IF(_xlfn.XLOOKUP(E1292,QUARENTENA!D:D,QUARENTENA!M:M,"")="","",_xlfn.XLOOKUP(E1292,QUARENTENA!D:D,QUARENTENA!M:M,""))</f>
        <v/>
      </c>
      <c r="R1292" s="26" t="str">
        <f>_xlfn.XLOOKUP(C1292,'PARTICULARIDADES AUXILIAR '!A:A,'PARTICULARIDADES AUXILIAR '!C:C,"")</f>
        <v/>
      </c>
      <c r="S1292" s="20" t="str" cm="1">
        <f t="array" ref="S1292">_xlfn.XLOOKUP(Tabela3[[#This Row],[LOTE]],VALUE(Painel_Bancada[Lote]),Painel_Bancada[Data Programada],"")</f>
        <v/>
      </c>
      <c r="T1292" s="26" t="str">
        <f>_xlfn.XLOOKUP(Tabela3[[#This Row],[LOTE]],'PAINEL - GERAL'!F:F,'PAINEL - GERAL'!C:C,"")</f>
        <v/>
      </c>
    </row>
    <row r="1293" spans="1:20" ht="14.5">
      <c r="A1293" s="22" t="s">
        <v>1589</v>
      </c>
      <c r="B1293" s="315">
        <v>5001</v>
      </c>
      <c r="C1293" s="316">
        <v>422338</v>
      </c>
      <c r="D1293" s="315" t="s">
        <v>267</v>
      </c>
      <c r="E1293" s="326">
        <v>206372026</v>
      </c>
      <c r="F1293" s="225">
        <v>1600</v>
      </c>
      <c r="G1293" s="230">
        <v>46310</v>
      </c>
      <c r="H1293" s="315" t="s">
        <v>1422</v>
      </c>
      <c r="I1293" t="str">
        <f>Tabela3[[#This Row],[CENTRO (Centro PARA)]]&amp;Tabela3[[#This Row],[CODIGO (Código PARA)]]&amp;Tabela3[[#This Row],[LOTE]]&amp;Tabela3[[#This Row],[DESCRIÇÃO]]&amp;Tabela3[[#This Row],[id]]</f>
        <v>5001422338206372026ACIDO ACETIL SALICILICO</v>
      </c>
      <c r="J1293"/>
      <c r="K1293" s="210">
        <v>46300</v>
      </c>
      <c r="L1293" s="50">
        <v>46293</v>
      </c>
      <c r="M1293" s="213">
        <f t="shared" si="186"/>
        <v>46308</v>
      </c>
      <c r="N1293" s="213">
        <f t="shared" si="187"/>
        <v>46310</v>
      </c>
      <c r="O1293" s="86" t="str">
        <f>_xlfn.XLOOKUP(Tabela3[[#This Row],[LOTE]],QUARENTENA!D:D,QUARENTENA!I:I,"")</f>
        <v>AG. AMOSTRA</v>
      </c>
      <c r="Q1293" s="85" t="str">
        <f>IF(_xlfn.XLOOKUP(E1293,QUARENTENA!D:D,QUARENTENA!M:M,"")="","",_xlfn.XLOOKUP(E1293,QUARENTENA!D:D,QUARENTENA!M:M,""))</f>
        <v/>
      </c>
      <c r="R1293" s="26" t="str">
        <f>_xlfn.XLOOKUP(C1293,'PARTICULARIDADES AUXILIAR '!A:A,'PARTICULARIDADES AUXILIAR '!C:C,"")</f>
        <v>PF - repouso 24  horas</v>
      </c>
      <c r="S1293" s="20" t="str" cm="1">
        <f t="array" ref="S1293">_xlfn.XLOOKUP(Tabela3[[#This Row],[LOTE]],VALUE(Painel_Bancada[Lote]),Painel_Bancada[Data Programada],"")</f>
        <v/>
      </c>
      <c r="T1293" s="26" t="str">
        <f>_xlfn.XLOOKUP(Tabela3[[#This Row],[LOTE]],'PAINEL - GERAL'!F:F,'PAINEL - GERAL'!C:C,"")</f>
        <v/>
      </c>
    </row>
    <row r="1294" spans="1:20" ht="14.5">
      <c r="A1294" s="22" t="s">
        <v>1589</v>
      </c>
      <c r="B1294" s="315">
        <v>5001</v>
      </c>
      <c r="C1294" s="316">
        <v>472381</v>
      </c>
      <c r="D1294" s="315" t="s">
        <v>548</v>
      </c>
      <c r="E1294" s="326">
        <v>152682026</v>
      </c>
      <c r="F1294" s="225">
        <v>805</v>
      </c>
      <c r="G1294" s="230">
        <v>46310</v>
      </c>
      <c r="H1294" s="315" t="s">
        <v>1422</v>
      </c>
      <c r="I1294" t="str">
        <f>Tabela3[[#This Row],[CENTRO (Centro PARA)]]&amp;Tabela3[[#This Row],[CODIGO (Código PARA)]]&amp;Tabela3[[#This Row],[LOTE]]&amp;Tabela3[[#This Row],[DESCRIÇÃO]]&amp;Tabela3[[#This Row],[id]]</f>
        <v>5001472381152682026HIDROXIDO DE MAGNESIO 1</v>
      </c>
      <c r="J1294"/>
      <c r="K1294" s="210">
        <v>46300</v>
      </c>
      <c r="L1294" s="50">
        <v>46293</v>
      </c>
      <c r="M1294" s="213">
        <f t="shared" si="186"/>
        <v>46308</v>
      </c>
      <c r="N1294" s="213">
        <f t="shared" si="187"/>
        <v>46310</v>
      </c>
      <c r="O1294" s="86" t="str">
        <f>_xlfn.XLOOKUP(Tabela3[[#This Row],[LOTE]],QUARENTENA!D:D,QUARENTENA!I:I,"")</f>
        <v>AG. AMOSTRA</v>
      </c>
      <c r="Q1294" s="85" t="str">
        <f>IF(_xlfn.XLOOKUP(E1294,QUARENTENA!D:D,QUARENTENA!M:M,"")="","",_xlfn.XLOOKUP(E1294,QUARENTENA!D:D,QUARENTENA!M:M,""))</f>
        <v/>
      </c>
      <c r="R1294" s="26" t="str">
        <f>_xlfn.XLOOKUP(C1294,'PARTICULARIDADES AUXILIAR '!A:A,'PARTICULARIDADES AUXILIAR '!C:C,"")</f>
        <v/>
      </c>
      <c r="S1294" s="20" t="str" cm="1">
        <f t="array" ref="S1294">_xlfn.XLOOKUP(Tabela3[[#This Row],[LOTE]],VALUE(Painel_Bancada[Lote]),Painel_Bancada[Data Programada],"")</f>
        <v/>
      </c>
      <c r="T1294" s="26" t="str">
        <f>_xlfn.XLOOKUP(Tabela3[[#This Row],[LOTE]],'PAINEL - GERAL'!F:F,'PAINEL - GERAL'!C:C,"")</f>
        <v/>
      </c>
    </row>
    <row r="1295" spans="1:20" ht="14.5">
      <c r="A1295" s="22" t="s">
        <v>1589</v>
      </c>
      <c r="B1295" s="315">
        <v>5001</v>
      </c>
      <c r="C1295" s="316">
        <v>410072</v>
      </c>
      <c r="D1295" s="315" t="s">
        <v>30</v>
      </c>
      <c r="E1295" s="326">
        <v>207052026</v>
      </c>
      <c r="F1295" s="225">
        <v>7650</v>
      </c>
      <c r="G1295" s="230">
        <v>46310</v>
      </c>
      <c r="H1295" s="315" t="s">
        <v>1422</v>
      </c>
      <c r="I1295" t="str">
        <f>Tabela3[[#This Row],[CENTRO (Centro PARA)]]&amp;Tabela3[[#This Row],[CODIGO (Código PARA)]]&amp;Tabela3[[#This Row],[LOTE]]&amp;Tabela3[[#This Row],[DESCRIÇÃO]]&amp;Tabela3[[#This Row],[id]]</f>
        <v>5001410072207052026BASE POLIETILENO PETROLATO NEO</v>
      </c>
      <c r="J1295"/>
      <c r="K1295" s="210">
        <v>46300</v>
      </c>
      <c r="L1295" s="50">
        <v>46293</v>
      </c>
      <c r="M1295" s="213">
        <f t="shared" si="186"/>
        <v>46308</v>
      </c>
      <c r="N1295" s="213">
        <f t="shared" si="187"/>
        <v>46310</v>
      </c>
      <c r="O1295" s="86" t="str">
        <f>_xlfn.XLOOKUP(Tabela3[[#This Row],[LOTE]],QUARENTENA!D:D,QUARENTENA!I:I,"")</f>
        <v>AG. AMOSTRA</v>
      </c>
      <c r="Q1295" s="85" t="str">
        <f>IF(_xlfn.XLOOKUP(E1295,QUARENTENA!D:D,QUARENTENA!M:M,"")="","",_xlfn.XLOOKUP(E1295,QUARENTENA!D:D,QUARENTENA!M:M,""))</f>
        <v/>
      </c>
      <c r="R1295" s="26" t="str">
        <f>_xlfn.XLOOKUP(C1295,'PARTICULARIDADES AUXILIAR '!A:A,'PARTICULARIDADES AUXILIAR '!C:C,"")</f>
        <v/>
      </c>
      <c r="S1295" s="20" t="str" cm="1">
        <f t="array" ref="S1295">_xlfn.XLOOKUP(Tabela3[[#This Row],[LOTE]],VALUE(Painel_Bancada[Lote]),Painel_Bancada[Data Programada],"")</f>
        <v/>
      </c>
      <c r="T1295" s="26" t="str">
        <f>_xlfn.XLOOKUP(Tabela3[[#This Row],[LOTE]],'PAINEL - GERAL'!F:F,'PAINEL - GERAL'!C:C,"")</f>
        <v/>
      </c>
    </row>
    <row r="1296" spans="1:20" ht="14.5">
      <c r="B1296" s="315">
        <v>2017</v>
      </c>
      <c r="C1296" s="316">
        <v>471849</v>
      </c>
      <c r="D1296" s="315" t="s">
        <v>584</v>
      </c>
      <c r="E1296" s="326">
        <v>17732026</v>
      </c>
      <c r="F1296" s="225">
        <v>875</v>
      </c>
      <c r="G1296" s="230">
        <v>46310</v>
      </c>
      <c r="H1296" s="315" t="s">
        <v>1422</v>
      </c>
      <c r="I1296" t="str">
        <f>Tabela3[[#This Row],[CENTRO (Centro PARA)]]&amp;Tabela3[[#This Row],[CODIGO (Código PARA)]]&amp;Tabela3[[#This Row],[LOTE]]&amp;Tabela3[[#This Row],[DESCRIÇÃO]]&amp;Tabela3[[#This Row],[id]]</f>
        <v>201747184917732026MANITOL SPRAY DRIED AL</v>
      </c>
      <c r="J1296"/>
      <c r="K1296" s="210">
        <v>46300</v>
      </c>
      <c r="L1296" s="50">
        <v>46293</v>
      </c>
      <c r="M1296" s="213">
        <f t="shared" si="186"/>
        <v>46308</v>
      </c>
      <c r="N1296" s="213">
        <f t="shared" si="187"/>
        <v>46310</v>
      </c>
      <c r="O1296" s="86" t="str">
        <f>_xlfn.XLOOKUP(Tabela3[[#This Row],[LOTE]],QUARENTENA!D:D,QUARENTENA!I:I,"")</f>
        <v>AG. PROGRAMAÇÃO</v>
      </c>
      <c r="Q1296" s="85" t="str">
        <f>IF(_xlfn.XLOOKUP(E1296,QUARENTENA!D:D,QUARENTENA!M:M,"")="","",_xlfn.XLOOKUP(E1296,QUARENTENA!D:D,QUARENTENA!M:M,""))</f>
        <v/>
      </c>
      <c r="R1296" s="26" t="str">
        <f>_xlfn.XLOOKUP(C1296,'PARTICULARIDADES AUXILIAR '!A:A,'PARTICULARIDADES AUXILIAR '!C:C,"")</f>
        <v>Check doc / Polícia Federal</v>
      </c>
      <c r="S1296" s="20" t="str" cm="1">
        <f t="array" ref="S1296">_xlfn.XLOOKUP(Tabela3[[#This Row],[LOTE]],VALUE(Painel_Bancada[Lote]),Painel_Bancada[Data Programada],"")</f>
        <v/>
      </c>
      <c r="T1296" s="26" t="str">
        <f>_xlfn.XLOOKUP(Tabela3[[#This Row],[LOTE]],'PAINEL - GERAL'!F:F,'PAINEL - GERAL'!C:C,"")</f>
        <v/>
      </c>
    </row>
    <row r="1297" spans="1:20" ht="14.5">
      <c r="B1297" s="315">
        <v>2017</v>
      </c>
      <c r="C1297" s="316">
        <v>471849</v>
      </c>
      <c r="D1297" s="315" t="s">
        <v>584</v>
      </c>
      <c r="E1297" s="326">
        <v>17742026</v>
      </c>
      <c r="F1297" s="225">
        <v>1350</v>
      </c>
      <c r="G1297" s="230">
        <v>46310</v>
      </c>
      <c r="H1297" s="315" t="s">
        <v>1422</v>
      </c>
      <c r="I1297" t="str">
        <f>Tabela3[[#This Row],[CENTRO (Centro PARA)]]&amp;Tabela3[[#This Row],[CODIGO (Código PARA)]]&amp;Tabela3[[#This Row],[LOTE]]&amp;Tabela3[[#This Row],[DESCRIÇÃO]]&amp;Tabela3[[#This Row],[id]]</f>
        <v>201747184917742026MANITOL SPRAY DRIED AL</v>
      </c>
      <c r="J1297"/>
      <c r="K1297" s="210">
        <v>46300</v>
      </c>
      <c r="L1297" s="50">
        <v>46293</v>
      </c>
      <c r="M1297" s="213">
        <f t="shared" si="186"/>
        <v>46308</v>
      </c>
      <c r="N1297" s="213">
        <f t="shared" si="187"/>
        <v>46310</v>
      </c>
      <c r="O1297" s="86" t="str">
        <f>_xlfn.XLOOKUP(Tabela3[[#This Row],[LOTE]],QUARENTENA!D:D,QUARENTENA!I:I,"")</f>
        <v>AG. PROGRAMAÇÃO</v>
      </c>
      <c r="Q1297" s="85" t="str">
        <f>IF(_xlfn.XLOOKUP(E1297,QUARENTENA!D:D,QUARENTENA!M:M,"")="","",_xlfn.XLOOKUP(E1297,QUARENTENA!D:D,QUARENTENA!M:M,""))</f>
        <v/>
      </c>
      <c r="R1297" s="26" t="str">
        <f>_xlfn.XLOOKUP(C1297,'PARTICULARIDADES AUXILIAR '!A:A,'PARTICULARIDADES AUXILIAR '!C:C,"")</f>
        <v>Check doc / Polícia Federal</v>
      </c>
      <c r="S1297" s="20" t="str" cm="1">
        <f t="array" ref="S1297">_xlfn.XLOOKUP(Tabela3[[#This Row],[LOTE]],VALUE(Painel_Bancada[Lote]),Painel_Bancada[Data Programada],"")</f>
        <v/>
      </c>
      <c r="T1297" s="26" t="str">
        <f>_xlfn.XLOOKUP(Tabela3[[#This Row],[LOTE]],'PAINEL - GERAL'!F:F,'PAINEL - GERAL'!C:C,"")</f>
        <v/>
      </c>
    </row>
    <row r="1298" spans="1:20" ht="14.5">
      <c r="A1298" s="22" t="s">
        <v>1589</v>
      </c>
      <c r="B1298" s="315">
        <v>5001</v>
      </c>
      <c r="C1298" s="316">
        <v>472490</v>
      </c>
      <c r="D1298" s="315" t="s">
        <v>569</v>
      </c>
      <c r="E1298" s="326">
        <v>197992026</v>
      </c>
      <c r="F1298" s="225">
        <v>195</v>
      </c>
      <c r="G1298" s="230" t="s">
        <v>1592</v>
      </c>
      <c r="H1298" s="315" t="s">
        <v>1585</v>
      </c>
      <c r="I1298" t="str">
        <f>Tabela3[[#This Row],[CENTRO (Centro PARA)]]&amp;Tabela3[[#This Row],[CODIGO (Código PARA)]]&amp;Tabela3[[#This Row],[LOTE]]&amp;Tabela3[[#This Row],[DESCRIÇÃO]]&amp;Tabela3[[#This Row],[id]]</f>
        <v>5001472490197992026ESOMEPRAZOL PELLETS 1</v>
      </c>
      <c r="J1298"/>
      <c r="K1298" s="210">
        <v>46300</v>
      </c>
      <c r="L1298" s="50">
        <v>46293</v>
      </c>
      <c r="M1298" s="76">
        <f t="shared" ref="M1298:M1311" si="188">K1298+8</f>
        <v>46308</v>
      </c>
      <c r="N1298" s="76">
        <f t="shared" ref="N1298:N1311" si="189">IF(WEEKDAY(K1298,2)=4,K1298+11,IF(WEEKDAY(K1298,2)=5,K1298+11,K1298+10))</f>
        <v>46310</v>
      </c>
      <c r="O1298" s="78" t="str">
        <f>_xlfn.XLOOKUP(Tabela3[[#This Row],[LOTE]],QUARENTENA!D:D,QUARENTENA!I:I,"")</f>
        <v>AG. AMOSTRA</v>
      </c>
      <c r="Q1298" s="77" t="str">
        <f>IF(_xlfn.XLOOKUP(E1298,QUARENTENA!D:D,QUARENTENA!M:M,"")="","",_xlfn.XLOOKUP(E1298,QUARENTENA!D:D,QUARENTENA!M:M,""))</f>
        <v/>
      </c>
      <c r="R1298" s="26" t="str">
        <f>_xlfn.XLOOKUP(C1298,'PARTICULARIDADES AUXILIAR '!A:A,'PARTICULARIDADES AUXILIAR '!C:C,"")</f>
        <v/>
      </c>
      <c r="S1298" s="20" t="str" cm="1">
        <f t="array" ref="S1298">_xlfn.XLOOKUP(Tabela3[[#This Row],[LOTE]],VALUE(Painel_Bancada[Lote]),Painel_Bancada[Data Programada],"")</f>
        <v/>
      </c>
      <c r="T1298" s="26" t="str">
        <f>_xlfn.XLOOKUP(Tabela3[[#This Row],[LOTE]],'PAINEL - GERAL'!F:F,'PAINEL - GERAL'!C:C,"")</f>
        <v/>
      </c>
    </row>
    <row r="1299" spans="1:20" ht="14.5">
      <c r="A1299" s="22" t="s">
        <v>1589</v>
      </c>
      <c r="B1299" s="315">
        <v>5001</v>
      </c>
      <c r="C1299" s="316">
        <v>472490</v>
      </c>
      <c r="D1299" s="315" t="s">
        <v>569</v>
      </c>
      <c r="E1299" s="326">
        <v>198002026</v>
      </c>
      <c r="F1299" s="225">
        <v>195</v>
      </c>
      <c r="G1299" s="230" t="s">
        <v>1592</v>
      </c>
      <c r="H1299" s="315" t="s">
        <v>1585</v>
      </c>
      <c r="I1299" t="str">
        <f>Tabela3[[#This Row],[CENTRO (Centro PARA)]]&amp;Tabela3[[#This Row],[CODIGO (Código PARA)]]&amp;Tabela3[[#This Row],[LOTE]]&amp;Tabela3[[#This Row],[DESCRIÇÃO]]&amp;Tabela3[[#This Row],[id]]</f>
        <v>5001472490198002026ESOMEPRAZOL PELLETS 1</v>
      </c>
      <c r="J1299"/>
      <c r="K1299" s="210">
        <v>46300</v>
      </c>
      <c r="L1299" s="50">
        <v>46293</v>
      </c>
      <c r="M1299" s="213">
        <f t="shared" si="188"/>
        <v>46308</v>
      </c>
      <c r="N1299" s="213">
        <f t="shared" si="189"/>
        <v>46310</v>
      </c>
      <c r="O1299" s="86" t="str">
        <f>_xlfn.XLOOKUP(Tabela3[[#This Row],[LOTE]],QUARENTENA!D:D,QUARENTENA!I:I,"")</f>
        <v>AG. AMOSTRA</v>
      </c>
      <c r="Q1299" s="85" t="str">
        <f>IF(_xlfn.XLOOKUP(E1299,QUARENTENA!D:D,QUARENTENA!M:M,"")="","",_xlfn.XLOOKUP(E1299,QUARENTENA!D:D,QUARENTENA!M:M,""))</f>
        <v/>
      </c>
      <c r="R1299" s="26" t="str">
        <f>_xlfn.XLOOKUP(C1299,'PARTICULARIDADES AUXILIAR '!A:A,'PARTICULARIDADES AUXILIAR '!C:C,"")</f>
        <v/>
      </c>
      <c r="S1299" s="20" t="str" cm="1">
        <f t="array" ref="S1299">_xlfn.XLOOKUP(Tabela3[[#This Row],[LOTE]],VALUE(Painel_Bancada[Lote]),Painel_Bancada[Data Programada],"")</f>
        <v/>
      </c>
      <c r="T1299" s="26" t="str">
        <f>_xlfn.XLOOKUP(Tabela3[[#This Row],[LOTE]],'PAINEL - GERAL'!F:F,'PAINEL - GERAL'!C:C,"")</f>
        <v/>
      </c>
    </row>
    <row r="1300" spans="1:20" ht="14.5">
      <c r="A1300" s="22" t="s">
        <v>1589</v>
      </c>
      <c r="B1300" s="315">
        <v>5001</v>
      </c>
      <c r="C1300" s="316">
        <v>472490</v>
      </c>
      <c r="D1300" s="315" t="s">
        <v>569</v>
      </c>
      <c r="E1300" s="326">
        <v>198032026</v>
      </c>
      <c r="F1300" s="225">
        <v>195</v>
      </c>
      <c r="G1300" s="230" t="s">
        <v>1592</v>
      </c>
      <c r="H1300" s="315" t="s">
        <v>1585</v>
      </c>
      <c r="I1300" t="str">
        <f>Tabela3[[#This Row],[CENTRO (Centro PARA)]]&amp;Tabela3[[#This Row],[CODIGO (Código PARA)]]&amp;Tabela3[[#This Row],[LOTE]]&amp;Tabela3[[#This Row],[DESCRIÇÃO]]&amp;Tabela3[[#This Row],[id]]</f>
        <v>5001472490198032026ESOMEPRAZOL PELLETS 1</v>
      </c>
      <c r="J1300"/>
      <c r="K1300" s="210">
        <v>46300</v>
      </c>
      <c r="L1300" s="50">
        <v>46293</v>
      </c>
      <c r="M1300" s="213">
        <f t="shared" si="188"/>
        <v>46308</v>
      </c>
      <c r="N1300" s="213">
        <f t="shared" si="189"/>
        <v>46310</v>
      </c>
      <c r="O1300" s="86" t="str">
        <f>_xlfn.XLOOKUP(Tabela3[[#This Row],[LOTE]],QUARENTENA!D:D,QUARENTENA!I:I,"")</f>
        <v>AG. AMOSTRA</v>
      </c>
      <c r="Q1300" s="85" t="str">
        <f>IF(_xlfn.XLOOKUP(E1300,QUARENTENA!D:D,QUARENTENA!M:M,"")="","",_xlfn.XLOOKUP(E1300,QUARENTENA!D:D,QUARENTENA!M:M,""))</f>
        <v/>
      </c>
      <c r="R1300" s="26" t="str">
        <f>_xlfn.XLOOKUP(C1300,'PARTICULARIDADES AUXILIAR '!A:A,'PARTICULARIDADES AUXILIAR '!C:C,"")</f>
        <v/>
      </c>
      <c r="S1300" s="20" t="str" cm="1">
        <f t="array" ref="S1300">_xlfn.XLOOKUP(Tabela3[[#This Row],[LOTE]],VALUE(Painel_Bancada[Lote]),Painel_Bancada[Data Programada],"")</f>
        <v/>
      </c>
      <c r="T1300" s="26" t="str">
        <f>_xlfn.XLOOKUP(Tabela3[[#This Row],[LOTE]],'PAINEL - GERAL'!F:F,'PAINEL - GERAL'!C:C,"")</f>
        <v/>
      </c>
    </row>
    <row r="1301" spans="1:20" ht="14.5">
      <c r="A1301" s="22" t="s">
        <v>1589</v>
      </c>
      <c r="B1301" s="315">
        <v>5001</v>
      </c>
      <c r="C1301" s="316">
        <v>472490</v>
      </c>
      <c r="D1301" s="315" t="s">
        <v>569</v>
      </c>
      <c r="E1301" s="326">
        <v>198042026</v>
      </c>
      <c r="F1301" s="225">
        <v>195</v>
      </c>
      <c r="G1301" s="230" t="s">
        <v>1592</v>
      </c>
      <c r="H1301" s="315" t="s">
        <v>1585</v>
      </c>
      <c r="I1301" t="str">
        <f>Tabela3[[#This Row],[CENTRO (Centro PARA)]]&amp;Tabela3[[#This Row],[CODIGO (Código PARA)]]&amp;Tabela3[[#This Row],[LOTE]]&amp;Tabela3[[#This Row],[DESCRIÇÃO]]&amp;Tabela3[[#This Row],[id]]</f>
        <v>5001472490198042026ESOMEPRAZOL PELLETS 1</v>
      </c>
      <c r="J1301"/>
      <c r="K1301" s="210">
        <v>46300</v>
      </c>
      <c r="L1301" s="50">
        <v>46293</v>
      </c>
      <c r="M1301" s="213">
        <f t="shared" si="188"/>
        <v>46308</v>
      </c>
      <c r="N1301" s="213">
        <f t="shared" si="189"/>
        <v>46310</v>
      </c>
      <c r="O1301" s="86" t="str">
        <f>_xlfn.XLOOKUP(Tabela3[[#This Row],[LOTE]],QUARENTENA!D:D,QUARENTENA!I:I,"")</f>
        <v>AG. AMOSTRA</v>
      </c>
      <c r="Q1301" s="85" t="str">
        <f>IF(_xlfn.XLOOKUP(E1301,QUARENTENA!D:D,QUARENTENA!M:M,"")="","",_xlfn.XLOOKUP(E1301,QUARENTENA!D:D,QUARENTENA!M:M,""))</f>
        <v/>
      </c>
      <c r="R1301" s="26" t="str">
        <f>_xlfn.XLOOKUP(C1301,'PARTICULARIDADES AUXILIAR '!A:A,'PARTICULARIDADES AUXILIAR '!C:C,"")</f>
        <v/>
      </c>
      <c r="S1301" s="20" t="str" cm="1">
        <f t="array" ref="S1301">_xlfn.XLOOKUP(Tabela3[[#This Row],[LOTE]],VALUE(Painel_Bancada[Lote]),Painel_Bancada[Data Programada],"")</f>
        <v/>
      </c>
      <c r="T1301" s="26" t="str">
        <f>_xlfn.XLOOKUP(Tabela3[[#This Row],[LOTE]],'PAINEL - GERAL'!F:F,'PAINEL - GERAL'!C:C,"")</f>
        <v/>
      </c>
    </row>
    <row r="1302" spans="1:20" ht="14.5">
      <c r="B1302" s="315">
        <v>5001</v>
      </c>
      <c r="C1302" s="316">
        <v>456970</v>
      </c>
      <c r="D1302" s="315" t="s">
        <v>615</v>
      </c>
      <c r="E1302" s="326">
        <v>209772026</v>
      </c>
      <c r="F1302" s="225">
        <v>15</v>
      </c>
      <c r="G1302" s="230" t="s">
        <v>1592</v>
      </c>
      <c r="H1302" s="315" t="s">
        <v>1585</v>
      </c>
      <c r="I1302" t="str">
        <f>Tabela3[[#This Row],[CENTRO (Centro PARA)]]&amp;Tabela3[[#This Row],[CODIGO (Código PARA)]]&amp;Tabela3[[#This Row],[LOTE]]&amp;Tabela3[[#This Row],[DESCRIÇÃO]]&amp;Tabela3[[#This Row],[id]]</f>
        <v>5001456970209772026BIOECOLIA</v>
      </c>
      <c r="J1302"/>
      <c r="K1302" s="210">
        <v>46300</v>
      </c>
      <c r="L1302" s="50">
        <v>46293</v>
      </c>
      <c r="M1302" s="213">
        <f t="shared" si="188"/>
        <v>46308</v>
      </c>
      <c r="N1302" s="213">
        <f t="shared" si="189"/>
        <v>46310</v>
      </c>
      <c r="O1302" s="86" t="str">
        <f>_xlfn.XLOOKUP(Tabela3[[#This Row],[LOTE]],QUARENTENA!D:D,QUARENTENA!I:I,"")</f>
        <v>AG. AMOSTRA</v>
      </c>
      <c r="Q1302" s="85" t="str">
        <f>IF(_xlfn.XLOOKUP(E1302,QUARENTENA!D:D,QUARENTENA!M:M,"")="","",_xlfn.XLOOKUP(E1302,QUARENTENA!D:D,QUARENTENA!M:M,""))</f>
        <v/>
      </c>
      <c r="R1302" s="26" t="str">
        <f>_xlfn.XLOOKUP(C1302,'PARTICULARIDADES AUXILIAR '!A:A,'PARTICULARIDADES AUXILIAR '!C:C,"")</f>
        <v>Check doc</v>
      </c>
      <c r="S1302" s="20" t="str" cm="1">
        <f t="array" ref="S1302">_xlfn.XLOOKUP(Tabela3[[#This Row],[LOTE]],VALUE(Painel_Bancada[Lote]),Painel_Bancada[Data Programada],"")</f>
        <v/>
      </c>
      <c r="T1302" s="26" t="str">
        <f>_xlfn.XLOOKUP(Tabela3[[#This Row],[LOTE]],'PAINEL - GERAL'!F:F,'PAINEL - GERAL'!C:C,"")</f>
        <v/>
      </c>
    </row>
    <row r="1303" spans="1:20" ht="14.5">
      <c r="A1303" s="22" t="s">
        <v>1589</v>
      </c>
      <c r="B1303" s="315">
        <v>5001</v>
      </c>
      <c r="C1303" s="316">
        <v>425451</v>
      </c>
      <c r="D1303" s="315" t="s">
        <v>339</v>
      </c>
      <c r="E1303" s="326">
        <v>211032026</v>
      </c>
      <c r="F1303" s="225">
        <v>40</v>
      </c>
      <c r="G1303" s="230" t="s">
        <v>1592</v>
      </c>
      <c r="H1303" s="315" t="s">
        <v>1585</v>
      </c>
      <c r="I1303" t="str">
        <f>Tabela3[[#This Row],[CENTRO (Centro PARA)]]&amp;Tabela3[[#This Row],[CODIGO (Código PARA)]]&amp;Tabela3[[#This Row],[LOTE]]&amp;Tabela3[[#This Row],[DESCRIÇÃO]]&amp;Tabela3[[#This Row],[id]]</f>
        <v>5001425451211032026E AROMA ART LARANJA BR5917-IFF MTC</v>
      </c>
      <c r="J1303"/>
      <c r="K1303" s="210">
        <v>46300</v>
      </c>
      <c r="L1303" s="50">
        <v>46293</v>
      </c>
      <c r="M1303" s="213">
        <f t="shared" si="188"/>
        <v>46308</v>
      </c>
      <c r="N1303" s="213">
        <f t="shared" si="189"/>
        <v>46310</v>
      </c>
      <c r="O1303" s="86" t="str">
        <f>_xlfn.XLOOKUP(Tabela3[[#This Row],[LOTE]],QUARENTENA!D:D,QUARENTENA!I:I,"")</f>
        <v>AG. AMOSTRA</v>
      </c>
      <c r="Q1303" s="85" t="str">
        <f>IF(_xlfn.XLOOKUP(E1303,QUARENTENA!D:D,QUARENTENA!M:M,"")="","",_xlfn.XLOOKUP(E1303,QUARENTENA!D:D,QUARENTENA!M:M,""))</f>
        <v/>
      </c>
      <c r="R1303" s="26" t="str">
        <f>_xlfn.XLOOKUP(C1303,'PARTICULARIDADES AUXILIAR '!A:A,'PARTICULARIDADES AUXILIAR '!C:C,"")</f>
        <v>Refrig.: (A1) 2 ° a 8° C</v>
      </c>
      <c r="S1303" s="20" t="str" cm="1">
        <f t="array" ref="S1303">_xlfn.XLOOKUP(Tabela3[[#This Row],[LOTE]],VALUE(Painel_Bancada[Lote]),Painel_Bancada[Data Programada],"")</f>
        <v/>
      </c>
      <c r="T1303" s="26" t="str">
        <f>_xlfn.XLOOKUP(Tabela3[[#This Row],[LOTE]],'PAINEL - GERAL'!F:F,'PAINEL - GERAL'!C:C,"")</f>
        <v/>
      </c>
    </row>
    <row r="1304" spans="1:20" ht="14.5">
      <c r="A1304" s="22" t="s">
        <v>1589</v>
      </c>
      <c r="B1304" s="315">
        <v>5001</v>
      </c>
      <c r="C1304" s="316">
        <v>410034</v>
      </c>
      <c r="D1304" s="315" t="s">
        <v>383</v>
      </c>
      <c r="E1304" s="326">
        <v>154922026</v>
      </c>
      <c r="F1304" s="225">
        <v>2610</v>
      </c>
      <c r="G1304" s="230" t="s">
        <v>1592</v>
      </c>
      <c r="H1304" s="315" t="s">
        <v>1585</v>
      </c>
      <c r="I1304" t="str">
        <f>Tabela3[[#This Row],[CENTRO (Centro PARA)]]&amp;Tabela3[[#This Row],[CODIGO (Código PARA)]]&amp;Tabela3[[#This Row],[LOTE]]&amp;Tabela3[[#This Row],[DESCRIÇÃO]]&amp;Tabela3[[#This Row],[id]]</f>
        <v>5001410034154922026CELULOSE MICROCRISTALINA MC102 NEO</v>
      </c>
      <c r="J1304"/>
      <c r="K1304" s="210">
        <v>46300</v>
      </c>
      <c r="L1304" s="50">
        <v>46293</v>
      </c>
      <c r="M1304" s="213">
        <f t="shared" si="188"/>
        <v>46308</v>
      </c>
      <c r="N1304" s="213">
        <f t="shared" si="189"/>
        <v>46310</v>
      </c>
      <c r="O1304" s="86" t="str">
        <f>_xlfn.XLOOKUP(Tabela3[[#This Row],[LOTE]],QUARENTENA!D:D,QUARENTENA!I:I,"")</f>
        <v>AG. AMOSTRA</v>
      </c>
      <c r="Q1304" s="85" t="str">
        <f>IF(_xlfn.XLOOKUP(E1304,QUARENTENA!D:D,QUARENTENA!M:M,"")="","",_xlfn.XLOOKUP(E1304,QUARENTENA!D:D,QUARENTENA!M:M,""))</f>
        <v/>
      </c>
      <c r="R1304" s="26" t="str">
        <f>_xlfn.XLOOKUP(C1304,'PARTICULARIDADES AUXILIAR '!A:A,'PARTICULARIDADES AUXILIAR '!C:C,"")</f>
        <v/>
      </c>
      <c r="S1304" s="20" t="str" cm="1">
        <f t="array" ref="S1304">_xlfn.XLOOKUP(Tabela3[[#This Row],[LOTE]],VALUE(Painel_Bancada[Lote]),Painel_Bancada[Data Programada],"")</f>
        <v/>
      </c>
      <c r="T1304" s="26" t="str">
        <f>_xlfn.XLOOKUP(Tabela3[[#This Row],[LOTE]],'PAINEL - GERAL'!F:F,'PAINEL - GERAL'!C:C,"")</f>
        <v/>
      </c>
    </row>
    <row r="1305" spans="1:20" ht="14.5">
      <c r="A1305" s="22" t="s">
        <v>1589</v>
      </c>
      <c r="B1305" s="315">
        <v>5001</v>
      </c>
      <c r="C1305" s="316">
        <v>410034</v>
      </c>
      <c r="D1305" s="315" t="s">
        <v>383</v>
      </c>
      <c r="E1305" s="326">
        <v>178642026</v>
      </c>
      <c r="F1305" s="225">
        <v>2625</v>
      </c>
      <c r="G1305" s="230" t="s">
        <v>1592</v>
      </c>
      <c r="H1305" s="315" t="s">
        <v>1585</v>
      </c>
      <c r="I1305" t="str">
        <f>Tabela3[[#This Row],[CENTRO (Centro PARA)]]&amp;Tabela3[[#This Row],[CODIGO (Código PARA)]]&amp;Tabela3[[#This Row],[LOTE]]&amp;Tabela3[[#This Row],[DESCRIÇÃO]]&amp;Tabela3[[#This Row],[id]]</f>
        <v>5001410034178642026CELULOSE MICROCRISTALINA MC102 NEO</v>
      </c>
      <c r="J1305"/>
      <c r="K1305" s="210">
        <v>46300</v>
      </c>
      <c r="L1305" s="50">
        <v>46293</v>
      </c>
      <c r="M1305" s="213">
        <f t="shared" si="188"/>
        <v>46308</v>
      </c>
      <c r="N1305" s="213">
        <f t="shared" si="189"/>
        <v>46310</v>
      </c>
      <c r="O1305" s="86" t="str">
        <f>_xlfn.XLOOKUP(Tabela3[[#This Row],[LOTE]],QUARENTENA!D:D,QUARENTENA!I:I,"")</f>
        <v>AG. AMOSTRA</v>
      </c>
      <c r="Q1305" s="85" t="str">
        <f>IF(_xlfn.XLOOKUP(E1305,QUARENTENA!D:D,QUARENTENA!M:M,"")="","",_xlfn.XLOOKUP(E1305,QUARENTENA!D:D,QUARENTENA!M:M,""))</f>
        <v/>
      </c>
      <c r="R1305" s="26" t="str">
        <f>_xlfn.XLOOKUP(C1305,'PARTICULARIDADES AUXILIAR '!A:A,'PARTICULARIDADES AUXILIAR '!C:C,"")</f>
        <v/>
      </c>
      <c r="S1305" s="20" t="str" cm="1">
        <f t="array" ref="S1305">_xlfn.XLOOKUP(Tabela3[[#This Row],[LOTE]],VALUE(Painel_Bancada[Lote]),Painel_Bancada[Data Programada],"")</f>
        <v/>
      </c>
      <c r="T1305" s="26" t="str">
        <f>_xlfn.XLOOKUP(Tabela3[[#This Row],[LOTE]],'PAINEL - GERAL'!F:F,'PAINEL - GERAL'!C:C,"")</f>
        <v/>
      </c>
    </row>
    <row r="1306" spans="1:20" ht="14.5">
      <c r="A1306" s="22" t="s">
        <v>1589</v>
      </c>
      <c r="B1306" s="315">
        <v>5001</v>
      </c>
      <c r="C1306" s="316">
        <v>410120</v>
      </c>
      <c r="D1306" s="315" t="s">
        <v>166</v>
      </c>
      <c r="E1306" s="326">
        <v>176862026</v>
      </c>
      <c r="F1306" s="225">
        <v>4800</v>
      </c>
      <c r="G1306" s="230" t="s">
        <v>1592</v>
      </c>
      <c r="H1306" s="315" t="s">
        <v>1585</v>
      </c>
      <c r="I1306" t="str">
        <f>Tabela3[[#This Row],[CENTRO (Centro PARA)]]&amp;Tabela3[[#This Row],[CODIGO (Código PARA)]]&amp;Tabela3[[#This Row],[LOTE]]&amp;Tabela3[[#This Row],[DESCRIÇÃO]]&amp;Tabela3[[#This Row],[id]]</f>
        <v>5001410120176862026EUDRAGIT L30 D55 NEO</v>
      </c>
      <c r="J1306"/>
      <c r="K1306" s="210">
        <v>46300</v>
      </c>
      <c r="L1306" s="50">
        <v>46293</v>
      </c>
      <c r="M1306" s="213">
        <f t="shared" si="188"/>
        <v>46308</v>
      </c>
      <c r="N1306" s="213">
        <f t="shared" si="189"/>
        <v>46310</v>
      </c>
      <c r="O1306" s="86" t="str">
        <f>_xlfn.XLOOKUP(Tabela3[[#This Row],[LOTE]],QUARENTENA!D:D,QUARENTENA!I:I,"")</f>
        <v>AG. AMOSTRA</v>
      </c>
      <c r="Q1306" s="85" t="str">
        <f>IF(_xlfn.XLOOKUP(E1306,QUARENTENA!D:D,QUARENTENA!M:M,"")="","",_xlfn.XLOOKUP(E1306,QUARENTENA!D:D,QUARENTENA!M:M,""))</f>
        <v/>
      </c>
      <c r="R1306" s="26" t="str">
        <f>_xlfn.XLOOKUP(C1306,'PARTICULARIDADES AUXILIAR '!A:A,'PARTICULARIDADES AUXILIAR '!C:C,"")</f>
        <v/>
      </c>
      <c r="S1306" s="20" t="str" cm="1">
        <f t="array" ref="S1306">_xlfn.XLOOKUP(Tabela3[[#This Row],[LOTE]],VALUE(Painel_Bancada[Lote]),Painel_Bancada[Data Programada],"")</f>
        <v/>
      </c>
      <c r="T1306" s="26" t="str">
        <f>_xlfn.XLOOKUP(Tabela3[[#This Row],[LOTE]],'PAINEL - GERAL'!F:F,'PAINEL - GERAL'!C:C,"")</f>
        <v/>
      </c>
    </row>
    <row r="1307" spans="1:20" ht="14.5">
      <c r="A1307" s="22" t="s">
        <v>1589</v>
      </c>
      <c r="B1307" s="315">
        <v>5001</v>
      </c>
      <c r="C1307" s="316">
        <v>463057</v>
      </c>
      <c r="D1307" s="315" t="s">
        <v>43</v>
      </c>
      <c r="E1307" s="326">
        <v>203492026</v>
      </c>
      <c r="F1307" s="225">
        <v>1675</v>
      </c>
      <c r="G1307" s="230" t="s">
        <v>1592</v>
      </c>
      <c r="H1307" s="315" t="s">
        <v>1585</v>
      </c>
      <c r="I1307" t="str">
        <f>Tabela3[[#This Row],[CENTRO (Centro PARA)]]&amp;Tabela3[[#This Row],[CODIGO (Código PARA)]]&amp;Tabela3[[#This Row],[LOTE]]&amp;Tabela3[[#This Row],[DESCRIÇÃO]]&amp;Tabela3[[#This Row],[id]]</f>
        <v>5001463057203492026DIPIRONA MONOIDRATADA</v>
      </c>
      <c r="J1307"/>
      <c r="K1307" s="210">
        <v>46300</v>
      </c>
      <c r="L1307" s="50">
        <v>46293</v>
      </c>
      <c r="M1307" s="213">
        <f t="shared" si="188"/>
        <v>46308</v>
      </c>
      <c r="N1307" s="213">
        <f t="shared" si="189"/>
        <v>46310</v>
      </c>
      <c r="O1307" s="86" t="str">
        <f>_xlfn.XLOOKUP(Tabela3[[#This Row],[LOTE]],QUARENTENA!D:D,QUARENTENA!I:I,"")</f>
        <v>AG. AMOSTRA</v>
      </c>
      <c r="Q1307" s="85" t="str">
        <f>IF(_xlfn.XLOOKUP(E1307,QUARENTENA!D:D,QUARENTENA!M:M,"")="","",_xlfn.XLOOKUP(E1307,QUARENTENA!D:D,QUARENTENA!M:M,""))</f>
        <v/>
      </c>
      <c r="R1307" s="26" t="str">
        <f>_xlfn.XLOOKUP(C1307,'PARTICULARIDADES AUXILIAR '!A:A,'PARTICULARIDADES AUXILIAR '!C:C,"")</f>
        <v>Polícia Federal</v>
      </c>
      <c r="S1307" s="20" t="str" cm="1">
        <f t="array" ref="S1307">_xlfn.XLOOKUP(Tabela3[[#This Row],[LOTE]],VALUE(Painel_Bancada[Lote]),Painel_Bancada[Data Programada],"")</f>
        <v/>
      </c>
      <c r="T1307" s="26" t="str">
        <f>_xlfn.XLOOKUP(Tabela3[[#This Row],[LOTE]],'PAINEL - GERAL'!F:F,'PAINEL - GERAL'!C:C,"")</f>
        <v/>
      </c>
    </row>
    <row r="1308" spans="1:20" ht="14.5">
      <c r="A1308" s="22" t="s">
        <v>1589</v>
      </c>
      <c r="B1308" s="315">
        <v>5001</v>
      </c>
      <c r="C1308" s="316">
        <v>463057</v>
      </c>
      <c r="D1308" s="315" t="s">
        <v>43</v>
      </c>
      <c r="E1308" s="326">
        <v>203482026</v>
      </c>
      <c r="F1308" s="225">
        <v>2175</v>
      </c>
      <c r="G1308" s="230" t="s">
        <v>1592</v>
      </c>
      <c r="H1308" s="315" t="s">
        <v>1585</v>
      </c>
      <c r="I1308" t="str">
        <f>Tabela3[[#This Row],[CENTRO (Centro PARA)]]&amp;Tabela3[[#This Row],[CODIGO (Código PARA)]]&amp;Tabela3[[#This Row],[LOTE]]&amp;Tabela3[[#This Row],[DESCRIÇÃO]]&amp;Tabela3[[#This Row],[id]]</f>
        <v>5001463057203482026DIPIRONA MONOIDRATADA</v>
      </c>
      <c r="J1308"/>
      <c r="K1308" s="210">
        <v>46300</v>
      </c>
      <c r="L1308" s="50">
        <v>46293</v>
      </c>
      <c r="M1308" s="213">
        <f t="shared" si="188"/>
        <v>46308</v>
      </c>
      <c r="N1308" s="213">
        <f t="shared" si="189"/>
        <v>46310</v>
      </c>
      <c r="O1308" s="86" t="str">
        <f>_xlfn.XLOOKUP(Tabela3[[#This Row],[LOTE]],QUARENTENA!D:D,QUARENTENA!I:I,"")</f>
        <v>AG. AMOSTRA</v>
      </c>
      <c r="Q1308" s="85" t="str">
        <f>IF(_xlfn.XLOOKUP(E1308,QUARENTENA!D:D,QUARENTENA!M:M,"")="","",_xlfn.XLOOKUP(E1308,QUARENTENA!D:D,QUARENTENA!M:M,""))</f>
        <v/>
      </c>
      <c r="R1308" s="26" t="str">
        <f>_xlfn.XLOOKUP(C1308,'PARTICULARIDADES AUXILIAR '!A:A,'PARTICULARIDADES AUXILIAR '!C:C,"")</f>
        <v>Polícia Federal</v>
      </c>
      <c r="S1308" s="20" t="str" cm="1">
        <f t="array" ref="S1308">_xlfn.XLOOKUP(Tabela3[[#This Row],[LOTE]],VALUE(Painel_Bancada[Lote]),Painel_Bancada[Data Programada],"")</f>
        <v/>
      </c>
      <c r="T1308" s="26" t="str">
        <f>_xlfn.XLOOKUP(Tabela3[[#This Row],[LOTE]],'PAINEL - GERAL'!F:F,'PAINEL - GERAL'!C:C,"")</f>
        <v/>
      </c>
    </row>
    <row r="1309" spans="1:20" ht="14.5">
      <c r="A1309" s="22" t="s">
        <v>1589</v>
      </c>
      <c r="B1309" s="315">
        <v>5001</v>
      </c>
      <c r="C1309" s="316">
        <v>463057</v>
      </c>
      <c r="D1309" s="315" t="s">
        <v>43</v>
      </c>
      <c r="E1309" s="326">
        <v>203502026</v>
      </c>
      <c r="F1309" s="225">
        <v>2150</v>
      </c>
      <c r="G1309" s="230" t="s">
        <v>1592</v>
      </c>
      <c r="H1309" s="315" t="s">
        <v>1585</v>
      </c>
      <c r="I1309" t="str">
        <f>Tabela3[[#This Row],[CENTRO (Centro PARA)]]&amp;Tabela3[[#This Row],[CODIGO (Código PARA)]]&amp;Tabela3[[#This Row],[LOTE]]&amp;Tabela3[[#This Row],[DESCRIÇÃO]]&amp;Tabela3[[#This Row],[id]]</f>
        <v>5001463057203502026DIPIRONA MONOIDRATADA</v>
      </c>
      <c r="J1309"/>
      <c r="K1309" s="210">
        <v>46300</v>
      </c>
      <c r="L1309" s="50">
        <v>46293</v>
      </c>
      <c r="M1309" s="213">
        <f t="shared" si="188"/>
        <v>46308</v>
      </c>
      <c r="N1309" s="213">
        <f t="shared" si="189"/>
        <v>46310</v>
      </c>
      <c r="O1309" s="86" t="str">
        <f>_xlfn.XLOOKUP(Tabela3[[#This Row],[LOTE]],QUARENTENA!D:D,QUARENTENA!I:I,"")</f>
        <v>AG. AMOSTRA</v>
      </c>
      <c r="Q1309" s="85" t="str">
        <f>IF(_xlfn.XLOOKUP(E1309,QUARENTENA!D:D,QUARENTENA!M:M,"")="","",_xlfn.XLOOKUP(E1309,QUARENTENA!D:D,QUARENTENA!M:M,""))</f>
        <v/>
      </c>
      <c r="R1309" s="26" t="str">
        <f>_xlfn.XLOOKUP(C1309,'PARTICULARIDADES AUXILIAR '!A:A,'PARTICULARIDADES AUXILIAR '!C:C,"")</f>
        <v>Polícia Federal</v>
      </c>
      <c r="S1309" s="20" t="str" cm="1">
        <f t="array" ref="S1309">_xlfn.XLOOKUP(Tabela3[[#This Row],[LOTE]],VALUE(Painel_Bancada[Lote]),Painel_Bancada[Data Programada],"")</f>
        <v/>
      </c>
      <c r="T1309" s="26" t="str">
        <f>_xlfn.XLOOKUP(Tabela3[[#This Row],[LOTE]],'PAINEL - GERAL'!F:F,'PAINEL - GERAL'!C:C,"")</f>
        <v/>
      </c>
    </row>
    <row r="1310" spans="1:20" ht="14.5">
      <c r="A1310" s="22" t="s">
        <v>1589</v>
      </c>
      <c r="B1310" s="315">
        <v>5001</v>
      </c>
      <c r="C1310" s="316">
        <v>410072</v>
      </c>
      <c r="D1310" s="315" t="s">
        <v>30</v>
      </c>
      <c r="E1310" s="326">
        <v>207062026</v>
      </c>
      <c r="F1310" s="225">
        <v>7650</v>
      </c>
      <c r="G1310" s="230" t="s">
        <v>1592</v>
      </c>
      <c r="H1310" s="315" t="s">
        <v>1585</v>
      </c>
      <c r="I1310" t="str">
        <f>Tabela3[[#This Row],[CENTRO (Centro PARA)]]&amp;Tabela3[[#This Row],[CODIGO (Código PARA)]]&amp;Tabela3[[#This Row],[LOTE]]&amp;Tabela3[[#This Row],[DESCRIÇÃO]]&amp;Tabela3[[#This Row],[id]]</f>
        <v>5001410072207062026BASE POLIETILENO PETROLATO NEO</v>
      </c>
      <c r="J1310"/>
      <c r="K1310" s="210">
        <v>46300</v>
      </c>
      <c r="L1310" s="50">
        <v>46293</v>
      </c>
      <c r="M1310" s="213">
        <f t="shared" si="188"/>
        <v>46308</v>
      </c>
      <c r="N1310" s="213">
        <f t="shared" si="189"/>
        <v>46310</v>
      </c>
      <c r="O1310" s="86" t="str">
        <f>_xlfn.XLOOKUP(Tabela3[[#This Row],[LOTE]],QUARENTENA!D:D,QUARENTENA!I:I,"")</f>
        <v>AG. AMOSTRA</v>
      </c>
      <c r="Q1310" s="85" t="str">
        <f>IF(_xlfn.XLOOKUP(E1310,QUARENTENA!D:D,QUARENTENA!M:M,"")="","",_xlfn.XLOOKUP(E1310,QUARENTENA!D:D,QUARENTENA!M:M,""))</f>
        <v/>
      </c>
      <c r="R1310" s="26" t="str">
        <f>_xlfn.XLOOKUP(C1310,'PARTICULARIDADES AUXILIAR '!A:A,'PARTICULARIDADES AUXILIAR '!C:C,"")</f>
        <v/>
      </c>
      <c r="S1310" s="20" t="str" cm="1">
        <f t="array" ref="S1310">_xlfn.XLOOKUP(Tabela3[[#This Row],[LOTE]],VALUE(Painel_Bancada[Lote]),Painel_Bancada[Data Programada],"")</f>
        <v/>
      </c>
      <c r="T1310" s="26" t="str">
        <f>_xlfn.XLOOKUP(Tabela3[[#This Row],[LOTE]],'PAINEL - GERAL'!F:F,'PAINEL - GERAL'!C:C,"")</f>
        <v/>
      </c>
    </row>
    <row r="1311" spans="1:20" ht="14.5">
      <c r="A1311" s="22" t="s">
        <v>1589</v>
      </c>
      <c r="B1311" s="315">
        <v>5001</v>
      </c>
      <c r="C1311" s="316">
        <v>410452</v>
      </c>
      <c r="D1311" s="315" t="s">
        <v>59</v>
      </c>
      <c r="E1311" s="326">
        <v>208992026</v>
      </c>
      <c r="F1311" s="225">
        <v>133.65</v>
      </c>
      <c r="G1311" s="230" t="s">
        <v>1592</v>
      </c>
      <c r="H1311" s="315" t="s">
        <v>1585</v>
      </c>
      <c r="I1311" t="str">
        <f>Tabela3[[#This Row],[CENTRO (Centro PARA)]]&amp;Tabela3[[#This Row],[CODIGO (Código PARA)]]&amp;Tabela3[[#This Row],[LOTE]]&amp;Tabela3[[#This Row],[DESCRIÇÃO]]&amp;Tabela3[[#This Row],[id]]</f>
        <v>5001410452208992026NISTATINA GEN NEO</v>
      </c>
      <c r="J1311"/>
      <c r="K1311" s="210">
        <v>46300</v>
      </c>
      <c r="L1311" s="50">
        <v>46293</v>
      </c>
      <c r="M1311" s="213">
        <f t="shared" si="188"/>
        <v>46308</v>
      </c>
      <c r="N1311" s="213">
        <f t="shared" si="189"/>
        <v>46310</v>
      </c>
      <c r="O1311" s="86" t="str">
        <f>_xlfn.XLOOKUP(Tabela3[[#This Row],[LOTE]],QUARENTENA!D:D,QUARENTENA!I:I,"")</f>
        <v>AG. PROGRAMAÇÃO</v>
      </c>
      <c r="Q1311" s="85" t="str">
        <f>IF(_xlfn.XLOOKUP(E1311,QUARENTENA!D:D,QUARENTENA!M:M,"")="","",_xlfn.XLOOKUP(E1311,QUARENTENA!D:D,QUARENTENA!M:M,""))</f>
        <v/>
      </c>
      <c r="R1311" s="26" t="str">
        <f>_xlfn.XLOOKUP(C1311,'PARTICULARIDADES AUXILIAR '!A:A,'PARTICULARIDADES AUXILIAR '!C:C,"")</f>
        <v/>
      </c>
      <c r="S1311" s="20" cm="1">
        <f t="array" ref="S1311">_xlfn.XLOOKUP(Tabela3[[#This Row],[LOTE]],VALUE(Painel_Bancada[Lote]),Painel_Bancada[Data Programada],"")</f>
        <v>46300</v>
      </c>
      <c r="T1311" s="26" t="str">
        <f>_xlfn.XLOOKUP(Tabela3[[#This Row],[LOTE]],'PAINEL - GERAL'!F:F,'PAINEL - GERAL'!C:C,"")</f>
        <v/>
      </c>
    </row>
    <row r="1312" spans="1:20" ht="14.5">
      <c r="A1312" s="22" t="s">
        <v>1589</v>
      </c>
      <c r="B1312" s="315">
        <v>5001</v>
      </c>
      <c r="C1312" s="316">
        <v>410507</v>
      </c>
      <c r="D1312" s="315" t="s">
        <v>1146</v>
      </c>
      <c r="E1312" s="326">
        <v>41402025</v>
      </c>
      <c r="F1312" s="225">
        <v>1000</v>
      </c>
      <c r="G1312" s="230">
        <v>46311</v>
      </c>
      <c r="H1312" s="315" t="s">
        <v>1422</v>
      </c>
      <c r="I1312" t="str">
        <f>Tabela3[[#This Row],[CENTRO (Centro PARA)]]&amp;Tabela3[[#This Row],[CODIGO (Código PARA)]]&amp;Tabela3[[#This Row],[LOTE]]&amp;Tabela3[[#This Row],[DESCRIÇÃO]]&amp;Tabela3[[#This Row],[id]]</f>
        <v>500141050741402025IBUPROFENO DC85 NEO</v>
      </c>
      <c r="J1312"/>
      <c r="K1312" s="210">
        <v>46301</v>
      </c>
      <c r="L1312" s="50">
        <v>46294</v>
      </c>
      <c r="M1312" s="76">
        <f t="shared" ref="M1312:M1340" si="190">K1312+8</f>
        <v>46309</v>
      </c>
      <c r="N1312" s="76">
        <f t="shared" ref="N1312:N1340" si="191">IF(WEEKDAY(K1312,2)=4,K1312+11,IF(WEEKDAY(K1312,2)=5,K1312+11,K1312+10))</f>
        <v>46311</v>
      </c>
      <c r="O1312" s="78" t="str">
        <f>_xlfn.XLOOKUP(Tabela3[[#This Row],[LOTE]],QUARENTENA!D:D,QUARENTENA!I:I,"")</f>
        <v>AG. PROGRAMAÇÃO</v>
      </c>
      <c r="Q1312" s="77" t="str">
        <f>IF(_xlfn.XLOOKUP(E1312,QUARENTENA!D:D,QUARENTENA!M:M,"")="","",_xlfn.XLOOKUP(E1312,QUARENTENA!D:D,QUARENTENA!M:M,""))</f>
        <v/>
      </c>
      <c r="R1312" s="26" t="str">
        <f>_xlfn.XLOOKUP(C1312,'PARTICULARIDADES AUXILIAR '!A:A,'PARTICULARIDADES AUXILIAR '!C:C,"")</f>
        <v/>
      </c>
      <c r="S1312" s="20" cm="1">
        <f t="array" ref="S1312">_xlfn.XLOOKUP(Tabela3[[#This Row],[LOTE]],VALUE(Painel_Bancada[Lote]),Painel_Bancada[Data Programada],"")</f>
        <v>46298</v>
      </c>
      <c r="T1312" s="26" t="str">
        <f>_xlfn.XLOOKUP(Tabela3[[#This Row],[LOTE]],'PAINEL - GERAL'!F:F,'PAINEL - GERAL'!C:C,"")</f>
        <v/>
      </c>
    </row>
    <row r="1313" spans="1:20" ht="14.5">
      <c r="A1313" s="22" t="s">
        <v>1589</v>
      </c>
      <c r="B1313" s="315">
        <v>5001</v>
      </c>
      <c r="C1313" s="316">
        <v>410038</v>
      </c>
      <c r="D1313" s="315" t="s">
        <v>257</v>
      </c>
      <c r="E1313" s="326">
        <v>200452026</v>
      </c>
      <c r="F1313" s="225">
        <v>325</v>
      </c>
      <c r="G1313" s="230">
        <v>46311</v>
      </c>
      <c r="H1313" s="315" t="s">
        <v>1422</v>
      </c>
      <c r="I1313" t="str">
        <f>Tabela3[[#This Row],[CENTRO (Centro PARA)]]&amp;Tabela3[[#This Row],[CODIGO (Código PARA)]]&amp;Tabela3[[#This Row],[LOTE]]&amp;Tabela3[[#This Row],[DESCRIÇÃO]]&amp;Tabela3[[#This Row],[id]]</f>
        <v>5001410038200452026HPMC/POLIETILENOGLICOL</v>
      </c>
      <c r="J1313"/>
      <c r="K1313" s="210">
        <v>46301</v>
      </c>
      <c r="L1313" s="50">
        <v>46294</v>
      </c>
      <c r="M1313" s="213">
        <f t="shared" si="190"/>
        <v>46309</v>
      </c>
      <c r="N1313" s="213">
        <f t="shared" si="191"/>
        <v>46311</v>
      </c>
      <c r="O1313" s="86" t="str">
        <f>_xlfn.XLOOKUP(Tabela3[[#This Row],[LOTE]],QUARENTENA!D:D,QUARENTENA!I:I,"")</f>
        <v>DU APROVADO</v>
      </c>
      <c r="Q1313" s="85">
        <f>IF(_xlfn.XLOOKUP(E1313,QUARENTENA!D:D,QUARENTENA!M:M,"")="","",_xlfn.XLOOKUP(E1313,QUARENTENA!D:D,QUARENTENA!M:M,""))</f>
        <v>46277</v>
      </c>
      <c r="R1313" s="26" t="str">
        <f>_xlfn.XLOOKUP(C1313,'PARTICULARIDADES AUXILIAR '!A:A,'PARTICULARIDADES AUXILIAR '!C:C,"")</f>
        <v/>
      </c>
      <c r="S1313" s="20" t="str" cm="1">
        <f t="array" ref="S1313">_xlfn.XLOOKUP(Tabela3[[#This Row],[LOTE]],VALUE(Painel_Bancada[Lote]),Painel_Bancada[Data Programada],"")</f>
        <v/>
      </c>
      <c r="T1313" s="26" t="str">
        <f>_xlfn.XLOOKUP(Tabela3[[#This Row],[LOTE]],'PAINEL - GERAL'!F:F,'PAINEL - GERAL'!C:C,"")</f>
        <v/>
      </c>
    </row>
    <row r="1314" spans="1:20" ht="14.5">
      <c r="A1314" s="22" t="s">
        <v>1589</v>
      </c>
      <c r="B1314" s="315">
        <v>5001</v>
      </c>
      <c r="C1314" s="316">
        <v>410108</v>
      </c>
      <c r="D1314" s="315" t="s">
        <v>349</v>
      </c>
      <c r="E1314" s="326">
        <v>194942026</v>
      </c>
      <c r="F1314" s="225">
        <v>140</v>
      </c>
      <c r="G1314" s="230">
        <v>46311</v>
      </c>
      <c r="H1314" s="315" t="s">
        <v>1422</v>
      </c>
      <c r="I1314" t="str">
        <f>Tabela3[[#This Row],[CENTRO (Centro PARA)]]&amp;Tabela3[[#This Row],[CODIGO (Código PARA)]]&amp;Tabela3[[#This Row],[LOTE]]&amp;Tabela3[[#This Row],[DESCRIÇÃO]]&amp;Tabela3[[#This Row],[id]]</f>
        <v>5001410108194942026AROMA MENTA LIMAO N 9068 13 GIVAUDAN NEO</v>
      </c>
      <c r="J1314"/>
      <c r="K1314" s="210">
        <v>46301</v>
      </c>
      <c r="L1314" s="50">
        <v>46294</v>
      </c>
      <c r="M1314" s="213">
        <f t="shared" si="190"/>
        <v>46309</v>
      </c>
      <c r="N1314" s="213">
        <f t="shared" si="191"/>
        <v>46311</v>
      </c>
      <c r="O1314" s="86" t="str">
        <f>_xlfn.XLOOKUP(Tabela3[[#This Row],[LOTE]],QUARENTENA!D:D,QUARENTENA!I:I,"")</f>
        <v>AG. AMOSTRA</v>
      </c>
      <c r="Q1314" s="85" t="str">
        <f>IF(_xlfn.XLOOKUP(E1314,QUARENTENA!D:D,QUARENTENA!M:M,"")="","",_xlfn.XLOOKUP(E1314,QUARENTENA!D:D,QUARENTENA!M:M,""))</f>
        <v/>
      </c>
      <c r="R1314" s="26" t="str">
        <f>_xlfn.XLOOKUP(C1314,'PARTICULARIDADES AUXILIAR '!A:A,'PARTICULARIDADES AUXILIAR '!C:C,"")</f>
        <v/>
      </c>
      <c r="S1314" s="20" t="str" cm="1">
        <f t="array" ref="S1314">_xlfn.XLOOKUP(Tabela3[[#This Row],[LOTE]],VALUE(Painel_Bancada[Lote]),Painel_Bancada[Data Programada],"")</f>
        <v/>
      </c>
      <c r="T1314" s="26" t="str">
        <f>_xlfn.XLOOKUP(Tabela3[[#This Row],[LOTE]],'PAINEL - GERAL'!F:F,'PAINEL - GERAL'!C:C,"")</f>
        <v/>
      </c>
    </row>
    <row r="1315" spans="1:20" ht="14.5">
      <c r="A1315" s="22" t="s">
        <v>1589</v>
      </c>
      <c r="B1315" s="315">
        <v>5001</v>
      </c>
      <c r="C1315" s="316">
        <v>463057</v>
      </c>
      <c r="D1315" s="315" t="s">
        <v>43</v>
      </c>
      <c r="E1315" s="326">
        <v>203462026</v>
      </c>
      <c r="F1315" s="225">
        <v>2150</v>
      </c>
      <c r="G1315" s="230">
        <v>46311</v>
      </c>
      <c r="H1315" s="315" t="s">
        <v>1422</v>
      </c>
      <c r="I1315" t="str">
        <f>Tabela3[[#This Row],[CENTRO (Centro PARA)]]&amp;Tabela3[[#This Row],[CODIGO (Código PARA)]]&amp;Tabela3[[#This Row],[LOTE]]&amp;Tabela3[[#This Row],[DESCRIÇÃO]]&amp;Tabela3[[#This Row],[id]]</f>
        <v>5001463057203462026DIPIRONA MONOIDRATADA</v>
      </c>
      <c r="J1315"/>
      <c r="K1315" s="210">
        <v>46301</v>
      </c>
      <c r="L1315" s="50">
        <v>46294</v>
      </c>
      <c r="M1315" s="213">
        <f t="shared" si="190"/>
        <v>46309</v>
      </c>
      <c r="N1315" s="213">
        <f t="shared" si="191"/>
        <v>46311</v>
      </c>
      <c r="O1315" s="86" t="str">
        <f>_xlfn.XLOOKUP(Tabela3[[#This Row],[LOTE]],QUARENTENA!D:D,QUARENTENA!I:I,"")</f>
        <v>AG. AMOSTRA</v>
      </c>
      <c r="Q1315" s="85" t="str">
        <f>IF(_xlfn.XLOOKUP(E1315,QUARENTENA!D:D,QUARENTENA!M:M,"")="","",_xlfn.XLOOKUP(E1315,QUARENTENA!D:D,QUARENTENA!M:M,""))</f>
        <v/>
      </c>
      <c r="R1315" s="26" t="str">
        <f>_xlfn.XLOOKUP(C1315,'PARTICULARIDADES AUXILIAR '!A:A,'PARTICULARIDADES AUXILIAR '!C:C,"")</f>
        <v>Polícia Federal</v>
      </c>
      <c r="S1315" s="20" t="str" cm="1">
        <f t="array" ref="S1315">_xlfn.XLOOKUP(Tabela3[[#This Row],[LOTE]],VALUE(Painel_Bancada[Lote]),Painel_Bancada[Data Programada],"")</f>
        <v/>
      </c>
      <c r="T1315" s="26" t="str">
        <f>_xlfn.XLOOKUP(Tabela3[[#This Row],[LOTE]],'PAINEL - GERAL'!F:F,'PAINEL - GERAL'!C:C,"")</f>
        <v/>
      </c>
    </row>
    <row r="1316" spans="1:20" ht="14.5">
      <c r="A1316" s="22" t="s">
        <v>1589</v>
      </c>
      <c r="B1316" s="315">
        <v>5001</v>
      </c>
      <c r="C1316" s="316">
        <v>474189</v>
      </c>
      <c r="D1316" s="315" t="s">
        <v>137</v>
      </c>
      <c r="E1316" s="326">
        <v>152272026</v>
      </c>
      <c r="F1316" s="225">
        <v>909</v>
      </c>
      <c r="G1316" s="230">
        <v>46311</v>
      </c>
      <c r="H1316" s="315" t="s">
        <v>1422</v>
      </c>
      <c r="I1316" t="str">
        <f>Tabela3[[#This Row],[CENTRO (Centro PARA)]]&amp;Tabela3[[#This Row],[CODIGO (Código PARA)]]&amp;Tabela3[[#This Row],[LOTE]]&amp;Tabela3[[#This Row],[DESCRIÇÃO]]&amp;Tabela3[[#This Row],[id]]</f>
        <v>5001474189152272026LOSARTANA POTASSICA 5</v>
      </c>
      <c r="J1316"/>
      <c r="K1316" s="210">
        <v>46301</v>
      </c>
      <c r="L1316" s="50">
        <v>46294</v>
      </c>
      <c r="M1316" s="213">
        <f t="shared" si="190"/>
        <v>46309</v>
      </c>
      <c r="N1316" s="213">
        <f t="shared" si="191"/>
        <v>46311</v>
      </c>
      <c r="O1316" s="86" t="str">
        <f>_xlfn.XLOOKUP(Tabela3[[#This Row],[LOTE]],QUARENTENA!D:D,QUARENTENA!I:I,"")</f>
        <v>AG. AMOSTRA</v>
      </c>
      <c r="Q1316" s="85" t="str">
        <f>IF(_xlfn.XLOOKUP(E1316,QUARENTENA!D:D,QUARENTENA!M:M,"")="","",_xlfn.XLOOKUP(E1316,QUARENTENA!D:D,QUARENTENA!M:M,""))</f>
        <v/>
      </c>
      <c r="R1316" s="26" t="str">
        <f>_xlfn.XLOOKUP(C1316,'PARTICULARIDADES AUXILIAR '!A:A,'PARTICULARIDADES AUXILIAR '!C:C,"")</f>
        <v/>
      </c>
      <c r="S1316" s="20" t="str" cm="1">
        <f t="array" ref="S1316">_xlfn.XLOOKUP(Tabela3[[#This Row],[LOTE]],VALUE(Painel_Bancada[Lote]),Painel_Bancada[Data Programada],"")</f>
        <v/>
      </c>
      <c r="T1316" s="26" t="str">
        <f>_xlfn.XLOOKUP(Tabela3[[#This Row],[LOTE]],'PAINEL - GERAL'!F:F,'PAINEL - GERAL'!C:C,"")</f>
        <v/>
      </c>
    </row>
    <row r="1317" spans="1:20" ht="14.5">
      <c r="A1317" s="22" t="s">
        <v>1589</v>
      </c>
      <c r="B1317" s="315">
        <v>5001</v>
      </c>
      <c r="C1317" s="316">
        <v>486798</v>
      </c>
      <c r="D1317" s="315" t="s">
        <v>508</v>
      </c>
      <c r="E1317" s="326">
        <v>149532026</v>
      </c>
      <c r="F1317" s="225">
        <v>5</v>
      </c>
      <c r="G1317" s="230">
        <v>46311</v>
      </c>
      <c r="H1317" s="315" t="s">
        <v>1422</v>
      </c>
      <c r="I1317" t="str">
        <f>Tabela3[[#This Row],[CENTRO (Centro PARA)]]&amp;Tabela3[[#This Row],[CODIGO (Código PARA)]]&amp;Tabela3[[#This Row],[LOTE]]&amp;Tabela3[[#This Row],[DESCRIÇÃO]]&amp;Tabela3[[#This Row],[id]]</f>
        <v>5001486798149532026FOSF SOD MONOB DIHIDRAT 13472350 137018</v>
      </c>
      <c r="J1317"/>
      <c r="K1317" s="210">
        <v>46301</v>
      </c>
      <c r="L1317" s="50">
        <v>46294</v>
      </c>
      <c r="M1317" s="213">
        <f t="shared" si="190"/>
        <v>46309</v>
      </c>
      <c r="N1317" s="213">
        <f t="shared" si="191"/>
        <v>46311</v>
      </c>
      <c r="O1317" s="86" t="str">
        <f>_xlfn.XLOOKUP(Tabela3[[#This Row],[LOTE]],QUARENTENA!D:D,QUARENTENA!I:I,"")</f>
        <v>AG. AMOSTRA</v>
      </c>
      <c r="Q1317" s="85" t="str">
        <f>IF(_xlfn.XLOOKUP(E1317,QUARENTENA!D:D,QUARENTENA!M:M,"")="","",_xlfn.XLOOKUP(E1317,QUARENTENA!D:D,QUARENTENA!M:M,""))</f>
        <v/>
      </c>
      <c r="R1317" s="26" t="str">
        <f>_xlfn.XLOOKUP(C1317,'PARTICULARIDADES AUXILIAR '!A:A,'PARTICULARIDADES AUXILIAR '!C:C,"")</f>
        <v/>
      </c>
      <c r="S1317" s="20" t="str" cm="1">
        <f t="array" ref="S1317">_xlfn.XLOOKUP(Tabela3[[#This Row],[LOTE]],VALUE(Painel_Bancada[Lote]),Painel_Bancada[Data Programada],"")</f>
        <v/>
      </c>
      <c r="T1317" s="26" t="str">
        <f>_xlfn.XLOOKUP(Tabela3[[#This Row],[LOTE]],'PAINEL - GERAL'!F:F,'PAINEL - GERAL'!C:C,"")</f>
        <v/>
      </c>
    </row>
    <row r="1318" spans="1:20" ht="14.5">
      <c r="A1318" s="22" t="s">
        <v>1589</v>
      </c>
      <c r="B1318" s="315">
        <v>5001</v>
      </c>
      <c r="C1318" s="316">
        <v>484480</v>
      </c>
      <c r="D1318" s="315" t="s">
        <v>98</v>
      </c>
      <c r="E1318" s="326">
        <v>17512026</v>
      </c>
      <c r="F1318" s="225">
        <v>60</v>
      </c>
      <c r="G1318" s="230">
        <v>46311</v>
      </c>
      <c r="H1318" s="315" t="s">
        <v>1422</v>
      </c>
      <c r="I1318" t="str">
        <f>Tabela3[[#This Row],[CENTRO (Centro PARA)]]&amp;Tabela3[[#This Row],[CODIGO (Código PARA)]]&amp;Tabela3[[#This Row],[LOTE]]&amp;Tabela3[[#This Row],[DESCRIÇÃO]]&amp;Tabela3[[#This Row],[id]]</f>
        <v>500148448017512026AROMA IN MANGA</v>
      </c>
      <c r="J1318"/>
      <c r="K1318" s="210">
        <v>46301</v>
      </c>
      <c r="L1318" s="50">
        <v>46294</v>
      </c>
      <c r="M1318" s="213">
        <f t="shared" si="190"/>
        <v>46309</v>
      </c>
      <c r="N1318" s="213">
        <f t="shared" si="191"/>
        <v>46311</v>
      </c>
      <c r="O1318" s="86" t="str">
        <f>_xlfn.XLOOKUP(Tabela3[[#This Row],[LOTE]],QUARENTENA!D:D,QUARENTENA!I:I,"")</f>
        <v>DU APROVADO</v>
      </c>
      <c r="Q1318" s="85">
        <f>IF(_xlfn.XLOOKUP(E1318,QUARENTENA!D:D,QUARENTENA!M:M,"")="","",_xlfn.XLOOKUP(E1318,QUARENTENA!D:D,QUARENTENA!M:M,""))</f>
        <v>46294</v>
      </c>
      <c r="R1318" s="26" t="str">
        <f>_xlfn.XLOOKUP(C1318,'PARTICULARIDADES AUXILIAR '!A:A,'PARTICULARIDADES AUXILIAR '!C:C,"")</f>
        <v>Check doc</v>
      </c>
      <c r="S1318" s="20" t="str" cm="1">
        <f t="array" ref="S1318">_xlfn.XLOOKUP(Tabela3[[#This Row],[LOTE]],VALUE(Painel_Bancada[Lote]),Painel_Bancada[Data Programada],"")</f>
        <v/>
      </c>
      <c r="T1318" s="26" t="str">
        <f>_xlfn.XLOOKUP(Tabela3[[#This Row],[LOTE]],'PAINEL - GERAL'!F:F,'PAINEL - GERAL'!C:C,"")</f>
        <v/>
      </c>
    </row>
    <row r="1319" spans="1:20" ht="14.5">
      <c r="A1319" s="22" t="s">
        <v>1589</v>
      </c>
      <c r="B1319" s="315" t="s">
        <v>6767</v>
      </c>
      <c r="C1319" s="316">
        <v>485956</v>
      </c>
      <c r="D1319" s="315" t="s">
        <v>310</v>
      </c>
      <c r="E1319" s="326">
        <v>231092025</v>
      </c>
      <c r="F1319" s="225" t="s">
        <v>6767</v>
      </c>
      <c r="G1319" s="230">
        <v>46311</v>
      </c>
      <c r="H1319" s="315" t="s">
        <v>1422</v>
      </c>
      <c r="I1319" t="str">
        <f>Tabela3[[#This Row],[CENTRO (Centro PARA)]]&amp;Tabela3[[#This Row],[CODIGO (Código PARA)]]&amp;Tabela3[[#This Row],[LOTE]]&amp;Tabela3[[#This Row],[DESCRIÇÃO]]&amp;Tabela3[[#This Row],[id]]</f>
        <v>ID 3220485956231092025SACCHAROMYCES BOULARDII 1</v>
      </c>
      <c r="J1319"/>
      <c r="K1319" s="210">
        <v>46301</v>
      </c>
      <c r="L1319" s="50">
        <v>46294</v>
      </c>
      <c r="M1319" s="213">
        <f t="shared" si="190"/>
        <v>46309</v>
      </c>
      <c r="N1319" s="213">
        <f t="shared" si="191"/>
        <v>46311</v>
      </c>
      <c r="O1319" s="86" t="str">
        <f>_xlfn.XLOOKUP(Tabela3[[#This Row],[LOTE]],QUARENTENA!D:D,QUARENTENA!I:I,"")</f>
        <v>AG. AMOSTRA</v>
      </c>
      <c r="Q1319" s="85" t="str">
        <f>IF(_xlfn.XLOOKUP(E1319,QUARENTENA!D:D,QUARENTENA!M:M,"")="","",_xlfn.XLOOKUP(E1319,QUARENTENA!D:D,QUARENTENA!M:M,""))</f>
        <v/>
      </c>
      <c r="R1319" s="26" t="str">
        <f>_xlfn.XLOOKUP(C1319,'PARTICULARIDADES AUXILIAR '!A:A,'PARTICULARIDADES AUXILIAR '!C:C,"")</f>
        <v/>
      </c>
      <c r="S1319" s="20" t="str" cm="1">
        <f t="array" ref="S1319">_xlfn.XLOOKUP(Tabela3[[#This Row],[LOTE]],VALUE(Painel_Bancada[Lote]),Painel_Bancada[Data Programada],"")</f>
        <v/>
      </c>
      <c r="T1319" s="26" t="str">
        <f>_xlfn.XLOOKUP(Tabela3[[#This Row],[LOTE]],'PAINEL - GERAL'!F:F,'PAINEL - GERAL'!C:C,"")</f>
        <v/>
      </c>
    </row>
    <row r="1320" spans="1:20" ht="14.5">
      <c r="A1320" s="22" t="s">
        <v>1589</v>
      </c>
      <c r="B1320" s="315">
        <v>5001</v>
      </c>
      <c r="C1320" s="316">
        <v>410452</v>
      </c>
      <c r="D1320" s="315" t="s">
        <v>59</v>
      </c>
      <c r="E1320" s="326">
        <v>208962026</v>
      </c>
      <c r="F1320" s="225">
        <v>194</v>
      </c>
      <c r="G1320" s="230">
        <v>46311</v>
      </c>
      <c r="H1320" s="315" t="s">
        <v>1422</v>
      </c>
      <c r="I1320" t="str">
        <f>Tabela3[[#This Row],[CENTRO (Centro PARA)]]&amp;Tabela3[[#This Row],[CODIGO (Código PARA)]]&amp;Tabela3[[#This Row],[LOTE]]&amp;Tabela3[[#This Row],[DESCRIÇÃO]]&amp;Tabela3[[#This Row],[id]]</f>
        <v>5001410452208962026NISTATINA GEN NEO</v>
      </c>
      <c r="J1320"/>
      <c r="K1320" s="210">
        <v>46301</v>
      </c>
      <c r="L1320" s="50">
        <v>46294</v>
      </c>
      <c r="M1320" s="213">
        <f t="shared" si="190"/>
        <v>46309</v>
      </c>
      <c r="N1320" s="213">
        <f t="shared" si="191"/>
        <v>46311</v>
      </c>
      <c r="O1320" s="86" t="str">
        <f>_xlfn.XLOOKUP(Tabela3[[#This Row],[LOTE]],QUARENTENA!D:D,QUARENTENA!I:I,"")</f>
        <v>AG. PROGRAMAÇÃO</v>
      </c>
      <c r="Q1320" s="85" t="str">
        <f>IF(_xlfn.XLOOKUP(E1320,QUARENTENA!D:D,QUARENTENA!M:M,"")="","",_xlfn.XLOOKUP(E1320,QUARENTENA!D:D,QUARENTENA!M:M,""))</f>
        <v/>
      </c>
      <c r="R1320" s="26" t="str">
        <f>_xlfn.XLOOKUP(C1320,'PARTICULARIDADES AUXILIAR '!A:A,'PARTICULARIDADES AUXILIAR '!C:C,"")</f>
        <v/>
      </c>
      <c r="S1320" s="20" cm="1">
        <f t="array" ref="S1320">_xlfn.XLOOKUP(Tabela3[[#This Row],[LOTE]],VALUE(Painel_Bancada[Lote]),Painel_Bancada[Data Programada],"")</f>
        <v>46300</v>
      </c>
      <c r="T1320" s="26" t="str">
        <f>_xlfn.XLOOKUP(Tabela3[[#This Row],[LOTE]],'PAINEL - GERAL'!F:F,'PAINEL - GERAL'!C:C,"")</f>
        <v/>
      </c>
    </row>
    <row r="1321" spans="1:20" ht="14.5">
      <c r="A1321" s="22" t="s">
        <v>1589</v>
      </c>
      <c r="B1321" s="315">
        <v>5001</v>
      </c>
      <c r="C1321" s="316">
        <v>465098</v>
      </c>
      <c r="D1321" s="315" t="s">
        <v>478</v>
      </c>
      <c r="E1321" s="326">
        <v>205532026</v>
      </c>
      <c r="F1321" s="225">
        <v>1000</v>
      </c>
      <c r="G1321" s="230">
        <v>46311</v>
      </c>
      <c r="H1321" s="315" t="s">
        <v>1422</v>
      </c>
      <c r="I1321" t="str">
        <f>Tabela3[[#This Row],[CENTRO (Centro PARA)]]&amp;Tabela3[[#This Row],[CODIGO (Código PARA)]]&amp;Tabela3[[#This Row],[LOTE]]&amp;Tabela3[[#This Row],[DESCRIÇÃO]]&amp;Tabela3[[#This Row],[id]]</f>
        <v>5001465098205532026DIOSMINA QF2</v>
      </c>
      <c r="J1321"/>
      <c r="K1321" s="210">
        <v>46301</v>
      </c>
      <c r="L1321" s="50">
        <v>46294</v>
      </c>
      <c r="M1321" s="213">
        <f t="shared" si="190"/>
        <v>46309</v>
      </c>
      <c r="N1321" s="213">
        <f t="shared" si="191"/>
        <v>46311</v>
      </c>
      <c r="O1321" s="86" t="str">
        <f>_xlfn.XLOOKUP(Tabela3[[#This Row],[LOTE]],QUARENTENA!D:D,QUARENTENA!I:I,"")</f>
        <v>AG. AMOSTRA</v>
      </c>
      <c r="Q1321" s="85" t="str">
        <f>IF(_xlfn.XLOOKUP(E1321,QUARENTENA!D:D,QUARENTENA!M:M,"")="","",_xlfn.XLOOKUP(E1321,QUARENTENA!D:D,QUARENTENA!M:M,""))</f>
        <v/>
      </c>
      <c r="R1321" s="26" t="str">
        <f>_xlfn.XLOOKUP(C1321,'PARTICULARIDADES AUXILIAR '!A:A,'PARTICULARIDADES AUXILIAR '!C:C,"")</f>
        <v/>
      </c>
      <c r="S1321" s="20" t="str" cm="1">
        <f t="array" ref="S1321">_xlfn.XLOOKUP(Tabela3[[#This Row],[LOTE]],VALUE(Painel_Bancada[Lote]),Painel_Bancada[Data Programada],"")</f>
        <v/>
      </c>
      <c r="T1321" s="26" t="str">
        <f>_xlfn.XLOOKUP(Tabela3[[#This Row],[LOTE]],'PAINEL - GERAL'!F:F,'PAINEL - GERAL'!C:C,"")</f>
        <v/>
      </c>
    </row>
    <row r="1322" spans="1:20" ht="14.5">
      <c r="A1322" s="22" t="s">
        <v>1589</v>
      </c>
      <c r="B1322" s="315">
        <v>5001</v>
      </c>
      <c r="C1322" s="316">
        <v>465098</v>
      </c>
      <c r="D1322" s="315" t="s">
        <v>478</v>
      </c>
      <c r="E1322" s="326">
        <v>205542026</v>
      </c>
      <c r="F1322" s="225">
        <v>1000</v>
      </c>
      <c r="G1322" s="230">
        <v>46311</v>
      </c>
      <c r="H1322" s="315" t="s">
        <v>1422</v>
      </c>
      <c r="I1322" t="str">
        <f>Tabela3[[#This Row],[CENTRO (Centro PARA)]]&amp;Tabela3[[#This Row],[CODIGO (Código PARA)]]&amp;Tabela3[[#This Row],[LOTE]]&amp;Tabela3[[#This Row],[DESCRIÇÃO]]&amp;Tabela3[[#This Row],[id]]</f>
        <v>5001465098205542026DIOSMINA QF2</v>
      </c>
      <c r="J1322"/>
      <c r="K1322" s="210">
        <v>46301</v>
      </c>
      <c r="L1322" s="50">
        <v>46294</v>
      </c>
      <c r="M1322" s="213">
        <f t="shared" si="190"/>
        <v>46309</v>
      </c>
      <c r="N1322" s="213">
        <f t="shared" si="191"/>
        <v>46311</v>
      </c>
      <c r="O1322" s="86" t="str">
        <f>_xlfn.XLOOKUP(Tabela3[[#This Row],[LOTE]],QUARENTENA!D:D,QUARENTENA!I:I,"")</f>
        <v>AG. AMOSTRA</v>
      </c>
      <c r="Q1322" s="85" t="str">
        <f>IF(_xlfn.XLOOKUP(E1322,QUARENTENA!D:D,QUARENTENA!M:M,"")="","",_xlfn.XLOOKUP(E1322,QUARENTENA!D:D,QUARENTENA!M:M,""))</f>
        <v/>
      </c>
      <c r="R1322" s="26" t="str">
        <f>_xlfn.XLOOKUP(C1322,'PARTICULARIDADES AUXILIAR '!A:A,'PARTICULARIDADES AUXILIAR '!C:C,"")</f>
        <v/>
      </c>
      <c r="S1322" s="20" t="str" cm="1">
        <f t="array" ref="S1322">_xlfn.XLOOKUP(Tabela3[[#This Row],[LOTE]],VALUE(Painel_Bancada[Lote]),Painel_Bancada[Data Programada],"")</f>
        <v/>
      </c>
      <c r="T1322" s="26" t="str">
        <f>_xlfn.XLOOKUP(Tabela3[[#This Row],[LOTE]],'PAINEL - GERAL'!F:F,'PAINEL - GERAL'!C:C,"")</f>
        <v/>
      </c>
    </row>
    <row r="1323" spans="1:20" ht="14.5">
      <c r="A1323" s="22" t="s">
        <v>1589</v>
      </c>
      <c r="B1323" s="315">
        <v>5001</v>
      </c>
      <c r="C1323" s="316">
        <v>423621</v>
      </c>
      <c r="D1323" s="315" t="s">
        <v>775</v>
      </c>
      <c r="E1323" s="326">
        <v>215062026</v>
      </c>
      <c r="F1323" s="225">
        <v>850</v>
      </c>
      <c r="G1323" s="230">
        <v>46311</v>
      </c>
      <c r="H1323" s="315" t="s">
        <v>1422</v>
      </c>
      <c r="I1323" t="str">
        <f>Tabela3[[#This Row],[CENTRO (Centro PARA)]]&amp;Tabela3[[#This Row],[CODIGO (Código PARA)]]&amp;Tabela3[[#This Row],[LOTE]]&amp;Tabela3[[#This Row],[DESCRIÇÃO]]&amp;Tabela3[[#This Row],[id]]</f>
        <v>5001423621215062026HIDROXIDO DE ALUMINIO PO LPR</v>
      </c>
      <c r="J1323"/>
      <c r="K1323" s="210">
        <v>46301</v>
      </c>
      <c r="L1323" s="50">
        <v>46294</v>
      </c>
      <c r="M1323" s="213">
        <f t="shared" si="190"/>
        <v>46309</v>
      </c>
      <c r="N1323" s="213">
        <f t="shared" si="191"/>
        <v>46311</v>
      </c>
      <c r="O1323" s="86" t="str">
        <f>_xlfn.XLOOKUP(Tabela3[[#This Row],[LOTE]],QUARENTENA!D:D,QUARENTENA!I:I,"")</f>
        <v>AG. AMOSTRA</v>
      </c>
      <c r="Q1323" s="85" t="str">
        <f>IF(_xlfn.XLOOKUP(E1323,QUARENTENA!D:D,QUARENTENA!M:M,"")="","",_xlfn.XLOOKUP(E1323,QUARENTENA!D:D,QUARENTENA!M:M,""))</f>
        <v/>
      </c>
      <c r="R1323" s="26" t="str">
        <f>_xlfn.XLOOKUP(C1323,'PARTICULARIDADES AUXILIAR '!A:A,'PARTICULARIDADES AUXILIAR '!C:C,"")</f>
        <v/>
      </c>
      <c r="S1323" s="20" t="str" cm="1">
        <f t="array" ref="S1323">_xlfn.XLOOKUP(Tabela3[[#This Row],[LOTE]],VALUE(Painel_Bancada[Lote]),Painel_Bancada[Data Programada],"")</f>
        <v/>
      </c>
      <c r="T1323" s="26" t="str">
        <f>_xlfn.XLOOKUP(Tabela3[[#This Row],[LOTE]],'PAINEL - GERAL'!F:F,'PAINEL - GERAL'!C:C,"")</f>
        <v/>
      </c>
    </row>
    <row r="1324" spans="1:20" ht="14.5">
      <c r="A1324" s="22" t="s">
        <v>1589</v>
      </c>
      <c r="B1324" s="315">
        <v>5001</v>
      </c>
      <c r="C1324" s="316">
        <v>409926</v>
      </c>
      <c r="D1324" s="315" t="s">
        <v>916</v>
      </c>
      <c r="E1324" s="326">
        <v>214722026</v>
      </c>
      <c r="F1324" s="225">
        <v>1062</v>
      </c>
      <c r="G1324" s="230">
        <v>46311</v>
      </c>
      <c r="H1324" s="315" t="s">
        <v>1422</v>
      </c>
      <c r="I1324" t="str">
        <f>Tabela3[[#This Row],[CENTRO (Centro PARA)]]&amp;Tabela3[[#This Row],[CODIGO (Código PARA)]]&amp;Tabela3[[#This Row],[LOTE]]&amp;Tabela3[[#This Row],[DESCRIÇÃO]]&amp;Tabela3[[#This Row],[id]]</f>
        <v>5001409926214722026VASELINA BRANCA LIQUIDA NEO</v>
      </c>
      <c r="J1324"/>
      <c r="K1324" s="210">
        <v>46301</v>
      </c>
      <c r="L1324" s="50">
        <v>46294</v>
      </c>
      <c r="M1324" s="213">
        <f t="shared" si="190"/>
        <v>46309</v>
      </c>
      <c r="N1324" s="213">
        <f t="shared" si="191"/>
        <v>46311</v>
      </c>
      <c r="O1324" s="86" t="str">
        <f>_xlfn.XLOOKUP(Tabela3[[#This Row],[LOTE]],QUARENTENA!D:D,QUARENTENA!I:I,"")</f>
        <v>AG. AMOSTRA</v>
      </c>
      <c r="Q1324" s="85" t="str">
        <f>IF(_xlfn.XLOOKUP(E1324,QUARENTENA!D:D,QUARENTENA!M:M,"")="","",_xlfn.XLOOKUP(E1324,QUARENTENA!D:D,QUARENTENA!M:M,""))</f>
        <v/>
      </c>
      <c r="R1324" s="26" t="str">
        <f>_xlfn.XLOOKUP(C1324,'PARTICULARIDADES AUXILIAR '!A:A,'PARTICULARIDADES AUXILIAR '!C:C,"")</f>
        <v/>
      </c>
      <c r="S1324" s="20" t="str" cm="1">
        <f t="array" ref="S1324">_xlfn.XLOOKUP(Tabela3[[#This Row],[LOTE]],VALUE(Painel_Bancada[Lote]),Painel_Bancada[Data Programada],"")</f>
        <v/>
      </c>
      <c r="T1324" s="26" t="str">
        <f>_xlfn.XLOOKUP(Tabela3[[#This Row],[LOTE]],'PAINEL - GERAL'!F:F,'PAINEL - GERAL'!C:C,"")</f>
        <v/>
      </c>
    </row>
    <row r="1325" spans="1:20" ht="14.5">
      <c r="A1325" s="22" t="s">
        <v>1589</v>
      </c>
      <c r="B1325" s="315">
        <v>5001</v>
      </c>
      <c r="C1325" s="316">
        <v>477967</v>
      </c>
      <c r="D1325" s="315" t="s">
        <v>344</v>
      </c>
      <c r="E1325" s="326">
        <v>173112026</v>
      </c>
      <c r="F1325" s="225">
        <v>5700</v>
      </c>
      <c r="G1325" s="230">
        <v>46311</v>
      </c>
      <c r="H1325" s="315" t="s">
        <v>1422</v>
      </c>
      <c r="I1325" t="str">
        <f>Tabela3[[#This Row],[CENTRO (Centro PARA)]]&amp;Tabela3[[#This Row],[CODIGO (Código PARA)]]&amp;Tabela3[[#This Row],[LOTE]]&amp;Tabela3[[#This Row],[DESCRIÇÃO]]&amp;Tabela3[[#This Row],[id]]</f>
        <v>5001477967173112026HIDROXIDO DE ALUMINIO 1</v>
      </c>
      <c r="J1325"/>
      <c r="K1325" s="210">
        <v>46301</v>
      </c>
      <c r="L1325" s="50">
        <v>46294</v>
      </c>
      <c r="M1325" s="213">
        <f t="shared" si="190"/>
        <v>46309</v>
      </c>
      <c r="N1325" s="213">
        <f t="shared" si="191"/>
        <v>46311</v>
      </c>
      <c r="O1325" s="86" t="str">
        <f>_xlfn.XLOOKUP(Tabela3[[#This Row],[LOTE]],QUARENTENA!D:D,QUARENTENA!I:I,"")</f>
        <v>AG. DOC. AMOSTRAGEM</v>
      </c>
      <c r="Q1325" s="85" t="str">
        <f>IF(_xlfn.XLOOKUP(E1325,QUARENTENA!D:D,QUARENTENA!M:M,"")="","",_xlfn.XLOOKUP(E1325,QUARENTENA!D:D,QUARENTENA!M:M,""))</f>
        <v/>
      </c>
      <c r="R1325" s="26" t="str">
        <f>_xlfn.XLOOKUP(C1325,'PARTICULARIDADES AUXILIAR '!A:A,'PARTICULARIDADES AUXILIAR '!C:C,"")</f>
        <v/>
      </c>
      <c r="S1325" s="20" cm="1">
        <f t="array" ref="S1325">_xlfn.XLOOKUP(Tabela3[[#This Row],[LOTE]],VALUE(Painel_Bancada[Lote]),Painel_Bancada[Data Programada],"")</f>
        <v>46280</v>
      </c>
      <c r="T1325" s="26" t="str">
        <f>_xlfn.XLOOKUP(Tabela3[[#This Row],[LOTE]],'PAINEL - GERAL'!F:F,'PAINEL - GERAL'!C:C,"")</f>
        <v/>
      </c>
    </row>
    <row r="1326" spans="1:20" ht="14.5">
      <c r="A1326" s="22" t="s">
        <v>1589</v>
      </c>
      <c r="B1326" s="315">
        <v>5001</v>
      </c>
      <c r="C1326" s="316">
        <v>210962</v>
      </c>
      <c r="D1326" s="315" t="s">
        <v>617</v>
      </c>
      <c r="E1326" s="326">
        <v>205942026</v>
      </c>
      <c r="F1326" s="225">
        <v>50</v>
      </c>
      <c r="G1326" s="230">
        <v>46311</v>
      </c>
      <c r="H1326" s="315" t="s">
        <v>1422</v>
      </c>
      <c r="I1326" t="str">
        <f>Tabela3[[#This Row],[CENTRO (Centro PARA)]]&amp;Tabela3[[#This Row],[CODIGO (Código PARA)]]&amp;Tabela3[[#This Row],[LOTE]]&amp;Tabela3[[#This Row],[DESCRIÇÃO]]&amp;Tabela3[[#This Row],[id]]</f>
        <v>5001210962205942026CITRATO TRIETILA</v>
      </c>
      <c r="J1326"/>
      <c r="K1326" s="210">
        <v>46301</v>
      </c>
      <c r="L1326" s="50">
        <v>46294</v>
      </c>
      <c r="M1326" s="213">
        <f t="shared" si="190"/>
        <v>46309</v>
      </c>
      <c r="N1326" s="213">
        <f t="shared" si="191"/>
        <v>46311</v>
      </c>
      <c r="O1326" s="86" t="str">
        <f>_xlfn.XLOOKUP(Tabela3[[#This Row],[LOTE]],QUARENTENA!D:D,QUARENTENA!I:I,"")</f>
        <v>AG. AMOSTRA</v>
      </c>
      <c r="Q1326" s="85" t="str">
        <f>IF(_xlfn.XLOOKUP(E1326,QUARENTENA!D:D,QUARENTENA!M:M,"")="","",_xlfn.XLOOKUP(E1326,QUARENTENA!D:D,QUARENTENA!M:M,""))</f>
        <v/>
      </c>
      <c r="R1326" s="26" t="str">
        <f>_xlfn.XLOOKUP(C1326,'PARTICULARIDADES AUXILIAR '!A:A,'PARTICULARIDADES AUXILIAR '!C:C,"")</f>
        <v/>
      </c>
      <c r="S1326" s="20" t="str" cm="1">
        <f t="array" ref="S1326">_xlfn.XLOOKUP(Tabela3[[#This Row],[LOTE]],VALUE(Painel_Bancada[Lote]),Painel_Bancada[Data Programada],"")</f>
        <v/>
      </c>
      <c r="T1326" s="26" t="str">
        <f>_xlfn.XLOOKUP(Tabela3[[#This Row],[LOTE]],'PAINEL - GERAL'!F:F,'PAINEL - GERAL'!C:C,"")</f>
        <v/>
      </c>
    </row>
    <row r="1327" spans="1:20" ht="14.5">
      <c r="A1327" s="22" t="s">
        <v>1589</v>
      </c>
      <c r="B1327" s="315">
        <v>5001</v>
      </c>
      <c r="C1327" s="316">
        <v>438021</v>
      </c>
      <c r="D1327" s="315" t="s">
        <v>471</v>
      </c>
      <c r="E1327" s="326">
        <v>210532026</v>
      </c>
      <c r="F1327" s="225">
        <v>460</v>
      </c>
      <c r="G1327" s="230">
        <v>46311</v>
      </c>
      <c r="H1327" s="315" t="s">
        <v>1422</v>
      </c>
      <c r="I1327" t="str">
        <f>Tabela3[[#This Row],[CENTRO (Centro PARA)]]&amp;Tabela3[[#This Row],[CODIGO (Código PARA)]]&amp;Tabela3[[#This Row],[LOTE]]&amp;Tabela3[[#This Row],[DESCRIÇÃO]]&amp;Tabela3[[#This Row],[id]]</f>
        <v>5001438021210532026E D-PANTENOL (PRO VIT. B5 MTC</v>
      </c>
      <c r="J1327"/>
      <c r="K1327" s="210">
        <v>46301</v>
      </c>
      <c r="L1327" s="50">
        <v>46294</v>
      </c>
      <c r="M1327" s="213">
        <f t="shared" si="190"/>
        <v>46309</v>
      </c>
      <c r="N1327" s="213">
        <f t="shared" si="191"/>
        <v>46311</v>
      </c>
      <c r="O1327" s="86" t="str">
        <f>_xlfn.XLOOKUP(Tabela3[[#This Row],[LOTE]],QUARENTENA!D:D,QUARENTENA!I:I,"")</f>
        <v>AG. AMOSTRA</v>
      </c>
      <c r="Q1327" s="85" t="str">
        <f>IF(_xlfn.XLOOKUP(E1327,QUARENTENA!D:D,QUARENTENA!M:M,"")="","",_xlfn.XLOOKUP(E1327,QUARENTENA!D:D,QUARENTENA!M:M,""))</f>
        <v/>
      </c>
      <c r="R1327" s="26" t="str">
        <f>_xlfn.XLOOKUP(C1327,'PARTICULARIDADES AUXILIAR '!A:A,'PARTICULARIDADES AUXILIAR '!C:C,"")</f>
        <v>Check doc</v>
      </c>
      <c r="S1327" s="20" t="str" cm="1">
        <f t="array" ref="S1327">_xlfn.XLOOKUP(Tabela3[[#This Row],[LOTE]],VALUE(Painel_Bancada[Lote]),Painel_Bancada[Data Programada],"")</f>
        <v/>
      </c>
      <c r="T1327" s="26" t="str">
        <f>_xlfn.XLOOKUP(Tabela3[[#This Row],[LOTE]],'PAINEL - GERAL'!F:F,'PAINEL - GERAL'!C:C,"")</f>
        <v/>
      </c>
    </row>
    <row r="1328" spans="1:20" ht="14.5">
      <c r="A1328" s="22" t="s">
        <v>1589</v>
      </c>
      <c r="B1328" s="315">
        <v>5001</v>
      </c>
      <c r="C1328" s="316">
        <v>438086</v>
      </c>
      <c r="D1328" s="315" t="s">
        <v>452</v>
      </c>
      <c r="E1328" s="326">
        <v>204282026</v>
      </c>
      <c r="F1328" s="225">
        <v>550</v>
      </c>
      <c r="G1328" s="230">
        <v>46311</v>
      </c>
      <c r="H1328" s="315" t="s">
        <v>1422</v>
      </c>
      <c r="I1328" t="str">
        <f>Tabela3[[#This Row],[CENTRO (Centro PARA)]]&amp;Tabela3[[#This Row],[CODIGO (Código PARA)]]&amp;Tabela3[[#This Row],[LOTE]]&amp;Tabela3[[#This Row],[DESCRIÇÃO]]&amp;Tabela3[[#This Row],[id]]</f>
        <v>5001438086204282026E BUTILENOGLICOL COCOATO MTCD</v>
      </c>
      <c r="J1328"/>
      <c r="K1328" s="210">
        <v>46301</v>
      </c>
      <c r="L1328" s="50">
        <v>46294</v>
      </c>
      <c r="M1328" s="213">
        <f t="shared" si="190"/>
        <v>46309</v>
      </c>
      <c r="N1328" s="213">
        <f t="shared" si="191"/>
        <v>46311</v>
      </c>
      <c r="O1328" s="86" t="str">
        <f>_xlfn.XLOOKUP(Tabela3[[#This Row],[LOTE]],QUARENTENA!D:D,QUARENTENA!I:I,"")</f>
        <v>AG. AMOSTRA</v>
      </c>
      <c r="Q1328" s="85" t="str">
        <f>IF(_xlfn.XLOOKUP(E1328,QUARENTENA!D:D,QUARENTENA!M:M,"")="","",_xlfn.XLOOKUP(E1328,QUARENTENA!D:D,QUARENTENA!M:M,""))</f>
        <v/>
      </c>
      <c r="R1328" s="26" t="str">
        <f>_xlfn.XLOOKUP(C1328,'PARTICULARIDADES AUXILIAR '!A:A,'PARTICULARIDADES AUXILIAR '!C:C,"")</f>
        <v>Check doc/ Refrig.: (A1) 8 ° a 14° C</v>
      </c>
      <c r="S1328" s="20" t="str" cm="1">
        <f t="array" ref="S1328">_xlfn.XLOOKUP(Tabela3[[#This Row],[LOTE]],VALUE(Painel_Bancada[Lote]),Painel_Bancada[Data Programada],"")</f>
        <v/>
      </c>
      <c r="T1328" s="26" t="str">
        <f>_xlfn.XLOOKUP(Tabela3[[#This Row],[LOTE]],'PAINEL - GERAL'!F:F,'PAINEL - GERAL'!C:C,"")</f>
        <v/>
      </c>
    </row>
    <row r="1329" spans="1:20" ht="14.5">
      <c r="A1329" s="22" t="s">
        <v>1589</v>
      </c>
      <c r="B1329" s="315">
        <v>5001</v>
      </c>
      <c r="C1329" s="316">
        <v>410057</v>
      </c>
      <c r="D1329" s="315" t="s">
        <v>71</v>
      </c>
      <c r="E1329" s="326">
        <v>209552026</v>
      </c>
      <c r="F1329" s="225">
        <v>60</v>
      </c>
      <c r="G1329" s="230">
        <v>46311</v>
      </c>
      <c r="H1329" s="315" t="s">
        <v>1422</v>
      </c>
      <c r="I1329" t="str">
        <f>Tabela3[[#This Row],[CENTRO (Centro PARA)]]&amp;Tabela3[[#This Row],[CODIGO (Código PARA)]]&amp;Tabela3[[#This Row],[LOTE]]&amp;Tabela3[[#This Row],[DESCRIÇÃO]]&amp;Tabela3[[#This Row],[id]]</f>
        <v>5001410057209552026POLISSORBATO 80 NEO</v>
      </c>
      <c r="J1329"/>
      <c r="K1329" s="210">
        <v>46301</v>
      </c>
      <c r="L1329" s="50">
        <v>46294</v>
      </c>
      <c r="M1329" s="213">
        <f t="shared" si="190"/>
        <v>46309</v>
      </c>
      <c r="N1329" s="213">
        <f t="shared" si="191"/>
        <v>46311</v>
      </c>
      <c r="O1329" s="86" t="str">
        <f>_xlfn.XLOOKUP(Tabela3[[#This Row],[LOTE]],QUARENTENA!D:D,QUARENTENA!I:I,"")</f>
        <v>AG. AMOSTRA</v>
      </c>
      <c r="Q1329" s="85" t="str">
        <f>IF(_xlfn.XLOOKUP(E1329,QUARENTENA!D:D,QUARENTENA!M:M,"")="","",_xlfn.XLOOKUP(E1329,QUARENTENA!D:D,QUARENTENA!M:M,""))</f>
        <v/>
      </c>
      <c r="R1329" s="26" t="str">
        <f>_xlfn.XLOOKUP(C1329,'PARTICULARIDADES AUXILIAR '!A:A,'PARTICULARIDADES AUXILIAR '!C:C,"")</f>
        <v>Solução repouso por 10 dias</v>
      </c>
      <c r="S1329" s="20" t="str" cm="1">
        <f t="array" ref="S1329">_xlfn.XLOOKUP(Tabela3[[#This Row],[LOTE]],VALUE(Painel_Bancada[Lote]),Painel_Bancada[Data Programada],"")</f>
        <v/>
      </c>
      <c r="T1329" s="26" t="str">
        <f>_xlfn.XLOOKUP(Tabela3[[#This Row],[LOTE]],'PAINEL - GERAL'!F:F,'PAINEL - GERAL'!C:C,"")</f>
        <v/>
      </c>
    </row>
    <row r="1330" spans="1:20" ht="14.5">
      <c r="A1330" s="22" t="s">
        <v>1589</v>
      </c>
      <c r="B1330" s="315">
        <v>5001</v>
      </c>
      <c r="C1330" s="316">
        <v>462570</v>
      </c>
      <c r="D1330" s="315" t="s">
        <v>770</v>
      </c>
      <c r="E1330" s="326">
        <v>212072026</v>
      </c>
      <c r="F1330" s="225">
        <v>400</v>
      </c>
      <c r="G1330" s="230">
        <v>46311</v>
      </c>
      <c r="H1330" s="315" t="s">
        <v>1422</v>
      </c>
      <c r="I1330" t="str">
        <f>Tabela3[[#This Row],[CENTRO (Centro PARA)]]&amp;Tabela3[[#This Row],[CODIGO (Código PARA)]]&amp;Tabela3[[#This Row],[LOTE]]&amp;Tabela3[[#This Row],[DESCRIÇÃO]]&amp;Tabela3[[#This Row],[id]]</f>
        <v>5001462570212072026LACTOSE MONOIDRAT MALHA 200</v>
      </c>
      <c r="J1330"/>
      <c r="K1330" s="210">
        <v>46301</v>
      </c>
      <c r="L1330" s="50">
        <v>46294</v>
      </c>
      <c r="M1330" s="213">
        <f t="shared" si="190"/>
        <v>46309</v>
      </c>
      <c r="N1330" s="213">
        <f t="shared" si="191"/>
        <v>46311</v>
      </c>
      <c r="O1330" s="86" t="str">
        <f>_xlfn.XLOOKUP(Tabela3[[#This Row],[LOTE]],QUARENTENA!D:D,QUARENTENA!I:I,"")</f>
        <v>AG. AMOSTRA</v>
      </c>
      <c r="Q1330" s="85" t="str">
        <f>IF(_xlfn.XLOOKUP(E1330,QUARENTENA!D:D,QUARENTENA!M:M,"")="","",_xlfn.XLOOKUP(E1330,QUARENTENA!D:D,QUARENTENA!M:M,""))</f>
        <v/>
      </c>
      <c r="R1330" s="26" t="str">
        <f>_xlfn.XLOOKUP(C1330,'PARTICULARIDADES AUXILIAR '!A:A,'PARTICULARIDADES AUXILIAR '!C:C,"")</f>
        <v/>
      </c>
      <c r="S1330" s="20" t="str" cm="1">
        <f t="array" ref="S1330">_xlfn.XLOOKUP(Tabela3[[#This Row],[LOTE]],VALUE(Painel_Bancada[Lote]),Painel_Bancada[Data Programada],"")</f>
        <v/>
      </c>
      <c r="T1330" s="26" t="str">
        <f>_xlfn.XLOOKUP(Tabela3[[#This Row],[LOTE]],'PAINEL - GERAL'!F:F,'PAINEL - GERAL'!C:C,"")</f>
        <v/>
      </c>
    </row>
    <row r="1331" spans="1:20" ht="14.5">
      <c r="A1331" s="22" t="s">
        <v>1589</v>
      </c>
      <c r="B1331" s="315">
        <v>5001</v>
      </c>
      <c r="C1331" s="316">
        <v>408474</v>
      </c>
      <c r="D1331" s="315" t="s">
        <v>778</v>
      </c>
      <c r="E1331" s="326">
        <v>215282026</v>
      </c>
      <c r="F1331" s="225">
        <v>23</v>
      </c>
      <c r="G1331" s="230">
        <v>46311</v>
      </c>
      <c r="H1331" s="315" t="s">
        <v>1422</v>
      </c>
      <c r="I1331" t="str">
        <f>Tabela3[[#This Row],[CENTRO (Centro PARA)]]&amp;Tabela3[[#This Row],[CODIGO (Código PARA)]]&amp;Tabela3[[#This Row],[LOTE]]&amp;Tabela3[[#This Row],[DESCRIÇÃO]]&amp;Tabela3[[#This Row],[id]]</f>
        <v>5001408474215282026ULTRATIX P-100</v>
      </c>
      <c r="J1331"/>
      <c r="K1331" s="210">
        <v>46301</v>
      </c>
      <c r="L1331" s="50">
        <v>46294</v>
      </c>
      <c r="M1331" s="213">
        <f t="shared" si="190"/>
        <v>46309</v>
      </c>
      <c r="N1331" s="213">
        <f t="shared" si="191"/>
        <v>46311</v>
      </c>
      <c r="O1331" s="86" t="str">
        <f>_xlfn.XLOOKUP(Tabela3[[#This Row],[LOTE]],QUARENTENA!D:D,QUARENTENA!I:I,"")</f>
        <v>AG. AMOSTRA</v>
      </c>
      <c r="Q1331" s="85" t="str">
        <f>IF(_xlfn.XLOOKUP(E1331,QUARENTENA!D:D,QUARENTENA!M:M,"")="","",_xlfn.XLOOKUP(E1331,QUARENTENA!D:D,QUARENTENA!M:M,""))</f>
        <v/>
      </c>
      <c r="R1331" s="26" t="str">
        <f>_xlfn.XLOOKUP(C1331,'PARTICULARIDADES AUXILIAR '!A:A,'PARTICULARIDADES AUXILIAR '!C:C,"")</f>
        <v>Check doc</v>
      </c>
      <c r="S1331" s="20" t="str" cm="1">
        <f t="array" ref="S1331">_xlfn.XLOOKUP(Tabela3[[#This Row],[LOTE]],VALUE(Painel_Bancada[Lote]),Painel_Bancada[Data Programada],"")</f>
        <v/>
      </c>
      <c r="T1331" s="26" t="str">
        <f>_xlfn.XLOOKUP(Tabela3[[#This Row],[LOTE]],'PAINEL - GERAL'!F:F,'PAINEL - GERAL'!C:C,"")</f>
        <v/>
      </c>
    </row>
    <row r="1332" spans="1:20" ht="14.5">
      <c r="A1332" s="22" t="s">
        <v>1589</v>
      </c>
      <c r="B1332" s="315">
        <v>5001</v>
      </c>
      <c r="C1332" s="316">
        <v>438141</v>
      </c>
      <c r="D1332" s="315" t="s">
        <v>88</v>
      </c>
      <c r="E1332" s="326">
        <v>210442026</v>
      </c>
      <c r="F1332" s="225">
        <v>2600</v>
      </c>
      <c r="G1332" s="230">
        <v>46311</v>
      </c>
      <c r="H1332" s="315" t="s">
        <v>1422</v>
      </c>
      <c r="I1332" t="str">
        <f>Tabela3[[#This Row],[CENTRO (Centro PARA)]]&amp;Tabela3[[#This Row],[CODIGO (Código PARA)]]&amp;Tabela3[[#This Row],[LOTE]]&amp;Tabela3[[#This Row],[DESCRIÇÃO]]&amp;Tabela3[[#This Row],[id]]</f>
        <v>5001438141210442026E LAURIL ETER SULFAT Na 26-28% MTCD</v>
      </c>
      <c r="J1332"/>
      <c r="K1332" s="210">
        <v>46301</v>
      </c>
      <c r="L1332" s="50">
        <v>46294</v>
      </c>
      <c r="M1332" s="213">
        <f t="shared" si="190"/>
        <v>46309</v>
      </c>
      <c r="N1332" s="213">
        <f t="shared" si="191"/>
        <v>46311</v>
      </c>
      <c r="O1332" s="86" t="str">
        <f>_xlfn.XLOOKUP(Tabela3[[#This Row],[LOTE]],QUARENTENA!D:D,QUARENTENA!I:I,"")</f>
        <v/>
      </c>
      <c r="Q1332" s="85" t="str">
        <f>IF(_xlfn.XLOOKUP(E1332,QUARENTENA!D:D,QUARENTENA!M:M,"")="","",_xlfn.XLOOKUP(E1332,QUARENTENA!D:D,QUARENTENA!M:M,""))</f>
        <v/>
      </c>
      <c r="R1332" s="26" t="str">
        <f>_xlfn.XLOOKUP(C1332,'PARTICULARIDADES AUXILIAR '!A:A,'PARTICULARIDADES AUXILIAR '!C:C,"")</f>
        <v>Check doc</v>
      </c>
      <c r="S1332" s="20" t="str" cm="1">
        <f t="array" ref="S1332">_xlfn.XLOOKUP(Tabela3[[#This Row],[LOTE]],VALUE(Painel_Bancada[Lote]),Painel_Bancada[Data Programada],"")</f>
        <v/>
      </c>
      <c r="T1332" s="26" t="str">
        <f>_xlfn.XLOOKUP(Tabela3[[#This Row],[LOTE]],'PAINEL - GERAL'!F:F,'PAINEL - GERAL'!C:C,"")</f>
        <v/>
      </c>
    </row>
    <row r="1333" spans="1:20" ht="14.5">
      <c r="A1333" s="22" t="s">
        <v>1589</v>
      </c>
      <c r="B1333" s="315">
        <v>5001</v>
      </c>
      <c r="C1333" s="316">
        <v>478553</v>
      </c>
      <c r="D1333" s="315" t="s">
        <v>42</v>
      </c>
      <c r="E1333" s="326">
        <v>215902026</v>
      </c>
      <c r="F1333" s="225">
        <v>3000</v>
      </c>
      <c r="G1333" s="230">
        <v>46311</v>
      </c>
      <c r="H1333" s="315" t="s">
        <v>1422</v>
      </c>
      <c r="I1333" t="str">
        <f>Tabela3[[#This Row],[CENTRO (Centro PARA)]]&amp;Tabela3[[#This Row],[CODIGO (Código PARA)]]&amp;Tabela3[[#This Row],[LOTE]]&amp;Tabela3[[#This Row],[DESCRIÇÃO]]&amp;Tabela3[[#This Row],[id]]</f>
        <v>5001478553215902026PARACETAMOL QF3</v>
      </c>
      <c r="J1333"/>
      <c r="K1333" s="210">
        <v>46301</v>
      </c>
      <c r="L1333" s="50">
        <v>46294</v>
      </c>
      <c r="M1333" s="213">
        <f t="shared" si="190"/>
        <v>46309</v>
      </c>
      <c r="N1333" s="213">
        <f t="shared" si="191"/>
        <v>46311</v>
      </c>
      <c r="O1333" s="86" t="str">
        <f>_xlfn.XLOOKUP(Tabela3[[#This Row],[LOTE]],QUARENTENA!D:D,QUARENTENA!I:I,"")</f>
        <v>AG. AMOSTRA</v>
      </c>
      <c r="Q1333" s="85" t="str">
        <f>IF(_xlfn.XLOOKUP(E1333,QUARENTENA!D:D,QUARENTENA!M:M,"")="","",_xlfn.XLOOKUP(E1333,QUARENTENA!D:D,QUARENTENA!M:M,""))</f>
        <v/>
      </c>
      <c r="R1333" s="26" t="str">
        <f>_xlfn.XLOOKUP(C1333,'PARTICULARIDADES AUXILIAR '!A:A,'PARTICULARIDADES AUXILIAR '!C:C,"")</f>
        <v>Polícia Federal</v>
      </c>
      <c r="S1333" s="20" t="str" cm="1">
        <f t="array" ref="S1333">_xlfn.XLOOKUP(Tabela3[[#This Row],[LOTE]],VALUE(Painel_Bancada[Lote]),Painel_Bancada[Data Programada],"")</f>
        <v/>
      </c>
      <c r="T1333" s="26" t="str">
        <f>_xlfn.XLOOKUP(Tabela3[[#This Row],[LOTE]],'PAINEL - GERAL'!F:F,'PAINEL - GERAL'!C:C,"")</f>
        <v/>
      </c>
    </row>
    <row r="1334" spans="1:20" ht="14.5">
      <c r="A1334" s="22" t="s">
        <v>1589</v>
      </c>
      <c r="B1334" s="315">
        <v>5001</v>
      </c>
      <c r="C1334" s="316">
        <v>478553</v>
      </c>
      <c r="D1334" s="315" t="s">
        <v>42</v>
      </c>
      <c r="E1334" s="326">
        <v>215912026</v>
      </c>
      <c r="F1334" s="225">
        <v>3400</v>
      </c>
      <c r="G1334" s="230">
        <v>46311</v>
      </c>
      <c r="H1334" s="315" t="s">
        <v>1422</v>
      </c>
      <c r="I1334" t="str">
        <f>Tabela3[[#This Row],[CENTRO (Centro PARA)]]&amp;Tabela3[[#This Row],[CODIGO (Código PARA)]]&amp;Tabela3[[#This Row],[LOTE]]&amp;Tabela3[[#This Row],[DESCRIÇÃO]]&amp;Tabela3[[#This Row],[id]]</f>
        <v>5001478553215912026PARACETAMOL QF3</v>
      </c>
      <c r="J1334"/>
      <c r="K1334" s="210">
        <v>46301</v>
      </c>
      <c r="L1334" s="50">
        <v>46294</v>
      </c>
      <c r="M1334" s="213">
        <f t="shared" si="190"/>
        <v>46309</v>
      </c>
      <c r="N1334" s="213">
        <f t="shared" si="191"/>
        <v>46311</v>
      </c>
      <c r="O1334" s="86" t="str">
        <f>_xlfn.XLOOKUP(Tabela3[[#This Row],[LOTE]],QUARENTENA!D:D,QUARENTENA!I:I,"")</f>
        <v>AG. AMOSTRA</v>
      </c>
      <c r="Q1334" s="85" t="str">
        <f>IF(_xlfn.XLOOKUP(E1334,QUARENTENA!D:D,QUARENTENA!M:M,"")="","",_xlfn.XLOOKUP(E1334,QUARENTENA!D:D,QUARENTENA!M:M,""))</f>
        <v/>
      </c>
      <c r="R1334" s="26" t="str">
        <f>_xlfn.XLOOKUP(C1334,'PARTICULARIDADES AUXILIAR '!A:A,'PARTICULARIDADES AUXILIAR '!C:C,"")</f>
        <v>Polícia Federal</v>
      </c>
      <c r="S1334" s="20" t="str" cm="1">
        <f t="array" ref="S1334">_xlfn.XLOOKUP(Tabela3[[#This Row],[LOTE]],VALUE(Painel_Bancada[Lote]),Painel_Bancada[Data Programada],"")</f>
        <v/>
      </c>
      <c r="T1334" s="26" t="str">
        <f>_xlfn.XLOOKUP(Tabela3[[#This Row],[LOTE]],'PAINEL - GERAL'!F:F,'PAINEL - GERAL'!C:C,"")</f>
        <v/>
      </c>
    </row>
    <row r="1335" spans="1:20" ht="14.5">
      <c r="A1335" s="22" t="s">
        <v>1589</v>
      </c>
      <c r="B1335" s="315">
        <v>5001</v>
      </c>
      <c r="C1335" s="316">
        <v>210407</v>
      </c>
      <c r="D1335" s="315" t="s">
        <v>413</v>
      </c>
      <c r="E1335" s="326">
        <v>211452026</v>
      </c>
      <c r="F1335" s="225">
        <v>60</v>
      </c>
      <c r="G1335" s="230">
        <v>46311</v>
      </c>
      <c r="H1335" s="315" t="s">
        <v>1422</v>
      </c>
      <c r="I1335" t="str">
        <f>Tabela3[[#This Row],[CENTRO (Centro PARA)]]&amp;Tabela3[[#This Row],[CODIGO (Código PARA)]]&amp;Tabela3[[#This Row],[LOTE]]&amp;Tabela3[[#This Row],[DESCRIÇÃO]]&amp;Tabela3[[#This Row],[id]]</f>
        <v>5001210407211452026ESSENCIA MOSTARDA</v>
      </c>
      <c r="J1335"/>
      <c r="K1335" s="210">
        <v>46301</v>
      </c>
      <c r="L1335" s="50">
        <v>46294</v>
      </c>
      <c r="M1335" s="213">
        <f t="shared" si="190"/>
        <v>46309</v>
      </c>
      <c r="N1335" s="213">
        <f t="shared" si="191"/>
        <v>46311</v>
      </c>
      <c r="O1335" s="86" t="str">
        <f>_xlfn.XLOOKUP(Tabela3[[#This Row],[LOTE]],QUARENTENA!D:D,QUARENTENA!I:I,"")</f>
        <v>AG. AMOSTRA</v>
      </c>
      <c r="Q1335" s="85" t="str">
        <f>IF(_xlfn.XLOOKUP(E1335,QUARENTENA!D:D,QUARENTENA!M:M,"")="","",_xlfn.XLOOKUP(E1335,QUARENTENA!D:D,QUARENTENA!M:M,""))</f>
        <v/>
      </c>
      <c r="R1335" s="26" t="str">
        <f>_xlfn.XLOOKUP(C1335,'PARTICULARIDADES AUXILIAR '!A:A,'PARTICULARIDADES AUXILIAR '!C:C,"")</f>
        <v>Inflamável</v>
      </c>
      <c r="S1335" s="20" t="str" cm="1">
        <f t="array" ref="S1335">_xlfn.XLOOKUP(Tabela3[[#This Row],[LOTE]],VALUE(Painel_Bancada[Lote]),Painel_Bancada[Data Programada],"")</f>
        <v/>
      </c>
      <c r="T1335" s="26" t="str">
        <f>_xlfn.XLOOKUP(Tabela3[[#This Row],[LOTE]],'PAINEL - GERAL'!F:F,'PAINEL - GERAL'!C:C,"")</f>
        <v/>
      </c>
    </row>
    <row r="1336" spans="1:20" ht="14.5">
      <c r="A1336" s="22" t="s">
        <v>1589</v>
      </c>
      <c r="B1336" s="315">
        <v>5001</v>
      </c>
      <c r="C1336" s="316">
        <v>427791</v>
      </c>
      <c r="D1336" s="315" t="s">
        <v>1471</v>
      </c>
      <c r="E1336" s="326">
        <v>210622026</v>
      </c>
      <c r="F1336" s="225">
        <v>40</v>
      </c>
      <c r="G1336" s="230">
        <v>46311</v>
      </c>
      <c r="H1336" s="315" t="s">
        <v>1422</v>
      </c>
      <c r="I1336" t="str">
        <f>Tabela3[[#This Row],[CENTRO (Centro PARA)]]&amp;Tabela3[[#This Row],[CODIGO (Código PARA)]]&amp;Tabela3[[#This Row],[LOTE]]&amp;Tabela3[[#This Row],[DESCRIÇÃO]]&amp;Tabela3[[#This Row],[id]]</f>
        <v>5001427791210622026AROMA DE GUARANA PO SC236770</v>
      </c>
      <c r="J1336"/>
      <c r="K1336" s="210">
        <v>46301</v>
      </c>
      <c r="L1336" s="50">
        <v>46294</v>
      </c>
      <c r="M1336" s="213">
        <f t="shared" si="190"/>
        <v>46309</v>
      </c>
      <c r="N1336" s="213">
        <f t="shared" si="191"/>
        <v>46311</v>
      </c>
      <c r="O1336" s="86" t="str">
        <f>_xlfn.XLOOKUP(Tabela3[[#This Row],[LOTE]],QUARENTENA!D:D,QUARENTENA!I:I,"")</f>
        <v>AG. AMOSTRA</v>
      </c>
      <c r="Q1336" s="85" t="str">
        <f>IF(_xlfn.XLOOKUP(E1336,QUARENTENA!D:D,QUARENTENA!M:M,"")="","",_xlfn.XLOOKUP(E1336,QUARENTENA!D:D,QUARENTENA!M:M,""))</f>
        <v/>
      </c>
      <c r="R1336" s="26" t="str">
        <f>_xlfn.XLOOKUP(C1336,'PARTICULARIDADES AUXILIAR '!A:A,'PARTICULARIDADES AUXILIAR '!C:C,"")</f>
        <v/>
      </c>
      <c r="S1336" s="20" t="str" cm="1">
        <f t="array" ref="S1336">_xlfn.XLOOKUP(Tabela3[[#This Row],[LOTE]],VALUE(Painel_Bancada[Lote]),Painel_Bancada[Data Programada],"")</f>
        <v/>
      </c>
      <c r="T1336" s="26" t="str">
        <f>_xlfn.XLOOKUP(Tabela3[[#This Row],[LOTE]],'PAINEL - GERAL'!F:F,'PAINEL - GERAL'!C:C,"")</f>
        <v/>
      </c>
    </row>
    <row r="1337" spans="1:20" ht="14.5">
      <c r="A1337" s="22" t="s">
        <v>1589</v>
      </c>
      <c r="B1337" s="315">
        <v>5001</v>
      </c>
      <c r="C1337" s="316">
        <v>473730</v>
      </c>
      <c r="D1337" s="315" t="s">
        <v>769</v>
      </c>
      <c r="E1337" s="326">
        <v>18062026</v>
      </c>
      <c r="F1337" s="225">
        <v>50</v>
      </c>
      <c r="G1337" s="230">
        <v>46311</v>
      </c>
      <c r="H1337" s="315" t="s">
        <v>1422</v>
      </c>
      <c r="I1337" t="str">
        <f>Tabela3[[#This Row],[CENTRO (Centro PARA)]]&amp;Tabela3[[#This Row],[CODIGO (Código PARA)]]&amp;Tabela3[[#This Row],[LOTE]]&amp;Tabela3[[#This Row],[DESCRIÇÃO]]&amp;Tabela3[[#This Row],[id]]</f>
        <v>500147373018062026AQUARIUS NUTRA TF BAP514022 YELLOW</v>
      </c>
      <c r="J1337"/>
      <c r="K1337" s="210">
        <v>46301</v>
      </c>
      <c r="L1337" s="50">
        <v>46294</v>
      </c>
      <c r="M1337" s="213">
        <f t="shared" si="190"/>
        <v>46309</v>
      </c>
      <c r="N1337" s="213">
        <f t="shared" si="191"/>
        <v>46311</v>
      </c>
      <c r="O1337" s="86" t="str">
        <f>_xlfn.XLOOKUP(Tabela3[[#This Row],[LOTE]],QUARENTENA!D:D,QUARENTENA!I:I,"")</f>
        <v>AG. AMOSTRA</v>
      </c>
      <c r="Q1337" s="85" t="str">
        <f>IF(_xlfn.XLOOKUP(E1337,QUARENTENA!D:D,QUARENTENA!M:M,"")="","",_xlfn.XLOOKUP(E1337,QUARENTENA!D:D,QUARENTENA!M:M,""))</f>
        <v/>
      </c>
      <c r="R1337" s="26" t="str">
        <f>_xlfn.XLOOKUP(C1337,'PARTICULARIDADES AUXILIAR '!A:A,'PARTICULARIDADES AUXILIAR '!C:C,"")</f>
        <v>Check doc</v>
      </c>
      <c r="S1337" s="20" t="str" cm="1">
        <f t="array" ref="S1337">_xlfn.XLOOKUP(Tabela3[[#This Row],[LOTE]],VALUE(Painel_Bancada[Lote]),Painel_Bancada[Data Programada],"")</f>
        <v/>
      </c>
      <c r="T1337" s="26" t="str">
        <f>_xlfn.XLOOKUP(Tabela3[[#This Row],[LOTE]],'PAINEL - GERAL'!F:F,'PAINEL - GERAL'!C:C,"")</f>
        <v/>
      </c>
    </row>
    <row r="1338" spans="1:20" ht="14.5">
      <c r="A1338" s="22" t="s">
        <v>1589</v>
      </c>
      <c r="B1338" s="315">
        <v>5001</v>
      </c>
      <c r="C1338" s="316">
        <v>212228</v>
      </c>
      <c r="D1338" s="315" t="s">
        <v>723</v>
      </c>
      <c r="E1338" s="326">
        <v>17702026</v>
      </c>
      <c r="F1338" s="225">
        <v>15</v>
      </c>
      <c r="G1338" s="230">
        <v>46311</v>
      </c>
      <c r="H1338" s="315" t="s">
        <v>1422</v>
      </c>
      <c r="I1338" t="str">
        <f>Tabela3[[#This Row],[CENTRO (Centro PARA)]]&amp;Tabela3[[#This Row],[CODIGO (Código PARA)]]&amp;Tabela3[[#This Row],[LOTE]]&amp;Tabela3[[#This Row],[DESCRIÇÃO]]&amp;Tabela3[[#This Row],[id]]</f>
        <v>500121222817702026POLISORBATO 80</v>
      </c>
      <c r="J1338"/>
      <c r="K1338" s="210">
        <v>46301</v>
      </c>
      <c r="L1338" s="50">
        <v>46294</v>
      </c>
      <c r="M1338" s="213">
        <f t="shared" si="190"/>
        <v>46309</v>
      </c>
      <c r="N1338" s="213">
        <f t="shared" si="191"/>
        <v>46311</v>
      </c>
      <c r="O1338" s="86" t="str">
        <f>_xlfn.XLOOKUP(Tabela3[[#This Row],[LOTE]],QUARENTENA!D:D,QUARENTENA!I:I,"")</f>
        <v>AG. AMOSTRA</v>
      </c>
      <c r="Q1338" s="85" t="str">
        <f>IF(_xlfn.XLOOKUP(E1338,QUARENTENA!D:D,QUARENTENA!M:M,"")="","",_xlfn.XLOOKUP(E1338,QUARENTENA!D:D,QUARENTENA!M:M,""))</f>
        <v/>
      </c>
      <c r="R1338" s="26" t="str">
        <f>_xlfn.XLOOKUP(C1338,'PARTICULARIDADES AUXILIAR '!A:A,'PARTICULARIDADES AUXILIAR '!C:C,"")</f>
        <v>Check doc</v>
      </c>
      <c r="S1338" s="20" t="str" cm="1">
        <f t="array" ref="S1338">_xlfn.XLOOKUP(Tabela3[[#This Row],[LOTE]],VALUE(Painel_Bancada[Lote]),Painel_Bancada[Data Programada],"")</f>
        <v/>
      </c>
      <c r="T1338" s="26" t="str">
        <f>_xlfn.XLOOKUP(Tabela3[[#This Row],[LOTE]],'PAINEL - GERAL'!F:F,'PAINEL - GERAL'!C:C,"")</f>
        <v/>
      </c>
    </row>
    <row r="1339" spans="1:20" ht="14.5">
      <c r="A1339" s="22" t="s">
        <v>1589</v>
      </c>
      <c r="B1339" s="315">
        <v>5001</v>
      </c>
      <c r="C1339" s="316">
        <v>457673</v>
      </c>
      <c r="D1339" s="315" t="s">
        <v>23</v>
      </c>
      <c r="E1339" s="326">
        <v>17942026</v>
      </c>
      <c r="F1339" s="225">
        <v>200</v>
      </c>
      <c r="G1339" s="230">
        <v>46311</v>
      </c>
      <c r="H1339" s="315" t="s">
        <v>1422</v>
      </c>
      <c r="I1339" t="str">
        <f>Tabela3[[#This Row],[CENTRO (Centro PARA)]]&amp;Tabela3[[#This Row],[CODIGO (Código PARA)]]&amp;Tabela3[[#This Row],[LOTE]]&amp;Tabela3[[#This Row],[DESCRIÇÃO]]&amp;Tabela3[[#This Row],[id]]</f>
        <v>500145767317942026BISGLICINATO FERRO 20%</v>
      </c>
      <c r="J1339"/>
      <c r="K1339" s="210">
        <v>46301</v>
      </c>
      <c r="L1339" s="50">
        <v>46294</v>
      </c>
      <c r="M1339" s="213">
        <f t="shared" si="190"/>
        <v>46309</v>
      </c>
      <c r="N1339" s="213">
        <f t="shared" si="191"/>
        <v>46311</v>
      </c>
      <c r="O1339" s="86" t="str">
        <f>_xlfn.XLOOKUP(Tabela3[[#This Row],[LOTE]],QUARENTENA!D:D,QUARENTENA!I:I,"")</f>
        <v>AG. PROGRAMAÇÃO</v>
      </c>
      <c r="Q1339" s="85" t="str">
        <f>IF(_xlfn.XLOOKUP(E1339,QUARENTENA!D:D,QUARENTENA!M:M,"")="","",_xlfn.XLOOKUP(E1339,QUARENTENA!D:D,QUARENTENA!M:M,""))</f>
        <v/>
      </c>
      <c r="R1339" s="26" t="str">
        <f>_xlfn.XLOOKUP(C1339,'PARTICULARIDADES AUXILIAR '!A:A,'PARTICULARIDADES AUXILIAR '!C:C,"")</f>
        <v>Check doc</v>
      </c>
      <c r="S1339" s="20" t="str" cm="1">
        <f t="array" ref="S1339">_xlfn.XLOOKUP(Tabela3[[#This Row],[LOTE]],VALUE(Painel_Bancada[Lote]),Painel_Bancada[Data Programada],"")</f>
        <v/>
      </c>
      <c r="T1339" s="26" t="str">
        <f>_xlfn.XLOOKUP(Tabela3[[#This Row],[LOTE]],'PAINEL - GERAL'!F:F,'PAINEL - GERAL'!C:C,"")</f>
        <v/>
      </c>
    </row>
    <row r="1340" spans="1:20" ht="14.5">
      <c r="A1340" s="22" t="s">
        <v>1589</v>
      </c>
      <c r="B1340" s="315">
        <v>5001</v>
      </c>
      <c r="C1340" s="316">
        <v>451033</v>
      </c>
      <c r="D1340" s="315" t="s">
        <v>116</v>
      </c>
      <c r="E1340" s="326">
        <v>85682026</v>
      </c>
      <c r="F1340" s="225">
        <v>1575</v>
      </c>
      <c r="G1340" s="230">
        <v>46311</v>
      </c>
      <c r="H1340" s="315" t="s">
        <v>1422</v>
      </c>
      <c r="I1340" t="str">
        <f>Tabela3[[#This Row],[CENTRO (Centro PARA)]]&amp;Tabela3[[#This Row],[CODIGO (Código PARA)]]&amp;Tabela3[[#This Row],[LOTE]]&amp;Tabela3[[#This Row],[DESCRIÇÃO]]&amp;Tabela3[[#This Row],[id]]</f>
        <v>500145103385682026AMOXICILINA TRIHIDRATADA COMPAC RENZIMAT</v>
      </c>
      <c r="J1340"/>
      <c r="K1340" s="210">
        <v>46301</v>
      </c>
      <c r="L1340" s="50">
        <v>46294</v>
      </c>
      <c r="M1340" s="213">
        <f t="shared" si="190"/>
        <v>46309</v>
      </c>
      <c r="N1340" s="213">
        <f t="shared" si="191"/>
        <v>46311</v>
      </c>
      <c r="O1340" s="86" t="str">
        <f>_xlfn.XLOOKUP(Tabela3[[#This Row],[LOTE]],QUARENTENA!D:D,QUARENTENA!I:I,"")</f>
        <v>AG. AMOSTRA</v>
      </c>
      <c r="Q1340" s="85" t="str">
        <f>IF(_xlfn.XLOOKUP(E1340,QUARENTENA!D:D,QUARENTENA!M:M,"")="","",_xlfn.XLOOKUP(E1340,QUARENTENA!D:D,QUARENTENA!M:M,""))</f>
        <v/>
      </c>
      <c r="R1340" s="26" t="str">
        <f>_xlfn.XLOOKUP(C1340,'PARTICULARIDADES AUXILIAR '!A:A,'PARTICULARIDADES AUXILIAR '!C:C,"")</f>
        <v/>
      </c>
      <c r="S1340" s="20" t="str" cm="1">
        <f t="array" ref="S1340">_xlfn.XLOOKUP(Tabela3[[#This Row],[LOTE]],VALUE(Painel_Bancada[Lote]),Painel_Bancada[Data Programada],"")</f>
        <v/>
      </c>
      <c r="T1340" s="26" t="str">
        <f>_xlfn.XLOOKUP(Tabela3[[#This Row],[LOTE]],'PAINEL - GERAL'!F:F,'PAINEL - GERAL'!C:C,"")</f>
        <v/>
      </c>
    </row>
    <row r="1341" spans="1:20" ht="16.5" customHeight="1">
      <c r="A1341" s="22" t="s">
        <v>1589</v>
      </c>
      <c r="B1341" s="315">
        <v>2017</v>
      </c>
      <c r="C1341" s="316">
        <v>482971</v>
      </c>
      <c r="D1341" s="315" t="s">
        <v>392</v>
      </c>
      <c r="E1341" s="326">
        <v>13802026</v>
      </c>
      <c r="F1341" s="225">
        <v>440</v>
      </c>
      <c r="G1341" s="230">
        <v>46283</v>
      </c>
      <c r="H1341" s="315" t="s">
        <v>1422</v>
      </c>
      <c r="I1341" t="str">
        <f>Tabela3[[#This Row],[CENTRO (Centro PARA)]]&amp;Tabela3[[#This Row],[CODIGO (Código PARA)]]&amp;Tabela3[[#This Row],[LOTE]]&amp;Tabela3[[#This Row],[DESCRIÇÃO]]&amp;Tabela3[[#This Row],[id]]</f>
        <v>201748297113802026L-ARGININA HF AL</v>
      </c>
      <c r="J1341"/>
      <c r="K1341" s="210">
        <v>46301</v>
      </c>
      <c r="L1341" s="50">
        <v>46295</v>
      </c>
      <c r="M1341" s="76">
        <f t="shared" ref="M1341:M1367" si="192">K1341+8</f>
        <v>46309</v>
      </c>
      <c r="N1341" s="76">
        <f t="shared" ref="N1341:N1367" si="193">IF(WEEKDAY(K1341,2)=4,K1341+11,IF(WEEKDAY(K1341,2)=5,K1341+11,K1341+10))</f>
        <v>46311</v>
      </c>
      <c r="O1341" s="78" t="str">
        <f>_xlfn.XLOOKUP(Tabela3[[#This Row],[LOTE]],QUARENTENA!D:D,QUARENTENA!I:I,"")</f>
        <v>DU APROVADO</v>
      </c>
      <c r="Q1341" s="77">
        <f>IF(_xlfn.XLOOKUP(E1341,QUARENTENA!D:D,QUARENTENA!M:M,"")="","",_xlfn.XLOOKUP(E1341,QUARENTENA!D:D,QUARENTENA!M:M,""))</f>
        <v>46092</v>
      </c>
      <c r="R1341" s="26" t="str">
        <f>_xlfn.XLOOKUP(C1341,'PARTICULARIDADES AUXILIAR '!A:A,'PARTICULARIDADES AUXILIAR '!C:C,"")</f>
        <v>Check doc</v>
      </c>
      <c r="S1341" s="20" t="str" cm="1">
        <f t="array" ref="S1341">_xlfn.XLOOKUP(Tabela3[[#This Row],[LOTE]],VALUE(Painel_Bancada[Lote]),Painel_Bancada[Data Programada],"")</f>
        <v/>
      </c>
      <c r="T1341" s="26" t="str">
        <f>_xlfn.XLOOKUP(Tabela3[[#This Row],[LOTE]],'PAINEL - GERAL'!F:F,'PAINEL - GERAL'!C:C,"")</f>
        <v/>
      </c>
    </row>
    <row r="1342" spans="1:20" ht="16.5" customHeight="1">
      <c r="A1342" s="22" t="s">
        <v>1589</v>
      </c>
      <c r="B1342" s="315">
        <v>5001</v>
      </c>
      <c r="C1342" s="316">
        <v>463057</v>
      </c>
      <c r="D1342" s="315" t="s">
        <v>43</v>
      </c>
      <c r="E1342" s="326">
        <v>194392026</v>
      </c>
      <c r="F1342" s="225">
        <v>1625</v>
      </c>
      <c r="G1342" s="230">
        <v>46314</v>
      </c>
      <c r="H1342" s="315" t="s">
        <v>1422</v>
      </c>
      <c r="I1342" t="str">
        <f>Tabela3[[#This Row],[CENTRO (Centro PARA)]]&amp;Tabela3[[#This Row],[CODIGO (Código PARA)]]&amp;Tabela3[[#This Row],[LOTE]]&amp;Tabela3[[#This Row],[DESCRIÇÃO]]&amp;Tabela3[[#This Row],[id]]</f>
        <v>5001463057194392026DIPIRONA MONOIDRATADA</v>
      </c>
      <c r="J1342"/>
      <c r="K1342" s="210">
        <v>46301</v>
      </c>
      <c r="L1342" s="50">
        <v>46295</v>
      </c>
      <c r="M1342" s="213">
        <f t="shared" si="192"/>
        <v>46309</v>
      </c>
      <c r="N1342" s="213">
        <f t="shared" si="193"/>
        <v>46311</v>
      </c>
      <c r="O1342" s="86" t="str">
        <f>_xlfn.XLOOKUP(Tabela3[[#This Row],[LOTE]],QUARENTENA!D:D,QUARENTENA!I:I,"")</f>
        <v>AG. DOC. AMOSTRAGEM</v>
      </c>
      <c r="Q1342" s="85" t="str">
        <f>IF(_xlfn.XLOOKUP(E1342,QUARENTENA!D:D,QUARENTENA!M:M,"")="","",_xlfn.XLOOKUP(E1342,QUARENTENA!D:D,QUARENTENA!M:M,""))</f>
        <v/>
      </c>
      <c r="R1342" s="26" t="str">
        <f>_xlfn.XLOOKUP(C1342,'PARTICULARIDADES AUXILIAR '!A:A,'PARTICULARIDADES AUXILIAR '!C:C,"")</f>
        <v>Polícia Federal</v>
      </c>
      <c r="S1342" s="20" cm="1">
        <f t="array" ref="S1342">_xlfn.XLOOKUP(Tabela3[[#This Row],[LOTE]],VALUE(Painel_Bancada[Lote]),Painel_Bancada[Data Programada],"")</f>
        <v>46291</v>
      </c>
      <c r="T1342" s="26" t="str">
        <f>_xlfn.XLOOKUP(Tabela3[[#This Row],[LOTE]],'PAINEL - GERAL'!F:F,'PAINEL - GERAL'!C:C,"")</f>
        <v/>
      </c>
    </row>
    <row r="1343" spans="1:20" ht="16.5" customHeight="1">
      <c r="A1343" s="22" t="s">
        <v>1589</v>
      </c>
      <c r="B1343" s="315">
        <v>5001</v>
      </c>
      <c r="C1343" s="316">
        <v>422454</v>
      </c>
      <c r="D1343" s="315" t="s">
        <v>787</v>
      </c>
      <c r="E1343" s="326">
        <v>206082026</v>
      </c>
      <c r="F1343" s="225">
        <v>108</v>
      </c>
      <c r="G1343" s="230">
        <v>46314</v>
      </c>
      <c r="H1343" s="315" t="s">
        <v>1422</v>
      </c>
      <c r="I1343" t="str">
        <f>Tabela3[[#This Row],[CENTRO (Centro PARA)]]&amp;Tabela3[[#This Row],[CODIGO (Código PARA)]]&amp;Tabela3[[#This Row],[LOTE]]&amp;Tabela3[[#This Row],[DESCRIÇÃO]]&amp;Tabela3[[#This Row],[id]]</f>
        <v>5001422454206082026SIMETICONA F</v>
      </c>
      <c r="J1343"/>
      <c r="K1343" s="210">
        <v>46301</v>
      </c>
      <c r="L1343" s="50">
        <v>46295</v>
      </c>
      <c r="M1343" s="213">
        <f t="shared" si="192"/>
        <v>46309</v>
      </c>
      <c r="N1343" s="213">
        <f t="shared" si="193"/>
        <v>46311</v>
      </c>
      <c r="O1343" s="86" t="str">
        <f>_xlfn.XLOOKUP(Tabela3[[#This Row],[LOTE]],QUARENTENA!D:D,QUARENTENA!I:I,"")</f>
        <v>AG. AMOSTRA</v>
      </c>
      <c r="Q1343" s="85" t="str">
        <f>IF(_xlfn.XLOOKUP(E1343,QUARENTENA!D:D,QUARENTENA!M:M,"")="","",_xlfn.XLOOKUP(E1343,QUARENTENA!D:D,QUARENTENA!M:M,""))</f>
        <v/>
      </c>
      <c r="R1343" s="26" t="str">
        <f>_xlfn.XLOOKUP(C1343,'PARTICULARIDADES AUXILIAR '!A:A,'PARTICULARIDADES AUXILIAR '!C:C,"")</f>
        <v/>
      </c>
      <c r="S1343" s="20" t="str" cm="1">
        <f t="array" ref="S1343">_xlfn.XLOOKUP(Tabela3[[#This Row],[LOTE]],VALUE(Painel_Bancada[Lote]),Painel_Bancada[Data Programada],"")</f>
        <v/>
      </c>
      <c r="T1343" s="26" t="str">
        <f>_xlfn.XLOOKUP(Tabela3[[#This Row],[LOTE]],'PAINEL - GERAL'!F:F,'PAINEL - GERAL'!C:C,"")</f>
        <v/>
      </c>
    </row>
    <row r="1344" spans="1:20" ht="16.5" customHeight="1">
      <c r="A1344" s="22" t="s">
        <v>1589</v>
      </c>
      <c r="B1344" s="315">
        <v>5001</v>
      </c>
      <c r="C1344" s="316">
        <v>410037</v>
      </c>
      <c r="D1344" s="315" t="s">
        <v>237</v>
      </c>
      <c r="E1344" s="326">
        <v>121482026</v>
      </c>
      <c r="F1344" s="225">
        <v>50</v>
      </c>
      <c r="G1344" s="230">
        <v>46314</v>
      </c>
      <c r="H1344" s="315" t="s">
        <v>1422</v>
      </c>
      <c r="I1344" t="str">
        <f>Tabela3[[#This Row],[CENTRO (Centro PARA)]]&amp;Tabela3[[#This Row],[CODIGO (Código PARA)]]&amp;Tabela3[[#This Row],[LOTE]]&amp;Tabela3[[#This Row],[DESCRIÇÃO]]&amp;Tabela3[[#This Row],[id]]</f>
        <v>5001410037121482026PROPILPARABENO</v>
      </c>
      <c r="J1344"/>
      <c r="K1344" s="210">
        <v>46301</v>
      </c>
      <c r="L1344" s="50">
        <v>46295</v>
      </c>
      <c r="M1344" s="213">
        <f t="shared" si="192"/>
        <v>46309</v>
      </c>
      <c r="N1344" s="213">
        <f t="shared" si="193"/>
        <v>46311</v>
      </c>
      <c r="O1344" s="86" t="str">
        <f>_xlfn.XLOOKUP(Tabela3[[#This Row],[LOTE]],QUARENTENA!D:D,QUARENTENA!I:I,"")</f>
        <v>AG. PROGRAMAÇÃO</v>
      </c>
      <c r="Q1344" s="85" t="str">
        <f>IF(_xlfn.XLOOKUP(E1344,QUARENTENA!D:D,QUARENTENA!M:M,"")="","",_xlfn.XLOOKUP(E1344,QUARENTENA!D:D,QUARENTENA!M:M,""))</f>
        <v/>
      </c>
      <c r="R1344" s="26" t="str">
        <f>_xlfn.XLOOKUP(C1344,'PARTICULARIDADES AUXILIAR '!A:A,'PARTICULARIDADES AUXILIAR '!C:C,"")</f>
        <v xml:space="preserve"> PF - 16 horas repouso</v>
      </c>
      <c r="S1344" s="20" t="str" cm="1">
        <f t="array" ref="S1344">_xlfn.XLOOKUP(Tabela3[[#This Row],[LOTE]],VALUE(Painel_Bancada[Lote]),Painel_Bancada[Data Programada],"")</f>
        <v/>
      </c>
      <c r="T1344" s="26" t="str">
        <f>_xlfn.XLOOKUP(Tabela3[[#This Row],[LOTE]],'PAINEL - GERAL'!F:F,'PAINEL - GERAL'!C:C,"")</f>
        <v/>
      </c>
    </row>
    <row r="1345" spans="1:20" ht="16.5" customHeight="1">
      <c r="A1345" s="22" t="s">
        <v>1589</v>
      </c>
      <c r="B1345" s="315">
        <v>5001</v>
      </c>
      <c r="C1345" s="316">
        <v>463057</v>
      </c>
      <c r="D1345" s="315" t="s">
        <v>43</v>
      </c>
      <c r="E1345" s="326">
        <v>133562026</v>
      </c>
      <c r="F1345" s="225">
        <v>2150</v>
      </c>
      <c r="G1345" s="230">
        <v>46314</v>
      </c>
      <c r="H1345" s="315" t="s">
        <v>1422</v>
      </c>
      <c r="I1345" t="str">
        <f>Tabela3[[#This Row],[CENTRO (Centro PARA)]]&amp;Tabela3[[#This Row],[CODIGO (Código PARA)]]&amp;Tabela3[[#This Row],[LOTE]]&amp;Tabela3[[#This Row],[DESCRIÇÃO]]&amp;Tabela3[[#This Row],[id]]</f>
        <v>5001463057133562026DIPIRONA MONOIDRATADA</v>
      </c>
      <c r="J1345"/>
      <c r="K1345" s="210">
        <v>46301</v>
      </c>
      <c r="L1345" s="50">
        <v>46295</v>
      </c>
      <c r="M1345" s="213">
        <f t="shared" si="192"/>
        <v>46309</v>
      </c>
      <c r="N1345" s="213">
        <f t="shared" si="193"/>
        <v>46311</v>
      </c>
      <c r="O1345" s="86" t="str">
        <f>_xlfn.XLOOKUP(Tabela3[[#This Row],[LOTE]],QUARENTENA!D:D,QUARENTENA!I:I,"")</f>
        <v>AG. AMOSTRA</v>
      </c>
      <c r="Q1345" s="85" t="str">
        <f>IF(_xlfn.XLOOKUP(E1345,QUARENTENA!D:D,QUARENTENA!M:M,"")="","",_xlfn.XLOOKUP(E1345,QUARENTENA!D:D,QUARENTENA!M:M,""))</f>
        <v/>
      </c>
      <c r="R1345" s="26" t="str">
        <f>_xlfn.XLOOKUP(C1345,'PARTICULARIDADES AUXILIAR '!A:A,'PARTICULARIDADES AUXILIAR '!C:C,"")</f>
        <v>Polícia Federal</v>
      </c>
      <c r="S1345" s="20" t="str" cm="1">
        <f t="array" ref="S1345">_xlfn.XLOOKUP(Tabela3[[#This Row],[LOTE]],VALUE(Painel_Bancada[Lote]),Painel_Bancada[Data Programada],"")</f>
        <v/>
      </c>
      <c r="T1345" s="26" t="str">
        <f>_xlfn.XLOOKUP(Tabela3[[#This Row],[LOTE]],'PAINEL - GERAL'!F:F,'PAINEL - GERAL'!C:C,"")</f>
        <v/>
      </c>
    </row>
    <row r="1346" spans="1:20" ht="16.5" customHeight="1">
      <c r="A1346" s="22" t="s">
        <v>1589</v>
      </c>
      <c r="B1346" s="315">
        <v>5001</v>
      </c>
      <c r="C1346" s="316">
        <v>474189</v>
      </c>
      <c r="D1346" s="315" t="s">
        <v>137</v>
      </c>
      <c r="E1346" s="326">
        <v>152312026</v>
      </c>
      <c r="F1346" s="225">
        <v>907</v>
      </c>
      <c r="G1346" s="230">
        <v>46314</v>
      </c>
      <c r="H1346" s="315" t="s">
        <v>1422</v>
      </c>
      <c r="I1346" t="str">
        <f>Tabela3[[#This Row],[CENTRO (Centro PARA)]]&amp;Tabela3[[#This Row],[CODIGO (Código PARA)]]&amp;Tabela3[[#This Row],[LOTE]]&amp;Tabela3[[#This Row],[DESCRIÇÃO]]&amp;Tabela3[[#This Row],[id]]</f>
        <v>5001474189152312026LOSARTANA POTASSICA 5</v>
      </c>
      <c r="J1346"/>
      <c r="K1346" s="210">
        <v>46301</v>
      </c>
      <c r="L1346" s="50">
        <v>46295</v>
      </c>
      <c r="M1346" s="213">
        <f t="shared" si="192"/>
        <v>46309</v>
      </c>
      <c r="N1346" s="213">
        <f t="shared" si="193"/>
        <v>46311</v>
      </c>
      <c r="O1346" s="86" t="str">
        <f>_xlfn.XLOOKUP(Tabela3[[#This Row],[LOTE]],QUARENTENA!D:D,QUARENTENA!I:I,"")</f>
        <v>AG. AMOSTRA</v>
      </c>
      <c r="Q1346" s="85" t="str">
        <f>IF(_xlfn.XLOOKUP(E1346,QUARENTENA!D:D,QUARENTENA!M:M,"")="","",_xlfn.XLOOKUP(E1346,QUARENTENA!D:D,QUARENTENA!M:M,""))</f>
        <v/>
      </c>
      <c r="R1346" s="26" t="str">
        <f>_xlfn.XLOOKUP(C1346,'PARTICULARIDADES AUXILIAR '!A:A,'PARTICULARIDADES AUXILIAR '!C:C,"")</f>
        <v/>
      </c>
      <c r="S1346" s="20" t="str" cm="1">
        <f t="array" ref="S1346">_xlfn.XLOOKUP(Tabela3[[#This Row],[LOTE]],VALUE(Painel_Bancada[Lote]),Painel_Bancada[Data Programada],"")</f>
        <v/>
      </c>
      <c r="T1346" s="26" t="str">
        <f>_xlfn.XLOOKUP(Tabela3[[#This Row],[LOTE]],'PAINEL - GERAL'!F:F,'PAINEL - GERAL'!C:C,"")</f>
        <v/>
      </c>
    </row>
    <row r="1347" spans="1:20" ht="16.5" customHeight="1">
      <c r="A1347" s="22" t="s">
        <v>1589</v>
      </c>
      <c r="B1347" s="315">
        <v>5001</v>
      </c>
      <c r="C1347" s="316">
        <v>410034</v>
      </c>
      <c r="D1347" s="315" t="s">
        <v>383</v>
      </c>
      <c r="E1347" s="326">
        <v>154902026</v>
      </c>
      <c r="F1347" s="225">
        <v>2625</v>
      </c>
      <c r="G1347" s="230">
        <v>46314</v>
      </c>
      <c r="H1347" s="315" t="s">
        <v>1422</v>
      </c>
      <c r="I1347" t="str">
        <f>Tabela3[[#This Row],[CENTRO (Centro PARA)]]&amp;Tabela3[[#This Row],[CODIGO (Código PARA)]]&amp;Tabela3[[#This Row],[LOTE]]&amp;Tabela3[[#This Row],[DESCRIÇÃO]]&amp;Tabela3[[#This Row],[id]]</f>
        <v>5001410034154902026CELULOSE MICROCRISTALINA MC102 NEO</v>
      </c>
      <c r="J1347"/>
      <c r="K1347" s="210">
        <v>46301</v>
      </c>
      <c r="L1347" s="50">
        <v>46295</v>
      </c>
      <c r="M1347" s="213">
        <f t="shared" si="192"/>
        <v>46309</v>
      </c>
      <c r="N1347" s="213">
        <f t="shared" si="193"/>
        <v>46311</v>
      </c>
      <c r="O1347" s="86" t="str">
        <f>_xlfn.XLOOKUP(Tabela3[[#This Row],[LOTE]],QUARENTENA!D:D,QUARENTENA!I:I,"")</f>
        <v>AG. AMOSTRA</v>
      </c>
      <c r="Q1347" s="85" t="str">
        <f>IF(_xlfn.XLOOKUP(E1347,QUARENTENA!D:D,QUARENTENA!M:M,"")="","",_xlfn.XLOOKUP(E1347,QUARENTENA!D:D,QUARENTENA!M:M,""))</f>
        <v/>
      </c>
      <c r="R1347" s="26" t="str">
        <f>_xlfn.XLOOKUP(C1347,'PARTICULARIDADES AUXILIAR '!A:A,'PARTICULARIDADES AUXILIAR '!C:C,"")</f>
        <v/>
      </c>
      <c r="S1347" s="20" t="str" cm="1">
        <f t="array" ref="S1347">_xlfn.XLOOKUP(Tabela3[[#This Row],[LOTE]],VALUE(Painel_Bancada[Lote]),Painel_Bancada[Data Programada],"")</f>
        <v/>
      </c>
      <c r="T1347" s="26" t="str">
        <f>_xlfn.XLOOKUP(Tabela3[[#This Row],[LOTE]],'PAINEL - GERAL'!F:F,'PAINEL - GERAL'!C:C,"")</f>
        <v/>
      </c>
    </row>
    <row r="1348" spans="1:20" ht="16.5" customHeight="1">
      <c r="A1348" s="22" t="s">
        <v>1589</v>
      </c>
      <c r="B1348" s="315">
        <v>5001</v>
      </c>
      <c r="C1348" s="316">
        <v>410034</v>
      </c>
      <c r="D1348" s="315" t="s">
        <v>383</v>
      </c>
      <c r="E1348" s="326">
        <v>178282026</v>
      </c>
      <c r="F1348" s="225">
        <v>2625</v>
      </c>
      <c r="G1348" s="230">
        <v>46314</v>
      </c>
      <c r="H1348" s="315" t="s">
        <v>1422</v>
      </c>
      <c r="I1348" t="str">
        <f>Tabela3[[#This Row],[CENTRO (Centro PARA)]]&amp;Tabela3[[#This Row],[CODIGO (Código PARA)]]&amp;Tabela3[[#This Row],[LOTE]]&amp;Tabela3[[#This Row],[DESCRIÇÃO]]&amp;Tabela3[[#This Row],[id]]</f>
        <v>5001410034178282026CELULOSE MICROCRISTALINA MC102 NEO</v>
      </c>
      <c r="J1348"/>
      <c r="K1348" s="210">
        <v>46301</v>
      </c>
      <c r="L1348" s="50">
        <v>46295</v>
      </c>
      <c r="M1348" s="213">
        <f t="shared" si="192"/>
        <v>46309</v>
      </c>
      <c r="N1348" s="213">
        <f t="shared" si="193"/>
        <v>46311</v>
      </c>
      <c r="O1348" s="86" t="str">
        <f>_xlfn.XLOOKUP(Tabela3[[#This Row],[LOTE]],QUARENTENA!D:D,QUARENTENA!I:I,"")</f>
        <v>AG. AMOSTRA</v>
      </c>
      <c r="Q1348" s="85" t="str">
        <f>IF(_xlfn.XLOOKUP(E1348,QUARENTENA!D:D,QUARENTENA!M:M,"")="","",_xlfn.XLOOKUP(E1348,QUARENTENA!D:D,QUARENTENA!M:M,""))</f>
        <v/>
      </c>
      <c r="R1348" s="26" t="str">
        <f>_xlfn.XLOOKUP(C1348,'PARTICULARIDADES AUXILIAR '!A:A,'PARTICULARIDADES AUXILIAR '!C:C,"")</f>
        <v/>
      </c>
      <c r="S1348" s="20" t="str" cm="1">
        <f t="array" ref="S1348">_xlfn.XLOOKUP(Tabela3[[#This Row],[LOTE]],VALUE(Painel_Bancada[Lote]),Painel_Bancada[Data Programada],"")</f>
        <v/>
      </c>
      <c r="T1348" s="26" t="str">
        <f>_xlfn.XLOOKUP(Tabela3[[#This Row],[LOTE]],'PAINEL - GERAL'!F:F,'PAINEL - GERAL'!C:C,"")</f>
        <v/>
      </c>
    </row>
    <row r="1349" spans="1:20" ht="16.5" customHeight="1">
      <c r="A1349" s="22" t="s">
        <v>1589</v>
      </c>
      <c r="B1349" s="315">
        <v>5001</v>
      </c>
      <c r="C1349" s="316">
        <v>487018</v>
      </c>
      <c r="D1349" s="315" t="s">
        <v>509</v>
      </c>
      <c r="E1349" s="326">
        <v>149542026</v>
      </c>
      <c r="F1349" s="225">
        <v>5</v>
      </c>
      <c r="G1349" s="230">
        <v>46314</v>
      </c>
      <c r="H1349" s="315" t="s">
        <v>1422</v>
      </c>
      <c r="I1349" t="str">
        <f>Tabela3[[#This Row],[CENTRO (Centro PARA)]]&amp;Tabela3[[#This Row],[CODIGO (Código PARA)]]&amp;Tabela3[[#This Row],[LOTE]]&amp;Tabela3[[#This Row],[DESCRIÇÃO]]&amp;Tabela3[[#This Row],[id]]</f>
        <v>5001487018149542026FOSF SOD DIBASICO ANIDRO7558-79-4 106585</v>
      </c>
      <c r="J1349"/>
      <c r="K1349" s="210">
        <v>46301</v>
      </c>
      <c r="L1349" s="50">
        <v>46295</v>
      </c>
      <c r="M1349" s="213">
        <f t="shared" si="192"/>
        <v>46309</v>
      </c>
      <c r="N1349" s="213">
        <f t="shared" si="193"/>
        <v>46311</v>
      </c>
      <c r="O1349" s="86" t="str">
        <f>_xlfn.XLOOKUP(Tabela3[[#This Row],[LOTE]],QUARENTENA!D:D,QUARENTENA!I:I,"")</f>
        <v>AG. AMOSTRA</v>
      </c>
      <c r="Q1349" s="85" t="str">
        <f>IF(_xlfn.XLOOKUP(E1349,QUARENTENA!D:D,QUARENTENA!M:M,"")="","",_xlfn.XLOOKUP(E1349,QUARENTENA!D:D,QUARENTENA!M:M,""))</f>
        <v/>
      </c>
      <c r="R1349" s="26" t="str">
        <f>_xlfn.XLOOKUP(C1349,'PARTICULARIDADES AUXILIAR '!A:A,'PARTICULARIDADES AUXILIAR '!C:C,"")</f>
        <v/>
      </c>
      <c r="S1349" s="20" t="str" cm="1">
        <f t="array" ref="S1349">_xlfn.XLOOKUP(Tabela3[[#This Row],[LOTE]],VALUE(Painel_Bancada[Lote]),Painel_Bancada[Data Programada],"")</f>
        <v/>
      </c>
      <c r="T1349" s="26" t="str">
        <f>_xlfn.XLOOKUP(Tabela3[[#This Row],[LOTE]],'PAINEL - GERAL'!F:F,'PAINEL - GERAL'!C:C,"")</f>
        <v/>
      </c>
    </row>
    <row r="1350" spans="1:20" ht="16.5" customHeight="1">
      <c r="A1350" s="22" t="s">
        <v>1589</v>
      </c>
      <c r="B1350" s="315">
        <v>2017</v>
      </c>
      <c r="C1350" s="316">
        <v>464096</v>
      </c>
      <c r="D1350" s="315" t="s">
        <v>268</v>
      </c>
      <c r="E1350" s="326">
        <v>18122026</v>
      </c>
      <c r="F1350" s="225">
        <v>300</v>
      </c>
      <c r="G1350" s="230">
        <v>46314</v>
      </c>
      <c r="H1350" s="315" t="s">
        <v>1422</v>
      </c>
      <c r="I1350" t="str">
        <f>Tabela3[[#This Row],[CENTRO (Centro PARA)]]&amp;Tabela3[[#This Row],[CODIGO (Código PARA)]]&amp;Tabela3[[#This Row],[LOTE]]&amp;Tabela3[[#This Row],[DESCRIÇÃO]]&amp;Tabela3[[#This Row],[id]]</f>
        <v>201746409618122026ORANGE FLAVOR 545254 AL</v>
      </c>
      <c r="J1350"/>
      <c r="K1350" s="210">
        <v>46301</v>
      </c>
      <c r="L1350" s="50">
        <v>46295</v>
      </c>
      <c r="M1350" s="213">
        <f t="shared" si="192"/>
        <v>46309</v>
      </c>
      <c r="N1350" s="213">
        <f t="shared" si="193"/>
        <v>46311</v>
      </c>
      <c r="O1350" s="86" t="str">
        <f>_xlfn.XLOOKUP(Tabela3[[#This Row],[LOTE]],QUARENTENA!D:D,QUARENTENA!I:I,"")</f>
        <v>DU APROVADO</v>
      </c>
      <c r="Q1350" s="85">
        <f>IF(_xlfn.XLOOKUP(E1350,QUARENTENA!D:D,QUARENTENA!M:M,"")="","",_xlfn.XLOOKUP(E1350,QUARENTENA!D:D,QUARENTENA!M:M,""))</f>
        <v>46109</v>
      </c>
      <c r="R1350" s="26" t="str">
        <f>_xlfn.XLOOKUP(C1350,'PARTICULARIDADES AUXILIAR '!A:A,'PARTICULARIDADES AUXILIAR '!C:C,"")</f>
        <v>Check doc</v>
      </c>
      <c r="S1350" s="20" t="str" cm="1">
        <f t="array" ref="S1350">_xlfn.XLOOKUP(Tabela3[[#This Row],[LOTE]],VALUE(Painel_Bancada[Lote]),Painel_Bancada[Data Programada],"")</f>
        <v/>
      </c>
      <c r="T1350" s="26" t="str">
        <f>_xlfn.XLOOKUP(Tabela3[[#This Row],[LOTE]],'PAINEL - GERAL'!F:F,'PAINEL - GERAL'!C:C,"")</f>
        <v/>
      </c>
    </row>
    <row r="1351" spans="1:20" ht="16.5" customHeight="1">
      <c r="A1351" s="22" t="s">
        <v>1589</v>
      </c>
      <c r="B1351" s="315">
        <v>5001</v>
      </c>
      <c r="C1351" s="316">
        <v>465098</v>
      </c>
      <c r="D1351" s="315" t="s">
        <v>478</v>
      </c>
      <c r="E1351" s="326">
        <v>205552026</v>
      </c>
      <c r="F1351" s="225">
        <v>1000</v>
      </c>
      <c r="G1351" s="230">
        <v>46314</v>
      </c>
      <c r="H1351" s="315" t="s">
        <v>1422</v>
      </c>
      <c r="I1351" t="str">
        <f>Tabela3[[#This Row],[CENTRO (Centro PARA)]]&amp;Tabela3[[#This Row],[CODIGO (Código PARA)]]&amp;Tabela3[[#This Row],[LOTE]]&amp;Tabela3[[#This Row],[DESCRIÇÃO]]&amp;Tabela3[[#This Row],[id]]</f>
        <v>5001465098205552026DIOSMINA QF2</v>
      </c>
      <c r="J1351"/>
      <c r="K1351" s="210">
        <v>46301</v>
      </c>
      <c r="L1351" s="50">
        <v>46295</v>
      </c>
      <c r="M1351" s="213">
        <f t="shared" si="192"/>
        <v>46309</v>
      </c>
      <c r="N1351" s="213">
        <f t="shared" si="193"/>
        <v>46311</v>
      </c>
      <c r="O1351" s="86" t="str">
        <f>_xlfn.XLOOKUP(Tabela3[[#This Row],[LOTE]],QUARENTENA!D:D,QUARENTENA!I:I,"")</f>
        <v>AG. AMOSTRA</v>
      </c>
      <c r="Q1351" s="85" t="str">
        <f>IF(_xlfn.XLOOKUP(E1351,QUARENTENA!D:D,QUARENTENA!M:M,"")="","",_xlfn.XLOOKUP(E1351,QUARENTENA!D:D,QUARENTENA!M:M,""))</f>
        <v/>
      </c>
      <c r="R1351" s="26" t="str">
        <f>_xlfn.XLOOKUP(C1351,'PARTICULARIDADES AUXILIAR '!A:A,'PARTICULARIDADES AUXILIAR '!C:C,"")</f>
        <v/>
      </c>
      <c r="S1351" s="20" t="str" cm="1">
        <f t="array" ref="S1351">_xlfn.XLOOKUP(Tabela3[[#This Row],[LOTE]],VALUE(Painel_Bancada[Lote]),Painel_Bancada[Data Programada],"")</f>
        <v/>
      </c>
      <c r="T1351" s="26" t="str">
        <f>_xlfn.XLOOKUP(Tabela3[[#This Row],[LOTE]],'PAINEL - GERAL'!F:F,'PAINEL - GERAL'!C:C,"")</f>
        <v/>
      </c>
    </row>
    <row r="1352" spans="1:20" ht="16.5" customHeight="1">
      <c r="A1352" s="22" t="s">
        <v>1589</v>
      </c>
      <c r="B1352" s="315">
        <v>5001</v>
      </c>
      <c r="C1352" s="316">
        <v>465098</v>
      </c>
      <c r="D1352" s="315" t="s">
        <v>478</v>
      </c>
      <c r="E1352" s="326">
        <v>205562026</v>
      </c>
      <c r="F1352" s="225">
        <v>1000</v>
      </c>
      <c r="G1352" s="230">
        <v>46314</v>
      </c>
      <c r="H1352" s="315" t="s">
        <v>1422</v>
      </c>
      <c r="I1352" t="str">
        <f>Tabela3[[#This Row],[CENTRO (Centro PARA)]]&amp;Tabela3[[#This Row],[CODIGO (Código PARA)]]&amp;Tabela3[[#This Row],[LOTE]]&amp;Tabela3[[#This Row],[DESCRIÇÃO]]&amp;Tabela3[[#This Row],[id]]</f>
        <v>5001465098205562026DIOSMINA QF2</v>
      </c>
      <c r="J1352"/>
      <c r="K1352" s="210">
        <v>46301</v>
      </c>
      <c r="L1352" s="50">
        <v>46295</v>
      </c>
      <c r="M1352" s="213">
        <f t="shared" si="192"/>
        <v>46309</v>
      </c>
      <c r="N1352" s="213">
        <f t="shared" si="193"/>
        <v>46311</v>
      </c>
      <c r="O1352" s="86" t="str">
        <f>_xlfn.XLOOKUP(Tabela3[[#This Row],[LOTE]],QUARENTENA!D:D,QUARENTENA!I:I,"")</f>
        <v>AG. AMOSTRA</v>
      </c>
      <c r="Q1352" s="85" t="str">
        <f>IF(_xlfn.XLOOKUP(E1352,QUARENTENA!D:D,QUARENTENA!M:M,"")="","",_xlfn.XLOOKUP(E1352,QUARENTENA!D:D,QUARENTENA!M:M,""))</f>
        <v/>
      </c>
      <c r="R1352" s="26" t="str">
        <f>_xlfn.XLOOKUP(C1352,'PARTICULARIDADES AUXILIAR '!A:A,'PARTICULARIDADES AUXILIAR '!C:C,"")</f>
        <v/>
      </c>
      <c r="S1352" s="20" t="str" cm="1">
        <f t="array" ref="S1352">_xlfn.XLOOKUP(Tabela3[[#This Row],[LOTE]],VALUE(Painel_Bancada[Lote]),Painel_Bancada[Data Programada],"")</f>
        <v/>
      </c>
      <c r="T1352" s="26" t="str">
        <f>_xlfn.XLOOKUP(Tabela3[[#This Row],[LOTE]],'PAINEL - GERAL'!F:F,'PAINEL - GERAL'!C:C,"")</f>
        <v/>
      </c>
    </row>
    <row r="1353" spans="1:20" ht="16.5" customHeight="1">
      <c r="A1353" s="22" t="s">
        <v>1589</v>
      </c>
      <c r="B1353" s="315">
        <v>5001</v>
      </c>
      <c r="C1353" s="316">
        <v>438130</v>
      </c>
      <c r="D1353" s="315" t="s">
        <v>609</v>
      </c>
      <c r="E1353" s="326">
        <v>210562026</v>
      </c>
      <c r="F1353" s="225">
        <v>525</v>
      </c>
      <c r="G1353" s="230">
        <v>46314</v>
      </c>
      <c r="H1353" s="315" t="s">
        <v>1422</v>
      </c>
      <c r="I1353" t="str">
        <f>Tabela3[[#This Row],[CENTRO (Centro PARA)]]&amp;Tabela3[[#This Row],[CODIGO (Código PARA)]]&amp;Tabela3[[#This Row],[LOTE]]&amp;Tabela3[[#This Row],[DESCRIÇÃO]]&amp;Tabela3[[#This Row],[id]]</f>
        <v>5001438130210562026E CARBONATO DE DICAPRILA MTCD</v>
      </c>
      <c r="J1353"/>
      <c r="K1353" s="210">
        <v>46301</v>
      </c>
      <c r="L1353" s="50">
        <v>46295</v>
      </c>
      <c r="M1353" s="213">
        <f t="shared" si="192"/>
        <v>46309</v>
      </c>
      <c r="N1353" s="213">
        <f t="shared" si="193"/>
        <v>46311</v>
      </c>
      <c r="O1353" s="86" t="str">
        <f>_xlfn.XLOOKUP(Tabela3[[#This Row],[LOTE]],QUARENTENA!D:D,QUARENTENA!I:I,"")</f>
        <v>AG. AMOSTRA</v>
      </c>
      <c r="Q1353" s="85" t="str">
        <f>IF(_xlfn.XLOOKUP(E1353,QUARENTENA!D:D,QUARENTENA!M:M,"")="","",_xlfn.XLOOKUP(E1353,QUARENTENA!D:D,QUARENTENA!M:M,""))</f>
        <v/>
      </c>
      <c r="R1353" s="26" t="str">
        <f>_xlfn.XLOOKUP(C1353,'PARTICULARIDADES AUXILIAR '!A:A,'PARTICULARIDADES AUXILIAR '!C:C,"")</f>
        <v>Check doc</v>
      </c>
      <c r="S1353" s="20" t="str" cm="1">
        <f t="array" ref="S1353">_xlfn.XLOOKUP(Tabela3[[#This Row],[LOTE]],VALUE(Painel_Bancada[Lote]),Painel_Bancada[Data Programada],"")</f>
        <v/>
      </c>
      <c r="T1353" s="26" t="str">
        <f>_xlfn.XLOOKUP(Tabela3[[#This Row],[LOTE]],'PAINEL - GERAL'!F:F,'PAINEL - GERAL'!C:C,"")</f>
        <v/>
      </c>
    </row>
    <row r="1354" spans="1:20" ht="16.5" customHeight="1">
      <c r="A1354" s="22" t="s">
        <v>1589</v>
      </c>
      <c r="B1354" s="315">
        <v>5001</v>
      </c>
      <c r="C1354" s="316">
        <v>438134</v>
      </c>
      <c r="D1354" s="315" t="s">
        <v>504</v>
      </c>
      <c r="E1354" s="326">
        <v>210632026</v>
      </c>
      <c r="F1354" s="225">
        <v>350</v>
      </c>
      <c r="G1354" s="230">
        <v>46314</v>
      </c>
      <c r="H1354" s="315" t="s">
        <v>1422</v>
      </c>
      <c r="I1354" t="str">
        <f>Tabela3[[#This Row],[CENTRO (Centro PARA)]]&amp;Tabela3[[#This Row],[CODIGO (Código PARA)]]&amp;Tabela3[[#This Row],[LOTE]]&amp;Tabela3[[#This Row],[DESCRIÇÃO]]&amp;Tabela3[[#This Row],[id]]</f>
        <v>5001438134210632026E ADIPATO DE DIBUTILA MTCD</v>
      </c>
      <c r="J1354"/>
      <c r="K1354" s="210">
        <v>46301</v>
      </c>
      <c r="L1354" s="50">
        <v>46295</v>
      </c>
      <c r="M1354" s="213">
        <f t="shared" si="192"/>
        <v>46309</v>
      </c>
      <c r="N1354" s="213">
        <f t="shared" si="193"/>
        <v>46311</v>
      </c>
      <c r="O1354" s="86" t="str">
        <f>_xlfn.XLOOKUP(Tabela3[[#This Row],[LOTE]],QUARENTENA!D:D,QUARENTENA!I:I,"")</f>
        <v>AG. AMOSTRA</v>
      </c>
      <c r="Q1354" s="85" t="str">
        <f>IF(_xlfn.XLOOKUP(E1354,QUARENTENA!D:D,QUARENTENA!M:M,"")="","",_xlfn.XLOOKUP(E1354,QUARENTENA!D:D,QUARENTENA!M:M,""))</f>
        <v/>
      </c>
      <c r="R1354" s="26" t="str">
        <f>_xlfn.XLOOKUP(C1354,'PARTICULARIDADES AUXILIAR '!A:A,'PARTICULARIDADES AUXILIAR '!C:C,"")</f>
        <v>Check doc</v>
      </c>
      <c r="S1354" s="20" t="str" cm="1">
        <f t="array" ref="S1354">_xlfn.XLOOKUP(Tabela3[[#This Row],[LOTE]],VALUE(Painel_Bancada[Lote]),Painel_Bancada[Data Programada],"")</f>
        <v/>
      </c>
      <c r="T1354" s="26" t="str">
        <f>_xlfn.XLOOKUP(Tabela3[[#This Row],[LOTE]],'PAINEL - GERAL'!F:F,'PAINEL - GERAL'!C:C,"")</f>
        <v/>
      </c>
    </row>
    <row r="1355" spans="1:20" ht="16.5" customHeight="1">
      <c r="A1355" s="22" t="s">
        <v>1589</v>
      </c>
      <c r="B1355" s="315">
        <v>5001</v>
      </c>
      <c r="C1355" s="316">
        <v>456970</v>
      </c>
      <c r="D1355" s="315" t="s">
        <v>615</v>
      </c>
      <c r="E1355" s="326">
        <v>209782026</v>
      </c>
      <c r="F1355" s="225">
        <v>100</v>
      </c>
      <c r="G1355" s="230">
        <v>46314</v>
      </c>
      <c r="H1355" s="315" t="s">
        <v>1422</v>
      </c>
      <c r="I1355" t="str">
        <f>Tabela3[[#This Row],[CENTRO (Centro PARA)]]&amp;Tabela3[[#This Row],[CODIGO (Código PARA)]]&amp;Tabela3[[#This Row],[LOTE]]&amp;Tabela3[[#This Row],[DESCRIÇÃO]]&amp;Tabela3[[#This Row],[id]]</f>
        <v>5001456970209782026BIOECOLIA</v>
      </c>
      <c r="J1355"/>
      <c r="K1355" s="210">
        <v>46301</v>
      </c>
      <c r="L1355" s="50">
        <v>46295</v>
      </c>
      <c r="M1355" s="213">
        <f t="shared" si="192"/>
        <v>46309</v>
      </c>
      <c r="N1355" s="213">
        <f t="shared" si="193"/>
        <v>46311</v>
      </c>
      <c r="O1355" s="86" t="str">
        <f>_xlfn.XLOOKUP(Tabela3[[#This Row],[LOTE]],QUARENTENA!D:D,QUARENTENA!I:I,"")</f>
        <v>AG. AMOSTRA</v>
      </c>
      <c r="Q1355" s="85" t="str">
        <f>IF(_xlfn.XLOOKUP(E1355,QUARENTENA!D:D,QUARENTENA!M:M,"")="","",_xlfn.XLOOKUP(E1355,QUARENTENA!D:D,QUARENTENA!M:M,""))</f>
        <v/>
      </c>
      <c r="R1355" s="26" t="str">
        <f>_xlfn.XLOOKUP(C1355,'PARTICULARIDADES AUXILIAR '!A:A,'PARTICULARIDADES AUXILIAR '!C:C,"")</f>
        <v>Check doc</v>
      </c>
      <c r="S1355" s="20" t="str" cm="1">
        <f t="array" ref="S1355">_xlfn.XLOOKUP(Tabela3[[#This Row],[LOTE]],VALUE(Painel_Bancada[Lote]),Painel_Bancada[Data Programada],"")</f>
        <v/>
      </c>
      <c r="T1355" s="26" t="str">
        <f>_xlfn.XLOOKUP(Tabela3[[#This Row],[LOTE]],'PAINEL - GERAL'!F:F,'PAINEL - GERAL'!C:C,"")</f>
        <v/>
      </c>
    </row>
    <row r="1356" spans="1:20" ht="16.5" customHeight="1">
      <c r="A1356" s="22" t="s">
        <v>1589</v>
      </c>
      <c r="B1356" s="315">
        <v>5001</v>
      </c>
      <c r="C1356" s="316">
        <v>458090</v>
      </c>
      <c r="D1356" s="315" t="s">
        <v>303</v>
      </c>
      <c r="E1356" s="326">
        <v>210552026</v>
      </c>
      <c r="F1356" s="225">
        <v>199.58</v>
      </c>
      <c r="G1356" s="230">
        <v>46314</v>
      </c>
      <c r="H1356" s="315" t="s">
        <v>1422</v>
      </c>
      <c r="I1356" t="str">
        <f>Tabela3[[#This Row],[CENTRO (Centro PARA)]]&amp;Tabela3[[#This Row],[CODIGO (Código PARA)]]&amp;Tabela3[[#This Row],[LOTE]]&amp;Tabela3[[#This Row],[DESCRIÇÃO]]&amp;Tabela3[[#This Row],[id]]</f>
        <v>5001458090210552026ZEMEA PROPANEDIOL</v>
      </c>
      <c r="J1356"/>
      <c r="K1356" s="210">
        <v>46301</v>
      </c>
      <c r="L1356" s="50">
        <v>46295</v>
      </c>
      <c r="M1356" s="213">
        <f t="shared" si="192"/>
        <v>46309</v>
      </c>
      <c r="N1356" s="213">
        <f t="shared" si="193"/>
        <v>46311</v>
      </c>
      <c r="O1356" s="86" t="str">
        <f>_xlfn.XLOOKUP(Tabela3[[#This Row],[LOTE]],QUARENTENA!D:D,QUARENTENA!I:I,"")</f>
        <v>AG. AMOSTRA</v>
      </c>
      <c r="Q1356" s="85" t="str">
        <f>IF(_xlfn.XLOOKUP(E1356,QUARENTENA!D:D,QUARENTENA!M:M,"")="","",_xlfn.XLOOKUP(E1356,QUARENTENA!D:D,QUARENTENA!M:M,""))</f>
        <v/>
      </c>
      <c r="R1356" s="26" t="str">
        <f>_xlfn.XLOOKUP(C1356,'PARTICULARIDADES AUXILIAR '!A:A,'PARTICULARIDADES AUXILIAR '!C:C,"")</f>
        <v>Check doc</v>
      </c>
      <c r="S1356" s="20" t="str" cm="1">
        <f t="array" ref="S1356">_xlfn.XLOOKUP(Tabela3[[#This Row],[LOTE]],VALUE(Painel_Bancada[Lote]),Painel_Bancada[Data Programada],"")</f>
        <v/>
      </c>
      <c r="T1356" s="26" t="str">
        <f>_xlfn.XLOOKUP(Tabela3[[#This Row],[LOTE]],'PAINEL - GERAL'!F:F,'PAINEL - GERAL'!C:C,"")</f>
        <v/>
      </c>
    </row>
    <row r="1357" spans="1:20" ht="16.5" customHeight="1">
      <c r="A1357" s="22" t="s">
        <v>1589</v>
      </c>
      <c r="B1357" s="315">
        <v>5001</v>
      </c>
      <c r="C1357" s="316">
        <v>439079</v>
      </c>
      <c r="D1357" s="315" t="s">
        <v>484</v>
      </c>
      <c r="E1357" s="326">
        <v>212022026</v>
      </c>
      <c r="F1357" s="225">
        <v>2800</v>
      </c>
      <c r="G1357" s="230">
        <v>46314</v>
      </c>
      <c r="H1357" s="315" t="s">
        <v>1422</v>
      </c>
      <c r="I1357" t="str">
        <f>Tabela3[[#This Row],[CENTRO (Centro PARA)]]&amp;Tabela3[[#This Row],[CODIGO (Código PARA)]]&amp;Tabela3[[#This Row],[LOTE]]&amp;Tabela3[[#This Row],[DESCRIÇÃO]]&amp;Tabela3[[#This Row],[id]]</f>
        <v>5001439079212022026E LACTOSE USP 100 MESH MTC</v>
      </c>
      <c r="J1357"/>
      <c r="K1357" s="210">
        <v>46301</v>
      </c>
      <c r="L1357" s="50">
        <v>46295</v>
      </c>
      <c r="M1357" s="213">
        <f t="shared" si="192"/>
        <v>46309</v>
      </c>
      <c r="N1357" s="213">
        <f t="shared" si="193"/>
        <v>46311</v>
      </c>
      <c r="O1357" s="86" t="str">
        <f>_xlfn.XLOOKUP(Tabela3[[#This Row],[LOTE]],QUARENTENA!D:D,QUARENTENA!I:I,"")</f>
        <v>AG. AMOSTRA</v>
      </c>
      <c r="Q1357" s="85" t="str">
        <f>IF(_xlfn.XLOOKUP(E1357,QUARENTENA!D:D,QUARENTENA!M:M,"")="","",_xlfn.XLOOKUP(E1357,QUARENTENA!D:D,QUARENTENA!M:M,""))</f>
        <v/>
      </c>
      <c r="R1357" s="26" t="str">
        <f>_xlfn.XLOOKUP(C1357,'PARTICULARIDADES AUXILIAR '!A:A,'PARTICULARIDADES AUXILIAR '!C:C,"")</f>
        <v/>
      </c>
      <c r="S1357" s="20" t="str" cm="1">
        <f t="array" ref="S1357">_xlfn.XLOOKUP(Tabela3[[#This Row],[LOTE]],VALUE(Painel_Bancada[Lote]),Painel_Bancada[Data Programada],"")</f>
        <v/>
      </c>
      <c r="T1357" s="26" t="str">
        <f>_xlfn.XLOOKUP(Tabela3[[#This Row],[LOTE]],'PAINEL - GERAL'!F:F,'PAINEL - GERAL'!C:C,"")</f>
        <v/>
      </c>
    </row>
    <row r="1358" spans="1:20" ht="16.5" customHeight="1">
      <c r="A1358" s="22" t="s">
        <v>1589</v>
      </c>
      <c r="B1358" s="315">
        <v>5001</v>
      </c>
      <c r="C1358" s="316">
        <v>462567</v>
      </c>
      <c r="D1358" s="315" t="s">
        <v>396</v>
      </c>
      <c r="E1358" s="326">
        <v>214652026</v>
      </c>
      <c r="F1358" s="225">
        <v>150</v>
      </c>
      <c r="G1358" s="230">
        <v>46314</v>
      </c>
      <c r="H1358" s="315" t="s">
        <v>1422</v>
      </c>
      <c r="I1358" t="str">
        <f>Tabela3[[#This Row],[CENTRO (Centro PARA)]]&amp;Tabela3[[#This Row],[CODIGO (Código PARA)]]&amp;Tabela3[[#This Row],[LOTE]]&amp;Tabela3[[#This Row],[DESCRIÇÃO]]&amp;Tabela3[[#This Row],[id]]</f>
        <v>5001462567214652026AMIDO PRE GELATINIZADO STARCH 1500</v>
      </c>
      <c r="J1358"/>
      <c r="K1358" s="210">
        <v>46301</v>
      </c>
      <c r="L1358" s="50">
        <v>46295</v>
      </c>
      <c r="M1358" s="213">
        <f t="shared" si="192"/>
        <v>46309</v>
      </c>
      <c r="N1358" s="213">
        <f t="shared" si="193"/>
        <v>46311</v>
      </c>
      <c r="O1358" s="86" t="str">
        <f>_xlfn.XLOOKUP(Tabela3[[#This Row],[LOTE]],QUARENTENA!D:D,QUARENTENA!I:I,"")</f>
        <v>AG. AMOSTRA</v>
      </c>
      <c r="Q1358" s="85" t="str">
        <f>IF(_xlfn.XLOOKUP(E1358,QUARENTENA!D:D,QUARENTENA!M:M,"")="","",_xlfn.XLOOKUP(E1358,QUARENTENA!D:D,QUARENTENA!M:M,""))</f>
        <v/>
      </c>
      <c r="R1358" s="26" t="str">
        <f>_xlfn.XLOOKUP(C1358,'PARTICULARIDADES AUXILIAR '!A:A,'PARTICULARIDADES AUXILIAR '!C:C,"")</f>
        <v/>
      </c>
      <c r="S1358" s="20" t="str" cm="1">
        <f t="array" ref="S1358">_xlfn.XLOOKUP(Tabela3[[#This Row],[LOTE]],VALUE(Painel_Bancada[Lote]),Painel_Bancada[Data Programada],"")</f>
        <v/>
      </c>
      <c r="T1358" s="26" t="str">
        <f>_xlfn.XLOOKUP(Tabela3[[#This Row],[LOTE]],'PAINEL - GERAL'!F:F,'PAINEL - GERAL'!C:C,"")</f>
        <v/>
      </c>
    </row>
    <row r="1359" spans="1:20" ht="16.5" customHeight="1">
      <c r="A1359" s="22" t="s">
        <v>1589</v>
      </c>
      <c r="B1359" s="315">
        <v>5001</v>
      </c>
      <c r="C1359" s="316">
        <v>410050</v>
      </c>
      <c r="D1359" s="315" t="s">
        <v>271</v>
      </c>
      <c r="E1359" s="326">
        <v>200352026</v>
      </c>
      <c r="F1359" s="225">
        <v>10000</v>
      </c>
      <c r="G1359" s="230">
        <v>46314</v>
      </c>
      <c r="H1359" s="315" t="s">
        <v>1422</v>
      </c>
      <c r="I1359" t="str">
        <f>Tabela3[[#This Row],[CENTRO (Centro PARA)]]&amp;Tabela3[[#This Row],[CODIGO (Código PARA)]]&amp;Tabela3[[#This Row],[LOTE]]&amp;Tabela3[[#This Row],[DESCRIÇÃO]]&amp;Tabela3[[#This Row],[id]]</f>
        <v>5001410050200352026FOSFATO DE CALCIO DIBAS EMCOMPRESS NEO</v>
      </c>
      <c r="J1359"/>
      <c r="K1359" s="210">
        <v>46301</v>
      </c>
      <c r="L1359" s="50">
        <v>46295</v>
      </c>
      <c r="M1359" s="213">
        <f t="shared" si="192"/>
        <v>46309</v>
      </c>
      <c r="N1359" s="213">
        <f t="shared" si="193"/>
        <v>46311</v>
      </c>
      <c r="O1359" s="86" t="str">
        <f>_xlfn.XLOOKUP(Tabela3[[#This Row],[LOTE]],QUARENTENA!D:D,QUARENTENA!I:I,"")</f>
        <v>AG. AMOSTRA</v>
      </c>
      <c r="Q1359" s="85" t="str">
        <f>IF(_xlfn.XLOOKUP(E1359,QUARENTENA!D:D,QUARENTENA!M:M,"")="","",_xlfn.XLOOKUP(E1359,QUARENTENA!D:D,QUARENTENA!M:M,""))</f>
        <v/>
      </c>
      <c r="R1359" s="26" t="str">
        <f>_xlfn.XLOOKUP(C1359,'PARTICULARIDADES AUXILIAR '!A:A,'PARTICULARIDADES AUXILIAR '!C:C,"")</f>
        <v/>
      </c>
      <c r="S1359" s="20" t="str" cm="1">
        <f t="array" ref="S1359">_xlfn.XLOOKUP(Tabela3[[#This Row],[LOTE]],VALUE(Painel_Bancada[Lote]),Painel_Bancada[Data Programada],"")</f>
        <v/>
      </c>
      <c r="T1359" s="26" t="str">
        <f>_xlfn.XLOOKUP(Tabela3[[#This Row],[LOTE]],'PAINEL - GERAL'!F:F,'PAINEL - GERAL'!C:C,"")</f>
        <v/>
      </c>
    </row>
    <row r="1360" spans="1:20" ht="16.5" customHeight="1">
      <c r="A1360" s="22" t="s">
        <v>1589</v>
      </c>
      <c r="B1360" s="315">
        <v>5001</v>
      </c>
      <c r="C1360" s="316">
        <v>488204</v>
      </c>
      <c r="D1360" s="315" t="s">
        <v>6738</v>
      </c>
      <c r="E1360" s="326">
        <v>215292026</v>
      </c>
      <c r="F1360" s="225">
        <v>57</v>
      </c>
      <c r="G1360" s="230">
        <v>46314</v>
      </c>
      <c r="H1360" s="315" t="s">
        <v>1422</v>
      </c>
      <c r="I1360" t="str">
        <f>Tabela3[[#This Row],[CENTRO (Centro PARA)]]&amp;Tabela3[[#This Row],[CODIGO (Código PARA)]]&amp;Tabela3[[#This Row],[LOTE]]&amp;Tabela3[[#This Row],[DESCRIÇÃO]]&amp;Tabela3[[#This Row],[id]]</f>
        <v>5001488204215292026E VITAL ET SP DC</v>
      </c>
      <c r="J1360"/>
      <c r="K1360" s="210">
        <v>46301</v>
      </c>
      <c r="L1360" s="50">
        <v>46295</v>
      </c>
      <c r="M1360" s="213">
        <f t="shared" si="192"/>
        <v>46309</v>
      </c>
      <c r="N1360" s="213">
        <f t="shared" si="193"/>
        <v>46311</v>
      </c>
      <c r="O1360" s="86" t="str">
        <f>_xlfn.XLOOKUP(Tabela3[[#This Row],[LOTE]],QUARENTENA!D:D,QUARENTENA!I:I,"")</f>
        <v>AG. AMOSTRA</v>
      </c>
      <c r="Q1360" s="85" t="str">
        <f>IF(_xlfn.XLOOKUP(E1360,QUARENTENA!D:D,QUARENTENA!M:M,"")="","",_xlfn.XLOOKUP(E1360,QUARENTENA!D:D,QUARENTENA!M:M,""))</f>
        <v/>
      </c>
      <c r="R1360" s="26" t="str">
        <f>_xlfn.XLOOKUP(C1360,'PARTICULARIDADES AUXILIAR '!A:A,'PARTICULARIDADES AUXILIAR '!C:C,"")</f>
        <v/>
      </c>
      <c r="S1360" s="20" t="str" cm="1">
        <f t="array" ref="S1360">_xlfn.XLOOKUP(Tabela3[[#This Row],[LOTE]],VALUE(Painel_Bancada[Lote]),Painel_Bancada[Data Programada],"")</f>
        <v/>
      </c>
      <c r="T1360" s="26" t="str">
        <f>_xlfn.XLOOKUP(Tabela3[[#This Row],[LOTE]],'PAINEL - GERAL'!F:F,'PAINEL - GERAL'!C:C,"")</f>
        <v/>
      </c>
    </row>
    <row r="1361" spans="1:20" ht="16.5" customHeight="1">
      <c r="A1361" s="22" t="s">
        <v>1589</v>
      </c>
      <c r="B1361" s="315">
        <v>5001</v>
      </c>
      <c r="C1361" s="316">
        <v>488204</v>
      </c>
      <c r="D1361" s="315" t="s">
        <v>6738</v>
      </c>
      <c r="E1361" s="326">
        <v>215302026</v>
      </c>
      <c r="F1361" s="225">
        <v>95</v>
      </c>
      <c r="G1361" s="230">
        <v>46314</v>
      </c>
      <c r="H1361" s="315" t="s">
        <v>1422</v>
      </c>
      <c r="I1361" t="str">
        <f>Tabela3[[#This Row],[CENTRO (Centro PARA)]]&amp;Tabela3[[#This Row],[CODIGO (Código PARA)]]&amp;Tabela3[[#This Row],[LOTE]]&amp;Tabela3[[#This Row],[DESCRIÇÃO]]&amp;Tabela3[[#This Row],[id]]</f>
        <v>5001488204215302026E VITAL ET SP DC</v>
      </c>
      <c r="J1361"/>
      <c r="K1361" s="210">
        <v>46301</v>
      </c>
      <c r="L1361" s="50">
        <v>46295</v>
      </c>
      <c r="M1361" s="213">
        <f t="shared" si="192"/>
        <v>46309</v>
      </c>
      <c r="N1361" s="213">
        <f t="shared" si="193"/>
        <v>46311</v>
      </c>
      <c r="O1361" s="86" t="str">
        <f>_xlfn.XLOOKUP(Tabela3[[#This Row],[LOTE]],QUARENTENA!D:D,QUARENTENA!I:I,"")</f>
        <v>AG. AMOSTRA</v>
      </c>
      <c r="Q1361" s="85" t="str">
        <f>IF(_xlfn.XLOOKUP(E1361,QUARENTENA!D:D,QUARENTENA!M:M,"")="","",_xlfn.XLOOKUP(E1361,QUARENTENA!D:D,QUARENTENA!M:M,""))</f>
        <v/>
      </c>
      <c r="R1361" s="26" t="str">
        <f>_xlfn.XLOOKUP(C1361,'PARTICULARIDADES AUXILIAR '!A:A,'PARTICULARIDADES AUXILIAR '!C:C,"")</f>
        <v/>
      </c>
      <c r="S1361" s="20" t="str" cm="1">
        <f t="array" ref="S1361">_xlfn.XLOOKUP(Tabela3[[#This Row],[LOTE]],VALUE(Painel_Bancada[Lote]),Painel_Bancada[Data Programada],"")</f>
        <v/>
      </c>
      <c r="T1361" s="26" t="str">
        <f>_xlfn.XLOOKUP(Tabela3[[#This Row],[LOTE]],'PAINEL - GERAL'!F:F,'PAINEL - GERAL'!C:C,"")</f>
        <v/>
      </c>
    </row>
    <row r="1362" spans="1:20" ht="16.5" customHeight="1">
      <c r="A1362" s="22" t="s">
        <v>1589</v>
      </c>
      <c r="B1362" s="315">
        <v>5001</v>
      </c>
      <c r="C1362" s="316">
        <v>480287</v>
      </c>
      <c r="D1362" s="315" t="s">
        <v>1197</v>
      </c>
      <c r="E1362" s="326">
        <v>78052026</v>
      </c>
      <c r="F1362" s="225">
        <v>3249.45</v>
      </c>
      <c r="G1362" s="230">
        <v>46314</v>
      </c>
      <c r="H1362" s="315" t="s">
        <v>1422</v>
      </c>
      <c r="I1362" t="str">
        <f>Tabela3[[#This Row],[CENTRO (Centro PARA)]]&amp;Tabela3[[#This Row],[CODIGO (Código PARA)]]&amp;Tabela3[[#This Row],[LOTE]]&amp;Tabela3[[#This Row],[DESCRIÇÃO]]&amp;Tabela3[[#This Row],[id]]</f>
        <v>500148028778052026EXTRATO FLUIDO DE CASCARA SAGRADA</v>
      </c>
      <c r="J1362"/>
      <c r="K1362" s="210">
        <v>46301</v>
      </c>
      <c r="L1362" s="50">
        <v>46295</v>
      </c>
      <c r="M1362" s="213">
        <f t="shared" si="192"/>
        <v>46309</v>
      </c>
      <c r="N1362" s="213">
        <f t="shared" si="193"/>
        <v>46311</v>
      </c>
      <c r="O1362" s="86" t="str">
        <f>_xlfn.XLOOKUP(Tabela3[[#This Row],[LOTE]],QUARENTENA!D:D,QUARENTENA!I:I,"")</f>
        <v>EM ANÁLISE</v>
      </c>
      <c r="Q1362" s="85" t="str">
        <f>IF(_xlfn.XLOOKUP(E1362,QUARENTENA!D:D,QUARENTENA!M:M,"")="","",_xlfn.XLOOKUP(E1362,QUARENTENA!D:D,QUARENTENA!M:M,""))</f>
        <v/>
      </c>
      <c r="R1362" s="26" t="str">
        <f>_xlfn.XLOOKUP(C1362,'PARTICULARIDADES AUXILIAR '!A:A,'PARTICULARIDADES AUXILIAR '!C:C,"")</f>
        <v>Inflamável/ Pesticidas  -  EM TERCEIRO</v>
      </c>
      <c r="S1362" s="20" cm="1">
        <f t="array" ref="S1362">_xlfn.XLOOKUP(Tabela3[[#This Row],[LOTE]],VALUE(Painel_Bancada[Lote]),Painel_Bancada[Data Programada],"")</f>
        <v>46294</v>
      </c>
      <c r="T1362" s="26" t="str">
        <f>_xlfn.XLOOKUP(Tabela3[[#This Row],[LOTE]],'PAINEL - GERAL'!F:F,'PAINEL - GERAL'!C:C,"")</f>
        <v/>
      </c>
    </row>
    <row r="1363" spans="1:20" ht="16.5" customHeight="1">
      <c r="A1363" s="22" t="s">
        <v>1589</v>
      </c>
      <c r="B1363" s="315">
        <v>5001</v>
      </c>
      <c r="C1363" s="316">
        <v>409926</v>
      </c>
      <c r="D1363" s="315" t="s">
        <v>916</v>
      </c>
      <c r="E1363" s="326">
        <v>214712026</v>
      </c>
      <c r="F1363" s="225">
        <v>531</v>
      </c>
      <c r="G1363" s="230">
        <v>46314</v>
      </c>
      <c r="H1363" s="315" t="s">
        <v>1422</v>
      </c>
      <c r="I1363" t="str">
        <f>Tabela3[[#This Row],[CENTRO (Centro PARA)]]&amp;Tabela3[[#This Row],[CODIGO (Código PARA)]]&amp;Tabela3[[#This Row],[LOTE]]&amp;Tabela3[[#This Row],[DESCRIÇÃO]]&amp;Tabela3[[#This Row],[id]]</f>
        <v>5001409926214712026VASELINA BRANCA LIQUIDA NEO</v>
      </c>
      <c r="J1363"/>
      <c r="K1363" s="210">
        <v>46301</v>
      </c>
      <c r="L1363" s="50">
        <v>46295</v>
      </c>
      <c r="M1363" s="213">
        <f t="shared" si="192"/>
        <v>46309</v>
      </c>
      <c r="N1363" s="213">
        <f t="shared" si="193"/>
        <v>46311</v>
      </c>
      <c r="O1363" s="86" t="str">
        <f>_xlfn.XLOOKUP(Tabela3[[#This Row],[LOTE]],QUARENTENA!D:D,QUARENTENA!I:I,"")</f>
        <v>AG. AMOSTRA</v>
      </c>
      <c r="Q1363" s="85" t="str">
        <f>IF(_xlfn.XLOOKUP(E1363,QUARENTENA!D:D,QUARENTENA!M:M,"")="","",_xlfn.XLOOKUP(E1363,QUARENTENA!D:D,QUARENTENA!M:M,""))</f>
        <v/>
      </c>
      <c r="R1363" s="26" t="str">
        <f>_xlfn.XLOOKUP(C1363,'PARTICULARIDADES AUXILIAR '!A:A,'PARTICULARIDADES AUXILIAR '!C:C,"")</f>
        <v/>
      </c>
      <c r="S1363" s="20" t="str" cm="1">
        <f t="array" ref="S1363">_xlfn.XLOOKUP(Tabela3[[#This Row],[LOTE]],VALUE(Painel_Bancada[Lote]),Painel_Bancada[Data Programada],"")</f>
        <v/>
      </c>
      <c r="T1363" s="26" t="str">
        <f>_xlfn.XLOOKUP(Tabela3[[#This Row],[LOTE]],'PAINEL - GERAL'!F:F,'PAINEL - GERAL'!C:C,"")</f>
        <v/>
      </c>
    </row>
    <row r="1364" spans="1:20" ht="16.5" customHeight="1">
      <c r="A1364" s="22" t="s">
        <v>1589</v>
      </c>
      <c r="B1364" s="315">
        <v>5001</v>
      </c>
      <c r="C1364" s="316">
        <v>422319</v>
      </c>
      <c r="D1364" s="315" t="s">
        <v>476</v>
      </c>
      <c r="E1364" s="326">
        <v>186522026</v>
      </c>
      <c r="F1364" s="225">
        <v>3013</v>
      </c>
      <c r="G1364" s="230">
        <v>46314</v>
      </c>
      <c r="H1364" s="315" t="s">
        <v>1422</v>
      </c>
      <c r="I1364" t="str">
        <f>Tabela3[[#This Row],[CENTRO (Centro PARA)]]&amp;Tabela3[[#This Row],[CODIGO (Código PARA)]]&amp;Tabela3[[#This Row],[LOTE]]&amp;Tabela3[[#This Row],[DESCRIÇÃO]]&amp;Tabela3[[#This Row],[id]]</f>
        <v>5001422319186522026POLPA DE AMEIXA</v>
      </c>
      <c r="J1364"/>
      <c r="K1364" s="210">
        <v>46301</v>
      </c>
      <c r="L1364" s="50">
        <v>46295</v>
      </c>
      <c r="M1364" s="213">
        <f t="shared" si="192"/>
        <v>46309</v>
      </c>
      <c r="N1364" s="213">
        <f t="shared" si="193"/>
        <v>46311</v>
      </c>
      <c r="O1364" s="86" t="str">
        <f>_xlfn.XLOOKUP(Tabela3[[#This Row],[LOTE]],QUARENTENA!D:D,QUARENTENA!I:I,"")</f>
        <v>EM ANÁLISE</v>
      </c>
      <c r="Q1364" s="85" t="str">
        <f>IF(_xlfn.XLOOKUP(E1364,QUARENTENA!D:D,QUARENTENA!M:M,"")="","",_xlfn.XLOOKUP(E1364,QUARENTENA!D:D,QUARENTENA!M:M,""))</f>
        <v/>
      </c>
      <c r="R1364" s="26" t="str">
        <f>_xlfn.XLOOKUP(C1364,'PARTICULARIDADES AUXILIAR '!A:A,'PARTICULARIDADES AUXILIAR '!C:C,"")</f>
        <v/>
      </c>
      <c r="S1364" s="20" cm="1">
        <f t="array" ref="S1364">_xlfn.XLOOKUP(Tabela3[[#This Row],[LOTE]],VALUE(Painel_Bancada[Lote]),Painel_Bancada[Data Programada],"")</f>
        <v>46296</v>
      </c>
      <c r="T1364" s="26" t="str">
        <f>_xlfn.XLOOKUP(Tabela3[[#This Row],[LOTE]],'PAINEL - GERAL'!F:F,'PAINEL - GERAL'!C:C,"")</f>
        <v/>
      </c>
    </row>
    <row r="1365" spans="1:20" ht="16.5" customHeight="1">
      <c r="A1365" s="22" t="s">
        <v>1589</v>
      </c>
      <c r="B1365" s="315">
        <v>5001</v>
      </c>
      <c r="C1365" s="316">
        <v>423592</v>
      </c>
      <c r="D1365" s="315" t="s">
        <v>717</v>
      </c>
      <c r="E1365" s="326">
        <v>203732026</v>
      </c>
      <c r="F1365" s="225">
        <v>285</v>
      </c>
      <c r="G1365" s="230">
        <v>46314</v>
      </c>
      <c r="H1365" s="315" t="s">
        <v>1422</v>
      </c>
      <c r="I1365" t="str">
        <f>Tabela3[[#This Row],[CENTRO (Centro PARA)]]&amp;Tabela3[[#This Row],[CODIGO (Código PARA)]]&amp;Tabela3[[#This Row],[LOTE]]&amp;Tabela3[[#This Row],[DESCRIÇÃO]]&amp;Tabela3[[#This Row],[id]]</f>
        <v>5001423592203732026ESTEARATO DE MAGNESIO LPR</v>
      </c>
      <c r="J1365"/>
      <c r="K1365" s="210">
        <v>46301</v>
      </c>
      <c r="L1365" s="50">
        <v>46295</v>
      </c>
      <c r="M1365" s="213">
        <f t="shared" si="192"/>
        <v>46309</v>
      </c>
      <c r="N1365" s="213">
        <f t="shared" si="193"/>
        <v>46311</v>
      </c>
      <c r="O1365" s="86" t="str">
        <f>_xlfn.XLOOKUP(Tabela3[[#This Row],[LOTE]],QUARENTENA!D:D,QUARENTENA!I:I,"")</f>
        <v>AG. AMOSTRA</v>
      </c>
      <c r="Q1365" s="85" t="str">
        <f>IF(_xlfn.XLOOKUP(E1365,QUARENTENA!D:D,QUARENTENA!M:M,"")="","",_xlfn.XLOOKUP(E1365,QUARENTENA!D:D,QUARENTENA!M:M,""))</f>
        <v/>
      </c>
      <c r="R1365" s="26" t="str">
        <f>_xlfn.XLOOKUP(C1365,'PARTICULARIDADES AUXILIAR '!A:A,'PARTICULARIDADES AUXILIAR '!C:C,"")</f>
        <v/>
      </c>
      <c r="S1365" s="20" t="str" cm="1">
        <f t="array" ref="S1365">_xlfn.XLOOKUP(Tabela3[[#This Row],[LOTE]],VALUE(Painel_Bancada[Lote]),Painel_Bancada[Data Programada],"")</f>
        <v/>
      </c>
      <c r="T1365" s="26" t="str">
        <f>_xlfn.XLOOKUP(Tabela3[[#This Row],[LOTE]],'PAINEL - GERAL'!F:F,'PAINEL - GERAL'!C:C,"")</f>
        <v/>
      </c>
    </row>
    <row r="1366" spans="1:20" ht="16.5" customHeight="1">
      <c r="A1366" s="22" t="s">
        <v>1589</v>
      </c>
      <c r="B1366" s="315">
        <v>5001</v>
      </c>
      <c r="C1366" s="316">
        <v>422234</v>
      </c>
      <c r="D1366" s="315" t="s">
        <v>1045</v>
      </c>
      <c r="E1366" s="326">
        <v>211022026</v>
      </c>
      <c r="F1366" s="225">
        <v>80</v>
      </c>
      <c r="G1366" s="230">
        <v>46314</v>
      </c>
      <c r="H1366" s="315" t="s">
        <v>1422</v>
      </c>
      <c r="I1366" t="str">
        <f>Tabela3[[#This Row],[CENTRO (Centro PARA)]]&amp;Tabela3[[#This Row],[CODIGO (Código PARA)]]&amp;Tabela3[[#This Row],[LOTE]]&amp;Tabela3[[#This Row],[DESCRIÇÃO]]&amp;Tabela3[[#This Row],[id]]</f>
        <v>5001422234211022026AROMA ARTIFICIAL DE AMEIXA</v>
      </c>
      <c r="J1366"/>
      <c r="K1366" s="210">
        <v>46301</v>
      </c>
      <c r="L1366" s="50">
        <v>46295</v>
      </c>
      <c r="M1366" s="213">
        <f t="shared" si="192"/>
        <v>46309</v>
      </c>
      <c r="N1366" s="213">
        <f t="shared" si="193"/>
        <v>46311</v>
      </c>
      <c r="O1366" s="86" t="str">
        <f>_xlfn.XLOOKUP(Tabela3[[#This Row],[LOTE]],QUARENTENA!D:D,QUARENTENA!I:I,"")</f>
        <v>AG. AMOSTRA</v>
      </c>
      <c r="Q1366" s="85" t="str">
        <f>IF(_xlfn.XLOOKUP(E1366,QUARENTENA!D:D,QUARENTENA!M:M,"")="","",_xlfn.XLOOKUP(E1366,QUARENTENA!D:D,QUARENTENA!M:M,""))</f>
        <v/>
      </c>
      <c r="R1366" s="26" t="str">
        <f>_xlfn.XLOOKUP(C1366,'PARTICULARIDADES AUXILIAR '!A:A,'PARTICULARIDADES AUXILIAR '!C:C,"")</f>
        <v>Inflamável</v>
      </c>
      <c r="S1366" s="20" t="str" cm="1">
        <f t="array" ref="S1366">_xlfn.XLOOKUP(Tabela3[[#This Row],[LOTE]],VALUE(Painel_Bancada[Lote]),Painel_Bancada[Data Programada],"")</f>
        <v/>
      </c>
      <c r="T1366" s="26" t="str">
        <f>_xlfn.XLOOKUP(Tabela3[[#This Row],[LOTE]],'PAINEL - GERAL'!F:F,'PAINEL - GERAL'!C:C,"")</f>
        <v/>
      </c>
    </row>
    <row r="1367" spans="1:20" ht="16.5" customHeight="1">
      <c r="A1367" s="22" t="s">
        <v>1589</v>
      </c>
      <c r="B1367" s="315">
        <v>5001</v>
      </c>
      <c r="C1367" s="316">
        <v>435160</v>
      </c>
      <c r="D1367" s="315" t="s">
        <v>747</v>
      </c>
      <c r="E1367" s="326">
        <v>211612026</v>
      </c>
      <c r="F1367" s="225">
        <v>460</v>
      </c>
      <c r="G1367" s="230">
        <v>46314</v>
      </c>
      <c r="H1367" s="315" t="s">
        <v>1422</v>
      </c>
      <c r="I1367" t="str">
        <f>Tabela3[[#This Row],[CENTRO (Centro PARA)]]&amp;Tabela3[[#This Row],[CODIGO (Código PARA)]]&amp;Tabela3[[#This Row],[LOTE]]&amp;Tabela3[[#This Row],[DESCRIÇÃO]]&amp;Tabela3[[#This Row],[id]]</f>
        <v>5001435160211612026E TROLAMINA MTC</v>
      </c>
      <c r="J1367"/>
      <c r="K1367" s="210">
        <v>46301</v>
      </c>
      <c r="L1367" s="50">
        <v>46295</v>
      </c>
      <c r="M1367" s="213">
        <f t="shared" si="192"/>
        <v>46309</v>
      </c>
      <c r="N1367" s="213">
        <f t="shared" si="193"/>
        <v>46311</v>
      </c>
      <c r="O1367" s="86" t="str">
        <f>_xlfn.XLOOKUP(Tabela3[[#This Row],[LOTE]],QUARENTENA!D:D,QUARENTENA!I:I,"")</f>
        <v>AG. AMOSTRA</v>
      </c>
      <c r="Q1367" s="85" t="str">
        <f>IF(_xlfn.XLOOKUP(E1367,QUARENTENA!D:D,QUARENTENA!M:M,"")="","",_xlfn.XLOOKUP(E1367,QUARENTENA!D:D,QUARENTENA!M:M,""))</f>
        <v/>
      </c>
      <c r="R1367" s="26" t="str">
        <f>_xlfn.XLOOKUP(C1367,'PARTICULARIDADES AUXILIAR '!A:A,'PARTICULARIDADES AUXILIAR '!C:C,"")</f>
        <v>Check doc / Exército</v>
      </c>
      <c r="S1367" s="20" t="str" cm="1">
        <f t="array" ref="S1367">_xlfn.XLOOKUP(Tabela3[[#This Row],[LOTE]],VALUE(Painel_Bancada[Lote]),Painel_Bancada[Data Programada],"")</f>
        <v/>
      </c>
      <c r="T1367" s="26" t="str">
        <f>_xlfn.XLOOKUP(Tabela3[[#This Row],[LOTE]],'PAINEL - GERAL'!F:F,'PAINEL - GERAL'!C:C,"")</f>
        <v/>
      </c>
    </row>
    <row r="1368" spans="1:20" ht="16.5" customHeight="1">
      <c r="A1368" s="22" t="s">
        <v>1589</v>
      </c>
      <c r="B1368" s="315">
        <v>5001</v>
      </c>
      <c r="C1368" s="316">
        <v>478553</v>
      </c>
      <c r="D1368" s="315" t="s">
        <v>42</v>
      </c>
      <c r="E1368" s="326">
        <v>216182026</v>
      </c>
      <c r="F1368" s="225">
        <v>4000</v>
      </c>
      <c r="G1368" s="230">
        <v>46314</v>
      </c>
      <c r="H1368" s="315" t="s">
        <v>1422</v>
      </c>
      <c r="I1368" t="str">
        <f>Tabela3[[#This Row],[CENTRO (Centro PARA)]]&amp;Tabela3[[#This Row],[CODIGO (Código PARA)]]&amp;Tabela3[[#This Row],[LOTE]]&amp;Tabela3[[#This Row],[DESCRIÇÃO]]&amp;Tabela3[[#This Row],[id]]</f>
        <v>5001478553216182026PARACETAMOL QF3</v>
      </c>
      <c r="J1368"/>
      <c r="K1368" s="210">
        <v>46301</v>
      </c>
      <c r="L1368" s="50">
        <v>46295</v>
      </c>
      <c r="M1368" s="213">
        <f>K1369+8</f>
        <v>46309</v>
      </c>
      <c r="N1368" s="213">
        <f>IF(WEEKDAY(K1369,2)=4,K1369+11,IF(WEEKDAY(K1369,2)=5,K1369+11,K1369+10))</f>
        <v>46311</v>
      </c>
      <c r="O1368" s="86" t="str">
        <f>_xlfn.XLOOKUP(Tabela3[[#This Row],[LOTE]],QUARENTENA!D:D,QUARENTENA!I:I,"")</f>
        <v>AG. AMOSTRA</v>
      </c>
      <c r="Q1368" s="85" t="str">
        <f>IF(_xlfn.XLOOKUP(E1368,QUARENTENA!D:D,QUARENTENA!M:M,"")="","",_xlfn.XLOOKUP(E1368,QUARENTENA!D:D,QUARENTENA!M:M,""))</f>
        <v/>
      </c>
      <c r="R1368" s="26" t="str">
        <f>_xlfn.XLOOKUP(C1368,'PARTICULARIDADES AUXILIAR '!A:A,'PARTICULARIDADES AUXILIAR '!C:C,"")</f>
        <v>Polícia Federal</v>
      </c>
      <c r="S1368" s="20" t="str" cm="1">
        <f t="array" ref="S1368">_xlfn.XLOOKUP(Tabela3[[#This Row],[LOTE]],VALUE(Painel_Bancada[Lote]),Painel_Bancada[Data Programada],"")</f>
        <v/>
      </c>
      <c r="T1368" s="26" t="str">
        <f>_xlfn.XLOOKUP(Tabela3[[#This Row],[LOTE]],'PAINEL - GERAL'!F:F,'PAINEL - GERAL'!C:C,"")</f>
        <v/>
      </c>
    </row>
    <row r="1369" spans="1:20" ht="16.5" customHeight="1">
      <c r="A1369" s="22" t="s">
        <v>1589</v>
      </c>
      <c r="B1369" s="315">
        <v>5001</v>
      </c>
      <c r="C1369" s="316">
        <v>478553</v>
      </c>
      <c r="D1369" s="315" t="s">
        <v>42</v>
      </c>
      <c r="E1369" s="326">
        <v>216202026</v>
      </c>
      <c r="F1369" s="225">
        <v>3300</v>
      </c>
      <c r="G1369" s="230">
        <v>46314</v>
      </c>
      <c r="H1369" s="315" t="s">
        <v>1422</v>
      </c>
      <c r="I1369" t="str">
        <f>Tabela3[[#This Row],[CENTRO (Centro PARA)]]&amp;Tabela3[[#This Row],[CODIGO (Código PARA)]]&amp;Tabela3[[#This Row],[LOTE]]&amp;Tabela3[[#This Row],[DESCRIÇÃO]]&amp;Tabela3[[#This Row],[id]]</f>
        <v>5001478553216202026PARACETAMOL QF3</v>
      </c>
      <c r="J1369"/>
      <c r="K1369" s="210">
        <v>46301</v>
      </c>
      <c r="L1369" s="50">
        <v>46295</v>
      </c>
      <c r="M1369" s="213">
        <f t="shared" ref="M1369:M1370" si="194">K1370+8</f>
        <v>46309</v>
      </c>
      <c r="N1369" s="213">
        <f t="shared" ref="N1369:N1370" si="195">IF(WEEKDAY(K1370,2)=4,K1370+11,IF(WEEKDAY(K1370,2)=5,K1370+11,K1370+10))</f>
        <v>46311</v>
      </c>
      <c r="O1369" s="86" t="str">
        <f>_xlfn.XLOOKUP(Tabela3[[#This Row],[LOTE]],QUARENTENA!D:D,QUARENTENA!I:I,"")</f>
        <v>AG. AMOSTRA</v>
      </c>
      <c r="Q1369" s="85" t="str">
        <f>IF(_xlfn.XLOOKUP(E1369,QUARENTENA!D:D,QUARENTENA!M:M,"")="","",_xlfn.XLOOKUP(E1369,QUARENTENA!D:D,QUARENTENA!M:M,""))</f>
        <v/>
      </c>
      <c r="R1369" s="26" t="str">
        <f>_xlfn.XLOOKUP(C1369,'PARTICULARIDADES AUXILIAR '!A:A,'PARTICULARIDADES AUXILIAR '!C:C,"")</f>
        <v>Polícia Federal</v>
      </c>
      <c r="S1369" s="20" t="str" cm="1">
        <f t="array" ref="S1369">_xlfn.XLOOKUP(Tabela3[[#This Row],[LOTE]],VALUE(Painel_Bancada[Lote]),Painel_Bancada[Data Programada],"")</f>
        <v/>
      </c>
      <c r="T1369" s="26" t="str">
        <f>_xlfn.XLOOKUP(Tabela3[[#This Row],[LOTE]],'PAINEL - GERAL'!F:F,'PAINEL - GERAL'!C:C,"")</f>
        <v/>
      </c>
    </row>
    <row r="1370" spans="1:20" ht="16.5" customHeight="1">
      <c r="A1370" s="22" t="s">
        <v>1589</v>
      </c>
      <c r="B1370" s="315">
        <v>5001</v>
      </c>
      <c r="C1370" s="316">
        <v>410034</v>
      </c>
      <c r="D1370" s="315" t="s">
        <v>383</v>
      </c>
      <c r="E1370" s="326">
        <v>178652026</v>
      </c>
      <c r="F1370" s="225">
        <v>2625</v>
      </c>
      <c r="G1370" s="230" t="s">
        <v>1592</v>
      </c>
      <c r="H1370" s="315" t="s">
        <v>1585</v>
      </c>
      <c r="I1370" t="str">
        <f>Tabela3[[#This Row],[CENTRO (Centro PARA)]]&amp;Tabela3[[#This Row],[CODIGO (Código PARA)]]&amp;Tabela3[[#This Row],[LOTE]]&amp;Tabela3[[#This Row],[DESCRIÇÃO]]&amp;Tabela3[[#This Row],[id]]</f>
        <v>5001410034178652026CELULOSE MICROCRISTALINA MC102 NEO</v>
      </c>
      <c r="J1370"/>
      <c r="K1370" s="210">
        <v>46301</v>
      </c>
      <c r="L1370" s="50">
        <v>46295</v>
      </c>
      <c r="M1370" s="213">
        <f t="shared" si="194"/>
        <v>46309</v>
      </c>
      <c r="N1370" s="213">
        <f t="shared" si="195"/>
        <v>46311</v>
      </c>
      <c r="O1370" s="78" t="str">
        <f>_xlfn.XLOOKUP(Tabela3[[#This Row],[LOTE]],QUARENTENA!D:D,QUARENTENA!I:I,"")</f>
        <v>AG. AMOSTRA</v>
      </c>
      <c r="Q1370" s="77" t="str">
        <f>IF(_xlfn.XLOOKUP(E1370,QUARENTENA!D:D,QUARENTENA!M:M,"")="","",_xlfn.XLOOKUP(E1370,QUARENTENA!D:D,QUARENTENA!M:M,""))</f>
        <v/>
      </c>
      <c r="R1370" s="26" t="str">
        <f>_xlfn.XLOOKUP(C1370,'PARTICULARIDADES AUXILIAR '!A:A,'PARTICULARIDADES AUXILIAR '!C:C,"")</f>
        <v/>
      </c>
      <c r="S1370" s="20" t="str" cm="1">
        <f t="array" ref="S1370">_xlfn.XLOOKUP(Tabela3[[#This Row],[LOTE]],VALUE(Painel_Bancada[Lote]),Painel_Bancada[Data Programada],"")</f>
        <v/>
      </c>
      <c r="T1370" s="26" t="str">
        <f>_xlfn.XLOOKUP(Tabela3[[#This Row],[LOTE]],'PAINEL - GERAL'!F:F,'PAINEL - GERAL'!C:C,"")</f>
        <v/>
      </c>
    </row>
    <row r="1371" spans="1:20" ht="16.5" customHeight="1">
      <c r="A1371" s="22" t="s">
        <v>1589</v>
      </c>
      <c r="B1371" s="315">
        <v>5001</v>
      </c>
      <c r="C1371" s="316">
        <v>410034</v>
      </c>
      <c r="D1371" s="315" t="s">
        <v>383</v>
      </c>
      <c r="E1371" s="326">
        <v>154912026</v>
      </c>
      <c r="F1371" s="225">
        <v>2100</v>
      </c>
      <c r="G1371" s="230" t="s">
        <v>1592</v>
      </c>
      <c r="H1371" s="315" t="s">
        <v>1585</v>
      </c>
      <c r="I1371" t="str">
        <f>Tabela3[[#This Row],[CENTRO (Centro PARA)]]&amp;Tabela3[[#This Row],[CODIGO (Código PARA)]]&amp;Tabela3[[#This Row],[LOTE]]&amp;Tabela3[[#This Row],[DESCRIÇÃO]]&amp;Tabela3[[#This Row],[id]]</f>
        <v>5001410034154912026CELULOSE MICROCRISTALINA MC102 NEO</v>
      </c>
      <c r="J1371"/>
      <c r="K1371" s="210">
        <v>46301</v>
      </c>
      <c r="L1371" s="50">
        <v>46295</v>
      </c>
      <c r="M1371" s="213">
        <f t="shared" ref="M1371:M1379" si="196">K1371+8</f>
        <v>46309</v>
      </c>
      <c r="N1371" s="213">
        <f t="shared" ref="N1371:N1379" si="197">IF(WEEKDAY(K1371,2)=4,K1371+11,IF(WEEKDAY(K1371,2)=5,K1371+11,K1371+10))</f>
        <v>46311</v>
      </c>
      <c r="O1371" s="86" t="str">
        <f>_xlfn.XLOOKUP(Tabela3[[#This Row],[LOTE]],QUARENTENA!D:D,QUARENTENA!I:I,"")</f>
        <v>AG. AMOSTRA</v>
      </c>
      <c r="Q1371" s="85" t="str">
        <f>IF(_xlfn.XLOOKUP(E1371,QUARENTENA!D:D,QUARENTENA!M:M,"")="","",_xlfn.XLOOKUP(E1371,QUARENTENA!D:D,QUARENTENA!M:M,""))</f>
        <v/>
      </c>
      <c r="R1371" s="26" t="str">
        <f>_xlfn.XLOOKUP(C1371,'PARTICULARIDADES AUXILIAR '!A:A,'PARTICULARIDADES AUXILIAR '!C:C,"")</f>
        <v/>
      </c>
      <c r="S1371" s="20" t="str" cm="1">
        <f t="array" ref="S1371">_xlfn.XLOOKUP(Tabela3[[#This Row],[LOTE]],VALUE(Painel_Bancada[Lote]),Painel_Bancada[Data Programada],"")</f>
        <v/>
      </c>
      <c r="T1371" s="26" t="str">
        <f>_xlfn.XLOOKUP(Tabela3[[#This Row],[LOTE]],'PAINEL - GERAL'!F:F,'PAINEL - GERAL'!C:C,"")</f>
        <v/>
      </c>
    </row>
    <row r="1372" spans="1:20" ht="16.5" customHeight="1">
      <c r="A1372" s="22" t="s">
        <v>1589</v>
      </c>
      <c r="B1372" s="315">
        <v>5001</v>
      </c>
      <c r="C1372" s="316">
        <v>463057</v>
      </c>
      <c r="D1372" s="315" t="s">
        <v>43</v>
      </c>
      <c r="E1372" s="326">
        <v>203472026</v>
      </c>
      <c r="F1372" s="225">
        <v>1025</v>
      </c>
      <c r="G1372" s="230" t="s">
        <v>1592</v>
      </c>
      <c r="H1372" s="315" t="s">
        <v>1585</v>
      </c>
      <c r="I1372" t="str">
        <f>Tabela3[[#This Row],[CENTRO (Centro PARA)]]&amp;Tabela3[[#This Row],[CODIGO (Código PARA)]]&amp;Tabela3[[#This Row],[LOTE]]&amp;Tabela3[[#This Row],[DESCRIÇÃO]]&amp;Tabela3[[#This Row],[id]]</f>
        <v>5001463057203472026DIPIRONA MONOIDRATADA</v>
      </c>
      <c r="J1372"/>
      <c r="K1372" s="210">
        <v>46301</v>
      </c>
      <c r="L1372" s="50">
        <v>46295</v>
      </c>
      <c r="M1372" s="213">
        <f t="shared" si="196"/>
        <v>46309</v>
      </c>
      <c r="N1372" s="213">
        <f t="shared" si="197"/>
        <v>46311</v>
      </c>
      <c r="O1372" s="86" t="str">
        <f>_xlfn.XLOOKUP(Tabela3[[#This Row],[LOTE]],QUARENTENA!D:D,QUARENTENA!I:I,"")</f>
        <v>AG. AMOSTRA</v>
      </c>
      <c r="Q1372" s="85" t="str">
        <f>IF(_xlfn.XLOOKUP(E1372,QUARENTENA!D:D,QUARENTENA!M:M,"")="","",_xlfn.XLOOKUP(E1372,QUARENTENA!D:D,QUARENTENA!M:M,""))</f>
        <v/>
      </c>
      <c r="R1372" s="26" t="str">
        <f>_xlfn.XLOOKUP(C1372,'PARTICULARIDADES AUXILIAR '!A:A,'PARTICULARIDADES AUXILIAR '!C:C,"")</f>
        <v>Polícia Federal</v>
      </c>
      <c r="S1372" s="20" t="str" cm="1">
        <f t="array" ref="S1372">_xlfn.XLOOKUP(Tabela3[[#This Row],[LOTE]],VALUE(Painel_Bancada[Lote]),Painel_Bancada[Data Programada],"")</f>
        <v/>
      </c>
      <c r="T1372" s="26" t="str">
        <f>_xlfn.XLOOKUP(Tabela3[[#This Row],[LOTE]],'PAINEL - GERAL'!F:F,'PAINEL - GERAL'!C:C,"")</f>
        <v/>
      </c>
    </row>
    <row r="1373" spans="1:20" ht="16.5" customHeight="1">
      <c r="A1373" s="22" t="s">
        <v>1589</v>
      </c>
      <c r="B1373" s="315">
        <v>5001</v>
      </c>
      <c r="C1373" s="316">
        <v>463057</v>
      </c>
      <c r="D1373" s="315" t="s">
        <v>43</v>
      </c>
      <c r="E1373" s="326">
        <v>203512026</v>
      </c>
      <c r="F1373" s="225">
        <v>2175</v>
      </c>
      <c r="G1373" s="230" t="s">
        <v>1592</v>
      </c>
      <c r="H1373" s="315" t="s">
        <v>1585</v>
      </c>
      <c r="I1373" t="str">
        <f>Tabela3[[#This Row],[CENTRO (Centro PARA)]]&amp;Tabela3[[#This Row],[CODIGO (Código PARA)]]&amp;Tabela3[[#This Row],[LOTE]]&amp;Tabela3[[#This Row],[DESCRIÇÃO]]&amp;Tabela3[[#This Row],[id]]</f>
        <v>5001463057203512026DIPIRONA MONOIDRATADA</v>
      </c>
      <c r="J1373"/>
      <c r="K1373" s="210">
        <v>46301</v>
      </c>
      <c r="L1373" s="50">
        <v>46295</v>
      </c>
      <c r="M1373" s="213">
        <f t="shared" si="196"/>
        <v>46309</v>
      </c>
      <c r="N1373" s="213">
        <f t="shared" si="197"/>
        <v>46311</v>
      </c>
      <c r="O1373" s="86" t="str">
        <f>_xlfn.XLOOKUP(Tabela3[[#This Row],[LOTE]],QUARENTENA!D:D,QUARENTENA!I:I,"")</f>
        <v>AG. AMOSTRA</v>
      </c>
      <c r="Q1373" s="85" t="str">
        <f>IF(_xlfn.XLOOKUP(E1373,QUARENTENA!D:D,QUARENTENA!M:M,"")="","",_xlfn.XLOOKUP(E1373,QUARENTENA!D:D,QUARENTENA!M:M,""))</f>
        <v/>
      </c>
      <c r="R1373" s="26" t="str">
        <f>_xlfn.XLOOKUP(C1373,'PARTICULARIDADES AUXILIAR '!A:A,'PARTICULARIDADES AUXILIAR '!C:C,"")</f>
        <v>Polícia Federal</v>
      </c>
      <c r="S1373" s="20" t="str" cm="1">
        <f t="array" ref="S1373">_xlfn.XLOOKUP(Tabela3[[#This Row],[LOTE]],VALUE(Painel_Bancada[Lote]),Painel_Bancada[Data Programada],"")</f>
        <v/>
      </c>
      <c r="T1373" s="26" t="str">
        <f>_xlfn.XLOOKUP(Tabela3[[#This Row],[LOTE]],'PAINEL - GERAL'!F:F,'PAINEL - GERAL'!C:C,"")</f>
        <v/>
      </c>
    </row>
    <row r="1374" spans="1:20" ht="16.5" customHeight="1">
      <c r="A1374" s="22" t="s">
        <v>1589</v>
      </c>
      <c r="B1374" s="315">
        <v>5001</v>
      </c>
      <c r="C1374" s="316">
        <v>463057</v>
      </c>
      <c r="D1374" s="315" t="s">
        <v>43</v>
      </c>
      <c r="E1374" s="326">
        <v>203522026</v>
      </c>
      <c r="F1374" s="225">
        <v>2175</v>
      </c>
      <c r="G1374" s="230" t="s">
        <v>1592</v>
      </c>
      <c r="H1374" s="315" t="s">
        <v>1585</v>
      </c>
      <c r="I1374" t="str">
        <f>Tabela3[[#This Row],[CENTRO (Centro PARA)]]&amp;Tabela3[[#This Row],[CODIGO (Código PARA)]]&amp;Tabela3[[#This Row],[LOTE]]&amp;Tabela3[[#This Row],[DESCRIÇÃO]]&amp;Tabela3[[#This Row],[id]]</f>
        <v>5001463057203522026DIPIRONA MONOIDRATADA</v>
      </c>
      <c r="J1374"/>
      <c r="K1374" s="210">
        <v>46301</v>
      </c>
      <c r="L1374" s="50">
        <v>46295</v>
      </c>
      <c r="M1374" s="213">
        <f t="shared" si="196"/>
        <v>46309</v>
      </c>
      <c r="N1374" s="213">
        <f t="shared" si="197"/>
        <v>46311</v>
      </c>
      <c r="O1374" s="86" t="str">
        <f>_xlfn.XLOOKUP(Tabela3[[#This Row],[LOTE]],QUARENTENA!D:D,QUARENTENA!I:I,"")</f>
        <v>AG. AMOSTRA</v>
      </c>
      <c r="Q1374" s="85" t="str">
        <f>IF(_xlfn.XLOOKUP(E1374,QUARENTENA!D:D,QUARENTENA!M:M,"")="","",_xlfn.XLOOKUP(E1374,QUARENTENA!D:D,QUARENTENA!M:M,""))</f>
        <v/>
      </c>
      <c r="R1374" s="26" t="str">
        <f>_xlfn.XLOOKUP(C1374,'PARTICULARIDADES AUXILIAR '!A:A,'PARTICULARIDADES AUXILIAR '!C:C,"")</f>
        <v>Polícia Federal</v>
      </c>
      <c r="S1374" s="20" t="str" cm="1">
        <f t="array" ref="S1374">_xlfn.XLOOKUP(Tabela3[[#This Row],[LOTE]],VALUE(Painel_Bancada[Lote]),Painel_Bancada[Data Programada],"")</f>
        <v/>
      </c>
      <c r="T1374" s="26" t="str">
        <f>_xlfn.XLOOKUP(Tabela3[[#This Row],[LOTE]],'PAINEL - GERAL'!F:F,'PAINEL - GERAL'!C:C,"")</f>
        <v/>
      </c>
    </row>
    <row r="1375" spans="1:20" ht="16.5" customHeight="1">
      <c r="A1375" s="22" t="s">
        <v>1589</v>
      </c>
      <c r="B1375" s="315">
        <v>5001</v>
      </c>
      <c r="C1375" s="316">
        <v>465098</v>
      </c>
      <c r="D1375" s="315" t="s">
        <v>478</v>
      </c>
      <c r="E1375" s="326">
        <v>201182026</v>
      </c>
      <c r="F1375" s="225">
        <v>1000</v>
      </c>
      <c r="G1375" s="230" t="s">
        <v>1592</v>
      </c>
      <c r="H1375" s="315" t="s">
        <v>1585</v>
      </c>
      <c r="I1375" t="str">
        <f>Tabela3[[#This Row],[CENTRO (Centro PARA)]]&amp;Tabela3[[#This Row],[CODIGO (Código PARA)]]&amp;Tabela3[[#This Row],[LOTE]]&amp;Tabela3[[#This Row],[DESCRIÇÃO]]&amp;Tabela3[[#This Row],[id]]</f>
        <v>5001465098201182026DIOSMINA QF2</v>
      </c>
      <c r="J1375"/>
      <c r="K1375" s="210">
        <v>46301</v>
      </c>
      <c r="L1375" s="50">
        <v>46295</v>
      </c>
      <c r="M1375" s="213">
        <f t="shared" si="196"/>
        <v>46309</v>
      </c>
      <c r="N1375" s="213">
        <f t="shared" si="197"/>
        <v>46311</v>
      </c>
      <c r="O1375" s="86" t="str">
        <f>_xlfn.XLOOKUP(Tabela3[[#This Row],[LOTE]],QUARENTENA!D:D,QUARENTENA!I:I,"")</f>
        <v>AG. AMOSTRA</v>
      </c>
      <c r="Q1375" s="85" t="str">
        <f>IF(_xlfn.XLOOKUP(E1375,QUARENTENA!D:D,QUARENTENA!M:M,"")="","",_xlfn.XLOOKUP(E1375,QUARENTENA!D:D,QUARENTENA!M:M,""))</f>
        <v/>
      </c>
      <c r="R1375" s="26" t="str">
        <f>_xlfn.XLOOKUP(C1375,'PARTICULARIDADES AUXILIAR '!A:A,'PARTICULARIDADES AUXILIAR '!C:C,"")</f>
        <v/>
      </c>
      <c r="S1375" s="20" t="str" cm="1">
        <f t="array" ref="S1375">_xlfn.XLOOKUP(Tabela3[[#This Row],[LOTE]],VALUE(Painel_Bancada[Lote]),Painel_Bancada[Data Programada],"")</f>
        <v/>
      </c>
      <c r="T1375" s="26" t="str">
        <f>_xlfn.XLOOKUP(Tabela3[[#This Row],[LOTE]],'PAINEL - GERAL'!F:F,'PAINEL - GERAL'!C:C,"")</f>
        <v/>
      </c>
    </row>
    <row r="1376" spans="1:20" ht="16.5" customHeight="1">
      <c r="A1376" s="22" t="s">
        <v>1589</v>
      </c>
      <c r="B1376" s="315">
        <v>5001</v>
      </c>
      <c r="C1376" s="316">
        <v>465098</v>
      </c>
      <c r="D1376" s="315" t="s">
        <v>478</v>
      </c>
      <c r="E1376" s="326">
        <v>205392026</v>
      </c>
      <c r="F1376" s="225">
        <v>1000</v>
      </c>
      <c r="G1376" s="230" t="s">
        <v>1592</v>
      </c>
      <c r="H1376" s="315" t="s">
        <v>1585</v>
      </c>
      <c r="I1376" t="str">
        <f>Tabela3[[#This Row],[CENTRO (Centro PARA)]]&amp;Tabela3[[#This Row],[CODIGO (Código PARA)]]&amp;Tabela3[[#This Row],[LOTE]]&amp;Tabela3[[#This Row],[DESCRIÇÃO]]&amp;Tabela3[[#This Row],[id]]</f>
        <v>5001465098205392026DIOSMINA QF2</v>
      </c>
      <c r="J1376"/>
      <c r="K1376" s="210">
        <v>46301</v>
      </c>
      <c r="L1376" s="50">
        <v>46295</v>
      </c>
      <c r="M1376" s="213">
        <f t="shared" si="196"/>
        <v>46309</v>
      </c>
      <c r="N1376" s="213">
        <f t="shared" si="197"/>
        <v>46311</v>
      </c>
      <c r="O1376" s="86" t="str">
        <f>_xlfn.XLOOKUP(Tabela3[[#This Row],[LOTE]],QUARENTENA!D:D,QUARENTENA!I:I,"")</f>
        <v>AG. AMOSTRA</v>
      </c>
      <c r="Q1376" s="85" t="str">
        <f>IF(_xlfn.XLOOKUP(E1376,QUARENTENA!D:D,QUARENTENA!M:M,"")="","",_xlfn.XLOOKUP(E1376,QUARENTENA!D:D,QUARENTENA!M:M,""))</f>
        <v/>
      </c>
      <c r="R1376" s="26" t="str">
        <f>_xlfn.XLOOKUP(C1376,'PARTICULARIDADES AUXILIAR '!A:A,'PARTICULARIDADES AUXILIAR '!C:C,"")</f>
        <v/>
      </c>
      <c r="S1376" s="20" t="str" cm="1">
        <f t="array" ref="S1376">_xlfn.XLOOKUP(Tabela3[[#This Row],[LOTE]],VALUE(Painel_Bancada[Lote]),Painel_Bancada[Data Programada],"")</f>
        <v/>
      </c>
      <c r="T1376" s="26" t="str">
        <f>_xlfn.XLOOKUP(Tabela3[[#This Row],[LOTE]],'PAINEL - GERAL'!F:F,'PAINEL - GERAL'!C:C,"")</f>
        <v/>
      </c>
    </row>
    <row r="1377" spans="1:20" ht="16.5" customHeight="1">
      <c r="A1377" s="22" t="s">
        <v>1589</v>
      </c>
      <c r="B1377" s="315">
        <v>5001</v>
      </c>
      <c r="C1377" s="316">
        <v>474189</v>
      </c>
      <c r="D1377" s="315" t="s">
        <v>137</v>
      </c>
      <c r="E1377" s="326">
        <v>152332026</v>
      </c>
      <c r="F1377" s="225">
        <v>935</v>
      </c>
      <c r="G1377" s="230" t="s">
        <v>1592</v>
      </c>
      <c r="H1377" s="315" t="s">
        <v>1585</v>
      </c>
      <c r="I1377" t="str">
        <f>Tabela3[[#This Row],[CENTRO (Centro PARA)]]&amp;Tabela3[[#This Row],[CODIGO (Código PARA)]]&amp;Tabela3[[#This Row],[LOTE]]&amp;Tabela3[[#This Row],[DESCRIÇÃO]]&amp;Tabela3[[#This Row],[id]]</f>
        <v>5001474189152332026LOSARTANA POTASSICA 5</v>
      </c>
      <c r="J1377"/>
      <c r="K1377" s="210">
        <v>46301</v>
      </c>
      <c r="L1377" s="50">
        <v>46295</v>
      </c>
      <c r="M1377" s="213">
        <f t="shared" si="196"/>
        <v>46309</v>
      </c>
      <c r="N1377" s="213">
        <f t="shared" si="197"/>
        <v>46311</v>
      </c>
      <c r="O1377" s="86" t="str">
        <f>_xlfn.XLOOKUP(Tabela3[[#This Row],[LOTE]],QUARENTENA!D:D,QUARENTENA!I:I,"")</f>
        <v>AG. AMOSTRA</v>
      </c>
      <c r="Q1377" s="85" t="str">
        <f>IF(_xlfn.XLOOKUP(E1377,QUARENTENA!D:D,QUARENTENA!M:M,"")="","",_xlfn.XLOOKUP(E1377,QUARENTENA!D:D,QUARENTENA!M:M,""))</f>
        <v/>
      </c>
      <c r="R1377" s="26" t="str">
        <f>_xlfn.XLOOKUP(C1377,'PARTICULARIDADES AUXILIAR '!A:A,'PARTICULARIDADES AUXILIAR '!C:C,"")</f>
        <v/>
      </c>
      <c r="S1377" s="20" t="str" cm="1">
        <f t="array" ref="S1377">_xlfn.XLOOKUP(Tabela3[[#This Row],[LOTE]],VALUE(Painel_Bancada[Lote]),Painel_Bancada[Data Programada],"")</f>
        <v/>
      </c>
      <c r="T1377" s="26" t="str">
        <f>_xlfn.XLOOKUP(Tabela3[[#This Row],[LOTE]],'PAINEL - GERAL'!F:F,'PAINEL - GERAL'!C:C,"")</f>
        <v/>
      </c>
    </row>
    <row r="1378" spans="1:20" ht="16.5" customHeight="1">
      <c r="A1378" s="22" t="s">
        <v>1589</v>
      </c>
      <c r="B1378" s="315">
        <v>5001</v>
      </c>
      <c r="C1378" s="316">
        <v>474189</v>
      </c>
      <c r="D1378" s="315" t="s">
        <v>137</v>
      </c>
      <c r="E1378" s="326">
        <v>177302026</v>
      </c>
      <c r="F1378" s="225">
        <v>1126</v>
      </c>
      <c r="G1378" s="230" t="s">
        <v>1592</v>
      </c>
      <c r="H1378" s="315" t="s">
        <v>1585</v>
      </c>
      <c r="I1378" t="str">
        <f>Tabela3[[#This Row],[CENTRO (Centro PARA)]]&amp;Tabela3[[#This Row],[CODIGO (Código PARA)]]&amp;Tabela3[[#This Row],[LOTE]]&amp;Tabela3[[#This Row],[DESCRIÇÃO]]&amp;Tabela3[[#This Row],[id]]</f>
        <v>5001474189177302026LOSARTANA POTASSICA 5</v>
      </c>
      <c r="J1378"/>
      <c r="K1378" s="210">
        <v>46301</v>
      </c>
      <c r="L1378" s="50">
        <v>46295</v>
      </c>
      <c r="M1378" s="213">
        <f t="shared" si="196"/>
        <v>46309</v>
      </c>
      <c r="N1378" s="213">
        <f t="shared" si="197"/>
        <v>46311</v>
      </c>
      <c r="O1378" s="86" t="str">
        <f>_xlfn.XLOOKUP(Tabela3[[#This Row],[LOTE]],QUARENTENA!D:D,QUARENTENA!I:I,"")</f>
        <v>AG. AMOSTRA</v>
      </c>
      <c r="Q1378" s="85" t="str">
        <f>IF(_xlfn.XLOOKUP(E1378,QUARENTENA!D:D,QUARENTENA!M:M,"")="","",_xlfn.XLOOKUP(E1378,QUARENTENA!D:D,QUARENTENA!M:M,""))</f>
        <v/>
      </c>
      <c r="R1378" s="26" t="str">
        <f>_xlfn.XLOOKUP(C1378,'PARTICULARIDADES AUXILIAR '!A:A,'PARTICULARIDADES AUXILIAR '!C:C,"")</f>
        <v/>
      </c>
      <c r="S1378" s="20" t="str" cm="1">
        <f t="array" ref="S1378">_xlfn.XLOOKUP(Tabela3[[#This Row],[LOTE]],VALUE(Painel_Bancada[Lote]),Painel_Bancada[Data Programada],"")</f>
        <v/>
      </c>
      <c r="T1378" s="26" t="str">
        <f>_xlfn.XLOOKUP(Tabela3[[#This Row],[LOTE]],'PAINEL - GERAL'!F:F,'PAINEL - GERAL'!C:C,"")</f>
        <v/>
      </c>
    </row>
    <row r="1379" spans="1:20" ht="16.5" customHeight="1">
      <c r="A1379" s="22" t="s">
        <v>1589</v>
      </c>
      <c r="B1379" s="315">
        <v>5001</v>
      </c>
      <c r="C1379" s="316">
        <v>474189</v>
      </c>
      <c r="D1379" s="315" t="s">
        <v>137</v>
      </c>
      <c r="E1379" s="326">
        <v>152342026</v>
      </c>
      <c r="F1379" s="225">
        <v>933</v>
      </c>
      <c r="G1379" s="230" t="s">
        <v>1592</v>
      </c>
      <c r="H1379" s="315" t="s">
        <v>1585</v>
      </c>
      <c r="I1379" t="str">
        <f>Tabela3[[#This Row],[CENTRO (Centro PARA)]]&amp;Tabela3[[#This Row],[CODIGO (Código PARA)]]&amp;Tabela3[[#This Row],[LOTE]]&amp;Tabela3[[#This Row],[DESCRIÇÃO]]&amp;Tabela3[[#This Row],[id]]</f>
        <v>5001474189152342026LOSARTANA POTASSICA 5</v>
      </c>
      <c r="J1379"/>
      <c r="K1379" s="210">
        <v>46301</v>
      </c>
      <c r="L1379" s="50">
        <v>46295</v>
      </c>
      <c r="M1379" s="213">
        <f t="shared" si="196"/>
        <v>46309</v>
      </c>
      <c r="N1379" s="213">
        <f t="shared" si="197"/>
        <v>46311</v>
      </c>
      <c r="O1379" s="86" t="str">
        <f>_xlfn.XLOOKUP(Tabela3[[#This Row],[LOTE]],QUARENTENA!D:D,QUARENTENA!I:I,"")</f>
        <v>AG. AMOSTRA</v>
      </c>
      <c r="Q1379" s="85" t="str">
        <f>IF(_xlfn.XLOOKUP(E1379,QUARENTENA!D:D,QUARENTENA!M:M,"")="","",_xlfn.XLOOKUP(E1379,QUARENTENA!D:D,QUARENTENA!M:M,""))</f>
        <v/>
      </c>
      <c r="R1379" s="26" t="str">
        <f>_xlfn.XLOOKUP(C1379,'PARTICULARIDADES AUXILIAR '!A:A,'PARTICULARIDADES AUXILIAR '!C:C,"")</f>
        <v/>
      </c>
      <c r="S1379" s="20" t="str" cm="1">
        <f t="array" ref="S1379">_xlfn.XLOOKUP(Tabela3[[#This Row],[LOTE]],VALUE(Painel_Bancada[Lote]),Painel_Bancada[Data Programada],"")</f>
        <v/>
      </c>
      <c r="T1379" s="26" t="str">
        <f>_xlfn.XLOOKUP(Tabela3[[#This Row],[LOTE]],'PAINEL - GERAL'!F:F,'PAINEL - GERAL'!C:C,"")</f>
        <v/>
      </c>
    </row>
    <row r="1380" spans="1:20" ht="16.5" customHeight="1">
      <c r="B1380" s="412"/>
      <c r="C1380" s="413"/>
      <c r="D1380" s="414"/>
      <c r="E1380" s="415"/>
      <c r="F1380" s="416"/>
      <c r="G1380" s="411"/>
      <c r="H1380" s="409"/>
      <c r="I1380"/>
      <c r="J1380"/>
      <c r="K1380" s="210"/>
      <c r="M1380" s="213"/>
      <c r="N1380" s="213"/>
      <c r="O1380" s="403"/>
      <c r="Q1380" s="213"/>
      <c r="S1380" s="20"/>
    </row>
    <row r="1381" spans="1:20" ht="16.5" customHeight="1">
      <c r="B1381" s="412"/>
      <c r="C1381" s="413"/>
      <c r="D1381" s="414"/>
      <c r="E1381" s="415"/>
      <c r="F1381" s="416"/>
      <c r="G1381" s="411"/>
      <c r="H1381" s="409"/>
      <c r="I1381"/>
      <c r="J1381"/>
      <c r="K1381" s="210"/>
      <c r="M1381" s="213"/>
      <c r="N1381" s="213"/>
      <c r="O1381" s="403"/>
      <c r="Q1381" s="213"/>
      <c r="S1381" s="20"/>
    </row>
    <row r="1382" spans="1:20" ht="16.5" customHeight="1">
      <c r="B1382" s="412"/>
      <c r="C1382" s="413"/>
      <c r="D1382" s="414"/>
      <c r="E1382" s="415"/>
      <c r="F1382" s="416"/>
      <c r="G1382" s="411"/>
      <c r="H1382" s="409"/>
      <c r="I1382"/>
      <c r="J1382"/>
      <c r="K1382" s="210"/>
      <c r="M1382" s="213"/>
      <c r="N1382" s="213"/>
      <c r="O1382" s="403"/>
      <c r="Q1382" s="213"/>
      <c r="S1382" s="20"/>
    </row>
    <row r="1383" spans="1:20" ht="16.5" customHeight="1">
      <c r="B1383" s="412"/>
      <c r="C1383" s="413"/>
      <c r="D1383" s="414"/>
      <c r="E1383" s="415"/>
      <c r="F1383" s="416"/>
      <c r="G1383" s="411"/>
      <c r="H1383" s="409"/>
      <c r="I1383"/>
      <c r="J1383"/>
      <c r="K1383" s="210"/>
      <c r="M1383" s="213"/>
      <c r="N1383" s="213"/>
      <c r="O1383" s="403"/>
      <c r="Q1383" s="213"/>
      <c r="S1383" s="20"/>
    </row>
    <row r="1384" spans="1:20" ht="16.5" customHeight="1">
      <c r="B1384" s="412"/>
      <c r="C1384" s="413"/>
      <c r="D1384" s="414"/>
      <c r="E1384" s="415"/>
      <c r="F1384" s="416"/>
      <c r="G1384" s="411"/>
      <c r="H1384" s="409"/>
      <c r="I1384"/>
      <c r="J1384"/>
      <c r="K1384" s="210"/>
      <c r="M1384" s="213"/>
      <c r="N1384" s="213"/>
      <c r="O1384" s="403"/>
      <c r="Q1384" s="213"/>
      <c r="S1384" s="20"/>
    </row>
    <row r="1385" spans="1:20" ht="16.5" customHeight="1">
      <c r="B1385" s="412"/>
      <c r="C1385" s="413"/>
      <c r="D1385" s="414"/>
      <c r="E1385" s="415"/>
      <c r="F1385" s="416"/>
      <c r="G1385" s="411"/>
      <c r="H1385" s="409"/>
      <c r="I1385"/>
      <c r="J1385"/>
      <c r="K1385" s="210"/>
      <c r="M1385" s="213"/>
      <c r="N1385" s="213"/>
      <c r="O1385" s="403"/>
      <c r="Q1385" s="213"/>
      <c r="S1385" s="20"/>
    </row>
    <row r="1386" spans="1:20" ht="16.5" customHeight="1">
      <c r="B1386" s="412"/>
      <c r="C1386" s="413"/>
      <c r="D1386" s="414"/>
      <c r="E1386" s="415"/>
      <c r="F1386" s="416"/>
      <c r="G1386" s="411"/>
      <c r="H1386" s="409"/>
      <c r="I1386"/>
      <c r="J1386"/>
      <c r="K1386" s="210"/>
      <c r="M1386" s="213"/>
      <c r="N1386" s="213"/>
      <c r="O1386" s="403"/>
      <c r="Q1386" s="213"/>
      <c r="S1386" s="20"/>
    </row>
    <row r="1387" spans="1:20" ht="16.5" customHeight="1">
      <c r="B1387" s="412"/>
      <c r="C1387" s="413"/>
      <c r="D1387" s="414"/>
      <c r="E1387" s="415"/>
      <c r="F1387" s="416"/>
      <c r="G1387" s="411"/>
      <c r="H1387" s="409"/>
      <c r="I1387"/>
      <c r="J1387"/>
      <c r="K1387" s="210"/>
      <c r="M1387" s="213"/>
      <c r="N1387" s="213"/>
      <c r="O1387" s="403"/>
      <c r="Q1387" s="213"/>
      <c r="S1387" s="20"/>
    </row>
    <row r="1388" spans="1:20" ht="16.5" customHeight="1">
      <c r="B1388" s="412"/>
      <c r="C1388" s="413"/>
      <c r="D1388" s="414"/>
      <c r="E1388" s="415"/>
      <c r="F1388" s="416"/>
      <c r="G1388" s="411"/>
      <c r="H1388" s="409"/>
      <c r="I1388"/>
      <c r="J1388"/>
      <c r="K1388" s="210"/>
      <c r="M1388" s="213"/>
      <c r="N1388" s="213"/>
      <c r="O1388" s="403"/>
      <c r="Q1388" s="213"/>
      <c r="S1388" s="20"/>
    </row>
    <row r="1389" spans="1:20" ht="16.5" customHeight="1">
      <c r="B1389" s="412"/>
      <c r="C1389" s="413"/>
      <c r="D1389" s="414"/>
      <c r="E1389" s="415"/>
      <c r="F1389" s="416"/>
      <c r="G1389" s="411"/>
      <c r="H1389" s="409"/>
      <c r="I1389"/>
      <c r="J1389"/>
      <c r="K1389" s="210"/>
      <c r="M1389" s="213"/>
      <c r="N1389" s="213"/>
      <c r="O1389" s="403"/>
      <c r="Q1389" s="213"/>
      <c r="S1389" s="20"/>
    </row>
    <row r="1390" spans="1:20" ht="16.5" customHeight="1">
      <c r="B1390" s="412"/>
      <c r="C1390" s="413"/>
      <c r="D1390" s="414"/>
      <c r="E1390" s="415"/>
      <c r="F1390" s="416"/>
      <c r="G1390" s="411"/>
      <c r="H1390" s="409"/>
      <c r="I1390"/>
      <c r="J1390"/>
      <c r="K1390" s="210"/>
      <c r="M1390" s="213"/>
      <c r="N1390" s="213"/>
      <c r="O1390" s="403"/>
      <c r="Q1390" s="213"/>
      <c r="S1390" s="20"/>
    </row>
    <row r="1391" spans="1:20" ht="16.5" customHeight="1">
      <c r="B1391" s="412"/>
      <c r="C1391" s="413"/>
      <c r="D1391" s="414"/>
      <c r="E1391" s="415"/>
      <c r="F1391" s="416"/>
      <c r="G1391" s="411"/>
      <c r="H1391" s="409"/>
      <c r="I1391"/>
      <c r="J1391"/>
      <c r="K1391" s="210"/>
      <c r="M1391" s="213"/>
      <c r="N1391" s="213"/>
      <c r="O1391" s="403"/>
      <c r="Q1391" s="213"/>
      <c r="S1391" s="20"/>
    </row>
    <row r="1392" spans="1:20" ht="16.5" customHeight="1">
      <c r="B1392" s="412"/>
      <c r="C1392" s="413"/>
      <c r="D1392" s="414"/>
      <c r="E1392" s="415"/>
      <c r="F1392" s="416"/>
      <c r="G1392" s="411"/>
      <c r="H1392" s="409"/>
      <c r="I1392"/>
      <c r="J1392"/>
      <c r="K1392" s="210"/>
      <c r="M1392" s="213"/>
      <c r="N1392" s="213"/>
      <c r="O1392" s="403"/>
      <c r="Q1392" s="213"/>
      <c r="S1392" s="20"/>
    </row>
    <row r="1393" spans="2:19" ht="16.5" customHeight="1">
      <c r="B1393" s="412"/>
      <c r="C1393" s="413"/>
      <c r="D1393" s="414"/>
      <c r="E1393" s="415"/>
      <c r="F1393" s="416"/>
      <c r="G1393" s="411"/>
      <c r="H1393" s="409"/>
      <c r="I1393"/>
      <c r="J1393"/>
      <c r="K1393" s="210"/>
      <c r="M1393" s="213"/>
      <c r="N1393" s="213"/>
      <c r="O1393" s="403"/>
      <c r="Q1393" s="213"/>
      <c r="S1393" s="20"/>
    </row>
    <row r="1394" spans="2:19" ht="16.5" customHeight="1">
      <c r="B1394" s="412"/>
      <c r="C1394" s="413"/>
      <c r="D1394" s="414"/>
      <c r="E1394" s="415"/>
      <c r="F1394" s="416"/>
      <c r="G1394" s="411"/>
      <c r="H1394" s="409"/>
      <c r="I1394"/>
      <c r="J1394"/>
      <c r="K1394" s="210"/>
      <c r="M1394" s="213"/>
      <c r="N1394" s="213"/>
      <c r="O1394" s="403"/>
      <c r="Q1394" s="213"/>
      <c r="S1394" s="20"/>
    </row>
    <row r="1395" spans="2:19" ht="16.5" customHeight="1">
      <c r="B1395" s="412"/>
      <c r="C1395" s="413"/>
      <c r="D1395" s="414"/>
      <c r="E1395" s="415"/>
      <c r="F1395" s="416"/>
      <c r="G1395" s="411"/>
      <c r="H1395" s="409"/>
      <c r="I1395"/>
      <c r="J1395"/>
      <c r="K1395" s="210"/>
      <c r="M1395" s="213"/>
      <c r="N1395" s="213"/>
      <c r="O1395" s="403"/>
      <c r="Q1395" s="213"/>
      <c r="S1395" s="20"/>
    </row>
    <row r="1396" spans="2:19" ht="16.5" customHeight="1">
      <c r="B1396" s="412"/>
      <c r="C1396" s="413"/>
      <c r="D1396" s="414"/>
      <c r="E1396" s="415"/>
      <c r="F1396" s="416"/>
      <c r="G1396" s="411"/>
      <c r="H1396" s="409"/>
      <c r="I1396"/>
      <c r="J1396"/>
      <c r="K1396" s="210"/>
      <c r="M1396" s="213"/>
      <c r="N1396" s="213"/>
      <c r="O1396" s="403"/>
      <c r="Q1396" s="213"/>
      <c r="S1396" s="20"/>
    </row>
    <row r="1397" spans="2:19" ht="16.5" customHeight="1">
      <c r="B1397" s="412"/>
      <c r="C1397" s="413"/>
      <c r="D1397" s="414"/>
      <c r="E1397" s="415"/>
      <c r="F1397" s="416"/>
      <c r="G1397" s="411"/>
      <c r="H1397" s="409"/>
      <c r="I1397"/>
      <c r="J1397"/>
      <c r="K1397" s="210"/>
      <c r="M1397" s="213"/>
      <c r="N1397" s="213"/>
      <c r="O1397" s="403"/>
      <c r="Q1397" s="213"/>
      <c r="S1397" s="20"/>
    </row>
    <row r="1398" spans="2:19" ht="16.5" customHeight="1">
      <c r="B1398" s="412"/>
      <c r="C1398" s="413"/>
      <c r="D1398" s="414"/>
      <c r="E1398" s="415"/>
      <c r="F1398" s="416"/>
      <c r="G1398" s="411"/>
      <c r="H1398" s="409"/>
      <c r="I1398"/>
      <c r="J1398"/>
      <c r="K1398" s="210"/>
      <c r="M1398" s="213"/>
      <c r="N1398" s="213"/>
      <c r="O1398" s="403"/>
      <c r="Q1398" s="213"/>
      <c r="S1398" s="20"/>
    </row>
    <row r="1399" spans="2:19" ht="16.5" customHeight="1">
      <c r="B1399" s="412"/>
      <c r="C1399" s="413"/>
      <c r="D1399" s="414"/>
      <c r="E1399" s="415"/>
      <c r="F1399" s="416"/>
      <c r="G1399" s="411"/>
      <c r="H1399" s="409"/>
      <c r="I1399"/>
      <c r="J1399"/>
      <c r="K1399" s="210"/>
      <c r="M1399" s="213"/>
      <c r="N1399" s="213"/>
      <c r="O1399" s="403"/>
      <c r="Q1399" s="213"/>
      <c r="S1399" s="20"/>
    </row>
    <row r="1400" spans="2:19" ht="16.5" customHeight="1">
      <c r="B1400" s="412"/>
      <c r="C1400" s="413"/>
      <c r="D1400" s="414"/>
      <c r="E1400" s="415"/>
      <c r="F1400" s="416"/>
      <c r="G1400" s="411"/>
      <c r="H1400" s="409"/>
      <c r="I1400"/>
      <c r="J1400"/>
      <c r="K1400" s="210"/>
      <c r="M1400" s="213"/>
      <c r="N1400" s="213"/>
      <c r="O1400" s="403"/>
      <c r="Q1400" s="213"/>
      <c r="S1400" s="20"/>
    </row>
    <row r="1401" spans="2:19" ht="16.5" customHeight="1">
      <c r="B1401" s="412"/>
      <c r="C1401" s="413"/>
      <c r="D1401" s="414"/>
      <c r="E1401" s="415"/>
      <c r="F1401" s="416"/>
      <c r="G1401" s="411"/>
      <c r="H1401" s="409"/>
      <c r="I1401"/>
      <c r="J1401"/>
      <c r="K1401" s="210"/>
      <c r="M1401" s="213"/>
      <c r="N1401" s="213"/>
      <c r="O1401" s="403"/>
      <c r="Q1401" s="213"/>
      <c r="S1401" s="20"/>
    </row>
    <row r="1402" spans="2:19" ht="16.5" customHeight="1">
      <c r="B1402" s="412"/>
      <c r="C1402" s="413"/>
      <c r="D1402" s="414"/>
      <c r="E1402" s="415"/>
      <c r="F1402" s="416"/>
      <c r="G1402" s="411"/>
      <c r="H1402" s="409"/>
      <c r="I1402"/>
      <c r="J1402"/>
      <c r="K1402" s="210"/>
      <c r="M1402" s="213"/>
      <c r="N1402" s="213"/>
      <c r="O1402" s="403"/>
      <c r="Q1402" s="213"/>
      <c r="S1402" s="20"/>
    </row>
    <row r="1403" spans="2:19" ht="16.5" customHeight="1">
      <c r="B1403" s="412"/>
      <c r="C1403" s="413"/>
      <c r="D1403" s="414"/>
      <c r="E1403" s="415"/>
      <c r="F1403" s="416"/>
      <c r="G1403" s="411"/>
      <c r="H1403" s="409"/>
      <c r="I1403"/>
      <c r="J1403"/>
      <c r="K1403" s="210"/>
      <c r="M1403" s="213"/>
      <c r="N1403" s="213"/>
      <c r="O1403" s="403"/>
      <c r="Q1403" s="213"/>
      <c r="S1403" s="20"/>
    </row>
    <row r="1404" spans="2:19" ht="16.5" customHeight="1">
      <c r="B1404" s="412"/>
      <c r="C1404" s="413"/>
      <c r="D1404" s="414"/>
      <c r="E1404" s="415"/>
      <c r="F1404" s="416"/>
      <c r="G1404" s="411"/>
      <c r="H1404" s="409"/>
      <c r="I1404"/>
      <c r="J1404"/>
      <c r="K1404" s="210"/>
      <c r="M1404" s="213"/>
      <c r="N1404" s="213"/>
      <c r="O1404" s="403"/>
      <c r="Q1404" s="213"/>
      <c r="S1404" s="20"/>
    </row>
    <row r="1405" spans="2:19" ht="16.5" customHeight="1">
      <c r="B1405" s="412"/>
      <c r="C1405" s="413"/>
      <c r="D1405" s="414"/>
      <c r="E1405" s="415"/>
      <c r="F1405" s="416"/>
      <c r="G1405" s="411"/>
      <c r="H1405" s="409"/>
      <c r="I1405"/>
      <c r="J1405"/>
      <c r="K1405" s="210"/>
      <c r="M1405" s="213"/>
      <c r="N1405" s="213"/>
      <c r="O1405" s="403"/>
      <c r="Q1405" s="213"/>
      <c r="S1405" s="20"/>
    </row>
    <row r="1406" spans="2:19" ht="16.5" customHeight="1">
      <c r="B1406" s="412"/>
      <c r="C1406" s="413"/>
      <c r="D1406" s="414"/>
      <c r="E1406" s="415"/>
      <c r="F1406" s="416"/>
      <c r="G1406" s="411"/>
      <c r="H1406" s="409"/>
      <c r="I1406"/>
      <c r="J1406"/>
      <c r="K1406" s="210"/>
      <c r="M1406" s="213"/>
      <c r="N1406" s="213"/>
      <c r="O1406" s="403"/>
      <c r="Q1406" s="213"/>
      <c r="S1406" s="20"/>
    </row>
    <row r="1407" spans="2:19" ht="16.5" customHeight="1">
      <c r="B1407" s="412"/>
      <c r="C1407" s="413"/>
      <c r="D1407" s="414"/>
      <c r="E1407" s="415"/>
      <c r="F1407" s="416"/>
      <c r="G1407" s="411"/>
      <c r="H1407" s="409"/>
      <c r="I1407"/>
      <c r="J1407"/>
      <c r="K1407" s="210"/>
      <c r="M1407" s="213"/>
      <c r="N1407" s="213"/>
      <c r="O1407" s="403"/>
      <c r="Q1407" s="213"/>
      <c r="S1407" s="20"/>
    </row>
    <row r="1408" spans="2:19" ht="16.5" customHeight="1">
      <c r="B1408" s="412"/>
      <c r="C1408" s="413"/>
      <c r="D1408" s="414"/>
      <c r="E1408" s="415"/>
      <c r="F1408" s="416"/>
      <c r="G1408" s="411"/>
      <c r="H1408" s="409"/>
      <c r="I1408"/>
      <c r="J1408"/>
      <c r="K1408" s="210"/>
      <c r="M1408" s="213"/>
      <c r="N1408" s="213"/>
      <c r="O1408" s="403"/>
      <c r="Q1408" s="213"/>
      <c r="S1408" s="20"/>
    </row>
    <row r="1409" spans="2:19" ht="16.5" customHeight="1">
      <c r="B1409" s="412"/>
      <c r="C1409" s="413"/>
      <c r="D1409" s="414"/>
      <c r="E1409" s="415"/>
      <c r="F1409" s="416"/>
      <c r="G1409" s="411"/>
      <c r="H1409" s="409"/>
      <c r="I1409"/>
      <c r="J1409"/>
      <c r="K1409" s="210"/>
      <c r="M1409" s="213"/>
      <c r="N1409" s="213"/>
      <c r="O1409" s="403"/>
      <c r="Q1409" s="213"/>
      <c r="S1409" s="20"/>
    </row>
    <row r="1410" spans="2:19" ht="16.5" customHeight="1">
      <c r="B1410" s="412"/>
      <c r="C1410" s="413"/>
      <c r="D1410" s="414"/>
      <c r="E1410" s="415"/>
      <c r="F1410" s="416"/>
      <c r="G1410" s="411"/>
      <c r="H1410" s="409"/>
      <c r="I1410"/>
      <c r="J1410"/>
      <c r="K1410" s="210"/>
      <c r="M1410" s="213"/>
      <c r="N1410" s="213"/>
      <c r="O1410" s="403"/>
      <c r="Q1410" s="213"/>
      <c r="S1410" s="20"/>
    </row>
    <row r="1411" spans="2:19" ht="16.5" customHeight="1">
      <c r="B1411" s="412"/>
      <c r="C1411" s="413"/>
      <c r="D1411" s="414"/>
      <c r="E1411" s="415"/>
      <c r="F1411" s="416"/>
      <c r="G1411" s="411"/>
      <c r="H1411" s="409"/>
      <c r="I1411"/>
      <c r="J1411"/>
      <c r="K1411" s="210"/>
      <c r="M1411" s="213"/>
      <c r="N1411" s="213"/>
      <c r="O1411" s="403"/>
      <c r="Q1411" s="213"/>
      <c r="S1411" s="20"/>
    </row>
    <row r="1412" spans="2:19" ht="16.5" customHeight="1">
      <c r="B1412" s="412"/>
      <c r="C1412" s="413"/>
      <c r="D1412" s="414"/>
      <c r="E1412" s="415"/>
      <c r="F1412" s="416"/>
      <c r="G1412" s="411"/>
      <c r="H1412" s="409"/>
      <c r="I1412"/>
      <c r="J1412"/>
      <c r="K1412" s="210"/>
      <c r="M1412" s="213"/>
      <c r="N1412" s="213"/>
      <c r="O1412" s="403"/>
      <c r="Q1412" s="213"/>
      <c r="S1412" s="20"/>
    </row>
    <row r="1413" spans="2:19" ht="16.5" customHeight="1">
      <c r="B1413" s="412"/>
      <c r="C1413" s="413"/>
      <c r="D1413" s="414"/>
      <c r="E1413" s="415"/>
      <c r="F1413" s="416"/>
      <c r="G1413" s="411"/>
      <c r="H1413" s="409"/>
      <c r="I1413"/>
      <c r="J1413"/>
      <c r="K1413" s="210"/>
      <c r="M1413" s="213"/>
      <c r="N1413" s="213"/>
      <c r="O1413" s="403"/>
      <c r="Q1413" s="213"/>
      <c r="S1413" s="20"/>
    </row>
    <row r="1414" spans="2:19" ht="16.5" customHeight="1">
      <c r="B1414" s="412"/>
      <c r="C1414" s="413"/>
      <c r="D1414" s="414"/>
      <c r="E1414" s="415"/>
      <c r="F1414" s="416"/>
      <c r="G1414" s="411"/>
      <c r="H1414" s="409"/>
      <c r="I1414"/>
      <c r="J1414"/>
      <c r="K1414" s="210"/>
      <c r="M1414" s="213"/>
      <c r="N1414" s="213"/>
      <c r="O1414" s="403"/>
      <c r="Q1414" s="213"/>
      <c r="S1414" s="20"/>
    </row>
    <row r="1415" spans="2:19" ht="16.5" customHeight="1">
      <c r="B1415" s="412"/>
      <c r="C1415" s="413"/>
      <c r="D1415" s="414"/>
      <c r="E1415" s="415"/>
      <c r="F1415" s="416"/>
      <c r="G1415" s="411"/>
      <c r="H1415" s="409"/>
      <c r="I1415"/>
      <c r="J1415"/>
      <c r="K1415" s="210"/>
      <c r="M1415" s="213"/>
      <c r="N1415" s="213"/>
      <c r="O1415" s="403"/>
      <c r="Q1415" s="213"/>
      <c r="S1415" s="20"/>
    </row>
    <row r="1416" spans="2:19" ht="16.5" customHeight="1">
      <c r="B1416" s="412"/>
      <c r="C1416" s="413"/>
      <c r="D1416" s="414"/>
      <c r="E1416" s="415"/>
      <c r="F1416" s="416"/>
      <c r="G1416" s="411"/>
      <c r="H1416" s="409"/>
      <c r="I1416"/>
      <c r="J1416"/>
      <c r="K1416" s="210"/>
      <c r="M1416" s="213"/>
      <c r="N1416" s="213"/>
      <c r="O1416" s="403"/>
      <c r="Q1416" s="213"/>
      <c r="S1416" s="20"/>
    </row>
    <row r="1417" spans="2:19" ht="16.5" customHeight="1">
      <c r="B1417" s="412"/>
      <c r="C1417" s="413"/>
      <c r="D1417" s="414"/>
      <c r="E1417" s="415"/>
      <c r="F1417" s="416"/>
      <c r="G1417" s="411"/>
      <c r="H1417" s="409"/>
      <c r="I1417"/>
      <c r="J1417"/>
      <c r="K1417" s="210"/>
      <c r="M1417" s="213"/>
      <c r="N1417" s="213"/>
      <c r="O1417" s="403"/>
      <c r="Q1417" s="213"/>
      <c r="S1417" s="20"/>
    </row>
    <row r="1418" spans="2:19" ht="16.5" customHeight="1">
      <c r="B1418" s="412"/>
      <c r="C1418" s="413"/>
      <c r="D1418" s="414"/>
      <c r="E1418" s="415"/>
      <c r="F1418" s="416"/>
      <c r="G1418" s="411"/>
      <c r="H1418" s="409"/>
      <c r="I1418"/>
      <c r="J1418"/>
      <c r="K1418" s="210"/>
      <c r="M1418" s="213"/>
      <c r="N1418" s="213"/>
      <c r="O1418" s="403"/>
      <c r="Q1418" s="213"/>
      <c r="S1418" s="20"/>
    </row>
    <row r="1419" spans="2:19" ht="16.5" customHeight="1">
      <c r="B1419" s="412"/>
      <c r="C1419" s="413"/>
      <c r="D1419" s="414"/>
      <c r="E1419" s="415"/>
      <c r="F1419" s="416"/>
      <c r="G1419" s="411"/>
      <c r="H1419" s="409"/>
      <c r="I1419"/>
      <c r="J1419"/>
      <c r="K1419" s="210"/>
      <c r="M1419" s="213"/>
      <c r="N1419" s="213"/>
      <c r="O1419" s="403"/>
      <c r="Q1419" s="213"/>
      <c r="S1419" s="20"/>
    </row>
    <row r="1420" spans="2:19" ht="16.5" customHeight="1">
      <c r="B1420" s="412"/>
      <c r="C1420" s="413"/>
      <c r="D1420" s="414"/>
      <c r="E1420" s="415"/>
      <c r="F1420" s="416"/>
      <c r="G1420" s="411"/>
      <c r="H1420" s="409"/>
      <c r="I1420"/>
      <c r="J1420"/>
      <c r="K1420" s="210"/>
      <c r="M1420" s="213"/>
      <c r="N1420" s="213"/>
      <c r="O1420" s="403"/>
      <c r="Q1420" s="213"/>
      <c r="S1420" s="20"/>
    </row>
    <row r="1421" spans="2:19" ht="16.5" customHeight="1">
      <c r="B1421" s="412"/>
      <c r="C1421" s="413"/>
      <c r="D1421" s="414"/>
      <c r="E1421" s="415"/>
      <c r="F1421" s="416"/>
      <c r="G1421" s="411"/>
      <c r="H1421" s="409"/>
      <c r="I1421"/>
      <c r="J1421"/>
      <c r="K1421" s="210"/>
      <c r="M1421" s="213"/>
      <c r="N1421" s="213"/>
      <c r="O1421" s="403"/>
      <c r="Q1421" s="213"/>
      <c r="S1421" s="20"/>
    </row>
    <row r="1422" spans="2:19" ht="16.5" customHeight="1">
      <c r="B1422" s="412"/>
      <c r="C1422" s="413"/>
      <c r="D1422" s="414"/>
      <c r="E1422" s="415"/>
      <c r="F1422" s="416"/>
      <c r="G1422" s="411"/>
      <c r="H1422" s="409"/>
      <c r="I1422"/>
      <c r="J1422"/>
      <c r="K1422" s="210"/>
      <c r="M1422" s="213"/>
      <c r="N1422" s="213"/>
      <c r="O1422" s="403"/>
      <c r="Q1422" s="213"/>
      <c r="S1422" s="20"/>
    </row>
    <row r="1423" spans="2:19" ht="16.5" customHeight="1">
      <c r="B1423" s="412"/>
      <c r="C1423" s="413"/>
      <c r="D1423" s="414"/>
      <c r="E1423" s="415"/>
      <c r="F1423" s="416"/>
      <c r="G1423" s="411"/>
      <c r="H1423" s="409"/>
      <c r="I1423"/>
      <c r="J1423"/>
      <c r="K1423" s="210"/>
      <c r="M1423" s="213"/>
      <c r="N1423" s="213"/>
      <c r="O1423" s="403"/>
      <c r="Q1423" s="213"/>
      <c r="S1423" s="20"/>
    </row>
    <row r="1424" spans="2:19" ht="16.5" customHeight="1">
      <c r="B1424" s="412"/>
      <c r="C1424" s="413"/>
      <c r="D1424" s="414"/>
      <c r="E1424" s="415"/>
      <c r="F1424" s="416"/>
      <c r="G1424" s="411"/>
      <c r="H1424" s="409"/>
      <c r="I1424"/>
      <c r="J1424"/>
      <c r="K1424" s="210"/>
      <c r="M1424" s="213"/>
      <c r="N1424" s="213"/>
      <c r="O1424" s="403"/>
      <c r="Q1424" s="213"/>
      <c r="S1424" s="20"/>
    </row>
    <row r="1425" spans="2:19" ht="16.5" customHeight="1">
      <c r="B1425" s="412"/>
      <c r="C1425" s="413"/>
      <c r="D1425" s="414"/>
      <c r="E1425" s="415"/>
      <c r="F1425" s="416"/>
      <c r="G1425" s="411"/>
      <c r="H1425" s="409"/>
      <c r="I1425"/>
      <c r="J1425"/>
      <c r="K1425" s="210"/>
      <c r="M1425" s="213"/>
      <c r="N1425" s="213"/>
      <c r="O1425" s="403"/>
      <c r="Q1425" s="213"/>
      <c r="S1425" s="20"/>
    </row>
    <row r="1426" spans="2:19" ht="16.5" customHeight="1">
      <c r="B1426" s="412"/>
      <c r="C1426" s="413"/>
      <c r="D1426" s="414"/>
      <c r="E1426" s="415"/>
      <c r="F1426" s="416"/>
      <c r="G1426" s="411"/>
      <c r="H1426" s="409"/>
      <c r="I1426"/>
      <c r="J1426"/>
      <c r="K1426" s="210"/>
      <c r="M1426" s="213"/>
      <c r="N1426" s="213"/>
      <c r="O1426" s="403"/>
      <c r="Q1426" s="213"/>
      <c r="S1426" s="20"/>
    </row>
    <row r="1427" spans="2:19" ht="16.5" customHeight="1">
      <c r="B1427" s="412"/>
      <c r="C1427" s="413"/>
      <c r="D1427" s="414"/>
      <c r="E1427" s="415"/>
      <c r="F1427" s="416"/>
      <c r="G1427" s="411"/>
      <c r="H1427" s="409"/>
      <c r="I1427"/>
      <c r="J1427"/>
      <c r="K1427" s="210"/>
      <c r="M1427" s="213"/>
      <c r="N1427" s="213"/>
      <c r="O1427" s="403"/>
      <c r="Q1427" s="213"/>
      <c r="S1427" s="20"/>
    </row>
    <row r="1428" spans="2:19" ht="16.5" customHeight="1">
      <c r="B1428" s="412"/>
      <c r="C1428" s="413"/>
      <c r="D1428" s="414"/>
      <c r="E1428" s="415"/>
      <c r="F1428" s="416"/>
      <c r="G1428" s="411"/>
      <c r="H1428" s="409"/>
      <c r="I1428"/>
      <c r="J1428"/>
      <c r="K1428" s="210"/>
      <c r="M1428" s="213"/>
      <c r="N1428" s="213"/>
      <c r="O1428" s="403"/>
      <c r="Q1428" s="213"/>
      <c r="S1428" s="20"/>
    </row>
    <row r="1429" spans="2:19" ht="16.5" customHeight="1">
      <c r="B1429" s="412"/>
      <c r="C1429" s="413"/>
      <c r="D1429" s="414"/>
      <c r="E1429" s="415"/>
      <c r="F1429" s="416"/>
      <c r="G1429" s="411"/>
      <c r="H1429" s="409"/>
      <c r="I1429"/>
      <c r="J1429"/>
      <c r="K1429" s="210"/>
      <c r="M1429" s="213"/>
      <c r="N1429" s="213"/>
      <c r="O1429" s="403"/>
      <c r="Q1429" s="213"/>
      <c r="S1429" s="20"/>
    </row>
    <row r="1430" spans="2:19" ht="16.5" customHeight="1">
      <c r="B1430" s="412"/>
      <c r="C1430" s="413"/>
      <c r="D1430" s="414"/>
      <c r="E1430" s="415"/>
      <c r="F1430" s="416"/>
      <c r="G1430" s="411"/>
      <c r="H1430" s="409"/>
      <c r="I1430"/>
      <c r="J1430"/>
      <c r="K1430" s="210"/>
      <c r="M1430" s="213"/>
      <c r="N1430" s="213"/>
      <c r="O1430" s="403"/>
      <c r="Q1430" s="213"/>
      <c r="S1430" s="20"/>
    </row>
    <row r="1431" spans="2:19" ht="16.5" customHeight="1">
      <c r="B1431" s="412"/>
      <c r="C1431" s="413"/>
      <c r="D1431" s="414"/>
      <c r="E1431" s="415"/>
      <c r="F1431" s="416"/>
      <c r="G1431" s="411"/>
      <c r="H1431" s="409"/>
      <c r="I1431"/>
      <c r="J1431"/>
      <c r="K1431" s="210"/>
      <c r="M1431" s="213"/>
      <c r="N1431" s="213"/>
      <c r="O1431" s="403"/>
      <c r="Q1431" s="213"/>
      <c r="S1431" s="20"/>
    </row>
    <row r="1432" spans="2:19" ht="16.5" customHeight="1">
      <c r="B1432" s="412"/>
      <c r="C1432" s="413"/>
      <c r="D1432" s="414"/>
      <c r="E1432" s="415"/>
      <c r="F1432" s="416"/>
      <c r="G1432" s="411"/>
      <c r="H1432" s="409"/>
      <c r="I1432"/>
      <c r="J1432"/>
      <c r="K1432" s="210"/>
      <c r="M1432" s="213"/>
      <c r="N1432" s="213"/>
      <c r="O1432" s="403"/>
      <c r="Q1432" s="213"/>
      <c r="S1432" s="20"/>
    </row>
    <row r="1433" spans="2:19" ht="16.5" customHeight="1">
      <c r="B1433" s="412"/>
      <c r="C1433" s="413"/>
      <c r="D1433" s="414"/>
      <c r="E1433" s="415"/>
      <c r="F1433" s="416"/>
      <c r="G1433" s="411"/>
      <c r="H1433" s="409"/>
      <c r="I1433"/>
      <c r="J1433"/>
      <c r="K1433" s="210"/>
      <c r="M1433" s="213"/>
      <c r="N1433" s="213"/>
      <c r="O1433" s="403"/>
      <c r="Q1433" s="213"/>
      <c r="S1433" s="20"/>
    </row>
    <row r="1434" spans="2:19" ht="16.5" customHeight="1">
      <c r="B1434" s="412"/>
      <c r="C1434" s="413"/>
      <c r="D1434" s="414"/>
      <c r="E1434" s="415"/>
      <c r="F1434" s="416"/>
      <c r="G1434" s="411"/>
      <c r="H1434" s="409"/>
      <c r="I1434"/>
      <c r="J1434"/>
      <c r="K1434" s="210"/>
      <c r="M1434" s="213"/>
      <c r="N1434" s="213"/>
      <c r="O1434" s="403"/>
      <c r="Q1434" s="213"/>
      <c r="S1434" s="20"/>
    </row>
    <row r="1435" spans="2:19" ht="16.5" customHeight="1">
      <c r="B1435" s="412"/>
      <c r="C1435" s="413"/>
      <c r="D1435" s="414"/>
      <c r="E1435" s="415"/>
      <c r="F1435" s="416"/>
      <c r="G1435" s="411"/>
      <c r="H1435" s="409"/>
      <c r="I1435"/>
      <c r="J1435"/>
      <c r="K1435" s="210"/>
      <c r="M1435" s="213"/>
      <c r="N1435" s="213"/>
      <c r="O1435" s="403"/>
      <c r="Q1435" s="213"/>
      <c r="S1435" s="20"/>
    </row>
    <row r="1436" spans="2:19" ht="16.5" customHeight="1">
      <c r="B1436" s="412"/>
      <c r="C1436" s="413"/>
      <c r="D1436" s="414"/>
      <c r="E1436" s="415"/>
      <c r="F1436" s="416"/>
      <c r="G1436" s="411"/>
      <c r="H1436" s="409"/>
      <c r="I1436"/>
      <c r="J1436"/>
      <c r="K1436" s="210"/>
      <c r="M1436" s="213"/>
      <c r="N1436" s="213"/>
      <c r="O1436" s="403"/>
      <c r="Q1436" s="213"/>
      <c r="S1436" s="20"/>
    </row>
    <row r="1437" spans="2:19" ht="16.5" customHeight="1">
      <c r="B1437" s="412"/>
      <c r="C1437" s="413"/>
      <c r="D1437" s="414"/>
      <c r="E1437" s="415"/>
      <c r="F1437" s="416"/>
      <c r="G1437" s="411"/>
      <c r="H1437" s="409"/>
      <c r="I1437"/>
      <c r="J1437"/>
      <c r="K1437" s="210"/>
      <c r="M1437" s="213"/>
      <c r="N1437" s="213"/>
      <c r="O1437" s="403"/>
      <c r="Q1437" s="213"/>
      <c r="S1437" s="20"/>
    </row>
    <row r="1438" spans="2:19" ht="16.5" customHeight="1">
      <c r="B1438" s="412"/>
      <c r="C1438" s="413"/>
      <c r="D1438" s="414"/>
      <c r="E1438" s="415"/>
      <c r="F1438" s="416"/>
      <c r="G1438" s="411"/>
      <c r="H1438" s="409"/>
      <c r="I1438"/>
      <c r="J1438"/>
      <c r="K1438" s="210"/>
      <c r="M1438" s="213"/>
      <c r="N1438" s="213"/>
      <c r="O1438" s="403"/>
      <c r="Q1438" s="213"/>
      <c r="S1438" s="20"/>
    </row>
    <row r="1439" spans="2:19" ht="16.5" customHeight="1">
      <c r="B1439" s="412"/>
      <c r="C1439" s="413"/>
      <c r="D1439" s="414"/>
      <c r="E1439" s="415"/>
      <c r="F1439" s="416"/>
      <c r="G1439" s="411"/>
      <c r="H1439" s="409"/>
      <c r="I1439"/>
      <c r="J1439"/>
      <c r="K1439" s="210"/>
      <c r="M1439" s="213"/>
      <c r="N1439" s="213"/>
      <c r="O1439" s="403"/>
      <c r="Q1439" s="213"/>
      <c r="S1439" s="20"/>
    </row>
    <row r="1440" spans="2:19" ht="16.5" customHeight="1">
      <c r="B1440" s="412"/>
      <c r="C1440" s="413"/>
      <c r="D1440" s="414"/>
      <c r="E1440" s="415"/>
      <c r="F1440" s="416"/>
      <c r="G1440" s="411"/>
      <c r="H1440" s="409"/>
      <c r="I1440"/>
      <c r="J1440"/>
      <c r="K1440" s="210"/>
      <c r="M1440" s="213"/>
      <c r="N1440" s="213"/>
      <c r="O1440" s="403"/>
      <c r="Q1440" s="213"/>
      <c r="S1440" s="20"/>
    </row>
    <row r="1441" spans="2:19" ht="16.5" customHeight="1">
      <c r="B1441" s="412"/>
      <c r="C1441" s="413"/>
      <c r="D1441" s="414"/>
      <c r="E1441" s="415"/>
      <c r="F1441" s="416"/>
      <c r="G1441" s="411"/>
      <c r="H1441" s="409"/>
      <c r="I1441"/>
      <c r="J1441"/>
      <c r="K1441" s="210"/>
      <c r="M1441" s="213"/>
      <c r="N1441" s="213"/>
      <c r="O1441" s="403"/>
      <c r="Q1441" s="213"/>
      <c r="S1441" s="20"/>
    </row>
    <row r="1442" spans="2:19" ht="16.5" customHeight="1">
      <c r="B1442" s="412"/>
      <c r="C1442" s="413"/>
      <c r="D1442" s="414"/>
      <c r="E1442" s="415"/>
      <c r="F1442" s="416"/>
      <c r="G1442" s="411"/>
      <c r="H1442" s="409"/>
      <c r="I1442"/>
      <c r="J1442"/>
      <c r="K1442" s="210"/>
      <c r="M1442" s="213"/>
      <c r="N1442" s="213"/>
      <c r="O1442" s="403"/>
      <c r="Q1442" s="213"/>
      <c r="S1442" s="20"/>
    </row>
    <row r="1443" spans="2:19" ht="16.5" customHeight="1">
      <c r="B1443" s="412"/>
      <c r="C1443" s="413"/>
      <c r="D1443" s="414"/>
      <c r="E1443" s="415"/>
      <c r="F1443" s="416"/>
      <c r="G1443" s="411"/>
      <c r="H1443" s="409"/>
      <c r="I1443"/>
      <c r="J1443"/>
      <c r="K1443" s="210"/>
      <c r="M1443" s="213"/>
      <c r="N1443" s="213"/>
      <c r="O1443" s="403"/>
      <c r="Q1443" s="213"/>
      <c r="S1443" s="20"/>
    </row>
    <row r="1444" spans="2:19" ht="16.5" customHeight="1">
      <c r="B1444" s="412"/>
      <c r="C1444" s="413"/>
      <c r="D1444" s="414"/>
      <c r="E1444" s="415"/>
      <c r="F1444" s="416"/>
      <c r="G1444" s="411"/>
      <c r="H1444" s="409"/>
      <c r="I1444"/>
      <c r="J1444"/>
      <c r="K1444" s="210"/>
      <c r="M1444" s="213"/>
      <c r="N1444" s="213"/>
      <c r="O1444" s="403"/>
      <c r="Q1444" s="213"/>
      <c r="S1444" s="20"/>
    </row>
    <row r="1445" spans="2:19" ht="16.5" customHeight="1">
      <c r="B1445" s="412"/>
      <c r="C1445" s="413"/>
      <c r="D1445" s="414"/>
      <c r="E1445" s="415"/>
      <c r="F1445" s="416"/>
      <c r="G1445" s="411"/>
      <c r="H1445" s="409"/>
      <c r="I1445"/>
      <c r="J1445"/>
      <c r="K1445" s="210"/>
      <c r="M1445" s="213"/>
      <c r="N1445" s="213"/>
      <c r="O1445" s="403"/>
      <c r="Q1445" s="213"/>
      <c r="S1445" s="20"/>
    </row>
    <row r="1446" spans="2:19" ht="16.5" customHeight="1">
      <c r="B1446" s="412"/>
      <c r="C1446" s="413"/>
      <c r="D1446" s="414"/>
      <c r="E1446" s="415"/>
      <c r="F1446" s="416"/>
      <c r="G1446" s="411"/>
      <c r="H1446" s="409"/>
      <c r="I1446"/>
      <c r="J1446"/>
      <c r="K1446" s="210"/>
      <c r="M1446" s="213"/>
      <c r="N1446" s="213"/>
      <c r="O1446" s="403"/>
      <c r="Q1446" s="213"/>
      <c r="S1446" s="20"/>
    </row>
    <row r="1447" spans="2:19" ht="16.5" customHeight="1">
      <c r="B1447" s="412"/>
      <c r="C1447" s="413"/>
      <c r="D1447" s="414"/>
      <c r="E1447" s="415"/>
      <c r="F1447" s="416"/>
      <c r="G1447" s="411"/>
      <c r="H1447" s="409"/>
      <c r="I1447"/>
      <c r="J1447"/>
      <c r="K1447" s="210"/>
      <c r="M1447" s="213"/>
      <c r="N1447" s="213"/>
      <c r="O1447" s="403"/>
      <c r="Q1447" s="213"/>
      <c r="S1447" s="20"/>
    </row>
    <row r="1448" spans="2:19" ht="16.5" customHeight="1">
      <c r="B1448" s="412"/>
      <c r="C1448" s="413"/>
      <c r="D1448" s="414"/>
      <c r="E1448" s="415"/>
      <c r="F1448" s="416"/>
      <c r="G1448" s="411"/>
      <c r="H1448" s="409"/>
      <c r="I1448"/>
      <c r="J1448"/>
      <c r="K1448" s="210"/>
      <c r="M1448" s="213"/>
      <c r="N1448" s="213"/>
      <c r="O1448" s="403"/>
      <c r="Q1448" s="213"/>
      <c r="S1448" s="20"/>
    </row>
    <row r="1449" spans="2:19" ht="16.5" customHeight="1">
      <c r="B1449" s="412"/>
      <c r="C1449" s="413"/>
      <c r="D1449" s="414"/>
      <c r="E1449" s="415"/>
      <c r="F1449" s="416"/>
      <c r="G1449" s="411"/>
      <c r="H1449" s="409"/>
      <c r="I1449"/>
      <c r="J1449"/>
      <c r="K1449" s="210"/>
      <c r="M1449" s="213"/>
      <c r="N1449" s="213"/>
      <c r="O1449" s="403"/>
      <c r="Q1449" s="213"/>
      <c r="S1449" s="20"/>
    </row>
    <row r="1450" spans="2:19" ht="16.5" customHeight="1">
      <c r="B1450" s="412"/>
      <c r="C1450" s="413"/>
      <c r="D1450" s="414"/>
      <c r="E1450" s="415"/>
      <c r="F1450" s="416"/>
      <c r="G1450" s="411"/>
      <c r="H1450" s="409"/>
      <c r="I1450"/>
      <c r="J1450"/>
      <c r="K1450" s="210"/>
      <c r="M1450" s="213"/>
      <c r="N1450" s="213"/>
      <c r="O1450" s="403"/>
      <c r="Q1450" s="213"/>
      <c r="S1450" s="20"/>
    </row>
    <row r="1451" spans="2:19" ht="16.5" customHeight="1">
      <c r="B1451" s="412"/>
      <c r="C1451" s="413"/>
      <c r="D1451" s="414"/>
      <c r="E1451" s="415"/>
      <c r="F1451" s="416"/>
      <c r="G1451" s="411"/>
      <c r="H1451" s="409"/>
      <c r="I1451"/>
      <c r="J1451"/>
      <c r="K1451" s="210"/>
      <c r="M1451" s="213"/>
      <c r="N1451" s="213"/>
      <c r="O1451" s="403"/>
      <c r="Q1451" s="213"/>
      <c r="S1451" s="20"/>
    </row>
    <row r="1452" spans="2:19" ht="16.5" customHeight="1">
      <c r="B1452" s="412"/>
      <c r="C1452" s="413"/>
      <c r="D1452" s="414"/>
      <c r="E1452" s="415"/>
      <c r="F1452" s="416"/>
      <c r="G1452" s="411"/>
      <c r="H1452" s="409"/>
      <c r="I1452"/>
      <c r="J1452"/>
      <c r="K1452" s="210"/>
      <c r="M1452" s="213"/>
      <c r="N1452" s="213"/>
      <c r="O1452" s="403"/>
      <c r="Q1452" s="213"/>
      <c r="S1452" s="20"/>
    </row>
    <row r="1453" spans="2:19" ht="16.5" customHeight="1">
      <c r="B1453" s="412"/>
      <c r="C1453" s="413"/>
      <c r="D1453" s="414"/>
      <c r="E1453" s="415"/>
      <c r="F1453" s="416"/>
      <c r="G1453" s="411"/>
      <c r="H1453" s="409"/>
      <c r="I1453"/>
      <c r="J1453"/>
      <c r="K1453" s="210"/>
      <c r="M1453" s="213"/>
      <c r="N1453" s="213"/>
      <c r="O1453" s="403"/>
      <c r="Q1453" s="213"/>
      <c r="S1453" s="20"/>
    </row>
    <row r="1454" spans="2:19" ht="16.5" customHeight="1">
      <c r="B1454" s="412"/>
      <c r="C1454" s="413"/>
      <c r="D1454" s="414"/>
      <c r="E1454" s="415"/>
      <c r="F1454" s="416"/>
      <c r="G1454" s="411"/>
      <c r="H1454" s="409"/>
      <c r="I1454"/>
      <c r="J1454"/>
      <c r="K1454" s="210"/>
      <c r="M1454" s="213"/>
      <c r="N1454" s="213"/>
      <c r="O1454" s="403"/>
      <c r="Q1454" s="213"/>
      <c r="S1454" s="20"/>
    </row>
    <row r="1455" spans="2:19" ht="16.5" customHeight="1">
      <c r="B1455" s="412"/>
      <c r="C1455" s="413"/>
      <c r="D1455" s="414"/>
      <c r="E1455" s="415"/>
      <c r="F1455" s="416"/>
      <c r="G1455" s="411"/>
      <c r="H1455" s="409"/>
      <c r="I1455"/>
      <c r="J1455"/>
      <c r="K1455" s="210"/>
      <c r="M1455" s="213"/>
      <c r="N1455" s="213"/>
      <c r="O1455" s="403"/>
      <c r="Q1455" s="213"/>
      <c r="S1455" s="20"/>
    </row>
    <row r="1456" spans="2:19" ht="16.5" customHeight="1">
      <c r="B1456" s="412"/>
      <c r="C1456" s="413"/>
      <c r="D1456" s="414"/>
      <c r="E1456" s="415"/>
      <c r="F1456" s="416"/>
      <c r="G1456" s="411"/>
      <c r="H1456" s="409"/>
      <c r="I1456"/>
      <c r="J1456"/>
      <c r="K1456" s="210"/>
      <c r="M1456" s="213"/>
      <c r="N1456" s="213"/>
      <c r="O1456" s="403"/>
      <c r="Q1456" s="213"/>
      <c r="S1456" s="20"/>
    </row>
    <row r="1457" spans="2:19" ht="16.5" customHeight="1">
      <c r="B1457" s="412"/>
      <c r="C1457" s="413"/>
      <c r="D1457" s="414"/>
      <c r="E1457" s="415"/>
      <c r="F1457" s="416"/>
      <c r="G1457" s="411"/>
      <c r="H1457" s="409"/>
      <c r="I1457"/>
      <c r="J1457"/>
      <c r="K1457" s="210"/>
      <c r="M1457" s="213"/>
      <c r="N1457" s="213"/>
      <c r="O1457" s="403"/>
      <c r="Q1457" s="213"/>
      <c r="S1457" s="20"/>
    </row>
    <row r="1458" spans="2:19" ht="16.5" customHeight="1">
      <c r="B1458" s="412"/>
      <c r="C1458" s="413"/>
      <c r="D1458" s="414"/>
      <c r="E1458" s="415"/>
      <c r="F1458" s="416"/>
      <c r="G1458" s="411"/>
      <c r="H1458" s="409"/>
      <c r="I1458"/>
      <c r="J1458"/>
      <c r="K1458" s="210"/>
      <c r="M1458" s="213"/>
      <c r="N1458" s="213"/>
      <c r="O1458" s="403"/>
      <c r="Q1458" s="213"/>
      <c r="S1458" s="20"/>
    </row>
    <row r="1459" spans="2:19" ht="16.5" customHeight="1">
      <c r="B1459" s="412"/>
      <c r="C1459" s="413"/>
      <c r="D1459" s="414"/>
      <c r="E1459" s="415"/>
      <c r="F1459" s="416"/>
      <c r="G1459" s="411"/>
      <c r="H1459" s="409"/>
      <c r="I1459"/>
      <c r="J1459"/>
      <c r="K1459" s="210"/>
      <c r="M1459" s="213"/>
      <c r="N1459" s="213"/>
      <c r="O1459" s="403"/>
      <c r="Q1459" s="213"/>
      <c r="S1459" s="20"/>
    </row>
    <row r="1460" spans="2:19" ht="16.5" customHeight="1">
      <c r="B1460" s="412"/>
      <c r="C1460" s="413"/>
      <c r="D1460" s="414"/>
      <c r="E1460" s="415"/>
      <c r="F1460" s="416"/>
      <c r="G1460" s="411"/>
      <c r="H1460" s="409"/>
      <c r="I1460"/>
      <c r="J1460"/>
      <c r="K1460" s="210"/>
      <c r="M1460" s="213"/>
      <c r="N1460" s="213"/>
      <c r="O1460" s="403"/>
      <c r="Q1460" s="213"/>
      <c r="S1460" s="20"/>
    </row>
    <row r="1461" spans="2:19" ht="16.5" customHeight="1">
      <c r="B1461" s="412"/>
      <c r="C1461" s="413"/>
      <c r="D1461" s="414"/>
      <c r="E1461" s="415"/>
      <c r="F1461" s="416"/>
      <c r="G1461" s="411"/>
      <c r="H1461" s="409"/>
      <c r="I1461"/>
      <c r="J1461"/>
      <c r="K1461" s="210"/>
      <c r="M1461" s="213"/>
      <c r="N1461" s="213"/>
      <c r="O1461" s="403"/>
      <c r="Q1461" s="213"/>
      <c r="S1461" s="20"/>
    </row>
    <row r="1462" spans="2:19" ht="14.5">
      <c r="B1462" s="412"/>
      <c r="C1462" s="413"/>
      <c r="D1462" s="414"/>
      <c r="E1462" s="415"/>
      <c r="F1462" s="416"/>
      <c r="G1462" s="411"/>
      <c r="H1462" s="409"/>
      <c r="I1462"/>
      <c r="J1462"/>
      <c r="K1462" s="210"/>
      <c r="M1462" s="213"/>
      <c r="N1462" s="213"/>
      <c r="O1462" s="403"/>
      <c r="Q1462" s="213"/>
      <c r="S1462" s="20"/>
    </row>
    <row r="1463" spans="2:19" ht="14.5">
      <c r="B1463" s="412"/>
      <c r="C1463" s="413"/>
      <c r="D1463" s="414"/>
      <c r="E1463" s="415"/>
      <c r="F1463" s="416"/>
      <c r="G1463" s="411"/>
      <c r="H1463" s="409"/>
      <c r="I1463"/>
      <c r="J1463"/>
      <c r="K1463" s="210"/>
      <c r="M1463" s="213"/>
      <c r="N1463" s="213"/>
      <c r="O1463" s="403"/>
      <c r="Q1463" s="213"/>
      <c r="S1463" s="20"/>
    </row>
    <row r="1464" spans="2:19" ht="14.5"/>
    <row r="1465" spans="2:19" ht="14.5"/>
    <row r="1466" spans="2:19" ht="14.5"/>
    <row r="1467" spans="2:19" ht="14.5"/>
    <row r="1468" spans="2:19" ht="14.5"/>
    <row r="1469" spans="2:19" ht="14.5"/>
    <row r="1470" spans="2:19" ht="14.5"/>
    <row r="1471" spans="2:19" ht="14.5"/>
    <row r="1472" spans="2:19" ht="14.5"/>
    <row r="1473" ht="14.5"/>
    <row r="1474" ht="14.5"/>
    <row r="1475" ht="14.5"/>
    <row r="1476" ht="14.5"/>
    <row r="1477" ht="14.5"/>
    <row r="1478" ht="14.5"/>
    <row r="1479" ht="14.5"/>
    <row r="1480" ht="14.5"/>
    <row r="1481" ht="14.5"/>
    <row r="1482" ht="14.5"/>
    <row r="1483" ht="14.5"/>
    <row r="1484" ht="14.5"/>
    <row r="1485" ht="14.5"/>
    <row r="1486" ht="14.5"/>
    <row r="1487" ht="14.5"/>
    <row r="1488" ht="14.5"/>
    <row r="1489" ht="14.5"/>
    <row r="1490" ht="14.5"/>
    <row r="1491" ht="14.5"/>
    <row r="1492" ht="14.5"/>
    <row r="1493" ht="14.5"/>
    <row r="1494" ht="14.5"/>
    <row r="1495" ht="14.5"/>
    <row r="1496" ht="14.5"/>
    <row r="1497" ht="14.5"/>
    <row r="1498" ht="14.5"/>
    <row r="1499" ht="14.5"/>
    <row r="1500" ht="14.5"/>
    <row r="1501" ht="14.5"/>
    <row r="1502" ht="14.5"/>
    <row r="1503" ht="14.5"/>
    <row r="1504" ht="14.5"/>
    <row r="1505" ht="14.5"/>
    <row r="1506" ht="14.5"/>
    <row r="1507" ht="14.5"/>
    <row r="1508" ht="14.5"/>
    <row r="1509" ht="14.5"/>
    <row r="1510" ht="14.5"/>
    <row r="1511" ht="14.5"/>
    <row r="1512" ht="14.5"/>
    <row r="1513" ht="14.5"/>
    <row r="1514" ht="14.5"/>
    <row r="1515" ht="14.5"/>
    <row r="1516" ht="14.5"/>
    <row r="1517" ht="14.5"/>
    <row r="1518" ht="14.5"/>
    <row r="1519" ht="14.5"/>
    <row r="1520" ht="14.5"/>
    <row r="1521" ht="14.5"/>
    <row r="1522" ht="14.5"/>
    <row r="1523" ht="14.5"/>
    <row r="1524" ht="14.5"/>
    <row r="1525" ht="14.5"/>
    <row r="1526" ht="14.5"/>
    <row r="1527" ht="14.5"/>
    <row r="1528" ht="14.5"/>
    <row r="1529" ht="14.5"/>
    <row r="1530" ht="14.5"/>
    <row r="1531" ht="14.5"/>
    <row r="1532" ht="14.5"/>
    <row r="1533" ht="14.5"/>
    <row r="1534" ht="14.5"/>
    <row r="1535" ht="14.5"/>
    <row r="1536" ht="14.5"/>
    <row r="1537" ht="14.5"/>
    <row r="1538" ht="14.5"/>
    <row r="1539" ht="14.5"/>
    <row r="1540" ht="14.5"/>
    <row r="1541" ht="14.5"/>
    <row r="1542" ht="14.5"/>
    <row r="1543" ht="14.5"/>
    <row r="1544" ht="14.5"/>
    <row r="1545" ht="14.5"/>
    <row r="1546" ht="14.5"/>
    <row r="1547" ht="14.5"/>
    <row r="1548" ht="14.5"/>
    <row r="1549" ht="14.5"/>
    <row r="1550" ht="14.5"/>
    <row r="1551" ht="14.5"/>
    <row r="1552" ht="14.5"/>
    <row r="1553" ht="14.5"/>
    <row r="1554" ht="14.5"/>
    <row r="1555" ht="14.5"/>
    <row r="1556" ht="14.5"/>
    <row r="1557" ht="14.5"/>
    <row r="1558" ht="14.5"/>
    <row r="1559" ht="14.5"/>
    <row r="1560" ht="14.5"/>
    <row r="1561" ht="14.5"/>
    <row r="1562" ht="14.5"/>
    <row r="1563" ht="14.5"/>
    <row r="1564" ht="14.5"/>
    <row r="1565" ht="14.5"/>
    <row r="1566" ht="14.5"/>
    <row r="1567" ht="14.5"/>
    <row r="1568" ht="14.5"/>
    <row r="1569" ht="14.5"/>
    <row r="1570" ht="14.5"/>
    <row r="1571" ht="14.5"/>
    <row r="1572" ht="14.5"/>
    <row r="1573" ht="14.5"/>
    <row r="1574" ht="14.5"/>
    <row r="1575" ht="14.5"/>
    <row r="1576" ht="14.5"/>
    <row r="1577" ht="14.5"/>
    <row r="1578" ht="14.5"/>
    <row r="1579" ht="14.5"/>
    <row r="1580" ht="14.5"/>
    <row r="1581" ht="14.5"/>
    <row r="1582" ht="14.5"/>
    <row r="1583" ht="14.5"/>
    <row r="1584" ht="14.5"/>
    <row r="1585" ht="14.5"/>
    <row r="1586" ht="14.5"/>
    <row r="1587" ht="14.5"/>
    <row r="1588" ht="14.5"/>
    <row r="1589" ht="14.5"/>
    <row r="1590" ht="14.5"/>
    <row r="1591" ht="14.5"/>
    <row r="1592" ht="14.5"/>
    <row r="1593" ht="14.5"/>
    <row r="1594" ht="14.5"/>
    <row r="1595" ht="14.5"/>
    <row r="1596" ht="14.5"/>
    <row r="1597" ht="14.5"/>
    <row r="1598" ht="14.5"/>
    <row r="1599" ht="14.5"/>
    <row r="1600" ht="14.5"/>
    <row r="1601" ht="14.5"/>
    <row r="1602" ht="14.5"/>
    <row r="1603" ht="14.5"/>
    <row r="1604" ht="14.5"/>
    <row r="1605" ht="14.5"/>
    <row r="1606" ht="14.5"/>
    <row r="1607" ht="14.5"/>
    <row r="1608" ht="14.5"/>
    <row r="1609" ht="14.5"/>
    <row r="1610" ht="14.5"/>
    <row r="1611" ht="14.5"/>
    <row r="1612" ht="14.5"/>
    <row r="1613" ht="14.5"/>
    <row r="1614" ht="14.5"/>
    <row r="1615" ht="14.5"/>
    <row r="1616" ht="14.5"/>
    <row r="1617" ht="14.5"/>
    <row r="1618" ht="14.5"/>
    <row r="1619" ht="14.5"/>
    <row r="1620" ht="14.5"/>
    <row r="1621" ht="14.5"/>
    <row r="1622" ht="14.5"/>
    <row r="1623" ht="14.5"/>
    <row r="1624" ht="14.5"/>
    <row r="1625" ht="14.5"/>
    <row r="1626" ht="14.5"/>
    <row r="1627" ht="14.5"/>
    <row r="1628" ht="14.5"/>
    <row r="1629" ht="14.5"/>
    <row r="1630" ht="14.5"/>
    <row r="1631" ht="14.5"/>
    <row r="1632" ht="14.5"/>
    <row r="1633" ht="14.5"/>
    <row r="1634" ht="14.5"/>
    <row r="1635" ht="14.5"/>
    <row r="1636" ht="14.5"/>
    <row r="1637" ht="14.5"/>
    <row r="1638" ht="14.5"/>
    <row r="1639" ht="14.5"/>
    <row r="1640" ht="14.5"/>
    <row r="1641" ht="14.5"/>
    <row r="1642" ht="14.5"/>
    <row r="1643" ht="14.5"/>
    <row r="1644" ht="14.5"/>
    <row r="1645" ht="14.5"/>
    <row r="1646" ht="14.5"/>
    <row r="1647" ht="14.5"/>
    <row r="1648" ht="14.5"/>
    <row r="1649" ht="14.5"/>
    <row r="1650" ht="14.5"/>
    <row r="1651" ht="14.5"/>
    <row r="1652" ht="14.5"/>
    <row r="1653" ht="14.5"/>
    <row r="1654" ht="14.5"/>
    <row r="1655" ht="14.5"/>
    <row r="1656" ht="14.5"/>
    <row r="1657" ht="14.5"/>
    <row r="1658" ht="14.5"/>
    <row r="1659" ht="14.5"/>
    <row r="1660" ht="14.5"/>
    <row r="1661" ht="14.5"/>
    <row r="1662" ht="14.5"/>
    <row r="1663" ht="14.5"/>
    <row r="1664" ht="14.5"/>
    <row r="1665" ht="14.5"/>
    <row r="1666" ht="14.5"/>
    <row r="1667" ht="14.5"/>
    <row r="1668" ht="14.5"/>
    <row r="1669" ht="14.5"/>
    <row r="1670" ht="14.5"/>
    <row r="1671" ht="14.5"/>
    <row r="1672" ht="14.5"/>
    <row r="1673" ht="14.5"/>
    <row r="1674" ht="14.5"/>
    <row r="1675" ht="14.5"/>
    <row r="1676" ht="14.5"/>
    <row r="1677" ht="14.5"/>
    <row r="1678" ht="14.5"/>
    <row r="1679" ht="14.5"/>
    <row r="1680" ht="14.5"/>
    <row r="1681" ht="14.5"/>
    <row r="1682" ht="14.5"/>
    <row r="1683" ht="14.5"/>
    <row r="1684" ht="14.5"/>
    <row r="1685" ht="14.5"/>
    <row r="1686" ht="14.5"/>
    <row r="1687" ht="14.5"/>
    <row r="1688" ht="14.5"/>
    <row r="1689" ht="14.5"/>
    <row r="1690" ht="14.5"/>
    <row r="1691" ht="14.5"/>
    <row r="1692" ht="14.5"/>
    <row r="1693" ht="14.5"/>
    <row r="1694" ht="14.5"/>
    <row r="1695" ht="14.5"/>
    <row r="1696" ht="14.5"/>
    <row r="1697" ht="14.5"/>
    <row r="1698" ht="14.5"/>
    <row r="1699" ht="14.5"/>
    <row r="1700" ht="14.5"/>
    <row r="1701" ht="14.5"/>
    <row r="1702" ht="14.5"/>
    <row r="1703" ht="14.5"/>
    <row r="1704" ht="14.5"/>
    <row r="1705" ht="14.5"/>
    <row r="1706" ht="14.5"/>
    <row r="1707" ht="14.5"/>
    <row r="1708" ht="14.5"/>
    <row r="1709" ht="14.5"/>
    <row r="1710" ht="14.5"/>
    <row r="1711" ht="14.5"/>
    <row r="1712" ht="14.5"/>
    <row r="1713" ht="14.5"/>
    <row r="1714" ht="14.5"/>
    <row r="1715" ht="14.5"/>
    <row r="1716" ht="14.5"/>
    <row r="1717" ht="14.5"/>
    <row r="1718" ht="14.5"/>
    <row r="1719" ht="14.5"/>
    <row r="1720" ht="14.5"/>
    <row r="1721" ht="14.5"/>
    <row r="1722" ht="14.5"/>
    <row r="1723" ht="14.5"/>
    <row r="1724" ht="14.5"/>
    <row r="1725" ht="14.5"/>
    <row r="1726" ht="14.5"/>
    <row r="1727" ht="14.5"/>
    <row r="1728" ht="14.5"/>
    <row r="1729" ht="14.5"/>
    <row r="1730" ht="14.5"/>
    <row r="1731" ht="14.5"/>
    <row r="1732" ht="14.5"/>
    <row r="1733" ht="14.5"/>
    <row r="1734" ht="14.5"/>
    <row r="1735" ht="14.5"/>
    <row r="1736" ht="14.5"/>
    <row r="1737" ht="14.5"/>
    <row r="1738" ht="14.5"/>
    <row r="1739" ht="14.5"/>
    <row r="1740" ht="14.5"/>
    <row r="1741" ht="14.5"/>
    <row r="1742" ht="14.5"/>
    <row r="1743" ht="14.5"/>
    <row r="1744" ht="14.5"/>
    <row r="1745" ht="14.5"/>
    <row r="1746" ht="14.5"/>
    <row r="1747" ht="14.5"/>
    <row r="1748" ht="14.5"/>
    <row r="1749" ht="14.5"/>
    <row r="1750" ht="14.5"/>
    <row r="1751" ht="14.5"/>
    <row r="1752" ht="14.5"/>
    <row r="1753" ht="14.5"/>
    <row r="1754" ht="14.5"/>
    <row r="1755" ht="14.5"/>
    <row r="1756" ht="14.5"/>
    <row r="1757" ht="14.5"/>
    <row r="1758" ht="14.5"/>
    <row r="1759" ht="14.5"/>
    <row r="1760" ht="14.5"/>
    <row r="1761" ht="14.5"/>
    <row r="1762" ht="14.5"/>
    <row r="1763" ht="14.5"/>
    <row r="1764" ht="14.5"/>
    <row r="1765" ht="14.5"/>
    <row r="1766" ht="14.5"/>
    <row r="1767" ht="14.5"/>
    <row r="1768" ht="14.5"/>
    <row r="1769" ht="14.5"/>
    <row r="1770" ht="14.5"/>
    <row r="1771" ht="14.5"/>
    <row r="1772" ht="14.5"/>
    <row r="1773" ht="14.5"/>
    <row r="1774" ht="14.5"/>
    <row r="1775" ht="14.5"/>
    <row r="1776" ht="14.5"/>
    <row r="1777" ht="14.5"/>
    <row r="1778" ht="14.5"/>
    <row r="1779" ht="14.5"/>
    <row r="1780" ht="14.5"/>
    <row r="1781" ht="14.5"/>
    <row r="1782" ht="14.5"/>
    <row r="1783" ht="14.5"/>
    <row r="1784" ht="14.5"/>
    <row r="1785" ht="14.5"/>
    <row r="1786" ht="14.5"/>
    <row r="1787" ht="14.5"/>
    <row r="1788" ht="14.5"/>
    <row r="1789" ht="14.5"/>
    <row r="1790" ht="14.5"/>
    <row r="1791" ht="14.5"/>
    <row r="1792" ht="14.5"/>
    <row r="1793" ht="14.5"/>
    <row r="1794" ht="14.5"/>
    <row r="1795" ht="14.5"/>
    <row r="1796" ht="14.5"/>
    <row r="1797" ht="14.5"/>
    <row r="1798" ht="14.5"/>
    <row r="1799" ht="14.5"/>
    <row r="1800" ht="14.5"/>
    <row r="1801" ht="14.5"/>
    <row r="1802" ht="14.5"/>
    <row r="1803" ht="14.5"/>
    <row r="1804" ht="14.5"/>
    <row r="1805" ht="14.5"/>
    <row r="1806" ht="14.5"/>
    <row r="1807" ht="14.5"/>
    <row r="1808" ht="14.5"/>
    <row r="1809" ht="14.5"/>
    <row r="1810" ht="14.5"/>
    <row r="1811" ht="14.5"/>
    <row r="1812" ht="14.5"/>
    <row r="1813" ht="14.5"/>
    <row r="1814" ht="14.5"/>
    <row r="1815" ht="14.5"/>
    <row r="1816" ht="14.5"/>
    <row r="1817" ht="14.5"/>
    <row r="1818" ht="14.5"/>
    <row r="1819" ht="14.5"/>
    <row r="1820" ht="14.5"/>
    <row r="1821" ht="14.5"/>
    <row r="1822" ht="14.5"/>
    <row r="1823" ht="14.5"/>
    <row r="1824" ht="14.5"/>
    <row r="1825" ht="14.5"/>
    <row r="1826" ht="14.5"/>
    <row r="1827" ht="14.5"/>
    <row r="1828" ht="14.5"/>
    <row r="1829" ht="14.5"/>
    <row r="1830" ht="14.5"/>
    <row r="1831" ht="14.5"/>
    <row r="1832" ht="14.5"/>
    <row r="1833" ht="14.5"/>
    <row r="1834" ht="14.5"/>
    <row r="1835" ht="14.5"/>
    <row r="1836" ht="14.5"/>
    <row r="1837" ht="14.5"/>
    <row r="1838" ht="14.5"/>
    <row r="1839" ht="14.5"/>
    <row r="1840" ht="14.5"/>
    <row r="1841" ht="14.5"/>
    <row r="1842" ht="14.5"/>
    <row r="1843" ht="14.5"/>
    <row r="1844" ht="14.5"/>
    <row r="1845" ht="14.5"/>
    <row r="1846" ht="14.5"/>
    <row r="1847" ht="14.5"/>
    <row r="1848" ht="14.5"/>
    <row r="1849" ht="14.5"/>
    <row r="1850" ht="14.5"/>
    <row r="1851" ht="14.5"/>
    <row r="1852" ht="14.5"/>
    <row r="1853" ht="14.5"/>
    <row r="1854" ht="14.5"/>
    <row r="1855" ht="14.5"/>
    <row r="1856" ht="14.5"/>
    <row r="1857" ht="14.5"/>
    <row r="1858" ht="14.5"/>
    <row r="1859" ht="14.5"/>
    <row r="1860" ht="14.5"/>
    <row r="1861" ht="14.5"/>
    <row r="1862" ht="14.5"/>
    <row r="1863" ht="14.5"/>
    <row r="1864" ht="14.5"/>
    <row r="1865" ht="14.5"/>
    <row r="1866" ht="14.5"/>
    <row r="1867" ht="14.5"/>
    <row r="1868" ht="14.5"/>
    <row r="1869" ht="14.5"/>
    <row r="1870" ht="14.5"/>
    <row r="1871" ht="14.5"/>
    <row r="1872" ht="14.5"/>
    <row r="1873" ht="14.5"/>
    <row r="1874" ht="14.5"/>
    <row r="1875" ht="14.5"/>
    <row r="1876" ht="14.5"/>
    <row r="1877" ht="14.5"/>
    <row r="1878" ht="14.5"/>
    <row r="1879" ht="14.5"/>
    <row r="1880" ht="14.5"/>
    <row r="1881" ht="14.5"/>
    <row r="1882" ht="14.5"/>
    <row r="1883" ht="14.5"/>
    <row r="1884" ht="14.5"/>
    <row r="1885" ht="14.5"/>
    <row r="1886" ht="14.5"/>
    <row r="1887" ht="14.5"/>
    <row r="1888" ht="14.5"/>
    <row r="1889" ht="14.5"/>
    <row r="1890" ht="14.5"/>
    <row r="1891" ht="14.5"/>
    <row r="1892" ht="14.5"/>
    <row r="1893" ht="14.5"/>
    <row r="1894" ht="14.5"/>
    <row r="1895" ht="14.5"/>
    <row r="1896" ht="14.5"/>
    <row r="1897" ht="14.5"/>
    <row r="1898" ht="14.5"/>
    <row r="1899" ht="14.5"/>
    <row r="1900" ht="14.5"/>
    <row r="1901" ht="14.5"/>
    <row r="1902" ht="14.5"/>
    <row r="1903" ht="14.5"/>
    <row r="1904" ht="14.5"/>
    <row r="1905" ht="14.5"/>
    <row r="1906" ht="14.5"/>
    <row r="1907" ht="14.5"/>
    <row r="1908" ht="14.5"/>
    <row r="1909" ht="14.5"/>
    <row r="1910" ht="14.5"/>
    <row r="1911" ht="14.5"/>
    <row r="1912" ht="14.5"/>
    <row r="1913" ht="14.5"/>
    <row r="1914" ht="14.5"/>
    <row r="1915" ht="14.5"/>
    <row r="1916" ht="14.5"/>
    <row r="1917" ht="14.5"/>
    <row r="1918" ht="14.5"/>
    <row r="1919" ht="14.5"/>
    <row r="1920" ht="14.5"/>
    <row r="1921" ht="14.5"/>
    <row r="1922" ht="14.5"/>
    <row r="1923" ht="14.5"/>
    <row r="1924" ht="14.5"/>
    <row r="1925" ht="14.5"/>
    <row r="1926" ht="14.5"/>
    <row r="1927" ht="14.5"/>
    <row r="1928" ht="14.5"/>
    <row r="1929" ht="14.5"/>
    <row r="1930" ht="14.5"/>
    <row r="1931" ht="14.5"/>
    <row r="1932" ht="14.5"/>
    <row r="1933" ht="14.5"/>
    <row r="1934" ht="14.5"/>
    <row r="1935" ht="14.5"/>
    <row r="1936" ht="14.5"/>
    <row r="1937" ht="14.5"/>
    <row r="1938" ht="14.5"/>
    <row r="1939" ht="14.5"/>
    <row r="1940" ht="14.5"/>
    <row r="1941" ht="14.5"/>
    <row r="1942" ht="14.5"/>
    <row r="1943" ht="14.5"/>
    <row r="1944" ht="14.5"/>
    <row r="1945" ht="14.5"/>
    <row r="1946" ht="14.5"/>
    <row r="1947" ht="14.5"/>
    <row r="1948" ht="14.5"/>
    <row r="1949" ht="14.5"/>
    <row r="1950" ht="14.5"/>
    <row r="1951" ht="14.5"/>
    <row r="1952" ht="14.5"/>
    <row r="1953" ht="14.5"/>
    <row r="1954" ht="14.5"/>
    <row r="1955" ht="14.5"/>
    <row r="1956" ht="14.5"/>
    <row r="1957" ht="14.5"/>
    <row r="1958" ht="14.5"/>
    <row r="1959" ht="14.5"/>
    <row r="1960" ht="14.5"/>
    <row r="1961" ht="14.5"/>
    <row r="1962" ht="14.5"/>
    <row r="1963" ht="14.5"/>
    <row r="1964" ht="14.5"/>
    <row r="1965" ht="14.5"/>
    <row r="1966" ht="14.5"/>
    <row r="1967" ht="14.5"/>
    <row r="1968" ht="14.5"/>
    <row r="1969" ht="14.5"/>
    <row r="1970" ht="14.5"/>
    <row r="1971" ht="14.5"/>
    <row r="1972" ht="14.5"/>
    <row r="1973" ht="14.5"/>
    <row r="1974" ht="14.5"/>
    <row r="1975" ht="14.5"/>
    <row r="1976" ht="14.5"/>
    <row r="1977" ht="14.5"/>
    <row r="1978" ht="14.5"/>
    <row r="1979" ht="14.5"/>
    <row r="1980" ht="14.5"/>
    <row r="1981" ht="14.5"/>
    <row r="1982" ht="14.5"/>
    <row r="1983" ht="14.5"/>
    <row r="1984" ht="14.5"/>
    <row r="1985" ht="14.5"/>
    <row r="1986" ht="14.5"/>
    <row r="1987" ht="14.5"/>
    <row r="1988" ht="14.5"/>
    <row r="1989" ht="14.5"/>
    <row r="1990" ht="14.5"/>
    <row r="1991" ht="14.5"/>
    <row r="1992" ht="14.5"/>
    <row r="1993" ht="14.5"/>
    <row r="1994" ht="14.5"/>
    <row r="1995" ht="14.5"/>
    <row r="1996" ht="14.5"/>
    <row r="1997" ht="14.5"/>
    <row r="1998" ht="14.5"/>
    <row r="1999" ht="14.5"/>
    <row r="2000" ht="14.5"/>
    <row r="2001" ht="14.5"/>
    <row r="2002" ht="14.5"/>
    <row r="2003" ht="14.5"/>
    <row r="2004" ht="14.5"/>
    <row r="2005" ht="14.5"/>
    <row r="2006" ht="14.5"/>
    <row r="2007" ht="14.5"/>
    <row r="2008" ht="14.5"/>
    <row r="2009" ht="14.5"/>
    <row r="2010" ht="14.5"/>
    <row r="2011" ht="14.5"/>
    <row r="2012" ht="14.5"/>
    <row r="2013" ht="14.5"/>
    <row r="2014" ht="14.5"/>
    <row r="2015" ht="14.5"/>
    <row r="2016" ht="14.5"/>
    <row r="2017" ht="14.5"/>
    <row r="2018" ht="14.5"/>
    <row r="2019" ht="14.5"/>
    <row r="2020" ht="14.5"/>
    <row r="2021" ht="14.5"/>
    <row r="2022" ht="14.5"/>
    <row r="2023" ht="14.5"/>
    <row r="2024" ht="14.5"/>
    <row r="2025" ht="14.5"/>
    <row r="2026" ht="14.5"/>
    <row r="2027" ht="14.5"/>
    <row r="2028" ht="14.5"/>
    <row r="2029" ht="14.5"/>
    <row r="2030" ht="14.5"/>
    <row r="2031" ht="14.5"/>
    <row r="2032" ht="14.5"/>
    <row r="2033" ht="14.5"/>
    <row r="2034" ht="14.5"/>
    <row r="2035" ht="14.5"/>
    <row r="2036" ht="14.5"/>
    <row r="2037" ht="14.5"/>
    <row r="2038" ht="14.5"/>
    <row r="2039" ht="14.5"/>
    <row r="2040" ht="14.5"/>
    <row r="2041" ht="14.5"/>
    <row r="2042" ht="14.5"/>
    <row r="2043" ht="14.5"/>
    <row r="2044" ht="14.5"/>
    <row r="2045" ht="14.5"/>
    <row r="2046" ht="14.5"/>
    <row r="2047" ht="14.5"/>
    <row r="2048" ht="14.5"/>
    <row r="2049" ht="14.5"/>
    <row r="2050" ht="14.5"/>
    <row r="2051" ht="14.5"/>
    <row r="2052" ht="14.5"/>
    <row r="2053" ht="14.5"/>
    <row r="2054" ht="14.5"/>
    <row r="2055" ht="14.5"/>
    <row r="2056" ht="14.5"/>
    <row r="2057" ht="14.5"/>
    <row r="2058" ht="14.5"/>
    <row r="2059" ht="14.5"/>
    <row r="2060" ht="14.5"/>
    <row r="2061" ht="14.5"/>
    <row r="2062" ht="14.5"/>
    <row r="2063" ht="14.5"/>
    <row r="2064" ht="14.5"/>
    <row r="2065" ht="14.5"/>
    <row r="2066" ht="14.5"/>
    <row r="2067" ht="14.5"/>
    <row r="2068" ht="14.5"/>
    <row r="2069" ht="14.5"/>
    <row r="2070" ht="14.5"/>
    <row r="2071" ht="14.5"/>
    <row r="2072" ht="14.5"/>
    <row r="2073" ht="14.5"/>
  </sheetData>
  <sheetProtection insertHyperlinks="0" sort="0" autoFilter="0" pivotTables="0"/>
  <autoFilter ref="C1466:E1492" xr:uid="{4D0E2D73-5463-4768-B2BE-9C172736CE66}"/>
  <conditionalFormatting sqref="E2">
    <cfRule type="duplicateValues" dxfId="661" priority="1486"/>
    <cfRule type="duplicateValues" dxfId="660" priority="1487"/>
    <cfRule type="duplicateValues" dxfId="659" priority="1488"/>
    <cfRule type="duplicateValues" dxfId="658" priority="1489"/>
    <cfRule type="duplicateValues" dxfId="657" priority="1490"/>
    <cfRule type="duplicateValues" dxfId="656" priority="1491"/>
    <cfRule type="duplicateValues" dxfId="655" priority="1492"/>
    <cfRule type="duplicateValues" dxfId="654" priority="1493"/>
    <cfRule type="duplicateValues" dxfId="653" priority="1494"/>
    <cfRule type="duplicateValues" dxfId="652" priority="1495"/>
    <cfRule type="duplicateValues" dxfId="651" priority="1496"/>
    <cfRule type="duplicateValues" dxfId="650" priority="1497"/>
    <cfRule type="duplicateValues" dxfId="649" priority="1498"/>
    <cfRule type="duplicateValues" dxfId="648" priority="1499"/>
    <cfRule type="duplicateValues" dxfId="647" priority="1500"/>
    <cfRule type="duplicateValues" dxfId="646" priority="1501"/>
    <cfRule type="duplicateValues" dxfId="645" priority="1502"/>
    <cfRule type="duplicateValues" dxfId="644" priority="1503"/>
    <cfRule type="duplicateValues" dxfId="643" priority="1504"/>
    <cfRule type="duplicateValues" dxfId="642" priority="1505"/>
    <cfRule type="duplicateValues" dxfId="641" priority="1506"/>
    <cfRule type="duplicateValues" dxfId="640" priority="1507"/>
    <cfRule type="duplicateValues" dxfId="639" priority="1508"/>
    <cfRule type="duplicateValues" dxfId="638" priority="1509"/>
    <cfRule type="duplicateValues" dxfId="637" priority="1510"/>
    <cfRule type="duplicateValues" dxfId="636" priority="1511"/>
    <cfRule type="duplicateValues" dxfId="635" priority="1512"/>
    <cfRule type="duplicateValues" dxfId="634" priority="1513"/>
    <cfRule type="duplicateValues" dxfId="633" priority="1514"/>
    <cfRule type="duplicateValues" dxfId="632" priority="1515"/>
    <cfRule type="duplicateValues" dxfId="631" priority="1516"/>
    <cfRule type="duplicateValues" dxfId="630" priority="1517"/>
    <cfRule type="duplicateValues" dxfId="629" priority="1518"/>
    <cfRule type="duplicateValues" dxfId="628" priority="1519"/>
    <cfRule type="duplicateValues" dxfId="627" priority="1520"/>
    <cfRule type="duplicateValues" dxfId="626" priority="1521"/>
    <cfRule type="duplicateValues" dxfId="625" priority="1522"/>
    <cfRule type="duplicateValues" dxfId="624" priority="1523"/>
    <cfRule type="duplicateValues" dxfId="623" priority="1524"/>
    <cfRule type="duplicateValues" dxfId="622" priority="1525"/>
    <cfRule type="duplicateValues" dxfId="621" priority="1526"/>
    <cfRule type="duplicateValues" dxfId="620" priority="1527"/>
    <cfRule type="duplicateValues" dxfId="619" priority="1528"/>
    <cfRule type="duplicateValues" dxfId="618" priority="1529"/>
    <cfRule type="duplicateValues" dxfId="617" priority="1530"/>
    <cfRule type="duplicateValues" dxfId="616" priority="1531"/>
    <cfRule type="duplicateValues" dxfId="615" priority="1532"/>
    <cfRule type="duplicateValues" dxfId="614" priority="1533"/>
    <cfRule type="duplicateValues" dxfId="613" priority="1534"/>
    <cfRule type="duplicateValues" dxfId="612" priority="1535"/>
    <cfRule type="duplicateValues" dxfId="611" priority="1536"/>
    <cfRule type="duplicateValues" dxfId="610" priority="1537"/>
    <cfRule type="duplicateValues" dxfId="609" priority="1538"/>
    <cfRule type="duplicateValues" dxfId="608" priority="1539"/>
    <cfRule type="duplicateValues" dxfId="607" priority="1540"/>
  </conditionalFormatting>
  <conditionalFormatting sqref="E3:E1463">
    <cfRule type="duplicateValues" dxfId="606" priority="91041"/>
    <cfRule type="duplicateValues" dxfId="605" priority="91042"/>
  </conditionalFormatting>
  <conditionalFormatting sqref="E20:E25">
    <cfRule type="duplicateValues" dxfId="604" priority="75882"/>
  </conditionalFormatting>
  <conditionalFormatting sqref="E26:E27">
    <cfRule type="duplicateValues" dxfId="603" priority="64256"/>
    <cfRule type="duplicateValues" dxfId="602" priority="64257"/>
    <cfRule type="duplicateValues" dxfId="601" priority="64258"/>
  </conditionalFormatting>
  <conditionalFormatting sqref="E28">
    <cfRule type="duplicateValues" dxfId="600" priority="78269"/>
  </conditionalFormatting>
  <conditionalFormatting sqref="E29:E30">
    <cfRule type="duplicateValues" dxfId="599" priority="63596"/>
  </conditionalFormatting>
  <conditionalFormatting sqref="E58:E60">
    <cfRule type="duplicateValues" dxfId="598" priority="60594"/>
    <cfRule type="duplicateValues" dxfId="597" priority="60595"/>
  </conditionalFormatting>
  <conditionalFormatting sqref="E61:E67">
    <cfRule type="duplicateValues" dxfId="596" priority="39437"/>
  </conditionalFormatting>
  <conditionalFormatting sqref="E69:E85 E61:E67">
    <cfRule type="duplicateValues" dxfId="595" priority="70394"/>
    <cfRule type="duplicateValues" dxfId="594" priority="70395"/>
    <cfRule type="duplicateValues" dxfId="593" priority="70396"/>
  </conditionalFormatting>
  <conditionalFormatting sqref="E69:E162 E31:E36 E38:E67">
    <cfRule type="duplicateValues" dxfId="592" priority="70546"/>
    <cfRule type="duplicateValues" dxfId="591" priority="70547"/>
    <cfRule type="duplicateValues" dxfId="590" priority="70548"/>
  </conditionalFormatting>
  <conditionalFormatting sqref="E86:E162">
    <cfRule type="duplicateValues" dxfId="589" priority="70388"/>
    <cfRule type="duplicateValues" dxfId="588" priority="70389"/>
  </conditionalFormatting>
  <conditionalFormatting sqref="E163:E216">
    <cfRule type="duplicateValues" dxfId="587" priority="69878"/>
    <cfRule type="duplicateValues" dxfId="586" priority="69879"/>
    <cfRule type="duplicateValues" dxfId="585" priority="69880"/>
    <cfRule type="duplicateValues" dxfId="584" priority="69881"/>
    <cfRule type="duplicateValues" dxfId="583" priority="69882"/>
    <cfRule type="duplicateValues" dxfId="582" priority="69883"/>
    <cfRule type="duplicateValues" dxfId="581" priority="69884"/>
    <cfRule type="duplicateValues" dxfId="580" priority="69885"/>
    <cfRule type="duplicateValues" dxfId="579" priority="69886"/>
    <cfRule type="duplicateValues" dxfId="578" priority="69887"/>
    <cfRule type="duplicateValues" dxfId="577" priority="69888"/>
    <cfRule type="duplicateValues" dxfId="576" priority="69889"/>
    <cfRule type="duplicateValues" dxfId="575" priority="69890"/>
    <cfRule type="duplicateValues" dxfId="574" priority="69891"/>
    <cfRule type="duplicateValues" dxfId="573" priority="69892"/>
    <cfRule type="duplicateValues" dxfId="572" priority="69893"/>
    <cfRule type="duplicateValues" dxfId="571" priority="69894"/>
    <cfRule type="duplicateValues" dxfId="570" priority="69895"/>
    <cfRule type="duplicateValues" dxfId="569" priority="69896"/>
    <cfRule type="duplicateValues" dxfId="568" priority="69897"/>
    <cfRule type="duplicateValues" dxfId="567" priority="69898"/>
    <cfRule type="duplicateValues" dxfId="566" priority="69899"/>
    <cfRule type="duplicateValues" dxfId="565" priority="69900"/>
    <cfRule type="duplicateValues" dxfId="564" priority="69901"/>
    <cfRule type="duplicateValues" dxfId="563" priority="69902"/>
  </conditionalFormatting>
  <conditionalFormatting sqref="E217:E244">
    <cfRule type="duplicateValues" dxfId="562" priority="70796"/>
  </conditionalFormatting>
  <conditionalFormatting sqref="E245:E246">
    <cfRule type="duplicateValues" dxfId="561" priority="41522"/>
    <cfRule type="duplicateValues" dxfId="560" priority="41523"/>
    <cfRule type="duplicateValues" dxfId="559" priority="41524"/>
  </conditionalFormatting>
  <conditionalFormatting sqref="E247:E268 E3:E30">
    <cfRule type="duplicateValues" dxfId="558" priority="72865"/>
  </conditionalFormatting>
  <conditionalFormatting sqref="E247:E268">
    <cfRule type="duplicateValues" dxfId="557" priority="72868"/>
  </conditionalFormatting>
  <conditionalFormatting sqref="E269:E273 E275:E295 E37">
    <cfRule type="duplicateValues" dxfId="556" priority="69536"/>
    <cfRule type="duplicateValues" dxfId="555" priority="69537"/>
    <cfRule type="duplicateValues" dxfId="554" priority="69538"/>
    <cfRule type="duplicateValues" dxfId="553" priority="69539"/>
  </conditionalFormatting>
  <conditionalFormatting sqref="E280:E295">
    <cfRule type="duplicateValues" dxfId="552" priority="69264"/>
    <cfRule type="duplicateValues" dxfId="551" priority="69265"/>
    <cfRule type="duplicateValues" dxfId="550" priority="69266"/>
    <cfRule type="duplicateValues" dxfId="549" priority="69267"/>
  </conditionalFormatting>
  <conditionalFormatting sqref="E296:E299">
    <cfRule type="duplicateValues" dxfId="548" priority="47774"/>
    <cfRule type="duplicateValues" dxfId="547" priority="47775"/>
    <cfRule type="duplicateValues" dxfId="546" priority="47776"/>
    <cfRule type="duplicateValues" dxfId="545" priority="47777"/>
    <cfRule type="duplicateValues" dxfId="544" priority="47778"/>
  </conditionalFormatting>
  <conditionalFormatting sqref="E298">
    <cfRule type="duplicateValues" dxfId="543" priority="968"/>
    <cfRule type="duplicateValues" dxfId="542" priority="969"/>
    <cfRule type="duplicateValues" dxfId="541" priority="970"/>
    <cfRule type="duplicateValues" dxfId="540" priority="971"/>
    <cfRule type="duplicateValues" dxfId="539" priority="972"/>
    <cfRule type="duplicateValues" dxfId="538" priority="973"/>
    <cfRule type="duplicateValues" dxfId="537" priority="974"/>
    <cfRule type="duplicateValues" dxfId="536" priority="975"/>
    <cfRule type="duplicateValues" dxfId="535" priority="976"/>
    <cfRule type="duplicateValues" dxfId="534" priority="977"/>
    <cfRule type="duplicateValues" dxfId="533" priority="978"/>
    <cfRule type="duplicateValues" dxfId="532" priority="979"/>
    <cfRule type="duplicateValues" dxfId="531" priority="980"/>
    <cfRule type="duplicateValues" dxfId="530" priority="981"/>
    <cfRule type="duplicateValues" dxfId="529" priority="982"/>
    <cfRule type="duplicateValues" dxfId="528" priority="983"/>
    <cfRule type="duplicateValues" dxfId="527" priority="984"/>
  </conditionalFormatting>
  <conditionalFormatting sqref="E298:E299">
    <cfRule type="duplicateValues" dxfId="526" priority="950"/>
    <cfRule type="duplicateValues" dxfId="525" priority="985"/>
    <cfRule type="duplicateValues" dxfId="524" priority="986"/>
    <cfRule type="duplicateValues" dxfId="523" priority="987"/>
    <cfRule type="duplicateValues" dxfId="522" priority="988"/>
  </conditionalFormatting>
  <conditionalFormatting sqref="E299">
    <cfRule type="duplicateValues" dxfId="521" priority="951"/>
    <cfRule type="duplicateValues" dxfId="520" priority="952"/>
    <cfRule type="duplicateValues" dxfId="519" priority="953"/>
    <cfRule type="duplicateValues" dxfId="518" priority="954"/>
    <cfRule type="duplicateValues" dxfId="517" priority="955"/>
    <cfRule type="duplicateValues" dxfId="516" priority="956"/>
    <cfRule type="duplicateValues" dxfId="515" priority="957"/>
    <cfRule type="duplicateValues" dxfId="514" priority="958"/>
    <cfRule type="duplicateValues" dxfId="513" priority="959"/>
    <cfRule type="duplicateValues" dxfId="512" priority="960"/>
    <cfRule type="duplicateValues" dxfId="511" priority="961"/>
    <cfRule type="duplicateValues" dxfId="510" priority="962"/>
    <cfRule type="duplicateValues" dxfId="509" priority="963"/>
    <cfRule type="duplicateValues" dxfId="508" priority="964"/>
    <cfRule type="duplicateValues" dxfId="507" priority="965"/>
    <cfRule type="duplicateValues" dxfId="506" priority="966"/>
    <cfRule type="duplicateValues" dxfId="505" priority="967"/>
  </conditionalFormatting>
  <conditionalFormatting sqref="E300:E305 E307:E313 E68 E315:E317">
    <cfRule type="duplicateValues" dxfId="504" priority="72905"/>
    <cfRule type="duplicateValues" dxfId="503" priority="72906"/>
  </conditionalFormatting>
  <conditionalFormatting sqref="E306 E274">
    <cfRule type="duplicateValues" dxfId="502" priority="29786"/>
    <cfRule type="duplicateValues" dxfId="501" priority="29787"/>
    <cfRule type="duplicateValues" dxfId="500" priority="29790"/>
    <cfRule type="duplicateValues" dxfId="499" priority="29791"/>
    <cfRule type="duplicateValues" dxfId="498" priority="29792"/>
    <cfRule type="duplicateValues" dxfId="497" priority="29796"/>
  </conditionalFormatting>
  <conditionalFormatting sqref="E306">
    <cfRule type="duplicateValues" dxfId="496" priority="870"/>
    <cfRule type="duplicateValues" dxfId="495" priority="871"/>
    <cfRule type="duplicateValues" dxfId="494" priority="872"/>
    <cfRule type="duplicateValues" dxfId="493" priority="873"/>
  </conditionalFormatting>
  <conditionalFormatting sqref="E314">
    <cfRule type="duplicateValues" dxfId="492" priority="880"/>
    <cfRule type="duplicateValues" dxfId="491" priority="881"/>
    <cfRule type="duplicateValues" dxfId="490" priority="882"/>
    <cfRule type="duplicateValues" dxfId="489" priority="883"/>
    <cfRule type="duplicateValues" dxfId="488" priority="884"/>
    <cfRule type="duplicateValues" dxfId="487" priority="885"/>
  </conditionalFormatting>
  <conditionalFormatting sqref="E315:E349 E275:E305 E307:E313 E3:E273">
    <cfRule type="duplicateValues" dxfId="486" priority="73022"/>
  </conditionalFormatting>
  <conditionalFormatting sqref="E318">
    <cfRule type="duplicateValues" dxfId="485" priority="935"/>
    <cfRule type="duplicateValues" dxfId="484" priority="936"/>
    <cfRule type="duplicateValues" dxfId="483" priority="937"/>
    <cfRule type="duplicateValues" dxfId="482" priority="938"/>
    <cfRule type="duplicateValues" dxfId="481" priority="939"/>
    <cfRule type="duplicateValues" dxfId="480" priority="940"/>
    <cfRule type="duplicateValues" dxfId="479" priority="941"/>
    <cfRule type="duplicateValues" dxfId="478" priority="942"/>
    <cfRule type="duplicateValues" dxfId="477" priority="943"/>
  </conditionalFormatting>
  <conditionalFormatting sqref="E319:E321">
    <cfRule type="duplicateValues" dxfId="476" priority="35755"/>
    <cfRule type="duplicateValues" dxfId="475" priority="35756"/>
    <cfRule type="duplicateValues" dxfId="474" priority="35757"/>
  </conditionalFormatting>
  <conditionalFormatting sqref="E322:E346">
    <cfRule type="duplicateValues" dxfId="473" priority="69124"/>
    <cfRule type="duplicateValues" dxfId="472" priority="69125"/>
    <cfRule type="duplicateValues" dxfId="471" priority="69126"/>
    <cfRule type="duplicateValues" dxfId="470" priority="69127"/>
  </conditionalFormatting>
  <conditionalFormatting sqref="E347:E349">
    <cfRule type="duplicateValues" dxfId="469" priority="36080"/>
    <cfRule type="duplicateValues" dxfId="468" priority="36081"/>
    <cfRule type="duplicateValues" dxfId="467" priority="36082"/>
    <cfRule type="duplicateValues" dxfId="466" priority="36083"/>
    <cfRule type="duplicateValues" dxfId="465" priority="36084"/>
  </conditionalFormatting>
  <conditionalFormatting sqref="E370">
    <cfRule type="duplicateValues" dxfId="464" priority="774"/>
  </conditionalFormatting>
  <conditionalFormatting sqref="E371:E374 E350:E369">
    <cfRule type="duplicateValues" dxfId="463" priority="922"/>
    <cfRule type="duplicateValues" dxfId="462" priority="923"/>
  </conditionalFormatting>
  <conditionalFormatting sqref="E371:E439 E275:E305 E3:E273 E307:E369">
    <cfRule type="duplicateValues" dxfId="461" priority="74026"/>
    <cfRule type="duplicateValues" dxfId="460" priority="74027"/>
  </conditionalFormatting>
  <conditionalFormatting sqref="E375:E379">
    <cfRule type="duplicateValues" dxfId="459" priority="36291"/>
    <cfRule type="duplicateValues" dxfId="458" priority="36292"/>
    <cfRule type="duplicateValues" dxfId="457" priority="36293"/>
  </conditionalFormatting>
  <conditionalFormatting sqref="E380:E401">
    <cfRule type="duplicateValues" dxfId="456" priority="71419"/>
    <cfRule type="duplicateValues" dxfId="455" priority="71420"/>
    <cfRule type="duplicateValues" dxfId="454" priority="71421"/>
    <cfRule type="duplicateValues" dxfId="453" priority="71422"/>
    <cfRule type="duplicateValues" dxfId="452" priority="71423"/>
    <cfRule type="duplicateValues" dxfId="451" priority="71424"/>
  </conditionalFormatting>
  <conditionalFormatting sqref="E385">
    <cfRule type="duplicateValues" dxfId="450" priority="773"/>
  </conditionalFormatting>
  <conditionalFormatting sqref="E402:E439">
    <cfRule type="duplicateValues" dxfId="449" priority="74036"/>
    <cfRule type="duplicateValues" dxfId="448" priority="74037"/>
    <cfRule type="duplicateValues" dxfId="447" priority="74038"/>
    <cfRule type="duplicateValues" dxfId="446" priority="74039"/>
    <cfRule type="duplicateValues" dxfId="445" priority="74040"/>
    <cfRule type="duplicateValues" dxfId="444" priority="74041"/>
  </conditionalFormatting>
  <conditionalFormatting sqref="E406">
    <cfRule type="duplicateValues" dxfId="443" priority="890"/>
  </conditionalFormatting>
  <conditionalFormatting sqref="E406:E407">
    <cfRule type="duplicateValues" dxfId="442" priority="888"/>
    <cfRule type="duplicateValues" dxfId="441" priority="889"/>
    <cfRule type="duplicateValues" dxfId="440" priority="891"/>
    <cfRule type="duplicateValues" dxfId="439" priority="892"/>
    <cfRule type="duplicateValues" dxfId="438" priority="893"/>
    <cfRule type="duplicateValues" dxfId="437" priority="894"/>
    <cfRule type="duplicateValues" dxfId="436" priority="895"/>
    <cfRule type="duplicateValues" dxfId="435" priority="896"/>
    <cfRule type="duplicateValues" dxfId="434" priority="897"/>
    <cfRule type="duplicateValues" dxfId="433" priority="898"/>
    <cfRule type="duplicateValues" dxfId="432" priority="899"/>
    <cfRule type="duplicateValues" dxfId="431" priority="900"/>
    <cfRule type="duplicateValues" dxfId="430" priority="901"/>
    <cfRule type="duplicateValues" dxfId="429" priority="902"/>
    <cfRule type="duplicateValues" dxfId="428" priority="903"/>
    <cfRule type="duplicateValues" dxfId="427" priority="904"/>
  </conditionalFormatting>
  <conditionalFormatting sqref="E440:E460">
    <cfRule type="duplicateValues" dxfId="426" priority="41104"/>
    <cfRule type="duplicateValues" dxfId="425" priority="41105"/>
    <cfRule type="duplicateValues" dxfId="424" priority="41106"/>
    <cfRule type="duplicateValues" dxfId="423" priority="41107"/>
    <cfRule type="duplicateValues" dxfId="422" priority="41108"/>
    <cfRule type="duplicateValues" dxfId="421" priority="41109"/>
    <cfRule type="duplicateValues" dxfId="420" priority="41110"/>
  </conditionalFormatting>
  <conditionalFormatting sqref="E484">
    <cfRule type="duplicateValues" dxfId="419" priority="695"/>
  </conditionalFormatting>
  <conditionalFormatting sqref="E488">
    <cfRule type="duplicateValues" dxfId="418" priority="700"/>
  </conditionalFormatting>
  <conditionalFormatting sqref="E489">
    <cfRule type="duplicateValues" dxfId="417" priority="697"/>
  </conditionalFormatting>
  <conditionalFormatting sqref="E490:E497 E370:E483 E485:E487">
    <cfRule type="duplicateValues" dxfId="416" priority="40808"/>
    <cfRule type="duplicateValues" dxfId="415" priority="40809"/>
    <cfRule type="duplicateValues" dxfId="414" priority="40810"/>
    <cfRule type="duplicateValues" dxfId="413" priority="40811"/>
    <cfRule type="duplicateValues" dxfId="412" priority="40812"/>
    <cfRule type="duplicateValues" dxfId="411" priority="40813"/>
    <cfRule type="duplicateValues" dxfId="410" priority="40814"/>
    <cfRule type="duplicateValues" dxfId="409" priority="40815"/>
  </conditionalFormatting>
  <conditionalFormatting sqref="E498:E528">
    <cfRule type="duplicateValues" dxfId="408" priority="61201"/>
  </conditionalFormatting>
  <conditionalFormatting sqref="E501:E528">
    <cfRule type="duplicateValues" dxfId="407" priority="44786"/>
    <cfRule type="duplicateValues" dxfId="406" priority="44787"/>
    <cfRule type="duplicateValues" dxfId="405" priority="44788"/>
    <cfRule type="duplicateValues" dxfId="404" priority="44789"/>
    <cfRule type="duplicateValues" dxfId="403" priority="44790"/>
    <cfRule type="duplicateValues" dxfId="402" priority="44791"/>
    <cfRule type="duplicateValues" dxfId="401" priority="44792"/>
    <cfRule type="duplicateValues" dxfId="400" priority="44793"/>
    <cfRule type="duplicateValues" dxfId="399" priority="44794"/>
    <cfRule type="duplicateValues" dxfId="398" priority="44795"/>
    <cfRule type="duplicateValues" dxfId="397" priority="44796"/>
    <cfRule type="duplicateValues" dxfId="396" priority="44797"/>
    <cfRule type="duplicateValues" dxfId="395" priority="44798"/>
    <cfRule type="duplicateValues" dxfId="394" priority="44799"/>
    <cfRule type="duplicateValues" dxfId="393" priority="44800"/>
    <cfRule type="duplicateValues" dxfId="392" priority="44801"/>
    <cfRule type="duplicateValues" dxfId="391" priority="44802"/>
    <cfRule type="duplicateValues" dxfId="390" priority="44803"/>
    <cfRule type="duplicateValues" dxfId="389" priority="44804"/>
    <cfRule type="duplicateValues" dxfId="388" priority="44805"/>
  </conditionalFormatting>
  <conditionalFormatting sqref="E523:E525">
    <cfRule type="duplicateValues" dxfId="387" priority="694"/>
  </conditionalFormatting>
  <conditionalFormatting sqref="E529:E535">
    <cfRule type="duplicateValues" dxfId="386" priority="748"/>
  </conditionalFormatting>
  <conditionalFormatting sqref="E546">
    <cfRule type="duplicateValues" dxfId="385" priority="664"/>
  </conditionalFormatting>
  <conditionalFormatting sqref="E555">
    <cfRule type="duplicateValues" dxfId="384" priority="692"/>
    <cfRule type="duplicateValues" dxfId="383" priority="693"/>
  </conditionalFormatting>
  <conditionalFormatting sqref="E559">
    <cfRule type="duplicateValues" dxfId="382" priority="665"/>
    <cfRule type="duplicateValues" dxfId="381" priority="666"/>
    <cfRule type="duplicateValues" dxfId="380" priority="667"/>
  </conditionalFormatting>
  <conditionalFormatting sqref="E560:E565 E529:E558">
    <cfRule type="duplicateValues" dxfId="379" priority="62415"/>
  </conditionalFormatting>
  <conditionalFormatting sqref="E566:E569">
    <cfRule type="duplicateValues" dxfId="378" priority="718"/>
  </conditionalFormatting>
  <conditionalFormatting sqref="E566:E571">
    <cfRule type="duplicateValues" dxfId="377" priority="39131"/>
  </conditionalFormatting>
  <conditionalFormatting sqref="E566:E601">
    <cfRule type="duplicateValues" dxfId="376" priority="84610"/>
  </conditionalFormatting>
  <conditionalFormatting sqref="E602:E605">
    <cfRule type="duplicateValues" dxfId="375" priority="711"/>
    <cfRule type="duplicateValues" dxfId="374" priority="712"/>
    <cfRule type="duplicateValues" dxfId="373" priority="713"/>
    <cfRule type="duplicateValues" dxfId="372" priority="45538"/>
  </conditionalFormatting>
  <conditionalFormatting sqref="E602:E614">
    <cfRule type="duplicateValues" dxfId="371" priority="72436"/>
  </conditionalFormatting>
  <conditionalFormatting sqref="E615:E635">
    <cfRule type="duplicateValues" dxfId="370" priority="85173"/>
  </conditionalFormatting>
  <conditionalFormatting sqref="E624:E626">
    <cfRule type="duplicateValues" dxfId="369" priority="343"/>
    <cfRule type="duplicateValues" dxfId="368" priority="344"/>
  </conditionalFormatting>
  <conditionalFormatting sqref="E625">
    <cfRule type="duplicateValues" dxfId="367" priority="341"/>
    <cfRule type="duplicateValues" dxfId="366" priority="342"/>
  </conditionalFormatting>
  <conditionalFormatting sqref="E636:E640">
    <cfRule type="duplicateValues" dxfId="365" priority="73910"/>
  </conditionalFormatting>
  <conditionalFormatting sqref="E636:E644">
    <cfRule type="duplicateValues" dxfId="364" priority="73912"/>
  </conditionalFormatting>
  <conditionalFormatting sqref="E641:E642">
    <cfRule type="duplicateValues" dxfId="363" priority="676"/>
    <cfRule type="duplicateValues" dxfId="362" priority="677"/>
    <cfRule type="duplicateValues" dxfId="361" priority="678"/>
    <cfRule type="duplicateValues" dxfId="360" priority="679"/>
    <cfRule type="duplicateValues" dxfId="359" priority="680"/>
    <cfRule type="duplicateValues" dxfId="358" priority="681"/>
    <cfRule type="duplicateValues" dxfId="357" priority="682"/>
    <cfRule type="duplicateValues" dxfId="356" priority="683"/>
    <cfRule type="duplicateValues" dxfId="355" priority="684"/>
    <cfRule type="duplicateValues" dxfId="354" priority="685"/>
    <cfRule type="duplicateValues" dxfId="353" priority="686"/>
    <cfRule type="duplicateValues" dxfId="352" priority="687"/>
  </conditionalFormatting>
  <conditionalFormatting sqref="E641:E644">
    <cfRule type="duplicateValues" dxfId="351" priority="46223"/>
  </conditionalFormatting>
  <conditionalFormatting sqref="E643:E644">
    <cfRule type="duplicateValues" dxfId="350" priority="674"/>
  </conditionalFormatting>
  <conditionalFormatting sqref="E645:E670">
    <cfRule type="duplicateValues" dxfId="349" priority="83971"/>
    <cfRule type="duplicateValues" dxfId="348" priority="83972"/>
    <cfRule type="duplicateValues" dxfId="347" priority="83973"/>
  </conditionalFormatting>
  <conditionalFormatting sqref="E671:E676">
    <cfRule type="duplicateValues" dxfId="346" priority="90053"/>
    <cfRule type="duplicateValues" dxfId="345" priority="90054"/>
    <cfRule type="duplicateValues" dxfId="344" priority="90055"/>
    <cfRule type="duplicateValues" dxfId="343" priority="90056"/>
  </conditionalFormatting>
  <conditionalFormatting sqref="E672">
    <cfRule type="duplicateValues" dxfId="342" priority="447"/>
    <cfRule type="duplicateValues" dxfId="341" priority="448"/>
    <cfRule type="duplicateValues" dxfId="340" priority="449"/>
    <cfRule type="duplicateValues" dxfId="339" priority="90061"/>
    <cfRule type="duplicateValues" dxfId="338" priority="90062"/>
    <cfRule type="duplicateValues" dxfId="337" priority="90063"/>
    <cfRule type="duplicateValues" dxfId="336" priority="90064"/>
    <cfRule type="duplicateValues" dxfId="335" priority="90065"/>
  </conditionalFormatting>
  <conditionalFormatting sqref="E672:E673">
    <cfRule type="duplicateValues" dxfId="334" priority="90066"/>
    <cfRule type="duplicateValues" dxfId="333" priority="90067"/>
    <cfRule type="duplicateValues" dxfId="332" priority="90068"/>
    <cfRule type="duplicateValues" dxfId="331" priority="90069"/>
    <cfRule type="duplicateValues" dxfId="330" priority="90070"/>
    <cfRule type="duplicateValues" dxfId="329" priority="90071"/>
    <cfRule type="duplicateValues" dxfId="328" priority="90072"/>
    <cfRule type="duplicateValues" dxfId="327" priority="90073"/>
    <cfRule type="duplicateValues" dxfId="326" priority="90074"/>
    <cfRule type="duplicateValues" dxfId="325" priority="90075"/>
    <cfRule type="duplicateValues" dxfId="324" priority="90076"/>
    <cfRule type="duplicateValues" dxfId="323" priority="90077"/>
    <cfRule type="duplicateValues" dxfId="322" priority="90078"/>
  </conditionalFormatting>
  <conditionalFormatting sqref="E672:E676">
    <cfRule type="duplicateValues" dxfId="321" priority="90079"/>
  </conditionalFormatting>
  <conditionalFormatting sqref="E673">
    <cfRule type="duplicateValues" dxfId="320" priority="72237"/>
  </conditionalFormatting>
  <conditionalFormatting sqref="E674:E676">
    <cfRule type="duplicateValues" dxfId="319" priority="426"/>
    <cfRule type="duplicateValues" dxfId="318" priority="427"/>
    <cfRule type="duplicateValues" dxfId="317" priority="428"/>
    <cfRule type="duplicateValues" dxfId="316" priority="429"/>
    <cfRule type="duplicateValues" dxfId="315" priority="430"/>
    <cfRule type="duplicateValues" dxfId="314" priority="431"/>
    <cfRule type="duplicateValues" dxfId="313" priority="432"/>
    <cfRule type="duplicateValues" dxfId="312" priority="433"/>
    <cfRule type="duplicateValues" dxfId="311" priority="434"/>
    <cfRule type="duplicateValues" dxfId="310" priority="435"/>
    <cfRule type="duplicateValues" dxfId="309" priority="436"/>
    <cfRule type="duplicateValues" dxfId="308" priority="437"/>
    <cfRule type="duplicateValues" dxfId="307" priority="438"/>
    <cfRule type="duplicateValues" dxfId="306" priority="439"/>
    <cfRule type="duplicateValues" dxfId="305" priority="440"/>
    <cfRule type="duplicateValues" dxfId="304" priority="441"/>
    <cfRule type="duplicateValues" dxfId="303" priority="442"/>
    <cfRule type="duplicateValues" dxfId="302" priority="443"/>
    <cfRule type="duplicateValues" dxfId="301" priority="444"/>
    <cfRule type="duplicateValues" dxfId="300" priority="445"/>
    <cfRule type="duplicateValues" dxfId="299" priority="73797"/>
  </conditionalFormatting>
  <conditionalFormatting sqref="E677:E704">
    <cfRule type="duplicateValues" dxfId="298" priority="84133"/>
  </conditionalFormatting>
  <conditionalFormatting sqref="E680">
    <cfRule type="duplicateValues" dxfId="297" priority="180"/>
  </conditionalFormatting>
  <conditionalFormatting sqref="E705:E710 E712:E733">
    <cfRule type="duplicateValues" dxfId="296" priority="71659"/>
    <cfRule type="duplicateValues" dxfId="295" priority="71660"/>
    <cfRule type="duplicateValues" dxfId="294" priority="71661"/>
    <cfRule type="duplicateValues" dxfId="293" priority="71662"/>
    <cfRule type="duplicateValues" dxfId="292" priority="71663"/>
    <cfRule type="duplicateValues" dxfId="291" priority="71664"/>
    <cfRule type="duplicateValues" dxfId="290" priority="71665"/>
    <cfRule type="duplicateValues" dxfId="289" priority="71666"/>
    <cfRule type="duplicateValues" dxfId="288" priority="71667"/>
    <cfRule type="duplicateValues" dxfId="287" priority="71668"/>
    <cfRule type="duplicateValues" dxfId="286" priority="71669"/>
    <cfRule type="duplicateValues" dxfId="285" priority="71670"/>
    <cfRule type="duplicateValues" dxfId="284" priority="71671"/>
    <cfRule type="duplicateValues" dxfId="283" priority="71672"/>
    <cfRule type="duplicateValues" dxfId="282" priority="71673"/>
    <cfRule type="duplicateValues" dxfId="281" priority="71674"/>
    <cfRule type="duplicateValues" dxfId="280" priority="71675"/>
    <cfRule type="duplicateValues" dxfId="279" priority="71676"/>
    <cfRule type="duplicateValues" dxfId="278" priority="71677"/>
    <cfRule type="duplicateValues" dxfId="277" priority="71678"/>
    <cfRule type="duplicateValues" dxfId="276" priority="71679"/>
  </conditionalFormatting>
  <conditionalFormatting sqref="E711">
    <cfRule type="duplicateValues" dxfId="275" priority="230"/>
    <cfRule type="duplicateValues" dxfId="274" priority="231"/>
    <cfRule type="duplicateValues" dxfId="273" priority="232"/>
    <cfRule type="duplicateValues" dxfId="272" priority="233"/>
    <cfRule type="duplicateValues" dxfId="271" priority="234"/>
    <cfRule type="duplicateValues" dxfId="270" priority="235"/>
    <cfRule type="duplicateValues" dxfId="269" priority="236"/>
    <cfRule type="duplicateValues" dxfId="268" priority="237"/>
    <cfRule type="duplicateValues" dxfId="267" priority="238"/>
    <cfRule type="duplicateValues" dxfId="266" priority="239"/>
    <cfRule type="duplicateValues" dxfId="265" priority="240"/>
    <cfRule type="duplicateValues" dxfId="264" priority="241"/>
    <cfRule type="duplicateValues" dxfId="263" priority="242"/>
    <cfRule type="duplicateValues" dxfId="262" priority="243"/>
    <cfRule type="duplicateValues" dxfId="261" priority="244"/>
    <cfRule type="duplicateValues" dxfId="260" priority="245"/>
    <cfRule type="duplicateValues" dxfId="259" priority="246"/>
    <cfRule type="duplicateValues" dxfId="258" priority="247"/>
    <cfRule type="duplicateValues" dxfId="257" priority="248"/>
    <cfRule type="duplicateValues" dxfId="256" priority="249"/>
    <cfRule type="duplicateValues" dxfId="255" priority="250"/>
  </conditionalFormatting>
  <conditionalFormatting sqref="E734">
    <cfRule type="duplicateValues" dxfId="254" priority="361"/>
    <cfRule type="duplicateValues" dxfId="253" priority="362"/>
    <cfRule type="duplicateValues" dxfId="252" priority="363"/>
    <cfRule type="duplicateValues" dxfId="251" priority="366"/>
    <cfRule type="duplicateValues" dxfId="250" priority="367"/>
    <cfRule type="duplicateValues" dxfId="249" priority="368"/>
    <cfRule type="duplicateValues" dxfId="248" priority="378"/>
  </conditionalFormatting>
  <conditionalFormatting sqref="E734:E735">
    <cfRule type="duplicateValues" dxfId="247" priority="380"/>
    <cfRule type="duplicateValues" dxfId="246" priority="61849"/>
    <cfRule type="duplicateValues" dxfId="245" priority="61850"/>
  </conditionalFormatting>
  <conditionalFormatting sqref="E734:E737">
    <cfRule type="duplicateValues" dxfId="244" priority="61855"/>
    <cfRule type="duplicateValues" dxfId="243" priority="61856"/>
    <cfRule type="duplicateValues" dxfId="242" priority="61857"/>
  </conditionalFormatting>
  <conditionalFormatting sqref="E734:E738">
    <cfRule type="duplicateValues" dxfId="241" priority="81390"/>
    <cfRule type="duplicateValues" dxfId="240" priority="81391"/>
    <cfRule type="duplicateValues" dxfId="239" priority="81392"/>
    <cfRule type="duplicateValues" dxfId="238" priority="81393"/>
  </conditionalFormatting>
  <conditionalFormatting sqref="E735">
    <cfRule type="duplicateValues" dxfId="237" priority="364"/>
  </conditionalFormatting>
  <conditionalFormatting sqref="E736">
    <cfRule type="duplicateValues" dxfId="236" priority="359"/>
    <cfRule type="duplicateValues" dxfId="235" priority="360"/>
  </conditionalFormatting>
  <conditionalFormatting sqref="E737">
    <cfRule type="duplicateValues" dxfId="234" priority="345"/>
    <cfRule type="duplicateValues" dxfId="233" priority="346"/>
    <cfRule type="duplicateValues" dxfId="232" priority="347"/>
    <cfRule type="duplicateValues" dxfId="231" priority="348"/>
    <cfRule type="duplicateValues" dxfId="230" priority="349"/>
    <cfRule type="duplicateValues" dxfId="229" priority="350"/>
    <cfRule type="duplicateValues" dxfId="228" priority="351"/>
    <cfRule type="duplicateValues" dxfId="227" priority="352"/>
    <cfRule type="duplicateValues" dxfId="226" priority="353"/>
    <cfRule type="duplicateValues" dxfId="225" priority="354"/>
    <cfRule type="duplicateValues" dxfId="224" priority="355"/>
    <cfRule type="duplicateValues" dxfId="223" priority="356"/>
    <cfRule type="duplicateValues" dxfId="222" priority="357"/>
    <cfRule type="duplicateValues" dxfId="221" priority="358"/>
  </conditionalFormatting>
  <conditionalFormatting sqref="E739:E801">
    <cfRule type="duplicateValues" dxfId="220" priority="80774"/>
    <cfRule type="duplicateValues" dxfId="219" priority="80775"/>
    <cfRule type="duplicateValues" dxfId="218" priority="80776"/>
    <cfRule type="duplicateValues" dxfId="217" priority="80777"/>
    <cfRule type="duplicateValues" dxfId="216" priority="80778"/>
    <cfRule type="duplicateValues" dxfId="215" priority="80779"/>
    <cfRule type="duplicateValues" dxfId="214" priority="80780"/>
    <cfRule type="duplicateValues" dxfId="213" priority="80781"/>
    <cfRule type="duplicateValues" dxfId="212" priority="80782"/>
    <cfRule type="duplicateValues" dxfId="211" priority="80783"/>
    <cfRule type="duplicateValues" dxfId="210" priority="80784"/>
    <cfRule type="duplicateValues" dxfId="209" priority="80785"/>
    <cfRule type="duplicateValues" dxfId="208" priority="80786"/>
    <cfRule type="duplicateValues" dxfId="207" priority="80787"/>
    <cfRule type="duplicateValues" dxfId="206" priority="80788"/>
    <cfRule type="duplicateValues" dxfId="205" priority="80789"/>
    <cfRule type="duplicateValues" dxfId="204" priority="80790"/>
    <cfRule type="duplicateValues" dxfId="203" priority="80791"/>
    <cfRule type="duplicateValues" dxfId="202" priority="80792"/>
    <cfRule type="duplicateValues" dxfId="201" priority="80793"/>
    <cfRule type="duplicateValues" dxfId="200" priority="80794"/>
  </conditionalFormatting>
  <conditionalFormatting sqref="E749">
    <cfRule type="duplicateValues" dxfId="199" priority="229"/>
  </conditionalFormatting>
  <conditionalFormatting sqref="E802:E809">
    <cfRule type="duplicateValues" dxfId="198" priority="86502"/>
    <cfRule type="duplicateValues" dxfId="197" priority="86503"/>
    <cfRule type="duplicateValues" dxfId="196" priority="86504"/>
    <cfRule type="duplicateValues" dxfId="195" priority="86505"/>
    <cfRule type="duplicateValues" dxfId="194" priority="86506"/>
    <cfRule type="duplicateValues" dxfId="193" priority="86507"/>
    <cfRule type="duplicateValues" dxfId="192" priority="86508"/>
    <cfRule type="duplicateValues" dxfId="191" priority="86509"/>
    <cfRule type="duplicateValues" dxfId="190" priority="86510"/>
    <cfRule type="duplicateValues" dxfId="189" priority="86511"/>
    <cfRule type="duplicateValues" dxfId="188" priority="86512"/>
    <cfRule type="duplicateValues" dxfId="187" priority="86513"/>
    <cfRule type="duplicateValues" dxfId="186" priority="86514"/>
    <cfRule type="duplicateValues" dxfId="185" priority="86515"/>
    <cfRule type="duplicateValues" dxfId="184" priority="86516"/>
    <cfRule type="duplicateValues" dxfId="183" priority="86517"/>
    <cfRule type="duplicateValues" dxfId="182" priority="86518"/>
    <cfRule type="duplicateValues" dxfId="181" priority="86519"/>
    <cfRule type="duplicateValues" dxfId="180" priority="86520"/>
    <cfRule type="duplicateValues" dxfId="179" priority="86521"/>
    <cfRule type="duplicateValues" dxfId="178" priority="86522"/>
    <cfRule type="duplicateValues" dxfId="177" priority="86523"/>
  </conditionalFormatting>
  <conditionalFormatting sqref="E876:E1379">
    <cfRule type="duplicateValues" dxfId="176" priority="90949"/>
    <cfRule type="duplicateValues" dxfId="175" priority="90950"/>
    <cfRule type="duplicateValues" dxfId="174" priority="90951"/>
    <cfRule type="duplicateValues" dxfId="173" priority="90952"/>
    <cfRule type="duplicateValues" dxfId="172" priority="90953"/>
    <cfRule type="duplicateValues" dxfId="171" priority="90954"/>
    <cfRule type="duplicateValues" dxfId="170" priority="90955"/>
    <cfRule type="duplicateValues" dxfId="169" priority="90956"/>
    <cfRule type="duplicateValues" dxfId="168" priority="90957"/>
    <cfRule type="duplicateValues" dxfId="167" priority="90958"/>
    <cfRule type="duplicateValues" dxfId="166" priority="90959"/>
    <cfRule type="duplicateValues" dxfId="165" priority="90960"/>
    <cfRule type="duplicateValues" dxfId="164" priority="90961"/>
    <cfRule type="duplicateValues" dxfId="163" priority="90962"/>
    <cfRule type="duplicateValues" dxfId="162" priority="90963"/>
    <cfRule type="duplicateValues" dxfId="161" priority="90964"/>
    <cfRule type="duplicateValues" dxfId="160" priority="90965"/>
    <cfRule type="duplicateValues" dxfId="159" priority="90966"/>
    <cfRule type="duplicateValues" dxfId="158" priority="90967"/>
    <cfRule type="duplicateValues" dxfId="157" priority="90968"/>
    <cfRule type="duplicateValues" dxfId="156" priority="90969"/>
    <cfRule type="duplicateValues" dxfId="155" priority="90970"/>
    <cfRule type="duplicateValues" dxfId="154" priority="90971"/>
  </conditionalFormatting>
  <conditionalFormatting sqref="E888">
    <cfRule type="duplicateValues" dxfId="153" priority="116"/>
  </conditionalFormatting>
  <conditionalFormatting sqref="E888:E1379">
    <cfRule type="duplicateValues" dxfId="152" priority="90995"/>
    <cfRule type="duplicateValues" dxfId="151" priority="90996"/>
    <cfRule type="duplicateValues" dxfId="150" priority="90997"/>
    <cfRule type="duplicateValues" dxfId="149" priority="90998"/>
    <cfRule type="duplicateValues" dxfId="148" priority="90999"/>
    <cfRule type="duplicateValues" dxfId="147" priority="91000"/>
    <cfRule type="duplicateValues" dxfId="146" priority="91001"/>
    <cfRule type="duplicateValues" dxfId="145" priority="91002"/>
    <cfRule type="duplicateValues" dxfId="144" priority="91003"/>
    <cfRule type="duplicateValues" dxfId="143" priority="91004"/>
    <cfRule type="duplicateValues" dxfId="142" priority="91005"/>
    <cfRule type="duplicateValues" dxfId="141" priority="91006"/>
    <cfRule type="duplicateValues" dxfId="140" priority="91007"/>
    <cfRule type="duplicateValues" dxfId="139" priority="91008"/>
    <cfRule type="duplicateValues" dxfId="138" priority="91009"/>
    <cfRule type="duplicateValues" dxfId="137" priority="91010"/>
    <cfRule type="duplicateValues" dxfId="136" priority="91011"/>
    <cfRule type="duplicateValues" dxfId="135" priority="91012"/>
    <cfRule type="duplicateValues" dxfId="134" priority="91013"/>
    <cfRule type="duplicateValues" dxfId="133" priority="91014"/>
    <cfRule type="duplicateValues" dxfId="132" priority="91015"/>
    <cfRule type="duplicateValues" dxfId="131" priority="91016"/>
    <cfRule type="duplicateValues" dxfId="130" priority="91017"/>
  </conditionalFormatting>
  <conditionalFormatting sqref="E889:E905 E3:E887">
    <cfRule type="duplicateValues" dxfId="129" priority="84137"/>
    <cfRule type="duplicateValues" dxfId="128" priority="84138"/>
  </conditionalFormatting>
  <conditionalFormatting sqref="E889:E905 E810:E887">
    <cfRule type="duplicateValues" dxfId="127" priority="84143"/>
    <cfRule type="duplicateValues" dxfId="126" priority="84144"/>
    <cfRule type="duplicateValues" dxfId="125" priority="84145"/>
    <cfRule type="duplicateValues" dxfId="124" priority="84146"/>
    <cfRule type="duplicateValues" dxfId="123" priority="84147"/>
    <cfRule type="duplicateValues" dxfId="122" priority="84148"/>
    <cfRule type="duplicateValues" dxfId="121" priority="84149"/>
    <cfRule type="duplicateValues" dxfId="120" priority="84150"/>
    <cfRule type="duplicateValues" dxfId="119" priority="84151"/>
    <cfRule type="duplicateValues" dxfId="118" priority="84152"/>
    <cfRule type="duplicateValues" dxfId="117" priority="84153"/>
    <cfRule type="duplicateValues" dxfId="116" priority="84154"/>
    <cfRule type="duplicateValues" dxfId="115" priority="84155"/>
    <cfRule type="duplicateValues" dxfId="114" priority="84156"/>
    <cfRule type="duplicateValues" dxfId="113" priority="84157"/>
    <cfRule type="duplicateValues" dxfId="112" priority="84158"/>
    <cfRule type="duplicateValues" dxfId="111" priority="84159"/>
    <cfRule type="duplicateValues" dxfId="110" priority="84160"/>
    <cfRule type="duplicateValues" dxfId="109" priority="84161"/>
    <cfRule type="duplicateValues" dxfId="108" priority="84162"/>
    <cfRule type="duplicateValues" dxfId="107" priority="84163"/>
  </conditionalFormatting>
  <conditionalFormatting sqref="E896">
    <cfRule type="duplicateValues" dxfId="106" priority="117"/>
  </conditionalFormatting>
  <conditionalFormatting sqref="E909">
    <cfRule type="duplicateValues" dxfId="105" priority="114"/>
  </conditionalFormatting>
  <conditionalFormatting sqref="E914">
    <cfRule type="duplicateValues" dxfId="104" priority="115"/>
  </conditionalFormatting>
  <conditionalFormatting sqref="E922">
    <cfRule type="duplicateValues" dxfId="103" priority="119"/>
    <cfRule type="duplicateValues" dxfId="102" priority="120"/>
  </conditionalFormatting>
  <conditionalFormatting sqref="E997">
    <cfRule type="duplicateValues" dxfId="101" priority="59"/>
  </conditionalFormatting>
  <conditionalFormatting sqref="E1001">
    <cfRule type="duplicateValues" dxfId="100" priority="61"/>
  </conditionalFormatting>
  <conditionalFormatting sqref="E1008">
    <cfRule type="duplicateValues" dxfId="99" priority="60"/>
  </conditionalFormatting>
  <conditionalFormatting sqref="E1058">
    <cfRule type="duplicateValues" dxfId="98" priority="57"/>
  </conditionalFormatting>
  <conditionalFormatting sqref="E1097">
    <cfRule type="duplicateValues" dxfId="97" priority="56"/>
  </conditionalFormatting>
  <conditionalFormatting sqref="E1139">
    <cfRule type="duplicateValues" dxfId="96" priority="58"/>
  </conditionalFormatting>
  <conditionalFormatting sqref="E1464:E1048576 E1:E1379">
    <cfRule type="duplicateValues" dxfId="95" priority="3"/>
    <cfRule type="duplicateValues" dxfId="94" priority="4"/>
  </conditionalFormatting>
  <conditionalFormatting sqref="E1472:E1048576 E1:E67 E306 E69:E299">
    <cfRule type="duplicateValues" dxfId="93" priority="29846"/>
  </conditionalFormatting>
  <conditionalFormatting sqref="E1472:E1048576 E1:E483 E490:E497 E485:E487">
    <cfRule type="duplicateValues" dxfId="92" priority="772"/>
  </conditionalFormatting>
  <conditionalFormatting sqref="E1472:E1048576 E1:E1379">
    <cfRule type="duplicateValues" dxfId="91" priority="63"/>
    <cfRule type="duplicateValues" dxfId="90" priority="64"/>
    <cfRule type="duplicateValues" dxfId="89" priority="81932"/>
  </conditionalFormatting>
  <conditionalFormatting sqref="E1472:E1048576 E69:E268 E38:E67 E1:E36 E306 E274">
    <cfRule type="duplicateValues" dxfId="88" priority="29839"/>
  </conditionalFormatting>
  <conditionalFormatting sqref="E1472:E1048576 E247:E268 E1:E27">
    <cfRule type="duplicateValues" dxfId="87" priority="1105"/>
  </conditionalFormatting>
  <conditionalFormatting sqref="E1472:E1048576 E247:E268 E1:E28">
    <cfRule type="duplicateValues" dxfId="86" priority="1091"/>
  </conditionalFormatting>
  <conditionalFormatting sqref="E1472:E1048576 E247:E268 E1:E30">
    <cfRule type="duplicateValues" dxfId="85" priority="1061"/>
    <cfRule type="duplicateValues" dxfId="84" priority="1079"/>
    <cfRule type="duplicateValues" dxfId="83" priority="1080"/>
  </conditionalFormatting>
  <conditionalFormatting sqref="E1472:E1048576 E247:E268 E69:E162 E38:E67 E1:E36 E306 E274">
    <cfRule type="duplicateValues" dxfId="82" priority="29831"/>
  </conditionalFormatting>
  <conditionalFormatting sqref="E1472:E1048576 E560:E601 E1:E558 E705:E710 E615:E635 E712:E733">
    <cfRule type="duplicateValues" dxfId="81" priority="714"/>
  </conditionalFormatting>
  <conditionalFormatting sqref="E3:F6">
    <cfRule type="duplicateValues" dxfId="80" priority="75503"/>
    <cfRule type="duplicateValues" dxfId="79" priority="75504"/>
    <cfRule type="duplicateValues" dxfId="78" priority="75505"/>
    <cfRule type="duplicateValues" dxfId="77" priority="75506"/>
  </conditionalFormatting>
  <conditionalFormatting sqref="E3:F19">
    <cfRule type="duplicateValues" dxfId="76" priority="85697"/>
  </conditionalFormatting>
  <conditionalFormatting sqref="E7:F9">
    <cfRule type="duplicateValues" dxfId="75" priority="67059"/>
    <cfRule type="duplicateValues" dxfId="74" priority="67060"/>
  </conditionalFormatting>
  <conditionalFormatting sqref="E10:F17">
    <cfRule type="duplicateValues" dxfId="73" priority="85699"/>
  </conditionalFormatting>
  <conditionalFormatting sqref="E18:F18">
    <cfRule type="duplicateValues" dxfId="72" priority="65731"/>
  </conditionalFormatting>
  <conditionalFormatting sqref="E1472:F1048576 F564:F565 F349 F207:F216 F119:F124 E247:E268 F1023">
    <cfRule type="duplicateValues" dxfId="71" priority="5286"/>
    <cfRule type="duplicateValues" dxfId="70" priority="5287"/>
    <cfRule type="duplicateValues" dxfId="69" priority="5288"/>
  </conditionalFormatting>
  <conditionalFormatting sqref="E1472:F1048576 F564:F565 F349 F207:F216 F119:F124 E1:F1 E2 E247:E268 F1023">
    <cfRule type="duplicateValues" dxfId="68" priority="5292"/>
  </conditionalFormatting>
  <conditionalFormatting sqref="E1472:F1048576 F564:F565 F349 F207:F216 F119:F124 E1:F1 E2 E3:F6 E247:E268 F1023">
    <cfRule type="duplicateValues" dxfId="67" priority="5273"/>
    <cfRule type="duplicateValues" dxfId="66" priority="5277"/>
    <cfRule type="duplicateValues" dxfId="65" priority="5278"/>
    <cfRule type="duplicateValues" dxfId="64" priority="5279"/>
  </conditionalFormatting>
  <conditionalFormatting sqref="E1472:F1048576 F1023">
    <cfRule type="duplicateValues" dxfId="63" priority="5296"/>
    <cfRule type="duplicateValues" dxfId="62" priority="5300"/>
    <cfRule type="duplicateValues" dxfId="61" priority="5304"/>
    <cfRule type="duplicateValues" dxfId="60" priority="5309"/>
    <cfRule type="duplicateValues" dxfId="59" priority="5313"/>
  </conditionalFormatting>
  <conditionalFormatting sqref="R2">
    <cfRule type="duplicateValues" dxfId="58" priority="1382"/>
    <cfRule type="duplicateValues" dxfId="57" priority="1383"/>
    <cfRule type="duplicateValues" dxfId="56" priority="1384"/>
    <cfRule type="duplicateValues" dxfId="55" priority="1385"/>
    <cfRule type="duplicateValues" dxfId="54" priority="1386"/>
    <cfRule type="duplicateValues" dxfId="53" priority="1387"/>
    <cfRule type="duplicateValues" dxfId="52" priority="1388"/>
    <cfRule type="duplicateValues" dxfId="51" priority="1389"/>
    <cfRule type="duplicateValues" dxfId="50" priority="1390"/>
    <cfRule type="duplicateValues" dxfId="49" priority="1391"/>
    <cfRule type="duplicateValues" dxfId="48" priority="1392"/>
    <cfRule type="duplicateValues" dxfId="47" priority="1393"/>
    <cfRule type="duplicateValues" dxfId="46" priority="1394"/>
    <cfRule type="duplicateValues" dxfId="45" priority="1395"/>
    <cfRule type="duplicateValues" dxfId="44" priority="1396"/>
    <cfRule type="duplicateValues" dxfId="43" priority="1397"/>
    <cfRule type="duplicateValues" dxfId="42" priority="1398"/>
    <cfRule type="duplicateValues" dxfId="41" priority="1399"/>
    <cfRule type="duplicateValues" dxfId="40" priority="1400"/>
    <cfRule type="duplicateValues" dxfId="39" priority="1401"/>
    <cfRule type="duplicateValues" dxfId="38" priority="1402"/>
    <cfRule type="duplicateValues" dxfId="37" priority="1403"/>
    <cfRule type="duplicateValues" dxfId="36" priority="1404"/>
    <cfRule type="duplicateValues" dxfId="35" priority="1405"/>
    <cfRule type="duplicateValues" dxfId="34" priority="1406"/>
    <cfRule type="duplicateValues" dxfId="33" priority="1407"/>
    <cfRule type="duplicateValues" dxfId="32" priority="1408"/>
    <cfRule type="duplicateValues" dxfId="31" priority="1409"/>
    <cfRule type="duplicateValues" dxfId="30" priority="1410"/>
    <cfRule type="duplicateValues" dxfId="29" priority="1411"/>
    <cfRule type="duplicateValues" dxfId="28" priority="1412"/>
    <cfRule type="duplicateValues" dxfId="27" priority="1413"/>
    <cfRule type="duplicateValues" dxfId="26" priority="1414"/>
    <cfRule type="duplicateValues" dxfId="25" priority="1415"/>
    <cfRule type="duplicateValues" dxfId="24" priority="1416"/>
    <cfRule type="duplicateValues" dxfId="23" priority="1417"/>
    <cfRule type="duplicateValues" dxfId="22" priority="1418"/>
    <cfRule type="duplicateValues" dxfId="21" priority="1419"/>
    <cfRule type="duplicateValues" dxfId="20" priority="1420"/>
    <cfRule type="duplicateValues" dxfId="19" priority="1421"/>
    <cfRule type="duplicateValues" dxfId="18" priority="1422"/>
    <cfRule type="duplicateValues" dxfId="17" priority="1423"/>
    <cfRule type="duplicateValues" dxfId="16" priority="1424"/>
    <cfRule type="duplicateValues" dxfId="15" priority="1425"/>
    <cfRule type="duplicateValues" dxfId="14" priority="1426"/>
    <cfRule type="duplicateValues" dxfId="13" priority="1427"/>
    <cfRule type="duplicateValues" dxfId="12" priority="1428"/>
    <cfRule type="duplicateValues" dxfId="11" priority="1429"/>
    <cfRule type="duplicateValues" dxfId="10" priority="1430"/>
    <cfRule type="duplicateValues" dxfId="9" priority="1431"/>
    <cfRule type="duplicateValues" dxfId="8" priority="1432"/>
    <cfRule type="duplicateValues" dxfId="7" priority="1433"/>
    <cfRule type="duplicateValues" dxfId="6" priority="1434"/>
    <cfRule type="duplicateValues" dxfId="5" priority="1435"/>
    <cfRule type="duplicateValues" dxfId="4" priority="1436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10A5-D64C-447D-B663-400ADD2C6263}">
  <dimension ref="A1:AC126"/>
  <sheetViews>
    <sheetView showGridLines="0" tabSelected="1" topLeftCell="B1" zoomScaleNormal="80" workbookViewId="0">
      <selection activeCell="C40" sqref="C40"/>
    </sheetView>
  </sheetViews>
  <sheetFormatPr defaultRowHeight="14.5"/>
  <cols>
    <col min="1" max="1" width="26.26953125" bestFit="1" customWidth="1"/>
    <col min="2" max="2" width="39.36328125" bestFit="1" customWidth="1"/>
    <col min="3" max="3" width="80.7265625" bestFit="1" customWidth="1"/>
    <col min="4" max="5" width="13.54296875" bestFit="1" customWidth="1"/>
    <col min="6" max="6" width="37.26953125" bestFit="1" customWidth="1"/>
    <col min="7" max="7" width="35.7265625" bestFit="1" customWidth="1"/>
    <col min="8" max="8" width="49.1796875" bestFit="1" customWidth="1"/>
    <col min="9" max="9" width="23.1796875" bestFit="1" customWidth="1"/>
    <col min="10" max="10" width="24.90625" bestFit="1" customWidth="1"/>
    <col min="11" max="11" width="15" bestFit="1" customWidth="1"/>
    <col min="12" max="12" width="12.453125" bestFit="1" customWidth="1"/>
    <col min="13" max="13" width="13.453125" bestFit="1" customWidth="1"/>
    <col min="14" max="14" width="15.54296875" bestFit="1" customWidth="1"/>
    <col min="15" max="15" width="11.453125" bestFit="1" customWidth="1"/>
    <col min="16" max="16" width="11.54296875" bestFit="1" customWidth="1"/>
    <col min="17" max="18" width="12" bestFit="1" customWidth="1"/>
    <col min="19" max="19" width="13.81640625" bestFit="1" customWidth="1"/>
    <col min="20" max="20" width="13.54296875" bestFit="1" customWidth="1"/>
    <col min="21" max="21" width="9.81640625" bestFit="1" customWidth="1"/>
    <col min="22" max="22" width="7.54296875" bestFit="1" customWidth="1"/>
    <col min="23" max="23" width="12" bestFit="1" customWidth="1"/>
    <col min="24" max="24" width="7.54296875" bestFit="1" customWidth="1"/>
    <col min="25" max="25" width="9.453125" bestFit="1" customWidth="1"/>
    <col min="26" max="27" width="11.54296875" bestFit="1" customWidth="1"/>
    <col min="28" max="28" width="12.81640625" bestFit="1" customWidth="1"/>
    <col min="29" max="29" width="11.54296875" bestFit="1" customWidth="1"/>
    <col min="30" max="30" width="45.54296875" bestFit="1" customWidth="1"/>
    <col min="31" max="31" width="10.1796875" bestFit="1" customWidth="1"/>
    <col min="32" max="32" width="27" bestFit="1" customWidth="1"/>
    <col min="33" max="33" width="41.1796875" bestFit="1" customWidth="1"/>
    <col min="34" max="34" width="12.81640625" bestFit="1" customWidth="1"/>
    <col min="35" max="35" width="41.1796875" bestFit="1" customWidth="1"/>
    <col min="36" max="36" width="16.1796875" bestFit="1" customWidth="1"/>
    <col min="37" max="37" width="56.54296875" bestFit="1" customWidth="1"/>
    <col min="38" max="38" width="59.453125" bestFit="1" customWidth="1"/>
    <col min="39" max="39" width="19.453125" bestFit="1" customWidth="1"/>
    <col min="40" max="40" width="13" bestFit="1" customWidth="1"/>
    <col min="41" max="41" width="13.1796875" bestFit="1" customWidth="1"/>
  </cols>
  <sheetData>
    <row r="1" spans="1:29" ht="26.15" customHeight="1">
      <c r="A1" s="19" t="s">
        <v>1688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1:29" ht="26.15" customHeight="1">
      <c r="A2" s="422" t="s">
        <v>1689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96"/>
      <c r="AC2" s="96"/>
    </row>
    <row r="3" spans="1:29" ht="7.5" customHeight="1"/>
    <row r="4" spans="1:29">
      <c r="A4" s="72" t="s">
        <v>1564</v>
      </c>
      <c r="B4" s="72" t="s">
        <v>1565</v>
      </c>
      <c r="C4" s="72" t="s">
        <v>1690</v>
      </c>
      <c r="D4" t="s">
        <v>1691</v>
      </c>
      <c r="E4" t="s">
        <v>1692</v>
      </c>
      <c r="F4" s="72" t="s">
        <v>1693</v>
      </c>
      <c r="G4" s="72" t="s">
        <v>1694</v>
      </c>
      <c r="H4" s="72" t="s">
        <v>1695</v>
      </c>
      <c r="I4" s="72" t="s">
        <v>1696</v>
      </c>
      <c r="J4" s="72" t="s">
        <v>1697</v>
      </c>
      <c r="K4" s="72" t="s">
        <v>1698</v>
      </c>
      <c r="L4" s="72" t="s">
        <v>1699</v>
      </c>
      <c r="M4" s="72" t="s">
        <v>1700</v>
      </c>
      <c r="N4" s="72" t="s">
        <v>1701</v>
      </c>
      <c r="O4" t="s">
        <v>1702</v>
      </c>
      <c r="P4" s="32" t="s">
        <v>1703</v>
      </c>
    </row>
    <row r="5" spans="1:29">
      <c r="A5" s="91" t="s">
        <v>1704</v>
      </c>
      <c r="B5" s="91" t="s">
        <v>795</v>
      </c>
      <c r="C5" s="91" t="s">
        <v>1705</v>
      </c>
      <c r="D5" s="48">
        <v>46280</v>
      </c>
      <c r="E5" s="48">
        <v>46279</v>
      </c>
      <c r="G5">
        <v>1</v>
      </c>
      <c r="L5">
        <v>10</v>
      </c>
      <c r="M5">
        <v>3</v>
      </c>
      <c r="P5" s="93">
        <v>3</v>
      </c>
    </row>
    <row r="6" spans="1:29" hidden="1">
      <c r="A6" s="41" t="s">
        <v>6769</v>
      </c>
      <c r="B6" s="41" t="s">
        <v>413</v>
      </c>
      <c r="C6" s="41" t="s">
        <v>6770</v>
      </c>
      <c r="D6" s="48">
        <v>46307</v>
      </c>
      <c r="E6" s="48">
        <v>46305</v>
      </c>
      <c r="G6">
        <v>1</v>
      </c>
      <c r="J6">
        <v>6</v>
      </c>
      <c r="P6" s="92">
        <v>2</v>
      </c>
    </row>
    <row r="7" spans="1:29" hidden="1">
      <c r="A7" s="41" t="s">
        <v>6396</v>
      </c>
      <c r="B7" s="41" t="s">
        <v>757</v>
      </c>
      <c r="C7" s="41" t="s">
        <v>6397</v>
      </c>
      <c r="D7" s="48">
        <v>46298</v>
      </c>
      <c r="E7" s="48">
        <v>46298</v>
      </c>
      <c r="K7">
        <v>9</v>
      </c>
      <c r="P7" s="92">
        <v>1</v>
      </c>
    </row>
    <row r="8" spans="1:29" hidden="1">
      <c r="A8" s="41" t="s">
        <v>1706</v>
      </c>
      <c r="B8" s="41" t="s">
        <v>652</v>
      </c>
      <c r="C8" s="41" t="s">
        <v>6655</v>
      </c>
      <c r="D8" s="48">
        <v>46303</v>
      </c>
      <c r="E8" s="48">
        <v>46302</v>
      </c>
      <c r="G8">
        <v>1</v>
      </c>
      <c r="J8">
        <v>9</v>
      </c>
      <c r="P8" s="92">
        <v>2</v>
      </c>
    </row>
    <row r="9" spans="1:29">
      <c r="A9" s="41" t="s">
        <v>6428</v>
      </c>
      <c r="B9" s="41" t="s">
        <v>152</v>
      </c>
      <c r="C9" s="41" t="s">
        <v>6429</v>
      </c>
      <c r="D9" s="48">
        <v>46300</v>
      </c>
      <c r="E9" s="48">
        <v>46298</v>
      </c>
      <c r="G9">
        <v>1</v>
      </c>
      <c r="K9">
        <v>12</v>
      </c>
      <c r="M9">
        <v>3</v>
      </c>
      <c r="P9" s="92">
        <v>3</v>
      </c>
    </row>
    <row r="10" spans="1:29">
      <c r="A10" s="41" t="s">
        <v>6398</v>
      </c>
      <c r="B10" s="41" t="s">
        <v>107</v>
      </c>
      <c r="C10" s="41" t="s">
        <v>6752</v>
      </c>
      <c r="D10" s="48">
        <v>46300</v>
      </c>
      <c r="E10" s="48">
        <v>46298</v>
      </c>
      <c r="F10">
        <v>1</v>
      </c>
      <c r="G10">
        <v>1</v>
      </c>
      <c r="J10">
        <v>14</v>
      </c>
      <c r="M10">
        <v>1</v>
      </c>
      <c r="P10" s="92">
        <v>4</v>
      </c>
    </row>
    <row r="11" spans="1:29" hidden="1">
      <c r="A11" s="41" t="s">
        <v>6771</v>
      </c>
      <c r="B11" s="41" t="s">
        <v>723</v>
      </c>
      <c r="C11" s="41" t="s">
        <v>6772</v>
      </c>
      <c r="D11" s="48">
        <v>46307</v>
      </c>
      <c r="E11" s="48">
        <v>46305</v>
      </c>
      <c r="O11">
        <v>1</v>
      </c>
      <c r="P11" s="92">
        <v>1</v>
      </c>
    </row>
    <row r="12" spans="1:29">
      <c r="A12" s="41" t="s">
        <v>6773</v>
      </c>
      <c r="B12" s="41" t="s">
        <v>617</v>
      </c>
      <c r="C12" s="41" t="s">
        <v>6774</v>
      </c>
      <c r="D12" s="48">
        <v>46307</v>
      </c>
      <c r="E12" s="48">
        <v>46305</v>
      </c>
      <c r="G12">
        <v>1</v>
      </c>
      <c r="K12">
        <v>11</v>
      </c>
      <c r="M12">
        <v>1</v>
      </c>
      <c r="P12" s="92">
        <v>3</v>
      </c>
    </row>
    <row r="13" spans="1:29" hidden="1">
      <c r="A13" s="41" t="s">
        <v>6775</v>
      </c>
      <c r="B13" s="41" t="s">
        <v>778</v>
      </c>
      <c r="C13" s="41" t="s">
        <v>6776</v>
      </c>
      <c r="D13" s="48">
        <v>46307</v>
      </c>
      <c r="E13" s="48">
        <v>46305</v>
      </c>
      <c r="O13">
        <v>1</v>
      </c>
      <c r="P13" s="92">
        <v>1</v>
      </c>
    </row>
    <row r="14" spans="1:29" hidden="1">
      <c r="A14" s="41" t="s">
        <v>1712</v>
      </c>
      <c r="B14" s="41" t="s">
        <v>916</v>
      </c>
      <c r="C14" s="41" t="s">
        <v>6777</v>
      </c>
      <c r="D14" s="48">
        <v>46307</v>
      </c>
      <c r="E14" s="48">
        <v>46305</v>
      </c>
      <c r="G14">
        <v>1</v>
      </c>
      <c r="J14">
        <v>7</v>
      </c>
      <c r="P14" s="92">
        <v>2</v>
      </c>
    </row>
    <row r="15" spans="1:29" hidden="1">
      <c r="A15" s="41" t="s">
        <v>6657</v>
      </c>
      <c r="B15" s="41" t="s">
        <v>924</v>
      </c>
      <c r="C15" s="41" t="s">
        <v>6658</v>
      </c>
      <c r="D15" s="48">
        <v>46302</v>
      </c>
      <c r="E15" s="48">
        <v>46301</v>
      </c>
      <c r="G15">
        <v>1</v>
      </c>
      <c r="J15">
        <v>4</v>
      </c>
      <c r="P15" s="92">
        <v>2</v>
      </c>
    </row>
    <row r="16" spans="1:29" hidden="1">
      <c r="A16" s="41" t="s">
        <v>1715</v>
      </c>
      <c r="B16" s="41" t="s">
        <v>234</v>
      </c>
      <c r="C16" s="41" t="s">
        <v>6753</v>
      </c>
      <c r="D16" s="48">
        <v>46303</v>
      </c>
      <c r="E16" s="48">
        <v>46302</v>
      </c>
      <c r="G16">
        <v>1</v>
      </c>
      <c r="J16">
        <v>13</v>
      </c>
      <c r="P16" s="92">
        <v>2</v>
      </c>
    </row>
    <row r="17" spans="1:16" hidden="1">
      <c r="A17" s="41" t="s">
        <v>1716</v>
      </c>
      <c r="B17" s="41" t="s">
        <v>383</v>
      </c>
      <c r="C17" s="41" t="s">
        <v>6778</v>
      </c>
      <c r="D17" s="48">
        <v>46305</v>
      </c>
      <c r="E17" s="48">
        <v>46305</v>
      </c>
      <c r="G17">
        <v>1</v>
      </c>
      <c r="J17">
        <v>13</v>
      </c>
      <c r="P17" s="92">
        <v>2</v>
      </c>
    </row>
    <row r="18" spans="1:16">
      <c r="A18" s="41" t="s">
        <v>6779</v>
      </c>
      <c r="B18" s="41" t="s">
        <v>237</v>
      </c>
      <c r="C18" s="41" t="s">
        <v>6780</v>
      </c>
      <c r="D18" s="48">
        <v>46307</v>
      </c>
      <c r="E18" s="48">
        <v>46305</v>
      </c>
      <c r="G18">
        <v>1</v>
      </c>
      <c r="J18">
        <v>5</v>
      </c>
      <c r="M18">
        <v>1</v>
      </c>
      <c r="N18">
        <v>2</v>
      </c>
      <c r="P18" s="92">
        <v>4</v>
      </c>
    </row>
    <row r="19" spans="1:16" hidden="1">
      <c r="A19" s="41" t="s">
        <v>1717</v>
      </c>
      <c r="B19" s="41" t="s">
        <v>257</v>
      </c>
      <c r="C19" s="41" t="s">
        <v>6781</v>
      </c>
      <c r="D19" s="48">
        <v>46284</v>
      </c>
      <c r="E19" s="48">
        <v>46284</v>
      </c>
      <c r="G19">
        <v>2</v>
      </c>
      <c r="J19">
        <v>9</v>
      </c>
      <c r="P19" s="92">
        <v>2</v>
      </c>
    </row>
    <row r="20" spans="1:16" hidden="1">
      <c r="A20" s="41" t="s">
        <v>1718</v>
      </c>
      <c r="B20" s="41" t="s">
        <v>292</v>
      </c>
      <c r="C20" s="41" t="s">
        <v>6754</v>
      </c>
      <c r="D20" s="48">
        <v>46298</v>
      </c>
      <c r="E20" s="48">
        <v>46298</v>
      </c>
      <c r="F20">
        <v>2</v>
      </c>
      <c r="G20">
        <v>1</v>
      </c>
      <c r="K20">
        <v>12</v>
      </c>
      <c r="N20">
        <v>3</v>
      </c>
      <c r="P20" s="92">
        <v>4</v>
      </c>
    </row>
    <row r="21" spans="1:16" hidden="1">
      <c r="A21" s="41" t="s">
        <v>6659</v>
      </c>
      <c r="B21" s="41" t="s">
        <v>593</v>
      </c>
      <c r="C21" s="41" t="s">
        <v>6660</v>
      </c>
      <c r="D21" s="48">
        <v>46303</v>
      </c>
      <c r="E21" s="48">
        <v>46302</v>
      </c>
      <c r="F21">
        <v>1</v>
      </c>
      <c r="G21">
        <v>1</v>
      </c>
      <c r="J21">
        <v>8</v>
      </c>
      <c r="P21" s="92">
        <v>3</v>
      </c>
    </row>
    <row r="22" spans="1:16" hidden="1">
      <c r="A22" s="41" t="s">
        <v>6782</v>
      </c>
      <c r="B22" s="41" t="s">
        <v>271</v>
      </c>
      <c r="C22" s="41" t="s">
        <v>6783</v>
      </c>
      <c r="D22" s="48">
        <v>46307</v>
      </c>
      <c r="E22" s="48">
        <v>46305</v>
      </c>
      <c r="K22">
        <v>17</v>
      </c>
      <c r="P22" s="92">
        <v>1</v>
      </c>
    </row>
    <row r="23" spans="1:16" hidden="1">
      <c r="A23" s="41" t="s">
        <v>6661</v>
      </c>
      <c r="B23" s="41" t="s">
        <v>71</v>
      </c>
      <c r="C23" s="41" t="s">
        <v>6784</v>
      </c>
      <c r="D23" s="48">
        <v>46302</v>
      </c>
      <c r="E23" s="48">
        <v>46301</v>
      </c>
      <c r="K23">
        <v>17</v>
      </c>
      <c r="P23" s="92">
        <v>1</v>
      </c>
    </row>
    <row r="24" spans="1:16">
      <c r="A24" s="41" t="s">
        <v>6663</v>
      </c>
      <c r="B24" s="41" t="s">
        <v>432</v>
      </c>
      <c r="C24" s="41" t="s">
        <v>6664</v>
      </c>
      <c r="D24" s="48">
        <v>46302</v>
      </c>
      <c r="E24" s="48">
        <v>46301</v>
      </c>
      <c r="K24">
        <v>9</v>
      </c>
      <c r="M24">
        <v>1</v>
      </c>
      <c r="P24" s="92">
        <v>2</v>
      </c>
    </row>
    <row r="25" spans="1:16" hidden="1">
      <c r="A25" s="41" t="s">
        <v>1723</v>
      </c>
      <c r="B25" s="41" t="s">
        <v>30</v>
      </c>
      <c r="C25" s="41" t="s">
        <v>6755</v>
      </c>
      <c r="D25" s="48">
        <v>46261</v>
      </c>
      <c r="E25" s="48">
        <v>46260</v>
      </c>
      <c r="G25">
        <v>1</v>
      </c>
      <c r="J25">
        <v>7</v>
      </c>
      <c r="P25" s="92">
        <v>2</v>
      </c>
    </row>
    <row r="26" spans="1:16" hidden="1">
      <c r="A26" s="41" t="s">
        <v>6785</v>
      </c>
      <c r="B26" s="41" t="s">
        <v>349</v>
      </c>
      <c r="C26" s="41" t="s">
        <v>6786</v>
      </c>
      <c r="D26" s="48">
        <v>46307</v>
      </c>
      <c r="E26" s="48">
        <v>46305</v>
      </c>
      <c r="G26">
        <v>1</v>
      </c>
      <c r="J26">
        <v>3</v>
      </c>
      <c r="P26" s="92">
        <v>2</v>
      </c>
    </row>
    <row r="27" spans="1:16" hidden="1">
      <c r="A27" s="41" t="s">
        <v>6665</v>
      </c>
      <c r="B27" s="41" t="s">
        <v>166</v>
      </c>
      <c r="C27" s="41" t="s">
        <v>6666</v>
      </c>
      <c r="D27" s="48">
        <v>46305</v>
      </c>
      <c r="E27" s="48">
        <v>46305</v>
      </c>
      <c r="G27">
        <v>1</v>
      </c>
      <c r="J27">
        <v>9</v>
      </c>
      <c r="N27">
        <v>1</v>
      </c>
      <c r="P27" s="92">
        <v>3</v>
      </c>
    </row>
    <row r="28" spans="1:16" hidden="1">
      <c r="A28" s="41" t="s">
        <v>6667</v>
      </c>
      <c r="B28" s="41" t="s">
        <v>1041</v>
      </c>
      <c r="C28" s="41" t="s">
        <v>6668</v>
      </c>
      <c r="D28" s="48">
        <v>46305</v>
      </c>
      <c r="E28" s="48">
        <v>46305</v>
      </c>
      <c r="K28">
        <v>11</v>
      </c>
      <c r="P28" s="92">
        <v>1</v>
      </c>
    </row>
    <row r="29" spans="1:16">
      <c r="A29" s="41" t="s">
        <v>6669</v>
      </c>
      <c r="B29" s="41" t="s">
        <v>753</v>
      </c>
      <c r="C29" s="41" t="s">
        <v>6670</v>
      </c>
      <c r="D29" s="48">
        <v>46302</v>
      </c>
      <c r="E29" s="48">
        <v>46301</v>
      </c>
      <c r="K29">
        <v>11</v>
      </c>
      <c r="M29">
        <v>1</v>
      </c>
      <c r="P29" s="92">
        <v>2</v>
      </c>
    </row>
    <row r="30" spans="1:16" hidden="1">
      <c r="A30" s="41" t="s">
        <v>6672</v>
      </c>
      <c r="B30" s="41" t="s">
        <v>73</v>
      </c>
      <c r="C30" s="41" t="s">
        <v>6673</v>
      </c>
      <c r="D30" s="48">
        <v>46302</v>
      </c>
      <c r="E30" s="48">
        <v>46301</v>
      </c>
      <c r="F30">
        <v>1</v>
      </c>
      <c r="I30">
        <v>1</v>
      </c>
      <c r="L30">
        <v>10</v>
      </c>
      <c r="P30" s="92">
        <v>3</v>
      </c>
    </row>
    <row r="31" spans="1:16">
      <c r="A31" s="41" t="s">
        <v>1728</v>
      </c>
      <c r="B31" s="41" t="s">
        <v>838</v>
      </c>
      <c r="C31" s="41" t="s">
        <v>6674</v>
      </c>
      <c r="D31" s="48">
        <v>46302</v>
      </c>
      <c r="E31" s="48">
        <v>46301</v>
      </c>
      <c r="G31">
        <v>1</v>
      </c>
      <c r="H31">
        <v>1</v>
      </c>
      <c r="L31">
        <v>8</v>
      </c>
      <c r="M31">
        <v>1</v>
      </c>
      <c r="P31" s="92">
        <v>4</v>
      </c>
    </row>
    <row r="32" spans="1:16" hidden="1">
      <c r="A32" s="41" t="s">
        <v>6377</v>
      </c>
      <c r="B32" s="41" t="s">
        <v>434</v>
      </c>
      <c r="C32" s="41" t="s">
        <v>6756</v>
      </c>
      <c r="D32" s="48">
        <v>46286</v>
      </c>
      <c r="E32" s="48">
        <v>46284</v>
      </c>
      <c r="L32">
        <v>11</v>
      </c>
      <c r="P32" s="92">
        <v>1</v>
      </c>
    </row>
    <row r="33" spans="1:16">
      <c r="A33" s="41" t="s">
        <v>6675</v>
      </c>
      <c r="B33" s="41" t="s">
        <v>1083</v>
      </c>
      <c r="C33" s="41" t="s">
        <v>6676</v>
      </c>
      <c r="D33" s="48">
        <v>46303</v>
      </c>
      <c r="E33" s="48">
        <v>46302</v>
      </c>
      <c r="F33">
        <v>1</v>
      </c>
      <c r="G33">
        <v>1</v>
      </c>
      <c r="L33">
        <v>12</v>
      </c>
      <c r="M33">
        <v>1</v>
      </c>
      <c r="N33">
        <v>1</v>
      </c>
      <c r="P33" s="92">
        <v>5</v>
      </c>
    </row>
    <row r="34" spans="1:16">
      <c r="A34" s="41" t="s">
        <v>1731</v>
      </c>
      <c r="B34" s="41" t="s">
        <v>59</v>
      </c>
      <c r="C34" s="41" t="s">
        <v>6787</v>
      </c>
      <c r="D34" s="48">
        <v>46300</v>
      </c>
      <c r="E34" s="48">
        <v>46298</v>
      </c>
      <c r="F34">
        <v>1</v>
      </c>
      <c r="L34">
        <v>7</v>
      </c>
      <c r="M34">
        <v>1</v>
      </c>
      <c r="N34">
        <v>1</v>
      </c>
      <c r="P34" s="92">
        <v>4</v>
      </c>
    </row>
    <row r="35" spans="1:16">
      <c r="A35" s="41" t="s">
        <v>6430</v>
      </c>
      <c r="B35" s="41" t="s">
        <v>102</v>
      </c>
      <c r="C35" s="41" t="s">
        <v>6757</v>
      </c>
      <c r="D35" s="48">
        <v>46301</v>
      </c>
      <c r="E35" s="48">
        <v>46300</v>
      </c>
      <c r="G35">
        <v>1</v>
      </c>
      <c r="L35">
        <v>5</v>
      </c>
      <c r="M35">
        <v>2</v>
      </c>
      <c r="N35">
        <v>4</v>
      </c>
      <c r="P35" s="92">
        <v>4</v>
      </c>
    </row>
    <row r="36" spans="1:16">
      <c r="A36" s="41" t="s">
        <v>1732</v>
      </c>
      <c r="B36" s="41" t="s">
        <v>372</v>
      </c>
      <c r="C36" s="41" t="s">
        <v>1733</v>
      </c>
      <c r="D36" s="48">
        <v>46251</v>
      </c>
      <c r="E36" s="48">
        <v>46249</v>
      </c>
      <c r="G36">
        <v>1</v>
      </c>
      <c r="L36">
        <v>10</v>
      </c>
      <c r="M36">
        <v>1</v>
      </c>
      <c r="N36">
        <v>2</v>
      </c>
      <c r="P36" s="92">
        <v>4</v>
      </c>
    </row>
    <row r="37" spans="1:16" hidden="1">
      <c r="A37" s="41" t="s">
        <v>6431</v>
      </c>
      <c r="B37" s="41" t="s">
        <v>1146</v>
      </c>
      <c r="C37" s="41" t="s">
        <v>6788</v>
      </c>
      <c r="D37" s="48">
        <v>46300</v>
      </c>
      <c r="E37" s="48">
        <v>46298</v>
      </c>
      <c r="G37">
        <v>1</v>
      </c>
      <c r="L37">
        <v>5</v>
      </c>
      <c r="N37">
        <v>2</v>
      </c>
      <c r="P37" s="92">
        <v>4</v>
      </c>
    </row>
    <row r="38" spans="1:16" hidden="1">
      <c r="A38" s="41" t="s">
        <v>1734</v>
      </c>
      <c r="B38" s="41" t="s">
        <v>416</v>
      </c>
      <c r="C38" s="41" t="s">
        <v>6758</v>
      </c>
      <c r="D38" s="48">
        <v>46296</v>
      </c>
      <c r="E38" s="48">
        <v>46295</v>
      </c>
      <c r="F38">
        <v>2</v>
      </c>
      <c r="G38">
        <v>1</v>
      </c>
      <c r="H38">
        <v>1</v>
      </c>
      <c r="L38">
        <v>8</v>
      </c>
      <c r="N38">
        <v>2</v>
      </c>
      <c r="P38" s="92">
        <v>5</v>
      </c>
    </row>
    <row r="39" spans="1:16" hidden="1">
      <c r="A39" s="41" t="s">
        <v>6402</v>
      </c>
      <c r="B39" s="41" t="s">
        <v>807</v>
      </c>
      <c r="C39" s="41" t="s">
        <v>6403</v>
      </c>
      <c r="D39" s="48">
        <v>46298</v>
      </c>
      <c r="E39" s="48">
        <v>46298</v>
      </c>
      <c r="F39">
        <v>1</v>
      </c>
      <c r="G39">
        <v>1</v>
      </c>
      <c r="L39">
        <v>8</v>
      </c>
      <c r="N39">
        <v>1</v>
      </c>
      <c r="P39" s="92">
        <v>4</v>
      </c>
    </row>
    <row r="40" spans="1:16">
      <c r="A40" s="41" t="s">
        <v>1736</v>
      </c>
      <c r="B40" s="41" t="s">
        <v>604</v>
      </c>
      <c r="C40" s="41" t="s">
        <v>1737</v>
      </c>
      <c r="D40" s="48">
        <v>46288</v>
      </c>
      <c r="E40" s="48">
        <v>46287</v>
      </c>
      <c r="F40">
        <v>2</v>
      </c>
      <c r="I40">
        <v>2</v>
      </c>
      <c r="L40">
        <v>7</v>
      </c>
      <c r="M40">
        <v>2</v>
      </c>
      <c r="P40" s="92">
        <v>4</v>
      </c>
    </row>
    <row r="41" spans="1:16" hidden="1">
      <c r="A41" s="41" t="s">
        <v>6789</v>
      </c>
      <c r="B41" s="41" t="s">
        <v>1045</v>
      </c>
      <c r="C41" s="41" t="s">
        <v>6790</v>
      </c>
      <c r="D41" s="48">
        <v>46307</v>
      </c>
      <c r="E41" s="48">
        <v>46305</v>
      </c>
      <c r="G41">
        <v>1</v>
      </c>
      <c r="J41">
        <v>3</v>
      </c>
      <c r="P41" s="92">
        <v>2</v>
      </c>
    </row>
    <row r="42" spans="1:16" hidden="1">
      <c r="A42" s="41" t="s">
        <v>1738</v>
      </c>
      <c r="B42" s="41" t="s">
        <v>476</v>
      </c>
      <c r="C42" s="41" t="s">
        <v>6791</v>
      </c>
      <c r="D42" s="48">
        <v>46307</v>
      </c>
      <c r="E42" s="48">
        <v>46305</v>
      </c>
      <c r="G42">
        <v>1</v>
      </c>
      <c r="J42">
        <v>6</v>
      </c>
      <c r="P42" s="92">
        <v>2</v>
      </c>
    </row>
    <row r="43" spans="1:16">
      <c r="A43" s="41" t="s">
        <v>6679</v>
      </c>
      <c r="B43" s="41" t="s">
        <v>267</v>
      </c>
      <c r="C43" s="41" t="s">
        <v>6680</v>
      </c>
      <c r="D43" s="48">
        <v>46305</v>
      </c>
      <c r="E43" s="48">
        <v>46305</v>
      </c>
      <c r="G43">
        <v>1</v>
      </c>
      <c r="H43">
        <v>1</v>
      </c>
      <c r="L43">
        <v>8</v>
      </c>
      <c r="M43">
        <v>1</v>
      </c>
      <c r="N43">
        <v>1</v>
      </c>
      <c r="P43" s="92">
        <v>5</v>
      </c>
    </row>
    <row r="44" spans="1:16" hidden="1">
      <c r="A44" s="41" t="s">
        <v>1739</v>
      </c>
      <c r="B44" s="41" t="s">
        <v>1033</v>
      </c>
      <c r="C44" s="41" t="s">
        <v>1740</v>
      </c>
      <c r="D44" s="48">
        <v>46294</v>
      </c>
      <c r="E44" s="48">
        <v>46293</v>
      </c>
      <c r="F44">
        <v>1</v>
      </c>
      <c r="L44">
        <v>5</v>
      </c>
      <c r="N44">
        <v>3</v>
      </c>
      <c r="P44" s="92">
        <v>3</v>
      </c>
    </row>
    <row r="45" spans="1:16">
      <c r="A45" s="41" t="s">
        <v>1741</v>
      </c>
      <c r="B45" s="41" t="s">
        <v>699</v>
      </c>
      <c r="C45" s="41" t="s">
        <v>6681</v>
      </c>
      <c r="D45" s="48">
        <v>46298</v>
      </c>
      <c r="E45" s="48">
        <v>46298</v>
      </c>
      <c r="L45">
        <v>11</v>
      </c>
      <c r="M45">
        <v>1</v>
      </c>
      <c r="P45" s="92">
        <v>2</v>
      </c>
    </row>
    <row r="46" spans="1:16" hidden="1">
      <c r="A46" s="41" t="s">
        <v>6682</v>
      </c>
      <c r="B46" s="41" t="s">
        <v>766</v>
      </c>
      <c r="C46" s="41" t="s">
        <v>6683</v>
      </c>
      <c r="D46" s="48">
        <v>46305</v>
      </c>
      <c r="E46" s="48">
        <v>46305</v>
      </c>
      <c r="G46">
        <v>1</v>
      </c>
      <c r="L46">
        <v>10</v>
      </c>
      <c r="P46" s="92">
        <v>2</v>
      </c>
    </row>
    <row r="47" spans="1:16" hidden="1">
      <c r="A47" s="41" t="s">
        <v>6684</v>
      </c>
      <c r="B47" s="41" t="s">
        <v>787</v>
      </c>
      <c r="C47" s="41" t="s">
        <v>6792</v>
      </c>
      <c r="D47" s="48">
        <v>46307</v>
      </c>
      <c r="E47" s="48">
        <v>46305</v>
      </c>
      <c r="G47">
        <v>3</v>
      </c>
      <c r="L47">
        <v>5</v>
      </c>
      <c r="P47" s="92">
        <v>2</v>
      </c>
    </row>
    <row r="48" spans="1:16">
      <c r="A48" s="41" t="s">
        <v>6685</v>
      </c>
      <c r="B48" s="41" t="s">
        <v>249</v>
      </c>
      <c r="C48" s="41" t="s">
        <v>6686</v>
      </c>
      <c r="D48" s="48">
        <v>46302</v>
      </c>
      <c r="E48" s="48">
        <v>46301</v>
      </c>
      <c r="K48">
        <v>4</v>
      </c>
      <c r="M48">
        <v>1</v>
      </c>
      <c r="P48" s="92">
        <v>2</v>
      </c>
    </row>
    <row r="49" spans="1:16">
      <c r="A49" s="41" t="s">
        <v>1744</v>
      </c>
      <c r="B49" s="41" t="s">
        <v>731</v>
      </c>
      <c r="C49" s="41" t="s">
        <v>1745</v>
      </c>
      <c r="D49" s="48">
        <v>46284</v>
      </c>
      <c r="E49" s="48">
        <v>46284</v>
      </c>
      <c r="G49">
        <v>1</v>
      </c>
      <c r="K49">
        <v>13</v>
      </c>
      <c r="M49">
        <v>1</v>
      </c>
      <c r="P49" s="92">
        <v>3</v>
      </c>
    </row>
    <row r="50" spans="1:16">
      <c r="A50" s="41" t="s">
        <v>6687</v>
      </c>
      <c r="B50" s="41" t="s">
        <v>717</v>
      </c>
      <c r="C50" s="41" t="s">
        <v>6793</v>
      </c>
      <c r="D50" s="48">
        <v>46307</v>
      </c>
      <c r="E50" s="48">
        <v>46305</v>
      </c>
      <c r="I50">
        <v>1</v>
      </c>
      <c r="K50">
        <v>9</v>
      </c>
      <c r="M50">
        <v>1</v>
      </c>
      <c r="P50" s="92">
        <v>3</v>
      </c>
    </row>
    <row r="51" spans="1:16">
      <c r="A51" s="41" t="s">
        <v>6437</v>
      </c>
      <c r="B51" s="41" t="s">
        <v>388</v>
      </c>
      <c r="C51" s="41" t="s">
        <v>6438</v>
      </c>
      <c r="D51" s="48">
        <v>46282</v>
      </c>
      <c r="E51" s="48">
        <v>46281</v>
      </c>
      <c r="I51">
        <v>1</v>
      </c>
      <c r="L51">
        <v>9</v>
      </c>
      <c r="M51">
        <v>1</v>
      </c>
      <c r="N51">
        <v>1</v>
      </c>
      <c r="P51" s="92">
        <v>4</v>
      </c>
    </row>
    <row r="52" spans="1:16" hidden="1">
      <c r="A52" s="41" t="s">
        <v>6688</v>
      </c>
      <c r="B52" s="41" t="s">
        <v>171</v>
      </c>
      <c r="C52" s="41" t="s">
        <v>6689</v>
      </c>
      <c r="D52" s="48">
        <v>46303</v>
      </c>
      <c r="E52" s="48">
        <v>46302</v>
      </c>
      <c r="L52">
        <v>11</v>
      </c>
      <c r="P52" s="92">
        <v>1</v>
      </c>
    </row>
    <row r="53" spans="1:16" hidden="1">
      <c r="A53" s="41" t="s">
        <v>6794</v>
      </c>
      <c r="B53" s="41" t="s">
        <v>775</v>
      </c>
      <c r="C53" s="41" t="s">
        <v>6795</v>
      </c>
      <c r="D53" s="48">
        <v>46307</v>
      </c>
      <c r="E53" s="48">
        <v>46305</v>
      </c>
      <c r="G53">
        <v>1</v>
      </c>
      <c r="L53">
        <v>10</v>
      </c>
      <c r="P53" s="92">
        <v>2</v>
      </c>
    </row>
    <row r="54" spans="1:16">
      <c r="A54" s="41" t="s">
        <v>6690</v>
      </c>
      <c r="B54" s="41" t="s">
        <v>126</v>
      </c>
      <c r="C54" s="41" t="s">
        <v>6691</v>
      </c>
      <c r="D54" s="48">
        <v>46302</v>
      </c>
      <c r="E54" s="48">
        <v>46301</v>
      </c>
      <c r="G54">
        <v>1</v>
      </c>
      <c r="K54">
        <v>12</v>
      </c>
      <c r="M54">
        <v>3</v>
      </c>
      <c r="P54" s="92">
        <v>3</v>
      </c>
    </row>
    <row r="55" spans="1:16">
      <c r="A55" s="41" t="s">
        <v>6692</v>
      </c>
      <c r="B55" s="41" t="s">
        <v>339</v>
      </c>
      <c r="C55" s="41" t="s">
        <v>6693</v>
      </c>
      <c r="D55" s="48">
        <v>46305</v>
      </c>
      <c r="E55" s="48">
        <v>46305</v>
      </c>
      <c r="G55">
        <v>1</v>
      </c>
      <c r="J55">
        <v>3</v>
      </c>
      <c r="M55">
        <v>1</v>
      </c>
      <c r="P55" s="92">
        <v>3</v>
      </c>
    </row>
    <row r="56" spans="1:16" hidden="1">
      <c r="A56" s="41" t="s">
        <v>1748</v>
      </c>
      <c r="B56" s="41" t="s">
        <v>84</v>
      </c>
      <c r="C56" s="41" t="s">
        <v>1749</v>
      </c>
      <c r="D56" s="48">
        <v>46219</v>
      </c>
      <c r="E56" s="48">
        <v>46218</v>
      </c>
      <c r="G56">
        <v>1</v>
      </c>
      <c r="L56">
        <v>7</v>
      </c>
      <c r="N56">
        <v>2</v>
      </c>
      <c r="P56" s="92">
        <v>4</v>
      </c>
    </row>
    <row r="57" spans="1:16" hidden="1">
      <c r="A57" s="41" t="s">
        <v>1750</v>
      </c>
      <c r="B57" s="41" t="s">
        <v>832</v>
      </c>
      <c r="C57" s="41" t="s">
        <v>1751</v>
      </c>
      <c r="D57" s="48">
        <v>46291</v>
      </c>
      <c r="E57" s="48">
        <v>46291</v>
      </c>
      <c r="J57">
        <v>8</v>
      </c>
      <c r="P57" s="92">
        <v>1</v>
      </c>
    </row>
    <row r="58" spans="1:16" hidden="1">
      <c r="A58" s="41" t="s">
        <v>6796</v>
      </c>
      <c r="B58" s="41" t="s">
        <v>1471</v>
      </c>
      <c r="C58" s="41" t="s">
        <v>6797</v>
      </c>
      <c r="D58" s="48">
        <v>46307</v>
      </c>
      <c r="E58" s="48">
        <v>46305</v>
      </c>
      <c r="G58">
        <v>1</v>
      </c>
      <c r="J58">
        <v>3</v>
      </c>
      <c r="P58" s="92">
        <v>2</v>
      </c>
    </row>
    <row r="59" spans="1:16" hidden="1">
      <c r="A59" s="41" t="s">
        <v>6798</v>
      </c>
      <c r="B59" s="41" t="s">
        <v>747</v>
      </c>
      <c r="C59" s="41" t="s">
        <v>6799</v>
      </c>
      <c r="D59" s="48">
        <v>46307</v>
      </c>
      <c r="E59" s="48">
        <v>46305</v>
      </c>
      <c r="O59">
        <v>1</v>
      </c>
      <c r="P59" s="92">
        <v>1</v>
      </c>
    </row>
    <row r="60" spans="1:16">
      <c r="A60" s="41" t="s">
        <v>1754</v>
      </c>
      <c r="B60" s="41" t="s">
        <v>138</v>
      </c>
      <c r="C60" s="41" t="s">
        <v>1755</v>
      </c>
      <c r="D60" s="48">
        <v>46288</v>
      </c>
      <c r="E60" s="48">
        <v>46287</v>
      </c>
      <c r="L60">
        <v>1</v>
      </c>
      <c r="M60">
        <v>1</v>
      </c>
      <c r="P60" s="92">
        <v>2</v>
      </c>
    </row>
    <row r="61" spans="1:16" hidden="1">
      <c r="A61" s="41" t="s">
        <v>6800</v>
      </c>
      <c r="B61" s="41" t="s">
        <v>471</v>
      </c>
      <c r="C61" s="41" t="s">
        <v>6801</v>
      </c>
      <c r="D61" s="48">
        <v>46307</v>
      </c>
      <c r="E61" s="48">
        <v>46305</v>
      </c>
      <c r="O61">
        <v>1</v>
      </c>
      <c r="P61" s="92">
        <v>1</v>
      </c>
    </row>
    <row r="62" spans="1:16" hidden="1">
      <c r="A62" s="41" t="s">
        <v>6802</v>
      </c>
      <c r="B62" s="41" t="s">
        <v>452</v>
      </c>
      <c r="C62" s="41" t="s">
        <v>6803</v>
      </c>
      <c r="D62" s="48">
        <v>46307</v>
      </c>
      <c r="E62" s="48">
        <v>46305</v>
      </c>
      <c r="O62">
        <v>1</v>
      </c>
      <c r="P62" s="92">
        <v>1</v>
      </c>
    </row>
    <row r="63" spans="1:16" hidden="1">
      <c r="A63" s="41" t="s">
        <v>1756</v>
      </c>
      <c r="B63" s="41" t="s">
        <v>755</v>
      </c>
      <c r="C63" s="41" t="s">
        <v>6759</v>
      </c>
      <c r="D63" s="48">
        <v>46305</v>
      </c>
      <c r="E63" s="48">
        <v>46305</v>
      </c>
      <c r="N63">
        <v>2</v>
      </c>
      <c r="P63" s="92">
        <v>1</v>
      </c>
    </row>
    <row r="64" spans="1:16" hidden="1">
      <c r="A64" s="41" t="s">
        <v>6804</v>
      </c>
      <c r="B64" s="41" t="s">
        <v>609</v>
      </c>
      <c r="C64" s="41" t="s">
        <v>6805</v>
      </c>
      <c r="D64" s="48">
        <v>46307</v>
      </c>
      <c r="E64" s="48">
        <v>46305</v>
      </c>
      <c r="O64">
        <v>1</v>
      </c>
      <c r="P64" s="92">
        <v>1</v>
      </c>
    </row>
    <row r="65" spans="1:16" hidden="1">
      <c r="A65" s="41" t="s">
        <v>6806</v>
      </c>
      <c r="B65" s="41" t="s">
        <v>504</v>
      </c>
      <c r="C65" s="41" t="s">
        <v>6807</v>
      </c>
      <c r="D65" s="48">
        <v>46307</v>
      </c>
      <c r="E65" s="48">
        <v>46305</v>
      </c>
      <c r="O65">
        <v>1</v>
      </c>
      <c r="P65" s="92">
        <v>1</v>
      </c>
    </row>
    <row r="66" spans="1:16" hidden="1">
      <c r="A66" s="41" t="s">
        <v>6808</v>
      </c>
      <c r="B66" s="41" t="s">
        <v>88</v>
      </c>
      <c r="C66" s="41" t="s">
        <v>6809</v>
      </c>
      <c r="D66" s="48">
        <v>46307</v>
      </c>
      <c r="E66" s="48">
        <v>46305</v>
      </c>
      <c r="O66">
        <v>1</v>
      </c>
      <c r="P66" s="92">
        <v>1</v>
      </c>
    </row>
    <row r="67" spans="1:16" hidden="1">
      <c r="A67" s="41" t="s">
        <v>6810</v>
      </c>
      <c r="B67" s="41" t="s">
        <v>484</v>
      </c>
      <c r="C67" s="41" t="s">
        <v>6811</v>
      </c>
      <c r="D67" s="48">
        <v>46307</v>
      </c>
      <c r="E67" s="48">
        <v>46305</v>
      </c>
      <c r="F67">
        <v>2</v>
      </c>
      <c r="G67">
        <v>1</v>
      </c>
      <c r="K67">
        <v>8</v>
      </c>
      <c r="P67" s="92">
        <v>3</v>
      </c>
    </row>
    <row r="68" spans="1:16">
      <c r="A68" s="41" t="s">
        <v>1760</v>
      </c>
      <c r="B68" s="41" t="s">
        <v>959</v>
      </c>
      <c r="C68" s="41" t="s">
        <v>1761</v>
      </c>
      <c r="D68" s="48">
        <v>46294</v>
      </c>
      <c r="E68" s="48">
        <v>46293</v>
      </c>
      <c r="G68">
        <v>1</v>
      </c>
      <c r="K68">
        <v>8</v>
      </c>
      <c r="M68">
        <v>2</v>
      </c>
      <c r="N68">
        <v>1</v>
      </c>
      <c r="P68" s="92">
        <v>4</v>
      </c>
    </row>
    <row r="69" spans="1:16" hidden="1">
      <c r="A69" s="41" t="s">
        <v>6694</v>
      </c>
      <c r="B69" s="41" t="s">
        <v>925</v>
      </c>
      <c r="C69" s="41" t="s">
        <v>6695</v>
      </c>
      <c r="D69" s="48">
        <v>46302</v>
      </c>
      <c r="E69" s="48">
        <v>46301</v>
      </c>
      <c r="F69">
        <v>2</v>
      </c>
      <c r="G69">
        <v>1</v>
      </c>
      <c r="J69">
        <v>1</v>
      </c>
      <c r="K69">
        <v>9</v>
      </c>
      <c r="P69" s="92">
        <v>4</v>
      </c>
    </row>
    <row r="70" spans="1:16" hidden="1">
      <c r="A70" s="41" t="s">
        <v>6696</v>
      </c>
      <c r="B70" s="41" t="s">
        <v>591</v>
      </c>
      <c r="C70" s="41" t="s">
        <v>6697</v>
      </c>
      <c r="D70" s="48">
        <v>46305</v>
      </c>
      <c r="E70" s="48">
        <v>46305</v>
      </c>
      <c r="J70">
        <v>5</v>
      </c>
      <c r="P70" s="92">
        <v>1</v>
      </c>
    </row>
    <row r="71" spans="1:16" hidden="1">
      <c r="A71" s="41" t="s">
        <v>6698</v>
      </c>
      <c r="B71" s="41" t="s">
        <v>850</v>
      </c>
      <c r="C71" s="41" t="s">
        <v>6699</v>
      </c>
      <c r="D71" s="48">
        <v>46305</v>
      </c>
      <c r="E71" s="48">
        <v>46305</v>
      </c>
      <c r="J71">
        <v>5</v>
      </c>
      <c r="P71" s="92">
        <v>1</v>
      </c>
    </row>
    <row r="72" spans="1:16">
      <c r="A72" s="41" t="s">
        <v>1763</v>
      </c>
      <c r="B72" s="41" t="s">
        <v>116</v>
      </c>
      <c r="C72" s="41" t="s">
        <v>6812</v>
      </c>
      <c r="D72" s="48">
        <v>46272</v>
      </c>
      <c r="E72" s="48">
        <v>46270</v>
      </c>
      <c r="G72">
        <v>3</v>
      </c>
      <c r="L72">
        <v>12</v>
      </c>
      <c r="M72">
        <v>1</v>
      </c>
      <c r="N72">
        <v>4</v>
      </c>
      <c r="P72" s="92">
        <v>4</v>
      </c>
    </row>
    <row r="73" spans="1:16" hidden="1">
      <c r="A73" s="41" t="s">
        <v>6813</v>
      </c>
      <c r="B73" s="41" t="s">
        <v>615</v>
      </c>
      <c r="C73" s="41" t="s">
        <v>6814</v>
      </c>
      <c r="D73" s="48">
        <v>46307</v>
      </c>
      <c r="E73" s="48">
        <v>46305</v>
      </c>
      <c r="O73">
        <v>1</v>
      </c>
      <c r="P73" s="92">
        <v>1</v>
      </c>
    </row>
    <row r="74" spans="1:16" hidden="1">
      <c r="A74" s="41" t="s">
        <v>1765</v>
      </c>
      <c r="B74" s="41" t="s">
        <v>1404</v>
      </c>
      <c r="C74" s="41" t="s">
        <v>6747</v>
      </c>
      <c r="D74" s="48">
        <v>46294</v>
      </c>
      <c r="E74" s="48">
        <v>46293</v>
      </c>
      <c r="J74">
        <v>5</v>
      </c>
      <c r="P74" s="92">
        <v>1</v>
      </c>
    </row>
    <row r="75" spans="1:16" hidden="1">
      <c r="A75" s="41" t="s">
        <v>6598</v>
      </c>
      <c r="B75" s="41" t="s">
        <v>667</v>
      </c>
      <c r="C75" s="41" t="s">
        <v>6599</v>
      </c>
      <c r="D75" s="48">
        <v>46301</v>
      </c>
      <c r="E75" s="48">
        <v>46300</v>
      </c>
      <c r="G75">
        <v>1</v>
      </c>
      <c r="L75">
        <v>7</v>
      </c>
      <c r="P75" s="92">
        <v>2</v>
      </c>
    </row>
    <row r="76" spans="1:16" hidden="1">
      <c r="A76" s="41" t="s">
        <v>6815</v>
      </c>
      <c r="B76" s="41" t="s">
        <v>23</v>
      </c>
      <c r="C76" s="41" t="s">
        <v>6816</v>
      </c>
      <c r="D76" s="48">
        <v>46307</v>
      </c>
      <c r="E76" s="48">
        <v>46305</v>
      </c>
      <c r="O76">
        <v>1</v>
      </c>
      <c r="P76" s="92">
        <v>1</v>
      </c>
    </row>
    <row r="77" spans="1:16" hidden="1">
      <c r="A77" s="41" t="s">
        <v>6817</v>
      </c>
      <c r="B77" s="41" t="s">
        <v>303</v>
      </c>
      <c r="C77" s="41" t="s">
        <v>6818</v>
      </c>
      <c r="D77" s="48">
        <v>46307</v>
      </c>
      <c r="E77" s="48">
        <v>46305</v>
      </c>
      <c r="O77">
        <v>1</v>
      </c>
      <c r="P77" s="92">
        <v>1</v>
      </c>
    </row>
    <row r="78" spans="1:16">
      <c r="A78" s="41" t="s">
        <v>6700</v>
      </c>
      <c r="B78" s="41" t="s">
        <v>817</v>
      </c>
      <c r="C78" s="41" t="s">
        <v>6701</v>
      </c>
      <c r="D78" s="48">
        <v>46300</v>
      </c>
      <c r="E78" s="48">
        <v>46298</v>
      </c>
      <c r="G78">
        <v>1</v>
      </c>
      <c r="L78">
        <v>8</v>
      </c>
      <c r="M78">
        <v>1</v>
      </c>
      <c r="N78">
        <v>3</v>
      </c>
      <c r="P78" s="92">
        <v>4</v>
      </c>
    </row>
    <row r="79" spans="1:16">
      <c r="A79" s="41" t="s">
        <v>6600</v>
      </c>
      <c r="B79" s="41" t="s">
        <v>627</v>
      </c>
      <c r="C79" s="41" t="s">
        <v>6601</v>
      </c>
      <c r="D79" s="48">
        <v>46301</v>
      </c>
      <c r="E79" s="48">
        <v>46300</v>
      </c>
      <c r="K79">
        <v>13</v>
      </c>
      <c r="M79">
        <v>3</v>
      </c>
      <c r="P79" s="92">
        <v>2</v>
      </c>
    </row>
    <row r="80" spans="1:16" hidden="1">
      <c r="A80" s="41" t="s">
        <v>6602</v>
      </c>
      <c r="B80" s="41" t="s">
        <v>1069</v>
      </c>
      <c r="C80" s="41" t="s">
        <v>6603</v>
      </c>
      <c r="D80" s="48">
        <v>46301</v>
      </c>
      <c r="E80" s="48">
        <v>46300</v>
      </c>
      <c r="J80">
        <v>5</v>
      </c>
      <c r="P80" s="92">
        <v>1</v>
      </c>
    </row>
    <row r="81" spans="1:16">
      <c r="A81" s="41" t="s">
        <v>1770</v>
      </c>
      <c r="B81" s="41" t="s">
        <v>562</v>
      </c>
      <c r="C81" s="41" t="s">
        <v>6604</v>
      </c>
      <c r="D81" s="48">
        <v>46300</v>
      </c>
      <c r="E81" s="48">
        <v>46298</v>
      </c>
      <c r="G81">
        <v>1</v>
      </c>
      <c r="H81">
        <v>1</v>
      </c>
      <c r="L81">
        <v>11</v>
      </c>
      <c r="M81">
        <v>1</v>
      </c>
      <c r="N81">
        <v>3</v>
      </c>
      <c r="P81" s="92">
        <v>5</v>
      </c>
    </row>
    <row r="82" spans="1:16" hidden="1">
      <c r="A82" s="41" t="s">
        <v>6819</v>
      </c>
      <c r="B82" s="41" t="s">
        <v>396</v>
      </c>
      <c r="C82" s="41" t="s">
        <v>6820</v>
      </c>
      <c r="D82" s="48">
        <v>46307</v>
      </c>
      <c r="E82" s="48">
        <v>46305</v>
      </c>
      <c r="G82">
        <v>1</v>
      </c>
      <c r="J82">
        <v>8</v>
      </c>
      <c r="P82" s="92">
        <v>2</v>
      </c>
    </row>
    <row r="83" spans="1:16" hidden="1">
      <c r="A83" s="41" t="s">
        <v>6821</v>
      </c>
      <c r="B83" s="41" t="s">
        <v>770</v>
      </c>
      <c r="C83" s="41" t="s">
        <v>6822</v>
      </c>
      <c r="D83" s="48">
        <v>46307</v>
      </c>
      <c r="E83" s="48">
        <v>46305</v>
      </c>
      <c r="F83">
        <v>2</v>
      </c>
      <c r="G83">
        <v>1</v>
      </c>
      <c r="K83">
        <v>7</v>
      </c>
      <c r="P83" s="92">
        <v>3</v>
      </c>
    </row>
    <row r="84" spans="1:16">
      <c r="A84" s="41" t="s">
        <v>1773</v>
      </c>
      <c r="B84" s="41" t="s">
        <v>43</v>
      </c>
      <c r="C84" s="41" t="s">
        <v>6823</v>
      </c>
      <c r="D84" s="48">
        <v>46291</v>
      </c>
      <c r="E84" s="48">
        <v>46291</v>
      </c>
      <c r="G84">
        <v>1</v>
      </c>
      <c r="H84">
        <v>1</v>
      </c>
      <c r="L84">
        <v>11</v>
      </c>
      <c r="M84">
        <v>2</v>
      </c>
      <c r="N84">
        <v>1</v>
      </c>
      <c r="P84" s="92">
        <v>5</v>
      </c>
    </row>
    <row r="85" spans="1:16">
      <c r="A85" s="41" t="s">
        <v>6702</v>
      </c>
      <c r="B85" s="41" t="s">
        <v>183</v>
      </c>
      <c r="C85" s="41" t="s">
        <v>6703</v>
      </c>
      <c r="D85" s="48">
        <v>46302</v>
      </c>
      <c r="E85" s="48">
        <v>46301</v>
      </c>
      <c r="G85">
        <v>1</v>
      </c>
      <c r="L85">
        <v>11</v>
      </c>
      <c r="M85">
        <v>1</v>
      </c>
      <c r="N85">
        <v>1</v>
      </c>
      <c r="P85" s="92">
        <v>4</v>
      </c>
    </row>
    <row r="86" spans="1:16" hidden="1">
      <c r="A86" s="41" t="s">
        <v>1775</v>
      </c>
      <c r="B86" s="41" t="s">
        <v>133</v>
      </c>
      <c r="C86" s="41" t="s">
        <v>1776</v>
      </c>
      <c r="D86" s="48">
        <v>46294</v>
      </c>
      <c r="E86" s="48">
        <v>46293</v>
      </c>
      <c r="G86">
        <v>1</v>
      </c>
      <c r="K86">
        <v>13</v>
      </c>
      <c r="P86" s="92">
        <v>2</v>
      </c>
    </row>
    <row r="87" spans="1:16" hidden="1">
      <c r="A87" s="41" t="s">
        <v>6824</v>
      </c>
      <c r="B87" s="41" t="s">
        <v>268</v>
      </c>
      <c r="C87" s="41" t="s">
        <v>6825</v>
      </c>
      <c r="D87" s="48">
        <v>46307</v>
      </c>
      <c r="E87" s="48">
        <v>46305</v>
      </c>
      <c r="O87">
        <v>1</v>
      </c>
      <c r="P87" s="92">
        <v>1</v>
      </c>
    </row>
    <row r="88" spans="1:16" hidden="1">
      <c r="A88" s="41" t="s">
        <v>6605</v>
      </c>
      <c r="B88" s="41" t="s">
        <v>1082</v>
      </c>
      <c r="C88" s="41" t="s">
        <v>6606</v>
      </c>
      <c r="D88" s="48">
        <v>46301</v>
      </c>
      <c r="E88" s="48">
        <v>46300</v>
      </c>
      <c r="G88">
        <v>1</v>
      </c>
      <c r="J88">
        <v>3</v>
      </c>
      <c r="P88" s="92">
        <v>2</v>
      </c>
    </row>
    <row r="89" spans="1:16">
      <c r="A89" s="41" t="s">
        <v>6826</v>
      </c>
      <c r="B89" s="41" t="s">
        <v>80</v>
      </c>
      <c r="C89" s="41" t="s">
        <v>6827</v>
      </c>
      <c r="D89" s="48">
        <v>46302</v>
      </c>
      <c r="E89" s="48">
        <v>46301</v>
      </c>
      <c r="G89">
        <v>1</v>
      </c>
      <c r="K89">
        <v>10</v>
      </c>
      <c r="M89">
        <v>2</v>
      </c>
      <c r="N89">
        <v>1</v>
      </c>
      <c r="P89" s="92">
        <v>4</v>
      </c>
    </row>
    <row r="90" spans="1:16">
      <c r="A90" s="41" t="s">
        <v>6704</v>
      </c>
      <c r="B90" s="41" t="s">
        <v>750</v>
      </c>
      <c r="C90" s="41" t="s">
        <v>6705</v>
      </c>
      <c r="D90" s="48">
        <v>46302</v>
      </c>
      <c r="E90" s="48">
        <v>46301</v>
      </c>
      <c r="G90">
        <v>1</v>
      </c>
      <c r="H90">
        <v>1</v>
      </c>
      <c r="L90">
        <v>6</v>
      </c>
      <c r="M90">
        <v>3</v>
      </c>
      <c r="N90">
        <v>4</v>
      </c>
      <c r="P90" s="92">
        <v>5</v>
      </c>
    </row>
    <row r="91" spans="1:16" hidden="1">
      <c r="A91" s="41" t="s">
        <v>6607</v>
      </c>
      <c r="B91" s="41" t="s">
        <v>647</v>
      </c>
      <c r="C91" s="41" t="s">
        <v>6608</v>
      </c>
      <c r="D91" s="48">
        <v>46301</v>
      </c>
      <c r="E91" s="48">
        <v>46300</v>
      </c>
      <c r="G91">
        <v>1</v>
      </c>
      <c r="J91">
        <v>3</v>
      </c>
      <c r="P91" s="92">
        <v>2</v>
      </c>
    </row>
    <row r="92" spans="1:16" hidden="1">
      <c r="A92" s="41" t="s">
        <v>6706</v>
      </c>
      <c r="B92" s="41" t="s">
        <v>548</v>
      </c>
      <c r="C92" s="41" t="s">
        <v>6707</v>
      </c>
      <c r="D92" s="48">
        <v>46305</v>
      </c>
      <c r="E92" s="48">
        <v>46305</v>
      </c>
      <c r="I92">
        <v>2</v>
      </c>
      <c r="L92">
        <v>7</v>
      </c>
      <c r="P92" s="92">
        <v>2</v>
      </c>
    </row>
    <row r="93" spans="1:16" hidden="1">
      <c r="A93" s="41" t="s">
        <v>1781</v>
      </c>
      <c r="B93" s="41" t="s">
        <v>569</v>
      </c>
      <c r="C93" s="41" t="s">
        <v>6708</v>
      </c>
      <c r="D93" s="48">
        <v>46300</v>
      </c>
      <c r="E93" s="48">
        <v>46298</v>
      </c>
      <c r="L93">
        <v>5</v>
      </c>
      <c r="N93">
        <v>3</v>
      </c>
      <c r="P93" s="92">
        <v>2</v>
      </c>
    </row>
    <row r="94" spans="1:16" hidden="1">
      <c r="A94" s="41" t="s">
        <v>6828</v>
      </c>
      <c r="B94" s="41" t="s">
        <v>769</v>
      </c>
      <c r="C94" s="41" t="s">
        <v>6829</v>
      </c>
      <c r="D94" s="48">
        <v>46307</v>
      </c>
      <c r="E94" s="48">
        <v>46305</v>
      </c>
      <c r="O94">
        <v>1</v>
      </c>
      <c r="P94" s="92">
        <v>1</v>
      </c>
    </row>
    <row r="95" spans="1:16">
      <c r="A95" s="41" t="s">
        <v>1784</v>
      </c>
      <c r="B95" s="41" t="s">
        <v>137</v>
      </c>
      <c r="C95" s="41" t="s">
        <v>6830</v>
      </c>
      <c r="D95" s="48">
        <v>46300</v>
      </c>
      <c r="E95" s="48">
        <v>46298</v>
      </c>
      <c r="F95">
        <v>1</v>
      </c>
      <c r="G95">
        <v>1</v>
      </c>
      <c r="H95">
        <v>1</v>
      </c>
      <c r="L95">
        <v>4</v>
      </c>
      <c r="M95">
        <v>4</v>
      </c>
      <c r="N95">
        <v>3</v>
      </c>
      <c r="P95" s="92">
        <v>6</v>
      </c>
    </row>
    <row r="96" spans="1:16">
      <c r="A96" s="41" t="s">
        <v>1785</v>
      </c>
      <c r="B96" s="41" t="s">
        <v>462</v>
      </c>
      <c r="C96" s="41" t="s">
        <v>1786</v>
      </c>
      <c r="D96" s="48">
        <v>46270</v>
      </c>
      <c r="E96" s="48">
        <v>46270</v>
      </c>
      <c r="L96">
        <v>14</v>
      </c>
      <c r="M96">
        <v>1</v>
      </c>
      <c r="N96">
        <v>1</v>
      </c>
      <c r="P96" s="92">
        <v>3</v>
      </c>
    </row>
    <row r="97" spans="1:16">
      <c r="A97" s="41" t="s">
        <v>1788</v>
      </c>
      <c r="B97" s="41" t="s">
        <v>691</v>
      </c>
      <c r="C97" s="41" t="s">
        <v>1789</v>
      </c>
      <c r="D97" s="48">
        <v>46280</v>
      </c>
      <c r="E97" s="48">
        <v>46279</v>
      </c>
      <c r="L97">
        <v>9</v>
      </c>
      <c r="M97">
        <v>1</v>
      </c>
      <c r="N97">
        <v>1</v>
      </c>
      <c r="P97" s="92">
        <v>3</v>
      </c>
    </row>
    <row r="98" spans="1:16" hidden="1">
      <c r="A98" s="41" t="s">
        <v>6609</v>
      </c>
      <c r="B98" s="41" t="s">
        <v>344</v>
      </c>
      <c r="C98" s="41" t="s">
        <v>6831</v>
      </c>
      <c r="D98" s="48">
        <v>46307</v>
      </c>
      <c r="E98" s="48">
        <v>46305</v>
      </c>
      <c r="G98">
        <v>1</v>
      </c>
      <c r="L98">
        <v>16</v>
      </c>
      <c r="P98" s="92">
        <v>2</v>
      </c>
    </row>
    <row r="99" spans="1:16">
      <c r="A99" s="41" t="s">
        <v>1790</v>
      </c>
      <c r="B99" s="41" t="s">
        <v>491</v>
      </c>
      <c r="C99" s="41" t="s">
        <v>6385</v>
      </c>
      <c r="D99" s="48">
        <v>46286</v>
      </c>
      <c r="E99" s="48">
        <v>46284</v>
      </c>
      <c r="G99">
        <v>1</v>
      </c>
      <c r="L99">
        <v>3</v>
      </c>
      <c r="M99">
        <v>1</v>
      </c>
      <c r="N99">
        <v>2</v>
      </c>
      <c r="P99" s="92">
        <v>4</v>
      </c>
    </row>
    <row r="100" spans="1:16" hidden="1">
      <c r="A100" s="41" t="s">
        <v>1791</v>
      </c>
      <c r="B100" s="41" t="s">
        <v>42</v>
      </c>
      <c r="C100" s="41" t="s">
        <v>6832</v>
      </c>
      <c r="D100" s="48">
        <v>46307</v>
      </c>
      <c r="E100" s="48">
        <v>46305</v>
      </c>
      <c r="G100">
        <v>1</v>
      </c>
      <c r="H100">
        <v>1</v>
      </c>
      <c r="L100">
        <v>5</v>
      </c>
      <c r="N100">
        <v>4</v>
      </c>
      <c r="P100" s="92">
        <v>4</v>
      </c>
    </row>
    <row r="101" spans="1:16" hidden="1">
      <c r="A101" s="41" t="s">
        <v>1793</v>
      </c>
      <c r="B101" s="41" t="s">
        <v>310</v>
      </c>
      <c r="C101" s="41" t="s">
        <v>6833</v>
      </c>
      <c r="D101" s="48">
        <v>46307</v>
      </c>
      <c r="E101" s="48">
        <v>46305</v>
      </c>
      <c r="I101">
        <v>1</v>
      </c>
      <c r="J101">
        <v>6</v>
      </c>
      <c r="P101" s="92">
        <v>2</v>
      </c>
    </row>
    <row r="102" spans="1:16">
      <c r="A102" s="41" t="s">
        <v>1796</v>
      </c>
      <c r="B102" s="41" t="s">
        <v>460</v>
      </c>
      <c r="C102" s="41" t="s">
        <v>6760</v>
      </c>
      <c r="D102" s="48">
        <v>46288</v>
      </c>
      <c r="E102" s="48">
        <v>46287</v>
      </c>
      <c r="G102">
        <v>1</v>
      </c>
      <c r="L102">
        <v>6</v>
      </c>
      <c r="M102">
        <v>1</v>
      </c>
      <c r="N102">
        <v>2</v>
      </c>
      <c r="P102" s="92">
        <v>4</v>
      </c>
    </row>
    <row r="103" spans="1:16" hidden="1">
      <c r="A103" s="41" t="s">
        <v>6710</v>
      </c>
      <c r="B103" s="41" t="s">
        <v>1158</v>
      </c>
      <c r="C103" s="41" t="s">
        <v>6711</v>
      </c>
      <c r="D103" s="48">
        <v>46302</v>
      </c>
      <c r="E103" s="48">
        <v>46301</v>
      </c>
      <c r="G103">
        <v>1</v>
      </c>
      <c r="L103">
        <v>11</v>
      </c>
      <c r="N103">
        <v>1</v>
      </c>
      <c r="P103" s="92">
        <v>3</v>
      </c>
    </row>
    <row r="104" spans="1:16">
      <c r="A104" s="41" t="s">
        <v>6712</v>
      </c>
      <c r="B104" s="41" t="s">
        <v>478</v>
      </c>
      <c r="C104" s="41" t="s">
        <v>6834</v>
      </c>
      <c r="D104" s="48">
        <v>46302</v>
      </c>
      <c r="E104" s="48">
        <v>46301</v>
      </c>
      <c r="G104">
        <v>1</v>
      </c>
      <c r="L104">
        <v>7</v>
      </c>
      <c r="M104">
        <v>1</v>
      </c>
      <c r="P104" s="92">
        <v>4</v>
      </c>
    </row>
    <row r="105" spans="1:16" hidden="1">
      <c r="A105" s="41" t="s">
        <v>6835</v>
      </c>
      <c r="B105" s="41" t="s">
        <v>392</v>
      </c>
      <c r="C105" s="41" t="s">
        <v>6836</v>
      </c>
      <c r="D105" s="48">
        <v>46307</v>
      </c>
      <c r="E105" s="48">
        <v>46305</v>
      </c>
      <c r="O105">
        <v>1</v>
      </c>
      <c r="P105" s="92">
        <v>1</v>
      </c>
    </row>
    <row r="106" spans="1:16" hidden="1">
      <c r="A106" s="41" t="s">
        <v>6837</v>
      </c>
      <c r="B106" s="41" t="s">
        <v>98</v>
      </c>
      <c r="C106" s="41" t="s">
        <v>6838</v>
      </c>
      <c r="D106" s="48">
        <v>46307</v>
      </c>
      <c r="E106" s="48">
        <v>46305</v>
      </c>
      <c r="O106">
        <v>1</v>
      </c>
      <c r="P106" s="92">
        <v>1</v>
      </c>
    </row>
    <row r="107" spans="1:16">
      <c r="A107" s="41" t="s">
        <v>6610</v>
      </c>
      <c r="B107" s="41" t="s">
        <v>777</v>
      </c>
      <c r="C107" s="41" t="s">
        <v>6611</v>
      </c>
      <c r="D107" s="48">
        <v>46301</v>
      </c>
      <c r="E107" s="48">
        <v>46300</v>
      </c>
      <c r="G107">
        <v>1</v>
      </c>
      <c r="H107">
        <v>1</v>
      </c>
      <c r="L107">
        <v>3</v>
      </c>
      <c r="M107">
        <v>2</v>
      </c>
      <c r="N107">
        <v>3</v>
      </c>
      <c r="P107" s="92">
        <v>5</v>
      </c>
    </row>
    <row r="108" spans="1:16" hidden="1">
      <c r="A108" s="41" t="s">
        <v>1799</v>
      </c>
      <c r="B108" s="41" t="s">
        <v>923</v>
      </c>
      <c r="C108" s="41" t="s">
        <v>6713</v>
      </c>
      <c r="D108" s="48">
        <v>46302</v>
      </c>
      <c r="E108" s="48">
        <v>46301</v>
      </c>
      <c r="J108">
        <v>2</v>
      </c>
      <c r="P108" s="92">
        <v>1</v>
      </c>
    </row>
    <row r="109" spans="1:16" hidden="1">
      <c r="A109" s="41" t="s">
        <v>1802</v>
      </c>
      <c r="B109" s="41" t="s">
        <v>1197</v>
      </c>
      <c r="C109" s="41" t="s">
        <v>6839</v>
      </c>
      <c r="D109" s="48">
        <v>46307</v>
      </c>
      <c r="E109" s="48">
        <v>46305</v>
      </c>
      <c r="F109">
        <v>1</v>
      </c>
      <c r="L109">
        <v>6</v>
      </c>
      <c r="P109" s="92">
        <v>2</v>
      </c>
    </row>
    <row r="110" spans="1:16" hidden="1">
      <c r="A110" s="41" t="s">
        <v>6612</v>
      </c>
      <c r="B110" s="41" t="s">
        <v>461</v>
      </c>
      <c r="C110" s="41" t="s">
        <v>6613</v>
      </c>
      <c r="D110" s="48">
        <v>46301</v>
      </c>
      <c r="E110" s="48">
        <v>46300</v>
      </c>
      <c r="K110">
        <v>10</v>
      </c>
      <c r="P110" s="92">
        <v>1</v>
      </c>
    </row>
    <row r="111" spans="1:16" hidden="1">
      <c r="A111" s="41"/>
      <c r="B111" s="41" t="s">
        <v>591</v>
      </c>
      <c r="C111" s="41"/>
      <c r="D111" s="48">
        <v>46296</v>
      </c>
      <c r="E111" s="48">
        <v>46295</v>
      </c>
      <c r="P111" s="92"/>
    </row>
    <row r="112" spans="1:16" hidden="1">
      <c r="A112" s="41" t="s">
        <v>6614</v>
      </c>
      <c r="B112" s="41" t="s">
        <v>506</v>
      </c>
      <c r="C112" s="41" t="s">
        <v>6615</v>
      </c>
      <c r="D112" s="48">
        <v>46301</v>
      </c>
      <c r="E112" s="48">
        <v>46300</v>
      </c>
      <c r="P112" s="92"/>
    </row>
    <row r="113" spans="1:16" hidden="1">
      <c r="A113" s="41" t="s">
        <v>6616</v>
      </c>
      <c r="B113" s="41" t="s">
        <v>131</v>
      </c>
      <c r="C113" s="41" t="s">
        <v>6714</v>
      </c>
      <c r="D113" s="48">
        <v>46301</v>
      </c>
      <c r="E113" s="48">
        <v>46300</v>
      </c>
      <c r="P113" s="92"/>
    </row>
    <row r="114" spans="1:16" hidden="1">
      <c r="A114" s="41" t="s">
        <v>6715</v>
      </c>
      <c r="B114" s="41" t="s">
        <v>960</v>
      </c>
      <c r="C114" s="41" t="s">
        <v>6716</v>
      </c>
      <c r="D114" s="48">
        <v>46302</v>
      </c>
      <c r="E114" s="48">
        <v>46301</v>
      </c>
      <c r="P114" s="92"/>
    </row>
    <row r="115" spans="1:16" hidden="1">
      <c r="A115" s="41" t="s">
        <v>6717</v>
      </c>
      <c r="B115" s="41" t="s">
        <v>6629</v>
      </c>
      <c r="C115" s="41" t="s">
        <v>6718</v>
      </c>
      <c r="D115" s="48">
        <v>46302</v>
      </c>
      <c r="E115" s="48">
        <v>46301</v>
      </c>
      <c r="P115" s="92"/>
    </row>
    <row r="116" spans="1:16" hidden="1">
      <c r="A116" s="41" t="s">
        <v>6719</v>
      </c>
      <c r="B116" s="41" t="s">
        <v>46</v>
      </c>
      <c r="C116" s="41" t="s">
        <v>6720</v>
      </c>
      <c r="D116" s="48">
        <v>46302</v>
      </c>
      <c r="E116" s="48">
        <v>46301</v>
      </c>
      <c r="P116" s="92"/>
    </row>
    <row r="117" spans="1:16" hidden="1">
      <c r="A117" s="41" t="s">
        <v>6721</v>
      </c>
      <c r="B117" s="41" t="s">
        <v>826</v>
      </c>
      <c r="C117" s="41" t="s">
        <v>6722</v>
      </c>
      <c r="D117" s="48">
        <v>46303</v>
      </c>
      <c r="E117" s="48">
        <v>46302</v>
      </c>
      <c r="P117" s="92"/>
    </row>
    <row r="118" spans="1:16" hidden="1">
      <c r="A118" s="41" t="s">
        <v>6723</v>
      </c>
      <c r="B118" s="41" t="s">
        <v>1182</v>
      </c>
      <c r="C118" s="41" t="s">
        <v>6724</v>
      </c>
      <c r="D118" s="48">
        <v>46303</v>
      </c>
      <c r="E118" s="48">
        <v>46302</v>
      </c>
      <c r="P118" s="92"/>
    </row>
    <row r="119" spans="1:16" hidden="1">
      <c r="A119" s="41" t="s">
        <v>6725</v>
      </c>
      <c r="B119" s="41" t="s">
        <v>509</v>
      </c>
      <c r="C119" s="41" t="s">
        <v>6840</v>
      </c>
      <c r="D119" s="48">
        <v>46303</v>
      </c>
      <c r="E119" s="48">
        <v>46302</v>
      </c>
      <c r="P119" s="92"/>
    </row>
    <row r="120" spans="1:16" hidden="1">
      <c r="A120" s="41" t="s">
        <v>6726</v>
      </c>
      <c r="B120" s="41" t="s">
        <v>507</v>
      </c>
      <c r="C120" s="41" t="s">
        <v>6727</v>
      </c>
      <c r="D120" s="48">
        <v>46305</v>
      </c>
      <c r="E120" s="48">
        <v>46305</v>
      </c>
      <c r="P120" s="92"/>
    </row>
    <row r="121" spans="1:16" hidden="1">
      <c r="A121" s="41" t="s">
        <v>6841</v>
      </c>
      <c r="B121" s="41" t="s">
        <v>508</v>
      </c>
      <c r="C121" s="41" t="s">
        <v>6842</v>
      </c>
      <c r="D121" s="48">
        <v>46307</v>
      </c>
      <c r="E121" s="48">
        <v>46305</v>
      </c>
      <c r="P121" s="92"/>
    </row>
    <row r="122" spans="1:16" hidden="1">
      <c r="A122" s="383" t="s">
        <v>6843</v>
      </c>
      <c r="B122" s="383" t="s">
        <v>6738</v>
      </c>
      <c r="C122" s="383" t="s">
        <v>6844</v>
      </c>
      <c r="D122" s="48">
        <v>46307</v>
      </c>
      <c r="E122" s="48">
        <v>46305</v>
      </c>
      <c r="P122" s="384"/>
    </row>
    <row r="126" spans="1:16">
      <c r="D126" s="7"/>
    </row>
  </sheetData>
  <mergeCells count="1">
    <mergeCell ref="A2:AA2"/>
  </mergeCells>
  <phoneticPr fontId="17" type="noConversion"/>
  <conditionalFormatting sqref="A5:P5 A6:B6 D6:P6 A7:P122">
    <cfRule type="expression" dxfId="3" priority="634">
      <formula>$P5=0</formula>
    </cfRule>
    <cfRule type="expression" dxfId="2" priority="635">
      <formula>$P5=1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F0AB-640A-46F4-AE17-348FF6556958}">
  <dimension ref="B1:IH14"/>
  <sheetViews>
    <sheetView showGridLines="0" zoomScale="82" zoomScaleNormal="82" workbookViewId="0">
      <pane xSplit="4" ySplit="4" topLeftCell="EP6" activePane="bottomRight" state="frozen"/>
      <selection activeCell="EW10" sqref="EW10"/>
      <selection pane="topRight" activeCell="E1" sqref="E1"/>
      <selection pane="bottomLeft" activeCell="A5" sqref="A5"/>
      <selection pane="bottomRight" activeCell="ES13" sqref="ES13"/>
    </sheetView>
  </sheetViews>
  <sheetFormatPr defaultColWidth="8.81640625" defaultRowHeight="14.5" outlineLevelCol="1"/>
  <cols>
    <col min="1" max="1" width="1.453125" style="2" customWidth="1"/>
    <col min="2" max="2" width="15.1796875" style="2" customWidth="1"/>
    <col min="3" max="3" width="19" style="2" customWidth="1"/>
    <col min="4" max="4" width="16" style="2" customWidth="1"/>
    <col min="5" max="10" width="20" style="2" hidden="1" customWidth="1" outlineLevel="1"/>
    <col min="11" max="11" width="20" style="2" customWidth="1" collapsed="1"/>
    <col min="12" max="17" width="20" style="2" hidden="1" customWidth="1" outlineLevel="1"/>
    <col min="18" max="18" width="20" style="2" customWidth="1" collapsed="1"/>
    <col min="19" max="24" width="20" style="2" hidden="1" customWidth="1" outlineLevel="1"/>
    <col min="25" max="25" width="20" style="2" customWidth="1" collapsed="1"/>
    <col min="26" max="26" width="23.1796875" style="2" hidden="1" customWidth="1" outlineLevel="1"/>
    <col min="27" max="27" width="23.81640625" style="2" hidden="1" customWidth="1" outlineLevel="1"/>
    <col min="28" max="31" width="20" style="2" hidden="1" customWidth="1" outlineLevel="1"/>
    <col min="32" max="32" width="20" style="2" customWidth="1" collapsed="1"/>
    <col min="33" max="38" width="20" style="2" hidden="1" customWidth="1" outlineLevel="1"/>
    <col min="39" max="39" width="20" style="2" customWidth="1" collapsed="1"/>
    <col min="40" max="45" width="20" style="2" hidden="1" customWidth="1" outlineLevel="1"/>
    <col min="46" max="46" width="20" style="2" customWidth="1" collapsed="1"/>
    <col min="47" max="50" width="20" style="2" hidden="1" customWidth="1" outlineLevel="1"/>
    <col min="51" max="51" width="39" style="2" hidden="1" customWidth="1" outlineLevel="1"/>
    <col min="52" max="52" width="24.81640625" style="2" hidden="1" customWidth="1" outlineLevel="1"/>
    <col min="53" max="53" width="20" style="2" customWidth="1" collapsed="1"/>
    <col min="54" max="59" width="20" style="2" hidden="1" customWidth="1" outlineLevel="1"/>
    <col min="60" max="60" width="20" style="2" customWidth="1" collapsed="1"/>
    <col min="61" max="66" width="20" style="2" hidden="1" customWidth="1" outlineLevel="1"/>
    <col min="67" max="67" width="20" style="2" customWidth="1" collapsed="1"/>
    <col min="68" max="73" width="20" style="2" hidden="1" customWidth="1" outlineLevel="1"/>
    <col min="74" max="74" width="20" style="2" customWidth="1" collapsed="1"/>
    <col min="75" max="80" width="20" style="2" hidden="1" customWidth="1" outlineLevel="1"/>
    <col min="81" max="81" width="20" style="2" customWidth="1" collapsed="1"/>
    <col min="82" max="87" width="20" style="2" hidden="1" customWidth="1" outlineLevel="1"/>
    <col min="88" max="88" width="20" style="2" customWidth="1" collapsed="1"/>
    <col min="89" max="94" width="20" style="2" hidden="1" customWidth="1" outlineLevel="1"/>
    <col min="95" max="95" width="20" style="2" customWidth="1" collapsed="1"/>
    <col min="96" max="101" width="20" style="2" hidden="1" customWidth="1" outlineLevel="1"/>
    <col min="102" max="102" width="20" style="2" customWidth="1" collapsed="1"/>
    <col min="103" max="108" width="20" style="2" hidden="1" customWidth="1" outlineLevel="1"/>
    <col min="109" max="109" width="20" style="2" customWidth="1" collapsed="1"/>
    <col min="110" max="115" width="20" style="2" hidden="1" customWidth="1" outlineLevel="1"/>
    <col min="116" max="116" width="20" style="2" customWidth="1" collapsed="1"/>
    <col min="117" max="122" width="20" style="2" hidden="1" customWidth="1" outlineLevel="1"/>
    <col min="123" max="123" width="20" style="2" customWidth="1" collapsed="1"/>
    <col min="124" max="129" width="20" style="2" customWidth="1" outlineLevel="1"/>
    <col min="130" max="130" width="20" style="2" customWidth="1"/>
    <col min="131" max="136" width="20" style="2" hidden="1" customWidth="1" outlineLevel="1"/>
    <col min="137" max="137" width="20" style="2" customWidth="1" collapsed="1"/>
    <col min="138" max="143" width="20" style="2" customWidth="1" outlineLevel="1"/>
    <col min="144" max="144" width="20" style="2" customWidth="1"/>
    <col min="145" max="150" width="20" style="2" customWidth="1" outlineLevel="1"/>
    <col min="151" max="151" width="20" style="2" customWidth="1"/>
    <col min="152" max="157" width="20" style="2" customWidth="1" outlineLevel="1"/>
    <col min="158" max="158" width="20" style="2" customWidth="1"/>
    <col min="159" max="164" width="20" style="2" customWidth="1" outlineLevel="1"/>
    <col min="165" max="165" width="20" style="2" customWidth="1"/>
    <col min="166" max="171" width="20" style="2" customWidth="1" outlineLevel="1"/>
    <col min="172" max="172" width="20" style="2" customWidth="1"/>
    <col min="173" max="178" width="20" style="2" customWidth="1" outlineLevel="1"/>
    <col min="179" max="179" width="20" style="2" customWidth="1"/>
    <col min="180" max="185" width="20" style="2" hidden="1" customWidth="1" outlineLevel="1"/>
    <col min="186" max="186" width="20" style="2" customWidth="1" collapsed="1"/>
    <col min="187" max="192" width="20" style="2" hidden="1" customWidth="1" outlineLevel="1"/>
    <col min="193" max="193" width="20" style="2" customWidth="1" collapsed="1"/>
    <col min="194" max="199" width="20" style="2" hidden="1" customWidth="1" outlineLevel="1"/>
    <col min="200" max="200" width="20" style="2" customWidth="1" collapsed="1"/>
    <col min="201" max="206" width="20" style="2" hidden="1" customWidth="1" outlineLevel="1"/>
    <col min="207" max="207" width="20" style="2" customWidth="1" collapsed="1"/>
    <col min="208" max="213" width="20" style="2" hidden="1" customWidth="1" outlineLevel="1"/>
    <col min="214" max="214" width="20" style="2" customWidth="1" collapsed="1"/>
    <col min="215" max="220" width="20" style="2" hidden="1" customWidth="1" outlineLevel="1"/>
    <col min="221" max="221" width="20" style="2" customWidth="1" collapsed="1"/>
    <col min="222" max="227" width="20" style="2" hidden="1" customWidth="1" outlineLevel="1"/>
    <col min="228" max="228" width="20" style="2" customWidth="1" collapsed="1"/>
    <col min="229" max="234" width="20" style="2" hidden="1" customWidth="1" outlineLevel="1"/>
    <col min="235" max="235" width="20" style="2" customWidth="1" collapsed="1"/>
    <col min="236" max="241" width="20" style="2" hidden="1" customWidth="1" outlineLevel="1"/>
    <col min="242" max="242" width="20" style="2" customWidth="1" collapsed="1"/>
    <col min="243" max="16384" width="8.81640625" style="2"/>
  </cols>
  <sheetData>
    <row r="1" spans="2:242" ht="20.149999999999999" customHeight="1">
      <c r="B1" s="70" t="s">
        <v>1807</v>
      </c>
      <c r="C1" s="64" t="s">
        <v>1808</v>
      </c>
      <c r="D1" s="67" t="s">
        <v>1809</v>
      </c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368"/>
      <c r="AH1" s="368"/>
      <c r="AI1" s="368"/>
      <c r="AJ1" s="368"/>
      <c r="AK1" s="368"/>
      <c r="AL1" s="368"/>
      <c r="AM1" s="368"/>
      <c r="AN1" s="368"/>
      <c r="AO1" s="368"/>
      <c r="AP1" s="368"/>
      <c r="AQ1" s="368"/>
      <c r="AR1" s="368"/>
      <c r="AS1" s="368"/>
      <c r="AT1" s="368"/>
      <c r="AU1" s="368"/>
      <c r="AV1" s="368"/>
      <c r="AW1" s="368"/>
      <c r="AX1" s="368"/>
      <c r="AY1" s="368"/>
      <c r="AZ1" s="368"/>
      <c r="BA1" s="368"/>
      <c r="BB1" s="368"/>
      <c r="BC1" s="368"/>
      <c r="BD1" s="368"/>
      <c r="BE1" s="368"/>
      <c r="BF1" s="368"/>
      <c r="BG1" s="368"/>
      <c r="BH1" s="368"/>
      <c r="BI1" s="368"/>
      <c r="BJ1" s="368"/>
      <c r="BK1" s="368"/>
      <c r="BL1" s="368"/>
      <c r="BM1" s="368"/>
      <c r="BN1" s="368"/>
      <c r="BO1" s="368"/>
      <c r="BP1" s="368"/>
      <c r="BQ1" s="368"/>
      <c r="BR1" s="368"/>
      <c r="BS1" s="368"/>
      <c r="BT1" s="368"/>
      <c r="BU1" s="368"/>
      <c r="BV1" s="368"/>
      <c r="BW1" s="368"/>
      <c r="BX1" s="368"/>
      <c r="BY1" s="368"/>
      <c r="BZ1" s="368"/>
      <c r="CA1" s="368"/>
      <c r="CB1" s="368"/>
      <c r="CC1" s="368"/>
      <c r="CD1" s="368"/>
      <c r="CE1" s="368"/>
      <c r="CF1" s="368"/>
      <c r="CG1" s="368"/>
      <c r="CH1" s="368"/>
      <c r="CI1" s="368"/>
      <c r="CJ1" s="368"/>
      <c r="CK1" s="368"/>
      <c r="CL1" s="368"/>
      <c r="CM1" s="368"/>
      <c r="CN1" s="368"/>
      <c r="CO1" s="368"/>
      <c r="CP1" s="368"/>
      <c r="CQ1" s="368"/>
      <c r="CR1" s="368"/>
      <c r="CS1" s="368"/>
      <c r="CT1" s="368"/>
      <c r="CU1" s="368"/>
      <c r="CV1" s="368"/>
      <c r="CW1" s="368"/>
      <c r="CX1" s="368"/>
      <c r="CY1" s="368"/>
      <c r="CZ1" s="368"/>
      <c r="DA1" s="368"/>
      <c r="DB1" s="368"/>
      <c r="DC1" s="368"/>
      <c r="DD1" s="368"/>
      <c r="DE1" s="368"/>
      <c r="DF1" s="368"/>
      <c r="DG1" s="368"/>
      <c r="DH1" s="368"/>
      <c r="DI1" s="368"/>
      <c r="DJ1" s="368"/>
      <c r="DK1" s="368"/>
      <c r="DL1" s="368"/>
      <c r="DM1" s="368"/>
      <c r="DN1" s="368"/>
      <c r="DO1" s="368"/>
      <c r="DP1" s="368"/>
      <c r="DQ1" s="368"/>
      <c r="DR1" s="368"/>
      <c r="DS1" s="368"/>
      <c r="DT1" s="368" t="s">
        <v>1670</v>
      </c>
      <c r="DU1" s="368"/>
      <c r="DV1" s="368"/>
      <c r="DW1" s="368"/>
      <c r="DX1" s="368"/>
      <c r="DY1" s="368"/>
      <c r="DZ1" s="368"/>
      <c r="EA1" s="368"/>
      <c r="EB1" s="368"/>
      <c r="EC1" s="368"/>
      <c r="ED1" s="368"/>
      <c r="EE1" s="368"/>
      <c r="EF1" s="368"/>
      <c r="EG1" s="368"/>
      <c r="EH1" s="368"/>
      <c r="EI1" s="368"/>
      <c r="EJ1" s="368"/>
      <c r="EK1" s="368"/>
      <c r="EL1" s="368"/>
      <c r="EM1" s="368"/>
      <c r="EN1" s="368"/>
      <c r="EO1" s="368"/>
      <c r="EP1" s="368"/>
      <c r="EQ1" s="368"/>
      <c r="ER1" s="368"/>
      <c r="ES1" s="368"/>
      <c r="ET1" s="368"/>
      <c r="EU1" s="368"/>
      <c r="EV1" s="368"/>
      <c r="EW1" s="368"/>
      <c r="EX1" s="368"/>
      <c r="EY1" s="368"/>
      <c r="EZ1" s="368"/>
      <c r="FA1" s="368"/>
      <c r="FB1" s="368"/>
      <c r="FC1" s="368"/>
      <c r="FD1" s="368"/>
      <c r="FE1" s="368"/>
      <c r="FF1" s="368"/>
      <c r="FG1" s="368"/>
      <c r="FH1" s="368"/>
      <c r="FI1" s="368"/>
      <c r="FJ1" s="368"/>
      <c r="FK1" s="368"/>
      <c r="FL1" s="368"/>
      <c r="FM1" s="368"/>
      <c r="FN1" s="368"/>
      <c r="FO1" s="368"/>
      <c r="FP1" s="368"/>
      <c r="FQ1" s="368"/>
      <c r="FR1" s="368"/>
      <c r="FS1" s="368"/>
      <c r="FT1" s="368"/>
      <c r="FU1" s="368"/>
      <c r="FV1" s="368"/>
      <c r="FW1" s="368"/>
      <c r="FX1" s="368"/>
      <c r="FY1" s="368"/>
      <c r="FZ1" s="368"/>
      <c r="GA1" s="368"/>
      <c r="GB1" s="368"/>
      <c r="GC1" s="368"/>
      <c r="GD1" s="368"/>
      <c r="GE1" s="368"/>
      <c r="GF1" s="368"/>
      <c r="GG1" s="368"/>
      <c r="GH1" s="368"/>
      <c r="GI1" s="368"/>
      <c r="GJ1" s="368"/>
      <c r="GK1" s="368"/>
      <c r="GL1" s="368"/>
      <c r="GM1" s="368"/>
      <c r="GN1" s="368"/>
      <c r="GO1" s="368"/>
      <c r="GP1" s="368"/>
      <c r="GQ1" s="368"/>
      <c r="GR1" s="368"/>
      <c r="GS1" s="368"/>
      <c r="GT1" s="368"/>
      <c r="GU1" s="368"/>
      <c r="GV1" s="368"/>
      <c r="GW1" s="368"/>
      <c r="GX1" s="368"/>
      <c r="GY1" s="368"/>
      <c r="GZ1" s="368"/>
      <c r="HA1" s="368"/>
      <c r="HB1" s="368"/>
      <c r="HC1" s="368"/>
      <c r="HD1" s="368"/>
      <c r="HE1" s="368"/>
      <c r="HF1" s="368"/>
      <c r="HG1" s="368"/>
      <c r="HH1" s="368"/>
      <c r="HI1" s="368"/>
      <c r="HJ1" s="368"/>
      <c r="HK1" s="368"/>
      <c r="HL1" s="368"/>
      <c r="HM1" s="368"/>
      <c r="HN1" s="368"/>
      <c r="HO1" s="368"/>
      <c r="HP1" s="368"/>
      <c r="HQ1" s="368"/>
      <c r="HR1" s="368"/>
      <c r="HS1" s="368"/>
      <c r="HT1" s="368"/>
      <c r="HU1" s="368"/>
      <c r="HV1" s="368"/>
      <c r="HW1" s="368"/>
      <c r="HX1" s="368"/>
      <c r="HY1" s="368"/>
      <c r="HZ1" s="368"/>
      <c r="IA1" s="368"/>
      <c r="IB1" s="368"/>
      <c r="IC1" s="368"/>
      <c r="ID1" s="368"/>
      <c r="IE1" s="368"/>
      <c r="IF1" s="368"/>
      <c r="IG1" s="368"/>
      <c r="IH1" s="368"/>
    </row>
    <row r="2" spans="2:242" ht="20.149999999999999" customHeight="1">
      <c r="B2" s="65" t="s">
        <v>1810</v>
      </c>
      <c r="C2" s="68" t="s">
        <v>1811</v>
      </c>
      <c r="D2" s="69" t="s">
        <v>1812</v>
      </c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8"/>
      <c r="W2" s="368"/>
      <c r="X2" s="368"/>
      <c r="Y2" s="368"/>
      <c r="Z2" s="368"/>
      <c r="AA2" s="368"/>
      <c r="AB2" s="368"/>
      <c r="AC2" s="368"/>
      <c r="AD2" s="368"/>
      <c r="AE2" s="368"/>
      <c r="AF2" s="368"/>
      <c r="AG2" s="368"/>
      <c r="AH2" s="368"/>
      <c r="AI2" s="368"/>
      <c r="AJ2" s="368"/>
      <c r="AK2" s="368"/>
      <c r="AL2" s="368"/>
      <c r="AM2" s="368"/>
      <c r="AN2" s="368"/>
      <c r="AO2" s="368"/>
      <c r="AP2" s="368"/>
      <c r="AQ2" s="368"/>
      <c r="AR2" s="368"/>
      <c r="AS2" s="368"/>
      <c r="AT2" s="368"/>
      <c r="AU2" s="368"/>
      <c r="AV2" s="368"/>
      <c r="AW2" s="368"/>
      <c r="AX2" s="368"/>
      <c r="AY2" s="368"/>
      <c r="AZ2" s="368"/>
      <c r="BA2" s="368"/>
      <c r="BB2" s="368"/>
      <c r="BC2" s="368"/>
      <c r="BD2" s="368"/>
      <c r="BE2" s="368"/>
      <c r="BF2" s="368"/>
      <c r="BG2" s="368"/>
      <c r="BH2" s="368"/>
      <c r="BI2" s="368"/>
      <c r="BJ2" s="368"/>
      <c r="BK2" s="368"/>
      <c r="BL2" s="368"/>
      <c r="BM2" s="368"/>
      <c r="BN2" s="368"/>
      <c r="BO2" s="368"/>
      <c r="BP2" s="368"/>
      <c r="BQ2" s="368"/>
      <c r="BR2" s="368"/>
      <c r="BS2" s="368"/>
      <c r="BT2" s="368"/>
      <c r="BU2" s="368"/>
      <c r="BV2" s="368"/>
      <c r="BW2" s="368"/>
      <c r="BX2" s="368"/>
      <c r="BY2" s="368"/>
      <c r="BZ2" s="368"/>
      <c r="CA2" s="368"/>
      <c r="CB2" s="368"/>
      <c r="CC2" s="368"/>
      <c r="CD2" s="368"/>
      <c r="CE2" s="368"/>
      <c r="CF2" s="368"/>
      <c r="CG2" s="368"/>
      <c r="CH2" s="368"/>
      <c r="CI2" s="368"/>
      <c r="CJ2" s="368"/>
      <c r="CK2" s="368"/>
      <c r="CL2" s="368"/>
      <c r="CM2" s="368"/>
      <c r="CN2" s="368"/>
      <c r="CO2" s="368"/>
      <c r="CP2" s="368"/>
      <c r="CQ2" s="368"/>
      <c r="CR2" s="368"/>
      <c r="CS2" s="368"/>
      <c r="CT2" s="368"/>
      <c r="CU2" s="368"/>
      <c r="CV2" s="368"/>
      <c r="CW2" s="368"/>
      <c r="CX2" s="368"/>
      <c r="CY2" s="368"/>
      <c r="CZ2" s="368"/>
      <c r="DA2" s="368"/>
      <c r="DB2" s="368"/>
      <c r="DC2" s="368"/>
      <c r="DD2" s="368"/>
      <c r="DE2" s="368"/>
      <c r="DF2" s="368"/>
      <c r="DG2" s="368"/>
      <c r="DH2" s="368"/>
      <c r="DI2" s="368"/>
      <c r="DJ2" s="368"/>
      <c r="DK2" s="368"/>
      <c r="DL2" s="368"/>
      <c r="DM2" s="368"/>
      <c r="DN2" s="368"/>
      <c r="DO2" s="368"/>
      <c r="DP2" s="368"/>
      <c r="DQ2" s="368"/>
      <c r="DR2" s="368"/>
      <c r="DS2" s="368"/>
      <c r="DT2" s="368"/>
      <c r="DU2" s="368"/>
      <c r="DV2" s="368"/>
      <c r="DW2" s="368"/>
      <c r="DX2" s="368"/>
      <c r="DY2" s="368"/>
      <c r="DZ2" s="368"/>
      <c r="EA2" s="368"/>
      <c r="EB2" s="368"/>
      <c r="EC2" s="368"/>
      <c r="ED2" s="368"/>
      <c r="EE2" s="368"/>
      <c r="EF2" s="368"/>
      <c r="EG2" s="368"/>
      <c r="EH2" s="368"/>
      <c r="EI2" s="368"/>
      <c r="EJ2" s="368"/>
      <c r="EK2" s="368"/>
      <c r="EL2" s="368"/>
      <c r="EM2" s="368"/>
      <c r="EN2" s="368"/>
      <c r="EO2" s="368"/>
      <c r="EP2" s="368"/>
      <c r="EQ2" s="368"/>
      <c r="ER2" s="368"/>
      <c r="ES2" s="368"/>
      <c r="ET2" s="368"/>
      <c r="EU2" s="368"/>
      <c r="EV2" s="368"/>
      <c r="EW2" s="368"/>
      <c r="EX2" s="368"/>
      <c r="EY2" s="368"/>
      <c r="EZ2" s="368"/>
      <c r="FA2" s="368"/>
      <c r="FB2" s="368"/>
      <c r="FC2" s="368"/>
      <c r="FD2" s="368"/>
      <c r="FE2" s="368"/>
      <c r="FF2" s="368"/>
      <c r="FG2" s="368"/>
      <c r="FH2" s="368"/>
      <c r="FI2" s="368"/>
      <c r="FJ2" s="368"/>
      <c r="FK2" s="368"/>
      <c r="FL2" s="368"/>
      <c r="FM2" s="368"/>
      <c r="FN2" s="368"/>
      <c r="FO2" s="368"/>
      <c r="FP2" s="368"/>
      <c r="FQ2" s="368"/>
      <c r="FR2" s="368"/>
      <c r="FS2" s="368"/>
      <c r="FT2" s="368"/>
      <c r="FU2" s="368"/>
      <c r="FV2" s="368"/>
      <c r="FW2" s="368"/>
      <c r="FX2" s="368"/>
      <c r="FY2" s="368"/>
      <c r="FZ2" s="368"/>
      <c r="GA2" s="368"/>
      <c r="GB2" s="368"/>
      <c r="GC2" s="368"/>
      <c r="GD2" s="368"/>
      <c r="GE2" s="368"/>
      <c r="GF2" s="368"/>
      <c r="GG2" s="368"/>
      <c r="GH2" s="368"/>
      <c r="GI2" s="368"/>
      <c r="GJ2" s="368"/>
      <c r="GK2" s="368"/>
      <c r="GL2" s="368"/>
      <c r="GM2" s="368"/>
      <c r="GN2" s="368"/>
      <c r="GO2" s="368"/>
      <c r="GP2" s="368"/>
      <c r="GQ2" s="368"/>
      <c r="GR2" s="368"/>
      <c r="GS2" s="368"/>
      <c r="GT2" s="368"/>
      <c r="GU2" s="368"/>
      <c r="GV2" s="368"/>
      <c r="GW2" s="368"/>
      <c r="GX2" s="368"/>
      <c r="GY2" s="368"/>
      <c r="GZ2" s="368"/>
      <c r="HA2" s="368"/>
      <c r="HB2" s="368"/>
      <c r="HC2" s="368"/>
      <c r="HD2" s="368"/>
      <c r="HE2" s="368"/>
      <c r="HF2" s="368"/>
      <c r="HG2" s="368"/>
      <c r="HH2" s="368"/>
      <c r="HI2" s="368"/>
      <c r="HJ2" s="368"/>
      <c r="HK2" s="368"/>
      <c r="HL2" s="368"/>
      <c r="HM2" s="368"/>
      <c r="HN2" s="368"/>
      <c r="HO2" s="368"/>
      <c r="HP2" s="368"/>
      <c r="HQ2" s="368"/>
      <c r="HR2" s="368"/>
      <c r="HS2" s="368"/>
      <c r="HT2" s="368"/>
      <c r="HU2" s="368"/>
      <c r="HV2" s="368"/>
      <c r="HW2" s="368"/>
      <c r="HX2" s="368"/>
      <c r="HY2" s="368"/>
      <c r="HZ2" s="368"/>
      <c r="IA2" s="368"/>
      <c r="IB2" s="368"/>
      <c r="IC2" s="368"/>
      <c r="ID2" s="368"/>
      <c r="IE2" s="368"/>
      <c r="IF2" s="368"/>
      <c r="IG2" s="368"/>
      <c r="IH2" s="368"/>
    </row>
    <row r="3" spans="2:242" customFormat="1" ht="3.65" customHeight="1"/>
    <row r="4" spans="2:242" s="6" customFormat="1" ht="32.25" customHeight="1" thickBot="1">
      <c r="B4" s="3" t="s">
        <v>1813</v>
      </c>
      <c r="C4" s="3" t="s">
        <v>1814</v>
      </c>
      <c r="D4" s="3" t="s">
        <v>1815</v>
      </c>
      <c r="E4" s="4" t="s">
        <v>1816</v>
      </c>
      <c r="F4" s="4" t="s">
        <v>1817</v>
      </c>
      <c r="G4" s="4" t="s">
        <v>1818</v>
      </c>
      <c r="H4" s="4" t="s">
        <v>1819</v>
      </c>
      <c r="I4" s="4" t="s">
        <v>1820</v>
      </c>
      <c r="J4" s="5" t="s">
        <v>1821</v>
      </c>
      <c r="K4" s="101" t="s">
        <v>1822</v>
      </c>
      <c r="L4" s="100" t="s">
        <v>1823</v>
      </c>
      <c r="M4" s="100" t="s">
        <v>1824</v>
      </c>
      <c r="N4" s="100" t="s">
        <v>1825</v>
      </c>
      <c r="O4" s="100" t="s">
        <v>1826</v>
      </c>
      <c r="P4" s="100" t="s">
        <v>1827</v>
      </c>
      <c r="Q4" s="101" t="s">
        <v>1828</v>
      </c>
      <c r="R4" s="101" t="s">
        <v>1829</v>
      </c>
      <c r="S4" s="100" t="s">
        <v>1830</v>
      </c>
      <c r="T4" s="100" t="s">
        <v>1831</v>
      </c>
      <c r="U4" s="100" t="s">
        <v>1832</v>
      </c>
      <c r="V4" s="100" t="s">
        <v>1833</v>
      </c>
      <c r="W4" s="100" t="s">
        <v>1834</v>
      </c>
      <c r="X4" s="101" t="s">
        <v>1835</v>
      </c>
      <c r="Y4" s="108" t="s">
        <v>1836</v>
      </c>
      <c r="Z4" s="101" t="s">
        <v>1837</v>
      </c>
      <c r="AA4" s="101" t="s">
        <v>1838</v>
      </c>
      <c r="AB4" s="101" t="s">
        <v>1839</v>
      </c>
      <c r="AC4" s="101" t="s">
        <v>1840</v>
      </c>
      <c r="AD4" s="101" t="s">
        <v>1841</v>
      </c>
      <c r="AE4" s="101" t="s">
        <v>1842</v>
      </c>
      <c r="AF4" s="117" t="s">
        <v>1843</v>
      </c>
      <c r="AG4" s="101" t="s">
        <v>1844</v>
      </c>
      <c r="AH4" s="101" t="s">
        <v>1845</v>
      </c>
      <c r="AI4" s="101" t="s">
        <v>1846</v>
      </c>
      <c r="AJ4" s="101" t="s">
        <v>1847</v>
      </c>
      <c r="AK4" s="101" t="s">
        <v>1848</v>
      </c>
      <c r="AL4" s="101" t="s">
        <v>1849</v>
      </c>
      <c r="AM4" s="117" t="s">
        <v>1850</v>
      </c>
      <c r="AN4" s="101" t="s">
        <v>1851</v>
      </c>
      <c r="AO4" s="101" t="s">
        <v>1852</v>
      </c>
      <c r="AP4" s="101" t="s">
        <v>1853</v>
      </c>
      <c r="AQ4" s="101" t="s">
        <v>1854</v>
      </c>
      <c r="AR4" s="101" t="s">
        <v>1855</v>
      </c>
      <c r="AS4" s="101" t="s">
        <v>1856</v>
      </c>
      <c r="AT4" s="117" t="s">
        <v>1857</v>
      </c>
      <c r="AU4" s="101" t="s">
        <v>1858</v>
      </c>
      <c r="AV4" s="101" t="s">
        <v>1859</v>
      </c>
      <c r="AW4" s="101" t="s">
        <v>1860</v>
      </c>
      <c r="AX4" s="101" t="s">
        <v>1861</v>
      </c>
      <c r="AY4" s="101" t="s">
        <v>1862</v>
      </c>
      <c r="AZ4" s="101" t="s">
        <v>1863</v>
      </c>
      <c r="BA4" s="117" t="s">
        <v>1864</v>
      </c>
      <c r="BB4" s="101" t="s">
        <v>1865</v>
      </c>
      <c r="BC4" s="101" t="s">
        <v>1866</v>
      </c>
      <c r="BD4" s="101" t="s">
        <v>1867</v>
      </c>
      <c r="BE4" s="101" t="s">
        <v>1868</v>
      </c>
      <c r="BF4" s="101" t="s">
        <v>1869</v>
      </c>
      <c r="BG4" s="101" t="s">
        <v>1870</v>
      </c>
      <c r="BH4" s="117" t="s">
        <v>1871</v>
      </c>
      <c r="BI4" s="101" t="s">
        <v>1872</v>
      </c>
      <c r="BJ4" s="101" t="s">
        <v>1873</v>
      </c>
      <c r="BK4" s="101" t="s">
        <v>1874</v>
      </c>
      <c r="BL4" s="101" t="s">
        <v>1875</v>
      </c>
      <c r="BM4" s="101" t="s">
        <v>1876</v>
      </c>
      <c r="BN4" s="101" t="s">
        <v>1877</v>
      </c>
      <c r="BO4" s="101" t="s">
        <v>1878</v>
      </c>
      <c r="BP4" s="101" t="s">
        <v>1879</v>
      </c>
      <c r="BQ4" s="101" t="s">
        <v>1880</v>
      </c>
      <c r="BR4" s="101" t="s">
        <v>1881</v>
      </c>
      <c r="BS4" s="101" t="s">
        <v>1882</v>
      </c>
      <c r="BT4" s="101" t="s">
        <v>1883</v>
      </c>
      <c r="BU4" s="101" t="s">
        <v>1884</v>
      </c>
      <c r="BV4" s="101" t="s">
        <v>1885</v>
      </c>
      <c r="BW4" s="101" t="s">
        <v>1886</v>
      </c>
      <c r="BX4" s="101" t="s">
        <v>1887</v>
      </c>
      <c r="BY4" s="101" t="s">
        <v>1888</v>
      </c>
      <c r="BZ4" s="101" t="s">
        <v>1889</v>
      </c>
      <c r="CA4" s="101" t="s">
        <v>1890</v>
      </c>
      <c r="CB4" s="101" t="s">
        <v>1891</v>
      </c>
      <c r="CC4" s="101" t="s">
        <v>1892</v>
      </c>
      <c r="CD4" s="101" t="s">
        <v>1893</v>
      </c>
      <c r="CE4" s="101" t="s">
        <v>1894</v>
      </c>
      <c r="CF4" s="101" t="s">
        <v>1895</v>
      </c>
      <c r="CG4" s="101" t="s">
        <v>1896</v>
      </c>
      <c r="CH4" s="101" t="s">
        <v>1897</v>
      </c>
      <c r="CI4" s="101" t="s">
        <v>1898</v>
      </c>
      <c r="CJ4" s="101" t="s">
        <v>1899</v>
      </c>
      <c r="CK4" s="101" t="s">
        <v>1900</v>
      </c>
      <c r="CL4" s="101" t="s">
        <v>1901</v>
      </c>
      <c r="CM4" s="101" t="s">
        <v>1902</v>
      </c>
      <c r="CN4" s="101" t="s">
        <v>1903</v>
      </c>
      <c r="CO4" s="101" t="s">
        <v>1904</v>
      </c>
      <c r="CP4" s="101" t="s">
        <v>1905</v>
      </c>
      <c r="CQ4" s="101" t="s">
        <v>1906</v>
      </c>
      <c r="CR4" s="101" t="s">
        <v>1907</v>
      </c>
      <c r="CS4" s="101" t="s">
        <v>1908</v>
      </c>
      <c r="CT4" s="101" t="s">
        <v>1909</v>
      </c>
      <c r="CU4" s="101" t="s">
        <v>1910</v>
      </c>
      <c r="CV4" s="101" t="s">
        <v>1911</v>
      </c>
      <c r="CW4" s="101" t="s">
        <v>1912</v>
      </c>
      <c r="CX4" s="101" t="s">
        <v>1913</v>
      </c>
      <c r="CY4" s="101" t="s">
        <v>1914</v>
      </c>
      <c r="CZ4" s="101" t="s">
        <v>1915</v>
      </c>
      <c r="DA4" s="101" t="s">
        <v>1916</v>
      </c>
      <c r="DB4" s="101" t="s">
        <v>1917</v>
      </c>
      <c r="DC4" s="101" t="s">
        <v>1918</v>
      </c>
      <c r="DD4" s="101" t="s">
        <v>1919</v>
      </c>
      <c r="DE4" s="101" t="s">
        <v>1920</v>
      </c>
      <c r="DF4" s="101" t="s">
        <v>1921</v>
      </c>
      <c r="DG4" s="101" t="s">
        <v>1922</v>
      </c>
      <c r="DH4" s="101" t="s">
        <v>1923</v>
      </c>
      <c r="DI4" s="101" t="s">
        <v>1924</v>
      </c>
      <c r="DJ4" s="101" t="s">
        <v>1925</v>
      </c>
      <c r="DK4" s="101" t="s">
        <v>1926</v>
      </c>
      <c r="DL4" s="101" t="s">
        <v>1927</v>
      </c>
      <c r="DM4" s="101" t="s">
        <v>1928</v>
      </c>
      <c r="DN4" s="101" t="s">
        <v>1929</v>
      </c>
      <c r="DO4" s="101" t="s">
        <v>1930</v>
      </c>
      <c r="DP4" s="101" t="s">
        <v>1931</v>
      </c>
      <c r="DQ4" s="101" t="s">
        <v>1932</v>
      </c>
      <c r="DR4" s="101" t="s">
        <v>1933</v>
      </c>
      <c r="DS4" s="101" t="s">
        <v>1934</v>
      </c>
      <c r="DT4" s="101" t="s">
        <v>1935</v>
      </c>
      <c r="DU4" s="101" t="s">
        <v>1936</v>
      </c>
      <c r="DV4" s="101" t="s">
        <v>1937</v>
      </c>
      <c r="DW4" s="101" t="s">
        <v>1938</v>
      </c>
      <c r="DX4" s="101" t="s">
        <v>1939</v>
      </c>
      <c r="DY4" s="101" t="s">
        <v>1940</v>
      </c>
      <c r="DZ4" s="101" t="s">
        <v>1941</v>
      </c>
      <c r="EA4" s="101" t="s">
        <v>1942</v>
      </c>
      <c r="EB4" s="101" t="s">
        <v>1943</v>
      </c>
      <c r="EC4" s="101" t="s">
        <v>1944</v>
      </c>
      <c r="ED4" s="101" t="s">
        <v>1945</v>
      </c>
      <c r="EE4" s="101" t="s">
        <v>1946</v>
      </c>
      <c r="EF4" s="101" t="s">
        <v>1947</v>
      </c>
      <c r="EG4" s="101" t="s">
        <v>1948</v>
      </c>
      <c r="EH4" s="101" t="s">
        <v>1949</v>
      </c>
      <c r="EI4" s="101" t="s">
        <v>1950</v>
      </c>
      <c r="EJ4" s="101" t="s">
        <v>1951</v>
      </c>
      <c r="EK4" s="101" t="s">
        <v>1952</v>
      </c>
      <c r="EL4" s="101" t="s">
        <v>1953</v>
      </c>
      <c r="EM4" s="101" t="s">
        <v>1954</v>
      </c>
      <c r="EN4" s="101" t="s">
        <v>1955</v>
      </c>
      <c r="EO4" s="101" t="s">
        <v>1956</v>
      </c>
      <c r="EP4" s="101" t="s">
        <v>1957</v>
      </c>
      <c r="EQ4" s="101" t="s">
        <v>1958</v>
      </c>
      <c r="ER4" s="101" t="s">
        <v>1959</v>
      </c>
      <c r="ES4" s="101" t="s">
        <v>1960</v>
      </c>
      <c r="ET4" s="101" t="s">
        <v>1961</v>
      </c>
      <c r="EU4" s="101" t="s">
        <v>1962</v>
      </c>
      <c r="EV4" s="101" t="s">
        <v>1963</v>
      </c>
      <c r="EW4" s="101" t="s">
        <v>1964</v>
      </c>
      <c r="EX4" s="101" t="s">
        <v>1965</v>
      </c>
      <c r="EY4" s="101" t="s">
        <v>1966</v>
      </c>
      <c r="EZ4" s="101" t="s">
        <v>1967</v>
      </c>
      <c r="FA4" s="101" t="s">
        <v>1968</v>
      </c>
      <c r="FB4" s="101" t="s">
        <v>1969</v>
      </c>
      <c r="FC4" s="101" t="s">
        <v>1970</v>
      </c>
      <c r="FD4" s="101" t="s">
        <v>1971</v>
      </c>
      <c r="FE4" s="101" t="s">
        <v>1972</v>
      </c>
      <c r="FF4" s="101" t="s">
        <v>1973</v>
      </c>
      <c r="FG4" s="101" t="s">
        <v>1974</v>
      </c>
      <c r="FH4" s="101" t="s">
        <v>1975</v>
      </c>
      <c r="FI4" s="101" t="s">
        <v>1976</v>
      </c>
      <c r="FJ4" s="101" t="s">
        <v>1977</v>
      </c>
      <c r="FK4" s="101" t="s">
        <v>1978</v>
      </c>
      <c r="FL4" s="101" t="s">
        <v>1979</v>
      </c>
      <c r="FM4" s="101" t="s">
        <v>1980</v>
      </c>
      <c r="FN4" s="101" t="s">
        <v>1981</v>
      </c>
      <c r="FO4" s="101" t="s">
        <v>1982</v>
      </c>
      <c r="FP4" s="101" t="s">
        <v>1983</v>
      </c>
      <c r="FQ4" s="101" t="s">
        <v>1984</v>
      </c>
      <c r="FR4" s="101" t="s">
        <v>1985</v>
      </c>
      <c r="FS4" s="101" t="s">
        <v>1986</v>
      </c>
      <c r="FT4" s="101" t="s">
        <v>1987</v>
      </c>
      <c r="FU4" s="101" t="s">
        <v>1988</v>
      </c>
      <c r="FV4" s="101" t="s">
        <v>1989</v>
      </c>
      <c r="FW4" s="101" t="s">
        <v>1990</v>
      </c>
      <c r="FX4" s="101" t="s">
        <v>1991</v>
      </c>
      <c r="FY4" s="101" t="s">
        <v>1992</v>
      </c>
      <c r="FZ4" s="101" t="s">
        <v>1993</v>
      </c>
      <c r="GA4" s="101" t="s">
        <v>1994</v>
      </c>
      <c r="GB4" s="101" t="s">
        <v>1995</v>
      </c>
      <c r="GC4" s="101" t="s">
        <v>1996</v>
      </c>
      <c r="GD4" s="101" t="s">
        <v>1997</v>
      </c>
      <c r="GE4" s="101" t="s">
        <v>1998</v>
      </c>
      <c r="GF4" s="101" t="s">
        <v>1999</v>
      </c>
      <c r="GG4" s="101" t="s">
        <v>2000</v>
      </c>
      <c r="GH4" s="101" t="s">
        <v>2001</v>
      </c>
      <c r="GI4" s="101" t="s">
        <v>2002</v>
      </c>
      <c r="GJ4" s="101" t="s">
        <v>2003</v>
      </c>
      <c r="GK4" s="101" t="s">
        <v>2004</v>
      </c>
      <c r="GL4" s="101" t="s">
        <v>2005</v>
      </c>
      <c r="GM4" s="101" t="s">
        <v>2006</v>
      </c>
      <c r="GN4" s="101" t="s">
        <v>2007</v>
      </c>
      <c r="GO4" s="101" t="s">
        <v>2008</v>
      </c>
      <c r="GP4" s="101" t="s">
        <v>2009</v>
      </c>
      <c r="GQ4" s="101" t="s">
        <v>2010</v>
      </c>
      <c r="GR4" s="101" t="s">
        <v>2011</v>
      </c>
      <c r="GS4" s="101" t="s">
        <v>2012</v>
      </c>
      <c r="GT4" s="101" t="s">
        <v>2013</v>
      </c>
      <c r="GU4" s="101" t="s">
        <v>2014</v>
      </c>
      <c r="GV4" s="101" t="s">
        <v>2015</v>
      </c>
      <c r="GW4" s="101" t="s">
        <v>2016</v>
      </c>
      <c r="GX4" s="101" t="s">
        <v>2017</v>
      </c>
      <c r="GY4" s="101" t="s">
        <v>2018</v>
      </c>
      <c r="GZ4" s="101" t="s">
        <v>2019</v>
      </c>
      <c r="HA4" s="101" t="s">
        <v>2020</v>
      </c>
      <c r="HB4" s="101" t="s">
        <v>2021</v>
      </c>
      <c r="HC4" s="101" t="s">
        <v>2022</v>
      </c>
      <c r="HD4" s="101" t="s">
        <v>2023</v>
      </c>
      <c r="HE4" s="101" t="s">
        <v>2024</v>
      </c>
      <c r="HF4" s="101" t="s">
        <v>2025</v>
      </c>
      <c r="HG4" s="101" t="s">
        <v>2026</v>
      </c>
      <c r="HH4" s="101" t="s">
        <v>2027</v>
      </c>
      <c r="HI4" s="101" t="s">
        <v>2028</v>
      </c>
      <c r="HJ4" s="101" t="s">
        <v>2029</v>
      </c>
      <c r="HK4" s="101" t="s">
        <v>2030</v>
      </c>
      <c r="HL4" s="101" t="s">
        <v>2031</v>
      </c>
      <c r="HM4" s="101" t="s">
        <v>2032</v>
      </c>
      <c r="HN4" s="101" t="s">
        <v>2033</v>
      </c>
      <c r="HO4" s="101" t="s">
        <v>2034</v>
      </c>
      <c r="HP4" s="101" t="s">
        <v>2035</v>
      </c>
      <c r="HQ4" s="101" t="s">
        <v>2036</v>
      </c>
      <c r="HR4" s="101" t="s">
        <v>2037</v>
      </c>
      <c r="HS4" s="101" t="s">
        <v>2038</v>
      </c>
      <c r="HT4" s="101" t="s">
        <v>2039</v>
      </c>
      <c r="HU4" s="101" t="s">
        <v>2040</v>
      </c>
      <c r="HV4" s="101" t="s">
        <v>2041</v>
      </c>
      <c r="HW4" s="101" t="s">
        <v>2042</v>
      </c>
      <c r="HX4" s="101" t="s">
        <v>2043</v>
      </c>
      <c r="HY4" s="101" t="s">
        <v>2044</v>
      </c>
      <c r="HZ4" s="101" t="s">
        <v>2045</v>
      </c>
      <c r="IA4" s="101" t="s">
        <v>2046</v>
      </c>
      <c r="IB4" s="101" t="s">
        <v>2047</v>
      </c>
      <c r="IC4" s="101" t="s">
        <v>2048</v>
      </c>
      <c r="ID4" s="101" t="s">
        <v>2049</v>
      </c>
      <c r="IE4" s="101" t="s">
        <v>2050</v>
      </c>
      <c r="IF4" s="101" t="s">
        <v>2051</v>
      </c>
      <c r="IG4" s="101" t="s">
        <v>2052</v>
      </c>
      <c r="IH4" s="102" t="s">
        <v>2053</v>
      </c>
    </row>
    <row r="5" spans="2:242" ht="108.75" customHeight="1" thickBot="1">
      <c r="B5" s="8" t="s">
        <v>1700</v>
      </c>
      <c r="C5" s="10" t="s">
        <v>2054</v>
      </c>
      <c r="D5" s="11" t="s">
        <v>2055</v>
      </c>
      <c r="E5" s="7"/>
      <c r="F5" s="7"/>
      <c r="G5" s="7"/>
      <c r="H5" s="7"/>
      <c r="I5" s="7"/>
      <c r="J5" s="7"/>
      <c r="K5" s="24"/>
      <c r="L5" s="24"/>
      <c r="M5" s="24" t="s">
        <v>2056</v>
      </c>
      <c r="N5" s="24" t="s">
        <v>2057</v>
      </c>
      <c r="O5" s="24"/>
      <c r="P5" s="24"/>
      <c r="Q5" s="24"/>
      <c r="R5" s="24"/>
      <c r="S5" s="24"/>
      <c r="T5" s="104"/>
      <c r="U5" s="104"/>
      <c r="V5" s="44" t="s">
        <v>2058</v>
      </c>
      <c r="W5" s="44" t="s">
        <v>2059</v>
      </c>
      <c r="X5" s="44" t="s">
        <v>2060</v>
      </c>
      <c r="Y5" s="24"/>
      <c r="Z5" s="24"/>
      <c r="AA5" s="44" t="s">
        <v>2061</v>
      </c>
      <c r="AB5" s="44" t="s">
        <v>2062</v>
      </c>
      <c r="AC5" s="44" t="s">
        <v>2063</v>
      </c>
      <c r="AD5" s="172" t="s">
        <v>2064</v>
      </c>
      <c r="AE5" s="44" t="s">
        <v>2065</v>
      </c>
      <c r="AF5" s="121"/>
      <c r="AG5" s="121"/>
      <c r="AH5" s="121"/>
      <c r="AI5" s="44" t="s">
        <v>2066</v>
      </c>
      <c r="AJ5" s="44" t="s">
        <v>2067</v>
      </c>
      <c r="AK5" s="44" t="s">
        <v>2068</v>
      </c>
      <c r="AL5" s="44" t="s">
        <v>2069</v>
      </c>
      <c r="AM5" s="119" t="s">
        <v>2070</v>
      </c>
      <c r="AN5" s="120"/>
      <c r="AO5" s="44" t="s">
        <v>2071</v>
      </c>
      <c r="AP5" s="44" t="s">
        <v>2072</v>
      </c>
      <c r="AQ5" s="44" t="s">
        <v>2073</v>
      </c>
      <c r="AR5" s="44" t="s">
        <v>2074</v>
      </c>
      <c r="AS5" s="44" t="s">
        <v>2075</v>
      </c>
      <c r="AT5" s="118" t="s">
        <v>2070</v>
      </c>
      <c r="AU5" s="118" t="s">
        <v>2070</v>
      </c>
      <c r="AV5" s="44" t="s">
        <v>2076</v>
      </c>
      <c r="AW5" s="44" t="s">
        <v>2077</v>
      </c>
      <c r="AX5" s="44" t="s">
        <v>2078</v>
      </c>
      <c r="AY5" s="44" t="s">
        <v>2079</v>
      </c>
      <c r="AZ5" s="121"/>
      <c r="BA5" s="118" t="str" cm="1">
        <f t="array" ref="BA5">IFERROR(
  INDEX(
    _xlfn._xlws.FILTER(
      'ROTAS E FAMILIAS'!$C$5:$C$1051,
      (TEXT('ROTAS E FAMILIAS'!$E$5:$E$1051,"DD/MM/AAAA")=TEXT(BA$4,"DD/MM/AAAA"))
      *('ROTAS E FAMILIAS'!$L$5:$L$1051&lt;&gt;"")
    ),
    ROWS($A$5:$A5)-MATCH($B5,$B$5:$B5,0)+1
  ),
  ""
)</f>
        <v/>
      </c>
      <c r="BB5" s="121"/>
      <c r="BC5" s="44" t="s">
        <v>2080</v>
      </c>
      <c r="BD5" s="44" t="s">
        <v>2081</v>
      </c>
      <c r="BE5" s="44" t="s">
        <v>2082</v>
      </c>
      <c r="BF5" s="44" t="s">
        <v>2083</v>
      </c>
      <c r="BG5" s="44" t="s">
        <v>2084</v>
      </c>
      <c r="BH5" s="118" t="s">
        <v>2070</v>
      </c>
      <c r="BI5" s="40"/>
      <c r="BJ5" s="44" t="s">
        <v>2085</v>
      </c>
      <c r="BK5" s="44" t="s">
        <v>2086</v>
      </c>
      <c r="BL5" s="44" t="s">
        <v>2087</v>
      </c>
      <c r="BM5" s="44" t="s">
        <v>2088</v>
      </c>
      <c r="BN5" s="24"/>
      <c r="BO5" s="8" t="s">
        <v>2070</v>
      </c>
      <c r="BP5" s="24"/>
      <c r="BQ5" s="44" t="s">
        <v>2089</v>
      </c>
      <c r="BR5" s="44" t="s">
        <v>2090</v>
      </c>
      <c r="BS5" s="44" t="s">
        <v>2091</v>
      </c>
      <c r="BT5" s="44" t="s">
        <v>2092</v>
      </c>
      <c r="BU5" s="24"/>
      <c r="BV5" s="24" t="str" cm="1">
        <f t="array" ref="BV5">IFERROR(
  INDEX(
    _xlfn._xlws.FILTER(
      'ROTAS E FAMILIAS'!$C$5:$C$1051,
      (TEXT('ROTAS E FAMILIAS'!$E$5:$E$1051,"DD/MM/AAAA")=TEXT(BV$4,"DD/MM/AAAA"))
      *('ROTAS E FAMILIAS'!$L$5:$L$1051&lt;&gt;"")
    ),
    ROWS($A$5:$A5)-MATCH($B5,$B$5:$B5,0)+1
  ),
  ""
)</f>
        <v/>
      </c>
      <c r="BW5" s="24"/>
      <c r="BX5" s="104"/>
      <c r="BY5" s="24"/>
      <c r="BZ5" s="44" t="s">
        <v>2093</v>
      </c>
      <c r="CA5" s="44" t="s">
        <v>2094</v>
      </c>
      <c r="CB5" s="44" t="s">
        <v>2095</v>
      </c>
      <c r="CC5" s="24" t="str" cm="1">
        <f t="array" ref="CC5">IFERROR(
  INDEX(
    _xlfn._xlws.FILTER(
      'ROTAS E FAMILIAS'!$C$5:$C$1051,
      (TEXT('ROTAS E FAMILIAS'!$E$5:$E$1051,"DD/MM/AAAA")=TEXT(CC$4,"DD/MM/AAAA"))
      *('ROTAS E FAMILIAS'!$L$5:$L$1051&lt;&gt;"")
    ),
    ROWS($A$5:$A5)-MATCH($B5,$B$5:$B5,0)+1
  ),
  ""
)</f>
        <v/>
      </c>
      <c r="CD5" s="24"/>
      <c r="CE5" s="44" t="s">
        <v>2096</v>
      </c>
      <c r="CF5" s="44" t="s">
        <v>2097</v>
      </c>
      <c r="CG5" s="44"/>
      <c r="CH5" s="44" t="s">
        <v>2098</v>
      </c>
      <c r="CI5" s="44" t="s">
        <v>2099</v>
      </c>
      <c r="CJ5" s="24"/>
      <c r="CK5" s="24"/>
      <c r="CL5" s="24"/>
      <c r="CM5" s="44" t="s">
        <v>2100</v>
      </c>
      <c r="CN5" s="44" t="s">
        <v>2101</v>
      </c>
      <c r="CO5" s="44" t="s">
        <v>2102</v>
      </c>
      <c r="CP5" s="44" t="s">
        <v>2103</v>
      </c>
      <c r="CQ5" s="24"/>
      <c r="CR5" s="24"/>
      <c r="CS5" s="44" t="s">
        <v>2104</v>
      </c>
      <c r="CT5" s="44" t="s">
        <v>2105</v>
      </c>
      <c r="CU5" s="172" t="s">
        <v>2106</v>
      </c>
      <c r="CV5" s="44" t="s">
        <v>2107</v>
      </c>
      <c r="CW5" s="104"/>
      <c r="CX5" s="24"/>
      <c r="CY5" s="24"/>
      <c r="CZ5" s="44" t="s">
        <v>2108</v>
      </c>
      <c r="DA5" s="44" t="s">
        <v>2109</v>
      </c>
      <c r="DB5" s="44" t="s">
        <v>2110</v>
      </c>
      <c r="DC5" s="24"/>
      <c r="DD5" s="44" t="s">
        <v>2111</v>
      </c>
      <c r="DE5" s="24"/>
      <c r="DF5" s="104"/>
      <c r="DG5" s="44" t="s">
        <v>2112</v>
      </c>
      <c r="DH5" s="44" t="s">
        <v>2113</v>
      </c>
      <c r="DI5" s="44" t="s">
        <v>2114</v>
      </c>
      <c r="DJ5" s="120"/>
      <c r="DK5" s="44" t="s">
        <v>2115</v>
      </c>
      <c r="DL5" s="143"/>
      <c r="DM5" s="24"/>
      <c r="DN5" s="44" t="s">
        <v>2116</v>
      </c>
      <c r="DO5" s="44" t="s">
        <v>2117</v>
      </c>
      <c r="DP5" s="44" t="s">
        <v>2118</v>
      </c>
      <c r="DQ5" s="44" t="s">
        <v>2119</v>
      </c>
      <c r="DR5" s="374" t="s">
        <v>2120</v>
      </c>
      <c r="DS5" s="104"/>
      <c r="DT5" s="104"/>
      <c r="DU5" s="104"/>
      <c r="DV5" s="184" t="s">
        <v>2121</v>
      </c>
      <c r="DW5" s="44" t="s">
        <v>2122</v>
      </c>
      <c r="DX5" s="44" t="s">
        <v>2123</v>
      </c>
      <c r="DY5" s="44" t="s">
        <v>2124</v>
      </c>
      <c r="DZ5" s="104"/>
      <c r="EA5" s="104"/>
      <c r="EB5" s="184" t="s">
        <v>2125</v>
      </c>
      <c r="EC5" s="44" t="s">
        <v>2126</v>
      </c>
      <c r="ED5" s="374" t="s">
        <v>2127</v>
      </c>
      <c r="EE5" s="184" t="s">
        <v>2642</v>
      </c>
      <c r="EF5" s="104"/>
      <c r="EG5" s="104"/>
      <c r="EH5" s="104"/>
      <c r="EI5" s="184" t="s">
        <v>1779</v>
      </c>
      <c r="EJ5" s="402" t="s">
        <v>2128</v>
      </c>
      <c r="EK5" s="44" t="s">
        <v>6442</v>
      </c>
      <c r="EL5" s="44" t="s">
        <v>1778</v>
      </c>
      <c r="EM5" s="184" t="s">
        <v>2129</v>
      </c>
      <c r="EN5" s="119"/>
      <c r="EO5" s="104"/>
      <c r="EP5" s="44" t="s">
        <v>6648</v>
      </c>
      <c r="EQ5" s="184" t="s">
        <v>6742</v>
      </c>
      <c r="ER5" s="24" t="s">
        <v>6409</v>
      </c>
      <c r="ES5" s="24" t="s">
        <v>6765</v>
      </c>
      <c r="ET5" s="424" t="s">
        <v>6701</v>
      </c>
      <c r="EU5" s="119"/>
      <c r="EV5" s="119" t="s">
        <v>6400</v>
      </c>
      <c r="EW5" s="24"/>
      <c r="EX5" s="24"/>
      <c r="EY5" s="24"/>
      <c r="EZ5" s="24"/>
      <c r="FA5" s="24" t="str" cm="1">
        <f t="array" ref="FA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B5" s="24" t="str" cm="1">
        <f t="array" ref="FB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C5" s="24" t="str" cm="1">
        <f t="array" ref="FC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D5" s="24" t="str" cm="1">
        <f t="array" ref="FD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E5" s="24" t="str" cm="1">
        <f t="array" ref="FE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F5" s="24" t="str" cm="1">
        <f t="array" ref="FF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G5" s="24" t="str" cm="1">
        <f t="array" ref="FG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H5" s="24" t="str" cm="1">
        <f t="array" ref="FH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I5" s="24" t="str" cm="1">
        <f t="array" ref="FI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J5" s="24" t="str" cm="1">
        <f t="array" ref="FJ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K5" s="24" t="str" cm="1">
        <f t="array" ref="FK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L5" s="24" t="str" cm="1">
        <f t="array" ref="FL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M5" s="24" t="str" cm="1">
        <f t="array" ref="FM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N5" s="24" t="str" cm="1">
        <f t="array" ref="FN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O5" s="24" t="str" cm="1">
        <f t="array" ref="FO5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P5" s="24" t="str" cm="1">
        <f t="array" ref="FP5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f>
        <v/>
      </c>
      <c r="FQ5" s="24" t="str" cm="1">
        <f t="array" ref="FQ5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f>
        <v/>
      </c>
      <c r="FR5" s="24" t="str" cm="1">
        <f t="array" ref="FR5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f>
        <v/>
      </c>
      <c r="FS5" s="24" t="str" cm="1">
        <f t="array" ref="FS5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f>
        <v/>
      </c>
      <c r="FT5" s="24" t="str" cm="1">
        <f t="array" ref="FT5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f>
        <v/>
      </c>
      <c r="FU5" s="24" t="str" cm="1">
        <f t="array" ref="FU5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f>
        <v/>
      </c>
      <c r="FV5" s="24" t="str" cm="1">
        <f t="array" ref="FV5">IFERROR(
  INDEX(
    _xlfn._xlws.FILTER(
      'ROTAS E FAMILIAS'!$C$5:$C$1015,
      (TEXT('ROTAS E FAMILIAS'!$E$5:$E$1015,"DD/MM/AAAA")=TEXT(EI$4,"DD/MM/AAAA"))
      *('ROTAS E FAMILIAS'!$N$5:$N$1015&lt;&gt;"")
    ),
    ROWS($A$5:$A9)-MATCH($B9,$B$5:$B9,0)+1
  ),
  ""
)</f>
        <v/>
      </c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98"/>
    </row>
    <row r="6" spans="2:242" ht="111.75" customHeight="1" thickBot="1">
      <c r="B6" s="8" t="s">
        <v>1700</v>
      </c>
      <c r="C6" s="10" t="s">
        <v>2130</v>
      </c>
      <c r="D6" s="11" t="s">
        <v>2055</v>
      </c>
      <c r="E6" s="7"/>
      <c r="F6" s="7"/>
      <c r="G6" s="7"/>
      <c r="H6" s="7"/>
      <c r="I6" s="7"/>
      <c r="J6" s="7"/>
      <c r="K6" s="24"/>
      <c r="L6" s="24"/>
      <c r="M6" s="24" t="s">
        <v>2131</v>
      </c>
      <c r="N6" s="24"/>
      <c r="O6" s="24"/>
      <c r="P6" s="24"/>
      <c r="Q6" s="24"/>
      <c r="R6" s="24"/>
      <c r="S6" s="24"/>
      <c r="T6" s="44" t="s">
        <v>2132</v>
      </c>
      <c r="U6" s="44" t="s">
        <v>2133</v>
      </c>
      <c r="V6" s="44" t="s">
        <v>2058</v>
      </c>
      <c r="W6" s="44" t="s">
        <v>2134</v>
      </c>
      <c r="X6" s="44" t="s">
        <v>2135</v>
      </c>
      <c r="Y6" s="24"/>
      <c r="Z6" s="24"/>
      <c r="AA6" s="44" t="s">
        <v>2061</v>
      </c>
      <c r="AB6" s="44" t="s">
        <v>2136</v>
      </c>
      <c r="AC6" s="141" t="s">
        <v>2137</v>
      </c>
      <c r="AD6" s="173" t="s">
        <v>2138</v>
      </c>
      <c r="AE6" s="174" t="s">
        <v>2139</v>
      </c>
      <c r="AF6" s="118"/>
      <c r="AG6" s="118"/>
      <c r="AH6" s="118"/>
      <c r="AI6" s="44" t="s">
        <v>2066</v>
      </c>
      <c r="AJ6" s="44" t="s">
        <v>2140</v>
      </c>
      <c r="AK6" s="44" t="s">
        <v>2068</v>
      </c>
      <c r="AL6" s="44" t="s">
        <v>2141</v>
      </c>
      <c r="AM6" s="119" t="s">
        <v>2070</v>
      </c>
      <c r="AN6" s="119"/>
      <c r="AO6" s="44" t="s">
        <v>2142</v>
      </c>
      <c r="AP6" s="44" t="s">
        <v>2143</v>
      </c>
      <c r="AQ6" s="44" t="s">
        <v>2144</v>
      </c>
      <c r="AR6" s="44" t="s">
        <v>2074</v>
      </c>
      <c r="AS6" s="44" t="s">
        <v>2145</v>
      </c>
      <c r="AT6" s="118" t="s">
        <v>2070</v>
      </c>
      <c r="AU6" s="118" t="s">
        <v>2070</v>
      </c>
      <c r="AV6" s="44" t="s">
        <v>2146</v>
      </c>
      <c r="AW6" s="44" t="s">
        <v>2077</v>
      </c>
      <c r="AX6" s="44" t="s">
        <v>2147</v>
      </c>
      <c r="AY6" s="44" t="s">
        <v>2148</v>
      </c>
      <c r="AZ6" s="118"/>
      <c r="BA6" s="118" t="str" cm="1">
        <f t="array" ref="BA6">IFERROR(
  INDEX(
    _xlfn._xlws.FILTER(
      'ROTAS E FAMILIAS'!$C$5:$C$1051,
      (TEXT('ROTAS E FAMILIAS'!$E$5:$E$1051,"DD/MM/AAAA")=TEXT(BA$4,"DD/MM/AAAA"))
      *('ROTAS E FAMILIAS'!$L$5:$L$1051&lt;&gt;"")
    ),
    ROWS($A$5:$A6)-MATCH($B6,$B$5:$B6,0)+1
  ),
  ""
)</f>
        <v/>
      </c>
      <c r="BB6" s="118"/>
      <c r="BC6" s="44" t="s">
        <v>2080</v>
      </c>
      <c r="BD6" s="44" t="s">
        <v>2081</v>
      </c>
      <c r="BE6" s="44" t="s">
        <v>2082</v>
      </c>
      <c r="BF6" s="44" t="s">
        <v>2149</v>
      </c>
      <c r="BG6" s="44" t="s">
        <v>2150</v>
      </c>
      <c r="BH6" s="118" t="s">
        <v>2070</v>
      </c>
      <c r="BI6" s="40"/>
      <c r="BJ6" s="44" t="s">
        <v>2151</v>
      </c>
      <c r="BK6" s="44" t="s">
        <v>2152</v>
      </c>
      <c r="BL6" s="44" t="s">
        <v>2153</v>
      </c>
      <c r="BM6" s="44" t="s">
        <v>2154</v>
      </c>
      <c r="BN6" s="24"/>
      <c r="BO6" s="8" t="s">
        <v>2070</v>
      </c>
      <c r="BP6" s="24"/>
      <c r="BQ6" s="44" t="s">
        <v>2155</v>
      </c>
      <c r="BR6" s="44" t="s">
        <v>2156</v>
      </c>
      <c r="BS6" s="44" t="s">
        <v>2157</v>
      </c>
      <c r="BT6" s="44" t="s">
        <v>2158</v>
      </c>
      <c r="BU6" s="24"/>
      <c r="BV6" s="24" t="str" cm="1">
        <f t="array" ref="BV6">IFERROR(
  INDEX(
    _xlfn._xlws.FILTER(
      'ROTAS E FAMILIAS'!$C$5:$C$1051,
      (TEXT('ROTAS E FAMILIAS'!$E$5:$E$1051,"DD/MM/AAAA")=TEXT(BV$4,"DD/MM/AAAA"))
      *('ROTAS E FAMILIAS'!$L$5:$L$1051&lt;&gt;"")
    ),
    ROWS($A$5:$A6)-MATCH($B6,$B$5:$B6,0)+1
  ),
  ""
)</f>
        <v/>
      </c>
      <c r="BW6" s="24"/>
      <c r="BX6" s="24" t="str" cm="1">
        <f t="array" ref="BX6">IFERROR(
  INDEX(
    _xlfn._xlws.FILTER(
      'ROTAS E FAMILIAS'!$C$5:$C$1051,
      (TEXT('ROTAS E FAMILIAS'!$E$5:$E$1051,"DD/MM/AAAA")=TEXT(BX$4,"DD/MM/AAAA"))
      *('ROTAS E FAMILIAS'!$L$5:$L$1051&lt;&gt;"")
    ),
    ROWS($A$5:$A6)-MATCH($B6,$B$5:$B6,0)+1
  ),
  ""
)</f>
        <v/>
      </c>
      <c r="BY6" s="24"/>
      <c r="BZ6" s="44" t="s">
        <v>2159</v>
      </c>
      <c r="CA6" s="44" t="s">
        <v>2160</v>
      </c>
      <c r="CB6" s="44" t="s">
        <v>2095</v>
      </c>
      <c r="CC6" s="24"/>
      <c r="CD6" s="24"/>
      <c r="CE6" s="184" t="s">
        <v>2161</v>
      </c>
      <c r="CF6" s="184" t="s">
        <v>2162</v>
      </c>
      <c r="CG6" s="44" t="s">
        <v>2163</v>
      </c>
      <c r="CH6" s="44" t="s">
        <v>2098</v>
      </c>
      <c r="CI6" s="44" t="s">
        <v>2164</v>
      </c>
      <c r="CJ6" s="24"/>
      <c r="CK6" s="24"/>
      <c r="CL6" s="115" t="s">
        <v>2165</v>
      </c>
      <c r="CM6" s="115" t="s">
        <v>2166</v>
      </c>
      <c r="CN6" s="44" t="s">
        <v>2167</v>
      </c>
      <c r="CO6" s="44" t="s">
        <v>2102</v>
      </c>
      <c r="CP6" s="44" t="s">
        <v>2103</v>
      </c>
      <c r="CQ6" s="24"/>
      <c r="CR6" s="24"/>
      <c r="CS6" s="44" t="s">
        <v>2168</v>
      </c>
      <c r="CT6" s="44" t="s">
        <v>2169</v>
      </c>
      <c r="CU6" s="172" t="s">
        <v>2106</v>
      </c>
      <c r="CV6" s="44" t="s">
        <v>2170</v>
      </c>
      <c r="CW6" s="24"/>
      <c r="CX6" s="24"/>
      <c r="CY6" s="24"/>
      <c r="CZ6" s="44" t="s">
        <v>2108</v>
      </c>
      <c r="DA6" s="44" t="s">
        <v>2171</v>
      </c>
      <c r="DB6" s="44" t="s">
        <v>2110</v>
      </c>
      <c r="DC6" s="24"/>
      <c r="DD6" s="24"/>
      <c r="DE6" s="24"/>
      <c r="DF6" s="24"/>
      <c r="DG6" s="44" t="s">
        <v>2172</v>
      </c>
      <c r="DH6" s="44" t="s">
        <v>2173</v>
      </c>
      <c r="DI6" s="44" t="s">
        <v>2174</v>
      </c>
      <c r="DJ6" s="119"/>
      <c r="DK6" s="44" t="s">
        <v>2175</v>
      </c>
      <c r="DL6" s="143"/>
      <c r="DM6" s="24"/>
      <c r="DN6" s="44" t="s">
        <v>2116</v>
      </c>
      <c r="DO6" s="44" t="s">
        <v>2176</v>
      </c>
      <c r="DP6" s="44" t="s">
        <v>2177</v>
      </c>
      <c r="DQ6" s="44" t="s">
        <v>2178</v>
      </c>
      <c r="DR6" s="184" t="s">
        <v>2179</v>
      </c>
      <c r="DS6" s="24"/>
      <c r="DT6" s="24"/>
      <c r="DU6" s="104"/>
      <c r="DV6" s="184" t="s">
        <v>2180</v>
      </c>
      <c r="DW6" s="44" t="s">
        <v>2181</v>
      </c>
      <c r="DX6" s="44" t="s">
        <v>2182</v>
      </c>
      <c r="DY6" s="44" t="s">
        <v>2183</v>
      </c>
      <c r="DZ6" s="24"/>
      <c r="EA6" s="24"/>
      <c r="EB6" s="44" t="s">
        <v>2184</v>
      </c>
      <c r="EC6" s="44" t="s">
        <v>2185</v>
      </c>
      <c r="ED6" s="184" t="s">
        <v>2186</v>
      </c>
      <c r="EE6" s="184" t="s">
        <v>1747</v>
      </c>
      <c r="EF6" s="24"/>
      <c r="EG6" s="104"/>
      <c r="EH6" s="104"/>
      <c r="EI6" s="377" t="s">
        <v>1779</v>
      </c>
      <c r="EJ6" s="184" t="s">
        <v>1729</v>
      </c>
      <c r="EK6" s="184" t="s">
        <v>1755</v>
      </c>
      <c r="EL6" s="44" t="s">
        <v>6573</v>
      </c>
      <c r="EM6" s="184" t="s">
        <v>2129</v>
      </c>
      <c r="EN6" s="24"/>
      <c r="EO6" s="24"/>
      <c r="EP6" s="47" t="s">
        <v>6735</v>
      </c>
      <c r="EQ6" s="47" t="s">
        <v>1798</v>
      </c>
      <c r="ER6" s="24" t="s">
        <v>6743</v>
      </c>
      <c r="ES6" s="24" t="s">
        <v>6765</v>
      </c>
      <c r="ET6" s="426" t="s">
        <v>6849</v>
      </c>
      <c r="EU6" s="119"/>
      <c r="EV6" s="119" t="s">
        <v>6400</v>
      </c>
      <c r="EW6" s="24"/>
      <c r="EX6" s="24"/>
      <c r="EY6" s="24"/>
      <c r="EZ6" s="24"/>
      <c r="FA6" s="24" t="str" cm="1">
        <f t="array" ref="FA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B6" s="24" t="str" cm="1">
        <f t="array" ref="FB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C6" s="24" t="str" cm="1">
        <f t="array" ref="FC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D6" s="24" t="str" cm="1">
        <f t="array" ref="FD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E6" s="24" t="str" cm="1">
        <f t="array" ref="FE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F6" s="24" t="str" cm="1">
        <f t="array" ref="FF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G6" s="24" t="str" cm="1">
        <f t="array" ref="FG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H6" s="24" t="str" cm="1">
        <f t="array" ref="FH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I6" s="24" t="str" cm="1">
        <f t="array" ref="FI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J6" s="24" t="str" cm="1">
        <f t="array" ref="FJ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K6" s="24" t="str" cm="1">
        <f t="array" ref="FK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L6" s="24" t="str" cm="1">
        <f t="array" ref="FL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M6" s="24" t="str" cm="1">
        <f t="array" ref="FM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N6" s="24" t="str" cm="1">
        <f t="array" ref="FN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O6" s="24" t="str" cm="1">
        <f t="array" ref="FO6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P6" s="24" t="str" cm="1">
        <f t="array" ref="FP6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Q6" s="24" t="str" cm="1">
        <f t="array" ref="FQ6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R6" s="24" t="str" cm="1">
        <f t="array" ref="FR6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S6" s="24" t="str" cm="1">
        <f t="array" ref="FS6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T6" s="24" t="str" cm="1">
        <f t="array" ref="FT6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U6" s="24" t="str" cm="1">
        <f t="array" ref="FU6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V6" s="24" t="str" cm="1">
        <f t="array" ref="FV6">IFERROR(
  INDEX(
    _xlfn._xlws.FILTER(
      'ROTAS E FAMILIAS'!$C$5:$C$1015,
      (TEXT('ROTAS E FAMILIAS'!$E$5:$E$1015,"DD/MM/AAAA")=TEXT(EI$4,"DD/MM/AAAA"))
      *('ROTAS E FAMILIAS'!$N$5:$N$1015&lt;&gt;"")
    ),
    ROWS($A$5:$A10)-MATCH($B10,$B$5:$B10,0)+1
  ),
  ""
)</f>
        <v/>
      </c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98"/>
    </row>
    <row r="7" spans="2:242" ht="53" thickBot="1">
      <c r="B7" s="8" t="s">
        <v>1700</v>
      </c>
      <c r="C7" s="10" t="s">
        <v>2187</v>
      </c>
      <c r="D7" s="11" t="s">
        <v>2055</v>
      </c>
      <c r="E7" s="7"/>
      <c r="F7" s="7"/>
      <c r="G7" s="7"/>
      <c r="H7" s="7"/>
      <c r="I7" s="7"/>
      <c r="J7" s="7"/>
      <c r="K7" s="24"/>
      <c r="L7" s="24"/>
      <c r="M7" s="24" t="s">
        <v>2188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44" t="s">
        <v>2189</v>
      </c>
      <c r="AC7" s="118"/>
      <c r="AD7" s="121" t="s">
        <v>2070</v>
      </c>
      <c r="AE7" s="118"/>
      <c r="AF7" s="118"/>
      <c r="AG7" s="118"/>
      <c r="AH7" s="118"/>
      <c r="AI7" s="118" t="s">
        <v>2070</v>
      </c>
      <c r="AJ7" s="118"/>
      <c r="AK7" s="118"/>
      <c r="AL7" s="44" t="s">
        <v>2190</v>
      </c>
      <c r="AM7" s="104"/>
      <c r="AN7" s="104"/>
      <c r="AO7" s="104"/>
      <c r="AP7" s="104"/>
      <c r="AQ7" s="104"/>
      <c r="AR7" s="104"/>
      <c r="AS7" s="104"/>
      <c r="AT7" s="118" t="s">
        <v>2070</v>
      </c>
      <c r="AU7" s="118" t="s">
        <v>2070</v>
      </c>
      <c r="AV7" s="104"/>
      <c r="AW7" s="104"/>
      <c r="AX7" s="104"/>
      <c r="AY7" s="104"/>
      <c r="AZ7" s="104"/>
      <c r="BA7" s="118" t="str" cm="1">
        <f t="array" ref="BA7">IFERROR(
  INDEX(
    _xlfn._xlws.FILTER(
      'ROTAS E FAMILIAS'!$C$5:$C$1051,
      (TEXT('ROTAS E FAMILIAS'!$E$5:$E$1051,"DD/MM/AAAA")=TEXT(BA$4,"DD/MM/AAAA"))
      *('ROTAS E FAMILIAS'!$L$5:$L$1051&lt;&gt;"")
    ),
    ROWS($A$5:$A7)-MATCH($B7,$B$5:$B7,0)+1
  ),
  ""
)</f>
        <v/>
      </c>
      <c r="BB7" s="118"/>
      <c r="BC7" s="44" t="s">
        <v>2191</v>
      </c>
      <c r="BD7" s="40"/>
      <c r="BE7" s="40"/>
      <c r="BF7" s="40"/>
      <c r="BG7" s="40"/>
      <c r="BH7" s="118" t="s">
        <v>2070</v>
      </c>
      <c r="BI7" s="40"/>
      <c r="BJ7" s="44" t="s">
        <v>2192</v>
      </c>
      <c r="BK7" s="24"/>
      <c r="BL7" s="24"/>
      <c r="BM7" s="44" t="s">
        <v>2154</v>
      </c>
      <c r="BN7" s="24"/>
      <c r="BO7" s="8" t="s">
        <v>2070</v>
      </c>
      <c r="BP7" s="24"/>
      <c r="BQ7" s="24"/>
      <c r="BR7" s="24"/>
      <c r="BS7" s="44" t="s">
        <v>2157</v>
      </c>
      <c r="BT7" s="44" t="s">
        <v>2193</v>
      </c>
      <c r="BU7" s="24"/>
      <c r="BV7" s="24" t="str" cm="1">
        <f t="array" ref="BV7">IFERROR(
  INDEX(
    _xlfn._xlws.FILTER(
      'ROTAS E FAMILIAS'!$C$5:$C$1051,
      (TEXT('ROTAS E FAMILIAS'!$E$5:$E$1051,"DD/MM/AAAA")=TEXT(BV$4,"DD/MM/AAAA"))
      *('ROTAS E FAMILIAS'!$L$5:$L$1051&lt;&gt;"")
    ),
    ROWS($A$5:$A7)-MATCH($B7,$B$5:$B7,0)+1
  ),
  ""
)</f>
        <v/>
      </c>
      <c r="BW7" s="44" t="s">
        <v>2194</v>
      </c>
      <c r="BX7" s="44" t="s">
        <v>2195</v>
      </c>
      <c r="BY7" s="24"/>
      <c r="BZ7" s="24"/>
      <c r="CA7" s="24" t="str" cm="1">
        <f t="array" ref="CA7">IFERROR(
  INDEX(
    _xlfn._xlws.FILTER(
      'ROTAS E FAMILIAS'!$C$5:$C$1051,
      (TEXT('ROTAS E FAMILIAS'!$E$5:$E$1051,"DD/MM/AAAA")=TEXT(CA$4,"DD/MM/AAAA"))
      *('ROTAS E FAMILIAS'!$L$5:$L$1051&lt;&gt;"")
    ),
    ROWS($A$5:$A7)-MATCH($B7,$B$5:$B7,0)+1
  ),
  ""
)</f>
        <v/>
      </c>
      <c r="CB7" s="24"/>
      <c r="CC7" s="24" t="str" cm="1">
        <f t="array" ref="CC7">IFERROR(
  INDEX(
    _xlfn._xlws.FILTER(
      'ROTAS E FAMILIAS'!$C$5:$C$1051,
      (TEXT('ROTAS E FAMILIAS'!$E$5:$E$1051,"DD/MM/AAAA")=TEXT(CC$4,"DD/MM/AAAA"))
      *('ROTAS E FAMILIAS'!$L$5:$L$1051&lt;&gt;"")
    ),
    ROWS($A$5:$A7)-MATCH($B7,$B$5:$B7,0)+1
  ),
  ""
)</f>
        <v/>
      </c>
      <c r="CD7" s="24"/>
      <c r="CE7" s="24"/>
      <c r="CF7" s="24"/>
      <c r="CG7" s="24" t="str" cm="1">
        <f t="array" ref="CG7">IFERROR(
  INDEX(
    _xlfn._xlws.FILTER(
      'ROTAS E FAMILIAS'!$C$5:$C$1051,
      (TEXT('ROTAS E FAMILIAS'!$E$5:$E$1051,"DD/MM/AAAA")=TEXT(CG$4,"DD/MM/AAAA"))
      *('ROTAS E FAMILIAS'!$L$5:$L$1051&lt;&gt;"")
    ),
    ROWS($A$5:$A7)-MATCH($B7,$B$5:$B7,0)+1
  ),
  ""
)</f>
        <v/>
      </c>
      <c r="CH7" s="24" t="str" cm="1">
        <f t="array" ref="CH7">IFERROR(
  INDEX(
    _xlfn._xlws.FILTER(
      'ROTAS E FAMILIAS'!$C$5:$C$1051,
      (TEXT('ROTAS E FAMILIAS'!$E$5:$E$1051,"DD/MM/AAAA")=TEXT(CH$4,"DD/MM/AAAA"))
      *('ROTAS E FAMILIAS'!$L$5:$L$1051&lt;&gt;"")
    ),
    ROWS($A$5:$A7)-MATCH($B7,$B$5:$B7,0)+1
  ),
  ""
)</f>
        <v/>
      </c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44" t="s">
        <v>2196</v>
      </c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143"/>
      <c r="DM7" s="24"/>
      <c r="DN7" s="24"/>
      <c r="DO7" s="24"/>
      <c r="DP7" s="24"/>
      <c r="DQ7" s="24"/>
      <c r="DR7" s="119"/>
      <c r="DS7" s="24"/>
      <c r="DT7" s="24"/>
      <c r="DU7" s="104"/>
      <c r="DV7" s="24"/>
      <c r="DW7" s="104"/>
      <c r="DX7" s="24"/>
      <c r="DY7" s="24"/>
      <c r="DZ7" s="24"/>
      <c r="EA7" s="24"/>
      <c r="EB7" s="24"/>
      <c r="EC7" s="24"/>
      <c r="ED7" s="24"/>
      <c r="EE7" s="24"/>
      <c r="EF7" s="104"/>
      <c r="EG7" s="104"/>
      <c r="EH7" s="104"/>
      <c r="EI7" s="24"/>
      <c r="EJ7" s="24"/>
      <c r="EK7" s="24"/>
      <c r="EL7" s="44" t="s">
        <v>6592</v>
      </c>
      <c r="EM7" s="24"/>
      <c r="EN7" s="119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 t="str" cm="1">
        <f t="array" ref="FA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B7" s="24" t="str" cm="1">
        <f t="array" ref="FB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C7" s="24" t="str" cm="1">
        <f t="array" ref="FC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D7" s="24" t="str" cm="1">
        <f t="array" ref="FD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E7" s="24" t="str" cm="1">
        <f t="array" ref="FE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F7" s="24" t="str" cm="1">
        <f t="array" ref="FF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G7" s="24" t="str" cm="1">
        <f t="array" ref="FG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H7" s="24" t="str" cm="1">
        <f t="array" ref="FH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I7" s="24" t="str" cm="1">
        <f t="array" ref="FI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J7" s="24" t="str" cm="1">
        <f t="array" ref="FJ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K7" s="24" t="str" cm="1">
        <f t="array" ref="FK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L7" s="24" t="str" cm="1">
        <f t="array" ref="FL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M7" s="24" t="str" cm="1">
        <f t="array" ref="FM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N7" s="24" t="str" cm="1">
        <f t="array" ref="FN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O7" s="24" t="str" cm="1">
        <f t="array" ref="FO7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P7" s="24" t="str" cm="1">
        <f t="array" ref="FP7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Q7" s="24" t="str" cm="1">
        <f t="array" ref="FQ7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R7" s="24" t="str" cm="1">
        <f t="array" ref="FR7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S7" s="24" t="str" cm="1">
        <f t="array" ref="FS7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T7" s="24" t="str" cm="1">
        <f t="array" ref="FT7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U7" s="24" t="str" cm="1">
        <f t="array" ref="FU7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V7" s="24" t="str" cm="1">
        <f t="array" ref="FV7">IFERROR(
  INDEX(
    _xlfn._xlws.FILTER(
      'ROTAS E FAMILIAS'!$C$5:$C$1015,
      (TEXT('ROTAS E FAMILIAS'!$E$5:$E$1015,"DD/MM/AAAA")=TEXT(EI$4,"DD/MM/AAAA"))
      *('ROTAS E FAMILIAS'!$N$5:$N$1015&lt;&gt;"")
    ),
    ROWS($A$5:$A11)-MATCH($B11,$B$5:$B11,0)+1
  ),
  ""
)</f>
        <v/>
      </c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98"/>
    </row>
    <row r="8" spans="2:242" ht="84" customHeight="1" thickBot="1">
      <c r="B8" s="8" t="s">
        <v>1700</v>
      </c>
      <c r="C8" s="12" t="s">
        <v>2054</v>
      </c>
      <c r="D8" s="13" t="s">
        <v>2198</v>
      </c>
      <c r="E8" s="7"/>
      <c r="F8" s="7"/>
      <c r="G8" s="7"/>
      <c r="H8" s="7"/>
      <c r="I8" s="7"/>
      <c r="J8" s="7"/>
      <c r="K8" s="24"/>
      <c r="L8" s="24" t="s">
        <v>2199</v>
      </c>
      <c r="M8" s="24"/>
      <c r="N8" s="24"/>
      <c r="O8" s="24"/>
      <c r="P8" s="24"/>
      <c r="Q8" s="24"/>
      <c r="R8" s="24"/>
      <c r="S8" s="24"/>
      <c r="T8" s="44" t="s">
        <v>2200</v>
      </c>
      <c r="U8" s="44" t="s">
        <v>2133</v>
      </c>
      <c r="V8" s="44" t="s">
        <v>2201</v>
      </c>
      <c r="W8" s="44" t="s">
        <v>2202</v>
      </c>
      <c r="X8" s="44" t="s">
        <v>2135</v>
      </c>
      <c r="Y8" s="24"/>
      <c r="Z8" s="44" t="s">
        <v>2203</v>
      </c>
      <c r="AA8" s="44" t="s">
        <v>2061</v>
      </c>
      <c r="AB8" s="44" t="s">
        <v>2204</v>
      </c>
      <c r="AC8" s="44" t="s">
        <v>2205</v>
      </c>
      <c r="AD8" s="44" t="s">
        <v>2138</v>
      </c>
      <c r="AE8" s="44" t="s">
        <v>2206</v>
      </c>
      <c r="AF8" s="118"/>
      <c r="AG8" s="118"/>
      <c r="AH8" s="118"/>
      <c r="AI8" s="44" t="s">
        <v>2207</v>
      </c>
      <c r="AJ8" s="44" t="s">
        <v>2208</v>
      </c>
      <c r="AK8" s="44" t="s">
        <v>2209</v>
      </c>
      <c r="AL8" s="44" t="s">
        <v>2141</v>
      </c>
      <c r="AM8" s="104"/>
      <c r="AN8" s="104"/>
      <c r="AO8" s="104"/>
      <c r="AP8" s="104"/>
      <c r="AQ8" s="104"/>
      <c r="AR8" s="104"/>
      <c r="AS8" s="104"/>
      <c r="AT8" s="118" t="s">
        <v>2070</v>
      </c>
      <c r="AU8" s="104"/>
      <c r="AV8" s="44" t="s">
        <v>2210</v>
      </c>
      <c r="AW8" s="44" t="s">
        <v>2211</v>
      </c>
      <c r="AX8" s="44" t="s">
        <v>2212</v>
      </c>
      <c r="AY8" s="44" t="s">
        <v>2213</v>
      </c>
      <c r="AZ8" s="44" t="s">
        <v>2214</v>
      </c>
      <c r="BA8" s="118" t="str" cm="1">
        <f t="array" ref="BA8">IFERROR(
  INDEX(
    _xlfn._xlws.FILTER(
      'ROTAS E FAMILIAS'!$C$5:$C$1051,
      (TEXT('ROTAS E FAMILIAS'!$E$5:$E$1051,"DD/MM/AAAA")=TEXT(BA$4,"DD/MM/AAAA"))
      *('ROTAS E FAMILIAS'!$L$5:$L$1051&lt;&gt;"")
    ),
    ROWS($A$5:$A8)-MATCH($B8,$B$5:$B8,0)+1
  ),
  ""
)</f>
        <v/>
      </c>
      <c r="BB8" s="118"/>
      <c r="BC8" s="44" t="s">
        <v>2191</v>
      </c>
      <c r="BD8" s="44" t="s">
        <v>2215</v>
      </c>
      <c r="BE8" s="44" t="s">
        <v>2216</v>
      </c>
      <c r="BF8" s="44" t="s">
        <v>2149</v>
      </c>
      <c r="BG8" s="44" t="s">
        <v>2217</v>
      </c>
      <c r="BH8" s="40"/>
      <c r="BI8" s="44" t="s">
        <v>2218</v>
      </c>
      <c r="BJ8" s="44" t="s">
        <v>2219</v>
      </c>
      <c r="BK8" s="44" t="s">
        <v>2220</v>
      </c>
      <c r="BL8" s="24"/>
      <c r="BM8" s="44" t="s">
        <v>2221</v>
      </c>
      <c r="BN8" s="24"/>
      <c r="BO8" s="8" t="s">
        <v>2070</v>
      </c>
      <c r="BP8" s="44" t="s">
        <v>2222</v>
      </c>
      <c r="BQ8" s="44" t="s">
        <v>2155</v>
      </c>
      <c r="BR8" s="44" t="s">
        <v>2223</v>
      </c>
      <c r="BS8" s="44" t="s">
        <v>2157</v>
      </c>
      <c r="BT8" s="44" t="s">
        <v>2224</v>
      </c>
      <c r="BU8" s="24"/>
      <c r="BV8" s="24" t="str" cm="1">
        <f t="array" ref="BV8">IFERROR(
  INDEX(
    _xlfn._xlws.FILTER(
      'ROTAS E FAMILIAS'!$C$5:$C$1051,
      (TEXT('ROTAS E FAMILIAS'!$E$5:$E$1051,"DD/MM/AAAA")=TEXT(BV$4,"DD/MM/AAAA"))
      *('ROTAS E FAMILIAS'!$L$5:$L$1051&lt;&gt;"")
    ),
    ROWS($A$5:$A8)-MATCH($B8,$B$5:$B8,0)+1
  ),
  ""
)</f>
        <v/>
      </c>
      <c r="BW8" s="44" t="s">
        <v>2194</v>
      </c>
      <c r="BX8" s="44" t="s">
        <v>2225</v>
      </c>
      <c r="BY8" s="24" t="str" cm="1">
        <f t="array" ref="BY8">IFERROR(
  INDEX(
    _xlfn._xlws.FILTER(
      'ROTAS E FAMILIAS'!$C$5:$C$1051,
      (TEXT('ROTAS E FAMILIAS'!$E$5:$E$1051,"DD/MM/AAAA")=TEXT(BY$4,"DD/MM/AAAA"))
      *('ROTAS E FAMILIAS'!$L$5:$L$1051&lt;&gt;"")
    ),
    ROWS($A$5:$A8)-MATCH($B8,$B$5:$B8,0)+1
  ),
  ""
)</f>
        <v/>
      </c>
      <c r="BZ8" s="44" t="s">
        <v>2226</v>
      </c>
      <c r="CA8" s="44" t="s">
        <v>2160</v>
      </c>
      <c r="CB8" s="44" t="s">
        <v>2227</v>
      </c>
      <c r="CC8" s="24" t="str" cm="1">
        <f t="array" ref="CC8">IFERROR(
  INDEX(
    _xlfn._xlws.FILTER(
      'ROTAS E FAMILIAS'!$C$5:$C$1051,
      (TEXT('ROTAS E FAMILIAS'!$E$5:$E$1051,"DD/MM/AAAA")=TEXT(CC$4,"DD/MM/AAAA"))
      *('ROTAS E FAMILIAS'!$L$5:$L$1051&lt;&gt;"")
    ),
    ROWS($A$5:$A8)-MATCH($B8,$B$5:$B8,0)+1
  ),
  ""
)</f>
        <v/>
      </c>
      <c r="CD8" s="44" t="s">
        <v>2228</v>
      </c>
      <c r="CE8" s="44" t="s">
        <v>2229</v>
      </c>
      <c r="CF8" s="44" t="s">
        <v>2230</v>
      </c>
      <c r="CG8" s="44" t="s">
        <v>2163</v>
      </c>
      <c r="CH8" s="44" t="s">
        <v>2231</v>
      </c>
      <c r="CI8" s="44" t="s">
        <v>2232</v>
      </c>
      <c r="CJ8" s="24"/>
      <c r="CK8" s="24"/>
      <c r="CL8" s="44" t="s">
        <v>2233</v>
      </c>
      <c r="CM8" s="44" t="s">
        <v>2234</v>
      </c>
      <c r="CN8" s="44" t="s">
        <v>2235</v>
      </c>
      <c r="CO8" s="44" t="s">
        <v>2236</v>
      </c>
      <c r="CP8" s="44" t="s">
        <v>2237</v>
      </c>
      <c r="CQ8" s="24"/>
      <c r="CR8" s="44" t="s">
        <v>2238</v>
      </c>
      <c r="CS8" s="44" t="s">
        <v>2239</v>
      </c>
      <c r="CT8" s="44" t="s">
        <v>2240</v>
      </c>
      <c r="CU8" s="172" t="s">
        <v>2106</v>
      </c>
      <c r="CV8" s="44" t="s">
        <v>2241</v>
      </c>
      <c r="CW8" s="24"/>
      <c r="CX8" s="24"/>
      <c r="CY8" s="24"/>
      <c r="CZ8" s="44" t="s">
        <v>2108</v>
      </c>
      <c r="DA8" s="24" t="s">
        <v>1670</v>
      </c>
      <c r="DB8" s="44" t="s">
        <v>2242</v>
      </c>
      <c r="DC8" s="24"/>
      <c r="DD8" s="24"/>
      <c r="DE8" s="24"/>
      <c r="DF8" s="44" t="s">
        <v>2243</v>
      </c>
      <c r="DG8" s="44" t="s">
        <v>2244</v>
      </c>
      <c r="DH8" s="138" t="s">
        <v>2245</v>
      </c>
      <c r="DI8" s="44" t="s">
        <v>2246</v>
      </c>
      <c r="DJ8" s="44" t="s">
        <v>2247</v>
      </c>
      <c r="DK8" s="24"/>
      <c r="DL8" s="143"/>
      <c r="DM8" s="24"/>
      <c r="DN8" s="47" t="s">
        <v>2116</v>
      </c>
      <c r="DO8" s="44" t="s">
        <v>2248</v>
      </c>
      <c r="DP8" s="44" t="s">
        <v>2177</v>
      </c>
      <c r="DQ8" s="44" t="s">
        <v>2249</v>
      </c>
      <c r="DR8" s="374" t="s">
        <v>2250</v>
      </c>
      <c r="DS8" s="24"/>
      <c r="DT8" s="24"/>
      <c r="DU8" s="104"/>
      <c r="DV8" s="44" t="s">
        <v>2251</v>
      </c>
      <c r="DW8" s="44" t="s">
        <v>2252</v>
      </c>
      <c r="DX8" s="44" t="s">
        <v>2253</v>
      </c>
      <c r="DY8" s="44" t="s">
        <v>2254</v>
      </c>
      <c r="DZ8" s="24"/>
      <c r="EA8" s="24"/>
      <c r="EB8" s="44" t="s">
        <v>2255</v>
      </c>
      <c r="EC8" s="374" t="s">
        <v>2256</v>
      </c>
      <c r="ED8" s="44" t="s">
        <v>1771</v>
      </c>
      <c r="EE8" s="44" t="s">
        <v>1774</v>
      </c>
      <c r="EF8" s="24"/>
      <c r="EG8" s="104"/>
      <c r="EH8" s="104"/>
      <c r="EI8" s="184" t="s">
        <v>1710</v>
      </c>
      <c r="EJ8" s="184" t="s">
        <v>1729</v>
      </c>
      <c r="EK8" s="44" t="s">
        <v>6416</v>
      </c>
      <c r="EL8" s="44" t="s">
        <v>6573</v>
      </c>
      <c r="EM8" s="44" t="s">
        <v>6404</v>
      </c>
      <c r="EN8" s="119"/>
      <c r="EO8" s="24"/>
      <c r="EP8" s="47" t="s">
        <v>6735</v>
      </c>
      <c r="EQ8" s="47" t="s">
        <v>1798</v>
      </c>
      <c r="ER8" s="24" t="s">
        <v>6743</v>
      </c>
      <c r="ES8" s="24" t="s">
        <v>6765</v>
      </c>
      <c r="ET8" s="426" t="s">
        <v>6851</v>
      </c>
      <c r="EU8" s="425"/>
      <c r="EV8" s="119" t="s">
        <v>6601</v>
      </c>
      <c r="EW8" s="24"/>
      <c r="EX8" s="24"/>
      <c r="EY8" s="24"/>
      <c r="EZ8" s="24"/>
      <c r="FA8" s="24" t="str" cm="1">
        <f t="array" ref="FA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B8" s="24" t="str" cm="1">
        <f t="array" ref="FB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C8" s="24" t="str" cm="1">
        <f t="array" ref="FC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D8" s="24" t="str" cm="1">
        <f t="array" ref="FD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E8" s="24" t="str" cm="1">
        <f t="array" ref="FE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F8" s="24" t="str" cm="1">
        <f t="array" ref="FF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G8" s="24" t="str" cm="1">
        <f t="array" ref="FG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H8" s="24" t="str" cm="1">
        <f t="array" ref="FH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I8" s="24" t="str" cm="1">
        <f t="array" ref="FI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J8" s="24" t="str" cm="1">
        <f t="array" ref="FJ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K8" s="24" t="str" cm="1">
        <f t="array" ref="FK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L8" s="24" t="str" cm="1">
        <f t="array" ref="FL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M8" s="24" t="str" cm="1">
        <f t="array" ref="FM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N8" s="24" t="str" cm="1">
        <f t="array" ref="FN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O8" s="24" t="str" cm="1">
        <f t="array" ref="FO8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P8" s="24" t="str" cm="1">
        <f t="array" ref="FP8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Q8" s="24" t="str" cm="1">
        <f t="array" ref="FQ8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R8" s="24" t="str" cm="1">
        <f t="array" ref="FR8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S8" s="24" t="str" cm="1">
        <f t="array" ref="FS8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T8" s="24" t="str" cm="1">
        <f t="array" ref="FT8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U8" s="24" t="str" cm="1">
        <f t="array" ref="FU8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V8" s="24" t="str" cm="1">
        <f t="array" ref="FV8">IFERROR(
  INDEX(
    _xlfn._xlws.FILTER(
      'ROTAS E FAMILIAS'!$C$5:$C$1015,
      (TEXT('ROTAS E FAMILIAS'!$E$5:$E$1015,"DD/MM/AAAA")=TEXT(EI$4,"DD/MM/AAAA"))
      *('ROTAS E FAMILIAS'!$N$5:$N$1015&lt;&gt;"")
    ),
    ROWS($A$5:$A12)-MATCH($B12,$B$5:$B12,0)+1
  ),
  ""
)</f>
        <v/>
      </c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98"/>
    </row>
    <row r="9" spans="2:242" ht="66.75" customHeight="1" thickBot="1">
      <c r="B9" s="8" t="s">
        <v>1700</v>
      </c>
      <c r="C9" s="12" t="s">
        <v>2130</v>
      </c>
      <c r="D9" s="13" t="s">
        <v>2198</v>
      </c>
      <c r="E9" s="7"/>
      <c r="F9" s="7"/>
      <c r="G9" s="7"/>
      <c r="H9" s="7"/>
      <c r="I9" s="7"/>
      <c r="J9" s="7"/>
      <c r="K9" s="24"/>
      <c r="L9" s="24" t="s">
        <v>2258</v>
      </c>
      <c r="M9" s="24" t="s">
        <v>2259</v>
      </c>
      <c r="N9" s="24"/>
      <c r="O9" s="24"/>
      <c r="P9" s="24"/>
      <c r="Q9" s="24"/>
      <c r="R9" s="24"/>
      <c r="S9" s="24"/>
      <c r="T9" s="44" t="s">
        <v>2200</v>
      </c>
      <c r="U9" s="44" t="s">
        <v>2260</v>
      </c>
      <c r="V9" s="44" t="s">
        <v>2261</v>
      </c>
      <c r="W9" s="44" t="s">
        <v>2262</v>
      </c>
      <c r="X9" s="44" t="s">
        <v>2263</v>
      </c>
      <c r="Y9" s="24"/>
      <c r="Z9" s="44" t="s">
        <v>2203</v>
      </c>
      <c r="AA9" s="44" t="s">
        <v>2264</v>
      </c>
      <c r="AB9" s="44" t="s">
        <v>2189</v>
      </c>
      <c r="AC9" s="44" t="s">
        <v>2265</v>
      </c>
      <c r="AD9" s="172" t="s">
        <v>2266</v>
      </c>
      <c r="AE9" s="44" t="s">
        <v>2206</v>
      </c>
      <c r="AF9" s="118"/>
      <c r="AG9" s="118"/>
      <c r="AH9" s="44" t="s">
        <v>2267</v>
      </c>
      <c r="AI9" s="44" t="s">
        <v>2268</v>
      </c>
      <c r="AJ9" s="44" t="s">
        <v>2208</v>
      </c>
      <c r="AK9" s="44" t="s">
        <v>2269</v>
      </c>
      <c r="AL9" s="44" t="s">
        <v>2270</v>
      </c>
      <c r="AM9" s="119" t="s">
        <v>2070</v>
      </c>
      <c r="AN9" s="44" t="s">
        <v>2271</v>
      </c>
      <c r="AO9" s="44" t="s">
        <v>2272</v>
      </c>
      <c r="AP9" s="44" t="s">
        <v>2143</v>
      </c>
      <c r="AQ9" s="44"/>
      <c r="AR9" s="44" t="s">
        <v>2074</v>
      </c>
      <c r="AS9" s="44" t="s">
        <v>2273</v>
      </c>
      <c r="AT9" s="118" t="s">
        <v>2070</v>
      </c>
      <c r="AU9" s="44" t="s">
        <v>2274</v>
      </c>
      <c r="AV9" s="184" t="s">
        <v>2275</v>
      </c>
      <c r="AW9" s="44" t="s">
        <v>2276</v>
      </c>
      <c r="AX9" s="44" t="s">
        <v>2212</v>
      </c>
      <c r="AY9" s="44" t="s">
        <v>2214</v>
      </c>
      <c r="AZ9" s="118"/>
      <c r="BA9" s="118" t="str" cm="1">
        <f t="array" ref="BA9">IFERROR(
  INDEX(
    _xlfn._xlws.FILTER(
      'ROTAS E FAMILIAS'!$C$5:$C$1051,
      (TEXT('ROTAS E FAMILIAS'!$E$5:$E$1051,"DD/MM/AAAA")=TEXT(BA$4,"DD/MM/AAAA"))
      *('ROTAS E FAMILIAS'!$L$5:$L$1051&lt;&gt;"")
    ),
    ROWS($A$5:$A9)-MATCH($B9,$B$5:$B9,0)+1
  ),
  ""
)</f>
        <v/>
      </c>
      <c r="BB9" s="118"/>
      <c r="BC9" s="40"/>
      <c r="BD9" s="44" t="s">
        <v>2215</v>
      </c>
      <c r="BE9" s="47" t="s">
        <v>2277</v>
      </c>
      <c r="BF9" s="44" t="s">
        <v>2278</v>
      </c>
      <c r="BG9" s="44" t="s">
        <v>2279</v>
      </c>
      <c r="BH9" s="40"/>
      <c r="BI9" s="44" t="s">
        <v>2280</v>
      </c>
      <c r="BJ9" s="44" t="s">
        <v>2281</v>
      </c>
      <c r="BK9" s="44" t="s">
        <v>2282</v>
      </c>
      <c r="BL9" s="24"/>
      <c r="BM9" s="24"/>
      <c r="BN9" s="24"/>
      <c r="BO9" s="8" t="s">
        <v>2070</v>
      </c>
      <c r="BP9" s="44" t="s">
        <v>2222</v>
      </c>
      <c r="BQ9" s="24"/>
      <c r="BR9" s="44" t="s">
        <v>2283</v>
      </c>
      <c r="BS9" s="44" t="s">
        <v>2284</v>
      </c>
      <c r="BT9" s="44" t="s">
        <v>2157</v>
      </c>
      <c r="BU9" s="24"/>
      <c r="BV9" s="24" t="str" cm="1">
        <f t="array" ref="BV9">IFERROR(
  INDEX(
    _xlfn._xlws.FILTER(
      'ROTAS E FAMILIAS'!$C$5:$C$1051,
      (TEXT('ROTAS E FAMILIAS'!$E$5:$E$1051,"DD/MM/AAAA")=TEXT(BV$4,"DD/MM/AAAA"))
      *('ROTAS E FAMILIAS'!$L$5:$L$1051&lt;&gt;"")
    ),
    ROWS($A$5:$A9)-MATCH($B9,$B$5:$B9,0)+1
  ),
  ""
)</f>
        <v/>
      </c>
      <c r="BW9" s="44" t="s">
        <v>2194</v>
      </c>
      <c r="BX9" s="44" t="s">
        <v>2225</v>
      </c>
      <c r="BY9" s="24" t="str" cm="1">
        <f t="array" ref="BY9">IFERROR(
  INDEX(
    _xlfn._xlws.FILTER(
      'ROTAS E FAMILIAS'!$C$5:$C$1051,
      (TEXT('ROTAS E FAMILIAS'!$E$5:$E$1051,"DD/MM/AAAA")=TEXT(BY$4,"DD/MM/AAAA"))
      *('ROTAS E FAMILIAS'!$L$5:$L$1051&lt;&gt;"")
    ),
    ROWS($A$5:$A9)-MATCH($B9,$B$5:$B9,0)+1
  ),
  ""
)</f>
        <v/>
      </c>
      <c r="BZ9" s="44" t="s">
        <v>2285</v>
      </c>
      <c r="CA9" s="44" t="s">
        <v>2286</v>
      </c>
      <c r="CB9" s="44" t="s">
        <v>2227</v>
      </c>
      <c r="CC9" s="24" t="str" cm="1">
        <f t="array" ref="CC9">IFERROR(
  INDEX(
    _xlfn._xlws.FILTER(
      'ROTAS E FAMILIAS'!$C$5:$C$1051,
      (TEXT('ROTAS E FAMILIAS'!$E$5:$E$1051,"DD/MM/AAAA")=TEXT(CC$4,"DD/MM/AAAA"))
      *('ROTAS E FAMILIAS'!$L$5:$L$1051&lt;&gt;"")
    ),
    ROWS($A$5:$A9)-MATCH($B9,$B$5:$B9,0)+1
  ),
  ""
)</f>
        <v/>
      </c>
      <c r="CD9" s="44" t="s">
        <v>2287</v>
      </c>
      <c r="CE9" s="44" t="s">
        <v>2288</v>
      </c>
      <c r="CF9" s="44" t="s">
        <v>2289</v>
      </c>
      <c r="CG9" s="44" t="s">
        <v>2290</v>
      </c>
      <c r="CH9" s="24"/>
      <c r="CI9" s="44" t="s">
        <v>2291</v>
      </c>
      <c r="CJ9" s="24"/>
      <c r="CK9" s="24"/>
      <c r="CL9" s="44" t="s">
        <v>2233</v>
      </c>
      <c r="CM9" s="44" t="s">
        <v>2292</v>
      </c>
      <c r="CN9" s="44" t="s">
        <v>2293</v>
      </c>
      <c r="CO9" s="44" t="s">
        <v>2294</v>
      </c>
      <c r="CP9" s="44" t="s">
        <v>2295</v>
      </c>
      <c r="CQ9" s="24"/>
      <c r="CR9" s="44" t="s">
        <v>2296</v>
      </c>
      <c r="CS9" s="44" t="s">
        <v>2297</v>
      </c>
      <c r="CT9" s="44" t="s">
        <v>2240</v>
      </c>
      <c r="CU9" s="44" t="s">
        <v>2298</v>
      </c>
      <c r="CV9" s="24"/>
      <c r="CW9" s="24"/>
      <c r="CX9" s="24"/>
      <c r="CY9" s="24"/>
      <c r="CZ9" s="44" t="s">
        <v>2108</v>
      </c>
      <c r="DA9" s="44" t="s">
        <v>2299</v>
      </c>
      <c r="DB9" s="44" t="s">
        <v>2300</v>
      </c>
      <c r="DC9" s="24"/>
      <c r="DD9" s="24"/>
      <c r="DE9" s="24"/>
      <c r="DF9" s="44" t="s">
        <v>2301</v>
      </c>
      <c r="DG9" s="44" t="s">
        <v>2302</v>
      </c>
      <c r="DH9" s="44" t="s">
        <v>2303</v>
      </c>
      <c r="DI9" s="44" t="s">
        <v>2304</v>
      </c>
      <c r="DJ9" s="44" t="s">
        <v>2305</v>
      </c>
      <c r="DK9" s="24"/>
      <c r="DL9" s="143"/>
      <c r="DM9" s="24"/>
      <c r="DN9" s="44" t="s">
        <v>2306</v>
      </c>
      <c r="DO9" s="44" t="s">
        <v>2248</v>
      </c>
      <c r="DP9" s="44" t="s">
        <v>2177</v>
      </c>
      <c r="DQ9" s="44" t="s">
        <v>2307</v>
      </c>
      <c r="DR9" s="374" t="s">
        <v>2308</v>
      </c>
      <c r="DS9" s="24"/>
      <c r="DT9" s="24"/>
      <c r="DU9" s="44" t="s">
        <v>2309</v>
      </c>
      <c r="DV9" s="44" t="s">
        <v>2310</v>
      </c>
      <c r="DW9" s="44" t="s">
        <v>2311</v>
      </c>
      <c r="DX9" s="44" t="s">
        <v>2312</v>
      </c>
      <c r="DY9" s="44" t="s">
        <v>2313</v>
      </c>
      <c r="DZ9" s="24"/>
      <c r="EA9" s="44" t="s">
        <v>2314</v>
      </c>
      <c r="EB9" s="44" t="s">
        <v>1792</v>
      </c>
      <c r="EC9" s="374" t="s">
        <v>2256</v>
      </c>
      <c r="ED9" s="184" t="s">
        <v>2315</v>
      </c>
      <c r="EE9" s="44" t="s">
        <v>2257</v>
      </c>
      <c r="EF9" s="24"/>
      <c r="EG9" s="104"/>
      <c r="EH9" s="104"/>
      <c r="EI9" s="184" t="s">
        <v>2317</v>
      </c>
      <c r="EJ9" s="44" t="s">
        <v>2419</v>
      </c>
      <c r="EK9" s="44" t="s">
        <v>6416</v>
      </c>
      <c r="EL9" s="44" t="s">
        <v>6380</v>
      </c>
      <c r="EM9" s="44" t="s">
        <v>6627</v>
      </c>
      <c r="EN9" s="119"/>
      <c r="EO9" s="44" t="s">
        <v>1797</v>
      </c>
      <c r="EP9" s="44" t="s">
        <v>6737</v>
      </c>
      <c r="EQ9" s="24" t="s">
        <v>6764</v>
      </c>
      <c r="ER9" s="24" t="s">
        <v>6671</v>
      </c>
      <c r="ES9" s="24" t="s">
        <v>6845</v>
      </c>
      <c r="ET9" s="426" t="s">
        <v>6852</v>
      </c>
      <c r="EU9" s="119" t="s">
        <v>6604</v>
      </c>
      <c r="EV9" s="119" t="s">
        <v>6601</v>
      </c>
      <c r="EW9" s="24"/>
      <c r="EX9" s="24"/>
      <c r="EY9" s="24"/>
      <c r="EZ9" s="24"/>
      <c r="FA9" s="24" t="str" cm="1">
        <f t="array" ref="FA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B9" s="24" t="str" cm="1">
        <f t="array" ref="FB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C9" s="24" t="str" cm="1">
        <f t="array" ref="FC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D9" s="24" t="str" cm="1">
        <f t="array" ref="FD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E9" s="24" t="str" cm="1">
        <f t="array" ref="FE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F9" s="24" t="str" cm="1">
        <f t="array" ref="FF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G9" s="24" t="str" cm="1">
        <f t="array" ref="FG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H9" s="24" t="str" cm="1">
        <f t="array" ref="FH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I9" s="24" t="str" cm="1">
        <f t="array" ref="FI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J9" s="24" t="str" cm="1">
        <f t="array" ref="FJ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K9" s="24" t="str" cm="1">
        <f t="array" ref="FK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L9" s="24" t="str" cm="1">
        <f t="array" ref="FL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M9" s="24" t="str" cm="1">
        <f t="array" ref="FM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N9" s="24" t="str" cm="1">
        <f t="array" ref="FN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O9" s="24" t="str" cm="1">
        <f t="array" ref="FO9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P9" s="24" t="str" cm="1">
        <f t="array" ref="FP9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Q9" s="24" t="str" cm="1">
        <f t="array" ref="FQ9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R9" s="24" t="str" cm="1">
        <f t="array" ref="FR9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S9" s="24" t="str" cm="1">
        <f t="array" ref="FS9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T9" s="24" t="str" cm="1">
        <f t="array" ref="FT9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U9" s="24" t="str" cm="1">
        <f t="array" ref="FU9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V9" s="24" t="str" cm="1">
        <f t="array" ref="FV9">IFERROR(
  INDEX(
    _xlfn._xlws.FILTER(
      'ROTAS E FAMILIAS'!$C$5:$C$1015,
      (TEXT('ROTAS E FAMILIAS'!$E$5:$E$1015,"DD/MM/AAAA")=TEXT(EI$4,"DD/MM/AAAA"))
      *('ROTAS E FAMILIAS'!$N$5:$N$1015&lt;&gt;"")
    ),
    ROWS($A$5:$A13)-MATCH($B13,$B$5:$B13,0)+1
  ),
  ""
)</f>
        <v/>
      </c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98"/>
    </row>
    <row r="10" spans="2:242" ht="81.75" customHeight="1" thickBot="1">
      <c r="B10" s="8" t="s">
        <v>1700</v>
      </c>
      <c r="C10" s="12" t="s">
        <v>2187</v>
      </c>
      <c r="D10" s="13" t="s">
        <v>2198</v>
      </c>
      <c r="E10" s="7"/>
      <c r="F10" s="7"/>
      <c r="G10" s="7"/>
      <c r="H10" s="7"/>
      <c r="I10" s="7"/>
      <c r="J10" s="7"/>
      <c r="K10" s="24"/>
      <c r="L10" s="24" t="s">
        <v>2258</v>
      </c>
      <c r="M10" s="24" t="s">
        <v>2318</v>
      </c>
      <c r="N10" s="24"/>
      <c r="O10" s="24"/>
      <c r="P10" s="24"/>
      <c r="Q10" s="24"/>
      <c r="R10" s="24"/>
      <c r="S10" s="24"/>
      <c r="T10" s="44" t="s">
        <v>2319</v>
      </c>
      <c r="U10" s="44" t="s">
        <v>2320</v>
      </c>
      <c r="V10" s="44" t="s">
        <v>2321</v>
      </c>
      <c r="W10" s="44" t="s">
        <v>2322</v>
      </c>
      <c r="X10" s="44" t="s">
        <v>2263</v>
      </c>
      <c r="Y10" s="24"/>
      <c r="Z10" s="44" t="s">
        <v>2323</v>
      </c>
      <c r="AA10" s="44" t="s">
        <v>2324</v>
      </c>
      <c r="AB10" s="44" t="s">
        <v>2325</v>
      </c>
      <c r="AC10" s="141" t="s">
        <v>2265</v>
      </c>
      <c r="AD10" s="175" t="s">
        <v>2326</v>
      </c>
      <c r="AE10" s="140"/>
      <c r="AF10" s="118"/>
      <c r="AG10" s="118"/>
      <c r="AH10" s="44" t="s">
        <v>2267</v>
      </c>
      <c r="AI10" s="44" t="s">
        <v>2327</v>
      </c>
      <c r="AJ10" s="44" t="s">
        <v>2328</v>
      </c>
      <c r="AK10" s="44" t="s">
        <v>2269</v>
      </c>
      <c r="AL10" s="44" t="s">
        <v>2270</v>
      </c>
      <c r="AM10" s="119" t="s">
        <v>2070</v>
      </c>
      <c r="AN10" s="44" t="s">
        <v>2071</v>
      </c>
      <c r="AO10" s="44" t="s">
        <v>2329</v>
      </c>
      <c r="AP10" s="44" t="s">
        <v>2330</v>
      </c>
      <c r="AQ10" s="44" t="s">
        <v>2331</v>
      </c>
      <c r="AR10" s="44" t="s">
        <v>2332</v>
      </c>
      <c r="AS10" s="44" t="s">
        <v>2273</v>
      </c>
      <c r="AT10" s="118"/>
      <c r="AU10" s="44" t="s">
        <v>2333</v>
      </c>
      <c r="AV10" s="44" t="s">
        <v>2334</v>
      </c>
      <c r="AW10" s="44" t="s">
        <v>2335</v>
      </c>
      <c r="AX10" s="44" t="s">
        <v>2212</v>
      </c>
      <c r="AY10" s="44" t="s">
        <v>2214</v>
      </c>
      <c r="AZ10" s="118"/>
      <c r="BA10" s="118" t="s">
        <v>1670</v>
      </c>
      <c r="BB10" s="44" t="s">
        <v>2336</v>
      </c>
      <c r="BC10" s="44" t="s">
        <v>2337</v>
      </c>
      <c r="BD10" s="44" t="s">
        <v>2215</v>
      </c>
      <c r="BE10" s="44" t="s">
        <v>2338</v>
      </c>
      <c r="BF10" s="44" t="s">
        <v>2339</v>
      </c>
      <c r="BG10" s="44" t="s">
        <v>2340</v>
      </c>
      <c r="BH10" s="118" t="s">
        <v>2070</v>
      </c>
      <c r="BI10" s="44" t="s">
        <v>2341</v>
      </c>
      <c r="BJ10" s="44" t="s">
        <v>2342</v>
      </c>
      <c r="BK10" s="24"/>
      <c r="BL10" s="24"/>
      <c r="BM10" s="24" t="s">
        <v>2070</v>
      </c>
      <c r="BN10" s="24"/>
      <c r="BO10" s="8" t="s">
        <v>2070</v>
      </c>
      <c r="BP10" s="44" t="s">
        <v>2222</v>
      </c>
      <c r="BQ10" s="24"/>
      <c r="BR10" s="24"/>
      <c r="BS10" s="40"/>
      <c r="BT10" s="24" t="s">
        <v>2070</v>
      </c>
      <c r="BU10" s="24"/>
      <c r="BV10" s="24" t="s">
        <v>2343</v>
      </c>
      <c r="BW10" s="24" t="str" cm="1">
        <f t="array" ref="BW10">IFERROR(
  INDEX(
    _xlfn._xlws.FILTER(
      'ROTAS E FAMILIAS'!$C$5:$C$1051,
      (TEXT('ROTAS E FAMILIAS'!$E$5:$E$1051,"DD/MM/AAAA")=TEXT(BW$4,"DD/MM/AAAA"))
      *('ROTAS E FAMILIAS'!$L$5:$L$1051&lt;&gt;"")
    ),
    ROWS($A$5:$A10)-MATCH($B10,$B$5:$B10,0)+1
  ),
  ""
)</f>
        <v/>
      </c>
      <c r="BX10" s="24" t="str" cm="1">
        <f t="array" ref="BX10">IFERROR(
  INDEX(
    _xlfn._xlws.FILTER(
      'ROTAS E FAMILIAS'!$C$5:$C$1051,
      (TEXT('ROTAS E FAMILIAS'!$E$5:$E$1051,"DD/MM/AAAA")=TEXT(BX$4,"DD/MM/AAAA"))
      *('ROTAS E FAMILIAS'!$L$5:$L$1051&lt;&gt;"")
    ),
    ROWS($A$5:$A10)-MATCH($B10,$B$5:$B10,0)+1
  ),
  ""
)</f>
        <v/>
      </c>
      <c r="BY10" s="24" t="str" cm="1">
        <f t="array" ref="BY10">IFERROR(
  INDEX(
    _xlfn._xlws.FILTER(
      'ROTAS E FAMILIAS'!$C$5:$C$1051,
      (TEXT('ROTAS E FAMILIAS'!$E$5:$E$1051,"DD/MM/AAAA")=TEXT(BY$4,"DD/MM/AAAA"))
      *('ROTAS E FAMILIAS'!$L$5:$L$1051&lt;&gt;"")
    ),
    ROWS($A$5:$A10)-MATCH($B10,$B$5:$B10,0)+1
  ),
  ""
)</f>
        <v/>
      </c>
      <c r="BZ10" s="24" t="str" cm="1">
        <f t="array" ref="BZ10">IFERROR(
  INDEX(
    _xlfn._xlws.FILTER(
      'ROTAS E FAMILIAS'!$C$5:$C$1051,
      (TEXT('ROTAS E FAMILIAS'!$E$5:$E$1051,"DD/MM/AAAA")=TEXT(BZ$4,"DD/MM/AAAA"))
      *('ROTAS E FAMILIAS'!$L$5:$L$1051&lt;&gt;"")
    ),
    ROWS($A$5:$A10)-MATCH($B10,$B$5:$B10,0)+1
  ),
  ""
)</f>
        <v/>
      </c>
      <c r="CA10" s="24" t="str" cm="1">
        <f t="array" ref="CA10">IFERROR(
  INDEX(
    _xlfn._xlws.FILTER(
      'ROTAS E FAMILIAS'!$C$5:$C$1051,
      (TEXT('ROTAS E FAMILIAS'!$E$5:$E$1051,"DD/MM/AAAA")=TEXT(CA$4,"DD/MM/AAAA"))
      *('ROTAS E FAMILIAS'!$L$5:$L$1051&lt;&gt;"")
    ),
    ROWS($A$5:$A10)-MATCH($B10,$B$5:$B10,0)+1
  ),
  ""
)</f>
        <v/>
      </c>
      <c r="CB10" s="24"/>
      <c r="CC10" s="24" t="str" cm="1">
        <f t="array" ref="CC10">IFERROR(
  INDEX(
    _xlfn._xlws.FILTER(
      'ROTAS E FAMILIAS'!$C$5:$C$1051,
      (TEXT('ROTAS E FAMILIAS'!$E$5:$E$1051,"DD/MM/AAAA")=TEXT(CC$4,"DD/MM/AAAA"))
      *('ROTAS E FAMILIAS'!$L$5:$L$1051&lt;&gt;"")
    ),
    ROWS($A$5:$A10)-MATCH($B10,$B$5:$B10,0)+1
  ),
  ""
)</f>
        <v/>
      </c>
      <c r="CD10" s="24"/>
      <c r="CE10" s="24"/>
      <c r="CF10" s="24"/>
      <c r="CG10" s="24" t="str" cm="1">
        <f t="array" ref="CG10">IFERROR(
  INDEX(
    _xlfn._xlws.FILTER(
      'ROTAS E FAMILIAS'!$C$5:$C$1051,
      (TEXT('ROTAS E FAMILIAS'!$E$5:$E$1051,"DD/MM/AAAA")=TEXT(CG$4,"DD/MM/AAAA"))
      *('ROTAS E FAMILIAS'!$L$5:$L$1051&lt;&gt;"")
    ),
    ROWS($A$5:$A10)-MATCH($B10,$B$5:$B10,0)+1
  ),
  ""
)</f>
        <v/>
      </c>
      <c r="CH10" s="24" t="str" cm="1">
        <f t="array" ref="CH10">IFERROR(
  INDEX(
    _xlfn._xlws.FILTER(
      'ROTAS E FAMILIAS'!$C$5:$C$1051,
      (TEXT('ROTAS E FAMILIAS'!$E$5:$E$1051,"DD/MM/AAAA")=TEXT(CH$4,"DD/MM/AAAA"))
      *('ROTAS E FAMILIAS'!$L$5:$L$1051&lt;&gt;"")
    ),
    ROWS($A$5:$A10)-MATCH($B10,$B$5:$B10,0)+1
  ),
  ""
)</f>
        <v/>
      </c>
      <c r="CI10" s="24"/>
      <c r="CJ10" s="24"/>
      <c r="CK10" s="24"/>
      <c r="CL10" s="24"/>
      <c r="CM10" s="24"/>
      <c r="CN10" s="44" t="s">
        <v>2344</v>
      </c>
      <c r="CO10" s="47" t="s">
        <v>2345</v>
      </c>
      <c r="CP10" s="44" t="s">
        <v>2346</v>
      </c>
      <c r="CQ10" s="24"/>
      <c r="CR10" s="44" t="s">
        <v>2347</v>
      </c>
      <c r="CS10" s="44" t="s">
        <v>2297</v>
      </c>
      <c r="CT10" s="44" t="s">
        <v>2348</v>
      </c>
      <c r="CU10" s="44" t="s">
        <v>2298</v>
      </c>
      <c r="CV10" s="24"/>
      <c r="CW10" s="24"/>
      <c r="CX10" s="24"/>
      <c r="CY10" s="44" t="s">
        <v>2349</v>
      </c>
      <c r="CZ10" s="44" t="s">
        <v>2350</v>
      </c>
      <c r="DA10" s="44" t="s">
        <v>2351</v>
      </c>
      <c r="DB10" s="44" t="s">
        <v>2352</v>
      </c>
      <c r="DC10" s="24"/>
      <c r="DD10" s="24"/>
      <c r="DE10" s="24"/>
      <c r="DF10" s="44" t="s">
        <v>2353</v>
      </c>
      <c r="DG10" s="44" t="s">
        <v>2302</v>
      </c>
      <c r="DH10" s="44" t="s">
        <v>2354</v>
      </c>
      <c r="DI10" s="44" t="s">
        <v>2304</v>
      </c>
      <c r="DJ10" s="119"/>
      <c r="DK10" s="24"/>
      <c r="DL10" s="143"/>
      <c r="DM10" s="44" t="s">
        <v>2355</v>
      </c>
      <c r="DN10" s="44" t="s">
        <v>2356</v>
      </c>
      <c r="DO10" s="44" t="s">
        <v>2357</v>
      </c>
      <c r="DP10" s="44" t="s">
        <v>2358</v>
      </c>
      <c r="DQ10" s="24"/>
      <c r="DR10" s="119"/>
      <c r="DS10" s="24"/>
      <c r="DT10" s="24"/>
      <c r="DU10" s="377" t="s">
        <v>2359</v>
      </c>
      <c r="DV10" s="44" t="s">
        <v>2360</v>
      </c>
      <c r="DW10" s="44" t="s">
        <v>2311</v>
      </c>
      <c r="DX10" s="44" t="s">
        <v>2361</v>
      </c>
      <c r="DY10" s="24"/>
      <c r="DZ10" s="24"/>
      <c r="EA10" s="44" t="s">
        <v>2362</v>
      </c>
      <c r="EB10" s="44" t="s">
        <v>2363</v>
      </c>
      <c r="EC10" s="184" t="s">
        <v>2364</v>
      </c>
      <c r="ED10" s="184" t="s">
        <v>2365</v>
      </c>
      <c r="EE10" s="44" t="s">
        <v>2316</v>
      </c>
      <c r="EF10" s="24"/>
      <c r="EG10" s="104"/>
      <c r="EH10" s="377" t="s">
        <v>1719</v>
      </c>
      <c r="EI10" s="184" t="s">
        <v>1726</v>
      </c>
      <c r="EJ10" s="408" t="s">
        <v>1727</v>
      </c>
      <c r="EK10" s="44" t="s">
        <v>6420</v>
      </c>
      <c r="EL10" s="44" t="s">
        <v>1762</v>
      </c>
      <c r="EM10" s="24"/>
      <c r="EN10" s="118"/>
      <c r="EO10" s="44" t="s">
        <v>1797</v>
      </c>
      <c r="EP10" s="44" t="s">
        <v>6737</v>
      </c>
      <c r="EQ10" s="24" t="s">
        <v>1768</v>
      </c>
      <c r="ER10" s="24" t="s">
        <v>6674</v>
      </c>
      <c r="ES10" s="379" t="s">
        <v>6845</v>
      </c>
      <c r="ET10" s="426" t="s">
        <v>6852</v>
      </c>
      <c r="EU10" s="119" t="s">
        <v>6830</v>
      </c>
      <c r="EV10" s="119" t="s">
        <v>6601</v>
      </c>
      <c r="EW10" s="24"/>
      <c r="EX10" s="24"/>
      <c r="EY10" s="24"/>
      <c r="EZ10" s="24"/>
      <c r="FA10" s="24" t="str" cm="1">
        <f t="array" ref="FA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B10" s="24" t="str" cm="1">
        <f t="array" ref="FB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C10" s="24" t="str" cm="1">
        <f t="array" ref="FC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D10" s="24" t="str" cm="1">
        <f t="array" ref="FD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E10" s="24" t="str" cm="1">
        <f t="array" ref="FE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F10" s="24" t="str" cm="1">
        <f t="array" ref="FF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G10" s="24" t="str" cm="1">
        <f t="array" ref="FG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H10" s="24" t="str" cm="1">
        <f t="array" ref="FH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I10" s="24" t="str" cm="1">
        <f t="array" ref="FI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J10" s="24" t="str" cm="1">
        <f t="array" ref="FJ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K10" s="24" t="str" cm="1">
        <f t="array" ref="FK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L10" s="24" t="str" cm="1">
        <f t="array" ref="FL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M10" s="24" t="str" cm="1">
        <f t="array" ref="FM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N10" s="24" t="str" cm="1">
        <f t="array" ref="FN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O10" s="24" t="str" cm="1">
        <f t="array" ref="FO10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P10" s="24" t="str" cm="1">
        <f t="array" ref="FP10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Q10" s="24" t="str" cm="1">
        <f t="array" ref="FQ10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R10" s="24" t="str" cm="1">
        <f t="array" ref="FR10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S10" s="24" t="str" cm="1">
        <f t="array" ref="FS10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T10" s="24" t="str" cm="1">
        <f t="array" ref="FT10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U10" s="24" t="str" cm="1">
        <f t="array" ref="FU10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V10" s="24" t="str" cm="1">
        <f t="array" ref="FV10">IFERROR(
  INDEX(
    _xlfn._xlws.FILTER(
      'ROTAS E FAMILIAS'!$C$5:$C$1015,
      (TEXT('ROTAS E FAMILIAS'!$E$5:$E$1015,"DD/MM/AAAA")=TEXT(EI$4,"DD/MM/AAAA"))
      *('ROTAS E FAMILIAS'!$N$5:$N$1015&lt;&gt;"")
    ),
    ROWS($A$5:$A14)-MATCH($B14,$B$5:$B14,0)+1
  ),
  ""
)</f>
        <v/>
      </c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98"/>
    </row>
    <row r="11" spans="2:242" ht="88.5" customHeight="1" thickBot="1">
      <c r="B11" s="8" t="s">
        <v>1700</v>
      </c>
      <c r="C11" s="14" t="s">
        <v>2054</v>
      </c>
      <c r="D11" s="15" t="s">
        <v>2366</v>
      </c>
      <c r="E11" s="7"/>
      <c r="F11" s="7"/>
      <c r="G11" s="7"/>
      <c r="H11" s="7"/>
      <c r="I11" s="7"/>
      <c r="J11" s="7"/>
      <c r="K11" s="24"/>
      <c r="L11" s="40" t="s">
        <v>2258</v>
      </c>
      <c r="M11" s="24" t="s">
        <v>2367</v>
      </c>
      <c r="N11" s="24"/>
      <c r="O11" s="24"/>
      <c r="P11" s="24"/>
      <c r="Q11" s="24"/>
      <c r="R11" s="24"/>
      <c r="S11" s="24"/>
      <c r="T11" s="44" t="s">
        <v>2368</v>
      </c>
      <c r="U11" s="44" t="s">
        <v>2320</v>
      </c>
      <c r="V11" s="44" t="s">
        <v>2369</v>
      </c>
      <c r="W11" s="44" t="s">
        <v>2370</v>
      </c>
      <c r="X11" s="24"/>
      <c r="Y11" s="24"/>
      <c r="Z11" s="44" t="s">
        <v>2371</v>
      </c>
      <c r="AA11" s="44" t="s">
        <v>2324</v>
      </c>
      <c r="AB11" s="44" t="s">
        <v>2372</v>
      </c>
      <c r="AC11" s="141" t="s">
        <v>2265</v>
      </c>
      <c r="AD11" s="176" t="s">
        <v>2326</v>
      </c>
      <c r="AE11" s="140"/>
      <c r="AF11" s="118"/>
      <c r="AG11" s="118"/>
      <c r="AH11" s="44" t="s">
        <v>2267</v>
      </c>
      <c r="AI11" s="44" t="s">
        <v>2327</v>
      </c>
      <c r="AJ11" s="44" t="s">
        <v>2373</v>
      </c>
      <c r="AK11" s="44" t="s">
        <v>2269</v>
      </c>
      <c r="AL11" s="44" t="s">
        <v>2270</v>
      </c>
      <c r="AM11" s="119" t="s">
        <v>2070</v>
      </c>
      <c r="AN11" s="44" t="s">
        <v>2071</v>
      </c>
      <c r="AO11" s="44" t="s">
        <v>2374</v>
      </c>
      <c r="AP11" s="44" t="s">
        <v>2375</v>
      </c>
      <c r="AQ11" s="44" t="s">
        <v>2331</v>
      </c>
      <c r="AR11" s="44" t="s">
        <v>2376</v>
      </c>
      <c r="AS11" s="44" t="s">
        <v>2377</v>
      </c>
      <c r="AT11" s="118" t="s">
        <v>2070</v>
      </c>
      <c r="AU11" s="44" t="s">
        <v>2378</v>
      </c>
      <c r="AV11" s="44" t="s">
        <v>2379</v>
      </c>
      <c r="AW11" s="44" t="s">
        <v>2380</v>
      </c>
      <c r="AX11" s="44" t="s">
        <v>2381</v>
      </c>
      <c r="AY11" s="44" t="s">
        <v>2214</v>
      </c>
      <c r="AZ11" s="118"/>
      <c r="BA11" s="118" t="str" cm="1">
        <f t="array" ref="BA11">IFERROR(
  INDEX(
    _xlfn._xlws.FILTER(
      'ROTAS E FAMILIAS'!$C$5:$C$1051,
      (TEXT('ROTAS E FAMILIAS'!$E$5:$E$1051,"DD/MM/AAAA")=TEXT(BA$4,"DD/MM/AAAA"))
      *('ROTAS E FAMILIAS'!$L$5:$L$1051&lt;&gt;"")
    ),
    ROWS($A$5:$A11)-MATCH($B11,$B$5:$B11,0)+1
  ),
  ""
)</f>
        <v/>
      </c>
      <c r="BB11" s="44" t="s">
        <v>2382</v>
      </c>
      <c r="BC11" s="44" t="s">
        <v>2383</v>
      </c>
      <c r="BD11" s="44" t="s">
        <v>2384</v>
      </c>
      <c r="BE11" s="44" t="s">
        <v>2338</v>
      </c>
      <c r="BF11" s="44" t="s">
        <v>2385</v>
      </c>
      <c r="BG11" s="44" t="s">
        <v>2386</v>
      </c>
      <c r="BH11" s="118" t="s">
        <v>2070</v>
      </c>
      <c r="BI11" s="44" t="s">
        <v>2387</v>
      </c>
      <c r="BJ11" s="44" t="s">
        <v>2281</v>
      </c>
      <c r="BK11" s="44" t="s">
        <v>2388</v>
      </c>
      <c r="BL11" s="24" t="str" cm="1">
        <f t="array" ref="BL11">IFERROR(
  INDEX(
    _xlfn._xlws.FILTER(
      'ROTAS E FAMILIAS'!$C$5:$C$1051,
      (TEXT('ROTAS E FAMILIAS'!$E$5:$E$1051,"DD/MM/AAAA")=TEXT(BL$4,"DD/MM/AAAA"))
      *('ROTAS E FAMILIAS'!$L$5:$L$1051&lt;&gt;"")
    ),
    ROWS($A$5:$A11)-MATCH($B11,$B$5:$B11,0)+1
  ),
  ""
)</f>
        <v/>
      </c>
      <c r="BM11" s="24" t="s">
        <v>2070</v>
      </c>
      <c r="BN11" s="24"/>
      <c r="BO11" s="8" t="s">
        <v>2070</v>
      </c>
      <c r="BP11" s="24" t="s">
        <v>2070</v>
      </c>
      <c r="BQ11" s="44" t="s">
        <v>2389</v>
      </c>
      <c r="BR11" s="24"/>
      <c r="BS11" s="44" t="s">
        <v>2390</v>
      </c>
      <c r="BT11" s="24"/>
      <c r="BU11" s="24"/>
      <c r="BV11" s="24" t="str" cm="1">
        <f t="array" ref="BV11">IFERROR(
  INDEX(
    _xlfn._xlws.FILTER(
      'ROTAS E FAMILIAS'!$C$5:$C$1051,
      (TEXT('ROTAS E FAMILIAS'!$E$5:$E$1051,"DD/MM/AAAA")=TEXT(BV$4,"DD/MM/AAAA"))
      *('ROTAS E FAMILIAS'!$L$5:$L$1051&lt;&gt;"")
    ),
    ROWS($A$5:$A11)-MATCH($B11,$B$5:$B11,0)+1
  ),
  ""
)</f>
        <v/>
      </c>
      <c r="BW11" s="44" t="s">
        <v>2391</v>
      </c>
      <c r="BX11" s="44" t="s">
        <v>2392</v>
      </c>
      <c r="BY11" s="24" t="str" cm="1">
        <f t="array" ref="BY11">IFERROR(
  INDEX(
    _xlfn._xlws.FILTER(
      'ROTAS E FAMILIAS'!$C$5:$C$1051,
      (TEXT('ROTAS E FAMILIAS'!$E$5:$E$1051,"DD/MM/AAAA")=TEXT(BY$4,"DD/MM/AAAA"))
      *('ROTAS E FAMILIAS'!$L$5:$L$1051&lt;&gt;"")
    ),
    ROWS($A$5:$A11)-MATCH($B11,$B$5:$B11,0)+1
  ),
  ""
)</f>
        <v/>
      </c>
      <c r="BZ11" s="44" t="s">
        <v>2393</v>
      </c>
      <c r="CA11" s="44" t="s">
        <v>2286</v>
      </c>
      <c r="CB11" s="44" t="s">
        <v>2394</v>
      </c>
      <c r="CC11" s="24" t="str" cm="1">
        <f t="array" ref="CC11">IFERROR(
  INDEX(
    _xlfn._xlws.FILTER(
      'ROTAS E FAMILIAS'!$C$5:$C$1051,
      (TEXT('ROTAS E FAMILIAS'!$E$5:$E$1051,"DD/MM/AAAA")=TEXT(CC$4,"DD/MM/AAAA"))
      *('ROTAS E FAMILIAS'!$L$5:$L$1051&lt;&gt;"")
    ),
    ROWS($A$5:$A11)-MATCH($B11,$B$5:$B11,0)+1
  ),
  ""
)</f>
        <v/>
      </c>
      <c r="CD11" s="44" t="s">
        <v>2395</v>
      </c>
      <c r="CE11" s="184" t="s">
        <v>2396</v>
      </c>
      <c r="CF11" s="184" t="s">
        <v>2397</v>
      </c>
      <c r="CG11" s="44" t="s">
        <v>2398</v>
      </c>
      <c r="CH11" s="24"/>
      <c r="CI11" s="24"/>
      <c r="CJ11" s="24"/>
      <c r="CK11" s="24"/>
      <c r="CL11" s="44" t="s">
        <v>2399</v>
      </c>
      <c r="CM11" s="44" t="s">
        <v>2400</v>
      </c>
      <c r="CN11" s="44" t="s">
        <v>2344</v>
      </c>
      <c r="CO11" s="172" t="s">
        <v>2401</v>
      </c>
      <c r="CP11" s="44" t="s">
        <v>2402</v>
      </c>
      <c r="CQ11" s="24"/>
      <c r="CR11" s="44" t="s">
        <v>2347</v>
      </c>
      <c r="CS11" s="44" t="s">
        <v>2403</v>
      </c>
      <c r="CT11" s="44" t="s">
        <v>2404</v>
      </c>
      <c r="CU11" s="44" t="s">
        <v>2405</v>
      </c>
      <c r="CV11" s="24"/>
      <c r="CW11" s="24"/>
      <c r="CX11" s="24"/>
      <c r="CY11" s="44" t="s">
        <v>2406</v>
      </c>
      <c r="CZ11" s="44" t="s">
        <v>2407</v>
      </c>
      <c r="DA11" s="44" t="s">
        <v>2408</v>
      </c>
      <c r="DB11" s="44" t="s">
        <v>2352</v>
      </c>
      <c r="DC11" s="24"/>
      <c r="DD11" s="24"/>
      <c r="DE11" s="24"/>
      <c r="DF11" s="44" t="s">
        <v>2409</v>
      </c>
      <c r="DG11" s="115" t="s">
        <v>2410</v>
      </c>
      <c r="DH11" s="44" t="s">
        <v>2411</v>
      </c>
      <c r="DI11" s="44" t="s">
        <v>2412</v>
      </c>
      <c r="DJ11" s="119"/>
      <c r="DK11" s="24"/>
      <c r="DL11" s="143"/>
      <c r="DM11" s="44" t="s">
        <v>2355</v>
      </c>
      <c r="DN11" s="44" t="s">
        <v>2413</v>
      </c>
      <c r="DO11" s="44" t="s">
        <v>2357</v>
      </c>
      <c r="DP11" s="44" t="s">
        <v>2358</v>
      </c>
      <c r="DQ11" s="24"/>
      <c r="DR11" s="24"/>
      <c r="DS11" s="24"/>
      <c r="DT11" s="24"/>
      <c r="DU11" s="44" t="s">
        <v>2359</v>
      </c>
      <c r="DV11" s="44" t="s">
        <v>2360</v>
      </c>
      <c r="DW11" s="44" t="s">
        <v>2311</v>
      </c>
      <c r="DX11" s="44" t="s">
        <v>2414</v>
      </c>
      <c r="DY11" s="24"/>
      <c r="DZ11" s="24"/>
      <c r="EA11" s="44" t="s">
        <v>2415</v>
      </c>
      <c r="EB11" s="374" t="s">
        <v>2416</v>
      </c>
      <c r="EC11" s="184" t="s">
        <v>2417</v>
      </c>
      <c r="ED11" s="184" t="s">
        <v>2365</v>
      </c>
      <c r="EE11" s="24"/>
      <c r="EF11" s="24"/>
      <c r="EG11" s="184"/>
      <c r="EH11" s="184" t="s">
        <v>2418</v>
      </c>
      <c r="EI11" s="184" t="s">
        <v>6389</v>
      </c>
      <c r="EJ11" s="408" t="s">
        <v>1727</v>
      </c>
      <c r="EK11" s="44" t="s">
        <v>1742</v>
      </c>
      <c r="EL11" s="44" t="s">
        <v>2197</v>
      </c>
      <c r="EM11" s="24"/>
      <c r="EN11" s="24"/>
      <c r="EO11" s="44" t="s">
        <v>1797</v>
      </c>
      <c r="EP11" s="47" t="s">
        <v>6381</v>
      </c>
      <c r="EQ11" s="24" t="s">
        <v>6751</v>
      </c>
      <c r="ER11" s="24" t="s">
        <v>6763</v>
      </c>
      <c r="ES11" s="379" t="s">
        <v>6846</v>
      </c>
      <c r="ET11" s="24"/>
      <c r="EU11" s="119" t="s">
        <v>6830</v>
      </c>
      <c r="EV11" s="24"/>
      <c r="EW11" s="24"/>
      <c r="EX11" s="24"/>
      <c r="EY11" s="24"/>
      <c r="EZ11" s="24"/>
      <c r="FA11" s="24" t="str" cm="1">
        <f t="array" ref="FA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B11" s="24" t="str" cm="1">
        <f t="array" ref="FB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C11" s="24" t="str" cm="1">
        <f t="array" ref="FC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D11" s="24" t="str" cm="1">
        <f t="array" ref="FD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E11" s="24" t="str" cm="1">
        <f t="array" ref="FE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F11" s="24" t="str" cm="1">
        <f t="array" ref="FF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G11" s="24" t="str" cm="1">
        <f t="array" ref="FG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H11" s="24" t="str" cm="1">
        <f t="array" ref="FH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I11" s="24" t="str" cm="1">
        <f t="array" ref="FI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J11" s="24" t="str" cm="1">
        <f t="array" ref="FJ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K11" s="24" t="str" cm="1">
        <f t="array" ref="FK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L11" s="24" t="str" cm="1">
        <f t="array" ref="FL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M11" s="24" t="str" cm="1">
        <f t="array" ref="FM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N11" s="24" t="str" cm="1">
        <f t="array" ref="FN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O11" s="24" t="str" cm="1">
        <f t="array" ref="FO11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P11" s="24" t="str" cm="1">
        <f t="array" ref="FP11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Q11" s="24" t="str" cm="1">
        <f t="array" ref="FQ11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R11" s="24" t="str" cm="1">
        <f t="array" ref="FR11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S11" s="24" t="str" cm="1">
        <f t="array" ref="FS11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T11" s="24" t="str" cm="1">
        <f t="array" ref="FT11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U11" s="24" t="str" cm="1">
        <f t="array" ref="FU11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V11" s="24" t="str" cm="1">
        <f t="array" ref="FV11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98"/>
    </row>
    <row r="12" spans="2:242" ht="114.75" customHeight="1" thickBot="1">
      <c r="B12" s="8" t="s">
        <v>1700</v>
      </c>
      <c r="C12" s="14" t="s">
        <v>2130</v>
      </c>
      <c r="D12" s="15" t="s">
        <v>2366</v>
      </c>
      <c r="E12" s="7"/>
      <c r="F12" s="7"/>
      <c r="G12" s="7"/>
      <c r="H12" s="7"/>
      <c r="I12" s="7"/>
      <c r="J12" s="7"/>
      <c r="K12" s="24"/>
      <c r="L12" s="24" t="s">
        <v>2420</v>
      </c>
      <c r="M12" s="24" t="s">
        <v>2367</v>
      </c>
      <c r="N12" s="24"/>
      <c r="O12" s="24"/>
      <c r="P12" s="24"/>
      <c r="Q12" s="24"/>
      <c r="R12" s="24"/>
      <c r="S12" s="24"/>
      <c r="T12" s="44" t="s">
        <v>2368</v>
      </c>
      <c r="U12" s="44" t="s">
        <v>2058</v>
      </c>
      <c r="V12" s="44" t="s">
        <v>2421</v>
      </c>
      <c r="W12" s="44" t="s">
        <v>2422</v>
      </c>
      <c r="X12" s="24"/>
      <c r="Y12" s="24"/>
      <c r="Z12" s="44" t="s">
        <v>2061</v>
      </c>
      <c r="AA12" s="44" t="s">
        <v>2423</v>
      </c>
      <c r="AB12" s="44" t="s">
        <v>2424</v>
      </c>
      <c r="AC12" s="44" t="s">
        <v>2425</v>
      </c>
      <c r="AD12" s="44" t="s">
        <v>2426</v>
      </c>
      <c r="AE12" s="118"/>
      <c r="AF12" s="118"/>
      <c r="AG12" s="118"/>
      <c r="AH12" s="44" t="s">
        <v>2427</v>
      </c>
      <c r="AI12" s="44" t="s">
        <v>2428</v>
      </c>
      <c r="AJ12" s="44" t="s">
        <v>2068</v>
      </c>
      <c r="AK12" s="44" t="s">
        <v>2429</v>
      </c>
      <c r="AL12" s="119"/>
      <c r="AM12" s="119" t="s">
        <v>2070</v>
      </c>
      <c r="AN12" s="44" t="s">
        <v>2430</v>
      </c>
      <c r="AO12" s="44" t="s">
        <v>2431</v>
      </c>
      <c r="AP12" s="44" t="s">
        <v>2073</v>
      </c>
      <c r="AQ12" s="44" t="s">
        <v>2432</v>
      </c>
      <c r="AR12" s="44" t="s">
        <v>2376</v>
      </c>
      <c r="AS12" s="44" t="s">
        <v>2433</v>
      </c>
      <c r="AT12" s="118" t="s">
        <v>2070</v>
      </c>
      <c r="AU12" s="44" t="s">
        <v>2434</v>
      </c>
      <c r="AV12" s="44" t="s">
        <v>2435</v>
      </c>
      <c r="AW12" s="24"/>
      <c r="AX12" s="118"/>
      <c r="AY12" s="118"/>
      <c r="AZ12" s="118" t="s">
        <v>2070</v>
      </c>
      <c r="BA12" s="118" t="str" cm="1">
        <f t="array" ref="BA12">IFERROR(
  INDEX(
    _xlfn._xlws.FILTER(
      'ROTAS E FAMILIAS'!$C$5:$C$1051,
      (TEXT('ROTAS E FAMILIAS'!$E$5:$E$1051,"DD/MM/AAAA")=TEXT(BA$4,"DD/MM/AAAA"))
      *('ROTAS E FAMILIAS'!$L$5:$L$1051&lt;&gt;"")
    ),
    ROWS($A$5:$A12)-MATCH($B12,$B$5:$B12,0)+1
  ),
  ""
)</f>
        <v/>
      </c>
      <c r="BB12" s="44" t="s">
        <v>2382</v>
      </c>
      <c r="BC12" s="118" t="s">
        <v>2070</v>
      </c>
      <c r="BD12" s="44" t="s">
        <v>2436</v>
      </c>
      <c r="BE12" s="44" t="s">
        <v>2437</v>
      </c>
      <c r="BF12" s="44" t="s">
        <v>2438</v>
      </c>
      <c r="BG12" s="40"/>
      <c r="BH12" s="118" t="s">
        <v>2070</v>
      </c>
      <c r="BI12" s="44" t="s">
        <v>2439</v>
      </c>
      <c r="BJ12" s="44" t="s">
        <v>2342</v>
      </c>
      <c r="BK12" s="44" t="s">
        <v>2220</v>
      </c>
      <c r="BL12" s="24" t="str" cm="1">
        <f t="array" ref="BL12">IFERROR(
  INDEX(
    _xlfn._xlws.FILTER(
      'ROTAS E FAMILIAS'!$C$5:$C$1051,
      (TEXT('ROTAS E FAMILIAS'!$E$5:$E$1051,"DD/MM/AAAA")=TEXT(BL$4,"DD/MM/AAAA"))
      *('ROTAS E FAMILIAS'!$L$5:$L$1051&lt;&gt;"")
    ),
    ROWS($A$5:$A12)-MATCH($B12,$B$5:$B12,0)+1
  ),
  ""
)</f>
        <v/>
      </c>
      <c r="BM12" s="24" t="s">
        <v>2070</v>
      </c>
      <c r="BN12" s="24"/>
      <c r="BO12" s="8" t="s">
        <v>2070</v>
      </c>
      <c r="BP12" s="24" t="s">
        <v>2070</v>
      </c>
      <c r="BQ12" s="44" t="s">
        <v>2440</v>
      </c>
      <c r="BR12" s="44" t="s">
        <v>2441</v>
      </c>
      <c r="BS12" s="44" t="s">
        <v>2442</v>
      </c>
      <c r="BT12" s="24" t="s">
        <v>2070</v>
      </c>
      <c r="BU12" s="24"/>
      <c r="BV12" s="24" t="str" cm="1">
        <f t="array" ref="BV12">IFERROR(
  INDEX(
    _xlfn._xlws.FILTER(
      'ROTAS E FAMILIAS'!$C$5:$C$1051,
      (TEXT('ROTAS E FAMILIAS'!$E$5:$E$1051,"DD/MM/AAAA")=TEXT(BV$4,"DD/MM/AAAA"))
      *('ROTAS E FAMILIAS'!$L$5:$L$1051&lt;&gt;"")
    ),
    ROWS($A$5:$A12)-MATCH($B12,$B$5:$B12,0)+1
  ),
  ""
)</f>
        <v/>
      </c>
      <c r="BW12" s="44" t="s">
        <v>2443</v>
      </c>
      <c r="BX12" s="44" t="s">
        <v>2444</v>
      </c>
      <c r="BY12" s="44" t="s">
        <v>2445</v>
      </c>
      <c r="BZ12" s="44" t="s">
        <v>2446</v>
      </c>
      <c r="CA12" s="44" t="s">
        <v>2447</v>
      </c>
      <c r="CB12" s="44" t="s">
        <v>2448</v>
      </c>
      <c r="CC12" s="24" t="str" cm="1">
        <f t="array" ref="CC12">IFERROR(
  INDEX(
    _xlfn._xlws.FILTER(
      'ROTAS E FAMILIAS'!$C$5:$C$1051,
      (TEXT('ROTAS E FAMILIAS'!$E$5:$E$1051,"DD/MM/AAAA")=TEXT(CC$4,"DD/MM/AAAA"))
      *('ROTAS E FAMILIAS'!$L$5:$L$1051&lt;&gt;"")
    ),
    ROWS($A$5:$A12)-MATCH($B12,$B$5:$B12,0)+1
  ),
  ""
)</f>
        <v/>
      </c>
      <c r="CD12" s="184" t="s">
        <v>2449</v>
      </c>
      <c r="CE12" s="44" t="s">
        <v>2450</v>
      </c>
      <c r="CF12" s="44" t="s">
        <v>2451</v>
      </c>
      <c r="CG12" s="44" t="s">
        <v>2452</v>
      </c>
      <c r="CH12" s="44" t="s">
        <v>2099</v>
      </c>
      <c r="CI12" s="24"/>
      <c r="CJ12" s="24"/>
      <c r="CK12" s="24"/>
      <c r="CL12" s="44" t="s">
        <v>2399</v>
      </c>
      <c r="CM12" s="44" t="s">
        <v>2453</v>
      </c>
      <c r="CN12" s="172" t="s">
        <v>2344</v>
      </c>
      <c r="CO12" s="172" t="s">
        <v>2401</v>
      </c>
      <c r="CP12" s="44" t="s">
        <v>2454</v>
      </c>
      <c r="CQ12" s="24"/>
      <c r="CR12" s="44" t="s">
        <v>2455</v>
      </c>
      <c r="CS12" s="44" t="s">
        <v>2456</v>
      </c>
      <c r="CT12" s="44" t="s">
        <v>2457</v>
      </c>
      <c r="CU12" s="306" t="s">
        <v>2458</v>
      </c>
      <c r="CV12" s="24"/>
      <c r="CW12" s="24"/>
      <c r="CX12" s="24"/>
      <c r="CY12" s="44" t="s">
        <v>2406</v>
      </c>
      <c r="CZ12" s="44" t="s">
        <v>2407</v>
      </c>
      <c r="DA12" s="44" t="s">
        <v>2459</v>
      </c>
      <c r="DB12" s="44" t="s">
        <v>2460</v>
      </c>
      <c r="DC12" s="24"/>
      <c r="DD12" s="24"/>
      <c r="DE12" s="24"/>
      <c r="DF12" s="44" t="s">
        <v>2461</v>
      </c>
      <c r="DG12" s="44" t="s">
        <v>2462</v>
      </c>
      <c r="DH12" s="44" t="s">
        <v>2463</v>
      </c>
      <c r="DI12" s="44" t="s">
        <v>2304</v>
      </c>
      <c r="DJ12" s="119"/>
      <c r="DK12" s="24" t="s">
        <v>2464</v>
      </c>
      <c r="DL12" s="143"/>
      <c r="DM12" s="44" t="s">
        <v>2465</v>
      </c>
      <c r="DN12" s="44" t="s">
        <v>2413</v>
      </c>
      <c r="DO12" s="44" t="s">
        <v>2466</v>
      </c>
      <c r="DP12" s="44" t="s">
        <v>2467</v>
      </c>
      <c r="DQ12" s="24"/>
      <c r="DR12" s="24"/>
      <c r="DS12" s="24"/>
      <c r="DT12" s="24"/>
      <c r="DU12" s="44" t="s">
        <v>2359</v>
      </c>
      <c r="DV12" s="44" t="s">
        <v>2468</v>
      </c>
      <c r="DW12" s="44" t="s">
        <v>2469</v>
      </c>
      <c r="DX12" s="44" t="s">
        <v>2414</v>
      </c>
      <c r="DY12" s="24"/>
      <c r="DZ12" s="24"/>
      <c r="EA12" s="44" t="s">
        <v>2415</v>
      </c>
      <c r="EB12" s="44" t="s">
        <v>2470</v>
      </c>
      <c r="EC12" s="184" t="s">
        <v>2471</v>
      </c>
      <c r="ED12" s="184" t="s">
        <v>1804</v>
      </c>
      <c r="EE12" s="24"/>
      <c r="EF12" s="104"/>
      <c r="EG12" s="104"/>
      <c r="EH12" s="377" t="s">
        <v>1708</v>
      </c>
      <c r="EI12" s="184" t="s">
        <v>6389</v>
      </c>
      <c r="EJ12" s="44" t="s">
        <v>1777</v>
      </c>
      <c r="EK12" s="44" t="s">
        <v>6439</v>
      </c>
      <c r="EL12" s="44" t="s">
        <v>1724</v>
      </c>
      <c r="EM12" s="24"/>
      <c r="EN12" s="24"/>
      <c r="EO12" s="44" t="s">
        <v>6646</v>
      </c>
      <c r="EP12" s="24" t="s">
        <v>6381</v>
      </c>
      <c r="EQ12" s="24" t="s">
        <v>6378</v>
      </c>
      <c r="ER12" s="24" t="s">
        <v>6763</v>
      </c>
      <c r="ES12" s="379" t="s">
        <v>6848</v>
      </c>
      <c r="ET12" s="24"/>
      <c r="EU12" s="119" t="s">
        <v>6830</v>
      </c>
      <c r="EV12" s="24"/>
      <c r="EW12" s="24"/>
      <c r="EX12" s="24"/>
      <c r="EY12" s="24"/>
      <c r="EZ12" s="24"/>
      <c r="FA12" s="24" t="str" cm="1">
        <f t="array" ref="FA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B12" s="24" t="str" cm="1">
        <f t="array" ref="FB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C12" s="24" t="str" cm="1">
        <f t="array" ref="FC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D12" s="24" t="str" cm="1">
        <f t="array" ref="FD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E12" s="24" t="str" cm="1">
        <f t="array" ref="FE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F12" s="24" t="str" cm="1">
        <f t="array" ref="FF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G12" s="24" t="str" cm="1">
        <f t="array" ref="FG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H12" s="24" t="str" cm="1">
        <f t="array" ref="FH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I12" s="24" t="str" cm="1">
        <f t="array" ref="FI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J12" s="24" t="str" cm="1">
        <f t="array" ref="FJ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K12" s="24" t="str" cm="1">
        <f t="array" ref="FK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L12" s="24" t="str" cm="1">
        <f t="array" ref="FL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M12" s="24" t="str" cm="1">
        <f t="array" ref="FM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N12" s="24" t="str" cm="1">
        <f t="array" ref="FN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O12" s="24" t="str" cm="1">
        <f t="array" ref="FO12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P12" s="24" t="str" cm="1">
        <f t="array" ref="FP12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Q12" s="24" t="str" cm="1">
        <f t="array" ref="FQ12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R12" s="24" t="str" cm="1">
        <f t="array" ref="FR12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S12" s="24" t="str" cm="1">
        <f t="array" ref="FS12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T12" s="24" t="str" cm="1">
        <f t="array" ref="FT12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U12" s="24" t="str" cm="1">
        <f t="array" ref="FU12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V12" s="24" t="str" cm="1">
        <f t="array" ref="FV12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98"/>
    </row>
    <row r="13" spans="2:242" ht="83.25" customHeight="1" thickBot="1">
      <c r="B13" s="8" t="s">
        <v>1700</v>
      </c>
      <c r="C13" s="14" t="s">
        <v>2187</v>
      </c>
      <c r="D13" s="15" t="s">
        <v>2366</v>
      </c>
      <c r="E13" s="9"/>
      <c r="F13" s="9"/>
      <c r="G13" s="9"/>
      <c r="H13" s="9"/>
      <c r="I13" s="9"/>
      <c r="J13" s="9"/>
      <c r="K13" s="25"/>
      <c r="L13" s="25" t="s">
        <v>2472</v>
      </c>
      <c r="M13" s="25" t="s">
        <v>2057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118" t="s">
        <v>2070</v>
      </c>
      <c r="AC13" s="118" t="s">
        <v>2070</v>
      </c>
      <c r="AD13" s="118" t="s">
        <v>2070</v>
      </c>
      <c r="AE13" s="134"/>
      <c r="AF13" s="134"/>
      <c r="AG13" s="134"/>
      <c r="AH13" s="134"/>
      <c r="AI13" s="134"/>
      <c r="AJ13" s="134"/>
      <c r="AK13" s="118" t="s">
        <v>2070</v>
      </c>
      <c r="AL13" s="119" t="s">
        <v>2070</v>
      </c>
      <c r="AM13" s="119" t="s">
        <v>2070</v>
      </c>
      <c r="AN13" s="104"/>
      <c r="AO13" s="104"/>
      <c r="AP13" s="104"/>
      <c r="AQ13" s="104"/>
      <c r="AR13" s="118" t="s">
        <v>2070</v>
      </c>
      <c r="AS13" s="118"/>
      <c r="AT13" s="118" t="s">
        <v>2070</v>
      </c>
      <c r="AU13" s="104"/>
      <c r="AV13" s="183"/>
      <c r="AW13" s="104"/>
      <c r="AX13" s="118"/>
      <c r="AY13" s="118" t="s">
        <v>2070</v>
      </c>
      <c r="AZ13" s="118" t="s">
        <v>2070</v>
      </c>
      <c r="BA13" s="118" t="str" cm="1">
        <f t="array" ref="BA13">IFERROR(
  INDEX(
    _xlfn._xlws.FILTER(
      'ROTAS E FAMILIAS'!$C$5:$C$1051,
      (TEXT('ROTAS E FAMILIAS'!$E$5:$E$1051,"DD/MM/AAAA")=TEXT(BA$4,"DD/MM/AAAA"))
      *('ROTAS E FAMILIAS'!$L$5:$L$1051&lt;&gt;"")
    ),
    ROWS($A$5:$A13)-MATCH($B13,$B$5:$B14,0)+1
  ),
  ""
)</f>
        <v/>
      </c>
      <c r="BB13" s="118" t="s">
        <v>2070</v>
      </c>
      <c r="BC13" s="118" t="s">
        <v>2070</v>
      </c>
      <c r="BD13" s="118" t="s">
        <v>2070</v>
      </c>
      <c r="BE13" s="44" t="s">
        <v>2473</v>
      </c>
      <c r="BF13" s="44" t="s">
        <v>2438</v>
      </c>
      <c r="BG13" s="40"/>
      <c r="BH13" s="118" t="s">
        <v>2070</v>
      </c>
      <c r="BI13" s="40"/>
      <c r="BJ13" s="40"/>
      <c r="BK13" s="24" t="s">
        <v>2070</v>
      </c>
      <c r="BL13" s="24" t="str" cm="1">
        <f t="array" ref="BL13">IFERROR(
  INDEX(
    _xlfn._xlws.FILTER(
      'ROTAS E FAMILIAS'!$C$5:$C$1051,
      (TEXT('ROTAS E FAMILIAS'!$E$5:$E$1051,"DD/MM/AAAA")=TEXT(BL$4,"DD/MM/AAAA"))
      *('ROTAS E FAMILIAS'!$L$5:$L$1051&lt;&gt;"")
    ),
    ROWS($A$5:$A13)-MATCH($B13,$B$5:$B14,0)+1
  ),
  ""
)</f>
        <v/>
      </c>
      <c r="BM13" s="24" t="s">
        <v>2070</v>
      </c>
      <c r="BN13" s="24"/>
      <c r="BO13" s="8" t="s">
        <v>2070</v>
      </c>
      <c r="BP13" s="24" t="s">
        <v>2070</v>
      </c>
      <c r="BQ13" s="44" t="s">
        <v>2474</v>
      </c>
      <c r="BR13" s="24" t="s">
        <v>2070</v>
      </c>
      <c r="BS13" s="24"/>
      <c r="BT13" s="24" t="s">
        <v>2070</v>
      </c>
      <c r="BU13" s="24"/>
      <c r="BV13" s="24" t="str" cm="1">
        <f t="array" ref="BV13">IFERROR(
  INDEX(
    _xlfn._xlws.FILTER(
      'ROTAS E FAMILIAS'!$C$5:$C$1051,
      (TEXT('ROTAS E FAMILIAS'!$E$5:$E$1051,"DD/MM/AAAA")=TEXT(BV$4,"DD/MM/AAAA"))
      *('ROTAS E FAMILIAS'!$L$5:$L$1051&lt;&gt;"")
    ),
    ROWS($A$5:$A13)-MATCH($B13,$B$5:$B14,0)+1
  ),
  ""
)</f>
        <v/>
      </c>
      <c r="BW13" s="44" t="s">
        <v>2443</v>
      </c>
      <c r="BX13" s="25"/>
      <c r="BY13" s="44" t="s">
        <v>2475</v>
      </c>
      <c r="BZ13" s="24" t="str" cm="1">
        <f t="array" ref="BZ13">IFERROR(
  INDEX(
    _xlfn._xlws.FILTER(
      'ROTAS E FAMILIAS'!$C$5:$C$1051,
      (TEXT('ROTAS E FAMILIAS'!$E$5:$E$1051,"DD/MM/AAAA")=TEXT(BZ$4,"DD/MM/AAAA"))
      *('ROTAS E FAMILIAS'!$L$5:$L$1051&lt;&gt;"")
    ),
    ROWS($A$5:$A13)-MATCH($B13,$B$5:$B14,0)+1
  ),
  ""
)</f>
        <v/>
      </c>
      <c r="CA13" s="24" t="str" cm="1">
        <f t="array" ref="CA13">IFERROR(
  INDEX(
    _xlfn._xlws.FILTER(
      'ROTAS E FAMILIAS'!$C$5:$C$1051,
      (TEXT('ROTAS E FAMILIAS'!$E$5:$E$1051,"DD/MM/AAAA")=TEXT(CA$4,"DD/MM/AAAA"))
      *('ROTAS E FAMILIAS'!$L$5:$L$1051&lt;&gt;"")
    ),
    ROWS($A$5:$A13)-MATCH($B13,$B$5:$B14,0)+1
  ),
  ""
)</f>
        <v/>
      </c>
      <c r="CB13" s="24" t="str" cm="1">
        <f t="array" ref="CB13">IFERROR(
  INDEX(
    _xlfn._xlws.FILTER(
      'ROTAS E FAMILIAS'!$C$5:$C$1051,
      (TEXT('ROTAS E FAMILIAS'!$E$5:$E$1051,"DD/MM/AAAA")=TEXT(CB$4,"DD/MM/AAAA"))
      *('ROTAS E FAMILIAS'!$L$5:$L$1051&lt;&gt;"")
    ),
    ROWS($A$5:$A13)-MATCH($B13,$B$5:$B14,0)+1
  ),
  ""
)</f>
        <v/>
      </c>
      <c r="CC13" s="24" t="str" cm="1">
        <f t="array" ref="CC13">IFERROR(
  INDEX(
    _xlfn._xlws.FILTER(
      'ROTAS E FAMILIAS'!$C$5:$C$1051,
      (TEXT('ROTAS E FAMILIAS'!$E$5:$E$1051,"DD/MM/AAAA")=TEXT(CC$4,"DD/MM/AAAA"))
      *('ROTAS E FAMILIAS'!$L$5:$L$1051&lt;&gt;"")
    ),
    ROWS($A$5:$A13)-MATCH($B13,$B$5:$B14,0)+1
  ),
  ""
)</f>
        <v/>
      </c>
      <c r="CD13" s="184" t="s">
        <v>2096</v>
      </c>
      <c r="CE13" s="24"/>
      <c r="CF13" s="24"/>
      <c r="CG13" s="24" t="str" cm="1">
        <f t="array" ref="CG13">IFERROR(
  INDEX(
    _xlfn._xlws.FILTER(
      'ROTAS E FAMILIAS'!$C$5:$C$1051,
      (TEXT('ROTAS E FAMILIAS'!$E$5:$E$1051,"DD/MM/AAAA")=TEXT(CG$4,"DD/MM/AAAA"))
      *('ROTAS E FAMILIAS'!$L$5:$L$1051&lt;&gt;"")
    ),
    ROWS($A$5:$A13)-MATCH($B13,$B$5:$B14,0)+1
  ),
  ""
)</f>
        <v/>
      </c>
      <c r="CH13" s="24" t="str" cm="1">
        <f t="array" ref="CH13">IFERROR(
  INDEX(
    _xlfn._xlws.FILTER(
      'ROTAS E FAMILIAS'!$C$5:$C$1051,
      (TEXT('ROTAS E FAMILIAS'!$E$5:$E$1051,"DD/MM/AAAA")=TEXT(CH$4,"DD/MM/AAAA"))
      *('ROTAS E FAMILIAS'!$L$5:$L$1051&lt;&gt;"")
    ),
    ROWS($A$5:$A13)-MATCH($B13,$B$5:$B14,0)+1
  ),
  ""
)</f>
        <v/>
      </c>
      <c r="CI13" s="25"/>
      <c r="CJ13" s="25"/>
      <c r="CK13" s="25"/>
      <c r="CL13" s="44" t="s">
        <v>2100</v>
      </c>
      <c r="CM13" s="25"/>
      <c r="CN13" s="25"/>
      <c r="CO13" s="172" t="s">
        <v>2103</v>
      </c>
      <c r="CP13" s="280" t="s">
        <v>2121</v>
      </c>
      <c r="CQ13" s="25"/>
      <c r="CR13" s="44" t="s">
        <v>2476</v>
      </c>
      <c r="CS13" s="44" t="s">
        <v>2477</v>
      </c>
      <c r="CT13" s="44" t="s">
        <v>2106</v>
      </c>
      <c r="CU13" s="25"/>
      <c r="CV13" s="25"/>
      <c r="CW13" s="25"/>
      <c r="CX13" s="25"/>
      <c r="CY13" s="44" t="s">
        <v>2478</v>
      </c>
      <c r="CZ13" s="44" t="s">
        <v>2479</v>
      </c>
      <c r="DA13" s="317" t="s">
        <v>2480</v>
      </c>
      <c r="DB13" s="25"/>
      <c r="DC13" s="25"/>
      <c r="DD13" s="24"/>
      <c r="DE13" s="24"/>
      <c r="DF13" s="44" t="s">
        <v>2481</v>
      </c>
      <c r="DG13" s="44" t="s">
        <v>2113</v>
      </c>
      <c r="DH13" s="44" t="s">
        <v>2463</v>
      </c>
      <c r="DI13" s="119"/>
      <c r="DJ13" s="119"/>
      <c r="DK13" s="24"/>
      <c r="DL13" s="143"/>
      <c r="DM13" s="44" t="s">
        <v>2465</v>
      </c>
      <c r="DN13" s="44" t="s">
        <v>2413</v>
      </c>
      <c r="DO13" s="44" t="s">
        <v>2482</v>
      </c>
      <c r="DP13" s="184" t="s">
        <v>2483</v>
      </c>
      <c r="DQ13" s="24"/>
      <c r="DR13" s="24"/>
      <c r="DS13" s="24"/>
      <c r="DT13" s="24"/>
      <c r="DU13" s="184" t="s">
        <v>2484</v>
      </c>
      <c r="DV13" s="44" t="s">
        <v>2308</v>
      </c>
      <c r="DW13" s="44" t="s">
        <v>2469</v>
      </c>
      <c r="DX13" s="44" t="s">
        <v>2485</v>
      </c>
      <c r="DY13" s="24"/>
      <c r="DZ13" s="24"/>
      <c r="EA13" s="44" t="s">
        <v>2415</v>
      </c>
      <c r="EB13" s="44" t="s">
        <v>2470</v>
      </c>
      <c r="EC13" s="374" t="s">
        <v>2486</v>
      </c>
      <c r="ED13" s="184" t="s">
        <v>2487</v>
      </c>
      <c r="EE13" s="24"/>
      <c r="EF13" s="104"/>
      <c r="EG13" s="104"/>
      <c r="EH13" s="184" t="s">
        <v>1779</v>
      </c>
      <c r="EI13" s="184" t="s">
        <v>6389</v>
      </c>
      <c r="EJ13" s="44" t="s">
        <v>1746</v>
      </c>
      <c r="EK13" s="184" t="s">
        <v>1752</v>
      </c>
      <c r="EL13" s="44" t="s">
        <v>6585</v>
      </c>
      <c r="EM13" s="24"/>
      <c r="EN13" s="24"/>
      <c r="EO13" s="44" t="s">
        <v>6648</v>
      </c>
      <c r="EP13" s="44" t="s">
        <v>6742</v>
      </c>
      <c r="EQ13" s="24" t="s">
        <v>6410</v>
      </c>
      <c r="ER13" s="24" t="s">
        <v>6763</v>
      </c>
      <c r="ES13" s="426" t="s">
        <v>6670</v>
      </c>
      <c r="ET13" s="24"/>
      <c r="EU13" s="119" t="s">
        <v>6830</v>
      </c>
      <c r="EV13" s="25"/>
      <c r="EW13" s="25"/>
      <c r="EX13" s="25"/>
      <c r="EY13" s="25"/>
      <c r="EZ13" s="25"/>
      <c r="FA13" s="25" t="str" cm="1">
        <f t="array" ref="FA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B13" s="25" t="str" cm="1">
        <f t="array" ref="FB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C13" s="25" t="str" cm="1">
        <f t="array" ref="FC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D13" s="25" t="str" cm="1">
        <f t="array" ref="FD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E13" s="25" t="str" cm="1">
        <f t="array" ref="FE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F13" s="25" t="str" cm="1">
        <f t="array" ref="FF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G13" s="25" t="str" cm="1">
        <f t="array" ref="FG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H13" s="25" t="str" cm="1">
        <f t="array" ref="FH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I13" s="25" t="str" cm="1">
        <f t="array" ref="FI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J13" s="25" t="str" cm="1">
        <f t="array" ref="FJ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K13" s="25" t="str" cm="1">
        <f t="array" ref="FK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L13" s="25" t="str" cm="1">
        <f t="array" ref="FL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M13" s="25" t="str" cm="1">
        <f t="array" ref="FM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N13" s="25" t="str" cm="1">
        <f t="array" ref="FN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O13" s="25" t="str" cm="1">
        <f t="array" ref="FO13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P13" s="25" t="str" cm="1">
        <f t="array" ref="FP13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Q13" s="25" t="str" cm="1">
        <f t="array" ref="FQ13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R13" s="25" t="str" cm="1">
        <f t="array" ref="FR13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S13" s="25" t="str" cm="1">
        <f t="array" ref="FS13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T13" s="25" t="str" cm="1">
        <f t="array" ref="FT13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U13" s="25" t="str" cm="1">
        <f t="array" ref="FU13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V13" s="25" t="str" cm="1">
        <f t="array" ref="FV13">IFERROR(
  INDEX(
    _xlfn._xlws.FILTER(
      'ROTAS E FAMILIAS'!$C$5:$C$1015,
      (TEXT('ROTAS E FAMILIAS'!$E$5:$E$1015,"DD/MM/AAAA")=TEXT(EI$4,"DD/MM/AAAA"))
      *('ROTAS E FAMILIAS'!$N$5:$N$1015&lt;&gt;"")
    ),
    ROWS($A$5:$A17)-MATCH($B17,$B$5:$B17,0)+1
  ),
  ""
)</f>
        <v/>
      </c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99"/>
    </row>
    <row r="14" spans="2:242">
      <c r="B14" s="8"/>
      <c r="C14" s="14"/>
      <c r="D14" s="15"/>
      <c r="E14" s="7"/>
      <c r="F14" s="7"/>
      <c r="G14" s="7"/>
      <c r="H14" s="7"/>
      <c r="I14" s="7"/>
      <c r="J14" s="7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9"/>
      <c r="AM14" s="119"/>
      <c r="AN14" s="119"/>
      <c r="AO14" s="119"/>
      <c r="AP14" s="119"/>
      <c r="AQ14" s="24" t="str" cm="1">
        <f t="array" ref="AQ14">IFERROR(
  INDEX(
    _xlfn._xlws.FILTER(
      'ROTAS E FAMILIAS'!$C$5:$C$1051,
      (TEXT('ROTAS E FAMILIAS'!$E$5:$E$1051,"DD/MM/AAAA")=TEXT(AQ$4,"DD/MM/AAAA"))
      *('ROTAS E FAMILIAS'!$L$5:$L$1051&lt;&gt;"")
    ),
    ROWS($A$5:$A14)-MATCH($B14,$B$5:$B14,0)+1
  ),
  ""
)</f>
        <v/>
      </c>
      <c r="AR14" s="118"/>
      <c r="AS14" s="118"/>
      <c r="AT14" s="118"/>
      <c r="AU14" s="118"/>
      <c r="AV14" s="104"/>
      <c r="AW14" s="118"/>
      <c r="AX14" s="118" t="str" cm="1">
        <f t="array" ref="AX14">IFERROR(
  INDEX(
    _xlfn._xlws.FILTER(
      'ROTAS E FAMILIAS'!$C$5:$C$1051,
      (TEXT('ROTAS E FAMILIAS'!$E$5:$E$1051,"DD/MM/AAAA")=TEXT(AX$4,"DD/MM/AAAA"))
      *('ROTAS E FAMILIAS'!$L$5:$L$1051&lt;&gt;"")
    ),
    ROWS($A$5:$A14)-MATCH($B14,$B$5:$B14,0)+1
  ),
  ""
)</f>
        <v/>
      </c>
      <c r="AY14" s="118"/>
      <c r="AZ14" s="118"/>
      <c r="BA14" s="118" t="str" cm="1">
        <f t="array" ref="BA14">IFERROR(
  INDEX(
    _xlfn._xlws.FILTER(
      'ROTAS E FAMILIAS'!$C$5:$C$1051,
      (TEXT('ROTAS E FAMILIAS'!$E$5:$E$1051,"DD/MM/AAAA")=TEXT(BA$4,"DD/MM/AAAA"))
      *('ROTAS E FAMILIAS'!$L$5:$L$1051&lt;&gt;"")
    ),
    ROWS($A$5:$A14)-MATCH($B14,$B$5:$B14,0)+1
  ),
  ""
)</f>
        <v/>
      </c>
      <c r="BB14" s="118" t="str" cm="1">
        <f t="array" ref="BB14">IFERROR(
  INDEX(
    _xlfn._xlws.FILTER(
      'ROTAS E FAMILIAS'!$C$5:$C$1051,
      (TEXT('ROTAS E FAMILIAS'!$E$5:$E$1051,"DD/MM/AAAA")=TEXT(BB$4,"DD/MM/AAAA"))
      *('ROTAS E FAMILIAS'!$L$5:$L$1051&lt;&gt;"")
    ),
    ROWS($A$5:$A14)-MATCH($B14,$B$5:$B14,0)+1
  ),
  ""
)</f>
        <v/>
      </c>
      <c r="BC14" s="118" t="str" cm="1">
        <f t="array" ref="BC14">IFERROR(
  INDEX(
    _xlfn._xlws.FILTER(
      'ROTAS E FAMILIAS'!$C$5:$C$1051,
      (TEXT('ROTAS E FAMILIAS'!$E$5:$E$1051,"DD/MM/AAAA")=TEXT(BC$4,"DD/MM/AAAA"))
      *('ROTAS E FAMILIAS'!$L$5:$L$1051&lt;&gt;"")
    ),
    ROWS($A$5:$A14)-MATCH($B14,$B$5:$B14,0)+1
  ),
  ""
)</f>
        <v/>
      </c>
      <c r="BD14" s="118"/>
      <c r="BE14" s="118"/>
      <c r="BF14" s="118"/>
      <c r="BG14" s="118"/>
      <c r="BH14" s="118"/>
      <c r="BI14" s="118"/>
      <c r="BJ14" s="118"/>
      <c r="BK14" s="118"/>
      <c r="BL14" s="24" t="str" cm="1">
        <f t="array" ref="BL14">IFERROR(
  INDEX(
    _xlfn._xlws.FILTER(
      'ROTAS E FAMILIAS'!$C$5:$C$1051,
      (TEXT('ROTAS E FAMILIAS'!$E$5:$E$1051,"DD/MM/AAAA")=TEXT(BL$4,"DD/MM/AAAA"))
      *('ROTAS E FAMILIAS'!$L$5:$L$1051&lt;&gt;"")
    ),
    ROWS($A$5:$A14)-MATCH($B14,$B$5:$B14,0)+1
  ),
  ""
)</f>
        <v/>
      </c>
      <c r="BM14" s="24" t="str" cm="1">
        <f t="array" ref="BM14">IFERROR(
  INDEX(
    _xlfn._xlws.FILTER(
      'ROTAS E FAMILIAS'!$C$5:$C$1051,
      (TEXT('ROTAS E FAMILIAS'!$E$5:$E$1051,"DD/MM/AAAA")=TEXT(BM$4,"DD/MM/AAAA"))
      *('ROTAS E FAMILIAS'!$L$5:$L$1051&lt;&gt;"")
    ),
    ROWS($A$5:$A14)-MATCH($B14,$B$5:$B14,0)+1
  ),
  ""
)</f>
        <v/>
      </c>
      <c r="BN14" s="24"/>
      <c r="BO14" s="329" t="str" cm="1">
        <f t="array" ref="BO14">IFERROR(
  INDEX(
    _xlfn._xlws.FILTER(
      'ROTAS E FAMILIAS'!$C$5:$C$1051,
      (TEXT('ROTAS E FAMILIAS'!$E$5:$E$1051,"DD/MM/AAAA")=TEXT(BO$4,"DD/MM/AAAA"))
      *('ROTAS E FAMILIAS'!$L$5:$L$1051&lt;&gt;"")
    ),
    ROWS($A$5:$A14)-MATCH($B14,$B$5:$B14,0)+1
  ),
  ""
)</f>
        <v/>
      </c>
      <c r="BP14" s="24"/>
      <c r="BQ14" s="24"/>
      <c r="BR14" s="24"/>
      <c r="BS14" s="24"/>
      <c r="BT14" s="24"/>
      <c r="BU14" s="24"/>
      <c r="BV14" s="24" t="str" cm="1">
        <f t="array" ref="BV14">IFERROR(
  INDEX(
    _xlfn._xlws.FILTER(
      'ROTAS E FAMILIAS'!$C$5:$C$1051,
      (TEXT('ROTAS E FAMILIAS'!$E$5:$E$1051,"DD/MM/AAAA")=TEXT(BV$4,"DD/MM/AAAA"))
      *('ROTAS E FAMILIAS'!$L$5:$L$1051&lt;&gt;"")
    ),
    ROWS($A$5:$A14)-MATCH($B14,$B$5:$B14,0)+1
  ),
  ""
)</f>
        <v/>
      </c>
      <c r="BW14" s="24" t="str" cm="1">
        <f t="array" ref="BW14">IFERROR(
  INDEX(
    _xlfn._xlws.FILTER(
      'ROTAS E FAMILIAS'!$C$5:$C$1051,
      (TEXT('ROTAS E FAMILIAS'!$E$5:$E$1051,"DD/MM/AAAA")=TEXT(BW$4,"DD/MM/AAAA"))
      *('ROTAS E FAMILIAS'!$L$5:$L$1051&lt;&gt;"")
    ),
    ROWS($A$5:$A14)-MATCH($B14,$B$5:$B14,0)+1
  ),
  ""
)</f>
        <v/>
      </c>
      <c r="BX14" s="24" t="str" cm="1">
        <f t="array" ref="BX14">IFERROR(
  INDEX(
    _xlfn._xlws.FILTER(
      'ROTAS E FAMILIAS'!$C$5:$C$1051,
      (TEXT('ROTAS E FAMILIAS'!$E$5:$E$1051,"DD/MM/AAAA")=TEXT(BX$4,"DD/MM/AAAA"))
      *('ROTAS E FAMILIAS'!$L$5:$L$1051&lt;&gt;"")
    ),
    ROWS($A$5:$A14)-MATCH($B14,$B$5:$B14,0)+1
  ),
  ""
)</f>
        <v/>
      </c>
      <c r="BY14" s="24" t="str" cm="1">
        <f t="array" ref="BY14">IFERROR(
  INDEX(
    _xlfn._xlws.FILTER(
      'ROTAS E FAMILIAS'!$C$5:$C$1051,
      (TEXT('ROTAS E FAMILIAS'!$E$5:$E$1051,"DD/MM/AAAA")=TEXT(BY$4,"DD/MM/AAAA"))
      *('ROTAS E FAMILIAS'!$L$5:$L$1051&lt;&gt;"")
    ),
    ROWS($A$5:$A14)-MATCH($B14,$B$5:$B14,0)+1
  ),
  ""
)</f>
        <v/>
      </c>
      <c r="BZ14" s="24" t="str" cm="1">
        <f t="array" ref="BZ14">IFERROR(
  INDEX(
    _xlfn._xlws.FILTER(
      'ROTAS E FAMILIAS'!$C$5:$C$1051,
      (TEXT('ROTAS E FAMILIAS'!$E$5:$E$1051,"DD/MM/AAAA")=TEXT(BZ$4,"DD/MM/AAAA"))
      *('ROTAS E FAMILIAS'!$L$5:$L$1051&lt;&gt;"")
    ),
    ROWS($A$5:$A14)-MATCH($B14,$B$5:$B14,0)+1
  ),
  ""
)</f>
        <v/>
      </c>
      <c r="CA14" s="24" t="str" cm="1">
        <f t="array" ref="CA14">IFERROR(
  INDEX(
    _xlfn._xlws.FILTER(
      'ROTAS E FAMILIAS'!$C$5:$C$1051,
      (TEXT('ROTAS E FAMILIAS'!$E$5:$E$1051,"DD/MM/AAAA")=TEXT(CA$4,"DD/MM/AAAA"))
      *('ROTAS E FAMILIAS'!$L$5:$L$1051&lt;&gt;"")
    ),
    ROWS($A$5:$A14)-MATCH($B14,$B$5:$B14,0)+1
  ),
  ""
)</f>
        <v/>
      </c>
      <c r="CB14" s="24" t="str" cm="1">
        <f t="array" ref="CB14">IFERROR(
  INDEX(
    _xlfn._xlws.FILTER(
      'ROTAS E FAMILIAS'!$C$5:$C$1051,
      (TEXT('ROTAS E FAMILIAS'!$E$5:$E$1051,"DD/MM/AAAA")=TEXT(CB$4,"DD/MM/AAAA"))
      *('ROTAS E FAMILIAS'!$L$5:$L$1051&lt;&gt;"")
    ),
    ROWS($A$5:$A14)-MATCH($B14,$B$5:$B14,0)+1
  ),
  ""
)</f>
        <v/>
      </c>
      <c r="CC14" s="24" t="str" cm="1">
        <f t="array" ref="CC14">IFERROR(
  INDEX(
    _xlfn._xlws.FILTER(
      'ROTAS E FAMILIAS'!$C$5:$C$1051,
      (TEXT('ROTAS E FAMILIAS'!$E$5:$E$1051,"DD/MM/AAAA")=TEXT(CC$4,"DD/MM/AAAA"))
      *('ROTAS E FAMILIAS'!$L$5:$L$1051&lt;&gt;"")
    ),
    ROWS($A$5:$A14)-MATCH($B14,$B$5:$B14,0)+1
  ),
  ""
)</f>
        <v/>
      </c>
      <c r="CD14" s="24"/>
      <c r="CE14" s="24"/>
      <c r="CF14" s="24"/>
      <c r="CG14" s="24" t="str" cm="1">
        <f t="array" ref="CG14">IFERROR(
  INDEX(
    _xlfn._xlws.FILTER(
      'ROTAS E FAMILIAS'!$C$5:$C$1051,
      (TEXT('ROTAS E FAMILIAS'!$E$5:$E$1051,"DD/MM/AAAA")=TEXT(CG$4,"DD/MM/AAAA"))
      *('ROTAS E FAMILIAS'!$L$5:$L$1051&lt;&gt;"")
    ),
    ROWS($A$5:$A14)-MATCH($B14,$B$5:$B14,0)+1
  ),
  ""
)</f>
        <v/>
      </c>
      <c r="CH14" s="24" t="str" cm="1">
        <f t="array" ref="CH14">IFERROR(
  INDEX(
    _xlfn._xlws.FILTER(
      'ROTAS E FAMILIAS'!$C$5:$C$1051,
      (TEXT('ROTAS E FAMILIAS'!$E$5:$E$1051,"DD/MM/AAAA")=TEXT(CH$4,"DD/MM/AAAA"))
      *('ROTAS E FAMILIAS'!$L$5:$L$1051&lt;&gt;"")
    ),
    ROWS($A$5:$A14)-MATCH($B14,$B$5:$B14,0)+1
  ),
  ""
)</f>
        <v/>
      </c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119"/>
      <c r="DE14" s="119"/>
      <c r="DF14" s="24"/>
      <c r="DG14" s="24"/>
      <c r="DH14" s="24"/>
      <c r="DI14" s="119"/>
      <c r="DJ14" s="119" t="str" cm="1">
        <f t="array" ref="DJ14">IFERROR(
  INDEX(
    _xlfn._xlws.FILTER(
      'ROTAS E FAMILIAS'!$C$5:$C$1015,
      (TEXT('ROTAS E FAMILIAS'!$E$5:$E$1015,"DD/MM/AAAA")=TEXT(DH$4,"DD/MM/AAAA"))
      *('ROTAS E FAMILIAS'!$N$5:$N$1015&lt;&gt;"")
    ),
    ROWS($A$5:$A14)-MATCH($B14,$B$5:$B14,0)+1
  ),
  ""
)</f>
        <v/>
      </c>
      <c r="DK14" s="25"/>
      <c r="DL14" s="143"/>
      <c r="DM14" s="24" t="str" cm="1">
        <f t="array" ref="DM14">IFERROR(
  INDEX(
    _xlfn._xlws.FILTER(
      'ROTAS E FAMILIAS'!$C$5:$C$1015,
      (TEXT('ROTAS E FAMILIAS'!$E$5:$E$1015,"DD/MM/AAAA")=TEXT(DM$4,"DD/MM/AAAA"))
      *('ROTAS E FAMILIAS'!$N$5:$N$1015&lt;&gt;"")
    ),
    ROWS($A$5:$A15)-MATCH($B15,$B$5:$B15,0)+1
  ),
  ""
)</f>
        <v/>
      </c>
      <c r="DN14" s="24" t="str" cm="1">
        <f t="array" ref="DN14">IFERROR(
  INDEX(
    _xlfn._xlws.FILTER(
      'ROTAS E FAMILIAS'!$C$5:$C$1015,
      (TEXT('ROTAS E FAMILIAS'!$E$5:$E$1015,"DD/MM/AAAA")=TEXT(DK$4,"DD/MM/AAAA"))
      *('ROTAS E FAMILIAS'!$N$5:$N$1015&lt;&gt;"")
    ),
    ROWS($A$5:$A15)-MATCH($B15,$B$5:$B15,0)+1
  ),
  ""
)</f>
        <v/>
      </c>
      <c r="DO14" s="24" t="str" cm="1">
        <f t="array" ref="DO14">IFERROR(
  INDEX(
    _xlfn._xlws.FILTER(
      'ROTAS E FAMILIAS'!$C$5:$C$1015,
      (TEXT('ROTAS E FAMILIAS'!$E$5:$E$1015,"DD/MM/AAAA")=TEXT(DM$4,"DD/MM/AAAA"))
      *('ROTAS E FAMILIAS'!$N$5:$N$1015&lt;&gt;"")
    ),
    ROWS($A$5:$A15)-MATCH($B15,$B$5:$B15,0)+1
  ),
  ""
)</f>
        <v/>
      </c>
      <c r="DP14" s="24" t="str" cm="1">
        <f t="array" ref="DP14">IFERROR(
  INDEX(
    _xlfn._xlws.FILTER(
      'ROTAS E FAMILIAS'!$C$5:$C$1015,
      (TEXT('ROTAS E FAMILIAS'!$E$5:$E$1015,"DD/MM/AAAA")=TEXT(DN$4,"DD/MM/AAAA"))
      *('ROTAS E FAMILIAS'!$N$5:$N$1015&lt;&gt;"")
    ),
    ROWS($A$5:$A15)-MATCH($B15,$B$5:$B15,0)+1
  ),
  ""
)</f>
        <v/>
      </c>
      <c r="DQ14" s="24" t="str" cm="1">
        <f t="array" ref="DQ14">IFERROR(
  INDEX(
    _xlfn._xlws.FILTER(
      'ROTAS E FAMILIAS'!$C$5:$C$1015,
      (TEXT('ROTAS E FAMILIAS'!$E$5:$E$1015,"DD/MM/AAAA")=TEXT(DO$4,"DD/MM/AAAA"))
      *('ROTAS E FAMILIAS'!$N$5:$N$1015&lt;&gt;"")
    ),
    ROWS($A$5:$A15)-MATCH($B15,$B$5:$B15,0)+1
  ),
  ""
)</f>
        <v/>
      </c>
      <c r="DR14" s="119" t="str" cm="1">
        <f t="array" ref="DR14">IFERROR(
  INDEX(
    _xlfn._xlws.FILTER(
      'ROTAS E FAMILIAS'!$C$5:$C$1015,
      (TEXT('ROTAS E FAMILIAS'!$E$5:$E$1015,"DD/MM/AAAA")=TEXT(DR$4,"DD/MM/AAAA"))
      *('ROTAS E FAMILIAS'!$N$5:$N$1015&lt;&gt;"")
    ),
    ROWS($A$5:$A15)-MATCH($B15,$B$5:$B15,0)+1
  ),
  ""
)</f>
        <v/>
      </c>
      <c r="DS14" s="24" t="str" cm="1">
        <f t="array" ref="DS14">IFERROR(
  INDEX(
    _xlfn._xlws.FILTER(
      'ROTAS E FAMILIAS'!$C$5:$C$1015,
      (TEXT('ROTAS E FAMILIAS'!$E$5:$E$1015,"DD/MM/AAAA")=TEXT(DS$4,"DD/MM/AAAA"))
      *('ROTAS E FAMILIAS'!$N$5:$N$1015&lt;&gt;"")
    ),
    ROWS($A$5:$A15)-MATCH($B15,$B$5:$B15,0)+1
  ),
  ""
)</f>
        <v/>
      </c>
      <c r="DT14" s="24" t="str" cm="1">
        <f t="array" ref="DT14">IFERROR(
  INDEX(
    _xlfn._xlws.FILTER(
      'ROTAS E FAMILIAS'!$C$5:$C$1015,
      (TEXT('ROTAS E FAMILIAS'!$E$5:$E$1015,"DD/MM/AAAA")=TEXT(DT$4,"DD/MM/AAAA"))
      *('ROTAS E FAMILIAS'!$N$5:$N$1015&lt;&gt;"")
    ),
    ROWS($A$5:$A15)-MATCH($B15,$B$5:$B15,0)+1
  ),
  ""
)</f>
        <v/>
      </c>
      <c r="DU14" s="24" t="str" cm="1">
        <f t="array" ref="DU14">IFERROR(
  INDEX(
    _xlfn._xlws.FILTER(
      'ROTAS E FAMILIAS'!$C$5:$C$1015,
      (TEXT('ROTAS E FAMILIAS'!$E$5:$E$1015,"DD/MM/AAAA")=TEXT(DU$4,"DD/MM/AAAA"))
      *('ROTAS E FAMILIAS'!$N$5:$N$1015&lt;&gt;"")
    ),
    ROWS($A$5:$A15)-MATCH($B15,$B$5:$B15,0)+1
  ),
  ""
)</f>
        <v/>
      </c>
      <c r="DV14" s="24" t="str" cm="1">
        <f t="array" ref="DV14">IFERROR(
  INDEX(
    _xlfn._xlws.FILTER(
      'ROTAS E FAMILIAS'!$C$5:$C$1015,
      (TEXT('ROTAS E FAMILIAS'!$E$5:$E$1015,"DD/MM/AAAA")=TEXT(DV$4,"DD/MM/AAAA"))
      *('ROTAS E FAMILIAS'!$N$5:$N$1015&lt;&gt;"")
    ),
    ROWS($A$5:$A15)-MATCH($B15,$B$5:$B15,0)+1
  ),
  ""
)</f>
        <v/>
      </c>
      <c r="DW14" s="188"/>
      <c r="DX14" s="24" t="str" cm="1">
        <f t="array" ref="DX14">IFERROR(
  INDEX(
    _xlfn._xlws.FILTER(
      'ROTAS E FAMILIAS'!$C$5:$C$1015,
      (TEXT('ROTAS E FAMILIAS'!$E$5:$E$1015,"DD/MM/AAAA")=TEXT(DX$4,"DD/MM/AAAA"))
      *('ROTAS E FAMILIAS'!$N$5:$N$1015&lt;&gt;"")
    ),
    ROWS($A$5:$A15)-MATCH($B15,$B$5:$B15,0)+1
  ),
  ""
)</f>
        <v/>
      </c>
      <c r="DY14" s="24" t="str" cm="1">
        <f t="array" ref="DY14">IFERROR(
  INDEX(
    _xlfn._xlws.FILTER(
      'ROTAS E FAMILIAS'!$C$5:$C$1015,
      (TEXT('ROTAS E FAMILIAS'!$E$5:$E$1015,"DD/MM/AAAA")=TEXT(DY$4,"DD/MM/AAAA"))
      *('ROTAS E FAMILIAS'!$N$5:$N$1015&lt;&gt;"")
    ),
    ROWS($A$5:$A15)-MATCH($B15,$B$5:$B15,0)+1
  ),
  ""
)</f>
        <v/>
      </c>
      <c r="DZ14" s="24" t="str" cm="1">
        <f t="array" ref="DZ14">IFERROR(
  INDEX(
    _xlfn._xlws.FILTER(
      'ROTAS E FAMILIAS'!$C$5:$C$1015,
      (TEXT('ROTAS E FAMILIAS'!$E$5:$E$1015,"DD/MM/AAAA")=TEXT(DZ$4,"DD/MM/AAAA"))
      *('ROTAS E FAMILIAS'!$N$5:$N$1015&lt;&gt;"")
    ),
    ROWS($A$5:$A15)-MATCH($B15,$B$5:$B15,0)+1
  ),
  ""
)</f>
        <v/>
      </c>
      <c r="EA14" s="24" t="str" cm="1">
        <f t="array" ref="EA14">IFERROR(
  INDEX(
    _xlfn._xlws.FILTER(
      'ROTAS E FAMILIAS'!$C$5:$C$1015,
      (TEXT('ROTAS E FAMILIAS'!$E$5:$E$1015,"DD/MM/AAAA")=TEXT(EA$4,"DD/MM/AAAA"))
      *('ROTAS E FAMILIAS'!$N$5:$N$1015&lt;&gt;"")
    ),
    ROWS($A$5:$A15)-MATCH($B15,$B$5:$B15,0)+1
  ),
  ""
)</f>
        <v/>
      </c>
      <c r="EB14" s="24" t="str" cm="1">
        <f t="array" ref="EB14">IFERROR(
  INDEX(
    _xlfn._xlws.FILTER(
      'ROTAS E FAMILIAS'!$C$5:$C$1015,
      (TEXT('ROTAS E FAMILIAS'!$E$5:$E$1015,"DD/MM/AAAA")=TEXT(EB$4,"DD/MM/AAAA"))
      *('ROTAS E FAMILIAS'!$N$5:$N$1015&lt;&gt;"")
    ),
    ROWS($A$5:$A15)-MATCH($B15,$B$5:$B15,0)+1
  ),
  ""
)</f>
        <v/>
      </c>
      <c r="EC14" s="24" t="str" cm="1">
        <f t="array" ref="EC14">IFERROR(
  INDEX(
    _xlfn._xlws.FILTER(
      'ROTAS E FAMILIAS'!$C$5:$C$1015,
      (TEXT('ROTAS E FAMILIAS'!$E$5:$E$1015,"DD/MM/AAAA")=TEXT(EC$4,"DD/MM/AAAA"))
      *('ROTAS E FAMILIAS'!$N$5:$N$1015&lt;&gt;"")
    ),
    ROWS($A$5:$A15)-MATCH($B15,$B$5:$B15,0)+1
  ),
  ""
)</f>
        <v/>
      </c>
      <c r="ED14" s="24" t="str" cm="1">
        <f t="array" ref="ED14">IFERROR(
  INDEX(
    _xlfn._xlws.FILTER(
      'ROTAS E FAMILIAS'!$C$5:$C$1015,
      (TEXT('ROTAS E FAMILIAS'!$E$5:$E$1015,"DD/MM/AAAA")=TEXT(ED$4,"DD/MM/AAAA"))
      *('ROTAS E FAMILIAS'!$N$5:$N$1015&lt;&gt;"")
    ),
    ROWS($A$5:$A15)-MATCH($B15,$B$5:$B15,0)+1
  ),
  ""
)</f>
        <v/>
      </c>
      <c r="EE14" s="24" t="str" cm="1">
        <f t="array" ref="EE14">IFERROR(
  INDEX(
    _xlfn._xlws.FILTER(
      'ROTAS E FAMILIAS'!$C$5:$C$1015,
      (TEXT('ROTAS E FAMILIAS'!$E$5:$E$1015,"DD/MM/AAAA")=TEXT(EE$4,"DD/MM/AAAA"))
      *('ROTAS E FAMILIAS'!$N$5:$N$1015&lt;&gt;"")
    ),
    ROWS($A$5:$A15)-MATCH($B15,$B$5:$B15,0)+1
  ),
  ""
)</f>
        <v/>
      </c>
      <c r="EF14" s="24" t="str" cm="1">
        <f t="array" ref="EF14">IFERROR(
  INDEX(
    _xlfn._xlws.FILTER(
      'ROTAS E FAMILIAS'!$C$5:$C$1015,
      (TEXT('ROTAS E FAMILIAS'!$E$5:$E$1015,"DD/MM/AAAA")=TEXT(EF$4,"DD/MM/AAAA"))
      *('ROTAS E FAMILIAS'!$N$5:$N$1015&lt;&gt;"")
    ),
    ROWS($A$5:$A15)-MATCH($B15,$B$5:$B15,0)+1
  ),
  ""
)</f>
        <v/>
      </c>
      <c r="EG14" s="24" t="str" cm="1">
        <f t="array" ref="EG14">IFERROR(
  INDEX(
    _xlfn._xlws.FILTER(
      'ROTAS E FAMILIAS'!$C$5:$C$1015,
      (TEXT('ROTAS E FAMILIAS'!$E$5:$E$1015,"DD/MM/AAAA")=TEXT(EG$4,"DD/MM/AAAA"))
      *('ROTAS E FAMILIAS'!$N$5:$N$1015&lt;&gt;"")
    ),
    ROWS($A$5:$A15)-MATCH($B15,$B$5:$B15,0)+1
  ),
  ""
)</f>
        <v/>
      </c>
      <c r="EH14" s="24" t="str" cm="1">
        <f t="array" ref="EH14">IFERROR(
  INDEX(
    _xlfn._xlws.FILTER(
      'ROTAS E FAMILIAS'!$C$5:$C$1015,
      (TEXT('ROTAS E FAMILIAS'!$E$5:$E$1015,"DD/MM/AAAA")=TEXT(EH$4,"DD/MM/AAAA"))
      *('ROTAS E FAMILIAS'!$N$5:$N$1015&lt;&gt;"")
    ),
    ROWS($A$5:$A15)-MATCH($B15,$B$5:$B15,0)+1
  ),
  ""
)</f>
        <v/>
      </c>
      <c r="EI14" s="24" t="str" cm="1">
        <f t="array" ref="EI14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EJ14" s="25"/>
      <c r="EK14" s="24" t="str" cm="1">
        <f t="array" ref="EK14">IFERROR(
  INDEX(
    _xlfn._xlws.FILTER(
      'ROTAS E FAMILIAS'!$C$5:$C$1015,
      (TEXT('ROTAS E FAMILIAS'!$E$5:$E$1015,"DD/MM/AAAA")=TEXT(EK$4,"DD/MM/AAAA"))
      *('ROTAS E FAMILIAS'!$N$5:$N$1015&lt;&gt;"")
    ),
    ROWS($A$5:$A15)-MATCH($B15,$B$5:$B15,0)+1
  ),
  ""
)</f>
        <v/>
      </c>
      <c r="EL14" s="24" t="str" cm="1">
        <f t="array" ref="EL14">IFERROR(
  INDEX(
    _xlfn._xlws.FILTER(
      'ROTAS E FAMILIAS'!$C$5:$C$1015,
      (TEXT('ROTAS E FAMILIAS'!$E$5:$E$1015,"DD/MM/AAAA")=TEXT(EL$4,"DD/MM/AAAA"))
      *('ROTAS E FAMILIAS'!$N$5:$N$1015&lt;&gt;"")
    ),
    ROWS($A$5:$A15)-MATCH($B15,$B$5:$B15,0)+1
  ),
  ""
)</f>
        <v/>
      </c>
      <c r="EM14" s="24" t="str" cm="1">
        <f t="array" ref="EM14">IFERROR(
  INDEX(
    _xlfn._xlws.FILTER(
      'ROTAS E FAMILIAS'!$C$5:$C$1015,
      (TEXT('ROTAS E FAMILIAS'!$E$5:$E$1015,"DD/MM/AAAA")=TEXT(EM$4,"DD/MM/AAAA"))
      *('ROTAS E FAMILIAS'!$N$5:$N$1015&lt;&gt;"")
    ),
    ROWS($A$5:$A15)-MATCH($B15,$B$5:$B15,0)+1
  ),
  ""
)</f>
        <v/>
      </c>
      <c r="EN14" s="24" t="str" cm="1">
        <f t="array" ref="EN14">IFERROR(
  INDEX(
    _xlfn._xlws.FILTER(
      'ROTAS E FAMILIAS'!$C$5:$C$1015,
      (TEXT('ROTAS E FAMILIAS'!$E$5:$E$1015,"DD/MM/AAAA")=TEXT(EN$4,"DD/MM/AAAA"))
      *('ROTAS E FAMILIAS'!$N$5:$N$1015&lt;&gt;"")
    ),
    ROWS($A$5:$A15)-MATCH($B15,$B$5:$B15,0)+1
  ),
  ""
)</f>
        <v/>
      </c>
      <c r="EO14" s="24" t="str" cm="1">
        <f t="array" ref="EO14">IFERROR(
  INDEX(
    _xlfn._xlws.FILTER(
      'ROTAS E FAMILIAS'!$C$5:$C$1015,
      (TEXT('ROTAS E FAMILIAS'!$E$5:$E$1015,"DD/MM/AAAA")=TEXT(EO$4,"DD/MM/AAAA"))
      *('ROTAS E FAMILIAS'!$N$5:$N$1015&lt;&gt;"")
    ),
    ROWS($A$5:$A15)-MATCH($B15,$B$5:$B15,0)+1
  ),
  ""
)</f>
        <v/>
      </c>
      <c r="EP14" s="24" t="str" cm="1">
        <f t="array" ref="EP14">IFERROR(
  INDEX(
    _xlfn._xlws.FILTER(
      'ROTAS E FAMILIAS'!$C$5:$C$1015,
      (TEXT('ROTAS E FAMILIAS'!$E$5:$E$1015,"DD/MM/AAAA")=TEXT(EP$4,"DD/MM/AAAA"))
      *('ROTAS E FAMILIAS'!$N$5:$N$1015&lt;&gt;"")
    ),
    ROWS($A$5:$A15)-MATCH($B15,$B$5:$B15,0)+1
  ),
  ""
)</f>
        <v/>
      </c>
      <c r="EQ14" s="24" t="str" cm="1">
        <f t="array" ref="EQ14">IFERROR(
  INDEX(
    _xlfn._xlws.FILTER(
      'ROTAS E FAMILIAS'!$C$5:$C$1015,
      (TEXT('ROTAS E FAMILIAS'!$E$5:$E$1015,"DD/MM/AAAA")=TEXT(EQ$4,"DD/MM/AAAA"))
      *('ROTAS E FAMILIAS'!$N$5:$N$1015&lt;&gt;"")
    ),
    ROWS($A$5:$A15)-MATCH($B15,$B$5:$B15,0)+1
  ),
  ""
)</f>
        <v/>
      </c>
      <c r="ER14" s="24" t="str" cm="1">
        <f t="array" ref="ER14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ES14" s="24" t="str" cm="1">
        <f t="array" ref="ES14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ET14" s="24" t="str" cm="1">
        <f t="array" ref="ET14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EU14" s="24" t="str" cm="1">
        <f t="array" ref="EU14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EV14" s="24" t="str" cm="1">
        <f t="array" ref="EV14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EW14" s="24" t="str" cm="1">
        <f t="array" ref="EW14">IFERROR(
  INDEX(
    _xlfn._xlws.FILTER(
      'ROTAS E FAMILIAS'!$C$5:$C$1015,
      (TEXT('ROTAS E FAMILIAS'!$E$5:$E$1015,"DD/MM/AAAA")=TEXT(EI$4,"DD/MM/AAAA"))
      *('ROTAS E FAMILIAS'!$N$5:$N$1015&lt;&gt;"")
    ),
    ROWS($A$5:$A15)-MATCH($B15,$B$5:$B15,0)+1
  ),
  ""
)</f>
        <v/>
      </c>
      <c r="EX14" s="24" t="str" cm="1">
        <f t="array" ref="EX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EY14" s="24" t="str" cm="1">
        <f t="array" ref="EY14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EZ14" s="24" t="str" cm="1">
        <f t="array" ref="EZ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A14" s="24" t="str" cm="1">
        <f t="array" ref="FA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B14" s="24" t="str" cm="1">
        <f t="array" ref="FB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C14" s="24" t="str" cm="1">
        <f t="array" ref="FC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D14" s="24" t="str" cm="1">
        <f t="array" ref="FD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E14" s="24" t="str" cm="1">
        <f t="array" ref="FE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F14" s="24" t="str" cm="1">
        <f t="array" ref="FF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G14" s="24" t="str" cm="1">
        <f t="array" ref="FG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H14" s="24" t="str" cm="1">
        <f t="array" ref="FH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I14" s="24" t="str" cm="1">
        <f t="array" ref="FI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J14" s="24" t="str" cm="1">
        <f t="array" ref="FJ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K14" s="24" t="str" cm="1">
        <f t="array" ref="FK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L14" s="24" t="str" cm="1">
        <f t="array" ref="FL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M14" s="24" t="str" cm="1">
        <f t="array" ref="FM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N14" s="24" t="str" cm="1">
        <f t="array" ref="FN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O14" s="24" t="str" cm="1">
        <f t="array" ref="FO14">IFERROR(
  INDEX(
    _xlfn._xlws.FILTER(
      'ROTAS E FAMILIAS'!$C$5:$C$1015,
      (TEXT('ROTAS E FAMILIAS'!$E$5:$E$1015,"DD/MM/AAAA")=TEXT(EI$4,"DD/MM/AAAA"))
      *('ROTAS E FAMILIAS'!$N$5:$N$1015&lt;&gt;"")
    ),
    ROWS($A$5:$A19)-MATCH($B19,$B$5:$B19,0)+1
  ),
  ""
)</f>
        <v/>
      </c>
      <c r="FP14" s="24" t="str" cm="1">
        <f t="array" ref="FP14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Q14" s="24" t="str" cm="1">
        <f t="array" ref="FQ14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R14" s="24" t="str" cm="1">
        <f t="array" ref="FR14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S14" s="24" t="str" cm="1">
        <f t="array" ref="FS14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T14" s="24" t="str" cm="1">
        <f t="array" ref="FT14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U14" s="24" t="str" cm="1">
        <f t="array" ref="FU14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V14" s="24" t="str" cm="1">
        <f t="array" ref="FV14">IFERROR(
  INDEX(
    _xlfn._xlws.FILTER(
      'ROTAS E FAMILIAS'!$C$5:$C$1015,
      (TEXT('ROTAS E FAMILIAS'!$E$5:$E$1015,"DD/MM/AAAA")=TEXT(EI$4,"DD/MM/AAAA"))
      *('ROTAS E FAMILIAS'!$N$5:$N$1015&lt;&gt;"")
    ),
    ROWS($A$5:$A18)-MATCH($B18,$B$5:$B18,0)+1
  ),
  ""
)</f>
        <v/>
      </c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98"/>
    </row>
  </sheetData>
  <pageMargins left="0.75" right="0.75" top="1" bottom="1" header="0.511811023622047" footer="0.511811023622047"/>
  <pageSetup paperSize="9" orientation="portrait" horizontalDpi="300" verticalDpi="300" r:id="rId1"/>
  <ignoredErrors>
    <ignoredError sqref="AQ11:AQ12 AX5:AX6 AX8" calculatedColumn="1"/>
  </ignoredErrors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DEB9-41EB-455C-968B-3E28B7EFEA00}">
  <sheetPr>
    <pageSetUpPr fitToPage="1"/>
  </sheetPr>
  <dimension ref="B1:IH18"/>
  <sheetViews>
    <sheetView showGridLines="0" topLeftCell="A9" zoomScale="85" zoomScaleNormal="85" workbookViewId="0">
      <pane xSplit="10" topLeftCell="ER1" activePane="topRight" state="frozen"/>
      <selection activeCell="EA12" sqref="EA12"/>
      <selection pane="topRight" activeCell="EV10" sqref="EV10"/>
    </sheetView>
  </sheetViews>
  <sheetFormatPr defaultColWidth="8.81640625" defaultRowHeight="14.5" outlineLevelCol="1"/>
  <cols>
    <col min="1" max="1" width="1.453125" style="2" customWidth="1"/>
    <col min="2" max="2" width="15.1796875" style="2" customWidth="1"/>
    <col min="3" max="3" width="19" style="2" customWidth="1"/>
    <col min="4" max="4" width="16" style="2" customWidth="1"/>
    <col min="5" max="10" width="20" style="2" hidden="1" customWidth="1" outlineLevel="1"/>
    <col min="11" max="11" width="20" style="2" customWidth="1" collapsed="1"/>
    <col min="12" max="17" width="20" style="2" customWidth="1" outlineLevel="1"/>
    <col min="18" max="18" width="20" style="2" customWidth="1"/>
    <col min="19" max="24" width="20" style="2" customWidth="1" outlineLevel="1"/>
    <col min="25" max="25" width="20" style="2" customWidth="1"/>
    <col min="26" max="26" width="20" style="2" customWidth="1" outlineLevel="1"/>
    <col min="27" max="27" width="23.81640625" style="2" customWidth="1" outlineLevel="1"/>
    <col min="28" max="31" width="20" style="2" customWidth="1" outlineLevel="1"/>
    <col min="32" max="32" width="20" style="2" customWidth="1"/>
    <col min="33" max="38" width="20" style="2" customWidth="1" outlineLevel="1"/>
    <col min="39" max="39" width="20" style="2" customWidth="1"/>
    <col min="40" max="45" width="20" style="2" customWidth="1" outlineLevel="1"/>
    <col min="46" max="46" width="20" style="2" customWidth="1"/>
    <col min="47" max="52" width="20" style="2" customWidth="1" outlineLevel="1"/>
    <col min="53" max="53" width="16.453125" style="2" customWidth="1"/>
    <col min="54" max="59" width="20" style="2" customWidth="1" outlineLevel="1"/>
    <col min="60" max="60" width="20" style="2" customWidth="1"/>
    <col min="61" max="66" width="20" style="2" customWidth="1" outlineLevel="1"/>
    <col min="67" max="67" width="20" style="2" customWidth="1"/>
    <col min="68" max="73" width="20" style="2" customWidth="1" outlineLevel="1"/>
    <col min="74" max="74" width="20" style="2" customWidth="1"/>
    <col min="75" max="80" width="20" style="2" customWidth="1" outlineLevel="1"/>
    <col min="81" max="81" width="20" style="2" customWidth="1"/>
    <col min="82" max="87" width="20" style="2" customWidth="1" outlineLevel="1"/>
    <col min="88" max="88" width="10.81640625" style="2" customWidth="1"/>
    <col min="89" max="89" width="10.1796875" style="2" customWidth="1" outlineLevel="1"/>
    <col min="90" max="94" width="20" style="2" customWidth="1" outlineLevel="1"/>
    <col min="95" max="95" width="10.81640625" style="2" customWidth="1"/>
    <col min="96" max="101" width="20" style="2" customWidth="1" outlineLevel="1"/>
    <col min="102" max="102" width="11.453125" style="2" customWidth="1"/>
    <col min="103" max="103" width="19.26953125" style="2" customWidth="1" outlineLevel="1"/>
    <col min="104" max="108" width="20" style="2" customWidth="1" outlineLevel="1"/>
    <col min="109" max="109" width="10.453125" style="2" customWidth="1"/>
    <col min="110" max="115" width="20" style="2" customWidth="1" outlineLevel="1"/>
    <col min="116" max="116" width="20" style="2" customWidth="1"/>
    <col min="117" max="122" width="20" style="2" customWidth="1" outlineLevel="1"/>
    <col min="123" max="123" width="18.54296875" style="2" customWidth="1"/>
    <col min="124" max="124" width="18.1796875" style="2" customWidth="1" outlineLevel="1"/>
    <col min="125" max="129" width="20" style="2" customWidth="1" outlineLevel="1"/>
    <col min="130" max="130" width="20" style="2" customWidth="1"/>
    <col min="131" max="136" width="20" style="2" customWidth="1" outlineLevel="1"/>
    <col min="137" max="137" width="20" style="2" customWidth="1"/>
    <col min="138" max="143" width="20" style="2" customWidth="1" outlineLevel="1"/>
    <col min="144" max="144" width="20" style="2" customWidth="1"/>
    <col min="145" max="150" width="20" style="2" customWidth="1" outlineLevel="1"/>
    <col min="151" max="151" width="20" style="2" customWidth="1"/>
    <col min="152" max="157" width="20" style="2" customWidth="1" outlineLevel="1"/>
    <col min="158" max="158" width="20" style="2" customWidth="1"/>
    <col min="159" max="164" width="20" style="2" customWidth="1" outlineLevel="1"/>
    <col min="165" max="165" width="20" style="2" customWidth="1"/>
    <col min="166" max="171" width="20" style="2" customWidth="1" outlineLevel="1"/>
    <col min="172" max="172" width="20" style="2" customWidth="1"/>
    <col min="173" max="178" width="20" style="2" customWidth="1" outlineLevel="1"/>
    <col min="179" max="179" width="20" style="2" customWidth="1"/>
    <col min="180" max="185" width="20" style="2" hidden="1" customWidth="1" outlineLevel="1"/>
    <col min="186" max="186" width="20" style="2" customWidth="1" collapsed="1"/>
    <col min="187" max="192" width="20" style="2" hidden="1" customWidth="1" outlineLevel="1"/>
    <col min="193" max="193" width="20" style="2" customWidth="1" collapsed="1"/>
    <col min="194" max="199" width="20" style="2" hidden="1" customWidth="1" outlineLevel="1"/>
    <col min="200" max="200" width="20" style="2" customWidth="1" collapsed="1"/>
    <col min="201" max="206" width="20" style="2" hidden="1" customWidth="1" outlineLevel="1"/>
    <col min="207" max="207" width="20" style="2" customWidth="1" collapsed="1"/>
    <col min="208" max="213" width="20" style="2" hidden="1" customWidth="1" outlineLevel="1"/>
    <col min="214" max="214" width="20" style="2" customWidth="1" collapsed="1"/>
    <col min="215" max="220" width="20" style="2" hidden="1" customWidth="1" outlineLevel="1"/>
    <col min="221" max="221" width="20" style="2" customWidth="1" collapsed="1"/>
    <col min="222" max="227" width="20" style="2" hidden="1" customWidth="1" outlineLevel="1"/>
    <col min="228" max="228" width="20" style="2" customWidth="1" collapsed="1"/>
    <col min="229" max="234" width="20" style="2" hidden="1" customWidth="1" outlineLevel="1"/>
    <col min="235" max="235" width="20" style="2" customWidth="1" collapsed="1"/>
    <col min="236" max="241" width="20" style="2" hidden="1" customWidth="1" outlineLevel="1"/>
    <col min="242" max="242" width="20" style="2" customWidth="1" collapsed="1"/>
    <col min="243" max="16384" width="8.81640625" style="2"/>
  </cols>
  <sheetData>
    <row r="1" spans="2:242" ht="20.149999999999999" customHeight="1">
      <c r="B1" s="70" t="s">
        <v>1807</v>
      </c>
      <c r="C1" s="64" t="s">
        <v>1808</v>
      </c>
      <c r="D1" s="67" t="s">
        <v>1809</v>
      </c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368"/>
      <c r="S1" s="368"/>
      <c r="T1" s="368"/>
      <c r="U1" s="368"/>
      <c r="V1" s="368"/>
      <c r="W1" s="368"/>
      <c r="X1" s="368"/>
      <c r="Y1" s="368"/>
      <c r="Z1" s="368"/>
      <c r="AA1" s="368"/>
      <c r="AB1" s="368"/>
      <c r="AC1" s="368"/>
      <c r="AD1" s="368"/>
      <c r="AE1" s="368"/>
      <c r="AF1" s="368"/>
      <c r="AG1" s="368"/>
      <c r="AH1" s="368"/>
      <c r="AI1" s="368"/>
      <c r="AJ1" s="368"/>
      <c r="AK1" s="368"/>
      <c r="AL1" s="368"/>
      <c r="AM1" s="368"/>
      <c r="AN1" s="368"/>
      <c r="AO1" s="368"/>
      <c r="AP1" s="368"/>
      <c r="AQ1" s="368"/>
      <c r="AR1" s="368"/>
      <c r="AS1" s="368"/>
      <c r="AT1" s="368"/>
      <c r="AU1" s="368"/>
      <c r="AV1" s="368"/>
      <c r="AW1" s="368"/>
      <c r="AX1" s="368"/>
      <c r="AY1" s="368"/>
      <c r="AZ1" s="368"/>
      <c r="BA1" s="368"/>
      <c r="BB1" s="368"/>
      <c r="BC1" s="368"/>
      <c r="BD1" s="368"/>
      <c r="BE1" s="368"/>
      <c r="BF1" s="368"/>
      <c r="BG1" s="368"/>
      <c r="BH1" s="368"/>
      <c r="BI1" s="368"/>
      <c r="BJ1" s="368"/>
      <c r="BK1" s="368"/>
      <c r="BL1" s="368"/>
      <c r="BM1" s="368"/>
      <c r="BN1" s="368"/>
      <c r="BO1" s="368"/>
      <c r="BP1" s="368"/>
      <c r="BQ1" s="368"/>
      <c r="BR1" s="368"/>
      <c r="BS1" s="368"/>
      <c r="BT1" s="368"/>
      <c r="BU1" s="368"/>
      <c r="BV1" s="368"/>
      <c r="BW1" s="368"/>
      <c r="BX1" s="368"/>
      <c r="BY1" s="368"/>
      <c r="BZ1" s="368"/>
      <c r="CA1" s="368"/>
      <c r="CB1" s="368"/>
      <c r="CC1" s="368"/>
      <c r="CD1" s="368"/>
      <c r="CE1" s="368"/>
      <c r="CF1" s="368"/>
      <c r="CG1" s="368"/>
      <c r="CH1" s="368"/>
      <c r="CI1" s="368"/>
      <c r="CJ1" s="368"/>
      <c r="CK1" s="368"/>
      <c r="CL1" s="368"/>
      <c r="CM1" s="368"/>
      <c r="CN1" s="368"/>
      <c r="CO1" s="368"/>
      <c r="CP1" s="368"/>
      <c r="CQ1" s="368"/>
      <c r="CR1" s="368"/>
      <c r="CS1" s="368"/>
      <c r="CT1" s="368"/>
      <c r="CU1" s="368"/>
      <c r="CV1" s="368"/>
      <c r="CW1" s="368"/>
      <c r="CX1" s="368"/>
      <c r="CY1" s="368"/>
      <c r="CZ1" s="368"/>
      <c r="DA1" s="368"/>
      <c r="DB1" s="368"/>
      <c r="DC1" s="368"/>
      <c r="DD1" s="368"/>
      <c r="DE1" s="368"/>
      <c r="DF1" s="368"/>
      <c r="DG1" s="368"/>
      <c r="DH1" s="368"/>
      <c r="DI1" s="368"/>
      <c r="DJ1" s="368"/>
      <c r="DK1" s="368"/>
      <c r="DL1" s="368"/>
      <c r="DM1" s="368"/>
      <c r="DN1" s="368"/>
      <c r="DO1" s="368"/>
      <c r="DP1" s="368"/>
      <c r="DQ1" s="368"/>
      <c r="DR1" s="368"/>
      <c r="DS1" s="368"/>
      <c r="DT1" s="368"/>
      <c r="DU1" s="368"/>
      <c r="DV1" s="368"/>
      <c r="DW1" s="368"/>
      <c r="DX1" s="368"/>
      <c r="DY1" s="368"/>
      <c r="DZ1" s="368"/>
      <c r="EA1" s="368"/>
      <c r="EB1" s="368"/>
      <c r="EC1" s="368"/>
      <c r="ED1" s="368"/>
      <c r="EE1" s="368"/>
      <c r="EF1" s="368"/>
      <c r="EG1" s="368"/>
      <c r="EH1" s="368"/>
      <c r="EI1" s="368"/>
      <c r="EJ1" s="368"/>
      <c r="EK1" s="368"/>
      <c r="EL1" s="368"/>
      <c r="EM1" s="368"/>
      <c r="EN1" s="368"/>
      <c r="EO1" s="368"/>
      <c r="EP1" s="368"/>
      <c r="EQ1" s="368"/>
      <c r="ER1" s="368"/>
      <c r="ES1" s="368"/>
      <c r="ET1" s="368"/>
      <c r="EU1" s="368"/>
      <c r="EV1" s="368"/>
      <c r="EW1" s="368"/>
      <c r="EX1" s="368"/>
      <c r="EY1" s="368"/>
      <c r="EZ1" s="368"/>
      <c r="FA1" s="368"/>
      <c r="FB1" s="368"/>
      <c r="FC1" s="368"/>
      <c r="FD1" s="368"/>
      <c r="FE1" s="368"/>
      <c r="FF1" s="368"/>
      <c r="FG1" s="368"/>
      <c r="FH1" s="368"/>
      <c r="FI1" s="368"/>
      <c r="FJ1" s="368"/>
      <c r="FK1" s="368"/>
      <c r="FL1" s="368"/>
      <c r="FM1" s="368"/>
      <c r="FN1" s="368"/>
      <c r="FO1" s="368"/>
      <c r="FP1" s="368"/>
      <c r="FQ1" s="368"/>
      <c r="FR1" s="368"/>
      <c r="FS1" s="368"/>
      <c r="FT1" s="368"/>
      <c r="FU1" s="368"/>
      <c r="FV1" s="368"/>
      <c r="FW1" s="368"/>
      <c r="FX1" s="368"/>
      <c r="FY1" s="368"/>
      <c r="FZ1" s="368"/>
      <c r="GA1" s="368"/>
      <c r="GB1" s="368"/>
      <c r="GC1" s="368"/>
      <c r="GD1" s="368"/>
      <c r="GE1" s="368"/>
      <c r="GF1" s="368"/>
      <c r="GG1" s="368"/>
      <c r="GH1" s="368"/>
      <c r="GI1" s="368"/>
      <c r="GJ1" s="368"/>
      <c r="GK1" s="368"/>
      <c r="GL1" s="368"/>
      <c r="GM1" s="368"/>
      <c r="GN1" s="368"/>
      <c r="GO1" s="368"/>
      <c r="GP1" s="368"/>
      <c r="GQ1" s="368"/>
      <c r="GR1" s="368"/>
      <c r="GS1" s="368"/>
      <c r="GT1" s="368"/>
      <c r="GU1" s="368"/>
      <c r="GV1" s="368"/>
      <c r="GW1" s="368"/>
      <c r="GX1" s="368"/>
      <c r="GY1" s="368"/>
      <c r="GZ1" s="368"/>
      <c r="HA1" s="368"/>
      <c r="HB1" s="368"/>
      <c r="HC1" s="368"/>
      <c r="HD1" s="368"/>
      <c r="HE1" s="368"/>
      <c r="HF1" s="368"/>
      <c r="HG1" s="368"/>
      <c r="HH1" s="368"/>
      <c r="HI1" s="368"/>
      <c r="HJ1" s="368"/>
      <c r="HK1" s="368"/>
      <c r="HL1" s="368"/>
      <c r="HM1" s="368"/>
      <c r="HN1" s="368"/>
      <c r="HO1" s="368"/>
      <c r="HP1" s="368"/>
      <c r="HQ1" s="368"/>
      <c r="HR1" s="368"/>
      <c r="HS1" s="368"/>
      <c r="HT1" s="368"/>
      <c r="HU1" s="368"/>
      <c r="HV1" s="368"/>
      <c r="HW1" s="368"/>
      <c r="HX1" s="368"/>
      <c r="HY1" s="368"/>
      <c r="HZ1" s="368"/>
      <c r="IA1" s="368"/>
      <c r="IB1" s="368"/>
      <c r="IC1" s="368"/>
      <c r="ID1" s="368"/>
      <c r="IE1" s="368"/>
      <c r="IF1" s="368"/>
      <c r="IG1" s="368"/>
      <c r="IH1" s="368"/>
    </row>
    <row r="2" spans="2:242" ht="20.149999999999999" customHeight="1">
      <c r="B2" s="65" t="s">
        <v>1810</v>
      </c>
      <c r="C2" s="68" t="s">
        <v>1811</v>
      </c>
      <c r="D2" s="69" t="s">
        <v>1812</v>
      </c>
      <c r="E2" s="368"/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8"/>
      <c r="W2" s="368"/>
      <c r="X2" s="368"/>
      <c r="Y2" s="368"/>
      <c r="Z2" s="368"/>
      <c r="AA2" s="368"/>
      <c r="AB2" s="368"/>
      <c r="AC2" s="368"/>
      <c r="AD2" s="368"/>
      <c r="AE2" s="368"/>
      <c r="AF2" s="368"/>
      <c r="AG2" s="368"/>
      <c r="AH2" s="368"/>
      <c r="AI2" s="368"/>
      <c r="AJ2" s="368"/>
      <c r="AK2" s="368"/>
      <c r="AL2" s="368"/>
      <c r="AM2" s="368"/>
      <c r="AN2" s="368"/>
      <c r="AO2" s="368"/>
      <c r="AP2" s="368"/>
      <c r="AQ2" s="368"/>
      <c r="AR2" s="368"/>
      <c r="AS2" s="368"/>
      <c r="AT2" s="368"/>
      <c r="AU2" s="368"/>
      <c r="AV2" s="368"/>
      <c r="AW2" s="368"/>
      <c r="AX2" s="368"/>
      <c r="AY2" s="368"/>
      <c r="AZ2" s="368"/>
      <c r="BA2" s="368"/>
      <c r="BB2" s="368"/>
      <c r="BC2" s="368"/>
      <c r="BD2" s="368"/>
      <c r="BE2" s="368"/>
      <c r="BF2" s="368"/>
      <c r="BG2" s="368"/>
      <c r="BH2" s="368"/>
      <c r="BI2" s="368"/>
      <c r="BJ2" s="368"/>
      <c r="BK2" s="368"/>
      <c r="BL2" s="368"/>
      <c r="BM2" s="368"/>
      <c r="BN2" s="368"/>
      <c r="BO2" s="368"/>
      <c r="BP2" s="368"/>
      <c r="BQ2" s="368"/>
      <c r="BR2" s="368"/>
      <c r="BS2" s="368"/>
      <c r="BT2" s="368"/>
      <c r="BU2" s="368"/>
      <c r="BV2" s="368"/>
      <c r="BW2" s="368"/>
      <c r="BX2" s="368"/>
      <c r="BY2" s="368"/>
      <c r="BZ2" s="368"/>
      <c r="CA2" s="368"/>
      <c r="CB2" s="368"/>
      <c r="CC2" s="368"/>
      <c r="CD2" s="368"/>
      <c r="CE2" s="368"/>
      <c r="CF2" s="368"/>
      <c r="CG2" s="368"/>
      <c r="CH2" s="368"/>
      <c r="CI2" s="368"/>
      <c r="CJ2" s="368"/>
      <c r="CK2" s="368"/>
      <c r="CL2" s="368"/>
      <c r="CM2" s="368"/>
      <c r="CN2" s="368"/>
      <c r="CO2" s="368"/>
      <c r="CP2" s="368"/>
      <c r="CQ2" s="368"/>
      <c r="CR2" s="368"/>
      <c r="CS2" s="368"/>
      <c r="CT2" s="368"/>
      <c r="CU2" s="368"/>
      <c r="CV2" s="368"/>
      <c r="CW2" s="368"/>
      <c r="CX2" s="368"/>
      <c r="CY2" s="368"/>
      <c r="CZ2" s="368"/>
      <c r="DA2" s="368"/>
      <c r="DB2" s="368"/>
      <c r="DC2" s="368"/>
      <c r="DD2" s="368"/>
      <c r="DE2" s="368"/>
      <c r="DF2" s="368"/>
      <c r="DG2" s="368"/>
      <c r="DH2" s="368"/>
      <c r="DI2" s="368"/>
      <c r="DJ2" s="368"/>
      <c r="DK2" s="368"/>
      <c r="DL2" s="368"/>
      <c r="DM2" s="368"/>
      <c r="DN2" s="368"/>
      <c r="DO2" s="368"/>
      <c r="DP2" s="368"/>
      <c r="DQ2" s="368"/>
      <c r="DR2" s="368"/>
      <c r="DS2" s="368"/>
      <c r="DT2" s="368"/>
      <c r="DU2" s="368"/>
      <c r="DV2" s="368"/>
      <c r="DW2" s="368"/>
      <c r="DX2" s="368"/>
      <c r="DY2" s="368"/>
      <c r="DZ2" s="368"/>
      <c r="EA2" s="368"/>
      <c r="EB2" s="368"/>
      <c r="EC2" s="368"/>
      <c r="ED2" s="368"/>
      <c r="EE2" s="368"/>
      <c r="EF2" s="368"/>
      <c r="EG2" s="368"/>
      <c r="EH2" s="368"/>
      <c r="EI2" s="368"/>
      <c r="EJ2" s="368"/>
      <c r="EK2" s="368"/>
      <c r="EL2" s="368"/>
      <c r="EM2" s="368"/>
      <c r="EN2" s="368"/>
      <c r="EO2" s="368"/>
      <c r="EP2" s="368"/>
      <c r="EQ2" s="368"/>
      <c r="ER2" s="368"/>
      <c r="ES2" s="368"/>
      <c r="ET2" s="368"/>
      <c r="EU2" s="368"/>
      <c r="EV2" s="368"/>
      <c r="EW2" s="368"/>
      <c r="EX2" s="368"/>
      <c r="EY2" s="368"/>
      <c r="EZ2" s="368"/>
      <c r="FA2" s="368"/>
      <c r="FB2" s="368"/>
      <c r="FC2" s="368"/>
      <c r="FD2" s="368"/>
      <c r="FE2" s="368"/>
      <c r="FF2" s="368"/>
      <c r="FG2" s="368"/>
      <c r="FH2" s="368"/>
      <c r="FI2" s="368"/>
      <c r="FJ2" s="368"/>
      <c r="FK2" s="368"/>
      <c r="FL2" s="368"/>
      <c r="FM2" s="368"/>
      <c r="FN2" s="368"/>
      <c r="FO2" s="368"/>
      <c r="FP2" s="368"/>
      <c r="FQ2" s="368"/>
      <c r="FR2" s="368"/>
      <c r="FS2" s="368"/>
      <c r="FT2" s="368"/>
      <c r="FU2" s="368"/>
      <c r="FV2" s="368"/>
      <c r="FW2" s="368"/>
      <c r="FX2" s="368"/>
      <c r="FY2" s="368"/>
      <c r="FZ2" s="368"/>
      <c r="GA2" s="368"/>
      <c r="GB2" s="368"/>
      <c r="GC2" s="368"/>
      <c r="GD2" s="368"/>
      <c r="GE2" s="368"/>
      <c r="GF2" s="368"/>
      <c r="GG2" s="368"/>
      <c r="GH2" s="368"/>
      <c r="GI2" s="368"/>
      <c r="GJ2" s="368"/>
      <c r="GK2" s="368"/>
      <c r="GL2" s="368"/>
      <c r="GM2" s="368"/>
      <c r="GN2" s="368"/>
      <c r="GO2" s="368"/>
      <c r="GP2" s="368"/>
      <c r="GQ2" s="368"/>
      <c r="GR2" s="368"/>
      <c r="GS2" s="368"/>
      <c r="GT2" s="368"/>
      <c r="GU2" s="368"/>
      <c r="GV2" s="368"/>
      <c r="GW2" s="368"/>
      <c r="GX2" s="368"/>
      <c r="GY2" s="368"/>
      <c r="GZ2" s="368"/>
      <c r="HA2" s="368"/>
      <c r="HB2" s="368"/>
      <c r="HC2" s="368"/>
      <c r="HD2" s="368"/>
      <c r="HE2" s="368"/>
      <c r="HF2" s="368"/>
      <c r="HG2" s="368"/>
      <c r="HH2" s="368"/>
      <c r="HI2" s="368"/>
      <c r="HJ2" s="368"/>
      <c r="HK2" s="368"/>
      <c r="HL2" s="368"/>
      <c r="HM2" s="368"/>
      <c r="HN2" s="368"/>
      <c r="HO2" s="368"/>
      <c r="HP2" s="368"/>
      <c r="HQ2" s="368"/>
      <c r="HR2" s="368"/>
      <c r="HS2" s="368"/>
      <c r="HT2" s="368"/>
      <c r="HU2" s="368"/>
      <c r="HV2" s="368"/>
      <c r="HW2" s="368"/>
      <c r="HX2" s="368"/>
      <c r="HY2" s="368"/>
      <c r="HZ2" s="368"/>
      <c r="IA2" s="368"/>
      <c r="IB2" s="368"/>
      <c r="IC2" s="368"/>
      <c r="ID2" s="368"/>
      <c r="IE2" s="368"/>
      <c r="IF2" s="368"/>
      <c r="IG2" s="368"/>
      <c r="IH2" s="368"/>
    </row>
    <row r="3" spans="2:242" ht="4.5" customHeight="1">
      <c r="B3" s="66"/>
      <c r="C3" s="71"/>
      <c r="D3" s="71"/>
      <c r="E3" s="368"/>
      <c r="F3" s="368"/>
      <c r="G3" s="368"/>
      <c r="H3" s="368"/>
      <c r="I3" s="368"/>
      <c r="J3" s="368"/>
      <c r="K3" s="368"/>
      <c r="L3" s="368"/>
      <c r="M3" s="368"/>
      <c r="N3" s="368"/>
      <c r="O3" s="368"/>
      <c r="P3" s="368"/>
      <c r="Q3" s="368"/>
      <c r="R3" s="368"/>
      <c r="S3" s="368"/>
      <c r="T3" s="368"/>
      <c r="U3" s="368"/>
      <c r="V3" s="368"/>
      <c r="W3" s="368"/>
      <c r="X3" s="368"/>
      <c r="Y3" s="368"/>
      <c r="Z3" s="368"/>
      <c r="AA3" s="368"/>
      <c r="AB3" s="368"/>
      <c r="AC3" s="368"/>
      <c r="AD3" s="368"/>
      <c r="AE3" s="368"/>
      <c r="AF3" s="368"/>
      <c r="AG3" s="368"/>
      <c r="AH3" s="368"/>
      <c r="AI3" s="368"/>
      <c r="AJ3" s="368"/>
      <c r="AK3" s="368"/>
      <c r="AL3" s="368"/>
      <c r="AM3" s="368"/>
      <c r="AN3" s="368"/>
      <c r="AO3" s="368"/>
      <c r="AP3" s="368"/>
      <c r="AQ3" s="368"/>
      <c r="AR3" s="368"/>
      <c r="AS3" s="368"/>
      <c r="AT3" s="368"/>
      <c r="AU3" s="368"/>
      <c r="AV3" s="368"/>
      <c r="AW3" s="368"/>
      <c r="AX3" s="368"/>
      <c r="AY3" s="368"/>
      <c r="AZ3" s="368"/>
      <c r="BA3" s="368"/>
      <c r="BB3" s="368"/>
      <c r="BC3" s="368"/>
      <c r="BD3" s="368"/>
      <c r="BE3" s="368"/>
      <c r="BF3" s="368"/>
      <c r="BG3" s="368"/>
      <c r="BH3" s="368"/>
      <c r="BI3" s="368"/>
      <c r="BJ3" s="368"/>
      <c r="BK3" s="368"/>
      <c r="BL3" s="368"/>
      <c r="BM3" s="368"/>
      <c r="BN3" s="368"/>
      <c r="BO3" s="368"/>
      <c r="BP3" s="368"/>
      <c r="BQ3" s="368"/>
      <c r="BR3" s="368"/>
      <c r="BS3" s="368"/>
      <c r="BT3" s="368"/>
      <c r="BU3" s="368"/>
      <c r="BV3" s="368"/>
      <c r="BW3" s="368"/>
      <c r="BX3" s="368"/>
      <c r="BY3" s="368"/>
      <c r="BZ3" s="368"/>
      <c r="CA3" s="368"/>
      <c r="CB3" s="368"/>
      <c r="CC3" s="368"/>
      <c r="CD3" s="368"/>
      <c r="CE3" s="368"/>
      <c r="CF3" s="368"/>
      <c r="CG3" s="368"/>
      <c r="CH3" s="368"/>
      <c r="CI3" s="368"/>
      <c r="CJ3" s="368"/>
      <c r="CK3" s="368"/>
      <c r="CL3" s="368"/>
      <c r="CM3" s="368"/>
      <c r="CN3" s="368"/>
      <c r="CO3" s="368"/>
      <c r="CP3" s="368"/>
      <c r="CQ3" s="368"/>
      <c r="CR3" s="368"/>
      <c r="CS3" s="368"/>
      <c r="CT3" s="368"/>
      <c r="CU3" s="368"/>
      <c r="CV3" s="368"/>
      <c r="CW3" s="368"/>
      <c r="CX3" s="368"/>
      <c r="CY3" s="368"/>
      <c r="CZ3" s="368"/>
      <c r="DA3" s="368"/>
      <c r="DB3" s="368"/>
      <c r="DC3" s="368"/>
      <c r="DD3" s="368"/>
      <c r="DE3" s="368"/>
      <c r="DF3" s="368"/>
      <c r="DG3" s="368"/>
      <c r="DH3" s="368"/>
      <c r="DI3" s="368"/>
      <c r="DJ3" s="368"/>
      <c r="DK3" s="368"/>
      <c r="DL3" s="368"/>
      <c r="DM3" s="368"/>
      <c r="DN3" s="368"/>
      <c r="DO3" s="368"/>
      <c r="DP3" s="368"/>
      <c r="DQ3" s="368"/>
      <c r="DR3" s="368"/>
      <c r="DS3" s="368"/>
      <c r="DT3" s="368"/>
      <c r="DU3" s="368"/>
      <c r="DV3" s="368"/>
      <c r="DW3" s="368"/>
      <c r="DX3" s="368"/>
      <c r="DY3" s="368"/>
      <c r="DZ3" s="368"/>
      <c r="EA3" s="368"/>
      <c r="EB3" s="368"/>
      <c r="EC3" s="368"/>
      <c r="ED3" s="368"/>
      <c r="EE3" s="368"/>
      <c r="EF3" s="368"/>
      <c r="EG3" s="368"/>
      <c r="EH3" s="368"/>
      <c r="EI3" s="368"/>
      <c r="EJ3" s="368"/>
      <c r="EK3" s="368"/>
      <c r="EL3" s="368"/>
      <c r="EM3" s="368"/>
      <c r="EN3" s="368"/>
      <c r="EO3" s="368"/>
      <c r="EP3" s="368"/>
      <c r="EQ3" s="368"/>
      <c r="ER3" s="368"/>
      <c r="ES3" s="368"/>
      <c r="ET3" s="368"/>
      <c r="EU3" s="368"/>
      <c r="EV3" s="368"/>
      <c r="EW3" s="368"/>
      <c r="EX3" s="368"/>
      <c r="EY3" s="368"/>
      <c r="EZ3" s="368"/>
      <c r="FA3" s="368"/>
      <c r="FB3" s="368"/>
      <c r="FC3" s="368"/>
      <c r="FD3" s="368"/>
      <c r="FE3" s="368"/>
      <c r="FF3" s="368"/>
      <c r="FG3" s="368"/>
      <c r="FH3" s="368"/>
      <c r="FI3" s="368"/>
      <c r="FJ3" s="368"/>
      <c r="FK3" s="368"/>
      <c r="FL3" s="368"/>
      <c r="FM3" s="368"/>
      <c r="FN3" s="368"/>
      <c r="FO3" s="368"/>
      <c r="FP3" s="368"/>
      <c r="FQ3" s="368"/>
      <c r="FR3" s="368"/>
      <c r="FS3" s="368"/>
      <c r="FT3" s="368"/>
      <c r="FU3" s="368"/>
      <c r="FV3" s="368"/>
      <c r="FW3" s="368"/>
      <c r="FX3" s="368"/>
      <c r="FY3" s="368"/>
      <c r="FZ3" s="368"/>
      <c r="GA3" s="368"/>
      <c r="GB3" s="368"/>
      <c r="GC3" s="368"/>
      <c r="GD3" s="368"/>
      <c r="GE3" s="368"/>
      <c r="GF3" s="368"/>
      <c r="GG3" s="368"/>
      <c r="GH3" s="368"/>
      <c r="GI3" s="368"/>
      <c r="GJ3" s="368"/>
      <c r="GK3" s="368"/>
      <c r="GL3" s="368"/>
      <c r="GM3" s="368"/>
      <c r="GN3" s="368"/>
      <c r="GO3" s="368"/>
      <c r="GP3" s="368"/>
      <c r="GQ3" s="368"/>
      <c r="GR3" s="368"/>
      <c r="GS3" s="368"/>
      <c r="GT3" s="368"/>
      <c r="GU3" s="368"/>
      <c r="GV3" s="368"/>
      <c r="GW3" s="368"/>
      <c r="GX3" s="368"/>
      <c r="GY3" s="368"/>
      <c r="GZ3" s="368"/>
      <c r="HA3" s="368"/>
      <c r="HB3" s="368"/>
      <c r="HC3" s="368"/>
      <c r="HD3" s="368"/>
      <c r="HE3" s="368"/>
      <c r="HF3" s="368"/>
      <c r="HG3" s="368"/>
      <c r="HH3" s="368"/>
      <c r="HI3" s="368"/>
      <c r="HJ3" s="368"/>
      <c r="HK3" s="368"/>
      <c r="HL3" s="368"/>
      <c r="HM3" s="368"/>
      <c r="HN3" s="368"/>
      <c r="HO3" s="368"/>
      <c r="HP3" s="368"/>
      <c r="HQ3" s="368"/>
      <c r="HR3" s="368"/>
      <c r="HS3" s="368"/>
      <c r="HT3" s="368"/>
      <c r="HU3" s="368"/>
      <c r="HV3" s="368"/>
      <c r="HW3" s="368"/>
      <c r="HX3" s="368"/>
      <c r="HY3" s="368"/>
      <c r="HZ3" s="368"/>
      <c r="IA3" s="368"/>
      <c r="IB3" s="368"/>
      <c r="IC3" s="368"/>
      <c r="ID3" s="368"/>
      <c r="IE3" s="368"/>
      <c r="IF3" s="368"/>
      <c r="IG3" s="368"/>
      <c r="IH3" s="368"/>
    </row>
    <row r="4" spans="2:242" s="6" customFormat="1" ht="32.25" customHeight="1" thickBot="1">
      <c r="B4" s="3" t="s">
        <v>1813</v>
      </c>
      <c r="C4" s="3" t="s">
        <v>1814</v>
      </c>
      <c r="D4" s="3" t="s">
        <v>1815</v>
      </c>
      <c r="E4" s="4" t="s">
        <v>1816</v>
      </c>
      <c r="F4" s="4" t="s">
        <v>1817</v>
      </c>
      <c r="G4" s="4" t="s">
        <v>1818</v>
      </c>
      <c r="H4" s="4" t="s">
        <v>1819</v>
      </c>
      <c r="I4" s="4" t="s">
        <v>1820</v>
      </c>
      <c r="J4" s="5" t="s">
        <v>1821</v>
      </c>
      <c r="K4" s="101" t="s">
        <v>1822</v>
      </c>
      <c r="L4" s="100" t="s">
        <v>1823</v>
      </c>
      <c r="M4" s="100" t="s">
        <v>1824</v>
      </c>
      <c r="N4" s="100" t="s">
        <v>1825</v>
      </c>
      <c r="O4" s="100" t="s">
        <v>1826</v>
      </c>
      <c r="P4" s="100" t="s">
        <v>1827</v>
      </c>
      <c r="Q4" s="101" t="s">
        <v>1828</v>
      </c>
      <c r="R4" s="101" t="s">
        <v>1829</v>
      </c>
      <c r="S4" s="100" t="s">
        <v>1830</v>
      </c>
      <c r="T4" s="100" t="s">
        <v>1831</v>
      </c>
      <c r="U4" s="100" t="s">
        <v>1832</v>
      </c>
      <c r="V4" s="100" t="s">
        <v>1833</v>
      </c>
      <c r="W4" s="100" t="s">
        <v>1834</v>
      </c>
      <c r="X4" s="101" t="s">
        <v>1835</v>
      </c>
      <c r="Y4" s="108" t="s">
        <v>1836</v>
      </c>
      <c r="Z4" s="101" t="s">
        <v>1837</v>
      </c>
      <c r="AA4" s="101" t="s">
        <v>1838</v>
      </c>
      <c r="AB4" s="101" t="s">
        <v>1839</v>
      </c>
      <c r="AC4" s="101" t="s">
        <v>1840</v>
      </c>
      <c r="AD4" s="101" t="s">
        <v>1841</v>
      </c>
      <c r="AE4" s="101" t="s">
        <v>1842</v>
      </c>
      <c r="AF4" s="117" t="s">
        <v>1843</v>
      </c>
      <c r="AG4" s="139" t="s">
        <v>1844</v>
      </c>
      <c r="AH4" s="101" t="s">
        <v>1845</v>
      </c>
      <c r="AI4" s="101" t="s">
        <v>1846</v>
      </c>
      <c r="AJ4" s="101" t="s">
        <v>1847</v>
      </c>
      <c r="AK4" s="101" t="s">
        <v>1848</v>
      </c>
      <c r="AL4" s="101" t="s">
        <v>1849</v>
      </c>
      <c r="AM4" s="117" t="s">
        <v>1850</v>
      </c>
      <c r="AN4" s="101" t="s">
        <v>1851</v>
      </c>
      <c r="AO4" s="101" t="s">
        <v>1852</v>
      </c>
      <c r="AP4" s="101" t="s">
        <v>1853</v>
      </c>
      <c r="AQ4" s="101" t="s">
        <v>1854</v>
      </c>
      <c r="AR4" s="101" t="s">
        <v>1855</v>
      </c>
      <c r="AS4" s="101" t="s">
        <v>1856</v>
      </c>
      <c r="AT4" s="117" t="s">
        <v>1857</v>
      </c>
      <c r="AU4" s="101" t="s">
        <v>1858</v>
      </c>
      <c r="AV4" s="101" t="s">
        <v>1859</v>
      </c>
      <c r="AW4" s="101" t="s">
        <v>1860</v>
      </c>
      <c r="AX4" s="101" t="s">
        <v>1861</v>
      </c>
      <c r="AY4" s="101" t="s">
        <v>1862</v>
      </c>
      <c r="AZ4" s="101" t="s">
        <v>1863</v>
      </c>
      <c r="BA4" s="117" t="s">
        <v>1864</v>
      </c>
      <c r="BB4" s="101" t="s">
        <v>1865</v>
      </c>
      <c r="BC4" s="101" t="s">
        <v>1866</v>
      </c>
      <c r="BD4" s="101" t="s">
        <v>1867</v>
      </c>
      <c r="BE4" s="101" t="s">
        <v>1868</v>
      </c>
      <c r="BF4" s="101" t="s">
        <v>1869</v>
      </c>
      <c r="BG4" s="101" t="s">
        <v>1870</v>
      </c>
      <c r="BH4" s="117" t="s">
        <v>1871</v>
      </c>
      <c r="BI4" s="101" t="s">
        <v>1872</v>
      </c>
      <c r="BJ4" s="101" t="s">
        <v>1873</v>
      </c>
      <c r="BK4" s="101" t="s">
        <v>1874</v>
      </c>
      <c r="BL4" s="101" t="s">
        <v>1875</v>
      </c>
      <c r="BM4" s="101" t="s">
        <v>1876</v>
      </c>
      <c r="BN4" s="101" t="s">
        <v>1877</v>
      </c>
      <c r="BO4" s="101" t="s">
        <v>1878</v>
      </c>
      <c r="BP4" s="101" t="s">
        <v>1879</v>
      </c>
      <c r="BQ4" s="101" t="s">
        <v>1880</v>
      </c>
      <c r="BR4" s="101" t="s">
        <v>1881</v>
      </c>
      <c r="BS4" s="101" t="s">
        <v>1882</v>
      </c>
      <c r="BT4" s="101" t="s">
        <v>1883</v>
      </c>
      <c r="BU4" s="101" t="s">
        <v>1884</v>
      </c>
      <c r="BV4" s="101" t="s">
        <v>1885</v>
      </c>
      <c r="BW4" s="101" t="s">
        <v>1886</v>
      </c>
      <c r="BX4" s="101" t="s">
        <v>1887</v>
      </c>
      <c r="BY4" s="101" t="s">
        <v>1888</v>
      </c>
      <c r="BZ4" s="101" t="s">
        <v>1889</v>
      </c>
      <c r="CA4" s="101" t="s">
        <v>1890</v>
      </c>
      <c r="CB4" s="101" t="s">
        <v>1891</v>
      </c>
      <c r="CC4" s="101" t="s">
        <v>1892</v>
      </c>
      <c r="CD4" s="101" t="s">
        <v>1893</v>
      </c>
      <c r="CE4" s="101" t="s">
        <v>1894</v>
      </c>
      <c r="CF4" s="101" t="s">
        <v>1895</v>
      </c>
      <c r="CG4" s="101" t="s">
        <v>1896</v>
      </c>
      <c r="CH4" s="101" t="s">
        <v>1897</v>
      </c>
      <c r="CI4" s="101" t="s">
        <v>1898</v>
      </c>
      <c r="CJ4" s="101" t="s">
        <v>1899</v>
      </c>
      <c r="CK4" s="101" t="s">
        <v>1900</v>
      </c>
      <c r="CL4" s="101" t="s">
        <v>1901</v>
      </c>
      <c r="CM4" s="101" t="s">
        <v>1902</v>
      </c>
      <c r="CN4" s="101" t="s">
        <v>1903</v>
      </c>
      <c r="CO4" s="101" t="s">
        <v>1904</v>
      </c>
      <c r="CP4" s="101" t="s">
        <v>1905</v>
      </c>
      <c r="CQ4" s="101" t="s">
        <v>1906</v>
      </c>
      <c r="CR4" s="101" t="s">
        <v>1907</v>
      </c>
      <c r="CS4" s="101" t="s">
        <v>1908</v>
      </c>
      <c r="CT4" s="101" t="s">
        <v>1909</v>
      </c>
      <c r="CU4" s="101" t="s">
        <v>1910</v>
      </c>
      <c r="CV4" s="101" t="s">
        <v>1911</v>
      </c>
      <c r="CW4" s="101" t="s">
        <v>1912</v>
      </c>
      <c r="CX4" s="101" t="s">
        <v>1913</v>
      </c>
      <c r="CY4" s="101" t="s">
        <v>1914</v>
      </c>
      <c r="CZ4" s="101" t="s">
        <v>1915</v>
      </c>
      <c r="DA4" s="101" t="s">
        <v>1916</v>
      </c>
      <c r="DB4" s="101" t="s">
        <v>1917</v>
      </c>
      <c r="DC4" s="101" t="s">
        <v>1918</v>
      </c>
      <c r="DD4" s="101" t="s">
        <v>1919</v>
      </c>
      <c r="DE4" s="101" t="s">
        <v>1920</v>
      </c>
      <c r="DF4" s="101" t="s">
        <v>1921</v>
      </c>
      <c r="DG4" s="101" t="s">
        <v>1922</v>
      </c>
      <c r="DH4" s="101" t="s">
        <v>1923</v>
      </c>
      <c r="DI4" s="101" t="s">
        <v>1924</v>
      </c>
      <c r="DJ4" s="101" t="s">
        <v>1925</v>
      </c>
      <c r="DK4" s="101" t="s">
        <v>1926</v>
      </c>
      <c r="DL4" s="101" t="s">
        <v>1927</v>
      </c>
      <c r="DM4" s="101" t="s">
        <v>1928</v>
      </c>
      <c r="DN4" s="101" t="s">
        <v>1929</v>
      </c>
      <c r="DO4" s="101" t="s">
        <v>1930</v>
      </c>
      <c r="DP4" s="101" t="s">
        <v>1931</v>
      </c>
      <c r="DQ4" s="101" t="s">
        <v>1932</v>
      </c>
      <c r="DR4" s="101" t="s">
        <v>1933</v>
      </c>
      <c r="DS4" s="101" t="s">
        <v>1934</v>
      </c>
      <c r="DT4" s="101" t="s">
        <v>1935</v>
      </c>
      <c r="DU4" s="101" t="s">
        <v>1936</v>
      </c>
      <c r="DV4" s="101" t="s">
        <v>1937</v>
      </c>
      <c r="DW4" s="101" t="s">
        <v>1938</v>
      </c>
      <c r="DX4" s="101" t="s">
        <v>1939</v>
      </c>
      <c r="DY4" s="101" t="s">
        <v>1940</v>
      </c>
      <c r="DZ4" s="101" t="s">
        <v>1941</v>
      </c>
      <c r="EA4" s="101" t="s">
        <v>1942</v>
      </c>
      <c r="EB4" s="101" t="s">
        <v>1943</v>
      </c>
      <c r="EC4" s="101" t="s">
        <v>1944</v>
      </c>
      <c r="ED4" s="101" t="s">
        <v>1945</v>
      </c>
      <c r="EE4" s="101" t="s">
        <v>1946</v>
      </c>
      <c r="EF4" s="101" t="s">
        <v>1947</v>
      </c>
      <c r="EG4" s="101" t="s">
        <v>1948</v>
      </c>
      <c r="EH4" s="101" t="s">
        <v>1949</v>
      </c>
      <c r="EI4" s="101" t="s">
        <v>1950</v>
      </c>
      <c r="EJ4" s="101" t="s">
        <v>1951</v>
      </c>
      <c r="EK4" s="101" t="s">
        <v>1952</v>
      </c>
      <c r="EL4" s="101" t="s">
        <v>1953</v>
      </c>
      <c r="EM4" s="101" t="s">
        <v>1954</v>
      </c>
      <c r="EN4" s="101" t="s">
        <v>1955</v>
      </c>
      <c r="EO4" s="101" t="s">
        <v>1956</v>
      </c>
      <c r="EP4" s="101" t="s">
        <v>1957</v>
      </c>
      <c r="EQ4" s="101" t="s">
        <v>1958</v>
      </c>
      <c r="ER4" s="101" t="s">
        <v>1959</v>
      </c>
      <c r="ES4" s="101" t="s">
        <v>1960</v>
      </c>
      <c r="ET4" s="101" t="s">
        <v>1961</v>
      </c>
      <c r="EU4" s="101" t="s">
        <v>1962</v>
      </c>
      <c r="EV4" s="101" t="s">
        <v>1963</v>
      </c>
      <c r="EW4" s="101" t="s">
        <v>1964</v>
      </c>
      <c r="EX4" s="101" t="s">
        <v>1965</v>
      </c>
      <c r="EY4" s="101" t="s">
        <v>1966</v>
      </c>
      <c r="EZ4" s="101" t="s">
        <v>1967</v>
      </c>
      <c r="FA4" s="101" t="s">
        <v>1968</v>
      </c>
      <c r="FB4" s="101" t="s">
        <v>1969</v>
      </c>
      <c r="FC4" s="101" t="s">
        <v>1970</v>
      </c>
      <c r="FD4" s="101" t="s">
        <v>1971</v>
      </c>
      <c r="FE4" s="101" t="s">
        <v>1972</v>
      </c>
      <c r="FF4" s="101" t="s">
        <v>1973</v>
      </c>
      <c r="FG4" s="101" t="s">
        <v>1974</v>
      </c>
      <c r="FH4" s="101" t="s">
        <v>1975</v>
      </c>
      <c r="FI4" s="101" t="s">
        <v>1976</v>
      </c>
      <c r="FJ4" s="101" t="s">
        <v>1977</v>
      </c>
      <c r="FK4" s="101" t="s">
        <v>1978</v>
      </c>
      <c r="FL4" s="101" t="s">
        <v>1979</v>
      </c>
      <c r="FM4" s="101" t="s">
        <v>1980</v>
      </c>
      <c r="FN4" s="101" t="s">
        <v>1981</v>
      </c>
      <c r="FO4" s="101" t="s">
        <v>1982</v>
      </c>
      <c r="FP4" s="101" t="s">
        <v>1983</v>
      </c>
      <c r="FQ4" s="101" t="s">
        <v>1984</v>
      </c>
      <c r="FR4" s="101" t="s">
        <v>1985</v>
      </c>
      <c r="FS4" s="101" t="s">
        <v>1986</v>
      </c>
      <c r="FT4" s="101" t="s">
        <v>1987</v>
      </c>
      <c r="FU4" s="101" t="s">
        <v>1988</v>
      </c>
      <c r="FV4" s="101" t="s">
        <v>1989</v>
      </c>
      <c r="FW4" s="101" t="s">
        <v>1990</v>
      </c>
      <c r="FX4" s="101" t="s">
        <v>1991</v>
      </c>
      <c r="FY4" s="101" t="s">
        <v>1992</v>
      </c>
      <c r="FZ4" s="101" t="s">
        <v>1993</v>
      </c>
      <c r="GA4" s="101" t="s">
        <v>1994</v>
      </c>
      <c r="GB4" s="101" t="s">
        <v>1995</v>
      </c>
      <c r="GC4" s="101" t="s">
        <v>1996</v>
      </c>
      <c r="GD4" s="101" t="s">
        <v>1997</v>
      </c>
      <c r="GE4" s="101" t="s">
        <v>1998</v>
      </c>
      <c r="GF4" s="101" t="s">
        <v>1999</v>
      </c>
      <c r="GG4" s="101" t="s">
        <v>2000</v>
      </c>
      <c r="GH4" s="101" t="s">
        <v>2001</v>
      </c>
      <c r="GI4" s="101" t="s">
        <v>2002</v>
      </c>
      <c r="GJ4" s="101" t="s">
        <v>2003</v>
      </c>
      <c r="GK4" s="101" t="s">
        <v>2004</v>
      </c>
      <c r="GL4" s="101" t="s">
        <v>2005</v>
      </c>
      <c r="GM4" s="101" t="s">
        <v>2006</v>
      </c>
      <c r="GN4" s="101" t="s">
        <v>2007</v>
      </c>
      <c r="GO4" s="101" t="s">
        <v>2008</v>
      </c>
      <c r="GP4" s="101" t="s">
        <v>2009</v>
      </c>
      <c r="GQ4" s="101" t="s">
        <v>2010</v>
      </c>
      <c r="GR4" s="101" t="s">
        <v>2011</v>
      </c>
      <c r="GS4" s="101" t="s">
        <v>2012</v>
      </c>
      <c r="GT4" s="101" t="s">
        <v>2013</v>
      </c>
      <c r="GU4" s="101" t="s">
        <v>2014</v>
      </c>
      <c r="GV4" s="101" t="s">
        <v>2015</v>
      </c>
      <c r="GW4" s="101" t="s">
        <v>2016</v>
      </c>
      <c r="GX4" s="101" t="s">
        <v>2017</v>
      </c>
      <c r="GY4" s="101" t="s">
        <v>2018</v>
      </c>
      <c r="GZ4" s="101" t="s">
        <v>2019</v>
      </c>
      <c r="HA4" s="101" t="s">
        <v>2020</v>
      </c>
      <c r="HB4" s="101" t="s">
        <v>2021</v>
      </c>
      <c r="HC4" s="101" t="s">
        <v>2022</v>
      </c>
      <c r="HD4" s="101" t="s">
        <v>2023</v>
      </c>
      <c r="HE4" s="101" t="s">
        <v>2024</v>
      </c>
      <c r="HF4" s="101" t="s">
        <v>2025</v>
      </c>
      <c r="HG4" s="101" t="s">
        <v>2026</v>
      </c>
      <c r="HH4" s="101" t="s">
        <v>2027</v>
      </c>
      <c r="HI4" s="101" t="s">
        <v>2028</v>
      </c>
      <c r="HJ4" s="101" t="s">
        <v>2029</v>
      </c>
      <c r="HK4" s="101" t="s">
        <v>2030</v>
      </c>
      <c r="HL4" s="101" t="s">
        <v>2031</v>
      </c>
      <c r="HM4" s="101" t="s">
        <v>2032</v>
      </c>
      <c r="HN4" s="101" t="s">
        <v>2033</v>
      </c>
      <c r="HO4" s="101" t="s">
        <v>2034</v>
      </c>
      <c r="HP4" s="101" t="s">
        <v>2035</v>
      </c>
      <c r="HQ4" s="101" t="s">
        <v>2036</v>
      </c>
      <c r="HR4" s="101" t="s">
        <v>2037</v>
      </c>
      <c r="HS4" s="101" t="s">
        <v>2038</v>
      </c>
      <c r="HT4" s="101" t="s">
        <v>2039</v>
      </c>
      <c r="HU4" s="101" t="s">
        <v>2040</v>
      </c>
      <c r="HV4" s="101" t="s">
        <v>2041</v>
      </c>
      <c r="HW4" s="101" t="s">
        <v>2042</v>
      </c>
      <c r="HX4" s="101" t="s">
        <v>2043</v>
      </c>
      <c r="HY4" s="101" t="s">
        <v>2044</v>
      </c>
      <c r="HZ4" s="101" t="s">
        <v>2045</v>
      </c>
      <c r="IA4" s="101" t="s">
        <v>2046</v>
      </c>
      <c r="IB4" s="101" t="s">
        <v>2047</v>
      </c>
      <c r="IC4" s="101" t="s">
        <v>2048</v>
      </c>
      <c r="ID4" s="101" t="s">
        <v>2049</v>
      </c>
      <c r="IE4" s="101" t="s">
        <v>2050</v>
      </c>
      <c r="IF4" s="101" t="s">
        <v>2051</v>
      </c>
      <c r="IG4" s="101" t="s">
        <v>2052</v>
      </c>
      <c r="IH4" s="102" t="s">
        <v>2053</v>
      </c>
    </row>
    <row r="5" spans="2:242" ht="88.5" customHeight="1" thickBot="1">
      <c r="B5" s="97" t="s">
        <v>1701</v>
      </c>
      <c r="C5" s="10" t="s">
        <v>2054</v>
      </c>
      <c r="D5" s="11" t="s">
        <v>2055</v>
      </c>
      <c r="E5" s="7"/>
      <c r="F5" s="7"/>
      <c r="G5" s="7"/>
      <c r="H5" s="7"/>
      <c r="I5" s="7"/>
      <c r="J5" s="7"/>
      <c r="K5" s="368"/>
      <c r="L5" s="24"/>
      <c r="M5" s="24" t="s">
        <v>2488</v>
      </c>
      <c r="N5" s="24" t="s">
        <v>2259</v>
      </c>
      <c r="O5" s="24"/>
      <c r="P5" s="24"/>
      <c r="Q5" s="24"/>
      <c r="R5" s="24"/>
      <c r="S5" s="24"/>
      <c r="T5" s="24"/>
      <c r="U5" s="46" t="s">
        <v>2489</v>
      </c>
      <c r="V5" s="46" t="s">
        <v>2058</v>
      </c>
      <c r="W5" s="46" t="s">
        <v>2490</v>
      </c>
      <c r="X5" s="46" t="s">
        <v>2322</v>
      </c>
      <c r="Y5" s="24"/>
      <c r="Z5" s="24"/>
      <c r="AA5" s="44" t="s">
        <v>2491</v>
      </c>
      <c r="AB5" s="44" t="s">
        <v>2492</v>
      </c>
      <c r="AC5" s="44" t="s">
        <v>2493</v>
      </c>
      <c r="AD5" s="44" t="s">
        <v>2063</v>
      </c>
      <c r="AE5" s="44" t="s">
        <v>2494</v>
      </c>
      <c r="AF5" s="119" t="s">
        <v>2070</v>
      </c>
      <c r="AG5" s="120"/>
      <c r="AH5" s="120"/>
      <c r="AI5" s="44" t="s">
        <v>2495</v>
      </c>
      <c r="AJ5" s="44" t="s">
        <v>2496</v>
      </c>
      <c r="AK5" s="44" t="s">
        <v>2327</v>
      </c>
      <c r="AL5" s="44" t="s">
        <v>2269</v>
      </c>
      <c r="AM5" s="119" t="s">
        <v>2070</v>
      </c>
      <c r="AN5" s="120"/>
      <c r="AO5" s="44" t="s">
        <v>2497</v>
      </c>
      <c r="AP5" s="44" t="s">
        <v>2498</v>
      </c>
      <c r="AQ5" s="44" t="s">
        <v>2332</v>
      </c>
      <c r="AR5" s="24"/>
      <c r="AS5" s="120"/>
      <c r="AT5" s="24" t="str" cm="1">
        <f t="array" ref="AT5">IFERROR(
  INDEX(
    _xlfn._xlws.FILTER(
      'ROTAS E FAMILIAS'!$C$5:$C$1051,
      (TEXT('ROTAS E FAMILIAS'!$E$5:$E$1051,"DD/MM/AAAA")=TEXT(AT$4,"DD/MM/AAAA"))
      *('ROTAS E FAMILIAS'!$N$5:$N$1051&lt;&gt;"")
    ),
    ROWS($A$5:$A5)-MATCH($B5,$B$5:$B5,0)+1
  ),
  ""
)</f>
        <v/>
      </c>
      <c r="AU5" s="119"/>
      <c r="AV5" s="44" t="s">
        <v>2275</v>
      </c>
      <c r="AW5" s="44" t="s">
        <v>2499</v>
      </c>
      <c r="AX5" s="44" t="s">
        <v>2500</v>
      </c>
      <c r="AY5" s="44" t="s">
        <v>2079</v>
      </c>
      <c r="AZ5" s="44" t="s">
        <v>2214</v>
      </c>
      <c r="BA5" s="24" t="str" cm="1">
        <f t="array" ref="BA5">IFERROR(
  INDEX(
    _xlfn._xlws.FILTER(
      'ROTAS E FAMILIAS'!$C$5:$C$1051,
      (TEXT('ROTAS E FAMILIAS'!$E$5:$E$1051,"DD/MM/AAAA")=TEXT(BA$4,"DD/MM/AAAA"))
      *('ROTAS E FAMILIAS'!$N$5:$N$1051&lt;&gt;"")
    ),
    ROWS($A$5:$A5)-MATCH($B5,$B$5:$B5,0)+1
  ),
  ""
)</f>
        <v/>
      </c>
      <c r="BB5" s="121"/>
      <c r="BC5" s="44" t="s">
        <v>2501</v>
      </c>
      <c r="BD5" s="44" t="s">
        <v>2502</v>
      </c>
      <c r="BE5" s="44" t="s">
        <v>2503</v>
      </c>
      <c r="BF5" s="44" t="s">
        <v>2504</v>
      </c>
      <c r="BG5" s="44" t="s">
        <v>2217</v>
      </c>
      <c r="BH5" s="118" t="s">
        <v>2070</v>
      </c>
      <c r="BI5" s="40"/>
      <c r="BJ5" s="44" t="s">
        <v>2219</v>
      </c>
      <c r="BK5" s="44" t="s">
        <v>2505</v>
      </c>
      <c r="BL5" s="44" t="s">
        <v>2152</v>
      </c>
      <c r="BM5" s="44" t="s">
        <v>2282</v>
      </c>
      <c r="BN5" s="44" t="s">
        <v>2220</v>
      </c>
      <c r="BO5" s="118" t="str" cm="1">
        <f t="array" ref="BO5">IFERROR(
  INDEX(
    _xlfn._xlws.FILTER(
      'ROTAS E FAMILIAS'!$C$5:$C$1051,
      (TEXT('ROTAS E FAMILIAS'!$E$5:$E$1051,"DD/MM/AAAA")=TEXT(BO$4,"DD/MM/AAAA"))
      *('ROTAS E FAMILIAS'!$N$5:$N$1051&lt;&gt;"")
    ),
    ROWS($A$5:$A5)-MATCH($B5,$B$5:$B5,0)+1
  ),
  ""
)</f>
        <v/>
      </c>
      <c r="BP5" s="24"/>
      <c r="BQ5" s="44" t="s">
        <v>2221</v>
      </c>
      <c r="BR5" s="44" t="s">
        <v>2089</v>
      </c>
      <c r="BS5" s="44" t="s">
        <v>2283</v>
      </c>
      <c r="BT5" s="44" t="s">
        <v>2158</v>
      </c>
      <c r="BU5" s="44" t="s">
        <v>2506</v>
      </c>
      <c r="BV5" s="24"/>
      <c r="BW5" s="44" t="s">
        <v>2391</v>
      </c>
      <c r="BX5" s="24"/>
      <c r="BY5" s="44" t="s">
        <v>2157</v>
      </c>
      <c r="BZ5" s="44" t="s">
        <v>2444</v>
      </c>
      <c r="CA5" s="44" t="s">
        <v>2093</v>
      </c>
      <c r="CB5" s="44" t="s">
        <v>2448</v>
      </c>
      <c r="CC5" s="104"/>
      <c r="CD5" s="104"/>
      <c r="CE5" s="184" t="s">
        <v>2507</v>
      </c>
      <c r="CF5" s="184" t="s">
        <v>2288</v>
      </c>
      <c r="CG5" s="44" t="s">
        <v>2508</v>
      </c>
      <c r="CH5" s="44" t="s">
        <v>2290</v>
      </c>
      <c r="CI5" s="184" t="s">
        <v>2509</v>
      </c>
      <c r="CJ5" s="24"/>
      <c r="CK5" s="24"/>
      <c r="CL5" s="24"/>
      <c r="CM5" s="44" t="s">
        <v>2292</v>
      </c>
      <c r="CN5" s="44" t="s">
        <v>2293</v>
      </c>
      <c r="CO5" s="44" t="s">
        <v>2510</v>
      </c>
      <c r="CP5" s="44" t="s">
        <v>2346</v>
      </c>
      <c r="CQ5" s="24"/>
      <c r="CR5" s="24"/>
      <c r="CS5" s="44" t="s">
        <v>2238</v>
      </c>
      <c r="CT5" s="44" t="s">
        <v>2456</v>
      </c>
      <c r="CU5" s="323" t="s">
        <v>2404</v>
      </c>
      <c r="CV5" s="295" t="s">
        <v>2106</v>
      </c>
      <c r="CW5" s="44" t="s">
        <v>2511</v>
      </c>
      <c r="CX5" s="24"/>
      <c r="CY5" s="104"/>
      <c r="CZ5" s="44" t="s">
        <v>2108</v>
      </c>
      <c r="DA5" s="44" t="s">
        <v>2109</v>
      </c>
      <c r="DB5" s="44" t="s">
        <v>2242</v>
      </c>
      <c r="DC5" s="44" t="s">
        <v>2512</v>
      </c>
      <c r="DD5" s="44" t="s">
        <v>2461</v>
      </c>
      <c r="DE5" s="104"/>
      <c r="DF5" s="104"/>
      <c r="DG5" s="44" t="s">
        <v>2243</v>
      </c>
      <c r="DH5" s="184" t="s">
        <v>2513</v>
      </c>
      <c r="DI5" s="172" t="s">
        <v>2514</v>
      </c>
      <c r="DJ5" s="44" t="s">
        <v>2304</v>
      </c>
      <c r="DK5" s="24"/>
      <c r="DL5" s="143"/>
      <c r="DM5" s="104"/>
      <c r="DN5" s="44" t="s">
        <v>2356</v>
      </c>
      <c r="DO5" s="44" t="s">
        <v>2176</v>
      </c>
      <c r="DP5" s="44" t="s">
        <v>2120</v>
      </c>
      <c r="DQ5" s="44" t="s">
        <v>2114</v>
      </c>
      <c r="DR5" s="44" t="s">
        <v>2307</v>
      </c>
      <c r="DS5" s="104"/>
      <c r="DT5" s="104"/>
      <c r="DU5" s="104"/>
      <c r="DV5" s="44" t="s">
        <v>2515</v>
      </c>
      <c r="DW5" s="44" t="s">
        <v>2182</v>
      </c>
      <c r="DX5" s="44" t="s">
        <v>2516</v>
      </c>
      <c r="DY5" s="44" t="s">
        <v>2517</v>
      </c>
      <c r="DZ5" s="104"/>
      <c r="EA5" s="104"/>
      <c r="EB5" s="44" t="s">
        <v>2363</v>
      </c>
      <c r="EC5" s="184" t="s">
        <v>2518</v>
      </c>
      <c r="ED5" s="184" t="s">
        <v>2486</v>
      </c>
      <c r="EE5" s="44" t="s">
        <v>2519</v>
      </c>
      <c r="EF5" s="184" t="s">
        <v>6386</v>
      </c>
      <c r="EG5" s="104"/>
      <c r="EH5" s="104"/>
      <c r="EI5" s="184" t="s">
        <v>2317</v>
      </c>
      <c r="EJ5" s="184" t="s">
        <v>6441</v>
      </c>
      <c r="EK5" s="44" t="s">
        <v>6573</v>
      </c>
      <c r="EL5" s="44" t="s">
        <v>6423</v>
      </c>
      <c r="EM5" s="44" t="s">
        <v>6438</v>
      </c>
      <c r="EN5" s="104"/>
      <c r="EO5" s="24"/>
      <c r="EP5" s="44" t="s">
        <v>1782</v>
      </c>
      <c r="EQ5" s="44" t="s">
        <v>6768</v>
      </c>
      <c r="ER5" s="24" t="s">
        <v>6378</v>
      </c>
      <c r="ES5" s="24" t="s">
        <v>6743</v>
      </c>
      <c r="ET5" s="24" t="s">
        <v>6845</v>
      </c>
      <c r="EU5" s="24"/>
      <c r="EV5" s="24"/>
      <c r="EW5" s="119" t="s">
        <v>6830</v>
      </c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98"/>
    </row>
    <row r="6" spans="2:242" ht="110.25" customHeight="1" thickBot="1">
      <c r="B6" s="97" t="s">
        <v>1701</v>
      </c>
      <c r="C6" s="10" t="s">
        <v>2130</v>
      </c>
      <c r="D6" s="421" t="s">
        <v>2055</v>
      </c>
      <c r="E6" s="7"/>
      <c r="F6" s="7"/>
      <c r="G6" s="7"/>
      <c r="H6" s="7"/>
      <c r="I6" s="7"/>
      <c r="J6" s="7"/>
      <c r="K6" s="24"/>
      <c r="L6" s="24"/>
      <c r="M6" s="24" t="s">
        <v>2521</v>
      </c>
      <c r="N6" s="24" t="s">
        <v>2318</v>
      </c>
      <c r="O6" s="24"/>
      <c r="P6" s="24"/>
      <c r="Q6" s="24"/>
      <c r="R6" s="24"/>
      <c r="S6" s="24"/>
      <c r="T6" s="24"/>
      <c r="U6" s="46" t="s">
        <v>2489</v>
      </c>
      <c r="V6" s="46" t="s">
        <v>2058</v>
      </c>
      <c r="W6" s="46" t="s">
        <v>2490</v>
      </c>
      <c r="X6" s="46" t="s">
        <v>2522</v>
      </c>
      <c r="Y6" s="24"/>
      <c r="Z6" s="24"/>
      <c r="AA6" s="44" t="s">
        <v>2523</v>
      </c>
      <c r="AB6" s="44" t="s">
        <v>2492</v>
      </c>
      <c r="AC6" s="44" t="s">
        <v>2493</v>
      </c>
      <c r="AD6" s="44" t="s">
        <v>2137</v>
      </c>
      <c r="AE6" s="44" t="s">
        <v>2494</v>
      </c>
      <c r="AF6" s="119"/>
      <c r="AG6" s="119"/>
      <c r="AH6" s="119"/>
      <c r="AI6" s="44" t="s">
        <v>2495</v>
      </c>
      <c r="AJ6" s="44" t="s">
        <v>2496</v>
      </c>
      <c r="AK6" s="44" t="s">
        <v>2140</v>
      </c>
      <c r="AL6" s="44" t="s">
        <v>2524</v>
      </c>
      <c r="AM6" s="119" t="s">
        <v>2070</v>
      </c>
      <c r="AN6" s="119"/>
      <c r="AO6" s="44" t="s">
        <v>2525</v>
      </c>
      <c r="AP6" s="44" t="s">
        <v>2074</v>
      </c>
      <c r="AQ6" s="44" t="s">
        <v>2332</v>
      </c>
      <c r="AR6" s="44" t="s">
        <v>2073</v>
      </c>
      <c r="AS6" s="44" t="s">
        <v>2526</v>
      </c>
      <c r="AT6" s="24"/>
      <c r="AU6" s="119"/>
      <c r="AV6" s="44" t="s">
        <v>2276</v>
      </c>
      <c r="AW6" s="44" t="s">
        <v>2335</v>
      </c>
      <c r="AX6" s="44" t="s">
        <v>2500</v>
      </c>
      <c r="AY6" s="44" t="s">
        <v>2527</v>
      </c>
      <c r="AZ6" s="44" t="s">
        <v>2214</v>
      </c>
      <c r="BA6" s="24" t="str" cm="1">
        <f t="array" ref="BA6">IFERROR(
  INDEX(
    _xlfn._xlws.FILTER(
      'ROTAS E FAMILIAS'!$C$5:$C$1051,
      (TEXT('ROTAS E FAMILIAS'!$E$5:$E$1051,"DD/MM/AAAA")=TEXT(BA$4,"DD/MM/AAAA"))
      *('ROTAS E FAMILIAS'!$N$5:$N$1051&lt;&gt;"")
    ),
    ROWS($A$5:$A6)-MATCH($B6,$B$5:$B6,0)+1
  ),
  ""
)</f>
        <v/>
      </c>
      <c r="BB6" s="118"/>
      <c r="BC6" s="44" t="s">
        <v>2528</v>
      </c>
      <c r="BD6" s="44" t="s">
        <v>2081</v>
      </c>
      <c r="BE6" s="44" t="s">
        <v>2529</v>
      </c>
      <c r="BF6" s="44" t="s">
        <v>2530</v>
      </c>
      <c r="BG6" s="44" t="s">
        <v>2217</v>
      </c>
      <c r="BH6" s="118" t="s">
        <v>2070</v>
      </c>
      <c r="BI6" s="181"/>
      <c r="BJ6" s="44" t="s">
        <v>2219</v>
      </c>
      <c r="BK6" s="44" t="s">
        <v>2085</v>
      </c>
      <c r="BL6" s="44" t="s">
        <v>2531</v>
      </c>
      <c r="BM6" s="44" t="s">
        <v>2532</v>
      </c>
      <c r="BN6" s="44" t="s">
        <v>2220</v>
      </c>
      <c r="BO6" s="118" t="str" cm="1">
        <f t="array" ref="BO6">IFERROR(
  INDEX(
    _xlfn._xlws.FILTER(
      'ROTAS E FAMILIAS'!$C$5:$C$1051,
      (TEXT('ROTAS E FAMILIAS'!$E$5:$E$1051,"DD/MM/AAAA")=TEXT(BO$4,"DD/MM/AAAA"))
      *('ROTAS E FAMILIAS'!$N$5:$N$1051&lt;&gt;"")
    ),
    ROWS($A$5:$A6)-MATCH($B6,$B$5:$B6,0)+1
  ),
  ""
)</f>
        <v/>
      </c>
      <c r="BP6" s="24"/>
      <c r="BQ6" s="44" t="s">
        <v>2383</v>
      </c>
      <c r="BR6" s="44" t="s">
        <v>2090</v>
      </c>
      <c r="BS6" s="44" t="s">
        <v>2283</v>
      </c>
      <c r="BT6" s="44" t="s">
        <v>2158</v>
      </c>
      <c r="BU6" s="44" t="s">
        <v>2533</v>
      </c>
      <c r="BV6" s="24" t="str" cm="1">
        <f t="array" ref="BV6">IFERROR(
  INDEX(
    _xlfn._xlws.FILTER(
      'ROTAS E FAMILIAS'!$C$5:$C$1051,
      (TEXT('ROTAS E FAMILIAS'!$E$5:$E$1051,"DD/MM/AAAA")=TEXT(BV$4,"DD/MM/AAAA"))
      *('ROTAS E FAMILIAS'!$N$5:$N$1051&lt;&gt;"")
    ),
    ROWS($A$5:$A6)-MATCH($B6,$B$5:$B6,0)+1
  ),
  ""
)</f>
        <v/>
      </c>
      <c r="BW6" s="44" t="s">
        <v>2391</v>
      </c>
      <c r="BX6" s="192" t="s">
        <v>2195</v>
      </c>
      <c r="BY6" s="44" t="s">
        <v>2157</v>
      </c>
      <c r="BZ6" s="44" t="s">
        <v>2444</v>
      </c>
      <c r="CA6" s="44" t="s">
        <v>2093</v>
      </c>
      <c r="CB6" s="44" t="s">
        <v>2448</v>
      </c>
      <c r="CC6" s="24"/>
      <c r="CD6" s="104"/>
      <c r="CE6" s="184" t="s">
        <v>2534</v>
      </c>
      <c r="CF6" s="184" t="s">
        <v>2535</v>
      </c>
      <c r="CG6" s="184" t="s">
        <v>2230</v>
      </c>
      <c r="CH6" s="172" t="s">
        <v>2536</v>
      </c>
      <c r="CI6" s="44" t="s">
        <v>2099</v>
      </c>
      <c r="CJ6" s="24"/>
      <c r="CK6" s="24"/>
      <c r="CL6" s="24"/>
      <c r="CM6" s="44" t="s">
        <v>2537</v>
      </c>
      <c r="CN6" s="44" t="s">
        <v>2235</v>
      </c>
      <c r="CO6" s="44" t="s">
        <v>2510</v>
      </c>
      <c r="CP6" s="44" t="s">
        <v>2346</v>
      </c>
      <c r="CQ6" s="24"/>
      <c r="CR6" s="24"/>
      <c r="CS6" s="44" t="s">
        <v>2104</v>
      </c>
      <c r="CT6" s="44" t="s">
        <v>2456</v>
      </c>
      <c r="CU6" s="184" t="s">
        <v>2538</v>
      </c>
      <c r="CV6" s="44" t="s">
        <v>2539</v>
      </c>
      <c r="CW6" s="44" t="s">
        <v>2511</v>
      </c>
      <c r="CX6" s="24"/>
      <c r="CY6" s="24"/>
      <c r="CZ6" s="44" t="s">
        <v>2108</v>
      </c>
      <c r="DA6" s="44" t="s">
        <v>2540</v>
      </c>
      <c r="DB6" s="44" t="s">
        <v>2541</v>
      </c>
      <c r="DC6" s="44" t="s">
        <v>2111</v>
      </c>
      <c r="DD6" s="44" t="s">
        <v>2542</v>
      </c>
      <c r="DE6" s="104"/>
      <c r="DF6" s="24"/>
      <c r="DG6" s="44" t="s">
        <v>2243</v>
      </c>
      <c r="DH6" s="184" t="s">
        <v>2513</v>
      </c>
      <c r="DI6" s="44" t="s">
        <v>2463</v>
      </c>
      <c r="DJ6" s="44" t="s">
        <v>2304</v>
      </c>
      <c r="DK6" s="104"/>
      <c r="DL6" s="143"/>
      <c r="DM6" s="24"/>
      <c r="DN6" s="44" t="s">
        <v>2413</v>
      </c>
      <c r="DO6" s="44" t="s">
        <v>2176</v>
      </c>
      <c r="DP6" s="44" t="s">
        <v>2120</v>
      </c>
      <c r="DQ6" s="184" t="s">
        <v>2114</v>
      </c>
      <c r="DR6" s="44" t="s">
        <v>2249</v>
      </c>
      <c r="DS6" s="104"/>
      <c r="DT6" s="104"/>
      <c r="DU6" s="104"/>
      <c r="DV6" s="44" t="s">
        <v>2251</v>
      </c>
      <c r="DW6" s="44" t="s">
        <v>2182</v>
      </c>
      <c r="DX6" s="44" t="s">
        <v>2516</v>
      </c>
      <c r="DY6" s="44" t="s">
        <v>2517</v>
      </c>
      <c r="DZ6" s="24"/>
      <c r="EA6" s="24"/>
      <c r="EB6" s="44" t="s">
        <v>1806</v>
      </c>
      <c r="EC6" s="44" t="s">
        <v>2518</v>
      </c>
      <c r="ED6" s="377" t="s">
        <v>2486</v>
      </c>
      <c r="EE6" s="44" t="s">
        <v>2365</v>
      </c>
      <c r="EF6" s="44" t="s">
        <v>1753</v>
      </c>
      <c r="EG6" s="24"/>
      <c r="EH6" s="24"/>
      <c r="EI6" s="377" t="s">
        <v>2317</v>
      </c>
      <c r="EJ6" s="184" t="s">
        <v>6441</v>
      </c>
      <c r="EK6" s="44" t="s">
        <v>6439</v>
      </c>
      <c r="EL6" s="191" t="s">
        <v>6380</v>
      </c>
      <c r="EM6" s="184" t="s">
        <v>1762</v>
      </c>
      <c r="EN6" s="24"/>
      <c r="EO6" s="24"/>
      <c r="EP6" s="44" t="s">
        <v>1782</v>
      </c>
      <c r="EQ6" s="44" t="s">
        <v>6768</v>
      </c>
      <c r="ER6" s="24" t="s">
        <v>6378</v>
      </c>
      <c r="ES6" s="24" t="s">
        <v>6743</v>
      </c>
      <c r="ET6" s="24" t="s">
        <v>6846</v>
      </c>
      <c r="EU6" s="24"/>
      <c r="EV6" s="24"/>
      <c r="EW6" s="119" t="s">
        <v>6830</v>
      </c>
      <c r="EX6" s="119" t="s">
        <v>6604</v>
      </c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98"/>
    </row>
    <row r="7" spans="2:242" ht="69.75" customHeight="1" thickBot="1">
      <c r="B7" s="97" t="s">
        <v>1701</v>
      </c>
      <c r="C7" s="10" t="s">
        <v>2187</v>
      </c>
      <c r="D7" s="11" t="s">
        <v>2055</v>
      </c>
      <c r="E7" s="7"/>
      <c r="F7" s="7"/>
      <c r="G7" s="7"/>
      <c r="H7" s="7"/>
      <c r="I7" s="7"/>
      <c r="J7" s="7"/>
      <c r="K7" s="24"/>
      <c r="L7" s="24"/>
      <c r="M7" s="24" t="s">
        <v>2131</v>
      </c>
      <c r="N7" s="24" t="s">
        <v>2367</v>
      </c>
      <c r="O7" s="24"/>
      <c r="P7" s="24"/>
      <c r="Q7" s="24"/>
      <c r="R7" s="24"/>
      <c r="S7" s="24"/>
      <c r="T7" s="24"/>
      <c r="U7" s="46" t="s">
        <v>2368</v>
      </c>
      <c r="V7" s="46" t="s">
        <v>2058</v>
      </c>
      <c r="W7" s="46" t="s">
        <v>2543</v>
      </c>
      <c r="X7" s="46" t="s">
        <v>2370</v>
      </c>
      <c r="Y7" s="24"/>
      <c r="Z7" s="24"/>
      <c r="AA7" s="44" t="s">
        <v>2523</v>
      </c>
      <c r="AB7" s="44" t="s">
        <v>2062</v>
      </c>
      <c r="AC7" s="44" t="s">
        <v>2544</v>
      </c>
      <c r="AD7" s="44" t="s">
        <v>2265</v>
      </c>
      <c r="AE7" s="44" t="s">
        <v>2494</v>
      </c>
      <c r="AF7" s="119"/>
      <c r="AG7" s="119"/>
      <c r="AH7" s="119"/>
      <c r="AI7" s="44" t="s">
        <v>2545</v>
      </c>
      <c r="AJ7" s="44" t="s">
        <v>2546</v>
      </c>
      <c r="AK7" s="44" t="s">
        <v>2547</v>
      </c>
      <c r="AL7" s="44" t="s">
        <v>2069</v>
      </c>
      <c r="AM7" s="119" t="s">
        <v>2070</v>
      </c>
      <c r="AN7" s="119"/>
      <c r="AO7" s="44" t="s">
        <v>2525</v>
      </c>
      <c r="AP7" s="44" t="s">
        <v>2074</v>
      </c>
      <c r="AQ7" s="44" t="s">
        <v>2548</v>
      </c>
      <c r="AR7" s="44" t="s">
        <v>2073</v>
      </c>
      <c r="AS7" s="44" t="s">
        <v>2549</v>
      </c>
      <c r="AT7" s="24"/>
      <c r="AU7" s="119"/>
      <c r="AV7" s="44" t="s">
        <v>2550</v>
      </c>
      <c r="AW7" s="44" t="s">
        <v>2335</v>
      </c>
      <c r="AX7" s="44" t="s">
        <v>2078</v>
      </c>
      <c r="AY7" s="44" t="s">
        <v>2527</v>
      </c>
      <c r="AZ7" s="44" t="s">
        <v>2551</v>
      </c>
      <c r="BA7" s="24" t="s">
        <v>2552</v>
      </c>
      <c r="BB7" s="118"/>
      <c r="BC7" s="44" t="s">
        <v>2553</v>
      </c>
      <c r="BD7" s="44" t="s">
        <v>2081</v>
      </c>
      <c r="BE7" s="44" t="s">
        <v>2529</v>
      </c>
      <c r="BF7" s="44" t="s">
        <v>2530</v>
      </c>
      <c r="BG7" s="44" t="s">
        <v>2217</v>
      </c>
      <c r="BH7" s="118" t="s">
        <v>2070</v>
      </c>
      <c r="BI7" s="181"/>
      <c r="BJ7" s="44" t="s">
        <v>2554</v>
      </c>
      <c r="BK7" s="44" t="s">
        <v>2280</v>
      </c>
      <c r="BL7" s="44" t="s">
        <v>2281</v>
      </c>
      <c r="BM7" s="44" t="s">
        <v>2532</v>
      </c>
      <c r="BN7" s="44" t="s">
        <v>2153</v>
      </c>
      <c r="BO7" s="118" t="str" cm="1">
        <f t="array" ref="BO7">IFERROR(
  INDEX(
    _xlfn._xlws.FILTER(
      'ROTAS E FAMILIAS'!$C$5:$C$1051,
      (TEXT('ROTAS E FAMILIAS'!$E$5:$E$1051,"DD/MM/AAAA")=TEXT(BO$4,"DD/MM/AAAA"))
      *('ROTAS E FAMILIAS'!$N$5:$N$1051&lt;&gt;"")
    ),
    ROWS($A$5:$A7)-MATCH($B7,$B$5:$B7,0)+1
  ),
  ""
)</f>
        <v/>
      </c>
      <c r="BP7" s="24"/>
      <c r="BQ7" s="44" t="s">
        <v>2555</v>
      </c>
      <c r="BR7" s="44" t="s">
        <v>2090</v>
      </c>
      <c r="BS7" s="44" t="s">
        <v>2283</v>
      </c>
      <c r="BT7" s="44" t="s">
        <v>2556</v>
      </c>
      <c r="BU7" s="44" t="s">
        <v>2533</v>
      </c>
      <c r="BV7" s="24" t="str" cm="1">
        <f t="array" ref="BV7">IFERROR(
  INDEX(
    _xlfn._xlws.FILTER(
      'ROTAS E FAMILIAS'!$C$5:$C$1051,
      (TEXT('ROTAS E FAMILIAS'!$E$5:$E$1051,"DD/MM/AAAA")=TEXT(BV$4,"DD/MM/AAAA"))
      *('ROTAS E FAMILIAS'!$N$5:$N$1051&lt;&gt;"")
    ),
    ROWS($A$5:$A7)-MATCH($B7,$B$5:$B7,0)+1
  ),
  ""
)</f>
        <v/>
      </c>
      <c r="BW7" s="44" t="s">
        <v>2391</v>
      </c>
      <c r="BX7" s="44" t="s">
        <v>2195</v>
      </c>
      <c r="BY7" s="44" t="s">
        <v>2225</v>
      </c>
      <c r="BZ7" s="44" t="s">
        <v>2557</v>
      </c>
      <c r="CA7" s="44" t="s">
        <v>2558</v>
      </c>
      <c r="CB7" s="44" t="s">
        <v>2095</v>
      </c>
      <c r="CC7" s="24"/>
      <c r="CD7" s="104"/>
      <c r="CE7" s="184" t="s">
        <v>2449</v>
      </c>
      <c r="CF7" s="184" t="s">
        <v>2097</v>
      </c>
      <c r="CG7" s="184" t="s">
        <v>2230</v>
      </c>
      <c r="CH7" s="44" t="s">
        <v>2536</v>
      </c>
      <c r="CI7" s="44" t="s">
        <v>2559</v>
      </c>
      <c r="CJ7" s="24"/>
      <c r="CK7" s="24"/>
      <c r="CL7" s="24"/>
      <c r="CM7" s="44" t="s">
        <v>2560</v>
      </c>
      <c r="CN7" s="44" t="s">
        <v>2561</v>
      </c>
      <c r="CO7" s="44" t="s">
        <v>2562</v>
      </c>
      <c r="CP7" s="44" t="s">
        <v>2402</v>
      </c>
      <c r="CQ7" s="24"/>
      <c r="CR7" s="24"/>
      <c r="CS7" s="44" t="s">
        <v>2104</v>
      </c>
      <c r="CT7" s="44" t="s">
        <v>2456</v>
      </c>
      <c r="CU7" s="44" t="s">
        <v>2563</v>
      </c>
      <c r="CV7" s="44" t="s">
        <v>2539</v>
      </c>
      <c r="CW7" s="24"/>
      <c r="CX7" s="24"/>
      <c r="CY7" s="24"/>
      <c r="CZ7" s="44" t="s">
        <v>2108</v>
      </c>
      <c r="DA7" s="44" t="s">
        <v>2540</v>
      </c>
      <c r="DB7" s="44" t="s">
        <v>2480</v>
      </c>
      <c r="DC7" s="44" t="s">
        <v>2111</v>
      </c>
      <c r="DD7" s="183"/>
      <c r="DE7" s="104"/>
      <c r="DF7" s="24"/>
      <c r="DG7" s="44" t="s">
        <v>2302</v>
      </c>
      <c r="DH7" s="44" t="s">
        <v>2564</v>
      </c>
      <c r="DI7" s="44" t="s">
        <v>2463</v>
      </c>
      <c r="DJ7" s="44" t="s">
        <v>2304</v>
      </c>
      <c r="DK7" s="44" t="s">
        <v>2115</v>
      </c>
      <c r="DL7" s="143"/>
      <c r="DM7" s="24"/>
      <c r="DN7" s="44" t="s">
        <v>2117</v>
      </c>
      <c r="DO7" s="44" t="s">
        <v>2482</v>
      </c>
      <c r="DP7" s="44" t="s">
        <v>2565</v>
      </c>
      <c r="DQ7" s="191" t="s">
        <v>2566</v>
      </c>
      <c r="DR7" s="44" t="s">
        <v>2305</v>
      </c>
      <c r="DS7" s="24"/>
      <c r="DT7" s="104"/>
      <c r="DU7" s="104"/>
      <c r="DV7" s="44" t="s">
        <v>2251</v>
      </c>
      <c r="DW7" s="44" t="s">
        <v>2567</v>
      </c>
      <c r="DX7" s="44" t="s">
        <v>2568</v>
      </c>
      <c r="DY7" s="44" t="s">
        <v>2313</v>
      </c>
      <c r="DZ7" s="24"/>
      <c r="EA7" s="24"/>
      <c r="EB7" s="44" t="s">
        <v>1806</v>
      </c>
      <c r="EC7" s="44" t="s">
        <v>2518</v>
      </c>
      <c r="ED7" s="374" t="s">
        <v>2471</v>
      </c>
      <c r="EE7" s="44" t="s">
        <v>1804</v>
      </c>
      <c r="EF7" s="44" t="s">
        <v>2569</v>
      </c>
      <c r="EG7" s="24"/>
      <c r="EH7" s="24"/>
      <c r="EI7" s="374" t="s">
        <v>1726</v>
      </c>
      <c r="EJ7" s="398" t="s">
        <v>6441</v>
      </c>
      <c r="EK7" s="44" t="s">
        <v>6439</v>
      </c>
      <c r="EL7" s="191" t="s">
        <v>6380</v>
      </c>
      <c r="EM7" s="377" t="s">
        <v>1762</v>
      </c>
      <c r="EN7" s="24"/>
      <c r="EO7" s="24"/>
      <c r="EP7" s="44" t="s">
        <v>1730</v>
      </c>
      <c r="EQ7" s="47" t="s">
        <v>1798</v>
      </c>
      <c r="ER7" s="24" t="s">
        <v>6410</v>
      </c>
      <c r="ES7" s="24" t="s">
        <v>6743</v>
      </c>
      <c r="ET7" s="24" t="s">
        <v>6846</v>
      </c>
      <c r="EU7" s="24"/>
      <c r="EV7" s="24"/>
      <c r="EW7" s="119" t="s">
        <v>6830</v>
      </c>
      <c r="EX7" s="119" t="s">
        <v>6604</v>
      </c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98"/>
    </row>
    <row r="8" spans="2:242" ht="75" customHeight="1" thickBot="1">
      <c r="B8" s="97" t="s">
        <v>1701</v>
      </c>
      <c r="C8" s="12" t="s">
        <v>2054</v>
      </c>
      <c r="D8" s="13" t="s">
        <v>2198</v>
      </c>
      <c r="E8" s="7"/>
      <c r="F8" s="7"/>
      <c r="G8" s="7"/>
      <c r="H8" s="7"/>
      <c r="I8" s="7"/>
      <c r="J8" s="7"/>
      <c r="K8" s="24"/>
      <c r="L8" s="368"/>
      <c r="M8" s="24" t="s">
        <v>2131</v>
      </c>
      <c r="N8" s="24" t="s">
        <v>2057</v>
      </c>
      <c r="O8" s="24"/>
      <c r="P8" s="24"/>
      <c r="Q8" s="24"/>
      <c r="R8" s="24"/>
      <c r="S8" s="24"/>
      <c r="T8" s="24"/>
      <c r="U8" s="46" t="s">
        <v>2368</v>
      </c>
      <c r="V8" s="46" t="s">
        <v>2261</v>
      </c>
      <c r="W8" s="46" t="s">
        <v>2202</v>
      </c>
      <c r="X8" s="46" t="s">
        <v>2370</v>
      </c>
      <c r="Y8" s="24"/>
      <c r="Z8" s="44" t="s">
        <v>2570</v>
      </c>
      <c r="AA8" s="44" t="s">
        <v>2571</v>
      </c>
      <c r="AB8" s="44" t="s">
        <v>2062</v>
      </c>
      <c r="AC8" s="44" t="s">
        <v>2372</v>
      </c>
      <c r="AD8" s="44" t="s">
        <v>2205</v>
      </c>
      <c r="AE8" s="44" t="s">
        <v>2494</v>
      </c>
      <c r="AF8" s="119"/>
      <c r="AG8" s="119"/>
      <c r="AH8" s="119"/>
      <c r="AI8" s="44" t="s">
        <v>2545</v>
      </c>
      <c r="AJ8" s="44" t="s">
        <v>2546</v>
      </c>
      <c r="AK8" s="44" t="s">
        <v>2547</v>
      </c>
      <c r="AL8" s="44" t="s">
        <v>2069</v>
      </c>
      <c r="AM8" s="119" t="s">
        <v>2070</v>
      </c>
      <c r="AN8" s="119"/>
      <c r="AO8" s="44" t="s">
        <v>2072</v>
      </c>
      <c r="AP8" s="44" t="s">
        <v>2331</v>
      </c>
      <c r="AQ8" s="44" t="s">
        <v>2548</v>
      </c>
      <c r="AR8" s="44" t="s">
        <v>2073</v>
      </c>
      <c r="AS8" s="44" t="s">
        <v>2378</v>
      </c>
      <c r="AT8" s="24"/>
      <c r="AU8" s="24"/>
      <c r="AV8" s="44" t="s">
        <v>2550</v>
      </c>
      <c r="AW8" s="44" t="s">
        <v>2572</v>
      </c>
      <c r="AX8" s="44" t="s">
        <v>2573</v>
      </c>
      <c r="AY8" s="46" t="s">
        <v>2574</v>
      </c>
      <c r="AZ8" s="44" t="s">
        <v>2551</v>
      </c>
      <c r="BA8" s="24" t="str" cm="1">
        <f t="array" ref="BA8">IFERROR(
  INDEX(
    _xlfn._xlws.FILTER(
      'ROTAS E FAMILIAS'!$C$5:$C$1051,
      (TEXT('ROTAS E FAMILIAS'!$E$5:$E$1051,"DD/MM/AAAA")=TEXT(BA$4,"DD/MM/AAAA"))
      *('ROTAS E FAMILIAS'!$N$5:$N$1051&lt;&gt;"")
    ),
    ROWS($A$5:$A8)-MATCH($B8,$B$5:$B8,0)+1
  ),
  ""
)</f>
        <v/>
      </c>
      <c r="BB8" s="44" t="s">
        <v>2214</v>
      </c>
      <c r="BC8" s="44" t="s">
        <v>2553</v>
      </c>
      <c r="BD8" s="44" t="s">
        <v>2081</v>
      </c>
      <c r="BE8" s="44" t="s">
        <v>2338</v>
      </c>
      <c r="BF8" s="44" t="s">
        <v>2278</v>
      </c>
      <c r="BG8" s="44" t="s">
        <v>2438</v>
      </c>
      <c r="BH8" s="118" t="s">
        <v>2070</v>
      </c>
      <c r="BI8" s="40"/>
      <c r="BJ8" s="44" t="s">
        <v>2554</v>
      </c>
      <c r="BK8" s="44" t="s">
        <v>2575</v>
      </c>
      <c r="BL8" s="44" t="s">
        <v>2281</v>
      </c>
      <c r="BM8" s="44" t="s">
        <v>2576</v>
      </c>
      <c r="BN8" s="44" t="s">
        <v>2577</v>
      </c>
      <c r="BO8" s="118" t="str" cm="1">
        <f t="array" ref="BO8">IFERROR(
  INDEX(
    _xlfn._xlws.FILTER(
      'ROTAS E FAMILIAS'!$C$5:$C$1051,
      (TEXT('ROTAS E FAMILIAS'!$E$5:$E$1051,"DD/MM/AAAA")=TEXT(BO$4,"DD/MM/AAAA"))
      *('ROTAS E FAMILIAS'!$N$5:$N$1051&lt;&gt;"")
    ),
    ROWS($A$5:$A8)-MATCH($B8,$B$5:$B8,0)+1
  ),
  ""
)</f>
        <v/>
      </c>
      <c r="BP8" s="44" t="s">
        <v>2578</v>
      </c>
      <c r="BQ8" s="44" t="s">
        <v>2579</v>
      </c>
      <c r="BR8" s="44" t="s">
        <v>2383</v>
      </c>
      <c r="BS8" s="44" t="s">
        <v>2283</v>
      </c>
      <c r="BT8" s="44" t="s">
        <v>2224</v>
      </c>
      <c r="BU8" s="44" t="s">
        <v>2533</v>
      </c>
      <c r="BV8" s="24" t="str" cm="1">
        <f t="array" ref="BV8">IFERROR(
  INDEX(
    _xlfn._xlws.FILTER(
      'ROTAS E FAMILIAS'!$C$5:$C$1051,
      (TEXT('ROTAS E FAMILIAS'!$E$5:$E$1051,"DD/MM/AAAA")=TEXT(BV$4,"DD/MM/AAAA"))
      *('ROTAS E FAMILIAS'!$N$5:$N$1051&lt;&gt;"")
    ),
    ROWS($A$5:$A8)-MATCH($B8,$B$5:$B8,0)+1
  ),
  ""
)</f>
        <v/>
      </c>
      <c r="BW8" s="44" t="s">
        <v>2194</v>
      </c>
      <c r="BX8" s="44" t="s">
        <v>2580</v>
      </c>
      <c r="BY8" s="44" t="s">
        <v>2581</v>
      </c>
      <c r="BZ8" s="44" t="s">
        <v>2557</v>
      </c>
      <c r="CA8" s="44" t="s">
        <v>2558</v>
      </c>
      <c r="CB8" s="46" t="s">
        <v>2394</v>
      </c>
      <c r="CC8" s="104"/>
      <c r="CD8" s="44" t="s">
        <v>2582</v>
      </c>
      <c r="CE8" s="184" t="s">
        <v>2161</v>
      </c>
      <c r="CF8" s="184" t="s">
        <v>2097</v>
      </c>
      <c r="CG8" s="44" t="s">
        <v>2397</v>
      </c>
      <c r="CH8" s="44" t="s">
        <v>2536</v>
      </c>
      <c r="CI8" s="44" t="s">
        <v>2559</v>
      </c>
      <c r="CJ8" s="24"/>
      <c r="CK8" s="24"/>
      <c r="CL8" s="44" t="s">
        <v>2399</v>
      </c>
      <c r="CM8" s="44" t="s">
        <v>2583</v>
      </c>
      <c r="CN8" s="44" t="s">
        <v>2584</v>
      </c>
      <c r="CO8" s="44" t="s">
        <v>2562</v>
      </c>
      <c r="CP8" s="44" t="s">
        <v>2402</v>
      </c>
      <c r="CQ8" s="24"/>
      <c r="CR8" s="24"/>
      <c r="CS8" s="44" t="s">
        <v>2585</v>
      </c>
      <c r="CT8" s="44" t="s">
        <v>2348</v>
      </c>
      <c r="CU8" s="44" t="s">
        <v>2405</v>
      </c>
      <c r="CV8" s="44" t="s">
        <v>2458</v>
      </c>
      <c r="CW8" s="24"/>
      <c r="CX8" s="24"/>
      <c r="CY8" s="24"/>
      <c r="CZ8" s="44" t="s">
        <v>2586</v>
      </c>
      <c r="DA8" s="44" t="s">
        <v>2587</v>
      </c>
      <c r="DB8" s="44" t="s">
        <v>2300</v>
      </c>
      <c r="DC8" s="44" t="s">
        <v>2111</v>
      </c>
      <c r="DD8" s="183"/>
      <c r="DE8" s="104"/>
      <c r="DF8" s="24"/>
      <c r="DG8" s="44" t="s">
        <v>2302</v>
      </c>
      <c r="DH8" s="44" t="s">
        <v>2113</v>
      </c>
      <c r="DI8" s="44" t="s">
        <v>2463</v>
      </c>
      <c r="DJ8" s="44" t="s">
        <v>2354</v>
      </c>
      <c r="DK8" s="24"/>
      <c r="DL8" s="143"/>
      <c r="DM8" s="24"/>
      <c r="DN8" s="44" t="s">
        <v>2117</v>
      </c>
      <c r="DO8" s="44" t="s">
        <v>2482</v>
      </c>
      <c r="DP8" s="44" t="s">
        <v>2588</v>
      </c>
      <c r="DQ8" s="191" t="s">
        <v>2566</v>
      </c>
      <c r="DR8" s="44" t="s">
        <v>2305</v>
      </c>
      <c r="DS8" s="24"/>
      <c r="DT8" s="104"/>
      <c r="DU8" s="24"/>
      <c r="DV8" s="184" t="s">
        <v>2181</v>
      </c>
      <c r="DW8" s="44" t="s">
        <v>2589</v>
      </c>
      <c r="DX8" s="44" t="s">
        <v>2568</v>
      </c>
      <c r="DY8" s="24"/>
      <c r="DZ8" s="24"/>
      <c r="EA8" s="24"/>
      <c r="EB8" s="44" t="s">
        <v>2416</v>
      </c>
      <c r="EC8" s="184" t="s">
        <v>2417</v>
      </c>
      <c r="ED8" s="46" t="s">
        <v>2590</v>
      </c>
      <c r="EE8" s="44" t="s">
        <v>2591</v>
      </c>
      <c r="EF8" s="184" t="s">
        <v>2569</v>
      </c>
      <c r="EG8" s="24"/>
      <c r="EH8" s="24"/>
      <c r="EI8" s="44" t="s">
        <v>1726</v>
      </c>
      <c r="EJ8" s="184" t="s">
        <v>6441</v>
      </c>
      <c r="EK8" s="44" t="s">
        <v>1711</v>
      </c>
      <c r="EL8" s="410" t="s">
        <v>6653</v>
      </c>
      <c r="EM8" s="399" t="s">
        <v>1762</v>
      </c>
      <c r="EN8" s="24"/>
      <c r="EO8" s="24"/>
      <c r="EP8" s="44" t="s">
        <v>1730</v>
      </c>
      <c r="EQ8" s="24" t="s">
        <v>1798</v>
      </c>
      <c r="ER8" s="24" t="s">
        <v>6410</v>
      </c>
      <c r="ES8" s="24" t="s">
        <v>6671</v>
      </c>
      <c r="ET8" s="379" t="s">
        <v>6847</v>
      </c>
      <c r="EU8" s="24"/>
      <c r="EV8" s="24"/>
      <c r="EW8" s="24"/>
      <c r="EX8" s="119" t="s">
        <v>6604</v>
      </c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98"/>
    </row>
    <row r="9" spans="2:242" ht="63.75" customHeight="1" thickBot="1">
      <c r="B9" s="97" t="s">
        <v>1701</v>
      </c>
      <c r="C9" s="12" t="s">
        <v>2130</v>
      </c>
      <c r="D9" s="13" t="s">
        <v>2198</v>
      </c>
      <c r="E9" s="7"/>
      <c r="F9" s="7"/>
      <c r="G9" s="7"/>
      <c r="H9" s="7"/>
      <c r="I9" s="7"/>
      <c r="J9" s="7"/>
      <c r="K9" s="24"/>
      <c r="L9" s="24"/>
      <c r="M9" s="24" t="s">
        <v>2592</v>
      </c>
      <c r="N9" s="24" t="s">
        <v>2593</v>
      </c>
      <c r="O9" s="24"/>
      <c r="P9" s="24"/>
      <c r="Q9" s="24"/>
      <c r="R9" s="24"/>
      <c r="S9" s="24"/>
      <c r="T9" s="24"/>
      <c r="U9" s="46" t="s">
        <v>2594</v>
      </c>
      <c r="V9" s="46" t="s">
        <v>2321</v>
      </c>
      <c r="W9" s="46" t="s">
        <v>2202</v>
      </c>
      <c r="X9" s="44" t="s">
        <v>2422</v>
      </c>
      <c r="Y9" s="24"/>
      <c r="Z9" s="44" t="s">
        <v>2570</v>
      </c>
      <c r="AA9" s="44" t="s">
        <v>2061</v>
      </c>
      <c r="AB9" s="44" t="s">
        <v>2595</v>
      </c>
      <c r="AC9" s="44" t="s">
        <v>2372</v>
      </c>
      <c r="AD9" s="44" t="s">
        <v>2064</v>
      </c>
      <c r="AE9" s="44" t="s">
        <v>2426</v>
      </c>
      <c r="AF9" s="119"/>
      <c r="AG9" s="119"/>
      <c r="AH9" s="44" t="s">
        <v>2139</v>
      </c>
      <c r="AI9" s="44" t="s">
        <v>2596</v>
      </c>
      <c r="AJ9" s="44" t="s">
        <v>2546</v>
      </c>
      <c r="AK9" s="44" t="s">
        <v>2547</v>
      </c>
      <c r="AL9" s="44" t="s">
        <v>2069</v>
      </c>
      <c r="AM9" s="119" t="s">
        <v>2070</v>
      </c>
      <c r="AN9" s="44" t="s">
        <v>2071</v>
      </c>
      <c r="AO9" s="44" t="s">
        <v>2143</v>
      </c>
      <c r="AP9" s="44" t="s">
        <v>2074</v>
      </c>
      <c r="AQ9" s="44" t="s">
        <v>2075</v>
      </c>
      <c r="AR9" s="44" t="s">
        <v>2597</v>
      </c>
      <c r="AS9" s="119"/>
      <c r="AT9" s="24"/>
      <c r="AU9" s="44" t="s">
        <v>2210</v>
      </c>
      <c r="AV9" s="44" t="s">
        <v>2435</v>
      </c>
      <c r="AW9" s="44" t="s">
        <v>2380</v>
      </c>
      <c r="AX9" s="44" t="s">
        <v>2573</v>
      </c>
      <c r="AY9" s="44" t="s">
        <v>2598</v>
      </c>
      <c r="AZ9" s="119"/>
      <c r="BA9" s="24" t="str" cm="1">
        <f t="array" ref="BA9">IFERROR(
  INDEX(
    _xlfn._xlws.FILTER(
      'ROTAS E FAMILIAS'!$C$5:$C$1051,
      (TEXT('ROTAS E FAMILIAS'!$E$5:$E$1051,"DD/MM/AAAA")=TEXT(BA$4,"DD/MM/AAAA"))
      *('ROTAS E FAMILIAS'!$N$5:$N$1051&lt;&gt;"")
    ),
    ROWS($A$5:$A9)-MATCH($B9,$B$5:$B9,0)+1
  ),
  ""
)</f>
        <v/>
      </c>
      <c r="BB9" s="118"/>
      <c r="BC9" s="44" t="s">
        <v>2599</v>
      </c>
      <c r="BD9" s="44" t="s">
        <v>2081</v>
      </c>
      <c r="BE9" s="44" t="s">
        <v>2338</v>
      </c>
      <c r="BF9" s="44" t="s">
        <v>2278</v>
      </c>
      <c r="BG9" s="44" t="s">
        <v>2600</v>
      </c>
      <c r="BH9" s="118" t="s">
        <v>2070</v>
      </c>
      <c r="BI9" s="44" t="s">
        <v>2601</v>
      </c>
      <c r="BJ9" s="44" t="s">
        <v>2554</v>
      </c>
      <c r="BK9" s="44" t="s">
        <v>2602</v>
      </c>
      <c r="BL9" s="44" t="s">
        <v>2282</v>
      </c>
      <c r="BM9" s="44" t="s">
        <v>2576</v>
      </c>
      <c r="BN9" s="44" t="s">
        <v>2577</v>
      </c>
      <c r="BO9" s="118" t="str" cm="1">
        <f t="array" ref="BO9">IFERROR(
  INDEX(
    _xlfn._xlws.FILTER(
      'ROTAS E FAMILIAS'!$C$5:$C$1051,
      (TEXT('ROTAS E FAMILIAS'!$E$5:$E$1051,"DD/MM/AAAA")=TEXT(BO$4,"DD/MM/AAAA"))
      *('ROTAS E FAMILIAS'!$N$5:$N$1051&lt;&gt;"")
    ),
    ROWS($A$5:$A9)-MATCH($B9,$B$5:$B9,0)+1
  ),
  ""
)</f>
        <v/>
      </c>
      <c r="BP9" s="44" t="s">
        <v>2088</v>
      </c>
      <c r="BQ9" s="44" t="s">
        <v>2389</v>
      </c>
      <c r="BR9" s="44" t="s">
        <v>2383</v>
      </c>
      <c r="BS9" s="44" t="s">
        <v>2441</v>
      </c>
      <c r="BT9" s="24"/>
      <c r="BU9" s="44" t="s">
        <v>2533</v>
      </c>
      <c r="BV9" s="24" t="str" cm="1">
        <f t="array" ref="BV9">IFERROR(
  INDEX(
    _xlfn._xlws.FILTER(
      'ROTAS E FAMILIAS'!$C$5:$C$1051,
      (TEXT('ROTAS E FAMILIAS'!$E$5:$E$1051,"DD/MM/AAAA")=TEXT(BV$4,"DD/MM/AAAA"))
      *('ROTAS E FAMILIAS'!$N$5:$N$1051&lt;&gt;"")
    ),
    ROWS($A$5:$A9)-MATCH($B9,$B$5:$B9,0)+1
  ),
  ""
)</f>
        <v/>
      </c>
      <c r="BW9" s="44" t="s">
        <v>2194</v>
      </c>
      <c r="BX9" s="44" t="s">
        <v>2580</v>
      </c>
      <c r="BY9" s="44" t="s">
        <v>2581</v>
      </c>
      <c r="BZ9" s="44" t="s">
        <v>2445</v>
      </c>
      <c r="CA9" s="44" t="s">
        <v>2159</v>
      </c>
      <c r="CB9" s="46" t="s">
        <v>2394</v>
      </c>
      <c r="CC9" s="104"/>
      <c r="CD9" s="44" t="s">
        <v>2603</v>
      </c>
      <c r="CE9" s="184" t="s">
        <v>2161</v>
      </c>
      <c r="CF9" s="184" t="s">
        <v>2604</v>
      </c>
      <c r="CG9" s="44" t="s">
        <v>2605</v>
      </c>
      <c r="CH9" s="44" t="s">
        <v>2098</v>
      </c>
      <c r="CI9" s="44" t="s">
        <v>2606</v>
      </c>
      <c r="CJ9" s="24"/>
      <c r="CK9" s="24"/>
      <c r="CL9" s="44" t="s">
        <v>2399</v>
      </c>
      <c r="CM9" s="44" t="s">
        <v>2101</v>
      </c>
      <c r="CN9" s="44" t="s">
        <v>2607</v>
      </c>
      <c r="CO9" s="44" t="s">
        <v>2608</v>
      </c>
      <c r="CP9" s="44" t="s">
        <v>2454</v>
      </c>
      <c r="CQ9" s="24"/>
      <c r="CR9" s="44" t="s">
        <v>2609</v>
      </c>
      <c r="CS9" s="44" t="s">
        <v>2168</v>
      </c>
      <c r="CT9" s="44" t="s">
        <v>2348</v>
      </c>
      <c r="CU9" s="44" t="s">
        <v>2610</v>
      </c>
      <c r="CV9" s="44" t="s">
        <v>2107</v>
      </c>
      <c r="CW9" s="24"/>
      <c r="CX9" s="24"/>
      <c r="CY9" s="24"/>
      <c r="CZ9" s="44" t="s">
        <v>2586</v>
      </c>
      <c r="DA9" s="44" t="s">
        <v>2611</v>
      </c>
      <c r="DB9" s="44" t="s">
        <v>2300</v>
      </c>
      <c r="DC9" s="44" t="s">
        <v>2111</v>
      </c>
      <c r="DD9" s="183"/>
      <c r="DE9" s="104"/>
      <c r="DF9" s="24"/>
      <c r="DG9" s="44" t="s">
        <v>2302</v>
      </c>
      <c r="DH9" s="44" t="s">
        <v>2113</v>
      </c>
      <c r="DI9" s="115" t="s">
        <v>2612</v>
      </c>
      <c r="DJ9" s="44" t="s">
        <v>2613</v>
      </c>
      <c r="DK9" s="24"/>
      <c r="DL9" s="143"/>
      <c r="DM9" s="24"/>
      <c r="DN9" s="44" t="s">
        <v>2117</v>
      </c>
      <c r="DO9" s="44" t="s">
        <v>2614</v>
      </c>
      <c r="DP9" s="44" t="s">
        <v>2615</v>
      </c>
      <c r="DQ9" s="184" t="s">
        <v>2483</v>
      </c>
      <c r="DR9" s="44" t="s">
        <v>2305</v>
      </c>
      <c r="DS9" s="24"/>
      <c r="DT9" s="104"/>
      <c r="DU9" s="24"/>
      <c r="DV9" s="184" t="s">
        <v>2181</v>
      </c>
      <c r="DW9" s="44" t="s">
        <v>2361</v>
      </c>
      <c r="DX9" s="44" t="s">
        <v>2124</v>
      </c>
      <c r="DY9" s="24"/>
      <c r="DZ9" s="24"/>
      <c r="EA9" s="24"/>
      <c r="EB9" s="44" t="s">
        <v>2416</v>
      </c>
      <c r="EC9" s="184" t="s">
        <v>2417</v>
      </c>
      <c r="ED9" s="374" t="s">
        <v>2590</v>
      </c>
      <c r="EE9" s="44" t="s">
        <v>2487</v>
      </c>
      <c r="EF9" s="24"/>
      <c r="EG9" s="24"/>
      <c r="EH9" s="24"/>
      <c r="EI9" s="374" t="s">
        <v>1767</v>
      </c>
      <c r="EJ9" s="374" t="s">
        <v>6417</v>
      </c>
      <c r="EK9" s="44" t="s">
        <v>1758</v>
      </c>
      <c r="EL9" s="191" t="s">
        <v>6653</v>
      </c>
      <c r="EM9" s="44" t="s">
        <v>6586</v>
      </c>
      <c r="EN9" s="390" t="s">
        <v>2070</v>
      </c>
      <c r="EO9" s="24"/>
      <c r="EP9" s="44" t="s">
        <v>6750</v>
      </c>
      <c r="EQ9" s="24" t="s">
        <v>1798</v>
      </c>
      <c r="ER9" s="24" t="s">
        <v>6410</v>
      </c>
      <c r="ES9" s="24" t="s">
        <v>1764</v>
      </c>
      <c r="ET9" s="426" t="s">
        <v>6754</v>
      </c>
      <c r="EU9" s="24"/>
      <c r="EV9" s="24"/>
      <c r="EW9" s="24"/>
      <c r="EX9" s="425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98"/>
    </row>
    <row r="10" spans="2:242" ht="114.75" customHeight="1" thickBot="1">
      <c r="B10" s="97" t="s">
        <v>1701</v>
      </c>
      <c r="C10" s="12" t="s">
        <v>2187</v>
      </c>
      <c r="D10" s="13" t="s">
        <v>2198</v>
      </c>
      <c r="E10" s="7"/>
      <c r="F10" s="7"/>
      <c r="G10" s="7"/>
      <c r="H10" s="7"/>
      <c r="I10" s="7"/>
      <c r="J10" s="7"/>
      <c r="K10" s="24"/>
      <c r="L10" s="24" t="s">
        <v>2616</v>
      </c>
      <c r="M10" s="24" t="s">
        <v>2592</v>
      </c>
      <c r="N10" s="24" t="s">
        <v>2593</v>
      </c>
      <c r="O10" s="24"/>
      <c r="P10" s="24"/>
      <c r="Q10" s="24"/>
      <c r="R10" s="24"/>
      <c r="S10" s="24"/>
      <c r="T10" s="24"/>
      <c r="U10" s="46" t="s">
        <v>2617</v>
      </c>
      <c r="V10" s="46" t="s">
        <v>2618</v>
      </c>
      <c r="W10" s="46" t="s">
        <v>2262</v>
      </c>
      <c r="X10" s="24"/>
      <c r="Y10" s="24"/>
      <c r="Z10" s="115" t="s">
        <v>2203</v>
      </c>
      <c r="AA10" s="44" t="s">
        <v>2061</v>
      </c>
      <c r="AB10" s="44" t="s">
        <v>2619</v>
      </c>
      <c r="AC10" s="44" t="s">
        <v>2424</v>
      </c>
      <c r="AD10" s="44" t="s">
        <v>2064</v>
      </c>
      <c r="AE10" s="44" t="s">
        <v>2426</v>
      </c>
      <c r="AF10" s="119"/>
      <c r="AG10" s="119" t="s">
        <v>2070</v>
      </c>
      <c r="AH10" s="44" t="s">
        <v>2139</v>
      </c>
      <c r="AI10" s="44" t="s">
        <v>2427</v>
      </c>
      <c r="AJ10" s="44" t="s">
        <v>2620</v>
      </c>
      <c r="AK10" s="44" t="s">
        <v>2621</v>
      </c>
      <c r="AL10" s="44" t="s">
        <v>2141</v>
      </c>
      <c r="AM10" s="119" t="s">
        <v>2070</v>
      </c>
      <c r="AN10" s="44" t="s">
        <v>2071</v>
      </c>
      <c r="AO10" s="44" t="s">
        <v>2430</v>
      </c>
      <c r="AP10" s="44" t="s">
        <v>2074</v>
      </c>
      <c r="AQ10" s="44" t="s">
        <v>2075</v>
      </c>
      <c r="AR10" s="44" t="s">
        <v>2622</v>
      </c>
      <c r="AS10" s="119"/>
      <c r="AT10" s="24"/>
      <c r="AU10" s="44" t="s">
        <v>2210</v>
      </c>
      <c r="AV10" s="44" t="s">
        <v>2435</v>
      </c>
      <c r="AW10" s="44" t="s">
        <v>2380</v>
      </c>
      <c r="AX10" s="44" t="s">
        <v>2147</v>
      </c>
      <c r="AY10" s="44" t="s">
        <v>2148</v>
      </c>
      <c r="AZ10" s="119"/>
      <c r="BA10" s="24" t="str" cm="1">
        <f t="array" ref="BA10">IFERROR(
  INDEX(
    _xlfn._xlws.FILTER(
      'ROTAS E FAMILIAS'!$C$5:$C$1051,
      (TEXT('ROTAS E FAMILIAS'!$E$5:$E$1051,"DD/MM/AAAA")=TEXT(BA$4,"DD/MM/AAAA"))
      *('ROTAS E FAMILIAS'!$N$5:$N$1051&lt;&gt;"")
    ),
    ROWS($A$5:$A10)-MATCH($B10,$B$5:$B10,0)+1
  ),
  ""
)</f>
        <v/>
      </c>
      <c r="BB10" s="118"/>
      <c r="BC10" s="44" t="s">
        <v>2599</v>
      </c>
      <c r="BD10" s="44" t="s">
        <v>2216</v>
      </c>
      <c r="BE10" s="44" t="s">
        <v>2623</v>
      </c>
      <c r="BF10" s="44" t="s">
        <v>2624</v>
      </c>
      <c r="BG10" s="44" t="s">
        <v>2625</v>
      </c>
      <c r="BH10" s="118" t="s">
        <v>2070</v>
      </c>
      <c r="BI10" s="172" t="s">
        <v>2626</v>
      </c>
      <c r="BJ10" s="44" t="s">
        <v>2554</v>
      </c>
      <c r="BK10" s="44" t="s">
        <v>2602</v>
      </c>
      <c r="BL10" s="44" t="s">
        <v>2627</v>
      </c>
      <c r="BM10" s="40"/>
      <c r="BN10" s="24"/>
      <c r="BO10" s="118"/>
      <c r="BP10" s="44" t="s">
        <v>2628</v>
      </c>
      <c r="BQ10" s="44" t="s">
        <v>2389</v>
      </c>
      <c r="BR10" s="44" t="s">
        <v>2156</v>
      </c>
      <c r="BS10" s="44" t="s">
        <v>2284</v>
      </c>
      <c r="BT10" s="24"/>
      <c r="BU10" s="24"/>
      <c r="BV10" s="24" t="str" cm="1">
        <f t="array" ref="BV10">IFERROR(
  INDEX(
    _xlfn._xlws.FILTER(
      'ROTAS E FAMILIAS'!$C$5:$C$1051,
      (TEXT('ROTAS E FAMILIAS'!$E$5:$E$1051,"DD/MM/AAAA")=TEXT(BV$4,"DD/MM/AAAA"))
      *('ROTAS E FAMILIAS'!$N$5:$N$1051&lt;&gt;"")
    ),
    ROWS($A$5:$A10)-MATCH($B10,$B$5:$B10,0)+1
  ),
  ""
)</f>
        <v/>
      </c>
      <c r="BW10" s="44" t="s">
        <v>2194</v>
      </c>
      <c r="BX10" s="44" t="s">
        <v>2629</v>
      </c>
      <c r="BY10" s="44" t="s">
        <v>2630</v>
      </c>
      <c r="BZ10" s="44" t="s">
        <v>2475</v>
      </c>
      <c r="CA10" s="44" t="s">
        <v>2226</v>
      </c>
      <c r="CB10" s="46" t="s">
        <v>2394</v>
      </c>
      <c r="CC10" s="104"/>
      <c r="CD10" s="184" t="s">
        <v>2631</v>
      </c>
      <c r="CE10" s="184" t="s">
        <v>2161</v>
      </c>
      <c r="CF10" s="184" t="s">
        <v>2604</v>
      </c>
      <c r="CG10" s="44" t="s">
        <v>2451</v>
      </c>
      <c r="CH10" s="44" t="s">
        <v>2098</v>
      </c>
      <c r="CI10" s="44" t="s">
        <v>2164</v>
      </c>
      <c r="CJ10" s="24"/>
      <c r="CK10" s="24"/>
      <c r="CL10" s="44" t="s">
        <v>2100</v>
      </c>
      <c r="CM10" s="44" t="s">
        <v>2101</v>
      </c>
      <c r="CN10" s="44" t="s">
        <v>2632</v>
      </c>
      <c r="CO10" s="44" t="s">
        <v>2633</v>
      </c>
      <c r="CP10" s="44" t="s">
        <v>2454</v>
      </c>
      <c r="CQ10" s="24"/>
      <c r="CR10" s="44" t="s">
        <v>2609</v>
      </c>
      <c r="CS10" s="44" t="s">
        <v>2168</v>
      </c>
      <c r="CT10" s="44" t="s">
        <v>2348</v>
      </c>
      <c r="CU10" s="44" t="s">
        <v>2610</v>
      </c>
      <c r="CV10" s="44" t="s">
        <v>2107</v>
      </c>
      <c r="CW10" s="24"/>
      <c r="CX10" s="24"/>
      <c r="CY10" s="24"/>
      <c r="CZ10" s="44" t="s">
        <v>2634</v>
      </c>
      <c r="DA10" s="44" t="s">
        <v>2611</v>
      </c>
      <c r="DB10" s="44" t="s">
        <v>2635</v>
      </c>
      <c r="DC10" s="44" t="s">
        <v>2636</v>
      </c>
      <c r="DD10" s="183"/>
      <c r="DE10" s="104"/>
      <c r="DF10" s="24"/>
      <c r="DG10" s="184" t="s">
        <v>2302</v>
      </c>
      <c r="DH10" s="44" t="s">
        <v>2637</v>
      </c>
      <c r="DI10" s="44" t="s">
        <v>2638</v>
      </c>
      <c r="DJ10" s="44" t="s">
        <v>2639</v>
      </c>
      <c r="DK10" s="24"/>
      <c r="DL10" s="143"/>
      <c r="DM10" s="44" t="s">
        <v>2355</v>
      </c>
      <c r="DN10" s="44" t="s">
        <v>2248</v>
      </c>
      <c r="DO10" s="44" t="s">
        <v>2614</v>
      </c>
      <c r="DP10" s="44" t="s">
        <v>2615</v>
      </c>
      <c r="DQ10" s="378" t="s">
        <v>2483</v>
      </c>
      <c r="DR10" s="188"/>
      <c r="DS10" s="24"/>
      <c r="DT10" s="104"/>
      <c r="DU10" s="44" t="s">
        <v>2640</v>
      </c>
      <c r="DV10" s="184" t="s">
        <v>2181</v>
      </c>
      <c r="DW10" s="44" t="s">
        <v>2641</v>
      </c>
      <c r="DX10" s="24"/>
      <c r="DY10" s="24"/>
      <c r="DZ10" s="24"/>
      <c r="EA10" s="44" t="s">
        <v>2415</v>
      </c>
      <c r="EB10" s="44" t="s">
        <v>2470</v>
      </c>
      <c r="EC10" s="184" t="s">
        <v>2642</v>
      </c>
      <c r="ED10" s="44" t="s">
        <v>1771</v>
      </c>
      <c r="EE10" s="44" t="s">
        <v>2257</v>
      </c>
      <c r="EF10" s="24"/>
      <c r="EG10" s="24"/>
      <c r="EH10" s="44" t="s">
        <v>6375</v>
      </c>
      <c r="EI10" s="377" t="s">
        <v>2128</v>
      </c>
      <c r="EJ10" s="44" t="s">
        <v>6417</v>
      </c>
      <c r="EK10" s="44" t="s">
        <v>6422</v>
      </c>
      <c r="EL10" s="44" t="s">
        <v>6594</v>
      </c>
      <c r="EM10" s="44" t="s">
        <v>6586</v>
      </c>
      <c r="EN10" s="24"/>
      <c r="EO10" s="24"/>
      <c r="EP10" s="47" t="s">
        <v>6741</v>
      </c>
      <c r="EQ10" s="47" t="s">
        <v>1768</v>
      </c>
      <c r="ER10" s="24" t="s">
        <v>1714</v>
      </c>
      <c r="ES10" s="24" t="s">
        <v>1764</v>
      </c>
      <c r="ET10" s="424" t="s">
        <v>6754</v>
      </c>
      <c r="EU10" s="24"/>
      <c r="EV10" s="24" t="s">
        <v>6701</v>
      </c>
      <c r="EW10" s="24"/>
      <c r="EX10" s="425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98"/>
    </row>
    <row r="11" spans="2:242" ht="104.25" customHeight="1" thickBot="1">
      <c r="B11" s="97" t="s">
        <v>1701</v>
      </c>
      <c r="C11" s="14" t="s">
        <v>2054</v>
      </c>
      <c r="D11" s="15" t="s">
        <v>2366</v>
      </c>
      <c r="E11" s="7"/>
      <c r="F11" s="7"/>
      <c r="G11" s="7"/>
      <c r="H11" s="7"/>
      <c r="I11" s="7"/>
      <c r="J11" s="7"/>
      <c r="K11" s="24"/>
      <c r="L11" s="24" t="s">
        <v>2616</v>
      </c>
      <c r="M11" s="24" t="s">
        <v>2592</v>
      </c>
      <c r="N11" s="24"/>
      <c r="O11" s="24"/>
      <c r="P11" s="24"/>
      <c r="Q11" s="24"/>
      <c r="R11" s="24"/>
      <c r="S11" s="24"/>
      <c r="T11" s="24"/>
      <c r="U11" s="46" t="s">
        <v>2320</v>
      </c>
      <c r="V11" s="46" t="s">
        <v>2618</v>
      </c>
      <c r="W11" s="46" t="s">
        <v>2322</v>
      </c>
      <c r="X11" s="24"/>
      <c r="Y11" s="24"/>
      <c r="Z11" s="44" t="s">
        <v>2203</v>
      </c>
      <c r="AA11" s="44" t="s">
        <v>2061</v>
      </c>
      <c r="AB11" s="44" t="s">
        <v>2643</v>
      </c>
      <c r="AC11" s="44" t="s">
        <v>2644</v>
      </c>
      <c r="AD11" s="44" t="s">
        <v>2266</v>
      </c>
      <c r="AE11" s="119"/>
      <c r="AF11" s="119"/>
      <c r="AG11" s="119" t="s">
        <v>2070</v>
      </c>
      <c r="AH11" s="44" t="s">
        <v>2645</v>
      </c>
      <c r="AI11" s="44" t="s">
        <v>2427</v>
      </c>
      <c r="AJ11" s="44" t="s">
        <v>2620</v>
      </c>
      <c r="AK11" s="44" t="s">
        <v>2328</v>
      </c>
      <c r="AL11" s="44" t="s">
        <v>2141</v>
      </c>
      <c r="AM11" s="119" t="s">
        <v>2070</v>
      </c>
      <c r="AN11" s="44" t="s">
        <v>2272</v>
      </c>
      <c r="AO11" s="44" t="s">
        <v>2430</v>
      </c>
      <c r="AP11" s="44" t="s">
        <v>2646</v>
      </c>
      <c r="AQ11" s="44" t="s">
        <v>2145</v>
      </c>
      <c r="AR11" s="44" t="s">
        <v>2622</v>
      </c>
      <c r="AS11" s="119"/>
      <c r="AT11" s="24" t="str" cm="1">
        <f t="array" ref="AT11">IFERROR(
  INDEX(
    _xlfn._xlws.FILTER(
      'ROTAS E FAMILIAS'!$C$5:$C$1051,
      (TEXT('ROTAS E FAMILIAS'!$E$5:$E$1051,"DD/MM/AAAA")=TEXT(AT$4,"DD/MM/AAAA"))
      *('ROTAS E FAMILIAS'!$N$5:$N$1051&lt;&gt;"")
    ),
    ROWS($A$5:$A11)-MATCH($B11,$B$5:$B11,0)+1
  ),
  ""
)</f>
        <v/>
      </c>
      <c r="AU11" s="44" t="s">
        <v>2275</v>
      </c>
      <c r="AV11" s="44" t="s">
        <v>2647</v>
      </c>
      <c r="AW11" s="44" t="s">
        <v>2648</v>
      </c>
      <c r="AX11" s="44" t="s">
        <v>2381</v>
      </c>
      <c r="AY11" s="44" t="s">
        <v>2213</v>
      </c>
      <c r="AZ11" s="119"/>
      <c r="BA11" s="24" t="str" cm="1">
        <f t="array" ref="BA11">IFERROR(
  INDEX(
    _xlfn._xlws.FILTER(
      'ROTAS E FAMILIAS'!$C$5:$C$1051,
      (TEXT('ROTAS E FAMILIAS'!$E$5:$E$1051,"DD/MM/AAAA")=TEXT(BA$4,"DD/MM/AAAA"))
      *('ROTAS E FAMILIAS'!$N$5:$N$1051&lt;&gt;"")
    ),
    ROWS($A$5:$A11)-MATCH($B11,$B$5:$B11,0)+1
  ),
  ""
)</f>
        <v/>
      </c>
      <c r="BB11" s="44" t="s">
        <v>2080</v>
      </c>
      <c r="BC11" s="44" t="s">
        <v>2337</v>
      </c>
      <c r="BD11" s="44" t="s">
        <v>2649</v>
      </c>
      <c r="BE11" s="44" t="s">
        <v>2623</v>
      </c>
      <c r="BF11" s="44" t="s">
        <v>2624</v>
      </c>
      <c r="BG11" s="44" t="s">
        <v>2650</v>
      </c>
      <c r="BH11" s="118" t="s">
        <v>2070</v>
      </c>
      <c r="BI11" s="44" t="s">
        <v>2218</v>
      </c>
      <c r="BJ11" s="44" t="s">
        <v>2554</v>
      </c>
      <c r="BK11" s="44" t="s">
        <v>2602</v>
      </c>
      <c r="BL11" s="40"/>
      <c r="BM11" s="24"/>
      <c r="BN11" s="40"/>
      <c r="BO11" s="118"/>
      <c r="BP11" s="44" t="s">
        <v>2651</v>
      </c>
      <c r="BQ11" s="44" t="s">
        <v>2389</v>
      </c>
      <c r="BR11" s="44" t="s">
        <v>2156</v>
      </c>
      <c r="BS11" s="44" t="s">
        <v>2092</v>
      </c>
      <c r="BT11" s="24"/>
      <c r="BU11" s="24"/>
      <c r="BV11" s="24" t="str" cm="1">
        <f t="array" ref="BV11">IFERROR(
  INDEX(
    _xlfn._xlws.FILTER(
      'ROTAS E FAMILIAS'!$C$5:$C$1051,
      (TEXT('ROTAS E FAMILIAS'!$E$5:$E$1051,"DD/MM/AAAA")=TEXT(BV$4,"DD/MM/AAAA"))
      *('ROTAS E FAMILIAS'!$N$5:$N$1051&lt;&gt;"")
    ),
    ROWS($A$5:$A11)-MATCH($B11,$B$5:$B11,0)+1
  ),
  ""
)</f>
        <v/>
      </c>
      <c r="BW11" s="44" t="s">
        <v>2157</v>
      </c>
      <c r="BX11" s="44" t="s">
        <v>2443</v>
      </c>
      <c r="BY11" s="44" t="s">
        <v>2630</v>
      </c>
      <c r="BZ11" s="44" t="s">
        <v>2445</v>
      </c>
      <c r="CA11" s="44" t="s">
        <v>2226</v>
      </c>
      <c r="CB11" s="44" t="s">
        <v>2287</v>
      </c>
      <c r="CC11" s="104"/>
      <c r="CD11" s="184" t="s">
        <v>2631</v>
      </c>
      <c r="CE11" s="44" t="s">
        <v>2652</v>
      </c>
      <c r="CF11" s="184" t="s">
        <v>2653</v>
      </c>
      <c r="CG11" s="44" t="s">
        <v>2451</v>
      </c>
      <c r="CH11" s="44" t="s">
        <v>2231</v>
      </c>
      <c r="CI11" s="44" t="s">
        <v>2164</v>
      </c>
      <c r="CJ11" s="24"/>
      <c r="CK11" s="24"/>
      <c r="CL11" s="44" t="s">
        <v>2100</v>
      </c>
      <c r="CM11" s="44" t="s">
        <v>2654</v>
      </c>
      <c r="CN11" s="44" t="s">
        <v>2632</v>
      </c>
      <c r="CO11" s="44" t="s">
        <v>2655</v>
      </c>
      <c r="CP11" s="24"/>
      <c r="CQ11" s="24"/>
      <c r="CR11" s="115" t="s">
        <v>2656</v>
      </c>
      <c r="CS11" s="44" t="s">
        <v>2297</v>
      </c>
      <c r="CT11" s="44" t="s">
        <v>2404</v>
      </c>
      <c r="CU11" s="115" t="s">
        <v>2610</v>
      </c>
      <c r="CV11" s="44" t="s">
        <v>2107</v>
      </c>
      <c r="CW11" s="24"/>
      <c r="CX11" s="24"/>
      <c r="CY11" s="44" t="s">
        <v>2349</v>
      </c>
      <c r="CZ11" s="44" t="s">
        <v>2657</v>
      </c>
      <c r="DA11" s="44" t="s">
        <v>2611</v>
      </c>
      <c r="DB11" s="44" t="s">
        <v>2635</v>
      </c>
      <c r="DC11" s="44" t="s">
        <v>2658</v>
      </c>
      <c r="DD11" s="183"/>
      <c r="DE11" s="104"/>
      <c r="DF11" s="184" t="s">
        <v>2659</v>
      </c>
      <c r="DG11" s="44" t="s">
        <v>2660</v>
      </c>
      <c r="DH11" s="44" t="s">
        <v>2173</v>
      </c>
      <c r="DI11" s="44" t="s">
        <v>2661</v>
      </c>
      <c r="DJ11" s="44" t="s">
        <v>2662</v>
      </c>
      <c r="DK11" s="24"/>
      <c r="DL11" s="143"/>
      <c r="DM11" s="44" t="s">
        <v>2355</v>
      </c>
      <c r="DN11" s="44" t="s">
        <v>2248</v>
      </c>
      <c r="DO11" s="44" t="s">
        <v>2118</v>
      </c>
      <c r="DP11" s="44" t="s">
        <v>2615</v>
      </c>
      <c r="DQ11" s="44" t="s">
        <v>2178</v>
      </c>
      <c r="DR11" s="24"/>
      <c r="DS11" s="24"/>
      <c r="DT11" s="104"/>
      <c r="DU11" s="44" t="s">
        <v>2663</v>
      </c>
      <c r="DV11" s="184" t="s">
        <v>2664</v>
      </c>
      <c r="DW11" s="44" t="s">
        <v>2641</v>
      </c>
      <c r="DX11" s="44" t="s">
        <v>2312</v>
      </c>
      <c r="DY11" s="24"/>
      <c r="DZ11" s="24"/>
      <c r="EA11" s="44" t="s">
        <v>2415</v>
      </c>
      <c r="EB11" s="44" t="s">
        <v>2470</v>
      </c>
      <c r="EC11" s="184" t="s">
        <v>2642</v>
      </c>
      <c r="ED11" s="44" t="s">
        <v>1771</v>
      </c>
      <c r="EE11" s="44" t="s">
        <v>2257</v>
      </c>
      <c r="EF11" s="24"/>
      <c r="EG11" s="24"/>
      <c r="EH11" s="377" t="s">
        <v>6424</v>
      </c>
      <c r="EI11" s="44" t="s">
        <v>2419</v>
      </c>
      <c r="EJ11" s="44" t="s">
        <v>6417</v>
      </c>
      <c r="EK11" s="44" t="s">
        <v>1778</v>
      </c>
      <c r="EL11" s="44" t="s">
        <v>6594</v>
      </c>
      <c r="EM11" s="44" t="s">
        <v>1797</v>
      </c>
      <c r="EN11" s="24"/>
      <c r="EO11" s="24"/>
      <c r="EP11" s="44" t="s">
        <v>6742</v>
      </c>
      <c r="EQ11" s="47" t="s">
        <v>2404</v>
      </c>
      <c r="ER11" s="24" t="s">
        <v>1714</v>
      </c>
      <c r="ES11" s="24" t="s">
        <v>2520</v>
      </c>
      <c r="ET11" s="424" t="s">
        <v>6754</v>
      </c>
      <c r="EU11" s="24"/>
      <c r="EV11" s="424" t="s">
        <v>6701</v>
      </c>
      <c r="EW11" s="119"/>
      <c r="EX11" s="425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98"/>
    </row>
    <row r="12" spans="2:242" ht="134.25" customHeight="1" thickBot="1">
      <c r="B12" s="97" t="s">
        <v>1701</v>
      </c>
      <c r="C12" s="14" t="s">
        <v>2130</v>
      </c>
      <c r="D12" s="15" t="s">
        <v>2366</v>
      </c>
      <c r="E12" s="7"/>
      <c r="F12" s="7"/>
      <c r="G12" s="7"/>
      <c r="H12" s="7"/>
      <c r="I12" s="7"/>
      <c r="J12" s="7"/>
      <c r="K12" s="24"/>
      <c r="L12" s="24" t="s">
        <v>2665</v>
      </c>
      <c r="M12" s="24" t="s">
        <v>2666</v>
      </c>
      <c r="N12" s="24"/>
      <c r="O12" s="24"/>
      <c r="P12" s="24"/>
      <c r="Q12" s="24"/>
      <c r="R12" s="24"/>
      <c r="S12" s="24"/>
      <c r="T12" s="46" t="s">
        <v>2200</v>
      </c>
      <c r="U12" s="46" t="s">
        <v>2320</v>
      </c>
      <c r="V12" s="46" t="s">
        <v>2369</v>
      </c>
      <c r="W12" s="24"/>
      <c r="X12" s="24"/>
      <c r="Y12" s="24"/>
      <c r="Z12" s="44" t="s">
        <v>2491</v>
      </c>
      <c r="AA12" s="44" t="s">
        <v>2667</v>
      </c>
      <c r="AB12" s="44" t="s">
        <v>2204</v>
      </c>
      <c r="AC12" s="44" t="s">
        <v>2644</v>
      </c>
      <c r="AD12" s="44" t="s">
        <v>2266</v>
      </c>
      <c r="AE12" s="119"/>
      <c r="AF12" s="119"/>
      <c r="AG12" s="119" t="s">
        <v>2070</v>
      </c>
      <c r="AH12" s="44" t="s">
        <v>2645</v>
      </c>
      <c r="AI12" s="44" t="s">
        <v>2427</v>
      </c>
      <c r="AJ12" s="44" t="s">
        <v>2668</v>
      </c>
      <c r="AK12" s="44" t="s">
        <v>2373</v>
      </c>
      <c r="AL12" s="119"/>
      <c r="AM12" s="177"/>
      <c r="AN12" s="44" t="s">
        <v>2272</v>
      </c>
      <c r="AO12" s="44" t="s">
        <v>2669</v>
      </c>
      <c r="AP12" s="44" t="s">
        <v>2670</v>
      </c>
      <c r="AQ12" s="44" t="s">
        <v>2145</v>
      </c>
      <c r="AR12" s="44" t="s">
        <v>2622</v>
      </c>
      <c r="AS12" s="119"/>
      <c r="AT12" s="24" t="str" cm="1">
        <f t="array" ref="AT12">IFERROR(
  INDEX(
    _xlfn._xlws.FILTER(
      'ROTAS E FAMILIAS'!$C$5:$C$1051,
      (TEXT('ROTAS E FAMILIAS'!$E$5:$E$1051,"DD/MM/AAAA")=TEXT(AT$4,"DD/MM/AAAA"))
      *('ROTAS E FAMILIAS'!$N$5:$N$1051&lt;&gt;"")
    ),
    ROWS($A$5:$A12)-MATCH($B12,$B$5:$B12,0)+1
  ),
  ""
)</f>
        <v/>
      </c>
      <c r="AU12" s="44" t="s">
        <v>2671</v>
      </c>
      <c r="AV12" s="44" t="s">
        <v>2647</v>
      </c>
      <c r="AW12" s="24"/>
      <c r="AX12" s="44" t="s">
        <v>2381</v>
      </c>
      <c r="AY12" s="44" t="s">
        <v>2213</v>
      </c>
      <c r="AZ12" s="119"/>
      <c r="BA12" s="24" t="str" cm="1">
        <f t="array" ref="BA12">IFERROR(
  INDEX(
    _xlfn._xlws.FILTER(
      'ROTAS E FAMILIAS'!$C$5:$C$1051,
      (TEXT('ROTAS E FAMILIAS'!$E$5:$E$1051,"DD/MM/AAAA")=TEXT(BA$4,"DD/MM/AAAA"))
      *('ROTAS E FAMILIAS'!$N$5:$N$1051&lt;&gt;"")
    ),
    ROWS($A$5:$A12)-MATCH($B12,$B$5:$B12,0)+1
  ),
  ""
)</f>
        <v/>
      </c>
      <c r="BB12" s="44" t="s">
        <v>2336</v>
      </c>
      <c r="BC12" s="44" t="s">
        <v>2337</v>
      </c>
      <c r="BD12" s="44" t="s">
        <v>2503</v>
      </c>
      <c r="BE12" s="44" t="s">
        <v>2083</v>
      </c>
      <c r="BF12" s="44" t="s">
        <v>2624</v>
      </c>
      <c r="BG12" s="188"/>
      <c r="BH12" s="118" t="s">
        <v>2070</v>
      </c>
      <c r="BI12" s="44" t="s">
        <v>2218</v>
      </c>
      <c r="BJ12" s="44" t="s">
        <v>2085</v>
      </c>
      <c r="BK12" s="40"/>
      <c r="BL12" s="40"/>
      <c r="BM12" s="40" t="str" cm="1">
        <f t="array" ref="BM12">IFERROR(
  INDEX(
    _xlfn._xlws.FILTER(
      'ROTAS E FAMILIAS'!$C$5:$C$1051,
      (TEXT('ROTAS E FAMILIAS'!$E$5:$E$1051,"DD/MM/AAAA")=TEXT(BM$4,"DD/MM/AAAA"))
      *('ROTAS E FAMILIAS'!$N$5:$N$1051&lt;&gt;"")
    ),
    ROWS($A$5:$A12)-MATCH($B12,$B$5:$B12,0)+1
  ),
  ""
)</f>
        <v/>
      </c>
      <c r="BN12" s="40"/>
      <c r="BO12" s="118" t="str" cm="1">
        <f t="array" ref="BO12">IFERROR(
  INDEX(
    _xlfn._xlws.FILTER(
      'ROTAS E FAMILIAS'!$C$5:$C$1051,
      (TEXT('ROTAS E FAMILIAS'!$E$5:$E$1051,"DD/MM/AAAA")=TEXT(BO$4,"DD/MM/AAAA"))
      *('ROTAS E FAMILIAS'!$N$5:$N$1051&lt;&gt;"")
    ),
    ROWS($A$5:$A12)-MATCH($B12,$B$5:$B12,0)+1
  ),
  ""
)</f>
        <v/>
      </c>
      <c r="BP12" s="44" t="s">
        <v>2220</v>
      </c>
      <c r="BQ12" s="44" t="s">
        <v>2089</v>
      </c>
      <c r="BR12" s="44" t="s">
        <v>2223</v>
      </c>
      <c r="BS12" s="44" t="s">
        <v>2672</v>
      </c>
      <c r="BT12" s="24"/>
      <c r="BU12" s="24"/>
      <c r="BV12" s="24" t="str" cm="1">
        <f t="array" ref="BV12">IFERROR(
  INDEX(
    _xlfn._xlws.FILTER(
      'ROTAS E FAMILIAS'!$C$5:$C$1051,
      (TEXT('ROTAS E FAMILIAS'!$E$5:$E$1051,"DD/MM/AAAA")=TEXT(BV$4,"DD/MM/AAAA"))
      *('ROTAS E FAMILIAS'!$N$5:$N$1051&lt;&gt;"")
    ),
    ROWS($A$5:$A12)-MATCH($B12,$B$5:$B12,0)+1
  ),
  ""
)</f>
        <v/>
      </c>
      <c r="BW12" s="44" t="s">
        <v>2194</v>
      </c>
      <c r="BX12" s="44" t="s">
        <v>2443</v>
      </c>
      <c r="BY12" s="44" t="s">
        <v>2392</v>
      </c>
      <c r="BZ12" s="44" t="s">
        <v>2475</v>
      </c>
      <c r="CA12" s="44" t="s">
        <v>2447</v>
      </c>
      <c r="CB12" s="44" t="s">
        <v>2287</v>
      </c>
      <c r="CC12" s="24"/>
      <c r="CD12" s="184" t="s">
        <v>2631</v>
      </c>
      <c r="CE12" s="44" t="s">
        <v>2673</v>
      </c>
      <c r="CF12" s="184" t="s">
        <v>2653</v>
      </c>
      <c r="CG12" s="44" t="s">
        <v>2398</v>
      </c>
      <c r="CH12" s="44" t="s">
        <v>2231</v>
      </c>
      <c r="CI12" s="44" t="s">
        <v>2232</v>
      </c>
      <c r="CJ12" s="24"/>
      <c r="CK12" s="24"/>
      <c r="CL12" s="44" t="s">
        <v>2674</v>
      </c>
      <c r="CM12" s="44" t="s">
        <v>2654</v>
      </c>
      <c r="CN12" s="44" t="s">
        <v>2675</v>
      </c>
      <c r="CO12" s="44" t="s">
        <v>2655</v>
      </c>
      <c r="CP12" s="24"/>
      <c r="CQ12" s="24"/>
      <c r="CR12" s="44" t="s">
        <v>2238</v>
      </c>
      <c r="CS12" s="44" t="s">
        <v>2403</v>
      </c>
      <c r="CT12" s="44" t="s">
        <v>2404</v>
      </c>
      <c r="CU12" s="44" t="s">
        <v>2106</v>
      </c>
      <c r="CV12" s="44" t="s">
        <v>2241</v>
      </c>
      <c r="CW12" s="24"/>
      <c r="CX12" s="24"/>
      <c r="CY12" s="44" t="s">
        <v>2349</v>
      </c>
      <c r="CZ12" s="44" t="s">
        <v>2109</v>
      </c>
      <c r="DA12" s="44" t="s">
        <v>2242</v>
      </c>
      <c r="DB12" s="115" t="s">
        <v>2676</v>
      </c>
      <c r="DC12" s="104"/>
      <c r="DD12" s="183"/>
      <c r="DE12" s="104"/>
      <c r="DF12" s="44" t="s">
        <v>2677</v>
      </c>
      <c r="DG12" s="44" t="s">
        <v>2660</v>
      </c>
      <c r="DH12" s="184" t="s">
        <v>2678</v>
      </c>
      <c r="DI12" s="44" t="s">
        <v>2661</v>
      </c>
      <c r="DJ12" s="24"/>
      <c r="DK12" s="24"/>
      <c r="DL12" s="143"/>
      <c r="DM12" s="44" t="s">
        <v>2306</v>
      </c>
      <c r="DN12" s="44" t="s">
        <v>2248</v>
      </c>
      <c r="DO12" s="44" t="s">
        <v>2118</v>
      </c>
      <c r="DP12" s="44" t="s">
        <v>2679</v>
      </c>
      <c r="DQ12" s="115" t="s">
        <v>2178</v>
      </c>
      <c r="DR12" s="24"/>
      <c r="DS12" s="104"/>
      <c r="DT12" s="104"/>
      <c r="DU12" s="184" t="s">
        <v>2180</v>
      </c>
      <c r="DV12" s="44" t="s">
        <v>2680</v>
      </c>
      <c r="DW12" s="44" t="s">
        <v>2641</v>
      </c>
      <c r="DX12" s="44" t="s">
        <v>2681</v>
      </c>
      <c r="DY12" s="24"/>
      <c r="DZ12" s="24"/>
      <c r="EA12" s="44" t="s">
        <v>2415</v>
      </c>
      <c r="EB12" s="184" t="s">
        <v>1792</v>
      </c>
      <c r="EC12" s="184" t="s">
        <v>2315</v>
      </c>
      <c r="ED12" s="374" t="s">
        <v>1771</v>
      </c>
      <c r="EE12" s="184" t="s">
        <v>6386</v>
      </c>
      <c r="EF12" s="24"/>
      <c r="EG12" s="24"/>
      <c r="EH12" s="377" t="s">
        <v>1779</v>
      </c>
      <c r="EI12" s="44" t="s">
        <v>1777</v>
      </c>
      <c r="EJ12" s="184" t="s">
        <v>1742</v>
      </c>
      <c r="EK12" s="44" t="s">
        <v>1740</v>
      </c>
      <c r="EL12" s="44" t="s">
        <v>6594</v>
      </c>
      <c r="EM12" s="44" t="s">
        <v>1797</v>
      </c>
      <c r="EN12" s="24"/>
      <c r="EO12" s="44" t="s">
        <v>2418</v>
      </c>
      <c r="EP12" s="44" t="s">
        <v>6742</v>
      </c>
      <c r="EQ12" s="24" t="s">
        <v>6587</v>
      </c>
      <c r="ER12" s="24" t="s">
        <v>6433</v>
      </c>
      <c r="ES12" s="24" t="s">
        <v>2520</v>
      </c>
      <c r="ET12" s="24" t="s">
        <v>6848</v>
      </c>
      <c r="EU12" s="24"/>
      <c r="EV12" s="424" t="s">
        <v>6701</v>
      </c>
      <c r="EW12" s="24"/>
      <c r="EX12" s="425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98"/>
    </row>
    <row r="13" spans="2:242" ht="90" customHeight="1" thickBot="1">
      <c r="B13" s="97" t="s">
        <v>1701</v>
      </c>
      <c r="C13" s="14" t="s">
        <v>2187</v>
      </c>
      <c r="D13" s="15" t="s">
        <v>2366</v>
      </c>
      <c r="E13" s="7"/>
      <c r="F13" s="7"/>
      <c r="G13" s="7"/>
      <c r="H13" s="7"/>
      <c r="I13" s="7"/>
      <c r="J13" s="7"/>
      <c r="K13" s="24"/>
      <c r="L13" s="24" t="s">
        <v>2665</v>
      </c>
      <c r="M13" s="24" t="s">
        <v>2666</v>
      </c>
      <c r="N13" s="24"/>
      <c r="O13" s="24"/>
      <c r="P13" s="24"/>
      <c r="Q13" s="24"/>
      <c r="R13" s="24"/>
      <c r="S13" s="24"/>
      <c r="T13" s="46" t="s">
        <v>2489</v>
      </c>
      <c r="U13" s="46" t="s">
        <v>2058</v>
      </c>
      <c r="V13" s="46" t="s">
        <v>2369</v>
      </c>
      <c r="W13" s="24"/>
      <c r="X13" s="24"/>
      <c r="Y13" s="24"/>
      <c r="Z13" s="44" t="s">
        <v>2491</v>
      </c>
      <c r="AA13" s="44" t="s">
        <v>2492</v>
      </c>
      <c r="AB13" s="44" t="s">
        <v>2189</v>
      </c>
      <c r="AC13" s="44" t="s">
        <v>2063</v>
      </c>
      <c r="AD13" s="44" t="s">
        <v>2682</v>
      </c>
      <c r="AE13" s="119"/>
      <c r="AF13" s="119" t="s">
        <v>2070</v>
      </c>
      <c r="AG13" s="119" t="s">
        <v>2070</v>
      </c>
      <c r="AH13" s="44" t="s">
        <v>2645</v>
      </c>
      <c r="AI13" s="44" t="s">
        <v>2683</v>
      </c>
      <c r="AJ13" s="44" t="s">
        <v>2668</v>
      </c>
      <c r="AK13" s="44" t="s">
        <v>2373</v>
      </c>
      <c r="AL13" s="119" t="s">
        <v>2070</v>
      </c>
      <c r="AM13" s="119" t="s">
        <v>2070</v>
      </c>
      <c r="AN13" s="44" t="s">
        <v>2684</v>
      </c>
      <c r="AO13" s="44" t="s">
        <v>2669</v>
      </c>
      <c r="AP13" s="44" t="s">
        <v>2670</v>
      </c>
      <c r="AQ13" s="44" t="s">
        <v>2145</v>
      </c>
      <c r="AR13" s="25"/>
      <c r="AS13" s="180"/>
      <c r="AT13" s="24" t="str" cm="1">
        <f t="array" ref="AT13">IFERROR(
  INDEX(
    _xlfn._xlws.FILTER(
      'ROTAS E FAMILIAS'!$C$5:$C$1051,
      (TEXT('ROTAS E FAMILIAS'!$E$5:$E$1051,"DD/MM/AAAA")=TEXT(AT$4,"DD/MM/AAAA"))
      *('ROTAS E FAMILIAS'!$N$5:$N$1051&lt;&gt;"")
    ),
    ROWS($A$5:$A13)-MATCH($B13,$B$5:$B15,0)+1
  ),
  ""
)</f>
        <v/>
      </c>
      <c r="AU13" s="25"/>
      <c r="AV13" s="44" t="s">
        <v>2647</v>
      </c>
      <c r="AW13" s="25"/>
      <c r="AX13" s="44" t="s">
        <v>2685</v>
      </c>
      <c r="AY13" s="44" t="s">
        <v>2213</v>
      </c>
      <c r="AZ13" s="119" t="s">
        <v>2070</v>
      </c>
      <c r="BA13" s="24" t="str" cm="1">
        <f t="array" ref="BA13">IFERROR(
  INDEX(
    _xlfn._xlws.FILTER(
      'ROTAS E FAMILIAS'!$C$5:$C$1051,
      (TEXT('ROTAS E FAMILIAS'!$E$5:$E$1051,"DD/MM/AAAA")=TEXT(BA$4,"DD/MM/AAAA"))
      *('ROTAS E FAMILIAS'!$N$5:$N$1051&lt;&gt;"")
    ),
    ROWS($A$5:$A13)-MATCH($B13,$B$5:$B15,0)+1
  ),
  ""
)</f>
        <v/>
      </c>
      <c r="BB13" s="44" t="s">
        <v>2336</v>
      </c>
      <c r="BC13" s="44" t="s">
        <v>2686</v>
      </c>
      <c r="BD13" s="44" t="s">
        <v>2503</v>
      </c>
      <c r="BE13" s="44" t="s">
        <v>2687</v>
      </c>
      <c r="BF13" s="44" t="s">
        <v>2651</v>
      </c>
      <c r="BG13" s="186"/>
      <c r="BH13" s="118" t="s">
        <v>2070</v>
      </c>
      <c r="BI13" s="44" t="s">
        <v>2688</v>
      </c>
      <c r="BJ13" s="40"/>
      <c r="BK13" s="40"/>
      <c r="BL13" s="40"/>
      <c r="BM13" s="40" t="str" cm="1">
        <f t="array" ref="BM13">IFERROR(
  INDEX(
    _xlfn._xlws.FILTER(
      'ROTAS E FAMILIAS'!$C$5:$C$1051,
      (TEXT('ROTAS E FAMILIAS'!$E$5:$E$1051,"DD/MM/AAAA")=TEXT(BM$4,"DD/MM/AAAA"))
      *('ROTAS E FAMILIAS'!$N$5:$N$1051&lt;&gt;"")
    ),
    ROWS($A$5:$A13)-MATCH($B13,$B$5:$B15,0)+1
  ),
  ""
)</f>
        <v/>
      </c>
      <c r="BN13" s="40"/>
      <c r="BO13" s="118" t="str" cm="1">
        <f t="array" ref="BO13">IFERROR(
  INDEX(
    _xlfn._xlws.FILTER(
      'ROTAS E FAMILIAS'!$C$5:$C$1051,
      (TEXT('ROTAS E FAMILIAS'!$E$5:$E$1051,"DD/MM/AAAA")=TEXT(BO$4,"DD/MM/AAAA"))
      *('ROTAS E FAMILIAS'!$N$5:$N$1051&lt;&gt;"")
    ),
    ROWS($A$5:$A13)-MATCH($B13,$B$5:$B15,0)+1
  ),
  ""
)</f>
        <v/>
      </c>
      <c r="BP13" s="24" t="str" cm="1">
        <f t="array" ref="BP13">IFERROR(
  INDEX(
    _xlfn._xlws.FILTER(
      'ROTAS E FAMILIAS'!$C$5:$C$1051,
      (TEXT('ROTAS E FAMILIAS'!$E$5:$E$1051,"DD/MM/AAAA")=TEXT(BP$4,"DD/MM/AAAA"))
      *('ROTAS E FAMILIAS'!$N$5:$N$1051&lt;&gt;"")
    ),
    ROWS($A$5:$A13)-MATCH($B13,$B$5:$B15,0)+1
  ),
  ""
)</f>
        <v/>
      </c>
      <c r="BQ13" s="24" t="str" cm="1">
        <f t="array" ref="BQ13">IFERROR(
  INDEX(
    _xlfn._xlws.FILTER(
      'ROTAS E FAMILIAS'!$C$5:$C$1051,
      (TEXT('ROTAS E FAMILIAS'!$E$5:$E$1051,"DD/MM/AAAA")=TEXT(BQ$4,"DD/MM/AAAA"))
      *('ROTAS E FAMILIAS'!$N$5:$N$1051&lt;&gt;"")
    ),
    ROWS($A$5:$A13)-MATCH($B13,$B$5:$B15,0)+1
  ),
  ""
)</f>
        <v/>
      </c>
      <c r="BR13" s="24" t="str" cm="1">
        <f t="array" ref="BR13">IFERROR(
  INDEX(
    _xlfn._xlws.FILTER(
      'ROTAS E FAMILIAS'!$C$5:$C$1051,
      (TEXT('ROTAS E FAMILIAS'!$E$5:$E$1051,"DD/MM/AAAA")=TEXT(BR$4,"DD/MM/AAAA"))
      *('ROTAS E FAMILIAS'!$N$5:$N$1051&lt;&gt;"")
    ),
    ROWS($A$5:$A13)-MATCH($B13,$B$5:$B15,0)+1
  ),
  ""
)</f>
        <v/>
      </c>
      <c r="BS13" s="24"/>
      <c r="BT13" s="24"/>
      <c r="BU13" s="24"/>
      <c r="BV13" s="24" t="str" cm="1">
        <f t="array" ref="BV13">IFERROR(
  INDEX(
    _xlfn._xlws.FILTER(
      'ROTAS E FAMILIAS'!$C$5:$C$1051,
      (TEXT('ROTAS E FAMILIAS'!$E$5:$E$1051,"DD/MM/AAAA")=TEXT(BV$4,"DD/MM/AAAA"))
      *('ROTAS E FAMILIAS'!$N$5:$N$1051&lt;&gt;"")
    ),
    ROWS($A$5:$A13)-MATCH($B13,$B$5:$B15,0)+1
  ),
  ""
)</f>
        <v/>
      </c>
      <c r="BW13" s="24" t="s">
        <v>2070</v>
      </c>
      <c r="BX13" s="24"/>
      <c r="BY13" s="25"/>
      <c r="BZ13" s="24" t="str" cm="1">
        <f t="array" ref="BZ13">IFERROR(
  INDEX(
    _xlfn._xlws.FILTER(
      'ROTAS E FAMILIAS'!$C$5:$C$1051,
      (TEXT('ROTAS E FAMILIAS'!$E$5:$E$1051,"DD/MM/AAAA")=TEXT(BZ$4,"DD/MM/AAAA"))
      *('ROTAS E FAMILIAS'!$N$5:$N$1051&lt;&gt;"")
    ),
    ROWS($A$5:$A13)-MATCH($B13,$B$5:$B15,0)+1
  ),
  ""
)</f>
        <v/>
      </c>
      <c r="CA13" s="24" t="str" cm="1">
        <f t="array" ref="CA13">IFERROR(
  INDEX(
    _xlfn._xlws.FILTER(
      'ROTAS E FAMILIAS'!$C$5:$C$1051,
      (TEXT('ROTAS E FAMILIAS'!$E$5:$E$1051,"DD/MM/AAAA")=TEXT(CA$4,"DD/MM/AAAA"))
      *('ROTAS E FAMILIAS'!$N$5:$N$1051&lt;&gt;"")
    ),
    ROWS($A$5:$A13)-MATCH($B13,$B$5:$B15,0)+1
  ),
  ""
)</f>
        <v/>
      </c>
      <c r="CB13" s="24" t="str" cm="1">
        <f t="array" ref="CB13">IFERROR(
  INDEX(
    _xlfn._xlws.FILTER(
      'ROTAS E FAMILIAS'!$C$5:$C$1051,
      (TEXT('ROTAS E FAMILIAS'!$E$5:$E$1051,"DD/MM/AAAA")=TEXT(CB$4,"DD/MM/AAAA"))
      *('ROTAS E FAMILIAS'!$N$5:$N$1051&lt;&gt;"")
    ),
    ROWS($A$5:$A13)-MATCH($B13,$B$5:$B15,0)+1
  ),
  ""
)</f>
        <v/>
      </c>
      <c r="CC13" s="24"/>
      <c r="CD13" s="25"/>
      <c r="CE13" s="184" t="s">
        <v>2288</v>
      </c>
      <c r="CF13" s="44" t="s">
        <v>2508</v>
      </c>
      <c r="CG13" s="44" t="s">
        <v>2398</v>
      </c>
      <c r="CH13" s="44" t="s">
        <v>2231</v>
      </c>
      <c r="CI13" s="44" t="s">
        <v>2232</v>
      </c>
      <c r="CJ13" s="24"/>
      <c r="CK13" s="24"/>
      <c r="CL13" s="44" t="s">
        <v>2292</v>
      </c>
      <c r="CM13" s="44" t="s">
        <v>2102</v>
      </c>
      <c r="CN13" s="44" t="s">
        <v>2103</v>
      </c>
      <c r="CO13" s="44" t="s">
        <v>2655</v>
      </c>
      <c r="CP13" s="24"/>
      <c r="CQ13" s="24"/>
      <c r="CR13" s="44" t="s">
        <v>2238</v>
      </c>
      <c r="CS13" s="44" t="s">
        <v>2456</v>
      </c>
      <c r="CT13" s="115" t="s">
        <v>2404</v>
      </c>
      <c r="CU13" s="172" t="s">
        <v>2106</v>
      </c>
      <c r="CV13" s="44" t="s">
        <v>2241</v>
      </c>
      <c r="CW13" s="25"/>
      <c r="CX13" s="25"/>
      <c r="CY13" s="172" t="s">
        <v>2689</v>
      </c>
      <c r="CZ13" s="44" t="s">
        <v>2109</v>
      </c>
      <c r="DA13" s="44" t="s">
        <v>2242</v>
      </c>
      <c r="DB13" s="44" t="s">
        <v>2690</v>
      </c>
      <c r="DC13" s="183"/>
      <c r="DD13" s="183"/>
      <c r="DE13" s="24" t="str" cm="1">
        <f t="array" ref="DE13">IFERROR(
  INDEX(
    _xlfn._xlws.FILTER(
      'ROTAS E FAMILIAS'!$C$5:$C$1015,
      (TEXT('ROTAS E FAMILIAS'!$E$5:$E$1015,"DD/MM/AAAA")=TEXT(DA$4,"DD/MM/AAAA"))
      *('ROTAS E FAMILIAS'!$N$5:$N$1015&lt;&gt;"")
    ),
    ROWS($A$5:$A15)-MATCH($B17,$B$5:$B17,0)+1
  ),
  ""
)</f>
        <v/>
      </c>
      <c r="DF13" s="44" t="s">
        <v>2243</v>
      </c>
      <c r="DG13" s="44" t="s">
        <v>2660</v>
      </c>
      <c r="DH13" s="172" t="s">
        <v>2514</v>
      </c>
      <c r="DI13" s="25"/>
      <c r="DJ13" s="24"/>
      <c r="DK13" s="24"/>
      <c r="DL13" s="143"/>
      <c r="DM13" s="44" t="s">
        <v>2356</v>
      </c>
      <c r="DN13" s="44" t="s">
        <v>2176</v>
      </c>
      <c r="DO13" s="44" t="s">
        <v>2118</v>
      </c>
      <c r="DP13" s="44" t="s">
        <v>2679</v>
      </c>
      <c r="DQ13" s="44" t="s">
        <v>2307</v>
      </c>
      <c r="DR13" s="24"/>
      <c r="DS13" s="104"/>
      <c r="DT13" s="104"/>
      <c r="DU13" s="44" t="s">
        <v>2515</v>
      </c>
      <c r="DV13" s="44" t="s">
        <v>2253</v>
      </c>
      <c r="DW13" s="44" t="s">
        <v>2183</v>
      </c>
      <c r="DX13" s="44" t="s">
        <v>2691</v>
      </c>
      <c r="DY13" s="24"/>
      <c r="DZ13" s="24" t="str" cm="1">
        <f t="array" ref="DZ13">IFERROR(
  INDEX(
    _xlfn._xlws.FILTER(
      'ROTAS E FAMILIAS'!$C$5:$C$1015,
      (TEXT('ROTAS E FAMILIAS'!$E$5:$E$1015,"DD/MM/AAAA")=TEXT(DZ$4,"DD/MM/AAAA"))
      *('ROTAS E FAMILIAS'!$N$5:$N$1015&lt;&gt;"")
    ),
    ROWS($A$5:$A14)-MATCH($B16,$B$5:$B16,0)+1
  ),
  ""
)</f>
        <v/>
      </c>
      <c r="EA13" s="44" t="s">
        <v>2363</v>
      </c>
      <c r="EB13" s="44" t="s">
        <v>2126</v>
      </c>
      <c r="EC13" s="184" t="s">
        <v>2315</v>
      </c>
      <c r="ED13" s="44" t="s">
        <v>2519</v>
      </c>
      <c r="EE13" s="184" t="s">
        <v>6386</v>
      </c>
      <c r="EF13" s="24"/>
      <c r="EG13" s="24"/>
      <c r="EH13" s="393" t="s">
        <v>1766</v>
      </c>
      <c r="EI13" s="377" t="s">
        <v>1746</v>
      </c>
      <c r="EJ13" s="44" t="s">
        <v>1720</v>
      </c>
      <c r="EK13" s="44" t="s">
        <v>6423</v>
      </c>
      <c r="EL13" s="184" t="s">
        <v>1757</v>
      </c>
      <c r="EM13" s="24"/>
      <c r="EN13" s="24" t="str" cm="1">
        <f t="array" ref="EN13">IFERROR(
  INDEX(
    _xlfn._xlws.FILTER(
      'ROTAS E FAMILIAS'!$C$5:$C$1015,
      (TEXT('ROTAS E FAMILIAS'!$E$5:$E$1015,"DD/MM/AAAA")=TEXT(EN$4,"DD/MM/AAAA"))
      *('ROTAS E FAMILIAS'!$N$5:$N$1015&lt;&gt;"")
    ),
    ROWS($A$5:$A14)-MATCH($B16,$B$5:$B16,0)+1
  ),
  ""
)</f>
        <v/>
      </c>
      <c r="EO13" s="44" t="s">
        <v>6648</v>
      </c>
      <c r="EP13" s="44" t="s">
        <v>6742</v>
      </c>
      <c r="EQ13" s="24" t="s">
        <v>6587</v>
      </c>
      <c r="ER13" s="24" t="s">
        <v>6743</v>
      </c>
      <c r="ES13" s="24" t="s">
        <v>6674</v>
      </c>
      <c r="ET13" s="24" t="s">
        <v>6848</v>
      </c>
      <c r="EU13" s="24"/>
      <c r="EV13" s="424" t="s">
        <v>6849</v>
      </c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3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98"/>
    </row>
    <row r="14" spans="2:242" ht="15" thickBot="1">
      <c r="B14" s="97"/>
      <c r="C14" s="14"/>
      <c r="D14" s="15"/>
      <c r="E14" s="7"/>
      <c r="F14" s="7"/>
      <c r="G14" s="7"/>
      <c r="H14" s="7"/>
      <c r="I14" s="7"/>
      <c r="J14" s="7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46"/>
      <c r="V14" s="46"/>
      <c r="W14" s="24"/>
      <c r="X14" s="24"/>
      <c r="Y14" s="24"/>
      <c r="Z14" s="24"/>
      <c r="AA14" s="24"/>
      <c r="AB14" s="119"/>
      <c r="AC14" s="119"/>
      <c r="AD14" s="119"/>
      <c r="AE14" s="119"/>
      <c r="AF14" s="119"/>
      <c r="AG14" s="119"/>
      <c r="AH14" s="119"/>
      <c r="AI14" s="119"/>
      <c r="AJ14" s="119"/>
      <c r="AK14" s="24"/>
      <c r="AL14" s="119"/>
      <c r="AM14" s="119"/>
      <c r="AN14" s="119"/>
      <c r="AO14" s="119"/>
      <c r="AP14" s="119"/>
      <c r="AQ14" s="24" t="str" cm="1">
        <f t="array" ref="AQ14">IFERROR(
  INDEX(
    _xlfn._xlws.FILTER(
      'ROTAS E FAMILIAS'!$C$5:$C$1051,
      (TEXT('ROTAS E FAMILIAS'!$E$5:$E$1051,"DD/MM/AAAA")=TEXT(AQ$4,"DD/MM/AAAA"))
      *('ROTAS E FAMILIAS'!$N$5:$N$1051&lt;&gt;"")
    ),
    ROWS($A$5:$A14)-MATCH($B14,$B$5:$B15,0)+1
  ),
  ""
)</f>
        <v/>
      </c>
      <c r="AR14" s="24" t="str" cm="1">
        <f t="array" ref="AR14">IFERROR(
  INDEX(
    _xlfn._xlws.FILTER(
      'ROTAS E FAMILIAS'!$C$5:$C$1051,
      (TEXT('ROTAS E FAMILIAS'!$E$5:$E$1051,"DD/MM/AAAA")=TEXT(AR$4,"DD/MM/AAAA"))
      *('ROTAS E FAMILIAS'!$N$5:$N$1051&lt;&gt;"")
    ),
    ROWS($A$5:$A14)-MATCH($B14,$B$5:$B15,0)+1
  ),
  ""
)</f>
        <v/>
      </c>
      <c r="AS14" s="119"/>
      <c r="AT14" s="24" t="str" cm="1">
        <f t="array" ref="AT14">IFERROR(
  INDEX(
    _xlfn._xlws.FILTER(
      'ROTAS E FAMILIAS'!$C$5:$C$1051,
      (TEXT('ROTAS E FAMILIAS'!$E$5:$E$1051,"DD/MM/AAAA")=TEXT(AT$4,"DD/MM/AAAA"))
      *('ROTAS E FAMILIAS'!$N$5:$N$1051&lt;&gt;"")
    ),
    ROWS($A$5:$A14)-MATCH($B14,$B$5:$B15,0)+1
  ),
  ""
)</f>
        <v/>
      </c>
      <c r="AU14" s="24" t="str" cm="1">
        <f t="array" ref="AU14">IFERROR(
  INDEX(
    _xlfn._xlws.FILTER(
      'ROTAS E FAMILIAS'!$C$5:$C$1051,
      (TEXT('ROTAS E FAMILIAS'!$E$5:$E$1051,"DD/MM/AAAA")=TEXT(AU$4,"DD/MM/AAAA"))
      *('ROTAS E FAMILIAS'!$N$5:$N$1051&lt;&gt;"")
    ),
    ROWS($A$5:$A14)-MATCH($B14,$B$5:$B15,0)+1
  ),
  ""
)</f>
        <v/>
      </c>
      <c r="AV14" s="24"/>
      <c r="AW14" s="24"/>
      <c r="AX14" s="119"/>
      <c r="AY14" s="119"/>
      <c r="AZ14" s="119"/>
      <c r="BA14" s="24" t="str" cm="1">
        <f t="array" ref="BA14">IFERROR(
  INDEX(
    _xlfn._xlws.FILTER(
      'ROTAS E FAMILIAS'!$C$5:$C$1051,
      (TEXT('ROTAS E FAMILIAS'!$E$5:$E$1051,"DD/MM/AAAA")=TEXT(BA$4,"DD/MM/AAAA"))
      *('ROTAS E FAMILIAS'!$N$5:$N$1051&lt;&gt;"")
    ),
    ROWS($A$5:$A14)-MATCH($B14,$B$5:$B15,0)+1
  ),
  ""
)</f>
        <v/>
      </c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 t="str" cm="1">
        <f t="array" ref="BN14">IFERROR(
  INDEX(
    _xlfn._xlws.FILTER(
      'ROTAS E FAMILIAS'!$C$5:$C$1051,
      (TEXT('ROTAS E FAMILIAS'!$E$5:$E$1051,"DD/MM/AAAA")=TEXT(BN$4,"DD/MM/AAAA"))
      *('ROTAS E FAMILIAS'!$N$5:$N$1051&lt;&gt;"")
    ),
    ROWS($A$5:$A14)-MATCH($B14,$B$5:$B15,0)+1
  ),
  ""
)</f>
        <v/>
      </c>
      <c r="BO14" s="118" t="str" cm="1">
        <f t="array" ref="BO14">IFERROR(
  INDEX(
    _xlfn._xlws.FILTER(
      'ROTAS E FAMILIAS'!$C$5:$C$1051,
      (TEXT('ROTAS E FAMILIAS'!$E$5:$E$1051,"DD/MM/AAAA")=TEXT(BO$4,"DD/MM/AAAA"))
      *('ROTAS E FAMILIAS'!$N$5:$N$1051&lt;&gt;"")
    ),
    ROWS($A$5:$A14)-MATCH($B14,$B$5:$B15,0)+1
  ),
  ""
)</f>
        <v/>
      </c>
      <c r="BP14" s="24" t="str" cm="1">
        <f t="array" ref="BP14">IFERROR(
  INDEX(
    _xlfn._xlws.FILTER(
      'ROTAS E FAMILIAS'!$C$5:$C$1051,
      (TEXT('ROTAS E FAMILIAS'!$E$5:$E$1051,"DD/MM/AAAA")=TEXT(BP$4,"DD/MM/AAAA"))
      *('ROTAS E FAMILIAS'!$N$5:$N$1051&lt;&gt;"")
    ),
    ROWS($A$5:$A14)-MATCH($B14,$B$5:$B15,0)+1
  ),
  ""
)</f>
        <v/>
      </c>
      <c r="BQ14" s="24" t="str" cm="1">
        <f t="array" ref="BQ14">IFERROR(
  INDEX(
    _xlfn._xlws.FILTER(
      'ROTAS E FAMILIAS'!$C$5:$C$1051,
      (TEXT('ROTAS E FAMILIAS'!$E$5:$E$1051,"DD/MM/AAAA")=TEXT(BQ$4,"DD/MM/AAAA"))
      *('ROTAS E FAMILIAS'!$N$5:$N$1051&lt;&gt;"")
    ),
    ROWS($A$5:$A14)-MATCH($B14,$B$5:$B15,0)+1
  ),
  ""
)</f>
        <v/>
      </c>
      <c r="BR14" s="24" t="str" cm="1">
        <f t="array" ref="BR14">IFERROR(
  INDEX(
    _xlfn._xlws.FILTER(
      'ROTAS E FAMILIAS'!$C$5:$C$1051,
      (TEXT('ROTAS E FAMILIAS'!$E$5:$E$1051,"DD/MM/AAAA")=TEXT(BR$4,"DD/MM/AAAA"))
      *('ROTAS E FAMILIAS'!$N$5:$N$1051&lt;&gt;"")
    ),
    ROWS($A$5:$A14)-MATCH($B14,$B$5:$B15,0)+1
  ),
  ""
)</f>
        <v/>
      </c>
      <c r="BS14" s="24"/>
      <c r="BT14" s="24"/>
      <c r="BU14" s="24" t="str" cm="1">
        <f t="array" ref="BU14">IFERROR(
  INDEX(
    _xlfn._xlws.FILTER(
      'ROTAS E FAMILIAS'!$C$5:$C$1051,
      (TEXT('ROTAS E FAMILIAS'!$E$5:$E$1051,"DD/MM/AAAA")=TEXT(BU$4,"DD/MM/AAAA"))
      *('ROTAS E FAMILIAS'!$N$5:$N$1051&lt;&gt;"")
    ),
    ROWS($A$5:$A14)-MATCH($B14,$B$5:$B15,0)+1
  ),
  ""
)</f>
        <v/>
      </c>
      <c r="BV14" s="24" t="str" cm="1">
        <f t="array" ref="BV14">IFERROR(
  INDEX(
    _xlfn._xlws.FILTER(
      'ROTAS E FAMILIAS'!$C$5:$C$1051,
      (TEXT('ROTAS E FAMILIAS'!$E$5:$E$1051,"DD/MM/AAAA")=TEXT(BV$4,"DD/MM/AAAA"))
      *('ROTAS E FAMILIAS'!$N$5:$N$1051&lt;&gt;"")
    ),
    ROWS($A$5:$A14)-MATCH($B14,$B$5:$B15,0)+1
  ),
  ""
)</f>
        <v/>
      </c>
      <c r="BW14" s="24"/>
      <c r="BX14" s="24" t="str" cm="1">
        <f t="array" ref="BX14">IFERROR(
  INDEX(
    _xlfn._xlws.FILTER(
      'ROTAS E FAMILIAS'!$C$5:$C$1051,
      (TEXT('ROTAS E FAMILIAS'!$E$5:$E$1051,"DD/MM/AAAA")=TEXT(BX$4,"DD/MM/AAAA"))
      *('ROTAS E FAMILIAS'!$N$5:$N$1051&lt;&gt;"")
    ),
    ROWS($A$5:$A14)-MATCH($B14,$B$5:$B15,0)+1
  ),
  ""
)</f>
        <v/>
      </c>
      <c r="BY14" s="24" t="str" cm="1">
        <f t="array" ref="BY14">IFERROR(
  INDEX(
    _xlfn._xlws.FILTER(
      'ROTAS E FAMILIAS'!$C$5:$C$1051,
      (TEXT('ROTAS E FAMILIAS'!$E$5:$E$1051,"DD/MM/AAAA")=TEXT(BY$4,"DD/MM/AAAA"))
      *('ROTAS E FAMILIAS'!$N$5:$N$1051&lt;&gt;"")
    ),
    ROWS($A$5:$A14)-MATCH($B14,$B$5:$B15,0)+1
  ),
  ""
)</f>
        <v/>
      </c>
      <c r="BZ14" s="24" t="str" cm="1">
        <f t="array" ref="BZ14">IFERROR(
  INDEX(
    _xlfn._xlws.FILTER(
      'ROTAS E FAMILIAS'!$C$5:$C$1051,
      (TEXT('ROTAS E FAMILIAS'!$E$5:$E$1051,"DD/MM/AAAA")=TEXT(BZ$4,"DD/MM/AAAA"))
      *('ROTAS E FAMILIAS'!$N$5:$N$1051&lt;&gt;"")
    ),
    ROWS($A$5:$A14)-MATCH($B14,$B$5:$B15,0)+1
  ),
  ""
)</f>
        <v/>
      </c>
      <c r="CA14" s="24" t="str" cm="1">
        <f t="array" ref="CA14">IFERROR(
  INDEX(
    _xlfn._xlws.FILTER(
      'ROTAS E FAMILIAS'!$C$5:$C$1051,
      (TEXT('ROTAS E FAMILIAS'!$E$5:$E$1051,"DD/MM/AAAA")=TEXT(CA$4,"DD/MM/AAAA"))
      *('ROTAS E FAMILIAS'!$N$5:$N$1051&lt;&gt;"")
    ),
    ROWS($A$5:$A14)-MATCH($B14,$B$5:$B15,0)+1
  ),
  ""
)</f>
        <v/>
      </c>
      <c r="CB14" s="24" t="str" cm="1">
        <f t="array" ref="CB14">IFERROR(
  INDEX(
    _xlfn._xlws.FILTER(
      'ROTAS E FAMILIAS'!$C$5:$C$1051,
      (TEXT('ROTAS E FAMILIAS'!$E$5:$E$1051,"DD/MM/AAAA")=TEXT(CB$4,"DD/MM/AAAA"))
      *('ROTAS E FAMILIAS'!$N$5:$N$1051&lt;&gt;"")
    ),
    ROWS($A$5:$A14)-MATCH($B14,$B$5:$B15,0)+1
  ),
  ""
)</f>
        <v/>
      </c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104"/>
      <c r="DD14" s="104"/>
      <c r="DE14" s="24" t="str" cm="1">
        <f t="array" ref="DE14">IFERROR(
  INDEX(
    _xlfn._xlws.FILTER(
      'ROTAS E FAMILIAS'!$C$5:$C$1015,
      (TEXT('ROTAS E FAMILIAS'!$E$5:$E$1015,"DD/MM/AAAA")=TEXT(DA$4,"DD/MM/AAAA"))
      *('ROTAS E FAMILIAS'!$N$5:$N$1015&lt;&gt;"")
    ),
    ROWS($A$5:$A16)-MATCH($B17,$B$5:$B17,0)+1
  ),
  ""
)</f>
        <v/>
      </c>
      <c r="DF14" s="24"/>
      <c r="DG14" s="24"/>
      <c r="DH14" s="24"/>
      <c r="DI14" s="24"/>
      <c r="DJ14" s="24"/>
      <c r="DK14" s="24"/>
      <c r="DL14" s="143"/>
      <c r="DM14" s="24" t="str" cm="1">
        <f t="array" ref="DM14">IFERROR(
  INDEX(
    _xlfn._xlws.FILTER(
      'ROTAS E FAMILIAS'!$C$5:$C$1015,
      (TEXT('ROTAS E FAMILIAS'!$E$5:$E$1015,"DD/MM/AAAA")=TEXT(DM$4,"DD/MM/AAAA"))
      *('ROTAS E FAMILIAS'!$N$5:$N$1015&lt;&gt;"")
    ),
    ROWS($A$5:$A15)-MATCH($B16,$B$5:$B16,0)+1
  ),
  ""
)</f>
        <v/>
      </c>
      <c r="DN14" s="24"/>
      <c r="DO14" s="25"/>
      <c r="DP14" s="24"/>
      <c r="DQ14" s="24" t="str" cm="1">
        <f t="array" ref="DQ14">IFERROR(
  INDEX(
    _xlfn._xlws.FILTER(
      'ROTAS E FAMILIAS'!$C$5:$C$1015,
      (TEXT('ROTAS E FAMILIAS'!$E$5:$E$1015,"DD/MM/AAAA")=TEXT(DQ$4,"DD/MM/AAAA"))
      *('ROTAS E FAMILIAS'!$N$5:$N$1015&lt;&gt;"")
    ),
    ROWS($A$5:$A15)-MATCH($B16,$B$5:$B16,0)+1
  ),
  ""
)</f>
        <v/>
      </c>
      <c r="DR14" s="24" t="str" cm="1">
        <f t="array" ref="DR14">IFERROR(
  INDEX(
    _xlfn._xlws.FILTER(
      'ROTAS E FAMILIAS'!$C$5:$C$1015,
      (TEXT('ROTAS E FAMILIAS'!$E$5:$E$1015,"DD/MM/AAAA")=TEXT(DR$4,"DD/MM/AAAA"))
      *('ROTAS E FAMILIAS'!$N$5:$N$1015&lt;&gt;"")
    ),
    ROWS($A$5:$A15)-MATCH($B16,$B$5:$B16,0)+1
  ),
  ""
)</f>
        <v/>
      </c>
      <c r="DS14" s="24" t="str" cm="1">
        <f t="array" ref="DS14">IFERROR(
  INDEX(
    _xlfn._xlws.FILTER(
      'ROTAS E FAMILIAS'!$C$5:$C$1015,
      (TEXT('ROTAS E FAMILIAS'!$E$5:$E$1015,"DD/MM/AAAA")=TEXT(DS$4,"DD/MM/AAAA"))
      *('ROTAS E FAMILIAS'!$N$5:$N$1015&lt;&gt;"")
    ),
    ROWS($A$5:$A15)-MATCH($B16,$B$5:$B16,0)+1
  ),
  ""
)</f>
        <v/>
      </c>
      <c r="DT14" s="24" t="str" cm="1">
        <f t="array" ref="DT14">IFERROR(
  INDEX(
    _xlfn._xlws.FILTER(
      'ROTAS E FAMILIAS'!$C$5:$C$1015,
      (TEXT('ROTAS E FAMILIAS'!$E$5:$E$1015,"DD/MM/AAAA")=TEXT(DT$4,"DD/MM/AAAA"))
      *('ROTAS E FAMILIAS'!$N$5:$N$1015&lt;&gt;"")
    ),
    ROWS($A$5:$A15)-MATCH($B16,$B$5:$B16,0)+1
  ),
  ""
)</f>
        <v/>
      </c>
      <c r="DU14" s="24" t="str" cm="1">
        <f t="array" ref="DU14">IFERROR(
  INDEX(
    _xlfn._xlws.FILTER(
      'ROTAS E FAMILIAS'!$C$5:$C$1015,
      (TEXT('ROTAS E FAMILIAS'!$E$5:$E$1015,"DD/MM/AAAA")=TEXT(DU$4,"DD/MM/AAAA"))
      *('ROTAS E FAMILIAS'!$N$5:$N$1015&lt;&gt;"")
    ),
    ROWS($A$5:$A15)-MATCH($B16,$B$5:$B16,0)+1
  ),
  ""
)</f>
        <v/>
      </c>
      <c r="DV14" s="24" t="str" cm="1">
        <f t="array" ref="DV14">IFERROR(
  INDEX(
    _xlfn._xlws.FILTER(
      'ROTAS E FAMILIAS'!$C$5:$C$1015,
      (TEXT('ROTAS E FAMILIAS'!$E$5:$E$1015,"DD/MM/AAAA")=TEXT(DV$4,"DD/MM/AAAA"))
      *('ROTAS E FAMILIAS'!$N$5:$N$1015&lt;&gt;"")
    ),
    ROWS($A$5:$A15)-MATCH($B16,$B$5:$B16,0)+1
  ),
  ""
)</f>
        <v/>
      </c>
      <c r="DW14" s="24" t="str" cm="1">
        <f t="array" ref="DW14">IFERROR(
  INDEX(
    _xlfn._xlws.FILTER(
      'ROTAS E FAMILIAS'!$C$5:$C$1015,
      (TEXT('ROTAS E FAMILIAS'!$E$5:$E$1015,"DD/MM/AAAA")=TEXT(DW$4,"DD/MM/AAAA"))
      *('ROTAS E FAMILIAS'!$N$5:$N$1015&lt;&gt;"")
    ),
    ROWS($A$5:$A15)-MATCH($B16,$B$5:$B16,0)+1
  ),
  ""
)</f>
        <v/>
      </c>
      <c r="DX14" s="24" t="str" cm="1">
        <f t="array" ref="DX14">IFERROR(
  INDEX(
    _xlfn._xlws.FILTER(
      'ROTAS E FAMILIAS'!$C$5:$C$1015,
      (TEXT('ROTAS E FAMILIAS'!$E$5:$E$1015,"DD/MM/AAAA")=TEXT(DX$4,"DD/MM/AAAA"))
      *('ROTAS E FAMILIAS'!$N$5:$N$1015&lt;&gt;"")
    ),
    ROWS($A$5:$A15)-MATCH($B16,$B$5:$B16,0)+1
  ),
  ""
)</f>
        <v/>
      </c>
      <c r="DY14" s="24" t="str" cm="1">
        <f t="array" ref="DY14">IFERROR(
  INDEX(
    _xlfn._xlws.FILTER(
      'ROTAS E FAMILIAS'!$C$5:$C$1015,
      (TEXT('ROTAS E FAMILIAS'!$E$5:$E$1015,"DD/MM/AAAA")=TEXT(DY$4,"DD/MM/AAAA"))
      *('ROTAS E FAMILIAS'!$N$5:$N$1015&lt;&gt;"")
    ),
    ROWS($A$5:$A15)-MATCH($B16,$B$5:$B16,0)+1
  ),
  ""
)</f>
        <v/>
      </c>
      <c r="DZ14" s="24" t="str" cm="1">
        <f t="array" ref="DZ14">IFERROR(
  INDEX(
    _xlfn._xlws.FILTER(
      'ROTAS E FAMILIAS'!$C$5:$C$1015,
      (TEXT('ROTAS E FAMILIAS'!$E$5:$E$1015,"DD/MM/AAAA")=TEXT(DZ$4,"DD/MM/AAAA"))
      *('ROTAS E FAMILIAS'!$N$5:$N$1015&lt;&gt;"")
    ),
    ROWS($A$5:$A15)-MATCH($B16,$B$5:$B16,0)+1
  ),
  ""
)</f>
        <v/>
      </c>
      <c r="EA14" s="24" t="str" cm="1">
        <f t="array" ref="EA14">IFERROR(
  INDEX(
    _xlfn._xlws.FILTER(
      'ROTAS E FAMILIAS'!$C$5:$C$1015,
      (TEXT('ROTAS E FAMILIAS'!$E$5:$E$1015,"DD/MM/AAAA")=TEXT(EA$4,"DD/MM/AAAA"))
      *('ROTAS E FAMILIAS'!$N$5:$N$1015&lt;&gt;"")
    ),
    ROWS($A$5:$A15)-MATCH($B16,$B$5:$B16,0)+1
  ),
  ""
)</f>
        <v/>
      </c>
      <c r="EB14" s="24" t="str" cm="1">
        <f t="array" ref="EB14">IFERROR(
  INDEX(
    _xlfn._xlws.FILTER(
      'ROTAS E FAMILIAS'!$C$5:$C$1015,
      (TEXT('ROTAS E FAMILIAS'!$E$5:$E$1015,"DD/MM/AAAA")=TEXT(EB$4,"DD/MM/AAAA"))
      *('ROTAS E FAMILIAS'!$N$5:$N$1015&lt;&gt;"")
    ),
    ROWS($A$5:$A15)-MATCH($B16,$B$5:$B16,0)+1
  ),
  ""
)</f>
        <v/>
      </c>
      <c r="EC14" s="24" t="str" cm="1">
        <f t="array" ref="EC14">IFERROR(
  INDEX(
    _xlfn._xlws.FILTER(
      'ROTAS E FAMILIAS'!$C$5:$C$1015,
      (TEXT('ROTAS E FAMILIAS'!$E$5:$E$1015,"DD/MM/AAAA")=TEXT(EC$4,"DD/MM/AAAA"))
      *('ROTAS E FAMILIAS'!$N$5:$N$1015&lt;&gt;"")
    ),
    ROWS($A$5:$A15)-MATCH($B16,$B$5:$B16,0)+1
  ),
  ""
)</f>
        <v/>
      </c>
      <c r="ED14" s="24" t="str" cm="1">
        <f t="array" ref="ED14">IFERROR(
  INDEX(
    _xlfn._xlws.FILTER(
      'ROTAS E FAMILIAS'!$C$5:$C$1015,
      (TEXT('ROTAS E FAMILIAS'!$E$5:$E$1015,"DD/MM/AAAA")=TEXT(ED$4,"DD/MM/AAAA"))
      *('ROTAS E FAMILIAS'!$N$5:$N$1015&lt;&gt;"")
    ),
    ROWS($A$5:$A15)-MATCH($B16,$B$5:$B16,0)+1
  ),
  ""
)</f>
        <v/>
      </c>
      <c r="EE14" s="24" t="str" cm="1">
        <f t="array" ref="EE14">IFERROR(
  INDEX(
    _xlfn._xlws.FILTER(
      'ROTAS E FAMILIAS'!$C$5:$C$1015,
      (TEXT('ROTAS E FAMILIAS'!$E$5:$E$1015,"DD/MM/AAAA")=TEXT(EE$4,"DD/MM/AAAA"))
      *('ROTAS E FAMILIAS'!$N$5:$N$1015&lt;&gt;"")
    ),
    ROWS($A$5:$A15)-MATCH($B16,$B$5:$B16,0)+1
  ),
  ""
)</f>
        <v/>
      </c>
      <c r="EF14" s="24" t="str" cm="1">
        <f t="array" ref="EF14">IFERROR(
  INDEX(
    _xlfn._xlws.FILTER(
      'ROTAS E FAMILIAS'!$C$5:$C$1015,
      (TEXT('ROTAS E FAMILIAS'!$E$5:$E$1015,"DD/MM/AAAA")=TEXT(EF$4,"DD/MM/AAAA"))
      *('ROTAS E FAMILIAS'!$N$5:$N$1015&lt;&gt;"")
    ),
    ROWS($A$5:$A15)-MATCH($B16,$B$5:$B16,0)+1
  ),
  ""
)</f>
        <v/>
      </c>
      <c r="EG14" s="24" t="str" cm="1">
        <f t="array" ref="EG14">IFERROR(
  INDEX(
    _xlfn._xlws.FILTER(
      'ROTAS E FAMILIAS'!$C$5:$C$1015,
      (TEXT('ROTAS E FAMILIAS'!$E$5:$E$1015,"DD/MM/AAAA")=TEXT(EG$4,"DD/MM/AAAA"))
      *('ROTAS E FAMILIAS'!$N$5:$N$1015&lt;&gt;"")
    ),
    ROWS($A$5:$A15)-MATCH($B16,$B$5:$B16,0)+1
  ),
  ""
)</f>
        <v/>
      </c>
      <c r="EH14" s="24" t="str" cm="1">
        <f t="array" ref="EH14">IFERROR(
  INDEX(
    _xlfn._xlws.FILTER(
      'ROTAS E FAMILIAS'!$C$5:$C$1015,
      (TEXT('ROTAS E FAMILIAS'!$E$5:$E$1015,"DD/MM/AAAA")=TEXT(EH$4,"DD/MM/AAAA"))
      *('ROTAS E FAMILIAS'!$N$5:$N$1015&lt;&gt;"")
    ),
    ROWS($A$5:$A15)-MATCH($B16,$B$5:$B16,0)+1
  ),
  ""
)</f>
        <v/>
      </c>
      <c r="EI14" s="24" t="str" cm="1">
        <f t="array" ref="EI14">IFERROR(
  INDEX(
    _xlfn._xlws.FILTER(
      'ROTAS E FAMILIAS'!$C$5:$C$1015,
      (TEXT('ROTAS E FAMILIAS'!$E$5:$E$1015,"DD/MM/AAAA")=TEXT(EI$4,"DD/MM/AAAA"))
      *('ROTAS E FAMILIAS'!$N$5:$N$1015&lt;&gt;"")
    ),
    ROWS($A$5:$A15)-MATCH($B16,$B$5:$B16,0)+1
  ),
  ""
)</f>
        <v/>
      </c>
      <c r="EJ14" s="24" t="str" cm="1">
        <f t="array" ref="EJ14">IFERROR(
  INDEX(
    _xlfn._xlws.FILTER(
      'ROTAS E FAMILIAS'!$C$5:$C$1015,
      (TEXT('ROTAS E FAMILIAS'!$E$5:$E$1015,"DD/MM/AAAA")=TEXT(EJ$4,"DD/MM/AAAA"))
      *('ROTAS E FAMILIAS'!$N$5:$N$1015&lt;&gt;"")
    ),
    ROWS($A$5:$A15)-MATCH($B16,$B$5:$B16,0)+1
  ),
  ""
)</f>
        <v/>
      </c>
      <c r="EK14" s="24" t="str" cm="1">
        <f t="array" ref="EK14">IFERROR(
  INDEX(
    _xlfn._xlws.FILTER(
      'ROTAS E FAMILIAS'!$C$5:$C$1015,
      (TEXT('ROTAS E FAMILIAS'!$E$5:$E$1015,"DD/MM/AAAA")=TEXT(EK$4,"DD/MM/AAAA"))
      *('ROTAS E FAMILIAS'!$N$5:$N$1015&lt;&gt;"")
    ),
    ROWS($A$5:$A15)-MATCH($B16,$B$5:$B16,0)+1
  ),
  ""
)</f>
        <v/>
      </c>
      <c r="EL14" s="24" t="str" cm="1">
        <f t="array" ref="EL14">IFERROR(
  INDEX(
    _xlfn._xlws.FILTER(
      'ROTAS E FAMILIAS'!$C$5:$C$1015,
      (TEXT('ROTAS E FAMILIAS'!$E$5:$E$1015,"DD/MM/AAAA")=TEXT(EL$4,"DD/MM/AAAA"))
      *('ROTAS E FAMILIAS'!$N$5:$N$1015&lt;&gt;"")
    ),
    ROWS($A$5:$A15)-MATCH($B16,$B$5:$B16,0)+1
  ),
  ""
)</f>
        <v/>
      </c>
      <c r="EM14" s="24" t="str" cm="1">
        <f t="array" ref="EM14">IFERROR(
  INDEX(
    _xlfn._xlws.FILTER(
      'ROTAS E FAMILIAS'!$C$5:$C$1015,
      (TEXT('ROTAS E FAMILIAS'!$E$5:$E$1015,"DD/MM/AAAA")=TEXT(EM$4,"DD/MM/AAAA"))
      *('ROTAS E FAMILIAS'!$N$5:$N$1015&lt;&gt;"")
    ),
    ROWS($A$5:$A15)-MATCH($B16,$B$5:$B16,0)+1
  ),
  ""
)</f>
        <v/>
      </c>
      <c r="EN14" s="24" t="str" cm="1">
        <f t="array" ref="EN14">IFERROR(
  INDEX(
    _xlfn._xlws.FILTER(
      'ROTAS E FAMILIAS'!$C$5:$C$1015,
      (TEXT('ROTAS E FAMILIAS'!$E$5:$E$1015,"DD/MM/AAAA")=TEXT(EN$4,"DD/MM/AAAA"))
      *('ROTAS E FAMILIAS'!$N$5:$N$1015&lt;&gt;"")
    ),
    ROWS($A$5:$A15)-MATCH($B16,$B$5:$B16,0)+1
  ),
  ""
)</f>
        <v/>
      </c>
      <c r="EO14" s="24" t="str" cm="1">
        <f t="array" ref="EO14">IFERROR(
  INDEX(
    _xlfn._xlws.FILTER(
      'ROTAS E FAMILIAS'!$C$5:$C$1015,
      (TEXT('ROTAS E FAMILIAS'!$E$5:$E$1015,"DD/MM/AAAA")=TEXT(EO$4,"DD/MM/AAAA"))
      *('ROTAS E FAMILIAS'!$N$5:$N$1015&lt;&gt;"")
    ),
    ROWS($A$5:$A15)-MATCH($B16,$B$5:$B16,0)+1
  ),
  ""
)</f>
        <v/>
      </c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98"/>
    </row>
    <row r="15" spans="2:242">
      <c r="B15" s="97"/>
      <c r="C15" s="14"/>
      <c r="D15" s="15"/>
      <c r="E15" s="7"/>
      <c r="F15" s="7"/>
      <c r="G15" s="7"/>
      <c r="H15" s="7"/>
      <c r="I15" s="7"/>
      <c r="J15" s="7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46"/>
      <c r="V15" s="46"/>
      <c r="W15" s="24"/>
      <c r="X15" s="24"/>
      <c r="Y15" s="24"/>
      <c r="Z15" s="24"/>
      <c r="AA15" s="24"/>
      <c r="AB15" s="119"/>
      <c r="AC15" s="119"/>
      <c r="AD15" s="119"/>
      <c r="AE15" s="119"/>
      <c r="AF15" s="119"/>
      <c r="AG15" s="119"/>
      <c r="AH15" s="119"/>
      <c r="AI15" s="119"/>
      <c r="AJ15" s="119"/>
      <c r="AK15" s="24"/>
      <c r="AL15" s="119"/>
      <c r="AM15" s="119"/>
      <c r="AN15" s="119"/>
      <c r="AO15" s="119"/>
      <c r="AP15" s="119"/>
      <c r="AQ15" s="24" t="str" cm="1">
        <f t="array" ref="AQ15">IFERROR(
  INDEX(
    _xlfn._xlws.FILTER(
      'ROTAS E FAMILIAS'!$C$5:$C$1051,
      (TEXT('ROTAS E FAMILIAS'!$E$5:$E$1051,"DD/MM/AAAA")=TEXT(AQ$4,"DD/MM/AAAA"))
      *('ROTAS E FAMILIAS'!$N$5:$N$1051&lt;&gt;"")
    ),
    ROWS($A$5:$A15)-MATCH($B15,$B$5:$B15,0)+1
  ),
  ""
)</f>
        <v/>
      </c>
      <c r="AR15" s="24" t="str" cm="1">
        <f t="array" ref="AR15">IFERROR(
  INDEX(
    _xlfn._xlws.FILTER(
      'ROTAS E FAMILIAS'!$C$5:$C$1051,
      (TEXT('ROTAS E FAMILIAS'!$E$5:$E$1051,"DD/MM/AAAA")=TEXT(AR$4,"DD/MM/AAAA"))
      *('ROTAS E FAMILIAS'!$N$5:$N$1051&lt;&gt;"")
    ),
    ROWS($A$5:$A15)-MATCH($B15,$B$5:$B15,0)+1
  ),
  ""
)</f>
        <v/>
      </c>
      <c r="AS15" s="119"/>
      <c r="AT15" s="24" t="str" cm="1">
        <f t="array" ref="AT15">IFERROR(
  INDEX(
    _xlfn._xlws.FILTER(
      'ROTAS E FAMILIAS'!$C$5:$C$1051,
      (TEXT('ROTAS E FAMILIAS'!$E$5:$E$1051,"DD/MM/AAAA")=TEXT(AT$4,"DD/MM/AAAA"))
      *('ROTAS E FAMILIAS'!$N$5:$N$1051&lt;&gt;"")
    ),
    ROWS($A$5:$A15)-MATCH($B15,$B$5:$B15,0)+1
  ),
  ""
)</f>
        <v/>
      </c>
      <c r="AU15" s="24" t="str" cm="1">
        <f t="array" ref="AU15">IFERROR(
  INDEX(
    _xlfn._xlws.FILTER(
      'ROTAS E FAMILIAS'!$C$5:$C$1051,
      (TEXT('ROTAS E FAMILIAS'!$E$5:$E$1051,"DD/MM/AAAA")=TEXT(AU$4,"DD/MM/AAAA"))
      *('ROTAS E FAMILIAS'!$N$5:$N$1051&lt;&gt;"")
    ),
    ROWS($A$5:$A15)-MATCH($B15,$B$5:$B15,0)+1
  ),
  ""
)</f>
        <v/>
      </c>
      <c r="AV15" s="24"/>
      <c r="AW15" s="24"/>
      <c r="AX15" s="119"/>
      <c r="AY15" s="119"/>
      <c r="AZ15" s="119"/>
      <c r="BA15" s="24" t="str" cm="1">
        <f t="array" ref="BA15">IFERROR(
  INDEX(
    _xlfn._xlws.FILTER(
      'ROTAS E FAMILIAS'!$C$5:$C$1051,
      (TEXT('ROTAS E FAMILIAS'!$E$5:$E$1051,"DD/MM/AAAA")=TEXT(BA$4,"DD/MM/AAAA"))
      *('ROTAS E FAMILIAS'!$N$5:$N$1051&lt;&gt;"")
    ),
    ROWS($A$5:$A15)-MATCH($B15,$B$5:$B15,0)+1
  ),
  ""
)</f>
        <v/>
      </c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 t="str" cm="1">
        <f t="array" ref="BN15">IFERROR(
  INDEX(
    _xlfn._xlws.FILTER(
      'ROTAS E FAMILIAS'!$C$5:$C$1051,
      (TEXT('ROTAS E FAMILIAS'!$E$5:$E$1051,"DD/MM/AAAA")=TEXT(BN$4,"DD/MM/AAAA"))
      *('ROTAS E FAMILIAS'!$N$5:$N$1051&lt;&gt;"")
    ),
    ROWS($A$5:$A15)-MATCH($B15,$B$5:$B15,0)+1
  ),
  ""
)</f>
        <v/>
      </c>
      <c r="BO15" s="118" t="str" cm="1">
        <f t="array" ref="BO15">IFERROR(
  INDEX(
    _xlfn._xlws.FILTER(
      'ROTAS E FAMILIAS'!$C$5:$C$1051,
      (TEXT('ROTAS E FAMILIAS'!$E$5:$E$1051,"DD/MM/AAAA")=TEXT(BO$4,"DD/MM/AAAA"))
      *('ROTAS E FAMILIAS'!$N$5:$N$1051&lt;&gt;"")
    ),
    ROWS($A$5:$A15)-MATCH($B15,$B$5:$B15,0)+1
  ),
  ""
)</f>
        <v/>
      </c>
      <c r="BP15" s="24" t="str" cm="1">
        <f t="array" ref="BP15">IFERROR(
  INDEX(
    _xlfn._xlws.FILTER(
      'ROTAS E FAMILIAS'!$C$5:$C$1051,
      (TEXT('ROTAS E FAMILIAS'!$E$5:$E$1051,"DD/MM/AAAA")=TEXT(BP$4,"DD/MM/AAAA"))
      *('ROTAS E FAMILIAS'!$N$5:$N$1051&lt;&gt;"")
    ),
    ROWS($A$5:$A15)-MATCH($B15,$B$5:$B15,0)+1
  ),
  ""
)</f>
        <v/>
      </c>
      <c r="BQ15" s="24" t="str" cm="1">
        <f t="array" ref="BQ15">IFERROR(
  INDEX(
    _xlfn._xlws.FILTER(
      'ROTAS E FAMILIAS'!$C$5:$C$1051,
      (TEXT('ROTAS E FAMILIAS'!$E$5:$E$1051,"DD/MM/AAAA")=TEXT(BQ$4,"DD/MM/AAAA"))
      *('ROTAS E FAMILIAS'!$N$5:$N$1051&lt;&gt;"")
    ),
    ROWS($A$5:$A15)-MATCH($B15,$B$5:$B15,0)+1
  ),
  ""
)</f>
        <v/>
      </c>
      <c r="BR15" s="24" t="str" cm="1">
        <f t="array" ref="BR15">IFERROR(
  INDEX(
    _xlfn._xlws.FILTER(
      'ROTAS E FAMILIAS'!$C$5:$C$1051,
      (TEXT('ROTAS E FAMILIAS'!$E$5:$E$1051,"DD/MM/AAAA")=TEXT(BR$4,"DD/MM/AAAA"))
      *('ROTAS E FAMILIAS'!$N$5:$N$1051&lt;&gt;"")
    ),
    ROWS($A$5:$A15)-MATCH($B15,$B$5:$B15,0)+1
  ),
  ""
)</f>
        <v/>
      </c>
      <c r="BS15" s="24"/>
      <c r="BT15" s="24"/>
      <c r="BU15" s="24" t="str" cm="1">
        <f t="array" ref="BU15">IFERROR(
  INDEX(
    _xlfn._xlws.FILTER(
      'ROTAS E FAMILIAS'!$C$5:$C$1051,
      (TEXT('ROTAS E FAMILIAS'!$E$5:$E$1051,"DD/MM/AAAA")=TEXT(BU$4,"DD/MM/AAAA"))
      *('ROTAS E FAMILIAS'!$N$5:$N$1051&lt;&gt;"")
    ),
    ROWS($A$5:$A15)-MATCH($B15,$B$5:$B15,0)+1
  ),
  ""
)</f>
        <v/>
      </c>
      <c r="BV15" s="24" t="str" cm="1">
        <f t="array" ref="BV15">IFERROR(
  INDEX(
    _xlfn._xlws.FILTER(
      'ROTAS E FAMILIAS'!$C$5:$C$1051,
      (TEXT('ROTAS E FAMILIAS'!$E$5:$E$1051,"DD/MM/AAAA")=TEXT(BV$4,"DD/MM/AAAA"))
      *('ROTAS E FAMILIAS'!$N$5:$N$1051&lt;&gt;"")
    ),
    ROWS($A$5:$A15)-MATCH($B15,$B$5:$B15,0)+1
  ),
  ""
)</f>
        <v/>
      </c>
      <c r="BW15" s="24"/>
      <c r="BX15" s="24" t="str" cm="1">
        <f t="array" ref="BX15">IFERROR(
  INDEX(
    _xlfn._xlws.FILTER(
      'ROTAS E FAMILIAS'!$C$5:$C$1051,
      (TEXT('ROTAS E FAMILIAS'!$E$5:$E$1051,"DD/MM/AAAA")=TEXT(BX$4,"DD/MM/AAAA"))
      *('ROTAS E FAMILIAS'!$N$5:$N$1051&lt;&gt;"")
    ),
    ROWS($A$5:$A15)-MATCH($B15,$B$5:$B15,0)+1
  ),
  ""
)</f>
        <v/>
      </c>
      <c r="BY15" s="24" t="str" cm="1">
        <f t="array" ref="BY15">IFERROR(
  INDEX(
    _xlfn._xlws.FILTER(
      'ROTAS E FAMILIAS'!$C$5:$C$1051,
      (TEXT('ROTAS E FAMILIAS'!$E$5:$E$1051,"DD/MM/AAAA")=TEXT(BY$4,"DD/MM/AAAA"))
      *('ROTAS E FAMILIAS'!$N$5:$N$1051&lt;&gt;"")
    ),
    ROWS($A$5:$A15)-MATCH($B15,$B$5:$B15,0)+1
  ),
  ""
)</f>
        <v/>
      </c>
      <c r="BZ15" s="24" t="str" cm="1">
        <f t="array" ref="BZ15">IFERROR(
  INDEX(
    _xlfn._xlws.FILTER(
      'ROTAS E FAMILIAS'!$C$5:$C$1051,
      (TEXT('ROTAS E FAMILIAS'!$E$5:$E$1051,"DD/MM/AAAA")=TEXT(BZ$4,"DD/MM/AAAA"))
      *('ROTAS E FAMILIAS'!$N$5:$N$1051&lt;&gt;"")
    ),
    ROWS($A$5:$A15)-MATCH($B15,$B$5:$B15,0)+1
  ),
  ""
)</f>
        <v/>
      </c>
      <c r="CA15" s="24" t="str" cm="1">
        <f t="array" ref="CA15">IFERROR(
  INDEX(
    _xlfn._xlws.FILTER(
      'ROTAS E FAMILIAS'!$C$5:$C$1051,
      (TEXT('ROTAS E FAMILIAS'!$E$5:$E$1051,"DD/MM/AAAA")=TEXT(CA$4,"DD/MM/AAAA"))
      *('ROTAS E FAMILIAS'!$N$5:$N$1051&lt;&gt;"")
    ),
    ROWS($A$5:$A15)-MATCH($B15,$B$5:$B15,0)+1
  ),
  ""
)</f>
        <v/>
      </c>
      <c r="CB15" s="24" t="str" cm="1">
        <f t="array" ref="CB15">IFERROR(
  INDEX(
    _xlfn._xlws.FILTER(
      'ROTAS E FAMILIAS'!$C$5:$C$1051,
      (TEXT('ROTAS E FAMILIAS'!$E$5:$E$1051,"DD/MM/AAAA")=TEXT(CB$4,"DD/MM/AAAA"))
      *('ROTAS E FAMILIAS'!$N$5:$N$1051&lt;&gt;"")
    ),
    ROWS($A$5:$A15)-MATCH($B15,$B$5:$B15,0)+1
  ),
  ""
)</f>
        <v/>
      </c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104"/>
      <c r="DD15" s="104"/>
      <c r="DE15" s="24" t="str" cm="1">
        <f t="array" ref="DE15">IFERROR(
  INDEX(
    _xlfn._xlws.FILTER(
      'ROTAS E FAMILIAS'!$C$5:$C$1015,
      (TEXT('ROTAS E FAMILIAS'!$E$5:$E$1015,"DD/MM/AAAA")=TEXT(DA$4,"DD/MM/AAAA"))
      *('ROTAS E FAMILIAS'!$N$5:$N$1015&lt;&gt;"")
    ),
    ROWS($A$5:$A17)-MATCH($B17,$B$5:$B17,0)+1
  ),
  ""
)</f>
        <v/>
      </c>
      <c r="DF15" s="24"/>
      <c r="DG15" s="24"/>
      <c r="DH15" s="24"/>
      <c r="DI15" s="24"/>
      <c r="DJ15" s="24"/>
      <c r="DK15" s="24"/>
      <c r="DL15" s="143"/>
      <c r="DM15" s="24" t="str" cm="1">
        <f t="array" ref="DM15">IFERROR(
  INDEX(
    _xlfn._xlws.FILTER(
      'ROTAS E FAMILIAS'!$C$5:$C$1015,
      (TEXT('ROTAS E FAMILIAS'!$E$5:$E$1015,"DD/MM/AAAA")=TEXT(DM$4,"DD/MM/AAAA"))
      *('ROTAS E FAMILIAS'!$N$5:$N$1015&lt;&gt;"")
    ),
    ROWS($A$5:$A16)-MATCH($B16,$B$5:$B16,0)+1
  ),
  ""
)</f>
        <v/>
      </c>
      <c r="DN15" s="24"/>
      <c r="DO15" s="24"/>
      <c r="DP15" s="24"/>
      <c r="DQ15" s="24" t="str" cm="1">
        <f t="array" ref="DQ15">IFERROR(
  INDEX(
    _xlfn._xlws.FILTER(
      'ROTAS E FAMILIAS'!$C$5:$C$1015,
      (TEXT('ROTAS E FAMILIAS'!$E$5:$E$1015,"DD/MM/AAAA")=TEXT(DQ$4,"DD/MM/AAAA"))
      *('ROTAS E FAMILIAS'!$N$5:$N$1015&lt;&gt;"")
    ),
    ROWS($A$5:$A16)-MATCH($B16,$B$5:$B16,0)+1
  ),
  ""
)</f>
        <v/>
      </c>
      <c r="DR15" s="24" t="str" cm="1">
        <f t="array" ref="DR15">IFERROR(
  INDEX(
    _xlfn._xlws.FILTER(
      'ROTAS E FAMILIAS'!$C$5:$C$1015,
      (TEXT('ROTAS E FAMILIAS'!$E$5:$E$1015,"DD/MM/AAAA")=TEXT(DR$4,"DD/MM/AAAA"))
      *('ROTAS E FAMILIAS'!$N$5:$N$1015&lt;&gt;"")
    ),
    ROWS($A$5:$A16)-MATCH($B16,$B$5:$B16,0)+1
  ),
  ""
)</f>
        <v/>
      </c>
      <c r="DS15" s="24" t="str" cm="1">
        <f t="array" ref="DS15">IFERROR(
  INDEX(
    _xlfn._xlws.FILTER(
      'ROTAS E FAMILIAS'!$C$5:$C$1015,
      (TEXT('ROTAS E FAMILIAS'!$E$5:$E$1015,"DD/MM/AAAA")=TEXT(DS$4,"DD/MM/AAAA"))
      *('ROTAS E FAMILIAS'!$N$5:$N$1015&lt;&gt;"")
    ),
    ROWS($A$5:$A16)-MATCH($B16,$B$5:$B16,0)+1
  ),
  ""
)</f>
        <v/>
      </c>
      <c r="DT15" s="24" t="str" cm="1">
        <f t="array" ref="DT15">IFERROR(
  INDEX(
    _xlfn._xlws.FILTER(
      'ROTAS E FAMILIAS'!$C$5:$C$1015,
      (TEXT('ROTAS E FAMILIAS'!$E$5:$E$1015,"DD/MM/AAAA")=TEXT(DT$4,"DD/MM/AAAA"))
      *('ROTAS E FAMILIAS'!$N$5:$N$1015&lt;&gt;"")
    ),
    ROWS($A$5:$A16)-MATCH($B16,$B$5:$B16,0)+1
  ),
  ""
)</f>
        <v/>
      </c>
      <c r="DU15" s="24" t="str" cm="1">
        <f t="array" ref="DU15">IFERROR(
  INDEX(
    _xlfn._xlws.FILTER(
      'ROTAS E FAMILIAS'!$C$5:$C$1015,
      (TEXT('ROTAS E FAMILIAS'!$E$5:$E$1015,"DD/MM/AAAA")=TEXT(DU$4,"DD/MM/AAAA"))
      *('ROTAS E FAMILIAS'!$N$5:$N$1015&lt;&gt;"")
    ),
    ROWS($A$5:$A16)-MATCH($B16,$B$5:$B16,0)+1
  ),
  ""
)</f>
        <v/>
      </c>
      <c r="DV15" s="24" t="str" cm="1">
        <f t="array" ref="DV15">IFERROR(
  INDEX(
    _xlfn._xlws.FILTER(
      'ROTAS E FAMILIAS'!$C$5:$C$1015,
      (TEXT('ROTAS E FAMILIAS'!$E$5:$E$1015,"DD/MM/AAAA")=TEXT(DV$4,"DD/MM/AAAA"))
      *('ROTAS E FAMILIAS'!$N$5:$N$1015&lt;&gt;"")
    ),
    ROWS($A$5:$A16)-MATCH($B16,$B$5:$B16,0)+1
  ),
  ""
)</f>
        <v/>
      </c>
      <c r="DW15" s="24" t="str" cm="1">
        <f t="array" ref="DW15">IFERROR(
  INDEX(
    _xlfn._xlws.FILTER(
      'ROTAS E FAMILIAS'!$C$5:$C$1015,
      (TEXT('ROTAS E FAMILIAS'!$E$5:$E$1015,"DD/MM/AAAA")=TEXT(DW$4,"DD/MM/AAAA"))
      *('ROTAS E FAMILIAS'!$N$5:$N$1015&lt;&gt;"")
    ),
    ROWS($A$5:$A16)-MATCH($B16,$B$5:$B16,0)+1
  ),
  ""
)</f>
        <v/>
      </c>
      <c r="DX15" s="24" t="str" cm="1">
        <f t="array" ref="DX15">IFERROR(
  INDEX(
    _xlfn._xlws.FILTER(
      'ROTAS E FAMILIAS'!$C$5:$C$1015,
      (TEXT('ROTAS E FAMILIAS'!$E$5:$E$1015,"DD/MM/AAAA")=TEXT(DX$4,"DD/MM/AAAA"))
      *('ROTAS E FAMILIAS'!$N$5:$N$1015&lt;&gt;"")
    ),
    ROWS($A$5:$A16)-MATCH($B16,$B$5:$B16,0)+1
  ),
  ""
)</f>
        <v/>
      </c>
      <c r="DY15" s="24" t="str" cm="1">
        <f t="array" ref="DY15">IFERROR(
  INDEX(
    _xlfn._xlws.FILTER(
      'ROTAS E FAMILIAS'!$C$5:$C$1015,
      (TEXT('ROTAS E FAMILIAS'!$E$5:$E$1015,"DD/MM/AAAA")=TEXT(DY$4,"DD/MM/AAAA"))
      *('ROTAS E FAMILIAS'!$N$5:$N$1015&lt;&gt;"")
    ),
    ROWS($A$5:$A16)-MATCH($B16,$B$5:$B16,0)+1
  ),
  ""
)</f>
        <v/>
      </c>
      <c r="DZ15" s="24" t="str" cm="1">
        <f t="array" ref="DZ15">IFERROR(
  INDEX(
    _xlfn._xlws.FILTER(
      'ROTAS E FAMILIAS'!$C$5:$C$1015,
      (TEXT('ROTAS E FAMILIAS'!$E$5:$E$1015,"DD/MM/AAAA")=TEXT(DZ$4,"DD/MM/AAAA"))
      *('ROTAS E FAMILIAS'!$N$5:$N$1015&lt;&gt;"")
    ),
    ROWS($A$5:$A16)-MATCH($B16,$B$5:$B16,0)+1
  ),
  ""
)</f>
        <v/>
      </c>
      <c r="EA15" s="24" t="str" cm="1">
        <f t="array" ref="EA15">IFERROR(
  INDEX(
    _xlfn._xlws.FILTER(
      'ROTAS E FAMILIAS'!$C$5:$C$1015,
      (TEXT('ROTAS E FAMILIAS'!$E$5:$E$1015,"DD/MM/AAAA")=TEXT(EA$4,"DD/MM/AAAA"))
      *('ROTAS E FAMILIAS'!$N$5:$N$1015&lt;&gt;"")
    ),
    ROWS($A$5:$A16)-MATCH($B16,$B$5:$B16,0)+1
  ),
  ""
)</f>
        <v/>
      </c>
      <c r="EB15" s="24" t="str" cm="1">
        <f t="array" ref="EB15">IFERROR(
  INDEX(
    _xlfn._xlws.FILTER(
      'ROTAS E FAMILIAS'!$C$5:$C$1015,
      (TEXT('ROTAS E FAMILIAS'!$E$5:$E$1015,"DD/MM/AAAA")=TEXT(EB$4,"DD/MM/AAAA"))
      *('ROTAS E FAMILIAS'!$N$5:$N$1015&lt;&gt;"")
    ),
    ROWS($A$5:$A16)-MATCH($B16,$B$5:$B16,0)+1
  ),
  ""
)</f>
        <v/>
      </c>
      <c r="EC15" s="24" t="str" cm="1">
        <f t="array" ref="EC15">IFERROR(
  INDEX(
    _xlfn._xlws.FILTER(
      'ROTAS E FAMILIAS'!$C$5:$C$1015,
      (TEXT('ROTAS E FAMILIAS'!$E$5:$E$1015,"DD/MM/AAAA")=TEXT(EC$4,"DD/MM/AAAA"))
      *('ROTAS E FAMILIAS'!$N$5:$N$1015&lt;&gt;"")
    ),
    ROWS($A$5:$A16)-MATCH($B16,$B$5:$B16,0)+1
  ),
  ""
)</f>
        <v/>
      </c>
      <c r="ED15" s="24" t="str" cm="1">
        <f t="array" ref="ED15">IFERROR(
  INDEX(
    _xlfn._xlws.FILTER(
      'ROTAS E FAMILIAS'!$C$5:$C$1015,
      (TEXT('ROTAS E FAMILIAS'!$E$5:$E$1015,"DD/MM/AAAA")=TEXT(ED$4,"DD/MM/AAAA"))
      *('ROTAS E FAMILIAS'!$N$5:$N$1015&lt;&gt;"")
    ),
    ROWS($A$5:$A16)-MATCH($B16,$B$5:$B16,0)+1
  ),
  ""
)</f>
        <v/>
      </c>
      <c r="EE15" s="24" t="str" cm="1">
        <f t="array" ref="EE15">IFERROR(
  INDEX(
    _xlfn._xlws.FILTER(
      'ROTAS E FAMILIAS'!$C$5:$C$1015,
      (TEXT('ROTAS E FAMILIAS'!$E$5:$E$1015,"DD/MM/AAAA")=TEXT(EE$4,"DD/MM/AAAA"))
      *('ROTAS E FAMILIAS'!$N$5:$N$1015&lt;&gt;"")
    ),
    ROWS($A$5:$A16)-MATCH($B16,$B$5:$B16,0)+1
  ),
  ""
)</f>
        <v/>
      </c>
      <c r="EF15" s="24" t="str" cm="1">
        <f t="array" ref="EF15">IFERROR(
  INDEX(
    _xlfn._xlws.FILTER(
      'ROTAS E FAMILIAS'!$C$5:$C$1015,
      (TEXT('ROTAS E FAMILIAS'!$E$5:$E$1015,"DD/MM/AAAA")=TEXT(EF$4,"DD/MM/AAAA"))
      *('ROTAS E FAMILIAS'!$N$5:$N$1015&lt;&gt;"")
    ),
    ROWS($A$5:$A16)-MATCH($B16,$B$5:$B16,0)+1
  ),
  ""
)</f>
        <v/>
      </c>
      <c r="EG15" s="24" t="str" cm="1">
        <f t="array" ref="EG15">IFERROR(
  INDEX(
    _xlfn._xlws.FILTER(
      'ROTAS E FAMILIAS'!$C$5:$C$1015,
      (TEXT('ROTAS E FAMILIAS'!$E$5:$E$1015,"DD/MM/AAAA")=TEXT(EG$4,"DD/MM/AAAA"))
      *('ROTAS E FAMILIAS'!$N$5:$N$1015&lt;&gt;"")
    ),
    ROWS($A$5:$A16)-MATCH($B16,$B$5:$B16,0)+1
  ),
  ""
)</f>
        <v/>
      </c>
      <c r="EH15" s="24" t="str" cm="1">
        <f t="array" ref="EH15">IFERROR(
  INDEX(
    _xlfn._xlws.FILTER(
      'ROTAS E FAMILIAS'!$C$5:$C$1015,
      (TEXT('ROTAS E FAMILIAS'!$E$5:$E$1015,"DD/MM/AAAA")=TEXT(EH$4,"DD/MM/AAAA"))
      *('ROTAS E FAMILIAS'!$N$5:$N$1015&lt;&gt;"")
    ),
    ROWS($A$5:$A16)-MATCH($B16,$B$5:$B16,0)+1
  ),
  ""
)</f>
        <v/>
      </c>
      <c r="EI15" s="24" t="str" cm="1">
        <f t="array" ref="EI15">IFERROR(
  INDEX(
    _xlfn._xlws.FILTER(
      'ROTAS E FAMILIAS'!$C$5:$C$1015,
      (TEXT('ROTAS E FAMILIAS'!$E$5:$E$1015,"DD/MM/AAAA")=TEXT(EI$4,"DD/MM/AAAA"))
      *('ROTAS E FAMILIAS'!$N$5:$N$1015&lt;&gt;"")
    ),
    ROWS($A$5:$A16)-MATCH($B16,$B$5:$B16,0)+1
  ),
  ""
)</f>
        <v/>
      </c>
      <c r="EJ15" s="24" t="str" cm="1">
        <f t="array" ref="EJ15">IFERROR(
  INDEX(
    _xlfn._xlws.FILTER(
      'ROTAS E FAMILIAS'!$C$5:$C$1015,
      (TEXT('ROTAS E FAMILIAS'!$E$5:$E$1015,"DD/MM/AAAA")=TEXT(EJ$4,"DD/MM/AAAA"))
      *('ROTAS E FAMILIAS'!$N$5:$N$1015&lt;&gt;"")
    ),
    ROWS($A$5:$A16)-MATCH($B16,$B$5:$B16,0)+1
  ),
  ""
)</f>
        <v/>
      </c>
      <c r="EK15" s="24" t="str" cm="1">
        <f t="array" ref="EK15">IFERROR(
  INDEX(
    _xlfn._xlws.FILTER(
      'ROTAS E FAMILIAS'!$C$5:$C$1015,
      (TEXT('ROTAS E FAMILIAS'!$E$5:$E$1015,"DD/MM/AAAA")=TEXT(EK$4,"DD/MM/AAAA"))
      *('ROTAS E FAMILIAS'!$N$5:$N$1015&lt;&gt;"")
    ),
    ROWS($A$5:$A16)-MATCH($B16,$B$5:$B16,0)+1
  ),
  ""
)</f>
        <v/>
      </c>
      <c r="EL15" s="24" t="str" cm="1">
        <f t="array" ref="EL15">IFERROR(
  INDEX(
    _xlfn._xlws.FILTER(
      'ROTAS E FAMILIAS'!$C$5:$C$1015,
      (TEXT('ROTAS E FAMILIAS'!$E$5:$E$1015,"DD/MM/AAAA")=TEXT(EL$4,"DD/MM/AAAA"))
      *('ROTAS E FAMILIAS'!$N$5:$N$1015&lt;&gt;"")
    ),
    ROWS($A$5:$A16)-MATCH($B16,$B$5:$B16,0)+1
  ),
  ""
)</f>
        <v/>
      </c>
      <c r="EM15" s="24" t="str" cm="1">
        <f t="array" ref="EM15">IFERROR(
  INDEX(
    _xlfn._xlws.FILTER(
      'ROTAS E FAMILIAS'!$C$5:$C$1015,
      (TEXT('ROTAS E FAMILIAS'!$E$5:$E$1015,"DD/MM/AAAA")=TEXT(EM$4,"DD/MM/AAAA"))
      *('ROTAS E FAMILIAS'!$N$5:$N$1015&lt;&gt;"")
    ),
    ROWS($A$5:$A16)-MATCH($B16,$B$5:$B16,0)+1
  ),
  ""
)</f>
        <v/>
      </c>
      <c r="EN15" s="24" t="str" cm="1">
        <f t="array" ref="EN15">IFERROR(
  INDEX(
    _xlfn._xlws.FILTER(
      'ROTAS E FAMILIAS'!$C$5:$C$1015,
      (TEXT('ROTAS E FAMILIAS'!$E$5:$E$1015,"DD/MM/AAAA")=TEXT(EN$4,"DD/MM/AAAA"))
      *('ROTAS E FAMILIAS'!$N$5:$N$1015&lt;&gt;"")
    ),
    ROWS($A$5:$A16)-MATCH($B16,$B$5:$B16,0)+1
  ),
  ""
)</f>
        <v/>
      </c>
      <c r="EO15" s="24" t="str" cm="1">
        <f t="array" ref="EO15">IFERROR(
  INDEX(
    _xlfn._xlws.FILTER(
      'ROTAS E FAMILIAS'!$C$5:$C$1015,
      (TEXT('ROTAS E FAMILIAS'!$E$5:$E$1015,"DD/MM/AAAA")=TEXT(EO$4,"DD/MM/AAAA"))
      *('ROTAS E FAMILIAS'!$N$5:$N$1015&lt;&gt;"")
    ),
    ROWS($A$5:$A16)-MATCH($B16,$B$5:$B16,0)+1
  ),
  ""
)</f>
        <v/>
      </c>
      <c r="EP15" s="24" t="str" cm="1">
        <f t="array" ref="EP15">IFERROR(
  INDEX(
    _xlfn._xlws.FILTER(
      'ROTAS E FAMILIAS'!$C$5:$C$1015,
      (TEXT('ROTAS E FAMILIAS'!$E$5:$E$1015,"DD/MM/AAAA")=TEXT(EP$4,"DD/MM/AAAA"))
      *('ROTAS E FAMILIAS'!$N$5:$N$1015&lt;&gt;"")
    ),
    ROWS($A$5:$A16)-MATCH($B16,$B$5:$B16,0)+1
  ),
  ""
)</f>
        <v/>
      </c>
      <c r="EQ15" s="24" t="str" cm="1">
        <f t="array" ref="EQ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ER15" s="24"/>
      <c r="ES15" s="24" t="str" cm="1">
        <f t="array" ref="ES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ET15" s="24" t="str" cm="1">
        <f t="array" ref="ET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EU15" s="24" t="str" cm="1">
        <f t="array" ref="EU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EV15" s="24" t="str" cm="1">
        <f t="array" ref="EV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EW15" s="24" t="str" cm="1">
        <f t="array" ref="EW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EX15" s="24" t="str" cm="1">
        <f t="array" ref="EX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EY15" s="24" t="str" cm="1">
        <f t="array" ref="EY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EZ15" s="24" t="str" cm="1">
        <f t="array" ref="EZ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A15" s="24" t="str" cm="1">
        <f t="array" ref="FA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B15" s="24" t="str" cm="1">
        <f t="array" ref="FB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C15" s="24" t="str" cm="1">
        <f t="array" ref="FC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D15" s="24" t="str" cm="1">
        <f t="array" ref="FD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E15" s="24" t="str" cm="1">
        <f t="array" ref="FE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F15" s="24" t="str" cm="1">
        <f t="array" ref="FF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G15" s="24" t="str" cm="1">
        <f t="array" ref="FG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H15" s="24" t="str" cm="1">
        <f t="array" ref="FH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I15" s="24" t="str" cm="1">
        <f t="array" ref="FI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J15" s="24" t="str" cm="1">
        <f t="array" ref="FJ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K15" s="24" t="str" cm="1">
        <f t="array" ref="FK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L15" s="24" t="str" cm="1">
        <f t="array" ref="FL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M15" s="24" t="str" cm="1">
        <f t="array" ref="FM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N15" s="24" t="str" cm="1">
        <f t="array" ref="FN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O15" s="24" t="str" cm="1">
        <f t="array" ref="FO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P15" s="24" t="str" cm="1">
        <f t="array" ref="FP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Q15" s="24" t="str" cm="1">
        <f t="array" ref="FQ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R15" s="24" t="str" cm="1">
        <f t="array" ref="FR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S15" s="24" t="str" cm="1">
        <f t="array" ref="FS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T15" s="24" t="str" cm="1">
        <f t="array" ref="FT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U15" s="24" t="str" cm="1">
        <f t="array" ref="FU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V15" s="24" t="str" cm="1">
        <f t="array" ref="FV15">IFERROR(
  INDEX(
    _xlfn._xlws.FILTER(
      'ROTAS E FAMILIAS'!$C$5:$C$1015,
      (TEXT('ROTAS E FAMILIAS'!$E$5:$E$1015,"DD/MM/AAAA")=TEXT(EQ$4,"DD/MM/AAAA"))
      *('ROTAS E FAMILIAS'!$N$5:$N$1015&lt;&gt;"")
    ),
    ROWS($A$5:$A16)-MATCH($B16,$B$5:$B16,0)+1
  ),
  ""
)</f>
        <v/>
      </c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98"/>
    </row>
    <row r="16" spans="2:242">
      <c r="B16" s="368"/>
      <c r="C16" s="368"/>
      <c r="D16" s="368"/>
      <c r="E16" s="368"/>
      <c r="F16" s="368"/>
      <c r="G16" s="368"/>
      <c r="H16" s="368"/>
      <c r="I16" s="368"/>
      <c r="J16" s="368"/>
      <c r="K16" s="368"/>
      <c r="L16" s="368"/>
      <c r="M16" s="368"/>
      <c r="N16" s="368"/>
      <c r="O16" s="368"/>
      <c r="P16" s="368"/>
      <c r="Q16" s="368"/>
      <c r="R16" s="368"/>
      <c r="S16" s="368"/>
      <c r="T16" s="368"/>
      <c r="U16" s="368"/>
      <c r="V16" s="368"/>
      <c r="W16" s="368"/>
      <c r="X16" s="368"/>
      <c r="Y16" s="368"/>
      <c r="Z16" s="368"/>
      <c r="AA16" s="368"/>
      <c r="AB16" s="368"/>
      <c r="AC16" s="368"/>
      <c r="AD16" s="368"/>
      <c r="AE16" s="368"/>
      <c r="AF16" s="368"/>
      <c r="AG16" s="368"/>
      <c r="AH16" s="368"/>
      <c r="AI16" s="368"/>
      <c r="AJ16" s="368"/>
      <c r="AK16" s="368"/>
      <c r="AL16" s="368"/>
      <c r="AM16" s="368"/>
      <c r="AN16" s="368"/>
      <c r="AO16" s="368"/>
      <c r="AP16" s="368"/>
      <c r="AQ16" s="368"/>
      <c r="AR16" s="368"/>
      <c r="AS16" s="368"/>
      <c r="AT16" s="368"/>
      <c r="AU16" s="368"/>
      <c r="AV16" s="368"/>
      <c r="AW16" s="368"/>
      <c r="AX16" s="368"/>
      <c r="AY16" s="368"/>
      <c r="AZ16" s="368"/>
      <c r="BA16" s="368"/>
      <c r="BB16" s="368"/>
      <c r="BC16" s="368"/>
      <c r="BD16" s="368"/>
      <c r="BE16" s="368"/>
      <c r="BF16" s="368"/>
      <c r="BG16" s="368"/>
      <c r="BH16" s="368"/>
      <c r="BI16" s="368"/>
      <c r="BJ16" s="368"/>
      <c r="BK16" s="368"/>
      <c r="BL16" s="368"/>
      <c r="BM16" s="193"/>
      <c r="BN16" s="368"/>
      <c r="BO16" s="368"/>
      <c r="BP16" s="368"/>
      <c r="BQ16" s="368"/>
      <c r="BR16" s="368"/>
      <c r="BS16" s="368"/>
      <c r="BT16" s="368"/>
      <c r="BU16" s="368"/>
      <c r="BV16" s="368"/>
      <c r="BW16" s="368"/>
      <c r="BX16" s="368"/>
      <c r="BY16" s="368"/>
      <c r="BZ16" s="368"/>
      <c r="CA16" s="368"/>
      <c r="CB16" s="368"/>
      <c r="CC16" s="368"/>
      <c r="CD16" s="368"/>
      <c r="CE16" s="368"/>
      <c r="CF16" s="368"/>
      <c r="CG16" s="368"/>
      <c r="CH16" s="368"/>
      <c r="CI16" s="368"/>
      <c r="CJ16" s="368"/>
      <c r="CK16" s="368"/>
      <c r="CL16" s="368"/>
      <c r="CM16" s="368"/>
      <c r="CN16" s="368"/>
      <c r="CO16" s="368"/>
      <c r="CP16" s="368"/>
      <c r="CQ16" s="368"/>
      <c r="CR16" s="368"/>
      <c r="CS16" s="368"/>
      <c r="CT16" s="368"/>
      <c r="CU16" s="368"/>
      <c r="CV16" s="368"/>
      <c r="CW16" s="368"/>
      <c r="CX16" s="368"/>
      <c r="CY16" s="368"/>
      <c r="CZ16" s="368"/>
      <c r="DA16" s="368"/>
      <c r="DB16" s="368"/>
      <c r="DC16" s="368"/>
      <c r="DD16" s="368"/>
      <c r="DE16" s="368"/>
      <c r="DF16" s="368"/>
      <c r="DG16" s="368"/>
      <c r="DH16" s="368"/>
      <c r="DI16" s="368"/>
      <c r="DJ16" s="368"/>
      <c r="DK16" s="368"/>
      <c r="DL16" s="368"/>
      <c r="DM16" s="368"/>
      <c r="DN16" s="368"/>
      <c r="DO16" s="368"/>
      <c r="DP16" s="368"/>
      <c r="DQ16" s="368"/>
      <c r="DR16" s="368"/>
      <c r="DS16" s="368"/>
      <c r="DT16" s="368"/>
      <c r="DU16" s="368"/>
      <c r="DV16" s="368"/>
      <c r="DW16" s="368"/>
      <c r="DX16" s="368"/>
      <c r="DY16" s="368"/>
      <c r="DZ16" s="368"/>
      <c r="EA16" s="368"/>
      <c r="EB16" s="368"/>
      <c r="EC16" s="368"/>
      <c r="ED16" s="368"/>
      <c r="EE16" s="368"/>
      <c r="EF16" s="368"/>
      <c r="EG16" s="368"/>
      <c r="EH16" s="368"/>
      <c r="EI16" s="368"/>
      <c r="EJ16" s="368"/>
      <c r="EK16" s="368"/>
      <c r="EL16" s="368"/>
      <c r="EM16" s="368"/>
      <c r="EN16" s="368"/>
      <c r="EO16" s="368"/>
      <c r="EP16" s="368"/>
      <c r="EQ16" s="368"/>
      <c r="ER16" s="368"/>
      <c r="ES16" s="368"/>
      <c r="ET16" s="368"/>
      <c r="EU16" s="368"/>
      <c r="EV16" s="368"/>
      <c r="EW16" s="368"/>
      <c r="EX16" s="368"/>
      <c r="EY16" s="368"/>
      <c r="EZ16" s="368"/>
      <c r="FA16" s="368"/>
      <c r="FB16" s="368"/>
      <c r="FC16" s="368"/>
      <c r="FD16" s="368"/>
      <c r="FE16" s="368"/>
      <c r="FF16" s="368"/>
      <c r="FG16" s="368"/>
      <c r="FH16" s="368"/>
      <c r="FI16" s="368"/>
      <c r="FJ16" s="368"/>
      <c r="FK16" s="368"/>
      <c r="FL16" s="368"/>
      <c r="FM16" s="368"/>
      <c r="FN16" s="368"/>
      <c r="FO16" s="368"/>
      <c r="FP16" s="368"/>
      <c r="FQ16" s="368"/>
      <c r="FR16" s="368"/>
      <c r="FS16" s="368"/>
      <c r="FT16" s="368"/>
      <c r="FU16" s="368"/>
      <c r="FV16" s="368"/>
      <c r="FW16" s="368"/>
      <c r="FX16" s="368"/>
      <c r="FY16" s="368"/>
      <c r="FZ16" s="368"/>
      <c r="GA16" s="368"/>
      <c r="GB16" s="368"/>
      <c r="GC16" s="368"/>
      <c r="GD16" s="368"/>
      <c r="GE16" s="368"/>
      <c r="GF16" s="368"/>
      <c r="GG16" s="368"/>
      <c r="GH16" s="368"/>
      <c r="GI16" s="368"/>
      <c r="GJ16" s="368"/>
      <c r="GK16" s="368"/>
      <c r="GL16" s="368"/>
      <c r="GM16" s="368"/>
      <c r="GN16" s="368"/>
      <c r="GO16" s="368"/>
      <c r="GP16" s="368"/>
      <c r="GQ16" s="368"/>
      <c r="GR16" s="368"/>
      <c r="GS16" s="368"/>
      <c r="GT16" s="368"/>
      <c r="GU16" s="368"/>
      <c r="GV16" s="368"/>
      <c r="GW16" s="368"/>
      <c r="GX16" s="368"/>
      <c r="GY16" s="368"/>
      <c r="GZ16" s="368"/>
      <c r="HA16" s="368"/>
      <c r="HB16" s="368"/>
      <c r="HC16" s="368"/>
      <c r="HD16" s="368"/>
      <c r="HE16" s="368"/>
      <c r="HF16" s="368"/>
      <c r="HG16" s="368"/>
      <c r="HH16" s="368"/>
      <c r="HI16" s="368"/>
      <c r="HJ16" s="368"/>
      <c r="HK16" s="368"/>
      <c r="HL16" s="368"/>
      <c r="HM16" s="368"/>
      <c r="HN16" s="368"/>
      <c r="HO16" s="368"/>
      <c r="HP16" s="368"/>
      <c r="HQ16" s="368"/>
      <c r="HR16" s="368"/>
      <c r="HS16" s="368"/>
      <c r="HT16" s="368"/>
      <c r="HU16" s="368"/>
      <c r="HV16" s="368"/>
      <c r="HW16" s="368"/>
      <c r="HX16" s="368"/>
      <c r="HY16" s="368"/>
      <c r="HZ16" s="368"/>
      <c r="IA16" s="368"/>
      <c r="IB16" s="368"/>
      <c r="IC16" s="368"/>
      <c r="ID16" s="368"/>
      <c r="IE16" s="368"/>
      <c r="IF16" s="368"/>
      <c r="IG16" s="368"/>
      <c r="IH16" s="368"/>
    </row>
    <row r="18" spans="2:242">
      <c r="B18" s="368"/>
      <c r="C18" s="368"/>
      <c r="D18" s="368"/>
      <c r="E18" s="36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368"/>
      <c r="Q18" s="368"/>
      <c r="R18" s="368"/>
      <c r="S18" s="368"/>
      <c r="T18" s="368"/>
      <c r="U18" s="368"/>
      <c r="V18" s="368"/>
      <c r="W18" s="368"/>
      <c r="X18" s="368"/>
      <c r="Y18" s="368"/>
      <c r="Z18" s="368"/>
      <c r="AA18" s="368"/>
      <c r="AB18" s="368"/>
      <c r="AC18" s="368"/>
      <c r="AD18" s="368"/>
      <c r="AE18" s="368"/>
      <c r="AF18" s="368"/>
      <c r="AG18" s="368"/>
      <c r="AH18" s="368"/>
      <c r="AI18" s="368"/>
      <c r="AJ18" s="368"/>
      <c r="AK18" s="368"/>
      <c r="AL18" s="368"/>
      <c r="AM18" s="368"/>
      <c r="AN18" s="368"/>
      <c r="AO18" s="368"/>
      <c r="AP18" s="368"/>
      <c r="AQ18" s="368"/>
      <c r="AR18" s="368"/>
      <c r="AS18" s="368"/>
      <c r="AT18" s="368"/>
      <c r="AU18" s="368"/>
      <c r="AV18" s="368"/>
      <c r="AW18" s="368"/>
      <c r="AX18" s="368"/>
      <c r="AY18" s="368"/>
      <c r="AZ18" s="368"/>
      <c r="BA18" s="368"/>
      <c r="BB18" s="368"/>
      <c r="BC18" s="368"/>
      <c r="BD18" s="368"/>
      <c r="BE18" s="368"/>
      <c r="BF18" s="368"/>
      <c r="BG18" s="368"/>
      <c r="BH18" s="368"/>
      <c r="BI18" s="368"/>
      <c r="BJ18" s="368"/>
      <c r="BK18" s="368"/>
      <c r="BL18" s="368"/>
      <c r="BM18" s="368"/>
      <c r="BN18" s="368"/>
      <c r="BO18" s="368"/>
      <c r="BP18" s="368"/>
      <c r="BQ18" s="368"/>
      <c r="BR18" s="368"/>
      <c r="BS18" s="368"/>
      <c r="BT18" s="368"/>
      <c r="BU18" s="368"/>
      <c r="BV18" s="368"/>
      <c r="BW18" s="368"/>
      <c r="BX18" s="368"/>
      <c r="BY18" s="368"/>
      <c r="BZ18" s="368"/>
      <c r="CA18" s="368"/>
      <c r="CB18" s="368"/>
      <c r="CC18" s="368"/>
      <c r="CD18" s="368"/>
      <c r="CE18" s="368"/>
      <c r="CF18" s="368"/>
      <c r="CG18" s="368"/>
      <c r="CH18" s="368"/>
      <c r="CI18" s="368"/>
      <c r="CJ18" s="368"/>
      <c r="CK18" s="368"/>
      <c r="CL18" s="368"/>
      <c r="CM18" s="368"/>
      <c r="CN18" s="368"/>
      <c r="CO18" s="368"/>
      <c r="CP18" s="368"/>
      <c r="CQ18" s="368"/>
      <c r="CR18" s="368"/>
      <c r="CS18" s="368"/>
      <c r="CT18" s="368"/>
      <c r="CU18" s="368"/>
      <c r="CV18" s="368"/>
      <c r="CW18" s="368"/>
      <c r="CX18" s="368"/>
      <c r="CY18" s="368"/>
      <c r="CZ18" s="368"/>
      <c r="DA18" s="368"/>
      <c r="DB18" s="368"/>
      <c r="DC18" s="368"/>
      <c r="DD18" s="368"/>
      <c r="DE18" s="368"/>
      <c r="DF18" s="368"/>
      <c r="DG18" s="368"/>
      <c r="DH18" s="368"/>
      <c r="DI18" s="368"/>
      <c r="DJ18" s="368"/>
      <c r="DK18" s="327"/>
      <c r="DL18" s="328"/>
      <c r="DM18" s="327"/>
      <c r="DN18" s="368"/>
      <c r="DO18" s="368"/>
      <c r="DP18" s="368"/>
      <c r="DQ18" s="368"/>
      <c r="DR18" s="368"/>
      <c r="DS18" s="368"/>
      <c r="DT18" s="368"/>
      <c r="DU18" s="368"/>
      <c r="DV18" s="368"/>
      <c r="DW18" s="368"/>
      <c r="DX18" s="368"/>
      <c r="DY18" s="368"/>
      <c r="DZ18" s="368"/>
      <c r="EA18" s="368"/>
      <c r="EB18" s="368"/>
      <c r="EC18" s="368"/>
      <c r="ED18" s="368"/>
      <c r="EE18" s="368"/>
      <c r="EF18" s="368"/>
      <c r="EG18" s="368"/>
      <c r="EH18" s="368"/>
      <c r="EI18" s="368"/>
      <c r="EJ18" s="368"/>
      <c r="EK18" s="368"/>
      <c r="EL18" s="368"/>
      <c r="EM18" s="368"/>
      <c r="EN18" s="368"/>
      <c r="EO18" s="368"/>
      <c r="EP18" s="368"/>
      <c r="EQ18" s="368"/>
      <c r="ER18" s="368"/>
      <c r="ES18" s="368"/>
      <c r="ET18" s="368"/>
      <c r="EU18" s="368"/>
      <c r="EV18" s="368"/>
      <c r="EW18" s="368"/>
      <c r="EX18" s="368"/>
      <c r="EY18" s="368"/>
      <c r="EZ18" s="368"/>
      <c r="FA18" s="368"/>
      <c r="FB18" s="368"/>
      <c r="FC18" s="368"/>
      <c r="FD18" s="368"/>
      <c r="FE18" s="368"/>
      <c r="FF18" s="368"/>
      <c r="FG18" s="368"/>
      <c r="FH18" s="368"/>
      <c r="FI18" s="368"/>
      <c r="FJ18" s="368"/>
      <c r="FK18" s="368"/>
      <c r="FL18" s="368"/>
      <c r="FM18" s="368"/>
      <c r="FN18" s="368"/>
      <c r="FO18" s="368"/>
      <c r="FP18" s="368"/>
      <c r="FQ18" s="368"/>
      <c r="FR18" s="368"/>
      <c r="FS18" s="368"/>
      <c r="FT18" s="368"/>
      <c r="FU18" s="368"/>
      <c r="FV18" s="368"/>
      <c r="FW18" s="368"/>
      <c r="FX18" s="368"/>
      <c r="FY18" s="368"/>
      <c r="FZ18" s="368"/>
      <c r="GA18" s="368"/>
      <c r="GB18" s="368"/>
      <c r="GC18" s="368"/>
      <c r="GD18" s="368"/>
      <c r="GE18" s="368"/>
      <c r="GF18" s="368"/>
      <c r="GG18" s="368"/>
      <c r="GH18" s="368"/>
      <c r="GI18" s="368"/>
      <c r="GJ18" s="368"/>
      <c r="GK18" s="368"/>
      <c r="GL18" s="368"/>
      <c r="GM18" s="368"/>
      <c r="GN18" s="368"/>
      <c r="GO18" s="368"/>
      <c r="GP18" s="368"/>
      <c r="GQ18" s="368"/>
      <c r="GR18" s="368"/>
      <c r="GS18" s="368"/>
      <c r="GT18" s="368"/>
      <c r="GU18" s="368"/>
      <c r="GV18" s="368"/>
      <c r="GW18" s="368"/>
      <c r="GX18" s="368"/>
      <c r="GY18" s="368"/>
      <c r="GZ18" s="368"/>
      <c r="HA18" s="368"/>
      <c r="HB18" s="368"/>
      <c r="HC18" s="368"/>
      <c r="HD18" s="368"/>
      <c r="HE18" s="368"/>
      <c r="HF18" s="368"/>
      <c r="HG18" s="368"/>
      <c r="HH18" s="368"/>
      <c r="HI18" s="368"/>
      <c r="HJ18" s="368"/>
      <c r="HK18" s="368"/>
      <c r="HL18" s="368"/>
      <c r="HM18" s="368"/>
      <c r="HN18" s="368"/>
      <c r="HO18" s="368"/>
      <c r="HP18" s="368"/>
      <c r="HQ18" s="368"/>
      <c r="HR18" s="368"/>
      <c r="HS18" s="368"/>
      <c r="HT18" s="368"/>
      <c r="HU18" s="368"/>
      <c r="HV18" s="368"/>
      <c r="HW18" s="368"/>
      <c r="HX18" s="368"/>
      <c r="HY18" s="368"/>
      <c r="HZ18" s="368"/>
      <c r="IA18" s="368"/>
      <c r="IB18" s="368"/>
      <c r="IC18" s="368"/>
      <c r="ID18" s="368"/>
      <c r="IE18" s="368"/>
      <c r="IF18" s="368"/>
      <c r="IG18" s="368"/>
      <c r="IH18" s="368"/>
    </row>
  </sheetData>
  <sheetProtection formatCells="0" formatColumns="0" formatRows="0" sort="0" autoFilter="0" pivotTables="0"/>
  <phoneticPr fontId="17" type="noConversion"/>
  <pageMargins left="0.25" right="0.25" top="0.75" bottom="0.75" header="0.3" footer="0.3"/>
  <pageSetup paperSize="9" scale="10" orientation="portrait" horizontalDpi="300" verticalDpi="300" r:id="rId1"/>
  <ignoredErrors>
    <ignoredError sqref="AQ11:AQ13 AQ10" calculatedColumn="1"/>
  </ignoredErrors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I81"/>
  <sheetViews>
    <sheetView showGridLines="0" zoomScale="79" zoomScaleNormal="79" workbookViewId="0">
      <pane xSplit="4" topLeftCell="ET1" activePane="topRight" state="frozen"/>
      <selection activeCell="EZ5" sqref="EZ5"/>
      <selection pane="topRight" activeCell="EV61" sqref="EV61"/>
    </sheetView>
  </sheetViews>
  <sheetFormatPr defaultColWidth="8.81640625" defaultRowHeight="15" customHeight="1" outlineLevelCol="1"/>
  <cols>
    <col min="1" max="1" width="10.1796875" style="126" customWidth="1"/>
    <col min="2" max="2" width="21.1796875" style="126" customWidth="1"/>
    <col min="3" max="4" width="19" style="126" customWidth="1"/>
    <col min="5" max="5" width="18.453125" style="126" customWidth="1"/>
    <col min="6" max="9" width="20" style="126" customWidth="1" outlineLevel="1"/>
    <col min="10" max="10" width="7.453125" style="126" customWidth="1" outlineLevel="1"/>
    <col min="11" max="11" width="20" style="126" customWidth="1"/>
    <col min="12" max="12" width="20" style="126" customWidth="1" outlineLevel="1"/>
    <col min="13" max="16" width="20" style="132" customWidth="1" outlineLevel="1"/>
    <col min="17" max="17" width="20" style="126" customWidth="1" outlineLevel="1"/>
    <col min="18" max="18" width="20" style="126" customWidth="1"/>
    <col min="19" max="24" width="20" style="126" customWidth="1" outlineLevel="1"/>
    <col min="25" max="25" width="1.81640625" style="126" customWidth="1"/>
    <col min="26" max="26" width="20" style="126" customWidth="1" outlineLevel="1"/>
    <col min="27" max="27" width="28.1796875" style="126" customWidth="1" outlineLevel="1"/>
    <col min="28" max="31" width="20" style="126" customWidth="1" outlineLevel="1"/>
    <col min="32" max="32" width="21.1796875" style="126" customWidth="1"/>
    <col min="33" max="38" width="20" style="126" customWidth="1" outlineLevel="1"/>
    <col min="39" max="39" width="22.453125" style="126" customWidth="1"/>
    <col min="40" max="45" width="20" style="126" hidden="1" customWidth="1" outlineLevel="1"/>
    <col min="46" max="46" width="20" style="126" customWidth="1" collapsed="1"/>
    <col min="47" max="52" width="20" style="126" hidden="1" customWidth="1" outlineLevel="1"/>
    <col min="53" max="53" width="20" style="126" customWidth="1" collapsed="1"/>
    <col min="54" max="58" width="20" style="126" customWidth="1" outlineLevel="1"/>
    <col min="59" max="59" width="18.453125" style="126" customWidth="1" outlineLevel="1"/>
    <col min="60" max="60" width="20" style="126" customWidth="1"/>
    <col min="61" max="66" width="20" style="126" customWidth="1" outlineLevel="1"/>
    <col min="67" max="67" width="20" style="126" customWidth="1"/>
    <col min="68" max="73" width="20" style="126" hidden="1" customWidth="1" outlineLevel="1"/>
    <col min="74" max="74" width="20" style="126" customWidth="1" collapsed="1"/>
    <col min="75" max="80" width="20" style="126" hidden="1" customWidth="1" outlineLevel="1"/>
    <col min="81" max="81" width="20" style="126" customWidth="1" collapsed="1"/>
    <col min="82" max="87" width="20" style="126" hidden="1" customWidth="1" outlineLevel="1"/>
    <col min="88" max="88" width="20" style="126" customWidth="1" collapsed="1"/>
    <col min="89" max="94" width="20" style="126" hidden="1" customWidth="1" outlineLevel="1"/>
    <col min="95" max="95" width="20" style="126" customWidth="1" collapsed="1"/>
    <col min="96" max="101" width="20" style="126" hidden="1" customWidth="1" outlineLevel="1"/>
    <col min="102" max="102" width="20" style="126" customWidth="1" collapsed="1"/>
    <col min="103" max="108" width="20" style="126" hidden="1" customWidth="1" outlineLevel="1"/>
    <col min="109" max="109" width="20" style="126" customWidth="1" collapsed="1"/>
    <col min="110" max="115" width="20" style="126" hidden="1" customWidth="1" outlineLevel="1"/>
    <col min="116" max="116" width="20" style="126" customWidth="1" collapsed="1"/>
    <col min="117" max="122" width="20" style="126" customWidth="1" outlineLevel="1"/>
    <col min="123" max="123" width="20" style="126" customWidth="1"/>
    <col min="124" max="129" width="20" style="126" customWidth="1" outlineLevel="1"/>
    <col min="130" max="130" width="20" style="126" customWidth="1"/>
    <col min="131" max="136" width="20" style="126" customWidth="1" outlineLevel="1"/>
    <col min="137" max="137" width="20" style="126" customWidth="1"/>
    <col min="138" max="143" width="20" style="126" customWidth="1" outlineLevel="1"/>
    <col min="144" max="144" width="20" style="126" customWidth="1"/>
    <col min="145" max="150" width="20" style="126" customWidth="1" outlineLevel="1"/>
    <col min="151" max="151" width="20" style="126" customWidth="1"/>
    <col min="152" max="157" width="20" style="126" customWidth="1" outlineLevel="1"/>
    <col min="158" max="158" width="20" style="126" customWidth="1"/>
    <col min="159" max="164" width="20" style="126" hidden="1" customWidth="1" outlineLevel="1"/>
    <col min="165" max="165" width="20" style="126" customWidth="1" collapsed="1"/>
    <col min="166" max="171" width="20" style="126" hidden="1" customWidth="1" outlineLevel="1"/>
    <col min="172" max="172" width="20" style="126" customWidth="1" collapsed="1"/>
    <col min="173" max="178" width="20" style="126" hidden="1" customWidth="1" outlineLevel="1"/>
    <col min="179" max="179" width="20" style="126" customWidth="1" collapsed="1"/>
    <col min="180" max="185" width="20" style="126" hidden="1" customWidth="1" outlineLevel="1"/>
    <col min="186" max="186" width="20" style="126" customWidth="1" collapsed="1"/>
    <col min="187" max="192" width="20" style="126" hidden="1" customWidth="1" outlineLevel="1"/>
    <col min="193" max="193" width="20" style="126" customWidth="1" collapsed="1"/>
    <col min="194" max="199" width="20" style="126" hidden="1" customWidth="1" outlineLevel="1"/>
    <col min="200" max="200" width="20" style="126" customWidth="1" collapsed="1"/>
    <col min="201" max="206" width="20" style="126" hidden="1" customWidth="1" outlineLevel="1"/>
    <col min="207" max="207" width="20" style="126" customWidth="1" collapsed="1"/>
    <col min="208" max="213" width="20" style="126" hidden="1" customWidth="1" outlineLevel="1"/>
    <col min="214" max="214" width="20" style="126" customWidth="1" collapsed="1"/>
    <col min="215" max="220" width="20" style="126" hidden="1" customWidth="1" outlineLevel="1"/>
    <col min="221" max="221" width="20" style="126" customWidth="1" collapsed="1"/>
    <col min="222" max="227" width="20" style="126" hidden="1" customWidth="1" outlineLevel="1"/>
    <col min="228" max="228" width="20" style="126" customWidth="1" collapsed="1"/>
    <col min="229" max="234" width="20" style="126" hidden="1" customWidth="1" outlineLevel="1"/>
    <col min="235" max="235" width="20" style="126" customWidth="1" collapsed="1"/>
    <col min="236" max="241" width="20" style="126" hidden="1" customWidth="1" outlineLevel="1"/>
    <col min="242" max="242" width="20" style="126" customWidth="1" collapsed="1"/>
    <col min="243" max="16384" width="8.81640625" style="126"/>
  </cols>
  <sheetData>
    <row r="1" spans="2:243" ht="20.149999999999999" customHeight="1">
      <c r="B1" s="125" t="s">
        <v>1807</v>
      </c>
      <c r="C1" s="64" t="s">
        <v>1808</v>
      </c>
      <c r="D1" s="67" t="s">
        <v>1809</v>
      </c>
      <c r="E1" s="179" t="s">
        <v>2692</v>
      </c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  <c r="AK1" s="369"/>
      <c r="AL1" s="369"/>
      <c r="AM1" s="369"/>
      <c r="AN1" s="369"/>
      <c r="AO1" s="369"/>
      <c r="AP1" s="369"/>
      <c r="AQ1" s="369"/>
      <c r="AR1" s="369"/>
      <c r="AS1" s="369"/>
      <c r="AT1" s="369"/>
      <c r="AU1" s="369"/>
      <c r="AV1" s="369"/>
      <c r="AW1" s="369"/>
      <c r="AX1" s="369"/>
      <c r="AY1" s="369"/>
      <c r="AZ1" s="369"/>
      <c r="BA1" s="369"/>
      <c r="BB1" s="369"/>
      <c r="BC1" s="369"/>
      <c r="BD1" s="369"/>
      <c r="BE1" s="369"/>
      <c r="BF1" s="369"/>
      <c r="BG1" s="369"/>
      <c r="BH1" s="369"/>
      <c r="BI1" s="369"/>
      <c r="BJ1" s="369"/>
      <c r="BK1" s="369"/>
      <c r="BL1" s="369"/>
      <c r="BM1" s="369"/>
      <c r="BN1" s="369"/>
      <c r="BO1" s="369"/>
      <c r="BP1" s="369"/>
      <c r="BQ1" s="369"/>
      <c r="BR1" s="369"/>
      <c r="BS1" s="369"/>
      <c r="BT1" s="369"/>
      <c r="BU1" s="369"/>
      <c r="BV1" s="369"/>
      <c r="BW1" s="369"/>
      <c r="BX1" s="369"/>
      <c r="BY1" s="369"/>
      <c r="BZ1" s="369"/>
      <c r="CA1" s="369"/>
      <c r="CB1" s="369"/>
      <c r="CC1" s="369"/>
      <c r="CD1" s="369"/>
      <c r="CE1" s="369"/>
      <c r="CF1" s="369"/>
      <c r="CG1" s="369"/>
      <c r="CH1" s="369"/>
      <c r="CI1" s="369"/>
      <c r="CJ1" s="369"/>
      <c r="CK1" s="369"/>
      <c r="CL1" s="369"/>
      <c r="CM1" s="369"/>
      <c r="CN1" s="369"/>
      <c r="CO1" s="369"/>
      <c r="CP1" s="369"/>
      <c r="CQ1" s="369"/>
      <c r="CR1" s="369"/>
      <c r="CS1" s="369"/>
      <c r="CT1" s="369"/>
      <c r="CU1" s="369"/>
      <c r="CV1" s="369"/>
      <c r="CW1" s="369"/>
      <c r="CX1" s="369"/>
      <c r="CY1" s="369"/>
      <c r="CZ1" s="369"/>
      <c r="DA1" s="369"/>
      <c r="DB1" s="369"/>
      <c r="DC1" s="369"/>
      <c r="DD1" s="369"/>
      <c r="DE1" s="369"/>
      <c r="DF1" s="369"/>
      <c r="DG1" s="369"/>
      <c r="DH1" s="369"/>
      <c r="DI1" s="369"/>
      <c r="DJ1" s="369"/>
      <c r="DK1" s="369"/>
      <c r="DL1" s="369"/>
      <c r="DM1" s="369"/>
      <c r="DN1" s="369"/>
      <c r="DO1" s="369"/>
      <c r="DP1" s="369"/>
      <c r="DQ1" s="369"/>
      <c r="DR1" s="369"/>
      <c r="DS1" s="369"/>
      <c r="DT1" s="369"/>
      <c r="DU1" s="369"/>
      <c r="DV1" s="369"/>
      <c r="DW1" s="369"/>
      <c r="DX1" s="369"/>
      <c r="DY1" s="369"/>
      <c r="DZ1" s="369"/>
      <c r="EA1" s="369"/>
      <c r="EB1" s="369"/>
      <c r="EC1" s="369"/>
      <c r="ED1" s="369"/>
      <c r="EE1" s="369"/>
      <c r="EF1" s="369"/>
      <c r="EG1" s="369"/>
      <c r="EH1" s="369"/>
      <c r="EI1" s="369"/>
      <c r="EJ1" s="369"/>
      <c r="EK1" s="369"/>
      <c r="EL1" s="369"/>
      <c r="EM1" s="369"/>
      <c r="EN1" s="369"/>
      <c r="EO1" s="369"/>
      <c r="EP1" s="369"/>
      <c r="EQ1" s="369"/>
      <c r="ER1" s="369"/>
      <c r="ES1" s="369"/>
      <c r="ET1" s="369"/>
      <c r="EU1" s="369"/>
      <c r="EV1" s="369"/>
      <c r="EW1" s="369"/>
      <c r="EX1" s="369"/>
      <c r="EY1" s="369"/>
      <c r="EZ1" s="369"/>
      <c r="FA1" s="369"/>
      <c r="FB1" s="369"/>
      <c r="FC1" s="369"/>
      <c r="FD1" s="369"/>
      <c r="FE1" s="369"/>
      <c r="FF1" s="369"/>
      <c r="FG1" s="369"/>
      <c r="FH1" s="369"/>
      <c r="FI1" s="369"/>
      <c r="FJ1" s="369"/>
      <c r="FK1" s="369"/>
      <c r="FL1" s="369"/>
      <c r="FM1" s="369"/>
      <c r="FN1" s="369"/>
      <c r="FO1" s="369"/>
      <c r="FP1" s="369"/>
      <c r="FQ1" s="369"/>
      <c r="FR1" s="369"/>
      <c r="FS1" s="369"/>
      <c r="FT1" s="369"/>
      <c r="FU1" s="369"/>
      <c r="FV1" s="369"/>
      <c r="FW1" s="369"/>
      <c r="FX1" s="369"/>
      <c r="FY1" s="369"/>
      <c r="FZ1" s="369"/>
      <c r="GA1" s="369"/>
      <c r="GB1" s="369"/>
      <c r="GC1" s="369"/>
      <c r="GD1" s="369"/>
      <c r="GE1" s="369"/>
      <c r="GF1" s="369"/>
      <c r="GG1" s="369"/>
      <c r="GH1" s="369"/>
      <c r="GI1" s="369"/>
      <c r="GJ1" s="369"/>
      <c r="GK1" s="369"/>
      <c r="GL1" s="369"/>
      <c r="GM1" s="369"/>
      <c r="GN1" s="369"/>
      <c r="GO1" s="369"/>
      <c r="GP1" s="369"/>
      <c r="GQ1" s="369"/>
      <c r="GR1" s="369"/>
      <c r="GS1" s="369"/>
      <c r="GT1" s="369"/>
      <c r="GU1" s="369"/>
      <c r="GV1" s="369"/>
      <c r="GW1" s="369"/>
      <c r="GX1" s="369"/>
      <c r="GY1" s="369"/>
      <c r="GZ1" s="369"/>
      <c r="HA1" s="369"/>
      <c r="HB1" s="369"/>
      <c r="HC1" s="369"/>
      <c r="HD1" s="369"/>
      <c r="HE1" s="369"/>
      <c r="HF1" s="369"/>
      <c r="HG1" s="369"/>
      <c r="HH1" s="369"/>
      <c r="HI1" s="369"/>
      <c r="HJ1" s="369"/>
      <c r="HK1" s="369"/>
      <c r="HL1" s="369"/>
      <c r="HM1" s="369"/>
      <c r="HN1" s="369"/>
      <c r="HO1" s="369"/>
      <c r="HP1" s="369"/>
      <c r="HQ1" s="369"/>
      <c r="HR1" s="369"/>
      <c r="HS1" s="369"/>
      <c r="HT1" s="369"/>
      <c r="HU1" s="369"/>
      <c r="HV1" s="369"/>
      <c r="HW1" s="369"/>
      <c r="HX1" s="369"/>
      <c r="HY1" s="369"/>
      <c r="HZ1" s="369"/>
      <c r="IA1" s="369"/>
      <c r="IB1" s="369"/>
      <c r="IC1" s="369"/>
      <c r="ID1" s="369"/>
      <c r="IE1" s="369"/>
      <c r="IF1" s="369"/>
      <c r="IG1" s="369"/>
      <c r="IH1" s="369"/>
      <c r="II1" s="369"/>
    </row>
    <row r="2" spans="2:243" ht="20.149999999999999" customHeight="1">
      <c r="B2" s="65" t="s">
        <v>1810</v>
      </c>
      <c r="C2" s="68" t="s">
        <v>1811</v>
      </c>
      <c r="D2" s="162" t="s">
        <v>1812</v>
      </c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21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69"/>
      <c r="AP2" s="369"/>
      <c r="AQ2" s="369"/>
      <c r="AR2" s="369"/>
      <c r="AS2" s="369"/>
      <c r="AT2" s="369"/>
      <c r="AU2" s="369"/>
      <c r="AV2" s="369" t="s">
        <v>1670</v>
      </c>
      <c r="AW2" s="369"/>
      <c r="AX2" s="369"/>
      <c r="AY2" s="369"/>
      <c r="AZ2" s="369"/>
      <c r="BA2" s="369"/>
      <c r="BB2" s="369"/>
      <c r="BC2" s="369"/>
      <c r="BD2" s="369"/>
      <c r="BE2" s="369"/>
      <c r="BF2" s="369"/>
      <c r="BG2" s="369"/>
      <c r="BH2" s="369"/>
      <c r="BI2" s="369"/>
      <c r="BJ2" s="369"/>
      <c r="BK2" s="369"/>
      <c r="BL2" s="369"/>
      <c r="BM2" s="369"/>
      <c r="BN2" s="369"/>
      <c r="BO2" s="369"/>
      <c r="BP2" s="369"/>
      <c r="BQ2" s="369"/>
      <c r="BR2" s="369"/>
      <c r="BS2" s="369"/>
      <c r="BT2" s="369"/>
      <c r="BU2" s="369"/>
      <c r="BV2" s="369"/>
      <c r="BW2" s="369"/>
      <c r="BX2" s="369"/>
      <c r="BY2" s="369"/>
      <c r="BZ2" s="369"/>
      <c r="CA2" s="369"/>
      <c r="CB2" s="369"/>
      <c r="CC2" s="369"/>
      <c r="CD2" s="369"/>
      <c r="CE2" s="369"/>
      <c r="CF2" s="369"/>
      <c r="CG2" s="369"/>
      <c r="CH2" s="369"/>
      <c r="CI2" s="369"/>
      <c r="CJ2" s="369"/>
      <c r="CK2" s="369"/>
      <c r="CL2" s="369"/>
      <c r="CM2" s="369"/>
      <c r="CN2" s="369"/>
      <c r="CO2" s="369"/>
      <c r="CP2" s="369"/>
      <c r="CQ2" s="369"/>
      <c r="CR2" s="369"/>
      <c r="CS2" s="369"/>
      <c r="CT2" s="369"/>
      <c r="CU2" s="369"/>
      <c r="CV2" s="369"/>
      <c r="CW2" s="369"/>
      <c r="CX2" s="369"/>
      <c r="CY2" s="369"/>
      <c r="CZ2" s="369"/>
      <c r="DA2" s="369"/>
      <c r="DB2" s="369"/>
      <c r="DC2" s="369"/>
      <c r="DD2" s="369"/>
      <c r="DE2" s="369"/>
      <c r="DF2" s="369"/>
      <c r="DG2" s="369"/>
      <c r="DH2" s="369"/>
      <c r="DI2" s="369"/>
      <c r="DJ2" s="369"/>
      <c r="DK2" s="369"/>
      <c r="DL2" s="369"/>
      <c r="DM2" s="369"/>
      <c r="DN2" s="369"/>
      <c r="DO2" s="369"/>
      <c r="DP2" s="369"/>
      <c r="DQ2" s="369"/>
      <c r="DR2" s="369"/>
      <c r="DS2" s="369"/>
      <c r="DT2" s="369"/>
      <c r="DU2" s="369"/>
      <c r="DV2" s="369"/>
      <c r="DW2" s="369"/>
      <c r="DX2" s="369"/>
      <c r="DY2" s="369"/>
      <c r="DZ2" s="369"/>
      <c r="EA2" s="369"/>
      <c r="EB2" s="369"/>
      <c r="EC2" s="369"/>
      <c r="ED2" s="369"/>
      <c r="EE2" s="369"/>
      <c r="EF2" s="369"/>
      <c r="EG2" s="369"/>
      <c r="EH2" s="369"/>
      <c r="EI2" s="369"/>
      <c r="EJ2" s="369"/>
      <c r="EK2" s="369"/>
      <c r="EL2" s="369"/>
      <c r="EM2" s="369"/>
      <c r="EN2" s="369"/>
      <c r="EO2" s="369"/>
      <c r="EP2" s="369"/>
      <c r="EQ2" s="369"/>
      <c r="ER2" s="369"/>
      <c r="ES2" s="369"/>
      <c r="ET2" s="369"/>
      <c r="EU2" s="369"/>
      <c r="EV2" s="369"/>
      <c r="EW2" s="369"/>
      <c r="EX2" s="369"/>
      <c r="EY2" s="369"/>
      <c r="EZ2" s="369"/>
      <c r="FA2" s="369"/>
      <c r="FB2" s="369"/>
      <c r="FC2" s="369"/>
      <c r="FD2" s="369"/>
      <c r="FE2" s="369"/>
      <c r="FF2" s="369"/>
      <c r="FG2" s="369"/>
      <c r="FH2" s="369"/>
      <c r="FI2" s="369"/>
      <c r="FJ2" s="369"/>
      <c r="FK2" s="369"/>
      <c r="FL2" s="369"/>
      <c r="FM2" s="369"/>
      <c r="FN2" s="369"/>
      <c r="FO2" s="369"/>
      <c r="FP2" s="369"/>
      <c r="FQ2" s="369"/>
      <c r="FR2" s="369"/>
      <c r="FS2" s="369"/>
      <c r="FT2" s="369"/>
      <c r="FU2" s="369"/>
      <c r="FV2" s="369"/>
      <c r="FW2" s="369"/>
      <c r="FX2" s="369"/>
      <c r="FY2" s="369"/>
      <c r="FZ2" s="369"/>
      <c r="GA2" s="369"/>
      <c r="GB2" s="369"/>
      <c r="GC2" s="369"/>
      <c r="GD2" s="369"/>
      <c r="GE2" s="369"/>
      <c r="GF2" s="369"/>
      <c r="GG2" s="369"/>
      <c r="GH2" s="369"/>
      <c r="GI2" s="369"/>
      <c r="GJ2" s="369"/>
      <c r="GK2" s="369"/>
      <c r="GL2" s="369"/>
      <c r="GM2" s="369"/>
      <c r="GN2" s="369"/>
      <c r="GO2" s="369"/>
      <c r="GP2" s="369"/>
      <c r="GQ2" s="369"/>
      <c r="GR2" s="369"/>
      <c r="GS2" s="369"/>
      <c r="GT2" s="369"/>
      <c r="GU2" s="369"/>
      <c r="GV2" s="369"/>
      <c r="GW2" s="369"/>
      <c r="GX2" s="369"/>
      <c r="GY2" s="369"/>
      <c r="GZ2" s="369"/>
      <c r="HA2" s="369"/>
      <c r="HB2" s="369"/>
      <c r="HC2" s="369"/>
      <c r="HD2" s="369"/>
      <c r="HE2" s="369"/>
      <c r="HF2" s="369"/>
      <c r="HG2" s="369"/>
      <c r="HH2" s="369"/>
      <c r="HI2" s="369"/>
      <c r="HJ2" s="369"/>
      <c r="HK2" s="369"/>
      <c r="HL2" s="369"/>
      <c r="HM2" s="369"/>
      <c r="HN2" s="369"/>
      <c r="HO2" s="369"/>
      <c r="HP2" s="369"/>
      <c r="HQ2" s="369"/>
      <c r="HR2" s="369"/>
      <c r="HS2" s="369"/>
      <c r="HT2" s="369"/>
      <c r="HU2" s="369"/>
      <c r="HV2" s="369"/>
      <c r="HW2" s="369"/>
      <c r="HX2" s="369"/>
      <c r="HY2" s="369"/>
      <c r="HZ2" s="369"/>
      <c r="IA2" s="369"/>
      <c r="IB2" s="369"/>
      <c r="IC2" s="369"/>
      <c r="ID2" s="369"/>
      <c r="IE2" s="369"/>
      <c r="IF2" s="369"/>
      <c r="IG2" s="369"/>
      <c r="IH2" s="369"/>
      <c r="II2" s="369"/>
    </row>
    <row r="3" spans="2:243" ht="3.65" customHeight="1">
      <c r="B3" s="66"/>
      <c r="C3" s="71"/>
      <c r="D3" s="71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369"/>
      <c r="S3" s="369"/>
      <c r="T3" s="369"/>
      <c r="U3" s="369"/>
      <c r="V3" s="369"/>
      <c r="W3" s="369"/>
      <c r="X3" s="127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I3" s="369"/>
      <c r="AJ3" s="369"/>
      <c r="AK3" s="369"/>
      <c r="AL3" s="369"/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A3" s="369"/>
      <c r="BB3" s="369"/>
      <c r="BC3" s="369"/>
      <c r="BD3" s="369"/>
      <c r="BE3" s="369"/>
      <c r="BF3" s="369"/>
      <c r="BG3" s="369"/>
      <c r="BH3" s="369"/>
      <c r="BI3" s="369"/>
      <c r="BJ3" s="369"/>
      <c r="BK3" s="369"/>
      <c r="BL3" s="369"/>
      <c r="BM3" s="369"/>
      <c r="BN3" s="369"/>
      <c r="BO3" s="369"/>
      <c r="BP3" s="369"/>
      <c r="BQ3" s="369"/>
      <c r="BR3" s="369"/>
      <c r="BS3" s="369"/>
      <c r="BT3" s="369"/>
      <c r="BU3" s="369"/>
      <c r="BV3" s="369"/>
      <c r="BW3" s="369"/>
      <c r="BX3" s="369"/>
      <c r="BY3" s="369"/>
      <c r="BZ3" s="369"/>
      <c r="CA3" s="369"/>
      <c r="CB3" s="369"/>
      <c r="CC3" s="369"/>
      <c r="CD3" s="369"/>
      <c r="CE3" s="369"/>
      <c r="CF3" s="369"/>
      <c r="CG3" s="369"/>
      <c r="CH3" s="24"/>
      <c r="CI3" s="24"/>
      <c r="CJ3" s="369"/>
      <c r="CK3" s="369"/>
      <c r="CL3" s="369"/>
      <c r="CM3" s="369"/>
      <c r="CN3" s="369"/>
      <c r="CO3" s="369"/>
      <c r="CP3" s="369"/>
      <c r="CQ3" s="369"/>
      <c r="CR3" s="369"/>
      <c r="CS3" s="369"/>
      <c r="CT3" s="369"/>
      <c r="CU3" s="369"/>
      <c r="CV3" s="369"/>
      <c r="CW3" s="369"/>
      <c r="CX3" s="369"/>
      <c r="CY3" s="369"/>
      <c r="CZ3" s="369"/>
      <c r="DA3" s="369"/>
      <c r="DB3" s="369"/>
      <c r="DC3" s="369"/>
      <c r="DD3" s="369"/>
      <c r="DE3" s="369"/>
      <c r="DF3" s="369"/>
      <c r="DG3" s="369"/>
      <c r="DH3" s="369"/>
      <c r="DI3" s="369"/>
      <c r="DJ3" s="369"/>
      <c r="DK3" s="369"/>
      <c r="DL3" s="369"/>
      <c r="DM3" s="369"/>
      <c r="DN3" s="369"/>
      <c r="DO3" s="369"/>
      <c r="DP3" s="369"/>
      <c r="DQ3" s="369"/>
      <c r="DR3" s="369"/>
      <c r="DS3" s="369"/>
      <c r="DT3" s="369"/>
      <c r="DU3" s="369"/>
      <c r="DV3" s="369"/>
      <c r="DW3" s="369"/>
      <c r="DX3" s="369"/>
      <c r="DY3" s="369"/>
      <c r="DZ3" s="369"/>
      <c r="EA3" s="369"/>
      <c r="EB3" s="369"/>
      <c r="EC3" s="369"/>
      <c r="ED3" s="369"/>
      <c r="EE3" s="369"/>
      <c r="EF3" s="369"/>
      <c r="EG3" s="369"/>
      <c r="EH3" s="369"/>
      <c r="EI3" s="369"/>
      <c r="EJ3" s="369"/>
      <c r="EK3" s="369"/>
      <c r="EL3" s="369"/>
      <c r="EM3" s="369"/>
      <c r="EN3" s="369"/>
      <c r="EO3" s="369"/>
      <c r="EP3" s="369"/>
      <c r="EQ3" s="369"/>
      <c r="ER3" s="369"/>
      <c r="ES3" s="369"/>
      <c r="ET3" s="369"/>
      <c r="EU3" s="369"/>
      <c r="EV3" s="369"/>
      <c r="EW3" s="369"/>
      <c r="EX3" s="369"/>
      <c r="EY3" s="369"/>
      <c r="EZ3" s="369"/>
      <c r="FA3" s="369"/>
      <c r="FB3" s="369"/>
      <c r="FC3" s="369"/>
      <c r="FD3" s="369"/>
      <c r="FE3" s="369"/>
      <c r="FF3" s="369"/>
      <c r="FG3" s="369"/>
      <c r="FH3" s="369"/>
      <c r="FI3" s="369"/>
      <c r="FJ3" s="369"/>
      <c r="FK3" s="369"/>
      <c r="FL3" s="369"/>
      <c r="FM3" s="369"/>
      <c r="FN3" s="369"/>
      <c r="FO3" s="369"/>
      <c r="FP3" s="369"/>
      <c r="FQ3" s="369"/>
      <c r="FR3" s="369"/>
      <c r="FS3" s="369"/>
      <c r="FT3" s="369"/>
      <c r="FU3" s="369"/>
      <c r="FV3" s="369"/>
      <c r="FW3" s="369"/>
      <c r="FX3" s="369"/>
      <c r="FY3" s="369"/>
      <c r="FZ3" s="369"/>
      <c r="GA3" s="369"/>
      <c r="GB3" s="369"/>
      <c r="GC3" s="369"/>
      <c r="GD3" s="369"/>
      <c r="GE3" s="369"/>
      <c r="GF3" s="369"/>
      <c r="GG3" s="369"/>
      <c r="GH3" s="369"/>
      <c r="GI3" s="369"/>
      <c r="GJ3" s="369"/>
      <c r="GK3" s="369"/>
      <c r="GL3" s="369"/>
      <c r="GM3" s="369"/>
      <c r="GN3" s="369"/>
      <c r="GO3" s="369"/>
      <c r="GP3" s="369"/>
      <c r="GQ3" s="369"/>
      <c r="GR3" s="369"/>
      <c r="GS3" s="369"/>
      <c r="GT3" s="369"/>
      <c r="GU3" s="369"/>
      <c r="GV3" s="369"/>
      <c r="GW3" s="369"/>
      <c r="GX3" s="369"/>
      <c r="GY3" s="369"/>
      <c r="GZ3" s="369"/>
      <c r="HA3" s="369"/>
      <c r="HB3" s="369"/>
      <c r="HC3" s="369"/>
      <c r="HD3" s="369"/>
      <c r="HE3" s="369"/>
      <c r="HF3" s="369"/>
      <c r="HG3" s="369"/>
      <c r="HH3" s="369"/>
      <c r="HI3" s="369"/>
      <c r="HJ3" s="369"/>
      <c r="HK3" s="369"/>
      <c r="HL3" s="369"/>
      <c r="HM3" s="369"/>
      <c r="HN3" s="369"/>
      <c r="HO3" s="369"/>
      <c r="HP3" s="369"/>
      <c r="HQ3" s="369"/>
      <c r="HR3" s="369"/>
      <c r="HS3" s="369"/>
      <c r="HT3" s="369"/>
      <c r="HU3" s="369"/>
      <c r="HV3" s="369"/>
      <c r="HW3" s="369"/>
      <c r="HX3" s="369"/>
      <c r="HY3" s="369"/>
      <c r="HZ3" s="369"/>
      <c r="IA3" s="369"/>
      <c r="IB3" s="369"/>
      <c r="IC3" s="369"/>
      <c r="ID3" s="369"/>
      <c r="IE3" s="369"/>
      <c r="IF3" s="369"/>
      <c r="IG3" s="369"/>
      <c r="IH3" s="369"/>
      <c r="II3" s="369"/>
    </row>
    <row r="4" spans="2:243" s="128" customFormat="1" ht="32.25" customHeight="1" thickBot="1">
      <c r="B4" s="3" t="s">
        <v>1813</v>
      </c>
      <c r="C4" s="3" t="s">
        <v>1814</v>
      </c>
      <c r="D4" s="3" t="s">
        <v>1815</v>
      </c>
      <c r="E4" s="3" t="s">
        <v>2693</v>
      </c>
      <c r="F4" s="100" t="s">
        <v>2694</v>
      </c>
      <c r="G4" s="4" t="s">
        <v>1817</v>
      </c>
      <c r="H4" s="4" t="s">
        <v>1818</v>
      </c>
      <c r="I4" s="4" t="s">
        <v>1819</v>
      </c>
      <c r="J4" s="4" t="s">
        <v>1820</v>
      </c>
      <c r="K4" s="5" t="s">
        <v>1821</v>
      </c>
      <c r="L4" s="101" t="s">
        <v>1822</v>
      </c>
      <c r="M4" s="100" t="s">
        <v>1823</v>
      </c>
      <c r="N4" s="100" t="s">
        <v>1824</v>
      </c>
      <c r="O4" s="100" t="s">
        <v>1825</v>
      </c>
      <c r="P4" s="100" t="s">
        <v>1826</v>
      </c>
      <c r="Q4" s="100" t="s">
        <v>1827</v>
      </c>
      <c r="R4" s="101" t="s">
        <v>1828</v>
      </c>
      <c r="S4" s="101" t="s">
        <v>1829</v>
      </c>
      <c r="T4" s="100" t="s">
        <v>1830</v>
      </c>
      <c r="U4" s="100" t="s">
        <v>1831</v>
      </c>
      <c r="V4" s="100" t="s">
        <v>1832</v>
      </c>
      <c r="W4" s="100" t="s">
        <v>1833</v>
      </c>
      <c r="X4" s="100" t="s">
        <v>1834</v>
      </c>
      <c r="Y4" s="101" t="s">
        <v>1835</v>
      </c>
      <c r="Z4" s="108" t="s">
        <v>1836</v>
      </c>
      <c r="AA4" s="101" t="s">
        <v>1837</v>
      </c>
      <c r="AB4" s="101" t="s">
        <v>1838</v>
      </c>
      <c r="AC4" s="101" t="s">
        <v>1839</v>
      </c>
      <c r="AD4" s="101" t="s">
        <v>1840</v>
      </c>
      <c r="AE4" s="101" t="s">
        <v>1841</v>
      </c>
      <c r="AF4" s="101" t="s">
        <v>1842</v>
      </c>
      <c r="AG4" s="167" t="s">
        <v>1843</v>
      </c>
      <c r="AH4" s="139" t="s">
        <v>1844</v>
      </c>
      <c r="AI4" s="101" t="s">
        <v>1845</v>
      </c>
      <c r="AJ4" s="101" t="s">
        <v>1846</v>
      </c>
      <c r="AK4" s="101" t="s">
        <v>1847</v>
      </c>
      <c r="AL4" s="101" t="s">
        <v>1848</v>
      </c>
      <c r="AM4" s="101" t="s">
        <v>1849</v>
      </c>
      <c r="AN4" s="167" t="s">
        <v>1850</v>
      </c>
      <c r="AO4" s="101" t="s">
        <v>1851</v>
      </c>
      <c r="AP4" s="101" t="s">
        <v>1852</v>
      </c>
      <c r="AQ4" s="101" t="s">
        <v>1853</v>
      </c>
      <c r="AR4" s="101" t="s">
        <v>1854</v>
      </c>
      <c r="AS4" s="101" t="s">
        <v>1855</v>
      </c>
      <c r="AT4" s="101" t="s">
        <v>1856</v>
      </c>
      <c r="AU4" s="167" t="s">
        <v>1857</v>
      </c>
      <c r="AV4" s="101" t="s">
        <v>1858</v>
      </c>
      <c r="AW4" s="101" t="s">
        <v>1859</v>
      </c>
      <c r="AX4" s="101" t="s">
        <v>1860</v>
      </c>
      <c r="AY4" s="101" t="s">
        <v>1861</v>
      </c>
      <c r="AZ4" s="101" t="s">
        <v>1862</v>
      </c>
      <c r="BA4" s="101" t="s">
        <v>1863</v>
      </c>
      <c r="BB4" s="167" t="s">
        <v>1864</v>
      </c>
      <c r="BC4" s="101" t="s">
        <v>1865</v>
      </c>
      <c r="BD4" s="101" t="s">
        <v>1866</v>
      </c>
      <c r="BE4" s="101" t="s">
        <v>1867</v>
      </c>
      <c r="BF4" s="101" t="s">
        <v>1868</v>
      </c>
      <c r="BG4" s="101" t="s">
        <v>1869</v>
      </c>
      <c r="BH4" s="101" t="s">
        <v>1870</v>
      </c>
      <c r="BI4" s="167" t="s">
        <v>1871</v>
      </c>
      <c r="BJ4" s="101" t="s">
        <v>1872</v>
      </c>
      <c r="BK4" s="101" t="s">
        <v>1873</v>
      </c>
      <c r="BL4" s="101" t="s">
        <v>1874</v>
      </c>
      <c r="BM4" s="101" t="s">
        <v>1875</v>
      </c>
      <c r="BN4" s="101" t="s">
        <v>1876</v>
      </c>
      <c r="BO4" s="101" t="s">
        <v>1877</v>
      </c>
      <c r="BP4" s="101" t="s">
        <v>1878</v>
      </c>
      <c r="BQ4" s="101" t="s">
        <v>1879</v>
      </c>
      <c r="BR4" s="101" t="s">
        <v>1880</v>
      </c>
      <c r="BS4" s="101" t="s">
        <v>1881</v>
      </c>
      <c r="BT4" s="101" t="s">
        <v>1882</v>
      </c>
      <c r="BU4" s="101" t="s">
        <v>1883</v>
      </c>
      <c r="BV4" s="101" t="s">
        <v>1884</v>
      </c>
      <c r="BW4" s="101" t="s">
        <v>1885</v>
      </c>
      <c r="BX4" s="101" t="s">
        <v>1886</v>
      </c>
      <c r="BY4" s="101" t="s">
        <v>1887</v>
      </c>
      <c r="BZ4" s="101" t="s">
        <v>1888</v>
      </c>
      <c r="CA4" s="101" t="s">
        <v>1889</v>
      </c>
      <c r="CB4" s="101" t="s">
        <v>1890</v>
      </c>
      <c r="CC4" s="101" t="s">
        <v>1891</v>
      </c>
      <c r="CD4" s="101" t="s">
        <v>1892</v>
      </c>
      <c r="CE4" s="101" t="s">
        <v>1893</v>
      </c>
      <c r="CF4" s="101" t="s">
        <v>1894</v>
      </c>
      <c r="CG4" s="101" t="s">
        <v>1895</v>
      </c>
      <c r="CH4" s="101" t="s">
        <v>2695</v>
      </c>
      <c r="CI4" s="101" t="s">
        <v>2696</v>
      </c>
      <c r="CJ4" s="101" t="s">
        <v>1898</v>
      </c>
      <c r="CK4" s="101" t="s">
        <v>1899</v>
      </c>
      <c r="CL4" s="101" t="s">
        <v>1900</v>
      </c>
      <c r="CM4" s="101" t="s">
        <v>1901</v>
      </c>
      <c r="CN4" s="101" t="s">
        <v>1902</v>
      </c>
      <c r="CO4" s="101" t="s">
        <v>1903</v>
      </c>
      <c r="CP4" s="101" t="s">
        <v>1904</v>
      </c>
      <c r="CQ4" s="101" t="s">
        <v>1905</v>
      </c>
      <c r="CR4" s="101" t="s">
        <v>1906</v>
      </c>
      <c r="CS4" s="101" t="s">
        <v>1907</v>
      </c>
      <c r="CT4" s="101" t="s">
        <v>1908</v>
      </c>
      <c r="CU4" s="101" t="s">
        <v>1909</v>
      </c>
      <c r="CV4" s="101" t="s">
        <v>1910</v>
      </c>
      <c r="CW4" s="101" t="s">
        <v>1911</v>
      </c>
      <c r="CX4" s="101" t="s">
        <v>1912</v>
      </c>
      <c r="CY4" s="101" t="s">
        <v>1913</v>
      </c>
      <c r="CZ4" s="101" t="s">
        <v>1914</v>
      </c>
      <c r="DA4" s="101" t="s">
        <v>1915</v>
      </c>
      <c r="DB4" s="101" t="s">
        <v>1916</v>
      </c>
      <c r="DC4" s="101" t="s">
        <v>1917</v>
      </c>
      <c r="DD4" s="101" t="s">
        <v>1918</v>
      </c>
      <c r="DE4" s="101" t="s">
        <v>1919</v>
      </c>
      <c r="DF4" s="101" t="s">
        <v>1920</v>
      </c>
      <c r="DG4" s="101" t="s">
        <v>1921</v>
      </c>
      <c r="DH4" s="101" t="s">
        <v>1922</v>
      </c>
      <c r="DI4" s="101" t="s">
        <v>1923</v>
      </c>
      <c r="DJ4" s="101" t="s">
        <v>1924</v>
      </c>
      <c r="DK4" s="101" t="s">
        <v>1925</v>
      </c>
      <c r="DL4" s="101" t="s">
        <v>1926</v>
      </c>
      <c r="DM4" s="101" t="s">
        <v>1927</v>
      </c>
      <c r="DN4" s="101" t="s">
        <v>1928</v>
      </c>
      <c r="DO4" s="101" t="s">
        <v>1929</v>
      </c>
      <c r="DP4" s="101" t="s">
        <v>1930</v>
      </c>
      <c r="DQ4" s="101" t="s">
        <v>1931</v>
      </c>
      <c r="DR4" s="101" t="s">
        <v>1932</v>
      </c>
      <c r="DS4" s="101" t="s">
        <v>1933</v>
      </c>
      <c r="DT4" s="101" t="s">
        <v>1934</v>
      </c>
      <c r="DU4" s="101" t="s">
        <v>1935</v>
      </c>
      <c r="DV4" s="101" t="s">
        <v>1936</v>
      </c>
      <c r="DW4" s="101" t="s">
        <v>1937</v>
      </c>
      <c r="DX4" s="101" t="s">
        <v>1938</v>
      </c>
      <c r="DY4" s="101" t="s">
        <v>1939</v>
      </c>
      <c r="DZ4" s="101" t="s">
        <v>1940</v>
      </c>
      <c r="EA4" s="101" t="s">
        <v>1941</v>
      </c>
      <c r="EB4" s="101" t="s">
        <v>1942</v>
      </c>
      <c r="EC4" s="101" t="s">
        <v>1943</v>
      </c>
      <c r="ED4" s="101" t="s">
        <v>1944</v>
      </c>
      <c r="EE4" s="101" t="s">
        <v>1945</v>
      </c>
      <c r="EF4" s="101" t="s">
        <v>1946</v>
      </c>
      <c r="EG4" s="101" t="s">
        <v>1947</v>
      </c>
      <c r="EH4" s="101" t="s">
        <v>1948</v>
      </c>
      <c r="EI4" s="101" t="s">
        <v>1949</v>
      </c>
      <c r="EJ4" s="101" t="s">
        <v>1950</v>
      </c>
      <c r="EK4" s="101" t="s">
        <v>1951</v>
      </c>
      <c r="EL4" s="101" t="s">
        <v>1952</v>
      </c>
      <c r="EM4" s="101" t="s">
        <v>1953</v>
      </c>
      <c r="EN4" s="101" t="s">
        <v>1954</v>
      </c>
      <c r="EO4" s="101" t="s">
        <v>1955</v>
      </c>
      <c r="EP4" s="101" t="s">
        <v>1956</v>
      </c>
      <c r="EQ4" s="101" t="s">
        <v>1957</v>
      </c>
      <c r="ER4" s="101" t="s">
        <v>1958</v>
      </c>
      <c r="ES4" s="101" t="s">
        <v>1959</v>
      </c>
      <c r="ET4" s="101" t="s">
        <v>1960</v>
      </c>
      <c r="EU4" s="101" t="s">
        <v>1961</v>
      </c>
      <c r="EV4" s="101" t="s">
        <v>1962</v>
      </c>
      <c r="EW4" s="101" t="s">
        <v>1963</v>
      </c>
      <c r="EX4" s="101" t="s">
        <v>1964</v>
      </c>
      <c r="EY4" s="101" t="s">
        <v>1965</v>
      </c>
      <c r="EZ4" s="101" t="s">
        <v>1966</v>
      </c>
      <c r="FA4" s="101" t="s">
        <v>1967</v>
      </c>
      <c r="FB4" s="101" t="s">
        <v>1968</v>
      </c>
      <c r="FC4" s="101" t="s">
        <v>1969</v>
      </c>
      <c r="FD4" s="101" t="s">
        <v>1970</v>
      </c>
      <c r="FE4" s="101" t="s">
        <v>1971</v>
      </c>
      <c r="FF4" s="101" t="s">
        <v>1972</v>
      </c>
      <c r="FG4" s="101" t="s">
        <v>1973</v>
      </c>
      <c r="FH4" s="101" t="s">
        <v>1974</v>
      </c>
      <c r="FI4" s="101" t="s">
        <v>1975</v>
      </c>
      <c r="FJ4" s="101" t="s">
        <v>1976</v>
      </c>
      <c r="FK4" s="101" t="s">
        <v>1977</v>
      </c>
      <c r="FL4" s="101" t="s">
        <v>1978</v>
      </c>
      <c r="FM4" s="101" t="s">
        <v>1979</v>
      </c>
      <c r="FN4" s="101" t="s">
        <v>1980</v>
      </c>
      <c r="FO4" s="101" t="s">
        <v>1981</v>
      </c>
      <c r="FP4" s="101" t="s">
        <v>1982</v>
      </c>
      <c r="FQ4" s="101" t="s">
        <v>1983</v>
      </c>
      <c r="FR4" s="101" t="s">
        <v>1984</v>
      </c>
      <c r="FS4" s="101" t="s">
        <v>1985</v>
      </c>
      <c r="FT4" s="101" t="s">
        <v>1986</v>
      </c>
      <c r="FU4" s="101" t="s">
        <v>1987</v>
      </c>
      <c r="FV4" s="101" t="s">
        <v>1988</v>
      </c>
      <c r="FW4" s="101" t="s">
        <v>1989</v>
      </c>
      <c r="FX4" s="101" t="s">
        <v>1990</v>
      </c>
      <c r="FY4" s="101" t="s">
        <v>1991</v>
      </c>
      <c r="FZ4" s="101" t="s">
        <v>1992</v>
      </c>
      <c r="GA4" s="101" t="s">
        <v>1993</v>
      </c>
      <c r="GB4" s="101" t="s">
        <v>1994</v>
      </c>
      <c r="GC4" s="101" t="s">
        <v>1995</v>
      </c>
      <c r="GD4" s="101" t="s">
        <v>1996</v>
      </c>
      <c r="GE4" s="101" t="s">
        <v>1997</v>
      </c>
      <c r="GF4" s="101" t="s">
        <v>1998</v>
      </c>
      <c r="GG4" s="101" t="s">
        <v>1999</v>
      </c>
      <c r="GH4" s="101" t="s">
        <v>2000</v>
      </c>
      <c r="GI4" s="101" t="s">
        <v>2001</v>
      </c>
      <c r="GJ4" s="101" t="s">
        <v>2002</v>
      </c>
      <c r="GK4" s="101" t="s">
        <v>2003</v>
      </c>
      <c r="GL4" s="101" t="s">
        <v>2004</v>
      </c>
      <c r="GM4" s="101" t="s">
        <v>2005</v>
      </c>
      <c r="GN4" s="101" t="s">
        <v>2006</v>
      </c>
      <c r="GO4" s="101" t="s">
        <v>2007</v>
      </c>
      <c r="GP4" s="101" t="s">
        <v>2008</v>
      </c>
      <c r="GQ4" s="101" t="s">
        <v>2009</v>
      </c>
      <c r="GR4" s="101" t="s">
        <v>2010</v>
      </c>
      <c r="GS4" s="101" t="s">
        <v>2011</v>
      </c>
      <c r="GT4" s="101" t="s">
        <v>2012</v>
      </c>
      <c r="GU4" s="101" t="s">
        <v>2013</v>
      </c>
      <c r="GV4" s="101" t="s">
        <v>2014</v>
      </c>
      <c r="GW4" s="101" t="s">
        <v>2015</v>
      </c>
      <c r="GX4" s="101" t="s">
        <v>2016</v>
      </c>
      <c r="GY4" s="101" t="s">
        <v>2017</v>
      </c>
      <c r="GZ4" s="101" t="s">
        <v>2018</v>
      </c>
      <c r="HA4" s="101" t="s">
        <v>2019</v>
      </c>
      <c r="HB4" s="101" t="s">
        <v>2020</v>
      </c>
      <c r="HC4" s="101" t="s">
        <v>2021</v>
      </c>
      <c r="HD4" s="101" t="s">
        <v>2022</v>
      </c>
      <c r="HE4" s="101" t="s">
        <v>2023</v>
      </c>
      <c r="HF4" s="101" t="s">
        <v>2024</v>
      </c>
      <c r="HG4" s="101" t="s">
        <v>2025</v>
      </c>
      <c r="HH4" s="101" t="s">
        <v>2026</v>
      </c>
      <c r="HI4" s="101" t="s">
        <v>2027</v>
      </c>
      <c r="HJ4" s="101" t="s">
        <v>2028</v>
      </c>
      <c r="HK4" s="101" t="s">
        <v>2029</v>
      </c>
      <c r="HL4" s="101" t="s">
        <v>2030</v>
      </c>
      <c r="HM4" s="101" t="s">
        <v>2031</v>
      </c>
      <c r="HN4" s="101" t="s">
        <v>2032</v>
      </c>
      <c r="HO4" s="101" t="s">
        <v>2033</v>
      </c>
      <c r="HP4" s="101" t="s">
        <v>2034</v>
      </c>
      <c r="HQ4" s="101" t="s">
        <v>2035</v>
      </c>
      <c r="HR4" s="101" t="s">
        <v>2036</v>
      </c>
      <c r="HS4" s="101" t="s">
        <v>2037</v>
      </c>
      <c r="HT4" s="101" t="s">
        <v>2038</v>
      </c>
      <c r="HU4" s="101" t="s">
        <v>2039</v>
      </c>
      <c r="HV4" s="101" t="s">
        <v>2040</v>
      </c>
      <c r="HW4" s="101" t="s">
        <v>2041</v>
      </c>
      <c r="HX4" s="101" t="s">
        <v>2042</v>
      </c>
      <c r="HY4" s="101" t="s">
        <v>2043</v>
      </c>
      <c r="HZ4" s="101" t="s">
        <v>2044</v>
      </c>
      <c r="IA4" s="101" t="s">
        <v>2045</v>
      </c>
      <c r="IB4" s="101" t="s">
        <v>2046</v>
      </c>
      <c r="IC4" s="101" t="s">
        <v>2047</v>
      </c>
      <c r="ID4" s="101" t="s">
        <v>2048</v>
      </c>
      <c r="IE4" s="101" t="s">
        <v>2049</v>
      </c>
      <c r="IF4" s="101" t="s">
        <v>2050</v>
      </c>
      <c r="IG4" s="101" t="s">
        <v>2051</v>
      </c>
      <c r="IH4" s="101" t="s">
        <v>2052</v>
      </c>
      <c r="II4" s="102" t="s">
        <v>2053</v>
      </c>
    </row>
    <row r="5" spans="2:243" s="149" customFormat="1" ht="39.65" customHeight="1" thickBot="1">
      <c r="B5" s="156" t="s">
        <v>1693</v>
      </c>
      <c r="C5" s="129" t="s">
        <v>2054</v>
      </c>
      <c r="D5" s="129" t="s">
        <v>2055</v>
      </c>
      <c r="E5" s="129" t="s">
        <v>2697</v>
      </c>
      <c r="F5" s="24"/>
      <c r="G5" s="24"/>
      <c r="H5" s="24"/>
      <c r="I5" s="24"/>
      <c r="J5" s="24"/>
      <c r="K5" s="24"/>
      <c r="L5" s="24"/>
      <c r="M5" s="24"/>
      <c r="N5" s="24"/>
      <c r="O5" s="44"/>
      <c r="P5" s="45"/>
      <c r="Q5" s="45"/>
      <c r="R5" s="24"/>
      <c r="S5" s="24"/>
      <c r="T5" s="24"/>
      <c r="U5" s="24"/>
      <c r="V5" s="24"/>
      <c r="W5" s="46"/>
      <c r="X5" s="46"/>
      <c r="Y5" s="24"/>
      <c r="Z5" s="24"/>
      <c r="AA5" s="168"/>
      <c r="AB5" s="40"/>
      <c r="AC5" s="40"/>
      <c r="AD5" s="40"/>
      <c r="AE5" s="40"/>
      <c r="AF5" s="40"/>
      <c r="AG5" s="168"/>
      <c r="AH5" s="168"/>
      <c r="AI5" s="44" t="s">
        <v>2698</v>
      </c>
      <c r="AJ5" s="44" t="s">
        <v>2206</v>
      </c>
      <c r="AK5" s="46" t="s">
        <v>2699</v>
      </c>
      <c r="AL5" s="46" t="s">
        <v>2373</v>
      </c>
      <c r="AM5" s="44" t="s">
        <v>2700</v>
      </c>
      <c r="AN5" s="40"/>
      <c r="AO5" s="40" t="s">
        <v>2070</v>
      </c>
      <c r="AP5" s="44" t="s">
        <v>2701</v>
      </c>
      <c r="AQ5" s="44" t="s">
        <v>2144</v>
      </c>
      <c r="AR5" s="46" t="s">
        <v>2669</v>
      </c>
      <c r="AS5" s="46" t="s">
        <v>2702</v>
      </c>
      <c r="AT5" s="46" t="s">
        <v>2703</v>
      </c>
      <c r="AU5" s="169" t="s">
        <v>2070</v>
      </c>
      <c r="AV5" s="104"/>
      <c r="AW5" s="44" t="s">
        <v>2433</v>
      </c>
      <c r="AX5" s="44" t="s">
        <v>2704</v>
      </c>
      <c r="AY5" s="44" t="s">
        <v>2573</v>
      </c>
      <c r="AZ5" s="40"/>
      <c r="BA5" s="104"/>
      <c r="BB5" s="169" t="str" cm="1">
        <f t="array" ref="BB5">IFERROR(
  INDEX(
    _xlfn._xlws.FILTER(
      'ROTAS E FAMILIAS'!$C$5:$C$1058,
      (TEXT('ROTAS E FAMILIAS'!$D$5:$D$1058,"DD/MM/AAAA")=TEXT(BB$4,"DD/MM/AAAA"))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f>
        <v/>
      </c>
      <c r="BC5" s="44" t="s">
        <v>2372</v>
      </c>
      <c r="BD5" s="104"/>
      <c r="BE5" s="40"/>
      <c r="BF5" s="44" t="s">
        <v>2705</v>
      </c>
      <c r="BG5" s="44" t="s">
        <v>2706</v>
      </c>
      <c r="BH5" s="46" t="s">
        <v>2651</v>
      </c>
      <c r="BI5" s="169" t="s">
        <v>2070</v>
      </c>
      <c r="BJ5" s="44" t="s">
        <v>2218</v>
      </c>
      <c r="BK5" s="46" t="s">
        <v>2531</v>
      </c>
      <c r="BL5" s="44" t="s">
        <v>2707</v>
      </c>
      <c r="BM5" s="24"/>
      <c r="BN5" s="44" t="s">
        <v>2708</v>
      </c>
      <c r="BO5" s="46" t="s">
        <v>2709</v>
      </c>
      <c r="BP5" s="169" t="str" cm="1">
        <f t="array" ref="BP5">IFERROR(
  INDEX(
    _xlfn._xlws.FILTER(
      'ROTAS E FAMILIAS'!$C$5:$C$1058,
      (TEXT('ROTAS E FAMILIAS'!$D$5:$D$1058,"DD/MM/AAAA")=TEXT(BP$4,"DD/MM/AAAA"))
      *(CHOOSE(
        MATCH($B5,{"FAM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MOD(ROWS($A$5:$A5)-1,10)+1
  ),
  ""
)</f>
        <v/>
      </c>
      <c r="BQ5" s="24"/>
      <c r="BR5" s="24"/>
      <c r="BS5" s="24"/>
      <c r="BT5" s="24"/>
      <c r="BU5" s="24" t="str" cm="1">
        <f t="array" ref="BU5">IFERROR(
  INDEX(
    _xlfn._xlws.FILTER(
      '[1]ROTAS E FAMILIAS'!$C$5:$C$1097,
      (TEXT('[1]ROTAS E FAMILIAS'!$D$5:$D$1097,"DD/MM/AAAA")=TEXT(BU$4,"DD/MM/AAAA"))
      *(CHOOSE(
        MATCH($B5,{"FAM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MOD(ROWS($A$5:$A5)-1,10)+1
  ),
  ""
)</f>
        <v/>
      </c>
      <c r="BV5" s="24"/>
      <c r="BW5" s="169" t="str" cm="1">
        <f t="array" ref="BW5">IFERROR(
  INDEX(
    _xlfn._xlws.FILTER(
      '[1]ROTAS E FAMILIAS'!$C$5:$C$1097,
      (TEXT('[1]ROTAS E FAMILIAS'!$D$5:$D$1097,"DD/MM/AAAA")=TEXT(BW$4,"DD/MM/AAAA"))
      *(CHOOSE(
        MATCH($B5,{"FAM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MOD(ROWS($A$5:$A5)-1,10)+1
  ),
  ""
)</f>
        <v/>
      </c>
      <c r="BX5" s="24" t="s">
        <v>2070</v>
      </c>
      <c r="BY5" s="44" t="s">
        <v>2710</v>
      </c>
      <c r="BZ5" s="24"/>
      <c r="CA5" s="44" t="s">
        <v>2580</v>
      </c>
      <c r="CB5" s="44" t="s">
        <v>2711</v>
      </c>
      <c r="CC5" s="46" t="s">
        <v>2093</v>
      </c>
      <c r="CD5" s="24"/>
      <c r="CE5" s="24"/>
      <c r="CF5" s="44" t="s">
        <v>2712</v>
      </c>
      <c r="CG5" s="44" t="s">
        <v>2713</v>
      </c>
      <c r="CH5" s="184" t="s">
        <v>2714</v>
      </c>
      <c r="CI5" s="44" t="s">
        <v>2715</v>
      </c>
      <c r="CJ5" s="24"/>
      <c r="CK5" s="24"/>
      <c r="CL5" s="24"/>
      <c r="CM5" s="104"/>
      <c r="CN5" s="46" t="s">
        <v>2399</v>
      </c>
      <c r="CO5" s="184" t="s">
        <v>2716</v>
      </c>
      <c r="CP5" s="172" t="s">
        <v>2401</v>
      </c>
      <c r="CQ5" s="24"/>
      <c r="CR5" s="24"/>
      <c r="CS5" s="24"/>
      <c r="CT5" s="46" t="s">
        <v>2717</v>
      </c>
      <c r="CU5" s="280" t="s">
        <v>2168</v>
      </c>
      <c r="CV5" s="24"/>
      <c r="CW5" s="44" t="s">
        <v>2298</v>
      </c>
      <c r="CX5" s="24"/>
      <c r="CY5" s="24"/>
      <c r="CZ5" s="44" t="s">
        <v>2458</v>
      </c>
      <c r="DA5" s="44" t="s">
        <v>2108</v>
      </c>
      <c r="DB5" s="44" t="s">
        <v>2196</v>
      </c>
      <c r="DC5" s="44" t="s">
        <v>2718</v>
      </c>
      <c r="DD5" s="44" t="s">
        <v>2719</v>
      </c>
      <c r="DE5" s="44" t="s">
        <v>2720</v>
      </c>
      <c r="DF5" s="24"/>
      <c r="DG5" s="24"/>
      <c r="DH5" s="44" t="s">
        <v>2660</v>
      </c>
      <c r="DI5" s="184" t="s">
        <v>2513</v>
      </c>
      <c r="DJ5" s="44" t="s">
        <v>2721</v>
      </c>
      <c r="DK5" s="24"/>
      <c r="DL5" s="24"/>
      <c r="DM5" s="24"/>
      <c r="DN5" s="24"/>
      <c r="DO5" s="104"/>
      <c r="DP5" s="46" t="s">
        <v>2722</v>
      </c>
      <c r="DQ5" s="44" t="s">
        <v>2120</v>
      </c>
      <c r="DR5" s="44" t="s">
        <v>2566</v>
      </c>
      <c r="DS5" s="24"/>
      <c r="DT5" s="24"/>
      <c r="DU5" s="24"/>
      <c r="DV5" s="24"/>
      <c r="DW5" s="184" t="s">
        <v>2723</v>
      </c>
      <c r="DX5" s="46" t="s">
        <v>2724</v>
      </c>
      <c r="DY5" s="44" t="s">
        <v>2314</v>
      </c>
      <c r="DZ5" s="44" t="s">
        <v>2124</v>
      </c>
      <c r="EA5" s="104"/>
      <c r="EB5" s="24"/>
      <c r="EC5" s="46" t="s">
        <v>2725</v>
      </c>
      <c r="ED5" s="44" t="s">
        <v>2726</v>
      </c>
      <c r="EE5" s="46" t="s">
        <v>2185</v>
      </c>
      <c r="EF5" s="104"/>
      <c r="EG5" s="24"/>
      <c r="EH5" s="24"/>
      <c r="EI5" s="24"/>
      <c r="EJ5" s="104"/>
      <c r="EK5" s="104"/>
      <c r="EL5" s="184" t="s">
        <v>1729</v>
      </c>
      <c r="EM5" s="44" t="s">
        <v>6594</v>
      </c>
      <c r="EN5" s="44" t="s">
        <v>6434</v>
      </c>
      <c r="EO5" s="390"/>
      <c r="EP5" s="390"/>
      <c r="EQ5" s="393" t="s">
        <v>1803</v>
      </c>
      <c r="ER5" s="104"/>
      <c r="ES5" s="47" t="s">
        <v>6656</v>
      </c>
      <c r="ET5" s="24" t="s">
        <v>6406</v>
      </c>
      <c r="EU5" s="424" t="s">
        <v>6754</v>
      </c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98"/>
    </row>
    <row r="6" spans="2:243" s="149" customFormat="1" ht="32.25" customHeight="1" thickBot="1">
      <c r="B6" s="156" t="s">
        <v>1693</v>
      </c>
      <c r="C6" s="129" t="s">
        <v>2130</v>
      </c>
      <c r="D6" s="129" t="s">
        <v>2055</v>
      </c>
      <c r="E6" s="129" t="s">
        <v>2697</v>
      </c>
      <c r="F6" s="24"/>
      <c r="G6" s="24"/>
      <c r="H6" s="24"/>
      <c r="I6" s="24"/>
      <c r="J6" s="24"/>
      <c r="K6" s="24"/>
      <c r="L6" s="24"/>
      <c r="M6" s="24"/>
      <c r="N6" s="24"/>
      <c r="O6" s="44"/>
      <c r="P6" s="45"/>
      <c r="Q6" s="45"/>
      <c r="R6" s="24"/>
      <c r="S6" s="24"/>
      <c r="T6" s="24"/>
      <c r="U6" s="24"/>
      <c r="V6" s="24"/>
      <c r="W6" s="46"/>
      <c r="X6" s="46"/>
      <c r="Y6" s="24"/>
      <c r="Z6" s="24"/>
      <c r="AA6" s="168"/>
      <c r="AB6" s="40"/>
      <c r="AC6" s="40"/>
      <c r="AD6" s="40"/>
      <c r="AE6" s="40"/>
      <c r="AF6" s="40"/>
      <c r="AG6" s="168"/>
      <c r="AH6" s="168"/>
      <c r="AI6" s="44" t="s">
        <v>2645</v>
      </c>
      <c r="AJ6" s="46" t="s">
        <v>2427</v>
      </c>
      <c r="AK6" s="46" t="s">
        <v>2727</v>
      </c>
      <c r="AL6" s="40"/>
      <c r="AM6" s="168"/>
      <c r="AN6" s="40"/>
      <c r="AO6" s="40" t="s">
        <v>2070</v>
      </c>
      <c r="AP6" s="46" t="s">
        <v>2142</v>
      </c>
      <c r="AQ6" s="44" t="s">
        <v>2728</v>
      </c>
      <c r="AR6" s="181"/>
      <c r="AS6" s="24"/>
      <c r="AT6" s="46" t="s">
        <v>2729</v>
      </c>
      <c r="AU6" s="169" t="s">
        <v>2070</v>
      </c>
      <c r="AV6" s="40"/>
      <c r="AW6" s="40" t="s">
        <v>2070</v>
      </c>
      <c r="AX6" s="40"/>
      <c r="AY6" s="44" t="s">
        <v>2730</v>
      </c>
      <c r="AZ6" s="40"/>
      <c r="BA6" s="40"/>
      <c r="BB6" s="169" t="str" cm="1">
        <f t="array" ref="BB6">IFERROR(
  INDEX(
    _xlfn._xlws.FILTER(
      'ROTAS E FAMILIAS'!$C$5:$C$1058,
      (TEXT('ROTAS E FAMILIAS'!$D$5:$D$1058,"DD/MM/AAAA")=TEXT(BB$4,"DD/MM/AAAA"))
      *(CHOOSE(
        MATCH($B6,{"FAM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MOD(ROWS($A$5:$A6)-1,10)+1
  ),
  ""
)</f>
        <v/>
      </c>
      <c r="BC6" s="44" t="s">
        <v>2731</v>
      </c>
      <c r="BD6" s="40"/>
      <c r="BE6" s="40"/>
      <c r="BF6" s="40"/>
      <c r="BG6" s="24"/>
      <c r="BH6" s="24"/>
      <c r="BI6" s="169" t="s">
        <v>2070</v>
      </c>
      <c r="BJ6" s="24"/>
      <c r="BK6" s="24"/>
      <c r="BL6" s="188"/>
      <c r="BM6" s="24"/>
      <c r="BN6" s="188"/>
      <c r="BO6" s="24" t="s">
        <v>2070</v>
      </c>
      <c r="BP6" s="169" t="str" cm="1">
        <f t="array" ref="BP6">IFERROR(
  INDEX(
    _xlfn._xlws.FILTER(
      'ROTAS E FAMILIAS'!$C$5:$C$1058,
      (TEXT('ROTAS E FAMILIAS'!$D$5:$D$1058,"DD/MM/AAAA")=TEXT(BP$4,"DD/MM/AAAA"))
      *(CHOOSE(
        MATCH($B6,{"FAM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MOD(ROWS($A$5:$A6)-1,10)+1
  ),
  ""
)</f>
        <v/>
      </c>
      <c r="BQ6" s="24"/>
      <c r="BR6" s="24"/>
      <c r="BS6" s="24"/>
      <c r="BT6" s="24"/>
      <c r="BU6" s="24"/>
      <c r="BV6" s="24"/>
      <c r="BW6" s="169" t="str" cm="1">
        <f t="array" ref="BW6">IFERROR(
  INDEX(
    _xlfn._xlws.FILTER(
      '[1]ROTAS E FAMILIAS'!$C$5:$C$1097,
      (TEXT('[1]ROTAS E FAMILIAS'!$D$5:$D$1097,"DD/MM/AAAA")=TEXT(BW$4,"DD/MM/AAAA"))
      *(CHOOSE(
        MATCH($B6,{"FAM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MOD(ROWS($A$5:$A6)-1,10)+1
  ),
  ""
)</f>
        <v/>
      </c>
      <c r="BX6" s="24" t="s">
        <v>2070</v>
      </c>
      <c r="BY6" s="24"/>
      <c r="BZ6" s="24"/>
      <c r="CA6" s="24" t="s">
        <v>2070</v>
      </c>
      <c r="CB6" s="24" t="s">
        <v>2070</v>
      </c>
      <c r="CC6" s="24"/>
      <c r="CD6" s="24"/>
      <c r="CE6" s="24"/>
      <c r="CF6" s="24"/>
      <c r="CG6" s="44" t="s">
        <v>2732</v>
      </c>
      <c r="CH6" s="169"/>
      <c r="CI6" s="24"/>
      <c r="CJ6" s="24"/>
      <c r="CK6" s="24"/>
      <c r="CL6" s="24"/>
      <c r="CM6" s="24"/>
      <c r="CN6" s="24"/>
      <c r="CO6" s="44" t="s">
        <v>2733</v>
      </c>
      <c r="CP6" s="138" t="s">
        <v>2734</v>
      </c>
      <c r="CQ6" s="24"/>
      <c r="CR6" s="24"/>
      <c r="CS6" s="24"/>
      <c r="CT6" s="172" t="s">
        <v>2735</v>
      </c>
      <c r="CU6" s="24"/>
      <c r="CV6" s="24"/>
      <c r="CW6" s="24"/>
      <c r="CX6" s="24"/>
      <c r="CY6" s="24"/>
      <c r="CZ6" s="24"/>
      <c r="DA6" s="24"/>
      <c r="DB6" s="24"/>
      <c r="DC6" s="308"/>
      <c r="DD6" s="24"/>
      <c r="DE6" s="24"/>
      <c r="DF6" s="24"/>
      <c r="DG6" s="24"/>
      <c r="DH6" s="46" t="s">
        <v>2302</v>
      </c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390"/>
      <c r="EK6" s="24"/>
      <c r="EL6" s="390"/>
      <c r="EM6" s="390"/>
      <c r="EN6" s="44" t="s">
        <v>1711</v>
      </c>
      <c r="EO6" s="390"/>
      <c r="EP6" s="390"/>
      <c r="EQ6" s="24"/>
      <c r="ER6" s="46" t="s">
        <v>6735</v>
      </c>
      <c r="ES6" s="24" t="s">
        <v>6399</v>
      </c>
      <c r="ET6" s="24" t="s">
        <v>6410</v>
      </c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98"/>
    </row>
    <row r="7" spans="2:243" s="149" customFormat="1" ht="32.25" customHeight="1" thickBot="1">
      <c r="B7" s="156" t="s">
        <v>1693</v>
      </c>
      <c r="C7" s="129" t="s">
        <v>2187</v>
      </c>
      <c r="D7" s="129" t="s">
        <v>2055</v>
      </c>
      <c r="E7" s="129" t="s">
        <v>2697</v>
      </c>
      <c r="F7" s="24"/>
      <c r="G7" s="24"/>
      <c r="H7" s="24"/>
      <c r="I7" s="24"/>
      <c r="J7" s="24"/>
      <c r="K7" s="24"/>
      <c r="L7" s="24"/>
      <c r="M7" s="24"/>
      <c r="N7" s="24"/>
      <c r="O7" s="44"/>
      <c r="P7" s="45"/>
      <c r="Q7" s="45"/>
      <c r="R7" s="24"/>
      <c r="S7" s="24"/>
      <c r="T7" s="24"/>
      <c r="U7" s="24"/>
      <c r="V7" s="24"/>
      <c r="W7" s="46"/>
      <c r="X7" s="46"/>
      <c r="Y7" s="24"/>
      <c r="Z7" s="24"/>
      <c r="AA7" s="168"/>
      <c r="AB7" s="40"/>
      <c r="AC7" s="40"/>
      <c r="AD7" s="40"/>
      <c r="AE7" s="40"/>
      <c r="AF7" s="40"/>
      <c r="AG7" s="168"/>
      <c r="AH7" s="168"/>
      <c r="AI7" s="168"/>
      <c r="AJ7" s="44" t="s">
        <v>2683</v>
      </c>
      <c r="AK7" s="40"/>
      <c r="AL7" s="40"/>
      <c r="AM7" s="168"/>
      <c r="AN7" s="40"/>
      <c r="AO7" s="40" t="s">
        <v>2070</v>
      </c>
      <c r="AP7" s="40" t="s">
        <v>2070</v>
      </c>
      <c r="AQ7" s="40" t="s">
        <v>2070</v>
      </c>
      <c r="AR7" s="40" t="s">
        <v>2070</v>
      </c>
      <c r="AS7" s="24"/>
      <c r="AT7" s="40"/>
      <c r="AU7" s="169" t="s">
        <v>2070</v>
      </c>
      <c r="AV7" s="40"/>
      <c r="AW7" s="40" t="s">
        <v>2070</v>
      </c>
      <c r="AX7" s="40"/>
      <c r="AY7" s="24"/>
      <c r="AZ7" s="40"/>
      <c r="BA7" s="40"/>
      <c r="BB7" s="169" t="str" cm="1">
        <f t="array" ref="BB7">IFERROR(
  INDEX(
    _xlfn._xlws.FILTER(
      'ROTAS E FAMILIAS'!$C$5:$C$1058,
      (TEXT('ROTAS E FAMILIAS'!$D$5:$D$1058,"DD/MM/AAAA")=TEXT(BB$4,"DD/MM/AAAA"))
      *(CHOOSE(
        MATCH($B7,{"FAM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MOD(ROWS($A$5:$A7)-1,10)+1
  ),
  ""
)</f>
        <v/>
      </c>
      <c r="BC7" s="40"/>
      <c r="BD7" s="40"/>
      <c r="BE7" s="40"/>
      <c r="BF7" s="24"/>
      <c r="BG7" s="24"/>
      <c r="BH7" s="24"/>
      <c r="BI7" s="169" t="s">
        <v>2070</v>
      </c>
      <c r="BJ7" s="24"/>
      <c r="BK7" s="24"/>
      <c r="BL7" s="24"/>
      <c r="BM7" s="24"/>
      <c r="BN7" s="24"/>
      <c r="BO7" s="24" t="s">
        <v>2070</v>
      </c>
      <c r="BP7" s="169" t="str" cm="1">
        <f t="array" ref="BP7">IFERROR(
  INDEX(
    _xlfn._xlws.FILTER(
      'ROTAS E FAMILIAS'!$C$5:$C$1058,
      (TEXT('ROTAS E FAMILIAS'!$D$5:$D$1058,"DD/MM/AAAA")=TEXT(BP$4,"DD/MM/AAAA"))
      *(CHOOSE(
        MATCH($B7,{"FAM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MOD(ROWS($A$5:$A7)-1,10)+1
  ),
  ""
)</f>
        <v/>
      </c>
      <c r="BQ7" s="24"/>
      <c r="BR7" s="24"/>
      <c r="BS7" s="24"/>
      <c r="BT7" s="24"/>
      <c r="BU7" s="24"/>
      <c r="BV7" s="24"/>
      <c r="BW7" s="169" t="str" cm="1">
        <f t="array" ref="BW7">IFERROR(
  INDEX(
    _xlfn._xlws.FILTER(
      '[1]ROTAS E FAMILIAS'!$C$5:$C$1097,
      (TEXT('[1]ROTAS E FAMILIAS'!$D$5:$D$1097,"DD/MM/AAAA")=TEXT(BW$4,"DD/MM/AAAA"))
      *(CHOOSE(
        MATCH($B7,{"FAM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MOD(ROWS($A$5:$A7)-1,10)+1
  ),
  ""
)</f>
        <v/>
      </c>
      <c r="BX7" s="24" t="s">
        <v>2070</v>
      </c>
      <c r="BY7" s="24" t="s">
        <v>2070</v>
      </c>
      <c r="BZ7" s="24" t="s">
        <v>2070</v>
      </c>
      <c r="CA7" s="24" t="s">
        <v>2070</v>
      </c>
      <c r="CB7" s="24" t="s">
        <v>2070</v>
      </c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308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44" t="s">
        <v>2736</v>
      </c>
      <c r="EF7" s="24"/>
      <c r="EG7" s="24"/>
      <c r="EH7" s="24"/>
      <c r="EI7" s="24"/>
      <c r="EJ7" s="390"/>
      <c r="EK7" s="390"/>
      <c r="EL7" s="390"/>
      <c r="EM7" s="390"/>
      <c r="EN7" s="188"/>
      <c r="EO7" s="390"/>
      <c r="EP7" s="390"/>
      <c r="EQ7" s="390"/>
      <c r="ER7" s="390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98"/>
    </row>
    <row r="8" spans="2:243" s="149" customFormat="1" ht="52.5" customHeight="1" thickBot="1">
      <c r="B8" s="156" t="s">
        <v>1693</v>
      </c>
      <c r="C8" s="130" t="s">
        <v>2054</v>
      </c>
      <c r="D8" s="130" t="s">
        <v>2198</v>
      </c>
      <c r="E8" s="130" t="s">
        <v>2737</v>
      </c>
      <c r="F8" s="24"/>
      <c r="G8" s="24"/>
      <c r="H8" s="24"/>
      <c r="I8" s="24"/>
      <c r="J8" s="24"/>
      <c r="K8" s="24"/>
      <c r="L8" s="24"/>
      <c r="M8" s="24"/>
      <c r="N8" s="24"/>
      <c r="O8" s="44"/>
      <c r="P8" s="45"/>
      <c r="Q8" s="45"/>
      <c r="R8" s="24"/>
      <c r="S8" s="24"/>
      <c r="T8" s="24"/>
      <c r="U8" s="24"/>
      <c r="V8" s="24"/>
      <c r="W8" s="46"/>
      <c r="X8" s="46"/>
      <c r="Y8" s="24"/>
      <c r="Z8" s="24"/>
      <c r="AA8" s="168"/>
      <c r="AB8" s="40"/>
      <c r="AC8" s="40"/>
      <c r="AD8" s="40"/>
      <c r="AE8" s="40"/>
      <c r="AF8" s="40"/>
      <c r="AG8" s="168"/>
      <c r="AH8" s="168"/>
      <c r="AI8" s="168"/>
      <c r="AJ8" s="40"/>
      <c r="AK8" s="40"/>
      <c r="AL8" s="40"/>
      <c r="AM8" s="44" t="s">
        <v>2738</v>
      </c>
      <c r="AN8" s="40"/>
      <c r="AO8" s="44" t="s">
        <v>2739</v>
      </c>
      <c r="AP8" s="46" t="s">
        <v>2740</v>
      </c>
      <c r="AQ8" s="46" t="s">
        <v>2741</v>
      </c>
      <c r="AR8" s="46" t="s">
        <v>2332</v>
      </c>
      <c r="AS8" s="46" t="s">
        <v>2074</v>
      </c>
      <c r="AT8" s="46" t="s">
        <v>2377</v>
      </c>
      <c r="AU8" s="169" t="s">
        <v>2070</v>
      </c>
      <c r="AV8" s="46" t="s">
        <v>2274</v>
      </c>
      <c r="AW8" s="44" t="s">
        <v>2076</v>
      </c>
      <c r="AX8" s="44" t="s">
        <v>2742</v>
      </c>
      <c r="AY8" s="44" t="s">
        <v>2743</v>
      </c>
      <c r="AZ8" s="40"/>
      <c r="BA8" s="44" t="s">
        <v>2214</v>
      </c>
      <c r="BB8" s="169" t="str" cm="1">
        <f t="array" ref="BB8">IFERROR(
  INDEX(
    _xlfn._xlws.FILTER(
      'ROTAS E FAMILIAS'!$C$5:$C$1058,
      (TEXT('ROTAS E FAMILIAS'!$D$5:$D$1058,"DD/MM/AAAA")=TEXT(BB$4,"DD/MM/AAAA"))
      *(CHOOSE(
        MATCH($B8,{"FAM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MOD(ROWS($A$5:$A8)-1,10)+1
  ),
  ""
)</f>
        <v/>
      </c>
      <c r="BC8" s="46" t="s">
        <v>2148</v>
      </c>
      <c r="BD8" s="44" t="s">
        <v>2528</v>
      </c>
      <c r="BE8" s="46" t="s">
        <v>2599</v>
      </c>
      <c r="BF8" s="44" t="s">
        <v>2503</v>
      </c>
      <c r="BG8" s="24"/>
      <c r="BH8" s="44" t="s">
        <v>2084</v>
      </c>
      <c r="BI8" s="169" t="s">
        <v>2070</v>
      </c>
      <c r="BJ8" s="44" t="s">
        <v>2744</v>
      </c>
      <c r="BK8" s="24"/>
      <c r="BL8" s="44" t="s">
        <v>2745</v>
      </c>
      <c r="BM8" s="24"/>
      <c r="BN8" s="44" t="s">
        <v>2746</v>
      </c>
      <c r="BO8" s="24" t="s">
        <v>2070</v>
      </c>
      <c r="BP8" s="169" t="str" cm="1">
        <f t="array" ref="BP8">IFERROR(
  INDEX(
    _xlfn._xlws.FILTER(
      'ROTAS E FAMILIAS'!$C$5:$C$1058,
      (TEXT('ROTAS E FAMILIAS'!$D$5:$D$1058,"DD/MM/AAAA")=TEXT(BP$4,"DD/MM/AAAA"))
      *(CHOOSE(
        MATCH($B8,{"FAM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MOD(ROWS($A$5:$A8)-1,10)+1
  ),
  ""
)</f>
        <v/>
      </c>
      <c r="BQ8" s="24"/>
      <c r="BR8" s="24"/>
      <c r="BS8" s="24"/>
      <c r="BT8" s="44" t="s">
        <v>2747</v>
      </c>
      <c r="BU8" s="24"/>
      <c r="BV8" s="24"/>
      <c r="BW8" s="169" t="str" cm="1">
        <f t="array" ref="BW8">IFERROR(
  INDEX(
    _xlfn._xlws.FILTER(
      '[1]ROTAS E FAMILIAS'!$C$5:$C$1097,
      (TEXT('[1]ROTAS E FAMILIAS'!$D$5:$D$1097,"DD/MM/AAAA")=TEXT(BW$4,"DD/MM/AAAA"))
      *(CHOOSE(
        MATCH($B8,{"FAM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MOD(ROWS($A$5:$A8)-1,10)+1
  ),
  ""
)</f>
        <v/>
      </c>
      <c r="BX8" s="44" t="s">
        <v>2748</v>
      </c>
      <c r="BY8" s="24"/>
      <c r="BZ8" s="44" t="s">
        <v>2157</v>
      </c>
      <c r="CA8" s="44" t="s">
        <v>2749</v>
      </c>
      <c r="CB8" s="44" t="s">
        <v>2159</v>
      </c>
      <c r="CC8" s="44" t="s">
        <v>2750</v>
      </c>
      <c r="CD8" s="24"/>
      <c r="CE8" s="44" t="s">
        <v>2447</v>
      </c>
      <c r="CF8" s="44" t="s">
        <v>2751</v>
      </c>
      <c r="CG8" s="44" t="s">
        <v>2162</v>
      </c>
      <c r="CH8" s="184" t="s">
        <v>2535</v>
      </c>
      <c r="CI8" s="44" t="s">
        <v>2398</v>
      </c>
      <c r="CJ8" s="24"/>
      <c r="CK8" s="24"/>
      <c r="CL8" s="24"/>
      <c r="CM8" s="24"/>
      <c r="CN8" s="46" t="s">
        <v>2100</v>
      </c>
      <c r="CO8" s="46" t="s">
        <v>2752</v>
      </c>
      <c r="CP8" s="44" t="s">
        <v>2753</v>
      </c>
      <c r="CQ8" s="44" t="s">
        <v>2656</v>
      </c>
      <c r="CR8" s="24"/>
      <c r="CS8" s="46" t="s">
        <v>2296</v>
      </c>
      <c r="CT8" s="44" t="s">
        <v>2754</v>
      </c>
      <c r="CU8" s="46" t="s">
        <v>2755</v>
      </c>
      <c r="CV8" s="24"/>
      <c r="CW8" s="24"/>
      <c r="CX8" s="24"/>
      <c r="CY8" s="24"/>
      <c r="CZ8" s="24"/>
      <c r="DA8" s="44" t="s">
        <v>2756</v>
      </c>
      <c r="DB8" s="44" t="s">
        <v>2757</v>
      </c>
      <c r="DC8" s="46" t="s">
        <v>2300</v>
      </c>
      <c r="DD8" s="44" t="s">
        <v>2758</v>
      </c>
      <c r="DE8" s="24"/>
      <c r="DF8" s="24"/>
      <c r="DG8" s="24"/>
      <c r="DH8" s="44" t="s">
        <v>2172</v>
      </c>
      <c r="DI8" s="44" t="s">
        <v>2759</v>
      </c>
      <c r="DJ8" s="24"/>
      <c r="DK8" s="44" t="s">
        <v>2246</v>
      </c>
      <c r="DL8" s="24"/>
      <c r="DM8" s="24"/>
      <c r="DN8" s="24"/>
      <c r="DO8" s="44" t="s">
        <v>2760</v>
      </c>
      <c r="DP8" s="44" t="s">
        <v>2117</v>
      </c>
      <c r="DQ8" s="46" t="s">
        <v>2466</v>
      </c>
      <c r="DR8" s="24"/>
      <c r="DS8" s="24"/>
      <c r="DT8" s="44" t="s">
        <v>2358</v>
      </c>
      <c r="DU8" s="24"/>
      <c r="DV8" s="44" t="s">
        <v>2640</v>
      </c>
      <c r="DW8" s="184" t="s">
        <v>2181</v>
      </c>
      <c r="DX8" s="44" t="s">
        <v>2761</v>
      </c>
      <c r="DY8" s="374" t="s">
        <v>2414</v>
      </c>
      <c r="DZ8" s="46" t="s">
        <v>2312</v>
      </c>
      <c r="EA8" s="24"/>
      <c r="EB8" s="44" t="s">
        <v>2361</v>
      </c>
      <c r="EC8" s="24"/>
      <c r="ED8" s="259" t="s">
        <v>1792</v>
      </c>
      <c r="EE8" s="44" t="s">
        <v>2762</v>
      </c>
      <c r="EF8" s="44" t="s">
        <v>2127</v>
      </c>
      <c r="EG8" s="24"/>
      <c r="EH8" s="24"/>
      <c r="EI8" s="392"/>
      <c r="EJ8" s="24"/>
      <c r="EK8" s="377" t="s">
        <v>2128</v>
      </c>
      <c r="EL8" s="104"/>
      <c r="EM8" s="390"/>
      <c r="EN8" s="390"/>
      <c r="EO8" s="390"/>
      <c r="EP8" s="44" t="s">
        <v>1740</v>
      </c>
      <c r="EQ8" s="24"/>
      <c r="ER8" s="44" t="s">
        <v>6736</v>
      </c>
      <c r="ES8" s="24" t="s">
        <v>6751</v>
      </c>
      <c r="ET8" s="390" t="s">
        <v>1714</v>
      </c>
      <c r="EU8" s="424" t="s">
        <v>6695</v>
      </c>
      <c r="EV8" s="24"/>
      <c r="EW8" s="424" t="s">
        <v>6849</v>
      </c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98"/>
    </row>
    <row r="9" spans="2:243" s="149" customFormat="1" ht="32.25" customHeight="1" thickBot="1">
      <c r="B9" s="156" t="s">
        <v>1693</v>
      </c>
      <c r="C9" s="130" t="s">
        <v>2130</v>
      </c>
      <c r="D9" s="130" t="s">
        <v>2198</v>
      </c>
      <c r="E9" s="130" t="s">
        <v>2737</v>
      </c>
      <c r="F9" s="24"/>
      <c r="G9" s="24"/>
      <c r="H9" s="24"/>
      <c r="I9" s="24"/>
      <c r="J9" s="24"/>
      <c r="K9" s="24"/>
      <c r="L9" s="24"/>
      <c r="M9" s="24"/>
      <c r="N9" s="24"/>
      <c r="O9" s="44"/>
      <c r="P9" s="45"/>
      <c r="Q9" s="45"/>
      <c r="R9" s="24"/>
      <c r="S9" s="24"/>
      <c r="T9" s="24"/>
      <c r="U9" s="24"/>
      <c r="V9" s="24"/>
      <c r="W9" s="46"/>
      <c r="X9" s="46"/>
      <c r="Y9" s="24"/>
      <c r="Z9" s="24"/>
      <c r="AA9" s="168"/>
      <c r="AB9" s="40"/>
      <c r="AC9" s="40"/>
      <c r="AD9" s="40"/>
      <c r="AE9" s="40"/>
      <c r="AF9" s="40"/>
      <c r="AG9" s="168"/>
      <c r="AH9" s="168"/>
      <c r="AI9" s="168"/>
      <c r="AJ9" s="40"/>
      <c r="AK9" s="40"/>
      <c r="AL9" s="40"/>
      <c r="AM9" s="168"/>
      <c r="AN9" s="40"/>
      <c r="AO9" s="40" t="s">
        <v>2070</v>
      </c>
      <c r="AP9" s="40" t="s">
        <v>2070</v>
      </c>
      <c r="AQ9" s="40" t="s">
        <v>2070</v>
      </c>
      <c r="AR9" s="40" t="s">
        <v>2070</v>
      </c>
      <c r="AS9" s="24"/>
      <c r="AT9" s="24"/>
      <c r="AU9" s="169" t="s">
        <v>2070</v>
      </c>
      <c r="AV9" s="46" t="s">
        <v>2763</v>
      </c>
      <c r="AW9" s="40" t="s">
        <v>2070</v>
      </c>
      <c r="AX9" s="40"/>
      <c r="AY9" s="46" t="s">
        <v>2764</v>
      </c>
      <c r="AZ9" s="40"/>
      <c r="BA9" s="40"/>
      <c r="BB9" s="169" t="str" cm="1">
        <f t="array" ref="BB9">IFERROR(
  INDEX(
    _xlfn._xlws.FILTER(
      'ROTAS E FAMILIAS'!$C$5:$C$1058,
      (TEXT('ROTAS E FAMILIAS'!$D$5:$D$1058,"DD/MM/AAAA")=TEXT(BB$4,"DD/MM/AAAA"))
      *(CHOOSE(
        MATCH($B9,{"FAM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MOD(ROWS($A$5:$A9)-1,10)+1
  ),
  ""
)</f>
        <v/>
      </c>
      <c r="BC9" s="44" t="s">
        <v>2765</v>
      </c>
      <c r="BD9" s="40"/>
      <c r="BE9" s="44" t="s">
        <v>2766</v>
      </c>
      <c r="BF9" s="24"/>
      <c r="BG9" s="24"/>
      <c r="BH9" s="44" t="s">
        <v>2150</v>
      </c>
      <c r="BI9" s="169" t="s">
        <v>2070</v>
      </c>
      <c r="BJ9" s="24"/>
      <c r="BK9" s="24"/>
      <c r="BL9" s="115" t="s">
        <v>2767</v>
      </c>
      <c r="BM9" s="24"/>
      <c r="BN9" s="24"/>
      <c r="BO9" s="24" t="s">
        <v>2070</v>
      </c>
      <c r="BP9" s="169" t="str" cm="1">
        <f t="array" ref="BP9">IFERROR(
  INDEX(
    _xlfn._xlws.FILTER(
      'ROTAS E FAMILIAS'!$C$5:$C$1058,
      (TEXT('ROTAS E FAMILIAS'!$D$5:$D$1058,"DD/MM/AAAA")=TEXT(BP$4,"DD/MM/AAAA"))
      *(CHOOSE(
        MATCH($B9,{"FAM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MOD(ROWS($A$5:$A9)-1,10)+1
  ),
  ""
)</f>
        <v/>
      </c>
      <c r="BQ9" s="24" t="s">
        <v>2070</v>
      </c>
      <c r="BR9" s="24"/>
      <c r="BS9" s="24"/>
      <c r="BT9" s="44" t="s">
        <v>2768</v>
      </c>
      <c r="BU9" s="24"/>
      <c r="BV9" s="24"/>
      <c r="BW9" s="169" t="str" cm="1">
        <f t="array" ref="BW9">IFERROR(
  INDEX(
    _xlfn._xlws.FILTER(
      '[1]ROTAS E FAMILIAS'!$C$5:$C$1097,
      (TEXT('[1]ROTAS E FAMILIAS'!$D$5:$D$1097,"DD/MM/AAAA")=TEXT(BW$4,"DD/MM/AAAA"))
      *(CHOOSE(
        MATCH($B9,{"FAM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MOD(ROWS($A$5:$A9)-1,10)+1
  ),
  ""
)</f>
        <v/>
      </c>
      <c r="BX9" s="24" t="s">
        <v>2070</v>
      </c>
      <c r="BY9" s="24" t="s">
        <v>2070</v>
      </c>
      <c r="BZ9" s="24" t="s">
        <v>2070</v>
      </c>
      <c r="CA9" s="24" t="s">
        <v>2070</v>
      </c>
      <c r="CB9" s="24"/>
      <c r="CC9" s="24"/>
      <c r="CD9" s="24"/>
      <c r="CE9" s="44" t="s">
        <v>2769</v>
      </c>
      <c r="CF9" s="44" t="s">
        <v>2770</v>
      </c>
      <c r="CG9" s="46" t="s">
        <v>2771</v>
      </c>
      <c r="CH9" s="24"/>
      <c r="CI9" s="24"/>
      <c r="CJ9" s="24"/>
      <c r="CK9" s="24"/>
      <c r="CL9" s="24"/>
      <c r="CM9" s="24"/>
      <c r="CN9" s="24"/>
      <c r="CO9" s="24"/>
      <c r="CP9" s="44" t="s">
        <v>2772</v>
      </c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46" t="s">
        <v>2773</v>
      </c>
      <c r="DC9" s="44" t="s">
        <v>2611</v>
      </c>
      <c r="DD9" s="44" t="s">
        <v>2774</v>
      </c>
      <c r="DE9" s="24"/>
      <c r="DF9" s="24"/>
      <c r="DG9" s="24"/>
      <c r="DH9" s="24"/>
      <c r="DI9" s="24"/>
      <c r="DJ9" s="24"/>
      <c r="DK9" s="184" t="s">
        <v>2678</v>
      </c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184" t="s">
        <v>2184</v>
      </c>
      <c r="DW9" s="24"/>
      <c r="DX9" s="24"/>
      <c r="DY9" s="24"/>
      <c r="DZ9" s="24"/>
      <c r="EA9" s="24"/>
      <c r="EB9" s="44" t="s">
        <v>2775</v>
      </c>
      <c r="EC9" s="24"/>
      <c r="ED9" s="385"/>
      <c r="EE9" s="24"/>
      <c r="EF9" s="24"/>
      <c r="EG9" s="24"/>
      <c r="EH9" s="24"/>
      <c r="EI9" s="24"/>
      <c r="EJ9" s="390"/>
      <c r="EK9" s="184" t="s">
        <v>6420</v>
      </c>
      <c r="EL9" s="390"/>
      <c r="EM9" s="390"/>
      <c r="EN9" s="390"/>
      <c r="EO9" s="24" t="str" cm="1">
        <f t="array" ref="EO9">IFERROR(
  INDEX(
    _xlfn._xlws.FILTER(
      'ROTAS E FAMILIAS'!$C$5:$C$1015,
      (TEXT('ROTAS E FAMILIAS'!$D$5:$D$1015,"DD/MM/AAAA")=TEXT(EO$4,"DD/MM/AAAA"))
      *(CHOOSE(
        MATCH($B9,{"FAM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MOD(ROWS($A$5:$A9)-1,10)+1
  ),
  ""
)</f>
        <v/>
      </c>
      <c r="EP9" s="390"/>
      <c r="EQ9" s="390"/>
      <c r="ER9" s="390"/>
      <c r="ES9" s="24" t="s">
        <v>6376</v>
      </c>
      <c r="ET9" s="24"/>
      <c r="EU9" s="24"/>
      <c r="EV9" s="24"/>
      <c r="EW9" s="119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98"/>
    </row>
    <row r="10" spans="2:243" s="149" customFormat="1" ht="32.25" customHeight="1" thickBot="1">
      <c r="B10" s="156" t="s">
        <v>1693</v>
      </c>
      <c r="C10" s="130" t="s">
        <v>2187</v>
      </c>
      <c r="D10" s="130" t="s">
        <v>2198</v>
      </c>
      <c r="E10" s="130" t="s">
        <v>2737</v>
      </c>
      <c r="F10" s="24"/>
      <c r="G10" s="24"/>
      <c r="H10" s="24"/>
      <c r="I10" s="24"/>
      <c r="J10" s="24"/>
      <c r="K10" s="24"/>
      <c r="L10" s="24"/>
      <c r="M10" s="24"/>
      <c r="N10" s="24"/>
      <c r="O10" s="44"/>
      <c r="P10" s="45"/>
      <c r="Q10" s="45"/>
      <c r="R10" s="24"/>
      <c r="S10" s="24"/>
      <c r="T10" s="24"/>
      <c r="U10" s="24"/>
      <c r="V10" s="24"/>
      <c r="W10" s="46"/>
      <c r="X10" s="46"/>
      <c r="Y10" s="24"/>
      <c r="Z10" s="24"/>
      <c r="AA10" s="168"/>
      <c r="AB10" s="40"/>
      <c r="AC10" s="40"/>
      <c r="AD10" s="40"/>
      <c r="AE10" s="40"/>
      <c r="AF10" s="40"/>
      <c r="AG10" s="168"/>
      <c r="AH10" s="168"/>
      <c r="AI10" s="168"/>
      <c r="AJ10" s="40"/>
      <c r="AK10" s="40"/>
      <c r="AL10" s="40"/>
      <c r="AM10" s="168"/>
      <c r="AN10" s="40"/>
      <c r="AO10" s="40" t="s">
        <v>2070</v>
      </c>
      <c r="AP10" s="40" t="s">
        <v>2070</v>
      </c>
      <c r="AQ10" s="40" t="s">
        <v>2070</v>
      </c>
      <c r="AR10" s="40" t="s">
        <v>2070</v>
      </c>
      <c r="AS10" s="24" t="s">
        <v>2070</v>
      </c>
      <c r="AT10" s="40"/>
      <c r="AU10" s="169" t="s">
        <v>2070</v>
      </c>
      <c r="AV10" s="40" t="s">
        <v>2070</v>
      </c>
      <c r="AW10" s="24"/>
      <c r="AX10" s="40"/>
      <c r="AY10" s="40"/>
      <c r="AZ10" s="40"/>
      <c r="BA10" s="40"/>
      <c r="BB10" s="169" t="str" cm="1">
        <f t="array" ref="BB10">IFERROR(
  INDEX(
    _xlfn._xlws.FILTER(
      'ROTAS E FAMILIAS'!$C$5:$C$1058,
      (TEXT('ROTAS E FAMILIAS'!$D$5:$D$1058,"DD/MM/AAAA")=TEXT(BB$4,"DD/MM/AAAA"))
      *(CHOOSE(
        MATCH($B10,{"FAM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MOD(ROWS($A$5:$A10)-1,10)+1
  ),
  ""
)</f>
        <v/>
      </c>
      <c r="BC10" s="40"/>
      <c r="BD10" s="40"/>
      <c r="BE10" s="40"/>
      <c r="BF10" s="40"/>
      <c r="BG10" s="24"/>
      <c r="BH10" s="24" t="s">
        <v>2070</v>
      </c>
      <c r="BI10" s="169" t="s">
        <v>2070</v>
      </c>
      <c r="BJ10" s="24"/>
      <c r="BK10" s="24"/>
      <c r="BL10" s="44" t="s">
        <v>2342</v>
      </c>
      <c r="BM10" s="24"/>
      <c r="BN10" s="24"/>
      <c r="BO10" s="24" t="s">
        <v>2070</v>
      </c>
      <c r="BP10" s="169" t="str" cm="1">
        <f t="array" ref="BP10">IFERROR(
  INDEX(
    _xlfn._xlws.FILTER(
      'ROTAS E FAMILIAS'!$C$5:$C$1058,
      (TEXT('ROTAS E FAMILIAS'!$D$5:$D$1058,"DD/MM/AAAA")=TEXT(BP$4,"DD/MM/AAAA"))
      *(CHOOSE(
        MATCH($B10,{"FAM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MOD(ROWS($A$5:$A10)-1,10)+1
  ),
  ""
)</f>
        <v/>
      </c>
      <c r="BQ10" s="24" t="s">
        <v>2070</v>
      </c>
      <c r="BR10" s="24"/>
      <c r="BS10" s="24"/>
      <c r="BT10" s="24"/>
      <c r="BU10" s="24"/>
      <c r="BV10" s="24"/>
      <c r="BW10" s="169" t="str" cm="1">
        <f t="array" ref="BW10">IFERROR(
  INDEX(
    _xlfn._xlws.FILTER(
      '[1]ROTAS E FAMILIAS'!$C$5:$C$1097,
      (TEXT('[1]ROTAS E FAMILIAS'!$D$5:$D$1097,"DD/MM/AAAA")=TEXT(BW$4,"DD/MM/AAAA"))
      *(CHOOSE(
        MATCH($B10,{"FAM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MOD(ROWS($A$5:$A10)-1,10)+1
  ),
  ""
)</f>
        <v/>
      </c>
      <c r="BX10" s="24" t="s">
        <v>2070</v>
      </c>
      <c r="BY10" s="24" t="s">
        <v>2070</v>
      </c>
      <c r="BZ10" s="24" t="s">
        <v>2070</v>
      </c>
      <c r="CA10" s="24" t="s">
        <v>2070</v>
      </c>
      <c r="CB10" s="24" t="s">
        <v>2070</v>
      </c>
      <c r="CC10" s="24"/>
      <c r="CD10" s="24"/>
      <c r="CE10" s="24"/>
      <c r="CF10" s="24"/>
      <c r="CG10" s="24"/>
      <c r="CH10" s="24"/>
      <c r="CI10" s="46" t="s">
        <v>2776</v>
      </c>
      <c r="CJ10" s="24"/>
      <c r="CK10" s="24"/>
      <c r="CL10" s="24"/>
      <c r="CM10" s="24"/>
      <c r="CN10" s="24"/>
      <c r="CO10" s="24"/>
      <c r="CP10" s="44" t="s">
        <v>2777</v>
      </c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44" t="s">
        <v>2304</v>
      </c>
      <c r="DL10" s="24"/>
      <c r="DM10" s="24"/>
      <c r="DN10" s="24"/>
      <c r="DO10" s="24"/>
      <c r="DP10" s="24"/>
      <c r="DQ10" s="188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390"/>
      <c r="EK10" s="390"/>
      <c r="EL10" s="390"/>
      <c r="EM10" s="390"/>
      <c r="EN10" s="390"/>
      <c r="EO10" s="24" t="str" cm="1">
        <f t="array" ref="EO10">IFERROR(
  INDEX(
    _xlfn._xlws.FILTER(
      'ROTAS E FAMILIAS'!$C$5:$C$1015,
      (TEXT('ROTAS E FAMILIAS'!$D$5:$D$1015,"DD/MM/AAAA")=TEXT(EO$4,"DD/MM/AAAA"))
      *(CHOOSE(
        MATCH($B10,{"FAM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MOD(ROWS($A$5:$A10)-1,10)+1
  ),
  ""
)</f>
        <v/>
      </c>
      <c r="EP10" s="390"/>
      <c r="EQ10" s="390"/>
      <c r="ER10" s="390"/>
      <c r="ES10" s="24"/>
      <c r="ET10" s="24"/>
      <c r="EU10" s="24"/>
      <c r="EV10" s="24"/>
      <c r="EW10" s="119" t="s">
        <v>6830</v>
      </c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98"/>
    </row>
    <row r="11" spans="2:243" s="149" customFormat="1" ht="32.25" customHeight="1" thickBot="1">
      <c r="B11" s="156" t="s">
        <v>1693</v>
      </c>
      <c r="C11" s="131" t="s">
        <v>2054</v>
      </c>
      <c r="D11" s="131" t="s">
        <v>2366</v>
      </c>
      <c r="E11" s="131" t="s">
        <v>2778</v>
      </c>
      <c r="F11" s="24"/>
      <c r="G11" s="24"/>
      <c r="H11" s="24"/>
      <c r="I11" s="24"/>
      <c r="J11" s="24"/>
      <c r="K11" s="24"/>
      <c r="L11" s="24"/>
      <c r="M11" s="24"/>
      <c r="N11" s="24"/>
      <c r="O11" s="44"/>
      <c r="P11" s="45"/>
      <c r="Q11" s="45"/>
      <c r="R11" s="24"/>
      <c r="S11" s="24"/>
      <c r="T11" s="24"/>
      <c r="U11" s="24"/>
      <c r="V11" s="24"/>
      <c r="W11" s="46"/>
      <c r="X11" s="46"/>
      <c r="Y11" s="24"/>
      <c r="Z11" s="24"/>
      <c r="AA11" s="168"/>
      <c r="AB11" s="40"/>
      <c r="AC11" s="40"/>
      <c r="AD11" s="40"/>
      <c r="AE11" s="40"/>
      <c r="AF11" s="40"/>
      <c r="AG11" s="168"/>
      <c r="AH11" s="168"/>
      <c r="AI11" s="168"/>
      <c r="AJ11" s="40"/>
      <c r="AK11" s="40"/>
      <c r="AL11" s="40"/>
      <c r="AM11" s="168"/>
      <c r="AN11" s="40"/>
      <c r="AO11" s="44" t="s">
        <v>2779</v>
      </c>
      <c r="AP11" s="46" t="s">
        <v>2780</v>
      </c>
      <c r="AQ11" s="44" t="s">
        <v>2781</v>
      </c>
      <c r="AR11" s="46" t="s">
        <v>2782</v>
      </c>
      <c r="AS11" s="46" t="s">
        <v>2783</v>
      </c>
      <c r="AT11" s="40"/>
      <c r="AU11" s="169" t="s">
        <v>2070</v>
      </c>
      <c r="AV11" s="44" t="s">
        <v>2784</v>
      </c>
      <c r="AW11" s="44" t="s">
        <v>2647</v>
      </c>
      <c r="AX11" s="24"/>
      <c r="AY11" s="44" t="s">
        <v>2685</v>
      </c>
      <c r="AZ11" s="40"/>
      <c r="BA11" s="24"/>
      <c r="BB11" s="169" t="str" cm="1">
        <f t="array" ref="BB11">IFERROR(
  INDEX(
    _xlfn._xlws.FILTER(
      'ROTAS E FAMILIAS'!$C$5:$C$1058,
      (TEXT('ROTAS E FAMILIAS'!$D$5:$D$1058,"DD/MM/AAAA")=TEXT(BB$4,"DD/MM/AAAA"))
      *(CHOOSE(
        MATCH($B11,{"FAM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MOD(ROWS($A$5:$A11)-1,10)+1
  ),
  ""
)</f>
        <v/>
      </c>
      <c r="BC11" s="44" t="s">
        <v>2213</v>
      </c>
      <c r="BD11" s="40"/>
      <c r="BE11" s="40"/>
      <c r="BF11" s="40"/>
      <c r="BG11" s="24"/>
      <c r="BH11" s="24" t="s">
        <v>2070</v>
      </c>
      <c r="BI11" s="169" t="s">
        <v>2070</v>
      </c>
      <c r="BJ11" s="24"/>
      <c r="BK11" s="24"/>
      <c r="BL11" s="24"/>
      <c r="BM11" s="24"/>
      <c r="BN11" s="24"/>
      <c r="BO11" s="24" t="s">
        <v>2070</v>
      </c>
      <c r="BP11" s="169" t="str" cm="1">
        <f t="array" ref="BP11">IFERROR(
  INDEX(
    _xlfn._xlws.FILTER(
      'ROTAS E FAMILIAS'!$C$5:$C$1058,
      (TEXT('ROTAS E FAMILIAS'!$D$5:$D$1058,"DD/MM/AAAA")=TEXT(BP$4,"DD/MM/AAAA"))
      *(CHOOSE(
        MATCH($B11,{"FAM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MOD(ROWS($A$5:$A11)-1,10)+1
  ),
  ""
)</f>
        <v/>
      </c>
      <c r="BQ11" s="46" t="s">
        <v>2785</v>
      </c>
      <c r="BR11" s="46" t="s">
        <v>2786</v>
      </c>
      <c r="BS11" s="44" t="s">
        <v>2088</v>
      </c>
      <c r="BT11" s="44" t="s">
        <v>2579</v>
      </c>
      <c r="BU11" s="44" t="s">
        <v>2284</v>
      </c>
      <c r="BV11" s="44" t="s">
        <v>2158</v>
      </c>
      <c r="BW11" s="169" t="str" cm="1">
        <f t="array" ref="BW11">IFERROR(
  INDEX(
    _xlfn._xlws.FILTER(
      '[1]ROTAS E FAMILIAS'!$C$5:$C$1097,
      (TEXT('[1]ROTAS E FAMILIAS'!$D$5:$D$1097,"DD/MM/AAAA")=TEXT(BW$4,"DD/MM/AAAA"))
      *(CHOOSE(
        MATCH($B11,{"FAM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MOD(ROWS($A$5:$A11)-1,10)+1
  ),
  ""
)</f>
        <v/>
      </c>
      <c r="BX11" s="44" t="s">
        <v>2787</v>
      </c>
      <c r="BY11" s="24"/>
      <c r="BZ11" s="24"/>
      <c r="CA11" s="24" t="s">
        <v>2070</v>
      </c>
      <c r="CB11" s="24"/>
      <c r="CC11" s="24"/>
      <c r="CD11" s="24"/>
      <c r="CE11" s="44" t="s">
        <v>2788</v>
      </c>
      <c r="CF11" s="44" t="s">
        <v>2229</v>
      </c>
      <c r="CG11" s="24"/>
      <c r="CH11" s="259" t="s">
        <v>2653</v>
      </c>
      <c r="CI11" s="24"/>
      <c r="CJ11" s="24"/>
      <c r="CK11" s="24"/>
      <c r="CL11" s="24"/>
      <c r="CM11" s="46" t="s">
        <v>2536</v>
      </c>
      <c r="CN11" s="24"/>
      <c r="CO11" s="44" t="s">
        <v>2167</v>
      </c>
      <c r="CP11" s="24"/>
      <c r="CQ11" s="280" t="s">
        <v>2789</v>
      </c>
      <c r="CR11" s="24"/>
      <c r="CS11" s="24"/>
      <c r="CT11" s="292"/>
      <c r="CU11" s="46" t="s">
        <v>2348</v>
      </c>
      <c r="CV11" s="24"/>
      <c r="CW11" s="24"/>
      <c r="CX11" s="24"/>
      <c r="CY11" s="24"/>
      <c r="CZ11" s="44" t="s">
        <v>2790</v>
      </c>
      <c r="DA11" s="46" t="s">
        <v>2349</v>
      </c>
      <c r="DB11" s="44" t="s">
        <v>2791</v>
      </c>
      <c r="DC11" s="44" t="s">
        <v>2587</v>
      </c>
      <c r="DD11" s="24"/>
      <c r="DE11" s="24"/>
      <c r="DF11" s="24"/>
      <c r="DG11" s="24"/>
      <c r="DH11" s="24"/>
      <c r="DI11" s="46" t="s">
        <v>2792</v>
      </c>
      <c r="DJ11" s="24"/>
      <c r="DK11" s="330"/>
      <c r="DL11" s="24"/>
      <c r="DM11" s="24"/>
      <c r="DN11" s="24"/>
      <c r="DO11" s="46" t="s">
        <v>2793</v>
      </c>
      <c r="DP11" s="44" t="s">
        <v>2248</v>
      </c>
      <c r="DQ11" s="24"/>
      <c r="DR11" s="24"/>
      <c r="DS11" s="24"/>
      <c r="DT11" s="24"/>
      <c r="DU11" s="24"/>
      <c r="DV11" s="24"/>
      <c r="DW11" s="184" t="s">
        <v>2121</v>
      </c>
      <c r="DX11" s="44" t="s">
        <v>2794</v>
      </c>
      <c r="DY11" s="44" t="s">
        <v>2641</v>
      </c>
      <c r="DZ11" s="44" t="s">
        <v>2469</v>
      </c>
      <c r="EA11" s="24"/>
      <c r="EB11" s="44" t="s">
        <v>2415</v>
      </c>
      <c r="EC11" s="24"/>
      <c r="ED11" s="44" t="s">
        <v>2416</v>
      </c>
      <c r="EE11" s="44" t="s">
        <v>2519</v>
      </c>
      <c r="EF11" s="44" t="s">
        <v>1804</v>
      </c>
      <c r="EG11" s="24"/>
      <c r="EH11" s="24"/>
      <c r="EI11" s="184" t="s">
        <v>1779</v>
      </c>
      <c r="EJ11" s="390"/>
      <c r="EK11" s="377" t="s">
        <v>2419</v>
      </c>
      <c r="EL11" s="390"/>
      <c r="EM11" s="24"/>
      <c r="EN11" s="24"/>
      <c r="EO11" s="24" t="str" cm="1">
        <f t="array" ref="EO11">IFERROR(
  INDEX(
    _xlfn._xlws.FILTER(
      'ROTAS E FAMILIAS'!$C$5:$C$1015,
      (TEXT('ROTAS E FAMILIAS'!$D$5:$D$1015,"DD/MM/AAAA")=TEXT(EO$4,"DD/MM/AAAA"))
      *(CHOOSE(
        MATCH($B11,{"FAM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MOD(ROWS($A$5:$A11)-1,10)+1
  ),
  ""
)</f>
        <v/>
      </c>
      <c r="EP11" s="44" t="s">
        <v>6404</v>
      </c>
      <c r="EQ11" s="44" t="s">
        <v>6645</v>
      </c>
      <c r="ER11" s="47" t="s">
        <v>6741</v>
      </c>
      <c r="ES11" s="24" t="s">
        <v>6597</v>
      </c>
      <c r="ET11" s="24"/>
      <c r="EU11" s="24" t="s">
        <v>6851</v>
      </c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98"/>
    </row>
    <row r="12" spans="2:243" s="149" customFormat="1" ht="32.25" customHeight="1" thickBot="1">
      <c r="B12" s="156" t="s">
        <v>1693</v>
      </c>
      <c r="C12" s="131" t="s">
        <v>2130</v>
      </c>
      <c r="D12" s="131" t="s">
        <v>2366</v>
      </c>
      <c r="E12" s="131" t="s">
        <v>2778</v>
      </c>
      <c r="F12" s="24"/>
      <c r="G12" s="24"/>
      <c r="H12" s="24"/>
      <c r="I12" s="24"/>
      <c r="J12" s="24"/>
      <c r="K12" s="24"/>
      <c r="L12" s="24"/>
      <c r="M12" s="24"/>
      <c r="N12" s="24"/>
      <c r="O12" s="44"/>
      <c r="P12" s="45"/>
      <c r="Q12" s="45"/>
      <c r="R12" s="24"/>
      <c r="S12" s="24"/>
      <c r="T12" s="24"/>
      <c r="U12" s="24"/>
      <c r="V12" s="24"/>
      <c r="W12" s="46"/>
      <c r="X12" s="46"/>
      <c r="Y12" s="24"/>
      <c r="Z12" s="24"/>
      <c r="AA12" s="168"/>
      <c r="AB12" s="40"/>
      <c r="AC12" s="40"/>
      <c r="AD12" s="40"/>
      <c r="AE12" s="40"/>
      <c r="AF12" s="40"/>
      <c r="AG12" s="168"/>
      <c r="AH12" s="168"/>
      <c r="AI12" s="168"/>
      <c r="AJ12" s="40"/>
      <c r="AK12" s="40"/>
      <c r="AL12" s="40"/>
      <c r="AM12" s="168"/>
      <c r="AN12" s="40"/>
      <c r="AO12" s="40" t="s">
        <v>2070</v>
      </c>
      <c r="AP12" s="40" t="s">
        <v>2070</v>
      </c>
      <c r="AQ12" s="46" t="s">
        <v>2795</v>
      </c>
      <c r="AR12" s="40" t="s">
        <v>2070</v>
      </c>
      <c r="AS12" s="24"/>
      <c r="AT12" s="40"/>
      <c r="AU12" s="169" t="s">
        <v>2070</v>
      </c>
      <c r="AV12" s="40"/>
      <c r="AW12" s="40" t="s">
        <v>2070</v>
      </c>
      <c r="AX12" s="40"/>
      <c r="AY12" s="24"/>
      <c r="AZ12" s="40"/>
      <c r="BA12" s="40"/>
      <c r="BB12" s="169" t="str" cm="1">
        <f t="array" ref="BB12">IFERROR(
  INDEX(
    _xlfn._xlws.FILTER(
      'ROTAS E FAMILIAS'!$C$5:$C$1058,
      (TEXT('ROTAS E FAMILIAS'!$D$5:$D$1058,"DD/MM/AAAA")=TEXT(BB$4,"DD/MM/AAAA"))
      *(CHOOSE(
        MATCH($B12,{"FAM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MOD(ROWS($A$5:$A12)-1,10)+1
  ),
  ""
)</f>
        <v/>
      </c>
      <c r="BC12" s="24"/>
      <c r="BD12" s="40"/>
      <c r="BE12" s="40"/>
      <c r="BF12" s="44" t="s">
        <v>2384</v>
      </c>
      <c r="BG12" s="44" t="s">
        <v>2796</v>
      </c>
      <c r="BH12" s="24" t="s">
        <v>2070</v>
      </c>
      <c r="BI12" s="169" t="s">
        <v>2070</v>
      </c>
      <c r="BJ12" s="24"/>
      <c r="BK12" s="24"/>
      <c r="BL12" s="24"/>
      <c r="BM12" s="24"/>
      <c r="BN12" s="24"/>
      <c r="BO12" s="24" t="s">
        <v>2070</v>
      </c>
      <c r="BP12" s="169" t="str" cm="1">
        <f t="array" ref="BP12">IFERROR(
  INDEX(
    _xlfn._xlws.FILTER(
      'ROTAS E FAMILIAS'!$C$5:$C$1058,
      (TEXT('ROTAS E FAMILIAS'!$D$5:$D$1058,"DD/MM/AAAA")=TEXT(BP$4,"DD/MM/AAAA"))
      *(CHOOSE(
        MATCH($B12,{"FAM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MOD(ROWS($A$5:$A12)-1,10)+1
  ),
  ""
)</f>
        <v/>
      </c>
      <c r="BQ12" s="24" t="s">
        <v>2070</v>
      </c>
      <c r="BR12" s="24"/>
      <c r="BS12" s="24"/>
      <c r="BT12" s="24"/>
      <c r="BU12" s="24"/>
      <c r="BV12" s="24" t="s">
        <v>2070</v>
      </c>
      <c r="BW12" s="169" t="str" cm="1">
        <f t="array" ref="BW12">IFERROR(
  INDEX(
    _xlfn._xlws.FILTER(
      '[1]ROTAS E FAMILIAS'!$C$5:$C$1097,
      (TEXT('[1]ROTAS E FAMILIAS'!$D$5:$D$1097,"DD/MM/AAAA")=TEXT(BW$4,"DD/MM/AAAA"))
      *(CHOOSE(
        MATCH($B12,{"FAM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MOD(ROWS($A$5:$A12)-1,10)+1
  ),
  ""
)</f>
        <v/>
      </c>
      <c r="BX12" s="24" t="s">
        <v>2070</v>
      </c>
      <c r="BY12" s="24" t="s">
        <v>2070</v>
      </c>
      <c r="BZ12" s="24" t="s">
        <v>2070</v>
      </c>
      <c r="CA12" s="24" t="s">
        <v>2070</v>
      </c>
      <c r="CB12" s="24" t="s">
        <v>2070</v>
      </c>
      <c r="CC12" s="24"/>
      <c r="CD12" s="24"/>
      <c r="CE12" s="24"/>
      <c r="CF12" s="24"/>
      <c r="CG12" s="24"/>
      <c r="CH12" s="184" t="s">
        <v>2450</v>
      </c>
      <c r="CI12" s="24"/>
      <c r="CJ12" s="44" t="s">
        <v>2797</v>
      </c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46" t="s">
        <v>2798</v>
      </c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390"/>
      <c r="EK12" s="390"/>
      <c r="EL12" s="390"/>
      <c r="EM12" s="390"/>
      <c r="EN12" s="390"/>
      <c r="EO12" s="24" t="str" cm="1">
        <f t="array" ref="EO12">IFERROR(
  INDEX(
    _xlfn._xlws.FILTER(
      'ROTAS E FAMILIAS'!$C$5:$C$1015,
      (TEXT('ROTAS E FAMILIAS'!$D$5:$D$1015,"DD/MM/AAAA")=TEXT(EO$4,"DD/MM/AAAA"))
      *(CHOOSE(
        MATCH($B12,{"FAM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MOD(ROWS($A$5:$A12)-1,10)+1
  ),
  ""
)</f>
        <v/>
      </c>
      <c r="EP12" s="44" t="s">
        <v>6628</v>
      </c>
      <c r="EQ12" s="390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98"/>
    </row>
    <row r="13" spans="2:243" s="149" customFormat="1" ht="32.25" customHeight="1" thickBot="1">
      <c r="B13" s="156" t="s">
        <v>1693</v>
      </c>
      <c r="C13" s="131" t="s">
        <v>2187</v>
      </c>
      <c r="D13" s="131" t="s">
        <v>2366</v>
      </c>
      <c r="E13" s="131" t="s">
        <v>2778</v>
      </c>
      <c r="F13" s="24"/>
      <c r="G13" s="24"/>
      <c r="H13" s="24"/>
      <c r="I13" s="24"/>
      <c r="J13" s="24"/>
      <c r="K13" s="24"/>
      <c r="L13" s="24"/>
      <c r="M13" s="24"/>
      <c r="N13" s="24"/>
      <c r="O13" s="44"/>
      <c r="P13" s="45"/>
      <c r="Q13" s="45"/>
      <c r="R13" s="24"/>
      <c r="S13" s="24"/>
      <c r="T13" s="24"/>
      <c r="U13" s="24"/>
      <c r="V13" s="24"/>
      <c r="W13" s="46"/>
      <c r="X13" s="46"/>
      <c r="Y13" s="24"/>
      <c r="Z13" s="24"/>
      <c r="AA13" s="168"/>
      <c r="AB13" s="40"/>
      <c r="AC13" s="40"/>
      <c r="AD13" s="40"/>
      <c r="AE13" s="40"/>
      <c r="AF13" s="40"/>
      <c r="AG13" s="168"/>
      <c r="AH13" s="168"/>
      <c r="AI13" s="168"/>
      <c r="AJ13" s="40"/>
      <c r="AK13" s="40"/>
      <c r="AL13" s="40"/>
      <c r="AM13" s="168"/>
      <c r="AN13" s="40"/>
      <c r="AO13" s="40" t="s">
        <v>2070</v>
      </c>
      <c r="AP13" s="40" t="s">
        <v>2070</v>
      </c>
      <c r="AQ13" s="40" t="s">
        <v>2070</v>
      </c>
      <c r="AR13" s="40" t="s">
        <v>2070</v>
      </c>
      <c r="AS13" s="40" t="s">
        <v>2070</v>
      </c>
      <c r="AT13" s="40"/>
      <c r="AU13" s="169" t="s">
        <v>2070</v>
      </c>
      <c r="AV13" s="40" t="s">
        <v>2070</v>
      </c>
      <c r="AW13" s="44" t="s">
        <v>2799</v>
      </c>
      <c r="AX13" s="40"/>
      <c r="AY13" s="40"/>
      <c r="AZ13" s="40"/>
      <c r="BA13" s="40"/>
      <c r="BB13" s="169" t="str" cm="1">
        <f t="array" ref="BB13">IFERROR(
  INDEX(
    _xlfn._xlws.FILTER(
      'ROTAS E FAMILIAS'!$C$5:$C$1058,
      (TEXT('ROTAS E FAMILIAS'!$D$5:$D$1058,"DD/MM/AAAA")=TEXT(BB$4,"DD/MM/AAAA"))
      *(CHOOSE(
        MATCH($B13,{"FAM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MOD(ROWS($A$5:$A13)-1,10)+1
  ),
  ""
)</f>
        <v/>
      </c>
      <c r="BC13" s="40"/>
      <c r="BD13" s="40"/>
      <c r="BE13" s="40"/>
      <c r="BF13" s="44" t="s">
        <v>2436</v>
      </c>
      <c r="BG13" s="24"/>
      <c r="BH13" s="24" t="s">
        <v>2070</v>
      </c>
      <c r="BI13" s="169" t="s">
        <v>2070</v>
      </c>
      <c r="BJ13" s="24"/>
      <c r="BK13" s="24"/>
      <c r="BL13" s="24"/>
      <c r="BM13" s="24"/>
      <c r="BN13" s="24"/>
      <c r="BO13" s="24" t="s">
        <v>2070</v>
      </c>
      <c r="BP13" s="169" t="str" cm="1">
        <f t="array" ref="BP13">IFERROR(
  INDEX(
    _xlfn._xlws.FILTER(
      'ROTAS E FAMILIAS'!$C$5:$C$1058,
      (TEXT('ROTAS E FAMILIAS'!$D$5:$D$1058,"DD/MM/AAAA")=TEXT(BP$4,"DD/MM/AAAA"))
      *(CHOOSE(
        MATCH($B13,{"FAM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MOD(ROWS($A$5:$A13)-1,10)+1
  ),
  ""
)</f>
        <v/>
      </c>
      <c r="BQ13" s="24" t="s">
        <v>2070</v>
      </c>
      <c r="BR13" s="24"/>
      <c r="BS13" s="24"/>
      <c r="BT13" s="24"/>
      <c r="BU13" s="24"/>
      <c r="BV13" s="24" t="s">
        <v>2070</v>
      </c>
      <c r="BW13" s="169" t="str" cm="1">
        <f t="array" ref="BW13">IFERROR(
  INDEX(
    _xlfn._xlws.FILTER(
      '[1]ROTAS E FAMILIAS'!$C$5:$C$1097,
      (TEXT('[1]ROTAS E FAMILIAS'!$D$5:$D$1097,"DD/MM/AAAA")=TEXT(BW$4,"DD/MM/AAAA"))
      *(CHOOSE(
        MATCH($B13,{"FAM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MOD(ROWS($A$5:$A13)-1,10)+1
  ),
  ""
)</f>
        <v/>
      </c>
      <c r="BX13" s="24" t="s">
        <v>2070</v>
      </c>
      <c r="BY13" s="24" t="s">
        <v>2070</v>
      </c>
      <c r="BZ13" s="24" t="s">
        <v>2070</v>
      </c>
      <c r="CA13" s="24" t="s">
        <v>2070</v>
      </c>
      <c r="CB13" s="24" t="s">
        <v>2070</v>
      </c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44" t="s">
        <v>2800</v>
      </c>
      <c r="DH13" s="44" t="s">
        <v>2244</v>
      </c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390"/>
      <c r="EK13" s="390"/>
      <c r="EL13" s="390"/>
      <c r="EM13" s="390"/>
      <c r="EN13" s="390"/>
      <c r="EO13" s="24" t="str" cm="1">
        <f t="array" ref="EO13">IFERROR(
  INDEX(
    _xlfn._xlws.FILTER(
      'ROTAS E FAMILIAS'!$C$5:$C$1015,
      (TEXT('ROTAS E FAMILIAS'!$D$5:$D$1015,"DD/MM/AAAA")=TEXT(EO$4,"DD/MM/AAAA"))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f>
        <v/>
      </c>
      <c r="EP13" s="24" t="str" cm="1">
        <f t="array" ref="EP13">IFERROR(
  INDEX(
    _xlfn._xlws.FILTER(
      'ROTAS E FAMILIAS'!$C$5:$C$1015,
      (TEXT('ROTAS E FAMILIAS'!$D$5:$D$1015,"DD/MM/AAAA")=TEXT(EP$4,"DD/MM/AAAA"))
      *(CHOOSE(
        MATCH($B13,{"FAM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MOD(ROWS($A$5:$A13)-1,10)+1
  ),
  ""
)</f>
        <v/>
      </c>
      <c r="EQ13" s="390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98"/>
    </row>
    <row r="14" spans="2:243" s="153" customFormat="1" ht="18" customHeight="1" thickBot="1">
      <c r="B14" s="157"/>
      <c r="C14" s="151"/>
      <c r="D14" s="151"/>
      <c r="E14" s="151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70" t="s">
        <v>2070</v>
      </c>
      <c r="AP14" s="170" t="s">
        <v>2070</v>
      </c>
      <c r="AQ14" s="170" t="s">
        <v>2070</v>
      </c>
      <c r="AR14" s="170"/>
      <c r="AS14" s="170" t="str" cm="1">
        <f t="array" ref="AS14">IFERROR(
  INDEX(
    _xlfn._xlws.FILTER(
      'ROTAS E FAMILIAS'!$C$5:$C$1051,
      (TEXT('ROTAS E FAMILIAS'!$D$5:$D$1051,"DD/MM/AAAA")=TEXT(AS$4,"DD/MM/AAAA"))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AT14" s="170" t="str" cm="1">
        <f t="array" ref="AT14">IFERROR(
  INDEX(
    _xlfn._xlws.FILTER(
      'ROTAS E FAMILIAS'!$C$5:$C$1051,
      (TEXT('ROTAS E FAMILIAS'!$D$5:$D$1051,"DD/MM/AAAA")=TEXT(AT$4,"DD/MM/AAAA"))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AU14" s="170" t="str" cm="1">
        <f t="array" ref="AU14">IFERROR(
  INDEX(
    _xlfn._xlws.FILTER(
      'ROTAS E FAMILIAS'!$C$5:$C$1051,
      (TEXT('ROTAS E FAMILIAS'!$D$5:$D$1051,"DD/MM/AAAA")=TEXT(AU$4,"DD/MM/AAAA"))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AV14" s="170" t="str" cm="1">
        <f t="array" ref="AV14">IFERROR(
  INDEX(
    _xlfn._xlws.FILTER(
      'ROTAS E FAMILIAS'!$C$5:$C$1051,
      (TEXT('ROTAS E FAMILIAS'!$D$5:$D$1051,"DD/MM/AAAA")=TEXT(AV$4,"DD/MM/AAAA"))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AW14" s="170" t="str" cm="1">
        <f t="array" ref="AW14">IFERROR(
  INDEX(
    _xlfn._xlws.FILTER(
      'ROTAS E FAMILIAS'!$C$5:$C$1051,
      (TEXT('ROTAS E FAMILIAS'!$D$5:$D$1051,"DD/MM/AAAA")=TEXT(AW$4,"DD/MM/AAAA"))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AX14" s="170" t="str" cm="1">
        <f t="array" ref="AX14">IFERROR(
  INDEX(
    _xlfn._xlws.FILTER(
      'ROTAS E FAMILIAS'!$C$5:$C$1051,
      (TEXT('ROTAS E FAMILIAS'!$D$5:$D$1051,"DD/MM/AAAA")=TEXT(AX$4,"DD/MM/AAAA"))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AY14" s="170" t="str" cm="1">
        <f t="array" ref="AY14">IFERROR(
  INDEX(
    _xlfn._xlws.FILTER(
      'ROTAS E FAMILIAS'!$C$5:$C$1051,
      (TEXT('ROTAS E FAMILIAS'!$D$5:$D$1051,"DD/MM/AAAA")=TEXT(AY$4,"DD/MM/AAAA"))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AZ14" s="170" t="str" cm="1">
        <f t="array" ref="AZ14">IFERROR(
  INDEX(
    _xlfn._xlws.FILTER(
      'ROTAS E FAMILIAS'!$C$5:$C$1051,
      (TEXT('ROTAS E FAMILIAS'!$D$5:$D$1051,"DD/MM/AAAA")=TEXT(AZ$4,"DD/MM/AAAA"))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A14" s="170" t="str" cm="1">
        <f t="array" ref="BA14">IFERROR(
  INDEX(
    _xlfn._xlws.FILTER(
      'ROTAS E FAMILIAS'!$C$5:$C$1051,
      (TEXT('ROTAS E FAMILIAS'!$D$5:$D$1051,"DD/MM/AAAA")=TEXT(BA$4,"DD/MM/AAAA"))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B14" s="170" t="str" cm="1">
        <f t="array" ref="BB14">IFERROR(
  INDEX(
    _xlfn._xlws.FILTER(
      'ROTAS E FAMILIAS'!$C$5:$C$1051,
      (TEXT('ROTAS E FAMILIAS'!$D$5:$D$1051,"DD/MM/AAAA")=TEXT(BB$4,"DD/MM/AAAA"))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C14" s="170" t="str" cm="1">
        <f t="array" ref="BC14">IFERROR(
  INDEX(
    _xlfn._xlws.FILTER(
      'ROTAS E FAMILIAS'!$C$5:$C$1051,
      (TEXT('ROTAS E FAMILIAS'!$D$5:$D$1051,"DD/MM/AAAA")=TEXT(BC$4,"DD/MM/AAAA"))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D14" s="170" t="str" cm="1">
        <f t="array" ref="BD14">IFERROR(
  INDEX(
    _xlfn._xlws.FILTER(
      'ROTAS E FAMILIAS'!$C$5:$C$1051,
      (TEXT('ROTAS E FAMILIAS'!$D$5:$D$1051,"DD/MM/AAAA")=TEXT(BD$4,"DD/MM/AAAA"))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E14" s="170" t="str" cm="1">
        <f t="array" ref="BE14">IFERROR(
  INDEX(
    _xlfn._xlws.FILTER(
      'ROTAS E FAMILIAS'!$C$5:$C$1051,
      (TEXT('ROTAS E FAMILIAS'!$D$5:$D$1051,"DD/MM/AAAA")=TEXT(BE$4,"DD/MM/AAAA"))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F14" s="170" t="str" cm="1">
        <f t="array" ref="BF14">IFERROR(
  INDEX(
    _xlfn._xlws.FILTER(
      'ROTAS E FAMILIAS'!$C$5:$C$1051,
      (TEXT('ROTAS E FAMILIAS'!$D$5:$D$1051,"DD/MM/AAAA")=TEXT(BF$4,"DD/MM/AAAA"))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G14" s="170" t="str" cm="1">
        <f t="array" ref="BG14">IFERROR(
  INDEX(
    _xlfn._xlws.FILTER(
      'ROTAS E FAMILIAS'!$C$5:$C$1051,
      (TEXT('ROTAS E FAMILIAS'!$D$5:$D$1051,"DD/MM/AAAA")=TEXT(BG$4,"DD/MM/AAAA"))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H14" s="170" t="str" cm="1">
        <f t="array" ref="BH14">IFERROR(
  INDEX(
    _xlfn._xlws.FILTER(
      'ROTAS E FAMILIAS'!$C$5:$C$1051,
      (TEXT('ROTAS E FAMILIAS'!$D$5:$D$1051,"DD/MM/AAAA")=TEXT(BH$4,"DD/MM/AAAA"))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I14" s="170" t="str" cm="1">
        <f t="array" ref="BI14">IFERROR(
  INDEX(
    _xlfn._xlws.FILTER(
      'ROTAS E FAMILIAS'!$C$5:$C$1051,
      (TEXT('ROTAS E FAMILIAS'!$D$5:$D$1051,"DD/MM/AAAA")=TEXT(BI$4,"DD/MM/AAAA"))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J14" s="170" t="str" cm="1">
        <f t="array" ref="BJ14">IFERROR(
  INDEX(
    _xlfn._xlws.FILTER(
      'ROTAS E FAMILIAS'!$C$5:$C$1051,
      (TEXT('ROTAS E FAMILIAS'!$D$5:$D$1051,"DD/MM/AAAA")=TEXT(BJ$4,"DD/MM/AAAA"))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K14" s="170" t="str" cm="1">
        <f t="array" ref="BK14">IFERROR(
  INDEX(
    _xlfn._xlws.FILTER(
      'ROTAS E FAMILIAS'!$C$5:$C$1051,
      (TEXT('ROTAS E FAMILIAS'!$D$5:$D$1051,"DD/MM/AAAA")=TEXT(BK$4,"DD/MM/AAAA"))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L14" s="170" t="str" cm="1">
        <f t="array" ref="BL14">IFERROR(
  INDEX(
    _xlfn._xlws.FILTER(
      'ROTAS E FAMILIAS'!$C$5:$C$1051,
      (TEXT('ROTAS E FAMILIAS'!$D$5:$D$1051,"DD/MM/AAAA")=TEXT(BL$4,"DD/MM/AAAA"))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M14" s="170" t="str" cm="1">
        <f t="array" ref="BM14">IFERROR(
  INDEX(
    _xlfn._xlws.FILTER(
      'ROTAS E FAMILIAS'!$C$5:$C$1051,
      (TEXT('ROTAS E FAMILIAS'!$D$5:$D$1051,"DD/MM/AAAA")=TEXT(BM$4,"DD/MM/AAAA"))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N14" s="170" t="str" cm="1">
        <f t="array" ref="BN14">IFERROR(
  INDEX(
    _xlfn._xlws.FILTER(
      'ROTAS E FAMILIAS'!$C$5:$C$1051,
      (TEXT('ROTAS E FAMILIAS'!$D$5:$D$1051,"DD/MM/AAAA")=TEXT(BN$4,"DD/MM/AAAA"))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O14" s="170" t="str" cm="1">
        <f t="array" ref="BO14">IFERROR(
  INDEX(
    _xlfn._xlws.FILTER(
      'ROTAS E FAMILIAS'!$C$5:$C$1051,
      (TEXT('ROTAS E FAMILIAS'!$D$5:$D$1051,"DD/MM/AAAA")=TEXT(BO$4,"DD/MM/AAAA"))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P14" s="170" t="str" cm="1">
        <f t="array" ref="BP14">IFERROR(
  INDEX(
    _xlfn._xlws.FILTER(
      'ROTAS E FAMILIAS'!$C$5:$C$1051,
      (TEXT('ROTAS E FAMILIAS'!$D$5:$D$1051,"DD/MM/AAAA")=TEXT(BP$4,"DD/MM/AAAA"))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Q14" s="170" t="str" cm="1">
        <f t="array" ref="BQ14">IFERROR(
  INDEX(
    _xlfn._xlws.FILTER(
      'ROTAS E FAMILIAS'!$C$5:$C$1051,
      (TEXT('ROTAS E FAMILIAS'!$D$5:$D$1051,"DD/MM/AAAA")=TEXT(BQ$4,"DD/MM/AAAA"))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R14" s="170" t="str" cm="1">
        <f t="array" ref="BR14">IFERROR(
  INDEX(
    _xlfn._xlws.FILTER(
      'ROTAS E FAMILIAS'!$C$5:$C$1051,
      (TEXT('ROTAS E FAMILIAS'!$D$5:$D$1051,"DD/MM/AAAA")=TEXT(BR$4,"DD/MM/AAAA"))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S14" s="170" t="str" cm="1">
        <f t="array" ref="BS14">IFERROR(
  INDEX(
    _xlfn._xlws.FILTER(
      'ROTAS E FAMILIAS'!$C$5:$C$1051,
      (TEXT('ROTAS E FAMILIAS'!$D$5:$D$1051,"DD/MM/AAAA")=TEXT(BS$4,"DD/MM/AAAA"))
      *(CHOOSE(
        MATCH($B14,{"FAM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MOD(ROWS($A14:$A$25)-1,9)+1
  ),
  ""
)</f>
        <v/>
      </c>
      <c r="BT14" s="170" t="str" cm="1">
        <f t="array" ref="BT14">IFERROR(
  INDEX(
    _xlfn._xlws.FILTER(
      '[1]ROTAS E FAMILIAS'!$C$5:$C$1090,
      (TEXT('[1]ROTAS E FAMILIAS'!$D$5:$D$1090,"DD/MM/AAAA")=TEXT(BT$4,"DD/MM/AAAA"))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BU14" s="170" t="str" cm="1">
        <f t="array" ref="BU14">IFERROR(
  INDEX(
    _xlfn._xlws.FILTER(
      '[1]ROTAS E FAMILIAS'!$C$5:$C$1090,
      (TEXT('[1]ROTAS E FAMILIAS'!$D$5:$D$1090,"DD/MM/AAAA")=TEXT(BU$4,"DD/MM/AAAA"))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BV14" s="170" t="str" cm="1">
        <f t="array" ref="BV14">IFERROR(
  INDEX(
    _xlfn._xlws.FILTER(
      '[1]ROTAS E FAMILIAS'!$C$5:$C$1090,
      (TEXT('[1]ROTAS E FAMILIAS'!$D$5:$D$1090,"DD/MM/AAAA")=TEXT(BV$4,"DD/MM/AAAA"))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BW14" s="170" t="str" cm="1">
        <f t="array" ref="BW14">IFERROR(
  INDEX(
    _xlfn._xlws.FILTER(
      '[1]ROTAS E FAMILIAS'!$C$5:$C$1090,
      (TEXT('[1]ROTAS E FAMILIAS'!$D$5:$D$1090,"DD/MM/AAAA")=TEXT(BW$4,"DD/MM/AAAA"))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BX14" s="170" t="str" cm="1">
        <f t="array" ref="BX14">IFERROR(
  INDEX(
    _xlfn._xlws.FILTER(
      '[1]ROTAS E FAMILIAS'!$C$5:$C$1090,
      (TEXT('[1]ROTAS E FAMILIAS'!$D$5:$D$1090,"DD/MM/AAAA")=TEXT(BX$4,"DD/MM/AAAA"))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BY14" s="170" t="str" cm="1">
        <f t="array" ref="BY14">IFERROR(
  INDEX(
    _xlfn._xlws.FILTER(
      '[1]ROTAS E FAMILIAS'!$C$5:$C$1090,
      (TEXT('[1]ROTAS E FAMILIAS'!$D$5:$D$1090,"DD/MM/AAAA")=TEXT(BY$4,"DD/MM/AAAA"))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BZ14" s="170" t="str" cm="1">
        <f t="array" ref="BZ14">IFERROR(
  INDEX(
    _xlfn._xlws.FILTER(
      '[1]ROTAS E FAMILIAS'!$C$5:$C$1090,
      (TEXT('[1]ROTAS E FAMILIAS'!$D$5:$D$1090,"DD/MM/AAAA")=TEXT(BZ$4,"DD/MM/AAAA"))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A14" s="170" t="str" cm="1">
        <f t="array" ref="CA14">IFERROR(
  INDEX(
    _xlfn._xlws.FILTER(
      '[1]ROTAS E FAMILIAS'!$C$5:$C$1090,
      (TEXT('[1]ROTAS E FAMILIAS'!$D$5:$D$1090,"DD/MM/AAAA")=TEXT(CA$4,"DD/MM/AAAA"))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B14" s="170" t="str" cm="1">
        <f t="array" ref="CB14">IFERROR(
  INDEX(
    _xlfn._xlws.FILTER(
      '[1]ROTAS E FAMILIAS'!$C$5:$C$1090,
      (TEXT('[1]ROTAS E FAMILIAS'!$D$5:$D$1090,"DD/MM/AAAA")=TEXT(CB$4,"DD/MM/AAAA"))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C14" s="170" t="str" cm="1">
        <f t="array" ref="CC14">IFERROR(
  INDEX(
    _xlfn._xlws.FILTER(
      '[1]ROTAS E FAMILIAS'!$C$5:$C$1090,
      (TEXT('[1]ROTAS E FAMILIAS'!$D$5:$D$1090,"DD/MM/AAAA")=TEXT(CC$4,"DD/MM/AAAA"))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D14" s="170" t="str" cm="1">
        <f t="array" ref="CD14">IFERROR(
  INDEX(
    _xlfn._xlws.FILTER(
      '[1]ROTAS E FAMILIAS'!$C$5:$C$1090,
      (TEXT('[1]ROTAS E FAMILIAS'!$D$5:$D$1090,"DD/MM/AAAA")=TEXT(CD$4,"DD/MM/AAAA"))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E14" s="170" t="str" cm="1">
        <f t="array" ref="CE14">IFERROR(
  INDEX(
    _xlfn._xlws.FILTER(
      '[1]ROTAS E FAMILIAS'!$C$5:$C$1090,
      (TEXT('[1]ROTAS E FAMILIAS'!$D$5:$D$1090,"DD/MM/AAAA")=TEXT(CE$4,"DD/MM/AAAA"))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F14" s="170" t="str" cm="1">
        <f t="array" ref="CF14">IFERROR(
  INDEX(
    _xlfn._xlws.FILTER(
      '[1]ROTAS E FAMILIAS'!$C$5:$C$1090,
      (TEXT('[1]ROTAS E FAMILIAS'!$D$5:$D$1090,"DD/MM/AAAA")=TEXT(CF$4,"DD/MM/AAAA"))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G14" s="170" t="str" cm="1">
        <f t="array" ref="CG14">IFERROR(
  INDEX(
    _xlfn._xlws.FILTER(
      '[1]ROTAS E FAMILIAS'!$C$5:$C$1090,
      (TEXT('[1]ROTAS E FAMILIAS'!$D$5:$D$1090,"DD/MM/AAAA")=TEXT(CG$4,"DD/MM/AAAA"))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H14" s="170" t="str" cm="1">
        <f t="array" ref="CH14">IFERROR(
  INDEX(
    _xlfn._xlws.FILTER(
      '[1]ROTAS E FAMILIAS'!$C$5:$C$1090,
      (TEXT('[1]ROTAS E FAMILIAS'!$D$5:$D$1090,"DD/MM/AAAA")=TEXT(CH$4,"DD/MM/AAAA"))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I14" s="170" t="str" cm="1">
        <f t="array" ref="CI14">IFERROR(
  INDEX(
    _xlfn._xlws.FILTER(
      '[1]ROTAS E FAMILIAS'!$C$5:$C$1090,
      (TEXT('[1]ROTAS E FAMILIAS'!$D$5:$D$1090,"DD/MM/AAAA")=TEXT(CI$4,"DD/MM/AAAA"))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J14" s="170" t="str" cm="1">
        <f t="array" ref="CJ14">IFERROR(
  INDEX(
    _xlfn._xlws.FILTER(
      '[1]ROTAS E FAMILIAS'!$C$5:$C$1090,
      (TEXT('[1]ROTAS E FAMILIAS'!$D$5:$D$1090,"DD/MM/AAAA")=TEXT(CJ$4,"DD/MM/AAAA"))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K14" s="170" t="str" cm="1">
        <f t="array" ref="CK14">IFERROR(
  INDEX(
    _xlfn._xlws.FILTER(
      '[1]ROTAS E FAMILIAS'!$C$5:$C$1090,
      (TEXT('[1]ROTAS E FAMILIAS'!$D$5:$D$1090,"DD/MM/AAAA")=TEXT(CK$4,"DD/MM/AAAA"))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L14" s="170" t="str" cm="1">
        <f t="array" ref="CL14">IFERROR(
  INDEX(
    _xlfn._xlws.FILTER(
      '[1]ROTAS E FAMILIAS'!$C$5:$C$1090,
      (TEXT('[1]ROTAS E FAMILIAS'!$D$5:$D$1090,"DD/MM/AAAA")=TEXT(CL$4,"DD/MM/AAAA"))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M14" s="170" t="str" cm="1">
        <f t="array" ref="CM14">IFERROR(
  INDEX(
    _xlfn._xlws.FILTER(
      '[1]ROTAS E FAMILIAS'!$C$5:$C$1090,
      (TEXT('[1]ROTAS E FAMILIAS'!$D$5:$D$1090,"DD/MM/AAAA")=TEXT(CM$4,"DD/MM/AAAA"))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N14" s="170" t="str" cm="1">
        <f t="array" ref="CN14">IFERROR(
  INDEX(
    _xlfn._xlws.FILTER(
      '[1]ROTAS E FAMILIAS'!$C$5:$C$1090,
      (TEXT('[1]ROTAS E FAMILIAS'!$D$5:$D$1090,"DD/MM/AAAA")=TEXT(CN$4,"DD/MM/AAAA"))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O14" s="170" t="str" cm="1">
        <f t="array" ref="CO14">IFERROR(
  INDEX(
    _xlfn._xlws.FILTER(
      '[1]ROTAS E FAMILIAS'!$C$5:$C$1090,
      (TEXT('[1]ROTAS E FAMILIAS'!$D$5:$D$1090,"DD/MM/AAAA")=TEXT(CO$4,"DD/MM/AAAA"))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P14" s="170" t="str" cm="1">
        <f t="array" ref="CP14">IFERROR(
  INDEX(
    _xlfn._xlws.FILTER(
      '[1]ROTAS E FAMILIAS'!$C$5:$C$1090,
      (TEXT('[1]ROTAS E FAMILIAS'!$D$5:$D$1090,"DD/MM/AAAA")=TEXT(CP$4,"DD/MM/AAAA"))
      *(CHOOSE(
        MATCH($B14,{"FAM FAST EQUIPAMENTO - DSC / RAIO X/ TGA / UV / IR";"FAM FAST - BANCADA";"FAM FAST - ICP / AA";"FAM EXCIP";"FAM IFA";"FAM IFA - CONTROLADOS"},0),
        '[1]ROTAS E FAMILIAS'!$F$162:$F$1090,
        '[1]ROTAS E FAMILIAS'!$G$162:$G$1090,
        '[1]ROTAS E FAMILIAS'!$H$162:$H$1090,
        '[1]ROTAS E FAMILIAS'!$I$162:$I$1090,
        '[1]ROTAS E FAMILIAS'!$J$5:$J$1090,
        '[1]ROTAS E FAMILIAS'!$K$162:$K$1090
      )&lt;&gt;"")
    ),
    MOD(ROWS($A14:$A$25)-1,9)+1
  ),
  ""
)</f>
        <v/>
      </c>
      <c r="CQ14" s="150"/>
      <c r="CR14" s="150"/>
      <c r="CS14" s="150"/>
      <c r="CT14" s="150"/>
      <c r="CU14" s="150"/>
      <c r="CV14" s="150"/>
      <c r="CW14" s="150"/>
      <c r="CX14" s="150"/>
      <c r="CY14" s="150"/>
      <c r="CZ14" s="150"/>
      <c r="DA14" s="150"/>
      <c r="DB14" s="150"/>
      <c r="DC14" s="150"/>
      <c r="DD14" s="150"/>
      <c r="DE14" s="150"/>
      <c r="DF14" s="150"/>
      <c r="DG14" s="150"/>
      <c r="DH14" s="150"/>
      <c r="DI14" s="150"/>
      <c r="DJ14" s="150"/>
      <c r="DK14" s="150"/>
      <c r="DL14" s="150"/>
      <c r="DM14" s="150"/>
      <c r="DN14" s="150"/>
      <c r="DO14" s="150"/>
      <c r="DP14" s="150"/>
      <c r="DQ14" s="150"/>
      <c r="DR14" s="150"/>
      <c r="DS14" s="150"/>
      <c r="DT14" s="150"/>
      <c r="DU14" s="150"/>
      <c r="DV14" s="150"/>
      <c r="DW14" s="150"/>
      <c r="DX14" s="150"/>
      <c r="DY14" s="150"/>
      <c r="DZ14" s="150"/>
      <c r="EA14" s="150"/>
      <c r="EB14" s="150"/>
      <c r="EC14" s="150"/>
      <c r="ED14" s="150"/>
      <c r="EE14" s="150"/>
      <c r="EF14" s="150"/>
      <c r="EG14" s="150"/>
      <c r="EH14" s="150"/>
      <c r="EI14" s="150"/>
      <c r="EJ14" s="150"/>
      <c r="EK14" s="150"/>
      <c r="EL14" s="150"/>
      <c r="EM14" s="150"/>
      <c r="EN14" s="150"/>
      <c r="EO14" s="150"/>
      <c r="EP14" s="150"/>
      <c r="EQ14" s="150"/>
      <c r="ER14" s="150"/>
      <c r="ES14" s="150"/>
      <c r="ET14" s="150"/>
      <c r="EU14" s="151"/>
      <c r="EV14" s="151"/>
      <c r="EW14" s="151"/>
      <c r="EX14" s="150"/>
      <c r="EY14" s="150"/>
      <c r="EZ14" s="150"/>
      <c r="FA14" s="150"/>
      <c r="FB14" s="150"/>
      <c r="FC14" s="150"/>
      <c r="FD14" s="150"/>
      <c r="FE14" s="150"/>
      <c r="FF14" s="150"/>
      <c r="FG14" s="150"/>
      <c r="FH14" s="150"/>
      <c r="FI14" s="150"/>
      <c r="FJ14" s="150"/>
      <c r="FK14" s="150"/>
      <c r="FL14" s="150"/>
      <c r="FM14" s="150"/>
      <c r="FN14" s="150"/>
      <c r="FO14" s="150"/>
      <c r="FP14" s="150"/>
      <c r="FQ14" s="150"/>
      <c r="FR14" s="150"/>
      <c r="FS14" s="150"/>
      <c r="FT14" s="150"/>
      <c r="FU14" s="150"/>
      <c r="FV14" s="150"/>
      <c r="FW14" s="150"/>
      <c r="FX14" s="150"/>
      <c r="FY14" s="150"/>
      <c r="FZ14" s="150"/>
      <c r="GA14" s="150"/>
      <c r="GB14" s="150"/>
      <c r="GC14" s="150"/>
      <c r="GD14" s="150"/>
      <c r="GE14" s="150"/>
      <c r="GF14" s="150"/>
      <c r="GG14" s="150"/>
      <c r="GH14" s="150"/>
      <c r="GI14" s="150"/>
      <c r="GJ14" s="150"/>
      <c r="GK14" s="150"/>
      <c r="GL14" s="150"/>
      <c r="GM14" s="150"/>
      <c r="GN14" s="150"/>
      <c r="GO14" s="150"/>
      <c r="GP14" s="150"/>
      <c r="GQ14" s="150"/>
      <c r="GR14" s="150"/>
      <c r="GS14" s="150"/>
      <c r="GT14" s="150"/>
      <c r="GU14" s="150"/>
      <c r="GV14" s="150"/>
      <c r="GW14" s="150"/>
      <c r="GX14" s="150"/>
      <c r="GY14" s="150"/>
      <c r="GZ14" s="150"/>
      <c r="HA14" s="150"/>
      <c r="HB14" s="150"/>
      <c r="HC14" s="150"/>
      <c r="HD14" s="150"/>
      <c r="HE14" s="150"/>
      <c r="HF14" s="150"/>
      <c r="HG14" s="150"/>
      <c r="HH14" s="150"/>
      <c r="HI14" s="150"/>
      <c r="HJ14" s="150"/>
      <c r="HK14" s="150"/>
      <c r="HL14" s="150"/>
      <c r="HM14" s="150"/>
      <c r="HN14" s="150"/>
      <c r="HO14" s="150"/>
      <c r="HP14" s="150"/>
      <c r="HQ14" s="150"/>
      <c r="HR14" s="150"/>
      <c r="HS14" s="150"/>
      <c r="HT14" s="150"/>
      <c r="HU14" s="150"/>
      <c r="HV14" s="150"/>
      <c r="HW14" s="150"/>
      <c r="HX14" s="150"/>
      <c r="HY14" s="150"/>
      <c r="HZ14" s="150"/>
      <c r="IA14" s="150"/>
      <c r="IB14" s="150"/>
      <c r="IC14" s="150"/>
      <c r="ID14" s="150"/>
      <c r="IE14" s="150"/>
      <c r="IF14" s="150"/>
      <c r="IG14" s="150"/>
      <c r="IH14" s="150"/>
      <c r="II14" s="152"/>
    </row>
    <row r="15" spans="2:243" s="149" customFormat="1" ht="32.25" customHeight="1" thickBot="1">
      <c r="B15" s="158" t="s">
        <v>1694</v>
      </c>
      <c r="C15" s="129" t="s">
        <v>2054</v>
      </c>
      <c r="D15" s="129" t="s">
        <v>2055</v>
      </c>
      <c r="E15" s="129" t="s">
        <v>2697</v>
      </c>
      <c r="F15" s="24"/>
      <c r="G15" s="24"/>
      <c r="H15" s="24"/>
      <c r="I15" s="24"/>
      <c r="J15" s="24"/>
      <c r="K15" s="24"/>
      <c r="L15" s="24"/>
      <c r="M15" s="24"/>
      <c r="N15" s="24"/>
      <c r="O15" s="44"/>
      <c r="P15" s="45"/>
      <c r="Q15" s="45"/>
      <c r="R15" s="24"/>
      <c r="S15" s="24"/>
      <c r="T15" s="24"/>
      <c r="U15" s="24"/>
      <c r="V15" s="24"/>
      <c r="W15" s="46"/>
      <c r="X15" s="46"/>
      <c r="Y15" s="24"/>
      <c r="Z15" s="24"/>
      <c r="AA15" s="168"/>
      <c r="AB15" s="40"/>
      <c r="AC15" s="40"/>
      <c r="AD15" s="40"/>
      <c r="AE15" s="40"/>
      <c r="AF15" s="40"/>
      <c r="AG15" s="168"/>
      <c r="AH15" s="168"/>
      <c r="AI15" s="46" t="s">
        <v>2801</v>
      </c>
      <c r="AJ15" s="46" t="s">
        <v>2495</v>
      </c>
      <c r="AK15" s="46" t="s">
        <v>2802</v>
      </c>
      <c r="AL15" s="46" t="s">
        <v>2547</v>
      </c>
      <c r="AM15" s="44" t="s">
        <v>2700</v>
      </c>
      <c r="AN15" s="40"/>
      <c r="AO15" s="40" t="s">
        <v>2070</v>
      </c>
      <c r="AP15" s="46" t="s">
        <v>2525</v>
      </c>
      <c r="AQ15" s="44" t="s">
        <v>2329</v>
      </c>
      <c r="AR15" s="44" t="s">
        <v>2669</v>
      </c>
      <c r="AS15" s="44" t="s">
        <v>2073</v>
      </c>
      <c r="AT15" s="46" t="s">
        <v>2703</v>
      </c>
      <c r="AU15" s="169" t="s">
        <v>2070</v>
      </c>
      <c r="AV15" s="24"/>
      <c r="AW15" s="46" t="s">
        <v>2799</v>
      </c>
      <c r="AX15" s="44" t="s">
        <v>2077</v>
      </c>
      <c r="AY15" s="44" t="s">
        <v>2803</v>
      </c>
      <c r="AZ15" s="44" t="s">
        <v>2212</v>
      </c>
      <c r="BA15" s="44" t="s">
        <v>2336</v>
      </c>
      <c r="BB15" s="169" t="s">
        <v>2070</v>
      </c>
      <c r="BC15" s="44" t="s">
        <v>2804</v>
      </c>
      <c r="BD15" s="24"/>
      <c r="BE15" s="44" t="s">
        <v>2805</v>
      </c>
      <c r="BF15" s="46" t="s">
        <v>2502</v>
      </c>
      <c r="BG15" s="44" t="s">
        <v>2529</v>
      </c>
      <c r="BH15" s="44" t="s">
        <v>2806</v>
      </c>
      <c r="BI15" s="118"/>
      <c r="BJ15" s="44" t="s">
        <v>2601</v>
      </c>
      <c r="BK15" s="46" t="s">
        <v>2085</v>
      </c>
      <c r="BL15" s="44" t="s">
        <v>2192</v>
      </c>
      <c r="BM15" s="169"/>
      <c r="BN15" s="44" t="s">
        <v>2388</v>
      </c>
      <c r="BO15" s="44" t="s">
        <v>2807</v>
      </c>
      <c r="BP15" s="169" t="str" cm="1">
        <f t="array" ref="BP15">IFERROR(
  INDEX(
    _xlfn._xlws.FILTER(
      'ROTAS E FAMILIAS'!$C$5:$C$1058,
      (TEXT('ROTAS E FAMILIAS'!$D$5:$D$1058,"DD/MM/AAAA")=TEXT(BP$4,"DD/MM/AAAA"))
      *(CHOOSE(
        MATCH($B15,{"FAM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MOD(ROWS($A$5:$A15)-1,10)+1
  ),
  ""
)</f>
        <v/>
      </c>
      <c r="BQ15" s="169"/>
      <c r="BR15" s="46" t="s">
        <v>2808</v>
      </c>
      <c r="BS15" s="44" t="s">
        <v>2579</v>
      </c>
      <c r="BT15" s="46" t="s">
        <v>2225</v>
      </c>
      <c r="BU15" s="46" t="s">
        <v>2284</v>
      </c>
      <c r="BV15" s="24"/>
      <c r="BW15" s="169"/>
      <c r="BX15" s="44" t="s">
        <v>2533</v>
      </c>
      <c r="BY15" s="24"/>
      <c r="BZ15" s="44" t="s">
        <v>2392</v>
      </c>
      <c r="CA15" s="44" t="s">
        <v>2809</v>
      </c>
      <c r="CB15" s="44" t="s">
        <v>2557</v>
      </c>
      <c r="CC15" s="46" t="s">
        <v>2810</v>
      </c>
      <c r="CD15" s="24"/>
      <c r="CE15" s="24"/>
      <c r="CF15" s="46" t="s">
        <v>2811</v>
      </c>
      <c r="CG15" s="259" t="s">
        <v>2507</v>
      </c>
      <c r="CH15" s="259" t="s">
        <v>2288</v>
      </c>
      <c r="CI15" s="46" t="s">
        <v>2398</v>
      </c>
      <c r="CJ15" s="259" t="s">
        <v>2509</v>
      </c>
      <c r="CK15" s="24"/>
      <c r="CL15" s="24"/>
      <c r="CM15" s="24"/>
      <c r="CN15" s="24"/>
      <c r="CO15" s="24"/>
      <c r="CP15" s="44" t="s">
        <v>2102</v>
      </c>
      <c r="CQ15" s="44" t="s">
        <v>2295</v>
      </c>
      <c r="CR15" s="24"/>
      <c r="CS15" s="24"/>
      <c r="CT15" s="46" t="s">
        <v>2238</v>
      </c>
      <c r="CU15" s="44" t="s">
        <v>2104</v>
      </c>
      <c r="CV15" s="44" t="s">
        <v>2456</v>
      </c>
      <c r="CW15" s="172" t="s">
        <v>2106</v>
      </c>
      <c r="CX15" s="44" t="s">
        <v>2812</v>
      </c>
      <c r="CY15" s="24"/>
      <c r="CZ15" s="24"/>
      <c r="DA15" s="44" t="s">
        <v>2813</v>
      </c>
      <c r="DB15" s="44" t="s">
        <v>2406</v>
      </c>
      <c r="DC15" s="44" t="s">
        <v>2611</v>
      </c>
      <c r="DD15" s="44" t="s">
        <v>2690</v>
      </c>
      <c r="DE15" s="46" t="s">
        <v>2112</v>
      </c>
      <c r="DF15" s="24"/>
      <c r="DG15" s="24"/>
      <c r="DH15" s="46" t="s">
        <v>2243</v>
      </c>
      <c r="DI15" s="259" t="s">
        <v>2513</v>
      </c>
      <c r="DJ15" s="284" t="s">
        <v>2514</v>
      </c>
      <c r="DK15" s="46" t="s">
        <v>2305</v>
      </c>
      <c r="DL15" s="46" t="s">
        <v>2247</v>
      </c>
      <c r="DM15" s="24"/>
      <c r="DN15" s="24"/>
      <c r="DO15" s="46" t="s">
        <v>2482</v>
      </c>
      <c r="DP15" s="44" t="s">
        <v>2117</v>
      </c>
      <c r="DQ15" s="46" t="s">
        <v>2814</v>
      </c>
      <c r="DR15" s="46" t="s">
        <v>2122</v>
      </c>
      <c r="DS15" s="24" t="s">
        <v>2815</v>
      </c>
      <c r="DT15" s="24"/>
      <c r="DU15" s="24"/>
      <c r="DV15" s="24"/>
      <c r="DW15" s="259" t="s">
        <v>2181</v>
      </c>
      <c r="DX15" s="44" t="s">
        <v>2182</v>
      </c>
      <c r="DY15" s="44" t="s">
        <v>2641</v>
      </c>
      <c r="DZ15" s="44" t="s">
        <v>2681</v>
      </c>
      <c r="EA15" s="24"/>
      <c r="EB15" s="24"/>
      <c r="EC15" s="46" t="s">
        <v>2816</v>
      </c>
      <c r="ED15" s="46" t="s">
        <v>2726</v>
      </c>
      <c r="EE15" s="46" t="s">
        <v>2590</v>
      </c>
      <c r="EF15" s="259" t="s">
        <v>2365</v>
      </c>
      <c r="EG15" s="44" t="s">
        <v>2817</v>
      </c>
      <c r="EH15" s="24"/>
      <c r="EI15" s="24"/>
      <c r="EJ15" s="377" t="s">
        <v>1710</v>
      </c>
      <c r="EK15" s="259" t="s">
        <v>1729</v>
      </c>
      <c r="EL15" s="24"/>
      <c r="EM15" s="46" t="s">
        <v>6594</v>
      </c>
      <c r="EN15" s="46" t="s">
        <v>6404</v>
      </c>
      <c r="EO15" s="390"/>
      <c r="EP15" s="390"/>
      <c r="EQ15" s="24" t="s">
        <v>1797</v>
      </c>
      <c r="ER15" s="24" t="s">
        <v>1782</v>
      </c>
      <c r="ES15" s="24" t="s">
        <v>6378</v>
      </c>
      <c r="ET15" s="24" t="s">
        <v>6671</v>
      </c>
      <c r="EU15" s="424" t="s">
        <v>6599</v>
      </c>
      <c r="EV15" s="424" t="s">
        <v>6599</v>
      </c>
      <c r="EW15" s="390"/>
      <c r="EX15" s="390"/>
      <c r="EY15" s="390"/>
      <c r="EZ15" s="390"/>
      <c r="FA15" s="390"/>
      <c r="FB15" s="390"/>
      <c r="FC15" s="390"/>
      <c r="FD15" s="390"/>
      <c r="FE15" s="390"/>
      <c r="FF15" s="390"/>
      <c r="FG15" s="390"/>
      <c r="FH15" s="390"/>
      <c r="FI15" s="390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98"/>
    </row>
    <row r="16" spans="2:243" s="149" customFormat="1" ht="44.9" customHeight="1" thickBot="1">
      <c r="B16" s="158" t="s">
        <v>1694</v>
      </c>
      <c r="C16" s="129" t="s">
        <v>2130</v>
      </c>
      <c r="D16" s="129" t="s">
        <v>2055</v>
      </c>
      <c r="E16" s="129" t="s">
        <v>2697</v>
      </c>
      <c r="F16" s="24"/>
      <c r="G16" s="24"/>
      <c r="H16" s="24"/>
      <c r="I16" s="24"/>
      <c r="J16" s="24"/>
      <c r="K16" s="24"/>
      <c r="L16" s="24"/>
      <c r="M16" s="24"/>
      <c r="N16" s="24"/>
      <c r="O16" s="44"/>
      <c r="P16" s="45"/>
      <c r="Q16" s="45"/>
      <c r="R16" s="24"/>
      <c r="S16" s="24"/>
      <c r="T16" s="24"/>
      <c r="U16" s="24"/>
      <c r="V16" s="24"/>
      <c r="W16" s="46"/>
      <c r="X16" s="46"/>
      <c r="Y16" s="24"/>
      <c r="Z16" s="24"/>
      <c r="AA16" s="168"/>
      <c r="AB16" s="40"/>
      <c r="AC16" s="40"/>
      <c r="AD16" s="40"/>
      <c r="AE16" s="40"/>
      <c r="AF16" s="40"/>
      <c r="AG16" s="168"/>
      <c r="AH16" s="168"/>
      <c r="AI16" s="44" t="s">
        <v>2698</v>
      </c>
      <c r="AJ16" s="46" t="s">
        <v>2545</v>
      </c>
      <c r="AK16" s="46" t="s">
        <v>2620</v>
      </c>
      <c r="AL16" s="46" t="s">
        <v>2208</v>
      </c>
      <c r="AM16" s="44" t="s">
        <v>2738</v>
      </c>
      <c r="AN16" s="40"/>
      <c r="AO16" s="119"/>
      <c r="AP16" s="46" t="s">
        <v>2701</v>
      </c>
      <c r="AQ16" s="46" t="s">
        <v>2741</v>
      </c>
      <c r="AR16" s="44" t="s">
        <v>2332</v>
      </c>
      <c r="AS16" s="46" t="s">
        <v>2074</v>
      </c>
      <c r="AT16" s="46" t="s">
        <v>2729</v>
      </c>
      <c r="AU16" s="169" t="s">
        <v>2070</v>
      </c>
      <c r="AV16" s="24"/>
      <c r="AW16" s="46" t="s">
        <v>2818</v>
      </c>
      <c r="AX16" s="46" t="s">
        <v>2276</v>
      </c>
      <c r="AY16" s="46" t="s">
        <v>2380</v>
      </c>
      <c r="AZ16" s="44" t="s">
        <v>2685</v>
      </c>
      <c r="BA16" s="44" t="s">
        <v>2501</v>
      </c>
      <c r="BB16" s="169" t="s">
        <v>2070</v>
      </c>
      <c r="BC16" s="184" t="s">
        <v>2819</v>
      </c>
      <c r="BD16" s="24"/>
      <c r="BE16" s="46" t="s">
        <v>2553</v>
      </c>
      <c r="BF16" s="46" t="s">
        <v>2796</v>
      </c>
      <c r="BG16" s="46" t="s">
        <v>2706</v>
      </c>
      <c r="BH16" s="44" t="s">
        <v>2624</v>
      </c>
      <c r="BI16" s="118"/>
      <c r="BJ16" s="44" t="s">
        <v>2820</v>
      </c>
      <c r="BK16" s="44" t="s">
        <v>2821</v>
      </c>
      <c r="BL16" s="24"/>
      <c r="BM16" s="24"/>
      <c r="BN16" s="44" t="s">
        <v>2087</v>
      </c>
      <c r="BO16" s="44" t="s">
        <v>2822</v>
      </c>
      <c r="BP16" s="169" t="str" cm="1">
        <f t="array" ref="BP16">IFERROR(
  INDEX(
    _xlfn._xlws.FILTER(
      'ROTAS E FAMILIAS'!$C$5:$C$1058,
      (TEXT('ROTAS E FAMILIAS'!$D$5:$D$1058,"DD/MM/AAAA")=TEXT(BP$4,"DD/MM/AAAA"))
      *(CHOOSE(
        MATCH($B16,{"FAM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MOD(ROWS($A$5:$A16)-1,10)+1
  ),
  ""
)</f>
        <v/>
      </c>
      <c r="BQ16" s="44" t="str" cm="1">
        <f t="array" ref="BQ16">IFERROR(
  INDEX(
    _xlfn._xlws.FILTER(
      'ROTAS E FAMILIAS'!$C$5:$C$1058,
      (TEXT('ROTAS E FAMILIAS'!$D$5:$D$1058,"DD/MM/AAAA")=TEXT(BQ$4,"DD/MM/AAAA"))
      *(CHOOSE(
        MATCH($B16,{"FAM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MOD(ROWS($A$5:$A16)-1,10)+1
  ),
  ""
)</f>
        <v/>
      </c>
      <c r="BR16" s="46" t="s">
        <v>2823</v>
      </c>
      <c r="BS16" s="44" t="s">
        <v>2824</v>
      </c>
      <c r="BT16" s="24" t="s">
        <v>1670</v>
      </c>
      <c r="BU16" s="44" t="s">
        <v>2158</v>
      </c>
      <c r="BV16" s="24" t="s">
        <v>2825</v>
      </c>
      <c r="BW16" s="169"/>
      <c r="BX16" s="24"/>
      <c r="BY16" s="24"/>
      <c r="BZ16" s="44" t="s">
        <v>2826</v>
      </c>
      <c r="CA16" s="44" t="s">
        <v>2581</v>
      </c>
      <c r="CB16" s="44" t="s">
        <v>2445</v>
      </c>
      <c r="CC16" s="46" t="s">
        <v>2827</v>
      </c>
      <c r="CD16" s="24"/>
      <c r="CE16" s="24"/>
      <c r="CF16" s="259" t="s">
        <v>2828</v>
      </c>
      <c r="CG16" s="259" t="s">
        <v>2449</v>
      </c>
      <c r="CH16" s="259" t="s">
        <v>2097</v>
      </c>
      <c r="CI16" s="46" t="s">
        <v>2290</v>
      </c>
      <c r="CJ16" s="44" t="s">
        <v>2237</v>
      </c>
      <c r="CK16" s="24"/>
      <c r="CL16" s="24"/>
      <c r="CM16" s="24"/>
      <c r="CN16" s="44" t="s">
        <v>2399</v>
      </c>
      <c r="CO16" s="44" t="s">
        <v>2829</v>
      </c>
      <c r="CP16" s="46" t="s">
        <v>2103</v>
      </c>
      <c r="CQ16" s="44" t="s">
        <v>2830</v>
      </c>
      <c r="CR16" s="24"/>
      <c r="CS16" s="24"/>
      <c r="CT16" s="46" t="s">
        <v>2831</v>
      </c>
      <c r="CU16" s="44" t="s">
        <v>2168</v>
      </c>
      <c r="CV16" s="46" t="s">
        <v>2404</v>
      </c>
      <c r="CW16" s="44" t="s">
        <v>2540</v>
      </c>
      <c r="CX16" s="46" t="s">
        <v>2832</v>
      </c>
      <c r="CY16" s="24"/>
      <c r="CZ16" s="24"/>
      <c r="DA16" s="44" t="s">
        <v>2689</v>
      </c>
      <c r="DB16" s="44" t="s">
        <v>2634</v>
      </c>
      <c r="DC16" s="44" t="s">
        <v>2833</v>
      </c>
      <c r="DD16" s="44" t="s">
        <v>2111</v>
      </c>
      <c r="DE16" s="44" t="s">
        <v>2834</v>
      </c>
      <c r="DF16" s="24"/>
      <c r="DG16" s="24"/>
      <c r="DH16" s="46" t="s">
        <v>2660</v>
      </c>
      <c r="DI16" s="46" t="s">
        <v>2113</v>
      </c>
      <c r="DJ16" s="46" t="s">
        <v>2638</v>
      </c>
      <c r="DK16" s="46" t="s">
        <v>2463</v>
      </c>
      <c r="DL16" s="24"/>
      <c r="DM16" s="24"/>
      <c r="DN16" s="24"/>
      <c r="DO16" s="46" t="s">
        <v>2248</v>
      </c>
      <c r="DP16" s="44" t="s">
        <v>2357</v>
      </c>
      <c r="DQ16" s="44" t="s">
        <v>2249</v>
      </c>
      <c r="DR16" s="24" t="s">
        <v>2614</v>
      </c>
      <c r="DS16" s="24"/>
      <c r="DT16" s="24"/>
      <c r="DU16" s="24"/>
      <c r="DV16" s="24"/>
      <c r="DW16" s="46" t="s">
        <v>2835</v>
      </c>
      <c r="DX16" s="44" t="s">
        <v>2680</v>
      </c>
      <c r="DY16" s="46" t="s">
        <v>2836</v>
      </c>
      <c r="DZ16" s="46" t="s">
        <v>2517</v>
      </c>
      <c r="EA16" s="24"/>
      <c r="EB16" s="24"/>
      <c r="EC16" s="46" t="s">
        <v>2470</v>
      </c>
      <c r="ED16" s="259" t="s">
        <v>2417</v>
      </c>
      <c r="EE16" s="259" t="s">
        <v>2186</v>
      </c>
      <c r="EF16" s="184" t="s">
        <v>2591</v>
      </c>
      <c r="EG16" s="24"/>
      <c r="EH16" s="24"/>
      <c r="EI16" s="24"/>
      <c r="EJ16" s="377" t="s">
        <v>2317</v>
      </c>
      <c r="EK16" s="184" t="s">
        <v>6389</v>
      </c>
      <c r="EL16" s="259" t="s">
        <v>6420</v>
      </c>
      <c r="EM16" s="44" t="s">
        <v>6380</v>
      </c>
      <c r="EN16" s="44" t="s">
        <v>6586</v>
      </c>
      <c r="EO16" s="390"/>
      <c r="EP16" s="390"/>
      <c r="EQ16" s="46" t="s">
        <v>6626</v>
      </c>
      <c r="ER16" s="24" t="s">
        <v>1730</v>
      </c>
      <c r="ES16" s="24" t="s">
        <v>6410</v>
      </c>
      <c r="ET16" s="24" t="s">
        <v>6674</v>
      </c>
      <c r="EU16" s="425" t="s">
        <v>6792</v>
      </c>
      <c r="EV16" s="390"/>
      <c r="EW16" s="390"/>
      <c r="EX16" s="119"/>
      <c r="EY16" s="390"/>
      <c r="EZ16" s="390"/>
      <c r="FA16" s="390"/>
      <c r="FB16" s="390"/>
      <c r="FC16" s="390"/>
      <c r="FD16" s="390"/>
      <c r="FE16" s="390"/>
      <c r="FF16" s="390"/>
      <c r="FG16" s="390"/>
      <c r="FH16" s="390"/>
      <c r="FI16" s="390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98"/>
    </row>
    <row r="17" spans="2:243" s="149" customFormat="1" ht="32.25" customHeight="1" thickBot="1">
      <c r="B17" s="158" t="s">
        <v>1694</v>
      </c>
      <c r="C17" s="129" t="s">
        <v>2187</v>
      </c>
      <c r="D17" s="129" t="s">
        <v>2055</v>
      </c>
      <c r="E17" s="129" t="s">
        <v>2697</v>
      </c>
      <c r="F17" s="24"/>
      <c r="G17" s="24"/>
      <c r="H17" s="24"/>
      <c r="I17" s="24"/>
      <c r="J17" s="24"/>
      <c r="K17" s="24"/>
      <c r="L17" s="24"/>
      <c r="M17" s="24"/>
      <c r="N17" s="24"/>
      <c r="O17" s="44"/>
      <c r="P17" s="45"/>
      <c r="Q17" s="45"/>
      <c r="R17" s="24"/>
      <c r="S17" s="24"/>
      <c r="T17" s="24"/>
      <c r="U17" s="24"/>
      <c r="V17" s="24"/>
      <c r="W17" s="46"/>
      <c r="X17" s="46"/>
      <c r="Y17" s="24"/>
      <c r="Z17" s="24"/>
      <c r="AA17" s="168"/>
      <c r="AB17" s="40"/>
      <c r="AC17" s="40"/>
      <c r="AD17" s="40"/>
      <c r="AE17" s="40"/>
      <c r="AF17" s="40"/>
      <c r="AG17" s="168"/>
      <c r="AH17" s="168"/>
      <c r="AI17" s="44" t="s">
        <v>2139</v>
      </c>
      <c r="AJ17" s="46" t="s">
        <v>2427</v>
      </c>
      <c r="AK17" s="46" t="s">
        <v>2668</v>
      </c>
      <c r="AL17" s="46" t="s">
        <v>2373</v>
      </c>
      <c r="AM17" s="168"/>
      <c r="AN17" s="40"/>
      <c r="AO17" s="40" t="s">
        <v>2070</v>
      </c>
      <c r="AP17" s="46" t="s">
        <v>2142</v>
      </c>
      <c r="AQ17" s="46" t="s">
        <v>2072</v>
      </c>
      <c r="AR17" s="44" t="s">
        <v>2331</v>
      </c>
      <c r="AS17" s="46" t="s">
        <v>2273</v>
      </c>
      <c r="AT17" s="44" t="s">
        <v>2837</v>
      </c>
      <c r="AU17" s="169" t="s">
        <v>2070</v>
      </c>
      <c r="AV17" s="24"/>
      <c r="AW17" s="46" t="s">
        <v>2435</v>
      </c>
      <c r="AX17" s="44" t="s">
        <v>2838</v>
      </c>
      <c r="AY17" s="46" t="s">
        <v>2648</v>
      </c>
      <c r="AZ17" s="46" t="s">
        <v>2079</v>
      </c>
      <c r="BA17" s="24"/>
      <c r="BB17" s="169" t="s">
        <v>2070</v>
      </c>
      <c r="BC17" s="44" t="s">
        <v>2839</v>
      </c>
      <c r="BD17" s="24"/>
      <c r="BE17" s="44" t="s">
        <v>2840</v>
      </c>
      <c r="BF17" s="46" t="s">
        <v>2503</v>
      </c>
      <c r="BG17" s="44" t="s">
        <v>2623</v>
      </c>
      <c r="BH17" s="44" t="s">
        <v>2651</v>
      </c>
      <c r="BI17" s="118"/>
      <c r="BJ17" s="44" t="s">
        <v>2218</v>
      </c>
      <c r="BK17" s="44" t="s">
        <v>2841</v>
      </c>
      <c r="BL17" s="24"/>
      <c r="BM17" s="24"/>
      <c r="BN17" s="44" t="s">
        <v>2280</v>
      </c>
      <c r="BO17" s="44" t="s">
        <v>2842</v>
      </c>
      <c r="BP17" s="169" t="str" cm="1">
        <f t="array" ref="BP17">IFERROR(
  INDEX(
    _xlfn._xlws.FILTER(
      'ROTAS E FAMILIAS'!$C$5:$C$1058,
      (TEXT('ROTAS E FAMILIAS'!$D$5:$D$1058,"DD/MM/AAAA")=TEXT(BP$4,"DD/MM/AAAA"))
      *(CHOOSE(
        MATCH($B17,{"FAM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MOD(ROWS($A$5:$A17)-1,10)+1
  ),
  ""
)</f>
        <v/>
      </c>
      <c r="BQ17" s="46" t="s">
        <v>2088</v>
      </c>
      <c r="BR17" s="44" t="s">
        <v>2555</v>
      </c>
      <c r="BS17" s="46" t="s">
        <v>2223</v>
      </c>
      <c r="BT17" s="44" t="s">
        <v>2228</v>
      </c>
      <c r="BU17" s="44" t="s">
        <v>2441</v>
      </c>
      <c r="BV17" s="46" t="s">
        <v>2843</v>
      </c>
      <c r="BW17" s="169"/>
      <c r="BX17" s="24"/>
      <c r="BY17" s="44" t="s">
        <v>2844</v>
      </c>
      <c r="BZ17" s="44" t="s">
        <v>2391</v>
      </c>
      <c r="CA17" s="44" t="s">
        <v>2580</v>
      </c>
      <c r="CB17" s="44" t="s">
        <v>2475</v>
      </c>
      <c r="CC17" s="46" t="s">
        <v>2160</v>
      </c>
      <c r="CD17" s="24"/>
      <c r="CE17" s="24"/>
      <c r="CF17" s="46" t="s">
        <v>2751</v>
      </c>
      <c r="CG17" s="259" t="s">
        <v>2673</v>
      </c>
      <c r="CH17" s="259" t="s">
        <v>2604</v>
      </c>
      <c r="CI17" s="46" t="s">
        <v>2536</v>
      </c>
      <c r="CJ17" s="46" t="s">
        <v>2845</v>
      </c>
      <c r="CK17" s="24"/>
      <c r="CL17" s="24"/>
      <c r="CM17" s="24"/>
      <c r="CN17" s="46" t="s">
        <v>2846</v>
      </c>
      <c r="CO17" s="46" t="s">
        <v>2583</v>
      </c>
      <c r="CP17" s="46" t="s">
        <v>2561</v>
      </c>
      <c r="CQ17" s="44" t="s">
        <v>2562</v>
      </c>
      <c r="CR17" s="24"/>
      <c r="CS17" s="24"/>
      <c r="CT17" s="24"/>
      <c r="CU17" s="46" t="s">
        <v>2847</v>
      </c>
      <c r="CV17" s="44" t="s">
        <v>2848</v>
      </c>
      <c r="CW17" s="44" t="s">
        <v>2849</v>
      </c>
      <c r="CX17" s="46" t="s">
        <v>2539</v>
      </c>
      <c r="CY17" s="24"/>
      <c r="CZ17" s="24"/>
      <c r="DA17" s="44" t="s">
        <v>2108</v>
      </c>
      <c r="DB17" s="44" t="s">
        <v>2757</v>
      </c>
      <c r="DC17" s="44" t="s">
        <v>2480</v>
      </c>
      <c r="DD17" s="104" t="s">
        <v>2114</v>
      </c>
      <c r="DE17" s="44" t="s">
        <v>2850</v>
      </c>
      <c r="DF17" s="24"/>
      <c r="DG17" s="24"/>
      <c r="DH17" s="259" t="s">
        <v>2513</v>
      </c>
      <c r="DI17" s="46" t="s">
        <v>2173</v>
      </c>
      <c r="DJ17" s="46" t="s">
        <v>2115</v>
      </c>
      <c r="DK17" s="46" t="s">
        <v>2246</v>
      </c>
      <c r="DL17" s="24"/>
      <c r="DM17" s="24"/>
      <c r="DN17" s="24"/>
      <c r="DO17" s="116" t="s">
        <v>2176</v>
      </c>
      <c r="DP17" s="46" t="s">
        <v>2851</v>
      </c>
      <c r="DQ17" s="44" t="s">
        <v>2178</v>
      </c>
      <c r="DR17" s="104" t="s">
        <v>2179</v>
      </c>
      <c r="DS17" s="24"/>
      <c r="DT17" s="24"/>
      <c r="DU17" s="24"/>
      <c r="DV17" s="24"/>
      <c r="DW17" s="46" t="s">
        <v>2724</v>
      </c>
      <c r="DX17" s="44" t="s">
        <v>2253</v>
      </c>
      <c r="DY17" s="44" t="s">
        <v>2852</v>
      </c>
      <c r="DZ17" s="24"/>
      <c r="EA17" s="24"/>
      <c r="EB17" s="24"/>
      <c r="EC17" s="46" t="s">
        <v>2126</v>
      </c>
      <c r="ED17" s="46" t="s">
        <v>2518</v>
      </c>
      <c r="EE17" s="259" t="s">
        <v>2853</v>
      </c>
      <c r="EF17" s="184" t="s">
        <v>6386</v>
      </c>
      <c r="EG17" s="24"/>
      <c r="EH17" s="24"/>
      <c r="EI17" s="24"/>
      <c r="EJ17" s="374" t="s">
        <v>1767</v>
      </c>
      <c r="EK17" s="24"/>
      <c r="EL17" s="44" t="s">
        <v>6439</v>
      </c>
      <c r="EM17" s="46" t="s">
        <v>1724</v>
      </c>
      <c r="EN17" s="24"/>
      <c r="EO17" s="390"/>
      <c r="EP17" s="390"/>
      <c r="EQ17" s="44" t="s">
        <v>6432</v>
      </c>
      <c r="ER17" s="24" t="s">
        <v>1798</v>
      </c>
      <c r="ES17" s="24" t="s">
        <v>6409</v>
      </c>
      <c r="ET17" s="24" t="s">
        <v>6763</v>
      </c>
      <c r="EU17" s="425" t="s">
        <v>6846</v>
      </c>
      <c r="EV17" s="390"/>
      <c r="EW17" s="390"/>
      <c r="EX17" s="119"/>
      <c r="EY17" s="390"/>
      <c r="EZ17" s="390"/>
      <c r="FA17" s="390"/>
      <c r="FB17" s="390"/>
      <c r="FC17" s="390"/>
      <c r="FD17" s="390"/>
      <c r="FE17" s="390"/>
      <c r="FF17" s="390"/>
      <c r="FG17" s="390"/>
      <c r="FH17" s="390"/>
      <c r="FI17" s="390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98"/>
    </row>
    <row r="18" spans="2:243" s="149" customFormat="1" ht="32.25" customHeight="1" thickBot="1">
      <c r="B18" s="158" t="s">
        <v>1694</v>
      </c>
      <c r="C18" s="130" t="s">
        <v>2054</v>
      </c>
      <c r="D18" s="130" t="s">
        <v>2198</v>
      </c>
      <c r="E18" s="130" t="s">
        <v>2737</v>
      </c>
      <c r="F18" s="24"/>
      <c r="G18" s="24"/>
      <c r="H18" s="24"/>
      <c r="I18" s="24"/>
      <c r="J18" s="24"/>
      <c r="K18" s="24"/>
      <c r="L18" s="24"/>
      <c r="M18" s="24"/>
      <c r="N18" s="24"/>
      <c r="O18" s="44"/>
      <c r="P18" s="45"/>
      <c r="Q18" s="45"/>
      <c r="R18" s="24"/>
      <c r="S18" s="24"/>
      <c r="T18" s="24"/>
      <c r="U18" s="24"/>
      <c r="V18" s="24"/>
      <c r="W18" s="46"/>
      <c r="X18" s="46"/>
      <c r="Y18" s="24"/>
      <c r="Z18" s="24"/>
      <c r="AA18" s="168"/>
      <c r="AB18" s="40"/>
      <c r="AC18" s="40"/>
      <c r="AD18" s="40"/>
      <c r="AE18" s="40"/>
      <c r="AF18" s="40"/>
      <c r="AG18" s="168"/>
      <c r="AH18" s="168"/>
      <c r="AI18" s="44" t="s">
        <v>2645</v>
      </c>
      <c r="AJ18" s="44" t="s">
        <v>2683</v>
      </c>
      <c r="AK18" s="46" t="s">
        <v>2268</v>
      </c>
      <c r="AL18" s="44" t="s">
        <v>2269</v>
      </c>
      <c r="AM18" s="119"/>
      <c r="AN18" s="40"/>
      <c r="AO18" s="46" t="s">
        <v>2272</v>
      </c>
      <c r="AP18" s="46" t="s">
        <v>2143</v>
      </c>
      <c r="AQ18" s="46" t="s">
        <v>2854</v>
      </c>
      <c r="AR18" s="44" t="s">
        <v>2548</v>
      </c>
      <c r="AS18" s="46" t="s">
        <v>2075</v>
      </c>
      <c r="AT18" s="46" t="s">
        <v>2855</v>
      </c>
      <c r="AU18" s="169" t="s">
        <v>2070</v>
      </c>
      <c r="AV18" s="46" t="s">
        <v>2549</v>
      </c>
      <c r="AW18" s="46" t="s">
        <v>2210</v>
      </c>
      <c r="AX18" s="44" t="s">
        <v>2742</v>
      </c>
      <c r="AY18" s="46" t="s">
        <v>2500</v>
      </c>
      <c r="AZ18" s="44" t="s">
        <v>2856</v>
      </c>
      <c r="BA18" s="24"/>
      <c r="BB18" s="169" t="s">
        <v>2070</v>
      </c>
      <c r="BC18" s="44" t="s">
        <v>2213</v>
      </c>
      <c r="BD18" s="24"/>
      <c r="BE18" s="44" t="s">
        <v>2599</v>
      </c>
      <c r="BF18" s="46" t="s">
        <v>2216</v>
      </c>
      <c r="BG18" s="46" t="s">
        <v>2083</v>
      </c>
      <c r="BH18" s="44" t="s">
        <v>2438</v>
      </c>
      <c r="BI18" s="118"/>
      <c r="BJ18" s="44" t="s">
        <v>2219</v>
      </c>
      <c r="BK18" s="44" t="s">
        <v>2857</v>
      </c>
      <c r="BL18" s="46" t="s">
        <v>2531</v>
      </c>
      <c r="BM18" s="46" t="s">
        <v>2280</v>
      </c>
      <c r="BN18" s="46" t="s">
        <v>2281</v>
      </c>
      <c r="BO18" s="44" t="s">
        <v>2858</v>
      </c>
      <c r="BP18" s="169" t="str" cm="1">
        <f t="array" ref="BP18">IFERROR(
  INDEX(
    _xlfn._xlws.FILTER(
      'ROTAS E FAMILIAS'!$C$5:$C$1058,
      (TEXT('ROTAS E FAMILIAS'!$D$5:$D$1058,"DD/MM/AAAA")=TEXT(BP$4,"DD/MM/AAAA"))
      *(CHOOSE(
        MATCH($B18,{"FAM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MOD(ROWS($A$5:$A18)-1,10)+1
  ),
  ""
)</f>
        <v/>
      </c>
      <c r="BQ18" s="46" t="s">
        <v>2859</v>
      </c>
      <c r="BR18" s="46" t="s">
        <v>2389</v>
      </c>
      <c r="BS18" s="46" t="s">
        <v>2090</v>
      </c>
      <c r="BT18" s="44" t="s">
        <v>2860</v>
      </c>
      <c r="BU18" s="24"/>
      <c r="BV18" s="24" t="s">
        <v>2861</v>
      </c>
      <c r="BW18" s="169"/>
      <c r="BX18" s="44" t="s">
        <v>2862</v>
      </c>
      <c r="BY18" s="24"/>
      <c r="BZ18" s="44" t="s">
        <v>2787</v>
      </c>
      <c r="CA18" s="44" t="s">
        <v>2630</v>
      </c>
      <c r="CB18" s="24"/>
      <c r="CC18" s="46" t="s">
        <v>2286</v>
      </c>
      <c r="CD18" s="24"/>
      <c r="CE18" s="46" t="s">
        <v>2863</v>
      </c>
      <c r="CF18" s="46" t="s">
        <v>2864</v>
      </c>
      <c r="CG18" s="46" t="s">
        <v>2865</v>
      </c>
      <c r="CH18" s="259" t="s">
        <v>2653</v>
      </c>
      <c r="CI18" s="46" t="s">
        <v>2452</v>
      </c>
      <c r="CJ18" s="46" t="s">
        <v>2866</v>
      </c>
      <c r="CK18" s="24"/>
      <c r="CL18" s="24"/>
      <c r="CM18" s="46" t="s">
        <v>2867</v>
      </c>
      <c r="CN18" s="24"/>
      <c r="CO18" s="44" t="s">
        <v>2101</v>
      </c>
      <c r="CP18" s="46" t="s">
        <v>2584</v>
      </c>
      <c r="CQ18" s="24"/>
      <c r="CR18" s="24"/>
      <c r="CS18" s="44" t="s">
        <v>2585</v>
      </c>
      <c r="CT18" s="24"/>
      <c r="CU18" s="44" t="s">
        <v>2868</v>
      </c>
      <c r="CV18" s="44" t="s">
        <v>2869</v>
      </c>
      <c r="CW18" s="44" t="s">
        <v>2870</v>
      </c>
      <c r="CX18" s="46" t="s">
        <v>2107</v>
      </c>
      <c r="CY18" s="24"/>
      <c r="CZ18" s="46" t="s">
        <v>2349</v>
      </c>
      <c r="DA18" s="44" t="s">
        <v>2871</v>
      </c>
      <c r="DB18" s="44" t="s">
        <v>2242</v>
      </c>
      <c r="DC18" s="44" t="s">
        <v>2872</v>
      </c>
      <c r="DD18" s="46" t="s">
        <v>2353</v>
      </c>
      <c r="DE18" s="46" t="s">
        <v>2302</v>
      </c>
      <c r="DF18" s="24"/>
      <c r="DG18" s="46" t="s">
        <v>2461</v>
      </c>
      <c r="DH18" s="46" t="s">
        <v>2172</v>
      </c>
      <c r="DI18" s="138" t="s">
        <v>2245</v>
      </c>
      <c r="DJ18" s="46" t="s">
        <v>2873</v>
      </c>
      <c r="DK18" s="46" t="s">
        <v>2639</v>
      </c>
      <c r="DL18" s="24"/>
      <c r="DM18" s="24"/>
      <c r="DN18" s="46" t="s">
        <v>2520</v>
      </c>
      <c r="DO18" s="46" t="s">
        <v>2874</v>
      </c>
      <c r="DP18" s="24"/>
      <c r="DQ18" s="46" t="s">
        <v>2875</v>
      </c>
      <c r="DR18" s="24" t="s">
        <v>2876</v>
      </c>
      <c r="DS18" s="24"/>
      <c r="DT18" s="24"/>
      <c r="DU18" s="24"/>
      <c r="DV18" s="46" t="s">
        <v>2640</v>
      </c>
      <c r="DW18" s="46" t="s">
        <v>2251</v>
      </c>
      <c r="DX18" s="44" t="s">
        <v>2361</v>
      </c>
      <c r="DY18" s="46" t="s">
        <v>2794</v>
      </c>
      <c r="DZ18" s="24"/>
      <c r="EA18" s="24"/>
      <c r="EB18" s="46" t="s">
        <v>2363</v>
      </c>
      <c r="EC18" s="46" t="s">
        <v>2725</v>
      </c>
      <c r="ED18" s="46" t="s">
        <v>1792</v>
      </c>
      <c r="EE18" s="46" t="s">
        <v>2185</v>
      </c>
      <c r="EF18" s="184" t="s">
        <v>1747</v>
      </c>
      <c r="EG18" s="24"/>
      <c r="EH18" s="24"/>
      <c r="EI18" s="377" t="s">
        <v>2877</v>
      </c>
      <c r="EJ18" s="377" t="s">
        <v>1777</v>
      </c>
      <c r="EK18" s="24"/>
      <c r="EL18" s="44" t="s">
        <v>6423</v>
      </c>
      <c r="EM18" s="44" t="s">
        <v>6585</v>
      </c>
      <c r="EN18" s="119"/>
      <c r="EO18" s="390"/>
      <c r="EP18" s="390"/>
      <c r="EQ18" s="44" t="s">
        <v>6643</v>
      </c>
      <c r="ER18" s="24" t="s">
        <v>1768</v>
      </c>
      <c r="ES18" s="24" t="s">
        <v>6433</v>
      </c>
      <c r="ET18" s="24" t="s">
        <v>6845</v>
      </c>
      <c r="EU18" s="24" t="s">
        <v>6847</v>
      </c>
      <c r="EV18" s="390"/>
      <c r="EW18" s="425" t="s">
        <v>6701</v>
      </c>
      <c r="EX18" s="119" t="s">
        <v>6604</v>
      </c>
      <c r="EY18" s="390"/>
      <c r="EZ18" s="390"/>
      <c r="FA18" s="390"/>
      <c r="FB18" s="390"/>
      <c r="FC18" s="390"/>
      <c r="FD18" s="390"/>
      <c r="FE18" s="390"/>
      <c r="FF18" s="390"/>
      <c r="FG18" s="390"/>
      <c r="FH18" s="390"/>
      <c r="FI18" s="390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98"/>
    </row>
    <row r="19" spans="2:243" s="149" customFormat="1" ht="32.25" customHeight="1" thickBot="1">
      <c r="B19" s="158" t="s">
        <v>1694</v>
      </c>
      <c r="C19" s="130" t="s">
        <v>2130</v>
      </c>
      <c r="D19" s="130" t="s">
        <v>2198</v>
      </c>
      <c r="E19" s="130" t="s">
        <v>2737</v>
      </c>
      <c r="F19" s="24"/>
      <c r="G19" s="24"/>
      <c r="H19" s="24"/>
      <c r="I19" s="24"/>
      <c r="J19" s="24"/>
      <c r="K19" s="24"/>
      <c r="L19" s="24"/>
      <c r="M19" s="24"/>
      <c r="N19" s="24"/>
      <c r="O19" s="44"/>
      <c r="P19" s="45"/>
      <c r="Q19" s="45"/>
      <c r="R19" s="24"/>
      <c r="S19" s="24"/>
      <c r="T19" s="24"/>
      <c r="U19" s="24"/>
      <c r="V19" s="24"/>
      <c r="W19" s="46"/>
      <c r="X19" s="46"/>
      <c r="Y19" s="24"/>
      <c r="Z19" s="24"/>
      <c r="AA19" s="168"/>
      <c r="AB19" s="40"/>
      <c r="AC19" s="40"/>
      <c r="AD19" s="40"/>
      <c r="AE19" s="40"/>
      <c r="AF19" s="40"/>
      <c r="AG19" s="168"/>
      <c r="AH19" s="168"/>
      <c r="AI19" s="46" t="s">
        <v>2878</v>
      </c>
      <c r="AJ19" s="46" t="s">
        <v>2496</v>
      </c>
      <c r="AK19" s="46" t="s">
        <v>2879</v>
      </c>
      <c r="AL19" s="47" t="s">
        <v>2524</v>
      </c>
      <c r="AM19" s="168"/>
      <c r="AN19" s="40"/>
      <c r="AO19" s="46" t="s">
        <v>2684</v>
      </c>
      <c r="AP19" s="46" t="s">
        <v>2430</v>
      </c>
      <c r="AQ19" s="46" t="s">
        <v>2071</v>
      </c>
      <c r="AR19" s="44" t="s">
        <v>2670</v>
      </c>
      <c r="AS19" s="46" t="s">
        <v>2145</v>
      </c>
      <c r="AT19" s="46" t="s">
        <v>2434</v>
      </c>
      <c r="AU19" s="169" t="s">
        <v>2070</v>
      </c>
      <c r="AV19" s="46" t="s">
        <v>2434</v>
      </c>
      <c r="AW19" s="46" t="s">
        <v>2275</v>
      </c>
      <c r="AX19" s="44" t="s">
        <v>2499</v>
      </c>
      <c r="AY19" s="46" t="s">
        <v>2078</v>
      </c>
      <c r="AZ19" s="44" t="s">
        <v>2527</v>
      </c>
      <c r="BA19" s="24"/>
      <c r="BB19" s="169" t="s">
        <v>2070</v>
      </c>
      <c r="BC19" s="44" t="s">
        <v>2214</v>
      </c>
      <c r="BD19" s="24"/>
      <c r="BE19" s="44" t="s">
        <v>2880</v>
      </c>
      <c r="BF19" s="44" t="s">
        <v>2705</v>
      </c>
      <c r="BG19" s="46" t="s">
        <v>2504</v>
      </c>
      <c r="BH19" s="44" t="s">
        <v>2084</v>
      </c>
      <c r="BI19" s="118"/>
      <c r="BJ19" s="44" t="s">
        <v>2554</v>
      </c>
      <c r="BK19" s="44" t="s">
        <v>2280</v>
      </c>
      <c r="BL19" s="46" t="s">
        <v>2841</v>
      </c>
      <c r="BM19" s="46" t="s">
        <v>2575</v>
      </c>
      <c r="BN19" s="46" t="s">
        <v>2881</v>
      </c>
      <c r="BO19" s="44" t="s">
        <v>2708</v>
      </c>
      <c r="BP19" s="169" t="str" cm="1">
        <f t="array" ref="BP19">IFERROR(
  INDEX(
    _xlfn._xlws.FILTER(
      'ROTAS E FAMILIAS'!$C$5:$C$1058,
      (TEXT('ROTAS E FAMILIAS'!$D$5:$D$1058,"DD/MM/AAAA")=TEXT(BP$4,"DD/MM/AAAA"))
      *(CHOOSE(
        MATCH($B19,{"FAM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MOD(ROWS($A$5:$A19)-1,10)+1
  ),
  ""
)</f>
        <v/>
      </c>
      <c r="BQ19" s="46" t="s">
        <v>2882</v>
      </c>
      <c r="BR19" s="44" t="s">
        <v>2089</v>
      </c>
      <c r="BS19" s="46" t="s">
        <v>2156</v>
      </c>
      <c r="BT19" s="46" t="s">
        <v>2442</v>
      </c>
      <c r="BU19" s="46" t="s">
        <v>2883</v>
      </c>
      <c r="BV19" s="44" t="s">
        <v>2884</v>
      </c>
      <c r="BW19" s="169"/>
      <c r="BX19" s="24"/>
      <c r="BY19" s="24"/>
      <c r="BZ19" s="44" t="s">
        <v>2885</v>
      </c>
      <c r="CA19" s="44" t="s">
        <v>2444</v>
      </c>
      <c r="CB19" s="44" t="s">
        <v>2558</v>
      </c>
      <c r="CC19" s="46" t="s">
        <v>2227</v>
      </c>
      <c r="CD19" s="24"/>
      <c r="CE19" s="44" t="s">
        <v>2394</v>
      </c>
      <c r="CF19" s="46" t="s">
        <v>2886</v>
      </c>
      <c r="CG19" s="46" t="s">
        <v>2713</v>
      </c>
      <c r="CH19" s="46" t="s">
        <v>2289</v>
      </c>
      <c r="CI19" s="46" t="s">
        <v>2098</v>
      </c>
      <c r="CJ19" s="46" t="s">
        <v>2559</v>
      </c>
      <c r="CK19" s="24"/>
      <c r="CL19" s="24"/>
      <c r="CM19" s="46" t="s">
        <v>2887</v>
      </c>
      <c r="CN19" s="24"/>
      <c r="CO19" s="44" t="s">
        <v>2888</v>
      </c>
      <c r="CP19" s="44" t="s">
        <v>2632</v>
      </c>
      <c r="CQ19" s="24"/>
      <c r="CR19" s="24"/>
      <c r="CS19" s="44" t="s">
        <v>2608</v>
      </c>
      <c r="CT19" s="24"/>
      <c r="CU19" s="44" t="s">
        <v>2889</v>
      </c>
      <c r="CV19" s="44" t="s">
        <v>2479</v>
      </c>
      <c r="CW19" s="24"/>
      <c r="CX19" s="24"/>
      <c r="CY19" s="24"/>
      <c r="CZ19" s="44" t="s">
        <v>2890</v>
      </c>
      <c r="DA19" s="46" t="s">
        <v>2351</v>
      </c>
      <c r="DB19" s="44" t="s">
        <v>2352</v>
      </c>
      <c r="DC19" s="44" t="s">
        <v>2891</v>
      </c>
      <c r="DD19" s="184" t="s">
        <v>2678</v>
      </c>
      <c r="DE19" s="24"/>
      <c r="DF19" s="24"/>
      <c r="DG19" s="24"/>
      <c r="DH19" s="46" t="s">
        <v>2410</v>
      </c>
      <c r="DI19" s="46" t="s">
        <v>2759</v>
      </c>
      <c r="DJ19" s="46" t="s">
        <v>2721</v>
      </c>
      <c r="DK19" s="24"/>
      <c r="DL19" s="24"/>
      <c r="DM19" s="24"/>
      <c r="DN19" s="46" t="s">
        <v>2662</v>
      </c>
      <c r="DO19" s="46" t="s">
        <v>2892</v>
      </c>
      <c r="DP19" s="24"/>
      <c r="DQ19" s="46" t="s">
        <v>2466</v>
      </c>
      <c r="DR19" s="46" t="s">
        <v>2566</v>
      </c>
      <c r="DS19" s="24"/>
      <c r="DT19" s="24"/>
      <c r="DU19" s="24"/>
      <c r="DV19" s="259" t="s">
        <v>2723</v>
      </c>
      <c r="DW19" s="259" t="s">
        <v>2123</v>
      </c>
      <c r="DX19" s="46" t="s">
        <v>2469</v>
      </c>
      <c r="DY19" s="46" t="s">
        <v>2568</v>
      </c>
      <c r="DZ19" s="24"/>
      <c r="EA19" s="24"/>
      <c r="EB19" s="46" t="s">
        <v>1806</v>
      </c>
      <c r="EC19" s="259" t="s">
        <v>2893</v>
      </c>
      <c r="ED19" s="46" t="s">
        <v>2642</v>
      </c>
      <c r="EE19" s="24"/>
      <c r="EF19" s="184" t="s">
        <v>1774</v>
      </c>
      <c r="EG19" s="24"/>
      <c r="EH19" s="24"/>
      <c r="EI19" s="377" t="s">
        <v>1708</v>
      </c>
      <c r="EJ19" s="24"/>
      <c r="EK19" s="44" t="s">
        <v>1713</v>
      </c>
      <c r="EL19" s="44" t="s">
        <v>1795</v>
      </c>
      <c r="EM19" s="44" t="s">
        <v>6417</v>
      </c>
      <c r="EN19" s="46" t="s">
        <v>6618</v>
      </c>
      <c r="EO19" s="390"/>
      <c r="EP19" s="46" t="s">
        <v>6625</v>
      </c>
      <c r="EQ19" s="46" t="s">
        <v>6644</v>
      </c>
      <c r="ER19" s="24" t="s">
        <v>6652</v>
      </c>
      <c r="ES19" s="24" t="s">
        <v>6654</v>
      </c>
      <c r="ET19" s="24" t="s">
        <v>6765</v>
      </c>
      <c r="EU19" s="24" t="s">
        <v>6848</v>
      </c>
      <c r="EV19" s="390"/>
      <c r="EW19" s="424" t="s">
        <v>6849</v>
      </c>
      <c r="EX19" s="119" t="s">
        <v>6830</v>
      </c>
      <c r="EY19" s="390"/>
      <c r="EZ19" s="390"/>
      <c r="FA19" s="390"/>
      <c r="FB19" s="390"/>
      <c r="FC19" s="390"/>
      <c r="FD19" s="390"/>
      <c r="FE19" s="390"/>
      <c r="FF19" s="390"/>
      <c r="FG19" s="390"/>
      <c r="FH19" s="390"/>
      <c r="FI19" s="390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98"/>
    </row>
    <row r="20" spans="2:243" s="149" customFormat="1" ht="32.25" customHeight="1" thickBot="1">
      <c r="B20" s="158" t="s">
        <v>1694</v>
      </c>
      <c r="C20" s="130" t="s">
        <v>2187</v>
      </c>
      <c r="D20" s="130" t="s">
        <v>2198</v>
      </c>
      <c r="E20" s="130" t="s">
        <v>2737</v>
      </c>
      <c r="F20" s="24"/>
      <c r="G20" s="24"/>
      <c r="H20" s="24"/>
      <c r="I20" s="24"/>
      <c r="J20" s="24"/>
      <c r="K20" s="24"/>
      <c r="L20" s="24"/>
      <c r="M20" s="24"/>
      <c r="N20" s="24"/>
      <c r="O20" s="44"/>
      <c r="P20" s="45"/>
      <c r="Q20" s="45"/>
      <c r="R20" s="24"/>
      <c r="S20" s="24"/>
      <c r="T20" s="24"/>
      <c r="U20" s="24"/>
      <c r="V20" s="24"/>
      <c r="W20" s="46"/>
      <c r="X20" s="46"/>
      <c r="Y20" s="24"/>
      <c r="Z20" s="24"/>
      <c r="AA20" s="168"/>
      <c r="AB20" s="40"/>
      <c r="AC20" s="40"/>
      <c r="AD20" s="40"/>
      <c r="AE20" s="40"/>
      <c r="AF20" s="40"/>
      <c r="AG20" s="168"/>
      <c r="AH20" s="168"/>
      <c r="AI20" s="44" t="s">
        <v>2894</v>
      </c>
      <c r="AJ20" s="46" t="s">
        <v>2546</v>
      </c>
      <c r="AK20" s="46" t="s">
        <v>2895</v>
      </c>
      <c r="AL20" s="44" t="s">
        <v>2069</v>
      </c>
      <c r="AM20" s="168"/>
      <c r="AN20" s="40"/>
      <c r="AO20" s="44" t="s">
        <v>2779</v>
      </c>
      <c r="AP20" s="44" t="s">
        <v>2896</v>
      </c>
      <c r="AQ20" s="44" t="s">
        <v>2897</v>
      </c>
      <c r="AR20" s="44" t="s">
        <v>2728</v>
      </c>
      <c r="AS20" s="46" t="s">
        <v>2597</v>
      </c>
      <c r="AT20" s="40"/>
      <c r="AU20" s="169" t="s">
        <v>2070</v>
      </c>
      <c r="AV20" s="24"/>
      <c r="AW20" s="46" t="s">
        <v>2898</v>
      </c>
      <c r="AX20" s="46" t="s">
        <v>2335</v>
      </c>
      <c r="AY20" s="44" t="s">
        <v>2573</v>
      </c>
      <c r="AZ20" s="46" t="s">
        <v>2381</v>
      </c>
      <c r="BA20" s="24"/>
      <c r="BB20" s="169" t="s">
        <v>2070</v>
      </c>
      <c r="BC20" s="46" t="s">
        <v>2551</v>
      </c>
      <c r="BD20" s="24"/>
      <c r="BE20" s="46" t="s">
        <v>2337</v>
      </c>
      <c r="BF20" s="46" t="s">
        <v>2899</v>
      </c>
      <c r="BG20" s="46" t="s">
        <v>2530</v>
      </c>
      <c r="BH20" s="44" t="s">
        <v>2150</v>
      </c>
      <c r="BI20" s="118"/>
      <c r="BJ20" s="44" t="s">
        <v>2085</v>
      </c>
      <c r="BK20" s="44" t="s">
        <v>2600</v>
      </c>
      <c r="BL20" s="46" t="s">
        <v>2744</v>
      </c>
      <c r="BM20" s="46" t="s">
        <v>2505</v>
      </c>
      <c r="BN20" s="44" t="s">
        <v>2707</v>
      </c>
      <c r="BO20" s="44" t="s">
        <v>2858</v>
      </c>
      <c r="BP20" s="169" t="str" cm="1">
        <f t="array" ref="BP20">IFERROR(
  INDEX(
    _xlfn._xlws.FILTER(
      'ROTAS E FAMILIAS'!$C$5:$C$1058,
      (TEXT('ROTAS E FAMILIAS'!$D$5:$D$1058,"DD/MM/AAAA")=TEXT(BP$4,"DD/MM/AAAA"))
      *(CHOOSE(
        MATCH($B20,{"FAM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MOD(ROWS($A$5:$A20)-1,10)+1
  ),
  ""
)</f>
        <v/>
      </c>
      <c r="BQ20" s="24"/>
      <c r="BR20" s="24"/>
      <c r="BS20" s="24"/>
      <c r="BT20" s="24"/>
      <c r="BU20" s="24" t="s">
        <v>2900</v>
      </c>
      <c r="BV20" s="44" t="s">
        <v>2901</v>
      </c>
      <c r="BW20" s="169"/>
      <c r="BX20" s="24"/>
      <c r="BY20" s="44" t="s">
        <v>2443</v>
      </c>
      <c r="BZ20" s="44" t="s">
        <v>2195</v>
      </c>
      <c r="CA20" s="44" t="s">
        <v>2902</v>
      </c>
      <c r="CB20" s="44" t="s">
        <v>2159</v>
      </c>
      <c r="CC20" s="46" t="s">
        <v>2903</v>
      </c>
      <c r="CD20" s="24"/>
      <c r="CE20" s="44" t="s">
        <v>2448</v>
      </c>
      <c r="CF20" s="46" t="s">
        <v>2904</v>
      </c>
      <c r="CG20" s="46" t="s">
        <v>2771</v>
      </c>
      <c r="CH20" s="46" t="s">
        <v>2230</v>
      </c>
      <c r="CI20" s="46" t="s">
        <v>2162</v>
      </c>
      <c r="CJ20" s="46" t="s">
        <v>2164</v>
      </c>
      <c r="CK20" s="24"/>
      <c r="CL20" s="24"/>
      <c r="CM20" s="46" t="s">
        <v>2905</v>
      </c>
      <c r="CN20" s="24"/>
      <c r="CO20" s="44" t="s">
        <v>2167</v>
      </c>
      <c r="CP20" s="44" t="s">
        <v>2753</v>
      </c>
      <c r="CQ20" s="24"/>
      <c r="CR20" s="24"/>
      <c r="CS20" s="44" t="s">
        <v>2655</v>
      </c>
      <c r="CT20" s="24"/>
      <c r="CU20" s="44" t="s">
        <v>2105</v>
      </c>
      <c r="CV20" s="44" t="s">
        <v>2906</v>
      </c>
      <c r="CW20" s="184" t="s">
        <v>2538</v>
      </c>
      <c r="CX20" s="24"/>
      <c r="CY20" s="24"/>
      <c r="CZ20" s="46" t="s">
        <v>2907</v>
      </c>
      <c r="DA20" s="46" t="s">
        <v>2791</v>
      </c>
      <c r="DB20" s="46" t="s">
        <v>2773</v>
      </c>
      <c r="DC20" s="24"/>
      <c r="DD20" s="46" t="s">
        <v>2460</v>
      </c>
      <c r="DE20" s="24"/>
      <c r="DF20" s="24"/>
      <c r="DG20" s="24"/>
      <c r="DH20" s="46" t="s">
        <v>2908</v>
      </c>
      <c r="DI20" s="46" t="s">
        <v>2909</v>
      </c>
      <c r="DJ20" s="46" t="s">
        <v>2910</v>
      </c>
      <c r="DK20" s="46" t="s">
        <v>2304</v>
      </c>
      <c r="DL20" s="24"/>
      <c r="DM20" s="24"/>
      <c r="DN20" s="46" t="s">
        <v>2355</v>
      </c>
      <c r="DO20" s="46" t="s">
        <v>2793</v>
      </c>
      <c r="DP20" s="24"/>
      <c r="DQ20" s="46" t="s">
        <v>2118</v>
      </c>
      <c r="DR20" s="104" t="s">
        <v>2483</v>
      </c>
      <c r="DS20" s="24"/>
      <c r="DT20" s="24"/>
      <c r="DU20" s="24"/>
      <c r="DV20" s="24"/>
      <c r="DW20" s="24"/>
      <c r="DX20" s="44" t="s">
        <v>2183</v>
      </c>
      <c r="DY20" s="44" t="s">
        <v>2124</v>
      </c>
      <c r="DZ20" s="24"/>
      <c r="EA20" s="24"/>
      <c r="EB20" s="46" t="s">
        <v>2911</v>
      </c>
      <c r="EC20" s="24"/>
      <c r="ED20" s="46" t="s">
        <v>2315</v>
      </c>
      <c r="EE20" s="46" t="s">
        <v>2127</v>
      </c>
      <c r="EF20" s="46" t="s">
        <v>2912</v>
      </c>
      <c r="EG20" s="24"/>
      <c r="EH20" s="24"/>
      <c r="EI20" s="377" t="s">
        <v>1779</v>
      </c>
      <c r="EJ20" s="377" t="s">
        <v>2128</v>
      </c>
      <c r="EK20" s="390"/>
      <c r="EL20" s="374" t="s">
        <v>1759</v>
      </c>
      <c r="EM20" s="184" t="s">
        <v>1742</v>
      </c>
      <c r="EN20" s="392" t="s">
        <v>1762</v>
      </c>
      <c r="EO20" s="390"/>
      <c r="EP20" s="46" t="s">
        <v>6648</v>
      </c>
      <c r="EQ20" s="46" t="s">
        <v>6647</v>
      </c>
      <c r="ER20" s="24" t="s">
        <v>6741</v>
      </c>
      <c r="ES20" s="24" t="s">
        <v>6751</v>
      </c>
      <c r="ET20" s="424" t="s">
        <v>6655</v>
      </c>
      <c r="EU20" s="425" t="s">
        <v>6754</v>
      </c>
      <c r="EV20" s="390"/>
      <c r="EW20" s="425"/>
      <c r="EX20" s="119"/>
      <c r="EY20" s="390"/>
      <c r="EZ20" s="390"/>
      <c r="FA20" s="390"/>
      <c r="FB20" s="390"/>
      <c r="FC20" s="390"/>
      <c r="FD20" s="390"/>
      <c r="FE20" s="390"/>
      <c r="FF20" s="390"/>
      <c r="FG20" s="390"/>
      <c r="FH20" s="390"/>
      <c r="FI20" s="390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98"/>
    </row>
    <row r="21" spans="2:243" s="149" customFormat="1" ht="32.25" customHeight="1" thickBot="1">
      <c r="B21" s="158" t="s">
        <v>1694</v>
      </c>
      <c r="C21" s="131" t="s">
        <v>2054</v>
      </c>
      <c r="D21" s="131" t="s">
        <v>2366</v>
      </c>
      <c r="E21" s="131" t="s">
        <v>2778</v>
      </c>
      <c r="F21" s="24"/>
      <c r="G21" s="24"/>
      <c r="H21" s="24"/>
      <c r="I21" s="24"/>
      <c r="J21" s="24"/>
      <c r="K21" s="24"/>
      <c r="L21" s="24"/>
      <c r="M21" s="24"/>
      <c r="N21" s="24"/>
      <c r="O21" s="44"/>
      <c r="P21" s="45"/>
      <c r="Q21" s="45"/>
      <c r="R21" s="24"/>
      <c r="S21" s="24"/>
      <c r="T21" s="24"/>
      <c r="U21" s="24"/>
      <c r="V21" s="24"/>
      <c r="W21" s="46"/>
      <c r="X21" s="46"/>
      <c r="Y21" s="24"/>
      <c r="Z21" s="24"/>
      <c r="AA21" s="168"/>
      <c r="AB21" s="40"/>
      <c r="AC21" s="40"/>
      <c r="AD21" s="40"/>
      <c r="AE21" s="40"/>
      <c r="AF21" s="40"/>
      <c r="AG21" s="168"/>
      <c r="AH21" s="168"/>
      <c r="AI21" s="119"/>
      <c r="AJ21" s="46" t="s">
        <v>2913</v>
      </c>
      <c r="AK21" s="46" t="s">
        <v>2699</v>
      </c>
      <c r="AL21" s="44" t="s">
        <v>2141</v>
      </c>
      <c r="AM21" s="168"/>
      <c r="AN21" s="40"/>
      <c r="AO21" s="46" t="s">
        <v>2914</v>
      </c>
      <c r="AP21" s="44" t="s">
        <v>2915</v>
      </c>
      <c r="AQ21" s="44" t="s">
        <v>2916</v>
      </c>
      <c r="AR21" s="46" t="s">
        <v>2917</v>
      </c>
      <c r="AS21" s="46" t="s">
        <v>2783</v>
      </c>
      <c r="AT21" s="46" t="s">
        <v>2550</v>
      </c>
      <c r="AU21" s="169" t="s">
        <v>2070</v>
      </c>
      <c r="AV21" s="46" t="s">
        <v>2898</v>
      </c>
      <c r="AW21" s="46" t="s">
        <v>2076</v>
      </c>
      <c r="AX21" s="46" t="s">
        <v>2572</v>
      </c>
      <c r="AY21" s="46" t="s">
        <v>2147</v>
      </c>
      <c r="AZ21" s="46" t="s">
        <v>2574</v>
      </c>
      <c r="BA21" s="24"/>
      <c r="BB21" s="169" t="s">
        <v>2070</v>
      </c>
      <c r="BC21" s="46" t="s">
        <v>2918</v>
      </c>
      <c r="BD21" s="24"/>
      <c r="BE21" s="46" t="s">
        <v>2686</v>
      </c>
      <c r="BF21" s="44" t="s">
        <v>2338</v>
      </c>
      <c r="BG21" s="44" t="s">
        <v>2278</v>
      </c>
      <c r="BH21" s="44" t="s">
        <v>2217</v>
      </c>
      <c r="BI21" s="118"/>
      <c r="BJ21" s="24"/>
      <c r="BK21" s="44" t="s">
        <v>2919</v>
      </c>
      <c r="BL21" s="24"/>
      <c r="BM21" s="46" t="s">
        <v>2554</v>
      </c>
      <c r="BN21" s="44" t="s">
        <v>2086</v>
      </c>
      <c r="BO21" s="44" t="s">
        <v>2884</v>
      </c>
      <c r="BP21" s="169" t="str" cm="1">
        <f t="array" ref="BP21">IFERROR(
  INDEX(
    _xlfn._xlws.FILTER(
      'ROTAS E FAMILIAS'!$C$5:$C$1058,
      (TEXT('ROTAS E FAMILIAS'!$D$5:$D$1058,"DD/MM/AAAA")=TEXT(BP$4,"DD/MM/AAAA"))
      *(CHOOSE(
        MATCH($B21,{"FAM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MOD(ROWS($A$5:$A21)-1,10)+1
  ),
  ""
)</f>
        <v/>
      </c>
      <c r="BQ21" s="24"/>
      <c r="BR21" s="24"/>
      <c r="BS21" s="24"/>
      <c r="BT21" s="24"/>
      <c r="BU21" s="24"/>
      <c r="BV21" s="24"/>
      <c r="BW21" s="169"/>
      <c r="BX21" s="44" t="s">
        <v>2920</v>
      </c>
      <c r="BY21" s="44" t="s">
        <v>2194</v>
      </c>
      <c r="BZ21" s="44" t="s">
        <v>2921</v>
      </c>
      <c r="CA21" s="44" t="s">
        <v>2922</v>
      </c>
      <c r="CB21" s="46" t="s">
        <v>2226</v>
      </c>
      <c r="CC21" s="46" t="s">
        <v>2923</v>
      </c>
      <c r="CD21" s="24"/>
      <c r="CE21" s="44" t="s">
        <v>2788</v>
      </c>
      <c r="CF21" s="46" t="s">
        <v>2229</v>
      </c>
      <c r="CG21" s="46" t="s">
        <v>2924</v>
      </c>
      <c r="CH21" s="46" t="s">
        <v>2397</v>
      </c>
      <c r="CI21" s="46" t="s">
        <v>2231</v>
      </c>
      <c r="CJ21" s="24"/>
      <c r="CK21" s="24"/>
      <c r="CL21" s="24"/>
      <c r="CM21" s="46" t="s">
        <v>2925</v>
      </c>
      <c r="CN21" s="24"/>
      <c r="CO21" s="24"/>
      <c r="CP21" s="44" t="s">
        <v>2772</v>
      </c>
      <c r="CQ21" s="24"/>
      <c r="CR21" s="24"/>
      <c r="CS21" s="44" t="s">
        <v>2454</v>
      </c>
      <c r="CT21" s="24"/>
      <c r="CU21" s="284" t="s">
        <v>2476</v>
      </c>
      <c r="CV21" s="24"/>
      <c r="CW21" s="44" t="s">
        <v>2926</v>
      </c>
      <c r="CX21" s="24"/>
      <c r="CY21" s="24"/>
      <c r="CZ21" s="46" t="s">
        <v>2927</v>
      </c>
      <c r="DA21" s="46" t="s">
        <v>2586</v>
      </c>
      <c r="DB21" s="44" t="s">
        <v>2196</v>
      </c>
      <c r="DC21" s="24"/>
      <c r="DD21" s="44" t="s">
        <v>2928</v>
      </c>
      <c r="DE21" s="24"/>
      <c r="DF21" s="24"/>
      <c r="DG21" s="24"/>
      <c r="DH21" s="46" t="s">
        <v>2929</v>
      </c>
      <c r="DI21" s="46" t="s">
        <v>2930</v>
      </c>
      <c r="DJ21" s="24"/>
      <c r="DK21" s="24"/>
      <c r="DL21" s="24"/>
      <c r="DM21" s="24"/>
      <c r="DN21" s="46" t="s">
        <v>2931</v>
      </c>
      <c r="DO21" s="46" t="s">
        <v>2932</v>
      </c>
      <c r="DP21" s="24"/>
      <c r="DQ21" s="44" t="s">
        <v>2679</v>
      </c>
      <c r="DR21" s="24" t="s">
        <v>2933</v>
      </c>
      <c r="DS21" s="24"/>
      <c r="DT21" s="24"/>
      <c r="DU21" s="24"/>
      <c r="DV21" s="24"/>
      <c r="DW21" s="24"/>
      <c r="DX21" s="44" t="s">
        <v>2934</v>
      </c>
      <c r="DY21" s="44" t="s">
        <v>2468</v>
      </c>
      <c r="DZ21" s="24"/>
      <c r="EA21" s="24"/>
      <c r="EB21" s="46" t="s">
        <v>2416</v>
      </c>
      <c r="EC21" s="24"/>
      <c r="ED21" s="46" t="s">
        <v>2257</v>
      </c>
      <c r="EE21" s="46" t="s">
        <v>2519</v>
      </c>
      <c r="EF21" s="24"/>
      <c r="EG21" s="24"/>
      <c r="EH21" s="24"/>
      <c r="EI21" s="24"/>
      <c r="EJ21" s="44" t="s">
        <v>6387</v>
      </c>
      <c r="EK21" s="390"/>
      <c r="EL21" s="44" t="s">
        <v>1722</v>
      </c>
      <c r="EM21" s="390"/>
      <c r="EN21" s="392" t="s">
        <v>1764</v>
      </c>
      <c r="EO21" s="390"/>
      <c r="EP21" s="46" t="s">
        <v>6427</v>
      </c>
      <c r="EQ21" s="46" t="s">
        <v>6651</v>
      </c>
      <c r="ER21" s="24" t="s">
        <v>6736</v>
      </c>
      <c r="ES21" s="24" t="s">
        <v>6742</v>
      </c>
      <c r="ET21" s="424" t="s">
        <v>6850</v>
      </c>
      <c r="EU21" s="424" t="s">
        <v>6695</v>
      </c>
      <c r="EV21" s="390"/>
      <c r="EW21" s="425"/>
      <c r="EX21" s="119" t="s">
        <v>6599</v>
      </c>
      <c r="EY21" s="390"/>
      <c r="EZ21" s="390"/>
      <c r="FA21" s="390"/>
      <c r="FB21" s="390"/>
      <c r="FC21" s="390"/>
      <c r="FD21" s="390"/>
      <c r="FE21" s="390"/>
      <c r="FF21" s="390"/>
      <c r="FG21" s="390"/>
      <c r="FH21" s="390"/>
      <c r="FI21" s="390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98"/>
    </row>
    <row r="22" spans="2:243" s="149" customFormat="1" ht="32.25" customHeight="1" thickBot="1">
      <c r="B22" s="158" t="s">
        <v>1694</v>
      </c>
      <c r="C22" s="131" t="s">
        <v>2130</v>
      </c>
      <c r="D22" s="131" t="s">
        <v>2366</v>
      </c>
      <c r="E22" s="131" t="s">
        <v>2778</v>
      </c>
      <c r="F22" s="24"/>
      <c r="G22" s="24"/>
      <c r="H22" s="24"/>
      <c r="I22" s="24"/>
      <c r="J22" s="24"/>
      <c r="K22" s="24"/>
      <c r="L22" s="24"/>
      <c r="M22" s="24"/>
      <c r="N22" s="24"/>
      <c r="O22" s="44"/>
      <c r="P22" s="45"/>
      <c r="Q22" s="45"/>
      <c r="R22" s="24"/>
      <c r="S22" s="24"/>
      <c r="T22" s="24"/>
      <c r="U22" s="24"/>
      <c r="V22" s="24"/>
      <c r="W22" s="46"/>
      <c r="X22" s="46"/>
      <c r="Y22" s="24"/>
      <c r="Z22" s="24"/>
      <c r="AA22" s="168"/>
      <c r="AB22" s="40"/>
      <c r="AC22" s="40"/>
      <c r="AD22" s="40"/>
      <c r="AE22" s="40"/>
      <c r="AF22" s="40"/>
      <c r="AG22" s="168"/>
      <c r="AH22" s="168"/>
      <c r="AI22" s="168"/>
      <c r="AJ22" s="46" t="s">
        <v>2935</v>
      </c>
      <c r="AK22" s="46" t="s">
        <v>2727</v>
      </c>
      <c r="AL22" s="46" t="s">
        <v>2270</v>
      </c>
      <c r="AM22" s="168"/>
      <c r="AN22" s="40"/>
      <c r="AO22" s="46" t="s">
        <v>2936</v>
      </c>
      <c r="AP22" s="46" t="s">
        <v>2937</v>
      </c>
      <c r="AQ22" s="44" t="s">
        <v>2938</v>
      </c>
      <c r="AR22" s="46" t="s">
        <v>2782</v>
      </c>
      <c r="AS22" s="46" t="s">
        <v>2939</v>
      </c>
      <c r="AT22" s="40"/>
      <c r="AU22" s="169" t="s">
        <v>2070</v>
      </c>
      <c r="AV22" s="168"/>
      <c r="AW22" s="46" t="s">
        <v>2647</v>
      </c>
      <c r="AX22" s="44" t="s">
        <v>2940</v>
      </c>
      <c r="AY22" s="46" t="s">
        <v>2764</v>
      </c>
      <c r="AZ22" s="46" t="s">
        <v>2598</v>
      </c>
      <c r="BA22" s="24"/>
      <c r="BB22" s="169" t="s">
        <v>2070</v>
      </c>
      <c r="BC22" s="46" t="s">
        <v>2941</v>
      </c>
      <c r="BD22" s="24"/>
      <c r="BE22" s="46" t="s">
        <v>2383</v>
      </c>
      <c r="BF22" s="44" t="s">
        <v>2437</v>
      </c>
      <c r="BG22" s="44" t="s">
        <v>2339</v>
      </c>
      <c r="BH22" s="44" t="s">
        <v>2279</v>
      </c>
      <c r="BI22" s="119"/>
      <c r="BJ22" s="24"/>
      <c r="BK22" s="24"/>
      <c r="BL22" s="24"/>
      <c r="BM22" s="24"/>
      <c r="BN22" s="44" t="s">
        <v>2942</v>
      </c>
      <c r="BO22" s="24" t="s">
        <v>2070</v>
      </c>
      <c r="BP22" s="169" t="str" cm="1">
        <f t="array" ref="BP22">IFERROR(
  INDEX(
    _xlfn._xlws.FILTER(
      'ROTAS E FAMILIAS'!$C$5:$C$1058,
      (TEXT('ROTAS E FAMILIAS'!$D$5:$D$1058,"DD/MM/AAAA")=TEXT(BP$4,"DD/MM/AAAA"))
      *(CHOOSE(
        MATCH($B22,{"FAM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MOD(ROWS($A$5:$A22)-1,10)+1
  ),
  ""
)</f>
        <v/>
      </c>
      <c r="BQ22" s="24"/>
      <c r="BR22" s="24" t="s">
        <v>2070</v>
      </c>
      <c r="BS22" s="24"/>
      <c r="BT22" s="24"/>
      <c r="BU22" s="24" t="s">
        <v>2070</v>
      </c>
      <c r="BV22" s="24" t="s">
        <v>2070</v>
      </c>
      <c r="BW22" s="169"/>
      <c r="BX22" s="24"/>
      <c r="BY22" s="24" t="s">
        <v>2070</v>
      </c>
      <c r="BZ22" s="24" t="s">
        <v>2070</v>
      </c>
      <c r="CA22" s="44" t="s">
        <v>2943</v>
      </c>
      <c r="CB22" s="44" t="s">
        <v>2944</v>
      </c>
      <c r="CC22" s="24"/>
      <c r="CD22" s="24"/>
      <c r="CE22" s="46" t="s">
        <v>2769</v>
      </c>
      <c r="CF22" s="24"/>
      <c r="CG22" s="44" t="s">
        <v>2945</v>
      </c>
      <c r="CH22" s="46" t="s">
        <v>2946</v>
      </c>
      <c r="CI22" s="24"/>
      <c r="CJ22" s="24"/>
      <c r="CK22" s="24"/>
      <c r="CL22" s="24"/>
      <c r="CM22" s="46" t="s">
        <v>2947</v>
      </c>
      <c r="CN22" s="24"/>
      <c r="CO22" s="24"/>
      <c r="CP22" s="44" t="s">
        <v>2777</v>
      </c>
      <c r="CQ22" s="24"/>
      <c r="CR22" s="24"/>
      <c r="CS22" s="24"/>
      <c r="CT22" s="24"/>
      <c r="CU22" s="46" t="s">
        <v>2240</v>
      </c>
      <c r="CV22" s="24"/>
      <c r="CW22" s="44" t="s">
        <v>2948</v>
      </c>
      <c r="CX22" s="24"/>
      <c r="CY22" s="24"/>
      <c r="CZ22" s="24"/>
      <c r="DA22" s="24"/>
      <c r="DB22" s="44" t="s">
        <v>2949</v>
      </c>
      <c r="DC22" s="24"/>
      <c r="DD22" s="44" t="s">
        <v>2719</v>
      </c>
      <c r="DE22" s="24"/>
      <c r="DF22" s="24"/>
      <c r="DG22" s="24"/>
      <c r="DH22" s="24"/>
      <c r="DI22" s="46" t="s">
        <v>2950</v>
      </c>
      <c r="DJ22" s="24"/>
      <c r="DK22" s="24"/>
      <c r="DL22" s="24"/>
      <c r="DM22" s="24"/>
      <c r="DN22" s="24"/>
      <c r="DO22" s="24"/>
      <c r="DP22" s="24"/>
      <c r="DQ22" s="24" t="s">
        <v>2307</v>
      </c>
      <c r="DR22" s="24"/>
      <c r="DS22" s="24"/>
      <c r="DT22" s="24"/>
      <c r="DU22" s="24"/>
      <c r="DV22" s="24"/>
      <c r="DW22" s="24"/>
      <c r="DX22" s="24"/>
      <c r="DY22" s="44" t="s">
        <v>2951</v>
      </c>
      <c r="DZ22" s="24"/>
      <c r="EA22" s="24"/>
      <c r="EB22" s="24"/>
      <c r="EC22" s="24"/>
      <c r="ED22" s="46" t="s">
        <v>2952</v>
      </c>
      <c r="EE22" s="46" t="s">
        <v>1771</v>
      </c>
      <c r="EF22" s="24"/>
      <c r="EG22" s="24"/>
      <c r="EH22" s="24"/>
      <c r="EI22" s="24"/>
      <c r="EJ22" s="44" t="s">
        <v>6388</v>
      </c>
      <c r="EK22" s="390"/>
      <c r="EL22" s="377" t="s">
        <v>1746</v>
      </c>
      <c r="EM22" s="390"/>
      <c r="EN22" s="390"/>
      <c r="EO22" s="390"/>
      <c r="EP22" s="401" t="s">
        <v>1787</v>
      </c>
      <c r="EQ22" s="24" t="s">
        <v>6399</v>
      </c>
      <c r="ER22" s="24" t="s">
        <v>1751</v>
      </c>
      <c r="ES22" s="390"/>
      <c r="ET22" s="424"/>
      <c r="EU22" s="424" t="s">
        <v>6851</v>
      </c>
      <c r="EV22" s="390"/>
      <c r="EW22" s="390"/>
      <c r="EX22" s="119" t="s">
        <v>6400</v>
      </c>
      <c r="EY22" s="390"/>
      <c r="EZ22" s="390"/>
      <c r="FA22" s="390"/>
      <c r="FB22" s="390"/>
      <c r="FC22" s="390"/>
      <c r="FD22" s="390"/>
      <c r="FE22" s="390"/>
      <c r="FF22" s="390"/>
      <c r="FG22" s="390"/>
      <c r="FH22" s="390"/>
      <c r="FI22" s="390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98"/>
    </row>
    <row r="23" spans="2:243" ht="57.75" customHeight="1" thickBot="1">
      <c r="B23" s="158" t="s">
        <v>1694</v>
      </c>
      <c r="C23" s="131" t="s">
        <v>2187</v>
      </c>
      <c r="D23" s="131" t="s">
        <v>2366</v>
      </c>
      <c r="E23" s="131" t="s">
        <v>2778</v>
      </c>
      <c r="F23" s="24"/>
      <c r="G23" s="24"/>
      <c r="H23" s="24"/>
      <c r="I23" s="24"/>
      <c r="J23" s="24"/>
      <c r="K23" s="24"/>
      <c r="L23" s="24"/>
      <c r="M23" s="24"/>
      <c r="N23" s="24"/>
      <c r="O23" s="44"/>
      <c r="P23" s="45"/>
      <c r="Q23" s="45"/>
      <c r="R23" s="24"/>
      <c r="S23" s="24"/>
      <c r="T23" s="24"/>
      <c r="U23" s="24"/>
      <c r="V23" s="24"/>
      <c r="W23" s="46"/>
      <c r="X23" s="46"/>
      <c r="Y23" s="24"/>
      <c r="Z23" s="24"/>
      <c r="AA23" s="122"/>
      <c r="AB23" s="44"/>
      <c r="AC23" s="44"/>
      <c r="AD23" s="44"/>
      <c r="AE23" s="44"/>
      <c r="AF23" s="44"/>
      <c r="AG23" s="120"/>
      <c r="AH23" s="120"/>
      <c r="AI23" s="21"/>
      <c r="AJ23" s="21"/>
      <c r="AK23" s="21"/>
      <c r="AL23" s="46" t="s">
        <v>2953</v>
      </c>
      <c r="AM23" s="120"/>
      <c r="AN23" s="24"/>
      <c r="AO23" s="46" t="s">
        <v>2954</v>
      </c>
      <c r="AP23" s="44" t="s">
        <v>2780</v>
      </c>
      <c r="AQ23" s="44" t="s">
        <v>2795</v>
      </c>
      <c r="AR23" s="44" t="s">
        <v>2955</v>
      </c>
      <c r="AS23" s="24"/>
      <c r="AT23" s="40"/>
      <c r="AU23" s="169" t="s">
        <v>2070</v>
      </c>
      <c r="AV23" s="168"/>
      <c r="AW23" s="44" t="s">
        <v>2956</v>
      </c>
      <c r="AX23" s="46" t="s">
        <v>2957</v>
      </c>
      <c r="AY23" s="44" t="s">
        <v>2730</v>
      </c>
      <c r="AZ23" s="44" t="s">
        <v>2958</v>
      </c>
      <c r="BA23" s="24"/>
      <c r="BB23" s="169" t="s">
        <v>2070</v>
      </c>
      <c r="BC23" s="46" t="s">
        <v>2959</v>
      </c>
      <c r="BD23" s="24"/>
      <c r="BE23" s="46" t="s">
        <v>2081</v>
      </c>
      <c r="BF23" s="44" t="s">
        <v>2473</v>
      </c>
      <c r="BG23" s="44" t="s">
        <v>2960</v>
      </c>
      <c r="BH23" s="191" t="s">
        <v>2820</v>
      </c>
      <c r="BI23" s="119"/>
      <c r="BJ23" s="24"/>
      <c r="BK23" s="24"/>
      <c r="BL23" s="24"/>
      <c r="BM23" s="24"/>
      <c r="BN23" s="24"/>
      <c r="BO23" s="24" t="s">
        <v>2070</v>
      </c>
      <c r="BP23" s="169" t="str" cm="1">
        <f t="array" ref="BP23">IFERROR(
  INDEX(
    _xlfn._xlws.FILTER(
      'ROTAS E FAMILIAS'!$C$5:$C$1058,
      (TEXT('ROTAS E FAMILIAS'!$D$5:$D$1058,"DD/MM/AAAA")=TEXT(BP$4,"DD/MM/AAAA"))
      *(CHOOSE(
        MATCH($B23,{"FAM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MOD(ROWS($A$5:$A23)-1,10)+1
  ),
  ""
)</f>
        <v/>
      </c>
      <c r="BQ23" s="24"/>
      <c r="BR23" s="24" t="s">
        <v>2070</v>
      </c>
      <c r="BS23" s="24"/>
      <c r="BT23" s="24"/>
      <c r="BU23" s="24" t="s">
        <v>2070</v>
      </c>
      <c r="BV23" s="24" t="s">
        <v>2070</v>
      </c>
      <c r="BW23" s="169"/>
      <c r="BX23" s="24"/>
      <c r="BY23" s="24" t="s">
        <v>2070</v>
      </c>
      <c r="BZ23" s="24" t="s">
        <v>2070</v>
      </c>
      <c r="CA23" s="24" t="s">
        <v>2070</v>
      </c>
      <c r="CB23" s="44" t="s">
        <v>2711</v>
      </c>
      <c r="CC23" s="24"/>
      <c r="CD23" s="24"/>
      <c r="CE23" s="44" t="s">
        <v>2961</v>
      </c>
      <c r="CF23" s="24"/>
      <c r="CG23" s="24"/>
      <c r="CH23" s="46" t="s">
        <v>2962</v>
      </c>
      <c r="CI23" s="24"/>
      <c r="CJ23" s="24"/>
      <c r="CK23" s="24"/>
      <c r="CL23" s="24"/>
      <c r="CM23" s="46" t="s">
        <v>2963</v>
      </c>
      <c r="CN23" s="24"/>
      <c r="CO23" s="24"/>
      <c r="CP23" s="284" t="s">
        <v>2401</v>
      </c>
      <c r="CQ23" s="24"/>
      <c r="CR23" s="24"/>
      <c r="CS23" s="24"/>
      <c r="CT23" s="24"/>
      <c r="CU23" s="44" t="s">
        <v>2755</v>
      </c>
      <c r="CV23" s="24"/>
      <c r="CW23" s="44" t="s">
        <v>2964</v>
      </c>
      <c r="CX23" s="24"/>
      <c r="CY23" s="24"/>
      <c r="CZ23" s="24"/>
      <c r="DA23" s="24"/>
      <c r="DB23" s="46" t="s">
        <v>2965</v>
      </c>
      <c r="DC23" s="24"/>
      <c r="DD23" s="24"/>
      <c r="DE23" s="24"/>
      <c r="DF23" s="24"/>
      <c r="DG23" s="24"/>
      <c r="DH23" s="24"/>
      <c r="DI23" s="46" t="s">
        <v>2792</v>
      </c>
      <c r="DJ23" s="24"/>
      <c r="DK23" s="24"/>
      <c r="DL23" s="24"/>
      <c r="DM23" s="24"/>
      <c r="DN23" s="24"/>
      <c r="DO23" s="24"/>
      <c r="DP23" s="24"/>
      <c r="DQ23" s="24" t="s">
        <v>2966</v>
      </c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46" t="s">
        <v>6390</v>
      </c>
      <c r="EK23" s="390"/>
      <c r="EL23" s="390"/>
      <c r="EM23" s="390"/>
      <c r="EN23" s="392" t="s">
        <v>6587</v>
      </c>
      <c r="EO23" s="390"/>
      <c r="EP23" s="392"/>
      <c r="EQ23" s="390" t="s">
        <v>1714</v>
      </c>
      <c r="ER23" s="24" t="s">
        <v>6737</v>
      </c>
      <c r="ES23" s="390"/>
      <c r="ET23" s="390"/>
      <c r="EU23" s="424" t="s">
        <v>6852</v>
      </c>
      <c r="EV23" s="390"/>
      <c r="EW23" s="390"/>
      <c r="EX23" s="390"/>
      <c r="EY23" s="390"/>
      <c r="EZ23" s="390"/>
      <c r="FA23" s="390"/>
      <c r="FB23" s="390"/>
      <c r="FC23" s="390"/>
      <c r="FD23" s="390"/>
      <c r="FE23" s="390"/>
      <c r="FF23" s="390"/>
      <c r="FG23" s="390"/>
      <c r="FH23" s="390"/>
      <c r="FI23" s="390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98"/>
    </row>
    <row r="24" spans="2:243" s="153" customFormat="1" ht="18" customHeight="1" thickBot="1">
      <c r="B24" s="159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1"/>
      <c r="BK24" s="151"/>
      <c r="BL24" s="151"/>
      <c r="BM24" s="151"/>
      <c r="BN24" s="151"/>
      <c r="BO24" s="151"/>
      <c r="BP24" s="151"/>
      <c r="BQ24" s="151"/>
      <c r="BR24" s="151"/>
      <c r="BS24" s="151"/>
      <c r="BT24" s="151"/>
      <c r="BU24" s="151"/>
      <c r="BV24" s="151"/>
      <c r="BW24" s="151"/>
      <c r="BX24" s="151"/>
      <c r="BY24" s="151"/>
      <c r="BZ24" s="151"/>
      <c r="CA24" s="151"/>
      <c r="CB24" s="151"/>
      <c r="CC24" s="151"/>
      <c r="CD24" s="151"/>
      <c r="CE24" s="151"/>
      <c r="CF24" s="151"/>
      <c r="CG24" s="151"/>
      <c r="CH24" s="151"/>
      <c r="CI24" s="151"/>
      <c r="CJ24" s="150"/>
      <c r="CK24" s="150"/>
      <c r="CL24" s="150"/>
      <c r="CM24" s="150"/>
      <c r="CN24" s="150"/>
      <c r="CO24" s="150"/>
      <c r="CP24" s="150"/>
      <c r="CQ24" s="150"/>
      <c r="CR24" s="150"/>
      <c r="CS24" s="150"/>
      <c r="CT24" s="150"/>
      <c r="CU24" s="150"/>
      <c r="CV24" s="150"/>
      <c r="CW24" s="150"/>
      <c r="CX24" s="150"/>
      <c r="CY24" s="150"/>
      <c r="CZ24" s="150"/>
      <c r="DA24" s="150"/>
      <c r="DB24" s="150"/>
      <c r="DC24" s="150"/>
      <c r="DD24" s="150"/>
      <c r="DE24" s="150"/>
      <c r="DF24" s="150"/>
      <c r="DG24" s="150"/>
      <c r="DH24" s="150"/>
      <c r="DI24" s="150"/>
      <c r="DJ24" s="150"/>
      <c r="DK24" s="150"/>
      <c r="DL24" s="150"/>
      <c r="DM24" s="150"/>
      <c r="DN24" s="150"/>
      <c r="DO24" s="150"/>
      <c r="DP24" s="150"/>
      <c r="DQ24" s="150"/>
      <c r="DR24" s="150"/>
      <c r="DS24" s="150"/>
      <c r="DT24" s="150"/>
      <c r="DU24" s="150"/>
      <c r="DV24" s="150"/>
      <c r="DW24" s="150"/>
      <c r="DX24" s="150"/>
      <c r="DY24" s="150"/>
      <c r="DZ24" s="150"/>
      <c r="EA24" s="150"/>
      <c r="EB24" s="150"/>
      <c r="EC24" s="150"/>
      <c r="ED24" s="150"/>
      <c r="EE24" s="150"/>
      <c r="EF24" s="150"/>
      <c r="EG24" s="150"/>
      <c r="EH24" s="150"/>
      <c r="EI24" s="150"/>
      <c r="EJ24" s="150"/>
      <c r="EK24" s="150"/>
      <c r="EL24" s="150"/>
      <c r="EM24" s="150"/>
      <c r="EN24" s="150"/>
      <c r="EO24" s="150"/>
      <c r="EP24" s="150"/>
      <c r="EQ24" s="150"/>
      <c r="ER24" s="150"/>
      <c r="ES24" s="150"/>
      <c r="ET24" s="150"/>
      <c r="EU24" s="150"/>
      <c r="EV24" s="150"/>
      <c r="EW24" s="150"/>
      <c r="EX24" s="150"/>
      <c r="EY24" s="150"/>
      <c r="EZ24" s="150"/>
      <c r="FA24" s="150"/>
      <c r="FB24" s="150"/>
      <c r="FC24" s="150"/>
      <c r="FD24" s="150"/>
      <c r="FE24" s="150"/>
      <c r="FF24" s="150"/>
      <c r="FG24" s="150"/>
      <c r="FH24" s="150"/>
      <c r="FI24" s="150"/>
      <c r="FJ24" s="150"/>
      <c r="FK24" s="150"/>
      <c r="FL24" s="150"/>
      <c r="FM24" s="150"/>
      <c r="FN24" s="150"/>
      <c r="FO24" s="150"/>
      <c r="FP24" s="150"/>
      <c r="FQ24" s="150"/>
      <c r="FR24" s="150"/>
      <c r="FS24" s="150"/>
      <c r="FT24" s="150"/>
      <c r="FU24" s="150"/>
      <c r="FV24" s="150"/>
      <c r="FW24" s="150"/>
      <c r="FX24" s="150"/>
      <c r="FY24" s="150"/>
      <c r="FZ24" s="150"/>
      <c r="GA24" s="150"/>
      <c r="GB24" s="150"/>
      <c r="GC24" s="150"/>
      <c r="GD24" s="150"/>
      <c r="GE24" s="150"/>
      <c r="GF24" s="150"/>
      <c r="GG24" s="150"/>
      <c r="GH24" s="150"/>
      <c r="GI24" s="150"/>
      <c r="GJ24" s="150"/>
      <c r="GK24" s="150"/>
      <c r="GL24" s="150"/>
      <c r="GM24" s="150"/>
      <c r="GN24" s="150"/>
      <c r="GO24" s="150"/>
      <c r="GP24" s="150"/>
      <c r="GQ24" s="150"/>
      <c r="GR24" s="150"/>
      <c r="GS24" s="150"/>
      <c r="GT24" s="150"/>
      <c r="GU24" s="150"/>
      <c r="GV24" s="150"/>
      <c r="GW24" s="150"/>
      <c r="GX24" s="150"/>
      <c r="GY24" s="150"/>
      <c r="GZ24" s="150"/>
      <c r="HA24" s="150"/>
      <c r="HB24" s="150"/>
      <c r="HC24" s="150"/>
      <c r="HD24" s="150"/>
      <c r="HE24" s="150"/>
      <c r="HF24" s="150"/>
      <c r="HG24" s="150"/>
      <c r="HH24" s="150"/>
      <c r="HI24" s="150"/>
      <c r="HJ24" s="150"/>
      <c r="HK24" s="150"/>
      <c r="HL24" s="150"/>
      <c r="HM24" s="150"/>
      <c r="HN24" s="150"/>
      <c r="HO24" s="150"/>
      <c r="HP24" s="150"/>
      <c r="HQ24" s="150"/>
      <c r="HR24" s="150"/>
      <c r="HS24" s="150"/>
      <c r="HT24" s="150"/>
      <c r="HU24" s="150"/>
      <c r="HV24" s="150"/>
      <c r="HW24" s="150"/>
      <c r="HX24" s="150"/>
      <c r="HY24" s="150"/>
      <c r="HZ24" s="150"/>
      <c r="IA24" s="150"/>
      <c r="IB24" s="150"/>
      <c r="IC24" s="150"/>
      <c r="ID24" s="150"/>
      <c r="IE24" s="150"/>
      <c r="IF24" s="150"/>
      <c r="IG24" s="150"/>
      <c r="IH24" s="150"/>
      <c r="II24" s="152"/>
    </row>
    <row r="25" spans="2:243" ht="57.75" customHeight="1" thickBot="1">
      <c r="B25" s="160" t="s">
        <v>1695</v>
      </c>
      <c r="C25" s="129" t="s">
        <v>2054</v>
      </c>
      <c r="D25" s="129" t="s">
        <v>2055</v>
      </c>
      <c r="E25" s="129" t="s">
        <v>2697</v>
      </c>
      <c r="F25" s="24"/>
      <c r="G25" s="24"/>
      <c r="H25" s="24"/>
      <c r="I25" s="24"/>
      <c r="J25" s="24"/>
      <c r="K25" s="24"/>
      <c r="L25" s="24"/>
      <c r="M25" s="24"/>
      <c r="N25" s="24"/>
      <c r="O25" s="44"/>
      <c r="P25" s="45"/>
      <c r="Q25" s="45"/>
      <c r="R25" s="24"/>
      <c r="S25" s="24"/>
      <c r="T25" s="24"/>
      <c r="U25" s="24"/>
      <c r="V25" s="24"/>
      <c r="W25" s="46"/>
      <c r="X25" s="46"/>
      <c r="Y25" s="24"/>
      <c r="Z25" s="24"/>
      <c r="AA25" s="24"/>
      <c r="AB25" s="44" t="s">
        <v>2061</v>
      </c>
      <c r="AC25" s="44" t="s">
        <v>2967</v>
      </c>
      <c r="AD25" s="44" t="s">
        <v>2968</v>
      </c>
      <c r="AE25" s="44" t="s">
        <v>2969</v>
      </c>
      <c r="AF25" s="44" t="s">
        <v>2970</v>
      </c>
      <c r="AG25" s="120"/>
      <c r="AH25" s="120"/>
      <c r="AI25" s="44" t="s">
        <v>2139</v>
      </c>
      <c r="AJ25" s="46" t="s">
        <v>2545</v>
      </c>
      <c r="AK25" s="46" t="s">
        <v>2668</v>
      </c>
      <c r="AL25" s="21"/>
      <c r="AM25" s="120"/>
      <c r="AN25" s="24" t="str" cm="1">
        <f t="array" ref="AN25">IFERROR(
  INDEX(
    _xlfn._xlws.FILTER(
      'ROTAS E FAMILIAS'!$C$5:$C$1051,
      (TEXT('ROTAS E FAMILIAS'!$D$5:$D$1051,"DD/MM/AAAA")=TEXT(AN$4,"DD/MM/AAAA"))
      *(CHOOSE(
        MATCH($B25,{"FAM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MOD(ROWS($A$25:$A25)-1,9)+1
  ),
  ""
)</f>
        <v/>
      </c>
      <c r="AO25" s="40" t="s">
        <v>2070</v>
      </c>
      <c r="AP25" s="40"/>
      <c r="AQ25" s="46" t="s">
        <v>2741</v>
      </c>
      <c r="AR25" s="44" t="s">
        <v>2669</v>
      </c>
      <c r="AS25" s="46" t="s">
        <v>2074</v>
      </c>
      <c r="AT25" s="40"/>
      <c r="AU25" s="169" t="s">
        <v>2070</v>
      </c>
      <c r="AV25" s="168"/>
      <c r="AW25" s="46" t="s">
        <v>2435</v>
      </c>
      <c r="AX25" s="168"/>
      <c r="AY25" s="46" t="s">
        <v>2078</v>
      </c>
      <c r="AZ25" s="168"/>
      <c r="BA25" s="44" t="s">
        <v>2336</v>
      </c>
      <c r="BB25" s="169" t="str" cm="1">
        <f t="array" ref="BB25">IFERROR(
  INDEX(
    _xlfn._xlws.FILTER(
      'ROTAS E FAMILIAS'!$C$5:$C$1058,
      (TEXT('ROTAS E FAMILIAS'!$D$5:$D$1058,"DD/MM/AAAA")=TEXT(BB$4,"DD/MM/AAAA"))
      *(CHOOSE(
        MATCH($B25,{"FAM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MOD(ROWS($A$5:$A25)-1,10)+1
  ),
  ""
)</f>
        <v/>
      </c>
      <c r="BC25" s="24"/>
      <c r="BD25" s="44" t="s">
        <v>2971</v>
      </c>
      <c r="BE25" s="44" t="s">
        <v>2529</v>
      </c>
      <c r="BF25" s="46" t="s">
        <v>2216</v>
      </c>
      <c r="BG25" s="44" t="s">
        <v>2623</v>
      </c>
      <c r="BH25" s="44" t="s">
        <v>2651</v>
      </c>
      <c r="BI25" s="119"/>
      <c r="BJ25" s="44" t="s">
        <v>2554</v>
      </c>
      <c r="BK25" s="44" t="s">
        <v>2857</v>
      </c>
      <c r="BL25" s="24"/>
      <c r="BM25" s="44" t="s">
        <v>2972</v>
      </c>
      <c r="BN25" s="24" t="s">
        <v>2070</v>
      </c>
      <c r="BO25" s="44" t="s">
        <v>2973</v>
      </c>
      <c r="BP25" s="169" t="str" cm="1">
        <f t="array" ref="BP25">IFERROR(
  INDEX(
    _xlfn._xlws.FILTER(
      'ROTAS E FAMILIAS'!$C$5:$C$1058,
      (TEXT('ROTAS E FAMILIAS'!$D$5:$D$1058,"DD/MM/AAAA")=TEXT(BP$4,"DD/MM/AAAA"))
      *(CHOOSE(
        MATCH($B25,{"FAM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MOD(ROWS($A$5:$A25)-1,10)+1
  ),
  ""
)</f>
        <v/>
      </c>
      <c r="BQ25" s="44" t="s">
        <v>2824</v>
      </c>
      <c r="BR25" s="46" t="s">
        <v>2389</v>
      </c>
      <c r="BS25" s="24"/>
      <c r="BT25" s="46" t="s">
        <v>2158</v>
      </c>
      <c r="BU25" s="24" t="s">
        <v>2070</v>
      </c>
      <c r="BV25" s="24" t="s">
        <v>2070</v>
      </c>
      <c r="BW25" s="169"/>
      <c r="BX25" s="24"/>
      <c r="BY25" s="24"/>
      <c r="BZ25" s="46" t="s">
        <v>2580</v>
      </c>
      <c r="CA25" s="24" t="s">
        <v>2444</v>
      </c>
      <c r="CB25" s="44" t="s">
        <v>2558</v>
      </c>
      <c r="CC25" s="46" t="s">
        <v>2863</v>
      </c>
      <c r="CD25" s="24"/>
      <c r="CE25" s="24"/>
      <c r="CF25" s="24"/>
      <c r="CG25" s="184" t="s">
        <v>2161</v>
      </c>
      <c r="CH25" s="259" t="s">
        <v>2288</v>
      </c>
      <c r="CI25" s="44" t="s">
        <v>2398</v>
      </c>
      <c r="CJ25" s="24"/>
      <c r="CK25" s="24"/>
      <c r="CL25" s="24"/>
      <c r="CM25" s="24"/>
      <c r="CN25" s="44" t="s">
        <v>2399</v>
      </c>
      <c r="CO25" s="46" t="s">
        <v>2101</v>
      </c>
      <c r="CP25" s="24"/>
      <c r="CQ25" s="46" t="s">
        <v>2295</v>
      </c>
      <c r="CR25" s="24"/>
      <c r="CS25" s="24"/>
      <c r="CT25" s="46" t="s">
        <v>2238</v>
      </c>
      <c r="CU25" s="24"/>
      <c r="CV25" s="46" t="s">
        <v>2456</v>
      </c>
      <c r="CW25" s="24"/>
      <c r="CX25" s="24"/>
      <c r="CY25" s="24"/>
      <c r="CZ25" s="24"/>
      <c r="DA25" s="44" t="s">
        <v>2689</v>
      </c>
      <c r="DB25" s="44" t="s">
        <v>2540</v>
      </c>
      <c r="DC25" s="24"/>
      <c r="DD25" s="24"/>
      <c r="DE25" s="24"/>
      <c r="DF25" s="24"/>
      <c r="DG25" s="24"/>
      <c r="DH25" s="46" t="s">
        <v>2243</v>
      </c>
      <c r="DI25" s="24"/>
      <c r="DJ25" s="284" t="s">
        <v>2514</v>
      </c>
      <c r="DK25" s="46" t="s">
        <v>2304</v>
      </c>
      <c r="DL25" s="24"/>
      <c r="DM25" s="24"/>
      <c r="DN25" s="24"/>
      <c r="DO25" s="46" t="s">
        <v>2356</v>
      </c>
      <c r="DP25" s="46" t="s">
        <v>2117</v>
      </c>
      <c r="DQ25" s="46" t="s">
        <v>2178</v>
      </c>
      <c r="DR25" s="44" t="s">
        <v>2566</v>
      </c>
      <c r="DS25" s="24"/>
      <c r="DT25" s="24"/>
      <c r="DU25" s="24"/>
      <c r="DV25" s="24"/>
      <c r="DW25" s="259" t="s">
        <v>2181</v>
      </c>
      <c r="DX25" s="46" t="s">
        <v>2253</v>
      </c>
      <c r="DY25" s="24"/>
      <c r="DZ25" s="46" t="s">
        <v>2517</v>
      </c>
      <c r="EA25" s="24"/>
      <c r="EB25" s="24"/>
      <c r="EC25" s="24"/>
      <c r="ED25" s="259" t="s">
        <v>2315</v>
      </c>
      <c r="EE25" s="46" t="s">
        <v>2519</v>
      </c>
      <c r="EF25" s="259" t="s">
        <v>2365</v>
      </c>
      <c r="EG25" s="24"/>
      <c r="EH25" s="24"/>
      <c r="EI25" s="24"/>
      <c r="EJ25" s="390"/>
      <c r="EK25" s="390"/>
      <c r="EL25" s="374" t="s">
        <v>1759</v>
      </c>
      <c r="EM25" s="390"/>
      <c r="EN25" s="379"/>
      <c r="EO25" s="390"/>
      <c r="EP25" s="379"/>
      <c r="EQ25" s="24"/>
      <c r="ER25" s="24"/>
      <c r="ES25" s="24"/>
      <c r="ET25" s="24" t="s">
        <v>6674</v>
      </c>
      <c r="EU25" s="390"/>
      <c r="EV25" s="390"/>
      <c r="EW25" s="119" t="s">
        <v>6604</v>
      </c>
      <c r="EX25" s="390"/>
      <c r="EY25" s="390"/>
      <c r="EZ25" s="390"/>
      <c r="FA25" s="390"/>
      <c r="FB25" s="390"/>
      <c r="FC25" s="390"/>
      <c r="FD25" s="390"/>
      <c r="FE25" s="390"/>
      <c r="FF25" s="390"/>
      <c r="FG25" s="390"/>
      <c r="FH25" s="390"/>
      <c r="FI25" s="390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98"/>
    </row>
    <row r="26" spans="2:243" ht="57.75" customHeight="1" thickBot="1">
      <c r="B26" s="160" t="s">
        <v>1695</v>
      </c>
      <c r="C26" s="129" t="s">
        <v>2130</v>
      </c>
      <c r="D26" s="129" t="s">
        <v>2055</v>
      </c>
      <c r="E26" s="129" t="s">
        <v>2697</v>
      </c>
      <c r="F26" s="24"/>
      <c r="G26" s="24"/>
      <c r="H26" s="24"/>
      <c r="I26" s="24"/>
      <c r="J26" s="24"/>
      <c r="K26" s="24"/>
      <c r="L26" s="24"/>
      <c r="M26" s="24"/>
      <c r="N26" s="24"/>
      <c r="O26" s="44"/>
      <c r="P26" s="45"/>
      <c r="Q26" s="45"/>
      <c r="R26" s="24"/>
      <c r="S26" s="24"/>
      <c r="T26" s="24"/>
      <c r="U26" s="24"/>
      <c r="V26" s="24"/>
      <c r="W26" s="46"/>
      <c r="X26" s="46"/>
      <c r="Y26" s="24"/>
      <c r="Z26" s="24"/>
      <c r="AA26" s="46" t="s">
        <v>2422</v>
      </c>
      <c r="AB26" s="46" t="s">
        <v>2571</v>
      </c>
      <c r="AC26" s="44" t="s">
        <v>2492</v>
      </c>
      <c r="AD26" s="44" t="s">
        <v>2974</v>
      </c>
      <c r="AE26" s="119"/>
      <c r="AF26" s="44" t="s">
        <v>2138</v>
      </c>
      <c r="AG26" s="119"/>
      <c r="AH26" s="119"/>
      <c r="AI26" s="21"/>
      <c r="AJ26" s="46" t="s">
        <v>2427</v>
      </c>
      <c r="AK26" s="46" t="s">
        <v>2975</v>
      </c>
      <c r="AL26" s="21"/>
      <c r="AM26" s="119"/>
      <c r="AN26" s="24" t="str" cm="1">
        <f t="array" ref="AN26">IFERROR(
  INDEX(
    _xlfn._xlws.FILTER(
      'ROTAS E FAMILIAS'!$C$5:$C$1051,
      (TEXT('ROTAS E FAMILIAS'!$D$5:$D$1051,"DD/MM/AAAA")=TEXT(AN$4,"DD/MM/AAAA"))
      *(CHOOSE(
        MATCH($B26,{"FAM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MOD(ROWS($A$17:$A34)-1,9)+1
  ),
  ""
)</f>
        <v/>
      </c>
      <c r="AO26" s="40" t="s">
        <v>2070</v>
      </c>
      <c r="AP26" s="40"/>
      <c r="AQ26" s="40" t="s">
        <v>2070</v>
      </c>
      <c r="AR26" s="44" t="s">
        <v>2548</v>
      </c>
      <c r="AS26" s="40" t="s">
        <v>2070</v>
      </c>
      <c r="AT26" s="40"/>
      <c r="AU26" s="169" t="s">
        <v>2070</v>
      </c>
      <c r="AV26" s="168"/>
      <c r="AW26" s="168"/>
      <c r="AX26" s="168"/>
      <c r="AY26" s="168"/>
      <c r="AZ26" s="168"/>
      <c r="BA26" s="168"/>
      <c r="BB26" s="169" t="str" cm="1">
        <f t="array" ref="BB26">IFERROR(
  INDEX(
    _xlfn._xlws.FILTER(
      'ROTAS E FAMILIAS'!$C$5:$C$1058,
      (TEXT('ROTAS E FAMILIAS'!$D$5:$D$1058,"DD/MM/AAAA")=TEXT(BB$4,"DD/MM/AAAA"))
      *(CHOOSE(
        MATCH($B26,{"FAM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MOD(ROWS($A$5:$A26)-1,10)+1
  ),
  ""
)</f>
        <v/>
      </c>
      <c r="BC26" s="24"/>
      <c r="BD26" s="24"/>
      <c r="BE26" s="24"/>
      <c r="BF26" s="24"/>
      <c r="BG26" s="24"/>
      <c r="BH26" s="44" t="s">
        <v>2438</v>
      </c>
      <c r="BI26" s="119"/>
      <c r="BJ26" s="24"/>
      <c r="BK26" s="24"/>
      <c r="BL26" s="24"/>
      <c r="BM26" s="44" t="s">
        <v>2976</v>
      </c>
      <c r="BN26" s="24" t="s">
        <v>2070</v>
      </c>
      <c r="BO26" s="44" t="s">
        <v>2977</v>
      </c>
      <c r="BP26" s="169" t="str" cm="1">
        <f t="array" ref="BP26">IFERROR(
  INDEX(
    _xlfn._xlws.FILTER(
      'ROTAS E FAMILIAS'!$C$5:$C$1058,
      (TEXT('ROTAS E FAMILIAS'!$D$5:$D$1058,"DD/MM/AAAA")=TEXT(BP$4,"DD/MM/AAAA"))
      *(CHOOSE(
        MATCH($B26,{"FAM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MOD(ROWS($A$5:$A26)-1,10)+1
  ),
  ""
)</f>
        <v/>
      </c>
      <c r="BQ26" s="44" t="s">
        <v>2223</v>
      </c>
      <c r="BR26" s="24" t="s">
        <v>2900</v>
      </c>
      <c r="BS26" s="24"/>
      <c r="BT26" s="24"/>
      <c r="BU26" s="24" t="s">
        <v>2070</v>
      </c>
      <c r="BV26" s="24" t="s">
        <v>2070</v>
      </c>
      <c r="BW26" s="169"/>
      <c r="BX26" s="24"/>
      <c r="BY26" s="24" t="str" cm="1">
        <f t="array" ref="BY26">IFERROR(
  INDEX(
    _xlfn._xlws.FILTER(
      '[1]ROTAS E FAMILIAS'!$C$5:$C$1097,
      (TEXT('[1]ROTAS E FAMILIAS'!$D$5:$D$1097,"DD/MM/AAAA")=TEXT(BY$4,"DD/MM/AAAA"))
      *(CHOOSE(
        MATCH($B26,{"FAM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MOD(ROWS($A$5:$A26)-1,10)+1
  ),
  ""
)</f>
        <v/>
      </c>
      <c r="BZ26" s="24" t="str" cm="1">
        <f t="array" ref="BZ26">IFERROR(
  INDEX(
    _xlfn._xlws.FILTER(
      '[1]ROTAS E FAMILIAS'!$C$5:$C$1097,
      (TEXT('[1]ROTAS E FAMILIAS'!$D$5:$D$1097,"DD/MM/AAAA")=TEXT(BZ$4,"DD/MM/AAAA"))
      *(CHOOSE(
        MATCH($B26,{"FAM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MOD(ROWS($A$5:$A26)-1,10)+1
  ),
  ""
)</f>
        <v/>
      </c>
      <c r="CA26" s="24" t="str" cm="1">
        <f t="array" ref="CA26">IFERROR(
  INDEX(
    _xlfn._xlws.FILTER(
      '[1]ROTAS E FAMILIAS'!$C$5:$C$1097,
      (TEXT('[1]ROTAS E FAMILIAS'!$D$5:$D$1097,"DD/MM/AAAA")=TEXT(CA$4,"DD/MM/AAAA"))
      *(CHOOSE(
        MATCH($B26,{"FAM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MOD(ROWS($A$5:$A26)-1,10)+1
  ),
  ""
)</f>
        <v/>
      </c>
      <c r="CB26" s="24" t="str" cm="1">
        <f t="array" ref="CB26">IFERROR(
  INDEX(
    _xlfn._xlws.FILTER(
      '[1]ROTAS E FAMILIAS'!$C$5:$C$1097,
      (TEXT('[1]ROTAS E FAMILIAS'!$D$5:$D$1097,"DD/MM/AAAA")=TEXT(CB$4,"DD/MM/AAAA"))
      *(CHOOSE(
        MATCH($B26,{"FAM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MOD(ROWS($A$5:$A26)-1,10)+1
  ),
  ""
)</f>
        <v/>
      </c>
      <c r="CC26" s="24"/>
      <c r="CD26" s="24"/>
      <c r="CE26" s="24"/>
      <c r="CF26" s="24"/>
      <c r="CG26" s="259" t="s">
        <v>2673</v>
      </c>
      <c r="CH26" s="259" t="s">
        <v>2097</v>
      </c>
      <c r="CI26" s="46" t="s">
        <v>2231</v>
      </c>
      <c r="CJ26" s="46" t="s">
        <v>2866</v>
      </c>
      <c r="CK26" s="24"/>
      <c r="CL26" s="24"/>
      <c r="CM26" s="24"/>
      <c r="CN26" s="24"/>
      <c r="CO26" s="24"/>
      <c r="CP26" s="24"/>
      <c r="CQ26" s="46" t="s">
        <v>2237</v>
      </c>
      <c r="CR26" s="24"/>
      <c r="CS26" s="24"/>
      <c r="CT26" s="24"/>
      <c r="CU26" s="24"/>
      <c r="CV26" s="46" t="s">
        <v>2348</v>
      </c>
      <c r="CW26" s="184" t="s">
        <v>2538</v>
      </c>
      <c r="CX26" s="24"/>
      <c r="CY26" s="24"/>
      <c r="CZ26" s="24"/>
      <c r="DA26" s="46" t="s">
        <v>2108</v>
      </c>
      <c r="DB26" s="24"/>
      <c r="DC26" s="24"/>
      <c r="DD26" s="24"/>
      <c r="DE26" s="24"/>
      <c r="DF26" s="24"/>
      <c r="DG26" s="24"/>
      <c r="DH26" s="46" t="s">
        <v>2302</v>
      </c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116" t="s">
        <v>2469</v>
      </c>
      <c r="DY26" s="24"/>
      <c r="DZ26" s="24"/>
      <c r="EA26" s="24"/>
      <c r="EB26" s="24"/>
      <c r="EC26" s="24"/>
      <c r="ED26" s="44" t="s">
        <v>2256</v>
      </c>
      <c r="EE26" s="46" t="s">
        <v>1771</v>
      </c>
      <c r="EF26" s="104"/>
      <c r="EG26" s="24"/>
      <c r="EH26" s="24"/>
      <c r="EI26" s="24"/>
      <c r="EJ26" s="390"/>
      <c r="EK26" s="390"/>
      <c r="EL26" s="44" t="s">
        <v>1722</v>
      </c>
      <c r="EM26" s="390"/>
      <c r="EN26" s="390"/>
      <c r="EO26" s="390"/>
      <c r="EP26" s="390"/>
      <c r="EQ26" s="390"/>
      <c r="ER26" s="390"/>
      <c r="ES26" s="390"/>
      <c r="ET26" s="390"/>
      <c r="EU26" s="390"/>
      <c r="EV26" s="390"/>
      <c r="EW26" s="119" t="s">
        <v>6830</v>
      </c>
      <c r="EX26" s="390"/>
      <c r="EY26" s="390"/>
      <c r="EZ26" s="390"/>
      <c r="FA26" s="390"/>
      <c r="FB26" s="390"/>
      <c r="FC26" s="390"/>
      <c r="FD26" s="390"/>
      <c r="FE26" s="390"/>
      <c r="FF26" s="390"/>
      <c r="FG26" s="390"/>
      <c r="FH26" s="390"/>
      <c r="FI26" s="390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98"/>
    </row>
    <row r="27" spans="2:243" ht="57.75" customHeight="1" thickBot="1">
      <c r="B27" s="160" t="s">
        <v>1695</v>
      </c>
      <c r="C27" s="129" t="s">
        <v>2187</v>
      </c>
      <c r="D27" s="129" t="s">
        <v>2055</v>
      </c>
      <c r="E27" s="129" t="s">
        <v>2697</v>
      </c>
      <c r="F27" s="24"/>
      <c r="G27" s="24"/>
      <c r="H27" s="24"/>
      <c r="I27" s="24"/>
      <c r="J27" s="24"/>
      <c r="K27" s="24"/>
      <c r="L27" s="24"/>
      <c r="M27" s="24"/>
      <c r="N27" s="24"/>
      <c r="O27" s="44"/>
      <c r="P27" s="45"/>
      <c r="Q27" s="45"/>
      <c r="R27" s="24"/>
      <c r="S27" s="24"/>
      <c r="T27" s="24"/>
      <c r="U27" s="24"/>
      <c r="V27" s="24"/>
      <c r="W27" s="46"/>
      <c r="X27" s="46"/>
      <c r="Y27" s="24"/>
      <c r="Z27" s="24"/>
      <c r="AA27" s="46" t="s">
        <v>2135</v>
      </c>
      <c r="AB27" s="46" t="s">
        <v>2570</v>
      </c>
      <c r="AC27" s="44" t="s">
        <v>2062</v>
      </c>
      <c r="AD27" s="44" t="s">
        <v>2424</v>
      </c>
      <c r="AE27" s="46" t="s">
        <v>2063</v>
      </c>
      <c r="AF27" s="46" t="s">
        <v>2266</v>
      </c>
      <c r="AG27" s="119"/>
      <c r="AH27" s="119"/>
      <c r="AI27" s="21"/>
      <c r="AJ27" s="21"/>
      <c r="AK27" s="21"/>
      <c r="AL27" s="21"/>
      <c r="AM27" s="119"/>
      <c r="AN27" s="24" t="str" cm="1">
        <f t="array" ref="AN27">IFERROR(
  INDEX(
    _xlfn._xlws.FILTER(
      'ROTAS E FAMILIAS'!$C$5:$C$1051,
      (TEXT('ROTAS E FAMILIAS'!$D$5:$D$1051,"DD/MM/AAAA")=TEXT(AN$4,"DD/MM/AAAA"))
      *(CHOOSE(
        MATCH($B27,{"FAM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MOD(ROWS($A$18:$A34)-1,9)+1
  ),
  ""
)</f>
        <v/>
      </c>
      <c r="AO27" s="40" t="s">
        <v>2070</v>
      </c>
      <c r="AP27" s="40" t="s">
        <v>2070</v>
      </c>
      <c r="AQ27" s="40" t="s">
        <v>2070</v>
      </c>
      <c r="AR27" s="40" t="s">
        <v>2070</v>
      </c>
      <c r="AS27" s="40" t="s">
        <v>2070</v>
      </c>
      <c r="AT27" s="40"/>
      <c r="AU27" s="169" t="s">
        <v>2070</v>
      </c>
      <c r="AV27" s="168"/>
      <c r="AW27" s="168"/>
      <c r="AX27" s="168"/>
      <c r="AY27" s="168"/>
      <c r="AZ27" s="168"/>
      <c r="BA27" s="168"/>
      <c r="BB27" s="169" t="str" cm="1">
        <f t="array" ref="BB27">IFERROR(
  INDEX(
    _xlfn._xlws.FILTER(
      'ROTAS E FAMILIAS'!$C$5:$C$1058,
      (TEXT('ROTAS E FAMILIAS'!$D$5:$D$1058,"DD/MM/AAAA")=TEXT(BB$4,"DD/MM/AAAA"))
      *(CHOOSE(
        MATCH($B27,{"FAM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MOD(ROWS($A$5:$A27)-1,10)+1
  ),
  ""
)</f>
        <v/>
      </c>
      <c r="BC27" s="24"/>
      <c r="BD27" s="24"/>
      <c r="BE27" s="24"/>
      <c r="BF27" s="24"/>
      <c r="BG27" s="24"/>
      <c r="BH27" s="24" t="s">
        <v>2070</v>
      </c>
      <c r="BI27" s="169" t="s">
        <v>2070</v>
      </c>
      <c r="BJ27" s="24"/>
      <c r="BK27" s="24"/>
      <c r="BL27" s="24"/>
      <c r="BM27" s="44" t="s">
        <v>2978</v>
      </c>
      <c r="BN27" s="24" t="s">
        <v>2070</v>
      </c>
      <c r="BO27" s="44" t="s">
        <v>2882</v>
      </c>
      <c r="BP27" s="169" t="str" cm="1">
        <f t="array" ref="BP27">IFERROR(
  INDEX(
    _xlfn._xlws.FILTER(
      'ROTAS E FAMILIAS'!$C$5:$C$1058,
      (TEXT('ROTAS E FAMILIAS'!$D$5:$D$1058,"DD/MM/AAAA")=TEXT(BP$4,"DD/MM/AAAA"))
      *(CHOOSE(
        MATCH($B27,{"FAM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MOD(ROWS($A$5:$A27)-1,10)+1
  ),
  ""
)</f>
        <v/>
      </c>
      <c r="BQ27" s="44" t="s">
        <v>2555</v>
      </c>
      <c r="BR27" s="24" t="s">
        <v>2225</v>
      </c>
      <c r="BS27" s="24"/>
      <c r="BT27" s="24"/>
      <c r="BU27" s="24" t="s">
        <v>2070</v>
      </c>
      <c r="BV27" s="24" t="s">
        <v>2070</v>
      </c>
      <c r="BW27" s="169" t="str" cm="1">
        <f t="array" ref="BW27">IFERROR(
  INDEX(
    _xlfn._xlws.FILTER(
      '[1]ROTAS E FAMILIAS'!$C$5:$C$1097,
      (TEXT('[1]ROTAS E FAMILIAS'!$D$5:$D$1097,"DD/MM/AAAA")=TEXT(BW$4,"DD/MM/AAAA"))
      *(CHOOSE(
        MATCH($B27,{"FAM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MOD(ROWS($A$5:$A27)-1,10)+1
  ),
  ""
)</f>
        <v/>
      </c>
      <c r="BX27" s="24" t="str" cm="1">
        <f t="array" ref="BX27">IFERROR(
  INDEX(
    _xlfn._xlws.FILTER(
      '[1]ROTAS E FAMILIAS'!$C$5:$C$1097,
      (TEXT('[1]ROTAS E FAMILIAS'!$D$5:$D$1097,"DD/MM/AAAA")=TEXT(BX$4,"DD/MM/AAAA"))
      *(CHOOSE(
        MATCH($B27,{"FAM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MOD(ROWS($A$5:$A27)-1,10)+1
  ),
  ""
)</f>
        <v/>
      </c>
      <c r="BY27" s="24" t="str" cm="1">
        <f t="array" ref="BY27">IFERROR(
  INDEX(
    _xlfn._xlws.FILTER(
      '[1]ROTAS E FAMILIAS'!$C$5:$C$1097,
      (TEXT('[1]ROTAS E FAMILIAS'!$D$5:$D$1097,"DD/MM/AAAA")=TEXT(BY$4,"DD/MM/AAAA"))
      *(CHOOSE(
        MATCH($B27,{"FAM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MOD(ROWS($A$5:$A27)-1,10)+1
  ),
  ""
)</f>
        <v/>
      </c>
      <c r="BZ27" s="24" t="str" cm="1">
        <f t="array" ref="BZ27">IFERROR(
  INDEX(
    _xlfn._xlws.FILTER(
      '[1]ROTAS E FAMILIAS'!$C$5:$C$1097,
      (TEXT('[1]ROTAS E FAMILIAS'!$D$5:$D$1097,"DD/MM/AAAA")=TEXT(BZ$4,"DD/MM/AAAA"))
      *(CHOOSE(
        MATCH($B27,{"FAM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MOD(ROWS($A$5:$A27)-1,10)+1
  ),
  ""
)</f>
        <v/>
      </c>
      <c r="CA27" s="24" t="str" cm="1">
        <f t="array" ref="CA27">IFERROR(
  INDEX(
    _xlfn._xlws.FILTER(
      '[1]ROTAS E FAMILIAS'!$C$5:$C$1097,
      (TEXT('[1]ROTAS E FAMILIAS'!$D$5:$D$1097,"DD/MM/AAAA")=TEXT(CA$4,"DD/MM/AAAA"))
      *(CHOOSE(
        MATCH($B27,{"FAM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MOD(ROWS($A$5:$A27)-1,10)+1
  ),
  ""
)</f>
        <v/>
      </c>
      <c r="CB27" s="24" t="str" cm="1">
        <f t="array" ref="CB27">IFERROR(
  INDEX(
    _xlfn._xlws.FILTER(
      '[1]ROTAS E FAMILIAS'!$C$5:$C$1097,
      (TEXT('[1]ROTAS E FAMILIAS'!$D$5:$D$1097,"DD/MM/AAAA")=TEXT(CB$4,"DD/MM/AAAA"))
      *(CHOOSE(
        MATCH($B27,{"FAM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MOD(ROWS($A$5:$A27)-1,10)+1
  ),
  ""
)</f>
        <v/>
      </c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80" t="s">
        <v>2404</v>
      </c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46" t="s">
        <v>2118</v>
      </c>
      <c r="DR27" s="24"/>
      <c r="DS27" s="24"/>
      <c r="DT27" s="24"/>
      <c r="DU27" s="24"/>
      <c r="DV27" s="24"/>
      <c r="DW27" s="24"/>
      <c r="DX27" s="46" t="s">
        <v>2934</v>
      </c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390"/>
      <c r="EK27" s="390"/>
      <c r="EL27" s="390"/>
      <c r="EM27" s="390"/>
      <c r="EN27" s="390"/>
      <c r="EO27" s="390"/>
      <c r="EP27" s="390"/>
      <c r="EQ27" s="390"/>
      <c r="ER27" s="390"/>
      <c r="ES27" s="390"/>
      <c r="ET27" s="390"/>
      <c r="EU27" s="390"/>
      <c r="EV27" s="390"/>
      <c r="EW27" s="390"/>
      <c r="EX27" s="390"/>
      <c r="EY27" s="390"/>
      <c r="EZ27" s="390"/>
      <c r="FA27" s="390"/>
      <c r="FB27" s="390"/>
      <c r="FC27" s="390"/>
      <c r="FD27" s="390"/>
      <c r="FE27" s="390"/>
      <c r="FF27" s="390"/>
      <c r="FG27" s="390"/>
      <c r="FH27" s="390"/>
      <c r="FI27" s="390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98"/>
    </row>
    <row r="28" spans="2:243" ht="57.75" customHeight="1" thickBot="1">
      <c r="B28" s="160" t="s">
        <v>1695</v>
      </c>
      <c r="C28" s="130" t="s">
        <v>2054</v>
      </c>
      <c r="D28" s="130" t="s">
        <v>2198</v>
      </c>
      <c r="E28" s="130" t="s">
        <v>2737</v>
      </c>
      <c r="F28" s="24"/>
      <c r="G28" s="24"/>
      <c r="H28" s="24"/>
      <c r="I28" s="24"/>
      <c r="J28" s="24"/>
      <c r="K28" s="24"/>
      <c r="L28" s="24"/>
      <c r="M28" s="24"/>
      <c r="N28" s="24"/>
      <c r="O28" s="44"/>
      <c r="P28" s="45"/>
      <c r="Q28" s="45"/>
      <c r="R28" s="24"/>
      <c r="S28" s="24"/>
      <c r="T28" s="24"/>
      <c r="U28" s="24"/>
      <c r="V28" s="24"/>
      <c r="W28" s="46"/>
      <c r="X28" s="46"/>
      <c r="Y28" s="24"/>
      <c r="Z28" s="116"/>
      <c r="AA28" s="46" t="s">
        <v>2371</v>
      </c>
      <c r="AB28" s="24"/>
      <c r="AC28" s="44" t="s">
        <v>2619</v>
      </c>
      <c r="AD28" s="44" t="s">
        <v>2979</v>
      </c>
      <c r="AE28" s="44" t="s">
        <v>2137</v>
      </c>
      <c r="AF28" s="44" t="s">
        <v>2682</v>
      </c>
      <c r="AG28" s="119"/>
      <c r="AH28" s="119"/>
      <c r="AI28" s="21"/>
      <c r="AJ28" s="21"/>
      <c r="AK28" s="21"/>
      <c r="AL28" s="21"/>
      <c r="AM28" s="119"/>
      <c r="AN28" s="24" t="str" cm="1">
        <f t="array" ref="AN28">IFERROR(
  INDEX(
    _xlfn._xlws.FILTER(
      'ROTAS E FAMILIAS'!$C$5:$C$1051,
      (TEXT('ROTAS E FAMILIAS'!$D$5:$D$1051,"DD/MM/AAAA")=TEXT(AN$4,"DD/MM/AAAA"))
      *(CHOOSE(
        MATCH($B28,{"FAM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MOD(ROWS($A$19:$A34)-1,9)+1
  ),
  ""
)</f>
        <v/>
      </c>
      <c r="AO28" s="40" t="s">
        <v>2070</v>
      </c>
      <c r="AP28" s="24"/>
      <c r="AQ28" s="46" t="s">
        <v>2897</v>
      </c>
      <c r="AR28" s="44" t="s">
        <v>2332</v>
      </c>
      <c r="AS28" s="46" t="s">
        <v>2597</v>
      </c>
      <c r="AT28" s="40"/>
      <c r="AU28" s="169" t="s">
        <v>2070</v>
      </c>
      <c r="AV28" s="168"/>
      <c r="AW28" s="168"/>
      <c r="AX28" s="168"/>
      <c r="AY28" s="168"/>
      <c r="AZ28" s="168"/>
      <c r="BA28" s="168"/>
      <c r="BB28" s="169" t="str" cm="1">
        <f t="array" ref="BB28">IFERROR(
  INDEX(
    _xlfn._xlws.FILTER(
      'ROTAS E FAMILIAS'!$C$5:$C$1058,
      (TEXT('ROTAS E FAMILIAS'!$D$5:$D$1058,"DD/MM/AAAA")=TEXT(BB$4,"DD/MM/AAAA"))
      *(CHOOSE(
        MATCH($B28,{"FAM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MOD(ROWS($A$5:$A28)-1,10)+1
  ),
  ""
)</f>
        <v/>
      </c>
      <c r="BC28" s="44" t="s">
        <v>2980</v>
      </c>
      <c r="BD28" s="24"/>
      <c r="BE28" s="44" t="s">
        <v>2981</v>
      </c>
      <c r="BF28" s="24"/>
      <c r="BG28" s="46" t="s">
        <v>2083</v>
      </c>
      <c r="BH28" s="24" t="s">
        <v>2070</v>
      </c>
      <c r="BI28" s="169" t="s">
        <v>2070</v>
      </c>
      <c r="BJ28" s="24"/>
      <c r="BK28" s="24"/>
      <c r="BL28" s="24"/>
      <c r="BM28" s="24" t="s">
        <v>2070</v>
      </c>
      <c r="BN28" s="24" t="s">
        <v>2070</v>
      </c>
      <c r="BO28" s="44" t="s">
        <v>2342</v>
      </c>
      <c r="BP28" s="169" t="str" cm="1">
        <f t="array" ref="BP28">IFERROR(
  INDEX(
    _xlfn._xlws.FILTER(
      'ROTAS E FAMILIAS'!$C$5:$C$1058,
      (TEXT('ROTAS E FAMILIAS'!$D$5:$D$1058,"DD/MM/AAAA")=TEXT(BP$4,"DD/MM/AAAA"))
      *(CHOOSE(
        MATCH($B28,{"FAM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MOD(ROWS($A$5:$A28)-1,10)+1
  ),
  ""
)</f>
        <v/>
      </c>
      <c r="BQ28" s="24"/>
      <c r="BR28" s="24" t="str" cm="1">
        <f t="array" ref="BR28">IFERROR(
  INDEX(
    _xlfn._xlws.FILTER(
      'ROTAS E FAMILIAS'!$C$5:$C$1058,
      (TEXT('ROTAS E FAMILIAS'!$D$5:$D$1058,"DD/MM/AAAA")=TEXT(BR$4,"DD/MM/AAAA"))
      *(CHOOSE(
        MATCH($B28,{"FAM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MOD(ROWS($A$5:$A28)-1,10)+1
  ),
  ""
)</f>
        <v/>
      </c>
      <c r="BS28" s="24" t="str" cm="1">
        <f t="array" ref="BS28">IFERROR(
  INDEX(
    _xlfn._xlws.FILTER(
      'ROTAS E FAMILIAS'!$C$5:$C$1058,
      (TEXT('ROTAS E FAMILIAS'!$D$5:$D$1058,"DD/MM/AAAA")=TEXT(BS$4,"DD/MM/AAAA"))
      *(CHOOSE(
        MATCH($B28,{"FAM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MOD(ROWS($A$5:$A28)-1,10)+1
  ),
  ""
)</f>
        <v/>
      </c>
      <c r="BT28" s="24" t="str" cm="1">
        <f t="array" ref="BT28">IFERROR(
  INDEX(
    _xlfn._xlws.FILTER(
      '[1]ROTAS E FAMILIAS'!$C$5:$C$1097,
      (TEXT('[1]ROTAS E FAMILIAS'!$D$5:$D$1097,"DD/MM/AAAA")=TEXT(BT$4,"DD/MM/AAAA"))
      *(CHOOSE(
        MATCH($B28,{"FAM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MOD(ROWS($A$5:$A28)-1,10)+1
  ),
  ""
)</f>
        <v/>
      </c>
      <c r="BU28" s="24" t="s">
        <v>2070</v>
      </c>
      <c r="BV28" s="24" t="s">
        <v>2070</v>
      </c>
      <c r="BW28" s="169" t="str" cm="1">
        <f t="array" ref="BW28">IFERROR(
  INDEX(
    _xlfn._xlws.FILTER(
      '[1]ROTAS E FAMILIAS'!$C$5:$C$1097,
      (TEXT('[1]ROTAS E FAMILIAS'!$D$5:$D$1097,"DD/MM/AAAA")=TEXT(BW$4,"DD/MM/AAAA"))
      *(CHOOSE(
        MATCH($B28,{"FAM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MOD(ROWS($A$5:$A28)-1,10)+1
  ),
  ""
)</f>
        <v/>
      </c>
      <c r="BX28" s="24" t="str" cm="1">
        <f t="array" ref="BX28">IFERROR(
  INDEX(
    _xlfn._xlws.FILTER(
      '[1]ROTAS E FAMILIAS'!$C$5:$C$1097,
      (TEXT('[1]ROTAS E FAMILIAS'!$D$5:$D$1097,"DD/MM/AAAA")=TEXT(BX$4,"DD/MM/AAAA"))
      *(CHOOSE(
        MATCH($B28,{"FAM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MOD(ROWS($A$5:$A28)-1,10)+1
  ),
  ""
)</f>
        <v/>
      </c>
      <c r="BY28" s="24" t="str" cm="1">
        <f t="array" ref="BY28">IFERROR(
  INDEX(
    _xlfn._xlws.FILTER(
      '[1]ROTAS E FAMILIAS'!$C$5:$C$1097,
      (TEXT('[1]ROTAS E FAMILIAS'!$D$5:$D$1097,"DD/MM/AAAA")=TEXT(BY$4,"DD/MM/AAAA"))
      *(CHOOSE(
        MATCH($B28,{"FAM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MOD(ROWS($A$5:$A28)-1,10)+1
  ),
  ""
)</f>
        <v/>
      </c>
      <c r="BZ28" s="24" t="str" cm="1">
        <f t="array" ref="BZ28">IFERROR(
  INDEX(
    _xlfn._xlws.FILTER(
      '[1]ROTAS E FAMILIAS'!$C$5:$C$1097,
      (TEXT('[1]ROTAS E FAMILIAS'!$D$5:$D$1097,"DD/MM/AAAA")=TEXT(BZ$4,"DD/MM/AAAA"))
      *(CHOOSE(
        MATCH($B28,{"FAM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MOD(ROWS($A$5:$A28)-1,10)+1
  ),
  ""
)</f>
        <v/>
      </c>
      <c r="CA28" s="24" t="str" cm="1">
        <f t="array" ref="CA28">IFERROR(
  INDEX(
    _xlfn._xlws.FILTER(
      '[1]ROTAS E FAMILIAS'!$C$5:$C$1097,
      (TEXT('[1]ROTAS E FAMILIAS'!$D$5:$D$1097,"DD/MM/AAAA")=TEXT(CA$4,"DD/MM/AAAA"))
      *(CHOOSE(
        MATCH($B28,{"FAM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MOD(ROWS($A$5:$A28)-1,10)+1
  ),
  ""
)</f>
        <v/>
      </c>
      <c r="CB28" s="24" t="str" cm="1">
        <f t="array" ref="CB28">IFERROR(
  INDEX(
    _xlfn._xlws.FILTER(
      '[1]ROTAS E FAMILIAS'!$C$5:$C$1097,
      (TEXT('[1]ROTAS E FAMILIAS'!$D$5:$D$1097,"DD/MM/AAAA")=TEXT(CB$4,"DD/MM/AAAA"))
      *(CHOOSE(
        MATCH($B28,{"FAM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MOD(ROWS($A$5:$A28)-1,10)+1
  ),
  ""
)</f>
        <v/>
      </c>
      <c r="CC28" s="24"/>
      <c r="CD28" s="24"/>
      <c r="CE28" s="46" t="s">
        <v>2394</v>
      </c>
      <c r="CF28" s="24"/>
      <c r="CG28" s="24"/>
      <c r="CH28" s="259" t="s">
        <v>2653</v>
      </c>
      <c r="CI28" s="24"/>
      <c r="CJ28" s="24"/>
      <c r="CK28" s="24"/>
      <c r="CL28" s="24"/>
      <c r="CM28" s="46" t="s">
        <v>2925</v>
      </c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46" t="s">
        <v>2890</v>
      </c>
      <c r="DA28" s="24"/>
      <c r="DB28" s="24"/>
      <c r="DC28" s="24"/>
      <c r="DD28" s="24"/>
      <c r="DE28" s="24"/>
      <c r="DF28" s="24"/>
      <c r="DG28" s="46" t="s">
        <v>2111</v>
      </c>
      <c r="DH28" s="24"/>
      <c r="DI28" s="24"/>
      <c r="DJ28" s="24"/>
      <c r="DK28" s="24"/>
      <c r="DL28" s="24"/>
      <c r="DM28" s="24"/>
      <c r="DN28" s="46" t="s">
        <v>2982</v>
      </c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46" t="s">
        <v>2415</v>
      </c>
      <c r="EC28" s="24"/>
      <c r="ED28" s="24"/>
      <c r="EE28" s="24"/>
      <c r="EF28" s="24"/>
      <c r="EG28" s="24"/>
      <c r="EH28" s="377" t="s">
        <v>1779</v>
      </c>
      <c r="EI28" s="24"/>
      <c r="EJ28" s="390"/>
      <c r="EK28" s="390"/>
      <c r="EL28" s="390"/>
      <c r="EM28" s="390"/>
      <c r="EN28" s="390"/>
      <c r="EO28" s="390"/>
      <c r="EP28" s="46" t="s">
        <v>6625</v>
      </c>
      <c r="EQ28" s="390"/>
      <c r="ER28" s="24" t="s">
        <v>6741</v>
      </c>
      <c r="ES28" s="390"/>
      <c r="ET28" s="390"/>
      <c r="EU28" s="390"/>
      <c r="EV28" s="390"/>
      <c r="EW28" s="390"/>
      <c r="EX28" s="390"/>
      <c r="EY28" s="390"/>
      <c r="EZ28" s="390"/>
      <c r="FA28" s="390"/>
      <c r="FB28" s="390"/>
      <c r="FC28" s="390"/>
      <c r="FD28" s="390"/>
      <c r="FE28" s="390"/>
      <c r="FF28" s="390"/>
      <c r="FG28" s="390"/>
      <c r="FH28" s="390"/>
      <c r="FI28" s="390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98"/>
    </row>
    <row r="29" spans="2:243" ht="57.75" customHeight="1" thickBot="1">
      <c r="B29" s="160" t="s">
        <v>1695</v>
      </c>
      <c r="C29" s="130" t="s">
        <v>2130</v>
      </c>
      <c r="D29" s="130" t="s">
        <v>2198</v>
      </c>
      <c r="E29" s="130" t="s">
        <v>2737</v>
      </c>
      <c r="F29" s="24"/>
      <c r="G29" s="24"/>
      <c r="H29" s="24"/>
      <c r="I29" s="24"/>
      <c r="J29" s="24"/>
      <c r="K29" s="24"/>
      <c r="L29" s="24"/>
      <c r="M29" s="24"/>
      <c r="N29" s="24"/>
      <c r="O29" s="44"/>
      <c r="P29" s="45"/>
      <c r="Q29" s="45"/>
      <c r="R29" s="24"/>
      <c r="S29" s="24"/>
      <c r="T29" s="24"/>
      <c r="U29" s="24"/>
      <c r="V29" s="24"/>
      <c r="W29" s="46"/>
      <c r="X29" s="46"/>
      <c r="Y29" s="24"/>
      <c r="Z29" s="24"/>
      <c r="AA29" s="46" t="s">
        <v>2263</v>
      </c>
      <c r="AB29" s="44" t="s">
        <v>2983</v>
      </c>
      <c r="AC29" s="44" t="s">
        <v>2984</v>
      </c>
      <c r="AD29" s="44" t="s">
        <v>2985</v>
      </c>
      <c r="AE29" s="46" t="s">
        <v>2205</v>
      </c>
      <c r="AF29" s="46" t="s">
        <v>2986</v>
      </c>
      <c r="AG29" s="119"/>
      <c r="AH29" s="119"/>
      <c r="AI29" s="21"/>
      <c r="AJ29" s="21"/>
      <c r="AK29" s="21"/>
      <c r="AL29" s="21"/>
      <c r="AM29" s="119"/>
      <c r="AN29" s="24" t="str" cm="1">
        <f t="array" ref="AN29">IFERROR(
  INDEX(
    _xlfn._xlws.FILTER(
      'ROTAS E FAMILIAS'!$C$5:$C$1051,
      (TEXT('ROTAS E FAMILIAS'!$D$5:$D$1051,"DD/MM/AAAA")=TEXT(AN$4,"DD/MM/AAAA"))
      *(CHOOSE(
        MATCH($B29,{"FAM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MOD(ROWS($A$20:$A34)-1,9)+1
  ),
  ""
)</f>
        <v/>
      </c>
      <c r="AO29" s="40" t="s">
        <v>2070</v>
      </c>
      <c r="AP29" s="40" t="s">
        <v>2070</v>
      </c>
      <c r="AQ29" s="40" t="s">
        <v>2070</v>
      </c>
      <c r="AR29" s="40" t="s">
        <v>2070</v>
      </c>
      <c r="AS29" s="40" t="s">
        <v>2070</v>
      </c>
      <c r="AT29" s="40"/>
      <c r="AU29" s="169" t="s">
        <v>2070</v>
      </c>
      <c r="AV29" s="168"/>
      <c r="AW29" s="168"/>
      <c r="AX29" s="168"/>
      <c r="AY29" s="168"/>
      <c r="AZ29" s="168"/>
      <c r="BA29" s="168"/>
      <c r="BB29" s="169" t="str" cm="1">
        <f t="array" ref="BB29">IFERROR(
  INDEX(
    _xlfn._xlws.FILTER(
      'ROTAS E FAMILIAS'!$C$5:$C$1058,
      (TEXT('ROTAS E FAMILIAS'!$D$5:$D$1058,"DD/MM/AAAA")=TEXT(BB$4,"DD/MM/AAAA"))
      *(CHOOSE(
        MATCH($B29,{"FAM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MOD(ROWS($A$5:$A29)-1,10)+1
  ),
  ""
)</f>
        <v/>
      </c>
      <c r="BC29" s="44" t="s">
        <v>2214</v>
      </c>
      <c r="BD29" s="24"/>
      <c r="BE29" s="24"/>
      <c r="BF29" s="24"/>
      <c r="BG29" s="24"/>
      <c r="BH29" s="24" t="s">
        <v>2070</v>
      </c>
      <c r="BI29" s="169" t="s">
        <v>2070</v>
      </c>
      <c r="BJ29" s="24"/>
      <c r="BK29" s="24"/>
      <c r="BL29" s="24"/>
      <c r="BM29" s="24" t="s">
        <v>2070</v>
      </c>
      <c r="BN29" s="24" t="s">
        <v>2070</v>
      </c>
      <c r="BO29" s="24" t="s">
        <v>2070</v>
      </c>
      <c r="BP29" s="169" t="str" cm="1">
        <f t="array" ref="BP29">IFERROR(
  INDEX(
    _xlfn._xlws.FILTER(
      'ROTAS E FAMILIAS'!$C$5:$C$1058,
      (TEXT('ROTAS E FAMILIAS'!$D$5:$D$1058,"DD/MM/AAAA")=TEXT(BP$4,"DD/MM/AAAA"))
      *(CHOOSE(
        MATCH($B29,{"FAM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MOD(ROWS($A$5:$A29)-1,10)+1
  ),
  ""
)</f>
        <v/>
      </c>
      <c r="BQ29" s="24" t="str" cm="1">
        <f t="array" ref="BQ29">IFERROR(
  INDEX(
    _xlfn._xlws.FILTER(
      'ROTAS E FAMILIAS'!$C$5:$C$1058,
      (TEXT('ROTAS E FAMILIAS'!$D$5:$D$1058,"DD/MM/AAAA")=TEXT(BQ$4,"DD/MM/AAAA"))
      *(CHOOSE(
        MATCH($B29,{"FAM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MOD(ROWS($A$5:$A29)-1,10)+1
  ),
  ""
)</f>
        <v/>
      </c>
      <c r="BR29" s="24" t="str" cm="1">
        <f t="array" ref="BR29">IFERROR(
  INDEX(
    _xlfn._xlws.FILTER(
      'ROTAS E FAMILIAS'!$C$5:$C$1058,
      (TEXT('ROTAS E FAMILIAS'!$D$5:$D$1058,"DD/MM/AAAA")=TEXT(BR$4,"DD/MM/AAAA"))
      *(CHOOSE(
        MATCH($B29,{"FAM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MOD(ROWS($A$5:$A29)-1,10)+1
  ),
  ""
)</f>
        <v/>
      </c>
      <c r="BS29" s="24" t="str" cm="1">
        <f t="array" ref="BS29">IFERROR(
  INDEX(
    _xlfn._xlws.FILTER(
      'ROTAS E FAMILIAS'!$C$5:$C$1058,
      (TEXT('ROTAS E FAMILIAS'!$D$5:$D$1058,"DD/MM/AAAA")=TEXT(BS$4,"DD/MM/AAAA"))
      *(CHOOSE(
        MATCH($B29,{"FAM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MOD(ROWS($A$5:$A29)-1,10)+1
  ),
  ""
)</f>
        <v/>
      </c>
      <c r="BT29" s="24" t="str" cm="1">
        <f t="array" ref="BT29">IFERROR(
  INDEX(
    _xlfn._xlws.FILTER(
      '[1]ROTAS E FAMILIAS'!$C$5:$C$1097,
      (TEXT('[1]ROTAS E FAMILIAS'!$D$5:$D$1097,"DD/MM/AAAA")=TEXT(BT$4,"DD/MM/AAAA"))
      *(CHOOSE(
        MATCH($B29,{"FAM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MOD(ROWS($A$5:$A29)-1,10)+1
  ),
  ""
)</f>
        <v/>
      </c>
      <c r="BU29" s="24" t="s">
        <v>2070</v>
      </c>
      <c r="BV29" s="24" t="s">
        <v>2070</v>
      </c>
      <c r="BW29" s="169" t="str" cm="1">
        <f t="array" ref="BW29">IFERROR(
  INDEX(
    _xlfn._xlws.FILTER(
      '[1]ROTAS E FAMILIAS'!$C$5:$C$1097,
      (TEXT('[1]ROTAS E FAMILIAS'!$D$5:$D$1097,"DD/MM/AAAA")=TEXT(BW$4,"DD/MM/AAAA"))
      *(CHOOSE(
        MATCH($B29,{"FAM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MOD(ROWS($A$5:$A29)-1,10)+1
  ),
  ""
)</f>
        <v/>
      </c>
      <c r="BX29" s="24" t="str" cm="1">
        <f t="array" ref="BX29">IFERROR(
  INDEX(
    _xlfn._xlws.FILTER(
      '[1]ROTAS E FAMILIAS'!$C$5:$C$1097,
      (TEXT('[1]ROTAS E FAMILIAS'!$D$5:$D$1097,"DD/MM/AAAA")=TEXT(BX$4,"DD/MM/AAAA"))
      *(CHOOSE(
        MATCH($B29,{"FAM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MOD(ROWS($A$5:$A29)-1,10)+1
  ),
  ""
)</f>
        <v/>
      </c>
      <c r="BY29" s="24" t="str" cm="1">
        <f t="array" ref="BY29">IFERROR(
  INDEX(
    _xlfn._xlws.FILTER(
      '[1]ROTAS E FAMILIAS'!$C$5:$C$1097,
      (TEXT('[1]ROTAS E FAMILIAS'!$D$5:$D$1097,"DD/MM/AAAA")=TEXT(BY$4,"DD/MM/AAAA"))
      *(CHOOSE(
        MATCH($B29,{"FAM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MOD(ROWS($A$5:$A29)-1,10)+1
  ),
  ""
)</f>
        <v/>
      </c>
      <c r="BZ29" s="24" t="str" cm="1">
        <f t="array" ref="BZ29">IFERROR(
  INDEX(
    _xlfn._xlws.FILTER(
      '[1]ROTAS E FAMILIAS'!$C$5:$C$1097,
      (TEXT('[1]ROTAS E FAMILIAS'!$D$5:$D$1097,"DD/MM/AAAA")=TEXT(BZ$4,"DD/MM/AAAA"))
      *(CHOOSE(
        MATCH($B29,{"FAM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MOD(ROWS($A$5:$A29)-1,10)+1
  ),
  ""
)</f>
        <v/>
      </c>
      <c r="CA29" s="24" t="str" cm="1">
        <f t="array" ref="CA29">IFERROR(
  INDEX(
    _xlfn._xlws.FILTER(
      '[1]ROTAS E FAMILIAS'!$C$5:$C$1097,
      (TEXT('[1]ROTAS E FAMILIAS'!$D$5:$D$1097,"DD/MM/AAAA")=TEXT(CA$4,"DD/MM/AAAA"))
      *(CHOOSE(
        MATCH($B29,{"FAM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MOD(ROWS($A$5:$A29)-1,10)+1
  ),
  ""
)</f>
        <v/>
      </c>
      <c r="CB29" s="24" t="str" cm="1">
        <f t="array" ref="CB29">IFERROR(
  INDEX(
    _xlfn._xlws.FILTER(
      '[1]ROTAS E FAMILIAS'!$C$5:$C$1097,
      (TEXT('[1]ROTAS E FAMILIAS'!$D$5:$D$1097,"DD/MM/AAAA")=TEXT(CB$4,"DD/MM/AAAA"))
      *(CHOOSE(
        MATCH($B29,{"FAM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MOD(ROWS($A$5:$A29)-1,10)+1
  ),
  ""
)</f>
        <v/>
      </c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46" t="s">
        <v>2812</v>
      </c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46" t="s">
        <v>2363</v>
      </c>
      <c r="EC29" s="24"/>
      <c r="ED29" s="24"/>
      <c r="EE29" s="24"/>
      <c r="EF29" s="24"/>
      <c r="EG29" s="24"/>
      <c r="EH29" s="24"/>
      <c r="EI29" s="24"/>
      <c r="EJ29" s="390"/>
      <c r="EK29" s="390"/>
      <c r="EL29" s="390"/>
      <c r="EM29" s="390"/>
      <c r="EN29" s="390"/>
      <c r="EO29" s="390"/>
      <c r="EP29" s="46" t="s">
        <v>6648</v>
      </c>
      <c r="EQ29" s="390"/>
      <c r="ER29" s="24" t="s">
        <v>1714</v>
      </c>
      <c r="ES29" s="390"/>
      <c r="ET29" s="390"/>
      <c r="EU29" s="390"/>
      <c r="EV29" s="390"/>
      <c r="EW29" s="390"/>
      <c r="EX29" s="390"/>
      <c r="EY29" s="390"/>
      <c r="EZ29" s="390"/>
      <c r="FA29" s="390"/>
      <c r="FB29" s="390"/>
      <c r="FC29" s="390"/>
      <c r="FD29" s="390"/>
      <c r="FE29" s="390"/>
      <c r="FF29" s="390"/>
      <c r="FG29" s="390"/>
      <c r="FH29" s="390"/>
      <c r="FI29" s="390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98"/>
    </row>
    <row r="30" spans="2:243" ht="57.75" customHeight="1" thickBot="1">
      <c r="B30" s="160" t="s">
        <v>1695</v>
      </c>
      <c r="C30" s="130" t="s">
        <v>2187</v>
      </c>
      <c r="D30" s="130" t="s">
        <v>2198</v>
      </c>
      <c r="E30" s="130" t="s">
        <v>2737</v>
      </c>
      <c r="F30" s="24"/>
      <c r="G30" s="24"/>
      <c r="H30" s="24"/>
      <c r="I30" s="24"/>
      <c r="J30" s="24"/>
      <c r="K30" s="24"/>
      <c r="L30" s="24"/>
      <c r="M30" s="24"/>
      <c r="N30" s="24"/>
      <c r="O30" s="44"/>
      <c r="P30" s="45"/>
      <c r="Q30" s="45"/>
      <c r="R30" s="24"/>
      <c r="S30" s="24"/>
      <c r="T30" s="24"/>
      <c r="U30" s="24"/>
      <c r="V30" s="24"/>
      <c r="W30" s="46"/>
      <c r="X30" s="46"/>
      <c r="Y30" s="24"/>
      <c r="Z30" s="24"/>
      <c r="AA30" s="46" t="s">
        <v>2060</v>
      </c>
      <c r="AB30" s="44" t="s">
        <v>2423</v>
      </c>
      <c r="AC30" s="44" t="s">
        <v>2204</v>
      </c>
      <c r="AD30" s="138" t="s">
        <v>2987</v>
      </c>
      <c r="AE30" s="46" t="s">
        <v>2265</v>
      </c>
      <c r="AF30" s="46" t="s">
        <v>2988</v>
      </c>
      <c r="AG30" s="119"/>
      <c r="AH30" s="119"/>
      <c r="AI30" s="21"/>
      <c r="AJ30" s="21"/>
      <c r="AK30" s="21"/>
      <c r="AL30" s="21"/>
      <c r="AM30" s="119"/>
      <c r="AN30" s="24" t="str" cm="1">
        <f t="array" ref="AN30">IFERROR(
  INDEX(
    _xlfn._xlws.FILTER(
      'ROTAS E FAMILIAS'!$C$5:$C$1051,
      (TEXT('ROTAS E FAMILIAS'!$D$5:$D$1051,"DD/MM/AAAA")=TEXT(AN$4,"DD/MM/AAAA"))
      *(CHOOSE(
        MATCH($B30,{"FAM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MOD(ROWS($A$21:$A34)-1,9)+1
  ),
  ""
)</f>
        <v/>
      </c>
      <c r="AO30" s="40" t="s">
        <v>2070</v>
      </c>
      <c r="AP30" s="40" t="s">
        <v>2070</v>
      </c>
      <c r="AQ30" s="40" t="s">
        <v>2070</v>
      </c>
      <c r="AR30" s="40" t="s">
        <v>2070</v>
      </c>
      <c r="AS30" s="40" t="s">
        <v>2070</v>
      </c>
      <c r="AT30" s="40"/>
      <c r="AU30" s="169" t="s">
        <v>2070</v>
      </c>
      <c r="AV30" s="168"/>
      <c r="AW30" s="168"/>
      <c r="AX30" s="168"/>
      <c r="AY30" s="168"/>
      <c r="AZ30" s="168"/>
      <c r="BA30" s="168"/>
      <c r="BB30" s="169" t="str" cm="1">
        <f t="array" ref="BB30">IFERROR(
  INDEX(
    _xlfn._xlws.FILTER(
      'ROTAS E FAMILIAS'!$C$5:$C$1058,
      (TEXT('ROTAS E FAMILIAS'!$D$5:$D$1058,"DD/MM/AAAA")=TEXT(BB$4,"DD/MM/AAAA"))
      *(CHOOSE(
        MATCH($B30,{"FAM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MOD(ROWS($A$5:$A30)-1,10)+1
  ),
  ""
)</f>
        <v/>
      </c>
      <c r="BC30" s="46" t="s">
        <v>2989</v>
      </c>
      <c r="BD30" s="24"/>
      <c r="BE30" s="24"/>
      <c r="BF30" s="24"/>
      <c r="BG30" s="24"/>
      <c r="BH30" s="24" t="s">
        <v>2070</v>
      </c>
      <c r="BI30" s="169" t="s">
        <v>2070</v>
      </c>
      <c r="BJ30" s="24"/>
      <c r="BK30" s="24"/>
      <c r="BL30" s="24"/>
      <c r="BM30" s="24" t="s">
        <v>2070</v>
      </c>
      <c r="BN30" s="24" t="s">
        <v>2070</v>
      </c>
      <c r="BO30" s="24" t="s">
        <v>2070</v>
      </c>
      <c r="BP30" s="169" t="str" cm="1">
        <f t="array" ref="BP30">IFERROR(
  INDEX(
    _xlfn._xlws.FILTER(
      'ROTAS E FAMILIAS'!$C$5:$C$1058,
      (TEXT('ROTAS E FAMILIAS'!$D$5:$D$1058,"DD/MM/AAAA")=TEXT(BP$4,"DD/MM/AAAA"))
      *(CHOOSE(
        MATCH($B30,{"FAM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MOD(ROWS($A$5:$A30)-1,10)+1
  ),
  ""
)</f>
        <v/>
      </c>
      <c r="BQ30" s="24" t="str" cm="1">
        <f t="array" ref="BQ30">IFERROR(
  INDEX(
    _xlfn._xlws.FILTER(
      'ROTAS E FAMILIAS'!$C$5:$C$1058,
      (TEXT('ROTAS E FAMILIAS'!$D$5:$D$1058,"DD/MM/AAAA")=TEXT(BQ$4,"DD/MM/AAAA"))
      *(CHOOSE(
        MATCH($B30,{"FAM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MOD(ROWS($A$5:$A30)-1,10)+1
  ),
  ""
)</f>
        <v/>
      </c>
      <c r="BR30" s="24" t="str" cm="1">
        <f t="array" ref="BR30">IFERROR(
  INDEX(
    _xlfn._xlws.FILTER(
      'ROTAS E FAMILIAS'!$C$5:$C$1058,
      (TEXT('ROTAS E FAMILIAS'!$D$5:$D$1058,"DD/MM/AAAA")=TEXT(BR$4,"DD/MM/AAAA"))
      *(CHOOSE(
        MATCH($B30,{"FAM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MOD(ROWS($A$5:$A30)-1,10)+1
  ),
  ""
)</f>
        <v/>
      </c>
      <c r="BS30" s="24" t="str" cm="1">
        <f t="array" ref="BS30">IFERROR(
  INDEX(
    _xlfn._xlws.FILTER(
      'ROTAS E FAMILIAS'!$C$5:$C$1058,
      (TEXT('ROTAS E FAMILIAS'!$D$5:$D$1058,"DD/MM/AAAA")=TEXT(BS$4,"DD/MM/AAAA"))
      *(CHOOSE(
        MATCH($B30,{"FAM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MOD(ROWS($A$5:$A30)-1,10)+1
  ),
  ""
)</f>
        <v/>
      </c>
      <c r="BT30" s="24" t="str" cm="1">
        <f t="array" ref="BT30">IFERROR(
  INDEX(
    _xlfn._xlws.FILTER(
      '[1]ROTAS E FAMILIAS'!$C$5:$C$1097,
      (TEXT('[1]ROTAS E FAMILIAS'!$D$5:$D$1097,"DD/MM/AAAA")=TEXT(BT$4,"DD/MM/AAAA"))
      *(CHOOSE(
        MATCH($B30,{"FAM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MOD(ROWS($A$5:$A30)-1,10)+1
  ),
  ""
)</f>
        <v/>
      </c>
      <c r="BU30" s="24" t="s">
        <v>2070</v>
      </c>
      <c r="BV30" s="24" t="s">
        <v>2070</v>
      </c>
      <c r="BW30" s="169" t="str" cm="1">
        <f t="array" ref="BW30">IFERROR(
  INDEX(
    _xlfn._xlws.FILTER(
      '[1]ROTAS E FAMILIAS'!$C$5:$C$1097,
      (TEXT('[1]ROTAS E FAMILIAS'!$D$5:$D$1097,"DD/MM/AAAA")=TEXT(BW$4,"DD/MM/AAAA"))
      *(CHOOSE(
        MATCH($B30,{"FAM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MOD(ROWS($A$5:$A30)-1,10)+1
  ),
  ""
)</f>
        <v/>
      </c>
      <c r="BX30" s="24" t="str" cm="1">
        <f t="array" ref="BX30">IFERROR(
  INDEX(
    _xlfn._xlws.FILTER(
      '[1]ROTAS E FAMILIAS'!$C$5:$C$1097,
      (TEXT('[1]ROTAS E FAMILIAS'!$D$5:$D$1097,"DD/MM/AAAA")=TEXT(BX$4,"DD/MM/AAAA"))
      *(CHOOSE(
        MATCH($B30,{"FAM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MOD(ROWS($A$5:$A30)-1,10)+1
  ),
  ""
)</f>
        <v/>
      </c>
      <c r="BY30" s="24" t="str" cm="1">
        <f t="array" ref="BY30">IFERROR(
  INDEX(
    _xlfn._xlws.FILTER(
      '[1]ROTAS E FAMILIAS'!$C$5:$C$1097,
      (TEXT('[1]ROTAS E FAMILIAS'!$D$5:$D$1097,"DD/MM/AAAA")=TEXT(BY$4,"DD/MM/AAAA"))
      *(CHOOSE(
        MATCH($B30,{"FAM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MOD(ROWS($A$5:$A30)-1,10)+1
  ),
  ""
)</f>
        <v/>
      </c>
      <c r="BZ30" s="24" t="str" cm="1">
        <f t="array" ref="BZ30">IFERROR(
  INDEX(
    _xlfn._xlws.FILTER(
      '[1]ROTAS E FAMILIAS'!$C$5:$C$1097,
      (TEXT('[1]ROTAS E FAMILIAS'!$D$5:$D$1097,"DD/MM/AAAA")=TEXT(BZ$4,"DD/MM/AAAA"))
      *(CHOOSE(
        MATCH($B30,{"FAM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MOD(ROWS($A$5:$A30)-1,10)+1
  ),
  ""
)</f>
        <v/>
      </c>
      <c r="CA30" s="24" t="str" cm="1">
        <f t="array" ref="CA30">IFERROR(
  INDEX(
    _xlfn._xlws.FILTER(
      '[1]ROTAS E FAMILIAS'!$C$5:$C$1097,
      (TEXT('[1]ROTAS E FAMILIAS'!$D$5:$D$1097,"DD/MM/AAAA")=TEXT(CA$4,"DD/MM/AAAA"))
      *(CHOOSE(
        MATCH($B30,{"FAM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MOD(ROWS($A$5:$A30)-1,10)+1
  ),
  ""
)</f>
        <v/>
      </c>
      <c r="CB30" s="24" t="str" cm="1">
        <f t="array" ref="CB30">IFERROR(
  INDEX(
    _xlfn._xlws.FILTER(
      '[1]ROTAS E FAMILIAS'!$C$5:$C$1097,
      (TEXT('[1]ROTAS E FAMILIAS'!$D$5:$D$1097,"DD/MM/AAAA")=TEXT(CB$4,"DD/MM/AAAA"))
      *(CHOOSE(
        MATCH($B30,{"FAM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MOD(ROWS($A$5:$A30)-1,10)+1
  ),
  ""
)</f>
        <v/>
      </c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46" t="s">
        <v>2107</v>
      </c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44" t="s">
        <v>2911</v>
      </c>
      <c r="EC30" s="24"/>
      <c r="ED30" s="24"/>
      <c r="EE30" s="24"/>
      <c r="EF30" s="24"/>
      <c r="EG30" s="24"/>
      <c r="EH30" s="24"/>
      <c r="EI30" s="24"/>
      <c r="EJ30" s="390"/>
      <c r="EK30" s="390"/>
      <c r="EL30" s="390"/>
      <c r="EM30" s="390"/>
      <c r="EN30" s="392" t="s">
        <v>6587</v>
      </c>
      <c r="EO30" s="390"/>
      <c r="EP30" s="392"/>
      <c r="EQ30" s="390"/>
      <c r="ER30" s="390"/>
      <c r="ES30" s="390"/>
      <c r="ET30" s="390"/>
      <c r="EU30" s="390"/>
      <c r="EV30" s="390"/>
      <c r="EW30" s="390"/>
      <c r="EX30" s="390"/>
      <c r="EY30" s="390"/>
      <c r="EZ30" s="390"/>
      <c r="FA30" s="390"/>
      <c r="FB30" s="390"/>
      <c r="FC30" s="390"/>
      <c r="FD30" s="390"/>
      <c r="FE30" s="390"/>
      <c r="FF30" s="390"/>
      <c r="FG30" s="390"/>
      <c r="FH30" s="390"/>
      <c r="FI30" s="390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98"/>
    </row>
    <row r="31" spans="2:243" ht="57.75" customHeight="1" thickBot="1">
      <c r="B31" s="160" t="s">
        <v>1695</v>
      </c>
      <c r="C31" s="131" t="s">
        <v>2054</v>
      </c>
      <c r="D31" s="131" t="s">
        <v>2366</v>
      </c>
      <c r="E31" s="131" t="s">
        <v>2778</v>
      </c>
      <c r="F31" s="24"/>
      <c r="G31" s="24"/>
      <c r="H31" s="24"/>
      <c r="I31" s="24"/>
      <c r="J31" s="24"/>
      <c r="K31" s="24"/>
      <c r="L31" s="24"/>
      <c r="M31" s="24"/>
      <c r="N31" s="24"/>
      <c r="O31" s="44"/>
      <c r="P31" s="45"/>
      <c r="Q31" s="45"/>
      <c r="R31" s="24"/>
      <c r="S31" s="24"/>
      <c r="T31" s="24"/>
      <c r="U31" s="24"/>
      <c r="V31" s="24"/>
      <c r="W31" s="46"/>
      <c r="X31" s="46"/>
      <c r="Y31" s="24"/>
      <c r="Z31" s="24"/>
      <c r="AA31" s="44" t="s">
        <v>2990</v>
      </c>
      <c r="AB31" s="44" t="s">
        <v>2991</v>
      </c>
      <c r="AC31" s="44" t="s">
        <v>2992</v>
      </c>
      <c r="AD31" s="44" t="s">
        <v>2993</v>
      </c>
      <c r="AE31" s="46" t="s">
        <v>2994</v>
      </c>
      <c r="AF31" s="119"/>
      <c r="AG31" s="119"/>
      <c r="AH31" s="119"/>
      <c r="AI31" s="21"/>
      <c r="AJ31" s="21"/>
      <c r="AK31" s="21"/>
      <c r="AL31" s="21"/>
      <c r="AM31" s="119"/>
      <c r="AN31" s="24" t="str" cm="1">
        <f t="array" ref="AN31">IFERROR(
  INDEX(
    _xlfn._xlws.FILTER(
      'ROTAS E FAMILIAS'!$C$5:$C$1051,
      (TEXT('ROTAS E FAMILIAS'!$D$5:$D$1051,"DD/MM/AAAA")=TEXT(AN$4,"DD/MM/AAAA"))
      *(CHOOSE(
        MATCH($B31,{"FAM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MOD(ROWS($A$22:$A34)-1,9)+1
  ),
  ""
)</f>
        <v/>
      </c>
      <c r="AO31" s="40" t="s">
        <v>2070</v>
      </c>
      <c r="AP31" s="46" t="s">
        <v>2143</v>
      </c>
      <c r="AQ31" s="46" t="s">
        <v>2854</v>
      </c>
      <c r="AR31" s="46" t="s">
        <v>2331</v>
      </c>
      <c r="AS31" s="46" t="s">
        <v>2783</v>
      </c>
      <c r="AT31" s="40"/>
      <c r="AU31" s="169" t="s">
        <v>2070</v>
      </c>
      <c r="AV31" s="168"/>
      <c r="AW31" s="168"/>
      <c r="AX31" s="46" t="s">
        <v>2335</v>
      </c>
      <c r="AY31" s="168"/>
      <c r="AZ31" s="168"/>
      <c r="BA31" s="168"/>
      <c r="BB31" s="169" t="str" cm="1">
        <f t="array" ref="BB31">IFERROR(
  INDEX(
    _xlfn._xlws.FILTER(
      'ROTAS E FAMILIAS'!$C$5:$C$1058,
      (TEXT('ROTAS E FAMILIAS'!$D$5:$D$1058,"DD/MM/AAAA")=TEXT(BB$4,"DD/MM/AAAA"))
      *(CHOOSE(
        MATCH($B31,{"FAM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MOD(ROWS($A$5:$A31)-1,10)+1
  ),
  ""
)</f>
        <v/>
      </c>
      <c r="BC31" s="44" t="s">
        <v>2918</v>
      </c>
      <c r="BD31" s="24"/>
      <c r="BE31" s="24"/>
      <c r="BF31" s="24"/>
      <c r="BG31" s="24"/>
      <c r="BH31" s="24" t="s">
        <v>2070</v>
      </c>
      <c r="BI31" s="169" t="s">
        <v>2070</v>
      </c>
      <c r="BJ31" s="24"/>
      <c r="BK31" s="24"/>
      <c r="BL31" s="24" t="s">
        <v>2070</v>
      </c>
      <c r="BM31" s="24" t="s">
        <v>2070</v>
      </c>
      <c r="BN31" s="24" t="s">
        <v>2070</v>
      </c>
      <c r="BO31" s="24" t="s">
        <v>2070</v>
      </c>
      <c r="BP31" s="169" t="str" cm="1">
        <f t="array" ref="BP31">IFERROR(
  INDEX(
    _xlfn._xlws.FILTER(
      'ROTAS E FAMILIAS'!$C$5:$C$1058,
      (TEXT('ROTAS E FAMILIAS'!$D$5:$D$1058,"DD/MM/AAAA")=TEXT(BP$4,"DD/MM/AAAA"))
      *(CHOOSE(
        MATCH($B31,{"FAM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MOD(ROWS($A$5:$A31)-1,10)+1
  ),
  ""
)</f>
        <v/>
      </c>
      <c r="BQ31" s="24" t="str" cm="1">
        <f t="array" ref="BQ31">IFERROR(
  INDEX(
    _xlfn._xlws.FILTER(
      'ROTAS E FAMILIAS'!$C$5:$C$1058,
      (TEXT('ROTAS E FAMILIAS'!$D$5:$D$1058,"DD/MM/AAAA")=TEXT(BQ$4,"DD/MM/AAAA"))
      *(CHOOSE(
        MATCH($B31,{"FAM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MOD(ROWS($A$5:$A31)-1,10)+1
  ),
  ""
)</f>
        <v/>
      </c>
      <c r="BR31" s="24" t="str" cm="1">
        <f t="array" ref="BR31">IFERROR(
  INDEX(
    _xlfn._xlws.FILTER(
      'ROTAS E FAMILIAS'!$C$5:$C$1058,
      (TEXT('ROTAS E FAMILIAS'!$D$5:$D$1058,"DD/MM/AAAA")=TEXT(BR$4,"DD/MM/AAAA"))
      *(CHOOSE(
        MATCH($B31,{"FAM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MOD(ROWS($A$5:$A31)-1,10)+1
  ),
  ""
)</f>
        <v/>
      </c>
      <c r="BS31" s="24" t="str" cm="1">
        <f t="array" ref="BS31">IFERROR(
  INDEX(
    _xlfn._xlws.FILTER(
      'ROTAS E FAMILIAS'!$C$5:$C$1058,
      (TEXT('ROTAS E FAMILIAS'!$D$5:$D$1058,"DD/MM/AAAA")=TEXT(BS$4,"DD/MM/AAAA"))
      *(CHOOSE(
        MATCH($B31,{"FAM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MOD(ROWS($A$5:$A31)-1,10)+1
  ),
  ""
)</f>
        <v/>
      </c>
      <c r="BT31" s="24" t="str" cm="1">
        <f t="array" ref="BT31">IFERROR(
  INDEX(
    _xlfn._xlws.FILTER(
      '[1]ROTAS E FAMILIAS'!$C$5:$C$1097,
      (TEXT('[1]ROTAS E FAMILIAS'!$D$5:$D$1097,"DD/MM/AAAA")=TEXT(BT$4,"DD/MM/AAAA"))
      *(CHOOSE(
        MATCH($B31,{"FAM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MOD(ROWS($A$5:$A31)-1,10)+1
  ),
  ""
)</f>
        <v/>
      </c>
      <c r="BU31" s="24" t="s">
        <v>2070</v>
      </c>
      <c r="BV31" s="24" t="s">
        <v>2070</v>
      </c>
      <c r="BW31" s="169" t="str" cm="1">
        <f t="array" ref="BW31">IFERROR(
  INDEX(
    _xlfn._xlws.FILTER(
      '[1]ROTAS E FAMILIAS'!$C$5:$C$1097,
      (TEXT('[1]ROTAS E FAMILIAS'!$D$5:$D$1097,"DD/MM/AAAA")=TEXT(BW$4,"DD/MM/AAAA"))
      *(CHOOSE(
        MATCH($B31,{"FAM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MOD(ROWS($A$5:$A31)-1,10)+1
  ),
  ""
)</f>
        <v/>
      </c>
      <c r="BX31" s="24" t="str" cm="1">
        <f t="array" ref="BX31">IFERROR(
  INDEX(
    _xlfn._xlws.FILTER(
      '[1]ROTAS E FAMILIAS'!$C$5:$C$1097,
      (TEXT('[1]ROTAS E FAMILIAS'!$D$5:$D$1097,"DD/MM/AAAA")=TEXT(BX$4,"DD/MM/AAAA"))
      *(CHOOSE(
        MATCH($B31,{"FAM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MOD(ROWS($A$5:$A31)-1,10)+1
  ),
  ""
)</f>
        <v/>
      </c>
      <c r="BY31" s="24" t="str" cm="1">
        <f t="array" ref="BY31">IFERROR(
  INDEX(
    _xlfn._xlws.FILTER(
      '[1]ROTAS E FAMILIAS'!$C$5:$C$1097,
      (TEXT('[1]ROTAS E FAMILIAS'!$D$5:$D$1097,"DD/MM/AAAA")=TEXT(BY$4,"DD/MM/AAAA"))
      *(CHOOSE(
        MATCH($B31,{"FAM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MOD(ROWS($A$5:$A31)-1,10)+1
  ),
  ""
)</f>
        <v/>
      </c>
      <c r="BZ31" s="24" t="str" cm="1">
        <f t="array" ref="BZ31">IFERROR(
  INDEX(
    _xlfn._xlws.FILTER(
      '[1]ROTAS E FAMILIAS'!$C$5:$C$1097,
      (TEXT('[1]ROTAS E FAMILIAS'!$D$5:$D$1097,"DD/MM/AAAA")=TEXT(BZ$4,"DD/MM/AAAA"))
      *(CHOOSE(
        MATCH($B31,{"FAM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MOD(ROWS($A$5:$A31)-1,10)+1
  ),
  ""
)</f>
        <v/>
      </c>
      <c r="CA31" s="24" t="str" cm="1">
        <f t="array" ref="CA31">IFERROR(
  INDEX(
    _xlfn._xlws.FILTER(
      '[1]ROTAS E FAMILIAS'!$C$5:$C$1097,
      (TEXT('[1]ROTAS E FAMILIAS'!$D$5:$D$1097,"DD/MM/AAAA")=TEXT(CA$4,"DD/MM/AAAA"))
      *(CHOOSE(
        MATCH($B31,{"FAM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MOD(ROWS($A$5:$A31)-1,10)+1
  ),
  ""
)</f>
        <v/>
      </c>
      <c r="CB31" s="24" t="str" cm="1">
        <f t="array" ref="CB31">IFERROR(
  INDEX(
    _xlfn._xlws.FILTER(
      '[1]ROTAS E FAMILIAS'!$C$5:$C$1097,
      (TEXT('[1]ROTAS E FAMILIAS'!$D$5:$D$1097,"DD/MM/AAAA")=TEXT(CB$4,"DD/MM/AAAA"))
      *(CHOOSE(
        MATCH($B31,{"FAM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MOD(ROWS($A$5:$A31)-1,10)+1
  ),
  ""
)</f>
        <v/>
      </c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390"/>
      <c r="EK31" s="390"/>
      <c r="EL31" s="390"/>
      <c r="EM31" s="390"/>
      <c r="EN31" s="390"/>
      <c r="EO31" s="390"/>
      <c r="EP31" s="390"/>
      <c r="EQ31" s="390"/>
      <c r="ER31" s="390"/>
      <c r="ES31" s="390"/>
      <c r="ET31" s="390"/>
      <c r="EU31" s="390"/>
      <c r="EV31" s="390"/>
      <c r="EW31" s="390"/>
      <c r="EX31" s="390"/>
      <c r="EY31" s="390"/>
      <c r="EZ31" s="390"/>
      <c r="FA31" s="390"/>
      <c r="FB31" s="390"/>
      <c r="FC31" s="390"/>
      <c r="FD31" s="390"/>
      <c r="FE31" s="390"/>
      <c r="FF31" s="390"/>
      <c r="FG31" s="390"/>
      <c r="FH31" s="390"/>
      <c r="FI31" s="390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98"/>
    </row>
    <row r="32" spans="2:243" ht="57.75" customHeight="1" thickBot="1">
      <c r="B32" s="160" t="s">
        <v>1695</v>
      </c>
      <c r="C32" s="131" t="s">
        <v>2130</v>
      </c>
      <c r="D32" s="131" t="s">
        <v>2366</v>
      </c>
      <c r="E32" s="131" t="s">
        <v>2778</v>
      </c>
      <c r="F32" s="24"/>
      <c r="G32" s="24"/>
      <c r="H32" s="24"/>
      <c r="I32" s="24"/>
      <c r="J32" s="24"/>
      <c r="K32" s="24"/>
      <c r="L32" s="24"/>
      <c r="M32" s="24"/>
      <c r="N32" s="24"/>
      <c r="O32" s="44"/>
      <c r="P32" s="45"/>
      <c r="Q32" s="45"/>
      <c r="R32" s="24"/>
      <c r="S32" s="24"/>
      <c r="T32" s="24"/>
      <c r="U32" s="24"/>
      <c r="V32" s="24"/>
      <c r="W32" s="46"/>
      <c r="X32" s="46"/>
      <c r="Y32" s="24"/>
      <c r="Z32" s="24"/>
      <c r="AA32" s="46" t="s">
        <v>2491</v>
      </c>
      <c r="AB32" s="44" t="s">
        <v>2995</v>
      </c>
      <c r="AC32" s="44" t="s">
        <v>2996</v>
      </c>
      <c r="AD32" s="44" t="s">
        <v>2644</v>
      </c>
      <c r="AE32" s="44" t="s">
        <v>2425</v>
      </c>
      <c r="AF32" s="46" t="s">
        <v>2997</v>
      </c>
      <c r="AG32" s="119"/>
      <c r="AH32" s="119"/>
      <c r="AI32" s="21"/>
      <c r="AJ32" s="21"/>
      <c r="AK32" s="21"/>
      <c r="AL32" s="21"/>
      <c r="AM32" s="119"/>
      <c r="AN32" s="24" t="str" cm="1">
        <f t="array" ref="AN32">IFERROR(
  INDEX(
    _xlfn._xlws.FILTER(
      'ROTAS E FAMILIAS'!$C$5:$C$1051,
      (TEXT('ROTAS E FAMILIAS'!$D$5:$D$1051,"DD/MM/AAAA")=TEXT(AN$4,"DD/MM/AAAA"))
      *(CHOOSE(
        MATCH($B32,{"FAM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MOD(ROWS($A$23:$A34)-1,9)+1
  ),
  ""
)</f>
        <v/>
      </c>
      <c r="AO32" s="40" t="s">
        <v>2070</v>
      </c>
      <c r="AP32" s="40" t="s">
        <v>2070</v>
      </c>
      <c r="AQ32" s="40" t="s">
        <v>2070</v>
      </c>
      <c r="AR32" s="40" t="s">
        <v>2070</v>
      </c>
      <c r="AS32" s="46" t="s">
        <v>2939</v>
      </c>
      <c r="AT32" s="40"/>
      <c r="AU32" s="169" t="s">
        <v>2070</v>
      </c>
      <c r="AV32" s="168"/>
      <c r="AW32" s="168"/>
      <c r="AX32" s="168"/>
      <c r="AY32" s="168"/>
      <c r="AZ32" s="168"/>
      <c r="BA32" s="168"/>
      <c r="BB32" s="169" t="str" cm="1">
        <f t="array" ref="BB32">IFERROR(
  INDEX(
    _xlfn._xlws.FILTER(
      'ROTAS E FAMILIAS'!$C$5:$C$1058,
      (TEXT('ROTAS E FAMILIAS'!$D$5:$D$1058,"DD/MM/AAAA")=TEXT(BB$4,"DD/MM/AAAA"))
      *(CHOOSE(
        MATCH($B32,{"FAM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MOD(ROWS($A$5:$A32)-1,10)+1
  ),
  ""
)</f>
        <v/>
      </c>
      <c r="BC32" s="24"/>
      <c r="BD32" s="24"/>
      <c r="BE32" s="24"/>
      <c r="BF32" s="24"/>
      <c r="BG32" s="24"/>
      <c r="BH32" s="24" t="s">
        <v>2070</v>
      </c>
      <c r="BI32" s="169" t="s">
        <v>2070</v>
      </c>
      <c r="BJ32" s="24"/>
      <c r="BK32" s="24"/>
      <c r="BL32" s="24" t="s">
        <v>2070</v>
      </c>
      <c r="BM32" s="24" t="s">
        <v>2070</v>
      </c>
      <c r="BN32" s="24" t="s">
        <v>2070</v>
      </c>
      <c r="BO32" s="24" t="s">
        <v>2070</v>
      </c>
      <c r="BP32" s="169" t="str" cm="1">
        <f t="array" ref="BP32">IFERROR(
  INDEX(
    _xlfn._xlws.FILTER(
      'ROTAS E FAMILIAS'!$C$5:$C$1058,
      (TEXT('ROTAS E FAMILIAS'!$D$5:$D$1058,"DD/MM/AAAA")=TEXT(BP$4,"DD/MM/AAAA"))
      *(CHOOSE(
        MATCH($B32,{"FAM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MOD(ROWS($A$5:$A32)-1,10)+1
  ),
  ""
)</f>
        <v/>
      </c>
      <c r="BQ32" s="24" t="str" cm="1">
        <f t="array" ref="BQ32">IFERROR(
  INDEX(
    _xlfn._xlws.FILTER(
      'ROTAS E FAMILIAS'!$C$5:$C$1058,
      (TEXT('ROTAS E FAMILIAS'!$D$5:$D$1058,"DD/MM/AAAA")=TEXT(BQ$4,"DD/MM/AAAA"))
      *(CHOOSE(
        MATCH($B32,{"FAM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MOD(ROWS($A$5:$A32)-1,10)+1
  ),
  ""
)</f>
        <v/>
      </c>
      <c r="BR32" s="24" t="str" cm="1">
        <f t="array" ref="BR32">IFERROR(
  INDEX(
    _xlfn._xlws.FILTER(
      'ROTAS E FAMILIAS'!$C$5:$C$1058,
      (TEXT('ROTAS E FAMILIAS'!$D$5:$D$1058,"DD/MM/AAAA")=TEXT(BR$4,"DD/MM/AAAA"))
      *(CHOOSE(
        MATCH($B32,{"FAM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MOD(ROWS($A$5:$A32)-1,10)+1
  ),
  ""
)</f>
        <v/>
      </c>
      <c r="BS32" s="24" t="str" cm="1">
        <f t="array" ref="BS32">IFERROR(
  INDEX(
    _xlfn._xlws.FILTER(
      'ROTAS E FAMILIAS'!$C$5:$C$1058,
      (TEXT('ROTAS E FAMILIAS'!$D$5:$D$1058,"DD/MM/AAAA")=TEXT(BS$4,"DD/MM/AAAA"))
      *(CHOOSE(
        MATCH($B32,{"FAM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MOD(ROWS($A$5:$A32)-1,10)+1
  ),
  ""
)</f>
        <v/>
      </c>
      <c r="BT32" s="24" t="str" cm="1">
        <f t="array" ref="BT32">IFERROR(
  INDEX(
    _xlfn._xlws.FILTER(
      '[1]ROTAS E FAMILIAS'!$C$5:$C$1097,
      (TEXT('[1]ROTAS E FAMILIAS'!$D$5:$D$1097,"DD/MM/AAAA")=TEXT(BT$4,"DD/MM/AAAA"))
      *(CHOOSE(
        MATCH($B32,{"FAM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MOD(ROWS($A$5:$A32)-1,10)+1
  ),
  ""
)</f>
        <v/>
      </c>
      <c r="BU32" s="24" t="s">
        <v>2070</v>
      </c>
      <c r="BV32" s="24" t="s">
        <v>2070</v>
      </c>
      <c r="BW32" s="169" t="str" cm="1">
        <f t="array" ref="BW32">IFERROR(
  INDEX(
    _xlfn._xlws.FILTER(
      '[1]ROTAS E FAMILIAS'!$C$5:$C$1097,
      (TEXT('[1]ROTAS E FAMILIAS'!$D$5:$D$1097,"DD/MM/AAAA")=TEXT(BW$4,"DD/MM/AAAA"))
      *(CHOOSE(
        MATCH($B32,{"FAM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MOD(ROWS($A$5:$A32)-1,10)+1
  ),
  ""
)</f>
        <v/>
      </c>
      <c r="BX32" s="24" t="str" cm="1">
        <f t="array" ref="BX32">IFERROR(
  INDEX(
    _xlfn._xlws.FILTER(
      '[1]ROTAS E FAMILIAS'!$C$5:$C$1097,
      (TEXT('[1]ROTAS E FAMILIAS'!$D$5:$D$1097,"DD/MM/AAAA")=TEXT(BX$4,"DD/MM/AAAA"))
      *(CHOOSE(
        MATCH($B32,{"FAM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MOD(ROWS($A$5:$A32)-1,10)+1
  ),
  ""
)</f>
        <v/>
      </c>
      <c r="BY32" s="24" t="str" cm="1">
        <f t="array" ref="BY32">IFERROR(
  INDEX(
    _xlfn._xlws.FILTER(
      '[1]ROTAS E FAMILIAS'!$C$5:$C$1097,
      (TEXT('[1]ROTAS E FAMILIAS'!$D$5:$D$1097,"DD/MM/AAAA")=TEXT(BY$4,"DD/MM/AAAA"))
      *(CHOOSE(
        MATCH($B32,{"FAM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MOD(ROWS($A$5:$A32)-1,10)+1
  ),
  ""
)</f>
        <v/>
      </c>
      <c r="BZ32" s="24" t="str" cm="1">
        <f t="array" ref="BZ32">IFERROR(
  INDEX(
    _xlfn._xlws.FILTER(
      '[1]ROTAS E FAMILIAS'!$C$5:$C$1097,
      (TEXT('[1]ROTAS E FAMILIAS'!$D$5:$D$1097,"DD/MM/AAAA")=TEXT(BZ$4,"DD/MM/AAAA"))
      *(CHOOSE(
        MATCH($B32,{"FAM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MOD(ROWS($A$5:$A32)-1,10)+1
  ),
  ""
)</f>
        <v/>
      </c>
      <c r="CA32" s="24" t="str" cm="1">
        <f t="array" ref="CA32">IFERROR(
  INDEX(
    _xlfn._xlws.FILTER(
      '[1]ROTAS E FAMILIAS'!$C$5:$C$1097,
      (TEXT('[1]ROTAS E FAMILIAS'!$D$5:$D$1097,"DD/MM/AAAA")=TEXT(CA$4,"DD/MM/AAAA"))
      *(CHOOSE(
        MATCH($B32,{"FAM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MOD(ROWS($A$5:$A32)-1,10)+1
  ),
  ""
)</f>
        <v/>
      </c>
      <c r="CB32" s="24" t="str" cm="1">
        <f t="array" ref="CB32">IFERROR(
  INDEX(
    _xlfn._xlws.FILTER(
      '[1]ROTAS E FAMILIAS'!$C$5:$C$1097,
      (TEXT('[1]ROTAS E FAMILIAS'!$D$5:$D$1097,"DD/MM/AAAA")=TEXT(CB$4,"DD/MM/AAAA"))
      *(CHOOSE(
        MATCH($B32,{"FAM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MOD(ROWS($A$5:$A32)-1,10)+1
  ),
  ""
)</f>
        <v/>
      </c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390"/>
      <c r="EK32" s="390"/>
      <c r="EL32" s="390"/>
      <c r="EM32" s="390"/>
      <c r="EN32" s="390"/>
      <c r="EO32" s="390"/>
      <c r="EP32" s="390"/>
      <c r="EQ32" s="390"/>
      <c r="ER32" s="24" t="s">
        <v>1768</v>
      </c>
      <c r="ES32" s="390"/>
      <c r="ET32" s="390"/>
      <c r="EU32" s="390"/>
      <c r="EV32" s="390"/>
      <c r="EW32" s="390"/>
      <c r="EX32" s="390"/>
      <c r="EY32" s="390"/>
      <c r="EZ32" s="390"/>
      <c r="FA32" s="390"/>
      <c r="FB32" s="390"/>
      <c r="FC32" s="390"/>
      <c r="FD32" s="390"/>
      <c r="FE32" s="390"/>
      <c r="FF32" s="390"/>
      <c r="FG32" s="390"/>
      <c r="FH32" s="390"/>
      <c r="FI32" s="390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98"/>
    </row>
    <row r="33" spans="2:243" ht="57.75" customHeight="1" thickBot="1">
      <c r="B33" s="160" t="s">
        <v>1695</v>
      </c>
      <c r="C33" s="131" t="s">
        <v>2187</v>
      </c>
      <c r="D33" s="131" t="s">
        <v>2366</v>
      </c>
      <c r="E33" s="131" t="s">
        <v>2778</v>
      </c>
      <c r="F33" s="24"/>
      <c r="G33" s="24"/>
      <c r="H33" s="24"/>
      <c r="I33" s="24"/>
      <c r="J33" s="24"/>
      <c r="K33" s="24"/>
      <c r="L33" s="24"/>
      <c r="M33" s="24"/>
      <c r="N33" s="24"/>
      <c r="O33" s="44"/>
      <c r="P33" s="45"/>
      <c r="Q33" s="45"/>
      <c r="R33" s="24"/>
      <c r="S33" s="24"/>
      <c r="T33" s="24"/>
      <c r="U33" s="24"/>
      <c r="V33" s="24"/>
      <c r="W33" s="46"/>
      <c r="X33" s="46"/>
      <c r="Y33" s="24"/>
      <c r="Z33" s="24"/>
      <c r="AA33" s="46" t="s">
        <v>2523</v>
      </c>
      <c r="AB33" s="24"/>
      <c r="AC33" s="44" t="s">
        <v>2998</v>
      </c>
      <c r="AD33" s="44" t="s">
        <v>2999</v>
      </c>
      <c r="AE33" s="46" t="s">
        <v>2064</v>
      </c>
      <c r="AF33" s="44" t="s">
        <v>3000</v>
      </c>
      <c r="AG33" s="119" t="s">
        <v>2070</v>
      </c>
      <c r="AH33" s="119"/>
      <c r="AI33" s="21"/>
      <c r="AJ33" s="21"/>
      <c r="AK33" s="21"/>
      <c r="AL33" s="21"/>
      <c r="AM33" s="119"/>
      <c r="AN33" s="24" t="str" cm="1">
        <f t="array" ref="AN33">IFERROR(
  INDEX(
    _xlfn._xlws.FILTER(
      'ROTAS E FAMILIAS'!$C$5:$C$1051,
      (TEXT('ROTAS E FAMILIAS'!$D$5:$D$1051,"DD/MM/AAAA")=TEXT(AN$4,"DD/MM/AAAA"))
      *(CHOOSE(
        MATCH($B33,{"FAM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MOD(ROWS($A$24:$A34)-1,9)+1
  ),
  ""
)</f>
        <v/>
      </c>
      <c r="AO33" s="40" t="s">
        <v>2070</v>
      </c>
      <c r="AP33" s="40" t="s">
        <v>2070</v>
      </c>
      <c r="AQ33" s="40" t="s">
        <v>2070</v>
      </c>
      <c r="AR33" s="40" t="s">
        <v>2070</v>
      </c>
      <c r="AS33" s="40" t="s">
        <v>2070</v>
      </c>
      <c r="AT33" s="40"/>
      <c r="AU33" s="169" t="s">
        <v>2070</v>
      </c>
      <c r="AV33" s="168"/>
      <c r="AW33" s="168"/>
      <c r="AX33" s="168"/>
      <c r="AY33" s="168"/>
      <c r="AZ33" s="168"/>
      <c r="BA33" s="168"/>
      <c r="BB33" s="169" t="str" cm="1">
        <f t="array" ref="BB33">IFERROR(
  INDEX(
    _xlfn._xlws.FILTER(
      'ROTAS E FAMILIAS'!$C$5:$C$1058,
      (TEXT('ROTAS E FAMILIAS'!$D$5:$D$1058,"DD/MM/AAAA")=TEXT(BB$4,"DD/MM/AAAA"))
      *(CHOOSE(
        MATCH($B33,{"FAM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MOD(ROWS($A$5:$A33)-1,10)+1
  ),
  ""
)</f>
        <v/>
      </c>
      <c r="BC33" s="24"/>
      <c r="BD33" s="24"/>
      <c r="BE33" s="24"/>
      <c r="BF33" s="24"/>
      <c r="BG33" s="24"/>
      <c r="BH33" s="24" t="s">
        <v>2070</v>
      </c>
      <c r="BI33" s="169" t="s">
        <v>2070</v>
      </c>
      <c r="BJ33" s="24"/>
      <c r="BK33" s="24"/>
      <c r="BL33" s="24" t="s">
        <v>2070</v>
      </c>
      <c r="BM33" s="24" t="s">
        <v>2070</v>
      </c>
      <c r="BN33" s="24" t="s">
        <v>2070</v>
      </c>
      <c r="BO33" s="24" t="s">
        <v>2070</v>
      </c>
      <c r="BP33" s="169" t="str" cm="1">
        <f t="array" ref="BP33">IFERROR(
  INDEX(
    _xlfn._xlws.FILTER(
      'ROTAS E FAMILIAS'!$C$5:$C$1058,
      (TEXT('ROTAS E FAMILIAS'!$D$5:$D$1058,"DD/MM/AAAA")=TEXT(BP$4,"DD/MM/AAAA"))
      *(CHOOSE(
        MATCH($B33,{"FAM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MOD(ROWS($A$5:$A33)-1,10)+1
  ),
  ""
)</f>
        <v/>
      </c>
      <c r="BQ33" s="24" t="str" cm="1">
        <f t="array" ref="BQ33">IFERROR(
  INDEX(
    _xlfn._xlws.FILTER(
      'ROTAS E FAMILIAS'!$C$5:$C$1058,
      (TEXT('ROTAS E FAMILIAS'!$D$5:$D$1058,"DD/MM/AAAA")=TEXT(BQ$4,"DD/MM/AAAA"))
      *(CHOOSE(
        MATCH($B33,{"FAM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MOD(ROWS($A$5:$A33)-1,10)+1
  ),
  ""
)</f>
        <v/>
      </c>
      <c r="BR33" s="24" t="str" cm="1">
        <f t="array" ref="BR33">IFERROR(
  INDEX(
    _xlfn._xlws.FILTER(
      'ROTAS E FAMILIAS'!$C$5:$C$1058,
      (TEXT('ROTAS E FAMILIAS'!$D$5:$D$1058,"DD/MM/AAAA")=TEXT(BR$4,"DD/MM/AAAA"))
      *(CHOOSE(
        MATCH($B33,{"FAM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MOD(ROWS($A$5:$A33)-1,10)+1
  ),
  ""
)</f>
        <v/>
      </c>
      <c r="BS33" s="24" t="str" cm="1">
        <f t="array" ref="BS33">IFERROR(
  INDEX(
    _xlfn._xlws.FILTER(
      'ROTAS E FAMILIAS'!$C$5:$C$1058,
      (TEXT('ROTAS E FAMILIAS'!$D$5:$D$1058,"DD/MM/AAAA")=TEXT(BS$4,"DD/MM/AAAA"))
      *(CHOOSE(
        MATCH($B33,{"FAM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MOD(ROWS($A$5:$A33)-1,10)+1
  ),
  ""
)</f>
        <v/>
      </c>
      <c r="BT33" s="24" t="str" cm="1">
        <f t="array" ref="BT33">IFERROR(
  INDEX(
    _xlfn._xlws.FILTER(
      '[1]ROTAS E FAMILIAS'!$C$5:$C$1097,
      (TEXT('[1]ROTAS E FAMILIAS'!$D$5:$D$1097,"DD/MM/AAAA")=TEXT(BT$4,"DD/MM/AAAA"))
      *(CHOOSE(
        MATCH($B33,{"FAM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MOD(ROWS($A$5:$A33)-1,10)+1
  ),
  ""
)</f>
        <v/>
      </c>
      <c r="BU33" s="24" t="s">
        <v>2070</v>
      </c>
      <c r="BV33" s="24" t="s">
        <v>2070</v>
      </c>
      <c r="BW33" s="169" t="str" cm="1">
        <f t="array" ref="BW33">IFERROR(
  INDEX(
    _xlfn._xlws.FILTER(
      '[1]ROTAS E FAMILIAS'!$C$5:$C$1097,
      (TEXT('[1]ROTAS E FAMILIAS'!$D$5:$D$1097,"DD/MM/AAAA")=TEXT(BW$4,"DD/MM/AAAA"))
      *(CHOOSE(
        MATCH($B33,{"FAM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MOD(ROWS($A$5:$A33)-1,10)+1
  ),
  ""
)</f>
        <v/>
      </c>
      <c r="BX33" s="24" t="str" cm="1">
        <f t="array" ref="BX33">IFERROR(
  INDEX(
    _xlfn._xlws.FILTER(
      '[1]ROTAS E FAMILIAS'!$C$5:$C$1097,
      (TEXT('[1]ROTAS E FAMILIAS'!$D$5:$D$1097,"DD/MM/AAAA")=TEXT(BX$4,"DD/MM/AAAA"))
      *(CHOOSE(
        MATCH($B33,{"FAM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MOD(ROWS($A$5:$A33)-1,10)+1
  ),
  ""
)</f>
        <v/>
      </c>
      <c r="BY33" s="24" t="str" cm="1">
        <f t="array" ref="BY33">IFERROR(
  INDEX(
    _xlfn._xlws.FILTER(
      '[1]ROTAS E FAMILIAS'!$C$5:$C$1097,
      (TEXT('[1]ROTAS E FAMILIAS'!$D$5:$D$1097,"DD/MM/AAAA")=TEXT(BY$4,"DD/MM/AAAA"))
      *(CHOOSE(
        MATCH($B33,{"FAM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MOD(ROWS($A$5:$A33)-1,10)+1
  ),
  ""
)</f>
        <v/>
      </c>
      <c r="BZ33" s="24" t="str" cm="1">
        <f t="array" ref="BZ33">IFERROR(
  INDEX(
    _xlfn._xlws.FILTER(
      '[1]ROTAS E FAMILIAS'!$C$5:$C$1097,
      (TEXT('[1]ROTAS E FAMILIAS'!$D$5:$D$1097,"DD/MM/AAAA")=TEXT(BZ$4,"DD/MM/AAAA"))
      *(CHOOSE(
        MATCH($B33,{"FAM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MOD(ROWS($A$5:$A33)-1,10)+1
  ),
  ""
)</f>
        <v/>
      </c>
      <c r="CA33" s="24" t="str" cm="1">
        <f t="array" ref="CA33">IFERROR(
  INDEX(
    _xlfn._xlws.FILTER(
      '[1]ROTAS E FAMILIAS'!$C$5:$C$1097,
      (TEXT('[1]ROTAS E FAMILIAS'!$D$5:$D$1097,"DD/MM/AAAA")=TEXT(CA$4,"DD/MM/AAAA"))
      *(CHOOSE(
        MATCH($B33,{"FAM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MOD(ROWS($A$5:$A33)-1,10)+1
  ),
  ""
)</f>
        <v/>
      </c>
      <c r="CB33" s="24" t="str" cm="1">
        <f t="array" ref="CB33">IFERROR(
  INDEX(
    _xlfn._xlws.FILTER(
      '[1]ROTAS E FAMILIAS'!$C$5:$C$1097,
      (TEXT('[1]ROTAS E FAMILIAS'!$D$5:$D$1097,"DD/MM/AAAA")=TEXT(CB$4,"DD/MM/AAAA"))
      *(CHOOSE(
        MATCH($B33,{"FAM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MOD(ROWS($A$5:$A33)-1,10)+1
  ),
  ""
)</f>
        <v/>
      </c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390"/>
      <c r="EK33" s="390"/>
      <c r="EL33" s="390"/>
      <c r="EM33" s="390"/>
      <c r="EN33" s="390"/>
      <c r="EO33" s="390"/>
      <c r="EP33" s="390"/>
      <c r="EQ33" s="390"/>
      <c r="ER33" s="390"/>
      <c r="ES33" s="390"/>
      <c r="ET33" s="390"/>
      <c r="EU33" s="390"/>
      <c r="EV33" s="390"/>
      <c r="EW33" s="390"/>
      <c r="EX33" s="390"/>
      <c r="EY33" s="390"/>
      <c r="EZ33" s="390"/>
      <c r="FA33" s="390"/>
      <c r="FB33" s="390"/>
      <c r="FC33" s="390"/>
      <c r="FD33" s="390"/>
      <c r="FE33" s="390"/>
      <c r="FF33" s="390"/>
      <c r="FG33" s="390"/>
      <c r="FH33" s="390"/>
      <c r="FI33" s="390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98"/>
    </row>
    <row r="34" spans="2:243" s="153" customFormat="1" ht="18" customHeight="1" thickBot="1">
      <c r="B34" s="157"/>
      <c r="C34" s="151"/>
      <c r="D34" s="151"/>
      <c r="E34" s="151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 t="str" cm="1">
        <f t="array" ref="AN34">IFERROR(
  INDEX(
    _xlfn._xlws.FILTER(
      'ROTAS E FAMILIAS'!$C$5:$C$1051,
      (TEXT('ROTAS E FAMILIAS'!$D$5:$D$1051,"DD/MM/AAAA")=TEXT(AN$4,"DD/MM/AAAA"))
      *(CHOOSE(
        MATCH($B34,{"FAM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MOD(ROWS($A$25:$A34)-1,9)+1
  ),
  ""
)</f>
        <v/>
      </c>
      <c r="AO34" s="170" t="s">
        <v>2070</v>
      </c>
      <c r="AP34" s="170" t="s">
        <v>2070</v>
      </c>
      <c r="AQ34" s="170" t="s">
        <v>2070</v>
      </c>
      <c r="AR34" s="170" t="s">
        <v>2070</v>
      </c>
      <c r="AS34" s="170" t="s">
        <v>2070</v>
      </c>
      <c r="AT34" s="170" t="s">
        <v>2070</v>
      </c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1"/>
      <c r="BN34" s="151"/>
      <c r="BO34" s="151"/>
      <c r="BP34" s="151"/>
      <c r="BQ34" s="151"/>
      <c r="BR34" s="151"/>
      <c r="BS34" s="151"/>
      <c r="BT34" s="151"/>
      <c r="BU34" s="151"/>
      <c r="BV34" s="151"/>
      <c r="BW34" s="151"/>
      <c r="BX34" s="151"/>
      <c r="BY34" s="151"/>
      <c r="BZ34" s="151"/>
      <c r="CA34" s="151"/>
      <c r="CB34" s="151"/>
      <c r="CC34" s="151"/>
      <c r="CD34" s="151"/>
      <c r="CE34" s="151"/>
      <c r="CF34" s="151"/>
      <c r="CG34" s="151"/>
      <c r="CH34" s="151"/>
      <c r="CI34" s="151"/>
      <c r="CJ34" s="151"/>
      <c r="CK34" s="151"/>
      <c r="CL34" s="151"/>
      <c r="CM34" s="151"/>
      <c r="CN34" s="151"/>
      <c r="CO34" s="151"/>
      <c r="CP34" s="151"/>
      <c r="CQ34" s="151"/>
      <c r="CR34" s="151"/>
      <c r="CS34" s="151"/>
      <c r="CT34" s="151"/>
      <c r="CU34" s="151"/>
      <c r="CV34" s="151"/>
      <c r="CW34" s="151"/>
      <c r="CX34" s="150"/>
      <c r="CY34" s="150"/>
      <c r="CZ34" s="150"/>
      <c r="DA34" s="150"/>
      <c r="DB34" s="150"/>
      <c r="DC34" s="150"/>
      <c r="DD34" s="150"/>
      <c r="DE34" s="150"/>
      <c r="DF34" s="150"/>
      <c r="DG34" s="150"/>
      <c r="DH34" s="150"/>
      <c r="DI34" s="150"/>
      <c r="DJ34" s="150"/>
      <c r="DK34" s="150"/>
      <c r="DL34" s="150"/>
      <c r="DM34" s="150"/>
      <c r="DN34" s="150"/>
      <c r="DO34" s="150"/>
      <c r="DP34" s="150"/>
      <c r="DQ34" s="150"/>
      <c r="DR34" s="150"/>
      <c r="DS34" s="150"/>
      <c r="DT34" s="150"/>
      <c r="DU34" s="150"/>
      <c r="DV34" s="150"/>
      <c r="DW34" s="150"/>
      <c r="DX34" s="150"/>
      <c r="DY34" s="150"/>
      <c r="DZ34" s="150"/>
      <c r="EA34" s="150"/>
      <c r="EB34" s="150"/>
      <c r="EC34" s="150"/>
      <c r="ED34" s="150"/>
      <c r="EE34" s="150"/>
      <c r="EF34" s="150"/>
      <c r="EG34" s="150"/>
      <c r="EH34" s="150"/>
      <c r="EI34" s="150"/>
      <c r="EJ34" s="150"/>
      <c r="EK34" s="150"/>
      <c r="EL34" s="150"/>
      <c r="EM34" s="150"/>
      <c r="EN34" s="150"/>
      <c r="EO34" s="150"/>
      <c r="EP34" s="150"/>
      <c r="EQ34" s="150"/>
      <c r="ER34" s="150"/>
      <c r="ES34" s="150"/>
      <c r="ET34" s="150"/>
      <c r="EU34" s="151"/>
      <c r="EV34" s="151"/>
      <c r="EW34" s="151"/>
      <c r="EX34" s="150"/>
      <c r="EY34" s="150"/>
      <c r="EZ34" s="150"/>
      <c r="FA34" s="150"/>
      <c r="FB34" s="150"/>
      <c r="FC34" s="150"/>
      <c r="FD34" s="150"/>
      <c r="FE34" s="150"/>
      <c r="FF34" s="150"/>
      <c r="FG34" s="150"/>
      <c r="FH34" s="150"/>
      <c r="FI34" s="150"/>
      <c r="FJ34" s="150"/>
      <c r="FK34" s="150"/>
      <c r="FL34" s="150"/>
      <c r="FM34" s="150"/>
      <c r="FN34" s="150"/>
      <c r="FO34" s="150"/>
      <c r="FP34" s="150"/>
      <c r="FQ34" s="150"/>
      <c r="FR34" s="150"/>
      <c r="FS34" s="150"/>
      <c r="FT34" s="150"/>
      <c r="FU34" s="150"/>
      <c r="FV34" s="150"/>
      <c r="FW34" s="150"/>
      <c r="FX34" s="150"/>
      <c r="FY34" s="150"/>
      <c r="FZ34" s="150"/>
      <c r="GA34" s="150"/>
      <c r="GB34" s="150"/>
      <c r="GC34" s="150"/>
      <c r="GD34" s="150"/>
      <c r="GE34" s="150"/>
      <c r="GF34" s="150"/>
      <c r="GG34" s="150"/>
      <c r="GH34" s="150"/>
      <c r="GI34" s="150"/>
      <c r="GJ34" s="150"/>
      <c r="GK34" s="150"/>
      <c r="GL34" s="150"/>
      <c r="GM34" s="150"/>
      <c r="GN34" s="150"/>
      <c r="GO34" s="150"/>
      <c r="GP34" s="150"/>
      <c r="GQ34" s="150"/>
      <c r="GR34" s="150"/>
      <c r="GS34" s="150"/>
      <c r="GT34" s="150"/>
      <c r="GU34" s="150"/>
      <c r="GV34" s="150"/>
      <c r="GW34" s="150"/>
      <c r="GX34" s="150"/>
      <c r="GY34" s="150"/>
      <c r="GZ34" s="150"/>
      <c r="HA34" s="150"/>
      <c r="HB34" s="150"/>
      <c r="HC34" s="150"/>
      <c r="HD34" s="150"/>
      <c r="HE34" s="150"/>
      <c r="HF34" s="150"/>
      <c r="HG34" s="150"/>
      <c r="HH34" s="150"/>
      <c r="HI34" s="150"/>
      <c r="HJ34" s="150"/>
      <c r="HK34" s="150"/>
      <c r="HL34" s="150"/>
      <c r="HM34" s="150"/>
      <c r="HN34" s="150"/>
      <c r="HO34" s="150"/>
      <c r="HP34" s="150"/>
      <c r="HQ34" s="150"/>
      <c r="HR34" s="150"/>
      <c r="HS34" s="150"/>
      <c r="HT34" s="150"/>
      <c r="HU34" s="150"/>
      <c r="HV34" s="150"/>
      <c r="HW34" s="150"/>
      <c r="HX34" s="150"/>
      <c r="HY34" s="150"/>
      <c r="HZ34" s="150"/>
      <c r="IA34" s="150"/>
      <c r="IB34" s="150"/>
      <c r="IC34" s="150"/>
      <c r="ID34" s="150"/>
      <c r="IE34" s="150"/>
      <c r="IF34" s="150"/>
      <c r="IG34" s="150"/>
      <c r="IH34" s="150"/>
      <c r="II34" s="152"/>
    </row>
    <row r="35" spans="2:243" ht="57.75" customHeight="1">
      <c r="B35" s="154" t="s">
        <v>1697</v>
      </c>
      <c r="C35" s="370" t="s">
        <v>2054</v>
      </c>
      <c r="D35" s="370" t="s">
        <v>2055</v>
      </c>
      <c r="E35" s="129" t="s">
        <v>3001</v>
      </c>
      <c r="F35" s="24"/>
      <c r="G35" s="24"/>
      <c r="H35" s="24"/>
      <c r="I35" s="24"/>
      <c r="J35" s="24"/>
      <c r="K35" s="24"/>
      <c r="L35" s="24"/>
      <c r="M35" s="24"/>
      <c r="N35" s="24"/>
      <c r="O35" s="44" t="s">
        <v>3002</v>
      </c>
      <c r="P35" s="45" t="s">
        <v>3003</v>
      </c>
      <c r="Q35" s="45" t="s">
        <v>3004</v>
      </c>
      <c r="R35" s="24"/>
      <c r="S35" s="24"/>
      <c r="T35" s="24"/>
      <c r="U35" s="24"/>
      <c r="V35" s="24"/>
      <c r="W35" s="46" t="s">
        <v>3005</v>
      </c>
      <c r="X35" s="46" t="s">
        <v>3006</v>
      </c>
      <c r="Y35" s="24"/>
      <c r="Z35" s="24"/>
      <c r="AA35" s="24"/>
      <c r="AB35" s="46" t="s">
        <v>3007</v>
      </c>
      <c r="AC35" s="44" t="s">
        <v>2984</v>
      </c>
      <c r="AD35" s="46" t="s">
        <v>2969</v>
      </c>
      <c r="AE35" s="46" t="s">
        <v>2425</v>
      </c>
      <c r="AF35" s="46" t="s">
        <v>2986</v>
      </c>
      <c r="AG35" s="119"/>
      <c r="AH35" s="119"/>
      <c r="AI35" s="119"/>
      <c r="AJ35" s="46" t="s">
        <v>2935</v>
      </c>
      <c r="AK35" s="44" t="s">
        <v>2268</v>
      </c>
      <c r="AL35" s="44" t="s">
        <v>3008</v>
      </c>
      <c r="AM35" s="46" t="s">
        <v>3009</v>
      </c>
      <c r="AN35" s="24" t="str" cm="1">
        <f t="array" ref="AN35">IFERROR(
  INDEX(
    _xlfn._xlws.FILTER(
      'ROTAS E FAMILIAS'!$C$5:$C$1051,
      (TEXT('ROTAS E FAMILIAS'!$D$5:$D$1051,"DD/MM/AAAA")=TEXT(AN$4,"DD/MM/AAAA"))
      *(CHOOSE(
        MATCH($B35,{"FAM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MOD(ROWS($A$25:$A35)-1,9)+1
  ),
  ""
)</f>
        <v/>
      </c>
      <c r="AO35" s="24" t="s">
        <v>2070</v>
      </c>
      <c r="AP35" s="24" t="s">
        <v>2070</v>
      </c>
      <c r="AQ35" s="46" t="s">
        <v>3010</v>
      </c>
      <c r="AR35" s="44" t="s">
        <v>3011</v>
      </c>
      <c r="AS35" s="46" t="s">
        <v>2273</v>
      </c>
      <c r="AT35" s="46" t="s">
        <v>3012</v>
      </c>
      <c r="AU35" s="169" t="s">
        <v>2070</v>
      </c>
      <c r="AV35" s="168"/>
      <c r="AW35" s="44" t="s">
        <v>2076</v>
      </c>
      <c r="AX35" s="46" t="s">
        <v>3013</v>
      </c>
      <c r="AY35" s="44" t="s">
        <v>2730</v>
      </c>
      <c r="AZ35" s="44" t="s">
        <v>2958</v>
      </c>
      <c r="BA35" s="168"/>
      <c r="BB35" s="169" t="s">
        <v>2070</v>
      </c>
      <c r="BC35" s="24"/>
      <c r="BD35" s="46" t="s">
        <v>3014</v>
      </c>
      <c r="BE35" s="44" t="s">
        <v>2880</v>
      </c>
      <c r="BF35" s="44" t="s">
        <v>2705</v>
      </c>
      <c r="BG35" s="44" t="s">
        <v>2960</v>
      </c>
      <c r="BH35" s="44" t="s">
        <v>3015</v>
      </c>
      <c r="BI35" s="169"/>
      <c r="BJ35" s="24"/>
      <c r="BK35" s="24"/>
      <c r="BL35" s="24"/>
      <c r="BM35" s="24"/>
      <c r="BN35" s="24" t="s">
        <v>2070</v>
      </c>
      <c r="BO35" s="24" t="s">
        <v>2070</v>
      </c>
      <c r="BP35" s="169" t="s">
        <v>2070</v>
      </c>
      <c r="BQ35" s="24"/>
      <c r="BR35" s="24"/>
      <c r="BS35" s="24"/>
      <c r="BT35" s="24"/>
      <c r="BU35" s="24" t="s">
        <v>2070</v>
      </c>
      <c r="BV35" s="24"/>
      <c r="BW35" s="169"/>
      <c r="BX35" s="24"/>
      <c r="BY35" s="24"/>
      <c r="BZ35" s="24"/>
      <c r="CA35" s="46" t="s">
        <v>2943</v>
      </c>
      <c r="CB35" s="44" t="s">
        <v>3016</v>
      </c>
      <c r="CC35" s="44" t="s">
        <v>3017</v>
      </c>
      <c r="CD35" s="24"/>
      <c r="CE35" s="24"/>
      <c r="CF35" s="44" t="s">
        <v>2508</v>
      </c>
      <c r="CG35" s="46" t="s">
        <v>3018</v>
      </c>
      <c r="CH35" s="44" t="s">
        <v>2946</v>
      </c>
      <c r="CI35" s="46" t="s">
        <v>3019</v>
      </c>
      <c r="CJ35" s="44" t="s">
        <v>2797</v>
      </c>
      <c r="CK35" s="24"/>
      <c r="CL35" s="24"/>
      <c r="CM35" s="24"/>
      <c r="CN35" s="46" t="s">
        <v>2233</v>
      </c>
      <c r="CO35" s="46" t="s">
        <v>3020</v>
      </c>
      <c r="CP35" s="284" t="s">
        <v>2401</v>
      </c>
      <c r="CQ35" s="24"/>
      <c r="CR35" s="24"/>
      <c r="CS35" s="24"/>
      <c r="CT35" s="291" t="s">
        <v>3021</v>
      </c>
      <c r="CU35" s="44" t="s">
        <v>3022</v>
      </c>
      <c r="CV35" s="46" t="s">
        <v>3023</v>
      </c>
      <c r="CW35" s="44" t="s">
        <v>3024</v>
      </c>
      <c r="CX35" s="44" t="s">
        <v>3025</v>
      </c>
      <c r="CY35" s="24"/>
      <c r="CZ35" s="24"/>
      <c r="DA35" s="24"/>
      <c r="DB35" s="44" t="s">
        <v>2949</v>
      </c>
      <c r="DC35" s="46" t="s">
        <v>2872</v>
      </c>
      <c r="DD35" s="46" t="s">
        <v>2928</v>
      </c>
      <c r="DE35" s="46" t="s">
        <v>2850</v>
      </c>
      <c r="DF35" s="24"/>
      <c r="DG35" s="24"/>
      <c r="DH35" s="46" t="s">
        <v>2244</v>
      </c>
      <c r="DI35" s="46" t="s">
        <v>2909</v>
      </c>
      <c r="DJ35" s="44" t="s">
        <v>3026</v>
      </c>
      <c r="DK35" s="46" t="s">
        <v>3027</v>
      </c>
      <c r="DL35" s="46" t="s">
        <v>3028</v>
      </c>
      <c r="DM35" s="24"/>
      <c r="DN35" s="24"/>
      <c r="DO35" s="46" t="s">
        <v>2892</v>
      </c>
      <c r="DP35" s="46" t="s">
        <v>3029</v>
      </c>
      <c r="DQ35" s="46" t="s">
        <v>2466</v>
      </c>
      <c r="DR35" s="24"/>
      <c r="DS35" s="184" t="s">
        <v>2179</v>
      </c>
      <c r="DT35" s="24"/>
      <c r="DU35" s="24"/>
      <c r="DV35" s="24"/>
      <c r="DW35" s="44" t="s">
        <v>3030</v>
      </c>
      <c r="DX35" s="44" t="s">
        <v>3031</v>
      </c>
      <c r="DY35" s="44" t="s">
        <v>3032</v>
      </c>
      <c r="DZ35" s="24"/>
      <c r="EA35" s="24"/>
      <c r="EB35" s="24"/>
      <c r="EC35" s="44" t="s">
        <v>3033</v>
      </c>
      <c r="ED35" s="44" t="s">
        <v>3034</v>
      </c>
      <c r="EE35" s="46" t="s">
        <v>1772</v>
      </c>
      <c r="EF35" s="24"/>
      <c r="EG35" s="46" t="s">
        <v>1780</v>
      </c>
      <c r="EH35" s="24"/>
      <c r="EI35" s="24"/>
      <c r="EJ35" s="44" t="s">
        <v>6387</v>
      </c>
      <c r="EK35" s="44" t="s">
        <v>6408</v>
      </c>
      <c r="EL35" s="184"/>
      <c r="EM35" s="184" t="s">
        <v>1794</v>
      </c>
      <c r="EN35" s="44" t="s">
        <v>6617</v>
      </c>
      <c r="EO35" s="24"/>
      <c r="EP35" s="390"/>
      <c r="EQ35" s="44" t="s">
        <v>6432</v>
      </c>
      <c r="ER35" s="46" t="s">
        <v>6645</v>
      </c>
      <c r="ES35" s="116" t="s">
        <v>6656</v>
      </c>
      <c r="ET35" s="379" t="s">
        <v>6658</v>
      </c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98"/>
    </row>
    <row r="36" spans="2:243" ht="67.5" customHeight="1">
      <c r="B36" s="154" t="s">
        <v>1697</v>
      </c>
      <c r="C36" s="370" t="s">
        <v>2130</v>
      </c>
      <c r="D36" s="370" t="s">
        <v>2055</v>
      </c>
      <c r="E36" s="129" t="s">
        <v>3001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46" t="s">
        <v>3035</v>
      </c>
      <c r="X36" s="46" t="s">
        <v>3036</v>
      </c>
      <c r="Y36" s="24"/>
      <c r="Z36" s="24"/>
      <c r="AA36" s="24"/>
      <c r="AB36" s="24"/>
      <c r="AC36" s="44" t="s">
        <v>3037</v>
      </c>
      <c r="AD36" s="46" t="s">
        <v>2974</v>
      </c>
      <c r="AE36" s="44" t="s">
        <v>3038</v>
      </c>
      <c r="AF36" s="119"/>
      <c r="AG36" s="119"/>
      <c r="AH36" s="119"/>
      <c r="AI36" s="119"/>
      <c r="AJ36" s="119"/>
      <c r="AK36" s="119"/>
      <c r="AL36" s="44" t="s">
        <v>2953</v>
      </c>
      <c r="AM36" s="44" t="s">
        <v>3039</v>
      </c>
      <c r="AN36" s="24" t="str" cm="1">
        <f t="array" ref="AN36">IFERROR(
  INDEX(
    _xlfn._xlws.FILTER(
      'ROTAS E FAMILIAS'!$C$5:$C$1051,
      (TEXT('ROTAS E FAMILIAS'!$D$5:$D$1051,"DD/MM/AAAA")=TEXT(AN$4,"DD/MM/AAAA"))
      *(CHOOSE(
        MATCH($B36,{"FAM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MOD(ROWS($A$25:$A36)-1,9)+1
  ),
  ""
)</f>
        <v/>
      </c>
      <c r="AO36" s="40" t="s">
        <v>2070</v>
      </c>
      <c r="AP36" s="44" t="s">
        <v>2142</v>
      </c>
      <c r="AQ36" s="46" t="s">
        <v>3040</v>
      </c>
      <c r="AR36" s="44" t="s">
        <v>3041</v>
      </c>
      <c r="AS36" s="40" t="s">
        <v>2070</v>
      </c>
      <c r="AT36" s="40"/>
      <c r="AU36" s="169" t="s">
        <v>2070</v>
      </c>
      <c r="AV36" s="168"/>
      <c r="AW36" s="168"/>
      <c r="AX36" s="168"/>
      <c r="AY36" s="24"/>
      <c r="AZ36" s="168"/>
      <c r="BA36" s="168"/>
      <c r="BB36" s="169" t="s">
        <v>2070</v>
      </c>
      <c r="BC36" s="24"/>
      <c r="BD36" s="24"/>
      <c r="BE36" s="24"/>
      <c r="BF36" s="24"/>
      <c r="BG36" s="24"/>
      <c r="BH36" s="24"/>
      <c r="BI36" s="169" t="s">
        <v>2070</v>
      </c>
      <c r="BJ36" s="24"/>
      <c r="BK36" s="24"/>
      <c r="BL36" s="24"/>
      <c r="BM36" s="24"/>
      <c r="BN36" s="24" t="s">
        <v>2070</v>
      </c>
      <c r="BO36" s="24" t="s">
        <v>2070</v>
      </c>
      <c r="BP36" s="169" t="str" cm="1">
        <f t="array" ref="BP36">IFERROR(
  INDEX(
    _xlfn._xlws.FILTER(
      'ROTAS E FAMILIAS'!$C$5:$C$1058,
      (TEXT('ROTAS E FAMILIAS'!$D$5:$D$1058,"DD/MM/AAAA")=TEXT(BP$4,"DD/MM/AAAA"))
      *(CHOOSE(
        MATCH($B36,{"FAM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MOD(ROWS($A$5:$A36)-1,10)+1
  ),
  ""
)</f>
        <v/>
      </c>
      <c r="BQ36" s="24"/>
      <c r="BR36" s="24"/>
      <c r="BS36" s="24"/>
      <c r="BT36" s="24"/>
      <c r="BU36" s="24" t="s">
        <v>2070</v>
      </c>
      <c r="BV36" s="24"/>
      <c r="BW36" s="169"/>
      <c r="BX36" s="24"/>
      <c r="BY36" s="24"/>
      <c r="BZ36" s="24"/>
      <c r="CA36" s="24"/>
      <c r="CB36" s="44" t="s">
        <v>3042</v>
      </c>
      <c r="CC36" s="24" t="str" cm="1">
        <f t="array" ref="CC36">IFERROR(
  INDEX(
    _xlfn._xlws.FILTER(
      '[1]ROTAS E FAMILIAS'!$C$5:$C$1097,
      (TEXT('[1]ROTAS E FAMILIAS'!$D$5:$D$1097,"DD/MM/AAAA")=TEXT(CC$4,"DD/MM/AAAA"))
      *(CHOOSE(
        MATCH($B36,{"FAM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MOD(ROWS($A$5:$A36)-1,10)+1
  ),
  ""
)</f>
        <v/>
      </c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44" t="s">
        <v>3043</v>
      </c>
      <c r="CO36" s="24"/>
      <c r="CP36" s="24"/>
      <c r="CQ36" s="24"/>
      <c r="CR36" s="24"/>
      <c r="CS36" s="24"/>
      <c r="CT36" s="24"/>
      <c r="CU36" s="24"/>
      <c r="CV36" s="46" t="s">
        <v>3044</v>
      </c>
      <c r="CW36" s="46" t="s">
        <v>3045</v>
      </c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44" t="s">
        <v>3046</v>
      </c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46" t="s">
        <v>3047</v>
      </c>
      <c r="DX36" s="24"/>
      <c r="DY36" s="46" t="s">
        <v>2852</v>
      </c>
      <c r="DZ36" s="24"/>
      <c r="EA36" s="24"/>
      <c r="EB36" s="24"/>
      <c r="EC36" s="24"/>
      <c r="ED36" s="44" t="s">
        <v>3048</v>
      </c>
      <c r="EE36" s="46" t="s">
        <v>1725</v>
      </c>
      <c r="EF36" s="46" t="s">
        <v>2912</v>
      </c>
      <c r="EG36" s="46" t="s">
        <v>2817</v>
      </c>
      <c r="EH36" s="24"/>
      <c r="EI36" s="24"/>
      <c r="EJ36" s="44" t="s">
        <v>6407</v>
      </c>
      <c r="EK36" s="44" t="s">
        <v>1800</v>
      </c>
      <c r="EL36" s="184" t="s">
        <v>6420</v>
      </c>
      <c r="EM36" s="390"/>
      <c r="EN36" s="44" t="s">
        <v>6434</v>
      </c>
      <c r="EO36" s="24" t="str" cm="1">
        <f t="array" ref="EO36">IFERROR(
  INDEX(
    _xlfn._xlws.FILTER(
      'ROTAS E FAMILIAS'!$C$5:$C$1015,
      (TEXT('ROTAS E FAMILIAS'!$D$5:$D$1015,"DD/MM/AAAA")=TEXT(EO$4,"DD/MM/AAAA"))
      *(CHOOSE(
        MATCH($B36,{"FAM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MOD(ROWS($A$5:$A36)-1,10)+1
  ),
  ""
)</f>
        <v/>
      </c>
      <c r="EP36" s="390"/>
      <c r="EQ36" s="44" t="s">
        <v>6643</v>
      </c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  <c r="HN36" s="24"/>
      <c r="HO36" s="24"/>
      <c r="HP36" s="24"/>
      <c r="HQ36" s="24"/>
      <c r="HR36" s="24"/>
      <c r="HS36" s="24"/>
      <c r="HT36" s="24"/>
      <c r="HU36" s="24"/>
      <c r="HV36" s="24"/>
      <c r="HW36" s="24"/>
      <c r="HX36" s="24"/>
      <c r="HY36" s="24"/>
      <c r="HZ36" s="24"/>
      <c r="IA36" s="24"/>
      <c r="IB36" s="24"/>
      <c r="IC36" s="24"/>
      <c r="ID36" s="24"/>
      <c r="IE36" s="24"/>
      <c r="IF36" s="24"/>
      <c r="IG36" s="24"/>
      <c r="IH36" s="24"/>
      <c r="II36" s="98"/>
    </row>
    <row r="37" spans="2:243" ht="57.75" customHeight="1">
      <c r="B37" s="154" t="s">
        <v>1697</v>
      </c>
      <c r="C37" s="370" t="s">
        <v>2187</v>
      </c>
      <c r="D37" s="370" t="s">
        <v>2055</v>
      </c>
      <c r="E37" s="129" t="s">
        <v>3001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46" t="s">
        <v>3049</v>
      </c>
      <c r="Y37" s="24"/>
      <c r="Z37" s="24"/>
      <c r="AA37" s="24"/>
      <c r="AB37" s="24"/>
      <c r="AC37" s="119" t="s">
        <v>2070</v>
      </c>
      <c r="AD37" s="119"/>
      <c r="AE37" s="119" t="s">
        <v>2070</v>
      </c>
      <c r="AF37" s="119"/>
      <c r="AG37" s="119"/>
      <c r="AH37" s="119"/>
      <c r="AI37" s="119"/>
      <c r="AJ37" s="119"/>
      <c r="AK37" s="119"/>
      <c r="AL37" s="119" t="s">
        <v>2070</v>
      </c>
      <c r="AM37" s="119"/>
      <c r="AN37" s="24" t="str" cm="1">
        <f t="array" ref="AN37">IFERROR(
  INDEX(
    _xlfn._xlws.FILTER(
      'ROTAS E FAMILIAS'!$C$5:$C$1051,
      (TEXT('ROTAS E FAMILIAS'!$D$5:$D$1051,"DD/MM/AAAA")=TEXT(AN$4,"DD/MM/AAAA"))
      *(CHOOSE(
        MATCH($B37,{"FAM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MOD(ROWS($A$25:$A37)-1,9)+1
  ),
  ""
)</f>
        <v/>
      </c>
      <c r="AO37" s="40" t="s">
        <v>2070</v>
      </c>
      <c r="AP37" s="40" t="s">
        <v>2070</v>
      </c>
      <c r="AQ37" s="40" t="s">
        <v>2070</v>
      </c>
      <c r="AR37" s="40" t="s">
        <v>2070</v>
      </c>
      <c r="AS37" s="40" t="s">
        <v>2070</v>
      </c>
      <c r="AT37" s="40"/>
      <c r="AU37" s="169" t="s">
        <v>2070</v>
      </c>
      <c r="AV37" s="168"/>
      <c r="AW37" s="168"/>
      <c r="AX37" s="168"/>
      <c r="AY37" s="168"/>
      <c r="AZ37" s="168"/>
      <c r="BA37" s="168"/>
      <c r="BB37" s="169" t="s">
        <v>2070</v>
      </c>
      <c r="BC37" s="24"/>
      <c r="BD37" s="24"/>
      <c r="BE37" s="24"/>
      <c r="BF37" s="24"/>
      <c r="BG37" s="24"/>
      <c r="BH37" s="24"/>
      <c r="BI37" s="169" t="s">
        <v>2070</v>
      </c>
      <c r="BJ37" s="24"/>
      <c r="BK37" s="24"/>
      <c r="BL37" s="24"/>
      <c r="BM37" s="46" t="s">
        <v>3050</v>
      </c>
      <c r="BN37" s="46" t="s">
        <v>3051</v>
      </c>
      <c r="BO37" s="24"/>
      <c r="BP37" s="169" t="str" cm="1">
        <f t="array" ref="BP37">IFERROR(
  INDEX(
    _xlfn._xlws.FILTER(
      'ROTAS E FAMILIAS'!$C$5:$C$1058,
      (TEXT('ROTAS E FAMILIAS'!$D$5:$D$1058,"DD/MM/AAAA")=TEXT(BP$4,"DD/MM/AAAA"))
      *(CHOOSE(
        MATCH($B37,{"FAM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MOD(ROWS($A$5:$A37)-1,10)+1
  ),
  ""
)</f>
        <v/>
      </c>
      <c r="BQ37" s="24"/>
      <c r="BR37" s="24" t="s">
        <v>2070</v>
      </c>
      <c r="BS37" s="24"/>
      <c r="BT37" s="24"/>
      <c r="BU37" s="24" t="s">
        <v>2070</v>
      </c>
      <c r="BV37" s="24"/>
      <c r="BW37" s="169" t="str" cm="1">
        <f t="array" ref="BW37">IFERROR(
  INDEX(
    _xlfn._xlws.FILTER(
      '[1]ROTAS E FAMILIAS'!$C$5:$C$1097,
      (TEXT('[1]ROTAS E FAMILIAS'!$D$5:$D$1097,"DD/MM/AAAA")=TEXT(BW$4,"DD/MM/AAAA"))
      *(CHOOSE(
        MATCH($B37,{"FAM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MOD(ROWS($A$5:$A37)-1,10)+1
  ),
  ""
)</f>
        <v/>
      </c>
      <c r="BX37" s="24"/>
      <c r="BY37" s="24"/>
      <c r="BZ37" s="24"/>
      <c r="CA37" s="24"/>
      <c r="CB37" s="24"/>
      <c r="CC37" s="24" t="str" cm="1">
        <f t="array" ref="CC37">IFERROR(
  INDEX(
    _xlfn._xlws.FILTER(
      '[1]ROTAS E FAMILIAS'!$C$5:$C$1097,
      (TEXT('[1]ROTAS E FAMILIAS'!$D$5:$D$1097,"DD/MM/AAAA")=TEXT(CC$4,"DD/MM/AAAA"))
      *(CHOOSE(
        MATCH($B37,{"FAM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MOD(ROWS($A$5:$A37)-1,10)+1
  ),
  ""
)</f>
        <v/>
      </c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46" t="s">
        <v>1743</v>
      </c>
      <c r="EK37" s="390"/>
      <c r="EL37" s="390"/>
      <c r="EM37" s="390"/>
      <c r="EN37" s="390"/>
      <c r="EO37" s="24" t="str" cm="1">
        <f t="array" ref="EO37">IFERROR(
  INDEX(
    _xlfn._xlws.FILTER(
      'ROTAS E FAMILIAS'!$C$5:$C$1015,
      (TEXT('ROTAS E FAMILIAS'!$D$5:$D$1015,"DD/MM/AAAA")=TEXT(EO$4,"DD/MM/AAAA"))
      *(CHOOSE(
        MATCH($B37,{"FAM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MOD(ROWS($A$5:$A37)-1,10)+1
  ),
  ""
)</f>
        <v/>
      </c>
      <c r="EP37" s="390"/>
      <c r="EQ37" s="46" t="s">
        <v>6747</v>
      </c>
      <c r="ER37" s="44" t="s">
        <v>6586</v>
      </c>
      <c r="ES37" s="116" t="s">
        <v>6608</v>
      </c>
      <c r="ET37" s="426" t="s">
        <v>6655</v>
      </c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  <c r="GS37" s="24"/>
      <c r="GT37" s="24"/>
      <c r="GU37" s="24"/>
      <c r="GV37" s="24"/>
      <c r="GW37" s="24"/>
      <c r="GX37" s="24"/>
      <c r="GY37" s="24"/>
      <c r="GZ37" s="24"/>
      <c r="HA37" s="24"/>
      <c r="HB37" s="24"/>
      <c r="HC37" s="24"/>
      <c r="HD37" s="24"/>
      <c r="HE37" s="24"/>
      <c r="HF37" s="24"/>
      <c r="HG37" s="24"/>
      <c r="HH37" s="24"/>
      <c r="HI37" s="24"/>
      <c r="HJ37" s="24"/>
      <c r="HK37" s="24"/>
      <c r="HL37" s="24"/>
      <c r="HM37" s="24"/>
      <c r="HN37" s="24"/>
      <c r="HO37" s="24"/>
      <c r="HP37" s="24"/>
      <c r="HQ37" s="24"/>
      <c r="HR37" s="24"/>
      <c r="HS37" s="24"/>
      <c r="HT37" s="24"/>
      <c r="HU37" s="24"/>
      <c r="HV37" s="24"/>
      <c r="HW37" s="24"/>
      <c r="HX37" s="24"/>
      <c r="HY37" s="24"/>
      <c r="HZ37" s="24"/>
      <c r="IA37" s="24"/>
      <c r="IB37" s="24"/>
      <c r="IC37" s="24"/>
      <c r="ID37" s="24"/>
      <c r="IE37" s="24"/>
      <c r="IF37" s="24"/>
      <c r="IG37" s="24"/>
      <c r="IH37" s="24"/>
      <c r="II37" s="98"/>
    </row>
    <row r="38" spans="2:243" ht="57.75" customHeight="1">
      <c r="B38" s="154" t="s">
        <v>1697</v>
      </c>
      <c r="C38" s="370" t="s">
        <v>2054</v>
      </c>
      <c r="D38" s="370" t="s">
        <v>2198</v>
      </c>
      <c r="E38" s="130" t="s">
        <v>3052</v>
      </c>
      <c r="F38" s="24"/>
      <c r="G38" s="24"/>
      <c r="H38" s="24"/>
      <c r="I38" s="24"/>
      <c r="J38" s="24"/>
      <c r="K38" s="24"/>
      <c r="L38" s="24"/>
      <c r="M38" s="24" t="s">
        <v>2616</v>
      </c>
      <c r="N38" s="46" t="s">
        <v>3053</v>
      </c>
      <c r="O38" s="44" t="s">
        <v>3054</v>
      </c>
      <c r="P38" s="45" t="s">
        <v>3055</v>
      </c>
      <c r="Q38" s="24"/>
      <c r="R38" s="24"/>
      <c r="S38" s="24"/>
      <c r="T38" s="24"/>
      <c r="U38" s="24" t="s">
        <v>3056</v>
      </c>
      <c r="V38" s="24"/>
      <c r="W38" s="46" t="s">
        <v>2201</v>
      </c>
      <c r="X38" s="46" t="s">
        <v>3057</v>
      </c>
      <c r="Y38" s="24"/>
      <c r="Z38" s="24"/>
      <c r="AA38" s="24"/>
      <c r="AB38" s="44" t="s">
        <v>2983</v>
      </c>
      <c r="AC38" s="44" t="s">
        <v>3058</v>
      </c>
      <c r="AD38" s="119"/>
      <c r="AE38" s="44" t="s">
        <v>3059</v>
      </c>
      <c r="AF38" s="44" t="s">
        <v>3060</v>
      </c>
      <c r="AG38" s="119" t="s">
        <v>2070</v>
      </c>
      <c r="AH38" s="119" t="s">
        <v>2070</v>
      </c>
      <c r="AI38" s="44" t="s">
        <v>2894</v>
      </c>
      <c r="AJ38" s="46" t="s">
        <v>2495</v>
      </c>
      <c r="AK38" s="46" t="s">
        <v>3061</v>
      </c>
      <c r="AL38" s="46" t="s">
        <v>2208</v>
      </c>
      <c r="AM38" s="44" t="s">
        <v>2839</v>
      </c>
      <c r="AN38" s="24" t="str" cm="1">
        <f t="array" ref="AN38">IFERROR(
  INDEX(
    _xlfn._xlws.FILTER(
      'ROTAS E FAMILIAS'!$C$5:$C$1051,
      (TEXT('ROTAS E FAMILIAS'!$D$5:$D$1051,"DD/MM/AAAA")=TEXT(AN$4,"DD/MM/AAAA"))
      *(CHOOSE(
        MATCH($B38,{"FAM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MOD(ROWS($A$25:$A38)-1,9)+1
  ),
  ""
)</f>
        <v/>
      </c>
      <c r="AO38" s="44" t="s">
        <v>3062</v>
      </c>
      <c r="AP38" s="44" t="s">
        <v>2896</v>
      </c>
      <c r="AQ38" s="44" t="s">
        <v>2916</v>
      </c>
      <c r="AR38" s="40" t="s">
        <v>2070</v>
      </c>
      <c r="AS38" s="46" t="s">
        <v>3063</v>
      </c>
      <c r="AT38" s="46" t="s">
        <v>3064</v>
      </c>
      <c r="AU38" s="169" t="s">
        <v>2070</v>
      </c>
      <c r="AV38" s="168"/>
      <c r="AW38" s="168"/>
      <c r="AX38" s="46" t="s">
        <v>3065</v>
      </c>
      <c r="AY38" s="44" t="s">
        <v>2212</v>
      </c>
      <c r="AZ38" s="44" t="s">
        <v>3066</v>
      </c>
      <c r="BA38" s="168"/>
      <c r="BB38" s="169" t="s">
        <v>2070</v>
      </c>
      <c r="BC38" s="44" t="s">
        <v>2918</v>
      </c>
      <c r="BD38" s="24"/>
      <c r="BE38" s="46" t="s">
        <v>2840</v>
      </c>
      <c r="BF38" s="24"/>
      <c r="BG38" s="44" t="s">
        <v>3067</v>
      </c>
      <c r="BH38" s="24"/>
      <c r="BI38" s="169" t="s">
        <v>2070</v>
      </c>
      <c r="BJ38" s="24"/>
      <c r="BK38" s="44" t="s">
        <v>3068</v>
      </c>
      <c r="BL38" s="46" t="s">
        <v>3069</v>
      </c>
      <c r="BM38" s="46" t="s">
        <v>3070</v>
      </c>
      <c r="BN38" s="24" t="s">
        <v>2070</v>
      </c>
      <c r="BO38" s="24" t="s">
        <v>2070</v>
      </c>
      <c r="BP38" s="169" t="str" cm="1">
        <f t="array" ref="BP38">IFERROR(
  INDEX(
    _xlfn._xlws.FILTER(
      'ROTAS E FAMILIAS'!$C$5:$C$1058,
      (TEXT('ROTAS E FAMILIAS'!$D$5:$D$1058,"DD/MM/AAAA")=TEXT(BP$4,"DD/MM/AAAA"))
      *(CHOOSE(
        MATCH($B38,{"FAM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MOD(ROWS($A$5:$A38)-1,10)+1
  ),
  ""
)</f>
        <v/>
      </c>
      <c r="BQ38" s="44" t="s">
        <v>3071</v>
      </c>
      <c r="BR38" s="24" t="s">
        <v>2070</v>
      </c>
      <c r="BS38" s="24"/>
      <c r="BT38" s="44" t="s">
        <v>3072</v>
      </c>
      <c r="BU38" s="44" t="s">
        <v>3073</v>
      </c>
      <c r="BV38" s="44" t="s">
        <v>3074</v>
      </c>
      <c r="BW38" s="169" t="str" cm="1">
        <f t="array" ref="BW38">IFERROR(
  INDEX(
    _xlfn._xlws.FILTER(
      '[1]ROTAS E FAMILIAS'!$C$5:$C$1097,
      (TEXT('[1]ROTAS E FAMILIAS'!$D$5:$D$1097,"DD/MM/AAAA")=TEXT(BW$4,"DD/MM/AAAA"))
      *(CHOOSE(
        MATCH($B38,{"FAM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MOD(ROWS($A$5:$A38)-1,10)+1
  ),
  ""
)</f>
        <v/>
      </c>
      <c r="BX38" s="24"/>
      <c r="BY38" s="138" t="s">
        <v>2165</v>
      </c>
      <c r="BZ38" s="46" t="s">
        <v>2844</v>
      </c>
      <c r="CA38" s="46" t="s">
        <v>3075</v>
      </c>
      <c r="CB38" s="44" t="s">
        <v>2810</v>
      </c>
      <c r="CC38" s="44" t="s">
        <v>3076</v>
      </c>
      <c r="CD38" s="24"/>
      <c r="CE38" s="46" t="s">
        <v>2961</v>
      </c>
      <c r="CF38" s="44" t="s">
        <v>2751</v>
      </c>
      <c r="CG38" s="260"/>
      <c r="CH38" s="46" t="s">
        <v>3077</v>
      </c>
      <c r="CI38" s="24"/>
      <c r="CJ38" s="24"/>
      <c r="CK38" s="24"/>
      <c r="CL38" s="24"/>
      <c r="CM38" s="44" t="s">
        <v>2905</v>
      </c>
      <c r="CN38" s="44" t="s">
        <v>3078</v>
      </c>
      <c r="CO38" s="24"/>
      <c r="CP38" s="24"/>
      <c r="CQ38" s="24"/>
      <c r="CR38" s="24"/>
      <c r="CS38" s="295" t="s">
        <v>3079</v>
      </c>
      <c r="CT38" s="46" t="s">
        <v>3080</v>
      </c>
      <c r="CU38" s="25"/>
      <c r="CV38" s="44" t="s">
        <v>3081</v>
      </c>
      <c r="CW38" s="44" t="s">
        <v>3082</v>
      </c>
      <c r="CX38" s="46" t="s">
        <v>2832</v>
      </c>
      <c r="CY38" s="24"/>
      <c r="CZ38" s="24"/>
      <c r="DA38" s="46" t="s">
        <v>2871</v>
      </c>
      <c r="DB38" s="44" t="s">
        <v>2965</v>
      </c>
      <c r="DC38" s="46" t="s">
        <v>2891</v>
      </c>
      <c r="DD38" s="46" t="s">
        <v>3083</v>
      </c>
      <c r="DE38" s="44" t="s">
        <v>2834</v>
      </c>
      <c r="DF38" s="24"/>
      <c r="DG38" s="44" t="s">
        <v>2353</v>
      </c>
      <c r="DH38" s="46" t="s">
        <v>2929</v>
      </c>
      <c r="DI38" s="44" t="s">
        <v>2930</v>
      </c>
      <c r="DJ38" s="46" t="s">
        <v>2411</v>
      </c>
      <c r="DK38" s="24"/>
      <c r="DL38" s="24"/>
      <c r="DM38" s="24"/>
      <c r="DN38" s="46" t="s">
        <v>3084</v>
      </c>
      <c r="DO38" s="46" t="s">
        <v>3085</v>
      </c>
      <c r="DP38" s="44" t="s">
        <v>2357</v>
      </c>
      <c r="DQ38" s="44" t="s">
        <v>2307</v>
      </c>
      <c r="DR38" s="24"/>
      <c r="DS38" s="24"/>
      <c r="DT38" s="24"/>
      <c r="DU38" s="24"/>
      <c r="DV38" s="24"/>
      <c r="DW38" s="44" t="s">
        <v>2835</v>
      </c>
      <c r="DX38" s="24"/>
      <c r="DY38" s="44" t="s">
        <v>2414</v>
      </c>
      <c r="DZ38" s="24"/>
      <c r="EA38" s="24"/>
      <c r="EB38" s="24"/>
      <c r="EC38" s="44" t="s">
        <v>3086</v>
      </c>
      <c r="ED38" s="44" t="s">
        <v>3087</v>
      </c>
      <c r="EE38" s="46" t="s">
        <v>1801</v>
      </c>
      <c r="EF38" s="24"/>
      <c r="EG38" s="24"/>
      <c r="EH38" s="24"/>
      <c r="EI38" s="46" t="s">
        <v>1769</v>
      </c>
      <c r="EJ38" s="46" t="s">
        <v>6414</v>
      </c>
      <c r="EK38" s="390"/>
      <c r="EL38" s="390"/>
      <c r="EM38" s="390"/>
      <c r="EN38" s="44" t="s">
        <v>1707</v>
      </c>
      <c r="EO38" s="24"/>
      <c r="EP38" s="46" t="s">
        <v>6745</v>
      </c>
      <c r="EQ38" s="46" t="s">
        <v>6644</v>
      </c>
      <c r="ER38" s="46" t="s">
        <v>6735</v>
      </c>
      <c r="ES38" s="116" t="s">
        <v>6751</v>
      </c>
      <c r="ET38" s="426" t="s">
        <v>6850</v>
      </c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98"/>
    </row>
    <row r="39" spans="2:243" ht="57.75" customHeight="1">
      <c r="B39" s="154" t="s">
        <v>1697</v>
      </c>
      <c r="C39" s="370" t="s">
        <v>2130</v>
      </c>
      <c r="D39" s="370" t="s">
        <v>2198</v>
      </c>
      <c r="E39" s="130" t="s">
        <v>3052</v>
      </c>
      <c r="F39" s="24"/>
      <c r="G39" s="24"/>
      <c r="H39" s="24"/>
      <c r="I39" s="24"/>
      <c r="J39" s="24"/>
      <c r="K39" s="24"/>
      <c r="L39" s="24"/>
      <c r="M39" s="24" t="s">
        <v>2258</v>
      </c>
      <c r="N39" s="24"/>
      <c r="O39" s="24"/>
      <c r="P39" s="24"/>
      <c r="Q39" s="24"/>
      <c r="R39" s="24"/>
      <c r="S39" s="24"/>
      <c r="T39" s="24"/>
      <c r="U39" s="24"/>
      <c r="V39" s="24"/>
      <c r="W39" s="46" t="s">
        <v>3089</v>
      </c>
      <c r="X39" s="46" t="s">
        <v>3090</v>
      </c>
      <c r="Y39" s="24"/>
      <c r="Z39" s="24"/>
      <c r="AA39" s="46" t="s">
        <v>2819</v>
      </c>
      <c r="AB39" s="46" t="s">
        <v>3091</v>
      </c>
      <c r="AC39" s="44" t="s">
        <v>2325</v>
      </c>
      <c r="AD39" s="44" t="s">
        <v>3092</v>
      </c>
      <c r="AE39" s="44" t="s">
        <v>2138</v>
      </c>
      <c r="AF39" s="119"/>
      <c r="AG39" s="119"/>
      <c r="AH39" s="119" t="s">
        <v>1670</v>
      </c>
      <c r="AI39" s="119"/>
      <c r="AJ39" s="119"/>
      <c r="AK39" s="44" t="s">
        <v>3093</v>
      </c>
      <c r="AL39" s="119" t="s">
        <v>2070</v>
      </c>
      <c r="AM39" s="44" t="s">
        <v>3094</v>
      </c>
      <c r="AN39" s="24" t="str" cm="1">
        <f t="array" ref="AN39">IFERROR(
  INDEX(
    _xlfn._xlws.FILTER(
      'ROTAS E FAMILIAS'!$C$5:$C$1051,
      (TEXT('ROTAS E FAMILIAS'!$D$5:$D$1051,"DD/MM/AAAA")=TEXT(AN$4,"DD/MM/AAAA"))
      *(CHOOSE(
        MATCH($B39,{"FAM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MOD(ROWS($A$25:$A39)-1,9)+1
  ),
  ""
)</f>
        <v/>
      </c>
      <c r="AO39" s="44" t="s">
        <v>2779</v>
      </c>
      <c r="AP39" s="46" t="s">
        <v>3095</v>
      </c>
      <c r="AQ39" s="44" t="s">
        <v>3096</v>
      </c>
      <c r="AR39" s="40" t="s">
        <v>2070</v>
      </c>
      <c r="AS39" s="46" t="s">
        <v>3097</v>
      </c>
      <c r="AT39" s="40"/>
      <c r="AU39" s="169" t="s">
        <v>2070</v>
      </c>
      <c r="AV39" s="168"/>
      <c r="AW39" s="168"/>
      <c r="AX39" s="24"/>
      <c r="AY39" s="168"/>
      <c r="AZ39" s="168"/>
      <c r="BA39" s="168"/>
      <c r="BB39" s="169" t="s">
        <v>2070</v>
      </c>
      <c r="BC39" s="44" t="s">
        <v>2941</v>
      </c>
      <c r="BD39" s="24"/>
      <c r="BE39" s="46" t="s">
        <v>3098</v>
      </c>
      <c r="BF39" s="24"/>
      <c r="BG39" s="24"/>
      <c r="BH39" s="24"/>
      <c r="BI39" s="169" t="s">
        <v>2070</v>
      </c>
      <c r="BJ39" s="24"/>
      <c r="BK39" s="24"/>
      <c r="BL39" s="24" t="s">
        <v>3099</v>
      </c>
      <c r="BM39" s="46" t="s">
        <v>3100</v>
      </c>
      <c r="BN39" s="24" t="s">
        <v>2070</v>
      </c>
      <c r="BO39" s="24" t="s">
        <v>2070</v>
      </c>
      <c r="BP39" s="169" t="str" cm="1">
        <f t="array" ref="BP39">IFERROR(
  INDEX(
    _xlfn._xlws.FILTER(
      'ROTAS E FAMILIAS'!$C$5:$C$1058,
      (TEXT('ROTAS E FAMILIAS'!$D$5:$D$1058,"DD/MM/AAAA")=TEXT(BP$4,"DD/MM/AAAA"))
      *(CHOOSE(
        MATCH($B39,{"FAM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MOD(ROWS($A$5:$A39)-1,10)+1
  ),
  ""
)</f>
        <v/>
      </c>
      <c r="BQ39" s="24" t="s">
        <v>2070</v>
      </c>
      <c r="BR39" s="24" t="s">
        <v>2070</v>
      </c>
      <c r="BS39" s="24"/>
      <c r="BT39" s="24"/>
      <c r="BU39" s="44" t="s">
        <v>2768</v>
      </c>
      <c r="BV39" s="44" t="s">
        <v>2920</v>
      </c>
      <c r="BW39" s="169" t="str" cm="1">
        <f t="array" ref="BW39">IFERROR(
  INDEX(
    _xlfn._xlws.FILTER(
      '[1]ROTAS E FAMILIAS'!$C$5:$C$1097,
      (TEXT('[1]ROTAS E FAMILIAS'!$D$5:$D$1097,"DD/MM/AAAA")=TEXT(BW$4,"DD/MM/AAAA"))
      *(CHOOSE(
        MATCH($B39,{"FAM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MOD(ROWS($A$5:$A39)-1,10)+1
  ),
  ""
)</f>
        <v/>
      </c>
      <c r="BX39" s="44" t="s">
        <v>3101</v>
      </c>
      <c r="BY39" s="138" t="s">
        <v>3102</v>
      </c>
      <c r="BZ39" s="46" t="s">
        <v>2809</v>
      </c>
      <c r="CA39" s="24" t="str" cm="1">
        <f t="array" ref="CA39">IFERROR(
  INDEX(
    _xlfn._xlws.FILTER(
      '[1]ROTAS E FAMILIAS'!$C$5:$C$1097,
      (TEXT('[1]ROTAS E FAMILIAS'!$D$5:$D$1097,"DD/MM/AAAA")=TEXT(CA$4,"DD/MM/AAAA"))
      *(CHOOSE(
        MATCH($B39,{"FAM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MOD(ROWS($A$5:$A39)-1,10)+1
  ),
  ""
)</f>
        <v/>
      </c>
      <c r="CB39" s="24" t="str" cm="1">
        <f t="array" ref="CB39">IFERROR(
  INDEX(
    _xlfn._xlws.FILTER(
      '[1]ROTAS E FAMILIAS'!$C$5:$C$1097,
      (TEXT('[1]ROTAS E FAMILIAS'!$D$5:$D$1097,"DD/MM/AAAA")=TEXT(CB$4,"DD/MM/AAAA"))
      *(CHOOSE(
        MATCH($B39,{"FAM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MOD(ROWS($A$5:$A39)-1,10)+1
  ),
  ""
)</f>
        <v/>
      </c>
      <c r="CC39" s="44" t="s">
        <v>3103</v>
      </c>
      <c r="CD39" s="24"/>
      <c r="CE39" s="44" t="s">
        <v>3104</v>
      </c>
      <c r="CF39" s="46" t="s">
        <v>2904</v>
      </c>
      <c r="CG39" s="46" t="s">
        <v>2864</v>
      </c>
      <c r="CH39" s="44" t="s">
        <v>3105</v>
      </c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172" t="s">
        <v>2735</v>
      </c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44" t="s">
        <v>2301</v>
      </c>
      <c r="DH39" s="24"/>
      <c r="DI39" s="24"/>
      <c r="DJ39" s="44" t="s">
        <v>2910</v>
      </c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44" t="s">
        <v>3106</v>
      </c>
      <c r="DZ39" s="24"/>
      <c r="EA39" s="24"/>
      <c r="EB39" s="24"/>
      <c r="EC39" s="24"/>
      <c r="ED39" s="46" t="s">
        <v>2952</v>
      </c>
      <c r="EE39" s="24"/>
      <c r="EF39" s="24"/>
      <c r="EG39" s="24"/>
      <c r="EH39" s="24"/>
      <c r="EI39" s="46" t="s">
        <v>1735</v>
      </c>
      <c r="EJ39" s="390"/>
      <c r="EK39" s="390"/>
      <c r="EL39" s="390"/>
      <c r="EM39" s="390"/>
      <c r="EN39" s="46" t="s">
        <v>6620</v>
      </c>
      <c r="EO39" s="24"/>
      <c r="EP39" s="24" t="str" cm="1">
        <f t="array" ref="EP39">IFERROR(
  INDEX(
    _xlfn._xlws.FILTER(
      'ROTAS E FAMILIAS'!$C$5:$C$1015,
      (TEXT('ROTAS E FAMILIAS'!$D$5:$D$1015,"DD/MM/AAAA")=TEXT(EP$4,"DD/MM/AAAA"))
      *(CHOOSE(
        MATCH($B39,{"FAM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MOD(ROWS($A$5:$A39)-1,10)+1
  ),
  ""
)</f>
        <v/>
      </c>
      <c r="EQ39" s="24" t="s">
        <v>6748</v>
      </c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98"/>
    </row>
    <row r="40" spans="2:243" ht="57.75" customHeight="1">
      <c r="B40" s="154" t="s">
        <v>1697</v>
      </c>
      <c r="C40" s="370" t="s">
        <v>2187</v>
      </c>
      <c r="D40" s="370" t="s">
        <v>2198</v>
      </c>
      <c r="E40" s="130" t="s">
        <v>3052</v>
      </c>
      <c r="F40" s="24"/>
      <c r="G40" s="24"/>
      <c r="H40" s="24"/>
      <c r="I40" s="24"/>
      <c r="J40" s="24"/>
      <c r="K40" s="24"/>
      <c r="L40" s="24"/>
      <c r="M40" s="24" t="s">
        <v>3107</v>
      </c>
      <c r="N40" s="24"/>
      <c r="O40" s="47" t="s">
        <v>3108</v>
      </c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119" t="s">
        <v>2070</v>
      </c>
      <c r="AD40" s="119" t="s">
        <v>2070</v>
      </c>
      <c r="AE40" s="119" t="s">
        <v>2070</v>
      </c>
      <c r="AF40" s="119" t="s">
        <v>2070</v>
      </c>
      <c r="AG40" s="119" t="s">
        <v>2070</v>
      </c>
      <c r="AH40" s="119" t="s">
        <v>2070</v>
      </c>
      <c r="AI40" s="119"/>
      <c r="AJ40" s="119"/>
      <c r="AK40" s="44" t="s">
        <v>3109</v>
      </c>
      <c r="AL40" s="119" t="s">
        <v>2070</v>
      </c>
      <c r="AM40" s="119"/>
      <c r="AN40" s="24" t="str" cm="1">
        <f t="array" ref="AN40">IFERROR(
  INDEX(
    _xlfn._xlws.FILTER(
      'ROTAS E FAMILIAS'!$C$5:$C$1051,
      (TEXT('ROTAS E FAMILIAS'!$D$5:$D$1051,"DD/MM/AAAA")=TEXT(AN$4,"DD/MM/AAAA"))
      *(CHOOSE(
        MATCH($B40,{"FAM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MOD(ROWS($A$25:$A40)-1,9)+1
  ),
  ""
)</f>
        <v/>
      </c>
      <c r="AO40" s="46" t="s">
        <v>2914</v>
      </c>
      <c r="AP40" s="40" t="s">
        <v>2070</v>
      </c>
      <c r="AQ40" s="40" t="s">
        <v>2070</v>
      </c>
      <c r="AR40" s="40" t="s">
        <v>2070</v>
      </c>
      <c r="AS40" s="46" t="s">
        <v>3110</v>
      </c>
      <c r="AT40" s="40"/>
      <c r="AU40" s="169" t="s">
        <v>2070</v>
      </c>
      <c r="AV40" s="168"/>
      <c r="AW40" s="168"/>
      <c r="AX40" s="168"/>
      <c r="AY40" s="168"/>
      <c r="AZ40" s="168"/>
      <c r="BA40" s="168"/>
      <c r="BB40" s="169" t="s">
        <v>2070</v>
      </c>
      <c r="BC40" s="24"/>
      <c r="BD40" s="24"/>
      <c r="BE40" s="46" t="s">
        <v>3111</v>
      </c>
      <c r="BF40" s="24" t="s">
        <v>2070</v>
      </c>
      <c r="BG40" s="24"/>
      <c r="BH40" s="24"/>
      <c r="BI40" s="169" t="s">
        <v>2070</v>
      </c>
      <c r="BJ40" s="24"/>
      <c r="BK40" s="24"/>
      <c r="BL40" s="24"/>
      <c r="BM40" s="24"/>
      <c r="BN40" s="24" t="s">
        <v>2070</v>
      </c>
      <c r="BO40" s="24" t="s">
        <v>2070</v>
      </c>
      <c r="BP40" s="169" t="str" cm="1">
        <f t="array" ref="BP40">IFERROR(
  INDEX(
    _xlfn._xlws.FILTER(
      'ROTAS E FAMILIAS'!$C$5:$C$1058,
      (TEXT('ROTAS E FAMILIAS'!$D$5:$D$1058,"DD/MM/AAAA")=TEXT(BP$4,"DD/MM/AAAA"))
      *(CHOOSE(
        MATCH($B40,{"FAM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MOD(ROWS($A$5:$A40)-1,10)+1
  ),
  ""
)</f>
        <v/>
      </c>
      <c r="BQ40" s="24" t="s">
        <v>2070</v>
      </c>
      <c r="BR40" s="24" t="s">
        <v>2070</v>
      </c>
      <c r="BS40" s="24"/>
      <c r="BT40" s="24" t="s">
        <v>2070</v>
      </c>
      <c r="BU40" s="46" t="s">
        <v>3112</v>
      </c>
      <c r="BV40" s="44" t="s">
        <v>3113</v>
      </c>
      <c r="BW40" s="169" t="str" cm="1">
        <f t="array" ref="BW40">IFERROR(
  INDEX(
    _xlfn._xlws.FILTER(
      '[1]ROTAS E FAMILIAS'!$C$5:$C$1097,
      (TEXT('[1]ROTAS E FAMILIAS'!$D$5:$D$1097,"DD/MM/AAAA")=TEXT(BW$4,"DD/MM/AAAA"))
      *(CHOOSE(
        MATCH($B40,{"FAM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MOD(ROWS($A$5:$A40)-1,10)+1
  ),
  ""
)</f>
        <v/>
      </c>
      <c r="BX40" s="24"/>
      <c r="BY40" s="24" t="str" cm="1">
        <f t="array" ref="BY40">IFERROR(
  INDEX(
    _xlfn._xlws.FILTER(
      '[1]ROTAS E FAMILIAS'!$C$5:$C$1097,
      (TEXT('[1]ROTAS E FAMILIAS'!$D$5:$D$1097,"DD/MM/AAAA")=TEXT(BY$4,"DD/MM/AAAA"))
      *(CHOOSE(
        MATCH($B40,{"FAM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MOD(ROWS($A$5:$A40)-1,10)+1
  ),
  ""
)</f>
        <v/>
      </c>
      <c r="BZ40" s="24" t="str" cm="1">
        <f t="array" ref="BZ40">IFERROR(
  INDEX(
    _xlfn._xlws.FILTER(
      '[1]ROTAS E FAMILIAS'!$C$5:$C$1097,
      (TEXT('[1]ROTAS E FAMILIAS'!$D$5:$D$1097,"DD/MM/AAAA")=TEXT(BZ$4,"DD/MM/AAAA"))
      *(CHOOSE(
        MATCH($B40,{"FAM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MOD(ROWS($A$5:$A40)-1,10)+1
  ),
  ""
)</f>
        <v/>
      </c>
      <c r="CA40" s="24" t="str" cm="1">
        <f t="array" ref="CA40">IFERROR(
  INDEX(
    _xlfn._xlws.FILTER(
      '[1]ROTAS E FAMILIAS'!$C$5:$C$1097,
      (TEXT('[1]ROTAS E FAMILIAS'!$D$5:$D$1097,"DD/MM/AAAA")=TEXT(CA$4,"DD/MM/AAAA"))
      *(CHOOSE(
        MATCH($B40,{"FAM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MOD(ROWS($A$5:$A40)-1,10)+1
  ),
  ""
)</f>
        <v/>
      </c>
      <c r="CB40" s="24" t="str" cm="1">
        <f t="array" ref="CB40">IFERROR(
  INDEX(
    _xlfn._xlws.FILTER(
      '[1]ROTAS E FAMILIAS'!$C$5:$C$1097,
      (TEXT('[1]ROTAS E FAMILIAS'!$D$5:$D$1097,"DD/MM/AAAA")=TEXT(CB$4,"DD/MM/AAAA"))
      *(CHOOSE(
        MATCH($B40,{"FAM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MOD(ROWS($A$5:$A40)-1,10)+1
  ),
  ""
)</f>
        <v/>
      </c>
      <c r="CC40" s="24" t="str" cm="1">
        <f t="array" ref="CC40">IFERROR(
  INDEX(
    _xlfn._xlws.FILTER(
      '[1]ROTAS E FAMILIAS'!$C$5:$C$1097,
      (TEXT('[1]ROTAS E FAMILIAS'!$D$5:$D$1097,"DD/MM/AAAA")=TEXT(CC$4,"DD/MM/AAAA"))
      *(CHOOSE(
        MATCH($B40,{"FAM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MOD(ROWS($A$5:$A40)-1,10)+1
  ),
  ""
)</f>
        <v/>
      </c>
      <c r="CD40" s="24"/>
      <c r="CE40" s="24"/>
      <c r="CF40" s="46" t="s">
        <v>3114</v>
      </c>
      <c r="CG40" s="46" t="s">
        <v>2162</v>
      </c>
      <c r="CH40" s="44" t="s">
        <v>3115</v>
      </c>
      <c r="CI40" s="24"/>
      <c r="CJ40" s="24"/>
      <c r="CK40" s="24"/>
      <c r="CL40" s="24"/>
      <c r="CM40" s="46" t="s">
        <v>3116</v>
      </c>
      <c r="CN40" s="46" t="s">
        <v>3117</v>
      </c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 t="str" cm="1">
        <f t="array" ref="DL40">IFERROR(
  INDEX(
    _xlfn._xlws.FILTER(
      'ROTAS E FAMILIAS'!$C$5:$C$1015,
      (TEXT('ROTAS E FAMILIAS'!$D$5:$D$1015,"DD/MM/AAAA")=TEXT(DL$4,"DD/MM/AAAA"))
      *(CHOOSE(
        MATCH($B40,{"FAM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MOD(ROWS($A$5:$A40)-1,10)+1
  ),
  ""
)</f>
        <v/>
      </c>
      <c r="DM40" s="24" t="str" cm="1">
        <f t="array" ref="DM40">IFERROR(
  INDEX(
    _xlfn._xlws.FILTER(
      'ROTAS E FAMILIAS'!$C$5:$C$1015,
      (TEXT('ROTAS E FAMILIAS'!$D$5:$D$1015,"DD/MM/AAAA")=TEXT(DM$4,"DD/MM/AAAA"))
      *(CHOOSE(
        MATCH($B40,{"FAM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MOD(ROWS($A$5:$A40)-1,10)+1
  ),
  ""
)</f>
        <v/>
      </c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46" t="s">
        <v>6379</v>
      </c>
      <c r="EJ40" s="390"/>
      <c r="EK40" s="390"/>
      <c r="EL40" s="390"/>
      <c r="EM40" s="390"/>
      <c r="EN40" s="46" t="s">
        <v>6401</v>
      </c>
      <c r="EO40" s="24" t="str" cm="1">
        <f t="array" ref="EO40">IFERROR(
  INDEX(
    _xlfn._xlws.FILTER(
      'ROTAS E FAMILIAS'!$C$5:$C$1015,
      (TEXT('ROTAS E FAMILIAS'!$D$5:$D$1015,"DD/MM/AAAA")=TEXT(EO$4,"DD/MM/AAAA"))
      *(CHOOSE(
        MATCH($B40,{"FAM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MOD(ROWS($A$5:$A40)-1,10)+1
  ),
  ""
)</f>
        <v/>
      </c>
      <c r="EP40" s="24" t="str" cm="1">
        <f t="array" ref="EP40">IFERROR(
  INDEX(
    _xlfn._xlws.FILTER(
      'ROTAS E FAMILIAS'!$C$5:$C$1015,
      (TEXT('ROTAS E FAMILIAS'!$D$5:$D$1015,"DD/MM/AAAA")=TEXT(EP$4,"DD/MM/AAAA"))
      *(CHOOSE(
        MATCH($B40,{"FAM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MOD(ROWS($A$5:$A40)-1,10)+1
  ),
  ""
)</f>
        <v/>
      </c>
      <c r="EQ40" s="24" t="str" cm="1">
        <f t="array" ref="EQ40">IFERROR(
  INDEX(
    _xlfn._xlws.FILTER(
      'ROTAS E FAMILIAS'!$C$5:$C$1015,
      (TEXT('ROTAS E FAMILIAS'!$D$5:$D$1015,"DD/MM/AAAA")=TEXT(EQ$4,"DD/MM/AAAA"))
      *(CHOOSE(
        MATCH($B40,{"FAM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MOD(ROWS($A$5:$A40)-1,10)+1
  ),
  ""
)</f>
        <v/>
      </c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98"/>
    </row>
    <row r="41" spans="2:243" ht="57.75" customHeight="1">
      <c r="B41" s="154" t="s">
        <v>1697</v>
      </c>
      <c r="C41" s="370" t="s">
        <v>2054</v>
      </c>
      <c r="D41" s="370" t="s">
        <v>2366</v>
      </c>
      <c r="E41" s="131" t="s">
        <v>3118</v>
      </c>
      <c r="F41" s="24"/>
      <c r="G41" s="24"/>
      <c r="H41" s="24"/>
      <c r="I41" s="24"/>
      <c r="J41" s="24"/>
      <c r="K41" s="24"/>
      <c r="L41" s="24"/>
      <c r="M41" s="24" t="s">
        <v>3119</v>
      </c>
      <c r="N41" s="369"/>
      <c r="O41" s="47" t="s">
        <v>3120</v>
      </c>
      <c r="P41" s="24"/>
      <c r="Q41" s="24"/>
      <c r="R41" s="24"/>
      <c r="S41" s="24"/>
      <c r="T41" s="24"/>
      <c r="U41" s="24"/>
      <c r="V41" s="24"/>
      <c r="W41" s="46" t="s">
        <v>3121</v>
      </c>
      <c r="X41" s="46" t="s">
        <v>3122</v>
      </c>
      <c r="Y41" s="24"/>
      <c r="Z41" s="24"/>
      <c r="AA41" s="46" t="s">
        <v>3123</v>
      </c>
      <c r="AB41" s="46" t="s">
        <v>3124</v>
      </c>
      <c r="AC41" s="46" t="s">
        <v>3125</v>
      </c>
      <c r="AD41" s="46" t="s">
        <v>3126</v>
      </c>
      <c r="AE41" s="44" t="s">
        <v>2682</v>
      </c>
      <c r="AF41" s="44" t="s">
        <v>2878</v>
      </c>
      <c r="AG41" s="119" t="s">
        <v>2070</v>
      </c>
      <c r="AH41" s="119" t="s">
        <v>2070</v>
      </c>
      <c r="AI41" s="119"/>
      <c r="AJ41" s="46" t="s">
        <v>2802</v>
      </c>
      <c r="AK41" s="46" t="s">
        <v>2895</v>
      </c>
      <c r="AL41" s="46" t="s">
        <v>3127</v>
      </c>
      <c r="AM41" s="119"/>
      <c r="AN41" s="24" t="str" cm="1">
        <f t="array" ref="AN41">IFERROR(
  INDEX(
    _xlfn._xlws.FILTER(
      'ROTAS E FAMILIAS'!$C$5:$C$1051,
      (TEXT('ROTAS E FAMILIAS'!$D$5:$D$1051,"DD/MM/AAAA")=TEXT(AN$4,"DD/MM/AAAA"))
      *(CHOOSE(
        MATCH($B41,{"FAM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MOD(ROWS($A$25:$A41)-1,9)+1
  ),
  ""
)</f>
        <v/>
      </c>
      <c r="AO41" s="46" t="s">
        <v>2936</v>
      </c>
      <c r="AP41" s="46" t="s">
        <v>2780</v>
      </c>
      <c r="AQ41" s="44" t="s">
        <v>3128</v>
      </c>
      <c r="AR41" s="40" t="s">
        <v>2070</v>
      </c>
      <c r="AS41" s="40" t="s">
        <v>2070</v>
      </c>
      <c r="AT41" s="40"/>
      <c r="AU41" s="169" t="s">
        <v>2070</v>
      </c>
      <c r="AV41" s="46" t="s">
        <v>3129</v>
      </c>
      <c r="AW41" s="168"/>
      <c r="AX41" s="168"/>
      <c r="AY41" s="46" t="s">
        <v>2500</v>
      </c>
      <c r="AZ41" s="168"/>
      <c r="BA41" s="168"/>
      <c r="BB41" s="169" t="s">
        <v>2070</v>
      </c>
      <c r="BC41" s="44" t="s">
        <v>3130</v>
      </c>
      <c r="BD41" s="24"/>
      <c r="BE41" s="46" t="s">
        <v>2686</v>
      </c>
      <c r="BF41" s="44" t="s">
        <v>3131</v>
      </c>
      <c r="BG41" s="46" t="s">
        <v>2899</v>
      </c>
      <c r="BH41" s="24"/>
      <c r="BI41" s="169" t="s">
        <v>2070</v>
      </c>
      <c r="BJ41" s="24"/>
      <c r="BK41" s="24"/>
      <c r="BL41" s="24" t="s">
        <v>2070</v>
      </c>
      <c r="BM41" s="24" t="s">
        <v>2070</v>
      </c>
      <c r="BN41" s="24" t="s">
        <v>2070</v>
      </c>
      <c r="BO41" s="24" t="s">
        <v>2070</v>
      </c>
      <c r="BP41" s="169" t="str" cm="1">
        <f t="array" ref="BP41">IFERROR(
  INDEX(
    _xlfn._xlws.FILTER(
      'ROTAS E FAMILIAS'!$C$5:$C$1058,
      (TEXT('ROTAS E FAMILIAS'!$D$5:$D$1058,"DD/MM/AAAA")=TEXT(BP$4,"DD/MM/AAAA"))
      *(CHOOSE(
        MATCH($B41,{"FAM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MOD(ROWS($A$5:$A41)-1,10)+1
  ),
  ""
)</f>
        <v/>
      </c>
      <c r="BQ41" s="44" t="s">
        <v>3132</v>
      </c>
      <c r="BR41" s="24" t="s">
        <v>2070</v>
      </c>
      <c r="BS41" s="24"/>
      <c r="BT41" s="24" t="s">
        <v>2070</v>
      </c>
      <c r="BU41" s="24" t="s">
        <v>2070</v>
      </c>
      <c r="BV41" s="24" t="str" cm="1">
        <f t="array" ref="BV41">IFERROR(
  INDEX(
    _xlfn._xlws.FILTER(
      '[1]ROTAS E FAMILIAS'!$C$5:$C$1097,
      (TEXT('[1]ROTAS E FAMILIAS'!$D$5:$D$1097,"DD/MM/AAAA")=TEXT(BV$4,"DD/MM/AAAA"))
      *(CHOOSE(
        MATCH($B41,{"FAM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MOD(ROWS($A$5:$A41)-1,10)+1
  ),
  ""
)</f>
        <v/>
      </c>
      <c r="BW41" s="169" t="str" cm="1">
        <f t="array" ref="BW41">IFERROR(
  INDEX(
    _xlfn._xlws.FILTER(
      '[1]ROTAS E FAMILIAS'!$C$5:$C$1097,
      (TEXT('[1]ROTAS E FAMILIAS'!$D$5:$D$1097,"DD/MM/AAAA")=TEXT(BW$4,"DD/MM/AAAA"))
      *(CHOOSE(
        MATCH($B41,{"FAM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MOD(ROWS($A$5:$A41)-1,10)+1
  ),
  ""
)</f>
        <v/>
      </c>
      <c r="BX41" s="24" t="str" cm="1">
        <f t="array" ref="BX41">IFERROR(
  INDEX(
    _xlfn._xlws.FILTER(
      '[1]ROTAS E FAMILIAS'!$C$5:$C$1097,
      (TEXT('[1]ROTAS E FAMILIAS'!$D$5:$D$1097,"DD/MM/AAAA")=TEXT(BX$4,"DD/MM/AAAA"))
      *(CHOOSE(
        MATCH($B41,{"FAM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MOD(ROWS($A$5:$A41)-1,10)+1
  ),
  ""
)</f>
        <v/>
      </c>
      <c r="BY41" s="24"/>
      <c r="BZ41" s="24" t="str" cm="1">
        <f t="array" ref="BZ41">IFERROR(
  INDEX(
    _xlfn._xlws.FILTER(
      '[1]ROTAS E FAMILIAS'!$C$5:$C$1097,
      (TEXT('[1]ROTAS E FAMILIAS'!$D$5:$D$1097,"DD/MM/AAAA")=TEXT(BZ$4,"DD/MM/AAAA"))
      *(CHOOSE(
        MATCH($B41,{"FAM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MOD(ROWS($A$5:$A41)-1,10)+1
  ),
  ""
)</f>
        <v/>
      </c>
      <c r="CA41" s="46" t="s">
        <v>3133</v>
      </c>
      <c r="CB41" s="44" t="s">
        <v>3134</v>
      </c>
      <c r="CC41" s="46" t="s">
        <v>3135</v>
      </c>
      <c r="CD41" s="24"/>
      <c r="CE41" s="24"/>
      <c r="CF41" s="24"/>
      <c r="CG41" s="46" t="s">
        <v>2962</v>
      </c>
      <c r="CH41" s="24"/>
      <c r="CI41" s="24"/>
      <c r="CJ41" s="24"/>
      <c r="CK41" s="24"/>
      <c r="CL41" s="24"/>
      <c r="CM41" s="44" t="s">
        <v>2559</v>
      </c>
      <c r="CN41" s="24"/>
      <c r="CO41" s="46" t="s">
        <v>2167</v>
      </c>
      <c r="CP41" s="24"/>
      <c r="CQ41" s="24"/>
      <c r="CR41" s="24"/>
      <c r="CS41" s="24"/>
      <c r="CT41" s="44" t="s">
        <v>3136</v>
      </c>
      <c r="CU41" s="44" t="s">
        <v>3137</v>
      </c>
      <c r="CV41" s="44" t="s">
        <v>3138</v>
      </c>
      <c r="CW41" s="44" t="s">
        <v>3139</v>
      </c>
      <c r="CX41" s="46" t="s">
        <v>3140</v>
      </c>
      <c r="CY41" s="24"/>
      <c r="CZ41" s="44" t="s">
        <v>2241</v>
      </c>
      <c r="DA41" s="46" t="s">
        <v>2171</v>
      </c>
      <c r="DB41" s="44" t="s">
        <v>2196</v>
      </c>
      <c r="DC41" s="44" t="s">
        <v>2718</v>
      </c>
      <c r="DD41" s="24"/>
      <c r="DE41" s="24"/>
      <c r="DF41" s="24"/>
      <c r="DG41" s="24"/>
      <c r="DH41" s="24"/>
      <c r="DI41" s="46" t="s">
        <v>2950</v>
      </c>
      <c r="DJ41" s="46" t="s">
        <v>3141</v>
      </c>
      <c r="DK41" s="24"/>
      <c r="DL41" s="24" t="str" cm="1">
        <f t="array" ref="DL41">IFERROR(
  INDEX(
    _xlfn._xlws.FILTER(
      'ROTAS E FAMILIAS'!$C$5:$C$1015,
      (TEXT('ROTAS E FAMILIAS'!$D$5:$D$1015,"DD/MM/AAAA")=TEXT(DL$4,"DD/MM/AAAA"))
      *(CHOOSE(
        MATCH($B41,{"FAM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MOD(ROWS($A$5:$A41)-1,10)+1
  ),
  ""
)</f>
        <v/>
      </c>
      <c r="DM41" s="24" t="str" cm="1">
        <f t="array" ref="DM41">IFERROR(
  INDEX(
    _xlfn._xlws.FILTER(
      'ROTAS E FAMILIAS'!$C$5:$C$1015,
      (TEXT('ROTAS E FAMILIAS'!$D$5:$D$1015,"DD/MM/AAAA")=TEXT(DM$4,"DD/MM/AAAA"))
      *(CHOOSE(
        MATCH($B41,{"FAM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MOD(ROWS($A$5:$A41)-1,10)+1
  ),
  ""
)</f>
        <v/>
      </c>
      <c r="DN41" s="46" t="s">
        <v>3142</v>
      </c>
      <c r="DO41" s="46" t="s">
        <v>3143</v>
      </c>
      <c r="DP41" s="46" t="s">
        <v>3144</v>
      </c>
      <c r="DQ41" s="24"/>
      <c r="DR41" s="24"/>
      <c r="DS41" s="24"/>
      <c r="DT41" s="24"/>
      <c r="DU41" s="24"/>
      <c r="DV41" s="44" t="s">
        <v>2515</v>
      </c>
      <c r="DW41" s="46" t="s">
        <v>3145</v>
      </c>
      <c r="DX41" s="24"/>
      <c r="DY41" s="24"/>
      <c r="DZ41" s="24"/>
      <c r="EA41" s="24"/>
      <c r="EB41" s="24"/>
      <c r="EC41" s="24"/>
      <c r="ED41" s="24"/>
      <c r="EE41" s="24"/>
      <c r="EF41" s="259" t="s">
        <v>1774</v>
      </c>
      <c r="EG41" s="24"/>
      <c r="EH41" s="24"/>
      <c r="EI41" s="24"/>
      <c r="EJ41" s="44" t="s">
        <v>3088</v>
      </c>
      <c r="EK41" s="374" t="s">
        <v>1713</v>
      </c>
      <c r="EL41" s="390"/>
      <c r="EM41" s="390"/>
      <c r="EN41" s="390"/>
      <c r="EO41" s="24" t="str" cm="1">
        <f t="array" ref="EO41">IFERROR(
  INDEX(
    _xlfn._xlws.FILTER(
      'ROTAS E FAMILIAS'!$C$5:$C$1015,
      (TEXT('ROTAS E FAMILIAS'!$D$5:$D$1015,"DD/MM/AAAA")=TEXT(EO$4,"DD/MM/AAAA"))
      *(CHOOSE(
        MATCH($B41,{"FAM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MOD(ROWS($A$5:$A41)-1,10)+1
  ),
  ""
)</f>
        <v/>
      </c>
      <c r="EP41" s="24"/>
      <c r="EQ41" s="44" t="s">
        <v>6647</v>
      </c>
      <c r="ER41" s="46" t="s">
        <v>1709</v>
      </c>
      <c r="ES41" s="116" t="s">
        <v>6762</v>
      </c>
      <c r="ET41" s="426" t="s">
        <v>6615</v>
      </c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  <c r="HM41" s="24"/>
      <c r="HN41" s="24"/>
      <c r="HO41" s="24"/>
      <c r="HP41" s="24"/>
      <c r="HQ41" s="24"/>
      <c r="HR41" s="24"/>
      <c r="HS41" s="24"/>
      <c r="HT41" s="24"/>
      <c r="HU41" s="24"/>
      <c r="HV41" s="24"/>
      <c r="HW41" s="24"/>
      <c r="HX41" s="24"/>
      <c r="HY41" s="24"/>
      <c r="HZ41" s="24"/>
      <c r="IA41" s="24"/>
      <c r="IB41" s="24"/>
      <c r="IC41" s="24"/>
      <c r="ID41" s="24"/>
      <c r="IE41" s="24"/>
      <c r="IF41" s="24"/>
      <c r="IG41" s="24"/>
      <c r="IH41" s="24"/>
      <c r="II41" s="98"/>
    </row>
    <row r="42" spans="2:243" ht="57.75" customHeight="1">
      <c r="B42" s="154" t="s">
        <v>1697</v>
      </c>
      <c r="C42" s="370" t="s">
        <v>2130</v>
      </c>
      <c r="D42" s="370" t="s">
        <v>2366</v>
      </c>
      <c r="E42" s="131" t="s">
        <v>3118</v>
      </c>
      <c r="F42" s="24"/>
      <c r="G42" s="24"/>
      <c r="H42" s="24"/>
      <c r="I42" s="24"/>
      <c r="J42" s="24"/>
      <c r="K42" s="24"/>
      <c r="L42" s="24"/>
      <c r="M42" s="24" t="s">
        <v>3146</v>
      </c>
      <c r="N42" s="24"/>
      <c r="O42" s="47" t="s">
        <v>3147</v>
      </c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46" t="s">
        <v>2990</v>
      </c>
      <c r="AB42" s="44" t="s">
        <v>2995</v>
      </c>
      <c r="AC42" s="46" t="s">
        <v>3148</v>
      </c>
      <c r="AD42" s="44" t="s">
        <v>2994</v>
      </c>
      <c r="AE42" s="44" t="s">
        <v>3149</v>
      </c>
      <c r="AF42" s="119" t="s">
        <v>2070</v>
      </c>
      <c r="AG42" s="119" t="s">
        <v>2070</v>
      </c>
      <c r="AH42" s="119" t="s">
        <v>2070</v>
      </c>
      <c r="AI42" s="119"/>
      <c r="AJ42" s="46" t="s">
        <v>3150</v>
      </c>
      <c r="AK42" s="44" t="s">
        <v>3151</v>
      </c>
      <c r="AL42" s="119" t="s">
        <v>2070</v>
      </c>
      <c r="AM42" s="119" t="s">
        <v>2070</v>
      </c>
      <c r="AN42" s="24" t="str" cm="1">
        <f t="array" ref="AN42">IFERROR(
  INDEX(
    _xlfn._xlws.FILTER(
      'ROTAS E FAMILIAS'!$C$5:$C$1051,
      (TEXT('ROTAS E FAMILIAS'!$D$5:$D$1051,"DD/MM/AAAA")=TEXT(AN$4,"DD/MM/AAAA"))
      *(CHOOSE(
        MATCH($B42,{"FAM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MOD(ROWS($A$25:$A42)-1,9)+1
  ),
  ""
)</f>
        <v/>
      </c>
      <c r="AO42" s="46" t="s">
        <v>2954</v>
      </c>
      <c r="AP42" s="40" t="s">
        <v>2070</v>
      </c>
      <c r="AQ42" s="40" t="s">
        <v>2070</v>
      </c>
      <c r="AR42" s="40" t="s">
        <v>2070</v>
      </c>
      <c r="AS42" s="40" t="s">
        <v>2070</v>
      </c>
      <c r="AT42" s="40"/>
      <c r="AU42" s="169" t="s">
        <v>2070</v>
      </c>
      <c r="AV42" s="46" t="s">
        <v>2898</v>
      </c>
      <c r="AW42" s="168"/>
      <c r="AX42" s="168"/>
      <c r="AY42" s="168"/>
      <c r="AZ42" s="168"/>
      <c r="BA42" s="168"/>
      <c r="BB42" s="169" t="s">
        <v>2070</v>
      </c>
      <c r="BC42" s="44" t="s">
        <v>2971</v>
      </c>
      <c r="BD42" s="24"/>
      <c r="BE42" s="24"/>
      <c r="BF42" s="24" t="s">
        <v>2070</v>
      </c>
      <c r="BG42" s="24"/>
      <c r="BH42" s="24"/>
      <c r="BI42" s="169" t="s">
        <v>2070</v>
      </c>
      <c r="BJ42" s="24"/>
      <c r="BK42" s="24"/>
      <c r="BL42" s="24" t="s">
        <v>2070</v>
      </c>
      <c r="BM42" s="24" t="s">
        <v>2070</v>
      </c>
      <c r="BN42" s="24" t="s">
        <v>2070</v>
      </c>
      <c r="BO42" s="24" t="s">
        <v>2070</v>
      </c>
      <c r="BP42" s="169" t="str" cm="1">
        <f t="array" ref="BP42">IFERROR(
  INDEX(
    _xlfn._xlws.FILTER(
      'ROTAS E FAMILIAS'!$C$5:$C$1058,
      (TEXT('ROTAS E FAMILIAS'!$D$5:$D$1058,"DD/MM/AAAA")=TEXT(BP$4,"DD/MM/AAAA"))
      *(CHOOSE(
        MATCH($B42,{"FAM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MOD(ROWS($A$5:$A42)-1,10)+1
  ),
  ""
)</f>
        <v/>
      </c>
      <c r="BQ42" s="24" t="s">
        <v>2070</v>
      </c>
      <c r="BR42" s="24" t="s">
        <v>2070</v>
      </c>
      <c r="BS42" s="24"/>
      <c r="BT42" s="24" t="s">
        <v>2070</v>
      </c>
      <c r="BU42" s="24" t="s">
        <v>2070</v>
      </c>
      <c r="BV42" s="24" t="str" cm="1">
        <f t="array" ref="BV42">IFERROR(
  INDEX(
    _xlfn._xlws.FILTER(
      '[1]ROTAS E FAMILIAS'!$C$5:$C$1097,
      (TEXT('[1]ROTAS E FAMILIAS'!$D$5:$D$1097,"DD/MM/AAAA")=TEXT(BV$4,"DD/MM/AAAA"))
      *(CHOOSE(
        MATCH($B42,{"FAM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MOD(ROWS($A$5:$A42)-1,10)+1
  ),
  ""
)</f>
        <v/>
      </c>
      <c r="BW42" s="169" t="str" cm="1">
        <f t="array" ref="BW42">IFERROR(
  INDEX(
    _xlfn._xlws.FILTER(
      '[1]ROTAS E FAMILIAS'!$C$5:$C$1097,
      (TEXT('[1]ROTAS E FAMILIAS'!$D$5:$D$1097,"DD/MM/AAAA")=TEXT(BW$4,"DD/MM/AAAA"))
      *(CHOOSE(
        MATCH($B42,{"FAM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MOD(ROWS($A$5:$A42)-1,10)+1
  ),
  ""
)</f>
        <v/>
      </c>
      <c r="BX42" s="24" t="str" cm="1">
        <f t="array" ref="BX42">IFERROR(
  INDEX(
    _xlfn._xlws.FILTER(
      '[1]ROTAS E FAMILIAS'!$C$5:$C$1097,
      (TEXT('[1]ROTAS E FAMILIAS'!$D$5:$D$1097,"DD/MM/AAAA")=TEXT(BX$4,"DD/MM/AAAA"))
      *(CHOOSE(
        MATCH($B42,{"FAM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MOD(ROWS($A$5:$A42)-1,10)+1
  ),
  ""
)</f>
        <v/>
      </c>
      <c r="BY42" s="24" t="str" cm="1">
        <f t="array" ref="BY42">IFERROR(
  INDEX(
    _xlfn._xlws.FILTER(
      '[1]ROTAS E FAMILIAS'!$C$5:$C$1097,
      (TEXT('[1]ROTAS E FAMILIAS'!$D$5:$D$1097,"DD/MM/AAAA")=TEXT(BY$4,"DD/MM/AAAA"))
      *(CHOOSE(
        MATCH($B42,{"FAM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MOD(ROWS($A$5:$A42)-1,10)+1
  ),
  ""
)</f>
        <v/>
      </c>
      <c r="BZ42" s="24" t="str" cm="1">
        <f t="array" ref="BZ42">IFERROR(
  INDEX(
    _xlfn._xlws.FILTER(
      '[1]ROTAS E FAMILIAS'!$C$5:$C$1097,
      (TEXT('[1]ROTAS E FAMILIAS'!$D$5:$D$1097,"DD/MM/AAAA")=TEXT(BZ$4,"DD/MM/AAAA"))
      *(CHOOSE(
        MATCH($B42,{"FAM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MOD(ROWS($A$5:$A42)-1,10)+1
  ),
  ""
)</f>
        <v/>
      </c>
      <c r="CA42" s="24"/>
      <c r="CB42" s="46" t="s">
        <v>3152</v>
      </c>
      <c r="CC42" s="24" t="str" cm="1">
        <f t="array" ref="CC42">IFERROR(
  INDEX(
    _xlfn._xlws.FILTER(
      '[1]ROTAS E FAMILIAS'!$C$5:$C$1097,
      (TEXT('[1]ROTAS E FAMILIAS'!$D$5:$D$1097,"DD/MM/AAAA")=TEXT(CC$4,"DD/MM/AAAA"))
      *(CHOOSE(
        MATCH($B42,{"FAM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MOD(ROWS($A$5:$A42)-1,10)+1
  ),
  ""
)</f>
        <v/>
      </c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46" t="s">
        <v>3153</v>
      </c>
      <c r="DC42" s="46" t="s">
        <v>3154</v>
      </c>
      <c r="DD42" s="44" t="s">
        <v>3155</v>
      </c>
      <c r="DE42" s="24"/>
      <c r="DF42" s="24"/>
      <c r="DG42" s="24"/>
      <c r="DH42" s="24"/>
      <c r="DI42" s="46" t="s">
        <v>2792</v>
      </c>
      <c r="DJ42" s="46" t="s">
        <v>3156</v>
      </c>
      <c r="DK42" s="24"/>
      <c r="DL42" s="24" t="str" cm="1">
        <f t="array" ref="DL42">IFERROR(
  INDEX(
    _xlfn._xlws.FILTER(
      'ROTAS E FAMILIAS'!$C$5:$C$1015,
      (TEXT('ROTAS E FAMILIAS'!$D$5:$D$1015,"DD/MM/AAAA")=TEXT(DL$4,"DD/MM/AAAA"))
      *(CHOOSE(
        MATCH($B42,{"FAM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MOD(ROWS($A$5:$A42)-1,10)+1
  ),
  ""
)</f>
        <v/>
      </c>
      <c r="DM42" s="24" t="str" cm="1">
        <f t="array" ref="DM42">IFERROR(
  INDEX(
    _xlfn._xlws.FILTER(
      'ROTAS E FAMILIAS'!$C$5:$C$1015,
      (TEXT('ROTAS E FAMILIAS'!$D$5:$D$1015,"DD/MM/AAAA")=TEXT(DM$4,"DD/MM/AAAA"))
      *(CHOOSE(
        MATCH($B42,{"FAM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MOD(ROWS($A$5:$A42)-1,10)+1
  ),
  ""
)</f>
        <v/>
      </c>
      <c r="DN42" s="24"/>
      <c r="DO42" s="46" t="s">
        <v>3157</v>
      </c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166" t="s">
        <v>2185</v>
      </c>
      <c r="EF42" s="46" t="s">
        <v>2590</v>
      </c>
      <c r="EG42" s="24"/>
      <c r="EH42" s="24"/>
      <c r="EI42" s="24"/>
      <c r="EJ42" s="390"/>
      <c r="EK42" s="390"/>
      <c r="EL42" s="390"/>
      <c r="EM42" s="390"/>
      <c r="EN42" s="46" t="s">
        <v>6619</v>
      </c>
      <c r="EO42" s="24" t="str" cm="1">
        <f t="array" ref="EO42">IFERROR(
  INDEX(
    _xlfn._xlws.FILTER(
      'ROTAS E FAMILIAS'!$C$5:$C$1015,
      (TEXT('ROTAS E FAMILIAS'!$D$5:$D$1015,"DD/MM/AAAA")=TEXT(EO$4,"DD/MM/AAAA"))
      *(CHOOSE(
        MATCH($B42,{"FAM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MOD(ROWS($A$5:$A42)-1,10)+1
  ),
  ""
)</f>
        <v/>
      </c>
      <c r="EP42" s="24"/>
      <c r="EQ42" s="44" t="s">
        <v>6650</v>
      </c>
      <c r="ER42" s="44" t="s">
        <v>6654</v>
      </c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98"/>
    </row>
    <row r="43" spans="2:243" ht="57.75" customHeight="1" thickBot="1">
      <c r="B43" s="154" t="s">
        <v>1697</v>
      </c>
      <c r="C43" s="370" t="s">
        <v>2187</v>
      </c>
      <c r="D43" s="370" t="s">
        <v>2366</v>
      </c>
      <c r="E43" s="131" t="s">
        <v>3118</v>
      </c>
      <c r="F43" s="24"/>
      <c r="G43" s="24"/>
      <c r="H43" s="24"/>
      <c r="I43" s="24"/>
      <c r="J43" s="24"/>
      <c r="K43" s="24"/>
      <c r="L43" s="24"/>
      <c r="M43" s="24" t="s">
        <v>2521</v>
      </c>
      <c r="N43" s="24"/>
      <c r="O43" s="47" t="s">
        <v>3158</v>
      </c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119" t="s">
        <v>2070</v>
      </c>
      <c r="AD43" s="119" t="s">
        <v>2070</v>
      </c>
      <c r="AE43" s="119" t="s">
        <v>2070</v>
      </c>
      <c r="AF43" s="119" t="s">
        <v>2070</v>
      </c>
      <c r="AG43" s="119" t="s">
        <v>2070</v>
      </c>
      <c r="AH43" s="119" t="s">
        <v>2070</v>
      </c>
      <c r="AI43" s="119"/>
      <c r="AJ43" s="119"/>
      <c r="AK43" s="119" t="s">
        <v>2070</v>
      </c>
      <c r="AL43" s="119" t="s">
        <v>2070</v>
      </c>
      <c r="AM43" s="119" t="s">
        <v>2070</v>
      </c>
      <c r="AN43" s="24" t="str" cm="1">
        <f t="array" ref="AN43">IFERROR(
  INDEX(
    _xlfn._xlws.FILTER(
      'ROTAS E FAMILIAS'!$C$5:$C$1051,
      (TEXT('ROTAS E FAMILIAS'!$D$5:$D$1051,"DD/MM/AAAA")=TEXT(AN$4,"DD/MM/AAAA"))
      *(CHOOSE(
        MATCH($B43,{"FAM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MOD(ROWS($A$25:$A43)-1,9)+1
  ),
  ""
)</f>
        <v/>
      </c>
      <c r="AO43" s="40" t="s">
        <v>2070</v>
      </c>
      <c r="AP43" s="40" t="s">
        <v>2070</v>
      </c>
      <c r="AQ43" s="40" t="s">
        <v>2070</v>
      </c>
      <c r="AR43" s="40" t="s">
        <v>2070</v>
      </c>
      <c r="AS43" s="40" t="s">
        <v>2070</v>
      </c>
      <c r="AT43" s="40"/>
      <c r="AU43" s="169" t="s">
        <v>2070</v>
      </c>
      <c r="AV43" s="168"/>
      <c r="AW43" s="168"/>
      <c r="AX43" s="168"/>
      <c r="AY43" s="168"/>
      <c r="AZ43" s="168"/>
      <c r="BA43" s="168"/>
      <c r="BB43" s="169" t="s">
        <v>2070</v>
      </c>
      <c r="BC43" s="24"/>
      <c r="BD43" s="24"/>
      <c r="BE43" s="24"/>
      <c r="BF43" s="24" t="s">
        <v>2070</v>
      </c>
      <c r="BG43" s="24"/>
      <c r="BH43" s="24"/>
      <c r="BI43" s="169" t="s">
        <v>2070</v>
      </c>
      <c r="BJ43" s="24"/>
      <c r="BK43" s="24"/>
      <c r="BL43" s="24" t="s">
        <v>2070</v>
      </c>
      <c r="BM43" s="24" t="s">
        <v>2070</v>
      </c>
      <c r="BN43" s="24" t="s">
        <v>2070</v>
      </c>
      <c r="BO43" s="24" t="s">
        <v>2070</v>
      </c>
      <c r="BP43" s="169" t="str" cm="1">
        <f t="array" ref="BP43">IFERROR(
  INDEX(
    _xlfn._xlws.FILTER(
      'ROTAS E FAMILIAS'!$C$5:$C$1058,
      (TEXT('ROTAS E FAMILIAS'!$D$5:$D$1058,"DD/MM/AAAA")=TEXT(BP$4,"DD/MM/AAAA"))
      *(CHOOSE(
        MATCH($B43,{"FAM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MOD(ROWS($A$5:$A43)-1,10)+1
  ),
  ""
)</f>
        <v/>
      </c>
      <c r="BQ43" s="24" t="s">
        <v>2070</v>
      </c>
      <c r="BR43" s="24" t="s">
        <v>2070</v>
      </c>
      <c r="BS43" s="24" t="s">
        <v>2070</v>
      </c>
      <c r="BT43" s="24" t="s">
        <v>2070</v>
      </c>
      <c r="BU43" s="24" t="s">
        <v>2070</v>
      </c>
      <c r="BV43" s="24" t="str" cm="1">
        <f t="array" ref="BV43">IFERROR(
  INDEX(
    _xlfn._xlws.FILTER(
      '[1]ROTAS E FAMILIAS'!$C$5:$C$1097,
      (TEXT('[1]ROTAS E FAMILIAS'!$D$5:$D$1097,"DD/MM/AAAA")=TEXT(BV$4,"DD/MM/AAAA"))
      *(CHOOSE(
        MATCH($B43,{"FAM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MOD(ROWS($A$5:$A43)-1,10)+1
  ),
  ""
)</f>
        <v/>
      </c>
      <c r="BW43" s="169" t="str" cm="1">
        <f t="array" ref="BW43">IFERROR(
  INDEX(
    _xlfn._xlws.FILTER(
      '[1]ROTAS E FAMILIAS'!$C$5:$C$1097,
      (TEXT('[1]ROTAS E FAMILIAS'!$D$5:$D$1097,"DD/MM/AAAA")=TEXT(BW$4,"DD/MM/AAAA"))
      *(CHOOSE(
        MATCH($B43,{"FAM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MOD(ROWS($A$5:$A43)-1,10)+1
  ),
  ""
)</f>
        <v/>
      </c>
      <c r="BX43" s="24" t="str" cm="1">
        <f t="array" ref="BX43">IFERROR(
  INDEX(
    _xlfn._xlws.FILTER(
      '[1]ROTAS E FAMILIAS'!$C$5:$C$1097,
      (TEXT('[1]ROTAS E FAMILIAS'!$D$5:$D$1097,"DD/MM/AAAA")=TEXT(BX$4,"DD/MM/AAAA"))
      *(CHOOSE(
        MATCH($B43,{"FAM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MOD(ROWS($A$5:$A43)-1,10)+1
  ),
  ""
)</f>
        <v/>
      </c>
      <c r="BY43" s="24" t="str" cm="1">
        <f t="array" ref="BY43">IFERROR(
  INDEX(
    _xlfn._xlws.FILTER(
      '[1]ROTAS E FAMILIAS'!$C$5:$C$1097,
      (TEXT('[1]ROTAS E FAMILIAS'!$D$5:$D$1097,"DD/MM/AAAA")=TEXT(BY$4,"DD/MM/AAAA"))
      *(CHOOSE(
        MATCH($B43,{"FAM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MOD(ROWS($A$5:$A43)-1,10)+1
  ),
  ""
)</f>
        <v/>
      </c>
      <c r="BZ43" s="24" t="str" cm="1">
        <f t="array" ref="BZ43">IFERROR(
  INDEX(
    _xlfn._xlws.FILTER(
      '[1]ROTAS E FAMILIAS'!$C$5:$C$1097,
      (TEXT('[1]ROTAS E FAMILIAS'!$D$5:$D$1097,"DD/MM/AAAA")=TEXT(BZ$4,"DD/MM/AAAA"))
      *(CHOOSE(
        MATCH($B43,{"FAM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MOD(ROWS($A$5:$A43)-1,10)+1
  ),
  ""
)</f>
        <v/>
      </c>
      <c r="CA43" s="24" t="str" cm="1">
        <f t="array" ref="CA43">IFERROR(
  INDEX(
    _xlfn._xlws.FILTER(
      '[1]ROTAS E FAMILIAS'!$C$5:$C$1097,
      (TEXT('[1]ROTAS E FAMILIAS'!$D$5:$D$1097,"DD/MM/AAAA")=TEXT(CA$4,"DD/MM/AAAA"))
      *(CHOOSE(
        MATCH($B43,{"FAM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MOD(ROWS($A$5:$A43)-1,10)+1
  ),
  ""
)</f>
        <v/>
      </c>
      <c r="CB43" s="24" t="str" cm="1">
        <f t="array" ref="CB43">IFERROR(
  INDEX(
    _xlfn._xlws.FILTER(
      '[1]ROTAS E FAMILIAS'!$C$5:$C$1097,
      (TEXT('[1]ROTAS E FAMILIAS'!$D$5:$D$1097,"DD/MM/AAAA")=TEXT(CB$4,"DD/MM/AAAA"))
      *(CHOOSE(
        MATCH($B43,{"FAM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MOD(ROWS($A$5:$A43)-1,10)+1
  ),
  ""
)</f>
        <v/>
      </c>
      <c r="CC43" s="24" t="str" cm="1">
        <f t="array" ref="CC43">IFERROR(
  INDEX(
    _xlfn._xlws.FILTER(
      '[1]ROTAS E FAMILIAS'!$C$5:$C$1097,
      (TEXT('[1]ROTAS E FAMILIAS'!$D$5:$D$1097,"DD/MM/AAAA")=TEXT(CC$4,"DD/MM/AAAA"))
      *(CHOOSE(
        MATCH($B43,{"FAM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MOD(ROWS($A$5:$A43)-1,10)+1
  ),
  ""
)</f>
        <v/>
      </c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46" t="s">
        <v>2798</v>
      </c>
      <c r="DJ43" s="24"/>
      <c r="DK43" s="24"/>
      <c r="DL43" s="24" t="str" cm="1">
        <f t="array" ref="DL43">IFERROR(
  INDEX(
    _xlfn._xlws.FILTER(
      'ROTAS E FAMILIAS'!$C$5:$C$1015,
      (TEXT('ROTAS E FAMILIAS'!$D$5:$D$1015,"DD/MM/AAAA")=TEXT(DL$4,"DD/MM/AAAA"))
      *(CHOOSE(
        MATCH($B43,{"FAM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MOD(ROWS($A$5:$A43)-1,10)+1
  ),
  ""
)</f>
        <v/>
      </c>
      <c r="DM43" s="24" t="str" cm="1">
        <f t="array" ref="DM43">IFERROR(
  INDEX(
    _xlfn._xlws.FILTER(
      'ROTAS E FAMILIAS'!$C$5:$C$1015,
      (TEXT('ROTAS E FAMILIAS'!$D$5:$D$1015,"DD/MM/AAAA")=TEXT(DM$4,"DD/MM/AAAA"))
      *(CHOOSE(
        MATCH($B43,{"FAM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MOD(ROWS($A$5:$A43)-1,10)+1
  ),
  ""
)</f>
        <v/>
      </c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390"/>
      <c r="EK43" s="390"/>
      <c r="EL43" s="390"/>
      <c r="EM43" s="390"/>
      <c r="EN43" s="390"/>
      <c r="EO43" s="24" t="str" cm="1">
        <f t="array" ref="EO43">IFERROR(
  INDEX(
    _xlfn._xlws.FILTER(
      'ROTAS E FAMILIAS'!$C$5:$C$1015,
      (TEXT('ROTAS E FAMILIAS'!$D$5:$D$1015,"DD/MM/AAAA")=TEXT(EO$4,"DD/MM/AAAA"))
      *(CHOOSE(
        MATCH($B43,{"FAM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MOD(ROWS($A$5:$A43)-1,10)+1
  ),
  ""
)</f>
        <v/>
      </c>
      <c r="EP43" s="24" t="str" cm="1">
        <f t="array" ref="EP43">IFERROR(
  INDEX(
    _xlfn._xlws.FILTER(
      'ROTAS E FAMILIAS'!$C$5:$C$1015,
      (TEXT('ROTAS E FAMILIAS'!$D$5:$D$1015,"DD/MM/AAAA")=TEXT(EP$4,"DD/MM/AAAA"))
      *(CHOOSE(
        MATCH($B43,{"FAM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MOD(ROWS($A$5:$A43)-1,10)+1
  ),
  ""
)</f>
        <v/>
      </c>
      <c r="EQ43" s="24" t="str" cm="1">
        <f t="array" ref="EQ43">IFERROR(
  INDEX(
    _xlfn._xlws.FILTER(
      'ROTAS E FAMILIAS'!$C$5:$C$1015,
      (TEXT('ROTAS E FAMILIAS'!$D$5:$D$1015,"DD/MM/AAAA")=TEXT(EQ$4,"DD/MM/AAAA"))
      *(CHOOSE(
        MATCH($B43,{"FAM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MOD(ROWS($A$5:$A43)-1,10)+1
  ),
  ""
)</f>
        <v/>
      </c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98"/>
    </row>
    <row r="44" spans="2:243" s="153" customFormat="1" ht="17.899999999999999" customHeight="1" thickBot="1">
      <c r="B44" s="157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1"/>
      <c r="BL44" s="151"/>
      <c r="BM44" s="151"/>
      <c r="BN44" s="151"/>
      <c r="BO44" s="151"/>
      <c r="BP44" s="151"/>
      <c r="BQ44" s="151"/>
      <c r="BR44" s="151"/>
      <c r="BS44" s="151"/>
      <c r="BT44" s="151"/>
      <c r="BU44" s="151"/>
      <c r="BV44" s="151"/>
      <c r="BW44" s="151"/>
      <c r="BX44" s="151"/>
      <c r="BY44" s="151"/>
      <c r="BZ44" s="151"/>
      <c r="CA44" s="151"/>
      <c r="CB44" s="151"/>
      <c r="CC44" s="151"/>
      <c r="CD44" s="151"/>
      <c r="CE44" s="151"/>
      <c r="CF44" s="151"/>
      <c r="CG44" s="151"/>
      <c r="CH44" s="151"/>
      <c r="CI44" s="151"/>
      <c r="CJ44" s="151"/>
      <c r="CK44" s="151"/>
      <c r="CL44" s="151"/>
      <c r="CM44" s="151"/>
      <c r="CN44" s="151"/>
      <c r="CO44" s="151"/>
      <c r="CP44" s="151"/>
      <c r="CQ44" s="151"/>
      <c r="CR44" s="151"/>
      <c r="CS44" s="151"/>
      <c r="CT44" s="151"/>
      <c r="CU44" s="151"/>
      <c r="CV44" s="151"/>
      <c r="CW44" s="151"/>
      <c r="CX44" s="151"/>
      <c r="CY44" s="151"/>
      <c r="CZ44" s="151"/>
      <c r="DA44" s="151"/>
      <c r="DB44" s="151"/>
      <c r="DC44" s="151"/>
      <c r="DD44" s="151"/>
      <c r="DE44" s="151"/>
      <c r="DF44" s="151"/>
      <c r="DG44" s="151"/>
      <c r="DH44" s="151"/>
      <c r="DI44" s="151"/>
      <c r="DJ44" s="151"/>
      <c r="DK44" s="151"/>
      <c r="DL44" s="151"/>
      <c r="DM44" s="151"/>
      <c r="DN44" s="151"/>
      <c r="DO44" s="151"/>
      <c r="DP44" s="151"/>
      <c r="DQ44" s="151"/>
      <c r="DR44" s="151"/>
      <c r="DS44" s="151"/>
      <c r="DT44" s="151"/>
      <c r="DU44" s="151"/>
      <c r="DV44" s="151"/>
      <c r="DW44" s="151"/>
      <c r="DX44" s="151"/>
      <c r="DY44" s="151"/>
      <c r="DZ44" s="151"/>
      <c r="EA44" s="151"/>
      <c r="EB44" s="151"/>
      <c r="EC44" s="151"/>
      <c r="ED44" s="151"/>
      <c r="EE44" s="151"/>
      <c r="EF44" s="386"/>
      <c r="EG44" s="386"/>
      <c r="EH44" s="386"/>
      <c r="EI44" s="386"/>
      <c r="EJ44" s="386"/>
      <c r="EK44" s="386"/>
      <c r="EL44" s="386"/>
      <c r="EM44" s="386"/>
      <c r="EN44" s="386"/>
      <c r="EO44" s="386"/>
      <c r="EP44" s="386"/>
      <c r="EQ44" s="386"/>
      <c r="ER44" s="386"/>
      <c r="ES44" s="386"/>
      <c r="ET44" s="386"/>
      <c r="EU44" s="386"/>
      <c r="EV44" s="386"/>
      <c r="EW44" s="386"/>
      <c r="EX44" s="386"/>
      <c r="EY44" s="386"/>
      <c r="EZ44" s="386"/>
      <c r="FA44" s="386"/>
      <c r="FB44" s="386"/>
      <c r="FC44" s="386"/>
      <c r="FD44" s="386"/>
      <c r="FE44" s="386"/>
      <c r="FF44" s="386"/>
      <c r="FG44" s="386"/>
      <c r="FH44" s="386"/>
      <c r="FI44" s="386"/>
      <c r="FJ44" s="386"/>
      <c r="FK44" s="386"/>
      <c r="FL44" s="386"/>
      <c r="FM44" s="386"/>
      <c r="FN44" s="386"/>
      <c r="FO44" s="386"/>
      <c r="FP44" s="386"/>
      <c r="FQ44" s="386"/>
      <c r="FR44" s="386"/>
      <c r="FS44" s="386"/>
      <c r="FT44" s="386"/>
      <c r="FU44" s="386"/>
      <c r="FV44" s="386"/>
      <c r="FW44" s="150"/>
      <c r="FX44" s="150"/>
      <c r="FY44" s="150"/>
      <c r="FZ44" s="150"/>
      <c r="GA44" s="150"/>
      <c r="GB44" s="150"/>
      <c r="GC44" s="150"/>
      <c r="GD44" s="150"/>
      <c r="GE44" s="150"/>
      <c r="GF44" s="150"/>
      <c r="GG44" s="150"/>
      <c r="GH44" s="150"/>
      <c r="GI44" s="150"/>
      <c r="GJ44" s="150"/>
      <c r="GK44" s="150"/>
      <c r="GL44" s="150"/>
      <c r="GM44" s="150"/>
      <c r="GN44" s="150"/>
      <c r="GO44" s="150"/>
      <c r="GP44" s="150"/>
      <c r="GQ44" s="150"/>
      <c r="GR44" s="150"/>
      <c r="GS44" s="150"/>
      <c r="GT44" s="150"/>
      <c r="GU44" s="150"/>
      <c r="GV44" s="150"/>
      <c r="GW44" s="150"/>
      <c r="GX44" s="150"/>
      <c r="GY44" s="150"/>
      <c r="GZ44" s="150"/>
      <c r="HA44" s="150"/>
      <c r="HB44" s="150"/>
      <c r="HC44" s="150"/>
      <c r="HD44" s="150"/>
      <c r="HE44" s="150"/>
      <c r="HF44" s="150"/>
      <c r="HG44" s="150"/>
      <c r="HH44" s="150"/>
      <c r="HI44" s="150"/>
      <c r="HJ44" s="150"/>
      <c r="HK44" s="150"/>
      <c r="HL44" s="150"/>
      <c r="HM44" s="150"/>
      <c r="HN44" s="150"/>
      <c r="HO44" s="150"/>
      <c r="HP44" s="150"/>
      <c r="HQ44" s="150"/>
      <c r="HR44" s="150"/>
      <c r="HS44" s="150"/>
      <c r="HT44" s="150"/>
      <c r="HU44" s="150"/>
      <c r="HV44" s="150"/>
      <c r="HW44" s="150"/>
      <c r="HX44" s="150"/>
      <c r="HY44" s="150"/>
      <c r="HZ44" s="150"/>
      <c r="IA44" s="150"/>
      <c r="IB44" s="150"/>
      <c r="IC44" s="150"/>
      <c r="ID44" s="150"/>
      <c r="IE44" s="150"/>
      <c r="IF44" s="150"/>
      <c r="IG44" s="150"/>
      <c r="IH44" s="150"/>
      <c r="II44" s="152"/>
    </row>
    <row r="45" spans="2:243" ht="57.75" customHeight="1">
      <c r="B45" s="161" t="s">
        <v>1696</v>
      </c>
      <c r="C45" s="371" t="s">
        <v>2054</v>
      </c>
      <c r="D45" s="370" t="s">
        <v>2055</v>
      </c>
      <c r="E45" s="129" t="s">
        <v>3001</v>
      </c>
      <c r="F45" s="24"/>
      <c r="G45" s="24"/>
      <c r="H45" s="24"/>
      <c r="I45" s="24"/>
      <c r="J45" s="24"/>
      <c r="K45" s="24"/>
      <c r="L45" s="24"/>
      <c r="M45" s="24"/>
      <c r="N45" s="24"/>
      <c r="O45" s="47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46" t="s">
        <v>3159</v>
      </c>
      <c r="AC45" s="44" t="s">
        <v>2325</v>
      </c>
      <c r="AD45" s="119"/>
      <c r="AE45" s="46" t="s">
        <v>2682</v>
      </c>
      <c r="AF45" s="119" t="s">
        <v>2070</v>
      </c>
      <c r="AG45" s="119" t="s">
        <v>2070</v>
      </c>
      <c r="AH45" s="119" t="s">
        <v>2070</v>
      </c>
      <c r="AI45" s="119"/>
      <c r="AJ45" s="119"/>
      <c r="AK45" s="119"/>
      <c r="AL45" s="119"/>
      <c r="AM45" s="119"/>
      <c r="AN45" s="24" t="str" cm="1">
        <f t="array" ref="AN45">IFERROR(
  INDEX(
    _xlfn._xlws.FILTER(
      'ROTAS E FAMILIAS'!$C$5:$C$1051,
      (TEXT('ROTAS E FAMILIAS'!$D$5:$D$1051,"DD/MM/AAAA")=TEXT(AN$4,"DD/MM/AAAA"))
      *(CHOOSE(
        MATCH($B45,{"FAM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MOD(ROWS($A$25:$A45)-1,9)+1
  ),
  ""
)</f>
        <v/>
      </c>
      <c r="AO45" s="40" t="s">
        <v>2070</v>
      </c>
      <c r="AP45" s="46" t="s">
        <v>2854</v>
      </c>
      <c r="AQ45" s="40" t="s">
        <v>2070</v>
      </c>
      <c r="AR45" s="40" t="s">
        <v>2070</v>
      </c>
      <c r="AS45" s="40"/>
      <c r="AT45" s="40"/>
      <c r="AU45" s="169" t="s">
        <v>2070</v>
      </c>
      <c r="AV45" s="168"/>
      <c r="AW45" s="168"/>
      <c r="AX45" s="44" t="s">
        <v>2710</v>
      </c>
      <c r="AY45" s="44" t="s">
        <v>2765</v>
      </c>
      <c r="AZ45" s="168"/>
      <c r="BA45" s="168"/>
      <c r="BB45" s="169" t="str" cm="1">
        <f t="array" ref="BB45">IFERROR(
  INDEX(
    _xlfn._xlws.FILTER(
      'ROTAS E FAMILIAS'!$C$5:$C$1058,
      (TEXT('ROTAS E FAMILIAS'!$D$5:$D$1058,"DD/MM/AAAA")=TEXT(BB$4,"DD/MM/AAAA"))
      *(CHOOSE(
        MATCH($B45,{"FAM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MOD(ROWS($A$5:$A45)-1,10)+1
  ),
  ""
)</f>
        <v/>
      </c>
      <c r="BC45" s="24"/>
      <c r="BD45" s="24"/>
      <c r="BE45" s="44" t="s">
        <v>3160</v>
      </c>
      <c r="BF45" s="44" t="s">
        <v>2649</v>
      </c>
      <c r="BG45" s="24"/>
      <c r="BH45" s="24"/>
      <c r="BI45" s="169" t="s">
        <v>2070</v>
      </c>
      <c r="BJ45" s="24"/>
      <c r="BK45" s="24"/>
      <c r="BL45" s="24"/>
      <c r="BM45" s="24"/>
      <c r="BN45" s="24" t="s">
        <v>2070</v>
      </c>
      <c r="BO45" s="24"/>
      <c r="BP45" s="169" t="str" cm="1">
        <f t="array" ref="BP45">IFERROR(
  INDEX(
    _xlfn._xlws.FILTER(
      'ROTAS E FAMILIAS'!$C$5:$C$1058,
      (TEXT('ROTAS E FAMILIAS'!$D$5:$D$1058,"DD/MM/AAAA")=TEXT(BP$4,"DD/MM/AAAA"))
      *(CHOOSE(
        MATCH($B45,{"FAM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MOD(ROWS($A$5:$A45)-1,10)+1
  ),
  ""
)</f>
        <v/>
      </c>
      <c r="BQ45" s="24"/>
      <c r="BR45" s="44" t="s">
        <v>2786</v>
      </c>
      <c r="BS45" s="44" t="s">
        <v>2221</v>
      </c>
      <c r="BT45" s="24"/>
      <c r="BU45" s="24" t="s">
        <v>2070</v>
      </c>
      <c r="BV45" s="24"/>
      <c r="BW45" s="169"/>
      <c r="BX45" s="24"/>
      <c r="BY45" s="44" t="str" cm="1">
        <f t="array" ref="BY45">IFERROR(
  INDEX(
    _xlfn._xlws.FILTER(
      '[1]ROTAS E FAMILIAS'!$C$5:$C$1097,
      (TEXT('[1]ROTAS E FAMILIAS'!$D$5:$D$1097,"DD/MM/AAAA")=TEXT(BV$4,"DD/MM/AAAA"))
      *(CHOOSE(
        MATCH($B45,{"FAM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MOD(ROWS($A$5:$A45)-1,10)+1
  ),
  ""
)</f>
        <v>485956 - SACCHAROMYCES BOULARDII 1 | Lotes: 130402026 / 130392026 | D+8: 21/07/2026</v>
      </c>
      <c r="BZ45" s="24"/>
      <c r="CA45" s="24"/>
      <c r="CB45" s="115" t="s">
        <v>3161</v>
      </c>
      <c r="CC45" s="44" t="s">
        <v>2750</v>
      </c>
      <c r="CD45" s="24"/>
      <c r="CE45" s="24"/>
      <c r="CF45" s="44" t="s">
        <v>2508</v>
      </c>
      <c r="CG45" s="24"/>
      <c r="CH45" s="46" t="s">
        <v>2605</v>
      </c>
      <c r="CI45" s="169"/>
      <c r="CJ45" s="24"/>
      <c r="CK45" s="24"/>
      <c r="CL45" s="24"/>
      <c r="CM45" s="24"/>
      <c r="CN45" s="46" t="s">
        <v>2291</v>
      </c>
      <c r="CO45" s="46" t="s">
        <v>2654</v>
      </c>
      <c r="CP45" s="280" t="s">
        <v>2789</v>
      </c>
      <c r="CQ45" s="24"/>
      <c r="CR45" s="24"/>
      <c r="CS45" s="24"/>
      <c r="CT45" s="44" t="s">
        <v>3162</v>
      </c>
      <c r="CU45" s="24"/>
      <c r="CV45" s="46" t="s">
        <v>3081</v>
      </c>
      <c r="CW45" s="24"/>
      <c r="CX45" s="24"/>
      <c r="CY45" s="24"/>
      <c r="CZ45" s="24"/>
      <c r="DA45" s="24"/>
      <c r="DB45" s="24"/>
      <c r="DC45" s="46" t="s">
        <v>3163</v>
      </c>
      <c r="DD45" s="46" t="s">
        <v>2758</v>
      </c>
      <c r="DE45" s="280" t="s">
        <v>2720</v>
      </c>
      <c r="DF45" s="24"/>
      <c r="DG45" s="24"/>
      <c r="DH45" s="324" t="s">
        <v>3164</v>
      </c>
      <c r="DI45" s="46" t="s">
        <v>3165</v>
      </c>
      <c r="DJ45" s="24"/>
      <c r="DK45" s="44" t="s">
        <v>2463</v>
      </c>
      <c r="DL45" s="24"/>
      <c r="DM45" s="24"/>
      <c r="DN45" s="24"/>
      <c r="DO45" s="24"/>
      <c r="DP45" s="24"/>
      <c r="DQ45" s="24"/>
      <c r="DR45" s="44" t="s">
        <v>2250</v>
      </c>
      <c r="DS45" s="24"/>
      <c r="DT45" s="24"/>
      <c r="DU45" s="24"/>
      <c r="DV45" s="24"/>
      <c r="DW45" s="24"/>
      <c r="DX45" s="24" t="str" cm="1">
        <f t="array" ref="DX45">IFERROR(
  INDEX(
    _xlfn._xlws.FILTER(
      'ROTAS E FAMILIAS'!$C$5:$C$1015,
      (TEXT('ROTAS E FAMILIAS'!$D$5:$D$1015,"DD/MM/AAAA")=TEXT(DX$4,"DD/MM/AAAA"))
      *(CHOOSE(
        MATCH($B45,{"FAM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MOD(ROWS($A$5:$A45)-1,10)+1
  ),
  ""
)</f>
        <v/>
      </c>
      <c r="DY45" s="24"/>
      <c r="DZ45" s="44" t="s">
        <v>3166</v>
      </c>
      <c r="EA45" s="24" t="str" cm="1">
        <f t="array" ref="EA45">IFERROR(
  INDEX(
    _xlfn._xlws.FILTER(
      'ROTAS E FAMILIAS'!$C$5:$C$1015,
      (TEXT('ROTAS E FAMILIAS'!$D$5:$D$1015,"DD/MM/AAAA")=TEXT(EA$4,"DD/MM/AAAA"))
      *(CHOOSE(
        MATCH($B45,{"FAM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MOD(ROWS($A$5:$A45)-1,10)+1
  ),
  ""
)</f>
        <v/>
      </c>
      <c r="EB45" s="24"/>
      <c r="EC45" s="44" t="s">
        <v>2255</v>
      </c>
      <c r="ED45" s="24"/>
      <c r="EE45" s="24"/>
      <c r="EF45" s="44" t="s">
        <v>2256</v>
      </c>
      <c r="EG45" s="24"/>
      <c r="EH45" s="24"/>
      <c r="EI45" s="24"/>
      <c r="EJ45" s="24"/>
      <c r="EK45" s="401" t="s">
        <v>1777</v>
      </c>
      <c r="EL45" s="46" t="s">
        <v>1759</v>
      </c>
      <c r="EM45" s="184" t="s">
        <v>1794</v>
      </c>
      <c r="EN45" s="390"/>
      <c r="EO45" s="390"/>
      <c r="EP45" s="390"/>
      <c r="EQ45" s="46" t="s">
        <v>6399</v>
      </c>
      <c r="ER45" s="390"/>
      <c r="ES45" s="116" t="s">
        <v>6656</v>
      </c>
      <c r="ET45" s="390"/>
      <c r="EU45" s="390"/>
      <c r="EV45" s="390"/>
      <c r="EW45" s="390"/>
      <c r="EX45" s="390"/>
      <c r="EY45" s="390"/>
      <c r="EZ45" s="390"/>
      <c r="FA45" s="390"/>
      <c r="FB45" s="390"/>
      <c r="FC45" s="390"/>
      <c r="FD45" s="390"/>
      <c r="FE45" s="390"/>
      <c r="FF45" s="390"/>
      <c r="FG45" s="390"/>
      <c r="FH45" s="390"/>
      <c r="FI45" s="390"/>
      <c r="FJ45" s="390"/>
      <c r="FK45" s="390"/>
      <c r="FL45" s="390"/>
      <c r="FM45" s="390"/>
      <c r="FN45" s="390"/>
      <c r="FO45" s="390"/>
      <c r="FP45" s="390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24"/>
      <c r="HG45" s="24"/>
      <c r="HH45" s="24"/>
      <c r="HI45" s="24"/>
      <c r="HJ45" s="24"/>
      <c r="HK45" s="24"/>
      <c r="HL45" s="24"/>
      <c r="HM45" s="24"/>
      <c r="HN45" s="24"/>
      <c r="HO45" s="24"/>
      <c r="HP45" s="24"/>
      <c r="HQ45" s="24"/>
      <c r="HR45" s="24"/>
      <c r="HS45" s="24"/>
      <c r="HT45" s="24"/>
      <c r="HU45" s="24"/>
      <c r="HV45" s="24"/>
      <c r="HW45" s="24"/>
      <c r="HX45" s="24"/>
      <c r="HY45" s="24"/>
      <c r="HZ45" s="24"/>
      <c r="IA45" s="24"/>
      <c r="IB45" s="24"/>
      <c r="IC45" s="24"/>
      <c r="ID45" s="24"/>
      <c r="IE45" s="24"/>
      <c r="IF45" s="24"/>
      <c r="IG45" s="24"/>
      <c r="IH45" s="24"/>
      <c r="II45" s="98"/>
    </row>
    <row r="46" spans="2:243" ht="57.75" customHeight="1">
      <c r="B46" s="161" t="s">
        <v>1696</v>
      </c>
      <c r="C46" s="370" t="s">
        <v>2130</v>
      </c>
      <c r="D46" s="370" t="s">
        <v>2055</v>
      </c>
      <c r="E46" s="129" t="s">
        <v>3001</v>
      </c>
      <c r="F46" s="24"/>
      <c r="G46" s="24"/>
      <c r="H46" s="24"/>
      <c r="I46" s="24"/>
      <c r="J46" s="24"/>
      <c r="K46" s="24"/>
      <c r="L46" s="24"/>
      <c r="M46" s="24"/>
      <c r="N46" s="24"/>
      <c r="O46" s="47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46"/>
      <c r="AC46" s="119"/>
      <c r="AD46" s="119"/>
      <c r="AE46" s="119" t="s">
        <v>2070</v>
      </c>
      <c r="AF46" s="119" t="s">
        <v>2070</v>
      </c>
      <c r="AG46" s="119" t="s">
        <v>2070</v>
      </c>
      <c r="AH46" s="119" t="s">
        <v>2070</v>
      </c>
      <c r="AI46" s="119"/>
      <c r="AJ46" s="119"/>
      <c r="AK46" s="119"/>
      <c r="AL46" s="119" t="s">
        <v>2070</v>
      </c>
      <c r="AM46" s="119" t="s">
        <v>2070</v>
      </c>
      <c r="AN46" s="24" t="str" cm="1">
        <f t="array" ref="AN46">IFERROR(
  INDEX(
    _xlfn._xlws.FILTER(
      'ROTAS E FAMILIAS'!$C$5:$C$1051,
      (TEXT('ROTAS E FAMILIAS'!$D$5:$D$1051,"DD/MM/AAAA")=TEXT(AN$4,"DD/MM/AAAA"))
      *(CHOOSE(
        MATCH($B46,{"FAM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MOD(ROWS($A$25:$A46)-1,9)+1
  ),
  ""
)</f>
        <v/>
      </c>
      <c r="AO46" s="40" t="s">
        <v>2070</v>
      </c>
      <c r="AP46" s="40" t="s">
        <v>2070</v>
      </c>
      <c r="AQ46" s="40" t="s">
        <v>2070</v>
      </c>
      <c r="AR46" s="40" t="s">
        <v>2070</v>
      </c>
      <c r="AS46" s="40"/>
      <c r="AT46" s="40"/>
      <c r="AU46" s="169" t="s">
        <v>2070</v>
      </c>
      <c r="AV46" s="168"/>
      <c r="AW46" s="168"/>
      <c r="AX46" s="168"/>
      <c r="AY46" s="168"/>
      <c r="AZ46" s="168"/>
      <c r="BA46" s="168"/>
      <c r="BB46" s="169" t="str" cm="1">
        <f t="array" ref="BB46">IFERROR(
  INDEX(
    _xlfn._xlws.FILTER(
      'ROTAS E FAMILIAS'!$C$5:$C$1058,
      (TEXT('ROTAS E FAMILIAS'!$D$5:$D$1058,"DD/MM/AAAA")=TEXT(BB$4,"DD/MM/AAAA"))
      *(CHOOSE(
        MATCH($B46,{"FAM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MOD(ROWS($A$5:$A46)-1,10)+1
  ),
  ""
)</f>
        <v/>
      </c>
      <c r="BC46" s="24"/>
      <c r="BD46" s="24"/>
      <c r="BE46" s="24"/>
      <c r="BF46" s="24"/>
      <c r="BG46" s="24"/>
      <c r="BH46" s="24"/>
      <c r="BI46" s="169" t="s">
        <v>2070</v>
      </c>
      <c r="BJ46" s="24"/>
      <c r="BK46" s="24"/>
      <c r="BL46" s="24"/>
      <c r="BM46" s="24"/>
      <c r="BN46" s="24" t="s">
        <v>2070</v>
      </c>
      <c r="BO46" s="24"/>
      <c r="BP46" s="169" t="str" cm="1">
        <f t="array" ref="BP46">IFERROR(
  INDEX(
    _xlfn._xlws.FILTER(
      'ROTAS E FAMILIAS'!$C$5:$C$1058,
      (TEXT('ROTAS E FAMILIAS'!$D$5:$D$1058,"DD/MM/AAAA")=TEXT(BP$4,"DD/MM/AAAA"))
      *(CHOOSE(
        MATCH($B46,{"FAM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MOD(ROWS($A$5:$A46)-1,10)+1
  ),
  ""
)</f>
        <v/>
      </c>
      <c r="BQ46" s="24"/>
      <c r="BR46" s="24"/>
      <c r="BS46" s="24"/>
      <c r="BT46" s="24" t="s">
        <v>2070</v>
      </c>
      <c r="BU46" s="24" t="s">
        <v>2070</v>
      </c>
      <c r="BV46" s="24" t="s">
        <v>2070</v>
      </c>
      <c r="BW46" s="169"/>
      <c r="BX46" s="24"/>
      <c r="BY46" s="24" t="str" cm="1">
        <f t="array" ref="BY46">IFERROR(
  INDEX(
    _xlfn._xlws.FILTER(
      '[1]ROTAS E FAMILIAS'!$C$5:$C$1097,
      (TEXT('[1]ROTAS E FAMILIAS'!$D$5:$D$1097,"DD/MM/AAAA")=TEXT(BY$4,"DD/MM/AAAA"))
      *(CHOOSE(
        MATCH($B46,{"FAM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MOD(ROWS($A$5:$A46)-1,10)+1
  ),
  ""
)</f>
        <v/>
      </c>
      <c r="BZ46" s="24" t="str" cm="1">
        <f t="array" ref="BZ46">IFERROR(
  INDEX(
    _xlfn._xlws.FILTER(
      '[1]ROTAS E FAMILIAS'!$C$5:$C$1097,
      (TEXT('[1]ROTAS E FAMILIAS'!$D$5:$D$1097,"DD/MM/AAAA")=TEXT(BZ$4,"DD/MM/AAAA"))
      *(CHOOSE(
        MATCH($B46,{"FAM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MOD(ROWS($A$5:$A46)-1,10)+1
  ),
  ""
)</f>
        <v/>
      </c>
      <c r="CA46" s="24" t="str" cm="1">
        <f t="array" ref="CA46">IFERROR(
  INDEX(
    _xlfn._xlws.FILTER(
      '[1]ROTAS E FAMILIAS'!$C$5:$C$1097,
      (TEXT('[1]ROTAS E FAMILIAS'!$D$5:$D$1097,"DD/MM/AAAA")=TEXT(CA$4,"DD/MM/AAAA"))
      *(CHOOSE(
        MATCH($B46,{"FAM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MOD(ROWS($A$5:$A46)-1,10)+1
  ),
  ""
)</f>
        <v/>
      </c>
      <c r="CB46" s="24" t="str" cm="1">
        <f t="array" ref="CB46">IFERROR(
  INDEX(
    _xlfn._xlws.FILTER(
      '[1]ROTAS E FAMILIAS'!$C$5:$C$1097,
      (TEXT('[1]ROTAS E FAMILIAS'!$D$5:$D$1097,"DD/MM/AAAA")=TEXT(CB$4,"DD/MM/AAAA"))
      *(CHOOSE(
        MATCH($B46,{"FAM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MOD(ROWS($A$5:$A46)-1,10)+1
  ),
  ""
)</f>
        <v/>
      </c>
      <c r="CC46" s="24" t="str" cm="1">
        <f t="array" ref="CC46">IFERROR(
  INDEX(
    _xlfn._xlws.FILTER(
      '[1]ROTAS E FAMILIAS'!$C$5:$C$1097,
      (TEXT('[1]ROTAS E FAMILIAS'!$D$5:$D$1097,"DD/MM/AAAA")=TEXT(CC$4,"DD/MM/AAAA"))
      *(CHOOSE(
        MATCH($B46,{"FAM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MOD(ROWS($A$5:$A46)-1,10)+1
  ),
  ""
)</f>
        <v/>
      </c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 t="str" cm="1">
        <f t="array" ref="DM46">IFERROR(
  INDEX(
    _xlfn._xlws.FILTER(
      'ROTAS E FAMILIAS'!$C$5:$C$1015,
      (TEXT('ROTAS E FAMILIAS'!$D$5:$D$1015,"DD/MM/AAAA")=TEXT(DM$4,"DD/MM/AAAA"))
      *(CHOOSE(
        MATCH($B46,{"FAM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MOD(ROWS($A$5:$A46)-1,10)+1
  ),
  ""
)</f>
        <v/>
      </c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 t="str" cm="1">
        <f t="array" ref="DX46">IFERROR(
  INDEX(
    _xlfn._xlws.FILTER(
      'ROTAS E FAMILIAS'!$C$5:$C$1015,
      (TEXT('ROTAS E FAMILIAS'!$D$5:$D$1015,"DD/MM/AAAA")=TEXT(DX$4,"DD/MM/AAAA"))
      *(CHOOSE(
        MATCH($B46,{"FAM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MOD(ROWS($A$5:$A46)-1,10)+1
  ),
  ""
)</f>
        <v/>
      </c>
      <c r="DY46" s="24"/>
      <c r="DZ46" s="24" t="str" cm="1">
        <f t="array" ref="DZ46">IFERROR(
  INDEX(
    _xlfn._xlws.FILTER(
      'ROTAS E FAMILIAS'!$C$5:$C$1015,
      (TEXT('ROTAS E FAMILIAS'!$D$5:$D$1015,"DD/MM/AAAA")=TEXT(DZ$4,"DD/MM/AAAA"))
      *(CHOOSE(
        MATCH($B46,{"FAM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MOD(ROWS($A$5:$A46)-1,10)+1
  ),
  ""
)</f>
        <v/>
      </c>
      <c r="EA46" s="24" t="str" cm="1">
        <f t="array" ref="EA46">IFERROR(
  INDEX(
    _xlfn._xlws.FILTER(
      'ROTAS E FAMILIAS'!$C$5:$C$1015,
      (TEXT('ROTAS E FAMILIAS'!$D$5:$D$1015,"DD/MM/AAAA")=TEXT(EA$4,"DD/MM/AAAA"))
      *(CHOOSE(
        MATCH($B46,{"FAM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MOD(ROWS($A$5:$A46)-1,10)+1
  ),
  ""
)</f>
        <v/>
      </c>
      <c r="EB46" s="24"/>
      <c r="EC46" s="24"/>
      <c r="ED46" s="24"/>
      <c r="EE46" s="24"/>
      <c r="EF46" s="44" t="s">
        <v>2736</v>
      </c>
      <c r="EG46" s="24"/>
      <c r="EH46" s="24"/>
      <c r="EI46" s="24"/>
      <c r="EJ46" s="390"/>
      <c r="EK46" s="402" t="s">
        <v>1708</v>
      </c>
      <c r="EL46" s="46" t="s">
        <v>1722</v>
      </c>
      <c r="EM46" s="390"/>
      <c r="EN46" s="390"/>
      <c r="EO46" s="390"/>
      <c r="EP46" s="390"/>
      <c r="EQ46" s="390"/>
      <c r="ER46" s="390"/>
      <c r="ES46" s="390"/>
      <c r="ET46" s="390"/>
      <c r="EU46" s="390"/>
      <c r="EV46" s="390"/>
      <c r="EW46" s="390"/>
      <c r="EX46" s="390"/>
      <c r="EY46" s="390"/>
      <c r="EZ46" s="390"/>
      <c r="FA46" s="390"/>
      <c r="FB46" s="390"/>
      <c r="FC46" s="390"/>
      <c r="FD46" s="390"/>
      <c r="FE46" s="390"/>
      <c r="FF46" s="390"/>
      <c r="FG46" s="390"/>
      <c r="FH46" s="390"/>
      <c r="FI46" s="390"/>
      <c r="FJ46" s="390"/>
      <c r="FK46" s="390"/>
      <c r="FL46" s="390"/>
      <c r="FM46" s="390"/>
      <c r="FN46" s="390"/>
      <c r="FO46" s="390"/>
      <c r="FP46" s="390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  <c r="HX46" s="24"/>
      <c r="HY46" s="24"/>
      <c r="HZ46" s="24"/>
      <c r="IA46" s="24"/>
      <c r="IB46" s="24"/>
      <c r="IC46" s="24"/>
      <c r="ID46" s="24"/>
      <c r="IE46" s="24"/>
      <c r="IF46" s="24"/>
      <c r="IG46" s="24"/>
      <c r="IH46" s="24"/>
      <c r="II46" s="98"/>
    </row>
    <row r="47" spans="2:243" ht="57.75" customHeight="1">
      <c r="B47" s="161" t="s">
        <v>1696</v>
      </c>
      <c r="C47" s="370" t="s">
        <v>2187</v>
      </c>
      <c r="D47" s="370" t="s">
        <v>2055</v>
      </c>
      <c r="E47" s="129" t="s">
        <v>3001</v>
      </c>
      <c r="F47" s="24"/>
      <c r="G47" s="24"/>
      <c r="H47" s="24"/>
      <c r="I47" s="24"/>
      <c r="J47" s="24"/>
      <c r="K47" s="24"/>
      <c r="L47" s="24"/>
      <c r="M47" s="24"/>
      <c r="N47" s="24"/>
      <c r="O47" s="47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119" t="s">
        <v>2070</v>
      </c>
      <c r="AD47" s="119" t="s">
        <v>2070</v>
      </c>
      <c r="AE47" s="119" t="s">
        <v>2070</v>
      </c>
      <c r="AF47" s="119" t="s">
        <v>2070</v>
      </c>
      <c r="AG47" s="119" t="s">
        <v>2070</v>
      </c>
      <c r="AH47" s="119" t="s">
        <v>2070</v>
      </c>
      <c r="AI47" s="119"/>
      <c r="AJ47" s="119"/>
      <c r="AK47" s="119" t="s">
        <v>2070</v>
      </c>
      <c r="AL47" s="119" t="s">
        <v>2070</v>
      </c>
      <c r="AM47" s="119" t="s">
        <v>2070</v>
      </c>
      <c r="AN47" s="24" t="str" cm="1">
        <f t="array" ref="AN47">IFERROR(
  INDEX(
    _xlfn._xlws.FILTER(
      'ROTAS E FAMILIAS'!$C$5:$C$1051,
      (TEXT('ROTAS E FAMILIAS'!$D$5:$D$1051,"DD/MM/AAAA")=TEXT(AN$4,"DD/MM/AAAA"))
      *(CHOOSE(
        MATCH($B47,{"FAM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MOD(ROWS($A$25:$A47)-1,9)+1
  ),
  ""
)</f>
        <v/>
      </c>
      <c r="AO47" s="40" t="s">
        <v>2070</v>
      </c>
      <c r="AP47" s="40" t="s">
        <v>2070</v>
      </c>
      <c r="AQ47" s="40" t="s">
        <v>2070</v>
      </c>
      <c r="AR47" s="40" t="s">
        <v>2070</v>
      </c>
      <c r="AS47" s="40"/>
      <c r="AT47" s="40"/>
      <c r="AU47" s="169"/>
      <c r="AV47" s="168"/>
      <c r="AW47" s="168"/>
      <c r="AX47" s="168"/>
      <c r="AY47" s="168"/>
      <c r="AZ47" s="168"/>
      <c r="BA47" s="168"/>
      <c r="BB47" s="169" t="str" cm="1">
        <f t="array" ref="BB47">IFERROR(
  INDEX(
    _xlfn._xlws.FILTER(
      'ROTAS E FAMILIAS'!$C$5:$C$1058,
      (TEXT('ROTAS E FAMILIAS'!$D$5:$D$1058,"DD/MM/AAAA")=TEXT(BB$4,"DD/MM/AAAA"))
      *(CHOOSE(
        MATCH($B47,{"FAM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MOD(ROWS($A$5:$A47)-1,10)+1
  ),
  ""
)</f>
        <v/>
      </c>
      <c r="BC47" s="24"/>
      <c r="BD47" s="24"/>
      <c r="BE47" s="24"/>
      <c r="BF47" s="24"/>
      <c r="BG47" s="24"/>
      <c r="BH47" s="24"/>
      <c r="BI47" s="169" t="s">
        <v>2070</v>
      </c>
      <c r="BJ47" s="24"/>
      <c r="BK47" s="24"/>
      <c r="BL47" s="24"/>
      <c r="BM47" s="24"/>
      <c r="BN47" s="24" t="s">
        <v>2070</v>
      </c>
      <c r="BO47" s="24" t="s">
        <v>2070</v>
      </c>
      <c r="BP47" s="169" t="str" cm="1">
        <f t="array" ref="BP47">IFERROR(
  INDEX(
    _xlfn._xlws.FILTER(
      'ROTAS E FAMILIAS'!$C$5:$C$1058,
      (TEXT('ROTAS E FAMILIAS'!$D$5:$D$1058,"DD/MM/AAAA")=TEXT(BP$4,"DD/MM/AAAA"))
      *(CHOOSE(
        MATCH($B47,{"FAM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MOD(ROWS($A$5:$A47)-1,10)+1
  ),
  ""
)</f>
        <v/>
      </c>
      <c r="BQ47" s="24"/>
      <c r="BR47" s="24" t="s">
        <v>2070</v>
      </c>
      <c r="BS47" s="24" t="s">
        <v>2070</v>
      </c>
      <c r="BT47" s="24" t="s">
        <v>2070</v>
      </c>
      <c r="BU47" s="24" t="s">
        <v>2070</v>
      </c>
      <c r="BV47" s="24"/>
      <c r="BW47" s="169"/>
      <c r="BX47" s="24" t="str" cm="1">
        <f t="array" ref="BX47">IFERROR(
  INDEX(
    _xlfn._xlws.FILTER(
      '[1]ROTAS E FAMILIAS'!$C$5:$C$1097,
      (TEXT('[1]ROTAS E FAMILIAS'!$D$5:$D$1097,"DD/MM/AAAA")=TEXT(BX$4,"DD/MM/AAAA"))
      *(CHOOSE(
        MATCH($B47,{"FAM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MOD(ROWS($A$5:$A47)-1,10)+1
  ),
  ""
)</f>
        <v/>
      </c>
      <c r="BY47" s="24" t="str" cm="1">
        <f t="array" ref="BY47">IFERROR(
  INDEX(
    _xlfn._xlws.FILTER(
      '[1]ROTAS E FAMILIAS'!$C$5:$C$1097,
      (TEXT('[1]ROTAS E FAMILIAS'!$D$5:$D$1097,"DD/MM/AAAA")=TEXT(BY$4,"DD/MM/AAAA"))
      *(CHOOSE(
        MATCH($B47,{"FAM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MOD(ROWS($A$5:$A47)-1,10)+1
  ),
  ""
)</f>
        <v/>
      </c>
      <c r="BZ47" s="24" t="str" cm="1">
        <f t="array" ref="BZ47">IFERROR(
  INDEX(
    _xlfn._xlws.FILTER(
      '[1]ROTAS E FAMILIAS'!$C$5:$C$1097,
      (TEXT('[1]ROTAS E FAMILIAS'!$D$5:$D$1097,"DD/MM/AAAA")=TEXT(BZ$4,"DD/MM/AAAA"))
      *(CHOOSE(
        MATCH($B47,{"FAM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MOD(ROWS($A$5:$A47)-1,10)+1
  ),
  ""
)</f>
        <v/>
      </c>
      <c r="CA47" s="24" t="str" cm="1">
        <f t="array" ref="CA47">IFERROR(
  INDEX(
    _xlfn._xlws.FILTER(
      '[1]ROTAS E FAMILIAS'!$C$5:$C$1097,
      (TEXT('[1]ROTAS E FAMILIAS'!$D$5:$D$1097,"DD/MM/AAAA")=TEXT(CA$4,"DD/MM/AAAA"))
      *(CHOOSE(
        MATCH($B47,{"FAM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MOD(ROWS($A$5:$A47)-1,10)+1
  ),
  ""
)</f>
        <v/>
      </c>
      <c r="CB47" s="24" t="str" cm="1">
        <f t="array" ref="CB47">IFERROR(
  INDEX(
    _xlfn._xlws.FILTER(
      '[1]ROTAS E FAMILIAS'!$C$5:$C$1097,
      (TEXT('[1]ROTAS E FAMILIAS'!$D$5:$D$1097,"DD/MM/AAAA")=TEXT(CB$4,"DD/MM/AAAA"))
      *(CHOOSE(
        MATCH($B47,{"FAM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MOD(ROWS($A$5:$A47)-1,10)+1
  ),
  ""
)</f>
        <v/>
      </c>
      <c r="CC47" s="24" t="str" cm="1">
        <f t="array" ref="CC47">IFERROR(
  INDEX(
    _xlfn._xlws.FILTER(
      '[1]ROTAS E FAMILIAS'!$C$5:$C$1097,
      (TEXT('[1]ROTAS E FAMILIAS'!$D$5:$D$1097,"DD/MM/AAAA")=TEXT(CC$4,"DD/MM/AAAA"))
      *(CHOOSE(
        MATCH($B47,{"FAM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MOD(ROWS($A$5:$A47)-1,10)+1
  ),
  ""
)</f>
        <v/>
      </c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 t="str" cm="1">
        <f t="array" ref="DM47">IFERROR(
  INDEX(
    _xlfn._xlws.FILTER(
      'ROTAS E FAMILIAS'!$C$5:$C$1015,
      (TEXT('ROTAS E FAMILIAS'!$D$5:$D$1015,"DD/MM/AAAA")=TEXT(DM$4,"DD/MM/AAAA"))
      *(CHOOSE(
        MATCH($B47,{"FAM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MOD(ROWS($A$5:$A47)-1,10)+1
  ),
  ""
)</f>
        <v/>
      </c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 t="str" cm="1">
        <f t="array" ref="DX47">IFERROR(
  INDEX(
    _xlfn._xlws.FILTER(
      'ROTAS E FAMILIAS'!$C$5:$C$1015,
      (TEXT('ROTAS E FAMILIAS'!$D$5:$D$1015,"DD/MM/AAAA")=TEXT(DX$4,"DD/MM/AAAA"))
      *(CHOOSE(
        MATCH($B47,{"FAM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MOD(ROWS($A$5:$A47)-1,10)+1
  ),
  ""
)</f>
        <v/>
      </c>
      <c r="DY47" s="24"/>
      <c r="DZ47" s="24" t="str" cm="1">
        <f t="array" ref="DZ47">IFERROR(
  INDEX(
    _xlfn._xlws.FILTER(
      'ROTAS E FAMILIAS'!$C$5:$C$1015,
      (TEXT('ROTAS E FAMILIAS'!$D$5:$D$1015,"DD/MM/AAAA")=TEXT(DZ$4,"DD/MM/AAAA"))
      *(CHOOSE(
        MATCH($B47,{"FAM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MOD(ROWS($A$5:$A47)-1,10)+1
  ),
  ""
)</f>
        <v/>
      </c>
      <c r="EA47" s="24" t="str" cm="1">
        <f t="array" ref="EA47">IFERROR(
  INDEX(
    _xlfn._xlws.FILTER(
      'ROTAS E FAMILIAS'!$C$5:$C$1015,
      (TEXT('ROTAS E FAMILIAS'!$D$5:$D$1015,"DD/MM/AAAA")=TEXT(EA$4,"DD/MM/AAAA"))
      *(CHOOSE(
        MATCH($B47,{"FAM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MOD(ROWS($A$5:$A47)-1,10)+1
  ),
  ""
)</f>
        <v/>
      </c>
      <c r="EB47" s="24"/>
      <c r="EC47" s="24"/>
      <c r="ED47" s="24"/>
      <c r="EE47" s="24"/>
      <c r="EF47" s="24"/>
      <c r="EG47" s="24"/>
      <c r="EH47" s="24"/>
      <c r="EI47" s="24"/>
      <c r="EJ47" s="390"/>
      <c r="EK47" s="390"/>
      <c r="EL47" s="390"/>
      <c r="EM47" s="390"/>
      <c r="EN47" s="390"/>
      <c r="EO47" s="390"/>
      <c r="EP47" s="390"/>
      <c r="EQ47" s="390"/>
      <c r="ER47" s="390"/>
      <c r="ES47" s="390"/>
      <c r="ET47" s="390"/>
      <c r="EU47" s="390"/>
      <c r="EV47" s="390"/>
      <c r="EW47" s="390"/>
      <c r="EX47" s="390"/>
      <c r="EY47" s="390"/>
      <c r="EZ47" s="390"/>
      <c r="FA47" s="390"/>
      <c r="FB47" s="390"/>
      <c r="FC47" s="390"/>
      <c r="FD47" s="390"/>
      <c r="FE47" s="390"/>
      <c r="FF47" s="390"/>
      <c r="FG47" s="390"/>
      <c r="FH47" s="390"/>
      <c r="FI47" s="390"/>
      <c r="FJ47" s="390"/>
      <c r="FK47" s="390"/>
      <c r="FL47" s="390"/>
      <c r="FM47" s="390"/>
      <c r="FN47" s="390"/>
      <c r="FO47" s="390"/>
      <c r="FP47" s="390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  <c r="GS47" s="24"/>
      <c r="GT47" s="24"/>
      <c r="GU47" s="24"/>
      <c r="GV47" s="24"/>
      <c r="GW47" s="24"/>
      <c r="GX47" s="24"/>
      <c r="GY47" s="24"/>
      <c r="GZ47" s="24"/>
      <c r="HA47" s="24"/>
      <c r="HB47" s="24"/>
      <c r="HC47" s="24"/>
      <c r="HD47" s="24"/>
      <c r="HE47" s="24"/>
      <c r="HF47" s="24"/>
      <c r="HG47" s="24"/>
      <c r="HH47" s="24"/>
      <c r="HI47" s="24"/>
      <c r="HJ47" s="24"/>
      <c r="HK47" s="24"/>
      <c r="HL47" s="24"/>
      <c r="HM47" s="24"/>
      <c r="HN47" s="24"/>
      <c r="HO47" s="24"/>
      <c r="HP47" s="24"/>
      <c r="HQ47" s="24"/>
      <c r="HR47" s="24"/>
      <c r="HS47" s="24"/>
      <c r="HT47" s="24"/>
      <c r="HU47" s="24"/>
      <c r="HV47" s="24"/>
      <c r="HW47" s="24"/>
      <c r="HX47" s="24"/>
      <c r="HY47" s="24"/>
      <c r="HZ47" s="24"/>
      <c r="IA47" s="24"/>
      <c r="IB47" s="24"/>
      <c r="IC47" s="24"/>
      <c r="ID47" s="24"/>
      <c r="IE47" s="24"/>
      <c r="IF47" s="24"/>
      <c r="IG47" s="24"/>
      <c r="IH47" s="24"/>
      <c r="II47" s="98"/>
    </row>
    <row r="48" spans="2:243" ht="57.75" customHeight="1">
      <c r="B48" s="161" t="s">
        <v>1696</v>
      </c>
      <c r="C48" s="370" t="s">
        <v>2054</v>
      </c>
      <c r="D48" s="370" t="s">
        <v>2198</v>
      </c>
      <c r="E48" s="130" t="s">
        <v>3052</v>
      </c>
      <c r="F48" s="24"/>
      <c r="G48" s="24"/>
      <c r="H48" s="24"/>
      <c r="I48" s="24"/>
      <c r="J48" s="24"/>
      <c r="K48" s="24"/>
      <c r="L48" s="24"/>
      <c r="M48" s="24"/>
      <c r="N48" s="24"/>
      <c r="O48" s="47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44" t="s">
        <v>2264</v>
      </c>
      <c r="AC48" s="44" t="s">
        <v>3167</v>
      </c>
      <c r="AD48" s="119" t="s">
        <v>2070</v>
      </c>
      <c r="AE48" s="119" t="s">
        <v>2070</v>
      </c>
      <c r="AF48" s="119" t="s">
        <v>2070</v>
      </c>
      <c r="AG48" s="119" t="s">
        <v>2070</v>
      </c>
      <c r="AH48" s="119"/>
      <c r="AI48" s="119"/>
      <c r="AJ48" s="44" t="s">
        <v>2206</v>
      </c>
      <c r="AK48" s="44" t="s">
        <v>2140</v>
      </c>
      <c r="AL48" s="46" t="s">
        <v>2069</v>
      </c>
      <c r="AM48" s="44" t="s">
        <v>3168</v>
      </c>
      <c r="AN48" s="24" t="str" cm="1">
        <f t="array" ref="AN48">IFERROR(
  INDEX(
    _xlfn._xlws.FILTER(
      'ROTAS E FAMILIAS'!$C$5:$C$1051,
      (TEXT('ROTAS E FAMILIAS'!$D$5:$D$1051,"DD/MM/AAAA")=TEXT(AN$4,"DD/MM/AAAA"))
      *(CHOOSE(
        MATCH($B48,{"FAM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MOD(ROWS($A$25:$A48)-1,9)+1
  ),
  ""
)</f>
        <v/>
      </c>
      <c r="AO48" s="40" t="s">
        <v>2070</v>
      </c>
      <c r="AP48" s="40" t="s">
        <v>2070</v>
      </c>
      <c r="AQ48" s="40" t="s">
        <v>2070</v>
      </c>
      <c r="AR48" s="40" t="s">
        <v>2070</v>
      </c>
      <c r="AS48" s="40"/>
      <c r="AT48" s="40"/>
      <c r="AU48" s="169"/>
      <c r="AV48" s="24"/>
      <c r="AW48" s="168"/>
      <c r="AX48" s="168"/>
      <c r="AY48" s="168"/>
      <c r="AZ48" s="168"/>
      <c r="BA48" s="168"/>
      <c r="BB48" s="169" t="str" cm="1">
        <f t="array" ref="BB48">IFERROR(
  INDEX(
    _xlfn._xlws.FILTER(
      'ROTAS E FAMILIAS'!$C$5:$C$1058,
      (TEXT('ROTAS E FAMILIAS'!$D$5:$D$1058,"DD/MM/AAAA")=TEXT(BB$4,"DD/MM/AAAA"))
      *(CHOOSE(
        MATCH($B48,{"FAM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MOD(ROWS($A$5:$A48)-1,10)+1
  ),
  ""
)</f>
        <v/>
      </c>
      <c r="BC48" s="44" t="s">
        <v>2528</v>
      </c>
      <c r="BD48" s="24"/>
      <c r="BE48" s="44" t="s">
        <v>2766</v>
      </c>
      <c r="BF48" s="24"/>
      <c r="BG48" s="44" t="s">
        <v>2384</v>
      </c>
      <c r="BH48" s="44" t="s">
        <v>2796</v>
      </c>
      <c r="BI48" s="169" t="s">
        <v>2070</v>
      </c>
      <c r="BJ48" s="24"/>
      <c r="BK48" s="24"/>
      <c r="BL48" s="24"/>
      <c r="BM48" s="24"/>
      <c r="BN48" s="24" t="s">
        <v>2070</v>
      </c>
      <c r="BO48" s="44" t="s">
        <v>2388</v>
      </c>
      <c r="BP48" s="169" t="str" cm="1">
        <f t="array" ref="BP48">IFERROR(
  INDEX(
    _xlfn._xlws.FILTER(
      'ROTAS E FAMILIAS'!$C$5:$C$1058,
      (TEXT('ROTAS E FAMILIAS'!$D$5:$D$1058,"DD/MM/AAAA")=TEXT(BP$4,"DD/MM/AAAA"))
      *(CHOOSE(
        MATCH($B48,{"FAM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MOD(ROWS($A$5:$A48)-1,10)+1
  ),
  ""
)</f>
        <v/>
      </c>
      <c r="BQ48" s="44" t="s">
        <v>3169</v>
      </c>
      <c r="BR48" s="46" t="s">
        <v>2383</v>
      </c>
      <c r="BS48" s="24"/>
      <c r="BT48" s="46" t="s">
        <v>3170</v>
      </c>
      <c r="BU48" s="44" t="s">
        <v>2901</v>
      </c>
      <c r="BV48" s="24" t="s">
        <v>2070</v>
      </c>
      <c r="BW48" s="169"/>
      <c r="BX48" s="24" t="str" cm="1">
        <f t="array" ref="BX48">IFERROR(
  INDEX(
    _xlfn._xlws.FILTER(
      '[1]ROTAS E FAMILIAS'!$C$5:$C$1097,
      (TEXT('[1]ROTAS E FAMILIAS'!$D$5:$D$1097,"DD/MM/AAAA")=TEXT(BX$4,"DD/MM/AAAA"))
      *(CHOOSE(
        MATCH($B48,{"FAM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MOD(ROWS($A$5:$A48)-1,10)+1
  ),
  ""
)</f>
        <v/>
      </c>
      <c r="BY48" s="46" t="s">
        <v>3171</v>
      </c>
      <c r="BZ48" s="24" t="str" cm="1">
        <f t="array" ref="BZ48">IFERROR(
  INDEX(
    _xlfn._xlws.FILTER(
      '[1]ROTAS E FAMILIAS'!$C$5:$C$1097,
      (TEXT('[1]ROTAS E FAMILIAS'!$D$5:$D$1097,"DD/MM/AAAA")=TEXT(BZ$4,"DD/MM/AAAA"))
      *(CHOOSE(
        MATCH($B48,{"FAM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MOD(ROWS($A$5:$A48)-1,10)+1
  ),
  ""
)</f>
        <v/>
      </c>
      <c r="CA48" s="24" t="str" cm="1">
        <f t="array" ref="CA48">IFERROR(
  INDEX(
    _xlfn._xlws.FILTER(
      '[1]ROTAS E FAMILIAS'!$C$5:$C$1097,
      (TEXT('[1]ROTAS E FAMILIAS'!$D$5:$D$1097,"DD/MM/AAAA")=TEXT(CA$4,"DD/MM/AAAA"))
      *(CHOOSE(
        MATCH($B48,{"FAM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MOD(ROWS($A$5:$A48)-1,10)+1
  ),
  ""
)</f>
        <v/>
      </c>
      <c r="CB48" s="44" t="s">
        <v>3172</v>
      </c>
      <c r="CC48" s="24" t="str" cm="1">
        <f t="array" ref="CC48">IFERROR(
  INDEX(
    _xlfn._xlws.FILTER(
      '[1]ROTAS E FAMILIAS'!$C$5:$C$1097,
      (TEXT('[1]ROTAS E FAMILIAS'!$D$5:$D$1097,"DD/MM/AAAA")=TEXT(CC$4,"DD/MM/AAAA"))
      *(CHOOSE(
        MATCH($B48,{"FAM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MOD(ROWS($A$5:$A48)-1,10)+1
  ),
  ""
)</f>
        <v/>
      </c>
      <c r="CD48" s="24"/>
      <c r="CE48" s="46" t="s">
        <v>2769</v>
      </c>
      <c r="CF48" s="44" t="s">
        <v>2770</v>
      </c>
      <c r="CG48" s="24"/>
      <c r="CH48" s="24"/>
      <c r="CI48" s="24"/>
      <c r="CJ48" s="24"/>
      <c r="CK48" s="24"/>
      <c r="CL48" s="24"/>
      <c r="CM48" s="24"/>
      <c r="CN48" s="46" t="s">
        <v>2925</v>
      </c>
      <c r="CO48" s="259" t="s">
        <v>2716</v>
      </c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46" t="s">
        <v>2890</v>
      </c>
      <c r="DA48" s="46" t="s">
        <v>3173</v>
      </c>
      <c r="DB48" s="24"/>
      <c r="DC48" s="46" t="s">
        <v>2718</v>
      </c>
      <c r="DD48" s="24"/>
      <c r="DE48" s="24"/>
      <c r="DF48" s="24"/>
      <c r="DG48" s="24"/>
      <c r="DH48" s="24"/>
      <c r="DI48" s="24" t="str" cm="1">
        <f t="array" ref="DI48">IFERROR(
  INDEX(
    _xlfn._xlws.FILTER(
      'ROTAS E FAMILIAS'!$C$5:$C$1015,
      (TEXT('ROTAS E FAMILIAS'!$D$5:$D$1015,"DD/MM/AAAA")=TEXT(DH$4,"DD/MM/AAAA"))
      *(CHOOSE(
        MATCH($B48,{"FAM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MOD(ROWS($A$5:$A48)-1,10)+1
  ),
  ""
)</f>
        <v/>
      </c>
      <c r="DJ48" s="24"/>
      <c r="DK48" s="24"/>
      <c r="DL48" s="24"/>
      <c r="DM48" s="24" t="str" cm="1">
        <f t="array" ref="DM48">IFERROR(
  INDEX(
    _xlfn._xlws.FILTER(
      'ROTAS E FAMILIAS'!$C$5:$C$1015,
      (TEXT('ROTAS E FAMILIAS'!$D$5:$D$1015,"DD/MM/AAAA")=TEXT(DM$4,"DD/MM/AAAA"))
      *(CHOOSE(
        MATCH($B48,{"FAM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MOD(ROWS($A$5:$A48)-1,10)+1
  ),
  ""
)</f>
        <v/>
      </c>
      <c r="DN48" s="40"/>
      <c r="DO48" s="24"/>
      <c r="DP48" s="24"/>
      <c r="DQ48" s="24"/>
      <c r="DR48" s="24"/>
      <c r="DS48" s="24"/>
      <c r="DT48" s="24"/>
      <c r="DU48" s="24"/>
      <c r="DV48" s="24"/>
      <c r="DW48" s="259" t="s">
        <v>2121</v>
      </c>
      <c r="DX48" s="184" t="s">
        <v>2184</v>
      </c>
      <c r="DY48" s="24"/>
      <c r="DZ48" s="24" t="str" cm="1">
        <f t="array" ref="DZ48">IFERROR(
  INDEX(
    _xlfn._xlws.FILTER(
      'ROTAS E FAMILIAS'!$C$5:$C$1015,
      (TEXT('ROTAS E FAMILIAS'!$D$5:$D$1015,"DD/MM/AAAA")=TEXT(DZ$4,"DD/MM/AAAA"))
      *(CHOOSE(
        MATCH($B48,{"FAM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MOD(ROWS($A$5:$A48)-1,10)+1
  ),
  ""
)</f>
        <v/>
      </c>
      <c r="EA48" s="24" t="str" cm="1">
        <f t="array" ref="EA48">IFERROR(
  INDEX(
    _xlfn._xlws.FILTER(
      'ROTAS E FAMILIAS'!$C$5:$C$1015,
      (TEXT('ROTAS E FAMILIAS'!$D$5:$D$1015,"DD/MM/AAAA")=TEXT(EA$4,"DD/MM/AAAA"))
      *(CHOOSE(
        MATCH($B48,{"FAM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MOD(ROWS($A$5:$A48)-1,10)+1
  ),
  ""
)</f>
        <v/>
      </c>
      <c r="EB48" s="24"/>
      <c r="EC48" s="44" t="s">
        <v>3174</v>
      </c>
      <c r="ED48" s="24"/>
      <c r="EE48" s="24"/>
      <c r="EF48" s="115" t="s">
        <v>2762</v>
      </c>
      <c r="EG48" s="24"/>
      <c r="EH48" s="24"/>
      <c r="EI48" s="24"/>
      <c r="EJ48" s="390"/>
      <c r="EK48" s="259" t="s">
        <v>6391</v>
      </c>
      <c r="EL48" s="24"/>
      <c r="EM48" s="46" t="s">
        <v>1720</v>
      </c>
      <c r="EN48" s="390"/>
      <c r="EO48" s="390"/>
      <c r="EP48" s="390"/>
      <c r="EQ48" s="390"/>
      <c r="ER48" s="390"/>
      <c r="ES48" s="390"/>
      <c r="ET48" s="390"/>
      <c r="EU48" s="390"/>
      <c r="EV48" s="390"/>
      <c r="EW48" s="390"/>
      <c r="EX48" s="390"/>
      <c r="EY48" s="390"/>
      <c r="EZ48" s="390"/>
      <c r="FA48" s="390"/>
      <c r="FB48" s="390"/>
      <c r="FC48" s="390"/>
      <c r="FD48" s="390"/>
      <c r="FE48" s="390"/>
      <c r="FF48" s="390"/>
      <c r="FG48" s="390"/>
      <c r="FH48" s="390"/>
      <c r="FI48" s="390"/>
      <c r="FJ48" s="390"/>
      <c r="FK48" s="390"/>
      <c r="FL48" s="390"/>
      <c r="FM48" s="390"/>
      <c r="FN48" s="390"/>
      <c r="FO48" s="390"/>
      <c r="FP48" s="390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  <c r="GS48" s="24"/>
      <c r="GT48" s="24"/>
      <c r="GU48" s="24"/>
      <c r="GV48" s="24"/>
      <c r="GW48" s="24"/>
      <c r="GX48" s="24"/>
      <c r="GY48" s="24"/>
      <c r="GZ48" s="24"/>
      <c r="HA48" s="24"/>
      <c r="HB48" s="24"/>
      <c r="HC48" s="24"/>
      <c r="HD48" s="24"/>
      <c r="HE48" s="24"/>
      <c r="HF48" s="24"/>
      <c r="HG48" s="24"/>
      <c r="HH48" s="24"/>
      <c r="HI48" s="24"/>
      <c r="HJ48" s="24"/>
      <c r="HK48" s="24"/>
      <c r="HL48" s="24"/>
      <c r="HM48" s="24"/>
      <c r="HN48" s="24"/>
      <c r="HO48" s="24"/>
      <c r="HP48" s="24"/>
      <c r="HQ48" s="24"/>
      <c r="HR48" s="24"/>
      <c r="HS48" s="24"/>
      <c r="HT48" s="24"/>
      <c r="HU48" s="24"/>
      <c r="HV48" s="24"/>
      <c r="HW48" s="24"/>
      <c r="HX48" s="24"/>
      <c r="HY48" s="24"/>
      <c r="HZ48" s="24"/>
      <c r="IA48" s="24"/>
      <c r="IB48" s="24"/>
      <c r="IC48" s="24"/>
      <c r="ID48" s="24"/>
      <c r="IE48" s="24"/>
      <c r="IF48" s="24"/>
      <c r="IG48" s="24"/>
      <c r="IH48" s="24"/>
      <c r="II48" s="98"/>
    </row>
    <row r="49" spans="2:243" ht="57.75" customHeight="1">
      <c r="B49" s="161" t="s">
        <v>1696</v>
      </c>
      <c r="C49" s="370" t="s">
        <v>2130</v>
      </c>
      <c r="D49" s="370" t="s">
        <v>2198</v>
      </c>
      <c r="E49" s="130" t="s">
        <v>3052</v>
      </c>
      <c r="F49" s="24"/>
      <c r="G49" s="24"/>
      <c r="H49" s="24"/>
      <c r="I49" s="24"/>
      <c r="J49" s="24"/>
      <c r="K49" s="24"/>
      <c r="L49" s="24"/>
      <c r="M49" s="24"/>
      <c r="N49" s="24"/>
      <c r="O49" s="47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119" t="s">
        <v>2070</v>
      </c>
      <c r="AD49" s="119" t="s">
        <v>2070</v>
      </c>
      <c r="AE49" s="119" t="s">
        <v>2070</v>
      </c>
      <c r="AF49" s="119" t="s">
        <v>2070</v>
      </c>
      <c r="AG49" s="119" t="s">
        <v>2070</v>
      </c>
      <c r="AH49" s="119" t="s">
        <v>2070</v>
      </c>
      <c r="AI49" s="119"/>
      <c r="AJ49" s="119"/>
      <c r="AK49" s="119" t="s">
        <v>2070</v>
      </c>
      <c r="AL49" s="119" t="s">
        <v>2070</v>
      </c>
      <c r="AM49" s="119"/>
      <c r="AN49" s="24" t="str" cm="1">
        <f t="array" ref="AN49">IFERROR(
  INDEX(
    _xlfn._xlws.FILTER(
      'ROTAS E FAMILIAS'!$C$5:$C$1051,
      (TEXT('ROTAS E FAMILIAS'!$D$5:$D$1051,"DD/MM/AAAA")=TEXT(AN$4,"DD/MM/AAAA"))
      *(CHOOSE(
        MATCH($B49,{"FAM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MOD(ROWS($A$25:$A49)-1,9)+1
  ),
  ""
)</f>
        <v/>
      </c>
      <c r="AO49" s="40" t="s">
        <v>2070</v>
      </c>
      <c r="AP49" s="40" t="s">
        <v>2070</v>
      </c>
      <c r="AQ49" s="40" t="s">
        <v>2070</v>
      </c>
      <c r="AR49" s="40" t="s">
        <v>2070</v>
      </c>
      <c r="AS49" s="40"/>
      <c r="AT49" s="40"/>
      <c r="AU49" s="169"/>
      <c r="AV49" s="168"/>
      <c r="AW49" s="168"/>
      <c r="AX49" s="168"/>
      <c r="AY49" s="168"/>
      <c r="AZ49" s="168"/>
      <c r="BA49" s="168"/>
      <c r="BB49" s="169" t="str" cm="1">
        <f t="array" ref="BB49">IFERROR(
  INDEX(
    _xlfn._xlws.FILTER(
      'ROTAS E FAMILIAS'!$C$5:$C$1058,
      (TEXT('ROTAS E FAMILIAS'!$D$5:$D$1058,"DD/MM/AAAA")=TEXT(BB$4,"DD/MM/AAAA"))
      *(CHOOSE(
        MATCH($B49,{"FAM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MOD(ROWS($A$5:$A49)-1,10)+1
  ),
  ""
)</f>
        <v/>
      </c>
      <c r="BC49" s="24"/>
      <c r="BD49" s="24"/>
      <c r="BE49" s="24"/>
      <c r="BF49" s="24"/>
      <c r="BG49" s="24"/>
      <c r="BH49" s="24"/>
      <c r="BI49" s="169" t="s">
        <v>2070</v>
      </c>
      <c r="BJ49" s="24"/>
      <c r="BK49" s="24"/>
      <c r="BL49" s="24"/>
      <c r="BM49" s="24"/>
      <c r="BN49" s="24" t="s">
        <v>2070</v>
      </c>
      <c r="BO49" s="24" t="str" cm="1">
        <f t="array" ref="BO49">IFERROR(
  INDEX(
    _xlfn._xlws.FILTER(
      'ROTAS E FAMILIAS'!$C$5:$C$1058,
      (TEXT('ROTAS E FAMILIAS'!$D$5:$D$1058,"DD/MM/AAAA")=TEXT(BO$4,"DD/MM/AAAA"))
      *(CHOOSE(
        MATCH($B49,{"FAM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MOD(ROWS($A$5:$A49)-1,10)+1
  ),
  ""
)</f>
        <v/>
      </c>
      <c r="BP49" s="169" t="str" cm="1">
        <f t="array" ref="BP49">IFERROR(
  INDEX(
    _xlfn._xlws.FILTER(
      'ROTAS E FAMILIAS'!$C$5:$C$1058,
      (TEXT('ROTAS E FAMILIAS'!$D$5:$D$1058,"DD/MM/AAAA")=TEXT(BP$4,"DD/MM/AAAA"))
      *(CHOOSE(
        MATCH($B49,{"FAM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MOD(ROWS($A$5:$A49)-1,10)+1
  ),
  ""
)</f>
        <v/>
      </c>
      <c r="BQ49" s="44" t="s">
        <v>3169</v>
      </c>
      <c r="BR49" s="24" t="s">
        <v>2070</v>
      </c>
      <c r="BS49" s="24" t="s">
        <v>2070</v>
      </c>
      <c r="BT49" s="24"/>
      <c r="BU49" s="24" t="s">
        <v>2070</v>
      </c>
      <c r="BV49" s="24" t="s">
        <v>2070</v>
      </c>
      <c r="BW49" s="169"/>
      <c r="BX49" s="24" t="str" cm="1">
        <f t="array" ref="BX49">IFERROR(
  INDEX(
    _xlfn._xlws.FILTER(
      '[1]ROTAS E FAMILIAS'!$C$5:$C$1097,
      (TEXT('[1]ROTAS E FAMILIAS'!$D$5:$D$1097,"DD/MM/AAAA")=TEXT(BX$4,"DD/MM/AAAA"))
      *(CHOOSE(
        MATCH($B49,{"FAM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MOD(ROWS($A$5:$A49)-1,10)+1
  ),
  ""
)</f>
        <v/>
      </c>
      <c r="BY49" s="24" t="str" cm="1">
        <f t="array" ref="BY49">IFERROR(
  INDEX(
    _xlfn._xlws.FILTER(
      '[1]ROTAS E FAMILIAS'!$C$5:$C$1097,
      (TEXT('[1]ROTAS E FAMILIAS'!$D$5:$D$1097,"DD/MM/AAAA")=TEXT(BY$4,"DD/MM/AAAA"))
      *(CHOOSE(
        MATCH($B49,{"FAM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MOD(ROWS($A$5:$A49)-1,10)+1
  ),
  ""
)</f>
        <v/>
      </c>
      <c r="BZ49" s="24" t="str" cm="1">
        <f t="array" ref="BZ49">IFERROR(
  INDEX(
    _xlfn._xlws.FILTER(
      '[1]ROTAS E FAMILIAS'!$C$5:$C$1097,
      (TEXT('[1]ROTAS E FAMILIAS'!$D$5:$D$1097,"DD/MM/AAAA")=TEXT(BZ$4,"DD/MM/AAAA"))
      *(CHOOSE(
        MATCH($B49,{"FAM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MOD(ROWS($A$5:$A49)-1,10)+1
  ),
  ""
)</f>
        <v/>
      </c>
      <c r="CA49" s="24" t="str" cm="1">
        <f t="array" ref="CA49">IFERROR(
  INDEX(
    _xlfn._xlws.FILTER(
      '[1]ROTAS E FAMILIAS'!$C$5:$C$1097,
      (TEXT('[1]ROTAS E FAMILIAS'!$D$5:$D$1097,"DD/MM/AAAA")=TEXT(CA$4,"DD/MM/AAAA"))
      *(CHOOSE(
        MATCH($B49,{"FAM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MOD(ROWS($A$5:$A49)-1,10)+1
  ),
  ""
)</f>
        <v/>
      </c>
      <c r="CB49" s="24" t="str" cm="1">
        <f t="array" ref="CB49">IFERROR(
  INDEX(
    _xlfn._xlws.FILTER(
      '[1]ROTAS E FAMILIAS'!$C$5:$C$1097,
      (TEXT('[1]ROTAS E FAMILIAS'!$D$5:$D$1097,"DD/MM/AAAA")=TEXT(CB$4,"DD/MM/AAAA"))
      *(CHOOSE(
        MATCH($B49,{"FAM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MOD(ROWS($A$5:$A49)-1,10)+1
  ),
  ""
)</f>
        <v/>
      </c>
      <c r="CC49" s="24" t="str" cm="1">
        <f t="array" ref="CC49">IFERROR(
  INDEX(
    _xlfn._xlws.FILTER(
      '[1]ROTAS E FAMILIAS'!$C$5:$C$1097,
      (TEXT('[1]ROTAS E FAMILIAS'!$D$5:$D$1097,"DD/MM/AAAA")=TEXT(CC$4,"DD/MM/AAAA"))
      *(CHOOSE(
        MATCH($B49,{"FAM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MOD(ROWS($A$5:$A49)-1,10)+1
  ),
  ""
)</f>
        <v/>
      </c>
      <c r="CD49" s="24"/>
      <c r="CE49" s="46" t="s">
        <v>3175</v>
      </c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 t="str" cm="1">
        <f t="array" ref="DI49">IFERROR(
  INDEX(
    _xlfn._xlws.FILTER(
      'ROTAS E FAMILIAS'!$C$5:$C$1015,
      (TEXT('ROTAS E FAMILIAS'!$D$5:$D$1015,"DD/MM/AAAA")=TEXT(DH$4,"DD/MM/AAAA"))
      *(CHOOSE(
        MATCH($B49,{"FAM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MOD(ROWS($A$5:$A49)-1,10)+1
  ),
  ""
)</f>
        <v/>
      </c>
      <c r="DJ49" s="24"/>
      <c r="DK49" s="24"/>
      <c r="DL49" s="24"/>
      <c r="DM49" s="24" t="str" cm="1">
        <f t="array" ref="DM49">IFERROR(
  INDEX(
    _xlfn._xlws.FILTER(
      'ROTAS E FAMILIAS'!$C$5:$C$1015,
      (TEXT('ROTAS E FAMILIAS'!$D$5:$D$1015,"DD/MM/AAAA")=TEXT(DM$4,"DD/MM/AAAA"))
      *(CHOOSE(
        MATCH($B49,{"FAM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MOD(ROWS($A$5:$A49)-1,10)+1
  ),
  ""
)</f>
        <v/>
      </c>
      <c r="DN49" s="24"/>
      <c r="DO49" s="24"/>
      <c r="DP49" s="24"/>
      <c r="DQ49" s="24"/>
      <c r="DR49" s="24"/>
      <c r="DS49" s="24"/>
      <c r="DT49" s="24"/>
      <c r="DU49" s="24"/>
      <c r="DV49" s="24"/>
      <c r="DW49" s="44" t="s">
        <v>2359</v>
      </c>
      <c r="DX49" s="24"/>
      <c r="DY49" s="24"/>
      <c r="DZ49" s="24" t="str" cm="1">
        <f t="array" ref="DZ49">IFERROR(
  INDEX(
    _xlfn._xlws.FILTER(
      'ROTAS E FAMILIAS'!$C$5:$C$1015,
      (TEXT('ROTAS E FAMILIAS'!$D$5:$D$1015,"DD/MM/AAAA")=TEXT(DZ$4,"DD/MM/AAAA"))
      *(CHOOSE(
        MATCH($B49,{"FAM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MOD(ROWS($A$5:$A49)-1,10)+1
  ),
  ""
)</f>
        <v/>
      </c>
      <c r="EA49" s="24" t="str" cm="1">
        <f t="array" ref="EA49">IFERROR(
  INDEX(
    _xlfn._xlws.FILTER(
      'ROTAS E FAMILIAS'!$C$5:$C$1015,
      (TEXT('ROTAS E FAMILIAS'!$D$5:$D$1015,"DD/MM/AAAA")=TEXT(EA$4,"DD/MM/AAAA"))
      *(CHOOSE(
        MATCH($B49,{"FAM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MOD(ROWS($A$5:$A49)-1,10)+1
  ),
  ""
)</f>
        <v/>
      </c>
      <c r="EB49" s="24"/>
      <c r="EC49" s="24"/>
      <c r="ED49" s="24"/>
      <c r="EE49" s="24"/>
      <c r="EF49" s="24"/>
      <c r="EG49" s="24"/>
      <c r="EH49" s="24"/>
      <c r="EI49" s="24"/>
      <c r="EJ49" s="390"/>
      <c r="EK49" s="390"/>
      <c r="EL49" s="390"/>
      <c r="EM49" s="390"/>
      <c r="EN49" s="390"/>
      <c r="EO49" s="390"/>
      <c r="EP49" s="390"/>
      <c r="EQ49" s="390"/>
      <c r="ER49" s="390"/>
      <c r="ES49" s="390"/>
      <c r="ET49" s="390"/>
      <c r="EU49" s="390"/>
      <c r="EV49" s="390"/>
      <c r="EW49" s="390"/>
      <c r="EX49" s="390"/>
      <c r="EY49" s="390"/>
      <c r="EZ49" s="390"/>
      <c r="FA49" s="390"/>
      <c r="FB49" s="390"/>
      <c r="FC49" s="390"/>
      <c r="FD49" s="390"/>
      <c r="FE49" s="390"/>
      <c r="FF49" s="390"/>
      <c r="FG49" s="390"/>
      <c r="FH49" s="390"/>
      <c r="FI49" s="390"/>
      <c r="FJ49" s="390"/>
      <c r="FK49" s="390"/>
      <c r="FL49" s="390"/>
      <c r="FM49" s="390"/>
      <c r="FN49" s="390"/>
      <c r="FO49" s="390"/>
      <c r="FP49" s="390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98"/>
    </row>
    <row r="50" spans="2:243" ht="57.75" customHeight="1">
      <c r="B50" s="161" t="s">
        <v>1696</v>
      </c>
      <c r="C50" s="370" t="s">
        <v>2187</v>
      </c>
      <c r="D50" s="370" t="s">
        <v>2198</v>
      </c>
      <c r="E50" s="130" t="s">
        <v>3052</v>
      </c>
      <c r="F50" s="24"/>
      <c r="G50" s="24"/>
      <c r="H50" s="24"/>
      <c r="I50" s="24"/>
      <c r="J50" s="24"/>
      <c r="K50" s="24"/>
      <c r="L50" s="24"/>
      <c r="M50" s="24"/>
      <c r="N50" s="24"/>
      <c r="O50" s="47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119" t="s">
        <v>2070</v>
      </c>
      <c r="AD50" s="119" t="s">
        <v>2070</v>
      </c>
      <c r="AE50" s="119" t="s">
        <v>2070</v>
      </c>
      <c r="AF50" s="119" t="s">
        <v>2070</v>
      </c>
      <c r="AG50" s="119" t="s">
        <v>2070</v>
      </c>
      <c r="AH50" s="119" t="s">
        <v>2070</v>
      </c>
      <c r="AI50" s="119"/>
      <c r="AJ50" s="119"/>
      <c r="AK50" s="119" t="s">
        <v>2070</v>
      </c>
      <c r="AL50" s="119" t="s">
        <v>2070</v>
      </c>
      <c r="AM50" s="119" t="s">
        <v>2070</v>
      </c>
      <c r="AN50" s="24" t="str" cm="1">
        <f t="array" ref="AN50">IFERROR(
  INDEX(
    _xlfn._xlws.FILTER(
      'ROTAS E FAMILIAS'!$C$5:$C$1051,
      (TEXT('ROTAS E FAMILIAS'!$D$5:$D$1051,"DD/MM/AAAA")=TEXT(AN$4,"DD/MM/AAAA"))
      *(CHOOSE(
        MATCH($B50,{"FAM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MOD(ROWS($A$25:$A50)-1,9)+1
  ),
  ""
)</f>
        <v/>
      </c>
      <c r="AO50" s="40" t="s">
        <v>2070</v>
      </c>
      <c r="AP50" s="40" t="s">
        <v>2070</v>
      </c>
      <c r="AQ50" s="40" t="s">
        <v>2070</v>
      </c>
      <c r="AR50" s="40" t="s">
        <v>2070</v>
      </c>
      <c r="AS50" s="40"/>
      <c r="AT50" s="40"/>
      <c r="AU50" s="169"/>
      <c r="AV50" s="168"/>
      <c r="AW50" s="168"/>
      <c r="AX50" s="168"/>
      <c r="AY50" s="168"/>
      <c r="AZ50" s="168"/>
      <c r="BA50" s="168"/>
      <c r="BB50" s="169" t="str" cm="1">
        <f t="array" ref="BB50">IFERROR(
  INDEX(
    _xlfn._xlws.FILTER(
      'ROTAS E FAMILIAS'!$C$5:$C$1058,
      (TEXT('ROTAS E FAMILIAS'!$D$5:$D$1058,"DD/MM/AAAA")=TEXT(BB$4,"DD/MM/AAAA"))
      *(CHOOSE(
        MATCH($B50,{"FAM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MOD(ROWS($A$5:$A50)-1,10)+1
  ),
  ""
)</f>
        <v/>
      </c>
      <c r="BC50" s="24"/>
      <c r="BD50" s="24"/>
      <c r="BE50" s="24"/>
      <c r="BF50" s="24"/>
      <c r="BG50" s="24"/>
      <c r="BH50" s="24"/>
      <c r="BI50" s="169" t="s">
        <v>2070</v>
      </c>
      <c r="BJ50" s="24"/>
      <c r="BK50" s="24"/>
      <c r="BL50" s="24"/>
      <c r="BM50" s="24"/>
      <c r="BN50" s="24" t="s">
        <v>2070</v>
      </c>
      <c r="BO50" s="24" t="str" cm="1">
        <f t="array" ref="BO50">IFERROR(
  INDEX(
    _xlfn._xlws.FILTER(
      'ROTAS E FAMILIAS'!$C$5:$C$1058,
      (TEXT('ROTAS E FAMILIAS'!$D$5:$D$1058,"DD/MM/AAAA")=TEXT(BO$4,"DD/MM/AAAA"))
      *(CHOOSE(
        MATCH($B50,{"FAM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MOD(ROWS($A$5:$A50)-1,10)+1
  ),
  ""
)</f>
        <v/>
      </c>
      <c r="BP50" s="169" t="str" cm="1">
        <f t="array" ref="BP50">IFERROR(
  INDEX(
    _xlfn._xlws.FILTER(
      'ROTAS E FAMILIAS'!$C$5:$C$1058,
      (TEXT('ROTAS E FAMILIAS'!$D$5:$D$1058,"DD/MM/AAAA")=TEXT(BP$4,"DD/MM/AAAA"))
      *(CHOOSE(
        MATCH($B50,{"FAM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MOD(ROWS($A$5:$A50)-1,10)+1
  ),
  ""
)</f>
        <v/>
      </c>
      <c r="BQ50" s="24" t="s">
        <v>2070</v>
      </c>
      <c r="BR50" s="24" t="s">
        <v>2070</v>
      </c>
      <c r="BS50" s="24" t="s">
        <v>2070</v>
      </c>
      <c r="BT50" s="24" t="s">
        <v>2070</v>
      </c>
      <c r="BU50" s="24" t="s">
        <v>2070</v>
      </c>
      <c r="BV50" s="24" t="s">
        <v>2070</v>
      </c>
      <c r="BW50" s="169"/>
      <c r="BX50" s="24" t="str" cm="1">
        <f t="array" ref="BX50">IFERROR(
  INDEX(
    _xlfn._xlws.FILTER(
      '[1]ROTAS E FAMILIAS'!$C$5:$C$1097,
      (TEXT('[1]ROTAS E FAMILIAS'!$D$5:$D$1097,"DD/MM/AAAA")=TEXT(BX$4,"DD/MM/AAAA"))
      *(CHOOSE(
        MATCH($B50,{"FAM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MOD(ROWS($A$5:$A50)-1,10)+1
  ),
  ""
)</f>
        <v/>
      </c>
      <c r="BY50" s="24" t="str" cm="1">
        <f t="array" ref="BY50">IFERROR(
  INDEX(
    _xlfn._xlws.FILTER(
      '[1]ROTAS E FAMILIAS'!$C$5:$C$1097,
      (TEXT('[1]ROTAS E FAMILIAS'!$D$5:$D$1097,"DD/MM/AAAA")=TEXT(BY$4,"DD/MM/AAAA"))
      *(CHOOSE(
        MATCH($B50,{"FAM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MOD(ROWS($A$5:$A50)-1,10)+1
  ),
  ""
)</f>
        <v/>
      </c>
      <c r="BZ50" s="24" t="str" cm="1">
        <f t="array" ref="BZ50">IFERROR(
  INDEX(
    _xlfn._xlws.FILTER(
      '[1]ROTAS E FAMILIAS'!$C$5:$C$1097,
      (TEXT('[1]ROTAS E FAMILIAS'!$D$5:$D$1097,"DD/MM/AAAA")=TEXT(BZ$4,"DD/MM/AAAA"))
      *(CHOOSE(
        MATCH($B50,{"FAM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MOD(ROWS($A$5:$A50)-1,10)+1
  ),
  ""
)</f>
        <v/>
      </c>
      <c r="CA50" s="24" t="str" cm="1">
        <f t="array" ref="CA50">IFERROR(
  INDEX(
    _xlfn._xlws.FILTER(
      '[1]ROTAS E FAMILIAS'!$C$5:$C$1097,
      (TEXT('[1]ROTAS E FAMILIAS'!$D$5:$D$1097,"DD/MM/AAAA")=TEXT(CA$4,"DD/MM/AAAA"))
      *(CHOOSE(
        MATCH($B50,{"FAM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MOD(ROWS($A$5:$A50)-1,10)+1
  ),
  ""
)</f>
        <v/>
      </c>
      <c r="CB50" s="24" t="str" cm="1">
        <f t="array" ref="CB50">IFERROR(
  INDEX(
    _xlfn._xlws.FILTER(
      '[1]ROTAS E FAMILIAS'!$C$5:$C$1097,
      (TEXT('[1]ROTAS E FAMILIAS'!$D$5:$D$1097,"DD/MM/AAAA")=TEXT(CB$4,"DD/MM/AAAA"))
      *(CHOOSE(
        MATCH($B50,{"FAM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MOD(ROWS($A$5:$A50)-1,10)+1
  ),
  ""
)</f>
        <v/>
      </c>
      <c r="CC50" s="24" t="str" cm="1">
        <f t="array" ref="CC50">IFERROR(
  INDEX(
    _xlfn._xlws.FILTER(
      '[1]ROTAS E FAMILIAS'!$C$5:$C$1097,
      (TEXT('[1]ROTAS E FAMILIAS'!$D$5:$D$1097,"DD/MM/AAAA")=TEXT(CC$4,"DD/MM/AAAA"))
      *(CHOOSE(
        MATCH($B50,{"FAM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MOD(ROWS($A$5:$A50)-1,10)+1
  ),
  ""
)</f>
        <v/>
      </c>
      <c r="CD50" s="24"/>
      <c r="CE50" s="46" t="s">
        <v>2732</v>
      </c>
      <c r="CF50" s="24"/>
      <c r="CG50" s="24"/>
      <c r="CH50" s="24"/>
      <c r="CI50" s="184" t="s">
        <v>2535</v>
      </c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 t="str" cm="1">
        <f t="array" ref="DI50">IFERROR(
  INDEX(
    _xlfn._xlws.FILTER(
      'ROTAS E FAMILIAS'!$C$5:$C$1015,
      (TEXT('ROTAS E FAMILIAS'!$D$5:$D$1015,"DD/MM/AAAA")=TEXT(DH$4,"DD/MM/AAAA"))
      *(CHOOSE(
        MATCH($B50,{"FAM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MOD(ROWS($A$5:$A50)-1,10)+1
  ),
  ""
)</f>
        <v/>
      </c>
      <c r="DJ50" s="24"/>
      <c r="DK50" s="24"/>
      <c r="DL50" s="24"/>
      <c r="DM50" s="24" t="str" cm="1">
        <f t="array" ref="DM50">IFERROR(
  INDEX(
    _xlfn._xlws.FILTER(
      'ROTAS E FAMILIAS'!$C$5:$C$1015,
      (TEXT('ROTAS E FAMILIAS'!$D$5:$D$1015,"DD/MM/AAAA")=TEXT(DM$4,"DD/MM/AAAA"))
      *(CHOOSE(
        MATCH($B50,{"FAM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MOD(ROWS($A$5:$A50)-1,10)+1
  ),
  ""
)</f>
        <v/>
      </c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 t="str" cm="1">
        <f t="array" ref="DZ50">IFERROR(
  INDEX(
    _xlfn._xlws.FILTER(
      'ROTAS E FAMILIAS'!$C$5:$C$1015,
      (TEXT('ROTAS E FAMILIAS'!$D$5:$D$1015,"DD/MM/AAAA")=TEXT(DZ$4,"DD/MM/AAAA"))
      *(CHOOSE(
        MATCH($B50,{"FAM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MOD(ROWS($A$5:$A50)-1,10)+1
  ),
  ""
)</f>
        <v/>
      </c>
      <c r="EA50" s="24" t="str" cm="1">
        <f t="array" ref="EA50">IFERROR(
  INDEX(
    _xlfn._xlws.FILTER(
      'ROTAS E FAMILIAS'!$C$5:$C$1015,
      (TEXT('ROTAS E FAMILIAS'!$D$5:$D$1015,"DD/MM/AAAA")=TEXT(EA$4,"DD/MM/AAAA"))
      *(CHOOSE(
        MATCH($B50,{"FAM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MOD(ROWS($A$5:$A50)-1,10)+1
  ),
  ""
)</f>
        <v/>
      </c>
      <c r="EB50" s="24"/>
      <c r="EC50" s="24"/>
      <c r="ED50" s="24"/>
      <c r="EE50" s="24"/>
      <c r="EF50" s="24"/>
      <c r="EG50" s="24"/>
      <c r="EH50" s="24"/>
      <c r="EI50" s="24"/>
      <c r="EJ50" s="390"/>
      <c r="EK50" s="390"/>
      <c r="EL50" s="390"/>
      <c r="EM50" s="390"/>
      <c r="EN50" s="390"/>
      <c r="EO50" s="390"/>
      <c r="EP50" s="390"/>
      <c r="EQ50" s="390"/>
      <c r="ER50" s="390"/>
      <c r="ES50" s="390"/>
      <c r="ET50" s="390"/>
      <c r="EU50" s="390"/>
      <c r="EV50" s="390"/>
      <c r="EW50" s="390"/>
      <c r="EX50" s="390"/>
      <c r="EY50" s="390"/>
      <c r="EZ50" s="390"/>
      <c r="FA50" s="390"/>
      <c r="FB50" s="390"/>
      <c r="FC50" s="390"/>
      <c r="FD50" s="390"/>
      <c r="FE50" s="390"/>
      <c r="FF50" s="390"/>
      <c r="FG50" s="390"/>
      <c r="FH50" s="390"/>
      <c r="FI50" s="390"/>
      <c r="FJ50" s="390"/>
      <c r="FK50" s="390"/>
      <c r="FL50" s="390"/>
      <c r="FM50" s="390"/>
      <c r="FN50" s="390"/>
      <c r="FO50" s="390"/>
      <c r="FP50" s="390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98"/>
    </row>
    <row r="51" spans="2:243" ht="57.75" customHeight="1">
      <c r="B51" s="161" t="s">
        <v>1696</v>
      </c>
      <c r="C51" s="370" t="s">
        <v>2054</v>
      </c>
      <c r="D51" s="370" t="s">
        <v>2366</v>
      </c>
      <c r="E51" s="131" t="s">
        <v>3118</v>
      </c>
      <c r="F51" s="24"/>
      <c r="G51" s="24"/>
      <c r="H51" s="24"/>
      <c r="I51" s="24"/>
      <c r="J51" s="24"/>
      <c r="K51" s="24"/>
      <c r="L51" s="24"/>
      <c r="M51" s="24"/>
      <c r="N51" s="24"/>
      <c r="O51" s="47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44" t="s">
        <v>2998</v>
      </c>
      <c r="AD51" s="119" t="s">
        <v>2070</v>
      </c>
      <c r="AE51" s="119" t="s">
        <v>2070</v>
      </c>
      <c r="AF51" s="119" t="s">
        <v>2070</v>
      </c>
      <c r="AG51" s="119" t="s">
        <v>2070</v>
      </c>
      <c r="AH51" s="119" t="s">
        <v>2070</v>
      </c>
      <c r="AI51" s="119"/>
      <c r="AJ51" s="119"/>
      <c r="AK51" s="119" t="s">
        <v>2070</v>
      </c>
      <c r="AL51" s="119" t="s">
        <v>2070</v>
      </c>
      <c r="AM51" s="119" t="s">
        <v>2070</v>
      </c>
      <c r="AN51" s="24" t="str" cm="1">
        <f t="array" ref="AN51">IFERROR(
  INDEX(
    _xlfn._xlws.FILTER(
      'ROTAS E FAMILIAS'!$C$5:$C$1051,
      (TEXT('ROTAS E FAMILIAS'!$D$5:$D$1051,"DD/MM/AAAA")=TEXT(AN$4,"DD/MM/AAAA"))
      *(CHOOSE(
        MATCH($B51,{"FAM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MOD(ROWS($A$25:$A51)-1,9)+1
  ),
  ""
)</f>
        <v/>
      </c>
      <c r="AO51" s="40" t="s">
        <v>2070</v>
      </c>
      <c r="AP51" s="40" t="s">
        <v>2070</v>
      </c>
      <c r="AQ51" s="40" t="s">
        <v>2070</v>
      </c>
      <c r="AR51" s="40" t="s">
        <v>2070</v>
      </c>
      <c r="AS51" s="40"/>
      <c r="AT51" s="40"/>
      <c r="AU51" s="169" t="str" cm="1">
        <f t="array" ref="AU51">IFERROR(
  INDEX(
    _xlfn._xlws.FILTER(
      'ROTAS E FAMILIAS'!$C$5:$C$1058,
      (TEXT('ROTAS E FAMILIAS'!$D$5:$D$1058,"DD/MM/AAAA")=TEXT(AU$4,"DD/MM/AAAA"))
      *(CHOOSE(
        MATCH($B51,{"FAM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MOD(ROWS($A$5:$A51)-1,10)+1
  ),
  ""
)</f>
        <v/>
      </c>
      <c r="AV51" s="46" t="s">
        <v>3176</v>
      </c>
      <c r="AW51" s="44" t="s">
        <v>3177</v>
      </c>
      <c r="AX51" s="168"/>
      <c r="AY51" s="168"/>
      <c r="AZ51" s="168"/>
      <c r="BA51" s="168"/>
      <c r="BB51" s="169" t="str" cm="1">
        <f t="array" ref="BB51">IFERROR(
  INDEX(
    _xlfn._xlws.FILTER(
      'ROTAS E FAMILIAS'!$C$5:$C$1058,
      (TEXT('ROTAS E FAMILIAS'!$D$5:$D$1058,"DD/MM/AAAA")=TEXT(BB$4,"DD/MM/AAAA"))
      *(CHOOSE(
        MATCH($B51,{"FAM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MOD(ROWS($A$5:$A51)-1,10)+1
  ),
  ""
)</f>
        <v/>
      </c>
      <c r="BC51" s="24"/>
      <c r="BD51" s="24"/>
      <c r="BE51" s="44" t="s">
        <v>2686</v>
      </c>
      <c r="BF51" s="24"/>
      <c r="BG51" s="44" t="s">
        <v>2436</v>
      </c>
      <c r="BH51" s="24"/>
      <c r="BI51" s="169" t="s">
        <v>2070</v>
      </c>
      <c r="BJ51" s="24"/>
      <c r="BK51" s="24"/>
      <c r="BL51" s="44" t="s">
        <v>3178</v>
      </c>
      <c r="BM51" s="24"/>
      <c r="BN51" s="24" t="s">
        <v>2070</v>
      </c>
      <c r="BO51" s="24" t="str" cm="1">
        <f t="array" ref="BO51">IFERROR(
  INDEX(
    _xlfn._xlws.FILTER(
      'ROTAS E FAMILIAS'!$C$5:$C$1058,
      (TEXT('ROTAS E FAMILIAS'!$D$5:$D$1058,"DD/MM/AAAA")=TEXT(BO$4,"DD/MM/AAAA"))
      *(CHOOSE(
        MATCH($B51,{"FAM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MOD(ROWS($A$5:$A51)-1,10)+1
  ),
  ""
)</f>
        <v/>
      </c>
      <c r="BP51" s="169" t="str" cm="1">
        <f t="array" ref="BP51">IFERROR(
  INDEX(
    _xlfn._xlws.FILTER(
      'ROTAS E FAMILIAS'!$C$5:$C$1058,
      (TEXT('ROTAS E FAMILIAS'!$D$5:$D$1058,"DD/MM/AAAA")=TEXT(BP$4,"DD/MM/AAAA"))
      *(CHOOSE(
        MATCH($B51,{"FAM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MOD(ROWS($A$5:$A51)-1,10)+1
  ),
  ""
)</f>
        <v/>
      </c>
      <c r="BQ51" s="44" t="s">
        <v>2786</v>
      </c>
      <c r="BR51" s="44" t="s">
        <v>3179</v>
      </c>
      <c r="BS51" s="24" t="s">
        <v>2070</v>
      </c>
      <c r="BT51" s="24" t="s">
        <v>2070</v>
      </c>
      <c r="BU51" s="24" t="s">
        <v>2070</v>
      </c>
      <c r="BV51" s="24" t="s">
        <v>2070</v>
      </c>
      <c r="BW51" s="169"/>
      <c r="BX51" s="24" t="str" cm="1">
        <f t="array" ref="BX51">IFERROR(
  INDEX(
    _xlfn._xlws.FILTER(
      '[1]ROTAS E FAMILIAS'!$C$5:$C$1097,
      (TEXT('[1]ROTAS E FAMILIAS'!$D$5:$D$1097,"DD/MM/AAAA")=TEXT(BX$4,"DD/MM/AAAA"))
      *(CHOOSE(
        MATCH($B51,{"FAM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MOD(ROWS($A$5:$A51)-1,10)+1
  ),
  ""
)</f>
        <v/>
      </c>
      <c r="BY51" s="24" t="str" cm="1">
        <f t="array" ref="BY51">IFERROR(
  INDEX(
    _xlfn._xlws.FILTER(
      '[1]ROTAS E FAMILIAS'!$C$5:$C$1097,
      (TEXT('[1]ROTAS E FAMILIAS'!$D$5:$D$1097,"DD/MM/AAAA")=TEXT(BY$4,"DD/MM/AAAA"))
      *(CHOOSE(
        MATCH($B51,{"FAM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MOD(ROWS($A$5:$A51)-1,10)+1
  ),
  ""
)</f>
        <v/>
      </c>
      <c r="BZ51" s="24" t="str" cm="1">
        <f t="array" ref="BZ51">IFERROR(
  INDEX(
    _xlfn._xlws.FILTER(
      '[1]ROTAS E FAMILIAS'!$C$5:$C$1097,
      (TEXT('[1]ROTAS E FAMILIAS'!$D$5:$D$1097,"DD/MM/AAAA")=TEXT(BZ$4,"DD/MM/AAAA"))
      *(CHOOSE(
        MATCH($B51,{"FAM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MOD(ROWS($A$5:$A51)-1,10)+1
  ),
  ""
)</f>
        <v/>
      </c>
      <c r="CA51" s="24" t="str" cm="1">
        <f t="array" ref="CA51">IFERROR(
  INDEX(
    _xlfn._xlws.FILTER(
      '[1]ROTAS E FAMILIAS'!$C$5:$C$1097,
      (TEXT('[1]ROTAS E FAMILIAS'!$D$5:$D$1097,"DD/MM/AAAA")=TEXT(CA$4,"DD/MM/AAAA"))
      *(CHOOSE(
        MATCH($B51,{"FAM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MOD(ROWS($A$5:$A51)-1,10)+1
  ),
  ""
)</f>
        <v/>
      </c>
      <c r="CB51" s="24" t="str" cm="1">
        <f t="array" ref="CB51">IFERROR(
  INDEX(
    _xlfn._xlws.FILTER(
      '[1]ROTAS E FAMILIAS'!$C$5:$C$1097,
      (TEXT('[1]ROTAS E FAMILIAS'!$D$5:$D$1097,"DD/MM/AAAA")=TEXT(CB$4,"DD/MM/AAAA"))
      *(CHOOSE(
        MATCH($B51,{"FAM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MOD(ROWS($A$5:$A51)-1,10)+1
  ),
  ""
)</f>
        <v/>
      </c>
      <c r="CC51" s="24" t="str" cm="1">
        <f t="array" ref="CC51">IFERROR(
  INDEX(
    _xlfn._xlws.FILTER(
      '[1]ROTAS E FAMILIAS'!$C$5:$C$1097,
      (TEXT('[1]ROTAS E FAMILIAS'!$D$5:$D$1097,"DD/MM/AAAA")=TEXT(CC$4,"DD/MM/AAAA"))
      *(CHOOSE(
        MATCH($B51,{"FAM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MOD(ROWS($A$5:$A51)-1,10)+1
  ),
  ""
)</f>
        <v/>
      </c>
      <c r="CD51" s="24"/>
      <c r="CE51" s="24"/>
      <c r="CF51" s="24"/>
      <c r="CG51" s="24"/>
      <c r="CH51" s="24"/>
      <c r="CI51" s="46" t="s">
        <v>2776</v>
      </c>
      <c r="CJ51" s="24"/>
      <c r="CK51" s="24"/>
      <c r="CL51" s="24"/>
      <c r="CM51" s="46" t="s">
        <v>2797</v>
      </c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 t="str" cm="1">
        <f t="array" ref="DI51">IFERROR(
  INDEX(
    _xlfn._xlws.FILTER(
      'ROTAS E FAMILIAS'!$C$5:$C$1015,
      (TEXT('ROTAS E FAMILIAS'!$D$5:$D$1015,"DD/MM/AAAA")=TEXT(DH$4,"DD/MM/AAAA"))
      *(CHOOSE(
        MATCH($B51,{"FAM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MOD(ROWS($A$5:$A51)-1,10)+1
  ),
  ""
)</f>
        <v/>
      </c>
      <c r="DJ51" s="24"/>
      <c r="DK51" s="24"/>
      <c r="DL51" s="24"/>
      <c r="DM51" s="24" t="str" cm="1">
        <f t="array" ref="DM51">IFERROR(
  INDEX(
    _xlfn._xlws.FILTER(
      'ROTAS E FAMILIAS'!$C$5:$C$1015,
      (TEXT('ROTAS E FAMILIAS'!$D$5:$D$1015,"DD/MM/AAAA")=TEXT(DM$4,"DD/MM/AAAA"))
      *(CHOOSE(
        MATCH($B51,{"FAM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MOD(ROWS($A$5:$A51)-1,10)+1
  ),
  ""
)</f>
        <v/>
      </c>
      <c r="DN51" s="24"/>
      <c r="DO51" s="24"/>
      <c r="DP51" s="24"/>
      <c r="DQ51" s="24"/>
      <c r="DR51" s="24"/>
      <c r="DS51" s="24"/>
      <c r="DT51" s="24"/>
      <c r="DU51" s="24"/>
      <c r="DV51" s="44" t="s">
        <v>2515</v>
      </c>
      <c r="DW51" s="24"/>
      <c r="DX51" s="24"/>
      <c r="DY51" s="24"/>
      <c r="DZ51" s="24" t="str" cm="1">
        <f t="array" ref="DZ51">IFERROR(
  INDEX(
    _xlfn._xlws.FILTER(
      'ROTAS E FAMILIAS'!$C$5:$C$1015,
      (TEXT('ROTAS E FAMILIAS'!$D$5:$D$1015,"DD/MM/AAAA")=TEXT(DZ$4,"DD/MM/AAAA"))
      *(CHOOSE(
        MATCH($B51,{"FAM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MOD(ROWS($A$5:$A51)-1,10)+1
  ),
  ""
)</f>
        <v/>
      </c>
      <c r="EA51" s="24" t="str" cm="1">
        <f t="array" ref="EA51">IFERROR(
  INDEX(
    _xlfn._xlws.FILTER(
      'ROTAS E FAMILIAS'!$C$5:$C$1015,
      (TEXT('ROTAS E FAMILIAS'!$D$5:$D$1015,"DD/MM/AAAA")=TEXT(EA$4,"DD/MM/AAAA"))
      *(CHOOSE(
        MATCH($B51,{"FAM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MOD(ROWS($A$5:$A51)-1,10)+1
  ),
  ""
)</f>
        <v/>
      </c>
      <c r="EB51" s="24"/>
      <c r="EC51" s="24"/>
      <c r="ED51" s="24"/>
      <c r="EE51" s="24"/>
      <c r="EF51" s="24"/>
      <c r="EG51" s="24"/>
      <c r="EH51" s="24"/>
      <c r="EI51" s="24"/>
      <c r="EJ51" s="390"/>
      <c r="EK51" s="390"/>
      <c r="EL51" s="44" t="s">
        <v>1711</v>
      </c>
      <c r="EM51" s="390"/>
      <c r="EN51" s="390"/>
      <c r="EO51" s="390"/>
      <c r="EP51" s="390"/>
      <c r="EQ51" s="390"/>
      <c r="ER51" s="390"/>
      <c r="ES51" s="390"/>
      <c r="ET51" s="390"/>
      <c r="EU51" s="390"/>
      <c r="EV51" s="390"/>
      <c r="EW51" s="390"/>
      <c r="EX51" s="390"/>
      <c r="EY51" s="390"/>
      <c r="EZ51" s="390"/>
      <c r="FA51" s="390"/>
      <c r="FB51" s="390"/>
      <c r="FC51" s="390"/>
      <c r="FD51" s="390"/>
      <c r="FE51" s="390"/>
      <c r="FF51" s="390"/>
      <c r="FG51" s="390"/>
      <c r="FH51" s="390"/>
      <c r="FI51" s="390"/>
      <c r="FJ51" s="390"/>
      <c r="FK51" s="390"/>
      <c r="FL51" s="390"/>
      <c r="FM51" s="390"/>
      <c r="FN51" s="390"/>
      <c r="FO51" s="390"/>
      <c r="FP51" s="390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98"/>
    </row>
    <row r="52" spans="2:243" ht="57.75" customHeight="1">
      <c r="B52" s="161" t="s">
        <v>1696</v>
      </c>
      <c r="C52" s="370" t="s">
        <v>2130</v>
      </c>
      <c r="D52" s="370" t="s">
        <v>2366</v>
      </c>
      <c r="E52" s="131" t="s">
        <v>3118</v>
      </c>
      <c r="F52" s="24"/>
      <c r="G52" s="24"/>
      <c r="H52" s="24"/>
      <c r="I52" s="24"/>
      <c r="J52" s="24"/>
      <c r="K52" s="24"/>
      <c r="L52" s="24"/>
      <c r="M52" s="24"/>
      <c r="N52" s="24"/>
      <c r="O52" s="47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119" t="s">
        <v>2070</v>
      </c>
      <c r="AD52" s="119" t="s">
        <v>2070</v>
      </c>
      <c r="AE52" s="119" t="s">
        <v>2070</v>
      </c>
      <c r="AF52" s="119" t="s">
        <v>2070</v>
      </c>
      <c r="AG52" s="119" t="s">
        <v>2070</v>
      </c>
      <c r="AH52" s="119" t="s">
        <v>2070</v>
      </c>
      <c r="AI52" s="119"/>
      <c r="AJ52" s="119"/>
      <c r="AK52" s="119" t="s">
        <v>2070</v>
      </c>
      <c r="AL52" s="119" t="s">
        <v>2070</v>
      </c>
      <c r="AM52" s="119" t="s">
        <v>2070</v>
      </c>
      <c r="AN52" s="24" t="str" cm="1">
        <f t="array" ref="AN52">IFERROR(
  INDEX(
    _xlfn._xlws.FILTER(
      'ROTAS E FAMILIAS'!$C$5:$C$1051,
      (TEXT('ROTAS E FAMILIAS'!$D$5:$D$1051,"DD/MM/AAAA")=TEXT(AN$4,"DD/MM/AAAA"))
      *(CHOOSE(
        MATCH($B52,{"FAM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MOD(ROWS($A$25:$A52)-1,9)+1
  ),
  ""
)</f>
        <v/>
      </c>
      <c r="AO52" s="40" t="s">
        <v>2070</v>
      </c>
      <c r="AP52" s="40" t="s">
        <v>2070</v>
      </c>
      <c r="AQ52" s="40" t="s">
        <v>2070</v>
      </c>
      <c r="AR52" s="40" t="s">
        <v>2070</v>
      </c>
      <c r="AS52" s="40"/>
      <c r="AT52" s="40"/>
      <c r="AU52" s="169"/>
      <c r="AV52" s="168"/>
      <c r="AW52" s="168"/>
      <c r="AX52" s="168"/>
      <c r="AY52" s="168"/>
      <c r="AZ52" s="168"/>
      <c r="BA52" s="168"/>
      <c r="BB52" s="169" t="str" cm="1">
        <f t="array" ref="BB52">IFERROR(
  INDEX(
    _xlfn._xlws.FILTER(
      'ROTAS E FAMILIAS'!$C$5:$C$1058,
      (TEXT('ROTAS E FAMILIAS'!$D$5:$D$1058,"DD/MM/AAAA")=TEXT(BB$4,"DD/MM/AAAA"))
      *(CHOOSE(
        MATCH($B52,{"FAM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MOD(ROWS($A$5:$A52)-1,10)+1
  ),
  ""
)</f>
        <v/>
      </c>
      <c r="BC52" s="24"/>
      <c r="BD52" s="24"/>
      <c r="BE52" s="24"/>
      <c r="BF52" s="24"/>
      <c r="BG52" s="24"/>
      <c r="BH52" s="24"/>
      <c r="BI52" s="169" t="s">
        <v>2070</v>
      </c>
      <c r="BJ52" s="24"/>
      <c r="BK52" s="24"/>
      <c r="BL52" s="24"/>
      <c r="BM52" s="24"/>
      <c r="BN52" s="24" t="s">
        <v>2070</v>
      </c>
      <c r="BO52" s="24" t="str" cm="1">
        <f t="array" ref="BO52">IFERROR(
  INDEX(
    _xlfn._xlws.FILTER(
      'ROTAS E FAMILIAS'!$C$5:$C$1058,
      (TEXT('ROTAS E FAMILIAS'!$D$5:$D$1058,"DD/MM/AAAA")=TEXT(BO$4,"DD/MM/AAAA"))
      *(CHOOSE(
        MATCH($B52,{"FAM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MOD(ROWS($A$5:$A52)-1,10)+1
  ),
  ""
)</f>
        <v/>
      </c>
      <c r="BP52" s="169" t="str" cm="1">
        <f t="array" ref="BP52">IFERROR(
  INDEX(
    _xlfn._xlws.FILTER(
      'ROTAS E FAMILIAS'!$C$5:$C$1058,
      (TEXT('ROTAS E FAMILIAS'!$D$5:$D$1058,"DD/MM/AAAA")=TEXT(BP$4,"DD/MM/AAAA"))
      *(CHOOSE(
        MATCH($B52,{"FAM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MOD(ROWS($A$5:$A52)-1,10)+1
  ),
  ""
)</f>
        <v/>
      </c>
      <c r="BQ52" s="24" t="s">
        <v>2070</v>
      </c>
      <c r="BR52" s="24" t="s">
        <v>2070</v>
      </c>
      <c r="BS52" s="24" t="s">
        <v>2070</v>
      </c>
      <c r="BT52" s="24" t="s">
        <v>2070</v>
      </c>
      <c r="BU52" s="24" t="s">
        <v>2070</v>
      </c>
      <c r="BV52" s="24" t="s">
        <v>2070</v>
      </c>
      <c r="BW52" s="169"/>
      <c r="BX52" s="24" t="str" cm="1">
        <f t="array" ref="BX52">IFERROR(
  INDEX(
    _xlfn._xlws.FILTER(
      '[1]ROTAS E FAMILIAS'!$C$5:$C$1097,
      (TEXT('[1]ROTAS E FAMILIAS'!$D$5:$D$1097,"DD/MM/AAAA")=TEXT(BX$4,"DD/MM/AAAA"))
      *(CHOOSE(
        MATCH($B52,{"FAM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MOD(ROWS($A$5:$A52)-1,10)+1
  ),
  ""
)</f>
        <v/>
      </c>
      <c r="BY52" s="24" t="str" cm="1">
        <f t="array" ref="BY52">IFERROR(
  INDEX(
    _xlfn._xlws.FILTER(
      '[1]ROTAS E FAMILIAS'!$C$5:$C$1097,
      (TEXT('[1]ROTAS E FAMILIAS'!$D$5:$D$1097,"DD/MM/AAAA")=TEXT(BY$4,"DD/MM/AAAA"))
      *(CHOOSE(
        MATCH($B52,{"FAM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MOD(ROWS($A$5:$A52)-1,10)+1
  ),
  ""
)</f>
        <v/>
      </c>
      <c r="BZ52" s="24" t="str" cm="1">
        <f t="array" ref="BZ52">IFERROR(
  INDEX(
    _xlfn._xlws.FILTER(
      '[1]ROTAS E FAMILIAS'!$C$5:$C$1097,
      (TEXT('[1]ROTAS E FAMILIAS'!$D$5:$D$1097,"DD/MM/AAAA")=TEXT(BZ$4,"DD/MM/AAAA"))
      *(CHOOSE(
        MATCH($B52,{"FAM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MOD(ROWS($A$5:$A52)-1,10)+1
  ),
  ""
)</f>
        <v/>
      </c>
      <c r="CA52" s="24" t="str" cm="1">
        <f t="array" ref="CA52">IFERROR(
  INDEX(
    _xlfn._xlws.FILTER(
      '[1]ROTAS E FAMILIAS'!$C$5:$C$1097,
      (TEXT('[1]ROTAS E FAMILIAS'!$D$5:$D$1097,"DD/MM/AAAA")=TEXT(CA$4,"DD/MM/AAAA"))
      *(CHOOSE(
        MATCH($B52,{"FAM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MOD(ROWS($A$5:$A52)-1,10)+1
  ),
  ""
)</f>
        <v/>
      </c>
      <c r="CB52" s="24" t="str" cm="1">
        <f t="array" ref="CB52">IFERROR(
  INDEX(
    _xlfn._xlws.FILTER(
      '[1]ROTAS E FAMILIAS'!$C$5:$C$1097,
      (TEXT('[1]ROTAS E FAMILIAS'!$D$5:$D$1097,"DD/MM/AAAA")=TEXT(CB$4,"DD/MM/AAAA"))
      *(CHOOSE(
        MATCH($B52,{"FAM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MOD(ROWS($A$5:$A52)-1,10)+1
  ),
  ""
)</f>
        <v/>
      </c>
      <c r="CC52" s="24" t="str" cm="1">
        <f t="array" ref="CC52">IFERROR(
  INDEX(
    _xlfn._xlws.FILTER(
      '[1]ROTAS E FAMILIAS'!$C$5:$C$1097,
      (TEXT('[1]ROTAS E FAMILIAS'!$D$5:$D$1097,"DD/MM/AAAA")=TEXT(CC$4,"DD/MM/AAAA"))
      *(CHOOSE(
        MATCH($B52,{"FAM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MOD(ROWS($A$5:$A52)-1,10)+1
  ),
  ""
)</f>
        <v/>
      </c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 t="str" cm="1">
        <f t="array" ref="DI52">IFERROR(
  INDEX(
    _xlfn._xlws.FILTER(
      'ROTAS E FAMILIAS'!$C$5:$C$1015,
      (TEXT('ROTAS E FAMILIAS'!$D$5:$D$1015,"DD/MM/AAAA")=TEXT(DH$4,"DD/MM/AAAA"))
      *(CHOOSE(
        MATCH($B52,{"FAM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MOD(ROWS($A$5:$A52)-1,10)+1
  ),
  ""
)</f>
        <v/>
      </c>
      <c r="DJ52" s="24"/>
      <c r="DK52" s="24"/>
      <c r="DL52" s="24"/>
      <c r="DM52" s="24" t="str" cm="1">
        <f t="array" ref="DM52">IFERROR(
  INDEX(
    _xlfn._xlws.FILTER(
      'ROTAS E FAMILIAS'!$C$5:$C$1015,
      (TEXT('ROTAS E FAMILIAS'!$D$5:$D$1015,"DD/MM/AAAA")=TEXT(DM$4,"DD/MM/AAAA"))
      *(CHOOSE(
        MATCH($B52,{"FAM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MOD(ROWS($A$5:$A52)-1,10)+1
  ),
  ""
)</f>
        <v/>
      </c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 t="str" cm="1">
        <f t="array" ref="DZ52">IFERROR(
  INDEX(
    _xlfn._xlws.FILTER(
      'ROTAS E FAMILIAS'!$C$5:$C$1015,
      (TEXT('ROTAS E FAMILIAS'!$D$5:$D$1015,"DD/MM/AAAA")=TEXT(DZ$4,"DD/MM/AAAA"))
      *(CHOOSE(
        MATCH($B52,{"FAM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MOD(ROWS($A$5:$A52)-1,10)+1
  ),
  ""
)</f>
        <v/>
      </c>
      <c r="EA52" s="24" t="str" cm="1">
        <f t="array" ref="EA52">IFERROR(
  INDEX(
    _xlfn._xlws.FILTER(
      'ROTAS E FAMILIAS'!$C$5:$C$1015,
      (TEXT('ROTAS E FAMILIAS'!$D$5:$D$1015,"DD/MM/AAAA")=TEXT(EA$4,"DD/MM/AAAA"))
      *(CHOOSE(
        MATCH($B52,{"FAM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MOD(ROWS($A$5:$A52)-1,10)+1
  ),
  ""
)</f>
        <v/>
      </c>
      <c r="EB52" s="24"/>
      <c r="EC52" s="24"/>
      <c r="ED52" s="24"/>
      <c r="EE52" s="24"/>
      <c r="EF52" s="24"/>
      <c r="EG52" s="24"/>
      <c r="EH52" s="24"/>
      <c r="EI52" s="24"/>
      <c r="EJ52" s="390"/>
      <c r="EK52" s="390"/>
      <c r="EL52" s="390"/>
      <c r="EM52" s="390"/>
      <c r="EN52" s="390"/>
      <c r="EO52" s="390"/>
      <c r="EP52" s="390"/>
      <c r="EQ52" s="390"/>
      <c r="ER52" s="390"/>
      <c r="ES52" s="390"/>
      <c r="ET52" s="390"/>
      <c r="EU52" s="390"/>
      <c r="EV52" s="390"/>
      <c r="EW52" s="390"/>
      <c r="EX52" s="390"/>
      <c r="EY52" s="390"/>
      <c r="EZ52" s="390"/>
      <c r="FA52" s="390"/>
      <c r="FB52" s="390"/>
      <c r="FC52" s="390"/>
      <c r="FD52" s="390"/>
      <c r="FE52" s="390"/>
      <c r="FF52" s="390"/>
      <c r="FG52" s="390"/>
      <c r="FH52" s="390"/>
      <c r="FI52" s="390"/>
      <c r="FJ52" s="390"/>
      <c r="FK52" s="390"/>
      <c r="FL52" s="390"/>
      <c r="FM52" s="390"/>
      <c r="FN52" s="390"/>
      <c r="FO52" s="390"/>
      <c r="FP52" s="390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98"/>
    </row>
    <row r="53" spans="2:243" ht="57.75" customHeight="1" thickBot="1">
      <c r="B53" s="161" t="s">
        <v>1696</v>
      </c>
      <c r="C53" s="370" t="s">
        <v>2187</v>
      </c>
      <c r="D53" s="370" t="s">
        <v>2366</v>
      </c>
      <c r="E53" s="131" t="s">
        <v>3118</v>
      </c>
      <c r="F53" s="24"/>
      <c r="G53" s="24"/>
      <c r="H53" s="24"/>
      <c r="I53" s="24"/>
      <c r="J53" s="24"/>
      <c r="K53" s="24"/>
      <c r="L53" s="24"/>
      <c r="M53" s="24"/>
      <c r="N53" s="24"/>
      <c r="O53" s="47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119" t="s">
        <v>2070</v>
      </c>
      <c r="AD53" s="119" t="s">
        <v>2070</v>
      </c>
      <c r="AE53" s="119" t="s">
        <v>2070</v>
      </c>
      <c r="AF53" s="119" t="s">
        <v>2070</v>
      </c>
      <c r="AG53" s="119" t="s">
        <v>2070</v>
      </c>
      <c r="AH53" s="119" t="s">
        <v>2070</v>
      </c>
      <c r="AI53" s="119"/>
      <c r="AJ53" s="119"/>
      <c r="AK53" s="119" t="s">
        <v>2070</v>
      </c>
      <c r="AL53" s="119" t="s">
        <v>2070</v>
      </c>
      <c r="AM53" s="119" t="s">
        <v>2070</v>
      </c>
      <c r="AN53" s="24" t="str" cm="1">
        <f t="array" ref="AN53">IFERROR(
  INDEX(
    _xlfn._xlws.FILTER(
      'ROTAS E FAMILIAS'!$C$5:$C$1051,
      (TEXT('ROTAS E FAMILIAS'!$D$5:$D$1051,"DD/MM/AAAA")=TEXT(AN$4,"DD/MM/AAAA"))
      *(CHOOSE(
        MATCH($B53,{"FAM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MOD(ROWS($A$25:$A53)-1,9)+1
  ),
  ""
)</f>
        <v/>
      </c>
      <c r="AO53" s="40" t="s">
        <v>2070</v>
      </c>
      <c r="AP53" s="40" t="s">
        <v>2070</v>
      </c>
      <c r="AQ53" s="40" t="s">
        <v>2070</v>
      </c>
      <c r="AR53" s="40" t="s">
        <v>2070</v>
      </c>
      <c r="AS53" s="40"/>
      <c r="AT53" s="40"/>
      <c r="AU53" s="169"/>
      <c r="AV53" s="168"/>
      <c r="AW53" s="168"/>
      <c r="AX53" s="168"/>
      <c r="AY53" s="168"/>
      <c r="AZ53" s="168"/>
      <c r="BA53" s="168"/>
      <c r="BB53" s="169" t="str" cm="1">
        <f t="array" ref="BB53">IFERROR(
  INDEX(
    _xlfn._xlws.FILTER(
      'ROTAS E FAMILIAS'!$C$5:$C$1058,
      (TEXT('ROTAS E FAMILIAS'!$D$5:$D$1058,"DD/MM/AAAA")=TEXT(BB$4,"DD/MM/AAAA"))
      *(CHOOSE(
        MATCH($B53,{"FAM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MOD(ROWS($A$5:$A53)-1,10)+1
  ),
  ""
)</f>
        <v/>
      </c>
      <c r="BC53" s="24"/>
      <c r="BD53" s="24"/>
      <c r="BE53" s="24"/>
      <c r="BF53" s="24"/>
      <c r="BG53" s="24"/>
      <c r="BH53" s="24"/>
      <c r="BI53" s="169" t="s">
        <v>2070</v>
      </c>
      <c r="BJ53" s="24"/>
      <c r="BK53" s="24"/>
      <c r="BL53" s="24"/>
      <c r="BM53" s="24"/>
      <c r="BN53" s="24" t="s">
        <v>2070</v>
      </c>
      <c r="BO53" s="24" t="str" cm="1">
        <f t="array" ref="BO53">IFERROR(
  INDEX(
    _xlfn._xlws.FILTER(
      'ROTAS E FAMILIAS'!$C$5:$C$1058,
      (TEXT('ROTAS E FAMILIAS'!$D$5:$D$1058,"DD/MM/AAAA")=TEXT(BO$4,"DD/MM/AAAA"))
      *(CHOOSE(
        MATCH($B53,{"FAM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MOD(ROWS($A$5:$A53)-1,10)+1
  ),
  ""
)</f>
        <v/>
      </c>
      <c r="BP53" s="169" t="str" cm="1">
        <f t="array" ref="BP53">IFERROR(
  INDEX(
    _xlfn._xlws.FILTER(
      'ROTAS E FAMILIAS'!$C$5:$C$1058,
      (TEXT('ROTAS E FAMILIAS'!$D$5:$D$1058,"DD/MM/AAAA")=TEXT(BP$4,"DD/MM/AAAA"))
      *(CHOOSE(
        MATCH($B53,{"FAM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MOD(ROWS($A$5:$A53)-1,10)+1
  ),
  ""
)</f>
        <v/>
      </c>
      <c r="BQ53" s="24" t="s">
        <v>2070</v>
      </c>
      <c r="BR53" s="24" t="s">
        <v>2070</v>
      </c>
      <c r="BS53" s="24" t="s">
        <v>2070</v>
      </c>
      <c r="BT53" s="24" t="s">
        <v>2070</v>
      </c>
      <c r="BU53" s="24" t="s">
        <v>2070</v>
      </c>
      <c r="BV53" s="24" t="s">
        <v>2070</v>
      </c>
      <c r="BW53" s="169"/>
      <c r="BX53" s="24" t="str" cm="1">
        <f t="array" ref="BX53">IFERROR(
  INDEX(
    _xlfn._xlws.FILTER(
      '[1]ROTAS E FAMILIAS'!$C$5:$C$1097,
      (TEXT('[1]ROTAS E FAMILIAS'!$D$5:$D$1097,"DD/MM/AAAA")=TEXT(BX$4,"DD/MM/AAAA"))
      *(CHOOSE(
        MATCH($B53,{"FAM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MOD(ROWS($A$5:$A53)-1,10)+1
  ),
  ""
)</f>
        <v/>
      </c>
      <c r="BY53" s="24" t="str" cm="1">
        <f t="array" ref="BY53">IFERROR(
  INDEX(
    _xlfn._xlws.FILTER(
      '[1]ROTAS E FAMILIAS'!$C$5:$C$1097,
      (TEXT('[1]ROTAS E FAMILIAS'!$D$5:$D$1097,"DD/MM/AAAA")=TEXT(BY$4,"DD/MM/AAAA"))
      *(CHOOSE(
        MATCH($B53,{"FAM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MOD(ROWS($A$5:$A53)-1,10)+1
  ),
  ""
)</f>
        <v/>
      </c>
      <c r="BZ53" s="24" t="str" cm="1">
        <f t="array" ref="BZ53">IFERROR(
  INDEX(
    _xlfn._xlws.FILTER(
      '[1]ROTAS E FAMILIAS'!$C$5:$C$1097,
      (TEXT('[1]ROTAS E FAMILIAS'!$D$5:$D$1097,"DD/MM/AAAA")=TEXT(BZ$4,"DD/MM/AAAA"))
      *(CHOOSE(
        MATCH($B53,{"FAM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MOD(ROWS($A$5:$A53)-1,10)+1
  ),
  ""
)</f>
        <v/>
      </c>
      <c r="CA53" s="24" t="str" cm="1">
        <f t="array" ref="CA53">IFERROR(
  INDEX(
    _xlfn._xlws.FILTER(
      '[1]ROTAS E FAMILIAS'!$C$5:$C$1097,
      (TEXT('[1]ROTAS E FAMILIAS'!$D$5:$D$1097,"DD/MM/AAAA")=TEXT(CA$4,"DD/MM/AAAA"))
      *(CHOOSE(
        MATCH($B53,{"FAM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MOD(ROWS($A$5:$A53)-1,10)+1
  ),
  ""
)</f>
        <v/>
      </c>
      <c r="CB53" s="24" t="str" cm="1">
        <f t="array" ref="CB53">IFERROR(
  INDEX(
    _xlfn._xlws.FILTER(
      '[1]ROTAS E FAMILIAS'!$C$5:$C$1097,
      (TEXT('[1]ROTAS E FAMILIAS'!$D$5:$D$1097,"DD/MM/AAAA")=TEXT(CB$4,"DD/MM/AAAA"))
      *(CHOOSE(
        MATCH($B53,{"FAM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MOD(ROWS($A$5:$A53)-1,10)+1
  ),
  ""
)</f>
        <v/>
      </c>
      <c r="CC53" s="24" t="str" cm="1">
        <f t="array" ref="CC53">IFERROR(
  INDEX(
    _xlfn._xlws.FILTER(
      '[1]ROTAS E FAMILIAS'!$C$5:$C$1097,
      (TEXT('[1]ROTAS E FAMILIAS'!$D$5:$D$1097,"DD/MM/AAAA")=TEXT(CC$4,"DD/MM/AAAA"))
      *(CHOOSE(
        MATCH($B53,{"FAM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MOD(ROWS($A$5:$A53)-1,10)+1
  ),
  ""
)</f>
        <v/>
      </c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184" t="s">
        <v>3180</v>
      </c>
      <c r="DH53" s="24"/>
      <c r="DI53" s="24" t="str" cm="1">
        <f t="array" ref="DI53">IFERROR(
  INDEX(
    _xlfn._xlws.FILTER(
      'ROTAS E FAMILIAS'!$C$5:$C$1015,
      (TEXT('ROTAS E FAMILIAS'!$D$5:$D$1015,"DD/MM/AAAA")=TEXT(DH$4,"DD/MM/AAAA"))
      *(CHOOSE(
        MATCH($B53,{"FAM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MOD(ROWS($A$5:$A53)-1,10)+1
  ),
  ""
)</f>
        <v/>
      </c>
      <c r="DJ53" s="24"/>
      <c r="DK53" s="24"/>
      <c r="DL53" s="24"/>
      <c r="DM53" s="24" t="str" cm="1">
        <f t="array" ref="DM53">IFERROR(
  INDEX(
    _xlfn._xlws.FILTER(
      'ROTAS E FAMILIAS'!$C$5:$C$1015,
      (TEXT('ROTAS E FAMILIAS'!$D$5:$D$1015,"DD/MM/AAAA")=TEXT(DM$4,"DD/MM/AAAA"))
      *(CHOOSE(
        MATCH($B53,{"FAM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MOD(ROWS($A$5:$A53)-1,10)+1
  ),
  ""
)</f>
        <v/>
      </c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 t="str" cm="1">
        <f t="array" ref="DZ53">IFERROR(
  INDEX(
    _xlfn._xlws.FILTER(
      'ROTAS E FAMILIAS'!$C$5:$C$1015,
      (TEXT('ROTAS E FAMILIAS'!$D$5:$D$1015,"DD/MM/AAAA")=TEXT(DZ$4,"DD/MM/AAAA"))
      *(CHOOSE(
        MATCH($B53,{"FAM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MOD(ROWS($A$5:$A53)-1,10)+1
  ),
  ""
)</f>
        <v/>
      </c>
      <c r="EA53" s="24" t="str" cm="1">
        <f t="array" ref="EA53">IFERROR(
  INDEX(
    _xlfn._xlws.FILTER(
      'ROTAS E FAMILIAS'!$C$5:$C$1015,
      (TEXT('ROTAS E FAMILIAS'!$D$5:$D$1015,"DD/MM/AAAA")=TEXT(EA$4,"DD/MM/AAAA"))
      *(CHOOSE(
        MATCH($B53,{"FAM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MOD(ROWS($A$5:$A53)-1,10)+1
  ),
  ""
)</f>
        <v/>
      </c>
      <c r="EB53" s="24"/>
      <c r="EC53" s="24"/>
      <c r="ED53" s="24"/>
      <c r="EE53" s="24"/>
      <c r="EF53" s="24"/>
      <c r="EG53" s="24"/>
      <c r="EH53" s="24"/>
      <c r="EI53" s="24"/>
      <c r="EJ53" s="390"/>
      <c r="EK53" s="390"/>
      <c r="EL53" s="390"/>
      <c r="EM53" s="390"/>
      <c r="EN53" s="390"/>
      <c r="EO53" s="390"/>
      <c r="EP53" s="390"/>
      <c r="EQ53" s="390"/>
      <c r="ER53" s="390"/>
      <c r="ES53" s="390"/>
      <c r="ET53" s="390"/>
      <c r="EU53" s="390"/>
      <c r="EV53" s="390"/>
      <c r="EW53" s="390"/>
      <c r="EX53" s="390"/>
      <c r="EY53" s="390"/>
      <c r="EZ53" s="390"/>
      <c r="FA53" s="390"/>
      <c r="FB53" s="390"/>
      <c r="FC53" s="390"/>
      <c r="FD53" s="390"/>
      <c r="FE53" s="390"/>
      <c r="FF53" s="390"/>
      <c r="FG53" s="390"/>
      <c r="FH53" s="390"/>
      <c r="FI53" s="390"/>
      <c r="FJ53" s="390"/>
      <c r="FK53" s="390"/>
      <c r="FL53" s="390"/>
      <c r="FM53" s="390"/>
      <c r="FN53" s="390"/>
      <c r="FO53" s="390"/>
      <c r="FP53" s="390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98"/>
    </row>
    <row r="54" spans="2:243" s="153" customFormat="1" ht="21" customHeight="1" thickBot="1">
      <c r="B54" s="163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51"/>
      <c r="BM54" s="151"/>
      <c r="BN54" s="151"/>
      <c r="BO54" s="151"/>
      <c r="BP54" s="151"/>
      <c r="BQ54" s="151"/>
      <c r="BR54" s="151"/>
      <c r="BS54" s="151"/>
      <c r="BT54" s="151"/>
      <c r="BU54" s="151"/>
      <c r="BV54" s="151"/>
      <c r="BW54" s="151"/>
      <c r="BX54" s="151"/>
      <c r="BY54" s="151"/>
      <c r="BZ54" s="151"/>
      <c r="CA54" s="151"/>
      <c r="CB54" s="151"/>
      <c r="CC54" s="151"/>
      <c r="CD54" s="151"/>
      <c r="CE54" s="151"/>
      <c r="CF54" s="151"/>
      <c r="CG54" s="151"/>
      <c r="CH54" s="151"/>
      <c r="CI54" s="151"/>
      <c r="CJ54" s="151"/>
      <c r="CK54" s="151"/>
      <c r="CL54" s="151"/>
      <c r="CM54" s="151"/>
      <c r="CN54" s="151"/>
      <c r="CO54" s="151"/>
      <c r="CP54" s="151"/>
      <c r="CQ54" s="151"/>
      <c r="CR54" s="151"/>
      <c r="CS54" s="151"/>
      <c r="CT54" s="151"/>
      <c r="CU54" s="151"/>
      <c r="CV54" s="151"/>
      <c r="CW54" s="151"/>
      <c r="CX54" s="151"/>
      <c r="CY54" s="151"/>
      <c r="CZ54" s="151"/>
      <c r="DA54" s="151"/>
      <c r="DB54" s="151"/>
      <c r="DC54" s="151"/>
      <c r="DD54" s="151"/>
      <c r="DE54" s="151"/>
      <c r="DF54" s="151"/>
      <c r="DG54" s="151"/>
      <c r="DH54" s="151"/>
      <c r="DI54" s="151"/>
      <c r="DJ54" s="151"/>
      <c r="DK54" s="151"/>
      <c r="DL54" s="151"/>
      <c r="DM54" s="151"/>
      <c r="DN54" s="151"/>
      <c r="DO54" s="151"/>
      <c r="DP54" s="151"/>
      <c r="DQ54" s="151"/>
      <c r="DR54" s="151"/>
      <c r="DS54" s="151"/>
      <c r="DT54" s="151"/>
      <c r="DU54" s="151"/>
      <c r="DV54" s="151"/>
      <c r="DW54" s="151"/>
      <c r="DX54" s="151"/>
      <c r="DY54" s="151"/>
      <c r="DZ54" s="151"/>
      <c r="EA54" s="151"/>
      <c r="EB54" s="151"/>
      <c r="EC54" s="151"/>
      <c r="ED54" s="151"/>
      <c r="EE54" s="151"/>
      <c r="EF54" s="151"/>
      <c r="EG54" s="151"/>
      <c r="EH54" s="151"/>
      <c r="EI54" s="151"/>
      <c r="EJ54" s="151"/>
      <c r="EK54" s="151"/>
      <c r="EL54" s="151"/>
      <c r="EM54" s="151"/>
      <c r="EN54" s="151"/>
      <c r="EO54" s="151"/>
      <c r="EP54" s="151"/>
      <c r="EQ54" s="151"/>
      <c r="ER54" s="151"/>
      <c r="ES54" s="151"/>
      <c r="ET54" s="151"/>
      <c r="EU54" s="151"/>
      <c r="EV54" s="151"/>
      <c r="EW54" s="151"/>
      <c r="EX54" s="151"/>
      <c r="EY54" s="151"/>
      <c r="EZ54" s="151"/>
      <c r="FA54" s="151"/>
      <c r="FB54" s="150"/>
      <c r="FC54" s="150"/>
      <c r="FD54" s="150"/>
      <c r="FE54" s="150"/>
      <c r="FF54" s="150"/>
      <c r="FG54" s="150"/>
      <c r="FH54" s="150"/>
      <c r="FI54" s="150"/>
      <c r="FJ54" s="150"/>
      <c r="FK54" s="150"/>
      <c r="FL54" s="150"/>
      <c r="FM54" s="150"/>
      <c r="FN54" s="150"/>
      <c r="FO54" s="150"/>
      <c r="FP54" s="150"/>
      <c r="FQ54" s="150"/>
      <c r="FR54" s="150"/>
      <c r="FS54" s="150"/>
      <c r="FT54" s="150"/>
      <c r="FU54" s="150"/>
      <c r="FV54" s="150"/>
      <c r="FW54" s="150"/>
      <c r="FX54" s="150"/>
      <c r="FY54" s="150"/>
      <c r="FZ54" s="150"/>
      <c r="GA54" s="150"/>
      <c r="GB54" s="150"/>
      <c r="GC54" s="150"/>
      <c r="GD54" s="150"/>
      <c r="GE54" s="150"/>
      <c r="GF54" s="150"/>
      <c r="GG54" s="150"/>
      <c r="GH54" s="150"/>
      <c r="GI54" s="150"/>
      <c r="GJ54" s="150"/>
      <c r="GK54" s="150"/>
      <c r="GL54" s="150"/>
      <c r="GM54" s="150"/>
      <c r="GN54" s="150"/>
      <c r="GO54" s="150"/>
      <c r="GP54" s="150"/>
      <c r="GQ54" s="150"/>
      <c r="GR54" s="150"/>
      <c r="GS54" s="150"/>
      <c r="GT54" s="150"/>
      <c r="GU54" s="150"/>
      <c r="GV54" s="150"/>
      <c r="GW54" s="150"/>
      <c r="GX54" s="150"/>
      <c r="GY54" s="150"/>
      <c r="GZ54" s="150"/>
      <c r="HA54" s="150"/>
      <c r="HB54" s="150"/>
      <c r="HC54" s="150"/>
      <c r="HD54" s="150"/>
      <c r="HE54" s="150"/>
      <c r="HF54" s="150"/>
      <c r="HG54" s="150"/>
      <c r="HH54" s="150"/>
      <c r="HI54" s="150"/>
      <c r="HJ54" s="150"/>
      <c r="HK54" s="150"/>
      <c r="HL54" s="150"/>
      <c r="HM54" s="150"/>
      <c r="HN54" s="150"/>
      <c r="HO54" s="150"/>
      <c r="HP54" s="150"/>
      <c r="HQ54" s="150"/>
      <c r="HR54" s="150"/>
      <c r="HS54" s="150"/>
      <c r="HT54" s="150"/>
      <c r="HU54" s="150"/>
      <c r="HV54" s="150"/>
      <c r="HW54" s="150"/>
      <c r="HX54" s="150"/>
      <c r="HY54" s="150"/>
      <c r="HZ54" s="150"/>
      <c r="IA54" s="150"/>
      <c r="IB54" s="150"/>
      <c r="IC54" s="150"/>
      <c r="ID54" s="150"/>
      <c r="IE54" s="150"/>
      <c r="IF54" s="150"/>
      <c r="IG54" s="150"/>
      <c r="IH54" s="150"/>
      <c r="II54" s="152"/>
    </row>
    <row r="55" spans="2:243" ht="57.75" customHeight="1">
      <c r="B55" s="171" t="s">
        <v>1698</v>
      </c>
      <c r="C55" s="370" t="s">
        <v>2054</v>
      </c>
      <c r="D55" s="370" t="s">
        <v>2055</v>
      </c>
      <c r="E55" s="129" t="s">
        <v>3181</v>
      </c>
      <c r="F55" s="24"/>
      <c r="G55" s="24"/>
      <c r="H55" s="24"/>
      <c r="I55" s="24"/>
      <c r="J55" s="24"/>
      <c r="K55" s="24"/>
      <c r="L55" s="369"/>
      <c r="M55" s="24"/>
      <c r="N55" s="24"/>
      <c r="O55" s="44" t="s">
        <v>3146</v>
      </c>
      <c r="P55" s="45" t="s">
        <v>3182</v>
      </c>
      <c r="Q55" s="45" t="s">
        <v>3183</v>
      </c>
      <c r="R55" s="24"/>
      <c r="S55" s="24"/>
      <c r="T55" s="24"/>
      <c r="U55" s="24"/>
      <c r="V55" s="46" t="s">
        <v>3184</v>
      </c>
      <c r="W55" s="46" t="s">
        <v>3185</v>
      </c>
      <c r="X55" s="46" t="s">
        <v>3186</v>
      </c>
      <c r="Y55" s="46" t="s">
        <v>3187</v>
      </c>
      <c r="Z55" s="24"/>
      <c r="AA55" s="44" t="s">
        <v>3188</v>
      </c>
      <c r="AB55" s="44" t="s">
        <v>2423</v>
      </c>
      <c r="AC55" s="44" t="s">
        <v>3167</v>
      </c>
      <c r="AD55" s="44" t="s">
        <v>3189</v>
      </c>
      <c r="AE55" s="46" t="s">
        <v>3190</v>
      </c>
      <c r="AF55" s="46" t="s">
        <v>2698</v>
      </c>
      <c r="AG55" s="119"/>
      <c r="AH55" s="119"/>
      <c r="AI55" s="119"/>
      <c r="AJ55" s="44" t="s">
        <v>2207</v>
      </c>
      <c r="AK55" s="46" t="s">
        <v>2699</v>
      </c>
      <c r="AL55" s="44" t="s">
        <v>2140</v>
      </c>
      <c r="AM55" s="44" t="s">
        <v>3191</v>
      </c>
      <c r="AN55" s="24" t="str" cm="1">
        <f t="array" ref="AN55">IFERROR(
  INDEX(
    _xlfn._xlws.FILTER(
      'ROTAS E FAMILIAS'!$C$5:$C$1051,
      (TEXT('ROTAS E FAMILIAS'!$D$5:$D$1051,"DD/MM/AAAA")=TEXT(AN$4,"DD/MM/AAAA"))
      *(CHOOSE(
        MATCH($B55,{"FAM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MOD(ROWS($A$25:$A55)-1,9)+1
  ),
  ""
)</f>
        <v/>
      </c>
      <c r="AO55" s="40" t="s">
        <v>2070</v>
      </c>
      <c r="AP55" s="44" t="s">
        <v>2915</v>
      </c>
      <c r="AQ55" s="44" t="s">
        <v>2144</v>
      </c>
      <c r="AR55" s="44" t="s">
        <v>2375</v>
      </c>
      <c r="AS55" s="44" t="s">
        <v>2731</v>
      </c>
      <c r="AT55" s="44" t="s">
        <v>3192</v>
      </c>
      <c r="AU55" s="169" t="s">
        <v>2070</v>
      </c>
      <c r="AV55" s="168"/>
      <c r="AW55" s="44" t="s">
        <v>2799</v>
      </c>
      <c r="AX55" s="46" t="s">
        <v>2077</v>
      </c>
      <c r="AY55" s="44" t="s">
        <v>2572</v>
      </c>
      <c r="AZ55" s="44" t="s">
        <v>2079</v>
      </c>
      <c r="BA55" s="44" t="s">
        <v>2528</v>
      </c>
      <c r="BB55" s="169" t="s">
        <v>2070</v>
      </c>
      <c r="BC55" s="24"/>
      <c r="BD55" s="24"/>
      <c r="BE55" s="44" t="s">
        <v>3193</v>
      </c>
      <c r="BF55" s="46" t="s">
        <v>2215</v>
      </c>
      <c r="BG55" s="44" t="s">
        <v>2338</v>
      </c>
      <c r="BH55" s="46" t="s">
        <v>2339</v>
      </c>
      <c r="BI55" s="169" t="s">
        <v>2070</v>
      </c>
      <c r="BJ55" s="24"/>
      <c r="BK55" s="44" t="s">
        <v>2531</v>
      </c>
      <c r="BL55" s="46" t="s">
        <v>3194</v>
      </c>
      <c r="BM55" s="44" t="s">
        <v>2707</v>
      </c>
      <c r="BN55" s="24"/>
      <c r="BO55" s="44" t="s">
        <v>2087</v>
      </c>
      <c r="BP55" s="169" t="s">
        <v>2070</v>
      </c>
      <c r="BQ55" s="24"/>
      <c r="BR55" s="24"/>
      <c r="BS55" s="24"/>
      <c r="BT55" s="24"/>
      <c r="BU55" s="46" t="s">
        <v>2884</v>
      </c>
      <c r="BV55" s="44" t="s">
        <v>2901</v>
      </c>
      <c r="BW55" s="169" t="s">
        <v>2070</v>
      </c>
      <c r="BX55" s="24"/>
      <c r="BY55" s="24"/>
      <c r="BZ55" s="46" t="s">
        <v>2195</v>
      </c>
      <c r="CA55" s="44" t="s">
        <v>3195</v>
      </c>
      <c r="CB55" s="44" t="s">
        <v>2285</v>
      </c>
      <c r="CC55" s="24"/>
      <c r="CD55" s="24"/>
      <c r="CE55" s="24"/>
      <c r="CF55" s="44" t="s">
        <v>2886</v>
      </c>
      <c r="CG55" s="44" t="s">
        <v>2395</v>
      </c>
      <c r="CH55" s="44" t="s">
        <v>2450</v>
      </c>
      <c r="CI55" s="44" t="s">
        <v>2536</v>
      </c>
      <c r="CJ55" s="44" t="s">
        <v>3196</v>
      </c>
      <c r="CK55" s="24"/>
      <c r="CL55" s="24"/>
      <c r="CM55" s="24"/>
      <c r="CN55" s="24"/>
      <c r="CO55" s="44" t="s">
        <v>2234</v>
      </c>
      <c r="CP55" s="46" t="s">
        <v>2753</v>
      </c>
      <c r="CQ55" s="46" t="s">
        <v>2561</v>
      </c>
      <c r="CR55" s="24"/>
      <c r="CS55" s="24"/>
      <c r="CT55" s="44" t="s">
        <v>2296</v>
      </c>
      <c r="CU55" s="44" t="s">
        <v>2239</v>
      </c>
      <c r="CV55" s="44" t="s">
        <v>3197</v>
      </c>
      <c r="CW55" s="24"/>
      <c r="CX55" s="24"/>
      <c r="CY55" s="24"/>
      <c r="CZ55" s="24"/>
      <c r="DA55" s="44" t="s">
        <v>2299</v>
      </c>
      <c r="DB55" s="44" t="s">
        <v>2757</v>
      </c>
      <c r="DC55" s="44" t="s">
        <v>3198</v>
      </c>
      <c r="DD55" s="44" t="s">
        <v>3199</v>
      </c>
      <c r="DE55" s="44" t="s">
        <v>3200</v>
      </c>
      <c r="DF55" s="24"/>
      <c r="DG55" s="24"/>
      <c r="DH55" s="184" t="s">
        <v>3180</v>
      </c>
      <c r="DI55" s="259" t="s">
        <v>2513</v>
      </c>
      <c r="DJ55" s="44" t="s">
        <v>2721</v>
      </c>
      <c r="DK55" s="44" t="s">
        <v>3201</v>
      </c>
      <c r="DL55" s="44" t="s">
        <v>2308</v>
      </c>
      <c r="DM55" s="24"/>
      <c r="DN55" s="24"/>
      <c r="DO55" s="44" t="s">
        <v>2874</v>
      </c>
      <c r="DP55" s="44" t="s">
        <v>2851</v>
      </c>
      <c r="DQ55" s="44" t="s">
        <v>2875</v>
      </c>
      <c r="DR55" s="44" t="s">
        <v>2250</v>
      </c>
      <c r="DS55" s="44" t="s">
        <v>2815</v>
      </c>
      <c r="DT55" s="24"/>
      <c r="DU55" s="24"/>
      <c r="DV55" s="24" t="s">
        <v>3202</v>
      </c>
      <c r="DW55" s="44" t="s">
        <v>2724</v>
      </c>
      <c r="DX55" s="44" t="s">
        <v>2254</v>
      </c>
      <c r="DY55" s="44" t="s">
        <v>2836</v>
      </c>
      <c r="DZ55" s="44" t="s">
        <v>3166</v>
      </c>
      <c r="EA55" s="24"/>
      <c r="EB55" s="24"/>
      <c r="EC55" s="44" t="s">
        <v>2255</v>
      </c>
      <c r="ED55" s="46" t="s">
        <v>2725</v>
      </c>
      <c r="EE55" s="44" t="s">
        <v>2256</v>
      </c>
      <c r="EF55" s="44" t="s">
        <v>1747</v>
      </c>
      <c r="EG55" s="24"/>
      <c r="EH55" s="24"/>
      <c r="EI55" s="24"/>
      <c r="EJ55" s="392"/>
      <c r="EK55" s="401" t="s">
        <v>1710</v>
      </c>
      <c r="EL55" s="44" t="s">
        <v>6440</v>
      </c>
      <c r="EM55" s="44" t="s">
        <v>1711</v>
      </c>
      <c r="EN55" s="24"/>
      <c r="EO55" s="24"/>
      <c r="EP55" s="24"/>
      <c r="EQ55" s="46" t="s">
        <v>6651</v>
      </c>
      <c r="ER55" s="44" t="s">
        <v>6736</v>
      </c>
      <c r="ES55" s="24" t="s">
        <v>6405</v>
      </c>
      <c r="ET55" s="24" t="s">
        <v>6378</v>
      </c>
      <c r="EU55" s="424" t="s">
        <v>6670</v>
      </c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98"/>
    </row>
    <row r="56" spans="2:243" ht="57.75" customHeight="1">
      <c r="B56" s="171" t="s">
        <v>1698</v>
      </c>
      <c r="C56" s="370" t="s">
        <v>2130</v>
      </c>
      <c r="D56" s="370" t="s">
        <v>2055</v>
      </c>
      <c r="E56" s="129" t="s">
        <v>3181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45" t="s">
        <v>3203</v>
      </c>
      <c r="Q56" s="24"/>
      <c r="R56" s="24"/>
      <c r="S56" s="24"/>
      <c r="T56" s="24"/>
      <c r="U56" s="24"/>
      <c r="V56" s="46" t="s">
        <v>2133</v>
      </c>
      <c r="W56" s="24"/>
      <c r="X56" s="24"/>
      <c r="Y56" s="46" t="s">
        <v>2135</v>
      </c>
      <c r="Z56" s="24"/>
      <c r="AA56" s="24"/>
      <c r="AB56" s="44" t="s">
        <v>2264</v>
      </c>
      <c r="AC56" s="44" t="s">
        <v>2619</v>
      </c>
      <c r="AD56" s="44" t="s">
        <v>3204</v>
      </c>
      <c r="AE56" s="46" t="s">
        <v>2065</v>
      </c>
      <c r="AF56" s="119"/>
      <c r="AG56" s="119" t="s">
        <v>2070</v>
      </c>
      <c r="AH56" s="119"/>
      <c r="AI56" s="119"/>
      <c r="AJ56" s="119"/>
      <c r="AK56" s="119"/>
      <c r="AL56" s="119" t="s">
        <v>2070</v>
      </c>
      <c r="AM56" s="119"/>
      <c r="AN56" s="24" t="str" cm="1">
        <f t="array" ref="AN56">IFERROR(
  INDEX(
    _xlfn._xlws.FILTER(
      'ROTAS E FAMILIAS'!$C$5:$C$1051,
      (TEXT('ROTAS E FAMILIAS'!$D$5:$D$1051,"DD/MM/AAAA")=TEXT(AN$4,"DD/MM/AAAA"))
      *(CHOOSE(
        MATCH($B56,{"FAM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MOD(ROWS($A$25:$A56)-1,9)+1
  ),
  ""
)</f>
        <v/>
      </c>
      <c r="AO56" s="40" t="s">
        <v>2070</v>
      </c>
      <c r="AP56" s="44" t="s">
        <v>2937</v>
      </c>
      <c r="AQ56" s="40" t="s">
        <v>2070</v>
      </c>
      <c r="AR56" s="44" t="s">
        <v>2330</v>
      </c>
      <c r="AS56" s="40" t="s">
        <v>2070</v>
      </c>
      <c r="AT56" s="40"/>
      <c r="AU56" s="169" t="s">
        <v>2070</v>
      </c>
      <c r="AV56" s="168"/>
      <c r="AW56" s="168"/>
      <c r="AX56" s="168"/>
      <c r="AY56" s="24"/>
      <c r="AZ56" s="44" t="s">
        <v>2574</v>
      </c>
      <c r="BA56" s="168"/>
      <c r="BB56" s="169" t="s">
        <v>2070</v>
      </c>
      <c r="BC56" s="24"/>
      <c r="BD56" s="24"/>
      <c r="BE56" s="44" t="s">
        <v>3205</v>
      </c>
      <c r="BF56" s="24"/>
      <c r="BG56" s="44" t="s">
        <v>3206</v>
      </c>
      <c r="BH56" s="44" t="s">
        <v>3207</v>
      </c>
      <c r="BI56" s="169" t="s">
        <v>2070</v>
      </c>
      <c r="BJ56" s="24"/>
      <c r="BK56" s="44" t="s">
        <v>2841</v>
      </c>
      <c r="BL56" s="44" t="s">
        <v>2087</v>
      </c>
      <c r="BM56" s="44" t="s">
        <v>2746</v>
      </c>
      <c r="BN56" s="24"/>
      <c r="BO56" s="46" t="s">
        <v>3208</v>
      </c>
      <c r="BP56" s="169" t="s">
        <v>2070</v>
      </c>
      <c r="BQ56" s="24"/>
      <c r="BR56" s="24"/>
      <c r="BS56" s="24"/>
      <c r="BT56" s="24"/>
      <c r="BU56" s="44" t="s">
        <v>3209</v>
      </c>
      <c r="BV56" s="44" t="s">
        <v>2390</v>
      </c>
      <c r="BW56" s="169" t="s">
        <v>2070</v>
      </c>
      <c r="BX56" s="24"/>
      <c r="BY56" s="24" t="s">
        <v>2070</v>
      </c>
      <c r="BZ56" s="24" t="s">
        <v>2070</v>
      </c>
      <c r="CA56" s="24" t="s">
        <v>2070</v>
      </c>
      <c r="CB56" s="46" t="s">
        <v>2944</v>
      </c>
      <c r="CC56" s="44" t="s">
        <v>2227</v>
      </c>
      <c r="CD56" s="24"/>
      <c r="CE56" s="24"/>
      <c r="CF56" s="44" t="s">
        <v>2712</v>
      </c>
      <c r="CG56" s="44" t="s">
        <v>2770</v>
      </c>
      <c r="CH56" s="184" t="s">
        <v>2535</v>
      </c>
      <c r="CI56" s="24"/>
      <c r="CJ56" s="24"/>
      <c r="CK56" s="24"/>
      <c r="CL56" s="24"/>
      <c r="CM56" s="24"/>
      <c r="CN56" s="24"/>
      <c r="CO56" s="44" t="s">
        <v>2752</v>
      </c>
      <c r="CP56" s="46" t="s">
        <v>2772</v>
      </c>
      <c r="CQ56" s="46" t="s">
        <v>2584</v>
      </c>
      <c r="CR56" s="24"/>
      <c r="CS56" s="24"/>
      <c r="CT56" s="44" t="s">
        <v>2717</v>
      </c>
      <c r="CU56" s="44" t="s">
        <v>2755</v>
      </c>
      <c r="CV56" s="116" t="s">
        <v>3210</v>
      </c>
      <c r="CW56" s="24"/>
      <c r="CX56" s="24"/>
      <c r="CY56" s="24"/>
      <c r="CZ56" s="24"/>
      <c r="DA56" s="24"/>
      <c r="DB56" s="44" t="s">
        <v>2406</v>
      </c>
      <c r="DC56" s="24"/>
      <c r="DD56" s="24"/>
      <c r="DE56" s="24"/>
      <c r="DF56" s="24"/>
      <c r="DG56" s="24"/>
      <c r="DH56" s="44" t="s">
        <v>2481</v>
      </c>
      <c r="DI56" s="138" t="s">
        <v>2245</v>
      </c>
      <c r="DJ56" s="24"/>
      <c r="DK56" s="46" t="s">
        <v>2177</v>
      </c>
      <c r="DL56" s="44" t="s">
        <v>2247</v>
      </c>
      <c r="DM56" s="24"/>
      <c r="DN56" s="24"/>
      <c r="DO56" s="24"/>
      <c r="DP56" s="24"/>
      <c r="DQ56" s="24"/>
      <c r="DR56" s="24"/>
      <c r="DS56" s="46" t="s">
        <v>3211</v>
      </c>
      <c r="DT56" s="24"/>
      <c r="DU56" s="24"/>
      <c r="DV56" s="24"/>
      <c r="DW56" s="24"/>
      <c r="DX56" s="24"/>
      <c r="DY56" s="44" t="s">
        <v>2468</v>
      </c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374" t="s">
        <v>1767</v>
      </c>
      <c r="EL56" s="44" t="s">
        <v>6584</v>
      </c>
      <c r="EM56" s="46" t="s">
        <v>6594</v>
      </c>
      <c r="EN56" s="390"/>
      <c r="EO56" s="24"/>
      <c r="EP56" s="24"/>
      <c r="EQ56" s="24"/>
      <c r="ER56" s="24"/>
      <c r="ES56" s="24" t="s">
        <v>6613</v>
      </c>
      <c r="ET56" s="24" t="s">
        <v>6671</v>
      </c>
      <c r="EU56" s="424" t="s">
        <v>6754</v>
      </c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98"/>
    </row>
    <row r="57" spans="2:243" ht="57.75" customHeight="1">
      <c r="B57" s="171" t="s">
        <v>1698</v>
      </c>
      <c r="C57" s="370" t="s">
        <v>2187</v>
      </c>
      <c r="D57" s="370" t="s">
        <v>2055</v>
      </c>
      <c r="E57" s="129" t="s">
        <v>3181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119" t="s">
        <v>2070</v>
      </c>
      <c r="AD57" s="119" t="s">
        <v>2070</v>
      </c>
      <c r="AE57" s="119"/>
      <c r="AF57" s="119" t="s">
        <v>2070</v>
      </c>
      <c r="AG57" s="119" t="s">
        <v>2070</v>
      </c>
      <c r="AH57" s="119"/>
      <c r="AI57" s="119"/>
      <c r="AJ57" s="119"/>
      <c r="AK57" s="119"/>
      <c r="AL57" s="119" t="s">
        <v>2070</v>
      </c>
      <c r="AM57" s="119"/>
      <c r="AN57" s="24" t="str" cm="1">
        <f t="array" ref="AN57">IFERROR(
  INDEX(
    _xlfn._xlws.FILTER(
      'ROTAS E FAMILIAS'!$C$5:$C$1051,
      (TEXT('ROTAS E FAMILIAS'!$D$5:$D$1051,"DD/MM/AAAA")=TEXT(AN$4,"DD/MM/AAAA"))
      *(CHOOSE(
        MATCH($B57,{"FAM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MOD(ROWS($A$25:$A57)-1,9)+1
  ),
  ""
)</f>
        <v/>
      </c>
      <c r="AO57" s="40" t="s">
        <v>2070</v>
      </c>
      <c r="AP57" s="40" t="s">
        <v>2070</v>
      </c>
      <c r="AQ57" s="40" t="s">
        <v>2070</v>
      </c>
      <c r="AR57" s="40" t="s">
        <v>2070</v>
      </c>
      <c r="AS57" s="40" t="s">
        <v>2070</v>
      </c>
      <c r="AT57" s="40"/>
      <c r="AU57" s="169" t="s">
        <v>2070</v>
      </c>
      <c r="AV57" s="168"/>
      <c r="AW57" s="168"/>
      <c r="AX57" s="168"/>
      <c r="AY57" s="168"/>
      <c r="AZ57" s="168"/>
      <c r="BA57" s="168"/>
      <c r="BB57" s="169" t="s">
        <v>2070</v>
      </c>
      <c r="BC57" s="24"/>
      <c r="BD57" s="24"/>
      <c r="BE57" s="24"/>
      <c r="BF57" s="24"/>
      <c r="BG57" s="24"/>
      <c r="BH57" s="24"/>
      <c r="BI57" s="169" t="s">
        <v>2070</v>
      </c>
      <c r="BJ57" s="24"/>
      <c r="BK57" s="24"/>
      <c r="BL57" s="24"/>
      <c r="BM57" s="24"/>
      <c r="BN57" s="24"/>
      <c r="BO57" s="24"/>
      <c r="BP57" s="169" t="s">
        <v>2070</v>
      </c>
      <c r="BQ57" s="24"/>
      <c r="BR57" s="24"/>
      <c r="BS57" s="24"/>
      <c r="BT57" s="24"/>
      <c r="BU57" s="44" t="s">
        <v>3212</v>
      </c>
      <c r="BV57" s="44" t="s">
        <v>2284</v>
      </c>
      <c r="BW57" s="169" t="s">
        <v>2070</v>
      </c>
      <c r="BX57" s="24" t="s">
        <v>2070</v>
      </c>
      <c r="BY57" s="24"/>
      <c r="BZ57" s="24" t="s">
        <v>2070</v>
      </c>
      <c r="CA57" s="24" t="s">
        <v>2070</v>
      </c>
      <c r="CB57" s="24" t="s">
        <v>2070</v>
      </c>
      <c r="CC57" s="24" t="s">
        <v>2070</v>
      </c>
      <c r="CD57" s="24"/>
      <c r="CE57" s="24"/>
      <c r="CF57" s="24"/>
      <c r="CG57" s="24"/>
      <c r="CH57" s="24"/>
      <c r="CI57" s="260"/>
      <c r="CJ57" s="24"/>
      <c r="CK57" s="24"/>
      <c r="CL57" s="24"/>
      <c r="CM57" s="24"/>
      <c r="CN57" s="24"/>
      <c r="CO57" s="24"/>
      <c r="CP57" s="46" t="s">
        <v>2777</v>
      </c>
      <c r="CQ57" s="46" t="s">
        <v>2830</v>
      </c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 t="str" cm="1">
        <f t="array" ref="EF57">IFERROR(
  INDEX(
    _xlfn._xlws.FILTER(
      'ROTAS E FAMILIAS'!$C$5:$C$1015,
      (TEXT('ROTAS E FAMILIAS'!$D$5:$D$1015,"DD/MM/AAAA")=TEXT(EF$4,"DD/MM/AAAA"))
      *(CHOOSE(
        MATCH($B57,{"FAM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MOD(ROWS($A$5:$A57)-1,10)+1
  ),
  ""
)</f>
        <v/>
      </c>
      <c r="EG57" s="24"/>
      <c r="EH57" s="24"/>
      <c r="EI57" s="24"/>
      <c r="EJ57" s="390"/>
      <c r="EK57" s="24"/>
      <c r="EL57" s="390"/>
      <c r="EM57" s="44" t="s">
        <v>1724</v>
      </c>
      <c r="EN57" s="24"/>
      <c r="EO57" s="24"/>
      <c r="EP57" s="24"/>
      <c r="EQ57" s="24"/>
      <c r="ER57" s="24"/>
      <c r="ES57" s="24"/>
      <c r="ET57" s="24"/>
      <c r="EU57" s="24"/>
      <c r="EV57" s="119" t="s">
        <v>6400</v>
      </c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98"/>
    </row>
    <row r="58" spans="2:243" ht="57.75" customHeight="1">
      <c r="B58" s="171" t="s">
        <v>1698</v>
      </c>
      <c r="C58" s="370" t="s">
        <v>2054</v>
      </c>
      <c r="D58" s="370" t="s">
        <v>2198</v>
      </c>
      <c r="E58" s="130" t="s">
        <v>3213</v>
      </c>
      <c r="F58" s="24"/>
      <c r="G58" s="24"/>
      <c r="H58" s="24"/>
      <c r="I58" s="24"/>
      <c r="J58" s="24"/>
      <c r="K58" s="24"/>
      <c r="L58" s="24"/>
      <c r="M58" s="46" t="s">
        <v>2616</v>
      </c>
      <c r="N58" s="44" t="s">
        <v>2616</v>
      </c>
      <c r="O58" s="47" t="s">
        <v>2131</v>
      </c>
      <c r="P58" s="45" t="s">
        <v>3214</v>
      </c>
      <c r="Q58" s="24"/>
      <c r="R58" s="24"/>
      <c r="S58" s="24"/>
      <c r="T58" s="24"/>
      <c r="U58" s="24"/>
      <c r="V58" s="46" t="s">
        <v>3215</v>
      </c>
      <c r="W58" s="46" t="s">
        <v>2261</v>
      </c>
      <c r="X58" s="46" t="s">
        <v>3216</v>
      </c>
      <c r="Y58" s="46" t="s">
        <v>2134</v>
      </c>
      <c r="Z58" s="24"/>
      <c r="AA58" s="44" t="s">
        <v>2491</v>
      </c>
      <c r="AB58" s="44" t="s">
        <v>2324</v>
      </c>
      <c r="AC58" s="119"/>
      <c r="AD58" s="44" t="s">
        <v>2644</v>
      </c>
      <c r="AE58" s="119" t="s">
        <v>2070</v>
      </c>
      <c r="AF58" s="119" t="s">
        <v>2070</v>
      </c>
      <c r="AG58" s="119" t="s">
        <v>2070</v>
      </c>
      <c r="AH58" s="119" t="s">
        <v>2070</v>
      </c>
      <c r="AI58" s="44" t="s">
        <v>2645</v>
      </c>
      <c r="AJ58" s="46" t="s">
        <v>3217</v>
      </c>
      <c r="AK58" s="46" t="s">
        <v>2727</v>
      </c>
      <c r="AL58" s="44" t="s">
        <v>2068</v>
      </c>
      <c r="AM58" s="44" t="s">
        <v>2700</v>
      </c>
      <c r="AN58" s="24" t="str" cm="1">
        <f t="array" ref="AN58">IFERROR(
  INDEX(
    _xlfn._xlws.FILTER(
      'ROTAS E FAMILIAS'!$C$5:$C$1051,
      (TEXT('ROTAS E FAMILIAS'!$D$5:$D$1051,"DD/MM/AAAA")=TEXT(AN$4,"DD/MM/AAAA"))
      *(CHOOSE(
        MATCH($B58,{"FAM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MOD(ROWS($A$25:$A58)-1,9)+1
  ),
  ""
)</f>
        <v/>
      </c>
      <c r="AO58" s="46" t="s">
        <v>3218</v>
      </c>
      <c r="AP58" s="44" t="s">
        <v>2740</v>
      </c>
      <c r="AQ58" s="44" t="s">
        <v>2854</v>
      </c>
      <c r="AR58" s="44" t="s">
        <v>2782</v>
      </c>
      <c r="AS58" s="44" t="s">
        <v>3219</v>
      </c>
      <c r="AT58" s="44" t="s">
        <v>2703</v>
      </c>
      <c r="AU58" s="169" t="s">
        <v>2070</v>
      </c>
      <c r="AV58" s="44" t="s">
        <v>3220</v>
      </c>
      <c r="AW58" s="44" t="s">
        <v>2818</v>
      </c>
      <c r="AX58" s="44" t="s">
        <v>3221</v>
      </c>
      <c r="AY58" s="44" t="s">
        <v>2648</v>
      </c>
      <c r="AZ58" s="44" t="s">
        <v>3222</v>
      </c>
      <c r="BA58" s="44" t="s">
        <v>2382</v>
      </c>
      <c r="BB58" s="169" t="s">
        <v>2070</v>
      </c>
      <c r="BC58" s="44" t="s">
        <v>2080</v>
      </c>
      <c r="BD58" s="24"/>
      <c r="BE58" s="44" t="s">
        <v>2599</v>
      </c>
      <c r="BF58" s="44" t="s">
        <v>2502</v>
      </c>
      <c r="BG58" s="44" t="s">
        <v>2796</v>
      </c>
      <c r="BH58" s="44" t="s">
        <v>3223</v>
      </c>
      <c r="BI58" s="169"/>
      <c r="BJ58" s="44" t="s">
        <v>3224</v>
      </c>
      <c r="BK58" s="46" t="s">
        <v>2744</v>
      </c>
      <c r="BL58" s="44" t="s">
        <v>3225</v>
      </c>
      <c r="BM58" s="44" t="s">
        <v>3226</v>
      </c>
      <c r="BN58" s="24"/>
      <c r="BO58" s="44" t="s">
        <v>2154</v>
      </c>
      <c r="BP58" s="169" t="s">
        <v>2070</v>
      </c>
      <c r="BQ58" s="24"/>
      <c r="BR58" s="24"/>
      <c r="BS58" s="24"/>
      <c r="BT58" s="24"/>
      <c r="BU58" s="214" t="s">
        <v>3227</v>
      </c>
      <c r="BV58" s="24" t="s">
        <v>2070</v>
      </c>
      <c r="BW58" s="169" t="s">
        <v>2070</v>
      </c>
      <c r="BX58" s="24"/>
      <c r="BY58" s="24"/>
      <c r="BZ58" s="24"/>
      <c r="CA58" s="44" t="s">
        <v>3228</v>
      </c>
      <c r="CB58" s="44" t="s">
        <v>2094</v>
      </c>
      <c r="CC58" s="44" t="s">
        <v>2750</v>
      </c>
      <c r="CD58" s="24"/>
      <c r="CE58" s="44" t="s">
        <v>2228</v>
      </c>
      <c r="CF58" s="44" t="s">
        <v>2229</v>
      </c>
      <c r="CG58" s="44" t="s">
        <v>2713</v>
      </c>
      <c r="CH58" s="44" t="s">
        <v>2289</v>
      </c>
      <c r="CI58" s="260"/>
      <c r="CJ58" s="44" t="s">
        <v>2291</v>
      </c>
      <c r="CK58" s="24"/>
      <c r="CL58" s="24"/>
      <c r="CM58" s="44" t="s">
        <v>2887</v>
      </c>
      <c r="CN58" s="24"/>
      <c r="CO58" s="44" t="s">
        <v>2654</v>
      </c>
      <c r="CP58" s="46" t="s">
        <v>2102</v>
      </c>
      <c r="CQ58" s="24"/>
      <c r="CR58" s="24"/>
      <c r="CS58" s="46" t="s">
        <v>3229</v>
      </c>
      <c r="CT58" s="44" t="s">
        <v>3230</v>
      </c>
      <c r="CU58" s="44" t="s">
        <v>2240</v>
      </c>
      <c r="CV58" s="24"/>
      <c r="CW58" s="24"/>
      <c r="CX58" s="24"/>
      <c r="CY58" s="24"/>
      <c r="CZ58" s="44" t="s">
        <v>3231</v>
      </c>
      <c r="DA58" s="44" t="s">
        <v>2351</v>
      </c>
      <c r="DB58" s="44" t="s">
        <v>2791</v>
      </c>
      <c r="DC58" s="44" t="s">
        <v>2611</v>
      </c>
      <c r="DD58" s="44" t="s">
        <v>2719</v>
      </c>
      <c r="DE58" s="44" t="s">
        <v>2460</v>
      </c>
      <c r="DF58" s="24"/>
      <c r="DG58" s="44" t="s">
        <v>2461</v>
      </c>
      <c r="DH58" s="44" t="s">
        <v>2660</v>
      </c>
      <c r="DI58" s="46" t="s">
        <v>2759</v>
      </c>
      <c r="DJ58" s="24"/>
      <c r="DK58" s="44" t="s">
        <v>3232</v>
      </c>
      <c r="DL58" s="44" t="s">
        <v>2197</v>
      </c>
      <c r="DM58" s="24"/>
      <c r="DN58" s="46" t="s">
        <v>2662</v>
      </c>
      <c r="DO58" s="44" t="s">
        <v>3233</v>
      </c>
      <c r="DP58" s="44" t="s">
        <v>2467</v>
      </c>
      <c r="DQ58" s="44" t="s">
        <v>3234</v>
      </c>
      <c r="DR58" s="46" t="s">
        <v>2876</v>
      </c>
      <c r="DS58" s="44" t="s">
        <v>2249</v>
      </c>
      <c r="DT58" s="24"/>
      <c r="DU58" s="24"/>
      <c r="DV58" s="374" t="s">
        <v>2122</v>
      </c>
      <c r="DW58" s="44" t="s">
        <v>2121</v>
      </c>
      <c r="DX58" s="46" t="s">
        <v>2314</v>
      </c>
      <c r="DY58" s="44" t="s">
        <v>2794</v>
      </c>
      <c r="DZ58" s="379"/>
      <c r="EA58" s="24"/>
      <c r="EB58" s="24"/>
      <c r="EC58" s="44" t="s">
        <v>3235</v>
      </c>
      <c r="ED58" s="44" t="s">
        <v>2726</v>
      </c>
      <c r="EE58" s="24"/>
      <c r="EF58" s="24" t="str" cm="1">
        <f t="array" ref="EF58">IFERROR(
  INDEX(
    _xlfn._xlws.FILTER(
      'ROTAS E FAMILIAS'!$C$5:$C$1015,
      (TEXT('ROTAS E FAMILIAS'!$D$5:$D$1015,"DD/MM/AAAA")=TEXT(EF$4,"DD/MM/AAAA"))
      *(CHOOSE(
        MATCH($B58,{"FAM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MOD(ROWS($A$5:$A58)-1,10)+1
  ),
  ""
)</f>
        <v/>
      </c>
      <c r="EG58" s="24"/>
      <c r="EH58" s="24"/>
      <c r="EI58" s="24"/>
      <c r="EJ58" s="24"/>
      <c r="EK58" s="44" t="s">
        <v>6389</v>
      </c>
      <c r="EL58" s="44" t="s">
        <v>1759</v>
      </c>
      <c r="EM58" s="24"/>
      <c r="EN58" s="188"/>
      <c r="EO58" s="24"/>
      <c r="EP58" s="44" t="s">
        <v>6628</v>
      </c>
      <c r="EQ58" s="24"/>
      <c r="ER58" s="47" t="s">
        <v>1751</v>
      </c>
      <c r="ES58" s="24" t="s">
        <v>6597</v>
      </c>
      <c r="ET58" s="24" t="s">
        <v>6433</v>
      </c>
      <c r="EU58" s="426" t="s">
        <v>6695</v>
      </c>
      <c r="EV58" s="119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  <c r="HH58" s="24"/>
      <c r="HI58" s="24"/>
      <c r="HJ58" s="24"/>
      <c r="HK58" s="24"/>
      <c r="HL58" s="24"/>
      <c r="HM58" s="24"/>
      <c r="HN58" s="24"/>
      <c r="HO58" s="24"/>
      <c r="HP58" s="24"/>
      <c r="HQ58" s="24"/>
      <c r="HR58" s="24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4"/>
      <c r="ID58" s="24"/>
      <c r="IE58" s="24"/>
      <c r="IF58" s="24"/>
      <c r="IG58" s="24"/>
      <c r="IH58" s="24"/>
      <c r="II58" s="98"/>
    </row>
    <row r="59" spans="2:243" ht="57.75" customHeight="1">
      <c r="B59" s="171" t="s">
        <v>1698</v>
      </c>
      <c r="C59" s="370" t="s">
        <v>2130</v>
      </c>
      <c r="D59" s="370" t="s">
        <v>2198</v>
      </c>
      <c r="E59" s="130" t="s">
        <v>3213</v>
      </c>
      <c r="F59" s="24"/>
      <c r="G59" s="24"/>
      <c r="H59" s="24"/>
      <c r="I59" s="24"/>
      <c r="J59" s="24"/>
      <c r="K59" s="24"/>
      <c r="L59" s="24"/>
      <c r="M59" s="24"/>
      <c r="N59" s="24"/>
      <c r="O59" s="116"/>
      <c r="P59" s="24"/>
      <c r="Q59" s="24"/>
      <c r="R59" s="24"/>
      <c r="S59" s="24"/>
      <c r="T59" s="24"/>
      <c r="U59" s="24"/>
      <c r="V59" s="46" t="s">
        <v>2260</v>
      </c>
      <c r="W59" s="24"/>
      <c r="X59" s="24"/>
      <c r="Y59" s="46" t="s">
        <v>3236</v>
      </c>
      <c r="Z59" s="24"/>
      <c r="AA59" s="46" t="s">
        <v>2263</v>
      </c>
      <c r="AB59" s="44" t="s">
        <v>2991</v>
      </c>
      <c r="AC59" s="44" t="s">
        <v>2136</v>
      </c>
      <c r="AD59" s="44" t="s">
        <v>3237</v>
      </c>
      <c r="AE59" s="119" t="s">
        <v>2070</v>
      </c>
      <c r="AF59" s="119" t="s">
        <v>2070</v>
      </c>
      <c r="AG59" s="119" t="s">
        <v>2070</v>
      </c>
      <c r="AH59" s="119" t="s">
        <v>2070</v>
      </c>
      <c r="AI59" s="119"/>
      <c r="AJ59" s="119"/>
      <c r="AK59" s="119" t="s">
        <v>2070</v>
      </c>
      <c r="AL59" s="119" t="s">
        <v>2070</v>
      </c>
      <c r="AM59" s="119"/>
      <c r="AN59" s="24" t="str" cm="1">
        <f t="array" ref="AN59">IFERROR(
  INDEX(
    _xlfn._xlws.FILTER(
      'ROTAS E FAMILIAS'!$C$5:$C$1051,
      (TEXT('ROTAS E FAMILIAS'!$D$5:$D$1051,"DD/MM/AAAA")=TEXT(AN$4,"DD/MM/AAAA"))
      *(CHOOSE(
        MATCH($B59,{"FAM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MOD(ROWS($A$25:$A59)-1,9)+1
  ),
  ""
)</f>
        <v/>
      </c>
      <c r="AO59" s="40" t="s">
        <v>2070</v>
      </c>
      <c r="AP59" s="40" t="s">
        <v>2070</v>
      </c>
      <c r="AQ59" s="24"/>
      <c r="AR59" s="40" t="s">
        <v>2070</v>
      </c>
      <c r="AS59" s="40" t="str" cm="1">
        <f t="array" ref="AS59">IFERROR(
  INDEX(
    _xlfn._xlws.FILTER(
      'ROTAS E FAMILIAS'!$C$5:$C$1051,
      (TEXT('ROTAS E FAMILIAS'!$D$5:$D$1051,"DD/MM/AAAA")=TEXT(AS$4,"DD/MM/AAAA"))
      *(CHOOSE(
        MATCH($B59,{"FAM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MOD(ROWS($A$25:$A59)-1,9)+1
  ),
  ""
)</f>
        <v/>
      </c>
      <c r="AT59" s="44" t="s">
        <v>2729</v>
      </c>
      <c r="AU59" s="169" t="s">
        <v>2070</v>
      </c>
      <c r="AV59" s="44" t="s">
        <v>3238</v>
      </c>
      <c r="AW59" s="168"/>
      <c r="AX59" s="44" t="s">
        <v>2742</v>
      </c>
      <c r="AY59" s="44" t="s">
        <v>2191</v>
      </c>
      <c r="AZ59" s="168"/>
      <c r="BA59" s="24"/>
      <c r="BB59" s="169" t="s">
        <v>2070</v>
      </c>
      <c r="BC59" s="24"/>
      <c r="BD59" s="24"/>
      <c r="BE59" s="44" t="s">
        <v>3239</v>
      </c>
      <c r="BF59" s="44" t="s">
        <v>2503</v>
      </c>
      <c r="BG59" s="44" t="s">
        <v>2706</v>
      </c>
      <c r="BH59" s="44" t="s">
        <v>2600</v>
      </c>
      <c r="BI59" s="169" t="s">
        <v>2070</v>
      </c>
      <c r="BJ59" s="44" t="s">
        <v>3240</v>
      </c>
      <c r="BK59" s="44" t="s">
        <v>3241</v>
      </c>
      <c r="BL59" s="46" t="s">
        <v>2708</v>
      </c>
      <c r="BM59" s="46" t="s">
        <v>3242</v>
      </c>
      <c r="BN59" s="24"/>
      <c r="BO59" s="24"/>
      <c r="BP59" s="169" t="s">
        <v>2070</v>
      </c>
      <c r="BQ59" s="24"/>
      <c r="BR59" s="24"/>
      <c r="BS59" s="24"/>
      <c r="BT59" s="24"/>
      <c r="BU59" s="24" t="s">
        <v>2070</v>
      </c>
      <c r="BV59" s="24" t="s">
        <v>2070</v>
      </c>
      <c r="BW59" s="169" t="s">
        <v>2070</v>
      </c>
      <c r="BX59" s="44" t="s">
        <v>2862</v>
      </c>
      <c r="BY59" s="24"/>
      <c r="BZ59" s="24" t="s">
        <v>2070</v>
      </c>
      <c r="CA59" s="24" t="s">
        <v>2070</v>
      </c>
      <c r="CB59" s="44" t="s">
        <v>3243</v>
      </c>
      <c r="CC59" s="24"/>
      <c r="CD59" s="24"/>
      <c r="CE59" s="44" t="s">
        <v>2769</v>
      </c>
      <c r="CF59" s="24"/>
      <c r="CG59" s="44" t="s">
        <v>2771</v>
      </c>
      <c r="CH59" s="44" t="s">
        <v>2605</v>
      </c>
      <c r="CI59" s="44" t="s">
        <v>3244</v>
      </c>
      <c r="CJ59" s="24"/>
      <c r="CK59" s="24"/>
      <c r="CL59" s="24"/>
      <c r="CM59" s="44" t="s">
        <v>2925</v>
      </c>
      <c r="CN59" s="24"/>
      <c r="CO59" s="184" t="s">
        <v>2716</v>
      </c>
      <c r="CP59" s="280" t="s">
        <v>2789</v>
      </c>
      <c r="CQ59" s="24"/>
      <c r="CR59" s="24"/>
      <c r="CS59" s="24"/>
      <c r="CT59" s="44" t="s">
        <v>2455</v>
      </c>
      <c r="CU59" s="44" t="s">
        <v>2868</v>
      </c>
      <c r="CV59" s="24"/>
      <c r="CW59" s="24"/>
      <c r="CX59" s="24"/>
      <c r="CY59" s="24"/>
      <c r="CZ59" s="44" t="s">
        <v>2790</v>
      </c>
      <c r="DA59" s="24"/>
      <c r="DB59" s="24"/>
      <c r="DC59" s="24"/>
      <c r="DD59" s="24"/>
      <c r="DE59" s="24"/>
      <c r="DF59" s="24"/>
      <c r="DG59" s="24"/>
      <c r="DH59" s="46" t="s">
        <v>3245</v>
      </c>
      <c r="DI59" s="46" t="s">
        <v>2303</v>
      </c>
      <c r="DJ59" s="24"/>
      <c r="DK59" s="44" t="s">
        <v>2246</v>
      </c>
      <c r="DL59" s="24"/>
      <c r="DM59" s="24"/>
      <c r="DN59" s="44" t="s">
        <v>2359</v>
      </c>
      <c r="DO59" s="24"/>
      <c r="DP59" s="24"/>
      <c r="DQ59" s="46" t="s">
        <v>2966</v>
      </c>
      <c r="DR59" s="116" t="s">
        <v>2933</v>
      </c>
      <c r="DS59" s="374" t="s">
        <v>2484</v>
      </c>
      <c r="DT59" s="24"/>
      <c r="DU59" s="24"/>
      <c r="DV59" s="24"/>
      <c r="DW59" s="44" t="s">
        <v>3246</v>
      </c>
      <c r="DX59" s="24"/>
      <c r="DY59" s="44" t="s">
        <v>2680</v>
      </c>
      <c r="DZ59" s="380"/>
      <c r="EA59" s="24"/>
      <c r="EB59" s="24"/>
      <c r="EC59" s="184" t="s">
        <v>2125</v>
      </c>
      <c r="ED59" s="184" t="s">
        <v>3247</v>
      </c>
      <c r="EE59" s="24"/>
      <c r="EF59" s="24"/>
      <c r="EG59" s="24"/>
      <c r="EH59" s="24"/>
      <c r="EI59" s="44" t="s">
        <v>1721</v>
      </c>
      <c r="EJ59" s="24"/>
      <c r="EK59" s="44" t="s">
        <v>6443</v>
      </c>
      <c r="EL59" s="44" t="s">
        <v>1722</v>
      </c>
      <c r="EM59" s="24"/>
      <c r="EN59" s="390"/>
      <c r="EO59" s="24"/>
      <c r="EP59" s="44" t="s">
        <v>6404</v>
      </c>
      <c r="EQ59" s="24"/>
      <c r="ER59" s="47" t="s">
        <v>6737</v>
      </c>
      <c r="ES59" s="24" t="s">
        <v>6399</v>
      </c>
      <c r="ET59" s="24" t="s">
        <v>6765</v>
      </c>
      <c r="EU59" s="426" t="s">
        <v>6851</v>
      </c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98"/>
    </row>
    <row r="60" spans="2:243" ht="57.75" customHeight="1">
      <c r="B60" s="171" t="s">
        <v>1698</v>
      </c>
      <c r="C60" s="370" t="s">
        <v>2187</v>
      </c>
      <c r="D60" s="370" t="s">
        <v>2198</v>
      </c>
      <c r="E60" s="130" t="s">
        <v>3213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 t="s">
        <v>3248</v>
      </c>
      <c r="AC60" s="119" t="s">
        <v>2070</v>
      </c>
      <c r="AD60" s="119" t="s">
        <v>2070</v>
      </c>
      <c r="AE60" s="119"/>
      <c r="AF60" s="119" t="s">
        <v>2070</v>
      </c>
      <c r="AG60" s="119" t="s">
        <v>2070</v>
      </c>
      <c r="AH60" s="119" t="s">
        <v>2070</v>
      </c>
      <c r="AI60" s="119"/>
      <c r="AJ60" s="119"/>
      <c r="AK60" s="119" t="s">
        <v>2070</v>
      </c>
      <c r="AL60" s="119" t="s">
        <v>2070</v>
      </c>
      <c r="AM60" s="119" t="s">
        <v>2070</v>
      </c>
      <c r="AN60" s="24" t="str" cm="1">
        <f t="array" ref="AN60">IFERROR(
  INDEX(
    _xlfn._xlws.FILTER(
      'ROTAS E FAMILIAS'!$C$5:$C$1051,
      (TEXT('ROTAS E FAMILIAS'!$D$5:$D$1051,"DD/MM/AAAA")=TEXT(AN$4,"DD/MM/AAAA"))
      *(CHOOSE(
        MATCH($B60,{"FAM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MOD(ROWS($A$25:$A60)-1,9)+1
  ),
  ""
)</f>
        <v/>
      </c>
      <c r="AO60" s="44" t="s">
        <v>2329</v>
      </c>
      <c r="AP60" s="40" t="s">
        <v>2070</v>
      </c>
      <c r="AQ60" s="40" t="s">
        <v>2070</v>
      </c>
      <c r="AR60" s="40" t="s">
        <v>2070</v>
      </c>
      <c r="AS60" s="182" t="s">
        <v>2070</v>
      </c>
      <c r="AT60" s="40"/>
      <c r="AU60" s="169" t="s">
        <v>2070</v>
      </c>
      <c r="AV60" s="115" t="s">
        <v>3249</v>
      </c>
      <c r="AW60" s="168"/>
      <c r="AX60" s="168"/>
      <c r="AY60" s="168"/>
      <c r="AZ60" s="168"/>
      <c r="BA60" s="168"/>
      <c r="BB60" s="169" t="s">
        <v>2070</v>
      </c>
      <c r="BC60" s="24"/>
      <c r="BD60" s="24"/>
      <c r="BE60" s="24"/>
      <c r="BF60" s="24"/>
      <c r="BG60" s="188"/>
      <c r="BH60" s="24"/>
      <c r="BI60" s="169" t="s">
        <v>2070</v>
      </c>
      <c r="BJ60" s="24"/>
      <c r="BK60" s="24"/>
      <c r="BL60" s="24"/>
      <c r="BM60" s="24"/>
      <c r="BN60" s="24"/>
      <c r="BO60" s="24"/>
      <c r="BP60" s="169" t="s">
        <v>2070</v>
      </c>
      <c r="BQ60" s="24"/>
      <c r="BR60" s="24"/>
      <c r="BS60" s="24"/>
      <c r="BT60" s="24"/>
      <c r="BU60" s="44" t="s">
        <v>3250</v>
      </c>
      <c r="BV60" s="24" t="s">
        <v>2070</v>
      </c>
      <c r="BW60" s="169" t="s">
        <v>2070</v>
      </c>
      <c r="BX60" s="46" t="s">
        <v>3251</v>
      </c>
      <c r="BY60" s="24"/>
      <c r="BZ60" s="24" t="s">
        <v>2070</v>
      </c>
      <c r="CA60" s="24" t="s">
        <v>2070</v>
      </c>
      <c r="CB60" s="24" t="s">
        <v>2070</v>
      </c>
      <c r="CC60" s="24" t="s">
        <v>2070</v>
      </c>
      <c r="CD60" s="24"/>
      <c r="CE60" s="24"/>
      <c r="CF60" s="24"/>
      <c r="CG60" s="24"/>
      <c r="CH60" s="24"/>
      <c r="CI60" s="24"/>
      <c r="CJ60" s="24"/>
      <c r="CK60" s="24"/>
      <c r="CL60" s="24"/>
      <c r="CM60" s="44" t="s">
        <v>2166</v>
      </c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 t="str" cm="1">
        <f t="array" ref="DQ60">IFERROR(
  INDEX(
    _xlfn._xlws.FILTER(
      'ROTAS E FAMILIAS'!$C$5:$C$1015,
      (TEXT('ROTAS E FAMILIAS'!$D$5:$D$1015,"DD/MM/AAAA")=TEXT(DQ$4,"DD/MM/AAAA"))
      *(CHOOSE(
        MATCH($B60,{"FAM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MOD(ROWS($A$5:$A60)-1,10)+1
  ),
  ""
)</f>
        <v/>
      </c>
      <c r="DR60" s="24" t="str" cm="1">
        <f t="array" ref="DR60">IFERROR(
  INDEX(
    _xlfn._xlws.FILTER(
      'ROTAS E FAMILIAS'!$C$5:$C$1015,
      (TEXT('ROTAS E FAMILIAS'!$D$5:$D$1015,"DD/MM/AAAA")=TEXT(DR$4,"DD/MM/AAAA"))
      *(CHOOSE(
        MATCH($B60,{"FAM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MOD(ROWS($A$5:$A60)-1,10)+1
  ),
  ""
)</f>
        <v/>
      </c>
      <c r="DS60" s="24" t="str" cm="1">
        <f t="array" ref="DS60">IFERROR(
  INDEX(
    _xlfn._xlws.FILTER(
      'ROTAS E FAMILIAS'!$C$5:$C$1015,
      (TEXT('ROTAS E FAMILIAS'!$D$5:$D$1015,"DD/MM/AAAA")=TEXT(DS$4,"DD/MM/AAAA"))
      *(CHOOSE(
        MATCH($B60,{"FAM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MOD(ROWS($A$5:$A60)-1,10)+1
  ),
  ""
)</f>
        <v/>
      </c>
      <c r="DT60" s="24"/>
      <c r="DU60" s="24"/>
      <c r="DV60" s="184" t="s">
        <v>2123</v>
      </c>
      <c r="DW60" s="24"/>
      <c r="DX60" s="24"/>
      <c r="DY60" s="24"/>
      <c r="DZ60" s="24"/>
      <c r="EA60" s="24"/>
      <c r="EB60" s="24"/>
      <c r="EC60" s="24"/>
      <c r="ED60" s="24"/>
      <c r="EE60" s="24"/>
      <c r="EF60" s="24" t="str" cm="1">
        <f t="array" ref="EF60">IFERROR(
  INDEX(
    _xlfn._xlws.FILTER(
      'ROTAS E FAMILIAS'!$C$5:$C$1015,
      (TEXT('ROTAS E FAMILIAS'!$D$5:$D$1015,"DD/MM/AAAA")=TEXT(EF$4,"DD/MM/AAAA"))
      *(CHOOSE(
        MATCH($B60,{"FAM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MOD(ROWS($A$5:$A60)-1,10)+1
  ),
  ""
)</f>
        <v/>
      </c>
      <c r="EG60" s="24"/>
      <c r="EH60" s="24"/>
      <c r="EI60" s="24"/>
      <c r="EJ60" s="390"/>
      <c r="EK60" s="407" t="s">
        <v>6572</v>
      </c>
      <c r="EL60" s="390"/>
      <c r="EM60" s="390"/>
      <c r="EN60" s="390"/>
      <c r="EO60" s="24"/>
      <c r="EP60" s="24" t="str" cm="1">
        <f t="array" ref="EP60">IFERROR(
  INDEX(
    _xlfn._xlws.FILTER(
      'ROTAS E FAMILIAS'!$C$5:$C$1015,
      (TEXT('ROTAS E FAMILIAS'!$D$5:$D$1015,"DD/MM/AAAA")=TEXT(EP$4,"DD/MM/AAAA"))
      *(CHOOSE(
        MATCH($B60,{"FAM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MOD(ROWS($A$5:$A60)-1,10)+1
  ),
  ""
)</f>
        <v/>
      </c>
      <c r="EQ60" s="24" t="str" cm="1">
        <f t="array" ref="EQ60">IFERROR(
  INDEX(
    _xlfn._xlws.FILTER(
      'ROTAS E FAMILIAS'!$C$5:$C$1015,
      (TEXT('ROTAS E FAMILIAS'!$D$5:$D$1015,"DD/MM/AAAA")=TEXT(EQ$4,"DD/MM/AAAA"))
      *(CHOOSE(
        MATCH($B60,{"FAM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MOD(ROWS($A$5:$A60)-1,10)+1
  ),
  ""
)</f>
        <v/>
      </c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24"/>
      <c r="IH60" s="24"/>
      <c r="II60" s="98"/>
    </row>
    <row r="61" spans="2:243" ht="57.75" customHeight="1">
      <c r="B61" s="171" t="s">
        <v>1698</v>
      </c>
      <c r="C61" s="370" t="s">
        <v>2054</v>
      </c>
      <c r="D61" s="370" t="s">
        <v>2366</v>
      </c>
      <c r="E61" s="131" t="s">
        <v>3252</v>
      </c>
      <c r="F61" s="24"/>
      <c r="G61" s="24"/>
      <c r="H61" s="24"/>
      <c r="I61" s="24"/>
      <c r="J61" s="24"/>
      <c r="K61" s="24"/>
      <c r="L61" s="24"/>
      <c r="M61" s="24" t="s">
        <v>3107</v>
      </c>
      <c r="N61" s="44" t="s">
        <v>3107</v>
      </c>
      <c r="O61" s="44" t="s">
        <v>2188</v>
      </c>
      <c r="P61" s="45" t="s">
        <v>3253</v>
      </c>
      <c r="Q61" s="24"/>
      <c r="R61" s="24"/>
      <c r="S61" s="24"/>
      <c r="T61" s="24"/>
      <c r="U61" s="46" t="s">
        <v>3254</v>
      </c>
      <c r="V61" s="46" t="s">
        <v>2319</v>
      </c>
      <c r="W61" s="24"/>
      <c r="X61" s="46" t="s">
        <v>3255</v>
      </c>
      <c r="Y61" s="44" t="s">
        <v>2522</v>
      </c>
      <c r="Z61" s="24"/>
      <c r="AA61" s="46" t="s">
        <v>2371</v>
      </c>
      <c r="AB61" s="44" t="s">
        <v>3256</v>
      </c>
      <c r="AC61" s="44" t="s">
        <v>2996</v>
      </c>
      <c r="AD61" s="44" t="s">
        <v>2988</v>
      </c>
      <c r="AE61" s="119" t="s">
        <v>2070</v>
      </c>
      <c r="AF61" s="119" t="s">
        <v>2070</v>
      </c>
      <c r="AG61" s="119" t="s">
        <v>2070</v>
      </c>
      <c r="AH61" s="119" t="s">
        <v>2070</v>
      </c>
      <c r="AI61" s="44" t="s">
        <v>2913</v>
      </c>
      <c r="AJ61" s="119"/>
      <c r="AK61" s="44" t="s">
        <v>3257</v>
      </c>
      <c r="AL61" s="46" t="s">
        <v>2209</v>
      </c>
      <c r="AM61" s="46" t="s">
        <v>2738</v>
      </c>
      <c r="AN61" s="24" t="str" cm="1">
        <f t="array" ref="AN61">IFERROR(
  INDEX(
    _xlfn._xlws.FILTER(
      'ROTAS E FAMILIAS'!$C$5:$C$1051,
      (TEXT('ROTAS E FAMILIAS'!$D$5:$D$1051,"DD/MM/AAAA")=TEXT(AN$4,"DD/MM/AAAA"))
      *(CHOOSE(
        MATCH($B61,{"FAM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MOD(ROWS($A$25:$A61)-1,9)+1
  ),
  ""
)</f>
        <v/>
      </c>
      <c r="AO61" s="40" t="s">
        <v>2070</v>
      </c>
      <c r="AP61" s="44" t="s">
        <v>3258</v>
      </c>
      <c r="AQ61" s="44" t="s">
        <v>2728</v>
      </c>
      <c r="AR61" s="44" t="s">
        <v>2955</v>
      </c>
      <c r="AS61" s="46" t="s">
        <v>3259</v>
      </c>
      <c r="AT61" s="44" t="s">
        <v>3260</v>
      </c>
      <c r="AU61" s="169"/>
      <c r="AV61" s="44" t="s">
        <v>3261</v>
      </c>
      <c r="AW61" s="46" t="s">
        <v>3262</v>
      </c>
      <c r="AX61" s="44" t="s">
        <v>2710</v>
      </c>
      <c r="AY61" s="115" t="s">
        <v>3263</v>
      </c>
      <c r="AZ61" s="44" t="s">
        <v>3264</v>
      </c>
      <c r="BA61" s="24"/>
      <c r="BB61" s="169" t="s">
        <v>2070</v>
      </c>
      <c r="BC61" s="44" t="s">
        <v>3265</v>
      </c>
      <c r="BD61" s="24"/>
      <c r="BE61" s="44" t="s">
        <v>2766</v>
      </c>
      <c r="BF61" s="44" t="s">
        <v>2649</v>
      </c>
      <c r="BG61" s="24"/>
      <c r="BH61" s="46" t="s">
        <v>2279</v>
      </c>
      <c r="BI61" s="169" t="s">
        <v>2070</v>
      </c>
      <c r="BJ61" s="44" t="s">
        <v>3266</v>
      </c>
      <c r="BK61" s="44" t="s">
        <v>2385</v>
      </c>
      <c r="BL61" s="44" t="s">
        <v>2942</v>
      </c>
      <c r="BM61" s="44" t="s">
        <v>3267</v>
      </c>
      <c r="BN61" s="24"/>
      <c r="BO61" s="44" t="s">
        <v>2627</v>
      </c>
      <c r="BP61" s="169" t="s">
        <v>2070</v>
      </c>
      <c r="BQ61" s="44" t="s">
        <v>2786</v>
      </c>
      <c r="BR61" s="24"/>
      <c r="BS61" s="24"/>
      <c r="BT61" s="44" t="s">
        <v>3179</v>
      </c>
      <c r="BU61" s="46" t="s">
        <v>3268</v>
      </c>
      <c r="BV61" s="24" t="s">
        <v>2070</v>
      </c>
      <c r="BW61" s="169" t="s">
        <v>2070</v>
      </c>
      <c r="BX61" s="44" t="s">
        <v>3269</v>
      </c>
      <c r="BY61" s="24" t="s">
        <v>2070</v>
      </c>
      <c r="BZ61" s="46" t="s">
        <v>3270</v>
      </c>
      <c r="CA61" s="44" t="s">
        <v>2922</v>
      </c>
      <c r="CB61" s="44" t="s">
        <v>3172</v>
      </c>
      <c r="CC61" s="44" t="s">
        <v>2923</v>
      </c>
      <c r="CD61" s="24"/>
      <c r="CE61" s="44" t="s">
        <v>3271</v>
      </c>
      <c r="CF61" s="44" t="s">
        <v>3272</v>
      </c>
      <c r="CG61" s="44" t="s">
        <v>2733</v>
      </c>
      <c r="CH61" s="44" t="s">
        <v>2715</v>
      </c>
      <c r="CI61" s="24"/>
      <c r="CJ61" s="24"/>
      <c r="CK61" s="24"/>
      <c r="CL61" s="24"/>
      <c r="CM61" s="44" t="s">
        <v>3273</v>
      </c>
      <c r="CN61" s="44" t="s">
        <v>3274</v>
      </c>
      <c r="CO61" s="46" t="s">
        <v>2344</v>
      </c>
      <c r="CP61" s="44" t="s">
        <v>2294</v>
      </c>
      <c r="CQ61" s="46" t="s">
        <v>3275</v>
      </c>
      <c r="CR61" s="24"/>
      <c r="CS61" s="24"/>
      <c r="CT61" s="295" t="s">
        <v>2169</v>
      </c>
      <c r="CU61" s="44" t="s">
        <v>2889</v>
      </c>
      <c r="CV61" s="24"/>
      <c r="CW61" s="24"/>
      <c r="CX61" s="24"/>
      <c r="CY61" s="24"/>
      <c r="CZ61" s="24"/>
      <c r="DA61" s="24"/>
      <c r="DB61" s="24"/>
      <c r="DC61" s="24"/>
      <c r="DD61" s="44" t="s">
        <v>3276</v>
      </c>
      <c r="DE61" s="46" t="s">
        <v>2720</v>
      </c>
      <c r="DF61" s="24"/>
      <c r="DG61" s="24"/>
      <c r="DH61" s="46" t="s">
        <v>3277</v>
      </c>
      <c r="DI61" s="24"/>
      <c r="DJ61" s="24"/>
      <c r="DK61" s="24"/>
      <c r="DL61" s="24"/>
      <c r="DM61" s="24"/>
      <c r="DN61" s="46" t="s">
        <v>3278</v>
      </c>
      <c r="DO61" s="46" t="s">
        <v>2793</v>
      </c>
      <c r="DP61" s="44" t="s">
        <v>2120</v>
      </c>
      <c r="DQ61" s="24"/>
      <c r="DR61" s="24" t="str" cm="1">
        <f t="array" ref="DR61">IFERROR(
  INDEX(
    _xlfn._xlws.FILTER(
      'ROTAS E FAMILIAS'!$C$5:$C$1015,
      (TEXT('ROTAS E FAMILIAS'!$D$5:$D$1015,"DD/MM/AAAA")=TEXT(DR$4,"DD/MM/AAAA"))
      *(CHOOSE(
        MATCH($B61,{"FAM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MOD(ROWS($A$5:$A61)-1,10)+1
  ),
  ""
)</f>
        <v/>
      </c>
      <c r="DS61" s="24" t="str" cm="1">
        <f t="array" ref="DS61">IFERROR(
  INDEX(
    _xlfn._xlws.FILTER(
      'ROTAS E FAMILIAS'!$C$5:$C$1015,
      (TEXT('ROTAS E FAMILIAS'!$D$5:$D$1015,"DD/MM/AAAA")=TEXT(DS$4,"DD/MM/AAAA"))
      *(CHOOSE(
        MATCH($B61,{"FAM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MOD(ROWS($A$5:$A61)-1,10)+1
  ),
  ""
)</f>
        <v/>
      </c>
      <c r="DT61" s="24"/>
      <c r="DU61" s="24"/>
      <c r="DV61" s="24"/>
      <c r="DW61" s="44" t="s">
        <v>3279</v>
      </c>
      <c r="DX61" s="24"/>
      <c r="DY61" s="44" t="s">
        <v>2641</v>
      </c>
      <c r="DZ61" s="24"/>
      <c r="EA61" s="24"/>
      <c r="EB61" s="24"/>
      <c r="EC61" s="44" t="s">
        <v>3280</v>
      </c>
      <c r="ED61" s="44" t="s">
        <v>1805</v>
      </c>
      <c r="EE61" s="259" t="s">
        <v>2186</v>
      </c>
      <c r="EF61" s="24" t="str" cm="1">
        <f t="array" ref="EF61">IFERROR(
  INDEX(
    _xlfn._xlws.FILTER(
      'ROTAS E FAMILIAS'!$C$5:$C$1015,
      (TEXT('ROTAS E FAMILIAS'!$D$5:$D$1015,"DD/MM/AAAA")=TEXT(EF$4,"DD/MM/AAAA"))
      *(CHOOSE(
        MATCH($B61,{"FAM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MOD(ROWS($A$5:$A61)-1,10)+1
  ),
  ""
)</f>
        <v/>
      </c>
      <c r="EG61" s="24"/>
      <c r="EH61" s="24"/>
      <c r="EI61" s="46" t="s">
        <v>1783</v>
      </c>
      <c r="EJ61" s="24"/>
      <c r="EK61" s="44" t="s">
        <v>6416</v>
      </c>
      <c r="EL61" s="401" t="s">
        <v>1746</v>
      </c>
      <c r="EM61" s="24"/>
      <c r="EN61" s="44" t="s">
        <v>6585</v>
      </c>
      <c r="EO61" s="24"/>
      <c r="EP61" s="24" t="str" cm="1">
        <f t="array" ref="EP61">IFERROR(
  INDEX(
    _xlfn._xlws.FILTER(
      'ROTAS E FAMILIAS'!$C$5:$C$1015,
      (TEXT('ROTAS E FAMILIAS'!$D$5:$D$1015,"DD/MM/AAAA")=TEXT(EP$4,"DD/MM/AAAA"))
      *(CHOOSE(
        MATCH($B61,{"FAM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MOD(ROWS($A$5:$A61)-1,10)+1
  ),
  ""
)</f>
        <v/>
      </c>
      <c r="EQ61" s="24"/>
      <c r="ER61" s="24" t="s">
        <v>6381</v>
      </c>
      <c r="ES61" s="24" t="s">
        <v>6397</v>
      </c>
      <c r="ET61" s="24" t="s">
        <v>6845</v>
      </c>
      <c r="EU61" s="424" t="s">
        <v>6852</v>
      </c>
      <c r="EV61" s="119" t="s">
        <v>6601</v>
      </c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4"/>
      <c r="HB61" s="24"/>
      <c r="HC61" s="24"/>
      <c r="HD61" s="24"/>
      <c r="HE61" s="24"/>
      <c r="HF61" s="24"/>
      <c r="HG61" s="24"/>
      <c r="HH61" s="24"/>
      <c r="HI61" s="24"/>
      <c r="HJ61" s="24"/>
      <c r="HK61" s="24"/>
      <c r="HL61" s="24"/>
      <c r="HM61" s="24"/>
      <c r="HN61" s="24"/>
      <c r="HO61" s="24"/>
      <c r="HP61" s="24"/>
      <c r="HQ61" s="24"/>
      <c r="HR61" s="24"/>
      <c r="HS61" s="24"/>
      <c r="HT61" s="24"/>
      <c r="HU61" s="24"/>
      <c r="HV61" s="24"/>
      <c r="HW61" s="24"/>
      <c r="HX61" s="24"/>
      <c r="HY61" s="24"/>
      <c r="HZ61" s="24"/>
      <c r="IA61" s="24"/>
      <c r="IB61" s="24"/>
      <c r="IC61" s="24"/>
      <c r="ID61" s="24"/>
      <c r="IE61" s="24"/>
      <c r="IF61" s="24"/>
      <c r="IG61" s="24"/>
      <c r="IH61" s="24"/>
      <c r="II61" s="98"/>
    </row>
    <row r="62" spans="2:243" ht="57.75" customHeight="1">
      <c r="B62" s="171" t="s">
        <v>1698</v>
      </c>
      <c r="C62" s="370" t="s">
        <v>2130</v>
      </c>
      <c r="D62" s="370" t="s">
        <v>2366</v>
      </c>
      <c r="E62" s="131" t="s">
        <v>3252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46" t="s">
        <v>3281</v>
      </c>
      <c r="V62" s="24"/>
      <c r="W62" s="24"/>
      <c r="X62" s="24"/>
      <c r="Y62" s="46" t="s">
        <v>2060</v>
      </c>
      <c r="Z62" s="24"/>
      <c r="AA62" s="24"/>
      <c r="AB62" s="44" t="s">
        <v>2967</v>
      </c>
      <c r="AC62" s="119"/>
      <c r="AD62" s="44" t="s">
        <v>3282</v>
      </c>
      <c r="AE62" s="119" t="s">
        <v>2070</v>
      </c>
      <c r="AF62" s="119" t="s">
        <v>2070</v>
      </c>
      <c r="AG62" s="119" t="s">
        <v>2070</v>
      </c>
      <c r="AH62" s="119" t="s">
        <v>2070</v>
      </c>
      <c r="AI62" s="119"/>
      <c r="AJ62" s="119"/>
      <c r="AK62" s="119" t="s">
        <v>2070</v>
      </c>
      <c r="AL62" s="119" t="s">
        <v>2070</v>
      </c>
      <c r="AM62" s="119" t="s">
        <v>2070</v>
      </c>
      <c r="AN62" s="24" t="str" cm="1">
        <f t="array" ref="AN62">IFERROR(
  INDEX(
    _xlfn._xlws.FILTER(
      'ROTAS E FAMILIAS'!$C$5:$C$1051,
      (TEXT('ROTAS E FAMILIAS'!$D$5:$D$1051,"DD/MM/AAAA")=TEXT(AN$4,"DD/MM/AAAA"))
      *(CHOOSE(
        MATCH($B62,{"FAM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MOD(ROWS($A$25:$A62)-1,9)+1
  ),
  ""
)</f>
        <v/>
      </c>
      <c r="AO62" s="40" t="s">
        <v>2070</v>
      </c>
      <c r="AP62" s="44" t="s">
        <v>2795</v>
      </c>
      <c r="AQ62" s="40" t="s">
        <v>2070</v>
      </c>
      <c r="AR62" s="40" t="s">
        <v>2070</v>
      </c>
      <c r="AS62" s="44" t="s">
        <v>3283</v>
      </c>
      <c r="AT62" s="24"/>
      <c r="AU62" s="169"/>
      <c r="AV62" s="44" t="s">
        <v>2434</v>
      </c>
      <c r="AW62" s="44" t="s">
        <v>3177</v>
      </c>
      <c r="AX62" s="44" t="s">
        <v>2647</v>
      </c>
      <c r="AY62" s="44" t="s">
        <v>2957</v>
      </c>
      <c r="AZ62" s="46" t="s">
        <v>2598</v>
      </c>
      <c r="BA62" s="168"/>
      <c r="BB62" s="169" t="s">
        <v>2070</v>
      </c>
      <c r="BC62" s="24"/>
      <c r="BD62" s="24"/>
      <c r="BE62" s="24"/>
      <c r="BF62" s="24"/>
      <c r="BG62" s="24"/>
      <c r="BH62" s="46" t="s">
        <v>2919</v>
      </c>
      <c r="BI62" s="169" t="s">
        <v>2070</v>
      </c>
      <c r="BJ62" s="24"/>
      <c r="BK62" s="44" t="s">
        <v>3284</v>
      </c>
      <c r="BL62" s="46" t="s">
        <v>2627</v>
      </c>
      <c r="BM62" s="46" t="s">
        <v>2576</v>
      </c>
      <c r="BN62" s="24"/>
      <c r="BO62" s="24"/>
      <c r="BP62" s="169" t="s">
        <v>2070</v>
      </c>
      <c r="BQ62" s="44" t="s">
        <v>3285</v>
      </c>
      <c r="BR62" s="24" t="s">
        <v>2070</v>
      </c>
      <c r="BS62" s="24" t="s">
        <v>2070</v>
      </c>
      <c r="BT62" s="46" t="s">
        <v>2221</v>
      </c>
      <c r="BU62" s="44" t="s">
        <v>2442</v>
      </c>
      <c r="BV62" s="24" t="s">
        <v>2070</v>
      </c>
      <c r="BW62" s="169" t="s">
        <v>2070</v>
      </c>
      <c r="BX62" s="44" t="s">
        <v>3286</v>
      </c>
      <c r="BY62" s="24" t="s">
        <v>2070</v>
      </c>
      <c r="BZ62" s="24" t="s">
        <v>2070</v>
      </c>
      <c r="CA62" s="24" t="s">
        <v>2070</v>
      </c>
      <c r="CB62" s="44" t="s">
        <v>2827</v>
      </c>
      <c r="CC62" s="24"/>
      <c r="CD62" s="24"/>
      <c r="CE62" s="24"/>
      <c r="CF62" s="24"/>
      <c r="CG62" s="24"/>
      <c r="CH62" s="44" t="s">
        <v>2452</v>
      </c>
      <c r="CI62" s="24"/>
      <c r="CJ62" s="24"/>
      <c r="CK62" s="24"/>
      <c r="CL62" s="24"/>
      <c r="CM62" s="44" t="s">
        <v>2963</v>
      </c>
      <c r="CN62" s="24"/>
      <c r="CO62" s="24"/>
      <c r="CP62" s="44" t="s">
        <v>2345</v>
      </c>
      <c r="CQ62" s="24"/>
      <c r="CR62" s="24"/>
      <c r="CS62" s="24"/>
      <c r="CT62" s="46" t="s">
        <v>2347</v>
      </c>
      <c r="CU62" s="44" t="s">
        <v>2105</v>
      </c>
      <c r="CV62" s="24"/>
      <c r="CW62" s="24"/>
      <c r="CX62" s="24"/>
      <c r="CY62" s="24"/>
      <c r="CZ62" s="46" t="s">
        <v>2890</v>
      </c>
      <c r="DA62" s="46" t="s">
        <v>2479</v>
      </c>
      <c r="DB62" s="44" t="s">
        <v>2352</v>
      </c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 t="str" cm="1">
        <f t="array" ref="DN62">IFERROR(
  INDEX(
    _xlfn._xlws.FILTER(
      'ROTAS E FAMILIAS'!$C$5:$C$1015,
      (TEXT('ROTAS E FAMILIAS'!$D$5:$D$1015,"DD/MM/AAAA")=TEXT(DN$4,"DD/MM/AAAA"))
      *(CHOOSE(
        MATCH($B62,{"FAM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MOD(ROWS($A$5:$A62)-1,10)+1
  ),
  ""
)</f>
        <v/>
      </c>
      <c r="DO62" s="46" t="s">
        <v>2932</v>
      </c>
      <c r="DP62" s="24"/>
      <c r="DQ62" s="24" t="str" cm="1">
        <f t="array" ref="DQ62">IFERROR(
  INDEX(
    _xlfn._xlws.FILTER(
      'ROTAS E FAMILIAS'!$C$5:$C$1015,
      (TEXT('ROTAS E FAMILIAS'!$D$5:$D$1015,"DD/MM/AAAA")=TEXT(DQ$4,"DD/MM/AAAA"))
      *(CHOOSE(
        MATCH($B62,{"FAM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MOD(ROWS($A$5:$A62)-1,10)+1
  ),
  ""
)</f>
        <v/>
      </c>
      <c r="DR62" s="24" t="str" cm="1">
        <f t="array" ref="DR62">IFERROR(
  INDEX(
    _xlfn._xlws.FILTER(
      'ROTAS E FAMILIAS'!$C$5:$C$1015,
      (TEXT('ROTAS E FAMILIAS'!$D$5:$D$1015,"DD/MM/AAAA")=TEXT(DR$4,"DD/MM/AAAA"))
      *(CHOOSE(
        MATCH($B62,{"FAM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MOD(ROWS($A$5:$A62)-1,10)+1
  ),
  ""
)</f>
        <v/>
      </c>
      <c r="DS62" s="24" t="str" cm="1">
        <f t="array" ref="DS62">IFERROR(
  INDEX(
    _xlfn._xlws.FILTER(
      'ROTAS E FAMILIAS'!$C$5:$C$1015,
      (TEXT('ROTAS E FAMILIAS'!$D$5:$D$1015,"DD/MM/AAAA")=TEXT(DS$4,"DD/MM/AAAA"))
      *(CHOOSE(
        MATCH($B62,{"FAM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MOD(ROWS($A$5:$A62)-1,10)+1
  ),
  ""
)</f>
        <v/>
      </c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 t="str" cm="1">
        <f t="array" ref="EF62">IFERROR(
  INDEX(
    _xlfn._xlws.FILTER(
      'ROTAS E FAMILIAS'!$C$5:$C$1015,
      (TEXT('ROTAS E FAMILIAS'!$D$5:$D$1015,"DD/MM/AAAA")=TEXT(EF$4,"DD/MM/AAAA"))
      *(CHOOSE(
        MATCH($B62,{"FAM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MOD(ROWS($A$5:$A62)-1,10)+1
  ),
  ""
)</f>
        <v/>
      </c>
      <c r="EG62" s="24"/>
      <c r="EH62" s="24"/>
      <c r="EI62" s="259" t="s">
        <v>2877</v>
      </c>
      <c r="EJ62" s="184" t="s">
        <v>6392</v>
      </c>
      <c r="EK62" s="24"/>
      <c r="EL62" s="46" t="s">
        <v>1720</v>
      </c>
      <c r="EM62" s="390"/>
      <c r="EN62" s="390"/>
      <c r="EO62" s="24"/>
      <c r="EP62" s="24" t="str" cm="1">
        <f t="array" ref="EP62">IFERROR(
  INDEX(
    _xlfn._xlws.FILTER(
      'ROTAS E FAMILIAS'!$C$5:$C$1015,
      (TEXT('ROTAS E FAMILIAS'!$D$5:$D$1015,"DD/MM/AAAA")=TEXT(EP$4,"DD/MM/AAAA"))
      *(CHOOSE(
        MATCH($B62,{"FAM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MOD(ROWS($A$5:$A62)-1,10)+1
  ),
  ""
)</f>
        <v/>
      </c>
      <c r="EQ62" s="24" t="str" cm="1">
        <f t="array" ref="EQ62">IFERROR(
  INDEX(
    _xlfn._xlws.FILTER(
      'ROTAS E FAMILIAS'!$C$5:$C$1015,
      (TEXT('ROTAS E FAMILIAS'!$D$5:$D$1015,"DD/MM/AAAA")=TEXT(EQ$4,"DD/MM/AAAA"))
      *(CHOOSE(
        MATCH($B62,{"FAM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MOD(ROWS($A$5:$A62)-1,10)+1
  ),
  ""
)</f>
        <v/>
      </c>
      <c r="ER62" s="24"/>
      <c r="ES62" s="24" t="s">
        <v>6409</v>
      </c>
      <c r="ET62" s="379" t="s">
        <v>6662</v>
      </c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  <c r="GS62" s="24"/>
      <c r="GT62" s="24"/>
      <c r="GU62" s="24"/>
      <c r="GV62" s="24"/>
      <c r="GW62" s="24"/>
      <c r="GX62" s="24"/>
      <c r="GY62" s="24"/>
      <c r="GZ62" s="24"/>
      <c r="HA62" s="24"/>
      <c r="HB62" s="24"/>
      <c r="HC62" s="24"/>
      <c r="HD62" s="24"/>
      <c r="HE62" s="24"/>
      <c r="HF62" s="24"/>
      <c r="HG62" s="24"/>
      <c r="HH62" s="24"/>
      <c r="HI62" s="24"/>
      <c r="HJ62" s="24"/>
      <c r="HK62" s="24"/>
      <c r="HL62" s="24"/>
      <c r="HM62" s="24"/>
      <c r="HN62" s="24"/>
      <c r="HO62" s="24"/>
      <c r="HP62" s="24"/>
      <c r="HQ62" s="24"/>
      <c r="HR62" s="24"/>
      <c r="HS62" s="24"/>
      <c r="HT62" s="24"/>
      <c r="HU62" s="24"/>
      <c r="HV62" s="24"/>
      <c r="HW62" s="24"/>
      <c r="HX62" s="24"/>
      <c r="HY62" s="24"/>
      <c r="HZ62" s="24"/>
      <c r="IA62" s="24"/>
      <c r="IB62" s="24"/>
      <c r="IC62" s="24"/>
      <c r="ID62" s="24"/>
      <c r="IE62" s="24"/>
      <c r="IF62" s="24"/>
      <c r="IG62" s="24"/>
      <c r="IH62" s="24"/>
      <c r="II62" s="98"/>
    </row>
    <row r="63" spans="2:243" ht="57.75" customHeight="1" thickBot="1">
      <c r="B63" s="171" t="s">
        <v>1698</v>
      </c>
      <c r="C63" s="370" t="s">
        <v>2187</v>
      </c>
      <c r="D63" s="370" t="s">
        <v>2366</v>
      </c>
      <c r="E63" s="131" t="s">
        <v>3252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119" t="s">
        <v>2070</v>
      </c>
      <c r="AD63" s="119" t="s">
        <v>2070</v>
      </c>
      <c r="AE63" s="119" t="s">
        <v>2070</v>
      </c>
      <c r="AF63" s="119" t="s">
        <v>2070</v>
      </c>
      <c r="AG63" s="119" t="s">
        <v>2070</v>
      </c>
      <c r="AH63" s="119" t="s">
        <v>2070</v>
      </c>
      <c r="AI63" s="119"/>
      <c r="AJ63" s="119"/>
      <c r="AK63" s="119" t="s">
        <v>2070</v>
      </c>
      <c r="AL63" s="119" t="s">
        <v>2070</v>
      </c>
      <c r="AM63" s="119" t="s">
        <v>2070</v>
      </c>
      <c r="AN63" s="24" t="str" cm="1">
        <f t="array" ref="AN63">IFERROR(
  INDEX(
    _xlfn._xlws.FILTER(
      'ROTAS E FAMILIAS'!$C$5:$C$1051,
      (TEXT('ROTAS E FAMILIAS'!$D$5:$D$1051,"DD/MM/AAAA")=TEXT(AN$4,"DD/MM/AAAA"))
      *(CHOOSE(
        MATCH($B63,{"FAM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MOD(ROWS($A$25:$A63)-1,9)+1
  ),
  ""
)</f>
        <v/>
      </c>
      <c r="AO63" s="40" t="s">
        <v>2070</v>
      </c>
      <c r="AP63" s="40" t="s">
        <v>2070</v>
      </c>
      <c r="AQ63" s="40" t="s">
        <v>2070</v>
      </c>
      <c r="AR63" s="40" t="s">
        <v>2070</v>
      </c>
      <c r="AS63" s="40" t="str" cm="1">
        <f t="array" ref="AS63">IFERROR(
  INDEX(
    _xlfn._xlws.FILTER(
      'ROTAS E FAMILIAS'!$C$5:$C$1051,
      (TEXT('ROTAS E FAMILIAS'!$D$5:$D$1051,"DD/MM/AAAA")=TEXT(AS$4,"DD/MM/AAAA"))
      *(CHOOSE(
        MATCH($B63,{"FAM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MOD(ROWS($A$25:$A63)-1,9)+1
  ),
  ""
)</f>
        <v/>
      </c>
      <c r="AT63" s="40"/>
      <c r="AU63" s="169"/>
      <c r="AV63" s="168"/>
      <c r="AW63" s="168"/>
      <c r="AX63" s="168"/>
      <c r="AY63" s="44" t="s">
        <v>3287</v>
      </c>
      <c r="AZ63" s="168"/>
      <c r="BA63" s="168"/>
      <c r="BB63" s="169" t="s">
        <v>2070</v>
      </c>
      <c r="BC63" s="24"/>
      <c r="BD63" s="24"/>
      <c r="BE63" s="24"/>
      <c r="BF63" s="24"/>
      <c r="BG63" s="24"/>
      <c r="BH63" s="24"/>
      <c r="BI63" s="169" t="s">
        <v>2070</v>
      </c>
      <c r="BJ63" s="24"/>
      <c r="BK63" s="44" t="s">
        <v>2627</v>
      </c>
      <c r="BL63" s="44" t="s">
        <v>2842</v>
      </c>
      <c r="BM63" s="24"/>
      <c r="BN63" s="24"/>
      <c r="BO63" s="24"/>
      <c r="BP63" s="169" t="s">
        <v>2070</v>
      </c>
      <c r="BQ63" s="24"/>
      <c r="BR63" s="24" t="s">
        <v>2070</v>
      </c>
      <c r="BS63" s="24" t="s">
        <v>2070</v>
      </c>
      <c r="BT63" s="24" t="s">
        <v>2070</v>
      </c>
      <c r="BU63" s="24" t="s">
        <v>2070</v>
      </c>
      <c r="BV63" s="24" t="s">
        <v>2070</v>
      </c>
      <c r="BW63" s="169" t="s">
        <v>2070</v>
      </c>
      <c r="BX63" s="24"/>
      <c r="BY63" s="24" t="s">
        <v>2070</v>
      </c>
      <c r="BZ63" s="24"/>
      <c r="CA63" s="24" t="s">
        <v>2070</v>
      </c>
      <c r="CB63" s="24" t="s">
        <v>2070</v>
      </c>
      <c r="CC63" s="24" t="s">
        <v>2070</v>
      </c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44" t="s">
        <v>2478</v>
      </c>
      <c r="DA63" s="44" t="s">
        <v>3288</v>
      </c>
      <c r="DB63" s="46" t="s">
        <v>2773</v>
      </c>
      <c r="DC63" s="24"/>
      <c r="DD63" s="24"/>
      <c r="DE63" s="24"/>
      <c r="DF63" s="24"/>
      <c r="DG63" s="44" t="s">
        <v>2677</v>
      </c>
      <c r="DH63" s="24"/>
      <c r="DI63" s="24"/>
      <c r="DJ63" s="24"/>
      <c r="DK63" s="24"/>
      <c r="DL63" s="24"/>
      <c r="DM63" s="24"/>
      <c r="DN63" s="24" t="str" cm="1">
        <f t="array" ref="DN63">IFERROR(
  INDEX(
    _xlfn._xlws.FILTER(
      'ROTAS E FAMILIAS'!$C$5:$C$1015,
      (TEXT('ROTAS E FAMILIAS'!$D$5:$D$1015,"DD/MM/AAAA")=TEXT(DN$4,"DD/MM/AAAA"))
      *(CHOOSE(
        MATCH($B63,{"FAM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MOD(ROWS($A$5:$A63)-1,10)+1
  ),
  ""
)</f>
        <v/>
      </c>
      <c r="DO63" s="24"/>
      <c r="DP63" s="24"/>
      <c r="DQ63" s="24" t="str" cm="1">
        <f t="array" ref="DQ63">IFERROR(
  INDEX(
    _xlfn._xlws.FILTER(
      'ROTAS E FAMILIAS'!$C$5:$C$1015,
      (TEXT('ROTAS E FAMILIAS'!$D$5:$D$1015,"DD/MM/AAAA")=TEXT(DQ$4,"DD/MM/AAAA"))
      *(CHOOSE(
        MATCH($B63,{"FAM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MOD(ROWS($A$5:$A63)-1,10)+1
  ),
  ""
)</f>
        <v/>
      </c>
      <c r="DR63" s="24" t="str" cm="1">
        <f t="array" ref="DR63">IFERROR(
  INDEX(
    _xlfn._xlws.FILTER(
      'ROTAS E FAMILIAS'!$C$5:$C$1015,
      (TEXT('ROTAS E FAMILIAS'!$D$5:$D$1015,"DD/MM/AAAA")=TEXT(DR$4,"DD/MM/AAAA"))
      *(CHOOSE(
        MATCH($B63,{"FAM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MOD(ROWS($A$5:$A63)-1,10)+1
  ),
  ""
)</f>
        <v/>
      </c>
      <c r="DS63" s="24" t="str" cm="1">
        <f t="array" ref="DS63">IFERROR(
  INDEX(
    _xlfn._xlws.FILTER(
      'ROTAS E FAMILIAS'!$C$5:$C$1015,
      (TEXT('ROTAS E FAMILIAS'!$D$5:$D$1015,"DD/MM/AAAA")=TEXT(DS$4,"DD/MM/AAAA"))
      *(CHOOSE(
        MATCH($B63,{"FAM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MOD(ROWS($A$5:$A63)-1,10)+1
  ),
  ""
)</f>
        <v/>
      </c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 t="str" cm="1">
        <f t="array" ref="EF63">IFERROR(
  INDEX(
    _xlfn._xlws.FILTER(
      'ROTAS E FAMILIAS'!$C$5:$C$1015,
      (TEXT('ROTAS E FAMILIAS'!$D$5:$D$1015,"DD/MM/AAAA")=TEXT(EF$4,"DD/MM/AAAA"))
      *(CHOOSE(
        MATCH($B63,{"FAM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MOD(ROWS($A$5:$A63)-1,10)+1
  ),
  ""
)</f>
        <v/>
      </c>
      <c r="EG63" s="24"/>
      <c r="EH63" s="24"/>
      <c r="EI63" s="24"/>
      <c r="EJ63" s="390"/>
      <c r="EK63" s="390"/>
      <c r="EL63" s="390"/>
      <c r="EM63" s="390"/>
      <c r="EN63" s="390"/>
      <c r="EO63" s="24"/>
      <c r="EP63" s="24" t="str" cm="1">
        <f t="array" ref="EP63">IFERROR(
  INDEX(
    _xlfn._xlws.FILTER(
      'ROTAS E FAMILIAS'!$C$5:$C$1015,
      (TEXT('ROTAS E FAMILIAS'!$D$5:$D$1015,"DD/MM/AAAA")=TEXT(EP$4,"DD/MM/AAAA"))
      *(CHOOSE(
        MATCH($B63,{"FAM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MOD(ROWS($A$5:$A63)-1,10)+1
  ),
  ""
)</f>
        <v/>
      </c>
      <c r="EQ63" s="24" t="str" cm="1">
        <f t="array" ref="EQ63">IFERROR(
  INDEX(
    _xlfn._xlws.FILTER(
      'ROTAS E FAMILIAS'!$C$5:$C$1015,
      (TEXT('ROTAS E FAMILIAS'!$D$5:$D$1015,"DD/MM/AAAA")=TEXT(EQ$4,"DD/MM/AAAA"))
      *(CHOOSE(
        MATCH($B63,{"FAM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MOD(ROWS($A$5:$A63)-1,10)+1
  ),
  ""
)</f>
        <v/>
      </c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  <c r="HN63" s="24"/>
      <c r="HO63" s="24"/>
      <c r="HP63" s="24"/>
      <c r="HQ63" s="24"/>
      <c r="HR63" s="24"/>
      <c r="HS63" s="24"/>
      <c r="HT63" s="24"/>
      <c r="HU63" s="24"/>
      <c r="HV63" s="24"/>
      <c r="HW63" s="24"/>
      <c r="HX63" s="24"/>
      <c r="HY63" s="24"/>
      <c r="HZ63" s="24"/>
      <c r="IA63" s="24"/>
      <c r="IB63" s="24"/>
      <c r="IC63" s="24"/>
      <c r="ID63" s="24"/>
      <c r="IE63" s="24"/>
      <c r="IF63" s="24"/>
      <c r="IG63" s="24"/>
      <c r="IH63" s="24"/>
      <c r="II63" s="98"/>
    </row>
    <row r="64" spans="2:243" s="153" customFormat="1" ht="28.5" customHeight="1" thickBot="1">
      <c r="B64" s="163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151"/>
      <c r="AC64" s="151"/>
      <c r="AD64" s="151"/>
      <c r="AE64" s="151"/>
      <c r="AF64" s="151"/>
      <c r="AG64" s="151"/>
      <c r="AH64" s="151"/>
      <c r="AI64" s="151"/>
      <c r="AJ64" s="151"/>
      <c r="AK64" s="151"/>
      <c r="AL64" s="151"/>
      <c r="AM64" s="151"/>
      <c r="AN64" s="151"/>
      <c r="AO64" s="151"/>
      <c r="AP64" s="151"/>
      <c r="AQ64" s="151"/>
      <c r="AR64" s="151"/>
      <c r="AS64" s="151"/>
      <c r="AT64" s="151"/>
      <c r="AU64" s="151"/>
      <c r="AV64" s="151"/>
      <c r="AW64" s="151"/>
      <c r="AX64" s="151"/>
      <c r="AY64" s="151"/>
      <c r="AZ64" s="151"/>
      <c r="BA64" s="151"/>
      <c r="BB64" s="151"/>
      <c r="BC64" s="151"/>
      <c r="BD64" s="151"/>
      <c r="BE64" s="151"/>
      <c r="BF64" s="151"/>
      <c r="BG64" s="151"/>
      <c r="BH64" s="151"/>
      <c r="BI64" s="151"/>
      <c r="BJ64" s="151"/>
      <c r="BK64" s="151"/>
      <c r="BL64" s="151"/>
      <c r="BM64" s="151"/>
      <c r="BN64" s="151"/>
      <c r="BO64" s="151"/>
      <c r="BP64" s="151"/>
      <c r="BQ64" s="151"/>
      <c r="BR64" s="151"/>
      <c r="BS64" s="151"/>
      <c r="BT64" s="151"/>
      <c r="BU64" s="151"/>
      <c r="BV64" s="151"/>
      <c r="BW64" s="151"/>
      <c r="BX64" s="151"/>
      <c r="BY64" s="151"/>
      <c r="BZ64" s="151"/>
      <c r="CA64" s="151"/>
      <c r="CB64" s="151"/>
      <c r="CC64" s="151"/>
      <c r="CD64" s="151"/>
      <c r="CE64" s="151"/>
      <c r="CF64" s="151"/>
      <c r="CG64" s="151"/>
      <c r="CH64" s="151"/>
      <c r="CI64" s="151"/>
      <c r="CJ64" s="151"/>
      <c r="CK64" s="151"/>
      <c r="CL64" s="151"/>
      <c r="CM64" s="151"/>
      <c r="CN64" s="151"/>
      <c r="CO64" s="151"/>
      <c r="CP64" s="151"/>
      <c r="CQ64" s="150"/>
      <c r="CR64" s="150"/>
      <c r="CS64" s="150"/>
      <c r="CT64" s="150"/>
      <c r="CU64" s="150"/>
      <c r="CV64" s="150"/>
      <c r="CW64" s="150"/>
      <c r="CX64" s="150"/>
      <c r="CY64" s="150"/>
      <c r="CZ64" s="150"/>
      <c r="DA64" s="150"/>
      <c r="DB64" s="150"/>
      <c r="DC64" s="150"/>
      <c r="DD64" s="150"/>
      <c r="DE64" s="150"/>
      <c r="DF64" s="150"/>
      <c r="DG64" s="150"/>
      <c r="DH64" s="150"/>
      <c r="DI64" s="150"/>
      <c r="DJ64" s="150"/>
      <c r="DK64" s="150"/>
      <c r="DL64" s="150"/>
      <c r="DM64" s="150"/>
      <c r="DN64" s="150"/>
      <c r="DO64" s="150"/>
      <c r="DP64" s="150"/>
      <c r="DQ64" s="150"/>
      <c r="DR64" s="150"/>
      <c r="DS64" s="150"/>
      <c r="DT64" s="150"/>
      <c r="DU64" s="150"/>
      <c r="DV64" s="150"/>
      <c r="DW64" s="150"/>
      <c r="DX64" s="150"/>
      <c r="DY64" s="150"/>
      <c r="DZ64" s="150"/>
      <c r="EA64" s="150"/>
      <c r="EB64" s="150"/>
      <c r="EC64" s="150"/>
      <c r="ED64" s="150"/>
      <c r="EE64" s="150"/>
      <c r="EF64" s="150"/>
      <c r="EG64" s="150"/>
      <c r="EH64" s="150"/>
      <c r="EI64" s="391"/>
      <c r="EJ64" s="391"/>
      <c r="EK64" s="391"/>
      <c r="EL64" s="391"/>
      <c r="EM64" s="391"/>
      <c r="EN64" s="391"/>
      <c r="EO64" s="391"/>
      <c r="EP64" s="391"/>
      <c r="EQ64" s="391"/>
      <c r="ER64" s="391"/>
      <c r="ES64" s="391"/>
      <c r="ET64" s="391"/>
      <c r="EU64" s="391"/>
      <c r="EV64" s="391"/>
      <c r="EW64" s="391"/>
      <c r="EX64" s="391"/>
      <c r="EY64" s="391"/>
      <c r="EZ64" s="391"/>
      <c r="FA64" s="391"/>
      <c r="FB64" s="150"/>
      <c r="FC64" s="150"/>
      <c r="FD64" s="150"/>
      <c r="FE64" s="150"/>
      <c r="FF64" s="150"/>
      <c r="FG64" s="150"/>
      <c r="FH64" s="150"/>
      <c r="FI64" s="150"/>
      <c r="FJ64" s="150"/>
      <c r="FK64" s="150"/>
      <c r="FL64" s="150"/>
      <c r="FM64" s="150"/>
      <c r="FN64" s="150"/>
      <c r="FO64" s="150"/>
      <c r="FP64" s="150"/>
      <c r="FQ64" s="150"/>
      <c r="FR64" s="150"/>
      <c r="FS64" s="150"/>
      <c r="FT64" s="150"/>
      <c r="FU64" s="150"/>
      <c r="FV64" s="150"/>
      <c r="FW64" s="150"/>
      <c r="FX64" s="150"/>
      <c r="FY64" s="150"/>
      <c r="FZ64" s="150"/>
      <c r="GA64" s="150"/>
      <c r="GB64" s="150"/>
      <c r="GC64" s="150"/>
      <c r="GD64" s="150"/>
      <c r="GE64" s="150"/>
      <c r="GF64" s="150"/>
      <c r="GG64" s="150"/>
      <c r="GH64" s="150"/>
      <c r="GI64" s="150"/>
      <c r="GJ64" s="150"/>
      <c r="GK64" s="150"/>
      <c r="GL64" s="150"/>
      <c r="GM64" s="150"/>
      <c r="GN64" s="150"/>
      <c r="GO64" s="150"/>
      <c r="GP64" s="150"/>
      <c r="GQ64" s="150"/>
      <c r="GR64" s="150"/>
      <c r="GS64" s="150"/>
      <c r="GT64" s="150"/>
      <c r="GU64" s="150"/>
      <c r="GV64" s="150"/>
      <c r="GW64" s="150"/>
      <c r="GX64" s="150"/>
      <c r="GY64" s="150"/>
      <c r="GZ64" s="150"/>
      <c r="HA64" s="150"/>
      <c r="HB64" s="150"/>
      <c r="HC64" s="150"/>
      <c r="HD64" s="150"/>
      <c r="HE64" s="150"/>
      <c r="HF64" s="150"/>
      <c r="HG64" s="150"/>
      <c r="HH64" s="150"/>
      <c r="HI64" s="150"/>
      <c r="HJ64" s="150"/>
      <c r="HK64" s="150"/>
      <c r="HL64" s="150"/>
      <c r="HM64" s="150"/>
      <c r="HN64" s="150"/>
      <c r="HO64" s="150"/>
      <c r="HP64" s="150"/>
      <c r="HQ64" s="150"/>
      <c r="HR64" s="150"/>
      <c r="HS64" s="150"/>
      <c r="HT64" s="150"/>
      <c r="HU64" s="150"/>
      <c r="HV64" s="150"/>
      <c r="HW64" s="150"/>
      <c r="HX64" s="150"/>
      <c r="HY64" s="150"/>
      <c r="HZ64" s="150"/>
      <c r="IA64" s="150"/>
      <c r="IB64" s="150"/>
      <c r="IC64" s="150"/>
      <c r="ID64" s="150"/>
      <c r="IE64" s="150"/>
      <c r="IF64" s="150"/>
      <c r="IG64" s="150"/>
      <c r="IH64" s="150"/>
      <c r="II64" s="152"/>
    </row>
    <row r="65" spans="1:243" ht="57.75" customHeight="1">
      <c r="A65" s="369"/>
      <c r="B65" s="155" t="s">
        <v>1699</v>
      </c>
      <c r="C65" s="370" t="s">
        <v>2054</v>
      </c>
      <c r="D65" s="370" t="s">
        <v>2055</v>
      </c>
      <c r="E65" s="129" t="s">
        <v>3289</v>
      </c>
      <c r="F65" s="24"/>
      <c r="G65" s="24"/>
      <c r="H65" s="24"/>
      <c r="I65" s="24"/>
      <c r="J65" s="24"/>
      <c r="K65" s="24"/>
      <c r="L65" s="24"/>
      <c r="M65" s="24"/>
      <c r="N65" s="24"/>
      <c r="O65" s="44" t="s">
        <v>2056</v>
      </c>
      <c r="P65" s="45" t="s">
        <v>2593</v>
      </c>
      <c r="Q65" s="45" t="s">
        <v>3290</v>
      </c>
      <c r="R65" s="24"/>
      <c r="S65" s="24"/>
      <c r="T65" s="24"/>
      <c r="U65" s="24"/>
      <c r="V65" s="46" t="s">
        <v>2489</v>
      </c>
      <c r="W65" s="46" t="s">
        <v>2320</v>
      </c>
      <c r="X65" s="46" t="s">
        <v>2321</v>
      </c>
      <c r="Y65" s="46" t="s">
        <v>2543</v>
      </c>
      <c r="Z65" s="24"/>
      <c r="AA65" s="46" t="s">
        <v>3291</v>
      </c>
      <c r="AB65" s="44" t="s">
        <v>2061</v>
      </c>
      <c r="AC65" s="44" t="s">
        <v>2204</v>
      </c>
      <c r="AD65" s="44" t="s">
        <v>2372</v>
      </c>
      <c r="AE65" s="44" t="s">
        <v>2137</v>
      </c>
      <c r="AF65" s="46" t="s">
        <v>2266</v>
      </c>
      <c r="AG65" s="119"/>
      <c r="AH65" s="119"/>
      <c r="AI65" s="119"/>
      <c r="AJ65" s="46" t="s">
        <v>2427</v>
      </c>
      <c r="AK65" s="46" t="s">
        <v>2546</v>
      </c>
      <c r="AL65" s="46" t="s">
        <v>2547</v>
      </c>
      <c r="AM65" s="44" t="s">
        <v>2069</v>
      </c>
      <c r="AN65" s="24"/>
      <c r="AO65" s="40" t="s">
        <v>2070</v>
      </c>
      <c r="AP65" s="44" t="s">
        <v>2525</v>
      </c>
      <c r="AQ65" s="119"/>
      <c r="AR65" s="44" t="s">
        <v>2669</v>
      </c>
      <c r="AS65" s="44" t="s">
        <v>2073</v>
      </c>
      <c r="AT65" s="44" t="s">
        <v>2837</v>
      </c>
      <c r="AU65" s="169" t="s">
        <v>2070</v>
      </c>
      <c r="AV65" s="24"/>
      <c r="AW65" s="44" t="s">
        <v>2435</v>
      </c>
      <c r="AX65" s="44" t="s">
        <v>2276</v>
      </c>
      <c r="AY65" s="44" t="s">
        <v>2335</v>
      </c>
      <c r="AZ65" s="46" t="s">
        <v>2381</v>
      </c>
      <c r="BA65" s="44" t="s">
        <v>2148</v>
      </c>
      <c r="BB65" s="169" t="s">
        <v>2070</v>
      </c>
      <c r="BC65" s="115" t="s">
        <v>2741</v>
      </c>
      <c r="BD65" s="44" t="s">
        <v>2336</v>
      </c>
      <c r="BE65" s="44" t="s">
        <v>2805</v>
      </c>
      <c r="BF65" s="44" t="s">
        <v>2081</v>
      </c>
      <c r="BG65" s="44" t="s">
        <v>2529</v>
      </c>
      <c r="BH65" s="44" t="s">
        <v>2278</v>
      </c>
      <c r="BI65" s="169" t="s">
        <v>2070</v>
      </c>
      <c r="BJ65" s="190"/>
      <c r="BK65" s="46" t="s">
        <v>2217</v>
      </c>
      <c r="BL65" s="47" t="s">
        <v>2280</v>
      </c>
      <c r="BM65" s="24"/>
      <c r="BN65" s="46" t="s">
        <v>2388</v>
      </c>
      <c r="BO65" s="44" t="s">
        <v>2282</v>
      </c>
      <c r="BP65" s="169"/>
      <c r="BQ65" s="24"/>
      <c r="BR65" s="44" t="s">
        <v>2222</v>
      </c>
      <c r="BS65" s="44" t="s">
        <v>2389</v>
      </c>
      <c r="BT65" s="44" t="s">
        <v>2156</v>
      </c>
      <c r="BU65" s="24"/>
      <c r="BV65" s="44" t="s">
        <v>2223</v>
      </c>
      <c r="BW65" s="169" t="str" cm="1">
        <f t="array" ref="BW65">IFERROR(
  INDEX(
    _xlfn._xlws.FILTER(
      '[1]ROTAS E FAMILIAS'!$C$5:$C$1097,
      (TEXT('[1]ROTAS E FAMILIAS'!$D$5:$D$1097,"DD/MM/AAAA")=TEXT(BW$4,"DD/MM/AAAA"))
      *(CHOOSE(
        MATCH($B65,{"FAM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MOD(ROWS($A$5:$A65)-1,10)+1
  ),
  ""
)</f>
        <v/>
      </c>
      <c r="BX65" s="24"/>
      <c r="BY65" s="166" t="s">
        <v>2092</v>
      </c>
      <c r="BZ65" s="46" t="s">
        <v>3292</v>
      </c>
      <c r="CA65" s="44" t="s">
        <v>3293</v>
      </c>
      <c r="CB65" s="44" t="s">
        <v>2392</v>
      </c>
      <c r="CC65" s="44" t="s">
        <v>2093</v>
      </c>
      <c r="CD65" s="24"/>
      <c r="CE65" s="24"/>
      <c r="CF65" s="44" t="s">
        <v>2287</v>
      </c>
      <c r="CG65" s="184" t="s">
        <v>2507</v>
      </c>
      <c r="CH65" s="44" t="s">
        <v>2451</v>
      </c>
      <c r="CI65" s="44" t="s">
        <v>3294</v>
      </c>
      <c r="CJ65" s="184" t="s">
        <v>2509</v>
      </c>
      <c r="CK65" s="24"/>
      <c r="CL65" s="24"/>
      <c r="CM65" s="24"/>
      <c r="CN65" s="44" t="s">
        <v>2100</v>
      </c>
      <c r="CO65" s="44" t="s">
        <v>2292</v>
      </c>
      <c r="CP65" s="46" t="s">
        <v>2632</v>
      </c>
      <c r="CQ65" s="44" t="s">
        <v>2295</v>
      </c>
      <c r="CR65" s="24"/>
      <c r="CS65" s="24"/>
      <c r="CT65" s="24"/>
      <c r="CU65" s="24"/>
      <c r="CV65" s="44" t="s">
        <v>3295</v>
      </c>
      <c r="CW65" s="44" t="s">
        <v>2405</v>
      </c>
      <c r="CX65" s="24"/>
      <c r="CY65" s="24"/>
      <c r="CZ65" s="24"/>
      <c r="DA65" s="46" t="s">
        <v>2927</v>
      </c>
      <c r="DB65" s="44" t="s">
        <v>3173</v>
      </c>
      <c r="DC65" s="44" t="s">
        <v>3163</v>
      </c>
      <c r="DD65" s="44" t="s">
        <v>2690</v>
      </c>
      <c r="DE65" s="24"/>
      <c r="DF65" s="24"/>
      <c r="DG65" s="24"/>
      <c r="DH65" s="46" t="s">
        <v>2302</v>
      </c>
      <c r="DI65" s="44" t="s">
        <v>2564</v>
      </c>
      <c r="DJ65" s="46" t="s">
        <v>3296</v>
      </c>
      <c r="DK65" s="44" t="s">
        <v>2304</v>
      </c>
      <c r="DL65" s="24"/>
      <c r="DM65" s="24"/>
      <c r="DN65" s="24"/>
      <c r="DO65" s="44" t="s">
        <v>2760</v>
      </c>
      <c r="DP65" s="138" t="s">
        <v>3297</v>
      </c>
      <c r="DQ65" s="44" t="s">
        <v>3298</v>
      </c>
      <c r="DR65" s="44" t="s">
        <v>3299</v>
      </c>
      <c r="DS65" s="44" t="s">
        <v>2588</v>
      </c>
      <c r="DT65" s="24"/>
      <c r="DU65" s="24"/>
      <c r="DV65" s="24"/>
      <c r="DW65" s="44" t="s">
        <v>2184</v>
      </c>
      <c r="DX65" s="44" t="s">
        <v>2934</v>
      </c>
      <c r="DY65" s="44" t="s">
        <v>2180</v>
      </c>
      <c r="DZ65" s="46" t="s">
        <v>2312</v>
      </c>
      <c r="EA65" s="24"/>
      <c r="EB65" s="24"/>
      <c r="EC65" s="46" t="s">
        <v>2415</v>
      </c>
      <c r="ED65" s="44" t="s">
        <v>2736</v>
      </c>
      <c r="EE65" s="398" t="s">
        <v>3300</v>
      </c>
      <c r="EF65" s="184" t="s">
        <v>6386</v>
      </c>
      <c r="EG65" s="24"/>
      <c r="EH65" s="24"/>
      <c r="EI65" s="24"/>
      <c r="EJ65" s="401" t="s">
        <v>2317</v>
      </c>
      <c r="EK65" s="184" t="s">
        <v>6575</v>
      </c>
      <c r="EL65" s="184" t="s">
        <v>6391</v>
      </c>
      <c r="EM65" s="46" t="s">
        <v>6380</v>
      </c>
      <c r="EN65" s="184" t="s">
        <v>1787</v>
      </c>
      <c r="EO65" s="24"/>
      <c r="EP65" s="24"/>
      <c r="EQ65" s="44" t="s">
        <v>1803</v>
      </c>
      <c r="ER65" s="392" t="s">
        <v>1762</v>
      </c>
      <c r="ES65" s="24" t="s">
        <v>1798</v>
      </c>
      <c r="ET65" s="24" t="s">
        <v>6743</v>
      </c>
      <c r="EU65" s="426" t="s">
        <v>6599</v>
      </c>
      <c r="EV65" s="4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  <c r="GS65" s="24"/>
      <c r="GT65" s="24"/>
      <c r="GU65" s="24"/>
      <c r="GV65" s="24"/>
      <c r="GW65" s="24"/>
      <c r="GX65" s="24"/>
      <c r="GY65" s="24"/>
      <c r="GZ65" s="24"/>
      <c r="HA65" s="24"/>
      <c r="HB65" s="24"/>
      <c r="HC65" s="24"/>
      <c r="HD65" s="24"/>
      <c r="HE65" s="24"/>
      <c r="HF65" s="24"/>
      <c r="HG65" s="24"/>
      <c r="HH65" s="24"/>
      <c r="HI65" s="24"/>
      <c r="HJ65" s="24"/>
      <c r="HK65" s="24"/>
      <c r="HL65" s="24"/>
      <c r="HM65" s="24"/>
      <c r="HN65" s="24"/>
      <c r="HO65" s="24"/>
      <c r="HP65" s="24"/>
      <c r="HQ65" s="24"/>
      <c r="HR65" s="24"/>
      <c r="HS65" s="24"/>
      <c r="HT65" s="24"/>
      <c r="HU65" s="24"/>
      <c r="HV65" s="24"/>
      <c r="HW65" s="24"/>
      <c r="HX65" s="24"/>
      <c r="HY65" s="24"/>
      <c r="HZ65" s="24"/>
      <c r="IA65" s="24"/>
      <c r="IB65" s="24"/>
      <c r="IC65" s="24"/>
      <c r="ID65" s="24"/>
      <c r="IE65" s="24"/>
      <c r="IF65" s="24"/>
      <c r="IG65" s="24"/>
      <c r="IH65" s="24"/>
      <c r="II65" s="98"/>
    </row>
    <row r="66" spans="1:243" ht="57.75" customHeight="1">
      <c r="A66" s="369"/>
      <c r="B66" s="155" t="s">
        <v>1699</v>
      </c>
      <c r="C66" s="370" t="s">
        <v>2130</v>
      </c>
      <c r="D66" s="370" t="s">
        <v>2055</v>
      </c>
      <c r="E66" s="129" t="s">
        <v>3289</v>
      </c>
      <c r="F66" s="24"/>
      <c r="G66" s="24"/>
      <c r="H66" s="24"/>
      <c r="I66" s="24"/>
      <c r="J66" s="24"/>
      <c r="K66" s="24"/>
      <c r="L66" s="24"/>
      <c r="M66" s="24"/>
      <c r="N66" s="24"/>
      <c r="O66" s="44" t="s">
        <v>2259</v>
      </c>
      <c r="P66" s="47" t="s">
        <v>3301</v>
      </c>
      <c r="Q66" s="45" t="s">
        <v>3302</v>
      </c>
      <c r="R66" s="24"/>
      <c r="S66" s="24"/>
      <c r="T66" s="24"/>
      <c r="U66" s="24"/>
      <c r="V66" s="24"/>
      <c r="W66" s="46" t="s">
        <v>3303</v>
      </c>
      <c r="X66" s="24"/>
      <c r="Y66" s="46" t="s">
        <v>2322</v>
      </c>
      <c r="Z66" s="24"/>
      <c r="AA66" s="24"/>
      <c r="AB66" s="24"/>
      <c r="AC66" s="119" t="s">
        <v>2070</v>
      </c>
      <c r="AD66" s="119" t="s">
        <v>2070</v>
      </c>
      <c r="AE66" s="119"/>
      <c r="AF66" s="119"/>
      <c r="AG66" s="119"/>
      <c r="AH66" s="119"/>
      <c r="AI66" s="119"/>
      <c r="AJ66" s="119"/>
      <c r="AK66" s="44" t="s">
        <v>2668</v>
      </c>
      <c r="AL66" s="46" t="s">
        <v>2328</v>
      </c>
      <c r="AM66" s="119"/>
      <c r="AN66" s="24"/>
      <c r="AO66" s="40" t="s">
        <v>2070</v>
      </c>
      <c r="AP66" s="46" t="s">
        <v>2701</v>
      </c>
      <c r="AQ66" s="40" t="s">
        <v>2070</v>
      </c>
      <c r="AR66" s="44" t="s">
        <v>2332</v>
      </c>
      <c r="AS66" s="24"/>
      <c r="AT66" s="44" t="s">
        <v>3304</v>
      </c>
      <c r="AU66" s="169" t="s">
        <v>2070</v>
      </c>
      <c r="AV66" s="168"/>
      <c r="AW66" s="168"/>
      <c r="AX66" s="168"/>
      <c r="AY66" s="115" t="s">
        <v>2380</v>
      </c>
      <c r="AZ66" s="24"/>
      <c r="BA66" s="44" t="s">
        <v>2765</v>
      </c>
      <c r="BB66" s="169" t="s">
        <v>2070</v>
      </c>
      <c r="BC66" s="115" t="s">
        <v>2426</v>
      </c>
      <c r="BD66" s="24"/>
      <c r="BE66" s="44" t="s">
        <v>3160</v>
      </c>
      <c r="BF66" s="44" t="s">
        <v>3305</v>
      </c>
      <c r="BG66" s="44" t="s">
        <v>2623</v>
      </c>
      <c r="BH66" s="24"/>
      <c r="BI66" s="169" t="s">
        <v>2070</v>
      </c>
      <c r="BJ66" s="24"/>
      <c r="BK66" s="44" t="s">
        <v>2601</v>
      </c>
      <c r="BL66" s="44" t="s">
        <v>2575</v>
      </c>
      <c r="BM66" s="44" t="s">
        <v>3306</v>
      </c>
      <c r="BN66" s="44" t="s">
        <v>2342</v>
      </c>
      <c r="BO66" s="44" t="s">
        <v>2577</v>
      </c>
      <c r="BP66" s="169"/>
      <c r="BQ66" s="24"/>
      <c r="BR66" s="44" t="s">
        <v>2555</v>
      </c>
      <c r="BS66" s="24"/>
      <c r="BT66" s="44" t="s">
        <v>3170</v>
      </c>
      <c r="BU66" s="24"/>
      <c r="BV66" s="24"/>
      <c r="BW66" s="169" t="str" cm="1">
        <f t="array" ref="BW66">IFERROR(
  INDEX(
    _xlfn._xlws.FILTER(
      '[1]ROTAS E FAMILIAS'!$C$5:$C$1097,
      (TEXT('[1]ROTAS E FAMILIAS'!$D$5:$D$1097,"DD/MM/AAAA")=TEXT(BW$4,"DD/MM/AAAA"))
      *(CHOOSE(
        MATCH($B66,{"FAM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MOD(ROWS($A$5:$A66)-1,10)+1
  ),
  ""
)</f>
        <v/>
      </c>
      <c r="BX66" s="24"/>
      <c r="BY66" s="166" t="s">
        <v>2283</v>
      </c>
      <c r="BZ66" s="46" t="s">
        <v>2391</v>
      </c>
      <c r="CA66" s="47" t="s">
        <v>2443</v>
      </c>
      <c r="CB66" s="46" t="s">
        <v>2630</v>
      </c>
      <c r="CC66" s="44" t="s">
        <v>3307</v>
      </c>
      <c r="CD66" s="24"/>
      <c r="CE66" s="24"/>
      <c r="CF66" s="46" t="s">
        <v>2582</v>
      </c>
      <c r="CG66" s="184" t="s">
        <v>2449</v>
      </c>
      <c r="CH66" s="44" t="s">
        <v>3308</v>
      </c>
      <c r="CI66" s="44" t="s">
        <v>2776</v>
      </c>
      <c r="CJ66" s="24"/>
      <c r="CK66" s="24"/>
      <c r="CL66" s="24"/>
      <c r="CM66" s="24"/>
      <c r="CN66" s="44" t="s">
        <v>2674</v>
      </c>
      <c r="CO66" s="192" t="s">
        <v>3309</v>
      </c>
      <c r="CP66" s="24"/>
      <c r="CQ66" s="44" t="s">
        <v>2237</v>
      </c>
      <c r="CR66" s="24"/>
      <c r="CS66" s="24"/>
      <c r="CT66" s="46" t="s">
        <v>3162</v>
      </c>
      <c r="CU66" s="44" t="s">
        <v>2168</v>
      </c>
      <c r="CV66" s="44" t="s">
        <v>2348</v>
      </c>
      <c r="CW66" s="46" t="s">
        <v>2610</v>
      </c>
      <c r="CX66" s="24"/>
      <c r="CY66" s="24"/>
      <c r="CZ66" s="24"/>
      <c r="DA66" s="44" t="s">
        <v>2349</v>
      </c>
      <c r="DB66" s="46" t="s">
        <v>3310</v>
      </c>
      <c r="DC66" s="44" t="s">
        <v>2242</v>
      </c>
      <c r="DD66" s="44" t="s">
        <v>3311</v>
      </c>
      <c r="DE66" s="24"/>
      <c r="DF66" s="24"/>
      <c r="DG66" s="24"/>
      <c r="DH66" s="115" t="s">
        <v>2243</v>
      </c>
      <c r="DI66" s="44" t="s">
        <v>2113</v>
      </c>
      <c r="DJ66" s="24"/>
      <c r="DK66" s="24"/>
      <c r="DL66" s="24"/>
      <c r="DM66" s="24"/>
      <c r="DN66" s="24"/>
      <c r="DO66" s="115" t="s">
        <v>2356</v>
      </c>
      <c r="DP66" s="44" t="s">
        <v>3312</v>
      </c>
      <c r="DQ66" s="46" t="s">
        <v>2482</v>
      </c>
      <c r="DR66" s="46" t="s">
        <v>3313</v>
      </c>
      <c r="DS66" s="24"/>
      <c r="DT66" s="24"/>
      <c r="DU66" s="24"/>
      <c r="DV66" s="24"/>
      <c r="DW66" s="44" t="s">
        <v>2761</v>
      </c>
      <c r="DX66" s="24"/>
      <c r="DY66" s="24"/>
      <c r="DZ66" s="166" t="s">
        <v>2681</v>
      </c>
      <c r="EA66" s="24"/>
      <c r="EB66" s="24"/>
      <c r="EC66" s="184" t="s">
        <v>1792</v>
      </c>
      <c r="ED66" s="184" t="s">
        <v>2417</v>
      </c>
      <c r="EE66" s="44" t="s">
        <v>1771</v>
      </c>
      <c r="EF66" s="184" t="s">
        <v>2486</v>
      </c>
      <c r="EG66" s="24"/>
      <c r="EH66" s="24"/>
      <c r="EI66" s="24"/>
      <c r="EJ66" s="374" t="s">
        <v>1726</v>
      </c>
      <c r="EK66" s="259" t="s">
        <v>1729</v>
      </c>
      <c r="EL66" s="259" t="s">
        <v>1742</v>
      </c>
      <c r="EM66" s="46" t="s">
        <v>6653</v>
      </c>
      <c r="EN66" s="259" t="s">
        <v>6733</v>
      </c>
      <c r="EO66" s="390"/>
      <c r="EP66" s="24"/>
      <c r="EQ66" s="44" t="s">
        <v>1730</v>
      </c>
      <c r="ER66" s="47" t="s">
        <v>6750</v>
      </c>
      <c r="ES66" s="24" t="s">
        <v>1768</v>
      </c>
      <c r="ET66" s="392" t="s">
        <v>1764</v>
      </c>
      <c r="EU66" s="427" t="s">
        <v>6792</v>
      </c>
      <c r="EV66" s="4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  <c r="HN66" s="24"/>
      <c r="HO66" s="24"/>
      <c r="HP66" s="24"/>
      <c r="HQ66" s="24"/>
      <c r="HR66" s="24"/>
      <c r="HS66" s="24"/>
      <c r="HT66" s="24"/>
      <c r="HU66" s="24"/>
      <c r="HV66" s="24"/>
      <c r="HW66" s="24"/>
      <c r="HX66" s="24"/>
      <c r="HY66" s="24"/>
      <c r="HZ66" s="24"/>
      <c r="IA66" s="24"/>
      <c r="IB66" s="24"/>
      <c r="IC66" s="24"/>
      <c r="ID66" s="24"/>
      <c r="IE66" s="24"/>
      <c r="IF66" s="24"/>
      <c r="IG66" s="24"/>
      <c r="IH66" s="24"/>
      <c r="II66" s="98"/>
    </row>
    <row r="67" spans="1:243" ht="57.75" customHeight="1">
      <c r="A67" s="369"/>
      <c r="B67" s="155" t="s">
        <v>1699</v>
      </c>
      <c r="C67" s="370" t="s">
        <v>2187</v>
      </c>
      <c r="D67" s="370" t="s">
        <v>2055</v>
      </c>
      <c r="E67" s="129" t="s">
        <v>3314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119" t="s">
        <v>2070</v>
      </c>
      <c r="AD67" s="119" t="s">
        <v>2070</v>
      </c>
      <c r="AE67" s="119" t="s">
        <v>2070</v>
      </c>
      <c r="AF67" s="119"/>
      <c r="AG67" s="119"/>
      <c r="AH67" s="119"/>
      <c r="AI67" s="119"/>
      <c r="AJ67" s="119"/>
      <c r="AK67" s="119"/>
      <c r="AL67" s="119" t="s">
        <v>2070</v>
      </c>
      <c r="AM67" s="119"/>
      <c r="AN67" s="24"/>
      <c r="AO67" s="40" t="s">
        <v>2070</v>
      </c>
      <c r="AP67" s="40" t="s">
        <v>2070</v>
      </c>
      <c r="AQ67" s="40" t="s">
        <v>2070</v>
      </c>
      <c r="AR67" s="40" t="s">
        <v>2070</v>
      </c>
      <c r="AS67" s="24"/>
      <c r="AT67" s="24"/>
      <c r="AU67" s="169" t="s">
        <v>2070</v>
      </c>
      <c r="AV67" s="168"/>
      <c r="AW67" s="168"/>
      <c r="AX67" s="168"/>
      <c r="AY67" s="168"/>
      <c r="AZ67" s="168"/>
      <c r="BA67" s="168"/>
      <c r="BB67" s="169" t="s">
        <v>2070</v>
      </c>
      <c r="BC67" s="24"/>
      <c r="BD67" s="24"/>
      <c r="BE67" s="24"/>
      <c r="BF67" s="24"/>
      <c r="BG67" s="24"/>
      <c r="BH67" s="24"/>
      <c r="BI67" s="169" t="s">
        <v>2070</v>
      </c>
      <c r="BJ67" s="24"/>
      <c r="BK67" s="24"/>
      <c r="BL67" s="47" t="s">
        <v>2152</v>
      </c>
      <c r="BM67" s="188"/>
      <c r="BN67" s="24"/>
      <c r="BO67" s="24"/>
      <c r="BP67" s="169"/>
      <c r="BQ67" s="24"/>
      <c r="BR67" s="24"/>
      <c r="BS67" s="24"/>
      <c r="BT67" s="24"/>
      <c r="BU67" s="24"/>
      <c r="BV67" s="24"/>
      <c r="BW67" s="169" t="str" cm="1">
        <f t="array" ref="BW67">IFERROR(
  INDEX(
    _xlfn._xlws.FILTER(
      '[1]ROTAS E FAMILIAS'!$C$5:$C$1097,
      (TEXT('[1]ROTAS E FAMILIAS'!$D$5:$D$1097,"DD/MM/AAAA")=TEXT(BW$4,"DD/MM/AAAA"))
      *(CHOOSE(
        MATCH($B67,{"FAM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MOD(ROWS($A$5:$A67)-1,10)+1
  ),
  ""
)</f>
        <v/>
      </c>
      <c r="BX67" s="24"/>
      <c r="BY67" s="24"/>
      <c r="BZ67" s="24"/>
      <c r="CA67" s="242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44" t="s">
        <v>2104</v>
      </c>
      <c r="CU67" s="24"/>
      <c r="CV67" s="24"/>
      <c r="CW67" s="24"/>
      <c r="CX67" s="24"/>
      <c r="CY67" s="24"/>
      <c r="CZ67" s="24"/>
      <c r="DA67" s="24"/>
      <c r="DB67" s="44" t="s">
        <v>2634</v>
      </c>
      <c r="DC67" s="46" t="s">
        <v>2587</v>
      </c>
      <c r="DD67" s="46" t="s">
        <v>3315</v>
      </c>
      <c r="DE67" s="46" t="s">
        <v>2774</v>
      </c>
      <c r="DF67" s="24"/>
      <c r="DG67" s="24"/>
      <c r="DH67" s="24"/>
      <c r="DI67" s="24"/>
      <c r="DJ67" s="24"/>
      <c r="DK67" s="24"/>
      <c r="DL67" s="24"/>
      <c r="DM67" s="24"/>
      <c r="DN67" s="24"/>
      <c r="DO67" s="46" t="s">
        <v>2722</v>
      </c>
      <c r="DP67" s="24"/>
      <c r="DQ67" s="24"/>
      <c r="DR67" s="24"/>
      <c r="DS67" s="24"/>
      <c r="DT67" s="24"/>
      <c r="DU67" s="24"/>
      <c r="DV67" s="375"/>
      <c r="DW67" s="24"/>
      <c r="DX67" s="24"/>
      <c r="DY67" s="24"/>
      <c r="DZ67" s="24"/>
      <c r="EA67" s="24"/>
      <c r="EB67" s="24"/>
      <c r="EC67" s="24"/>
      <c r="ED67" s="24"/>
      <c r="EE67" s="24"/>
      <c r="EF67" s="24" t="str" cm="1">
        <f t="array" ref="EF67">IFERROR(
  INDEX(
    _xlfn._xlws.FILTER(
      'ROTAS E FAMILIAS'!$C$5:$C$1015,
      (TEXT('ROTAS E FAMILIAS'!$D$5:$D$1015,"DD/MM/AAAA")=TEXT(EF$4,"DD/MM/AAAA"))
      *(CHOOSE(
        MATCH($B67,{"FAM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MOD(ROWS($A$5:$A67)-1,10)+1
  ),
  ""
)</f>
        <v/>
      </c>
      <c r="EG67" s="24"/>
      <c r="EH67" s="24"/>
      <c r="EI67" s="24"/>
      <c r="EJ67" s="390" t="s">
        <v>6576</v>
      </c>
      <c r="EK67" s="404"/>
      <c r="EL67" s="24"/>
      <c r="EM67" s="390"/>
      <c r="EN67" s="390"/>
      <c r="EO67" s="390"/>
      <c r="EP67" s="390"/>
      <c r="EQ67" s="24"/>
      <c r="ER67" s="24"/>
      <c r="ES67" s="24"/>
      <c r="ET67" s="24"/>
      <c r="EU67" s="24"/>
      <c r="EV67" s="4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/>
      <c r="GZ67" s="24"/>
      <c r="HA67" s="24"/>
      <c r="HB67" s="24"/>
      <c r="HC67" s="24"/>
      <c r="HD67" s="24"/>
      <c r="HE67" s="24"/>
      <c r="HF67" s="24"/>
      <c r="HG67" s="24"/>
      <c r="HH67" s="24"/>
      <c r="HI67" s="24"/>
      <c r="HJ67" s="24"/>
      <c r="HK67" s="24"/>
      <c r="HL67" s="24"/>
      <c r="HM67" s="24"/>
      <c r="HN67" s="24"/>
      <c r="HO67" s="24"/>
      <c r="HP67" s="24"/>
      <c r="HQ67" s="24"/>
      <c r="HR67" s="24"/>
      <c r="HS67" s="24"/>
      <c r="HT67" s="24"/>
      <c r="HU67" s="24"/>
      <c r="HV67" s="24"/>
      <c r="HW67" s="24"/>
      <c r="HX67" s="24"/>
      <c r="HY67" s="24"/>
      <c r="HZ67" s="24"/>
      <c r="IA67" s="24"/>
      <c r="IB67" s="24"/>
      <c r="IC67" s="24"/>
      <c r="ID67" s="24"/>
      <c r="IE67" s="24"/>
      <c r="IF67" s="24"/>
      <c r="IG67" s="24"/>
      <c r="IH67" s="24"/>
      <c r="II67" s="98"/>
    </row>
    <row r="68" spans="1:243" ht="66.75" customHeight="1">
      <c r="A68" s="369"/>
      <c r="B68" s="155" t="s">
        <v>1699</v>
      </c>
      <c r="C68" s="370" t="s">
        <v>2054</v>
      </c>
      <c r="D68" s="370" t="s">
        <v>2198</v>
      </c>
      <c r="E68" s="130" t="s">
        <v>3316</v>
      </c>
      <c r="F68" s="24"/>
      <c r="G68" s="24"/>
      <c r="H68" s="24"/>
      <c r="I68" s="24"/>
      <c r="J68" s="24"/>
      <c r="K68" s="24"/>
      <c r="L68" s="24"/>
      <c r="M68" s="116" t="s">
        <v>3317</v>
      </c>
      <c r="N68" s="44" t="s">
        <v>3317</v>
      </c>
      <c r="O68" s="44" t="s">
        <v>2318</v>
      </c>
      <c r="P68" s="45" t="s">
        <v>3318</v>
      </c>
      <c r="Q68" s="45" t="s">
        <v>3319</v>
      </c>
      <c r="R68" s="24"/>
      <c r="S68" s="24"/>
      <c r="T68" s="24"/>
      <c r="U68" s="24"/>
      <c r="V68" s="46" t="s">
        <v>2368</v>
      </c>
      <c r="W68" s="46" t="s">
        <v>2058</v>
      </c>
      <c r="X68" s="24"/>
      <c r="Y68" s="46" t="s">
        <v>2202</v>
      </c>
      <c r="Z68" s="24"/>
      <c r="AA68" s="44" t="s">
        <v>2570</v>
      </c>
      <c r="AB68" s="44" t="s">
        <v>2667</v>
      </c>
      <c r="AC68" s="44" t="s">
        <v>2189</v>
      </c>
      <c r="AD68" s="44" t="s">
        <v>3320</v>
      </c>
      <c r="AE68" s="44" t="s">
        <v>2265</v>
      </c>
      <c r="AF68" s="44" t="s">
        <v>2326</v>
      </c>
      <c r="AG68" s="119" t="s">
        <v>2070</v>
      </c>
      <c r="AH68" s="119"/>
      <c r="AI68" s="166" t="s">
        <v>1670</v>
      </c>
      <c r="AJ68" s="44" t="s">
        <v>2683</v>
      </c>
      <c r="AK68" s="44" t="s">
        <v>2066</v>
      </c>
      <c r="AL68" s="44" t="s">
        <v>2269</v>
      </c>
      <c r="AM68" s="44" t="s">
        <v>3321</v>
      </c>
      <c r="AN68" s="24" t="str" cm="1">
        <f t="array" ref="AN68">IFERROR(
  INDEX(
    _xlfn._xlws.FILTER(
      'ROTAS E FAMILIAS'!$C$5:$C$1051,
      (TEXT('ROTAS E FAMILIAS'!$D$5:$D$1051,"DD/MM/AAAA")=TEXT(AN$4,"DD/MM/AAAA"))
      *(CHOOSE(
        MATCH($B68,{"FAM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MOD(ROWS($A$25:$A68)-1,9)+1
  ),
  ""
)</f>
        <v/>
      </c>
      <c r="AO68" s="44" t="s">
        <v>2071</v>
      </c>
      <c r="AP68" s="44" t="s">
        <v>2072</v>
      </c>
      <c r="AQ68" s="44" t="s">
        <v>2897</v>
      </c>
      <c r="AR68" s="44" t="s">
        <v>2331</v>
      </c>
      <c r="AS68" s="44" t="s">
        <v>2783</v>
      </c>
      <c r="AT68" s="44" t="s">
        <v>2597</v>
      </c>
      <c r="AU68" s="169" t="s">
        <v>2070</v>
      </c>
      <c r="AV68" s="44" t="s">
        <v>3322</v>
      </c>
      <c r="AW68" s="44" t="s">
        <v>2210</v>
      </c>
      <c r="AX68" s="44" t="s">
        <v>2704</v>
      </c>
      <c r="AY68" s="44" t="s">
        <v>2078</v>
      </c>
      <c r="AZ68" s="44" t="s">
        <v>2685</v>
      </c>
      <c r="BA68" s="44" t="s">
        <v>3323</v>
      </c>
      <c r="BB68" s="169" t="s">
        <v>2070</v>
      </c>
      <c r="BC68" s="24"/>
      <c r="BD68" s="24"/>
      <c r="BE68" s="44" t="s">
        <v>2553</v>
      </c>
      <c r="BF68" s="115" t="s">
        <v>2216</v>
      </c>
      <c r="BG68" s="44" t="s">
        <v>3324</v>
      </c>
      <c r="BH68" s="24" t="s">
        <v>3325</v>
      </c>
      <c r="BI68" s="169" t="s">
        <v>2070</v>
      </c>
      <c r="BJ68" s="44" t="s">
        <v>2624</v>
      </c>
      <c r="BK68" s="46" t="s">
        <v>2505</v>
      </c>
      <c r="BL68" s="24"/>
      <c r="BM68" s="24"/>
      <c r="BN68" s="44" t="s">
        <v>3326</v>
      </c>
      <c r="BO68" s="44" t="s">
        <v>2882</v>
      </c>
      <c r="BP68" s="169"/>
      <c r="BQ68" s="44" t="s">
        <v>2628</v>
      </c>
      <c r="BR68" s="44" t="s">
        <v>2089</v>
      </c>
      <c r="BS68" s="44" t="s">
        <v>2885</v>
      </c>
      <c r="BT68" s="24"/>
      <c r="BU68" s="24"/>
      <c r="BV68" s="44" t="s">
        <v>3327</v>
      </c>
      <c r="BW68" s="169" t="str" cm="1">
        <f t="array" ref="BW68">IFERROR(
  INDEX(
    _xlfn._xlws.FILTER(
      '[1]ROTAS E FAMILIAS'!$C$5:$C$1097,
      (TEXT('[1]ROTAS E FAMILIAS'!$D$5:$D$1097,"DD/MM/AAAA")=TEXT(BW$4,"DD/MM/AAAA"))
      *(CHOOSE(
        MATCH($B68,{"FAM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MOD(ROWS($A$5:$A68)-1,10)+1
  ),
  ""
)</f>
        <v/>
      </c>
      <c r="BX68" s="44" t="s">
        <v>2533</v>
      </c>
      <c r="BY68" s="24"/>
      <c r="BZ68" s="46" t="s">
        <v>2194</v>
      </c>
      <c r="CA68" s="44" t="s">
        <v>2557</v>
      </c>
      <c r="CB68" s="44" t="s">
        <v>2581</v>
      </c>
      <c r="CC68" s="44" t="s">
        <v>3328</v>
      </c>
      <c r="CD68" s="24"/>
      <c r="CE68" s="46" t="s">
        <v>3329</v>
      </c>
      <c r="CF68" s="44" t="s">
        <v>2924</v>
      </c>
      <c r="CG68" s="184" t="s">
        <v>2161</v>
      </c>
      <c r="CH68" s="47" t="s">
        <v>3161</v>
      </c>
      <c r="CI68" s="44" t="s">
        <v>2398</v>
      </c>
      <c r="CJ68" s="184" t="s">
        <v>2604</v>
      </c>
      <c r="CK68" s="24"/>
      <c r="CL68" s="24"/>
      <c r="CM68" s="44" t="s">
        <v>2867</v>
      </c>
      <c r="CN68" s="44" t="s">
        <v>2846</v>
      </c>
      <c r="CO68" s="24"/>
      <c r="CP68" s="46" t="s">
        <v>2562</v>
      </c>
      <c r="CQ68" s="24"/>
      <c r="CR68" s="24"/>
      <c r="CS68" s="24"/>
      <c r="CT68" s="24"/>
      <c r="CU68" s="24"/>
      <c r="CV68" s="259" t="s">
        <v>2538</v>
      </c>
      <c r="CW68" s="172" t="s">
        <v>2106</v>
      </c>
      <c r="CX68" s="44" t="s">
        <v>2458</v>
      </c>
      <c r="CY68" s="24"/>
      <c r="CZ68" s="44" t="s">
        <v>3330</v>
      </c>
      <c r="DA68" s="44" t="s">
        <v>2689</v>
      </c>
      <c r="DB68" s="24"/>
      <c r="DC68" s="104"/>
      <c r="DD68" s="115" t="s">
        <v>3331</v>
      </c>
      <c r="DE68" s="24"/>
      <c r="DF68" s="24"/>
      <c r="DG68" s="46" t="s">
        <v>2111</v>
      </c>
      <c r="DH68" s="44" t="s">
        <v>2172</v>
      </c>
      <c r="DI68" s="46" t="s">
        <v>2173</v>
      </c>
      <c r="DJ68" s="46" t="s">
        <v>2661</v>
      </c>
      <c r="DK68" s="46" t="s">
        <v>2305</v>
      </c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376" t="s">
        <v>3332</v>
      </c>
      <c r="DW68" s="46" t="s">
        <v>2404</v>
      </c>
      <c r="DX68" s="44" t="s">
        <v>3333</v>
      </c>
      <c r="DY68" s="44" t="s">
        <v>2183</v>
      </c>
      <c r="DZ68" s="44" t="s">
        <v>2691</v>
      </c>
      <c r="EA68" s="379"/>
      <c r="EB68" s="44" t="s">
        <v>2589</v>
      </c>
      <c r="EC68" s="44" t="s">
        <v>2416</v>
      </c>
      <c r="ED68" s="184" t="s">
        <v>2642</v>
      </c>
      <c r="EE68" s="184" t="s">
        <v>2365</v>
      </c>
      <c r="EF68" s="184" t="s">
        <v>2569</v>
      </c>
      <c r="EG68" s="24"/>
      <c r="EH68" s="24"/>
      <c r="EI68" s="377" t="s">
        <v>1708</v>
      </c>
      <c r="EJ68" s="184" t="s">
        <v>2128</v>
      </c>
      <c r="EK68" s="44" t="s">
        <v>6574</v>
      </c>
      <c r="EL68" s="44" t="s">
        <v>6439</v>
      </c>
      <c r="EM68" s="46" t="s">
        <v>2129</v>
      </c>
      <c r="EN68" s="184" t="s">
        <v>6438</v>
      </c>
      <c r="EO68" s="24"/>
      <c r="EP68" s="24"/>
      <c r="EQ68" s="24"/>
      <c r="ER68" s="24"/>
      <c r="ES68" s="24"/>
      <c r="ET68" s="24"/>
      <c r="EU68" s="24"/>
      <c r="EV68" s="424"/>
      <c r="EW68" s="24" t="s">
        <v>6701</v>
      </c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  <c r="HH68" s="24"/>
      <c r="HI68" s="24"/>
      <c r="HJ68" s="24"/>
      <c r="HK68" s="24"/>
      <c r="HL68" s="24"/>
      <c r="HM68" s="24"/>
      <c r="HN68" s="24"/>
      <c r="HO68" s="24"/>
      <c r="HP68" s="24"/>
      <c r="HQ68" s="24"/>
      <c r="HR68" s="24"/>
      <c r="HS68" s="24"/>
      <c r="HT68" s="24"/>
      <c r="HU68" s="24"/>
      <c r="HV68" s="24"/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98"/>
    </row>
    <row r="69" spans="1:243" ht="57.75" customHeight="1">
      <c r="A69" s="369"/>
      <c r="B69" s="155" t="s">
        <v>1699</v>
      </c>
      <c r="C69" s="370" t="s">
        <v>2130</v>
      </c>
      <c r="D69" s="370" t="s">
        <v>2198</v>
      </c>
      <c r="E69" s="130" t="s">
        <v>3316</v>
      </c>
      <c r="F69" s="24"/>
      <c r="G69" s="24"/>
      <c r="H69" s="24"/>
      <c r="I69" s="24"/>
      <c r="J69" s="24"/>
      <c r="K69" s="24"/>
      <c r="L69" s="24"/>
      <c r="M69" s="24"/>
      <c r="N69" s="24"/>
      <c r="O69" s="44" t="s">
        <v>3334</v>
      </c>
      <c r="P69" s="45" t="s">
        <v>3335</v>
      </c>
      <c r="Q69" s="24"/>
      <c r="R69" s="24"/>
      <c r="S69" s="24"/>
      <c r="T69" s="24"/>
      <c r="U69" s="24"/>
      <c r="V69" s="24"/>
      <c r="W69" s="24"/>
      <c r="X69" s="24"/>
      <c r="Y69" s="44" t="s">
        <v>2422</v>
      </c>
      <c r="Z69" s="24"/>
      <c r="AA69" s="24"/>
      <c r="AB69" s="24"/>
      <c r="AC69" s="119" t="s">
        <v>2070</v>
      </c>
      <c r="AD69" s="119" t="s">
        <v>2070</v>
      </c>
      <c r="AE69" s="119" t="s">
        <v>2070</v>
      </c>
      <c r="AF69" s="119" t="s">
        <v>2070</v>
      </c>
      <c r="AG69" s="119" t="s">
        <v>2070</v>
      </c>
      <c r="AH69" s="119" t="s">
        <v>2070</v>
      </c>
      <c r="AI69" s="119"/>
      <c r="AJ69" s="119"/>
      <c r="AK69" s="44" t="s">
        <v>2327</v>
      </c>
      <c r="AL69" s="46" t="s">
        <v>2373</v>
      </c>
      <c r="AM69" s="119" t="s">
        <v>2070</v>
      </c>
      <c r="AN69" s="24" t="str" cm="1">
        <f t="array" ref="AN69">IFERROR(
  INDEX(
    _xlfn._xlws.FILTER(
      'ROTAS E FAMILIAS'!$C$5:$C$1051,
      (TEXT('ROTAS E FAMILIAS'!$D$5:$D$1051,"DD/MM/AAAA")=TEXT(AN$4,"DD/MM/AAAA"))
      *(CHOOSE(
        MATCH($B69,{"FAM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MOD(ROWS($A$25:$A69)-1,9)+1
  ),
  ""
)</f>
        <v/>
      </c>
      <c r="AO69" s="44" t="s">
        <v>2272</v>
      </c>
      <c r="AP69" s="44" t="s">
        <v>2143</v>
      </c>
      <c r="AQ69" s="40" t="s">
        <v>2070</v>
      </c>
      <c r="AR69" s="44" t="s">
        <v>2548</v>
      </c>
      <c r="AS69" s="46" t="s">
        <v>2074</v>
      </c>
      <c r="AT69" s="44" t="s">
        <v>2145</v>
      </c>
      <c r="AU69" s="169" t="s">
        <v>2070</v>
      </c>
      <c r="AV69" s="24"/>
      <c r="AW69" s="44" t="s">
        <v>2275</v>
      </c>
      <c r="AX69" s="168"/>
      <c r="AY69" s="44" t="s">
        <v>2573</v>
      </c>
      <c r="AZ69" s="24"/>
      <c r="BA69" s="168"/>
      <c r="BB69" s="169" t="s">
        <v>2070</v>
      </c>
      <c r="BC69" s="44" t="s">
        <v>2214</v>
      </c>
      <c r="BD69" s="115" t="s">
        <v>2206</v>
      </c>
      <c r="BE69" s="44" t="s">
        <v>2337</v>
      </c>
      <c r="BF69" s="189"/>
      <c r="BG69" s="44" t="s">
        <v>2083</v>
      </c>
      <c r="BH69" s="44" t="s">
        <v>3336</v>
      </c>
      <c r="BI69" s="169" t="s">
        <v>2070</v>
      </c>
      <c r="BJ69" s="44" t="s">
        <v>3178</v>
      </c>
      <c r="BK69" s="46" t="s">
        <v>2085</v>
      </c>
      <c r="BL69" s="46" t="s">
        <v>2554</v>
      </c>
      <c r="BM69" s="24"/>
      <c r="BN69" s="44" t="s">
        <v>2281</v>
      </c>
      <c r="BO69" s="24"/>
      <c r="BP69" s="169"/>
      <c r="BQ69" s="44" t="s">
        <v>2651</v>
      </c>
      <c r="BR69" s="44" t="s">
        <v>2155</v>
      </c>
      <c r="BS69" s="44" t="s">
        <v>2090</v>
      </c>
      <c r="BT69" s="44" t="s">
        <v>2672</v>
      </c>
      <c r="BU69" s="24"/>
      <c r="BV69" s="44" t="s">
        <v>3337</v>
      </c>
      <c r="BW69" s="169" t="str" cm="1">
        <f t="array" ref="BW69">IFERROR(
  INDEX(
    _xlfn._xlws.FILTER(
      '[1]ROTAS E FAMILIAS'!$C$5:$C$1097,
      (TEXT('[1]ROTAS E FAMILIAS'!$D$5:$D$1097,"DD/MM/AAAA")=TEXT(BW$4,"DD/MM/AAAA"))
      *(CHOOSE(
        MATCH($B69,{"FAM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MOD(ROWS($A$5:$A69)-1,10)+1
  ),
  ""
)</f>
        <v/>
      </c>
      <c r="BX69" s="44" t="s">
        <v>3338</v>
      </c>
      <c r="BY69" s="24"/>
      <c r="BZ69" s="46" t="s">
        <v>2580</v>
      </c>
      <c r="CA69" s="46" t="s">
        <v>3339</v>
      </c>
      <c r="CB69" s="44" t="s">
        <v>2558</v>
      </c>
      <c r="CC69" s="44" t="s">
        <v>2286</v>
      </c>
      <c r="CD69" s="24"/>
      <c r="CE69" s="44" t="s">
        <v>2447</v>
      </c>
      <c r="CF69" s="259" t="s">
        <v>2828</v>
      </c>
      <c r="CG69" s="184" t="s">
        <v>2673</v>
      </c>
      <c r="CH69" s="184" t="s">
        <v>2653</v>
      </c>
      <c r="CI69" s="44" t="s">
        <v>2290</v>
      </c>
      <c r="CJ69" s="44" t="s">
        <v>2164</v>
      </c>
      <c r="CK69" s="24"/>
      <c r="CL69" s="24"/>
      <c r="CM69" s="46" t="s">
        <v>3340</v>
      </c>
      <c r="CN69" s="24"/>
      <c r="CO69" s="46" t="s">
        <v>2101</v>
      </c>
      <c r="CP69" s="24"/>
      <c r="CQ69" s="24"/>
      <c r="CR69" s="24"/>
      <c r="CS69" s="44" t="s">
        <v>2609</v>
      </c>
      <c r="CT69" s="115" t="s">
        <v>2754</v>
      </c>
      <c r="CU69" s="24"/>
      <c r="CV69" s="46" t="s">
        <v>3341</v>
      </c>
      <c r="CW69" s="44" t="s">
        <v>3342</v>
      </c>
      <c r="CX69" s="24"/>
      <c r="CY69" s="24"/>
      <c r="CZ69" s="44" t="s">
        <v>2539</v>
      </c>
      <c r="DA69" s="44" t="s">
        <v>2407</v>
      </c>
      <c r="DB69" s="46" t="s">
        <v>2540</v>
      </c>
      <c r="DC69" s="46" t="s">
        <v>3343</v>
      </c>
      <c r="DD69" s="104"/>
      <c r="DE69" s="24"/>
      <c r="DF69" s="24"/>
      <c r="DG69" s="46" t="s">
        <v>2112</v>
      </c>
      <c r="DH69" s="44" t="s">
        <v>2908</v>
      </c>
      <c r="DI69" s="24"/>
      <c r="DJ69" s="44" t="s">
        <v>2514</v>
      </c>
      <c r="DK69" s="44" t="s">
        <v>2115</v>
      </c>
      <c r="DL69" s="44" t="s">
        <v>2639</v>
      </c>
      <c r="DM69" s="24"/>
      <c r="DN69" s="46" t="s">
        <v>2355</v>
      </c>
      <c r="DO69" s="46" t="s">
        <v>3344</v>
      </c>
      <c r="DP69" s="46" t="s">
        <v>3345</v>
      </c>
      <c r="DQ69" s="46" t="s">
        <v>2614</v>
      </c>
      <c r="DR69" s="44" t="s">
        <v>2566</v>
      </c>
      <c r="DS69" s="24"/>
      <c r="DT69" s="24"/>
      <c r="DU69" s="24"/>
      <c r="DV69" s="46" t="s">
        <v>2663</v>
      </c>
      <c r="DW69" s="184" t="s">
        <v>2181</v>
      </c>
      <c r="DX69" s="44" t="s">
        <v>2253</v>
      </c>
      <c r="DY69" s="24"/>
      <c r="DZ69" s="44" t="s">
        <v>2568</v>
      </c>
      <c r="EA69" s="24"/>
      <c r="EB69" s="188" t="s">
        <v>1670</v>
      </c>
      <c r="EC69" s="44" t="s">
        <v>2470</v>
      </c>
      <c r="ED69" s="184" t="s">
        <v>2315</v>
      </c>
      <c r="EE69" s="46" t="s">
        <v>2257</v>
      </c>
      <c r="EF69" s="24"/>
      <c r="EG69" s="24"/>
      <c r="EH69" s="24"/>
      <c r="EI69" s="377" t="s">
        <v>1779</v>
      </c>
      <c r="EJ69" s="46" t="s">
        <v>1727</v>
      </c>
      <c r="EK69" s="377" t="s">
        <v>1777</v>
      </c>
      <c r="EL69" s="44" t="s">
        <v>6624</v>
      </c>
      <c r="EM69" s="24"/>
      <c r="EN69" s="390"/>
      <c r="EO69" s="24"/>
      <c r="EP69" s="46" t="s">
        <v>6649</v>
      </c>
      <c r="EQ69" s="24" t="s">
        <v>1782</v>
      </c>
      <c r="ER69" s="46" t="s">
        <v>6742</v>
      </c>
      <c r="ES69" s="24" t="s">
        <v>6410</v>
      </c>
      <c r="ET69" s="24" t="s">
        <v>6674</v>
      </c>
      <c r="EU69" s="24" t="s">
        <v>6846</v>
      </c>
      <c r="EV69" s="424"/>
      <c r="EW69" s="424" t="s">
        <v>6849</v>
      </c>
      <c r="EX69" s="119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  <c r="HH69" s="24"/>
      <c r="HI69" s="24"/>
      <c r="HJ69" s="24"/>
      <c r="HK69" s="24"/>
      <c r="HL69" s="24"/>
      <c r="HM69" s="24"/>
      <c r="HN69" s="24"/>
      <c r="HO69" s="24"/>
      <c r="HP69" s="24"/>
      <c r="HQ69" s="24"/>
      <c r="HR69" s="24"/>
      <c r="HS69" s="24"/>
      <c r="HT69" s="24"/>
      <c r="HU69" s="24"/>
      <c r="HV69" s="24"/>
      <c r="HW69" s="24"/>
      <c r="HX69" s="24"/>
      <c r="HY69" s="24"/>
      <c r="HZ69" s="24"/>
      <c r="IA69" s="24"/>
      <c r="IB69" s="24"/>
      <c r="IC69" s="24"/>
      <c r="ID69" s="24"/>
      <c r="IE69" s="24"/>
      <c r="IF69" s="24"/>
      <c r="IG69" s="24"/>
      <c r="IH69" s="24"/>
      <c r="II69" s="98"/>
    </row>
    <row r="70" spans="1:243" ht="81.75" customHeight="1">
      <c r="A70" s="369"/>
      <c r="B70" s="155" t="s">
        <v>1699</v>
      </c>
      <c r="C70" s="370" t="s">
        <v>2187</v>
      </c>
      <c r="D70" s="370" t="s">
        <v>2198</v>
      </c>
      <c r="E70" s="130" t="s">
        <v>3316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44" t="s">
        <v>2571</v>
      </c>
      <c r="AB70" s="24"/>
      <c r="AC70" s="119"/>
      <c r="AD70" s="119" t="s">
        <v>2070</v>
      </c>
      <c r="AE70" s="119" t="s">
        <v>2070</v>
      </c>
      <c r="AF70" s="119" t="s">
        <v>2070</v>
      </c>
      <c r="AG70" s="119" t="s">
        <v>2070</v>
      </c>
      <c r="AH70" s="119" t="s">
        <v>2070</v>
      </c>
      <c r="AI70" s="119"/>
      <c r="AJ70" s="119"/>
      <c r="AK70" s="44" t="s">
        <v>2879</v>
      </c>
      <c r="AL70" s="119" t="s">
        <v>2070</v>
      </c>
      <c r="AM70" s="119" t="s">
        <v>2070</v>
      </c>
      <c r="AN70" s="24" t="str" cm="1">
        <f t="array" ref="AN70">IFERROR(
  INDEX(
    _xlfn._xlws.FILTER(
      'ROTAS E FAMILIAS'!$C$5:$C$1051,
      (TEXT('ROTAS E FAMILIAS'!$D$5:$D$1051,"DD/MM/AAAA")=TEXT(AN$4,"DD/MM/AAAA"))
      *(CHOOSE(
        MATCH($B70,{"FAM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MOD(ROWS($A$25:$A70)-1,9)+1
  ),
  ""
)</f>
        <v/>
      </c>
      <c r="AO70" s="40" t="s">
        <v>2070</v>
      </c>
      <c r="AP70" s="40" t="s">
        <v>2070</v>
      </c>
      <c r="AQ70" s="40" t="s">
        <v>2070</v>
      </c>
      <c r="AR70" s="40" t="s">
        <v>2070</v>
      </c>
      <c r="AS70" s="40" t="s">
        <v>2070</v>
      </c>
      <c r="AT70" s="24"/>
      <c r="AU70" s="169" t="s">
        <v>2070</v>
      </c>
      <c r="AV70" s="168"/>
      <c r="AW70" s="24"/>
      <c r="AX70" s="168"/>
      <c r="AY70" s="24"/>
      <c r="AZ70" s="168"/>
      <c r="BA70" s="168"/>
      <c r="BB70" s="169" t="s">
        <v>2070</v>
      </c>
      <c r="BC70" s="24"/>
      <c r="BD70" s="24"/>
      <c r="BE70" s="24"/>
      <c r="BF70" s="24"/>
      <c r="BG70" s="24"/>
      <c r="BH70" s="24"/>
      <c r="BI70" s="169" t="s">
        <v>2070</v>
      </c>
      <c r="BJ70" s="24"/>
      <c r="BK70" s="24"/>
      <c r="BL70" s="24"/>
      <c r="BM70" s="24"/>
      <c r="BN70" s="46" t="s">
        <v>2973</v>
      </c>
      <c r="BO70" s="24"/>
      <c r="BP70" s="169"/>
      <c r="BQ70" s="44" t="s">
        <v>2383</v>
      </c>
      <c r="BR70" s="24"/>
      <c r="BS70" s="24"/>
      <c r="BT70" s="24"/>
      <c r="BU70" s="24"/>
      <c r="BV70" s="24"/>
      <c r="BW70" s="169" t="str" cm="1">
        <f t="array" ref="BW70">IFERROR(
  INDEX(
    _xlfn._xlws.FILTER(
      '[1]ROTAS E FAMILIAS'!$C$5:$C$1097,
      (TEXT('[1]ROTAS E FAMILIAS'!$D$5:$D$1097,"DD/MM/AAAA")=TEXT(BW$4,"DD/MM/AAAA"))
      *(CHOOSE(
        MATCH($B70,{"FAM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MOD(ROWS($A$5:$A70)-1,10)+1
  ),
  ""
)</f>
        <v/>
      </c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60"/>
      <c r="CN70" s="24"/>
      <c r="CO70" s="24"/>
      <c r="CP70" s="24"/>
      <c r="CQ70" s="24"/>
      <c r="CR70" s="24"/>
      <c r="CS70" s="44" t="s">
        <v>2454</v>
      </c>
      <c r="CT70" s="24"/>
      <c r="CU70" s="24"/>
      <c r="CV70" s="46" t="s">
        <v>2847</v>
      </c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184" t="s">
        <v>2114</v>
      </c>
      <c r="DK70" s="24"/>
      <c r="DL70" s="24"/>
      <c r="DM70" s="24"/>
      <c r="DN70" s="46" t="s">
        <v>2520</v>
      </c>
      <c r="DO70" s="46" t="s">
        <v>2413</v>
      </c>
      <c r="DP70" s="46" t="s">
        <v>2248</v>
      </c>
      <c r="DQ70" s="24"/>
      <c r="DR70" s="184" t="s">
        <v>2483</v>
      </c>
      <c r="DS70" s="24"/>
      <c r="DT70" s="24"/>
      <c r="DU70" s="24"/>
      <c r="DV70" s="375"/>
      <c r="DW70" s="24"/>
      <c r="DX70" s="24"/>
      <c r="DY70" s="24"/>
      <c r="DZ70" s="115" t="s">
        <v>2469</v>
      </c>
      <c r="EA70" s="24"/>
      <c r="EB70" s="24"/>
      <c r="EC70" s="24"/>
      <c r="ED70" s="24"/>
      <c r="EE70" s="24"/>
      <c r="EF70" s="24" t="str" cm="1">
        <f t="array" ref="EF70">IFERROR(
  INDEX(
    _xlfn._xlws.FILTER(
      'ROTAS E FAMILIAS'!$C$5:$C$1015,
      (TEXT('ROTAS E FAMILIAS'!$D$5:$D$1015,"DD/MM/AAAA")=TEXT(EF$4,"DD/MM/AAAA"))
      *(CHOOSE(
        MATCH($B70,{"FAM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MOD(ROWS($A$5:$A70)-1,10)+1
  ),
  ""
)</f>
        <v/>
      </c>
      <c r="EG70" s="24"/>
      <c r="EH70" s="24"/>
      <c r="EI70" s="24"/>
      <c r="EJ70" s="390"/>
      <c r="EK70" s="115" t="s">
        <v>1778</v>
      </c>
      <c r="EL70" s="374" t="s">
        <v>1740</v>
      </c>
      <c r="EM70" s="24"/>
      <c r="EN70" s="390"/>
      <c r="EO70" s="24" t="str" cm="1">
        <f t="array" ref="EO70">IFERROR(
  INDEX(
    _xlfn._xlws.FILTER(
      'ROTAS E FAMILIAS'!$C$5:$C$1015,
      (TEXT('ROTAS E FAMILIAS'!$D$5:$D$1015,"DD/MM/AAAA")=TEXT(EO$4,"DD/MM/AAAA"))
      *(CHOOSE(
        MATCH($B70,{"FAM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MOD(ROWS($A$5:$A70)-1,10)+1
  ),
  ""
)</f>
        <v/>
      </c>
      <c r="EP70" s="24" t="s">
        <v>1797</v>
      </c>
      <c r="EQ70" s="24"/>
      <c r="ER70" s="24" t="s">
        <v>6768</v>
      </c>
      <c r="ES70" s="390" t="s">
        <v>1714</v>
      </c>
      <c r="ET70" s="24" t="s">
        <v>6763</v>
      </c>
      <c r="EU70" s="24" t="s">
        <v>6847</v>
      </c>
      <c r="EV70" s="424"/>
      <c r="EW70" s="24"/>
      <c r="EX70" s="119" t="s">
        <v>6604</v>
      </c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/>
      <c r="GZ70" s="24"/>
      <c r="HA70" s="24"/>
      <c r="HB70" s="24"/>
      <c r="HC70" s="24"/>
      <c r="HD70" s="24"/>
      <c r="HE70" s="24"/>
      <c r="HF70" s="24"/>
      <c r="HG70" s="24"/>
      <c r="HH70" s="24"/>
      <c r="HI70" s="24"/>
      <c r="HJ70" s="24"/>
      <c r="HK70" s="24"/>
      <c r="HL70" s="24"/>
      <c r="HM70" s="24"/>
      <c r="HN70" s="24"/>
      <c r="HO70" s="24"/>
      <c r="HP70" s="24"/>
      <c r="HQ70" s="24"/>
      <c r="HR70" s="24"/>
      <c r="HS70" s="24"/>
      <c r="HT70" s="24"/>
      <c r="HU70" s="24"/>
      <c r="HV70" s="24"/>
      <c r="HW70" s="24"/>
      <c r="HX70" s="24"/>
      <c r="HY70" s="24"/>
      <c r="HZ70" s="24"/>
      <c r="IA70" s="24"/>
      <c r="IB70" s="24"/>
      <c r="IC70" s="24"/>
      <c r="ID70" s="24"/>
      <c r="IE70" s="24"/>
      <c r="IF70" s="24"/>
      <c r="IG70" s="24"/>
      <c r="IH70" s="24"/>
      <c r="II70" s="98"/>
    </row>
    <row r="71" spans="1:243" ht="57.75" customHeight="1">
      <c r="A71" s="369"/>
      <c r="B71" s="155" t="s">
        <v>1699</v>
      </c>
      <c r="C71" s="370" t="s">
        <v>2054</v>
      </c>
      <c r="D71" s="370" t="s">
        <v>2366</v>
      </c>
      <c r="E71" s="131" t="s">
        <v>3346</v>
      </c>
      <c r="F71" s="24"/>
      <c r="G71" s="24"/>
      <c r="H71" s="24"/>
      <c r="I71" s="24"/>
      <c r="J71" s="24"/>
      <c r="K71" s="24"/>
      <c r="L71" s="24"/>
      <c r="M71" s="24" t="s">
        <v>2258</v>
      </c>
      <c r="N71" s="44" t="s">
        <v>2258</v>
      </c>
      <c r="O71" s="44" t="s">
        <v>3347</v>
      </c>
      <c r="P71" s="45" t="s">
        <v>3348</v>
      </c>
      <c r="Q71" s="24"/>
      <c r="R71" s="24"/>
      <c r="S71" s="24"/>
      <c r="T71" s="24"/>
      <c r="U71" s="24" t="s">
        <v>2618</v>
      </c>
      <c r="V71" s="24"/>
      <c r="W71" s="46" t="s">
        <v>3349</v>
      </c>
      <c r="X71" s="46" t="s">
        <v>2369</v>
      </c>
      <c r="Y71" s="44" t="s">
        <v>2262</v>
      </c>
      <c r="Z71" s="24"/>
      <c r="AA71" s="24"/>
      <c r="AB71" s="24"/>
      <c r="AC71" s="44" t="s">
        <v>2493</v>
      </c>
      <c r="AD71" s="44" t="s">
        <v>2063</v>
      </c>
      <c r="AE71" s="46" t="s">
        <v>2064</v>
      </c>
      <c r="AF71" s="46" t="s">
        <v>2494</v>
      </c>
      <c r="AG71" s="119" t="s">
        <v>2070</v>
      </c>
      <c r="AH71" s="119" t="s">
        <v>2070</v>
      </c>
      <c r="AI71" s="44" t="s">
        <v>2139</v>
      </c>
      <c r="AJ71" s="46" t="s">
        <v>2496</v>
      </c>
      <c r="AK71" s="119" t="s">
        <v>2070</v>
      </c>
      <c r="AL71" s="46" t="s">
        <v>2524</v>
      </c>
      <c r="AM71" s="44" t="s">
        <v>2270</v>
      </c>
      <c r="AN71" s="24" t="str" cm="1">
        <f t="array" ref="AN71">IFERROR(
  INDEX(
    _xlfn._xlws.FILTER(
      'ROTAS E FAMILIAS'!$C$5:$C$1051,
      (TEXT('ROTAS E FAMILIAS'!$D$5:$D$1051,"DD/MM/AAAA")=TEXT(AN$4,"DD/MM/AAAA"))
      *(CHOOSE(
        MATCH($B71,{"FAM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MOD(ROWS($A$25:$A71)-1,9)+1
  ),
  ""
)</f>
        <v/>
      </c>
      <c r="AO71" s="44" t="s">
        <v>2684</v>
      </c>
      <c r="AP71" s="44" t="s">
        <v>2430</v>
      </c>
      <c r="AQ71" s="40" t="s">
        <v>2070</v>
      </c>
      <c r="AR71" s="44" t="s">
        <v>2670</v>
      </c>
      <c r="AS71" s="44" t="s">
        <v>2939</v>
      </c>
      <c r="AT71" s="44" t="s">
        <v>2526</v>
      </c>
      <c r="AU71" s="169" t="s">
        <v>2070</v>
      </c>
      <c r="AV71" s="44" t="s">
        <v>2550</v>
      </c>
      <c r="AW71" s="46" t="s">
        <v>3350</v>
      </c>
      <c r="AX71" s="115" t="s">
        <v>2499</v>
      </c>
      <c r="AY71" s="44" t="s">
        <v>2147</v>
      </c>
      <c r="AZ71" s="44" t="s">
        <v>2527</v>
      </c>
      <c r="BA71" s="44" t="s">
        <v>2213</v>
      </c>
      <c r="BB71" s="169" t="s">
        <v>2070</v>
      </c>
      <c r="BC71" s="24"/>
      <c r="BD71" s="44" t="s">
        <v>2501</v>
      </c>
      <c r="BE71" s="44" t="s">
        <v>3351</v>
      </c>
      <c r="BF71" s="24"/>
      <c r="BG71" s="44" t="s">
        <v>2530</v>
      </c>
      <c r="BH71" s="44" t="s">
        <v>2436</v>
      </c>
      <c r="BI71" s="169" t="s">
        <v>2070</v>
      </c>
      <c r="BJ71" s="44" t="s">
        <v>3352</v>
      </c>
      <c r="BK71" s="46" t="s">
        <v>3353</v>
      </c>
      <c r="BL71" s="46" t="s">
        <v>3354</v>
      </c>
      <c r="BM71" s="24"/>
      <c r="BN71" s="24"/>
      <c r="BO71" s="24"/>
      <c r="BP71" s="169" t="str" cm="1">
        <f t="array" ref="BP71">IFERROR(
  INDEX(
    _xlfn._xlws.FILTER(
      'ROTAS E FAMILIAS'!$C$5:$C$1058,
      (TEXT('ROTAS E FAMILIAS'!$D$5:$D$1058,"DD/MM/AAAA")=TEXT(BP$4,"DD/MM/AAAA"))
      *(CHOOSE(
        MATCH($B71,{"FAM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MOD(ROWS($A$5:$A71)-1,10)+1
  ),
  ""
)</f>
        <v/>
      </c>
      <c r="BQ71" s="24"/>
      <c r="BR71" s="24"/>
      <c r="BS71" s="24"/>
      <c r="BT71" s="24"/>
      <c r="BU71" s="24" t="str" cm="1">
        <f t="array" ref="BU71">IFERROR(
  INDEX(
    _xlfn._xlws.FILTER(
      '[1]ROTAS E FAMILIAS'!$C$5:$C$1097,
      (TEXT('[1]ROTAS E FAMILIAS'!$D$5:$D$1097,"DD/MM/AAAA")=TEXT(BU$4,"DD/MM/AAAA"))
      *(CHOOSE(
        MATCH($B71,{"FAM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MOD(ROWS($A$5:$A71)-1,10)+1
  ),
  ""
)</f>
        <v/>
      </c>
      <c r="BV71" s="24"/>
      <c r="BW71" s="169" t="str" cm="1">
        <f t="array" ref="BW71">IFERROR(
  INDEX(
    _xlfn._xlws.FILTER(
      '[1]ROTAS E FAMILIAS'!$C$5:$C$1097,
      (TEXT('[1]ROTAS E FAMILIAS'!$D$5:$D$1097,"DD/MM/AAAA")=TEXT(BW$4,"DD/MM/AAAA"))
      *(CHOOSE(
        MATCH($B71,{"FAM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MOD(ROWS($A$5:$A71)-1,10)+1
  ),
  ""
)</f>
        <v/>
      </c>
      <c r="BX71" s="44" t="s">
        <v>3171</v>
      </c>
      <c r="BY71" s="24"/>
      <c r="BZ71" s="46" t="s">
        <v>2157</v>
      </c>
      <c r="CA71" s="24"/>
      <c r="CB71" s="46" t="s">
        <v>2159</v>
      </c>
      <c r="CC71" s="24"/>
      <c r="CD71" s="24"/>
      <c r="CE71" s="44" t="s">
        <v>2394</v>
      </c>
      <c r="CF71" s="44" t="s">
        <v>3175</v>
      </c>
      <c r="CG71" s="184" t="s">
        <v>2097</v>
      </c>
      <c r="CH71" s="44" t="s">
        <v>2397</v>
      </c>
      <c r="CI71" s="44" t="s">
        <v>2098</v>
      </c>
      <c r="CJ71" s="24"/>
      <c r="CK71" s="24"/>
      <c r="CL71" s="24"/>
      <c r="CM71" s="44" t="s">
        <v>2399</v>
      </c>
      <c r="CN71" s="44" t="s">
        <v>3355</v>
      </c>
      <c r="CO71" s="44" t="s">
        <v>3356</v>
      </c>
      <c r="CP71" s="44" t="s">
        <v>2656</v>
      </c>
      <c r="CQ71" s="24"/>
      <c r="CR71" s="24"/>
      <c r="CS71" s="24"/>
      <c r="CT71" s="44" t="s">
        <v>2238</v>
      </c>
      <c r="CU71" s="46" t="s">
        <v>2583</v>
      </c>
      <c r="CV71" s="44" t="s">
        <v>3357</v>
      </c>
      <c r="CW71" s="24"/>
      <c r="CX71" s="24"/>
      <c r="CY71" s="24"/>
      <c r="CZ71" s="46" t="s">
        <v>2907</v>
      </c>
      <c r="DA71" s="44" t="s">
        <v>2586</v>
      </c>
      <c r="DB71" s="44" t="s">
        <v>3358</v>
      </c>
      <c r="DC71" s="44" t="s">
        <v>2110</v>
      </c>
      <c r="DD71" s="104"/>
      <c r="DE71" s="104"/>
      <c r="DF71" s="24"/>
      <c r="DG71" s="24"/>
      <c r="DH71" s="44" t="s">
        <v>2462</v>
      </c>
      <c r="DI71" s="46" t="s">
        <v>2354</v>
      </c>
      <c r="DJ71" s="184" t="s">
        <v>2678</v>
      </c>
      <c r="DK71" s="47" t="s">
        <v>2463</v>
      </c>
      <c r="DL71" s="46" t="s">
        <v>3359</v>
      </c>
      <c r="DM71" s="24"/>
      <c r="DN71" s="24"/>
      <c r="DO71" s="44" t="s">
        <v>2117</v>
      </c>
      <c r="DP71" s="24"/>
      <c r="DQ71" s="24"/>
      <c r="DR71" s="24"/>
      <c r="DS71" s="24" t="str" cm="1">
        <f t="array" ref="DS71">IFERROR(
  INDEX(
    _xlfn._xlws.FILTER(
      'ROTAS E FAMILIAS'!$C$5:$C$1015,
      (TEXT('ROTAS E FAMILIAS'!$D$5:$D$1015,"DD/MM/AAAA")=TEXT(DS$4,"DD/MM/AAAA"))
      *(CHOOSE(
        MATCH($B71,{"FAM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MOD(ROWS($A$5:$A71)-1,10)+1
  ),
  ""
)</f>
        <v/>
      </c>
      <c r="DT71" s="24"/>
      <c r="DU71" s="24"/>
      <c r="DV71" s="44" t="s">
        <v>3360</v>
      </c>
      <c r="DW71" s="46" t="s">
        <v>2251</v>
      </c>
      <c r="DX71" s="44" t="s">
        <v>2182</v>
      </c>
      <c r="DY71" s="44" t="s">
        <v>2124</v>
      </c>
      <c r="DZ71" s="44" t="s">
        <v>2313</v>
      </c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374" t="s">
        <v>6417</v>
      </c>
      <c r="EL71" s="44" t="s">
        <v>6423</v>
      </c>
      <c r="EM71" s="24"/>
      <c r="EN71" s="390"/>
      <c r="EO71" s="24" t="str" cm="1">
        <f t="array" ref="EO71">IFERROR(
  INDEX(
    _xlfn._xlws.FILTER(
      'ROTAS E FAMILIAS'!$C$5:$C$1015,
      (TEXT('ROTAS E FAMILIAS'!$D$5:$D$1015,"DD/MM/AAAA")=TEXT(EO$4,"DD/MM/AAAA"))
      *(CHOOSE(
        MATCH($B71,{"FAM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MOD(ROWS($A$5:$A71)-1,10)+1
  ),
  ""
)</f>
        <v/>
      </c>
      <c r="EP71" s="24"/>
      <c r="EQ71" s="24"/>
      <c r="ER71" s="24"/>
      <c r="ES71" s="24"/>
      <c r="ET71" s="24"/>
      <c r="EU71" s="24"/>
      <c r="EV71" s="424"/>
      <c r="EW71" s="24"/>
      <c r="EX71" s="119" t="s">
        <v>6830</v>
      </c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  <c r="GS71" s="24"/>
      <c r="GT71" s="24"/>
      <c r="GU71" s="24"/>
      <c r="GV71" s="24"/>
      <c r="GW71" s="24"/>
      <c r="GX71" s="24"/>
      <c r="GY71" s="24"/>
      <c r="GZ71" s="24"/>
      <c r="HA71" s="24"/>
      <c r="HB71" s="24"/>
      <c r="HC71" s="24"/>
      <c r="HD71" s="24"/>
      <c r="HE71" s="24"/>
      <c r="HF71" s="24"/>
      <c r="HG71" s="24"/>
      <c r="HH71" s="24"/>
      <c r="HI71" s="24"/>
      <c r="HJ71" s="24"/>
      <c r="HK71" s="24"/>
      <c r="HL71" s="24"/>
      <c r="HM71" s="24"/>
      <c r="HN71" s="24"/>
      <c r="HO71" s="24"/>
      <c r="HP71" s="24"/>
      <c r="HQ71" s="24"/>
      <c r="HR71" s="24"/>
      <c r="HS71" s="24"/>
      <c r="HT71" s="24"/>
      <c r="HU71" s="24"/>
      <c r="HV71" s="24"/>
      <c r="HW71" s="24"/>
      <c r="HX71" s="24"/>
      <c r="HY71" s="24"/>
      <c r="HZ71" s="24"/>
      <c r="IA71" s="24"/>
      <c r="IB71" s="24"/>
      <c r="IC71" s="24"/>
      <c r="ID71" s="24"/>
      <c r="IE71" s="24"/>
      <c r="IF71" s="24"/>
      <c r="IG71" s="24"/>
      <c r="IH71" s="24"/>
      <c r="II71" s="98"/>
    </row>
    <row r="72" spans="1:243" ht="57.75" customHeight="1">
      <c r="A72" s="369"/>
      <c r="B72" s="155" t="s">
        <v>1699</v>
      </c>
      <c r="C72" s="370" t="s">
        <v>2130</v>
      </c>
      <c r="D72" s="370" t="s">
        <v>2366</v>
      </c>
      <c r="E72" s="131" t="s">
        <v>3361</v>
      </c>
      <c r="F72" s="24"/>
      <c r="G72" s="24"/>
      <c r="H72" s="24"/>
      <c r="I72" s="24"/>
      <c r="J72" s="24"/>
      <c r="K72" s="24"/>
      <c r="L72" s="24"/>
      <c r="M72" s="24"/>
      <c r="N72" s="44" t="s">
        <v>3119</v>
      </c>
      <c r="O72" s="24"/>
      <c r="P72" s="45" t="s">
        <v>3362</v>
      </c>
      <c r="Q72" s="24"/>
      <c r="R72" s="24"/>
      <c r="S72" s="24"/>
      <c r="T72" s="24"/>
      <c r="U72" s="24"/>
      <c r="V72" s="24"/>
      <c r="W72" s="24"/>
      <c r="X72" s="46" t="s">
        <v>2490</v>
      </c>
      <c r="Y72" s="24"/>
      <c r="Z72" s="24"/>
      <c r="AA72" s="24"/>
      <c r="AB72" s="24"/>
      <c r="AC72" s="119" t="s">
        <v>2070</v>
      </c>
      <c r="AD72" s="119"/>
      <c r="AE72" s="119" t="s">
        <v>2070</v>
      </c>
      <c r="AF72" s="119" t="s">
        <v>2070</v>
      </c>
      <c r="AG72" s="119" t="s">
        <v>2070</v>
      </c>
      <c r="AH72" s="119" t="s">
        <v>2070</v>
      </c>
      <c r="AI72" s="44" t="s">
        <v>2545</v>
      </c>
      <c r="AJ72" s="46" t="s">
        <v>2620</v>
      </c>
      <c r="AK72" s="119" t="s">
        <v>2070</v>
      </c>
      <c r="AL72" s="119" t="s">
        <v>2070</v>
      </c>
      <c r="AM72" s="119" t="s">
        <v>2070</v>
      </c>
      <c r="AN72" s="24" t="str" cm="1">
        <f t="array" ref="AN72">IFERROR(
  INDEX(
    _xlfn._xlws.FILTER(
      'ROTAS E FAMILIAS'!$C$5:$C$1051,
      (TEXT('ROTAS E FAMILIAS'!$D$5:$D$1051,"DD/MM/AAAA")=TEXT(AN$4,"DD/MM/AAAA"))
      *(CHOOSE(
        MATCH($B72,{"FAM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MOD(ROWS($A$25:$A72)-1,9)+1
  ),
  ""
)</f>
        <v/>
      </c>
      <c r="AO72" s="40" t="s">
        <v>2070</v>
      </c>
      <c r="AP72" s="40" t="s">
        <v>2070</v>
      </c>
      <c r="AQ72" s="40" t="s">
        <v>2070</v>
      </c>
      <c r="AR72" s="40" t="s">
        <v>2070</v>
      </c>
      <c r="AS72" s="44" t="s">
        <v>2075</v>
      </c>
      <c r="AT72" s="24"/>
      <c r="AU72" s="169" t="s">
        <v>2070</v>
      </c>
      <c r="AV72" s="168"/>
      <c r="AW72" s="44" t="s">
        <v>3363</v>
      </c>
      <c r="AX72" s="24"/>
      <c r="AY72" s="24"/>
      <c r="AZ72" s="168"/>
      <c r="BA72" s="168"/>
      <c r="BB72" s="169" t="s">
        <v>2070</v>
      </c>
      <c r="BC72" s="44" t="s">
        <v>2551</v>
      </c>
      <c r="BD72" s="24"/>
      <c r="BE72" s="24"/>
      <c r="BF72" s="24"/>
      <c r="BG72" s="192" t="s">
        <v>2820</v>
      </c>
      <c r="BH72" s="24"/>
      <c r="BI72" s="169" t="s">
        <v>2070</v>
      </c>
      <c r="BJ72" s="44" t="s">
        <v>3364</v>
      </c>
      <c r="BK72" s="46" t="s">
        <v>2219</v>
      </c>
      <c r="BL72" s="44" t="s">
        <v>3178</v>
      </c>
      <c r="BM72" s="24"/>
      <c r="BN72" s="24"/>
      <c r="BO72" s="24"/>
      <c r="BP72" s="169" t="str" cm="1">
        <f t="array" ref="BP72">IFERROR(
  INDEX(
    _xlfn._xlws.FILTER(
      'ROTAS E FAMILIAS'!$C$5:$C$1058,
      (TEXT('ROTAS E FAMILIAS'!$D$5:$D$1058,"DD/MM/AAAA")=TEXT(BP$4,"DD/MM/AAAA"))
      *(CHOOSE(
        MATCH($B72,{"FAM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MOD(ROWS($A$5:$A72)-1,10)+1
  ),
  ""
)</f>
        <v/>
      </c>
      <c r="BQ72" s="46" t="s">
        <v>3169</v>
      </c>
      <c r="BR72" s="46" t="s">
        <v>2579</v>
      </c>
      <c r="BS72" s="24"/>
      <c r="BT72" s="44" t="s">
        <v>2441</v>
      </c>
      <c r="BU72" s="24" t="str" cm="1">
        <f t="array" ref="BU72">IFERROR(
  INDEX(
    _xlfn._xlws.FILTER(
      '[1]ROTAS E FAMILIAS'!$C$5:$C$1097,
      (TEXT('[1]ROTAS E FAMILIAS'!$D$5:$D$1097,"DD/MM/AAAA")=TEXT(BU$4,"DD/MM/AAAA"))
      *(CHOOSE(
        MATCH($B72,{"FAM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MOD(ROWS($A$5:$A72)-1,10)+1
  ),
  ""
)</f>
        <v/>
      </c>
      <c r="BV72" s="24"/>
      <c r="BW72" s="169" t="str" cm="1">
        <f t="array" ref="BW72">IFERROR(
  INDEX(
    _xlfn._xlws.FILTER(
      '[1]ROTAS E FAMILIAS'!$C$5:$C$1097,
      (TEXT('[1]ROTAS E FAMILIAS'!$D$5:$D$1097,"DD/MM/AAAA")=TEXT(BW$4,"DD/MM/AAAA"))
      *(CHOOSE(
        MATCH($B72,{"FAM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MOD(ROWS($A$5:$A72)-1,10)+1
  ),
  ""
)</f>
        <v/>
      </c>
      <c r="BX72" s="44" t="s">
        <v>3365</v>
      </c>
      <c r="BY72" s="24"/>
      <c r="BZ72" s="44" t="s">
        <v>2225</v>
      </c>
      <c r="CA72" s="46" t="s">
        <v>2444</v>
      </c>
      <c r="CB72" s="44" t="s">
        <v>2226</v>
      </c>
      <c r="CC72" s="24"/>
      <c r="CD72" s="24"/>
      <c r="CE72" s="44" t="s">
        <v>2448</v>
      </c>
      <c r="CF72" s="44" t="s">
        <v>2732</v>
      </c>
      <c r="CG72" s="184" t="s">
        <v>2288</v>
      </c>
      <c r="CH72" s="115" t="s">
        <v>2230</v>
      </c>
      <c r="CI72" s="44" t="s">
        <v>2231</v>
      </c>
      <c r="CJ72" s="24"/>
      <c r="CK72" s="24"/>
      <c r="CL72" s="24"/>
      <c r="CM72" s="44" t="s">
        <v>2947</v>
      </c>
      <c r="CN72" s="24"/>
      <c r="CO72" s="24"/>
      <c r="CP72" s="24"/>
      <c r="CQ72" s="24"/>
      <c r="CR72" s="24"/>
      <c r="CS72" s="44" t="s">
        <v>2655</v>
      </c>
      <c r="CT72" s="46" t="s">
        <v>2585</v>
      </c>
      <c r="CU72" s="44" t="s">
        <v>2456</v>
      </c>
      <c r="CV72" s="24"/>
      <c r="CW72" s="24"/>
      <c r="CX72" s="24"/>
      <c r="CY72" s="24"/>
      <c r="CZ72" s="44" t="s">
        <v>2511</v>
      </c>
      <c r="DA72" s="44" t="s">
        <v>2108</v>
      </c>
      <c r="DB72" s="44" t="s">
        <v>3366</v>
      </c>
      <c r="DC72" s="44" t="s">
        <v>2480</v>
      </c>
      <c r="DD72" s="104"/>
      <c r="DE72" s="104"/>
      <c r="DF72" s="24"/>
      <c r="DG72" s="24"/>
      <c r="DH72" s="166" t="s">
        <v>3165</v>
      </c>
      <c r="DI72" s="24"/>
      <c r="DJ72" s="24"/>
      <c r="DK72" s="24"/>
      <c r="DL72" s="24" t="str" cm="1">
        <f t="array" ref="DL72">IFERROR(
  INDEX(
    _xlfn._xlws.FILTER(
      'ROTAS E FAMILIAS'!$C$5:$C$1015,
      (TEXT('ROTAS E FAMILIAS'!$D$5:$D$1015,"DD/MM/AAAA")=TEXT(DL$4,"DD/MM/AAAA"))
      *(CHOOSE(
        MATCH($B72,{"FAM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MOD(ROWS($A$5:$A72)-1,10)+1
  ),
  ""
)</f>
        <v/>
      </c>
      <c r="DM72" s="24"/>
      <c r="DN72" s="24"/>
      <c r="DO72" s="24"/>
      <c r="DP72" s="115" t="s">
        <v>2176</v>
      </c>
      <c r="DQ72" s="46" t="s">
        <v>2118</v>
      </c>
      <c r="DR72" s="44" t="s">
        <v>2178</v>
      </c>
      <c r="DS72" s="24" t="str" cm="1">
        <f t="array" ref="DS72">IFERROR(
  INDEX(
    _xlfn._xlws.FILTER(
      'ROTAS E FAMILIAS'!$C$5:$C$1015,
      (TEXT('ROTAS E FAMILIAS'!$D$5:$D$1015,"DD/MM/AAAA")=TEXT(DS$4,"DD/MM/AAAA"))
      *(CHOOSE(
        MATCH($B72,{"FAM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MOD(ROWS($A$5:$A72)-1,10)+1
  ),
  ""
)</f>
        <v/>
      </c>
      <c r="DT72" s="24"/>
      <c r="DU72" s="24"/>
      <c r="DV72" s="24"/>
      <c r="DW72" s="24"/>
      <c r="DX72" s="24"/>
      <c r="DY72" s="24"/>
      <c r="DZ72" s="44" t="s">
        <v>2517</v>
      </c>
      <c r="EA72" s="24"/>
      <c r="EB72" s="44" t="s">
        <v>2363</v>
      </c>
      <c r="EC72" s="44" t="s">
        <v>2126</v>
      </c>
      <c r="ED72" s="46" t="s">
        <v>2519</v>
      </c>
      <c r="EE72" s="184" t="s">
        <v>2487</v>
      </c>
      <c r="EF72" s="24"/>
      <c r="EG72" s="24"/>
      <c r="EH72" s="24"/>
      <c r="EI72" s="24"/>
      <c r="EJ72" s="24"/>
      <c r="EK72" s="184" t="s">
        <v>6441</v>
      </c>
      <c r="EL72" s="188"/>
      <c r="EM72" s="24"/>
      <c r="EN72" s="390"/>
      <c r="EO72" s="24" t="str" cm="1">
        <f t="array" ref="EO72">IFERROR(
  INDEX(
    _xlfn._xlws.FILTER(
      'ROTAS E FAMILIAS'!$C$5:$C$1015,
      (TEXT('ROTAS E FAMILIAS'!$D$5:$D$1015,"DD/MM/AAAA")=TEXT(EO$4,"DD/MM/AAAA"))
      *(CHOOSE(
        MATCH($B72,{"FAM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MOD(ROWS($A$5:$A72)-1,10)+1
  ),
  ""
)</f>
        <v/>
      </c>
      <c r="EP72" s="24"/>
      <c r="EQ72" s="24"/>
      <c r="ER72" s="390" t="s">
        <v>6376</v>
      </c>
      <c r="ES72" s="24" t="s">
        <v>6587</v>
      </c>
      <c r="ET72" s="116" t="s">
        <v>6764</v>
      </c>
      <c r="EU72" s="24" t="s">
        <v>6848</v>
      </c>
      <c r="EV72" s="425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  <c r="GS72" s="24"/>
      <c r="GT72" s="24"/>
      <c r="GU72" s="24"/>
      <c r="GV72" s="24"/>
      <c r="GW72" s="24"/>
      <c r="GX72" s="24"/>
      <c r="GY72" s="24"/>
      <c r="GZ72" s="24"/>
      <c r="HA72" s="24"/>
      <c r="HB72" s="24"/>
      <c r="HC72" s="24"/>
      <c r="HD72" s="24"/>
      <c r="HE72" s="24"/>
      <c r="HF72" s="24"/>
      <c r="HG72" s="24"/>
      <c r="HH72" s="24"/>
      <c r="HI72" s="24"/>
      <c r="HJ72" s="24"/>
      <c r="HK72" s="24"/>
      <c r="HL72" s="24"/>
      <c r="HM72" s="24"/>
      <c r="HN72" s="24"/>
      <c r="HO72" s="24"/>
      <c r="HP72" s="24"/>
      <c r="HQ72" s="24"/>
      <c r="HR72" s="24"/>
      <c r="HS72" s="24"/>
      <c r="HT72" s="24"/>
      <c r="HU72" s="24"/>
      <c r="HV72" s="24"/>
      <c r="HW72" s="24"/>
      <c r="HX72" s="24"/>
      <c r="HY72" s="24"/>
      <c r="HZ72" s="24"/>
      <c r="IA72" s="24"/>
      <c r="IB72" s="24"/>
      <c r="IC72" s="24"/>
      <c r="ID72" s="24"/>
      <c r="IE72" s="24"/>
      <c r="IF72" s="24"/>
      <c r="IG72" s="24"/>
      <c r="IH72" s="24"/>
      <c r="II72" s="98"/>
    </row>
    <row r="73" spans="1:243" ht="65.25" customHeight="1" thickBot="1">
      <c r="A73" s="369"/>
      <c r="B73" s="155" t="s">
        <v>1699</v>
      </c>
      <c r="C73" s="370" t="s">
        <v>2187</v>
      </c>
      <c r="D73" s="370" t="s">
        <v>2366</v>
      </c>
      <c r="E73" s="131" t="s">
        <v>3346</v>
      </c>
      <c r="F73" s="24"/>
      <c r="G73" s="24"/>
      <c r="H73" s="24"/>
      <c r="I73" s="24"/>
      <c r="J73" s="24"/>
      <c r="K73" s="24"/>
      <c r="L73" s="24"/>
      <c r="M73" s="24" t="s">
        <v>3119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119" t="s">
        <v>2070</v>
      </c>
      <c r="AD73" s="119" t="s">
        <v>2070</v>
      </c>
      <c r="AE73" s="119" t="s">
        <v>2070</v>
      </c>
      <c r="AF73" s="119" t="s">
        <v>2070</v>
      </c>
      <c r="AG73" s="119" t="s">
        <v>2070</v>
      </c>
      <c r="AH73" s="119" t="s">
        <v>2070</v>
      </c>
      <c r="AI73" s="119"/>
      <c r="AJ73" s="119"/>
      <c r="AK73" s="119" t="s">
        <v>2070</v>
      </c>
      <c r="AL73" s="119" t="s">
        <v>2070</v>
      </c>
      <c r="AM73" s="119"/>
      <c r="AN73" s="24" t="str" cm="1">
        <f t="array" ref="AN73">IFERROR(
  INDEX(
    _xlfn._xlws.FILTER(
      'ROTAS E FAMILIAS'!$C$5:$C$1051,
      (TEXT('ROTAS E FAMILIAS'!$D$5:$D$1051,"DD/MM/AAAA")=TEXT(AN$4,"DD/MM/AAAA"))
      *(CHOOSE(
        MATCH($B73,{"FAM FAST EQUIPAMENTO - DSC / RAIO X/ TGA / UV / IR";"FAM FAST - BANCADA";"FAM FAST - ICP / AA";"FAM EXCIP";"FAM IFA";"FAM IFA - CONTROLADOS"},0),
        'ROTAS E FAMILIAS'!$F$123:$F$1051,
        'ROTAS E FAMILIAS'!$G$123:$G$1051,
        'ROTAS E FAMILIAS'!$H$123:$H$1051,
        'ROTAS E FAMILIAS'!$I$123:$I$1051,
        'ROTAS E FAMILIAS'!$J$5:$J$1051,
        'ROTAS E FAMILIAS'!$K$123:$K$1051
      )&lt;&gt;"")
    ),
    MOD(ROWS($A$25:$A73)-1,9)+1
  ),
  ""
)</f>
        <v/>
      </c>
      <c r="AO73" s="40" t="s">
        <v>2070</v>
      </c>
      <c r="AP73" s="40" t="s">
        <v>2070</v>
      </c>
      <c r="AQ73" s="40" t="s">
        <v>2070</v>
      </c>
      <c r="AR73" s="119"/>
      <c r="AS73" s="40" t="s">
        <v>2070</v>
      </c>
      <c r="AT73" s="24"/>
      <c r="AU73" s="169" t="s">
        <v>2070</v>
      </c>
      <c r="AV73" s="168"/>
      <c r="AW73" s="168"/>
      <c r="AX73" s="168"/>
      <c r="AY73" s="24"/>
      <c r="AZ73" s="168"/>
      <c r="BA73" s="168"/>
      <c r="BB73" s="169" t="s">
        <v>2070</v>
      </c>
      <c r="BC73" s="24"/>
      <c r="BD73" s="24"/>
      <c r="BE73" s="24" t="s">
        <v>2070</v>
      </c>
      <c r="BF73" s="24"/>
      <c r="BG73" s="24"/>
      <c r="BH73" s="24"/>
      <c r="BI73" s="169" t="s">
        <v>2070</v>
      </c>
      <c r="BJ73" s="24"/>
      <c r="BK73" s="24"/>
      <c r="BL73" s="24"/>
      <c r="BM73" s="24"/>
      <c r="BN73" s="24"/>
      <c r="BO73" s="24"/>
      <c r="BP73" s="169" t="str" cm="1">
        <f t="array" ref="BP73">IFERROR(
  INDEX(
    _xlfn._xlws.FILTER(
      'ROTAS E FAMILIAS'!$C$5:$C$1058,
      (TEXT('ROTAS E FAMILIAS'!$D$5:$D$1058,"DD/MM/AAAA")=TEXT(BP$4,"DD/MM/AAAA"))
      *(CHOOSE(
        MATCH($B73,{"FAM FAST EQUIPAMENTO - UV - Vis";"FAM FAST EQUIPAMENTO - IR/NIR";"FAM FAST EQUIPAMENTO - DSC/RAIOX/TGA/DRX";"FAM FAST - ICP / AA";"FAM FAST - BANCADA";"FAM EXCIP";"FAM IFA";"Teste CG";"Teste HPLC";"Check doc"},0),
        'ROTAS E FAMILIAS'!$F$5:$F$1058,
        'ROTAS E FAMILIAS'!$G$5:$G$1058,
        'ROTAS E FAMILIAS'!$H$5:$H$1058,
        'ROTAS E FAMILIAS'!$I$5:$I$1058,
        'ROTAS E FAMILIAS'!$J$5:$J$1058,
        'ROTAS E FAMILIAS'!$K$5:$K$1058,
        ('ROTAS E FAMILIAS'!$L$5:$L$1058&lt;&gt;"")+('ROTAS E FAMILIAS'!$M$5:$M$1058&lt;&gt;""),
        'ROTAS E FAMILIAS'!$N$5:$N$1058,
        'ROTAS E FAMILIAS'!$O$5:$O$1058,
        'ROTAS E FAMILIAS'!$P$5:$P$1058
      )&lt;&gt;"")
    ),
    MOD(ROWS($A$5:$A73)-1,10)+1
  ),
  ""
)</f>
        <v/>
      </c>
      <c r="BQ73" s="44" t="s">
        <v>2859</v>
      </c>
      <c r="BR73" s="44" t="s">
        <v>2088</v>
      </c>
      <c r="BS73" s="24"/>
      <c r="BT73" s="24"/>
      <c r="BU73" s="24" t="str" cm="1">
        <f t="array" ref="BU73">IFERROR(
  INDEX(
    _xlfn._xlws.FILTER(
      '[1]ROTAS E FAMILIAS'!$C$5:$C$1097,
      (TEXT('[1]ROTAS E FAMILIAS'!$D$5:$D$1097,"DD/MM/AAAA")=TEXT(BU$4,"DD/MM/AAAA"))
      *(CHOOSE(
        MATCH($B73,{"FAM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MOD(ROWS($A$5:$A73)-1,10)+1
  ),
  ""
)</f>
        <v/>
      </c>
      <c r="BV73" s="24"/>
      <c r="BW73" s="169" t="str" cm="1">
        <f t="array" ref="BW73">IFERROR(
  INDEX(
    _xlfn._xlws.FILTER(
      '[1]ROTAS E FAMILIAS'!$C$5:$C$1097,
      (TEXT('[1]ROTAS E FAMILIAS'!$D$5:$D$1097,"DD/MM/AAAA")=TEXT(BW$4,"DD/MM/AAAA"))
      *(CHOOSE(
        MATCH($B73,{"FAM FAST EQUIPAMENTO - UV - Vis";"FAM FAST EQUIPAMENTO - IR/NIR";"FAM FAST EQUIPAMENTO - DSC/RAIOX/TGA/DRX";"FAM FAST - ICP / AA";"FAM FAST - BANCADA";"FAM EXCIP";"FAM IFA";"Teste CG";"Teste HPLC";"Check doc"},0),
        '[1]ROTAS E FAMILIAS'!$F$5:$F$1097,
        '[1]ROTAS E FAMILIAS'!$G$5:$G$1097,
        '[1]ROTAS E FAMILIAS'!$H$5:$H$1097,
        '[1]ROTAS E FAMILIAS'!$I$5:$I$1097,
        '[1]ROTAS E FAMILIAS'!$J$5:$J$1097,
        '[1]ROTAS E FAMILIAS'!$K$5:$K$1097,
        ('[1]ROTAS E FAMILIAS'!$L$5:$L$1097&lt;&gt;"")+('[1]ROTAS E FAMILIAS'!$M$5:$M$1097&lt;&gt;""),
        '[1]ROTAS E FAMILIAS'!$N$5:$N$1097,
        '[1]ROTAS E FAMILIAS'!$O$5:$O$1097,
        '[1]ROTAS E FAMILIAS'!$P$5:$P$1097
      )&lt;&gt;"")
    ),
    MOD(ROWS($A$5:$A73)-1,10)+1
  ),
  ""
)</f>
        <v/>
      </c>
      <c r="BX73" s="24"/>
      <c r="BY73" s="24"/>
      <c r="BZ73" s="24"/>
      <c r="CA73" s="24"/>
      <c r="CB73" s="24"/>
      <c r="CC73" s="24"/>
      <c r="CD73" s="24"/>
      <c r="CE73" s="44" t="s">
        <v>3367</v>
      </c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44" t="s">
        <v>2608</v>
      </c>
      <c r="CT73" s="24"/>
      <c r="CU73" s="24"/>
      <c r="CV73" s="24"/>
      <c r="CW73" s="24"/>
      <c r="CX73" s="24"/>
      <c r="CY73" s="24"/>
      <c r="CZ73" s="24"/>
      <c r="DA73" s="24"/>
      <c r="DB73" s="24"/>
      <c r="DC73" s="184" t="s">
        <v>3368</v>
      </c>
      <c r="DD73" s="24"/>
      <c r="DE73" s="24"/>
      <c r="DF73" s="24"/>
      <c r="DG73" s="24"/>
      <c r="DH73" s="24"/>
      <c r="DI73" s="24"/>
      <c r="DJ73" s="44" t="s">
        <v>2638</v>
      </c>
      <c r="DK73" s="166" t="s">
        <v>3369</v>
      </c>
      <c r="DL73" s="24" t="str" cm="1">
        <f t="array" ref="DL73">IFERROR(
  INDEX(
    _xlfn._xlws.FILTER(
      'ROTAS E FAMILIAS'!$C$5:$C$1015,
      (TEXT('ROTAS E FAMILIAS'!$D$5:$D$1015,"DD/MM/AAAA")=TEXT(DL$4,"DD/MM/AAAA"))
      *(CHOOSE(
        MATCH($B73,{"FAM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MOD(ROWS($A$5:$A73)-1,10)+1
  ),
  ""
)</f>
        <v/>
      </c>
      <c r="DM73" s="24"/>
      <c r="DN73" s="24"/>
      <c r="DO73" s="24"/>
      <c r="DP73" s="46" t="s">
        <v>3370</v>
      </c>
      <c r="DQ73" s="44" t="s">
        <v>2679</v>
      </c>
      <c r="DR73" s="46" t="s">
        <v>2615</v>
      </c>
      <c r="DS73" s="24" t="str" cm="1">
        <f t="array" ref="DS73">IFERROR(
  INDEX(
    _xlfn._xlws.FILTER(
      'ROTAS E FAMILIAS'!$C$5:$C$1015,
      (TEXT('ROTAS E FAMILIAS'!$D$5:$D$1015,"DD/MM/AAAA")=TEXT(DS$4,"DD/MM/AAAA"))
      *(CHOOSE(
        MATCH($B73,{"FAM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MOD(ROWS($A$5:$A73)-1,10)+1
  ),
  ""
)</f>
        <v/>
      </c>
      <c r="DT73" s="24"/>
      <c r="DU73" s="24"/>
      <c r="DV73" s="24"/>
      <c r="DW73" s="24"/>
      <c r="DX73" s="24"/>
      <c r="DY73" s="24"/>
      <c r="DZ73" s="24"/>
      <c r="EA73" s="24"/>
      <c r="EB73" s="44" t="s">
        <v>1806</v>
      </c>
      <c r="EC73" s="259" t="s">
        <v>2518</v>
      </c>
      <c r="ED73" s="44" t="s">
        <v>2127</v>
      </c>
      <c r="EE73" s="122" t="s">
        <v>1804</v>
      </c>
      <c r="EF73" s="24" t="str" cm="1">
        <f t="array" ref="EF73">IFERROR(
  INDEX(
    _xlfn._xlws.FILTER(
      'ROTAS E FAMILIAS'!$C$5:$C$1015,
      (TEXT('ROTAS E FAMILIAS'!$D$5:$D$1015,"DD/MM/AAAA")=TEXT(EF$4,"DD/MM/AAAA"))
      *(CHOOSE(
        MATCH($B73,{"FAM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MOD(ROWS($A$5:$A73)-1,10)+1
  ),
  ""
)</f>
        <v/>
      </c>
      <c r="EG73" s="24"/>
      <c r="EH73" s="24"/>
      <c r="EI73" s="24"/>
      <c r="EJ73" s="390"/>
      <c r="EK73" s="390"/>
      <c r="EL73" s="390"/>
      <c r="EM73" s="390"/>
      <c r="EN73" s="390"/>
      <c r="EO73" s="24" t="str" cm="1">
        <f t="array" ref="EO73">IFERROR(
  INDEX(
    _xlfn._xlws.FILTER(
      'ROTAS E FAMILIAS'!$C$5:$C$1015,
      (TEXT('ROTAS E FAMILIAS'!$D$5:$D$1015,"DD/MM/AAAA")=TEXT(EO$4,"DD/MM/AAAA"))
      *(CHOOSE(
        MATCH($B73,{"FAM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MOD(ROWS($A$5:$A73)-1,10)+1
  ),
  ""
)</f>
        <v/>
      </c>
      <c r="EP73" s="24" t="str" cm="1">
        <f t="array" ref="EP73">IFERROR(
  INDEX(
    _xlfn._xlws.FILTER(
      'ROTAS E FAMILIAS'!$C$5:$C$1015,
      (TEXT('ROTAS E FAMILIAS'!$D$5:$D$1015,"DD/MM/AAAA")=TEXT(EP$4,"DD/MM/AAAA"))
      *(CHOOSE(
        MATCH($B73,{"FAM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MOD(ROWS($A$5:$A73)-1,10)+1
  ),
  ""
)</f>
        <v/>
      </c>
      <c r="EQ73" s="24" t="str" cm="1">
        <f t="array" ref="EQ73">IFERROR(
  INDEX(
    _xlfn._xlws.FILTER(
      'ROTAS E FAMILIAS'!$C$5:$C$1015,
      (TEXT('ROTAS E FAMILIAS'!$D$5:$D$1015,"DD/MM/AAAA")=TEXT(EQ$4,"DD/MM/AAAA"))
      *(CHOOSE(
        MATCH($B73,{"FAM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MOD(ROWS($A$5:$A73)-1,10)+1
  ),
  ""
)</f>
        <v/>
      </c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/>
      <c r="HF73" s="24"/>
      <c r="HG73" s="24"/>
      <c r="HH73" s="24"/>
      <c r="HI73" s="24"/>
      <c r="HJ73" s="24"/>
      <c r="HK73" s="24"/>
      <c r="HL73" s="24"/>
      <c r="HM73" s="24"/>
      <c r="HN73" s="24"/>
      <c r="HO73" s="24"/>
      <c r="HP73" s="24"/>
      <c r="HQ73" s="24"/>
      <c r="HR73" s="24"/>
      <c r="HS73" s="24"/>
      <c r="HT73" s="24"/>
      <c r="HU73" s="24"/>
      <c r="HV73" s="24"/>
      <c r="HW73" s="24"/>
      <c r="HX73" s="24"/>
      <c r="HY73" s="24"/>
      <c r="HZ73" s="24"/>
      <c r="IA73" s="24"/>
      <c r="IB73" s="24"/>
      <c r="IC73" s="24"/>
      <c r="ID73" s="24"/>
      <c r="IE73" s="24"/>
      <c r="IF73" s="24"/>
      <c r="IG73" s="24"/>
      <c r="IH73" s="24"/>
      <c r="II73" s="98"/>
    </row>
    <row r="74" spans="1:243" s="145" customFormat="1" ht="20.149999999999999" customHeight="1" thickBot="1">
      <c r="A74" s="372"/>
      <c r="B74" s="164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  <c r="AB74" s="142"/>
      <c r="AC74" s="142"/>
      <c r="AD74" s="142"/>
      <c r="AE74" s="142"/>
      <c r="AF74" s="142"/>
      <c r="AG74" s="142"/>
      <c r="AH74" s="142"/>
      <c r="AI74" s="142"/>
      <c r="AJ74" s="142"/>
      <c r="AK74" s="142"/>
      <c r="AL74" s="142"/>
      <c r="AM74" s="142"/>
      <c r="AN74" s="142"/>
      <c r="AO74" s="142"/>
      <c r="AP74" s="142"/>
      <c r="AQ74" s="142"/>
      <c r="AR74" s="142"/>
      <c r="AS74" s="142"/>
      <c r="AT74" s="142"/>
      <c r="AU74" s="142"/>
      <c r="AV74" s="142"/>
      <c r="AW74" s="142"/>
      <c r="AX74" s="142"/>
      <c r="AY74" s="142"/>
      <c r="AZ74" s="142"/>
      <c r="BA74" s="142"/>
      <c r="BB74" s="142"/>
      <c r="BC74" s="142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2"/>
      <c r="BP74" s="142"/>
      <c r="BQ74" s="142"/>
      <c r="BR74" s="142"/>
      <c r="BS74" s="142"/>
      <c r="BT74" s="142"/>
      <c r="BU74" s="142"/>
      <c r="BV74" s="142"/>
      <c r="BW74" s="142"/>
      <c r="BX74" s="142"/>
      <c r="BY74" s="142"/>
      <c r="BZ74" s="142"/>
      <c r="CA74" s="142"/>
      <c r="CB74" s="142"/>
      <c r="CC74" s="142"/>
      <c r="CD74" s="142"/>
      <c r="CE74" s="142"/>
      <c r="CF74" s="142"/>
      <c r="CG74" s="142"/>
      <c r="CH74" s="142"/>
      <c r="CI74" s="142"/>
      <c r="CJ74" s="142"/>
      <c r="CK74" s="142"/>
      <c r="CL74" s="142"/>
      <c r="CM74" s="142"/>
      <c r="CN74" s="142"/>
      <c r="CO74" s="142"/>
      <c r="CP74" s="142"/>
      <c r="CQ74" s="142"/>
      <c r="CR74" s="142"/>
      <c r="CS74" s="142"/>
      <c r="CT74" s="142"/>
      <c r="CU74" s="142"/>
      <c r="CV74" s="142"/>
      <c r="CW74" s="142"/>
      <c r="CX74" s="142"/>
      <c r="CY74" s="142"/>
      <c r="CZ74" s="142"/>
      <c r="DA74" s="142"/>
      <c r="DB74" s="142"/>
      <c r="DC74" s="142"/>
      <c r="DD74" s="142"/>
      <c r="DE74" s="142"/>
      <c r="DF74" s="142"/>
      <c r="DG74" s="142"/>
      <c r="DH74" s="142"/>
      <c r="DI74" s="142"/>
      <c r="DJ74" s="142"/>
      <c r="DK74" s="142"/>
      <c r="DL74" s="142"/>
      <c r="DM74" s="142"/>
      <c r="DN74" s="142"/>
      <c r="DO74" s="142"/>
      <c r="DP74" s="142"/>
      <c r="DQ74" s="142"/>
      <c r="DR74" s="142"/>
      <c r="DS74" s="142"/>
      <c r="DT74" s="142"/>
      <c r="DU74" s="142"/>
      <c r="DV74" s="142"/>
      <c r="DW74" s="142"/>
      <c r="DX74" s="142"/>
      <c r="DY74" s="142"/>
      <c r="DZ74" s="142"/>
      <c r="EA74" s="142"/>
      <c r="EB74" s="142"/>
      <c r="EC74" s="142"/>
      <c r="ED74" s="142"/>
      <c r="EE74" s="142"/>
      <c r="EF74" s="142"/>
      <c r="EG74" s="142"/>
      <c r="EH74" s="142"/>
      <c r="EI74" s="142"/>
      <c r="EJ74" s="142"/>
      <c r="EK74" s="142"/>
      <c r="EL74" s="142"/>
      <c r="EM74" s="142"/>
      <c r="EN74" s="142"/>
      <c r="EO74" s="142"/>
      <c r="EP74" s="142"/>
      <c r="EQ74" s="142"/>
      <c r="ER74" s="142"/>
      <c r="ES74" s="142" t="str" cm="1">
        <f t="array" ref="ES74">IFERROR(
  INDEX(
    _xlfn._xlws.FILTER(
      'ROTAS E FAMILIAS'!$C$5:$C$1015,
      (TEXT('ROTAS E FAMILIAS'!$D$5:$D$1015,"DD/MM/AAAA")=TEXT(ER$4,"DD/MM/AAAA"))
      *(CHOOSE(
        MATCH($B74,{"FAM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MOD(ROWS($A$5:$A74)-1,10)+1
  ),
  ""
)</f>
        <v/>
      </c>
      <c r="ET74" s="142" t="str" cm="1">
        <f t="array" ref="ET74">IFERROR(
  INDEX(
    _xlfn._xlws.FILTER(
      'ROTAS E FAMILIAS'!$C$5:$C$1015,
      (TEXT('ROTAS E FAMILIAS'!$D$5:$D$1015,"DD/MM/AAAA")=TEXT(ER$4,"DD/MM/AAAA"))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EU74" s="143" t="str" cm="1">
        <f t="array" ref="EU74">IFERROR(
  INDEX(
    _xlfn._xlws.FILTER(
      'ROTAS E FAMILIAS'!$C$5:$C$1015,
      (TEXT('ROTAS E FAMILIAS'!$D$5:$D$1015,"DD/MM/AAAA")=TEXT(ES$4,"DD/MM/AAAA"))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EV74" s="143" t="str" cm="1">
        <f t="array" ref="EV74">IFERROR(
  INDEX(
    _xlfn._xlws.FILTER(
      'ROTAS E FAMILIAS'!$C$5:$C$1015,
      (TEXT('ROTAS E FAMILIAS'!$D$5:$D$1015,"DD/MM/AAAA")=TEXT(ET$4,"DD/MM/AAAA"))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EW74" s="143" t="str" cm="1">
        <f t="array" ref="EW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EX74" s="143" t="str" cm="1">
        <f t="array" ref="EX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EY74" s="143" t="str" cm="1">
        <f t="array" ref="EY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EZ74" s="143" t="str" cm="1">
        <f t="array" ref="EZ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A74" s="143" t="str" cm="1">
        <f t="array" ref="FA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B74" s="143" t="str" cm="1">
        <f t="array" ref="FB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C74" s="143" t="str" cm="1">
        <f t="array" ref="FC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D74" s="143" t="str" cm="1">
        <f t="array" ref="FD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E74" s="143" t="str" cm="1">
        <f t="array" ref="FE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F74" s="143" t="str" cm="1">
        <f t="array" ref="FF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G74" s="143" t="str" cm="1">
        <f t="array" ref="FG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H74" s="143" t="str" cm="1">
        <f t="array" ref="FH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I74" s="143" t="str" cm="1">
        <f t="array" ref="FI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J74" s="143" t="str" cm="1">
        <f t="array" ref="FJ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K74" s="143" t="str" cm="1">
        <f t="array" ref="FK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L74" s="143" t="str" cm="1">
        <f t="array" ref="FL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M74" s="143" t="str" cm="1">
        <f t="array" ref="FM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N74" s="143" t="str" cm="1">
        <f t="array" ref="FN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O74" s="143" t="str" cm="1">
        <f t="array" ref="FO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P74" s="143" t="str" cm="1">
        <f t="array" ref="FP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Q74" s="143" t="str" cm="1">
        <f t="array" ref="FQ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R74" s="143" t="str" cm="1">
        <f t="array" ref="FR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S74" s="143" t="str" cm="1">
        <f t="array" ref="FS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T74" s="143" t="str" cm="1">
        <f t="array" ref="FT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U74" s="143" t="str" cm="1">
        <f t="array" ref="FU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V74" s="143" t="str" cm="1">
        <f t="array" ref="FV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W74" s="143" t="str" cm="1">
        <f t="array" ref="FW74">IFERROR(
  INDEX(
    _xlfn._xlws.FILTER(
      'ROTAS E FAMILIAS'!$C$5:$C$1015,
      (TEXT('ROTAS E FAMILIAS'!$D$5:$D$1015,"DD/MM/AAAA")=TEXT(EU$4,"DD/MM/AAAA"))
      *(CHOOSE(
        MATCH($B82,{"FAM FAST EQUIPAMENTO - UV - Vis";"FAM FAST EQUIPAMENTO - IR/NIR";"FAM FAST EQUIPAMENTO - DSC/RAIOX/TGA/DRX";"FAM FAST - ICP / AA";"FAM FAST - BANCADA";"FAM EXCIP";"FAM IFA";"FAM IFA - CONTROLADOS";"Teste CG";"Teste HPLC";"Check doc"},0),
        'ROTAS E FAMILIAS'!$F$5:$F$1015,
        'ROTAS E FAMILIAS'!$G$5:$G$1015,
        'ROTAS E FAMILIAS'!$H$5:$H$1015,
        'ROTAS E FAMILIAS'!$I$5:$I$1015,
        'ROTAS E FAMILIAS'!$J$5:$J$1015,
        'ROTAS E FAMILIAS'!$K$5:$K$1015,
        'ROTAS E FAMILIAS'!$L$5:$L$1015,
        'ROTAS E FAMILIAS'!$M$5:$M$1015,
        'ROTAS E FAMILIAS'!$N$5:$N$1015,
        'ROTAS E FAMILIAS'!$O$5:$O$1015,
        'ROTAS E FAMILIAS'!$P$5:$P$1015
      )&lt;&gt;"")
    ),
    MOD(ROWS($A$5:$A82)-1,10)+1
  ),
  ""
)</f>
        <v/>
      </c>
      <c r="FX74" s="143"/>
      <c r="FY74" s="143"/>
      <c r="FZ74" s="143"/>
      <c r="GA74" s="143"/>
      <c r="GB74" s="143"/>
      <c r="GC74" s="143"/>
      <c r="GD74" s="143"/>
      <c r="GE74" s="143"/>
      <c r="GF74" s="143"/>
      <c r="GG74" s="143"/>
      <c r="GH74" s="143"/>
      <c r="GI74" s="143"/>
      <c r="GJ74" s="143"/>
      <c r="GK74" s="143"/>
      <c r="GL74" s="143"/>
      <c r="GM74" s="143"/>
      <c r="GN74" s="143"/>
      <c r="GO74" s="143"/>
      <c r="GP74" s="143"/>
      <c r="GQ74" s="143"/>
      <c r="GR74" s="143"/>
      <c r="GS74" s="143"/>
      <c r="GT74" s="143"/>
      <c r="GU74" s="143"/>
      <c r="GV74" s="143"/>
      <c r="GW74" s="143"/>
      <c r="GX74" s="143"/>
      <c r="GY74" s="143"/>
      <c r="GZ74" s="143"/>
      <c r="HA74" s="143"/>
      <c r="HB74" s="143"/>
      <c r="HC74" s="143"/>
      <c r="HD74" s="143"/>
      <c r="HE74" s="143"/>
      <c r="HF74" s="143"/>
      <c r="HG74" s="143"/>
      <c r="HH74" s="143"/>
      <c r="HI74" s="143"/>
      <c r="HJ74" s="143"/>
      <c r="HK74" s="143"/>
      <c r="HL74" s="143"/>
      <c r="HM74" s="143"/>
      <c r="HN74" s="143"/>
      <c r="HO74" s="143"/>
      <c r="HP74" s="143"/>
      <c r="HQ74" s="143"/>
      <c r="HR74" s="143"/>
      <c r="HS74" s="143"/>
      <c r="HT74" s="143"/>
      <c r="HU74" s="143"/>
      <c r="HV74" s="143"/>
      <c r="HW74" s="143"/>
      <c r="HX74" s="143"/>
      <c r="HY74" s="143"/>
      <c r="HZ74" s="143"/>
      <c r="IA74" s="143"/>
      <c r="IB74" s="143"/>
      <c r="IC74" s="143"/>
      <c r="ID74" s="143"/>
      <c r="IE74" s="143"/>
      <c r="IF74" s="143"/>
      <c r="IG74" s="143"/>
      <c r="IH74" s="143"/>
      <c r="II74" s="144"/>
    </row>
    <row r="77" spans="1:243" ht="15" customHeight="1">
      <c r="A77" s="369"/>
      <c r="B77" s="369"/>
      <c r="C77" s="369"/>
      <c r="D77" s="369"/>
      <c r="E77" s="369"/>
      <c r="F77" s="369"/>
      <c r="G77" s="369"/>
      <c r="H77" s="369"/>
      <c r="I77" s="369"/>
      <c r="J77" s="369"/>
      <c r="K77" s="369"/>
      <c r="L77" s="369"/>
      <c r="M77" s="369"/>
      <c r="N77" s="369"/>
      <c r="O77" s="369"/>
      <c r="P77" s="369"/>
      <c r="Q77" s="369"/>
      <c r="R77" s="369"/>
      <c r="S77" s="369"/>
      <c r="T77" s="369"/>
      <c r="U77" s="369"/>
      <c r="V77" s="369"/>
      <c r="W77" s="369"/>
      <c r="X77" s="369"/>
      <c r="Y77" s="369"/>
      <c r="Z77" s="369"/>
      <c r="AA77" s="369"/>
      <c r="AB77" s="369"/>
      <c r="AC77" s="369"/>
      <c r="AD77" s="369"/>
      <c r="AE77" s="369"/>
      <c r="AF77" s="369"/>
      <c r="AG77" s="369"/>
      <c r="AH77" s="369"/>
      <c r="AI77" s="369"/>
      <c r="AJ77" s="369"/>
      <c r="AK77" s="369"/>
      <c r="AL77" s="369"/>
      <c r="AM77" s="369"/>
      <c r="AN77" s="369"/>
      <c r="AO77" s="369"/>
      <c r="AP77" s="369"/>
      <c r="AQ77" s="369"/>
      <c r="AR77" s="369"/>
      <c r="AS77" s="369"/>
      <c r="AT77" s="369"/>
      <c r="AU77" s="369"/>
      <c r="AV77" s="369"/>
      <c r="AW77" s="369"/>
      <c r="AX77" s="369"/>
      <c r="AY77" s="369"/>
      <c r="AZ77" s="369"/>
      <c r="BA77" s="369"/>
      <c r="BB77" s="369"/>
      <c r="BC77" s="369"/>
      <c r="BD77" s="369"/>
      <c r="BE77" s="369"/>
      <c r="BF77" s="369"/>
      <c r="BG77" s="369"/>
      <c r="BH77" s="369"/>
      <c r="BI77" s="369"/>
      <c r="BJ77" s="369"/>
      <c r="BK77" s="369"/>
      <c r="BL77" s="369"/>
      <c r="BM77" s="369"/>
      <c r="BN77" s="369"/>
      <c r="BO77" s="369"/>
      <c r="BP77" s="369"/>
      <c r="BQ77" s="369"/>
      <c r="BR77" s="369"/>
      <c r="BS77" s="369"/>
      <c r="BT77" s="369"/>
      <c r="BU77" s="369"/>
      <c r="BV77" s="369"/>
      <c r="BW77" s="369"/>
      <c r="BX77" s="369"/>
      <c r="BY77" s="369"/>
      <c r="BZ77" s="369"/>
      <c r="CA77" s="369"/>
      <c r="CB77" s="369"/>
      <c r="CC77" s="369"/>
      <c r="CD77" s="369"/>
      <c r="CE77" s="369"/>
      <c r="CF77" s="369"/>
      <c r="CG77" s="369"/>
      <c r="CH77" s="369"/>
      <c r="CI77" s="369"/>
      <c r="CJ77" s="369"/>
      <c r="CK77" s="369"/>
      <c r="CL77" s="369"/>
      <c r="CM77" s="369"/>
      <c r="CN77" s="369"/>
      <c r="CO77" s="369"/>
      <c r="CP77" s="369"/>
      <c r="CQ77" s="369"/>
      <c r="CR77" s="369"/>
      <c r="CS77" s="369"/>
      <c r="CT77" s="369"/>
      <c r="CU77" s="369"/>
      <c r="CV77" s="369"/>
      <c r="CW77" s="369"/>
      <c r="CX77" s="369"/>
      <c r="CY77" s="369"/>
      <c r="CZ77" s="369"/>
      <c r="DA77" s="369"/>
      <c r="DB77" s="369"/>
      <c r="DC77" s="369"/>
      <c r="DD77" s="369"/>
      <c r="DE77" s="369"/>
      <c r="DF77" s="369"/>
      <c r="DG77" s="369" t="s">
        <v>1670</v>
      </c>
      <c r="DH77" s="369"/>
      <c r="DI77" s="369"/>
      <c r="DJ77" s="369"/>
      <c r="DK77" s="369"/>
      <c r="DL77" s="369"/>
      <c r="DM77" s="369"/>
      <c r="DN77" s="369"/>
      <c r="DO77" s="369"/>
      <c r="DP77" s="369"/>
      <c r="DQ77" s="369"/>
      <c r="DR77" s="369"/>
      <c r="DS77" s="369"/>
      <c r="DT77" s="369"/>
      <c r="DU77" s="369"/>
      <c r="DV77" s="369"/>
      <c r="DW77" s="369"/>
      <c r="DX77" s="369"/>
      <c r="DY77" s="369"/>
      <c r="DZ77" s="369"/>
      <c r="EA77" s="369"/>
      <c r="EB77" s="369"/>
      <c r="EC77" s="369"/>
      <c r="ED77" s="369"/>
      <c r="EE77" s="369"/>
      <c r="EF77" s="369"/>
      <c r="EG77" s="369"/>
      <c r="EH77" s="369"/>
      <c r="EI77" s="369"/>
      <c r="EJ77" s="369"/>
      <c r="EK77" s="369"/>
      <c r="EL77" s="369"/>
      <c r="EM77" s="369"/>
      <c r="EN77" s="369"/>
      <c r="EO77" s="369"/>
      <c r="EP77" s="369"/>
      <c r="EQ77" s="369"/>
      <c r="ER77" s="369"/>
      <c r="ES77" s="369"/>
      <c r="ET77" s="369"/>
      <c r="EU77" s="369"/>
      <c r="EV77" s="369"/>
      <c r="EW77" s="369"/>
      <c r="EX77" s="369"/>
      <c r="EY77" s="369"/>
      <c r="EZ77" s="369"/>
      <c r="FA77" s="369"/>
      <c r="FB77" s="369"/>
      <c r="FC77" s="369"/>
      <c r="FD77" s="369"/>
      <c r="FE77" s="369"/>
      <c r="FF77" s="369"/>
      <c r="FG77" s="369"/>
      <c r="FH77" s="369"/>
      <c r="FI77" s="369"/>
      <c r="FJ77" s="369"/>
      <c r="FK77" s="369"/>
      <c r="FL77" s="369"/>
      <c r="FM77" s="369"/>
      <c r="FN77" s="369"/>
      <c r="FO77" s="369"/>
      <c r="FP77" s="369"/>
      <c r="FQ77" s="369"/>
      <c r="FR77" s="369"/>
      <c r="FS77" s="369"/>
      <c r="FT77" s="369"/>
      <c r="FU77" s="369"/>
      <c r="FV77" s="369"/>
      <c r="FW77" s="369"/>
      <c r="FX77" s="369"/>
      <c r="FY77" s="369"/>
      <c r="FZ77" s="369"/>
      <c r="GA77" s="369"/>
      <c r="GB77" s="369"/>
      <c r="GC77" s="369"/>
      <c r="GD77" s="369"/>
      <c r="GE77" s="369"/>
      <c r="GF77" s="369"/>
      <c r="GG77" s="369"/>
      <c r="GH77" s="369"/>
      <c r="GI77" s="369"/>
      <c r="GJ77" s="369"/>
      <c r="GK77" s="369"/>
      <c r="GL77" s="369"/>
      <c r="GM77" s="369"/>
      <c r="GN77" s="369"/>
      <c r="GO77" s="369"/>
      <c r="GP77" s="369"/>
      <c r="GQ77" s="369"/>
      <c r="GR77" s="369"/>
      <c r="GS77" s="369"/>
      <c r="GT77" s="369"/>
      <c r="GU77" s="369"/>
      <c r="GV77" s="369"/>
      <c r="GW77" s="369"/>
      <c r="GX77" s="369"/>
      <c r="GY77" s="369"/>
      <c r="GZ77" s="369"/>
      <c r="HA77" s="369"/>
      <c r="HB77" s="369"/>
      <c r="HC77" s="369"/>
      <c r="HD77" s="369"/>
      <c r="HE77" s="369"/>
      <c r="HF77" s="369"/>
      <c r="HG77" s="369"/>
      <c r="HH77" s="369"/>
      <c r="HI77" s="369"/>
      <c r="HJ77" s="369"/>
      <c r="HK77" s="369"/>
      <c r="HL77" s="369"/>
      <c r="HM77" s="369"/>
      <c r="HN77" s="369"/>
      <c r="HO77" s="369"/>
      <c r="HP77" s="369"/>
      <c r="HQ77" s="369"/>
      <c r="HR77" s="369"/>
      <c r="HS77" s="369"/>
      <c r="HT77" s="369"/>
      <c r="HU77" s="369"/>
      <c r="HV77" s="369"/>
      <c r="HW77" s="369"/>
      <c r="HX77" s="369"/>
      <c r="HY77" s="369"/>
      <c r="HZ77" s="369"/>
      <c r="IA77" s="369"/>
      <c r="IB77" s="369"/>
      <c r="IC77" s="369"/>
      <c r="ID77" s="369"/>
      <c r="IE77" s="369"/>
      <c r="IF77" s="369"/>
      <c r="IG77" s="369"/>
      <c r="IH77" s="369"/>
      <c r="II77" s="369"/>
    </row>
    <row r="80" spans="1:243" ht="15" customHeight="1">
      <c r="A80" s="369"/>
      <c r="B80" s="369"/>
      <c r="C80" s="369"/>
      <c r="D80" s="369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69"/>
      <c r="P80" s="369"/>
      <c r="Q80" s="369"/>
      <c r="R80" s="369"/>
      <c r="S80" s="369"/>
      <c r="T80" s="369"/>
      <c r="U80" s="369"/>
      <c r="V80" s="369"/>
      <c r="W80" s="369"/>
      <c r="X80" s="369"/>
      <c r="Y80" s="369"/>
      <c r="Z80" s="369"/>
      <c r="AA80" s="369"/>
      <c r="AB80" s="369"/>
      <c r="AC80" s="369"/>
      <c r="AD80" s="369"/>
      <c r="AE80" s="369"/>
      <c r="AF80" s="369"/>
      <c r="AG80" s="369"/>
      <c r="AH80" s="369"/>
      <c r="AI80" s="369"/>
      <c r="AJ80" s="369"/>
      <c r="AK80" s="369"/>
      <c r="AL80" s="369"/>
      <c r="AM80" s="369"/>
      <c r="AN80" s="369"/>
      <c r="AO80" s="369"/>
      <c r="AP80" s="369"/>
      <c r="AQ80" s="369"/>
      <c r="AR80" s="369"/>
      <c r="AS80" s="369"/>
      <c r="AT80" s="369"/>
      <c r="AU80" s="369"/>
      <c r="AV80" s="369"/>
      <c r="AW80" s="369"/>
      <c r="AX80" s="369"/>
      <c r="AY80" s="369"/>
      <c r="AZ80" s="369"/>
      <c r="BA80" s="369"/>
      <c r="BB80" s="369"/>
      <c r="BC80" s="369"/>
      <c r="BD80" s="369"/>
      <c r="BE80" s="369"/>
      <c r="BF80" s="369"/>
      <c r="BG80" s="369"/>
      <c r="BH80" s="369"/>
      <c r="BI80" s="369"/>
      <c r="BJ80" s="369"/>
      <c r="BK80" s="369"/>
      <c r="BL80" s="369"/>
      <c r="BM80" s="369"/>
      <c r="BN80" s="369"/>
      <c r="BO80" s="369"/>
      <c r="BP80" s="369"/>
      <c r="BQ80" s="369"/>
      <c r="BR80" s="369"/>
      <c r="BS80" s="369"/>
      <c r="BT80" s="369"/>
      <c r="BU80" s="369"/>
      <c r="BV80" s="369"/>
      <c r="BW80" s="369"/>
      <c r="BX80" s="369"/>
      <c r="BY80" s="369"/>
      <c r="BZ80" s="369"/>
      <c r="CA80" s="369"/>
      <c r="CB80" s="369"/>
      <c r="CC80" s="369"/>
      <c r="CD80" s="369"/>
      <c r="CE80" s="369"/>
      <c r="CF80" s="369"/>
      <c r="CG80" s="369"/>
      <c r="CH80" s="369"/>
      <c r="CI80" s="369"/>
      <c r="CJ80" s="369"/>
      <c r="CK80" s="369"/>
      <c r="CL80" s="369"/>
      <c r="CM80" s="369"/>
      <c r="CN80" s="369"/>
      <c r="CO80" s="369"/>
      <c r="CP80" s="369"/>
      <c r="CQ80" s="369"/>
      <c r="CR80" s="369"/>
      <c r="CS80" s="369"/>
      <c r="CT80" s="369"/>
      <c r="CU80" s="369"/>
      <c r="CV80" s="369"/>
      <c r="CW80" s="369"/>
      <c r="CX80" s="369"/>
      <c r="CY80" s="369"/>
      <c r="CZ80" s="369"/>
      <c r="DA80" s="369"/>
      <c r="DB80" s="369"/>
      <c r="DC80" s="369"/>
      <c r="DD80" s="369"/>
      <c r="DE80" s="369"/>
      <c r="DF80" s="369"/>
      <c r="DG80" s="369"/>
      <c r="DH80" s="369"/>
      <c r="DI80" s="369"/>
      <c r="DJ80" s="369"/>
      <c r="DK80" s="369"/>
      <c r="DL80" s="369"/>
      <c r="DM80" s="369"/>
      <c r="DN80" s="369"/>
      <c r="DO80" s="369"/>
      <c r="DP80" s="369"/>
      <c r="DQ80" s="373" t="s">
        <v>2249</v>
      </c>
      <c r="DR80" s="369"/>
      <c r="DS80" s="369"/>
      <c r="DT80" s="369"/>
      <c r="DU80" s="369"/>
      <c r="DV80" s="369"/>
      <c r="DW80" s="369"/>
      <c r="DX80" s="369"/>
      <c r="DY80" s="369"/>
      <c r="DZ80" s="369"/>
      <c r="EA80" s="369"/>
      <c r="EB80" s="369"/>
      <c r="EC80" s="369"/>
      <c r="ED80" s="369"/>
      <c r="EE80" s="369"/>
      <c r="EF80" s="369"/>
      <c r="EG80" s="369"/>
      <c r="EH80" s="369"/>
      <c r="EI80" s="369"/>
      <c r="EJ80" s="369"/>
      <c r="EK80" s="369"/>
      <c r="EL80" s="369"/>
      <c r="EM80" s="369"/>
      <c r="EN80" s="369"/>
      <c r="EO80" s="369"/>
      <c r="EP80" s="369"/>
      <c r="EQ80" s="369"/>
      <c r="ER80" s="369"/>
      <c r="ES80" s="369"/>
      <c r="ET80" s="369"/>
      <c r="EU80" s="369"/>
      <c r="EV80" s="369"/>
      <c r="EW80" s="369"/>
      <c r="EX80" s="369"/>
      <c r="EY80" s="369"/>
      <c r="EZ80" s="369"/>
      <c r="FA80" s="369"/>
      <c r="FB80" s="369"/>
      <c r="FC80" s="369"/>
      <c r="FD80" s="369"/>
      <c r="FE80" s="369"/>
      <c r="FF80" s="369"/>
      <c r="FG80" s="369"/>
      <c r="FH80" s="369"/>
      <c r="FI80" s="369"/>
      <c r="FJ80" s="369"/>
      <c r="FK80" s="369"/>
      <c r="FL80" s="369"/>
      <c r="FM80" s="369"/>
      <c r="FN80" s="369"/>
      <c r="FO80" s="369"/>
      <c r="FP80" s="369"/>
      <c r="FQ80" s="369"/>
      <c r="FR80" s="369"/>
      <c r="FS80" s="369"/>
      <c r="FT80" s="369"/>
      <c r="FU80" s="369"/>
      <c r="FV80" s="369"/>
      <c r="FW80" s="369"/>
      <c r="FX80" s="369"/>
      <c r="FY80" s="369"/>
      <c r="FZ80" s="369"/>
      <c r="GA80" s="369"/>
      <c r="GB80" s="369"/>
      <c r="GC80" s="369"/>
      <c r="GD80" s="369"/>
      <c r="GE80" s="369"/>
      <c r="GF80" s="369"/>
      <c r="GG80" s="369"/>
      <c r="GH80" s="369"/>
      <c r="GI80" s="369"/>
      <c r="GJ80" s="369"/>
      <c r="GK80" s="369"/>
      <c r="GL80" s="369"/>
      <c r="GM80" s="369"/>
      <c r="GN80" s="369"/>
      <c r="GO80" s="369"/>
      <c r="GP80" s="369"/>
      <c r="GQ80" s="369"/>
      <c r="GR80" s="369"/>
      <c r="GS80" s="369"/>
      <c r="GT80" s="369"/>
      <c r="GU80" s="369"/>
      <c r="GV80" s="369"/>
      <c r="GW80" s="369"/>
      <c r="GX80" s="369"/>
      <c r="GY80" s="369"/>
      <c r="GZ80" s="369"/>
      <c r="HA80" s="369"/>
      <c r="HB80" s="369"/>
      <c r="HC80" s="369"/>
      <c r="HD80" s="369"/>
      <c r="HE80" s="369"/>
      <c r="HF80" s="369"/>
      <c r="HG80" s="369"/>
      <c r="HH80" s="369"/>
      <c r="HI80" s="369"/>
      <c r="HJ80" s="369"/>
      <c r="HK80" s="369"/>
      <c r="HL80" s="369"/>
      <c r="HM80" s="369"/>
      <c r="HN80" s="369"/>
      <c r="HO80" s="369"/>
      <c r="HP80" s="369"/>
      <c r="HQ80" s="369"/>
      <c r="HR80" s="369"/>
      <c r="HS80" s="369"/>
      <c r="HT80" s="369"/>
      <c r="HU80" s="369"/>
      <c r="HV80" s="369"/>
      <c r="HW80" s="369"/>
      <c r="HX80" s="369"/>
      <c r="HY80" s="369"/>
      <c r="HZ80" s="369"/>
      <c r="IA80" s="369"/>
      <c r="IB80" s="369"/>
      <c r="IC80" s="369"/>
      <c r="ID80" s="369"/>
      <c r="IE80" s="369"/>
      <c r="IF80" s="369"/>
      <c r="IG80" s="369"/>
      <c r="IH80" s="369"/>
      <c r="II80" s="369"/>
    </row>
    <row r="81" spans="93:93" ht="15" customHeight="1">
      <c r="CO81" s="369"/>
    </row>
  </sheetData>
  <sheetProtection algorithmName="SHA-512" hashValue="DZhmByqIrcWPajF2UIv7NZ61cb3i+TQj6vgfV5mH+0yYGQBSKKaG+6tX7Inwmk39eGJdxFI4+FKKlAdsYo+53w==" saltValue="i2xVM4UGTqRVWpQqRRrYzA==" spinCount="100000" sheet="1" formatCells="0" formatColumns="0" formatRows="0" sort="0" autoFilter="0" pivotTables="0"/>
  <phoneticPr fontId="17" type="noConversion"/>
  <pageMargins left="0.75" right="0.75" top="1" bottom="1" header="0.511811023622047" footer="0.511811023622047"/>
  <pageSetup paperSize="9" scale="10" orientation="portrait" r:id="rId1"/>
  <ignoredErrors>
    <ignoredError sqref="AS26 AS35 AU37:AU43 AU36 AU45 AU59:AU60 AU65 AS55:AS57 AU15:AU16 AU68 AU67 AU66 AU73 AU70 AU71 AU69 AU9 AU8 AS10 AU12 AW15 AU17 AU21 AU25 AS29:AS30 AU28 AS27 AU27 AU26 AS70 AS73 AU23 AU22 AW16 AU19 AU18 AU20 AU72 AW65 AS33 AU31 AU56 AU57:AU58 AU35 AU29:AU30 AU32:AU33 AU5 AU6 AU7 AU10:AU11 AS13 AU13 AU55 AW55 AW17 AS31:AS32 AS65 AS68 AS58 AS36:AS37 AS18:AS22 AV62 AV13 AW6:AW7 AV18:AV19 AV58:AW58 AW25 AV49:AV51 AS38 AS41:AS43 AW18 AW68:AW69 AV10 AV8 AW9 AW12 AX16:AX21" calculatedColumn="1"/>
    <ignoredError sqref="AS61 AS59 AS15:AS17 AS14 AT14:AT16 AS63 AU14:BD14" unlockedFormula="1" calculatedColumn="1"/>
  </ignoredErrors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94"/>
  <sheetViews>
    <sheetView showGridLines="0" zoomScaleNormal="100" workbookViewId="0">
      <selection activeCell="A626" sqref="A626"/>
    </sheetView>
  </sheetViews>
  <sheetFormatPr defaultColWidth="8.81640625" defaultRowHeight="14.5"/>
  <cols>
    <col min="1" max="1" width="14" customWidth="1"/>
    <col min="2" max="2" width="38" customWidth="1"/>
    <col min="3" max="3" width="21.1796875" customWidth="1"/>
  </cols>
  <sheetData>
    <row r="1" spans="1:3" ht="24" customHeight="1">
      <c r="A1" s="42" t="s">
        <v>3371</v>
      </c>
      <c r="B1" s="43" t="s">
        <v>3372</v>
      </c>
      <c r="C1" s="43" t="s">
        <v>3373</v>
      </c>
    </row>
    <row r="2" spans="1:3" ht="15" hidden="1" customHeight="1">
      <c r="A2">
        <v>111305</v>
      </c>
      <c r="B2" t="s">
        <v>1702</v>
      </c>
      <c r="C2">
        <v>1</v>
      </c>
    </row>
    <row r="3" spans="1:3" ht="15" hidden="1" customHeight="1">
      <c r="A3">
        <v>111352</v>
      </c>
      <c r="B3" t="s">
        <v>1698</v>
      </c>
      <c r="C3">
        <v>9</v>
      </c>
    </row>
    <row r="4" spans="1:3" ht="15" hidden="1" customHeight="1">
      <c r="A4">
        <v>111352</v>
      </c>
      <c r="B4" t="s">
        <v>1694</v>
      </c>
      <c r="C4">
        <v>1</v>
      </c>
    </row>
    <row r="5" spans="1:3" ht="15" hidden="1" customHeight="1">
      <c r="A5">
        <v>111352</v>
      </c>
      <c r="B5" t="s">
        <v>1693</v>
      </c>
      <c r="C5">
        <v>1</v>
      </c>
    </row>
    <row r="6" spans="1:3" ht="15" hidden="1" customHeight="1">
      <c r="A6">
        <v>210009</v>
      </c>
      <c r="B6" t="s">
        <v>1702</v>
      </c>
      <c r="C6">
        <v>1</v>
      </c>
    </row>
    <row r="7" spans="1:3" ht="15" hidden="1" customHeight="1">
      <c r="A7">
        <v>210032</v>
      </c>
      <c r="B7" t="s">
        <v>1702</v>
      </c>
      <c r="C7">
        <v>1</v>
      </c>
    </row>
    <row r="8" spans="1:3" ht="15" hidden="1" customHeight="1">
      <c r="A8">
        <v>210040</v>
      </c>
      <c r="B8" t="s">
        <v>1697</v>
      </c>
      <c r="C8">
        <v>4</v>
      </c>
    </row>
    <row r="9" spans="1:3" ht="15" hidden="1" customHeight="1">
      <c r="A9">
        <v>210042</v>
      </c>
      <c r="B9" t="s">
        <v>1698</v>
      </c>
      <c r="C9">
        <v>9</v>
      </c>
    </row>
    <row r="10" spans="1:3" ht="15" hidden="1" customHeight="1">
      <c r="A10">
        <v>210042</v>
      </c>
      <c r="B10" t="s">
        <v>1694</v>
      </c>
      <c r="C10">
        <v>1</v>
      </c>
    </row>
    <row r="11" spans="1:3" ht="15" hidden="1" customHeight="1">
      <c r="A11">
        <v>210042</v>
      </c>
      <c r="B11" t="s">
        <v>1701</v>
      </c>
      <c r="C11">
        <v>1</v>
      </c>
    </row>
    <row r="12" spans="1:3" ht="15" hidden="1" customHeight="1">
      <c r="A12">
        <v>210048</v>
      </c>
      <c r="B12" t="s">
        <v>1693</v>
      </c>
      <c r="C12">
        <v>1</v>
      </c>
    </row>
    <row r="13" spans="1:3" ht="15" hidden="1" customHeight="1">
      <c r="A13">
        <v>210048</v>
      </c>
      <c r="B13" t="s">
        <v>1697</v>
      </c>
      <c r="C13">
        <v>4</v>
      </c>
    </row>
    <row r="14" spans="1:3" ht="15" hidden="1" customHeight="1">
      <c r="A14">
        <v>210048</v>
      </c>
      <c r="B14" t="s">
        <v>1696</v>
      </c>
      <c r="C14">
        <v>2</v>
      </c>
    </row>
    <row r="15" spans="1:3" ht="15" hidden="1" customHeight="1">
      <c r="A15">
        <v>210049</v>
      </c>
      <c r="B15" t="s">
        <v>1697</v>
      </c>
      <c r="C15">
        <v>3</v>
      </c>
    </row>
    <row r="16" spans="1:3" ht="15" hidden="1" customHeight="1">
      <c r="A16">
        <v>210116</v>
      </c>
      <c r="B16" t="s">
        <v>1702</v>
      </c>
      <c r="C16">
        <v>1</v>
      </c>
    </row>
    <row r="17" spans="1:3" ht="15" hidden="1" customHeight="1">
      <c r="A17">
        <v>210201</v>
      </c>
      <c r="B17" t="s">
        <v>1694</v>
      </c>
      <c r="C17">
        <v>1</v>
      </c>
    </row>
    <row r="18" spans="1:3" ht="15" hidden="1" customHeight="1">
      <c r="A18">
        <v>210201</v>
      </c>
      <c r="B18" t="s">
        <v>1699</v>
      </c>
      <c r="C18">
        <v>10</v>
      </c>
    </row>
    <row r="19" spans="1:3" ht="15" hidden="1" customHeight="1">
      <c r="A19">
        <v>210201</v>
      </c>
      <c r="B19" t="s">
        <v>1700</v>
      </c>
      <c r="C19">
        <v>3</v>
      </c>
    </row>
    <row r="20" spans="1:3" ht="15" hidden="1" customHeight="1">
      <c r="A20">
        <v>210308</v>
      </c>
      <c r="B20" t="s">
        <v>1702</v>
      </c>
      <c r="C20">
        <v>1</v>
      </c>
    </row>
    <row r="21" spans="1:3" ht="15" hidden="1" customHeight="1">
      <c r="A21">
        <v>210401</v>
      </c>
      <c r="B21" t="s">
        <v>1697</v>
      </c>
      <c r="C21">
        <v>3</v>
      </c>
    </row>
    <row r="22" spans="1:3" ht="15" hidden="1" customHeight="1">
      <c r="A22">
        <v>210403</v>
      </c>
      <c r="B22" t="s">
        <v>1697</v>
      </c>
      <c r="C22">
        <v>3</v>
      </c>
    </row>
    <row r="23" spans="1:3" ht="15" hidden="1" customHeight="1">
      <c r="A23">
        <v>210404</v>
      </c>
      <c r="B23" t="s">
        <v>1694</v>
      </c>
      <c r="C23">
        <v>1</v>
      </c>
    </row>
    <row r="24" spans="1:3" ht="15" hidden="1" customHeight="1">
      <c r="A24">
        <v>210404</v>
      </c>
      <c r="B24" t="s">
        <v>1697</v>
      </c>
      <c r="C24">
        <v>3</v>
      </c>
    </row>
    <row r="25" spans="1:3" ht="15" hidden="1" customHeight="1">
      <c r="A25">
        <v>210407</v>
      </c>
      <c r="B25" t="s">
        <v>1694</v>
      </c>
      <c r="C25">
        <v>1</v>
      </c>
    </row>
    <row r="26" spans="1:3" ht="15" hidden="1" customHeight="1">
      <c r="A26">
        <v>210407</v>
      </c>
      <c r="B26" t="s">
        <v>1697</v>
      </c>
      <c r="C26">
        <v>6</v>
      </c>
    </row>
    <row r="27" spans="1:3" ht="15" hidden="1" customHeight="1">
      <c r="A27">
        <v>210503</v>
      </c>
      <c r="B27" t="s">
        <v>1694</v>
      </c>
      <c r="C27">
        <v>1</v>
      </c>
    </row>
    <row r="28" spans="1:3" ht="15" hidden="1" customHeight="1">
      <c r="A28">
        <v>210503</v>
      </c>
      <c r="B28" t="s">
        <v>1697</v>
      </c>
      <c r="C28">
        <v>4</v>
      </c>
    </row>
    <row r="29" spans="1:3" ht="15" hidden="1" customHeight="1">
      <c r="A29">
        <v>210600</v>
      </c>
      <c r="B29" t="s">
        <v>1698</v>
      </c>
      <c r="C29">
        <v>15</v>
      </c>
    </row>
    <row r="30" spans="1:3" ht="15" hidden="1" customHeight="1">
      <c r="A30">
        <v>210631</v>
      </c>
      <c r="B30" t="s">
        <v>1698</v>
      </c>
      <c r="C30">
        <v>11</v>
      </c>
    </row>
    <row r="31" spans="1:3" ht="15" hidden="1" customHeight="1">
      <c r="A31">
        <v>210631</v>
      </c>
      <c r="B31" t="s">
        <v>1694</v>
      </c>
      <c r="C31">
        <v>1</v>
      </c>
    </row>
    <row r="32" spans="1:3" ht="15" hidden="1" customHeight="1">
      <c r="A32">
        <v>210631</v>
      </c>
      <c r="B32" t="s">
        <v>1693</v>
      </c>
      <c r="C32">
        <v>1</v>
      </c>
    </row>
    <row r="33" spans="1:3" ht="15" hidden="1" customHeight="1">
      <c r="A33">
        <v>210704</v>
      </c>
      <c r="B33" t="s">
        <v>1698</v>
      </c>
      <c r="C33">
        <v>8</v>
      </c>
    </row>
    <row r="34" spans="1:3" ht="15" hidden="1" customHeight="1">
      <c r="A34">
        <v>210704</v>
      </c>
      <c r="B34" t="s">
        <v>1694</v>
      </c>
      <c r="C34">
        <v>1</v>
      </c>
    </row>
    <row r="35" spans="1:3" ht="15" hidden="1" customHeight="1">
      <c r="A35">
        <v>210704</v>
      </c>
      <c r="B35" t="s">
        <v>1696</v>
      </c>
      <c r="C35">
        <v>2</v>
      </c>
    </row>
    <row r="36" spans="1:3" ht="15" hidden="1" customHeight="1">
      <c r="A36">
        <v>210800</v>
      </c>
      <c r="B36" t="s">
        <v>1698</v>
      </c>
      <c r="C36">
        <v>2</v>
      </c>
    </row>
    <row r="37" spans="1:3" ht="15" hidden="1" customHeight="1">
      <c r="A37">
        <v>210800</v>
      </c>
      <c r="B37" t="s">
        <v>1694</v>
      </c>
      <c r="C37">
        <v>1</v>
      </c>
    </row>
    <row r="38" spans="1:3" ht="15" hidden="1" customHeight="1">
      <c r="A38">
        <v>210800</v>
      </c>
      <c r="B38" t="s">
        <v>1701</v>
      </c>
      <c r="C38">
        <v>3</v>
      </c>
    </row>
    <row r="39" spans="1:3" ht="15" hidden="1" customHeight="1">
      <c r="A39">
        <v>210817</v>
      </c>
      <c r="B39" t="s">
        <v>1698</v>
      </c>
      <c r="C39">
        <v>9</v>
      </c>
    </row>
    <row r="40" spans="1:3" ht="15" hidden="1" customHeight="1">
      <c r="A40">
        <v>210819</v>
      </c>
      <c r="B40" t="s">
        <v>1698</v>
      </c>
      <c r="C40">
        <v>17</v>
      </c>
    </row>
    <row r="41" spans="1:3" ht="15" hidden="1" customHeight="1">
      <c r="A41">
        <v>210851</v>
      </c>
      <c r="B41" t="s">
        <v>1698</v>
      </c>
      <c r="C41">
        <v>12</v>
      </c>
    </row>
    <row r="42" spans="1:3" ht="15" hidden="1" customHeight="1">
      <c r="A42">
        <v>210851</v>
      </c>
      <c r="B42" t="s">
        <v>1694</v>
      </c>
      <c r="C42">
        <v>1</v>
      </c>
    </row>
    <row r="43" spans="1:3" ht="15" hidden="1" customHeight="1">
      <c r="A43">
        <v>210851</v>
      </c>
      <c r="B43" t="s">
        <v>1693</v>
      </c>
      <c r="C43">
        <v>2</v>
      </c>
    </row>
    <row r="44" spans="1:3" ht="15" hidden="1" customHeight="1">
      <c r="A44">
        <v>210851</v>
      </c>
      <c r="B44" t="s">
        <v>1701</v>
      </c>
      <c r="C44">
        <v>3</v>
      </c>
    </row>
    <row r="45" spans="1:3" ht="15" hidden="1" customHeight="1">
      <c r="A45">
        <v>210899</v>
      </c>
      <c r="B45" t="s">
        <v>1697</v>
      </c>
      <c r="C45">
        <v>9</v>
      </c>
    </row>
    <row r="46" spans="1:3" ht="15" hidden="1" customHeight="1">
      <c r="A46">
        <v>211404</v>
      </c>
      <c r="B46" t="s">
        <v>1702</v>
      </c>
      <c r="C46">
        <v>1</v>
      </c>
    </row>
    <row r="47" spans="1:3" ht="15" hidden="1" customHeight="1">
      <c r="A47">
        <v>211502</v>
      </c>
      <c r="B47" t="s">
        <v>1702</v>
      </c>
      <c r="C47">
        <v>1</v>
      </c>
    </row>
    <row r="48" spans="1:3" ht="15" hidden="1" customHeight="1">
      <c r="A48">
        <v>211904</v>
      </c>
      <c r="B48" t="s">
        <v>1702</v>
      </c>
      <c r="C48">
        <v>1</v>
      </c>
    </row>
    <row r="49" spans="1:3" ht="15" hidden="1" customHeight="1">
      <c r="A49">
        <v>212101</v>
      </c>
      <c r="B49" t="s">
        <v>1698</v>
      </c>
      <c r="C49">
        <v>11</v>
      </c>
    </row>
    <row r="50" spans="1:3" ht="15" hidden="1" customHeight="1">
      <c r="A50">
        <v>212217</v>
      </c>
      <c r="B50" t="s">
        <v>1698</v>
      </c>
      <c r="C50">
        <v>5</v>
      </c>
    </row>
    <row r="51" spans="1:3" ht="15" hidden="1" customHeight="1">
      <c r="A51">
        <v>212217</v>
      </c>
      <c r="B51" t="s">
        <v>1694</v>
      </c>
      <c r="C51">
        <v>1</v>
      </c>
    </row>
    <row r="52" spans="1:3" ht="15" hidden="1" customHeight="1">
      <c r="A52">
        <v>212217</v>
      </c>
      <c r="B52" t="s">
        <v>1693</v>
      </c>
      <c r="C52">
        <v>1</v>
      </c>
    </row>
    <row r="53" spans="1:3" ht="15" hidden="1" customHeight="1">
      <c r="A53">
        <v>212217</v>
      </c>
      <c r="B53" t="s">
        <v>1701</v>
      </c>
      <c r="C53">
        <v>3</v>
      </c>
    </row>
    <row r="54" spans="1:3" ht="15" hidden="1" customHeight="1">
      <c r="A54">
        <v>212225</v>
      </c>
      <c r="B54" t="s">
        <v>1702</v>
      </c>
      <c r="C54">
        <v>1</v>
      </c>
    </row>
    <row r="55" spans="1:3" ht="15" hidden="1" customHeight="1">
      <c r="A55">
        <v>212228</v>
      </c>
      <c r="B55" t="s">
        <v>1702</v>
      </c>
      <c r="C55">
        <v>1</v>
      </c>
    </row>
    <row r="56" spans="1:3" ht="15" hidden="1" customHeight="1">
      <c r="A56">
        <v>212241</v>
      </c>
      <c r="B56" t="s">
        <v>1702</v>
      </c>
      <c r="C56">
        <v>1</v>
      </c>
    </row>
    <row r="57" spans="1:3" ht="15" hidden="1" customHeight="1">
      <c r="A57">
        <v>213099</v>
      </c>
      <c r="B57" t="s">
        <v>1702</v>
      </c>
      <c r="C57">
        <v>1</v>
      </c>
    </row>
    <row r="58" spans="1:3" ht="15" hidden="1" customHeight="1">
      <c r="A58">
        <v>402397</v>
      </c>
      <c r="B58" t="s">
        <v>1697</v>
      </c>
      <c r="C58">
        <v>2</v>
      </c>
    </row>
    <row r="59" spans="1:3" ht="15" hidden="1" customHeight="1">
      <c r="A59">
        <v>402706</v>
      </c>
      <c r="B59" t="s">
        <v>1698</v>
      </c>
      <c r="C59">
        <v>8</v>
      </c>
    </row>
    <row r="60" spans="1:3" ht="15" hidden="1" customHeight="1">
      <c r="A60">
        <v>402706</v>
      </c>
      <c r="B60" t="s">
        <v>1694</v>
      </c>
      <c r="C60">
        <v>1</v>
      </c>
    </row>
    <row r="61" spans="1:3" ht="15" hidden="1" customHeight="1">
      <c r="A61">
        <v>402706</v>
      </c>
      <c r="B61" t="s">
        <v>1701</v>
      </c>
      <c r="C61">
        <v>2</v>
      </c>
    </row>
    <row r="62" spans="1:3" ht="15" hidden="1" customHeight="1">
      <c r="A62">
        <v>402706</v>
      </c>
      <c r="B62" t="s">
        <v>1696</v>
      </c>
      <c r="C62">
        <v>1</v>
      </c>
    </row>
    <row r="63" spans="1:3" ht="15" hidden="1" customHeight="1">
      <c r="A63">
        <v>402910</v>
      </c>
      <c r="B63" t="s">
        <v>1698</v>
      </c>
      <c r="C63">
        <v>12</v>
      </c>
    </row>
    <row r="64" spans="1:3" ht="15" hidden="1" customHeight="1">
      <c r="A64">
        <v>402911</v>
      </c>
      <c r="B64" t="s">
        <v>1698</v>
      </c>
      <c r="C64">
        <v>3</v>
      </c>
    </row>
    <row r="65" spans="1:3" ht="15" hidden="1" customHeight="1">
      <c r="A65">
        <v>402911</v>
      </c>
      <c r="B65" t="s">
        <v>1693</v>
      </c>
      <c r="C65">
        <v>2</v>
      </c>
    </row>
    <row r="66" spans="1:3" ht="15" hidden="1" customHeight="1">
      <c r="A66">
        <v>402911</v>
      </c>
      <c r="B66" t="s">
        <v>1700</v>
      </c>
      <c r="C66">
        <v>1</v>
      </c>
    </row>
    <row r="67" spans="1:3" ht="15" hidden="1" customHeight="1">
      <c r="A67">
        <v>403396</v>
      </c>
      <c r="B67" t="s">
        <v>1694</v>
      </c>
      <c r="C67">
        <v>1</v>
      </c>
    </row>
    <row r="68" spans="1:3" ht="15" hidden="1" customHeight="1">
      <c r="A68">
        <v>403396</v>
      </c>
      <c r="B68" t="s">
        <v>1701</v>
      </c>
      <c r="C68">
        <v>1</v>
      </c>
    </row>
    <row r="69" spans="1:3" ht="15" hidden="1" customHeight="1">
      <c r="A69">
        <v>403396</v>
      </c>
      <c r="B69" t="s">
        <v>1699</v>
      </c>
      <c r="C69">
        <v>11</v>
      </c>
    </row>
    <row r="70" spans="1:3" ht="15" hidden="1" customHeight="1">
      <c r="A70">
        <v>403396</v>
      </c>
      <c r="B70" t="s">
        <v>1700</v>
      </c>
      <c r="C70">
        <v>1</v>
      </c>
    </row>
    <row r="71" spans="1:3" ht="15" hidden="1" customHeight="1">
      <c r="A71">
        <v>403473</v>
      </c>
      <c r="B71" t="s">
        <v>1698</v>
      </c>
      <c r="C71">
        <v>8</v>
      </c>
    </row>
    <row r="72" spans="1:3" ht="15" hidden="1" customHeight="1">
      <c r="A72">
        <v>403473</v>
      </c>
      <c r="B72" t="s">
        <v>1693</v>
      </c>
      <c r="C72">
        <v>3</v>
      </c>
    </row>
    <row r="73" spans="1:3" ht="15" hidden="1" customHeight="1">
      <c r="A73">
        <v>403473</v>
      </c>
      <c r="B73" t="s">
        <v>1701</v>
      </c>
      <c r="C73">
        <v>1</v>
      </c>
    </row>
    <row r="74" spans="1:3" ht="15" hidden="1" customHeight="1">
      <c r="A74">
        <v>403473</v>
      </c>
      <c r="B74" t="s">
        <v>1696</v>
      </c>
      <c r="C74">
        <v>1</v>
      </c>
    </row>
    <row r="75" spans="1:3" ht="15" hidden="1" customHeight="1">
      <c r="A75">
        <v>403524</v>
      </c>
      <c r="B75" t="s">
        <v>1702</v>
      </c>
      <c r="C75">
        <v>1</v>
      </c>
    </row>
    <row r="76" spans="1:3" ht="15" hidden="1" customHeight="1">
      <c r="A76">
        <v>403704</v>
      </c>
      <c r="B76" t="s">
        <v>1702</v>
      </c>
      <c r="C76">
        <v>1</v>
      </c>
    </row>
    <row r="77" spans="1:3" ht="15" hidden="1" customHeight="1">
      <c r="A77">
        <v>404576</v>
      </c>
      <c r="B77" t="s">
        <v>1697</v>
      </c>
      <c r="C77">
        <v>13</v>
      </c>
    </row>
    <row r="78" spans="1:3" ht="15" hidden="1" customHeight="1">
      <c r="A78">
        <v>404577</v>
      </c>
      <c r="B78" t="s">
        <v>1694</v>
      </c>
      <c r="C78">
        <v>1</v>
      </c>
    </row>
    <row r="79" spans="1:3" ht="15" hidden="1" customHeight="1">
      <c r="A79">
        <v>404577</v>
      </c>
      <c r="B79" t="s">
        <v>1697</v>
      </c>
      <c r="C79">
        <v>11</v>
      </c>
    </row>
    <row r="80" spans="1:3" ht="15" hidden="1" customHeight="1">
      <c r="A80">
        <v>404578</v>
      </c>
      <c r="B80" t="s">
        <v>1694</v>
      </c>
      <c r="C80">
        <v>1</v>
      </c>
    </row>
    <row r="81" spans="1:3" ht="15" hidden="1" customHeight="1">
      <c r="A81">
        <v>404578</v>
      </c>
      <c r="B81" t="s">
        <v>1697</v>
      </c>
      <c r="C81">
        <v>11</v>
      </c>
    </row>
    <row r="82" spans="1:3" ht="15" hidden="1" customHeight="1">
      <c r="A82">
        <v>404584</v>
      </c>
      <c r="B82" t="s">
        <v>1698</v>
      </c>
      <c r="C82">
        <v>9</v>
      </c>
    </row>
    <row r="83" spans="1:3" ht="15" hidden="1" customHeight="1">
      <c r="A83">
        <v>404584</v>
      </c>
      <c r="B83" t="s">
        <v>1693</v>
      </c>
      <c r="C83">
        <v>1</v>
      </c>
    </row>
    <row r="84" spans="1:3" ht="15" hidden="1" customHeight="1">
      <c r="A84">
        <v>404584</v>
      </c>
      <c r="B84" t="s">
        <v>1696</v>
      </c>
      <c r="C84">
        <v>1</v>
      </c>
    </row>
    <row r="85" spans="1:3" ht="15" hidden="1" customHeight="1">
      <c r="A85">
        <v>404584</v>
      </c>
      <c r="B85" t="s">
        <v>1700</v>
      </c>
      <c r="C85">
        <v>1</v>
      </c>
    </row>
    <row r="86" spans="1:3" ht="15" hidden="1" customHeight="1">
      <c r="A86">
        <v>404949</v>
      </c>
      <c r="B86" t="s">
        <v>1702</v>
      </c>
      <c r="C86">
        <v>1</v>
      </c>
    </row>
    <row r="87" spans="1:3" ht="15" hidden="1" customHeight="1">
      <c r="A87">
        <v>405369</v>
      </c>
      <c r="B87" t="s">
        <v>1702</v>
      </c>
      <c r="C87">
        <v>1</v>
      </c>
    </row>
    <row r="88" spans="1:3" ht="15" hidden="1" customHeight="1">
      <c r="A88">
        <v>408474</v>
      </c>
      <c r="B88" t="s">
        <v>1702</v>
      </c>
      <c r="C88">
        <v>1</v>
      </c>
    </row>
    <row r="89" spans="1:3" ht="15" hidden="1" customHeight="1">
      <c r="A89">
        <v>408595</v>
      </c>
      <c r="B89" t="s">
        <v>1702</v>
      </c>
      <c r="C89">
        <v>1</v>
      </c>
    </row>
    <row r="90" spans="1:3" ht="15" hidden="1" customHeight="1">
      <c r="A90">
        <v>408606</v>
      </c>
      <c r="B90" t="s">
        <v>1702</v>
      </c>
      <c r="C90">
        <v>1</v>
      </c>
    </row>
    <row r="91" spans="1:3" ht="15" hidden="1" customHeight="1">
      <c r="A91">
        <v>409896</v>
      </c>
      <c r="B91" t="s">
        <v>1701</v>
      </c>
      <c r="C91">
        <v>3</v>
      </c>
    </row>
    <row r="92" spans="1:3" ht="15" hidden="1" customHeight="1">
      <c r="A92">
        <v>409896</v>
      </c>
      <c r="B92" t="s">
        <v>1699</v>
      </c>
      <c r="C92">
        <v>6</v>
      </c>
    </row>
    <row r="93" spans="1:3" ht="15" hidden="1" customHeight="1">
      <c r="A93">
        <v>409899</v>
      </c>
      <c r="B93" t="s">
        <v>1694</v>
      </c>
      <c r="C93">
        <v>1</v>
      </c>
    </row>
    <row r="94" spans="1:3" ht="15" hidden="1" customHeight="1">
      <c r="A94">
        <v>409899</v>
      </c>
      <c r="B94" t="s">
        <v>1699</v>
      </c>
      <c r="C94">
        <v>13</v>
      </c>
    </row>
    <row r="95" spans="1:3" ht="15" hidden="1" customHeight="1">
      <c r="A95">
        <v>409899</v>
      </c>
      <c r="B95" t="s">
        <v>1700</v>
      </c>
      <c r="C95">
        <v>1</v>
      </c>
    </row>
    <row r="96" spans="1:3" ht="15" hidden="1" customHeight="1">
      <c r="A96">
        <v>409899</v>
      </c>
      <c r="B96" t="s">
        <v>1695</v>
      </c>
      <c r="C96">
        <v>1</v>
      </c>
    </row>
    <row r="97" spans="1:3" ht="15" hidden="1" customHeight="1">
      <c r="A97">
        <v>409902</v>
      </c>
      <c r="B97" t="s">
        <v>1701</v>
      </c>
      <c r="C97">
        <v>3</v>
      </c>
    </row>
    <row r="98" spans="1:3" ht="15" hidden="1" customHeight="1">
      <c r="A98">
        <v>409902</v>
      </c>
      <c r="B98" t="s">
        <v>1699</v>
      </c>
      <c r="C98">
        <v>10</v>
      </c>
    </row>
    <row r="99" spans="1:3" ht="15" hidden="1" customHeight="1">
      <c r="A99">
        <v>409902</v>
      </c>
      <c r="B99" t="s">
        <v>1700</v>
      </c>
      <c r="C99">
        <v>1</v>
      </c>
    </row>
    <row r="100" spans="1:3" ht="15" hidden="1" customHeight="1">
      <c r="A100">
        <v>409916</v>
      </c>
      <c r="B100" t="s">
        <v>1698</v>
      </c>
      <c r="C100">
        <v>9</v>
      </c>
    </row>
    <row r="101" spans="1:3" ht="15" hidden="1" customHeight="1">
      <c r="A101">
        <v>409916</v>
      </c>
      <c r="B101" t="s">
        <v>1693</v>
      </c>
      <c r="C101">
        <v>1</v>
      </c>
    </row>
    <row r="102" spans="1:3" ht="15" hidden="1" customHeight="1">
      <c r="A102">
        <v>409916</v>
      </c>
      <c r="B102" t="s">
        <v>1696</v>
      </c>
      <c r="C102">
        <v>1</v>
      </c>
    </row>
    <row r="103" spans="1:3" ht="15" hidden="1" customHeight="1">
      <c r="A103">
        <v>409921</v>
      </c>
      <c r="B103" t="s">
        <v>1694</v>
      </c>
      <c r="C103">
        <v>1</v>
      </c>
    </row>
    <row r="104" spans="1:3" ht="15" hidden="1" customHeight="1">
      <c r="A104">
        <v>409921</v>
      </c>
      <c r="B104" t="s">
        <v>1701</v>
      </c>
      <c r="C104">
        <v>2</v>
      </c>
    </row>
    <row r="105" spans="1:3" ht="15" hidden="1" customHeight="1">
      <c r="A105">
        <v>409921</v>
      </c>
      <c r="B105" t="s">
        <v>1699</v>
      </c>
      <c r="C105">
        <v>5</v>
      </c>
    </row>
    <row r="106" spans="1:3" ht="15" hidden="1" customHeight="1">
      <c r="A106">
        <v>409921</v>
      </c>
      <c r="B106" t="s">
        <v>1700</v>
      </c>
      <c r="C106">
        <v>2</v>
      </c>
    </row>
    <row r="107" spans="1:3" ht="15" hidden="1" customHeight="1">
      <c r="A107">
        <v>409922</v>
      </c>
      <c r="B107" t="s">
        <v>1694</v>
      </c>
      <c r="C107">
        <v>1</v>
      </c>
    </row>
    <row r="108" spans="1:3" ht="15" hidden="1" customHeight="1">
      <c r="A108">
        <v>409922</v>
      </c>
      <c r="B108" t="s">
        <v>1701</v>
      </c>
      <c r="C108">
        <v>2</v>
      </c>
    </row>
    <row r="109" spans="1:3" ht="15" hidden="1" customHeight="1">
      <c r="A109">
        <v>409922</v>
      </c>
      <c r="B109" t="s">
        <v>1699</v>
      </c>
      <c r="C109">
        <v>9</v>
      </c>
    </row>
    <row r="110" spans="1:3" ht="15" hidden="1" customHeight="1">
      <c r="A110">
        <v>409922</v>
      </c>
      <c r="B110" t="s">
        <v>1695</v>
      </c>
      <c r="C110">
        <v>1</v>
      </c>
    </row>
    <row r="111" spans="1:3" ht="15" hidden="1" customHeight="1">
      <c r="A111">
        <v>409926</v>
      </c>
      <c r="B111" t="s">
        <v>1694</v>
      </c>
      <c r="C111">
        <v>1</v>
      </c>
    </row>
    <row r="112" spans="1:3" ht="15" hidden="1" customHeight="1">
      <c r="A112">
        <v>409926</v>
      </c>
      <c r="B112" t="s">
        <v>1697</v>
      </c>
      <c r="C112">
        <v>7</v>
      </c>
    </row>
    <row r="113" spans="1:3" ht="15" hidden="1" customHeight="1">
      <c r="A113">
        <v>409927</v>
      </c>
      <c r="B113" t="s">
        <v>1698</v>
      </c>
      <c r="C113">
        <v>9</v>
      </c>
    </row>
    <row r="114" spans="1:3" ht="15" hidden="1" customHeight="1">
      <c r="A114">
        <v>409927</v>
      </c>
      <c r="B114" t="s">
        <v>1694</v>
      </c>
      <c r="C114">
        <v>1</v>
      </c>
    </row>
    <row r="115" spans="1:3" ht="15" hidden="1" customHeight="1">
      <c r="A115">
        <v>409927</v>
      </c>
      <c r="B115" t="s">
        <v>1693</v>
      </c>
      <c r="C115">
        <v>1</v>
      </c>
    </row>
    <row r="116" spans="1:3" ht="15" hidden="1" customHeight="1">
      <c r="A116">
        <v>409928</v>
      </c>
      <c r="B116" t="s">
        <v>1694</v>
      </c>
      <c r="C116">
        <v>1</v>
      </c>
    </row>
    <row r="117" spans="1:3" ht="15" hidden="1" customHeight="1">
      <c r="A117">
        <v>409928</v>
      </c>
      <c r="B117" t="s">
        <v>1693</v>
      </c>
      <c r="C117">
        <v>1</v>
      </c>
    </row>
    <row r="118" spans="1:3" ht="15" hidden="1" customHeight="1">
      <c r="A118">
        <v>409928</v>
      </c>
      <c r="B118" t="s">
        <v>1701</v>
      </c>
      <c r="C118">
        <v>1</v>
      </c>
    </row>
    <row r="119" spans="1:3" ht="15" hidden="1" customHeight="1">
      <c r="A119">
        <v>409928</v>
      </c>
      <c r="B119" t="s">
        <v>1699</v>
      </c>
      <c r="C119">
        <v>14</v>
      </c>
    </row>
    <row r="120" spans="1:3" ht="15" hidden="1" customHeight="1">
      <c r="A120">
        <v>409928</v>
      </c>
      <c r="B120" t="s">
        <v>1700</v>
      </c>
      <c r="C120">
        <v>1</v>
      </c>
    </row>
    <row r="121" spans="1:3" ht="15" hidden="1" customHeight="1">
      <c r="A121">
        <v>409950</v>
      </c>
      <c r="B121" t="s">
        <v>1698</v>
      </c>
      <c r="C121">
        <v>11</v>
      </c>
    </row>
    <row r="122" spans="1:3" ht="15" hidden="1" customHeight="1">
      <c r="A122">
        <v>409950</v>
      </c>
      <c r="B122" t="s">
        <v>1694</v>
      </c>
      <c r="C122">
        <v>1</v>
      </c>
    </row>
    <row r="123" spans="1:3" ht="15" hidden="1" customHeight="1">
      <c r="A123">
        <v>409951</v>
      </c>
      <c r="B123" t="s">
        <v>1698</v>
      </c>
      <c r="C123">
        <v>11</v>
      </c>
    </row>
    <row r="124" spans="1:3" ht="15" hidden="1" customHeight="1">
      <c r="A124">
        <v>409951</v>
      </c>
      <c r="B124" t="s">
        <v>1694</v>
      </c>
      <c r="C124">
        <v>1</v>
      </c>
    </row>
    <row r="125" spans="1:3" ht="15" hidden="1" customHeight="1">
      <c r="A125">
        <v>409951</v>
      </c>
      <c r="B125" t="s">
        <v>1700</v>
      </c>
      <c r="C125">
        <v>1</v>
      </c>
    </row>
    <row r="126" spans="1:3" ht="15" hidden="1" customHeight="1">
      <c r="A126">
        <v>409952</v>
      </c>
      <c r="B126" t="s">
        <v>1694</v>
      </c>
      <c r="C126">
        <v>1</v>
      </c>
    </row>
    <row r="127" spans="1:3" ht="15" hidden="1" customHeight="1">
      <c r="A127">
        <v>409952</v>
      </c>
      <c r="B127" t="s">
        <v>1693</v>
      </c>
      <c r="C127">
        <v>1</v>
      </c>
    </row>
    <row r="128" spans="1:3" ht="15" hidden="1" customHeight="1">
      <c r="A128">
        <v>409952</v>
      </c>
      <c r="B128" t="s">
        <v>1701</v>
      </c>
      <c r="C128">
        <v>2</v>
      </c>
    </row>
    <row r="129" spans="1:3" ht="15" hidden="1" customHeight="1">
      <c r="A129">
        <v>409952</v>
      </c>
      <c r="B129" t="s">
        <v>1699</v>
      </c>
      <c r="C129">
        <v>5</v>
      </c>
    </row>
    <row r="130" spans="1:3" ht="15" hidden="1" customHeight="1">
      <c r="A130">
        <v>409952</v>
      </c>
      <c r="B130" t="s">
        <v>1695</v>
      </c>
      <c r="C130">
        <v>1</v>
      </c>
    </row>
    <row r="131" spans="1:3" ht="15" hidden="1" customHeight="1">
      <c r="A131">
        <v>409953</v>
      </c>
      <c r="B131" t="s">
        <v>1701</v>
      </c>
      <c r="C131">
        <v>3</v>
      </c>
    </row>
    <row r="132" spans="1:3" ht="15" hidden="1" customHeight="1">
      <c r="A132">
        <v>409953</v>
      </c>
      <c r="B132" t="s">
        <v>1699</v>
      </c>
      <c r="C132">
        <v>8</v>
      </c>
    </row>
    <row r="133" spans="1:3" ht="15" hidden="1" customHeight="1">
      <c r="A133">
        <v>409958</v>
      </c>
      <c r="B133" t="s">
        <v>1697</v>
      </c>
      <c r="C133">
        <v>11</v>
      </c>
    </row>
    <row r="134" spans="1:3" ht="15" hidden="1" customHeight="1">
      <c r="A134">
        <v>409959</v>
      </c>
      <c r="B134" t="s">
        <v>1698</v>
      </c>
      <c r="C134">
        <v>14</v>
      </c>
    </row>
    <row r="135" spans="1:3" ht="15" hidden="1" customHeight="1">
      <c r="A135">
        <v>409959</v>
      </c>
      <c r="B135" t="s">
        <v>1694</v>
      </c>
      <c r="C135">
        <v>1</v>
      </c>
    </row>
    <row r="136" spans="1:3" ht="15" hidden="1" customHeight="1">
      <c r="A136">
        <v>409964</v>
      </c>
      <c r="B136" t="s">
        <v>1697</v>
      </c>
      <c r="C136">
        <v>10</v>
      </c>
    </row>
    <row r="137" spans="1:3" ht="15" hidden="1" customHeight="1">
      <c r="A137">
        <v>409965</v>
      </c>
      <c r="B137" t="s">
        <v>1694</v>
      </c>
      <c r="C137">
        <v>1</v>
      </c>
    </row>
    <row r="138" spans="1:3" ht="15" hidden="1" customHeight="1">
      <c r="A138">
        <v>409965</v>
      </c>
      <c r="B138" t="s">
        <v>1693</v>
      </c>
      <c r="C138">
        <v>1</v>
      </c>
    </row>
    <row r="139" spans="1:3" ht="15" hidden="1" customHeight="1">
      <c r="A139">
        <v>409965</v>
      </c>
      <c r="B139" t="s">
        <v>1697</v>
      </c>
      <c r="C139">
        <v>8</v>
      </c>
    </row>
    <row r="140" spans="1:3" ht="15" hidden="1" customHeight="1">
      <c r="A140">
        <v>409965</v>
      </c>
      <c r="B140" t="s">
        <v>1700</v>
      </c>
      <c r="C140">
        <v>1</v>
      </c>
    </row>
    <row r="141" spans="1:3" ht="15" hidden="1" customHeight="1">
      <c r="A141">
        <v>409966</v>
      </c>
      <c r="B141" t="s">
        <v>1694</v>
      </c>
      <c r="C141">
        <v>1</v>
      </c>
    </row>
    <row r="142" spans="1:3" ht="15" hidden="1" customHeight="1">
      <c r="A142">
        <v>409966</v>
      </c>
      <c r="B142" t="s">
        <v>1693</v>
      </c>
      <c r="C142">
        <v>1</v>
      </c>
    </row>
    <row r="143" spans="1:3" ht="15" hidden="1" customHeight="1">
      <c r="A143">
        <v>409966</v>
      </c>
      <c r="B143" t="s">
        <v>1697</v>
      </c>
      <c r="C143">
        <v>6</v>
      </c>
    </row>
    <row r="144" spans="1:3" ht="15" hidden="1" customHeight="1">
      <c r="A144">
        <v>409966</v>
      </c>
      <c r="B144" t="s">
        <v>1700</v>
      </c>
      <c r="C144">
        <v>5</v>
      </c>
    </row>
    <row r="145" spans="1:3" ht="15" hidden="1" customHeight="1">
      <c r="A145">
        <v>409967</v>
      </c>
      <c r="B145" t="s">
        <v>1698</v>
      </c>
      <c r="C145">
        <v>11</v>
      </c>
    </row>
    <row r="146" spans="1:3" ht="15" hidden="1" customHeight="1">
      <c r="A146">
        <v>409968</v>
      </c>
      <c r="B146" t="s">
        <v>1698</v>
      </c>
      <c r="C146">
        <v>12</v>
      </c>
    </row>
    <row r="147" spans="1:3" ht="15" hidden="1" customHeight="1">
      <c r="A147">
        <v>409968</v>
      </c>
      <c r="B147" t="s">
        <v>1694</v>
      </c>
      <c r="C147">
        <v>1</v>
      </c>
    </row>
    <row r="148" spans="1:3" ht="15" hidden="1" customHeight="1">
      <c r="A148">
        <v>409968</v>
      </c>
      <c r="B148" t="s">
        <v>1700</v>
      </c>
      <c r="C148">
        <v>3</v>
      </c>
    </row>
    <row r="149" spans="1:3" ht="15" hidden="1" customHeight="1">
      <c r="A149">
        <v>409969</v>
      </c>
      <c r="B149" t="s">
        <v>1698</v>
      </c>
      <c r="C149">
        <v>9</v>
      </c>
    </row>
    <row r="150" spans="1:3" ht="15" hidden="1" customHeight="1">
      <c r="A150">
        <v>409969</v>
      </c>
      <c r="B150" t="s">
        <v>1694</v>
      </c>
      <c r="C150">
        <v>1</v>
      </c>
    </row>
    <row r="151" spans="1:3" ht="15" hidden="1" customHeight="1">
      <c r="A151">
        <v>409969</v>
      </c>
      <c r="B151" t="s">
        <v>1693</v>
      </c>
      <c r="C151">
        <v>1</v>
      </c>
    </row>
    <row r="152" spans="1:3" ht="15" hidden="1" customHeight="1">
      <c r="A152">
        <v>409970</v>
      </c>
      <c r="B152" t="s">
        <v>1698</v>
      </c>
      <c r="C152">
        <v>6</v>
      </c>
    </row>
    <row r="153" spans="1:3" ht="15" hidden="1" customHeight="1">
      <c r="A153">
        <v>409970</v>
      </c>
      <c r="B153" t="s">
        <v>1694</v>
      </c>
      <c r="C153">
        <v>1</v>
      </c>
    </row>
    <row r="154" spans="1:3" ht="15" hidden="1" customHeight="1">
      <c r="A154">
        <v>409970</v>
      </c>
      <c r="B154" t="s">
        <v>1701</v>
      </c>
      <c r="C154">
        <v>2</v>
      </c>
    </row>
    <row r="155" spans="1:3" ht="15" hidden="1" customHeight="1">
      <c r="A155">
        <v>409970</v>
      </c>
      <c r="B155" t="s">
        <v>1700</v>
      </c>
      <c r="C155">
        <v>1</v>
      </c>
    </row>
    <row r="156" spans="1:3" ht="15" hidden="1" customHeight="1">
      <c r="A156">
        <v>409971</v>
      </c>
      <c r="B156" t="s">
        <v>1698</v>
      </c>
      <c r="C156">
        <v>14</v>
      </c>
    </row>
    <row r="157" spans="1:3" ht="15" hidden="1" customHeight="1">
      <c r="A157">
        <v>409972</v>
      </c>
      <c r="B157" t="s">
        <v>1698</v>
      </c>
      <c r="C157">
        <v>12</v>
      </c>
    </row>
    <row r="158" spans="1:3" ht="15" hidden="1" customHeight="1">
      <c r="A158">
        <v>409973</v>
      </c>
      <c r="B158" t="s">
        <v>1698</v>
      </c>
      <c r="C158">
        <v>7</v>
      </c>
    </row>
    <row r="159" spans="1:3" ht="15" hidden="1" customHeight="1">
      <c r="A159">
        <v>409973</v>
      </c>
      <c r="B159" t="s">
        <v>1700</v>
      </c>
      <c r="C159">
        <v>1</v>
      </c>
    </row>
    <row r="160" spans="1:3" ht="15" hidden="1" customHeight="1">
      <c r="A160">
        <v>409974</v>
      </c>
      <c r="B160" t="s">
        <v>1698</v>
      </c>
      <c r="C160">
        <v>10</v>
      </c>
    </row>
    <row r="161" spans="1:3" ht="15" hidden="1" customHeight="1">
      <c r="A161">
        <v>409974</v>
      </c>
      <c r="B161" t="s">
        <v>1700</v>
      </c>
      <c r="C161">
        <v>1</v>
      </c>
    </row>
    <row r="162" spans="1:3" ht="15" hidden="1" customHeight="1">
      <c r="A162">
        <v>409980</v>
      </c>
      <c r="B162" t="s">
        <v>1693</v>
      </c>
      <c r="C162">
        <v>2</v>
      </c>
    </row>
    <row r="163" spans="1:3" ht="15" hidden="1" customHeight="1">
      <c r="A163">
        <v>409980</v>
      </c>
      <c r="B163" t="s">
        <v>1699</v>
      </c>
      <c r="C163">
        <v>17</v>
      </c>
    </row>
    <row r="164" spans="1:3" ht="15" hidden="1" customHeight="1">
      <c r="A164">
        <v>409981</v>
      </c>
      <c r="B164" t="s">
        <v>1698</v>
      </c>
      <c r="C164">
        <v>12</v>
      </c>
    </row>
    <row r="165" spans="1:3" ht="15" hidden="1" customHeight="1">
      <c r="A165">
        <v>409981</v>
      </c>
      <c r="B165" t="s">
        <v>1693</v>
      </c>
      <c r="C165">
        <v>1</v>
      </c>
    </row>
    <row r="166" spans="1:3" ht="15" hidden="1" customHeight="1">
      <c r="A166">
        <v>409981</v>
      </c>
      <c r="B166" t="s">
        <v>1701</v>
      </c>
      <c r="C166">
        <v>2</v>
      </c>
    </row>
    <row r="167" spans="1:3" ht="15" hidden="1" customHeight="1">
      <c r="A167">
        <v>409982</v>
      </c>
      <c r="B167" t="s">
        <v>1698</v>
      </c>
      <c r="C167">
        <v>1</v>
      </c>
    </row>
    <row r="168" spans="1:3" ht="15" hidden="1" customHeight="1">
      <c r="A168">
        <v>409982</v>
      </c>
      <c r="B168" t="s">
        <v>1694</v>
      </c>
      <c r="C168">
        <v>1</v>
      </c>
    </row>
    <row r="169" spans="1:3" ht="15" hidden="1" customHeight="1">
      <c r="A169">
        <v>409982</v>
      </c>
      <c r="B169" t="s">
        <v>1697</v>
      </c>
      <c r="C169">
        <v>9</v>
      </c>
    </row>
    <row r="170" spans="1:3" ht="15" hidden="1" customHeight="1">
      <c r="A170">
        <v>409982</v>
      </c>
      <c r="B170" t="s">
        <v>1700</v>
      </c>
      <c r="C170">
        <v>1</v>
      </c>
    </row>
    <row r="171" spans="1:3" ht="15" hidden="1" customHeight="1">
      <c r="A171">
        <v>409988</v>
      </c>
      <c r="B171" t="s">
        <v>1693</v>
      </c>
      <c r="C171">
        <v>2</v>
      </c>
    </row>
    <row r="172" spans="1:3" ht="15" hidden="1" customHeight="1">
      <c r="A172">
        <v>409988</v>
      </c>
      <c r="B172" t="s">
        <v>1697</v>
      </c>
      <c r="C172">
        <v>4</v>
      </c>
    </row>
    <row r="173" spans="1:3" ht="15" hidden="1" customHeight="1">
      <c r="A173">
        <v>409988</v>
      </c>
      <c r="B173" t="s">
        <v>1696</v>
      </c>
      <c r="C173">
        <v>1</v>
      </c>
    </row>
    <row r="174" spans="1:3" ht="15" hidden="1" customHeight="1">
      <c r="A174">
        <v>409990</v>
      </c>
      <c r="B174" t="s">
        <v>1698</v>
      </c>
      <c r="C174">
        <v>16</v>
      </c>
    </row>
    <row r="175" spans="1:3" ht="15" hidden="1" customHeight="1">
      <c r="A175">
        <v>409991</v>
      </c>
      <c r="B175" t="s">
        <v>1698</v>
      </c>
      <c r="C175">
        <v>7</v>
      </c>
    </row>
    <row r="176" spans="1:3" ht="15" hidden="1" customHeight="1">
      <c r="A176">
        <v>409991</v>
      </c>
      <c r="B176" t="s">
        <v>1694</v>
      </c>
      <c r="C176">
        <v>1</v>
      </c>
    </row>
    <row r="177" spans="1:3" ht="15" hidden="1" customHeight="1">
      <c r="A177">
        <v>409991</v>
      </c>
      <c r="B177" t="s">
        <v>1693</v>
      </c>
      <c r="C177">
        <v>1</v>
      </c>
    </row>
    <row r="178" spans="1:3" ht="15" hidden="1" customHeight="1">
      <c r="A178">
        <v>409991</v>
      </c>
      <c r="B178" t="s">
        <v>1696</v>
      </c>
      <c r="C178">
        <v>1</v>
      </c>
    </row>
    <row r="179" spans="1:3" ht="15" hidden="1" customHeight="1">
      <c r="A179">
        <v>409993</v>
      </c>
      <c r="B179" t="s">
        <v>1698</v>
      </c>
      <c r="C179">
        <v>8</v>
      </c>
    </row>
    <row r="180" spans="1:3" ht="15" hidden="1" customHeight="1">
      <c r="A180">
        <v>409993</v>
      </c>
      <c r="B180" t="s">
        <v>1693</v>
      </c>
      <c r="C180">
        <v>2</v>
      </c>
    </row>
    <row r="181" spans="1:3" ht="15" hidden="1" customHeight="1">
      <c r="A181">
        <v>409993</v>
      </c>
      <c r="B181" t="s">
        <v>1696</v>
      </c>
      <c r="C181">
        <v>1</v>
      </c>
    </row>
    <row r="182" spans="1:3" ht="15" hidden="1" customHeight="1">
      <c r="A182">
        <v>409995</v>
      </c>
      <c r="B182" t="s">
        <v>1698</v>
      </c>
      <c r="C182">
        <v>8</v>
      </c>
    </row>
    <row r="183" spans="1:3" ht="15" hidden="1" customHeight="1">
      <c r="A183">
        <v>409995</v>
      </c>
      <c r="B183" t="s">
        <v>1694</v>
      </c>
      <c r="C183">
        <v>1</v>
      </c>
    </row>
    <row r="184" spans="1:3" ht="15" hidden="1" customHeight="1">
      <c r="A184">
        <v>409995</v>
      </c>
      <c r="B184" t="s">
        <v>1693</v>
      </c>
      <c r="C184">
        <v>2</v>
      </c>
    </row>
    <row r="185" spans="1:3" ht="15" hidden="1" customHeight="1">
      <c r="A185">
        <v>409996</v>
      </c>
      <c r="B185" t="s">
        <v>1698</v>
      </c>
      <c r="C185">
        <v>9</v>
      </c>
    </row>
    <row r="186" spans="1:3" ht="15" hidden="1" customHeight="1">
      <c r="A186">
        <v>409997</v>
      </c>
      <c r="B186" t="s">
        <v>1698</v>
      </c>
      <c r="C186">
        <v>10</v>
      </c>
    </row>
    <row r="187" spans="1:3" ht="15" hidden="1" customHeight="1">
      <c r="A187">
        <v>409998</v>
      </c>
      <c r="B187" t="s">
        <v>1698</v>
      </c>
      <c r="C187">
        <v>10</v>
      </c>
    </row>
    <row r="188" spans="1:3" ht="15" hidden="1" customHeight="1">
      <c r="A188">
        <v>409998</v>
      </c>
      <c r="B188" t="s">
        <v>1701</v>
      </c>
      <c r="C188">
        <v>1</v>
      </c>
    </row>
    <row r="189" spans="1:3" ht="15" hidden="1" customHeight="1">
      <c r="A189">
        <v>410003</v>
      </c>
      <c r="B189" t="s">
        <v>1694</v>
      </c>
      <c r="C189">
        <v>1</v>
      </c>
    </row>
    <row r="190" spans="1:3" ht="15" hidden="1" customHeight="1">
      <c r="A190">
        <v>410003</v>
      </c>
      <c r="B190" t="s">
        <v>1697</v>
      </c>
      <c r="C190">
        <v>3</v>
      </c>
    </row>
    <row r="191" spans="1:3" ht="15" hidden="1" customHeight="1">
      <c r="A191">
        <v>410005</v>
      </c>
      <c r="B191" t="s">
        <v>1694</v>
      </c>
      <c r="C191">
        <v>1</v>
      </c>
    </row>
    <row r="192" spans="1:3" ht="15" hidden="1" customHeight="1">
      <c r="A192">
        <v>410005</v>
      </c>
      <c r="B192" t="s">
        <v>1697</v>
      </c>
      <c r="C192">
        <v>3</v>
      </c>
    </row>
    <row r="193" spans="1:3" ht="15" hidden="1" customHeight="1">
      <c r="A193">
        <v>410007</v>
      </c>
      <c r="B193" t="s">
        <v>1694</v>
      </c>
      <c r="C193">
        <v>1</v>
      </c>
    </row>
    <row r="194" spans="1:3" ht="15" hidden="1" customHeight="1">
      <c r="A194">
        <v>410007</v>
      </c>
      <c r="B194" t="s">
        <v>1697</v>
      </c>
      <c r="C194">
        <v>4</v>
      </c>
    </row>
    <row r="195" spans="1:3" ht="15" hidden="1" customHeight="1">
      <c r="A195">
        <v>410008</v>
      </c>
      <c r="B195" t="s">
        <v>1694</v>
      </c>
      <c r="C195">
        <v>1</v>
      </c>
    </row>
    <row r="196" spans="1:3" ht="15" hidden="1" customHeight="1">
      <c r="A196">
        <v>410008</v>
      </c>
      <c r="B196" t="s">
        <v>1697</v>
      </c>
      <c r="C196">
        <v>8</v>
      </c>
    </row>
    <row r="197" spans="1:3" ht="15" hidden="1" customHeight="1">
      <c r="A197">
        <v>410009</v>
      </c>
      <c r="B197" t="s">
        <v>1697</v>
      </c>
      <c r="C197">
        <v>2</v>
      </c>
    </row>
    <row r="198" spans="1:3" ht="15" hidden="1" customHeight="1">
      <c r="A198">
        <v>410010</v>
      </c>
      <c r="B198" t="s">
        <v>1694</v>
      </c>
      <c r="C198">
        <v>1</v>
      </c>
    </row>
    <row r="199" spans="1:3" ht="15" hidden="1" customHeight="1">
      <c r="A199">
        <v>410010</v>
      </c>
      <c r="B199" t="s">
        <v>1697</v>
      </c>
      <c r="C199">
        <v>4</v>
      </c>
    </row>
    <row r="200" spans="1:3" ht="15" hidden="1" customHeight="1">
      <c r="A200">
        <v>410013</v>
      </c>
      <c r="B200" t="s">
        <v>1698</v>
      </c>
      <c r="C200">
        <v>10</v>
      </c>
    </row>
    <row r="201" spans="1:3" ht="15" hidden="1" customHeight="1">
      <c r="A201">
        <v>410013</v>
      </c>
      <c r="B201" t="s">
        <v>1696</v>
      </c>
      <c r="C201">
        <v>1</v>
      </c>
    </row>
    <row r="202" spans="1:3" ht="15" hidden="1" customHeight="1">
      <c r="A202">
        <v>410013</v>
      </c>
      <c r="B202" t="s">
        <v>1700</v>
      </c>
      <c r="C202">
        <v>2</v>
      </c>
    </row>
    <row r="203" spans="1:3" ht="15" hidden="1" customHeight="1">
      <c r="A203">
        <v>410014</v>
      </c>
      <c r="B203" t="s">
        <v>1698</v>
      </c>
      <c r="C203">
        <v>12</v>
      </c>
    </row>
    <row r="204" spans="1:3" ht="15" hidden="1" customHeight="1">
      <c r="A204">
        <v>410014</v>
      </c>
      <c r="B204" t="s">
        <v>1694</v>
      </c>
      <c r="C204">
        <v>1</v>
      </c>
    </row>
    <row r="205" spans="1:3" ht="15" hidden="1" customHeight="1">
      <c r="A205">
        <v>410014</v>
      </c>
      <c r="B205" t="s">
        <v>1693</v>
      </c>
      <c r="C205">
        <v>1</v>
      </c>
    </row>
    <row r="206" spans="1:3" ht="15" hidden="1" customHeight="1">
      <c r="A206">
        <v>410014</v>
      </c>
      <c r="B206" t="s">
        <v>1700</v>
      </c>
      <c r="C206">
        <v>1</v>
      </c>
    </row>
    <row r="207" spans="1:3" ht="15" hidden="1" customHeight="1">
      <c r="A207">
        <v>410015</v>
      </c>
      <c r="B207" t="s">
        <v>1694</v>
      </c>
      <c r="C207">
        <v>1</v>
      </c>
    </row>
    <row r="208" spans="1:3" ht="15" hidden="1" customHeight="1">
      <c r="A208">
        <v>410015</v>
      </c>
      <c r="B208" t="s">
        <v>1693</v>
      </c>
      <c r="C208">
        <v>1</v>
      </c>
    </row>
    <row r="209" spans="1:3" ht="15" hidden="1" customHeight="1">
      <c r="A209">
        <v>410015</v>
      </c>
      <c r="B209" t="s">
        <v>1697</v>
      </c>
      <c r="C209">
        <v>14</v>
      </c>
    </row>
    <row r="210" spans="1:3" ht="15" hidden="1" customHeight="1">
      <c r="A210">
        <v>410015</v>
      </c>
      <c r="B210" t="s">
        <v>1700</v>
      </c>
      <c r="C210">
        <v>1</v>
      </c>
    </row>
    <row r="211" spans="1:3" ht="15" hidden="1" customHeight="1">
      <c r="A211">
        <v>410016</v>
      </c>
      <c r="B211" t="s">
        <v>1698</v>
      </c>
      <c r="C211">
        <v>7</v>
      </c>
    </row>
    <row r="212" spans="1:3" ht="15" hidden="1" customHeight="1">
      <c r="A212">
        <v>410016</v>
      </c>
      <c r="B212" t="s">
        <v>1694</v>
      </c>
      <c r="C212">
        <v>1</v>
      </c>
    </row>
    <row r="213" spans="1:3" ht="15" hidden="1" customHeight="1">
      <c r="A213">
        <v>410016</v>
      </c>
      <c r="B213" t="s">
        <v>1693</v>
      </c>
      <c r="C213">
        <v>1</v>
      </c>
    </row>
    <row r="214" spans="1:3" ht="15" hidden="1" customHeight="1">
      <c r="A214">
        <v>410016</v>
      </c>
      <c r="B214" t="s">
        <v>1701</v>
      </c>
      <c r="C214">
        <v>2</v>
      </c>
    </row>
    <row r="215" spans="1:3" ht="15" hidden="1" customHeight="1">
      <c r="A215">
        <v>410017</v>
      </c>
      <c r="B215" t="s">
        <v>1698</v>
      </c>
      <c r="C215">
        <v>9</v>
      </c>
    </row>
    <row r="216" spans="1:3" ht="15" hidden="1" customHeight="1">
      <c r="A216">
        <v>410017</v>
      </c>
      <c r="B216" t="s">
        <v>1694</v>
      </c>
      <c r="C216">
        <v>1</v>
      </c>
    </row>
    <row r="217" spans="1:3" ht="15" hidden="1" customHeight="1">
      <c r="A217">
        <v>410017</v>
      </c>
      <c r="B217" t="s">
        <v>1701</v>
      </c>
      <c r="C217">
        <v>1</v>
      </c>
    </row>
    <row r="218" spans="1:3" ht="15" hidden="1" customHeight="1">
      <c r="A218">
        <v>410018</v>
      </c>
      <c r="B218" t="s">
        <v>1697</v>
      </c>
      <c r="C218">
        <v>9</v>
      </c>
    </row>
    <row r="219" spans="1:3" ht="15" hidden="1" customHeight="1">
      <c r="A219">
        <v>410025</v>
      </c>
      <c r="B219" t="s">
        <v>1698</v>
      </c>
      <c r="C219">
        <v>8</v>
      </c>
    </row>
    <row r="220" spans="1:3" ht="15" hidden="1" customHeight="1">
      <c r="A220">
        <v>410025</v>
      </c>
      <c r="B220" t="s">
        <v>1694</v>
      </c>
      <c r="C220">
        <v>1</v>
      </c>
    </row>
    <row r="221" spans="1:3" ht="15" hidden="1" customHeight="1">
      <c r="A221">
        <v>410025</v>
      </c>
      <c r="B221" t="s">
        <v>1693</v>
      </c>
      <c r="C221">
        <v>1</v>
      </c>
    </row>
    <row r="222" spans="1:3" ht="15" hidden="1" customHeight="1">
      <c r="A222">
        <v>410025</v>
      </c>
      <c r="B222" t="s">
        <v>1696</v>
      </c>
      <c r="C222">
        <v>1</v>
      </c>
    </row>
    <row r="223" spans="1:3" ht="15" hidden="1" customHeight="1">
      <c r="A223">
        <v>410026</v>
      </c>
      <c r="B223" t="s">
        <v>1698</v>
      </c>
      <c r="C223">
        <v>10</v>
      </c>
    </row>
    <row r="224" spans="1:3" ht="15" hidden="1" customHeight="1">
      <c r="A224">
        <v>410026</v>
      </c>
      <c r="B224" t="s">
        <v>1694</v>
      </c>
      <c r="C224">
        <v>1</v>
      </c>
    </row>
    <row r="225" spans="1:3" ht="15" hidden="1" customHeight="1">
      <c r="A225">
        <v>410026</v>
      </c>
      <c r="B225" t="s">
        <v>1693</v>
      </c>
      <c r="C225">
        <v>1</v>
      </c>
    </row>
    <row r="226" spans="1:3" ht="15" hidden="1" customHeight="1">
      <c r="A226">
        <v>410027</v>
      </c>
      <c r="B226" t="s">
        <v>1698</v>
      </c>
      <c r="C226">
        <v>9</v>
      </c>
    </row>
    <row r="227" spans="1:3" ht="15" hidden="1" customHeight="1">
      <c r="A227">
        <v>410027</v>
      </c>
      <c r="B227" t="s">
        <v>1694</v>
      </c>
      <c r="C227">
        <v>1</v>
      </c>
    </row>
    <row r="228" spans="1:3" ht="15" hidden="1" customHeight="1">
      <c r="A228">
        <v>410027</v>
      </c>
      <c r="B228" t="s">
        <v>1693</v>
      </c>
      <c r="C228">
        <v>1</v>
      </c>
    </row>
    <row r="229" spans="1:3" ht="15" hidden="1" customHeight="1">
      <c r="A229">
        <v>410028</v>
      </c>
      <c r="B229" t="s">
        <v>1698</v>
      </c>
      <c r="C229">
        <v>8</v>
      </c>
    </row>
    <row r="230" spans="1:3" ht="15" hidden="1" customHeight="1">
      <c r="A230">
        <v>410028</v>
      </c>
      <c r="B230" t="s">
        <v>1701</v>
      </c>
      <c r="C230">
        <v>2</v>
      </c>
    </row>
    <row r="231" spans="1:3" ht="15" hidden="1" customHeight="1">
      <c r="A231">
        <v>410028</v>
      </c>
      <c r="B231" t="s">
        <v>1696</v>
      </c>
      <c r="C231">
        <v>1</v>
      </c>
    </row>
    <row r="232" spans="1:3" ht="15" hidden="1" customHeight="1">
      <c r="A232">
        <v>410030</v>
      </c>
      <c r="B232" t="s">
        <v>1694</v>
      </c>
      <c r="C232">
        <v>1</v>
      </c>
    </row>
    <row r="233" spans="1:3" ht="15" hidden="1" customHeight="1">
      <c r="A233">
        <v>410030</v>
      </c>
      <c r="B233" t="s">
        <v>1697</v>
      </c>
      <c r="C233">
        <v>4</v>
      </c>
    </row>
    <row r="234" spans="1:3" ht="15" hidden="1" customHeight="1">
      <c r="A234">
        <v>410031</v>
      </c>
      <c r="B234" t="s">
        <v>1694</v>
      </c>
      <c r="C234">
        <v>1</v>
      </c>
    </row>
    <row r="235" spans="1:3" ht="15" hidden="1" customHeight="1">
      <c r="A235">
        <v>410031</v>
      </c>
      <c r="B235" t="s">
        <v>1697</v>
      </c>
      <c r="C235">
        <v>4</v>
      </c>
    </row>
    <row r="236" spans="1:3" ht="15" hidden="1" customHeight="1">
      <c r="A236">
        <v>410032</v>
      </c>
      <c r="B236" t="s">
        <v>1694</v>
      </c>
      <c r="C236">
        <v>1</v>
      </c>
    </row>
    <row r="237" spans="1:3" ht="15" hidden="1" customHeight="1">
      <c r="A237">
        <v>410032</v>
      </c>
      <c r="B237" t="s">
        <v>1697</v>
      </c>
      <c r="C237">
        <v>4</v>
      </c>
    </row>
    <row r="238" spans="1:3" ht="15" hidden="1" customHeight="1">
      <c r="A238">
        <v>410033</v>
      </c>
      <c r="B238" t="s">
        <v>1694</v>
      </c>
      <c r="C238">
        <v>1</v>
      </c>
    </row>
    <row r="239" spans="1:3" ht="15" hidden="1" customHeight="1">
      <c r="A239">
        <v>410033</v>
      </c>
      <c r="B239" t="s">
        <v>1697</v>
      </c>
      <c r="C239">
        <v>13</v>
      </c>
    </row>
    <row r="240" spans="1:3" ht="15" hidden="1" customHeight="1">
      <c r="A240">
        <v>410034</v>
      </c>
      <c r="B240" t="s">
        <v>1694</v>
      </c>
      <c r="C240">
        <v>1</v>
      </c>
    </row>
    <row r="241" spans="1:3" ht="15" hidden="1" customHeight="1">
      <c r="A241">
        <v>410034</v>
      </c>
      <c r="B241" t="s">
        <v>1697</v>
      </c>
      <c r="C241">
        <v>13</v>
      </c>
    </row>
    <row r="242" spans="1:3" ht="15" hidden="1" customHeight="1">
      <c r="A242">
        <v>410036</v>
      </c>
      <c r="B242" t="s">
        <v>1698</v>
      </c>
      <c r="C242">
        <v>8</v>
      </c>
    </row>
    <row r="243" spans="1:3" ht="15" hidden="1" customHeight="1">
      <c r="A243">
        <v>410036</v>
      </c>
      <c r="B243" t="s">
        <v>1694</v>
      </c>
      <c r="C243">
        <v>1</v>
      </c>
    </row>
    <row r="244" spans="1:3" ht="15" hidden="1" customHeight="1">
      <c r="A244">
        <v>410036</v>
      </c>
      <c r="B244" t="s">
        <v>1700</v>
      </c>
      <c r="C244">
        <v>1</v>
      </c>
    </row>
    <row r="245" spans="1:3" ht="15" hidden="1" customHeight="1">
      <c r="A245">
        <v>410037</v>
      </c>
      <c r="B245" t="s">
        <v>1694</v>
      </c>
      <c r="C245">
        <v>1</v>
      </c>
    </row>
    <row r="246" spans="1:3" ht="15" hidden="1" customHeight="1">
      <c r="A246">
        <v>410037</v>
      </c>
      <c r="B246" t="s">
        <v>1697</v>
      </c>
      <c r="C246">
        <v>5</v>
      </c>
    </row>
    <row r="247" spans="1:3" ht="15" hidden="1" customHeight="1">
      <c r="A247">
        <v>410037</v>
      </c>
      <c r="B247" t="s">
        <v>1701</v>
      </c>
      <c r="C247">
        <v>2</v>
      </c>
    </row>
    <row r="248" spans="1:3" ht="15" hidden="1" customHeight="1">
      <c r="A248">
        <v>410037</v>
      </c>
      <c r="B248" t="s">
        <v>1700</v>
      </c>
      <c r="C248">
        <v>1</v>
      </c>
    </row>
    <row r="249" spans="1:3" ht="15" hidden="1" customHeight="1">
      <c r="A249">
        <v>410038</v>
      </c>
      <c r="B249" t="s">
        <v>1694</v>
      </c>
      <c r="C249">
        <v>2</v>
      </c>
    </row>
    <row r="250" spans="1:3" ht="15" hidden="1" customHeight="1">
      <c r="A250">
        <v>410038</v>
      </c>
      <c r="B250" t="s">
        <v>1697</v>
      </c>
      <c r="C250">
        <v>9</v>
      </c>
    </row>
    <row r="251" spans="1:3" ht="15" hidden="1" customHeight="1">
      <c r="A251">
        <v>410041</v>
      </c>
      <c r="B251" t="s">
        <v>1698</v>
      </c>
      <c r="C251">
        <v>12</v>
      </c>
    </row>
    <row r="252" spans="1:3" ht="15" hidden="1" customHeight="1">
      <c r="A252">
        <v>410041</v>
      </c>
      <c r="B252" t="s">
        <v>1694</v>
      </c>
      <c r="C252">
        <v>1</v>
      </c>
    </row>
    <row r="253" spans="1:3" ht="15" hidden="1" customHeight="1">
      <c r="A253">
        <v>410041</v>
      </c>
      <c r="B253" t="s">
        <v>1693</v>
      </c>
      <c r="C253">
        <v>2</v>
      </c>
    </row>
    <row r="254" spans="1:3" ht="15" hidden="1" customHeight="1">
      <c r="A254">
        <v>410041</v>
      </c>
      <c r="B254" t="s">
        <v>1701</v>
      </c>
      <c r="C254">
        <v>3</v>
      </c>
    </row>
    <row r="255" spans="1:3" ht="15" hidden="1" customHeight="1">
      <c r="A255">
        <v>410042</v>
      </c>
      <c r="B255" t="s">
        <v>1698</v>
      </c>
      <c r="C255">
        <v>10</v>
      </c>
    </row>
    <row r="256" spans="1:3" ht="15" hidden="1" customHeight="1">
      <c r="A256">
        <v>410042</v>
      </c>
      <c r="B256" t="s">
        <v>1694</v>
      </c>
      <c r="C256">
        <v>1</v>
      </c>
    </row>
    <row r="257" spans="1:3" ht="15" hidden="1" customHeight="1">
      <c r="A257">
        <v>410042</v>
      </c>
      <c r="B257" t="s">
        <v>1693</v>
      </c>
      <c r="C257">
        <v>1</v>
      </c>
    </row>
    <row r="258" spans="1:3" ht="15" hidden="1" customHeight="1">
      <c r="A258">
        <v>410042</v>
      </c>
      <c r="B258" t="s">
        <v>1701</v>
      </c>
      <c r="C258">
        <v>1</v>
      </c>
    </row>
    <row r="259" spans="1:3" ht="15" hidden="1" customHeight="1">
      <c r="A259">
        <v>410043</v>
      </c>
      <c r="B259" t="s">
        <v>1694</v>
      </c>
      <c r="C259">
        <v>1</v>
      </c>
    </row>
    <row r="260" spans="1:3" ht="15" hidden="1" customHeight="1">
      <c r="A260">
        <v>410043</v>
      </c>
      <c r="B260" t="s">
        <v>1693</v>
      </c>
      <c r="C260">
        <v>1</v>
      </c>
    </row>
    <row r="261" spans="1:3" ht="15" hidden="1" customHeight="1">
      <c r="A261">
        <v>410043</v>
      </c>
      <c r="B261" t="s">
        <v>1697</v>
      </c>
      <c r="C261">
        <v>8</v>
      </c>
    </row>
    <row r="262" spans="1:3" ht="15" hidden="1" customHeight="1">
      <c r="A262">
        <v>410044</v>
      </c>
      <c r="B262" t="s">
        <v>1698</v>
      </c>
      <c r="C262">
        <v>13</v>
      </c>
    </row>
    <row r="263" spans="1:3" ht="15" hidden="1" customHeight="1">
      <c r="A263">
        <v>410044</v>
      </c>
      <c r="B263" t="s">
        <v>1694</v>
      </c>
      <c r="C263">
        <v>1</v>
      </c>
    </row>
    <row r="264" spans="1:3" ht="15" hidden="1" customHeight="1">
      <c r="A264">
        <v>410045</v>
      </c>
      <c r="B264" t="s">
        <v>1698</v>
      </c>
      <c r="C264">
        <v>10</v>
      </c>
    </row>
    <row r="265" spans="1:3" ht="15" hidden="1" customHeight="1">
      <c r="A265">
        <v>410045</v>
      </c>
      <c r="B265" t="s">
        <v>1694</v>
      </c>
      <c r="C265">
        <v>1</v>
      </c>
    </row>
    <row r="266" spans="1:3" ht="15" hidden="1" customHeight="1">
      <c r="A266">
        <v>410046</v>
      </c>
      <c r="B266" t="s">
        <v>1698</v>
      </c>
      <c r="C266">
        <v>12</v>
      </c>
    </row>
    <row r="267" spans="1:3" ht="15" hidden="1" customHeight="1">
      <c r="A267">
        <v>410046</v>
      </c>
      <c r="B267" t="s">
        <v>1694</v>
      </c>
      <c r="C267">
        <v>1</v>
      </c>
    </row>
    <row r="268" spans="1:3" ht="15" hidden="1" customHeight="1">
      <c r="A268">
        <v>410046</v>
      </c>
      <c r="B268" t="s">
        <v>1700</v>
      </c>
      <c r="C268">
        <v>1</v>
      </c>
    </row>
    <row r="269" spans="1:3" ht="15" hidden="1" customHeight="1">
      <c r="A269">
        <v>410047</v>
      </c>
      <c r="B269" t="s">
        <v>1698</v>
      </c>
      <c r="C269">
        <v>9</v>
      </c>
    </row>
    <row r="270" spans="1:3" ht="15" hidden="1" customHeight="1">
      <c r="A270">
        <v>410047</v>
      </c>
      <c r="B270" t="s">
        <v>1694</v>
      </c>
      <c r="C270">
        <v>1</v>
      </c>
    </row>
    <row r="271" spans="1:3" ht="15" hidden="1" customHeight="1">
      <c r="A271">
        <v>410047</v>
      </c>
      <c r="B271" t="s">
        <v>1700</v>
      </c>
      <c r="C271">
        <v>2</v>
      </c>
    </row>
    <row r="272" spans="1:3" ht="15" hidden="1" customHeight="1">
      <c r="A272">
        <v>410049</v>
      </c>
      <c r="B272" t="s">
        <v>1697</v>
      </c>
      <c r="C272">
        <v>7</v>
      </c>
    </row>
    <row r="273" spans="1:3" ht="15" hidden="1" customHeight="1">
      <c r="A273">
        <v>410049</v>
      </c>
      <c r="B273" t="s">
        <v>1701</v>
      </c>
      <c r="C273">
        <v>2</v>
      </c>
    </row>
    <row r="274" spans="1:3" ht="15" hidden="1" customHeight="1">
      <c r="A274">
        <v>410049</v>
      </c>
      <c r="B274" t="s">
        <v>1696</v>
      </c>
      <c r="C274">
        <v>1</v>
      </c>
    </row>
    <row r="275" spans="1:3" ht="15" hidden="1" customHeight="1">
      <c r="A275">
        <v>410049</v>
      </c>
      <c r="B275" t="s">
        <v>1700</v>
      </c>
      <c r="C275">
        <v>1</v>
      </c>
    </row>
    <row r="276" spans="1:3" ht="15" hidden="1" customHeight="1">
      <c r="A276">
        <v>410050</v>
      </c>
      <c r="B276" t="s">
        <v>1698</v>
      </c>
      <c r="C276">
        <v>17</v>
      </c>
    </row>
    <row r="277" spans="1:3" ht="15" hidden="1" customHeight="1">
      <c r="A277">
        <v>410051</v>
      </c>
      <c r="B277" t="s">
        <v>1698</v>
      </c>
      <c r="C277">
        <v>14</v>
      </c>
    </row>
    <row r="278" spans="1:3" ht="15" hidden="1" customHeight="1">
      <c r="A278">
        <v>410051</v>
      </c>
      <c r="B278" t="s">
        <v>1700</v>
      </c>
      <c r="C278">
        <v>1</v>
      </c>
    </row>
    <row r="279" spans="1:3" ht="15" hidden="1" customHeight="1">
      <c r="A279">
        <v>410054</v>
      </c>
      <c r="B279" t="s">
        <v>1698</v>
      </c>
      <c r="C279">
        <v>9</v>
      </c>
    </row>
    <row r="280" spans="1:3" ht="15" hidden="1" customHeight="1">
      <c r="A280">
        <v>410054</v>
      </c>
      <c r="B280" t="s">
        <v>1694</v>
      </c>
      <c r="C280">
        <v>1</v>
      </c>
    </row>
    <row r="281" spans="1:3" ht="15" hidden="1" customHeight="1">
      <c r="A281">
        <v>410054</v>
      </c>
      <c r="B281" t="s">
        <v>1696</v>
      </c>
      <c r="C281">
        <v>5</v>
      </c>
    </row>
    <row r="282" spans="1:3" ht="15" hidden="1" customHeight="1">
      <c r="A282">
        <v>410054</v>
      </c>
      <c r="B282" t="s">
        <v>1695</v>
      </c>
      <c r="C282">
        <v>1</v>
      </c>
    </row>
    <row r="283" spans="1:3" ht="15" hidden="1" customHeight="1">
      <c r="A283">
        <v>410056</v>
      </c>
      <c r="B283" t="s">
        <v>1698</v>
      </c>
      <c r="C283">
        <v>10</v>
      </c>
    </row>
    <row r="284" spans="1:3" ht="15" hidden="1" customHeight="1">
      <c r="A284">
        <v>410056</v>
      </c>
      <c r="B284" t="s">
        <v>1694</v>
      </c>
      <c r="C284">
        <v>1</v>
      </c>
    </row>
    <row r="285" spans="1:3" ht="15" hidden="1" customHeight="1">
      <c r="A285">
        <v>410057</v>
      </c>
      <c r="B285" t="s">
        <v>1698</v>
      </c>
      <c r="C285">
        <v>17</v>
      </c>
    </row>
    <row r="286" spans="1:3" ht="15" hidden="1" customHeight="1">
      <c r="A286">
        <v>410058</v>
      </c>
      <c r="B286" t="s">
        <v>1694</v>
      </c>
      <c r="C286">
        <v>1</v>
      </c>
    </row>
    <row r="287" spans="1:3" ht="15" hidden="1" customHeight="1">
      <c r="A287">
        <v>410058</v>
      </c>
      <c r="B287" t="s">
        <v>1697</v>
      </c>
      <c r="C287">
        <v>6</v>
      </c>
    </row>
    <row r="288" spans="1:3" ht="15" hidden="1" customHeight="1">
      <c r="A288">
        <v>410061</v>
      </c>
      <c r="B288" t="s">
        <v>1694</v>
      </c>
      <c r="C288">
        <v>1</v>
      </c>
    </row>
    <row r="289" spans="1:3" ht="15" hidden="1" customHeight="1">
      <c r="A289">
        <v>410061</v>
      </c>
      <c r="B289" t="s">
        <v>1697</v>
      </c>
      <c r="C289">
        <v>7</v>
      </c>
    </row>
    <row r="290" spans="1:3" ht="15" hidden="1" customHeight="1">
      <c r="A290">
        <v>410062</v>
      </c>
      <c r="B290" t="s">
        <v>1694</v>
      </c>
      <c r="C290">
        <v>1</v>
      </c>
    </row>
    <row r="291" spans="1:3" ht="15" hidden="1" customHeight="1">
      <c r="A291">
        <v>410062</v>
      </c>
      <c r="B291" t="s">
        <v>1697</v>
      </c>
      <c r="C291">
        <v>6</v>
      </c>
    </row>
    <row r="292" spans="1:3" ht="15" hidden="1" customHeight="1">
      <c r="A292">
        <v>410063</v>
      </c>
      <c r="B292" t="s">
        <v>1698</v>
      </c>
      <c r="C292">
        <v>7</v>
      </c>
    </row>
    <row r="293" spans="1:3" ht="15" hidden="1" customHeight="1">
      <c r="A293">
        <v>410063</v>
      </c>
      <c r="B293" t="s">
        <v>1694</v>
      </c>
      <c r="C293">
        <v>1</v>
      </c>
    </row>
    <row r="294" spans="1:3" ht="15" hidden="1" customHeight="1">
      <c r="A294">
        <v>410063</v>
      </c>
      <c r="B294" t="s">
        <v>1701</v>
      </c>
      <c r="C294">
        <v>1</v>
      </c>
    </row>
    <row r="295" spans="1:3" ht="15" hidden="1" customHeight="1">
      <c r="A295">
        <v>410063</v>
      </c>
      <c r="B295" t="s">
        <v>1700</v>
      </c>
      <c r="C295">
        <v>2</v>
      </c>
    </row>
    <row r="296" spans="1:3" ht="15" hidden="1" customHeight="1">
      <c r="A296">
        <v>410065</v>
      </c>
      <c r="B296" t="s">
        <v>1697</v>
      </c>
      <c r="C296">
        <v>4</v>
      </c>
    </row>
    <row r="297" spans="1:3" ht="15" hidden="1" customHeight="1">
      <c r="A297">
        <v>410066</v>
      </c>
      <c r="B297" t="s">
        <v>1698</v>
      </c>
      <c r="C297">
        <v>17</v>
      </c>
    </row>
    <row r="298" spans="1:3" ht="15" hidden="1" customHeight="1">
      <c r="A298">
        <v>410066</v>
      </c>
      <c r="B298" t="s">
        <v>1700</v>
      </c>
      <c r="C298">
        <v>1</v>
      </c>
    </row>
    <row r="299" spans="1:3" ht="15" hidden="1" customHeight="1">
      <c r="A299">
        <v>410069</v>
      </c>
      <c r="B299" t="s">
        <v>1697</v>
      </c>
      <c r="C299">
        <v>8</v>
      </c>
    </row>
    <row r="300" spans="1:3" ht="15" hidden="1" customHeight="1">
      <c r="A300">
        <v>410070</v>
      </c>
      <c r="B300" t="s">
        <v>1698</v>
      </c>
      <c r="C300">
        <v>9</v>
      </c>
    </row>
    <row r="301" spans="1:3" ht="15" hidden="1" customHeight="1">
      <c r="A301">
        <v>410070</v>
      </c>
      <c r="B301" t="s">
        <v>1700</v>
      </c>
      <c r="C301">
        <v>1</v>
      </c>
    </row>
    <row r="302" spans="1:3" ht="15" hidden="1" customHeight="1">
      <c r="A302">
        <v>410071</v>
      </c>
      <c r="B302" t="s">
        <v>1697</v>
      </c>
      <c r="C302">
        <v>3</v>
      </c>
    </row>
    <row r="303" spans="1:3" ht="15" hidden="1" customHeight="1">
      <c r="A303">
        <v>410072</v>
      </c>
      <c r="B303" t="s">
        <v>1694</v>
      </c>
      <c r="C303">
        <v>1</v>
      </c>
    </row>
    <row r="304" spans="1:3" ht="15" hidden="1" customHeight="1">
      <c r="A304">
        <v>410072</v>
      </c>
      <c r="B304" t="s">
        <v>1697</v>
      </c>
      <c r="C304">
        <v>7</v>
      </c>
    </row>
    <row r="305" spans="1:3" ht="15" hidden="1" customHeight="1">
      <c r="A305">
        <v>410074</v>
      </c>
      <c r="B305" t="s">
        <v>1698</v>
      </c>
      <c r="C305">
        <v>6</v>
      </c>
    </row>
    <row r="306" spans="1:3" ht="15" hidden="1" customHeight="1">
      <c r="A306">
        <v>410074</v>
      </c>
      <c r="B306" t="s">
        <v>1694</v>
      </c>
      <c r="C306">
        <v>1</v>
      </c>
    </row>
    <row r="307" spans="1:3" ht="15" hidden="1" customHeight="1">
      <c r="A307">
        <v>410074</v>
      </c>
      <c r="B307" t="s">
        <v>1693</v>
      </c>
      <c r="C307">
        <v>2</v>
      </c>
    </row>
    <row r="308" spans="1:3" ht="15" hidden="1" customHeight="1">
      <c r="A308">
        <v>410075</v>
      </c>
      <c r="B308" t="s">
        <v>1694</v>
      </c>
      <c r="C308">
        <v>1</v>
      </c>
    </row>
    <row r="309" spans="1:3" ht="15" hidden="1" customHeight="1">
      <c r="A309">
        <v>410075</v>
      </c>
      <c r="B309" t="s">
        <v>1697</v>
      </c>
      <c r="C309">
        <v>4</v>
      </c>
    </row>
    <row r="310" spans="1:3" ht="15" hidden="1" customHeight="1">
      <c r="A310">
        <v>410075</v>
      </c>
      <c r="B310" t="s">
        <v>1701</v>
      </c>
      <c r="C310">
        <v>1</v>
      </c>
    </row>
    <row r="311" spans="1:3" ht="15" hidden="1" customHeight="1">
      <c r="A311">
        <v>410077</v>
      </c>
      <c r="B311" t="s">
        <v>1698</v>
      </c>
      <c r="C311">
        <v>10</v>
      </c>
    </row>
    <row r="312" spans="1:3" ht="15" hidden="1" customHeight="1">
      <c r="A312">
        <v>410077</v>
      </c>
      <c r="B312" t="s">
        <v>1694</v>
      </c>
      <c r="C312">
        <v>1</v>
      </c>
    </row>
    <row r="313" spans="1:3" ht="15" hidden="1" customHeight="1">
      <c r="A313">
        <v>410081</v>
      </c>
      <c r="B313" t="s">
        <v>1698</v>
      </c>
      <c r="C313">
        <v>10</v>
      </c>
    </row>
    <row r="314" spans="1:3" ht="15" hidden="1" customHeight="1">
      <c r="A314">
        <v>410081</v>
      </c>
      <c r="B314" t="s">
        <v>1701</v>
      </c>
      <c r="C314">
        <v>1</v>
      </c>
    </row>
    <row r="315" spans="1:3" ht="15" hidden="1" customHeight="1">
      <c r="A315">
        <v>410081</v>
      </c>
      <c r="B315" t="s">
        <v>1696</v>
      </c>
      <c r="C315">
        <v>1</v>
      </c>
    </row>
    <row r="316" spans="1:3" ht="15" hidden="1" customHeight="1">
      <c r="A316">
        <v>410081</v>
      </c>
      <c r="B316" t="s">
        <v>1700</v>
      </c>
      <c r="C316">
        <v>3</v>
      </c>
    </row>
    <row r="317" spans="1:3" ht="15" hidden="1" customHeight="1">
      <c r="A317">
        <v>410082</v>
      </c>
      <c r="B317" t="s">
        <v>1698</v>
      </c>
      <c r="C317">
        <v>14</v>
      </c>
    </row>
    <row r="318" spans="1:3" ht="15" hidden="1" customHeight="1">
      <c r="A318">
        <v>410082</v>
      </c>
      <c r="B318" t="s">
        <v>1694</v>
      </c>
      <c r="C318">
        <v>1</v>
      </c>
    </row>
    <row r="319" spans="1:3" ht="15" hidden="1" customHeight="1">
      <c r="A319">
        <v>410087</v>
      </c>
      <c r="B319" t="s">
        <v>1697</v>
      </c>
      <c r="C319">
        <v>8</v>
      </c>
    </row>
    <row r="320" spans="1:3" ht="15" hidden="1" customHeight="1">
      <c r="A320">
        <v>410088</v>
      </c>
      <c r="B320" t="s">
        <v>1698</v>
      </c>
      <c r="C320">
        <v>9</v>
      </c>
    </row>
    <row r="321" spans="1:3" ht="15" hidden="1" customHeight="1">
      <c r="A321">
        <v>410088</v>
      </c>
      <c r="B321" t="s">
        <v>1694</v>
      </c>
      <c r="C321">
        <v>1</v>
      </c>
    </row>
    <row r="322" spans="1:3" ht="15" hidden="1" customHeight="1">
      <c r="A322">
        <v>410088</v>
      </c>
      <c r="B322" t="s">
        <v>1700</v>
      </c>
      <c r="C322">
        <v>1</v>
      </c>
    </row>
    <row r="323" spans="1:3" ht="15" hidden="1" customHeight="1">
      <c r="A323">
        <v>410089</v>
      </c>
      <c r="B323" t="s">
        <v>1694</v>
      </c>
      <c r="C323">
        <v>1</v>
      </c>
    </row>
    <row r="324" spans="1:3" ht="15" hidden="1" customHeight="1">
      <c r="A324">
        <v>410089</v>
      </c>
      <c r="B324" t="s">
        <v>1697</v>
      </c>
      <c r="C324">
        <v>4</v>
      </c>
    </row>
    <row r="325" spans="1:3" ht="15" hidden="1" customHeight="1">
      <c r="A325">
        <v>410091</v>
      </c>
      <c r="B325" t="s">
        <v>1694</v>
      </c>
      <c r="C325">
        <v>1</v>
      </c>
    </row>
    <row r="326" spans="1:3" ht="15" hidden="1" customHeight="1">
      <c r="A326">
        <v>410091</v>
      </c>
      <c r="B326" t="s">
        <v>1693</v>
      </c>
      <c r="C326">
        <v>1</v>
      </c>
    </row>
    <row r="327" spans="1:3" ht="15" hidden="1" customHeight="1">
      <c r="A327">
        <v>410091</v>
      </c>
      <c r="B327" t="s">
        <v>1697</v>
      </c>
      <c r="C327">
        <v>7</v>
      </c>
    </row>
    <row r="328" spans="1:3" ht="15" hidden="1" customHeight="1">
      <c r="A328">
        <v>410092</v>
      </c>
      <c r="B328" t="s">
        <v>1698</v>
      </c>
      <c r="C328">
        <v>10</v>
      </c>
    </row>
    <row r="329" spans="1:3" ht="15" hidden="1" customHeight="1">
      <c r="A329">
        <v>410092</v>
      </c>
      <c r="B329" t="s">
        <v>1693</v>
      </c>
      <c r="C329">
        <v>2</v>
      </c>
    </row>
    <row r="330" spans="1:3" ht="15" hidden="1" customHeight="1">
      <c r="A330">
        <v>410092</v>
      </c>
      <c r="B330" t="s">
        <v>1696</v>
      </c>
      <c r="C330">
        <v>1</v>
      </c>
    </row>
    <row r="331" spans="1:3" ht="15" hidden="1" customHeight="1">
      <c r="A331">
        <v>410093</v>
      </c>
      <c r="B331" t="s">
        <v>1697</v>
      </c>
      <c r="C331">
        <v>8</v>
      </c>
    </row>
    <row r="332" spans="1:3" ht="15" hidden="1" customHeight="1">
      <c r="A332">
        <v>410099</v>
      </c>
      <c r="B332" t="s">
        <v>1698</v>
      </c>
      <c r="C332">
        <v>10</v>
      </c>
    </row>
    <row r="333" spans="1:3" ht="15" hidden="1" customHeight="1">
      <c r="A333">
        <v>410099</v>
      </c>
      <c r="B333" t="s">
        <v>1694</v>
      </c>
      <c r="C333">
        <v>1</v>
      </c>
    </row>
    <row r="334" spans="1:3" ht="15" hidden="1" customHeight="1">
      <c r="A334">
        <v>410106</v>
      </c>
      <c r="B334" t="s">
        <v>1698</v>
      </c>
      <c r="C334">
        <v>10</v>
      </c>
    </row>
    <row r="335" spans="1:3" ht="15" hidden="1" customHeight="1">
      <c r="A335">
        <v>410106</v>
      </c>
      <c r="B335" t="s">
        <v>1694</v>
      </c>
      <c r="C335">
        <v>1</v>
      </c>
    </row>
    <row r="336" spans="1:3" ht="15" hidden="1" customHeight="1">
      <c r="A336">
        <v>410106</v>
      </c>
      <c r="B336" t="s">
        <v>1693</v>
      </c>
      <c r="C336">
        <v>1</v>
      </c>
    </row>
    <row r="337" spans="1:3" ht="15" hidden="1" customHeight="1">
      <c r="A337">
        <v>410108</v>
      </c>
      <c r="B337" t="s">
        <v>1694</v>
      </c>
      <c r="C337">
        <v>1</v>
      </c>
    </row>
    <row r="338" spans="1:3" ht="15" hidden="1" customHeight="1">
      <c r="A338">
        <v>410108</v>
      </c>
      <c r="B338" t="s">
        <v>1697</v>
      </c>
      <c r="C338">
        <v>3</v>
      </c>
    </row>
    <row r="339" spans="1:3" ht="15" hidden="1" customHeight="1">
      <c r="A339">
        <v>410112</v>
      </c>
      <c r="B339" t="s">
        <v>1698</v>
      </c>
      <c r="C339">
        <v>9</v>
      </c>
    </row>
    <row r="340" spans="1:3" ht="15" hidden="1" customHeight="1">
      <c r="A340">
        <v>410112</v>
      </c>
      <c r="B340" t="s">
        <v>1693</v>
      </c>
      <c r="C340">
        <v>3</v>
      </c>
    </row>
    <row r="341" spans="1:3" ht="15" hidden="1" customHeight="1">
      <c r="A341">
        <v>410114</v>
      </c>
      <c r="B341" t="s">
        <v>1698</v>
      </c>
      <c r="C341">
        <v>8</v>
      </c>
    </row>
    <row r="342" spans="1:3" ht="15" hidden="1" customHeight="1">
      <c r="A342">
        <v>410114</v>
      </c>
      <c r="B342" t="s">
        <v>1694</v>
      </c>
      <c r="C342">
        <v>1</v>
      </c>
    </row>
    <row r="343" spans="1:3" ht="15" hidden="1" customHeight="1">
      <c r="A343">
        <v>410114</v>
      </c>
      <c r="B343" t="s">
        <v>1701</v>
      </c>
      <c r="C343">
        <v>1</v>
      </c>
    </row>
    <row r="344" spans="1:3" ht="15" hidden="1" customHeight="1">
      <c r="A344">
        <v>410116</v>
      </c>
      <c r="B344" t="s">
        <v>1698</v>
      </c>
      <c r="C344">
        <v>11</v>
      </c>
    </row>
    <row r="345" spans="1:3" ht="15" hidden="1" customHeight="1">
      <c r="A345">
        <v>410116</v>
      </c>
      <c r="B345" t="s">
        <v>1700</v>
      </c>
      <c r="C345">
        <v>1</v>
      </c>
    </row>
    <row r="346" spans="1:3" ht="15" hidden="1" customHeight="1">
      <c r="A346">
        <v>410118</v>
      </c>
      <c r="B346" t="s">
        <v>1697</v>
      </c>
      <c r="C346">
        <v>2</v>
      </c>
    </row>
    <row r="347" spans="1:3" ht="15" hidden="1" customHeight="1">
      <c r="A347">
        <v>410120</v>
      </c>
      <c r="B347" t="s">
        <v>1694</v>
      </c>
      <c r="C347">
        <v>1</v>
      </c>
    </row>
    <row r="348" spans="1:3" ht="15" hidden="1" customHeight="1">
      <c r="A348">
        <v>410120</v>
      </c>
      <c r="B348" t="s">
        <v>1697</v>
      </c>
      <c r="C348">
        <v>9</v>
      </c>
    </row>
    <row r="349" spans="1:3" ht="15" hidden="1" customHeight="1">
      <c r="A349">
        <v>410120</v>
      </c>
      <c r="B349" t="s">
        <v>1701</v>
      </c>
      <c r="C349">
        <v>1</v>
      </c>
    </row>
    <row r="350" spans="1:3" ht="15" hidden="1" customHeight="1">
      <c r="A350">
        <v>410124</v>
      </c>
      <c r="B350" t="s">
        <v>1698</v>
      </c>
      <c r="C350">
        <v>4</v>
      </c>
    </row>
    <row r="351" spans="1:3" ht="15" hidden="1" customHeight="1">
      <c r="A351">
        <v>410124</v>
      </c>
      <c r="B351" t="s">
        <v>1694</v>
      </c>
      <c r="C351">
        <v>1</v>
      </c>
    </row>
    <row r="352" spans="1:3" ht="15" hidden="1" customHeight="1">
      <c r="A352">
        <v>410124</v>
      </c>
      <c r="B352" t="s">
        <v>1693</v>
      </c>
      <c r="C352">
        <v>2</v>
      </c>
    </row>
    <row r="353" spans="1:3" ht="15" hidden="1" customHeight="1">
      <c r="A353">
        <v>410126</v>
      </c>
      <c r="B353" t="s">
        <v>1698</v>
      </c>
      <c r="C353">
        <v>13</v>
      </c>
    </row>
    <row r="354" spans="1:3" ht="15" hidden="1" customHeight="1">
      <c r="A354">
        <v>410126</v>
      </c>
      <c r="B354" t="s">
        <v>1693</v>
      </c>
      <c r="C354">
        <v>2</v>
      </c>
    </row>
    <row r="355" spans="1:3" ht="15" hidden="1" customHeight="1">
      <c r="A355">
        <v>410126</v>
      </c>
      <c r="B355" t="s">
        <v>1701</v>
      </c>
      <c r="C355">
        <v>2</v>
      </c>
    </row>
    <row r="356" spans="1:3" ht="15" hidden="1" customHeight="1">
      <c r="A356">
        <v>410126</v>
      </c>
      <c r="B356" t="s">
        <v>1700</v>
      </c>
      <c r="C356">
        <v>1</v>
      </c>
    </row>
    <row r="357" spans="1:3" ht="15" hidden="1" customHeight="1">
      <c r="A357">
        <v>410128</v>
      </c>
      <c r="B357" t="s">
        <v>1698</v>
      </c>
      <c r="C357">
        <v>11</v>
      </c>
    </row>
    <row r="358" spans="1:3" ht="15" hidden="1" customHeight="1">
      <c r="A358">
        <v>410136</v>
      </c>
      <c r="B358" t="s">
        <v>1698</v>
      </c>
      <c r="C358">
        <v>11</v>
      </c>
    </row>
    <row r="359" spans="1:3" ht="15" hidden="1" customHeight="1">
      <c r="A359">
        <v>410136</v>
      </c>
      <c r="B359" t="s">
        <v>1700</v>
      </c>
      <c r="C359">
        <v>1</v>
      </c>
    </row>
    <row r="360" spans="1:3" ht="15" hidden="1" customHeight="1">
      <c r="A360">
        <v>410137</v>
      </c>
      <c r="B360" t="s">
        <v>1694</v>
      </c>
      <c r="C360">
        <v>1</v>
      </c>
    </row>
    <row r="361" spans="1:3" ht="15" hidden="1" customHeight="1">
      <c r="A361">
        <v>410137</v>
      </c>
      <c r="B361" t="s">
        <v>1697</v>
      </c>
      <c r="C361">
        <v>4</v>
      </c>
    </row>
    <row r="362" spans="1:3" ht="15" hidden="1" customHeight="1">
      <c r="A362">
        <v>410138</v>
      </c>
      <c r="B362" t="s">
        <v>1698</v>
      </c>
      <c r="C362">
        <v>9</v>
      </c>
    </row>
    <row r="363" spans="1:3" ht="15" hidden="1" customHeight="1">
      <c r="A363">
        <v>410138</v>
      </c>
      <c r="B363" t="s">
        <v>1694</v>
      </c>
      <c r="C363">
        <v>1</v>
      </c>
    </row>
    <row r="364" spans="1:3" ht="15" hidden="1" customHeight="1">
      <c r="A364">
        <v>410138</v>
      </c>
      <c r="B364" t="s">
        <v>1701</v>
      </c>
      <c r="C364">
        <v>1</v>
      </c>
    </row>
    <row r="365" spans="1:3" ht="15" hidden="1" customHeight="1">
      <c r="A365">
        <v>410142</v>
      </c>
      <c r="B365" t="s">
        <v>1698</v>
      </c>
      <c r="C365">
        <v>10</v>
      </c>
    </row>
    <row r="366" spans="1:3" ht="15" hidden="1" customHeight="1">
      <c r="A366">
        <v>410142</v>
      </c>
      <c r="B366" t="s">
        <v>1696</v>
      </c>
      <c r="C366">
        <v>1</v>
      </c>
    </row>
    <row r="367" spans="1:3" ht="15" hidden="1" customHeight="1">
      <c r="A367">
        <v>410143</v>
      </c>
      <c r="B367" t="s">
        <v>1694</v>
      </c>
      <c r="C367">
        <v>1</v>
      </c>
    </row>
    <row r="368" spans="1:3" ht="15" hidden="1" customHeight="1">
      <c r="A368">
        <v>410143</v>
      </c>
      <c r="B368" t="s">
        <v>1697</v>
      </c>
      <c r="C368">
        <v>3</v>
      </c>
    </row>
    <row r="369" spans="1:3" ht="15" hidden="1" customHeight="1">
      <c r="A369">
        <v>410147</v>
      </c>
      <c r="B369" t="s">
        <v>1694</v>
      </c>
      <c r="C369">
        <v>1</v>
      </c>
    </row>
    <row r="370" spans="1:3" ht="15" hidden="1" customHeight="1">
      <c r="A370">
        <v>410147</v>
      </c>
      <c r="B370" t="s">
        <v>1697</v>
      </c>
      <c r="C370">
        <v>7</v>
      </c>
    </row>
    <row r="371" spans="1:3" ht="15" hidden="1" customHeight="1">
      <c r="A371">
        <v>410154</v>
      </c>
      <c r="B371" t="s">
        <v>1699</v>
      </c>
      <c r="C371">
        <v>12</v>
      </c>
    </row>
    <row r="372" spans="1:3" ht="15" hidden="1" customHeight="1">
      <c r="A372">
        <v>410159</v>
      </c>
      <c r="B372" t="s">
        <v>1694</v>
      </c>
      <c r="C372">
        <v>1</v>
      </c>
    </row>
    <row r="373" spans="1:3" ht="15" hidden="1" customHeight="1">
      <c r="A373">
        <v>410159</v>
      </c>
      <c r="B373" t="s">
        <v>1701</v>
      </c>
      <c r="C373">
        <v>1</v>
      </c>
    </row>
    <row r="374" spans="1:3" ht="15" hidden="1" customHeight="1">
      <c r="A374">
        <v>410159</v>
      </c>
      <c r="B374" t="s">
        <v>1699</v>
      </c>
      <c r="C374">
        <v>8</v>
      </c>
    </row>
    <row r="375" spans="1:3" ht="15" hidden="1" customHeight="1">
      <c r="A375">
        <v>410159</v>
      </c>
      <c r="B375" t="s">
        <v>1700</v>
      </c>
      <c r="C375">
        <v>1</v>
      </c>
    </row>
    <row r="376" spans="1:3" ht="15" hidden="1" customHeight="1">
      <c r="A376">
        <v>410159</v>
      </c>
      <c r="B376" t="s">
        <v>1695</v>
      </c>
      <c r="C376">
        <v>1</v>
      </c>
    </row>
    <row r="377" spans="1:3" ht="15" hidden="1" customHeight="1">
      <c r="A377">
        <v>410160</v>
      </c>
      <c r="B377" t="s">
        <v>1698</v>
      </c>
      <c r="C377">
        <v>11</v>
      </c>
    </row>
    <row r="378" spans="1:3" ht="15" hidden="1" customHeight="1">
      <c r="A378">
        <v>410161</v>
      </c>
      <c r="B378" t="s">
        <v>1694</v>
      </c>
      <c r="C378">
        <v>1</v>
      </c>
    </row>
    <row r="379" spans="1:3" ht="15" hidden="1" customHeight="1">
      <c r="A379">
        <v>410161</v>
      </c>
      <c r="B379" t="s">
        <v>1693</v>
      </c>
      <c r="C379">
        <v>1</v>
      </c>
    </row>
    <row r="380" spans="1:3" ht="15" hidden="1" customHeight="1">
      <c r="A380">
        <v>410161</v>
      </c>
      <c r="B380" t="s">
        <v>1699</v>
      </c>
      <c r="C380">
        <v>10</v>
      </c>
    </row>
    <row r="381" spans="1:3" ht="15" hidden="1" customHeight="1">
      <c r="A381">
        <v>410162</v>
      </c>
      <c r="B381" t="s">
        <v>1698</v>
      </c>
      <c r="C381">
        <v>15</v>
      </c>
    </row>
    <row r="382" spans="1:3" ht="15" hidden="1" customHeight="1">
      <c r="A382">
        <v>410162</v>
      </c>
      <c r="B382" t="s">
        <v>1693</v>
      </c>
      <c r="C382">
        <v>1</v>
      </c>
    </row>
    <row r="383" spans="1:3" ht="15" hidden="1" customHeight="1">
      <c r="A383">
        <v>410164</v>
      </c>
      <c r="B383" t="s">
        <v>1698</v>
      </c>
      <c r="C383">
        <v>9</v>
      </c>
    </row>
    <row r="384" spans="1:3" ht="15" hidden="1" customHeight="1">
      <c r="A384">
        <v>410164</v>
      </c>
      <c r="B384" t="s">
        <v>1694</v>
      </c>
      <c r="C384">
        <v>1</v>
      </c>
    </row>
    <row r="385" spans="1:3" ht="15" hidden="1" customHeight="1">
      <c r="A385">
        <v>410164</v>
      </c>
      <c r="B385" t="s">
        <v>1700</v>
      </c>
      <c r="C385">
        <v>2</v>
      </c>
    </row>
    <row r="386" spans="1:3" ht="15" hidden="1" customHeight="1">
      <c r="A386">
        <v>410166</v>
      </c>
      <c r="B386" t="s">
        <v>1698</v>
      </c>
      <c r="C386">
        <v>12</v>
      </c>
    </row>
    <row r="387" spans="1:3" ht="15" hidden="1" customHeight="1">
      <c r="A387">
        <v>410187</v>
      </c>
      <c r="B387" t="s">
        <v>1698</v>
      </c>
      <c r="C387">
        <v>11</v>
      </c>
    </row>
    <row r="388" spans="1:3" ht="15" hidden="1" customHeight="1">
      <c r="A388">
        <v>410187</v>
      </c>
      <c r="B388" t="s">
        <v>1694</v>
      </c>
      <c r="C388">
        <v>1</v>
      </c>
    </row>
    <row r="389" spans="1:3" ht="15" hidden="1" customHeight="1">
      <c r="A389">
        <v>410187</v>
      </c>
      <c r="B389" t="s">
        <v>1700</v>
      </c>
      <c r="C389">
        <v>1</v>
      </c>
    </row>
    <row r="390" spans="1:3" ht="15" hidden="1" customHeight="1">
      <c r="A390">
        <v>410188</v>
      </c>
      <c r="B390" t="s">
        <v>1698</v>
      </c>
      <c r="C390">
        <v>3</v>
      </c>
    </row>
    <row r="391" spans="1:3" ht="15" hidden="1" customHeight="1">
      <c r="A391">
        <v>410188</v>
      </c>
      <c r="B391" t="s">
        <v>1694</v>
      </c>
      <c r="C391">
        <v>1</v>
      </c>
    </row>
    <row r="392" spans="1:3" ht="15" hidden="1" customHeight="1">
      <c r="A392">
        <v>410188</v>
      </c>
      <c r="B392" t="s">
        <v>1701</v>
      </c>
      <c r="C392">
        <v>1</v>
      </c>
    </row>
    <row r="393" spans="1:3" ht="15" hidden="1" customHeight="1">
      <c r="A393">
        <v>410200</v>
      </c>
      <c r="B393" t="s">
        <v>1694</v>
      </c>
      <c r="C393">
        <v>1</v>
      </c>
    </row>
    <row r="394" spans="1:3" ht="15" hidden="1" customHeight="1">
      <c r="A394">
        <v>410200</v>
      </c>
      <c r="B394" t="s">
        <v>1693</v>
      </c>
      <c r="C394">
        <v>1</v>
      </c>
    </row>
    <row r="395" spans="1:3" ht="15" hidden="1" customHeight="1">
      <c r="A395">
        <v>410200</v>
      </c>
      <c r="B395" t="s">
        <v>1699</v>
      </c>
      <c r="C395">
        <v>7</v>
      </c>
    </row>
    <row r="396" spans="1:3" ht="15" hidden="1" customHeight="1">
      <c r="A396">
        <v>410200</v>
      </c>
      <c r="B396" t="s">
        <v>1700</v>
      </c>
      <c r="C396">
        <v>2</v>
      </c>
    </row>
    <row r="397" spans="1:3" ht="15" hidden="1" customHeight="1">
      <c r="A397">
        <v>410200</v>
      </c>
      <c r="B397" t="s">
        <v>1695</v>
      </c>
      <c r="C397">
        <v>1</v>
      </c>
    </row>
    <row r="398" spans="1:3" ht="15" hidden="1" customHeight="1">
      <c r="A398">
        <v>410201</v>
      </c>
      <c r="B398" t="s">
        <v>1698</v>
      </c>
      <c r="C398">
        <v>8</v>
      </c>
    </row>
    <row r="399" spans="1:3" ht="15" hidden="1" customHeight="1">
      <c r="A399">
        <v>410201</v>
      </c>
      <c r="B399" t="s">
        <v>1694</v>
      </c>
      <c r="C399">
        <v>1</v>
      </c>
    </row>
    <row r="400" spans="1:3" ht="15" hidden="1" customHeight="1">
      <c r="A400">
        <v>410221</v>
      </c>
      <c r="B400" t="s">
        <v>1698</v>
      </c>
      <c r="C400">
        <v>11</v>
      </c>
    </row>
    <row r="401" spans="1:3" ht="15" hidden="1" customHeight="1">
      <c r="A401">
        <v>410221</v>
      </c>
      <c r="B401" t="s">
        <v>1694</v>
      </c>
      <c r="C401">
        <v>1</v>
      </c>
    </row>
    <row r="402" spans="1:3" ht="15" hidden="1" customHeight="1">
      <c r="A402">
        <v>410221</v>
      </c>
      <c r="B402" t="s">
        <v>1701</v>
      </c>
      <c r="C402">
        <v>1</v>
      </c>
    </row>
    <row r="403" spans="1:3" ht="15" hidden="1" customHeight="1">
      <c r="A403">
        <v>410221</v>
      </c>
      <c r="B403" t="s">
        <v>1700</v>
      </c>
      <c r="C403">
        <v>2</v>
      </c>
    </row>
    <row r="404" spans="1:3" ht="15" hidden="1" customHeight="1">
      <c r="A404">
        <v>410235</v>
      </c>
      <c r="B404" t="s">
        <v>1693</v>
      </c>
      <c r="C404">
        <v>1</v>
      </c>
    </row>
    <row r="405" spans="1:3" ht="15" hidden="1" customHeight="1">
      <c r="A405">
        <v>410235</v>
      </c>
      <c r="B405" t="s">
        <v>1696</v>
      </c>
      <c r="C405">
        <v>1</v>
      </c>
    </row>
    <row r="406" spans="1:3" ht="15" hidden="1" customHeight="1">
      <c r="A406">
        <v>410235</v>
      </c>
      <c r="B406" t="s">
        <v>1699</v>
      </c>
      <c r="C406">
        <v>10</v>
      </c>
    </row>
    <row r="407" spans="1:3" ht="15" hidden="1" customHeight="1">
      <c r="A407">
        <v>410244</v>
      </c>
      <c r="B407" t="s">
        <v>1699</v>
      </c>
      <c r="C407">
        <v>11</v>
      </c>
    </row>
    <row r="408" spans="1:3" ht="15" hidden="1" customHeight="1">
      <c r="A408">
        <v>410279</v>
      </c>
      <c r="B408" t="s">
        <v>1694</v>
      </c>
      <c r="C408">
        <v>1</v>
      </c>
    </row>
    <row r="409" spans="1:3" ht="15" hidden="1" customHeight="1">
      <c r="A409">
        <v>410279</v>
      </c>
      <c r="B409" t="s">
        <v>1701</v>
      </c>
      <c r="C409">
        <v>2</v>
      </c>
    </row>
    <row r="410" spans="1:3" ht="15" hidden="1" customHeight="1">
      <c r="A410">
        <v>410279</v>
      </c>
      <c r="B410" t="s">
        <v>1699</v>
      </c>
      <c r="C410">
        <v>8</v>
      </c>
    </row>
    <row r="411" spans="1:3" ht="15" hidden="1" customHeight="1">
      <c r="A411">
        <v>410279</v>
      </c>
      <c r="B411" t="s">
        <v>1700</v>
      </c>
      <c r="C411">
        <v>1</v>
      </c>
    </row>
    <row r="412" spans="1:3" ht="15" hidden="1" customHeight="1">
      <c r="A412">
        <v>410279</v>
      </c>
      <c r="B412" t="s">
        <v>1695</v>
      </c>
      <c r="C412">
        <v>1</v>
      </c>
    </row>
    <row r="413" spans="1:3" ht="15" hidden="1" customHeight="1">
      <c r="A413">
        <v>410289</v>
      </c>
      <c r="B413" t="s">
        <v>1697</v>
      </c>
      <c r="C413">
        <v>3</v>
      </c>
    </row>
    <row r="414" spans="1:3" ht="15" hidden="1" customHeight="1">
      <c r="A414">
        <v>410289</v>
      </c>
      <c r="B414" t="s">
        <v>1701</v>
      </c>
      <c r="C414">
        <v>2</v>
      </c>
    </row>
    <row r="415" spans="1:3" ht="15" hidden="1" customHeight="1">
      <c r="A415">
        <v>410296</v>
      </c>
      <c r="B415" t="s">
        <v>1694</v>
      </c>
      <c r="C415">
        <v>1</v>
      </c>
    </row>
    <row r="416" spans="1:3" ht="15" hidden="1" customHeight="1">
      <c r="A416">
        <v>410296</v>
      </c>
      <c r="B416" t="s">
        <v>1693</v>
      </c>
      <c r="C416">
        <v>1</v>
      </c>
    </row>
    <row r="417" spans="1:3" ht="15" hidden="1" customHeight="1">
      <c r="A417">
        <v>410296</v>
      </c>
      <c r="B417" t="s">
        <v>1699</v>
      </c>
      <c r="C417">
        <v>9</v>
      </c>
    </row>
    <row r="418" spans="1:3" ht="15" hidden="1" customHeight="1">
      <c r="A418">
        <v>410296</v>
      </c>
      <c r="B418" t="s">
        <v>1700</v>
      </c>
      <c r="C418">
        <v>1</v>
      </c>
    </row>
    <row r="419" spans="1:3" ht="15" hidden="1" customHeight="1">
      <c r="A419">
        <v>410296</v>
      </c>
      <c r="B419" t="s">
        <v>1695</v>
      </c>
      <c r="C419">
        <v>1</v>
      </c>
    </row>
    <row r="420" spans="1:3" ht="15" hidden="1" customHeight="1">
      <c r="A420">
        <v>410297</v>
      </c>
      <c r="B420" t="s">
        <v>1694</v>
      </c>
      <c r="C420">
        <v>1</v>
      </c>
    </row>
    <row r="421" spans="1:3" ht="15" hidden="1" customHeight="1">
      <c r="A421">
        <v>410297</v>
      </c>
      <c r="B421" t="s">
        <v>1701</v>
      </c>
      <c r="C421">
        <v>4</v>
      </c>
    </row>
    <row r="422" spans="1:3" ht="15" hidden="1" customHeight="1">
      <c r="A422">
        <v>410297</v>
      </c>
      <c r="B422" t="s">
        <v>1699</v>
      </c>
      <c r="C422">
        <v>7</v>
      </c>
    </row>
    <row r="423" spans="1:3" ht="15" hidden="1" customHeight="1">
      <c r="A423">
        <v>410297</v>
      </c>
      <c r="B423" t="s">
        <v>1700</v>
      </c>
      <c r="C423">
        <v>1</v>
      </c>
    </row>
    <row r="424" spans="1:3" ht="15" hidden="1" customHeight="1">
      <c r="A424">
        <v>410297</v>
      </c>
      <c r="B424" t="s">
        <v>1695</v>
      </c>
      <c r="C424">
        <v>1</v>
      </c>
    </row>
    <row r="425" spans="1:3" ht="15" hidden="1" customHeight="1">
      <c r="A425">
        <v>410300</v>
      </c>
      <c r="B425" t="s">
        <v>1694</v>
      </c>
      <c r="C425">
        <v>1</v>
      </c>
    </row>
    <row r="426" spans="1:3" ht="15" hidden="1" customHeight="1">
      <c r="A426">
        <v>410300</v>
      </c>
      <c r="B426" t="s">
        <v>1693</v>
      </c>
      <c r="C426">
        <v>1</v>
      </c>
    </row>
    <row r="427" spans="1:3" ht="15" hidden="1" customHeight="1">
      <c r="A427">
        <v>410300</v>
      </c>
      <c r="B427" t="s">
        <v>1701</v>
      </c>
      <c r="C427">
        <v>2</v>
      </c>
    </row>
    <row r="428" spans="1:3" ht="15" hidden="1" customHeight="1">
      <c r="A428">
        <v>410300</v>
      </c>
      <c r="B428" t="s">
        <v>1699</v>
      </c>
      <c r="C428">
        <v>8</v>
      </c>
    </row>
    <row r="429" spans="1:3" ht="15" hidden="1" customHeight="1">
      <c r="A429">
        <v>410300</v>
      </c>
      <c r="B429" t="s">
        <v>1700</v>
      </c>
      <c r="C429">
        <v>1</v>
      </c>
    </row>
    <row r="430" spans="1:3" ht="15" hidden="1" customHeight="1">
      <c r="A430">
        <v>410302</v>
      </c>
      <c r="B430" t="s">
        <v>1694</v>
      </c>
      <c r="C430">
        <v>1</v>
      </c>
    </row>
    <row r="431" spans="1:3" ht="15" hidden="1" customHeight="1">
      <c r="A431">
        <v>410302</v>
      </c>
      <c r="B431" t="s">
        <v>1701</v>
      </c>
      <c r="C431">
        <v>4</v>
      </c>
    </row>
    <row r="432" spans="1:3" ht="15" hidden="1" customHeight="1">
      <c r="A432">
        <v>410302</v>
      </c>
      <c r="B432" t="s">
        <v>1699</v>
      </c>
      <c r="C432">
        <v>5</v>
      </c>
    </row>
    <row r="433" spans="1:3" ht="15" hidden="1" customHeight="1">
      <c r="A433">
        <v>410308</v>
      </c>
      <c r="B433" t="s">
        <v>1694</v>
      </c>
      <c r="C433">
        <v>1</v>
      </c>
    </row>
    <row r="434" spans="1:3" ht="15" hidden="1" customHeight="1">
      <c r="A434">
        <v>410308</v>
      </c>
      <c r="B434" t="s">
        <v>1699</v>
      </c>
      <c r="C434">
        <v>8</v>
      </c>
    </row>
    <row r="435" spans="1:3" ht="15" hidden="1" customHeight="1">
      <c r="A435">
        <v>410308</v>
      </c>
      <c r="B435" t="s">
        <v>1700</v>
      </c>
      <c r="C435">
        <v>1</v>
      </c>
    </row>
    <row r="436" spans="1:3" ht="15" hidden="1" customHeight="1">
      <c r="A436">
        <v>410308</v>
      </c>
      <c r="B436" t="s">
        <v>1695</v>
      </c>
      <c r="C436">
        <v>1</v>
      </c>
    </row>
    <row r="437" spans="1:3" ht="15" hidden="1" customHeight="1">
      <c r="A437">
        <v>410323</v>
      </c>
      <c r="B437" t="s">
        <v>1694</v>
      </c>
      <c r="C437">
        <v>1</v>
      </c>
    </row>
    <row r="438" spans="1:3" ht="15" hidden="1" customHeight="1">
      <c r="A438">
        <v>410323</v>
      </c>
      <c r="B438" t="s">
        <v>1693</v>
      </c>
      <c r="C438">
        <v>1</v>
      </c>
    </row>
    <row r="439" spans="1:3" ht="15" hidden="1" customHeight="1">
      <c r="A439">
        <v>410323</v>
      </c>
      <c r="B439" t="s">
        <v>1701</v>
      </c>
      <c r="C439">
        <v>2</v>
      </c>
    </row>
    <row r="440" spans="1:3" ht="15" hidden="1" customHeight="1">
      <c r="A440">
        <v>410323</v>
      </c>
      <c r="B440" t="s">
        <v>1699</v>
      </c>
      <c r="C440">
        <v>8</v>
      </c>
    </row>
    <row r="441" spans="1:3" ht="15" hidden="1" customHeight="1">
      <c r="A441">
        <v>410323</v>
      </c>
      <c r="B441" t="s">
        <v>1700</v>
      </c>
      <c r="C441">
        <v>1</v>
      </c>
    </row>
    <row r="442" spans="1:3" ht="15" hidden="1" customHeight="1">
      <c r="A442">
        <v>410328</v>
      </c>
      <c r="B442" t="s">
        <v>1693</v>
      </c>
      <c r="C442">
        <v>2</v>
      </c>
    </row>
    <row r="443" spans="1:3" ht="15" hidden="1" customHeight="1">
      <c r="A443">
        <v>410328</v>
      </c>
      <c r="B443" t="s">
        <v>1701</v>
      </c>
      <c r="C443">
        <v>6</v>
      </c>
    </row>
    <row r="444" spans="1:3" ht="15" hidden="1" customHeight="1">
      <c r="A444">
        <v>410328</v>
      </c>
      <c r="B444" t="s">
        <v>1699</v>
      </c>
      <c r="C444">
        <v>6</v>
      </c>
    </row>
    <row r="445" spans="1:3" ht="15" hidden="1" customHeight="1">
      <c r="A445">
        <v>410328</v>
      </c>
      <c r="B445" t="s">
        <v>1700</v>
      </c>
      <c r="C445">
        <v>1</v>
      </c>
    </row>
    <row r="446" spans="1:3" ht="15" hidden="1" customHeight="1">
      <c r="A446">
        <v>410330</v>
      </c>
      <c r="B446" t="s">
        <v>1694</v>
      </c>
      <c r="C446">
        <v>1</v>
      </c>
    </row>
    <row r="447" spans="1:3" ht="15" hidden="1" customHeight="1">
      <c r="A447">
        <v>410330</v>
      </c>
      <c r="B447" t="s">
        <v>1701</v>
      </c>
      <c r="C447">
        <v>1</v>
      </c>
    </row>
    <row r="448" spans="1:3" ht="15" hidden="1" customHeight="1">
      <c r="A448">
        <v>410330</v>
      </c>
      <c r="B448" t="s">
        <v>1699</v>
      </c>
      <c r="C448">
        <v>7</v>
      </c>
    </row>
    <row r="449" spans="1:3" ht="15" hidden="1" customHeight="1">
      <c r="A449">
        <v>410330</v>
      </c>
      <c r="B449" t="s">
        <v>1700</v>
      </c>
      <c r="C449">
        <v>1</v>
      </c>
    </row>
    <row r="450" spans="1:3" ht="15" hidden="1" customHeight="1">
      <c r="A450">
        <v>410330</v>
      </c>
      <c r="B450" t="s">
        <v>1695</v>
      </c>
      <c r="C450">
        <v>1</v>
      </c>
    </row>
    <row r="451" spans="1:3" ht="15" hidden="1" customHeight="1">
      <c r="A451">
        <v>410334</v>
      </c>
      <c r="B451" t="s">
        <v>1694</v>
      </c>
      <c r="C451">
        <v>1</v>
      </c>
    </row>
    <row r="452" spans="1:3" ht="15" hidden="1" customHeight="1">
      <c r="A452">
        <v>410334</v>
      </c>
      <c r="B452" t="s">
        <v>1693</v>
      </c>
      <c r="C452">
        <v>1</v>
      </c>
    </row>
    <row r="453" spans="1:3" ht="15" hidden="1" customHeight="1">
      <c r="A453">
        <v>410334</v>
      </c>
      <c r="B453" t="s">
        <v>1699</v>
      </c>
      <c r="C453">
        <v>9</v>
      </c>
    </row>
    <row r="454" spans="1:3" ht="15" hidden="1" customHeight="1">
      <c r="A454">
        <v>410334</v>
      </c>
      <c r="B454" t="s">
        <v>1700</v>
      </c>
      <c r="C454">
        <v>1</v>
      </c>
    </row>
    <row r="455" spans="1:3" ht="15" hidden="1" customHeight="1">
      <c r="A455">
        <v>410336</v>
      </c>
      <c r="B455" t="s">
        <v>1694</v>
      </c>
      <c r="C455">
        <v>1</v>
      </c>
    </row>
    <row r="456" spans="1:3" ht="15" hidden="1" customHeight="1">
      <c r="A456">
        <v>410336</v>
      </c>
      <c r="B456" t="s">
        <v>1701</v>
      </c>
      <c r="C456">
        <v>2</v>
      </c>
    </row>
    <row r="457" spans="1:3" ht="15" hidden="1" customHeight="1">
      <c r="A457">
        <v>410336</v>
      </c>
      <c r="B457" t="s">
        <v>1699</v>
      </c>
      <c r="C457">
        <v>12</v>
      </c>
    </row>
    <row r="458" spans="1:3" ht="15" hidden="1" customHeight="1">
      <c r="A458">
        <v>410336</v>
      </c>
      <c r="B458" t="s">
        <v>1700</v>
      </c>
      <c r="C458">
        <v>1</v>
      </c>
    </row>
    <row r="459" spans="1:3" ht="15" hidden="1" customHeight="1">
      <c r="A459">
        <v>410339</v>
      </c>
      <c r="B459" t="s">
        <v>1694</v>
      </c>
      <c r="C459">
        <v>1</v>
      </c>
    </row>
    <row r="460" spans="1:3" ht="15" hidden="1" customHeight="1">
      <c r="A460">
        <v>410339</v>
      </c>
      <c r="B460" t="s">
        <v>1693</v>
      </c>
      <c r="C460">
        <v>1</v>
      </c>
    </row>
    <row r="461" spans="1:3" ht="15" hidden="1" customHeight="1">
      <c r="A461">
        <v>410339</v>
      </c>
      <c r="B461" t="s">
        <v>1701</v>
      </c>
      <c r="C461">
        <v>2</v>
      </c>
    </row>
    <row r="462" spans="1:3" ht="15" hidden="1" customHeight="1">
      <c r="A462">
        <v>410339</v>
      </c>
      <c r="B462" t="s">
        <v>1699</v>
      </c>
      <c r="C462">
        <v>11</v>
      </c>
    </row>
    <row r="463" spans="1:3" ht="15" hidden="1" customHeight="1">
      <c r="A463">
        <v>410339</v>
      </c>
      <c r="B463" t="s">
        <v>1700</v>
      </c>
      <c r="C463">
        <v>1</v>
      </c>
    </row>
    <row r="464" spans="1:3" ht="15" hidden="1" customHeight="1">
      <c r="A464">
        <v>410339</v>
      </c>
      <c r="B464" t="s">
        <v>1695</v>
      </c>
      <c r="C464">
        <v>1</v>
      </c>
    </row>
    <row r="465" spans="1:3" ht="15" hidden="1" customHeight="1">
      <c r="A465">
        <v>410343</v>
      </c>
      <c r="B465" t="s">
        <v>1694</v>
      </c>
      <c r="C465">
        <v>1</v>
      </c>
    </row>
    <row r="466" spans="1:3" ht="15" hidden="1" customHeight="1">
      <c r="A466">
        <v>410343</v>
      </c>
      <c r="B466" t="s">
        <v>1701</v>
      </c>
      <c r="C466">
        <v>1</v>
      </c>
    </row>
    <row r="467" spans="1:3" ht="15" hidden="1" customHeight="1">
      <c r="A467">
        <v>410343</v>
      </c>
      <c r="B467" t="s">
        <v>1699</v>
      </c>
      <c r="C467">
        <v>10</v>
      </c>
    </row>
    <row r="468" spans="1:3" ht="15" hidden="1" customHeight="1">
      <c r="A468">
        <v>410343</v>
      </c>
      <c r="B468" t="s">
        <v>1700</v>
      </c>
      <c r="C468">
        <v>1</v>
      </c>
    </row>
    <row r="469" spans="1:3" ht="15" hidden="1" customHeight="1">
      <c r="A469">
        <v>410344</v>
      </c>
      <c r="B469" t="s">
        <v>1694</v>
      </c>
      <c r="C469">
        <v>1</v>
      </c>
    </row>
    <row r="470" spans="1:3" ht="15" hidden="1" customHeight="1">
      <c r="A470">
        <v>410344</v>
      </c>
      <c r="B470" t="s">
        <v>1701</v>
      </c>
      <c r="C470">
        <v>2</v>
      </c>
    </row>
    <row r="471" spans="1:3" ht="15" hidden="1" customHeight="1">
      <c r="A471">
        <v>410344</v>
      </c>
      <c r="B471" t="s">
        <v>1699</v>
      </c>
      <c r="C471">
        <v>10</v>
      </c>
    </row>
    <row r="472" spans="1:3" ht="15" hidden="1" customHeight="1">
      <c r="A472">
        <v>410344</v>
      </c>
      <c r="B472" t="s">
        <v>1700</v>
      </c>
      <c r="C472">
        <v>1</v>
      </c>
    </row>
    <row r="473" spans="1:3" ht="15" hidden="1" customHeight="1">
      <c r="A473">
        <v>410344</v>
      </c>
      <c r="B473" t="s">
        <v>1695</v>
      </c>
      <c r="C473">
        <v>1</v>
      </c>
    </row>
    <row r="474" spans="1:3" ht="15" hidden="1" customHeight="1">
      <c r="A474">
        <v>410347</v>
      </c>
      <c r="B474" t="s">
        <v>1694</v>
      </c>
      <c r="C474">
        <v>1</v>
      </c>
    </row>
    <row r="475" spans="1:3" ht="15" hidden="1" customHeight="1">
      <c r="A475">
        <v>410347</v>
      </c>
      <c r="B475" t="s">
        <v>1701</v>
      </c>
      <c r="C475">
        <v>2</v>
      </c>
    </row>
    <row r="476" spans="1:3" ht="15" hidden="1" customHeight="1">
      <c r="A476">
        <v>410347</v>
      </c>
      <c r="B476" t="s">
        <v>1699</v>
      </c>
      <c r="C476">
        <v>8</v>
      </c>
    </row>
    <row r="477" spans="1:3" ht="15" hidden="1" customHeight="1">
      <c r="A477">
        <v>410347</v>
      </c>
      <c r="B477" t="s">
        <v>1700</v>
      </c>
      <c r="C477">
        <v>1</v>
      </c>
    </row>
    <row r="478" spans="1:3" ht="15" hidden="1" customHeight="1">
      <c r="A478">
        <v>410347</v>
      </c>
      <c r="B478" t="s">
        <v>1695</v>
      </c>
      <c r="C478">
        <v>1</v>
      </c>
    </row>
    <row r="479" spans="1:3" ht="15" hidden="1" customHeight="1">
      <c r="A479">
        <v>410350</v>
      </c>
      <c r="B479" t="s">
        <v>1702</v>
      </c>
      <c r="C479">
        <v>1</v>
      </c>
    </row>
    <row r="480" spans="1:3" ht="15" hidden="1" customHeight="1">
      <c r="A480">
        <v>410350</v>
      </c>
      <c r="B480" t="s">
        <v>1694</v>
      </c>
      <c r="C480">
        <v>1</v>
      </c>
    </row>
    <row r="481" spans="1:3" ht="15" hidden="1" customHeight="1">
      <c r="A481">
        <v>410350</v>
      </c>
      <c r="B481" t="s">
        <v>1701</v>
      </c>
      <c r="C481">
        <v>2</v>
      </c>
    </row>
    <row r="482" spans="1:3" ht="15" hidden="1" customHeight="1">
      <c r="A482">
        <v>410350</v>
      </c>
      <c r="B482" t="s">
        <v>1699</v>
      </c>
      <c r="C482">
        <v>7</v>
      </c>
    </row>
    <row r="483" spans="1:3" ht="15" hidden="1" customHeight="1">
      <c r="A483">
        <v>410350</v>
      </c>
      <c r="B483" t="s">
        <v>1700</v>
      </c>
      <c r="C483">
        <v>1</v>
      </c>
    </row>
    <row r="484" spans="1:3" ht="15" hidden="1" customHeight="1">
      <c r="A484">
        <v>410350</v>
      </c>
      <c r="B484" t="s">
        <v>1695</v>
      </c>
      <c r="C484">
        <v>1</v>
      </c>
    </row>
    <row r="485" spans="1:3" ht="15" hidden="1" customHeight="1">
      <c r="A485">
        <v>410351</v>
      </c>
      <c r="B485" t="s">
        <v>1694</v>
      </c>
      <c r="C485">
        <v>1</v>
      </c>
    </row>
    <row r="486" spans="1:3" ht="15" hidden="1" customHeight="1">
      <c r="A486">
        <v>410351</v>
      </c>
      <c r="B486" t="s">
        <v>1693</v>
      </c>
      <c r="C486">
        <v>1</v>
      </c>
    </row>
    <row r="487" spans="1:3" ht="15" hidden="1" customHeight="1">
      <c r="A487">
        <v>410351</v>
      </c>
      <c r="B487" t="s">
        <v>1701</v>
      </c>
      <c r="C487">
        <v>3</v>
      </c>
    </row>
    <row r="488" spans="1:3" ht="15" hidden="1" customHeight="1">
      <c r="A488">
        <v>410351</v>
      </c>
      <c r="B488" t="s">
        <v>1699</v>
      </c>
      <c r="C488">
        <v>8</v>
      </c>
    </row>
    <row r="489" spans="1:3" ht="15" hidden="1" customHeight="1">
      <c r="A489">
        <v>410351</v>
      </c>
      <c r="B489" t="s">
        <v>1700</v>
      </c>
      <c r="C489">
        <v>1</v>
      </c>
    </row>
    <row r="490" spans="1:3" ht="15" hidden="1" customHeight="1">
      <c r="A490">
        <v>410351</v>
      </c>
      <c r="B490" t="s">
        <v>1695</v>
      </c>
      <c r="C490">
        <v>1</v>
      </c>
    </row>
    <row r="491" spans="1:3" ht="15" hidden="1" customHeight="1">
      <c r="A491">
        <v>410361</v>
      </c>
      <c r="B491" t="s">
        <v>1694</v>
      </c>
      <c r="C491">
        <v>1</v>
      </c>
    </row>
    <row r="492" spans="1:3" ht="15" hidden="1" customHeight="1">
      <c r="A492">
        <v>410361</v>
      </c>
      <c r="B492" t="s">
        <v>1701</v>
      </c>
      <c r="C492">
        <v>2</v>
      </c>
    </row>
    <row r="493" spans="1:3" ht="15" hidden="1" customHeight="1">
      <c r="A493">
        <v>410361</v>
      </c>
      <c r="B493" t="s">
        <v>1699</v>
      </c>
      <c r="C493">
        <v>6</v>
      </c>
    </row>
    <row r="494" spans="1:3" ht="15" hidden="1" customHeight="1">
      <c r="A494">
        <v>410361</v>
      </c>
      <c r="B494" t="s">
        <v>1700</v>
      </c>
      <c r="C494">
        <v>1</v>
      </c>
    </row>
    <row r="495" spans="1:3" ht="15" hidden="1" customHeight="1">
      <c r="A495">
        <v>410361</v>
      </c>
      <c r="B495" t="s">
        <v>1695</v>
      </c>
      <c r="C495">
        <v>1</v>
      </c>
    </row>
    <row r="496" spans="1:3" ht="15" hidden="1" customHeight="1">
      <c r="A496">
        <v>410363</v>
      </c>
      <c r="B496" t="s">
        <v>1698</v>
      </c>
      <c r="C496">
        <v>11</v>
      </c>
    </row>
    <row r="497" spans="1:3" ht="15" hidden="1" customHeight="1">
      <c r="A497">
        <v>410363</v>
      </c>
      <c r="B497" t="s">
        <v>1700</v>
      </c>
      <c r="C497">
        <v>1</v>
      </c>
    </row>
    <row r="498" spans="1:3" ht="15" hidden="1" customHeight="1">
      <c r="A498">
        <v>410371</v>
      </c>
      <c r="B498" t="s">
        <v>1694</v>
      </c>
      <c r="C498">
        <v>1</v>
      </c>
    </row>
    <row r="499" spans="1:3" ht="15" hidden="1" customHeight="1">
      <c r="A499">
        <v>410371</v>
      </c>
      <c r="B499" t="s">
        <v>1701</v>
      </c>
      <c r="C499">
        <v>1</v>
      </c>
    </row>
    <row r="500" spans="1:3" ht="15" hidden="1" customHeight="1">
      <c r="A500">
        <v>410371</v>
      </c>
      <c r="B500" t="s">
        <v>1699</v>
      </c>
      <c r="C500">
        <v>7</v>
      </c>
    </row>
    <row r="501" spans="1:3" ht="15" hidden="1" customHeight="1">
      <c r="A501">
        <v>410371</v>
      </c>
      <c r="B501" t="s">
        <v>1700</v>
      </c>
      <c r="C501">
        <v>1</v>
      </c>
    </row>
    <row r="502" spans="1:3" ht="15" hidden="1" customHeight="1">
      <c r="A502">
        <v>410385</v>
      </c>
      <c r="B502" t="s">
        <v>1694</v>
      </c>
      <c r="C502">
        <v>1</v>
      </c>
    </row>
    <row r="503" spans="1:3" ht="15" hidden="1" customHeight="1">
      <c r="A503">
        <v>410385</v>
      </c>
      <c r="B503" t="s">
        <v>1701</v>
      </c>
      <c r="C503">
        <v>2</v>
      </c>
    </row>
    <row r="504" spans="1:3" ht="15" hidden="1" customHeight="1">
      <c r="A504">
        <v>410385</v>
      </c>
      <c r="B504" t="s">
        <v>1699</v>
      </c>
      <c r="C504">
        <v>6</v>
      </c>
    </row>
    <row r="505" spans="1:3" ht="15" hidden="1" customHeight="1">
      <c r="A505">
        <v>410385</v>
      </c>
      <c r="B505" t="s">
        <v>1700</v>
      </c>
      <c r="C505">
        <v>1</v>
      </c>
    </row>
    <row r="506" spans="1:3" ht="15" hidden="1" customHeight="1">
      <c r="A506">
        <v>410385</v>
      </c>
      <c r="B506" t="s">
        <v>1695</v>
      </c>
      <c r="C506">
        <v>1</v>
      </c>
    </row>
    <row r="507" spans="1:3" ht="15" hidden="1" customHeight="1">
      <c r="A507">
        <v>410387</v>
      </c>
      <c r="B507" t="s">
        <v>1694</v>
      </c>
      <c r="C507">
        <v>1</v>
      </c>
    </row>
    <row r="508" spans="1:3" ht="15" hidden="1" customHeight="1">
      <c r="A508">
        <v>410387</v>
      </c>
      <c r="B508" t="s">
        <v>1701</v>
      </c>
      <c r="C508">
        <v>1</v>
      </c>
    </row>
    <row r="509" spans="1:3" ht="15" hidden="1" customHeight="1">
      <c r="A509">
        <v>410387</v>
      </c>
      <c r="B509" t="s">
        <v>1699</v>
      </c>
      <c r="C509">
        <v>7</v>
      </c>
    </row>
    <row r="510" spans="1:3" ht="15" hidden="1" customHeight="1">
      <c r="A510">
        <v>410387</v>
      </c>
      <c r="B510" t="s">
        <v>1700</v>
      </c>
      <c r="C510">
        <v>1</v>
      </c>
    </row>
    <row r="511" spans="1:3" ht="15" hidden="1" customHeight="1">
      <c r="A511">
        <v>410416</v>
      </c>
      <c r="B511" t="s">
        <v>1694</v>
      </c>
      <c r="C511">
        <v>1</v>
      </c>
    </row>
    <row r="512" spans="1:3" ht="15" hidden="1" customHeight="1">
      <c r="A512">
        <v>410416</v>
      </c>
      <c r="B512" t="s">
        <v>1701</v>
      </c>
      <c r="C512">
        <v>2</v>
      </c>
    </row>
    <row r="513" spans="1:3" ht="15" hidden="1" customHeight="1">
      <c r="A513">
        <v>410416</v>
      </c>
      <c r="B513" t="s">
        <v>1699</v>
      </c>
      <c r="C513">
        <v>8</v>
      </c>
    </row>
    <row r="514" spans="1:3" ht="15" hidden="1" customHeight="1">
      <c r="A514">
        <v>410422</v>
      </c>
      <c r="B514" t="s">
        <v>1699</v>
      </c>
      <c r="C514">
        <v>11</v>
      </c>
    </row>
    <row r="515" spans="1:3" ht="15" hidden="1" customHeight="1">
      <c r="A515">
        <v>410431</v>
      </c>
      <c r="B515" t="s">
        <v>1694</v>
      </c>
      <c r="C515">
        <v>1</v>
      </c>
    </row>
    <row r="516" spans="1:3" ht="15" hidden="1" customHeight="1">
      <c r="A516">
        <v>410431</v>
      </c>
      <c r="B516" t="s">
        <v>1701</v>
      </c>
      <c r="C516">
        <v>1</v>
      </c>
    </row>
    <row r="517" spans="1:3" ht="15" hidden="1" customHeight="1">
      <c r="A517">
        <v>410431</v>
      </c>
      <c r="B517" t="s">
        <v>1699</v>
      </c>
      <c r="C517">
        <v>8</v>
      </c>
    </row>
    <row r="518" spans="1:3" ht="15" hidden="1" customHeight="1">
      <c r="A518">
        <v>410431</v>
      </c>
      <c r="B518" t="s">
        <v>1700</v>
      </c>
      <c r="C518">
        <v>1</v>
      </c>
    </row>
    <row r="519" spans="1:3" ht="15" hidden="1" customHeight="1">
      <c r="A519">
        <v>410433</v>
      </c>
      <c r="B519" t="s">
        <v>1694</v>
      </c>
      <c r="C519">
        <v>1</v>
      </c>
    </row>
    <row r="520" spans="1:3" ht="15" hidden="1" customHeight="1">
      <c r="A520">
        <v>410433</v>
      </c>
      <c r="B520" t="s">
        <v>1693</v>
      </c>
      <c r="C520">
        <v>1</v>
      </c>
    </row>
    <row r="521" spans="1:3" ht="15" hidden="1" customHeight="1">
      <c r="A521">
        <v>410433</v>
      </c>
      <c r="B521" t="s">
        <v>1701</v>
      </c>
      <c r="C521">
        <v>1</v>
      </c>
    </row>
    <row r="522" spans="1:3" ht="15" hidden="1" customHeight="1">
      <c r="A522">
        <v>410433</v>
      </c>
      <c r="B522" t="s">
        <v>1699</v>
      </c>
      <c r="C522">
        <v>12</v>
      </c>
    </row>
    <row r="523" spans="1:3" ht="15" hidden="1" customHeight="1">
      <c r="A523">
        <v>410433</v>
      </c>
      <c r="B523" t="s">
        <v>1700</v>
      </c>
      <c r="C523">
        <v>1</v>
      </c>
    </row>
    <row r="524" spans="1:3" ht="15" hidden="1" customHeight="1">
      <c r="A524">
        <v>410437</v>
      </c>
      <c r="B524" t="s">
        <v>1694</v>
      </c>
      <c r="C524">
        <v>1</v>
      </c>
    </row>
    <row r="525" spans="1:3" ht="15" hidden="1" customHeight="1">
      <c r="A525">
        <v>410437</v>
      </c>
      <c r="B525" t="s">
        <v>1699</v>
      </c>
      <c r="C525">
        <v>6</v>
      </c>
    </row>
    <row r="526" spans="1:3" ht="15" hidden="1" customHeight="1">
      <c r="A526">
        <v>410445</v>
      </c>
      <c r="B526" t="s">
        <v>1694</v>
      </c>
      <c r="C526">
        <v>1</v>
      </c>
    </row>
    <row r="527" spans="1:3" ht="15" hidden="1" customHeight="1">
      <c r="A527">
        <v>410445</v>
      </c>
      <c r="B527" t="s">
        <v>1693</v>
      </c>
      <c r="C527">
        <v>1</v>
      </c>
    </row>
    <row r="528" spans="1:3" ht="15" hidden="1" customHeight="1">
      <c r="A528">
        <v>410445</v>
      </c>
      <c r="B528" t="s">
        <v>1701</v>
      </c>
      <c r="C528">
        <v>2</v>
      </c>
    </row>
    <row r="529" spans="1:3" ht="15" hidden="1" customHeight="1">
      <c r="A529">
        <v>410445</v>
      </c>
      <c r="B529" t="s">
        <v>1699</v>
      </c>
      <c r="C529">
        <v>6</v>
      </c>
    </row>
    <row r="530" spans="1:3" ht="15" hidden="1" customHeight="1">
      <c r="A530">
        <v>410445</v>
      </c>
      <c r="B530" t="s">
        <v>1700</v>
      </c>
      <c r="C530">
        <v>1</v>
      </c>
    </row>
    <row r="531" spans="1:3" ht="15" hidden="1" customHeight="1">
      <c r="A531">
        <v>410449</v>
      </c>
      <c r="B531" t="s">
        <v>1694</v>
      </c>
      <c r="C531">
        <v>1</v>
      </c>
    </row>
    <row r="532" spans="1:3" ht="15" hidden="1" customHeight="1">
      <c r="A532">
        <v>410449</v>
      </c>
      <c r="B532" t="s">
        <v>1693</v>
      </c>
      <c r="C532">
        <v>1</v>
      </c>
    </row>
    <row r="533" spans="1:3" ht="15" hidden="1" customHeight="1">
      <c r="A533">
        <v>410449</v>
      </c>
      <c r="B533" t="s">
        <v>1699</v>
      </c>
      <c r="C533">
        <v>14</v>
      </c>
    </row>
    <row r="534" spans="1:3" ht="15" hidden="1" customHeight="1">
      <c r="A534">
        <v>410449</v>
      </c>
      <c r="B534" t="s">
        <v>1700</v>
      </c>
      <c r="C534">
        <v>1</v>
      </c>
    </row>
    <row r="535" spans="1:3" ht="15" hidden="1" customHeight="1">
      <c r="A535">
        <v>410449</v>
      </c>
      <c r="B535" t="s">
        <v>1695</v>
      </c>
      <c r="C535">
        <v>1</v>
      </c>
    </row>
    <row r="536" spans="1:3" ht="15" hidden="1" customHeight="1">
      <c r="A536">
        <v>410451</v>
      </c>
      <c r="B536" t="s">
        <v>1694</v>
      </c>
      <c r="C536">
        <v>1</v>
      </c>
    </row>
    <row r="537" spans="1:3" ht="15" hidden="1" customHeight="1">
      <c r="A537">
        <v>410451</v>
      </c>
      <c r="B537" t="s">
        <v>1693</v>
      </c>
      <c r="C537">
        <v>1</v>
      </c>
    </row>
    <row r="538" spans="1:3" ht="15" hidden="1" customHeight="1">
      <c r="A538">
        <v>410451</v>
      </c>
      <c r="B538" t="s">
        <v>1699</v>
      </c>
      <c r="C538">
        <v>9</v>
      </c>
    </row>
    <row r="539" spans="1:3" ht="15" hidden="1" customHeight="1">
      <c r="A539">
        <v>410451</v>
      </c>
      <c r="B539" t="s">
        <v>1700</v>
      </c>
      <c r="C539">
        <v>1</v>
      </c>
    </row>
    <row r="540" spans="1:3" ht="15" hidden="1" customHeight="1">
      <c r="A540">
        <v>410452</v>
      </c>
      <c r="B540" t="s">
        <v>1693</v>
      </c>
      <c r="C540">
        <v>1</v>
      </c>
    </row>
    <row r="541" spans="1:3" ht="15" hidden="1" customHeight="1">
      <c r="A541">
        <v>410452</v>
      </c>
      <c r="B541" t="s">
        <v>1701</v>
      </c>
      <c r="C541">
        <v>1</v>
      </c>
    </row>
    <row r="542" spans="1:3" ht="15" hidden="1" customHeight="1">
      <c r="A542">
        <v>410452</v>
      </c>
      <c r="B542" t="s">
        <v>1699</v>
      </c>
      <c r="C542">
        <v>7</v>
      </c>
    </row>
    <row r="543" spans="1:3" ht="15" hidden="1" customHeight="1">
      <c r="A543">
        <v>410452</v>
      </c>
      <c r="B543" t="s">
        <v>1700</v>
      </c>
      <c r="C543">
        <v>1</v>
      </c>
    </row>
    <row r="544" spans="1:3" ht="15" hidden="1" customHeight="1">
      <c r="A544">
        <v>410454</v>
      </c>
      <c r="B544" t="s">
        <v>1694</v>
      </c>
      <c r="C544">
        <v>1</v>
      </c>
    </row>
    <row r="545" spans="1:3" ht="15" hidden="1" customHeight="1">
      <c r="A545">
        <v>410454</v>
      </c>
      <c r="B545" t="s">
        <v>1693</v>
      </c>
      <c r="C545">
        <v>1</v>
      </c>
    </row>
    <row r="546" spans="1:3" ht="15" hidden="1" customHeight="1">
      <c r="A546">
        <v>410454</v>
      </c>
      <c r="B546" t="s">
        <v>1701</v>
      </c>
      <c r="C546">
        <v>1</v>
      </c>
    </row>
    <row r="547" spans="1:3" ht="15" hidden="1" customHeight="1">
      <c r="A547">
        <v>410454</v>
      </c>
      <c r="B547" t="s">
        <v>1699</v>
      </c>
      <c r="C547">
        <v>11</v>
      </c>
    </row>
    <row r="548" spans="1:3" ht="15" hidden="1" customHeight="1">
      <c r="A548">
        <v>410454</v>
      </c>
      <c r="B548" t="s">
        <v>1700</v>
      </c>
      <c r="C548">
        <v>1</v>
      </c>
    </row>
    <row r="549" spans="1:3" ht="15" hidden="1" customHeight="1">
      <c r="A549">
        <v>410457</v>
      </c>
      <c r="B549" t="s">
        <v>1694</v>
      </c>
      <c r="C549">
        <v>1</v>
      </c>
    </row>
    <row r="550" spans="1:3" ht="15" hidden="1" customHeight="1">
      <c r="A550">
        <v>410457</v>
      </c>
      <c r="B550" t="s">
        <v>1701</v>
      </c>
      <c r="C550">
        <v>4</v>
      </c>
    </row>
    <row r="551" spans="1:3" ht="15" hidden="1" customHeight="1">
      <c r="A551">
        <v>410457</v>
      </c>
      <c r="B551" t="s">
        <v>1699</v>
      </c>
      <c r="C551">
        <v>5</v>
      </c>
    </row>
    <row r="552" spans="1:3" ht="15" hidden="1" customHeight="1">
      <c r="A552">
        <v>410457</v>
      </c>
      <c r="B552" t="s">
        <v>1700</v>
      </c>
      <c r="C552">
        <v>2</v>
      </c>
    </row>
    <row r="553" spans="1:3" ht="15" hidden="1" customHeight="1">
      <c r="A553">
        <v>410471</v>
      </c>
      <c r="B553" t="s">
        <v>1694</v>
      </c>
      <c r="C553">
        <v>1</v>
      </c>
    </row>
    <row r="554" spans="1:3" ht="15" hidden="1" customHeight="1">
      <c r="A554">
        <v>410471</v>
      </c>
      <c r="B554" t="s">
        <v>1701</v>
      </c>
      <c r="C554">
        <v>1</v>
      </c>
    </row>
    <row r="555" spans="1:3" ht="15" hidden="1" customHeight="1">
      <c r="A555">
        <v>410471</v>
      </c>
      <c r="B555" t="s">
        <v>1699</v>
      </c>
      <c r="C555">
        <v>8</v>
      </c>
    </row>
    <row r="556" spans="1:3" ht="15" hidden="1" customHeight="1">
      <c r="A556">
        <v>410471</v>
      </c>
      <c r="B556" t="s">
        <v>1700</v>
      </c>
      <c r="C556">
        <v>1</v>
      </c>
    </row>
    <row r="557" spans="1:3" ht="15" hidden="1" customHeight="1">
      <c r="A557">
        <v>410471</v>
      </c>
      <c r="B557" t="s">
        <v>1695</v>
      </c>
      <c r="C557">
        <v>1</v>
      </c>
    </row>
    <row r="558" spans="1:3" ht="15" hidden="1" customHeight="1">
      <c r="A558">
        <v>410478</v>
      </c>
      <c r="B558" t="s">
        <v>1694</v>
      </c>
      <c r="C558">
        <v>1</v>
      </c>
    </row>
    <row r="559" spans="1:3" ht="15" hidden="1" customHeight="1">
      <c r="A559">
        <v>410478</v>
      </c>
      <c r="B559" t="s">
        <v>1701</v>
      </c>
      <c r="C559">
        <v>1</v>
      </c>
    </row>
    <row r="560" spans="1:3" ht="15" hidden="1" customHeight="1">
      <c r="A560">
        <v>410478</v>
      </c>
      <c r="B560" t="s">
        <v>1699</v>
      </c>
      <c r="C560">
        <v>10</v>
      </c>
    </row>
    <row r="561" spans="1:3" ht="15" hidden="1" customHeight="1">
      <c r="A561">
        <v>410485</v>
      </c>
      <c r="B561" t="s">
        <v>1694</v>
      </c>
      <c r="C561">
        <v>1</v>
      </c>
    </row>
    <row r="562" spans="1:3" ht="15" hidden="1" customHeight="1">
      <c r="A562">
        <v>410485</v>
      </c>
      <c r="B562" t="s">
        <v>1701</v>
      </c>
      <c r="C562">
        <v>2</v>
      </c>
    </row>
    <row r="563" spans="1:3" ht="15" hidden="1" customHeight="1">
      <c r="A563">
        <v>410485</v>
      </c>
      <c r="B563" t="s">
        <v>1699</v>
      </c>
      <c r="C563">
        <v>10</v>
      </c>
    </row>
    <row r="564" spans="1:3" ht="15" hidden="1" customHeight="1">
      <c r="A564">
        <v>410485</v>
      </c>
      <c r="B564" t="s">
        <v>1700</v>
      </c>
      <c r="C564">
        <v>1</v>
      </c>
    </row>
    <row r="565" spans="1:3" ht="15" hidden="1" customHeight="1">
      <c r="A565">
        <v>410489</v>
      </c>
      <c r="B565" t="s">
        <v>1694</v>
      </c>
      <c r="C565">
        <v>1</v>
      </c>
    </row>
    <row r="566" spans="1:3" ht="15" hidden="1" customHeight="1">
      <c r="A566">
        <v>410489</v>
      </c>
      <c r="B566" t="s">
        <v>1697</v>
      </c>
      <c r="C566">
        <v>4</v>
      </c>
    </row>
    <row r="567" spans="1:3" ht="15" hidden="1" customHeight="1">
      <c r="A567">
        <v>410489</v>
      </c>
      <c r="B567" t="s">
        <v>1700</v>
      </c>
      <c r="C567">
        <v>2</v>
      </c>
    </row>
    <row r="568" spans="1:3" ht="15" hidden="1" customHeight="1">
      <c r="A568">
        <v>410502</v>
      </c>
      <c r="B568" t="s">
        <v>1694</v>
      </c>
      <c r="C568">
        <v>1</v>
      </c>
    </row>
    <row r="569" spans="1:3" ht="15" hidden="1" customHeight="1">
      <c r="A569">
        <v>410502</v>
      </c>
      <c r="B569" t="s">
        <v>1701</v>
      </c>
      <c r="C569">
        <v>2</v>
      </c>
    </row>
    <row r="570" spans="1:3" ht="15" hidden="1" customHeight="1">
      <c r="A570">
        <v>410502</v>
      </c>
      <c r="B570" t="s">
        <v>1699</v>
      </c>
      <c r="C570">
        <v>13</v>
      </c>
    </row>
    <row r="571" spans="1:3" ht="15" hidden="1" customHeight="1">
      <c r="A571">
        <v>410502</v>
      </c>
      <c r="B571" t="s">
        <v>1700</v>
      </c>
      <c r="C571">
        <v>1</v>
      </c>
    </row>
    <row r="572" spans="1:3" ht="15" hidden="1" customHeight="1">
      <c r="A572">
        <v>410507</v>
      </c>
      <c r="B572" t="s">
        <v>1694</v>
      </c>
      <c r="C572">
        <v>1</v>
      </c>
    </row>
    <row r="573" spans="1:3" ht="15" hidden="1" customHeight="1">
      <c r="A573">
        <v>410507</v>
      </c>
      <c r="B573" t="s">
        <v>1701</v>
      </c>
      <c r="C573">
        <v>2</v>
      </c>
    </row>
    <row r="574" spans="1:3" ht="15" hidden="1" customHeight="1">
      <c r="A574">
        <v>410507</v>
      </c>
      <c r="B574" t="s">
        <v>1699</v>
      </c>
      <c r="C574">
        <v>5</v>
      </c>
    </row>
    <row r="575" spans="1:3" ht="15" hidden="1" customHeight="1">
      <c r="A575">
        <v>410507</v>
      </c>
      <c r="B575" t="s">
        <v>3374</v>
      </c>
      <c r="C575">
        <v>1</v>
      </c>
    </row>
    <row r="576" spans="1:3" ht="15" hidden="1" customHeight="1">
      <c r="A576">
        <v>410511</v>
      </c>
      <c r="B576" t="s">
        <v>1698</v>
      </c>
      <c r="C576">
        <v>7</v>
      </c>
    </row>
    <row r="577" spans="1:3" ht="15" hidden="1" customHeight="1">
      <c r="A577">
        <v>410511</v>
      </c>
      <c r="B577" t="s">
        <v>1694</v>
      </c>
      <c r="C577">
        <v>1</v>
      </c>
    </row>
    <row r="578" spans="1:3" ht="15" hidden="1" customHeight="1">
      <c r="A578">
        <v>410511</v>
      </c>
      <c r="B578" t="s">
        <v>1700</v>
      </c>
      <c r="C578">
        <v>2</v>
      </c>
    </row>
    <row r="579" spans="1:3" ht="15" hidden="1" customHeight="1">
      <c r="A579">
        <v>410516</v>
      </c>
      <c r="B579" t="s">
        <v>1694</v>
      </c>
      <c r="C579">
        <v>1</v>
      </c>
    </row>
    <row r="580" spans="1:3" ht="15" hidden="1" customHeight="1">
      <c r="A580">
        <v>410516</v>
      </c>
      <c r="B580" t="s">
        <v>1693</v>
      </c>
      <c r="C580">
        <v>1</v>
      </c>
    </row>
    <row r="581" spans="1:3" ht="15" hidden="1" customHeight="1">
      <c r="A581">
        <v>410516</v>
      </c>
      <c r="B581" t="s">
        <v>1701</v>
      </c>
      <c r="C581">
        <v>1</v>
      </c>
    </row>
    <row r="582" spans="1:3" ht="15" hidden="1" customHeight="1">
      <c r="A582">
        <v>410516</v>
      </c>
      <c r="B582" t="s">
        <v>1699</v>
      </c>
      <c r="C582">
        <v>11</v>
      </c>
    </row>
    <row r="583" spans="1:3" ht="15" hidden="1" customHeight="1">
      <c r="A583">
        <v>410518</v>
      </c>
      <c r="B583" t="s">
        <v>1699</v>
      </c>
      <c r="C583">
        <v>10</v>
      </c>
    </row>
    <row r="584" spans="1:3" ht="15" hidden="1" customHeight="1">
      <c r="A584">
        <v>410518</v>
      </c>
      <c r="B584" t="s">
        <v>1700</v>
      </c>
      <c r="C584">
        <v>1</v>
      </c>
    </row>
    <row r="585" spans="1:3" ht="15" hidden="1" customHeight="1">
      <c r="A585">
        <v>410519</v>
      </c>
      <c r="B585" t="s">
        <v>1694</v>
      </c>
      <c r="C585">
        <v>1</v>
      </c>
    </row>
    <row r="586" spans="1:3" ht="15" hidden="1" customHeight="1">
      <c r="A586">
        <v>410519</v>
      </c>
      <c r="B586" t="s">
        <v>1701</v>
      </c>
      <c r="C586">
        <v>1</v>
      </c>
    </row>
    <row r="587" spans="1:3" ht="15" hidden="1" customHeight="1">
      <c r="A587">
        <v>410519</v>
      </c>
      <c r="B587" t="s">
        <v>1699</v>
      </c>
      <c r="C587">
        <v>13</v>
      </c>
    </row>
    <row r="588" spans="1:3" ht="15" hidden="1" customHeight="1">
      <c r="A588">
        <v>410519</v>
      </c>
      <c r="B588" t="s">
        <v>3374</v>
      </c>
      <c r="C588">
        <v>1</v>
      </c>
    </row>
    <row r="589" spans="1:3" ht="15" hidden="1" customHeight="1">
      <c r="A589">
        <v>410527</v>
      </c>
      <c r="B589" t="s">
        <v>1693</v>
      </c>
      <c r="C589">
        <v>2</v>
      </c>
    </row>
    <row r="590" spans="1:3" ht="15" hidden="1" customHeight="1">
      <c r="A590">
        <v>410527</v>
      </c>
      <c r="B590" t="s">
        <v>1701</v>
      </c>
      <c r="C590">
        <v>3</v>
      </c>
    </row>
    <row r="591" spans="1:3" ht="15" hidden="1" customHeight="1">
      <c r="A591">
        <v>410527</v>
      </c>
      <c r="B591" t="s">
        <v>1699</v>
      </c>
      <c r="C591">
        <v>12</v>
      </c>
    </row>
    <row r="592" spans="1:3" ht="15" hidden="1" customHeight="1">
      <c r="A592">
        <v>410527</v>
      </c>
      <c r="B592" t="s">
        <v>1700</v>
      </c>
      <c r="C592">
        <v>1</v>
      </c>
    </row>
    <row r="593" spans="1:3" ht="15" hidden="1" customHeight="1">
      <c r="A593">
        <v>410535</v>
      </c>
      <c r="B593" t="s">
        <v>1694</v>
      </c>
      <c r="C593">
        <v>1</v>
      </c>
    </row>
    <row r="594" spans="1:3" ht="15" hidden="1" customHeight="1">
      <c r="A594">
        <v>410535</v>
      </c>
      <c r="B594" t="s">
        <v>1701</v>
      </c>
      <c r="C594">
        <v>2</v>
      </c>
    </row>
    <row r="595" spans="1:3" ht="15" hidden="1" customHeight="1">
      <c r="A595">
        <v>410535</v>
      </c>
      <c r="B595" t="s">
        <v>1699</v>
      </c>
      <c r="C595">
        <v>5</v>
      </c>
    </row>
    <row r="596" spans="1:3" ht="15" hidden="1" customHeight="1">
      <c r="A596">
        <v>410535</v>
      </c>
      <c r="B596" t="s">
        <v>3374</v>
      </c>
      <c r="C596">
        <v>1</v>
      </c>
    </row>
    <row r="597" spans="1:3" ht="15" hidden="1" customHeight="1">
      <c r="A597">
        <v>410536</v>
      </c>
      <c r="B597" t="s">
        <v>1697</v>
      </c>
      <c r="C597">
        <v>7</v>
      </c>
    </row>
    <row r="598" spans="1:3" ht="15" hidden="1" customHeight="1">
      <c r="A598">
        <v>410536</v>
      </c>
      <c r="B598" t="s">
        <v>1701</v>
      </c>
      <c r="C598">
        <v>5</v>
      </c>
    </row>
    <row r="599" spans="1:3" ht="15" hidden="1" customHeight="1">
      <c r="A599">
        <v>410536</v>
      </c>
      <c r="B599" t="s">
        <v>1700</v>
      </c>
      <c r="C599">
        <v>1</v>
      </c>
    </row>
    <row r="600" spans="1:3" ht="15" hidden="1" customHeight="1">
      <c r="A600">
        <v>410536</v>
      </c>
      <c r="B600" t="s">
        <v>1695</v>
      </c>
      <c r="C600">
        <v>1</v>
      </c>
    </row>
    <row r="601" spans="1:3" ht="15" hidden="1" customHeight="1">
      <c r="A601">
        <v>410547</v>
      </c>
      <c r="B601" t="s">
        <v>1694</v>
      </c>
      <c r="C601">
        <v>1</v>
      </c>
    </row>
    <row r="602" spans="1:3" ht="15" hidden="1" customHeight="1">
      <c r="A602">
        <v>410547</v>
      </c>
      <c r="B602" t="s">
        <v>1693</v>
      </c>
      <c r="C602">
        <v>2</v>
      </c>
    </row>
    <row r="603" spans="1:3" ht="15" hidden="1" customHeight="1">
      <c r="A603">
        <v>410547</v>
      </c>
      <c r="B603" t="s">
        <v>1701</v>
      </c>
      <c r="C603">
        <v>2</v>
      </c>
    </row>
    <row r="604" spans="1:3" ht="15" hidden="1" customHeight="1">
      <c r="A604">
        <v>410547</v>
      </c>
      <c r="B604" t="s">
        <v>1699</v>
      </c>
      <c r="C604">
        <v>8</v>
      </c>
    </row>
    <row r="605" spans="1:3" ht="15" hidden="1" customHeight="1">
      <c r="A605">
        <v>410547</v>
      </c>
      <c r="B605" t="s">
        <v>1695</v>
      </c>
      <c r="C605">
        <v>1</v>
      </c>
    </row>
    <row r="606" spans="1:3" ht="15" hidden="1" customHeight="1">
      <c r="A606">
        <v>410548</v>
      </c>
      <c r="B606" t="s">
        <v>1694</v>
      </c>
      <c r="C606">
        <v>1</v>
      </c>
    </row>
    <row r="607" spans="1:3" ht="15" hidden="1" customHeight="1">
      <c r="A607">
        <v>410548</v>
      </c>
      <c r="B607" t="s">
        <v>1697</v>
      </c>
      <c r="C607">
        <v>7</v>
      </c>
    </row>
    <row r="608" spans="1:3" ht="15" hidden="1" customHeight="1">
      <c r="A608">
        <v>410549</v>
      </c>
      <c r="B608" t="s">
        <v>1694</v>
      </c>
      <c r="C608">
        <v>1</v>
      </c>
    </row>
    <row r="609" spans="1:3" ht="15" hidden="1" customHeight="1">
      <c r="A609">
        <v>410549</v>
      </c>
      <c r="B609" t="s">
        <v>1701</v>
      </c>
      <c r="C609">
        <v>2</v>
      </c>
    </row>
    <row r="610" spans="1:3" ht="15" hidden="1" customHeight="1">
      <c r="A610">
        <v>410549</v>
      </c>
      <c r="B610" t="s">
        <v>1699</v>
      </c>
      <c r="C610">
        <v>9</v>
      </c>
    </row>
    <row r="611" spans="1:3" ht="15" hidden="1" customHeight="1">
      <c r="A611">
        <v>410549</v>
      </c>
      <c r="B611" t="s">
        <v>1700</v>
      </c>
      <c r="C611">
        <v>1</v>
      </c>
    </row>
    <row r="612" spans="1:3" ht="15" hidden="1" customHeight="1">
      <c r="A612">
        <v>410551</v>
      </c>
      <c r="B612" t="s">
        <v>1701</v>
      </c>
      <c r="C612">
        <v>1</v>
      </c>
    </row>
    <row r="613" spans="1:3" ht="15" hidden="1" customHeight="1">
      <c r="A613">
        <v>410551</v>
      </c>
      <c r="B613" t="s">
        <v>1699</v>
      </c>
      <c r="C613">
        <v>5</v>
      </c>
    </row>
    <row r="614" spans="1:3" ht="15" hidden="1" customHeight="1">
      <c r="A614">
        <v>410564</v>
      </c>
      <c r="B614" t="s">
        <v>1694</v>
      </c>
      <c r="C614">
        <v>1</v>
      </c>
    </row>
    <row r="615" spans="1:3" ht="15" hidden="1" customHeight="1">
      <c r="A615">
        <v>410564</v>
      </c>
      <c r="B615" t="s">
        <v>1693</v>
      </c>
      <c r="C615">
        <v>1</v>
      </c>
    </row>
    <row r="616" spans="1:3" ht="15" hidden="1" customHeight="1">
      <c r="A616">
        <v>410564</v>
      </c>
      <c r="B616" t="s">
        <v>1701</v>
      </c>
      <c r="C616">
        <v>2</v>
      </c>
    </row>
    <row r="617" spans="1:3" ht="15" hidden="1" customHeight="1">
      <c r="A617">
        <v>410564</v>
      </c>
      <c r="B617" t="s">
        <v>1699</v>
      </c>
      <c r="C617">
        <v>9</v>
      </c>
    </row>
    <row r="618" spans="1:3" ht="15" hidden="1" customHeight="1">
      <c r="A618">
        <v>410564</v>
      </c>
      <c r="B618" t="s">
        <v>1700</v>
      </c>
      <c r="C618">
        <v>1</v>
      </c>
    </row>
    <row r="619" spans="1:3" ht="15" hidden="1" customHeight="1">
      <c r="A619">
        <v>414046</v>
      </c>
      <c r="B619" t="s">
        <v>1694</v>
      </c>
      <c r="C619">
        <v>1</v>
      </c>
    </row>
    <row r="620" spans="1:3" ht="15" hidden="1" customHeight="1">
      <c r="A620">
        <v>414046</v>
      </c>
      <c r="B620" t="s">
        <v>1693</v>
      </c>
      <c r="C620">
        <v>1</v>
      </c>
    </row>
    <row r="621" spans="1:3" ht="15" hidden="1" customHeight="1">
      <c r="A621">
        <v>414046</v>
      </c>
      <c r="B621" t="s">
        <v>1701</v>
      </c>
      <c r="C621">
        <v>1</v>
      </c>
    </row>
    <row r="622" spans="1:3" ht="15" hidden="1" customHeight="1">
      <c r="A622">
        <v>414046</v>
      </c>
      <c r="B622" t="s">
        <v>1699</v>
      </c>
      <c r="C622">
        <v>8</v>
      </c>
    </row>
    <row r="623" spans="1:3" ht="15" hidden="1" customHeight="1">
      <c r="A623">
        <v>414310</v>
      </c>
      <c r="B623" t="s">
        <v>1694</v>
      </c>
      <c r="C623">
        <v>1</v>
      </c>
    </row>
    <row r="624" spans="1:3" ht="15" hidden="1" customHeight="1">
      <c r="A624">
        <v>414310</v>
      </c>
      <c r="B624" t="s">
        <v>1693</v>
      </c>
      <c r="C624">
        <v>1</v>
      </c>
    </row>
    <row r="625" spans="1:3" ht="15" hidden="1" customHeight="1">
      <c r="A625">
        <v>414310</v>
      </c>
      <c r="B625" t="s">
        <v>1697</v>
      </c>
      <c r="C625">
        <v>7</v>
      </c>
    </row>
    <row r="626" spans="1:3" ht="15" hidden="1" customHeight="1">
      <c r="A626">
        <v>414310</v>
      </c>
      <c r="B626" t="s">
        <v>1700</v>
      </c>
      <c r="C626">
        <v>1</v>
      </c>
    </row>
    <row r="627" spans="1:3" ht="15" hidden="1" customHeight="1">
      <c r="A627">
        <v>414312</v>
      </c>
      <c r="B627" t="s">
        <v>1698</v>
      </c>
      <c r="C627">
        <v>11</v>
      </c>
    </row>
    <row r="628" spans="1:3" ht="15" hidden="1" customHeight="1">
      <c r="A628">
        <v>414312</v>
      </c>
      <c r="B628" t="s">
        <v>1696</v>
      </c>
      <c r="C628">
        <v>3</v>
      </c>
    </row>
    <row r="629" spans="1:3" ht="15" hidden="1" customHeight="1">
      <c r="A629">
        <v>415164</v>
      </c>
      <c r="B629" t="s">
        <v>1694</v>
      </c>
      <c r="C629">
        <v>1</v>
      </c>
    </row>
    <row r="630" spans="1:3" ht="15" hidden="1" customHeight="1">
      <c r="A630">
        <v>415164</v>
      </c>
      <c r="B630" t="s">
        <v>1697</v>
      </c>
      <c r="C630">
        <v>3</v>
      </c>
    </row>
    <row r="631" spans="1:3" ht="15" hidden="1" customHeight="1">
      <c r="A631">
        <v>415165</v>
      </c>
      <c r="B631" t="s">
        <v>1694</v>
      </c>
      <c r="C631">
        <v>1</v>
      </c>
    </row>
    <row r="632" spans="1:3" ht="15" hidden="1" customHeight="1">
      <c r="A632">
        <v>415165</v>
      </c>
      <c r="B632" t="s">
        <v>1697</v>
      </c>
      <c r="C632">
        <v>2</v>
      </c>
    </row>
    <row r="633" spans="1:3" ht="15" hidden="1" customHeight="1">
      <c r="A633">
        <v>416521</v>
      </c>
      <c r="B633" t="s">
        <v>1702</v>
      </c>
      <c r="C633">
        <v>1</v>
      </c>
    </row>
    <row r="634" spans="1:3" ht="15" hidden="1" customHeight="1">
      <c r="A634">
        <v>417654</v>
      </c>
      <c r="B634" t="s">
        <v>1693</v>
      </c>
      <c r="C634">
        <v>2</v>
      </c>
    </row>
    <row r="635" spans="1:3" ht="15" hidden="1" customHeight="1">
      <c r="A635">
        <v>417654</v>
      </c>
      <c r="B635" t="s">
        <v>1696</v>
      </c>
      <c r="C635">
        <v>2</v>
      </c>
    </row>
    <row r="636" spans="1:3" ht="15" hidden="1" customHeight="1">
      <c r="A636">
        <v>417654</v>
      </c>
      <c r="B636" t="s">
        <v>1699</v>
      </c>
      <c r="C636">
        <v>7</v>
      </c>
    </row>
    <row r="637" spans="1:3" ht="15" hidden="1" customHeight="1">
      <c r="A637">
        <v>417654</v>
      </c>
      <c r="B637" t="s">
        <v>1700</v>
      </c>
      <c r="C637">
        <v>2</v>
      </c>
    </row>
    <row r="638" spans="1:3" ht="15" hidden="1" customHeight="1">
      <c r="A638">
        <v>418750</v>
      </c>
      <c r="B638" t="s">
        <v>1698</v>
      </c>
      <c r="C638">
        <v>10</v>
      </c>
    </row>
    <row r="639" spans="1:3" ht="15" hidden="1" customHeight="1">
      <c r="A639">
        <v>418750</v>
      </c>
      <c r="B639" t="s">
        <v>1694</v>
      </c>
      <c r="C639">
        <v>1</v>
      </c>
    </row>
    <row r="640" spans="1:3" ht="15" hidden="1" customHeight="1">
      <c r="A640">
        <v>418750</v>
      </c>
      <c r="B640" t="s">
        <v>1700</v>
      </c>
      <c r="C640">
        <v>1</v>
      </c>
    </row>
    <row r="641" spans="1:3" ht="15" hidden="1" customHeight="1">
      <c r="A641">
        <v>422223</v>
      </c>
      <c r="B641" t="s">
        <v>1698</v>
      </c>
      <c r="C641">
        <v>8</v>
      </c>
    </row>
    <row r="642" spans="1:3" ht="15" hidden="1" customHeight="1">
      <c r="A642">
        <v>422223</v>
      </c>
      <c r="B642" t="s">
        <v>1700</v>
      </c>
      <c r="C642">
        <v>2</v>
      </c>
    </row>
    <row r="643" spans="1:3" ht="15" hidden="1" customHeight="1">
      <c r="A643">
        <v>422224</v>
      </c>
      <c r="B643" t="s">
        <v>1698</v>
      </c>
      <c r="C643">
        <v>14</v>
      </c>
    </row>
    <row r="644" spans="1:3" ht="15" hidden="1" customHeight="1">
      <c r="A644">
        <v>422224</v>
      </c>
      <c r="B644" t="s">
        <v>1693</v>
      </c>
      <c r="C644">
        <v>1</v>
      </c>
    </row>
    <row r="645" spans="1:3" ht="15" hidden="1" customHeight="1">
      <c r="A645">
        <v>422234</v>
      </c>
      <c r="B645" t="s">
        <v>1694</v>
      </c>
      <c r="C645">
        <v>1</v>
      </c>
    </row>
    <row r="646" spans="1:3" ht="15" hidden="1" customHeight="1">
      <c r="A646">
        <v>422234</v>
      </c>
      <c r="B646" t="s">
        <v>1697</v>
      </c>
      <c r="C646">
        <v>3</v>
      </c>
    </row>
    <row r="647" spans="1:3" ht="15" hidden="1" customHeight="1">
      <c r="A647">
        <v>422297</v>
      </c>
      <c r="B647" t="s">
        <v>1698</v>
      </c>
      <c r="C647">
        <v>9</v>
      </c>
    </row>
    <row r="648" spans="1:3" ht="15" hidden="1" customHeight="1">
      <c r="A648">
        <v>422297</v>
      </c>
      <c r="B648" t="s">
        <v>1694</v>
      </c>
      <c r="C648">
        <v>1</v>
      </c>
    </row>
    <row r="649" spans="1:3" ht="15" hidden="1" customHeight="1">
      <c r="A649">
        <v>422297</v>
      </c>
      <c r="B649" t="s">
        <v>1693</v>
      </c>
      <c r="C649">
        <v>1</v>
      </c>
    </row>
    <row r="650" spans="1:3" ht="15" hidden="1" customHeight="1">
      <c r="A650">
        <v>422300</v>
      </c>
      <c r="B650" t="s">
        <v>1698</v>
      </c>
      <c r="C650">
        <v>8</v>
      </c>
    </row>
    <row r="651" spans="1:3" ht="15" hidden="1" customHeight="1">
      <c r="A651">
        <v>422300</v>
      </c>
      <c r="B651" t="s">
        <v>1694</v>
      </c>
      <c r="C651">
        <v>1</v>
      </c>
    </row>
    <row r="652" spans="1:3" ht="15" hidden="1" customHeight="1">
      <c r="A652">
        <v>422300</v>
      </c>
      <c r="B652" t="s">
        <v>1701</v>
      </c>
      <c r="C652">
        <v>2</v>
      </c>
    </row>
    <row r="653" spans="1:3" ht="15" hidden="1" customHeight="1">
      <c r="A653">
        <v>422300</v>
      </c>
      <c r="B653" t="s">
        <v>1696</v>
      </c>
      <c r="C653">
        <v>1</v>
      </c>
    </row>
    <row r="654" spans="1:3" ht="15" hidden="1" customHeight="1">
      <c r="A654">
        <v>422303</v>
      </c>
      <c r="B654" t="s">
        <v>1697</v>
      </c>
      <c r="C654">
        <v>6</v>
      </c>
    </row>
    <row r="655" spans="1:3" ht="15" hidden="1" customHeight="1">
      <c r="A655">
        <v>422303</v>
      </c>
      <c r="B655" t="s">
        <v>1700</v>
      </c>
      <c r="C655">
        <v>3</v>
      </c>
    </row>
    <row r="656" spans="1:3" ht="15" customHeight="1">
      <c r="A656">
        <v>422311</v>
      </c>
      <c r="B656" t="s">
        <v>1698</v>
      </c>
      <c r="C656">
        <v>8</v>
      </c>
    </row>
    <row r="657" spans="1:3" ht="15" customHeight="1">
      <c r="A657">
        <v>422311</v>
      </c>
      <c r="B657" t="s">
        <v>1694</v>
      </c>
      <c r="C657">
        <v>1</v>
      </c>
    </row>
    <row r="658" spans="1:3" ht="15" customHeight="1">
      <c r="A658">
        <v>422311</v>
      </c>
      <c r="B658" t="s">
        <v>1700</v>
      </c>
      <c r="C658">
        <v>2</v>
      </c>
    </row>
    <row r="659" spans="1:3" ht="15" hidden="1" customHeight="1">
      <c r="A659">
        <v>422312</v>
      </c>
      <c r="B659" t="s">
        <v>1694</v>
      </c>
      <c r="C659">
        <v>1</v>
      </c>
    </row>
    <row r="660" spans="1:3" ht="15" hidden="1" customHeight="1">
      <c r="A660">
        <v>422312</v>
      </c>
      <c r="B660" t="s">
        <v>1697</v>
      </c>
      <c r="C660">
        <v>6</v>
      </c>
    </row>
    <row r="661" spans="1:3" ht="15" hidden="1" customHeight="1">
      <c r="A661">
        <v>422319</v>
      </c>
      <c r="B661" t="s">
        <v>1694</v>
      </c>
      <c r="C661">
        <v>1</v>
      </c>
    </row>
    <row r="662" spans="1:3" ht="15" hidden="1" customHeight="1">
      <c r="A662">
        <v>422319</v>
      </c>
      <c r="B662" t="s">
        <v>1697</v>
      </c>
      <c r="C662">
        <v>6</v>
      </c>
    </row>
    <row r="663" spans="1:3" ht="15" hidden="1" customHeight="1">
      <c r="A663">
        <v>422320</v>
      </c>
      <c r="B663" t="s">
        <v>1694</v>
      </c>
      <c r="C663">
        <v>1</v>
      </c>
    </row>
    <row r="664" spans="1:3" ht="15" hidden="1" customHeight="1">
      <c r="A664">
        <v>422320</v>
      </c>
      <c r="B664" t="s">
        <v>1697</v>
      </c>
      <c r="C664">
        <v>6</v>
      </c>
    </row>
    <row r="665" spans="1:3" ht="15" hidden="1" customHeight="1">
      <c r="A665">
        <v>422330</v>
      </c>
      <c r="B665" t="s">
        <v>1698</v>
      </c>
      <c r="C665">
        <v>12</v>
      </c>
    </row>
    <row r="666" spans="1:3" ht="15" hidden="1" customHeight="1">
      <c r="A666">
        <v>422330</v>
      </c>
      <c r="B666" t="s">
        <v>1694</v>
      </c>
      <c r="C666">
        <v>1</v>
      </c>
    </row>
    <row r="667" spans="1:3" ht="15" hidden="1" customHeight="1">
      <c r="A667">
        <v>422330</v>
      </c>
      <c r="B667" t="s">
        <v>1700</v>
      </c>
      <c r="C667">
        <v>1</v>
      </c>
    </row>
    <row r="668" spans="1:3" ht="15" hidden="1" customHeight="1">
      <c r="A668">
        <v>422331</v>
      </c>
      <c r="B668" t="s">
        <v>1698</v>
      </c>
      <c r="C668">
        <v>9</v>
      </c>
    </row>
    <row r="669" spans="1:3" ht="15" hidden="1" customHeight="1">
      <c r="A669">
        <v>422331</v>
      </c>
      <c r="B669" t="s">
        <v>1694</v>
      </c>
      <c r="C669">
        <v>1</v>
      </c>
    </row>
    <row r="670" spans="1:3" ht="15" hidden="1" customHeight="1">
      <c r="A670">
        <v>422331</v>
      </c>
      <c r="B670" t="s">
        <v>1693</v>
      </c>
      <c r="C670">
        <v>1</v>
      </c>
    </row>
    <row r="671" spans="1:3" ht="15" hidden="1" customHeight="1">
      <c r="A671">
        <v>422338</v>
      </c>
      <c r="B671" t="s">
        <v>1694</v>
      </c>
      <c r="C671">
        <v>1</v>
      </c>
    </row>
    <row r="672" spans="1:3" ht="15" hidden="1" customHeight="1">
      <c r="A672">
        <v>422338</v>
      </c>
      <c r="B672" t="s">
        <v>1701</v>
      </c>
      <c r="C672">
        <v>1</v>
      </c>
    </row>
    <row r="673" spans="1:3" ht="15" hidden="1" customHeight="1">
      <c r="A673">
        <v>422338</v>
      </c>
      <c r="B673" t="s">
        <v>1699</v>
      </c>
      <c r="C673">
        <v>8</v>
      </c>
    </row>
    <row r="674" spans="1:3" ht="15" hidden="1" customHeight="1">
      <c r="A674">
        <v>422338</v>
      </c>
      <c r="B674" t="s">
        <v>1700</v>
      </c>
      <c r="C674">
        <v>1</v>
      </c>
    </row>
    <row r="675" spans="1:3" ht="15" hidden="1" customHeight="1">
      <c r="A675">
        <v>422338</v>
      </c>
      <c r="B675" t="s">
        <v>1695</v>
      </c>
      <c r="C675">
        <v>1</v>
      </c>
    </row>
    <row r="676" spans="1:3" ht="15" hidden="1" customHeight="1">
      <c r="A676">
        <v>422341</v>
      </c>
      <c r="B676" t="s">
        <v>1693</v>
      </c>
      <c r="C676">
        <v>1</v>
      </c>
    </row>
    <row r="677" spans="1:3" ht="15" hidden="1" customHeight="1">
      <c r="A677">
        <v>422341</v>
      </c>
      <c r="B677" t="s">
        <v>1699</v>
      </c>
      <c r="C677">
        <v>9</v>
      </c>
    </row>
    <row r="678" spans="1:3" ht="15" hidden="1" customHeight="1">
      <c r="A678">
        <v>422347</v>
      </c>
      <c r="B678" t="s">
        <v>1693</v>
      </c>
      <c r="C678">
        <v>1</v>
      </c>
    </row>
    <row r="679" spans="1:3" ht="15" hidden="1" customHeight="1">
      <c r="A679">
        <v>422347</v>
      </c>
      <c r="B679" t="s">
        <v>1701</v>
      </c>
      <c r="C679">
        <v>3</v>
      </c>
    </row>
    <row r="680" spans="1:3" ht="15" hidden="1" customHeight="1">
      <c r="A680">
        <v>422347</v>
      </c>
      <c r="B680" t="s">
        <v>1699</v>
      </c>
      <c r="C680">
        <v>5</v>
      </c>
    </row>
    <row r="681" spans="1:3" ht="15" hidden="1" customHeight="1">
      <c r="A681">
        <v>422348</v>
      </c>
      <c r="B681" t="s">
        <v>1694</v>
      </c>
      <c r="C681">
        <v>1</v>
      </c>
    </row>
    <row r="682" spans="1:3" ht="15" hidden="1" customHeight="1">
      <c r="A682">
        <v>422348</v>
      </c>
      <c r="B682" t="s">
        <v>1701</v>
      </c>
      <c r="C682">
        <v>1</v>
      </c>
    </row>
    <row r="683" spans="1:3" ht="15" hidden="1" customHeight="1">
      <c r="A683">
        <v>422348</v>
      </c>
      <c r="B683" t="s">
        <v>1699</v>
      </c>
      <c r="C683">
        <v>9</v>
      </c>
    </row>
    <row r="684" spans="1:3" ht="15" hidden="1" customHeight="1">
      <c r="A684">
        <v>422348</v>
      </c>
      <c r="B684" t="s">
        <v>1700</v>
      </c>
      <c r="C684">
        <v>1</v>
      </c>
    </row>
    <row r="685" spans="1:3" ht="15" hidden="1" customHeight="1">
      <c r="A685">
        <v>422349</v>
      </c>
      <c r="B685" t="s">
        <v>1699</v>
      </c>
      <c r="C685">
        <v>14</v>
      </c>
    </row>
    <row r="686" spans="1:3" ht="15" hidden="1" customHeight="1">
      <c r="A686">
        <v>422350</v>
      </c>
      <c r="B686" t="s">
        <v>1693</v>
      </c>
      <c r="C686">
        <v>1</v>
      </c>
    </row>
    <row r="687" spans="1:3" ht="15" hidden="1" customHeight="1">
      <c r="A687">
        <v>422350</v>
      </c>
      <c r="B687" t="s">
        <v>1699</v>
      </c>
      <c r="C687">
        <v>10</v>
      </c>
    </row>
    <row r="688" spans="1:3" ht="15" hidden="1" customHeight="1">
      <c r="A688">
        <v>422350</v>
      </c>
      <c r="B688" t="s">
        <v>1700</v>
      </c>
      <c r="C688">
        <v>1</v>
      </c>
    </row>
    <row r="689" spans="1:3" ht="15" hidden="1" customHeight="1">
      <c r="A689">
        <v>422352</v>
      </c>
      <c r="B689" t="s">
        <v>1702</v>
      </c>
      <c r="C689">
        <v>1</v>
      </c>
    </row>
    <row r="690" spans="1:3" ht="15" hidden="1" customHeight="1">
      <c r="A690">
        <v>422359</v>
      </c>
      <c r="B690" t="s">
        <v>1699</v>
      </c>
      <c r="C690">
        <v>13</v>
      </c>
    </row>
    <row r="691" spans="1:3" ht="15" hidden="1" customHeight="1">
      <c r="A691">
        <v>422364</v>
      </c>
      <c r="B691" t="s">
        <v>1699</v>
      </c>
      <c r="C691">
        <v>11</v>
      </c>
    </row>
    <row r="692" spans="1:3" ht="15" hidden="1" customHeight="1">
      <c r="A692">
        <v>422364</v>
      </c>
      <c r="B692" t="s">
        <v>1700</v>
      </c>
      <c r="C692">
        <v>1</v>
      </c>
    </row>
    <row r="693" spans="1:3" ht="15" hidden="1" customHeight="1">
      <c r="A693">
        <v>422371</v>
      </c>
      <c r="B693" t="s">
        <v>1694</v>
      </c>
      <c r="C693">
        <v>1</v>
      </c>
    </row>
    <row r="694" spans="1:3" ht="15" hidden="1" customHeight="1">
      <c r="A694">
        <v>422371</v>
      </c>
      <c r="B694" t="s">
        <v>1701</v>
      </c>
      <c r="C694">
        <v>1</v>
      </c>
    </row>
    <row r="695" spans="1:3" ht="15" hidden="1" customHeight="1">
      <c r="A695">
        <v>422371</v>
      </c>
      <c r="B695" t="s">
        <v>1699</v>
      </c>
      <c r="C695">
        <v>14</v>
      </c>
    </row>
    <row r="696" spans="1:3" ht="15" hidden="1" customHeight="1">
      <c r="A696">
        <v>422371</v>
      </c>
      <c r="B696" t="s">
        <v>1700</v>
      </c>
      <c r="C696">
        <v>1</v>
      </c>
    </row>
    <row r="697" spans="1:3" ht="15" hidden="1" customHeight="1">
      <c r="A697">
        <v>422371</v>
      </c>
      <c r="B697" t="s">
        <v>1695</v>
      </c>
      <c r="C697">
        <v>1</v>
      </c>
    </row>
    <row r="698" spans="1:3" ht="15" hidden="1" customHeight="1">
      <c r="A698">
        <v>422374</v>
      </c>
      <c r="B698" t="s">
        <v>1694</v>
      </c>
      <c r="C698">
        <v>1</v>
      </c>
    </row>
    <row r="699" spans="1:3" ht="15" hidden="1" customHeight="1">
      <c r="A699">
        <v>422374</v>
      </c>
      <c r="B699" t="s">
        <v>1701</v>
      </c>
      <c r="C699">
        <v>1</v>
      </c>
    </row>
    <row r="700" spans="1:3" ht="15" hidden="1" customHeight="1">
      <c r="A700">
        <v>422374</v>
      </c>
      <c r="B700" t="s">
        <v>1696</v>
      </c>
      <c r="C700">
        <v>1</v>
      </c>
    </row>
    <row r="701" spans="1:3" ht="15" hidden="1" customHeight="1">
      <c r="A701">
        <v>422374</v>
      </c>
      <c r="B701" t="s">
        <v>1699</v>
      </c>
      <c r="C701">
        <v>12</v>
      </c>
    </row>
    <row r="702" spans="1:3" ht="15" hidden="1" customHeight="1">
      <c r="A702">
        <v>422374</v>
      </c>
      <c r="B702" t="s">
        <v>1700</v>
      </c>
      <c r="C702">
        <v>1</v>
      </c>
    </row>
    <row r="703" spans="1:3" ht="15" hidden="1" customHeight="1">
      <c r="A703">
        <v>422376</v>
      </c>
      <c r="B703" t="s">
        <v>1694</v>
      </c>
      <c r="C703">
        <v>1</v>
      </c>
    </row>
    <row r="704" spans="1:3" ht="15" hidden="1" customHeight="1">
      <c r="A704">
        <v>422376</v>
      </c>
      <c r="B704" t="s">
        <v>1701</v>
      </c>
      <c r="C704">
        <v>3</v>
      </c>
    </row>
    <row r="705" spans="1:3" ht="15" hidden="1" customHeight="1">
      <c r="A705">
        <v>422376</v>
      </c>
      <c r="B705" t="s">
        <v>1699</v>
      </c>
      <c r="C705">
        <v>6</v>
      </c>
    </row>
    <row r="706" spans="1:3" ht="15" hidden="1" customHeight="1">
      <c r="A706">
        <v>422376</v>
      </c>
      <c r="B706" t="s">
        <v>1700</v>
      </c>
      <c r="C706">
        <v>2</v>
      </c>
    </row>
    <row r="707" spans="1:3" ht="15" hidden="1" customHeight="1">
      <c r="A707">
        <v>422377</v>
      </c>
      <c r="B707" t="s">
        <v>1694</v>
      </c>
      <c r="C707">
        <v>1</v>
      </c>
    </row>
    <row r="708" spans="1:3" ht="15" hidden="1" customHeight="1">
      <c r="A708">
        <v>422377</v>
      </c>
      <c r="B708" t="s">
        <v>1701</v>
      </c>
      <c r="C708">
        <v>3</v>
      </c>
    </row>
    <row r="709" spans="1:3" ht="15" hidden="1" customHeight="1">
      <c r="A709">
        <v>422377</v>
      </c>
      <c r="B709" t="s">
        <v>1699</v>
      </c>
      <c r="C709">
        <v>6</v>
      </c>
    </row>
    <row r="710" spans="1:3" ht="15" hidden="1" customHeight="1">
      <c r="A710">
        <v>422390</v>
      </c>
      <c r="B710" t="s">
        <v>1694</v>
      </c>
      <c r="C710">
        <v>1</v>
      </c>
    </row>
    <row r="711" spans="1:3" ht="15" hidden="1" customHeight="1">
      <c r="A711">
        <v>422390</v>
      </c>
      <c r="B711" t="s">
        <v>1699</v>
      </c>
      <c r="C711">
        <v>15</v>
      </c>
    </row>
    <row r="712" spans="1:3" ht="15" hidden="1" customHeight="1">
      <c r="A712">
        <v>422391</v>
      </c>
      <c r="B712" t="s">
        <v>1694</v>
      </c>
      <c r="C712">
        <v>1</v>
      </c>
    </row>
    <row r="713" spans="1:3" ht="15" hidden="1" customHeight="1">
      <c r="A713">
        <v>422391</v>
      </c>
      <c r="B713" t="s">
        <v>1701</v>
      </c>
      <c r="C713">
        <v>1</v>
      </c>
    </row>
    <row r="714" spans="1:3" ht="15" hidden="1" customHeight="1">
      <c r="A714">
        <v>422391</v>
      </c>
      <c r="B714" t="s">
        <v>1699</v>
      </c>
      <c r="C714">
        <v>7</v>
      </c>
    </row>
    <row r="715" spans="1:3" ht="15" hidden="1" customHeight="1">
      <c r="A715">
        <v>422413</v>
      </c>
      <c r="B715" t="s">
        <v>1694</v>
      </c>
      <c r="C715">
        <v>1</v>
      </c>
    </row>
    <row r="716" spans="1:3" ht="15" hidden="1" customHeight="1">
      <c r="A716">
        <v>422413</v>
      </c>
      <c r="B716" t="s">
        <v>1699</v>
      </c>
      <c r="C716">
        <v>10</v>
      </c>
    </row>
    <row r="717" spans="1:3" ht="15" hidden="1" customHeight="1">
      <c r="A717">
        <v>422423</v>
      </c>
      <c r="B717" t="s">
        <v>1694</v>
      </c>
      <c r="C717">
        <v>1</v>
      </c>
    </row>
    <row r="718" spans="1:3" ht="15" hidden="1" customHeight="1">
      <c r="A718">
        <v>422423</v>
      </c>
      <c r="B718" t="s">
        <v>1693</v>
      </c>
      <c r="C718">
        <v>1</v>
      </c>
    </row>
    <row r="719" spans="1:3" ht="15" hidden="1" customHeight="1">
      <c r="A719">
        <v>422423</v>
      </c>
      <c r="B719" t="s">
        <v>1701</v>
      </c>
      <c r="C719">
        <v>1</v>
      </c>
    </row>
    <row r="720" spans="1:3" ht="15" hidden="1" customHeight="1">
      <c r="A720">
        <v>422423</v>
      </c>
      <c r="B720" t="s">
        <v>1699</v>
      </c>
      <c r="C720">
        <v>7</v>
      </c>
    </row>
    <row r="721" spans="1:3" ht="15" hidden="1" customHeight="1">
      <c r="A721">
        <v>422434</v>
      </c>
      <c r="B721" t="s">
        <v>1694</v>
      </c>
      <c r="C721">
        <v>1</v>
      </c>
    </row>
    <row r="722" spans="1:3" ht="15" hidden="1" customHeight="1">
      <c r="A722">
        <v>422434</v>
      </c>
      <c r="B722" t="s">
        <v>1701</v>
      </c>
      <c r="C722">
        <v>2</v>
      </c>
    </row>
    <row r="723" spans="1:3" ht="15" hidden="1" customHeight="1">
      <c r="A723">
        <v>422434</v>
      </c>
      <c r="B723" t="s">
        <v>1699</v>
      </c>
      <c r="C723">
        <v>9</v>
      </c>
    </row>
    <row r="724" spans="1:3" ht="15" hidden="1" customHeight="1">
      <c r="A724">
        <v>422448</v>
      </c>
      <c r="B724" t="s">
        <v>1694</v>
      </c>
      <c r="C724">
        <v>1</v>
      </c>
    </row>
    <row r="725" spans="1:3" ht="15" hidden="1" customHeight="1">
      <c r="A725">
        <v>422448</v>
      </c>
      <c r="B725" t="s">
        <v>1699</v>
      </c>
      <c r="C725">
        <v>10</v>
      </c>
    </row>
    <row r="726" spans="1:3" ht="15" hidden="1" customHeight="1">
      <c r="A726">
        <v>422448</v>
      </c>
      <c r="B726" t="s">
        <v>1700</v>
      </c>
      <c r="C726">
        <v>1</v>
      </c>
    </row>
    <row r="727" spans="1:3" ht="15" hidden="1" customHeight="1">
      <c r="A727">
        <v>422448</v>
      </c>
      <c r="B727" t="s">
        <v>1695</v>
      </c>
      <c r="C727">
        <v>1</v>
      </c>
    </row>
    <row r="728" spans="1:3" ht="15" hidden="1" customHeight="1">
      <c r="A728">
        <v>422454</v>
      </c>
      <c r="B728" t="s">
        <v>1694</v>
      </c>
      <c r="C728">
        <v>3</v>
      </c>
    </row>
    <row r="729" spans="1:3" ht="15" hidden="1" customHeight="1">
      <c r="A729">
        <v>422454</v>
      </c>
      <c r="B729" t="s">
        <v>1699</v>
      </c>
      <c r="C729">
        <v>5</v>
      </c>
    </row>
    <row r="730" spans="1:3" ht="15" hidden="1" customHeight="1">
      <c r="A730">
        <v>422463</v>
      </c>
      <c r="B730" t="s">
        <v>1698</v>
      </c>
      <c r="C730">
        <v>4</v>
      </c>
    </row>
    <row r="731" spans="1:3" ht="15" hidden="1" customHeight="1">
      <c r="A731">
        <v>422463</v>
      </c>
      <c r="B731" t="s">
        <v>1700</v>
      </c>
      <c r="C731">
        <v>1</v>
      </c>
    </row>
    <row r="732" spans="1:3" ht="15" hidden="1" customHeight="1">
      <c r="A732">
        <v>422464</v>
      </c>
      <c r="B732" t="s">
        <v>1694</v>
      </c>
      <c r="C732">
        <v>2</v>
      </c>
    </row>
    <row r="733" spans="1:3" ht="15" hidden="1" customHeight="1">
      <c r="A733">
        <v>422464</v>
      </c>
      <c r="B733" t="s">
        <v>1701</v>
      </c>
      <c r="C733">
        <v>1</v>
      </c>
    </row>
    <row r="734" spans="1:3" ht="15" hidden="1" customHeight="1">
      <c r="A734">
        <v>422464</v>
      </c>
      <c r="B734" t="s">
        <v>1699</v>
      </c>
      <c r="C734">
        <v>10</v>
      </c>
    </row>
    <row r="735" spans="1:3" ht="15" hidden="1" customHeight="1">
      <c r="A735">
        <v>422464</v>
      </c>
      <c r="B735" t="s">
        <v>1700</v>
      </c>
      <c r="C735">
        <v>1</v>
      </c>
    </row>
    <row r="736" spans="1:3" ht="15" hidden="1" customHeight="1">
      <c r="A736">
        <v>422987</v>
      </c>
      <c r="B736" t="s">
        <v>1698</v>
      </c>
      <c r="C736">
        <v>18</v>
      </c>
    </row>
    <row r="737" spans="1:3" ht="15" hidden="1" customHeight="1">
      <c r="A737">
        <v>422987</v>
      </c>
      <c r="B737" t="s">
        <v>1694</v>
      </c>
      <c r="C737">
        <v>1</v>
      </c>
    </row>
    <row r="738" spans="1:3" ht="15" hidden="1" customHeight="1">
      <c r="A738">
        <v>423520</v>
      </c>
      <c r="B738" t="s">
        <v>1694</v>
      </c>
      <c r="C738">
        <v>1</v>
      </c>
    </row>
    <row r="739" spans="1:3" ht="15" hidden="1" customHeight="1">
      <c r="A739">
        <v>423520</v>
      </c>
      <c r="B739" t="s">
        <v>1697</v>
      </c>
      <c r="C739">
        <v>5</v>
      </c>
    </row>
    <row r="740" spans="1:3" ht="15" hidden="1" customHeight="1">
      <c r="A740">
        <v>423524</v>
      </c>
      <c r="B740" t="s">
        <v>1694</v>
      </c>
      <c r="C740">
        <v>1</v>
      </c>
    </row>
    <row r="741" spans="1:3" ht="15" hidden="1" customHeight="1">
      <c r="A741">
        <v>423524</v>
      </c>
      <c r="B741" t="s">
        <v>1697</v>
      </c>
      <c r="C741">
        <v>3</v>
      </c>
    </row>
    <row r="742" spans="1:3" ht="15" hidden="1" customHeight="1">
      <c r="A742">
        <v>423525</v>
      </c>
      <c r="B742" t="s">
        <v>1694</v>
      </c>
      <c r="C742">
        <v>2</v>
      </c>
    </row>
    <row r="743" spans="1:3" ht="15" hidden="1" customHeight="1">
      <c r="A743">
        <v>423525</v>
      </c>
      <c r="B743" t="s">
        <v>1697</v>
      </c>
      <c r="C743">
        <v>6</v>
      </c>
    </row>
    <row r="744" spans="1:3" ht="15" hidden="1" customHeight="1">
      <c r="A744">
        <v>423526</v>
      </c>
      <c r="B744" t="s">
        <v>1694</v>
      </c>
      <c r="C744">
        <v>1</v>
      </c>
    </row>
    <row r="745" spans="1:3" ht="15" hidden="1" customHeight="1">
      <c r="A745">
        <v>423526</v>
      </c>
      <c r="B745" t="s">
        <v>1697</v>
      </c>
      <c r="C745">
        <v>2</v>
      </c>
    </row>
    <row r="746" spans="1:3" ht="15" hidden="1" customHeight="1">
      <c r="A746">
        <v>423527</v>
      </c>
      <c r="B746" t="s">
        <v>1694</v>
      </c>
      <c r="C746">
        <v>1</v>
      </c>
    </row>
    <row r="747" spans="1:3" ht="15" hidden="1" customHeight="1">
      <c r="A747">
        <v>423527</v>
      </c>
      <c r="B747" t="s">
        <v>1697</v>
      </c>
      <c r="C747">
        <v>3</v>
      </c>
    </row>
    <row r="748" spans="1:3" ht="15" hidden="1" customHeight="1">
      <c r="A748">
        <v>423546</v>
      </c>
      <c r="B748" t="s">
        <v>1698</v>
      </c>
      <c r="C748">
        <v>8</v>
      </c>
    </row>
    <row r="749" spans="1:3" ht="15" hidden="1" customHeight="1">
      <c r="A749">
        <v>423546</v>
      </c>
      <c r="B749" t="s">
        <v>1694</v>
      </c>
      <c r="C749">
        <v>1</v>
      </c>
    </row>
    <row r="750" spans="1:3" ht="15" hidden="1" customHeight="1">
      <c r="A750">
        <v>423548</v>
      </c>
      <c r="B750" t="s">
        <v>1698</v>
      </c>
      <c r="C750">
        <v>13</v>
      </c>
    </row>
    <row r="751" spans="1:3" ht="15" hidden="1" customHeight="1">
      <c r="A751">
        <v>423548</v>
      </c>
      <c r="B751" t="s">
        <v>1694</v>
      </c>
      <c r="C751">
        <v>1</v>
      </c>
    </row>
    <row r="752" spans="1:3" ht="15" hidden="1" customHeight="1">
      <c r="A752">
        <v>423548</v>
      </c>
      <c r="B752" t="s">
        <v>1700</v>
      </c>
      <c r="C752">
        <v>1</v>
      </c>
    </row>
    <row r="753" spans="1:3" ht="15" hidden="1" customHeight="1">
      <c r="A753">
        <v>423551</v>
      </c>
      <c r="B753" t="s">
        <v>1698</v>
      </c>
      <c r="C753">
        <v>10</v>
      </c>
    </row>
    <row r="754" spans="1:3" ht="15" hidden="1" customHeight="1">
      <c r="A754">
        <v>423551</v>
      </c>
      <c r="B754" t="s">
        <v>1694</v>
      </c>
      <c r="C754">
        <v>1</v>
      </c>
    </row>
    <row r="755" spans="1:3" ht="15" hidden="1" customHeight="1">
      <c r="A755">
        <v>423563</v>
      </c>
      <c r="B755" t="s">
        <v>1698</v>
      </c>
      <c r="C755">
        <v>8</v>
      </c>
    </row>
    <row r="756" spans="1:3" ht="15" hidden="1" customHeight="1">
      <c r="A756">
        <v>423563</v>
      </c>
      <c r="B756" t="s">
        <v>1701</v>
      </c>
      <c r="C756">
        <v>1</v>
      </c>
    </row>
    <row r="757" spans="1:3" ht="15" hidden="1" customHeight="1">
      <c r="A757">
        <v>423563</v>
      </c>
      <c r="B757" t="s">
        <v>1696</v>
      </c>
      <c r="C757">
        <v>1</v>
      </c>
    </row>
    <row r="758" spans="1:3" ht="15" hidden="1" customHeight="1">
      <c r="A758">
        <v>423570</v>
      </c>
      <c r="B758" t="s">
        <v>1698</v>
      </c>
      <c r="C758">
        <v>10</v>
      </c>
    </row>
    <row r="759" spans="1:3" ht="15" hidden="1" customHeight="1">
      <c r="A759">
        <v>423571</v>
      </c>
      <c r="B759" t="s">
        <v>1698</v>
      </c>
      <c r="C759">
        <v>12</v>
      </c>
    </row>
    <row r="760" spans="1:3" ht="15" hidden="1" customHeight="1">
      <c r="A760">
        <v>423571</v>
      </c>
      <c r="B760" t="s">
        <v>1700</v>
      </c>
      <c r="C760">
        <v>1</v>
      </c>
    </row>
    <row r="761" spans="1:3" ht="15" hidden="1" customHeight="1">
      <c r="A761">
        <v>423577</v>
      </c>
      <c r="B761" t="s">
        <v>1694</v>
      </c>
      <c r="C761">
        <v>1</v>
      </c>
    </row>
    <row r="762" spans="1:3" ht="15" hidden="1" customHeight="1">
      <c r="A762">
        <v>423577</v>
      </c>
      <c r="B762" t="s">
        <v>1697</v>
      </c>
      <c r="C762">
        <v>7</v>
      </c>
    </row>
    <row r="763" spans="1:3" ht="15" hidden="1" customHeight="1">
      <c r="A763">
        <v>423577</v>
      </c>
      <c r="B763" t="s">
        <v>1701</v>
      </c>
      <c r="C763">
        <v>2</v>
      </c>
    </row>
    <row r="764" spans="1:3" ht="15" hidden="1" customHeight="1">
      <c r="A764">
        <v>423577</v>
      </c>
      <c r="B764" t="s">
        <v>1696</v>
      </c>
      <c r="C764">
        <v>1</v>
      </c>
    </row>
    <row r="765" spans="1:3" ht="15" hidden="1" customHeight="1">
      <c r="A765">
        <v>423585</v>
      </c>
      <c r="B765" t="s">
        <v>1698</v>
      </c>
      <c r="C765">
        <v>8</v>
      </c>
    </row>
    <row r="766" spans="1:3" ht="15" hidden="1" customHeight="1">
      <c r="A766">
        <v>423585</v>
      </c>
      <c r="B766" t="s">
        <v>1694</v>
      </c>
      <c r="C766">
        <v>1</v>
      </c>
    </row>
    <row r="767" spans="1:3" ht="15" hidden="1" customHeight="1">
      <c r="A767">
        <v>423585</v>
      </c>
      <c r="B767" t="s">
        <v>1693</v>
      </c>
      <c r="C767">
        <v>1</v>
      </c>
    </row>
    <row r="768" spans="1:3" ht="15" hidden="1" customHeight="1">
      <c r="A768">
        <v>423590</v>
      </c>
      <c r="B768" t="s">
        <v>1697</v>
      </c>
      <c r="C768">
        <v>9</v>
      </c>
    </row>
    <row r="769" spans="1:3" ht="15" hidden="1" customHeight="1">
      <c r="A769">
        <v>423592</v>
      </c>
      <c r="B769" t="s">
        <v>1698</v>
      </c>
      <c r="C769">
        <v>9</v>
      </c>
    </row>
    <row r="770" spans="1:3" ht="15" hidden="1" customHeight="1">
      <c r="A770">
        <v>423592</v>
      </c>
      <c r="B770" t="s">
        <v>1696</v>
      </c>
      <c r="C770">
        <v>1</v>
      </c>
    </row>
    <row r="771" spans="1:3" ht="15" hidden="1" customHeight="1">
      <c r="A771">
        <v>423592</v>
      </c>
      <c r="B771" t="s">
        <v>1700</v>
      </c>
      <c r="C771">
        <v>1</v>
      </c>
    </row>
    <row r="772" spans="1:3" ht="15" hidden="1" customHeight="1">
      <c r="A772">
        <v>423593</v>
      </c>
      <c r="B772" t="s">
        <v>1698</v>
      </c>
      <c r="C772">
        <v>10</v>
      </c>
    </row>
    <row r="773" spans="1:3" ht="15" hidden="1" customHeight="1">
      <c r="A773">
        <v>423593</v>
      </c>
      <c r="B773" t="s">
        <v>1694</v>
      </c>
      <c r="C773">
        <v>1</v>
      </c>
    </row>
    <row r="774" spans="1:3" ht="15" hidden="1" customHeight="1">
      <c r="A774">
        <v>423593</v>
      </c>
      <c r="B774" t="s">
        <v>1693</v>
      </c>
      <c r="C774">
        <v>1</v>
      </c>
    </row>
    <row r="775" spans="1:3" ht="15" hidden="1" customHeight="1">
      <c r="A775">
        <v>423596</v>
      </c>
      <c r="B775" t="s">
        <v>1698</v>
      </c>
      <c r="C775">
        <v>10</v>
      </c>
    </row>
    <row r="776" spans="1:3" ht="15" hidden="1" customHeight="1">
      <c r="A776">
        <v>423601</v>
      </c>
      <c r="B776" t="s">
        <v>1701</v>
      </c>
      <c r="C776">
        <v>1</v>
      </c>
    </row>
    <row r="777" spans="1:3" ht="15" hidden="1" customHeight="1">
      <c r="A777">
        <v>423601</v>
      </c>
      <c r="B777" t="s">
        <v>1696</v>
      </c>
      <c r="C777">
        <v>1</v>
      </c>
    </row>
    <row r="778" spans="1:3" ht="15" hidden="1" customHeight="1">
      <c r="A778">
        <v>423601</v>
      </c>
      <c r="B778" t="s">
        <v>1699</v>
      </c>
      <c r="C778">
        <v>9</v>
      </c>
    </row>
    <row r="779" spans="1:3" ht="15" hidden="1" customHeight="1">
      <c r="A779">
        <v>423601</v>
      </c>
      <c r="B779" t="s">
        <v>1700</v>
      </c>
      <c r="C779">
        <v>1</v>
      </c>
    </row>
    <row r="780" spans="1:3" ht="15" hidden="1" customHeight="1">
      <c r="A780">
        <v>423605</v>
      </c>
      <c r="B780" t="s">
        <v>1694</v>
      </c>
      <c r="C780">
        <v>1</v>
      </c>
    </row>
    <row r="781" spans="1:3" ht="15" hidden="1" customHeight="1">
      <c r="A781">
        <v>423605</v>
      </c>
      <c r="B781" t="s">
        <v>1701</v>
      </c>
      <c r="C781">
        <v>2</v>
      </c>
    </row>
    <row r="782" spans="1:3" ht="15" hidden="1" customHeight="1">
      <c r="A782">
        <v>423605</v>
      </c>
      <c r="B782" t="s">
        <v>1699</v>
      </c>
      <c r="C782">
        <v>9</v>
      </c>
    </row>
    <row r="783" spans="1:3" ht="15" hidden="1" customHeight="1">
      <c r="A783">
        <v>423605</v>
      </c>
      <c r="B783" t="s">
        <v>1700</v>
      </c>
      <c r="C783">
        <v>1</v>
      </c>
    </row>
    <row r="784" spans="1:3" ht="15" hidden="1" customHeight="1">
      <c r="A784">
        <v>423617</v>
      </c>
      <c r="B784" t="s">
        <v>1699</v>
      </c>
      <c r="C784">
        <v>11</v>
      </c>
    </row>
    <row r="785" spans="1:3" ht="15" hidden="1" customHeight="1">
      <c r="A785">
        <v>423618</v>
      </c>
      <c r="B785" t="s">
        <v>1696</v>
      </c>
      <c r="C785">
        <v>2</v>
      </c>
    </row>
    <row r="786" spans="1:3" ht="15" hidden="1" customHeight="1">
      <c r="A786">
        <v>423618</v>
      </c>
      <c r="B786" t="s">
        <v>1699</v>
      </c>
      <c r="C786">
        <v>7</v>
      </c>
    </row>
    <row r="787" spans="1:3" ht="15" hidden="1" customHeight="1">
      <c r="A787">
        <v>423619</v>
      </c>
      <c r="B787" t="s">
        <v>1696</v>
      </c>
      <c r="C787">
        <v>1</v>
      </c>
    </row>
    <row r="788" spans="1:3" ht="15" hidden="1" customHeight="1">
      <c r="A788">
        <v>423619</v>
      </c>
      <c r="B788" t="s">
        <v>1699</v>
      </c>
      <c r="C788">
        <v>13</v>
      </c>
    </row>
    <row r="789" spans="1:3" ht="15" hidden="1" customHeight="1">
      <c r="A789">
        <v>423620</v>
      </c>
      <c r="B789" t="s">
        <v>1699</v>
      </c>
      <c r="C789">
        <v>16</v>
      </c>
    </row>
    <row r="790" spans="1:3" ht="15" hidden="1" customHeight="1">
      <c r="A790">
        <v>423621</v>
      </c>
      <c r="B790" t="s">
        <v>1694</v>
      </c>
      <c r="C790">
        <v>1</v>
      </c>
    </row>
    <row r="791" spans="1:3" ht="15" hidden="1" customHeight="1">
      <c r="A791">
        <v>423621</v>
      </c>
      <c r="B791" t="s">
        <v>1699</v>
      </c>
      <c r="C791">
        <v>10</v>
      </c>
    </row>
    <row r="792" spans="1:3" ht="15" hidden="1" customHeight="1">
      <c r="A792">
        <v>423829</v>
      </c>
      <c r="B792" t="s">
        <v>1698</v>
      </c>
      <c r="C792">
        <v>8</v>
      </c>
    </row>
    <row r="793" spans="1:3" ht="15" hidden="1" customHeight="1">
      <c r="A793">
        <v>423829</v>
      </c>
      <c r="B793" t="s">
        <v>1694</v>
      </c>
      <c r="C793">
        <v>1</v>
      </c>
    </row>
    <row r="794" spans="1:3" ht="15" hidden="1" customHeight="1">
      <c r="A794">
        <v>423829</v>
      </c>
      <c r="B794" t="s">
        <v>1693</v>
      </c>
      <c r="C794">
        <v>1</v>
      </c>
    </row>
    <row r="795" spans="1:3" ht="15" hidden="1" customHeight="1">
      <c r="A795">
        <v>423831</v>
      </c>
      <c r="B795" t="s">
        <v>1698</v>
      </c>
      <c r="C795">
        <v>10</v>
      </c>
    </row>
    <row r="796" spans="1:3" ht="15" hidden="1" customHeight="1">
      <c r="A796">
        <v>424171</v>
      </c>
      <c r="B796" t="s">
        <v>1698</v>
      </c>
      <c r="C796">
        <v>12</v>
      </c>
    </row>
    <row r="797" spans="1:3" ht="15" hidden="1" customHeight="1">
      <c r="A797">
        <v>424171</v>
      </c>
      <c r="B797" t="s">
        <v>1694</v>
      </c>
      <c r="C797">
        <v>1</v>
      </c>
    </row>
    <row r="798" spans="1:3" ht="15" hidden="1" customHeight="1">
      <c r="A798">
        <v>424171</v>
      </c>
      <c r="B798" t="s">
        <v>1693</v>
      </c>
      <c r="C798">
        <v>2</v>
      </c>
    </row>
    <row r="799" spans="1:3" ht="15" hidden="1" customHeight="1">
      <c r="A799">
        <v>424171</v>
      </c>
      <c r="B799" t="s">
        <v>1701</v>
      </c>
      <c r="C799">
        <v>3</v>
      </c>
    </row>
    <row r="800" spans="1:3" ht="15" hidden="1" customHeight="1">
      <c r="A800">
        <v>425402</v>
      </c>
      <c r="B800" t="s">
        <v>1698</v>
      </c>
      <c r="C800">
        <v>11</v>
      </c>
    </row>
    <row r="801" spans="1:3" ht="15" hidden="1" customHeight="1">
      <c r="A801">
        <v>425402</v>
      </c>
      <c r="B801" t="s">
        <v>1693</v>
      </c>
      <c r="C801">
        <v>1</v>
      </c>
    </row>
    <row r="802" spans="1:3" ht="15" hidden="1" customHeight="1">
      <c r="A802">
        <v>425402</v>
      </c>
      <c r="B802" t="s">
        <v>1700</v>
      </c>
      <c r="C802">
        <v>1</v>
      </c>
    </row>
    <row r="803" spans="1:3" ht="15" hidden="1" customHeight="1">
      <c r="A803">
        <v>425403</v>
      </c>
      <c r="B803" t="s">
        <v>1698</v>
      </c>
      <c r="C803">
        <v>12</v>
      </c>
    </row>
    <row r="804" spans="1:3" ht="15" hidden="1" customHeight="1">
      <c r="A804">
        <v>425403</v>
      </c>
      <c r="B804" t="s">
        <v>1694</v>
      </c>
      <c r="C804">
        <v>1</v>
      </c>
    </row>
    <row r="805" spans="1:3" ht="15" hidden="1" customHeight="1">
      <c r="A805">
        <v>425403</v>
      </c>
      <c r="B805" t="s">
        <v>1700</v>
      </c>
      <c r="C805">
        <v>3</v>
      </c>
    </row>
    <row r="806" spans="1:3" ht="15" hidden="1" customHeight="1">
      <c r="A806">
        <v>425406</v>
      </c>
      <c r="B806" t="s">
        <v>1698</v>
      </c>
      <c r="C806">
        <v>10</v>
      </c>
    </row>
    <row r="807" spans="1:3" ht="15" hidden="1" customHeight="1">
      <c r="A807">
        <v>425406</v>
      </c>
      <c r="B807" t="s">
        <v>1694</v>
      </c>
      <c r="C807">
        <v>1</v>
      </c>
    </row>
    <row r="808" spans="1:3" ht="15" hidden="1" customHeight="1">
      <c r="A808">
        <v>425406</v>
      </c>
      <c r="B808" t="s">
        <v>1701</v>
      </c>
      <c r="C808">
        <v>1</v>
      </c>
    </row>
    <row r="809" spans="1:3" ht="15" hidden="1" customHeight="1">
      <c r="A809">
        <v>425406</v>
      </c>
      <c r="B809" t="s">
        <v>1700</v>
      </c>
      <c r="C809">
        <v>1</v>
      </c>
    </row>
    <row r="810" spans="1:3" ht="15" hidden="1" customHeight="1">
      <c r="A810">
        <v>425407</v>
      </c>
      <c r="B810" t="s">
        <v>1698</v>
      </c>
      <c r="C810">
        <v>13</v>
      </c>
    </row>
    <row r="811" spans="1:3" ht="15" hidden="1" customHeight="1">
      <c r="A811">
        <v>425407</v>
      </c>
      <c r="B811" t="s">
        <v>1694</v>
      </c>
      <c r="C811">
        <v>1</v>
      </c>
    </row>
    <row r="812" spans="1:3" ht="15" hidden="1" customHeight="1">
      <c r="A812">
        <v>425407</v>
      </c>
      <c r="B812" t="s">
        <v>1693</v>
      </c>
      <c r="C812">
        <v>1</v>
      </c>
    </row>
    <row r="813" spans="1:3" ht="15" hidden="1" customHeight="1">
      <c r="A813">
        <v>425407</v>
      </c>
      <c r="B813" t="s">
        <v>1700</v>
      </c>
      <c r="C813">
        <v>1</v>
      </c>
    </row>
    <row r="814" spans="1:3" ht="15" hidden="1" customHeight="1">
      <c r="A814">
        <v>425411</v>
      </c>
      <c r="B814" t="s">
        <v>1698</v>
      </c>
      <c r="C814">
        <v>11</v>
      </c>
    </row>
    <row r="815" spans="1:3" ht="15" hidden="1" customHeight="1">
      <c r="A815">
        <v>425411</v>
      </c>
      <c r="B815" t="s">
        <v>1694</v>
      </c>
      <c r="C815">
        <v>1</v>
      </c>
    </row>
    <row r="816" spans="1:3" ht="15" hidden="1" customHeight="1">
      <c r="A816">
        <v>425411</v>
      </c>
      <c r="B816" t="s">
        <v>1700</v>
      </c>
      <c r="C816">
        <v>1</v>
      </c>
    </row>
    <row r="817" spans="1:3" ht="15" hidden="1" customHeight="1">
      <c r="A817">
        <v>425414</v>
      </c>
      <c r="B817" t="s">
        <v>1698</v>
      </c>
      <c r="C817">
        <v>10</v>
      </c>
    </row>
    <row r="818" spans="1:3" ht="15" hidden="1" customHeight="1">
      <c r="A818">
        <v>425414</v>
      </c>
      <c r="B818" t="s">
        <v>1694</v>
      </c>
      <c r="C818">
        <v>1</v>
      </c>
    </row>
    <row r="819" spans="1:3" ht="15" hidden="1" customHeight="1">
      <c r="A819">
        <v>425414</v>
      </c>
      <c r="B819" t="s">
        <v>1701</v>
      </c>
      <c r="C819">
        <v>1</v>
      </c>
    </row>
    <row r="820" spans="1:3" ht="15" hidden="1" customHeight="1">
      <c r="A820">
        <v>425414</v>
      </c>
      <c r="B820" t="s">
        <v>1700</v>
      </c>
      <c r="C820">
        <v>1</v>
      </c>
    </row>
    <row r="821" spans="1:3" ht="15" hidden="1" customHeight="1">
      <c r="A821">
        <v>425415</v>
      </c>
      <c r="B821" t="s">
        <v>1694</v>
      </c>
      <c r="C821">
        <v>1</v>
      </c>
    </row>
    <row r="822" spans="1:3" ht="15" hidden="1" customHeight="1">
      <c r="A822">
        <v>425415</v>
      </c>
      <c r="B822" t="s">
        <v>1697</v>
      </c>
      <c r="C822">
        <v>4</v>
      </c>
    </row>
    <row r="823" spans="1:3" ht="15" hidden="1" customHeight="1">
      <c r="A823">
        <v>425418</v>
      </c>
      <c r="B823" t="s">
        <v>1697</v>
      </c>
      <c r="C823">
        <v>6</v>
      </c>
    </row>
    <row r="824" spans="1:3" ht="15" hidden="1" customHeight="1">
      <c r="A824">
        <v>425418</v>
      </c>
      <c r="B824" t="s">
        <v>1696</v>
      </c>
      <c r="C824">
        <v>2</v>
      </c>
    </row>
    <row r="825" spans="1:3" ht="15" hidden="1" customHeight="1">
      <c r="A825">
        <v>425420</v>
      </c>
      <c r="B825" t="s">
        <v>1698</v>
      </c>
      <c r="C825">
        <v>8</v>
      </c>
    </row>
    <row r="826" spans="1:3" ht="15" hidden="1" customHeight="1">
      <c r="A826">
        <v>425420</v>
      </c>
      <c r="B826" t="s">
        <v>1694</v>
      </c>
      <c r="C826">
        <v>1</v>
      </c>
    </row>
    <row r="827" spans="1:3" ht="15" hidden="1" customHeight="1">
      <c r="A827">
        <v>425420</v>
      </c>
      <c r="B827" t="s">
        <v>1693</v>
      </c>
      <c r="C827">
        <v>1</v>
      </c>
    </row>
    <row r="828" spans="1:3" ht="15" hidden="1" customHeight="1">
      <c r="A828">
        <v>425421</v>
      </c>
      <c r="B828" t="s">
        <v>1698</v>
      </c>
      <c r="C828">
        <v>4</v>
      </c>
    </row>
    <row r="829" spans="1:3" ht="15" hidden="1" customHeight="1">
      <c r="A829">
        <v>425421</v>
      </c>
      <c r="B829" t="s">
        <v>1700</v>
      </c>
      <c r="C829">
        <v>4</v>
      </c>
    </row>
    <row r="830" spans="1:3" ht="15" hidden="1" customHeight="1">
      <c r="A830">
        <v>425424</v>
      </c>
      <c r="B830" t="s">
        <v>1698</v>
      </c>
      <c r="C830">
        <v>10</v>
      </c>
    </row>
    <row r="831" spans="1:3" ht="15" hidden="1" customHeight="1">
      <c r="A831">
        <v>425425</v>
      </c>
      <c r="B831" t="s">
        <v>1698</v>
      </c>
      <c r="C831">
        <v>13</v>
      </c>
    </row>
    <row r="832" spans="1:3" ht="15" hidden="1" customHeight="1">
      <c r="A832">
        <v>425425</v>
      </c>
      <c r="B832" t="s">
        <v>1700</v>
      </c>
      <c r="C832">
        <v>1</v>
      </c>
    </row>
    <row r="833" spans="1:3" ht="15" hidden="1" customHeight="1">
      <c r="A833">
        <v>425427</v>
      </c>
      <c r="B833" t="s">
        <v>1702</v>
      </c>
      <c r="C833">
        <v>1</v>
      </c>
    </row>
    <row r="834" spans="1:3" ht="15" hidden="1" customHeight="1">
      <c r="A834">
        <v>425429</v>
      </c>
      <c r="B834" t="s">
        <v>1698</v>
      </c>
      <c r="C834">
        <v>13</v>
      </c>
    </row>
    <row r="835" spans="1:3" ht="15" hidden="1" customHeight="1">
      <c r="A835">
        <v>425429</v>
      </c>
      <c r="B835" t="s">
        <v>1694</v>
      </c>
      <c r="C835">
        <v>1</v>
      </c>
    </row>
    <row r="836" spans="1:3" ht="15" hidden="1" customHeight="1">
      <c r="A836">
        <v>425429</v>
      </c>
      <c r="B836" t="s">
        <v>1693</v>
      </c>
      <c r="C836">
        <v>1</v>
      </c>
    </row>
    <row r="837" spans="1:3" ht="15" hidden="1" customHeight="1">
      <c r="A837">
        <v>425429</v>
      </c>
      <c r="B837" t="s">
        <v>1701</v>
      </c>
      <c r="C837">
        <v>3</v>
      </c>
    </row>
    <row r="838" spans="1:3" ht="15" hidden="1" customHeight="1">
      <c r="A838">
        <v>425432</v>
      </c>
      <c r="B838" t="s">
        <v>1698</v>
      </c>
      <c r="C838">
        <v>11</v>
      </c>
    </row>
    <row r="839" spans="1:3" ht="15" hidden="1" customHeight="1">
      <c r="A839">
        <v>425432</v>
      </c>
      <c r="B839" t="s">
        <v>1694</v>
      </c>
      <c r="C839">
        <v>1</v>
      </c>
    </row>
    <row r="840" spans="1:3" ht="15" hidden="1" customHeight="1">
      <c r="A840">
        <v>425432</v>
      </c>
      <c r="B840" t="s">
        <v>1693</v>
      </c>
      <c r="C840">
        <v>1</v>
      </c>
    </row>
    <row r="841" spans="1:3" ht="15" hidden="1" customHeight="1">
      <c r="A841">
        <v>425433</v>
      </c>
      <c r="B841" t="s">
        <v>1698</v>
      </c>
      <c r="C841">
        <v>10</v>
      </c>
    </row>
    <row r="842" spans="1:3" ht="15" hidden="1" customHeight="1">
      <c r="A842">
        <v>425433</v>
      </c>
      <c r="B842" t="s">
        <v>1694</v>
      </c>
      <c r="C842">
        <v>1</v>
      </c>
    </row>
    <row r="843" spans="1:3" ht="15" hidden="1" customHeight="1">
      <c r="A843">
        <v>425433</v>
      </c>
      <c r="B843" t="s">
        <v>1700</v>
      </c>
      <c r="C843">
        <v>1</v>
      </c>
    </row>
    <row r="844" spans="1:3" ht="15" hidden="1" customHeight="1">
      <c r="A844">
        <v>425434</v>
      </c>
      <c r="B844" t="s">
        <v>1697</v>
      </c>
      <c r="C844">
        <v>5</v>
      </c>
    </row>
    <row r="845" spans="1:3" ht="15" hidden="1" customHeight="1">
      <c r="A845">
        <v>425435</v>
      </c>
      <c r="B845" t="s">
        <v>1697</v>
      </c>
      <c r="C845">
        <v>8</v>
      </c>
    </row>
    <row r="846" spans="1:3" ht="15" hidden="1" customHeight="1">
      <c r="A846">
        <v>425436</v>
      </c>
      <c r="B846" t="s">
        <v>1698</v>
      </c>
      <c r="C846">
        <v>9</v>
      </c>
    </row>
    <row r="847" spans="1:3" ht="15" hidden="1" customHeight="1">
      <c r="A847">
        <v>425436</v>
      </c>
      <c r="B847" t="s">
        <v>1700</v>
      </c>
      <c r="C847">
        <v>2</v>
      </c>
    </row>
    <row r="848" spans="1:3" ht="15" hidden="1" customHeight="1">
      <c r="A848">
        <v>425437</v>
      </c>
      <c r="B848" t="s">
        <v>1698</v>
      </c>
      <c r="C848">
        <v>10</v>
      </c>
    </row>
    <row r="849" spans="1:3" ht="15" hidden="1" customHeight="1">
      <c r="A849">
        <v>425437</v>
      </c>
      <c r="B849" t="s">
        <v>1700</v>
      </c>
      <c r="C849">
        <v>1</v>
      </c>
    </row>
    <row r="850" spans="1:3" ht="15" hidden="1" customHeight="1">
      <c r="A850">
        <v>425438</v>
      </c>
      <c r="B850" t="s">
        <v>1698</v>
      </c>
      <c r="C850">
        <v>13</v>
      </c>
    </row>
    <row r="851" spans="1:3" ht="15" hidden="1" customHeight="1">
      <c r="A851">
        <v>425438</v>
      </c>
      <c r="B851" t="s">
        <v>1694</v>
      </c>
      <c r="C851">
        <v>1</v>
      </c>
    </row>
    <row r="852" spans="1:3" ht="15" hidden="1" customHeight="1">
      <c r="A852">
        <v>425439</v>
      </c>
      <c r="B852" t="s">
        <v>1698</v>
      </c>
      <c r="C852">
        <v>8</v>
      </c>
    </row>
    <row r="853" spans="1:3" ht="15" hidden="1" customHeight="1">
      <c r="A853">
        <v>425439</v>
      </c>
      <c r="B853" t="s">
        <v>1694</v>
      </c>
      <c r="C853">
        <v>1</v>
      </c>
    </row>
    <row r="854" spans="1:3" ht="15" hidden="1" customHeight="1">
      <c r="A854">
        <v>425439</v>
      </c>
      <c r="B854" t="s">
        <v>1693</v>
      </c>
      <c r="C854">
        <v>1</v>
      </c>
    </row>
    <row r="855" spans="1:3" ht="15" hidden="1" customHeight="1">
      <c r="A855">
        <v>425439</v>
      </c>
      <c r="B855" t="s">
        <v>1700</v>
      </c>
      <c r="C855">
        <v>1</v>
      </c>
    </row>
    <row r="856" spans="1:3" ht="15" hidden="1" customHeight="1">
      <c r="A856">
        <v>425440</v>
      </c>
      <c r="B856" t="s">
        <v>1694</v>
      </c>
      <c r="C856">
        <v>1</v>
      </c>
    </row>
    <row r="857" spans="1:3" ht="15" hidden="1" customHeight="1">
      <c r="A857">
        <v>425440</v>
      </c>
      <c r="B857" t="s">
        <v>1697</v>
      </c>
      <c r="C857">
        <v>5</v>
      </c>
    </row>
    <row r="858" spans="1:3" ht="15" hidden="1" customHeight="1">
      <c r="A858">
        <v>425444</v>
      </c>
      <c r="B858" t="s">
        <v>1698</v>
      </c>
      <c r="C858">
        <v>3</v>
      </c>
    </row>
    <row r="859" spans="1:3" ht="15" hidden="1" customHeight="1">
      <c r="A859">
        <v>425444</v>
      </c>
      <c r="B859" t="s">
        <v>1694</v>
      </c>
      <c r="C859">
        <v>1</v>
      </c>
    </row>
    <row r="860" spans="1:3" ht="15" hidden="1" customHeight="1">
      <c r="A860">
        <v>425444</v>
      </c>
      <c r="B860" t="s">
        <v>1700</v>
      </c>
      <c r="C860">
        <v>1</v>
      </c>
    </row>
    <row r="861" spans="1:3" ht="15" hidden="1" customHeight="1">
      <c r="A861">
        <v>425447</v>
      </c>
      <c r="B861" t="s">
        <v>1698</v>
      </c>
      <c r="C861">
        <v>13</v>
      </c>
    </row>
    <row r="862" spans="1:3" ht="15" hidden="1" customHeight="1">
      <c r="A862">
        <v>425449</v>
      </c>
      <c r="B862" t="s">
        <v>1697</v>
      </c>
      <c r="C862">
        <v>5</v>
      </c>
    </row>
    <row r="863" spans="1:3" ht="15" hidden="1" customHeight="1">
      <c r="A863">
        <v>425451</v>
      </c>
      <c r="B863" t="s">
        <v>1694</v>
      </c>
      <c r="C863">
        <v>1</v>
      </c>
    </row>
    <row r="864" spans="1:3" ht="15" hidden="1" customHeight="1">
      <c r="A864">
        <v>425451</v>
      </c>
      <c r="B864" t="s">
        <v>1697</v>
      </c>
      <c r="C864">
        <v>3</v>
      </c>
    </row>
    <row r="865" spans="1:3" ht="15" hidden="1" customHeight="1">
      <c r="A865">
        <v>425451</v>
      </c>
      <c r="B865" t="s">
        <v>1700</v>
      </c>
      <c r="C865">
        <v>1</v>
      </c>
    </row>
    <row r="866" spans="1:3" ht="15" hidden="1" customHeight="1">
      <c r="A866">
        <v>425452</v>
      </c>
      <c r="B866" t="s">
        <v>1694</v>
      </c>
      <c r="C866">
        <v>1</v>
      </c>
    </row>
    <row r="867" spans="1:3" ht="15" hidden="1" customHeight="1">
      <c r="A867">
        <v>425452</v>
      </c>
      <c r="B867" t="s">
        <v>1697</v>
      </c>
      <c r="C867">
        <v>10</v>
      </c>
    </row>
    <row r="868" spans="1:3" ht="15" hidden="1" customHeight="1">
      <c r="A868">
        <v>425453</v>
      </c>
      <c r="B868" t="s">
        <v>1698</v>
      </c>
      <c r="C868">
        <v>9</v>
      </c>
    </row>
    <row r="869" spans="1:3" ht="15" hidden="1" customHeight="1">
      <c r="A869">
        <v>425453</v>
      </c>
      <c r="B869" t="s">
        <v>1700</v>
      </c>
      <c r="C869">
        <v>1</v>
      </c>
    </row>
    <row r="870" spans="1:3" ht="15" hidden="1" customHeight="1">
      <c r="A870">
        <v>425455</v>
      </c>
      <c r="B870" t="s">
        <v>1698</v>
      </c>
      <c r="C870">
        <v>13</v>
      </c>
    </row>
    <row r="871" spans="1:3" ht="15" hidden="1" customHeight="1">
      <c r="A871">
        <v>425460</v>
      </c>
      <c r="B871" t="s">
        <v>1698</v>
      </c>
      <c r="C871">
        <v>17</v>
      </c>
    </row>
    <row r="872" spans="1:3" ht="15" hidden="1" customHeight="1">
      <c r="A872">
        <v>425460</v>
      </c>
      <c r="B872" t="s">
        <v>1693</v>
      </c>
      <c r="C872">
        <v>2</v>
      </c>
    </row>
    <row r="873" spans="1:3" ht="15" hidden="1" customHeight="1">
      <c r="A873">
        <v>425462</v>
      </c>
      <c r="B873" t="s">
        <v>1698</v>
      </c>
      <c r="C873">
        <v>11</v>
      </c>
    </row>
    <row r="874" spans="1:3" ht="15" hidden="1" customHeight="1">
      <c r="A874">
        <v>425462</v>
      </c>
      <c r="B874" t="s">
        <v>1694</v>
      </c>
      <c r="C874">
        <v>1</v>
      </c>
    </row>
    <row r="875" spans="1:3" ht="15" hidden="1" customHeight="1">
      <c r="A875">
        <v>425462</v>
      </c>
      <c r="B875" t="s">
        <v>1700</v>
      </c>
      <c r="C875">
        <v>1</v>
      </c>
    </row>
    <row r="876" spans="1:3" ht="15" hidden="1" customHeight="1">
      <c r="A876">
        <v>425465</v>
      </c>
      <c r="B876" t="s">
        <v>1698</v>
      </c>
      <c r="C876">
        <v>9</v>
      </c>
    </row>
    <row r="877" spans="1:3" ht="15" hidden="1" customHeight="1">
      <c r="A877">
        <v>425465</v>
      </c>
      <c r="B877" t="s">
        <v>1696</v>
      </c>
      <c r="C877">
        <v>3</v>
      </c>
    </row>
    <row r="878" spans="1:3" ht="15" hidden="1" customHeight="1">
      <c r="A878">
        <v>425465</v>
      </c>
      <c r="B878" t="s">
        <v>1700</v>
      </c>
      <c r="C878">
        <v>2</v>
      </c>
    </row>
    <row r="879" spans="1:3" ht="15" hidden="1" customHeight="1">
      <c r="A879">
        <v>425466</v>
      </c>
      <c r="B879" t="s">
        <v>1698</v>
      </c>
      <c r="C879">
        <v>12</v>
      </c>
    </row>
    <row r="880" spans="1:3" ht="15" hidden="1" customHeight="1">
      <c r="A880">
        <v>425466</v>
      </c>
      <c r="B880" t="s">
        <v>1694</v>
      </c>
      <c r="C880">
        <v>1</v>
      </c>
    </row>
    <row r="881" spans="1:3" ht="15" hidden="1" customHeight="1">
      <c r="A881">
        <v>425466</v>
      </c>
      <c r="B881" t="s">
        <v>1693</v>
      </c>
      <c r="C881">
        <v>1</v>
      </c>
    </row>
    <row r="882" spans="1:3" ht="15" hidden="1" customHeight="1">
      <c r="A882">
        <v>425466</v>
      </c>
      <c r="B882" t="s">
        <v>1700</v>
      </c>
      <c r="C882">
        <v>1</v>
      </c>
    </row>
    <row r="883" spans="1:3" ht="15" hidden="1" customHeight="1">
      <c r="A883">
        <v>425470</v>
      </c>
      <c r="B883" t="s">
        <v>1694</v>
      </c>
      <c r="C883">
        <v>1</v>
      </c>
    </row>
    <row r="884" spans="1:3" ht="15" hidden="1" customHeight="1">
      <c r="A884">
        <v>425470</v>
      </c>
      <c r="B884" t="s">
        <v>1693</v>
      </c>
      <c r="C884">
        <v>1</v>
      </c>
    </row>
    <row r="885" spans="1:3" ht="15" hidden="1" customHeight="1">
      <c r="A885">
        <v>425470</v>
      </c>
      <c r="B885" t="s">
        <v>1697</v>
      </c>
      <c r="C885">
        <v>8</v>
      </c>
    </row>
    <row r="886" spans="1:3" ht="15" hidden="1" customHeight="1">
      <c r="A886">
        <v>425470</v>
      </c>
      <c r="B886" t="s">
        <v>1700</v>
      </c>
      <c r="C886">
        <v>1</v>
      </c>
    </row>
    <row r="887" spans="1:3" ht="15" hidden="1" customHeight="1">
      <c r="A887">
        <v>425475</v>
      </c>
      <c r="B887" t="s">
        <v>1694</v>
      </c>
      <c r="C887">
        <v>1</v>
      </c>
    </row>
    <row r="888" spans="1:3" ht="15" hidden="1" customHeight="1">
      <c r="A888">
        <v>425475</v>
      </c>
      <c r="B888" t="s">
        <v>1701</v>
      </c>
      <c r="C888">
        <v>2</v>
      </c>
    </row>
    <row r="889" spans="1:3" ht="15" hidden="1" customHeight="1">
      <c r="A889">
        <v>425475</v>
      </c>
      <c r="B889" t="s">
        <v>1699</v>
      </c>
      <c r="C889">
        <v>9</v>
      </c>
    </row>
    <row r="890" spans="1:3" ht="15" hidden="1" customHeight="1">
      <c r="A890">
        <v>425475</v>
      </c>
      <c r="B890" t="s">
        <v>1700</v>
      </c>
      <c r="C890">
        <v>2</v>
      </c>
    </row>
    <row r="891" spans="1:3" ht="15" hidden="1" customHeight="1">
      <c r="A891">
        <v>425475</v>
      </c>
      <c r="B891" t="s">
        <v>1695</v>
      </c>
      <c r="C891">
        <v>1</v>
      </c>
    </row>
    <row r="892" spans="1:3" ht="15" hidden="1" customHeight="1">
      <c r="A892">
        <v>425476</v>
      </c>
      <c r="B892" t="s">
        <v>1694</v>
      </c>
      <c r="C892">
        <v>1</v>
      </c>
    </row>
    <row r="893" spans="1:3" ht="15" hidden="1" customHeight="1">
      <c r="A893">
        <v>425476</v>
      </c>
      <c r="B893" t="s">
        <v>1701</v>
      </c>
      <c r="C893">
        <v>1</v>
      </c>
    </row>
    <row r="894" spans="1:3" ht="15" hidden="1" customHeight="1">
      <c r="A894">
        <v>425476</v>
      </c>
      <c r="B894" t="s">
        <v>1699</v>
      </c>
      <c r="C894">
        <v>8</v>
      </c>
    </row>
    <row r="895" spans="1:3" ht="15" hidden="1" customHeight="1">
      <c r="A895">
        <v>425476</v>
      </c>
      <c r="B895" t="s">
        <v>1700</v>
      </c>
      <c r="C895">
        <v>1</v>
      </c>
    </row>
    <row r="896" spans="1:3" ht="15" hidden="1" customHeight="1">
      <c r="A896">
        <v>425477</v>
      </c>
      <c r="B896" t="s">
        <v>1694</v>
      </c>
      <c r="C896">
        <v>1</v>
      </c>
    </row>
    <row r="897" spans="1:3" ht="15" hidden="1" customHeight="1">
      <c r="A897">
        <v>425477</v>
      </c>
      <c r="B897" t="s">
        <v>1701</v>
      </c>
      <c r="C897">
        <v>4</v>
      </c>
    </row>
    <row r="898" spans="1:3" ht="15" hidden="1" customHeight="1">
      <c r="A898">
        <v>425477</v>
      </c>
      <c r="B898" t="s">
        <v>1699</v>
      </c>
      <c r="C898">
        <v>6</v>
      </c>
    </row>
    <row r="899" spans="1:3" ht="15" hidden="1" customHeight="1">
      <c r="A899">
        <v>425477</v>
      </c>
      <c r="B899" t="s">
        <v>1700</v>
      </c>
      <c r="C899">
        <v>1</v>
      </c>
    </row>
    <row r="900" spans="1:3" ht="15" hidden="1" customHeight="1">
      <c r="A900">
        <v>425480</v>
      </c>
      <c r="B900" t="s">
        <v>1694</v>
      </c>
      <c r="C900">
        <v>1</v>
      </c>
    </row>
    <row r="901" spans="1:3" ht="15" hidden="1" customHeight="1">
      <c r="A901">
        <v>425480</v>
      </c>
      <c r="B901" t="s">
        <v>1693</v>
      </c>
      <c r="C901">
        <v>1</v>
      </c>
    </row>
    <row r="902" spans="1:3" ht="15" hidden="1" customHeight="1">
      <c r="A902">
        <v>425480</v>
      </c>
      <c r="B902" t="s">
        <v>1701</v>
      </c>
      <c r="C902">
        <v>5</v>
      </c>
    </row>
    <row r="903" spans="1:3" ht="15" hidden="1" customHeight="1">
      <c r="A903">
        <v>425480</v>
      </c>
      <c r="B903" t="s">
        <v>1699</v>
      </c>
      <c r="C903">
        <v>8</v>
      </c>
    </row>
    <row r="904" spans="1:3" ht="15" hidden="1" customHeight="1">
      <c r="A904">
        <v>425484</v>
      </c>
      <c r="B904" t="s">
        <v>1694</v>
      </c>
      <c r="C904">
        <v>1</v>
      </c>
    </row>
    <row r="905" spans="1:3" ht="15" hidden="1" customHeight="1">
      <c r="A905">
        <v>425484</v>
      </c>
      <c r="B905" t="s">
        <v>1701</v>
      </c>
      <c r="C905">
        <v>2</v>
      </c>
    </row>
    <row r="906" spans="1:3" ht="15" hidden="1" customHeight="1">
      <c r="A906">
        <v>425484</v>
      </c>
      <c r="B906" t="s">
        <v>1699</v>
      </c>
      <c r="C906">
        <v>7</v>
      </c>
    </row>
    <row r="907" spans="1:3" ht="15" hidden="1" customHeight="1">
      <c r="A907">
        <v>425484</v>
      </c>
      <c r="B907" t="s">
        <v>1700</v>
      </c>
      <c r="C907">
        <v>1</v>
      </c>
    </row>
    <row r="908" spans="1:3" ht="15" hidden="1" customHeight="1">
      <c r="A908">
        <v>425488</v>
      </c>
      <c r="B908" t="s">
        <v>1694</v>
      </c>
      <c r="C908">
        <v>1</v>
      </c>
    </row>
    <row r="909" spans="1:3" ht="15" hidden="1" customHeight="1">
      <c r="A909">
        <v>425488</v>
      </c>
      <c r="B909" t="s">
        <v>1693</v>
      </c>
      <c r="C909">
        <v>1</v>
      </c>
    </row>
    <row r="910" spans="1:3" ht="15" hidden="1" customHeight="1">
      <c r="A910">
        <v>425488</v>
      </c>
      <c r="B910" t="s">
        <v>1699</v>
      </c>
      <c r="C910">
        <v>9</v>
      </c>
    </row>
    <row r="911" spans="1:3" ht="15" hidden="1" customHeight="1">
      <c r="A911">
        <v>425488</v>
      </c>
      <c r="B911" t="s">
        <v>1700</v>
      </c>
      <c r="C911">
        <v>1</v>
      </c>
    </row>
    <row r="912" spans="1:3" ht="15" hidden="1" customHeight="1">
      <c r="A912">
        <v>425491</v>
      </c>
      <c r="B912" t="s">
        <v>1694</v>
      </c>
      <c r="C912">
        <v>1</v>
      </c>
    </row>
    <row r="913" spans="1:3" ht="15" hidden="1" customHeight="1">
      <c r="A913">
        <v>425491</v>
      </c>
      <c r="B913" t="s">
        <v>1701</v>
      </c>
      <c r="C913">
        <v>2</v>
      </c>
    </row>
    <row r="914" spans="1:3" ht="15" hidden="1" customHeight="1">
      <c r="A914">
        <v>425491</v>
      </c>
      <c r="B914" t="s">
        <v>1699</v>
      </c>
      <c r="C914">
        <v>7</v>
      </c>
    </row>
    <row r="915" spans="1:3" ht="15" hidden="1" customHeight="1">
      <c r="A915">
        <v>425491</v>
      </c>
      <c r="B915" t="s">
        <v>3374</v>
      </c>
      <c r="C915">
        <v>2</v>
      </c>
    </row>
    <row r="916" spans="1:3" ht="15" hidden="1" customHeight="1">
      <c r="A916">
        <v>425651</v>
      </c>
      <c r="B916" t="s">
        <v>1697</v>
      </c>
      <c r="C916">
        <v>8</v>
      </c>
    </row>
    <row r="917" spans="1:3" ht="15" hidden="1" customHeight="1">
      <c r="A917">
        <v>425890</v>
      </c>
      <c r="B917" t="s">
        <v>1702</v>
      </c>
      <c r="C917">
        <v>1</v>
      </c>
    </row>
    <row r="918" spans="1:3" ht="15" hidden="1" customHeight="1">
      <c r="A918">
        <v>426667</v>
      </c>
      <c r="B918" t="s">
        <v>1697</v>
      </c>
      <c r="C918">
        <v>9</v>
      </c>
    </row>
    <row r="919" spans="1:3" ht="15" hidden="1" customHeight="1">
      <c r="A919">
        <v>426773</v>
      </c>
      <c r="B919" t="s">
        <v>1694</v>
      </c>
      <c r="C919">
        <v>1</v>
      </c>
    </row>
    <row r="920" spans="1:3" ht="15" hidden="1" customHeight="1">
      <c r="A920">
        <v>426773</v>
      </c>
      <c r="B920" t="s">
        <v>1693</v>
      </c>
      <c r="C920">
        <v>1</v>
      </c>
    </row>
    <row r="921" spans="1:3" ht="15" hidden="1" customHeight="1">
      <c r="A921">
        <v>426773</v>
      </c>
      <c r="B921" t="s">
        <v>1701</v>
      </c>
      <c r="C921">
        <v>2</v>
      </c>
    </row>
    <row r="922" spans="1:3" ht="15" hidden="1" customHeight="1">
      <c r="A922">
        <v>426773</v>
      </c>
      <c r="B922" t="s">
        <v>1699</v>
      </c>
      <c r="C922">
        <v>10</v>
      </c>
    </row>
    <row r="923" spans="1:3" ht="15" hidden="1" customHeight="1">
      <c r="A923">
        <v>426773</v>
      </c>
      <c r="B923" t="s">
        <v>1700</v>
      </c>
      <c r="C923">
        <v>1</v>
      </c>
    </row>
    <row r="924" spans="1:3" ht="15" hidden="1" customHeight="1">
      <c r="A924">
        <v>427729</v>
      </c>
      <c r="B924" t="s">
        <v>1694</v>
      </c>
      <c r="C924">
        <v>1</v>
      </c>
    </row>
    <row r="925" spans="1:3" ht="15" hidden="1" customHeight="1">
      <c r="A925">
        <v>427729</v>
      </c>
      <c r="B925" t="s">
        <v>1701</v>
      </c>
      <c r="C925">
        <v>5</v>
      </c>
    </row>
    <row r="926" spans="1:3" ht="15" hidden="1" customHeight="1">
      <c r="A926">
        <v>427729</v>
      </c>
      <c r="B926" t="s">
        <v>1699</v>
      </c>
      <c r="C926">
        <v>6</v>
      </c>
    </row>
    <row r="927" spans="1:3" ht="15" hidden="1" customHeight="1">
      <c r="A927">
        <v>427729</v>
      </c>
      <c r="B927" t="s">
        <v>1700</v>
      </c>
      <c r="C927">
        <v>1</v>
      </c>
    </row>
    <row r="928" spans="1:3" ht="15" hidden="1" customHeight="1">
      <c r="A928">
        <v>427729</v>
      </c>
      <c r="B928" t="s">
        <v>1695</v>
      </c>
      <c r="C928">
        <v>1</v>
      </c>
    </row>
    <row r="929" spans="1:3" ht="15" hidden="1" customHeight="1">
      <c r="A929">
        <v>427791</v>
      </c>
      <c r="B929" t="s">
        <v>1694</v>
      </c>
      <c r="C929">
        <v>1</v>
      </c>
    </row>
    <row r="930" spans="1:3" ht="15" hidden="1" customHeight="1">
      <c r="A930">
        <v>427791</v>
      </c>
      <c r="B930" t="s">
        <v>1697</v>
      </c>
      <c r="C930">
        <v>3</v>
      </c>
    </row>
    <row r="931" spans="1:3" ht="15" hidden="1" customHeight="1">
      <c r="A931">
        <v>431315</v>
      </c>
      <c r="B931" t="s">
        <v>1702</v>
      </c>
      <c r="C931">
        <v>1</v>
      </c>
    </row>
    <row r="932" spans="1:3" ht="15" hidden="1" customHeight="1">
      <c r="A932">
        <v>432239</v>
      </c>
      <c r="B932" t="s">
        <v>1698</v>
      </c>
      <c r="C932">
        <v>9</v>
      </c>
    </row>
    <row r="933" spans="1:3" ht="15" hidden="1" customHeight="1">
      <c r="A933">
        <v>432239</v>
      </c>
      <c r="B933" t="s">
        <v>1694</v>
      </c>
      <c r="C933">
        <v>1</v>
      </c>
    </row>
    <row r="934" spans="1:3" ht="15" hidden="1" customHeight="1">
      <c r="A934">
        <v>432239</v>
      </c>
      <c r="B934" t="s">
        <v>1701</v>
      </c>
      <c r="C934">
        <v>1</v>
      </c>
    </row>
    <row r="935" spans="1:3" ht="15" hidden="1" customHeight="1">
      <c r="A935">
        <v>432242</v>
      </c>
      <c r="B935" t="s">
        <v>1698</v>
      </c>
      <c r="C935">
        <v>8</v>
      </c>
    </row>
    <row r="936" spans="1:3" ht="15" hidden="1" customHeight="1">
      <c r="A936">
        <v>433224</v>
      </c>
      <c r="B936" t="s">
        <v>1698</v>
      </c>
      <c r="C936">
        <v>11</v>
      </c>
    </row>
    <row r="937" spans="1:3" ht="15" hidden="1" customHeight="1">
      <c r="A937">
        <v>435151</v>
      </c>
      <c r="B937" t="s">
        <v>1694</v>
      </c>
      <c r="C937">
        <v>1</v>
      </c>
    </row>
    <row r="938" spans="1:3" ht="15" hidden="1" customHeight="1">
      <c r="A938">
        <v>435151</v>
      </c>
      <c r="B938" t="s">
        <v>1697</v>
      </c>
      <c r="C938">
        <v>3</v>
      </c>
    </row>
    <row r="939" spans="1:3" ht="15" hidden="1" customHeight="1">
      <c r="A939">
        <v>435160</v>
      </c>
      <c r="B939" t="s">
        <v>1702</v>
      </c>
      <c r="C939">
        <v>1</v>
      </c>
    </row>
    <row r="940" spans="1:3" ht="15" hidden="1" customHeight="1">
      <c r="A940">
        <v>437999</v>
      </c>
      <c r="B940" t="s">
        <v>1702</v>
      </c>
      <c r="C940">
        <v>1</v>
      </c>
    </row>
    <row r="941" spans="1:3" ht="15" hidden="1" customHeight="1">
      <c r="A941">
        <v>438002</v>
      </c>
      <c r="B941" t="s">
        <v>1699</v>
      </c>
      <c r="C941">
        <v>2</v>
      </c>
    </row>
    <row r="942" spans="1:3" ht="15" hidden="1" customHeight="1">
      <c r="A942">
        <v>438004</v>
      </c>
      <c r="B942" t="s">
        <v>1702</v>
      </c>
      <c r="C942">
        <v>1</v>
      </c>
    </row>
    <row r="943" spans="1:3" ht="15" hidden="1" customHeight="1">
      <c r="A943">
        <v>438006</v>
      </c>
      <c r="B943" t="s">
        <v>1700</v>
      </c>
      <c r="C943">
        <v>2</v>
      </c>
    </row>
    <row r="944" spans="1:3" ht="15" hidden="1" customHeight="1">
      <c r="A944">
        <v>438007</v>
      </c>
      <c r="B944" t="s">
        <v>1701</v>
      </c>
      <c r="C944">
        <v>1</v>
      </c>
    </row>
    <row r="945" spans="1:3" ht="15" hidden="1" customHeight="1">
      <c r="A945">
        <v>438007</v>
      </c>
      <c r="B945" t="s">
        <v>1699</v>
      </c>
      <c r="C945">
        <v>1</v>
      </c>
    </row>
    <row r="946" spans="1:3" ht="15" hidden="1" customHeight="1">
      <c r="A946">
        <v>438008</v>
      </c>
      <c r="B946" t="s">
        <v>1701</v>
      </c>
      <c r="C946">
        <v>1</v>
      </c>
    </row>
    <row r="947" spans="1:3" ht="15" hidden="1" customHeight="1">
      <c r="A947">
        <v>438008</v>
      </c>
      <c r="B947" t="s">
        <v>1699</v>
      </c>
      <c r="C947">
        <v>1</v>
      </c>
    </row>
    <row r="948" spans="1:3" ht="15" hidden="1" customHeight="1">
      <c r="A948">
        <v>438009</v>
      </c>
      <c r="B948" t="s">
        <v>1699</v>
      </c>
      <c r="C948">
        <v>1</v>
      </c>
    </row>
    <row r="949" spans="1:3" ht="15" hidden="1" customHeight="1">
      <c r="A949">
        <v>438009</v>
      </c>
      <c r="B949" t="s">
        <v>1700</v>
      </c>
      <c r="C949">
        <v>1</v>
      </c>
    </row>
    <row r="950" spans="1:3" ht="15" hidden="1" customHeight="1">
      <c r="A950">
        <v>438011</v>
      </c>
      <c r="B950" t="s">
        <v>1699</v>
      </c>
      <c r="C950">
        <v>1</v>
      </c>
    </row>
    <row r="951" spans="1:3" ht="15" hidden="1" customHeight="1">
      <c r="A951">
        <v>438011</v>
      </c>
      <c r="B951" t="s">
        <v>1700</v>
      </c>
      <c r="C951">
        <v>1</v>
      </c>
    </row>
    <row r="952" spans="1:3" ht="15" hidden="1" customHeight="1">
      <c r="A952">
        <v>438012</v>
      </c>
      <c r="B952" t="s">
        <v>1701</v>
      </c>
      <c r="C952">
        <v>2</v>
      </c>
    </row>
    <row r="953" spans="1:3" ht="15" hidden="1" customHeight="1">
      <c r="A953">
        <v>438013</v>
      </c>
      <c r="B953" t="s">
        <v>1702</v>
      </c>
      <c r="C953">
        <v>1</v>
      </c>
    </row>
    <row r="954" spans="1:3" ht="15" hidden="1" customHeight="1">
      <c r="A954">
        <v>438016</v>
      </c>
      <c r="B954" t="s">
        <v>1702</v>
      </c>
      <c r="C954">
        <v>1</v>
      </c>
    </row>
    <row r="955" spans="1:3" ht="15" hidden="1" customHeight="1">
      <c r="A955">
        <v>438020</v>
      </c>
      <c r="B955" t="s">
        <v>1697</v>
      </c>
      <c r="C955">
        <v>2</v>
      </c>
    </row>
    <row r="956" spans="1:3" ht="15" hidden="1" customHeight="1">
      <c r="A956">
        <v>438021</v>
      </c>
      <c r="B956" t="s">
        <v>1702</v>
      </c>
      <c r="C956">
        <v>1</v>
      </c>
    </row>
    <row r="957" spans="1:3" ht="15" hidden="1" customHeight="1">
      <c r="A957">
        <v>438023</v>
      </c>
      <c r="B957" t="s">
        <v>1702</v>
      </c>
      <c r="C957">
        <v>1</v>
      </c>
    </row>
    <row r="958" spans="1:3" ht="15" hidden="1" customHeight="1">
      <c r="A958">
        <v>438024</v>
      </c>
      <c r="B958" t="s">
        <v>1702</v>
      </c>
      <c r="C958">
        <v>1</v>
      </c>
    </row>
    <row r="959" spans="1:3" ht="15" hidden="1" customHeight="1">
      <c r="A959">
        <v>438025</v>
      </c>
      <c r="B959" t="s">
        <v>1702</v>
      </c>
      <c r="C959">
        <v>1</v>
      </c>
    </row>
    <row r="960" spans="1:3" ht="15" hidden="1" customHeight="1">
      <c r="A960">
        <v>438026</v>
      </c>
      <c r="B960" t="s">
        <v>1702</v>
      </c>
      <c r="C960">
        <v>1</v>
      </c>
    </row>
    <row r="961" spans="1:3" ht="15" hidden="1" customHeight="1">
      <c r="A961">
        <v>438027</v>
      </c>
      <c r="B961" t="s">
        <v>1702</v>
      </c>
      <c r="C961">
        <v>1</v>
      </c>
    </row>
    <row r="962" spans="1:3" ht="15" hidden="1" customHeight="1">
      <c r="A962">
        <v>438029</v>
      </c>
      <c r="B962" t="s">
        <v>1694</v>
      </c>
      <c r="C962">
        <v>1</v>
      </c>
    </row>
    <row r="963" spans="1:3" ht="15" hidden="1" customHeight="1">
      <c r="A963">
        <v>438029</v>
      </c>
      <c r="B963" t="s">
        <v>1697</v>
      </c>
      <c r="C963">
        <v>1</v>
      </c>
    </row>
    <row r="964" spans="1:3" ht="15" hidden="1" customHeight="1">
      <c r="A964">
        <v>438029</v>
      </c>
      <c r="B964" t="s">
        <v>1696</v>
      </c>
      <c r="C964">
        <v>1</v>
      </c>
    </row>
    <row r="965" spans="1:3" ht="15" hidden="1" customHeight="1">
      <c r="A965">
        <v>438035</v>
      </c>
      <c r="B965" t="s">
        <v>1702</v>
      </c>
      <c r="C965">
        <v>1</v>
      </c>
    </row>
    <row r="966" spans="1:3" ht="15" hidden="1" customHeight="1">
      <c r="A966">
        <v>438037</v>
      </c>
      <c r="B966" t="s">
        <v>1702</v>
      </c>
      <c r="C966">
        <v>1</v>
      </c>
    </row>
    <row r="967" spans="1:3" ht="15" hidden="1" customHeight="1">
      <c r="A967">
        <v>438039</v>
      </c>
      <c r="B967" t="s">
        <v>1702</v>
      </c>
      <c r="C967">
        <v>1</v>
      </c>
    </row>
    <row r="968" spans="1:3" ht="15" hidden="1" customHeight="1">
      <c r="A968">
        <v>438040</v>
      </c>
      <c r="B968" t="s">
        <v>1702</v>
      </c>
      <c r="C968">
        <v>1</v>
      </c>
    </row>
    <row r="969" spans="1:3" ht="15" hidden="1" customHeight="1">
      <c r="A969">
        <v>438044</v>
      </c>
      <c r="B969" t="s">
        <v>1702</v>
      </c>
      <c r="C969">
        <v>1</v>
      </c>
    </row>
    <row r="970" spans="1:3" ht="15" hidden="1" customHeight="1">
      <c r="A970">
        <v>438051</v>
      </c>
      <c r="B970" t="s">
        <v>1702</v>
      </c>
      <c r="C970">
        <v>1</v>
      </c>
    </row>
    <row r="971" spans="1:3" ht="15" hidden="1" customHeight="1">
      <c r="A971">
        <v>438052</v>
      </c>
      <c r="B971" t="s">
        <v>1702</v>
      </c>
      <c r="C971">
        <v>1</v>
      </c>
    </row>
    <row r="972" spans="1:3" ht="15" hidden="1" customHeight="1">
      <c r="A972">
        <v>438054</v>
      </c>
      <c r="B972" t="s">
        <v>1702</v>
      </c>
      <c r="C972">
        <v>1</v>
      </c>
    </row>
    <row r="973" spans="1:3" ht="15" hidden="1" customHeight="1">
      <c r="A973">
        <v>438056</v>
      </c>
      <c r="B973" t="s">
        <v>1702</v>
      </c>
      <c r="C973">
        <v>1</v>
      </c>
    </row>
    <row r="974" spans="1:3" ht="15" hidden="1" customHeight="1">
      <c r="A974">
        <v>438059</v>
      </c>
      <c r="B974" t="s">
        <v>1702</v>
      </c>
      <c r="C974">
        <v>1</v>
      </c>
    </row>
    <row r="975" spans="1:3" ht="15" hidden="1" customHeight="1">
      <c r="A975">
        <v>438062</v>
      </c>
      <c r="B975" t="s">
        <v>1702</v>
      </c>
      <c r="C975">
        <v>1</v>
      </c>
    </row>
    <row r="976" spans="1:3" ht="15" hidden="1" customHeight="1">
      <c r="A976">
        <v>438063</v>
      </c>
      <c r="B976" t="s">
        <v>1702</v>
      </c>
      <c r="C976">
        <v>1</v>
      </c>
    </row>
    <row r="977" spans="1:3" ht="15" hidden="1" customHeight="1">
      <c r="A977">
        <v>438077</v>
      </c>
      <c r="B977" t="s">
        <v>1702</v>
      </c>
      <c r="C977">
        <v>1</v>
      </c>
    </row>
    <row r="978" spans="1:3" ht="15" hidden="1" customHeight="1">
      <c r="A978">
        <v>438084</v>
      </c>
      <c r="B978" t="s">
        <v>1702</v>
      </c>
      <c r="C978">
        <v>1</v>
      </c>
    </row>
    <row r="979" spans="1:3" ht="15" hidden="1" customHeight="1">
      <c r="A979">
        <v>438086</v>
      </c>
      <c r="B979" t="s">
        <v>1702</v>
      </c>
      <c r="C979">
        <v>1</v>
      </c>
    </row>
    <row r="980" spans="1:3" ht="15" hidden="1" customHeight="1">
      <c r="A980">
        <v>438089</v>
      </c>
      <c r="B980" t="s">
        <v>1702</v>
      </c>
      <c r="C980">
        <v>1</v>
      </c>
    </row>
    <row r="981" spans="1:3" ht="15" hidden="1" customHeight="1">
      <c r="A981">
        <v>438090</v>
      </c>
      <c r="B981" t="s">
        <v>1702</v>
      </c>
      <c r="C981">
        <v>1</v>
      </c>
    </row>
    <row r="982" spans="1:3" ht="15" hidden="1" customHeight="1">
      <c r="A982">
        <v>438092</v>
      </c>
      <c r="B982" t="s">
        <v>1702</v>
      </c>
      <c r="C982">
        <v>1</v>
      </c>
    </row>
    <row r="983" spans="1:3" ht="15" hidden="1" customHeight="1">
      <c r="A983">
        <v>438093</v>
      </c>
      <c r="B983" t="s">
        <v>1702</v>
      </c>
      <c r="C983">
        <v>1</v>
      </c>
    </row>
    <row r="984" spans="1:3" ht="15" hidden="1" customHeight="1">
      <c r="A984">
        <v>438095</v>
      </c>
      <c r="B984" t="s">
        <v>1702</v>
      </c>
      <c r="C984">
        <v>1</v>
      </c>
    </row>
    <row r="985" spans="1:3" ht="15" hidden="1" customHeight="1">
      <c r="A985">
        <v>438097</v>
      </c>
      <c r="B985" t="s">
        <v>1702</v>
      </c>
      <c r="C985">
        <v>1</v>
      </c>
    </row>
    <row r="986" spans="1:3" ht="15" hidden="1" customHeight="1">
      <c r="A986">
        <v>438098</v>
      </c>
      <c r="B986" t="s">
        <v>1702</v>
      </c>
      <c r="C986">
        <v>1</v>
      </c>
    </row>
    <row r="987" spans="1:3" ht="15" hidden="1" customHeight="1">
      <c r="A987">
        <v>438099</v>
      </c>
      <c r="B987" t="s">
        <v>1702</v>
      </c>
      <c r="C987">
        <v>1</v>
      </c>
    </row>
    <row r="988" spans="1:3" ht="15" hidden="1" customHeight="1">
      <c r="A988">
        <v>438100</v>
      </c>
      <c r="B988" t="s">
        <v>1702</v>
      </c>
      <c r="C988">
        <v>1</v>
      </c>
    </row>
    <row r="989" spans="1:3" ht="15" hidden="1" customHeight="1">
      <c r="A989">
        <v>438101</v>
      </c>
      <c r="B989" t="s">
        <v>1697</v>
      </c>
      <c r="C989">
        <v>2</v>
      </c>
    </row>
    <row r="990" spans="1:3" ht="15" hidden="1" customHeight="1">
      <c r="A990">
        <v>438102</v>
      </c>
      <c r="B990" t="s">
        <v>1702</v>
      </c>
      <c r="C990">
        <v>1</v>
      </c>
    </row>
    <row r="991" spans="1:3" ht="15" hidden="1" customHeight="1">
      <c r="A991">
        <v>438103</v>
      </c>
      <c r="B991" t="s">
        <v>1702</v>
      </c>
      <c r="C991">
        <v>1</v>
      </c>
    </row>
    <row r="992" spans="1:3" ht="15" hidden="1" customHeight="1">
      <c r="A992">
        <v>438104</v>
      </c>
      <c r="B992" t="s">
        <v>1702</v>
      </c>
      <c r="C992">
        <v>1</v>
      </c>
    </row>
    <row r="993" spans="1:3" ht="15" hidden="1" customHeight="1">
      <c r="A993">
        <v>438109</v>
      </c>
      <c r="B993" t="s">
        <v>1702</v>
      </c>
      <c r="C993">
        <v>1</v>
      </c>
    </row>
    <row r="994" spans="1:3" ht="15" hidden="1" customHeight="1">
      <c r="A994">
        <v>438111</v>
      </c>
      <c r="B994" t="s">
        <v>1702</v>
      </c>
      <c r="C994">
        <v>1</v>
      </c>
    </row>
    <row r="995" spans="1:3" ht="15" hidden="1" customHeight="1">
      <c r="A995">
        <v>438115</v>
      </c>
      <c r="B995" t="s">
        <v>1701</v>
      </c>
      <c r="C995">
        <v>2</v>
      </c>
    </row>
    <row r="996" spans="1:3" ht="15" hidden="1" customHeight="1">
      <c r="A996">
        <v>438116</v>
      </c>
      <c r="B996" t="s">
        <v>1702</v>
      </c>
      <c r="C996">
        <v>1</v>
      </c>
    </row>
    <row r="997" spans="1:3" ht="15" hidden="1" customHeight="1">
      <c r="A997">
        <v>438120</v>
      </c>
      <c r="B997" t="s">
        <v>1702</v>
      </c>
      <c r="C997">
        <v>1</v>
      </c>
    </row>
    <row r="998" spans="1:3" ht="15" hidden="1" customHeight="1">
      <c r="A998">
        <v>438122</v>
      </c>
      <c r="B998" t="s">
        <v>1702</v>
      </c>
      <c r="C998">
        <v>1</v>
      </c>
    </row>
    <row r="999" spans="1:3" ht="15" hidden="1" customHeight="1">
      <c r="A999">
        <v>438123</v>
      </c>
      <c r="B999" t="s">
        <v>1702</v>
      </c>
      <c r="C999">
        <v>1</v>
      </c>
    </row>
    <row r="1000" spans="1:3" ht="15" hidden="1" customHeight="1">
      <c r="A1000">
        <v>438127</v>
      </c>
      <c r="B1000" t="s">
        <v>1702</v>
      </c>
      <c r="C1000">
        <v>1</v>
      </c>
    </row>
    <row r="1001" spans="1:3" ht="15" hidden="1" customHeight="1">
      <c r="A1001">
        <v>438129</v>
      </c>
      <c r="B1001" t="s">
        <v>1701</v>
      </c>
      <c r="C1001">
        <v>1</v>
      </c>
    </row>
    <row r="1002" spans="1:3" ht="15" hidden="1" customHeight="1">
      <c r="A1002">
        <v>438129</v>
      </c>
      <c r="B1002" t="s">
        <v>1699</v>
      </c>
      <c r="C1002">
        <v>1</v>
      </c>
    </row>
    <row r="1003" spans="1:3" ht="15" hidden="1" customHeight="1">
      <c r="A1003">
        <v>438130</v>
      </c>
      <c r="B1003" t="s">
        <v>1702</v>
      </c>
      <c r="C1003">
        <v>1</v>
      </c>
    </row>
    <row r="1004" spans="1:3" ht="15" hidden="1" customHeight="1">
      <c r="A1004">
        <v>438131</v>
      </c>
      <c r="B1004" t="s">
        <v>1702</v>
      </c>
      <c r="C1004">
        <v>1</v>
      </c>
    </row>
    <row r="1005" spans="1:3" ht="15" hidden="1" customHeight="1">
      <c r="A1005">
        <v>438132</v>
      </c>
      <c r="B1005" t="s">
        <v>1702</v>
      </c>
      <c r="C1005">
        <v>1</v>
      </c>
    </row>
    <row r="1006" spans="1:3" ht="15" hidden="1" customHeight="1">
      <c r="A1006">
        <v>438133</v>
      </c>
      <c r="B1006" t="s">
        <v>1701</v>
      </c>
      <c r="C1006">
        <v>1</v>
      </c>
    </row>
    <row r="1007" spans="1:3" ht="15" hidden="1" customHeight="1">
      <c r="A1007">
        <v>438133</v>
      </c>
      <c r="B1007" t="s">
        <v>1699</v>
      </c>
      <c r="C1007">
        <v>1</v>
      </c>
    </row>
    <row r="1008" spans="1:3" ht="15" hidden="1" customHeight="1">
      <c r="A1008">
        <v>438134</v>
      </c>
      <c r="B1008" t="s">
        <v>1702</v>
      </c>
      <c r="C1008">
        <v>1</v>
      </c>
    </row>
    <row r="1009" spans="1:3" ht="15" hidden="1" customHeight="1">
      <c r="A1009">
        <v>438137</v>
      </c>
      <c r="B1009" t="s">
        <v>1702</v>
      </c>
      <c r="C1009">
        <v>1</v>
      </c>
    </row>
    <row r="1010" spans="1:3" ht="15" hidden="1" customHeight="1">
      <c r="A1010">
        <v>438138</v>
      </c>
      <c r="B1010" t="s">
        <v>1702</v>
      </c>
      <c r="C1010">
        <v>1</v>
      </c>
    </row>
    <row r="1011" spans="1:3" ht="15" hidden="1" customHeight="1">
      <c r="A1011">
        <v>438139</v>
      </c>
      <c r="B1011" t="s">
        <v>1702</v>
      </c>
      <c r="C1011">
        <v>1</v>
      </c>
    </row>
    <row r="1012" spans="1:3" ht="15" hidden="1" customHeight="1">
      <c r="A1012">
        <v>438141</v>
      </c>
      <c r="B1012" t="s">
        <v>1702</v>
      </c>
      <c r="C1012">
        <v>1</v>
      </c>
    </row>
    <row r="1013" spans="1:3" ht="15" hidden="1" customHeight="1">
      <c r="A1013">
        <v>438147</v>
      </c>
      <c r="B1013" t="s">
        <v>1702</v>
      </c>
      <c r="C1013">
        <v>1</v>
      </c>
    </row>
    <row r="1014" spans="1:3" ht="15" hidden="1" customHeight="1">
      <c r="A1014">
        <v>439069</v>
      </c>
      <c r="B1014" t="s">
        <v>1698</v>
      </c>
      <c r="C1014">
        <v>14</v>
      </c>
    </row>
    <row r="1015" spans="1:3" ht="15" hidden="1" customHeight="1">
      <c r="A1015">
        <v>439069</v>
      </c>
      <c r="B1015" t="s">
        <v>1694</v>
      </c>
      <c r="C1015">
        <v>1</v>
      </c>
    </row>
    <row r="1016" spans="1:3" ht="15" hidden="1" customHeight="1">
      <c r="A1016">
        <v>439078</v>
      </c>
      <c r="B1016" t="s">
        <v>1694</v>
      </c>
      <c r="C1016">
        <v>1</v>
      </c>
    </row>
    <row r="1017" spans="1:3" ht="15" hidden="1" customHeight="1">
      <c r="A1017">
        <v>439078</v>
      </c>
      <c r="B1017" t="s">
        <v>1697</v>
      </c>
      <c r="C1017">
        <v>5</v>
      </c>
    </row>
    <row r="1018" spans="1:3" ht="15" hidden="1" customHeight="1">
      <c r="A1018">
        <v>439078</v>
      </c>
      <c r="B1018" t="s">
        <v>1700</v>
      </c>
      <c r="C1018">
        <v>1</v>
      </c>
    </row>
    <row r="1019" spans="1:3" ht="15" hidden="1" customHeight="1">
      <c r="A1019">
        <v>439079</v>
      </c>
      <c r="B1019" t="s">
        <v>1698</v>
      </c>
      <c r="C1019">
        <v>8</v>
      </c>
    </row>
    <row r="1020" spans="1:3" ht="15" hidden="1" customHeight="1">
      <c r="A1020">
        <v>439079</v>
      </c>
      <c r="B1020" t="s">
        <v>1694</v>
      </c>
      <c r="C1020">
        <v>1</v>
      </c>
    </row>
    <row r="1021" spans="1:3" ht="15" hidden="1" customHeight="1">
      <c r="A1021">
        <v>439079</v>
      </c>
      <c r="B1021" t="s">
        <v>1693</v>
      </c>
      <c r="C1021">
        <v>2</v>
      </c>
    </row>
    <row r="1022" spans="1:3" ht="15" hidden="1" customHeight="1">
      <c r="A1022">
        <v>439080</v>
      </c>
      <c r="B1022" t="s">
        <v>1698</v>
      </c>
      <c r="C1022">
        <v>6</v>
      </c>
    </row>
    <row r="1023" spans="1:3" ht="15" hidden="1" customHeight="1">
      <c r="A1023">
        <v>439080</v>
      </c>
      <c r="B1023" t="s">
        <v>1694</v>
      </c>
      <c r="C1023">
        <v>1</v>
      </c>
    </row>
    <row r="1024" spans="1:3" ht="15" hidden="1" customHeight="1">
      <c r="A1024">
        <v>439080</v>
      </c>
      <c r="B1024" t="s">
        <v>1696</v>
      </c>
      <c r="C1024">
        <v>5</v>
      </c>
    </row>
    <row r="1025" spans="1:3" ht="15" hidden="1" customHeight="1">
      <c r="A1025">
        <v>439080</v>
      </c>
      <c r="B1025" t="s">
        <v>1695</v>
      </c>
      <c r="C1025">
        <v>1</v>
      </c>
    </row>
    <row r="1026" spans="1:3" ht="15" hidden="1" customHeight="1">
      <c r="A1026">
        <v>439083</v>
      </c>
      <c r="B1026" t="s">
        <v>1694</v>
      </c>
      <c r="C1026">
        <v>1</v>
      </c>
    </row>
    <row r="1027" spans="1:3" ht="15" hidden="1" customHeight="1">
      <c r="A1027">
        <v>439083</v>
      </c>
      <c r="B1027" t="s">
        <v>1701</v>
      </c>
      <c r="C1027">
        <v>1</v>
      </c>
    </row>
    <row r="1028" spans="1:3" ht="15" hidden="1" customHeight="1">
      <c r="A1028">
        <v>439083</v>
      </c>
      <c r="B1028" t="s">
        <v>1699</v>
      </c>
      <c r="C1028">
        <v>9</v>
      </c>
    </row>
    <row r="1029" spans="1:3" ht="15" hidden="1" customHeight="1">
      <c r="A1029">
        <v>439083</v>
      </c>
      <c r="B1029" t="s">
        <v>1700</v>
      </c>
      <c r="C1029">
        <v>1</v>
      </c>
    </row>
    <row r="1030" spans="1:3" ht="15" hidden="1" customHeight="1">
      <c r="A1030">
        <v>439334</v>
      </c>
      <c r="B1030" t="s">
        <v>1694</v>
      </c>
      <c r="C1030">
        <v>1</v>
      </c>
    </row>
    <row r="1031" spans="1:3" ht="15" hidden="1" customHeight="1">
      <c r="A1031">
        <v>439334</v>
      </c>
      <c r="B1031" t="s">
        <v>1701</v>
      </c>
      <c r="C1031">
        <v>2</v>
      </c>
    </row>
    <row r="1032" spans="1:3" ht="15" hidden="1" customHeight="1">
      <c r="A1032">
        <v>439334</v>
      </c>
      <c r="B1032" t="s">
        <v>1699</v>
      </c>
      <c r="C1032">
        <v>7</v>
      </c>
    </row>
    <row r="1033" spans="1:3" ht="15" hidden="1" customHeight="1">
      <c r="A1033">
        <v>439334</v>
      </c>
      <c r="B1033" t="s">
        <v>1700</v>
      </c>
      <c r="C1033">
        <v>1</v>
      </c>
    </row>
    <row r="1034" spans="1:3" ht="15" hidden="1" customHeight="1">
      <c r="A1034">
        <v>439335</v>
      </c>
      <c r="B1034" t="s">
        <v>1694</v>
      </c>
      <c r="C1034">
        <v>1</v>
      </c>
    </row>
    <row r="1035" spans="1:3" ht="15" hidden="1" customHeight="1">
      <c r="A1035">
        <v>439335</v>
      </c>
      <c r="B1035" t="s">
        <v>1701</v>
      </c>
      <c r="C1035">
        <v>2</v>
      </c>
    </row>
    <row r="1036" spans="1:3" ht="15" hidden="1" customHeight="1">
      <c r="A1036">
        <v>439335</v>
      </c>
      <c r="B1036" t="s">
        <v>1699</v>
      </c>
      <c r="C1036">
        <v>5</v>
      </c>
    </row>
    <row r="1037" spans="1:3" ht="15" hidden="1" customHeight="1">
      <c r="A1037">
        <v>439335</v>
      </c>
      <c r="B1037" t="s">
        <v>1700</v>
      </c>
      <c r="C1037">
        <v>1</v>
      </c>
    </row>
    <row r="1038" spans="1:3" ht="15" hidden="1" customHeight="1">
      <c r="A1038">
        <v>439338</v>
      </c>
      <c r="B1038" t="s">
        <v>1702</v>
      </c>
      <c r="C1038">
        <v>1</v>
      </c>
    </row>
    <row r="1039" spans="1:3" ht="15" hidden="1" customHeight="1">
      <c r="A1039">
        <v>439339</v>
      </c>
      <c r="B1039" t="s">
        <v>1702</v>
      </c>
      <c r="C1039">
        <v>1</v>
      </c>
    </row>
    <row r="1040" spans="1:3" ht="15" hidden="1" customHeight="1">
      <c r="A1040">
        <v>439340</v>
      </c>
      <c r="B1040" t="s">
        <v>1698</v>
      </c>
      <c r="C1040">
        <v>1</v>
      </c>
    </row>
    <row r="1041" spans="1:3" ht="15" hidden="1" customHeight="1">
      <c r="A1041">
        <v>439340</v>
      </c>
      <c r="B1041" t="s">
        <v>1701</v>
      </c>
      <c r="C1041">
        <v>1</v>
      </c>
    </row>
    <row r="1042" spans="1:3" ht="15" hidden="1" customHeight="1">
      <c r="A1042">
        <v>439341</v>
      </c>
      <c r="B1042" t="s">
        <v>1693</v>
      </c>
      <c r="C1042">
        <v>3</v>
      </c>
    </row>
    <row r="1043" spans="1:3" ht="15" hidden="1" customHeight="1">
      <c r="A1043">
        <v>439341</v>
      </c>
      <c r="B1043" t="s">
        <v>1697</v>
      </c>
      <c r="C1043">
        <v>2</v>
      </c>
    </row>
    <row r="1044" spans="1:3" ht="15" hidden="1" customHeight="1">
      <c r="A1044">
        <v>439344</v>
      </c>
      <c r="B1044" t="s">
        <v>1698</v>
      </c>
      <c r="C1044">
        <v>11</v>
      </c>
    </row>
    <row r="1045" spans="1:3" ht="15" hidden="1" customHeight="1">
      <c r="A1045">
        <v>439344</v>
      </c>
      <c r="B1045" t="s">
        <v>1694</v>
      </c>
      <c r="C1045">
        <v>1</v>
      </c>
    </row>
    <row r="1046" spans="1:3" ht="15" hidden="1" customHeight="1">
      <c r="A1046">
        <v>439344</v>
      </c>
      <c r="B1046" t="s">
        <v>1700</v>
      </c>
      <c r="C1046">
        <v>2</v>
      </c>
    </row>
    <row r="1047" spans="1:3" ht="15" hidden="1" customHeight="1">
      <c r="A1047">
        <v>439349</v>
      </c>
      <c r="B1047" t="s">
        <v>1697</v>
      </c>
      <c r="C1047">
        <v>2</v>
      </c>
    </row>
    <row r="1048" spans="1:3" ht="15" hidden="1" customHeight="1">
      <c r="A1048">
        <v>439351</v>
      </c>
      <c r="B1048" t="s">
        <v>1698</v>
      </c>
      <c r="C1048">
        <v>9</v>
      </c>
    </row>
    <row r="1049" spans="1:3" ht="15" hidden="1" customHeight="1">
      <c r="A1049">
        <v>439351</v>
      </c>
      <c r="B1049" t="s">
        <v>1694</v>
      </c>
      <c r="C1049">
        <v>1</v>
      </c>
    </row>
    <row r="1050" spans="1:3" ht="15" hidden="1" customHeight="1">
      <c r="A1050">
        <v>439351</v>
      </c>
      <c r="B1050" t="s">
        <v>1693</v>
      </c>
      <c r="C1050">
        <v>2</v>
      </c>
    </row>
    <row r="1051" spans="1:3" ht="15" hidden="1" customHeight="1">
      <c r="A1051">
        <v>439351</v>
      </c>
      <c r="B1051" t="s">
        <v>1697</v>
      </c>
      <c r="C1051">
        <v>1</v>
      </c>
    </row>
    <row r="1052" spans="1:3" ht="15" hidden="1" customHeight="1">
      <c r="A1052">
        <v>439352</v>
      </c>
      <c r="B1052" t="s">
        <v>1698</v>
      </c>
      <c r="C1052">
        <v>11</v>
      </c>
    </row>
    <row r="1053" spans="1:3" ht="15" hidden="1" customHeight="1">
      <c r="A1053">
        <v>439352</v>
      </c>
      <c r="B1053" t="s">
        <v>1694</v>
      </c>
      <c r="C1053">
        <v>1</v>
      </c>
    </row>
    <row r="1054" spans="1:3" ht="15" hidden="1" customHeight="1">
      <c r="A1054">
        <v>439352</v>
      </c>
      <c r="B1054" t="s">
        <v>1693</v>
      </c>
      <c r="C1054">
        <v>1</v>
      </c>
    </row>
    <row r="1055" spans="1:3" ht="15" hidden="1" customHeight="1">
      <c r="A1055">
        <v>439501</v>
      </c>
      <c r="B1055" t="s">
        <v>1702</v>
      </c>
      <c r="C1055">
        <v>1</v>
      </c>
    </row>
    <row r="1056" spans="1:3" ht="15" hidden="1" customHeight="1">
      <c r="A1056">
        <v>439878</v>
      </c>
      <c r="B1056" t="s">
        <v>1697</v>
      </c>
      <c r="C1056">
        <v>7</v>
      </c>
    </row>
    <row r="1057" spans="1:3" ht="15" hidden="1" customHeight="1">
      <c r="A1057">
        <v>439880</v>
      </c>
      <c r="B1057" t="s">
        <v>1697</v>
      </c>
      <c r="C1057">
        <v>5</v>
      </c>
    </row>
    <row r="1058" spans="1:3" ht="15" hidden="1" customHeight="1">
      <c r="A1058">
        <v>439881</v>
      </c>
      <c r="B1058" t="s">
        <v>1698</v>
      </c>
      <c r="C1058">
        <v>8</v>
      </c>
    </row>
    <row r="1059" spans="1:3" ht="15" hidden="1" customHeight="1">
      <c r="A1059">
        <v>439881</v>
      </c>
      <c r="B1059" t="s">
        <v>1700</v>
      </c>
      <c r="C1059">
        <v>1</v>
      </c>
    </row>
    <row r="1060" spans="1:3" ht="15" hidden="1" customHeight="1">
      <c r="A1060">
        <v>439884</v>
      </c>
      <c r="B1060" t="s">
        <v>1697</v>
      </c>
      <c r="C1060">
        <v>9</v>
      </c>
    </row>
    <row r="1061" spans="1:3" ht="15" hidden="1" customHeight="1">
      <c r="A1061">
        <v>439898</v>
      </c>
      <c r="B1061" t="s">
        <v>1698</v>
      </c>
      <c r="C1061">
        <v>12</v>
      </c>
    </row>
    <row r="1062" spans="1:3" ht="15" hidden="1" customHeight="1">
      <c r="A1062">
        <v>439898</v>
      </c>
      <c r="B1062" t="s">
        <v>1694</v>
      </c>
      <c r="C1062">
        <v>1</v>
      </c>
    </row>
    <row r="1063" spans="1:3" ht="15" hidden="1" customHeight="1">
      <c r="A1063">
        <v>441944</v>
      </c>
      <c r="B1063" t="s">
        <v>1702</v>
      </c>
      <c r="C1063">
        <v>1</v>
      </c>
    </row>
    <row r="1064" spans="1:3" ht="15" hidden="1" customHeight="1">
      <c r="A1064">
        <v>442094</v>
      </c>
      <c r="B1064" t="s">
        <v>1694</v>
      </c>
      <c r="C1064">
        <v>1</v>
      </c>
    </row>
    <row r="1065" spans="1:3" ht="15" hidden="1" customHeight="1">
      <c r="A1065">
        <v>442094</v>
      </c>
      <c r="B1065" t="s">
        <v>1701</v>
      </c>
      <c r="C1065">
        <v>2</v>
      </c>
    </row>
    <row r="1066" spans="1:3" ht="15" hidden="1" customHeight="1">
      <c r="A1066">
        <v>442094</v>
      </c>
      <c r="B1066" t="s">
        <v>1699</v>
      </c>
      <c r="C1066">
        <v>7</v>
      </c>
    </row>
    <row r="1067" spans="1:3" ht="15" hidden="1" customHeight="1">
      <c r="A1067">
        <v>442094</v>
      </c>
      <c r="B1067" t="s">
        <v>1700</v>
      </c>
      <c r="C1067">
        <v>1</v>
      </c>
    </row>
    <row r="1068" spans="1:3" ht="15" hidden="1" customHeight="1">
      <c r="A1068">
        <v>442290</v>
      </c>
      <c r="B1068" t="s">
        <v>1702</v>
      </c>
      <c r="C1068">
        <v>1</v>
      </c>
    </row>
    <row r="1069" spans="1:3" ht="15" hidden="1" customHeight="1">
      <c r="A1069">
        <v>442832</v>
      </c>
      <c r="B1069" t="s">
        <v>1698</v>
      </c>
      <c r="C1069">
        <v>12</v>
      </c>
    </row>
    <row r="1070" spans="1:3" ht="15" hidden="1" customHeight="1">
      <c r="A1070">
        <v>442832</v>
      </c>
      <c r="B1070" t="s">
        <v>1700</v>
      </c>
      <c r="C1070">
        <v>2</v>
      </c>
    </row>
    <row r="1071" spans="1:3" ht="15" hidden="1" customHeight="1">
      <c r="A1071">
        <v>443500</v>
      </c>
      <c r="B1071" t="s">
        <v>1698</v>
      </c>
      <c r="C1071">
        <v>15</v>
      </c>
    </row>
    <row r="1072" spans="1:3" ht="15" hidden="1" customHeight="1">
      <c r="A1072">
        <v>443500</v>
      </c>
      <c r="B1072" t="s">
        <v>1693</v>
      </c>
      <c r="C1072">
        <v>1</v>
      </c>
    </row>
    <row r="1073" spans="1:3" ht="15" hidden="1" customHeight="1">
      <c r="A1073">
        <v>443705</v>
      </c>
      <c r="B1073" t="s">
        <v>1694</v>
      </c>
      <c r="C1073">
        <v>1</v>
      </c>
    </row>
    <row r="1074" spans="1:3" ht="15" hidden="1" customHeight="1">
      <c r="A1074">
        <v>443705</v>
      </c>
      <c r="B1074" t="s">
        <v>1693</v>
      </c>
      <c r="C1074">
        <v>2</v>
      </c>
    </row>
    <row r="1075" spans="1:3" ht="15" hidden="1" customHeight="1">
      <c r="A1075">
        <v>443705</v>
      </c>
      <c r="B1075" t="s">
        <v>1696</v>
      </c>
      <c r="C1075">
        <v>1</v>
      </c>
    </row>
    <row r="1076" spans="1:3" ht="15" hidden="1" customHeight="1">
      <c r="A1076">
        <v>443705</v>
      </c>
      <c r="B1076" t="s">
        <v>1699</v>
      </c>
      <c r="C1076">
        <v>16</v>
      </c>
    </row>
    <row r="1077" spans="1:3" ht="15" hidden="1" customHeight="1">
      <c r="A1077">
        <v>443712</v>
      </c>
      <c r="B1077" t="s">
        <v>1694</v>
      </c>
      <c r="C1077">
        <v>1</v>
      </c>
    </row>
    <row r="1078" spans="1:3" ht="15" hidden="1" customHeight="1">
      <c r="A1078">
        <v>443712</v>
      </c>
      <c r="B1078" t="s">
        <v>1701</v>
      </c>
      <c r="C1078">
        <v>3</v>
      </c>
    </row>
    <row r="1079" spans="1:3" ht="15" hidden="1" customHeight="1">
      <c r="A1079">
        <v>443712</v>
      </c>
      <c r="B1079" t="s">
        <v>1699</v>
      </c>
      <c r="C1079">
        <v>8</v>
      </c>
    </row>
    <row r="1080" spans="1:3" ht="15" hidden="1" customHeight="1">
      <c r="A1080">
        <v>443712</v>
      </c>
      <c r="B1080" t="s">
        <v>1700</v>
      </c>
      <c r="C1080">
        <v>1</v>
      </c>
    </row>
    <row r="1081" spans="1:3" ht="15" hidden="1" customHeight="1">
      <c r="A1081">
        <v>443712</v>
      </c>
      <c r="B1081" t="s">
        <v>1695</v>
      </c>
      <c r="C1081">
        <v>1</v>
      </c>
    </row>
    <row r="1082" spans="1:3" ht="15" hidden="1" customHeight="1">
      <c r="A1082">
        <v>444795</v>
      </c>
      <c r="B1082" t="s">
        <v>1694</v>
      </c>
      <c r="C1082">
        <v>1</v>
      </c>
    </row>
    <row r="1083" spans="1:3" ht="15" hidden="1" customHeight="1">
      <c r="A1083">
        <v>444795</v>
      </c>
      <c r="B1083" t="s">
        <v>1701</v>
      </c>
      <c r="C1083">
        <v>4</v>
      </c>
    </row>
    <row r="1084" spans="1:3" ht="15" hidden="1" customHeight="1">
      <c r="A1084">
        <v>444795</v>
      </c>
      <c r="B1084" t="s">
        <v>1699</v>
      </c>
      <c r="C1084">
        <v>3</v>
      </c>
    </row>
    <row r="1085" spans="1:3" ht="15" hidden="1" customHeight="1">
      <c r="A1085">
        <v>444795</v>
      </c>
      <c r="B1085" t="s">
        <v>1700</v>
      </c>
      <c r="C1085">
        <v>1</v>
      </c>
    </row>
    <row r="1086" spans="1:3" ht="15" hidden="1" customHeight="1">
      <c r="A1086">
        <v>445538</v>
      </c>
      <c r="B1086" t="s">
        <v>1702</v>
      </c>
      <c r="C1086">
        <v>1</v>
      </c>
    </row>
    <row r="1087" spans="1:3" ht="15" hidden="1" customHeight="1">
      <c r="A1087">
        <v>445539</v>
      </c>
      <c r="B1087" t="s">
        <v>1702</v>
      </c>
      <c r="C1087">
        <v>1</v>
      </c>
    </row>
    <row r="1088" spans="1:3" ht="15" hidden="1" customHeight="1">
      <c r="A1088">
        <v>445540</v>
      </c>
      <c r="B1088" t="s">
        <v>1702</v>
      </c>
      <c r="C1088">
        <v>1</v>
      </c>
    </row>
    <row r="1089" spans="1:3" ht="15" hidden="1" customHeight="1">
      <c r="A1089">
        <v>445541</v>
      </c>
      <c r="B1089" t="s">
        <v>1702</v>
      </c>
      <c r="C1089">
        <v>1</v>
      </c>
    </row>
    <row r="1090" spans="1:3" ht="15" hidden="1" customHeight="1">
      <c r="A1090">
        <v>445542</v>
      </c>
      <c r="B1090" t="s">
        <v>1702</v>
      </c>
      <c r="C1090">
        <v>1</v>
      </c>
    </row>
    <row r="1091" spans="1:3" ht="15" hidden="1" customHeight="1">
      <c r="A1091">
        <v>445543</v>
      </c>
      <c r="B1091" t="s">
        <v>1702</v>
      </c>
      <c r="C1091">
        <v>1</v>
      </c>
    </row>
    <row r="1092" spans="1:3" ht="15" hidden="1" customHeight="1">
      <c r="A1092">
        <v>445544</v>
      </c>
      <c r="B1092" t="s">
        <v>1702</v>
      </c>
      <c r="C1092">
        <v>1</v>
      </c>
    </row>
    <row r="1093" spans="1:3" ht="15" hidden="1" customHeight="1">
      <c r="A1093">
        <v>445545</v>
      </c>
      <c r="B1093" t="s">
        <v>1702</v>
      </c>
      <c r="C1093">
        <v>1</v>
      </c>
    </row>
    <row r="1094" spans="1:3" ht="15" hidden="1" customHeight="1">
      <c r="A1094">
        <v>446239</v>
      </c>
      <c r="B1094" t="s">
        <v>1702</v>
      </c>
      <c r="C1094">
        <v>1</v>
      </c>
    </row>
    <row r="1095" spans="1:3" ht="15" hidden="1" customHeight="1">
      <c r="A1095">
        <v>446240</v>
      </c>
      <c r="B1095" t="s">
        <v>1702</v>
      </c>
      <c r="C1095">
        <v>1</v>
      </c>
    </row>
    <row r="1096" spans="1:3" ht="15" hidden="1" customHeight="1">
      <c r="A1096">
        <v>446242</v>
      </c>
      <c r="B1096" t="s">
        <v>1702</v>
      </c>
      <c r="C1096">
        <v>1</v>
      </c>
    </row>
    <row r="1097" spans="1:3" ht="15" hidden="1" customHeight="1">
      <c r="A1097">
        <v>446243</v>
      </c>
      <c r="B1097" t="s">
        <v>1702</v>
      </c>
      <c r="C1097">
        <v>1</v>
      </c>
    </row>
    <row r="1098" spans="1:3" ht="15" hidden="1" customHeight="1">
      <c r="A1098">
        <v>446244</v>
      </c>
      <c r="B1098" t="s">
        <v>1702</v>
      </c>
      <c r="C1098">
        <v>1</v>
      </c>
    </row>
    <row r="1099" spans="1:3" ht="15" hidden="1" customHeight="1">
      <c r="A1099">
        <v>446245</v>
      </c>
      <c r="B1099" t="s">
        <v>1702</v>
      </c>
      <c r="C1099">
        <v>1</v>
      </c>
    </row>
    <row r="1100" spans="1:3" ht="15" hidden="1" customHeight="1">
      <c r="A1100">
        <v>446246</v>
      </c>
      <c r="B1100" t="s">
        <v>1702</v>
      </c>
      <c r="C1100">
        <v>1</v>
      </c>
    </row>
    <row r="1101" spans="1:3" ht="15" hidden="1" customHeight="1">
      <c r="A1101">
        <v>446248</v>
      </c>
      <c r="B1101" t="s">
        <v>1702</v>
      </c>
      <c r="C1101">
        <v>1</v>
      </c>
    </row>
    <row r="1102" spans="1:3" ht="15" hidden="1" customHeight="1">
      <c r="A1102">
        <v>446412</v>
      </c>
      <c r="B1102" t="s">
        <v>1697</v>
      </c>
      <c r="C1102">
        <v>5</v>
      </c>
    </row>
    <row r="1103" spans="1:3" ht="15" hidden="1" customHeight="1">
      <c r="A1103">
        <v>446413</v>
      </c>
      <c r="B1103" t="s">
        <v>1697</v>
      </c>
      <c r="C1103">
        <v>5</v>
      </c>
    </row>
    <row r="1104" spans="1:3" ht="15" hidden="1" customHeight="1">
      <c r="A1104">
        <v>447228</v>
      </c>
      <c r="B1104" t="s">
        <v>1702</v>
      </c>
      <c r="C1104">
        <v>1</v>
      </c>
    </row>
    <row r="1105" spans="1:3" ht="15" hidden="1" customHeight="1">
      <c r="A1105">
        <v>447229</v>
      </c>
      <c r="B1105" t="s">
        <v>1702</v>
      </c>
      <c r="C1105">
        <v>1</v>
      </c>
    </row>
    <row r="1106" spans="1:3" ht="15" hidden="1" customHeight="1">
      <c r="A1106">
        <v>447818</v>
      </c>
      <c r="B1106" t="s">
        <v>1702</v>
      </c>
      <c r="C1106">
        <v>1</v>
      </c>
    </row>
    <row r="1107" spans="1:3" ht="15" hidden="1" customHeight="1">
      <c r="A1107">
        <v>448010</v>
      </c>
      <c r="B1107" t="s">
        <v>1702</v>
      </c>
      <c r="C1107">
        <v>1</v>
      </c>
    </row>
    <row r="1108" spans="1:3" ht="15" hidden="1" customHeight="1">
      <c r="A1108">
        <v>448017</v>
      </c>
      <c r="B1108" t="s">
        <v>1702</v>
      </c>
      <c r="C1108">
        <v>1</v>
      </c>
    </row>
    <row r="1109" spans="1:3" ht="15" hidden="1" customHeight="1">
      <c r="A1109">
        <v>448387</v>
      </c>
      <c r="B1109" t="s">
        <v>1702</v>
      </c>
      <c r="C1109">
        <v>1</v>
      </c>
    </row>
    <row r="1110" spans="1:3" ht="15" hidden="1" customHeight="1">
      <c r="A1110">
        <v>448808</v>
      </c>
      <c r="B1110" t="s">
        <v>1694</v>
      </c>
      <c r="C1110">
        <v>1</v>
      </c>
    </row>
    <row r="1111" spans="1:3" ht="15" hidden="1" customHeight="1">
      <c r="A1111">
        <v>448808</v>
      </c>
      <c r="B1111" t="s">
        <v>1701</v>
      </c>
      <c r="C1111">
        <v>3</v>
      </c>
    </row>
    <row r="1112" spans="1:3" ht="15" hidden="1" customHeight="1">
      <c r="A1112">
        <v>448808</v>
      </c>
      <c r="B1112" t="s">
        <v>1699</v>
      </c>
      <c r="C1112">
        <v>7</v>
      </c>
    </row>
    <row r="1113" spans="1:3" ht="15" hidden="1" customHeight="1">
      <c r="A1113">
        <v>448808</v>
      </c>
      <c r="B1113" t="s">
        <v>1700</v>
      </c>
      <c r="C1113">
        <v>1</v>
      </c>
    </row>
    <row r="1114" spans="1:3" ht="15" hidden="1" customHeight="1">
      <c r="A1114">
        <v>448868</v>
      </c>
      <c r="B1114" t="s">
        <v>1694</v>
      </c>
      <c r="C1114">
        <v>1</v>
      </c>
    </row>
    <row r="1115" spans="1:3" ht="15" hidden="1" customHeight="1">
      <c r="A1115">
        <v>448868</v>
      </c>
      <c r="B1115" t="s">
        <v>1697</v>
      </c>
      <c r="C1115">
        <v>7</v>
      </c>
    </row>
    <row r="1116" spans="1:3" ht="15" hidden="1" customHeight="1">
      <c r="A1116">
        <v>448868</v>
      </c>
      <c r="B1116" t="s">
        <v>1701</v>
      </c>
      <c r="C1116">
        <v>3</v>
      </c>
    </row>
    <row r="1117" spans="1:3" ht="15" hidden="1" customHeight="1">
      <c r="A1117">
        <v>448868</v>
      </c>
      <c r="B1117" t="s">
        <v>1700</v>
      </c>
      <c r="C1117">
        <v>1</v>
      </c>
    </row>
    <row r="1118" spans="1:3" ht="15" hidden="1" customHeight="1">
      <c r="A1118">
        <v>449416</v>
      </c>
      <c r="B1118" t="s">
        <v>1702</v>
      </c>
      <c r="C1118">
        <v>1</v>
      </c>
    </row>
    <row r="1119" spans="1:3" ht="15" hidden="1" customHeight="1">
      <c r="A1119">
        <v>449452</v>
      </c>
      <c r="B1119" t="s">
        <v>1702</v>
      </c>
      <c r="C1119">
        <v>1</v>
      </c>
    </row>
    <row r="1120" spans="1:3" ht="15" hidden="1" customHeight="1">
      <c r="A1120">
        <v>449460</v>
      </c>
      <c r="B1120" t="s">
        <v>1702</v>
      </c>
      <c r="C1120">
        <v>1</v>
      </c>
    </row>
    <row r="1121" spans="1:3" ht="15" hidden="1" customHeight="1">
      <c r="A1121">
        <v>449757</v>
      </c>
      <c r="B1121" t="s">
        <v>1694</v>
      </c>
      <c r="C1121">
        <v>1</v>
      </c>
    </row>
    <row r="1122" spans="1:3" ht="15" hidden="1" customHeight="1">
      <c r="A1122">
        <v>449757</v>
      </c>
      <c r="B1122" t="s">
        <v>1701</v>
      </c>
      <c r="C1122">
        <v>1</v>
      </c>
    </row>
    <row r="1123" spans="1:3" ht="15" hidden="1" customHeight="1">
      <c r="A1123">
        <v>449757</v>
      </c>
      <c r="B1123" t="s">
        <v>1699</v>
      </c>
      <c r="C1123">
        <v>12</v>
      </c>
    </row>
    <row r="1124" spans="1:3" ht="15" hidden="1" customHeight="1">
      <c r="A1124">
        <v>449757</v>
      </c>
      <c r="B1124" t="s">
        <v>1700</v>
      </c>
      <c r="C1124">
        <v>1</v>
      </c>
    </row>
    <row r="1125" spans="1:3" ht="15" hidden="1" customHeight="1">
      <c r="A1125">
        <v>449763</v>
      </c>
      <c r="B1125" t="s">
        <v>1702</v>
      </c>
      <c r="C1125">
        <v>1</v>
      </c>
    </row>
    <row r="1126" spans="1:3" ht="15" hidden="1" customHeight="1">
      <c r="A1126">
        <v>449764</v>
      </c>
      <c r="B1126" t="s">
        <v>1702</v>
      </c>
      <c r="C1126">
        <v>1</v>
      </c>
    </row>
    <row r="1127" spans="1:3" ht="15" hidden="1" customHeight="1">
      <c r="A1127">
        <v>449767</v>
      </c>
      <c r="B1127" t="s">
        <v>1702</v>
      </c>
      <c r="C1127">
        <v>1</v>
      </c>
    </row>
    <row r="1128" spans="1:3" ht="15" hidden="1" customHeight="1">
      <c r="A1128">
        <v>449768</v>
      </c>
      <c r="B1128" t="s">
        <v>1702</v>
      </c>
      <c r="C1128">
        <v>1</v>
      </c>
    </row>
    <row r="1129" spans="1:3" ht="15" hidden="1" customHeight="1">
      <c r="A1129">
        <v>449789</v>
      </c>
      <c r="B1129" t="s">
        <v>1702</v>
      </c>
      <c r="C1129">
        <v>1</v>
      </c>
    </row>
    <row r="1130" spans="1:3" ht="15" hidden="1" customHeight="1">
      <c r="A1130">
        <v>449790</v>
      </c>
      <c r="B1130" t="s">
        <v>1702</v>
      </c>
      <c r="C1130">
        <v>1</v>
      </c>
    </row>
    <row r="1131" spans="1:3" ht="15" hidden="1" customHeight="1">
      <c r="A1131">
        <v>449791</v>
      </c>
      <c r="B1131" t="s">
        <v>1702</v>
      </c>
      <c r="C1131">
        <v>1</v>
      </c>
    </row>
    <row r="1132" spans="1:3" ht="15" hidden="1" customHeight="1">
      <c r="A1132">
        <v>450146</v>
      </c>
      <c r="B1132" t="s">
        <v>1702</v>
      </c>
      <c r="C1132">
        <v>1</v>
      </c>
    </row>
    <row r="1133" spans="1:3" ht="15" hidden="1" customHeight="1">
      <c r="A1133">
        <v>450549</v>
      </c>
      <c r="B1133" t="s">
        <v>1698</v>
      </c>
      <c r="C1133">
        <v>7</v>
      </c>
    </row>
    <row r="1134" spans="1:3" ht="15" hidden="1" customHeight="1">
      <c r="A1134">
        <v>450549</v>
      </c>
      <c r="B1134" t="s">
        <v>1694</v>
      </c>
      <c r="C1134">
        <v>1</v>
      </c>
    </row>
    <row r="1135" spans="1:3" ht="15" hidden="1" customHeight="1">
      <c r="A1135">
        <v>450549</v>
      </c>
      <c r="B1135" t="s">
        <v>1701</v>
      </c>
      <c r="C1135">
        <v>2</v>
      </c>
    </row>
    <row r="1136" spans="1:3" ht="15" hidden="1" customHeight="1">
      <c r="A1136">
        <v>450549</v>
      </c>
      <c r="B1136" t="s">
        <v>1700</v>
      </c>
      <c r="C1136">
        <v>1</v>
      </c>
    </row>
    <row r="1137" spans="1:3" ht="15" hidden="1" customHeight="1">
      <c r="A1137">
        <v>451033</v>
      </c>
      <c r="B1137" t="s">
        <v>1694</v>
      </c>
      <c r="C1137">
        <v>3</v>
      </c>
    </row>
    <row r="1138" spans="1:3" ht="15" hidden="1" customHeight="1">
      <c r="A1138">
        <v>451033</v>
      </c>
      <c r="B1138" t="s">
        <v>1701</v>
      </c>
      <c r="C1138">
        <v>4</v>
      </c>
    </row>
    <row r="1139" spans="1:3" ht="15" hidden="1" customHeight="1">
      <c r="A1139">
        <v>451033</v>
      </c>
      <c r="B1139" t="s">
        <v>1699</v>
      </c>
      <c r="C1139">
        <v>12</v>
      </c>
    </row>
    <row r="1140" spans="1:3" ht="15" hidden="1" customHeight="1">
      <c r="A1140">
        <v>451033</v>
      </c>
      <c r="B1140" t="s">
        <v>1700</v>
      </c>
      <c r="C1140">
        <v>1</v>
      </c>
    </row>
    <row r="1141" spans="1:3" ht="15" hidden="1" customHeight="1">
      <c r="A1141">
        <v>452889</v>
      </c>
      <c r="B1141" t="s">
        <v>1702</v>
      </c>
      <c r="C1141">
        <v>1</v>
      </c>
    </row>
    <row r="1142" spans="1:3" ht="15" hidden="1" customHeight="1">
      <c r="A1142">
        <v>452975</v>
      </c>
      <c r="B1142" t="s">
        <v>1702</v>
      </c>
      <c r="C1142">
        <v>1</v>
      </c>
    </row>
    <row r="1143" spans="1:3" ht="15" hidden="1" customHeight="1">
      <c r="A1143">
        <v>452976</v>
      </c>
      <c r="B1143" t="s">
        <v>1702</v>
      </c>
      <c r="C1143">
        <v>1</v>
      </c>
    </row>
    <row r="1144" spans="1:3" ht="15" hidden="1" customHeight="1">
      <c r="A1144">
        <v>452977</v>
      </c>
      <c r="B1144" t="s">
        <v>1702</v>
      </c>
      <c r="C1144">
        <v>1</v>
      </c>
    </row>
    <row r="1145" spans="1:3" ht="15" hidden="1" customHeight="1">
      <c r="A1145">
        <v>452978</v>
      </c>
      <c r="B1145" t="s">
        <v>1702</v>
      </c>
      <c r="C1145">
        <v>1</v>
      </c>
    </row>
    <row r="1146" spans="1:3" ht="15" hidden="1" customHeight="1">
      <c r="A1146">
        <v>452979</v>
      </c>
      <c r="B1146" t="s">
        <v>1702</v>
      </c>
      <c r="C1146">
        <v>1</v>
      </c>
    </row>
    <row r="1147" spans="1:3" ht="15" hidden="1" customHeight="1">
      <c r="A1147">
        <v>453040</v>
      </c>
      <c r="B1147" t="s">
        <v>1702</v>
      </c>
      <c r="C1147">
        <v>1</v>
      </c>
    </row>
    <row r="1148" spans="1:3" ht="15" hidden="1" customHeight="1">
      <c r="A1148">
        <v>453044</v>
      </c>
      <c r="B1148" t="s">
        <v>1702</v>
      </c>
      <c r="C1148">
        <v>1</v>
      </c>
    </row>
    <row r="1149" spans="1:3" ht="15" hidden="1" customHeight="1">
      <c r="A1149">
        <v>453045</v>
      </c>
      <c r="B1149" t="s">
        <v>1702</v>
      </c>
      <c r="C1149">
        <v>1</v>
      </c>
    </row>
    <row r="1150" spans="1:3" ht="15" hidden="1" customHeight="1">
      <c r="A1150">
        <v>453081</v>
      </c>
      <c r="B1150" t="s">
        <v>1702</v>
      </c>
      <c r="C1150">
        <v>1</v>
      </c>
    </row>
    <row r="1151" spans="1:3" ht="15" hidden="1" customHeight="1">
      <c r="A1151">
        <v>453085</v>
      </c>
      <c r="B1151" t="s">
        <v>1702</v>
      </c>
      <c r="C1151">
        <v>1</v>
      </c>
    </row>
    <row r="1152" spans="1:3" ht="15" hidden="1" customHeight="1">
      <c r="A1152">
        <v>454315</v>
      </c>
      <c r="B1152" t="s">
        <v>1696</v>
      </c>
      <c r="C1152">
        <v>2</v>
      </c>
    </row>
    <row r="1153" spans="1:3" ht="15" hidden="1" customHeight="1">
      <c r="A1153">
        <v>454315</v>
      </c>
      <c r="B1153" t="s">
        <v>1699</v>
      </c>
      <c r="C1153">
        <v>7</v>
      </c>
    </row>
    <row r="1154" spans="1:3" ht="15" hidden="1" customHeight="1">
      <c r="A1154">
        <v>454445</v>
      </c>
      <c r="B1154" t="s">
        <v>1702</v>
      </c>
      <c r="C1154">
        <v>1</v>
      </c>
    </row>
    <row r="1155" spans="1:3" ht="15" hidden="1" customHeight="1">
      <c r="A1155">
        <v>454447</v>
      </c>
      <c r="B1155" t="s">
        <v>1702</v>
      </c>
      <c r="C1155">
        <v>1</v>
      </c>
    </row>
    <row r="1156" spans="1:3" ht="15" hidden="1" customHeight="1">
      <c r="A1156">
        <v>454448</v>
      </c>
      <c r="B1156" t="s">
        <v>1702</v>
      </c>
      <c r="C1156">
        <v>1</v>
      </c>
    </row>
    <row r="1157" spans="1:3" ht="15" hidden="1" customHeight="1">
      <c r="A1157">
        <v>454449</v>
      </c>
      <c r="B1157" t="s">
        <v>1702</v>
      </c>
      <c r="C1157">
        <v>1</v>
      </c>
    </row>
    <row r="1158" spans="1:3" ht="15" hidden="1" customHeight="1">
      <c r="A1158">
        <v>454451</v>
      </c>
      <c r="B1158" t="s">
        <v>1702</v>
      </c>
      <c r="C1158">
        <v>1</v>
      </c>
    </row>
    <row r="1159" spans="1:3" ht="15" hidden="1" customHeight="1">
      <c r="A1159">
        <v>454452</v>
      </c>
      <c r="B1159" t="s">
        <v>1702</v>
      </c>
      <c r="C1159">
        <v>1</v>
      </c>
    </row>
    <row r="1160" spans="1:3" ht="15" hidden="1" customHeight="1">
      <c r="A1160">
        <v>454930</v>
      </c>
      <c r="B1160" t="s">
        <v>1702</v>
      </c>
      <c r="C1160">
        <v>1</v>
      </c>
    </row>
    <row r="1161" spans="1:3" ht="15" hidden="1" customHeight="1">
      <c r="A1161">
        <v>454934</v>
      </c>
      <c r="B1161" t="s">
        <v>1702</v>
      </c>
      <c r="C1161">
        <v>1</v>
      </c>
    </row>
    <row r="1162" spans="1:3" ht="15" hidden="1" customHeight="1">
      <c r="A1162">
        <v>454971</v>
      </c>
      <c r="B1162" t="s">
        <v>1702</v>
      </c>
      <c r="C1162">
        <v>1</v>
      </c>
    </row>
    <row r="1163" spans="1:3" ht="15" hidden="1" customHeight="1">
      <c r="A1163">
        <v>454992</v>
      </c>
      <c r="B1163" t="s">
        <v>1694</v>
      </c>
      <c r="C1163">
        <v>1</v>
      </c>
    </row>
    <row r="1164" spans="1:3" ht="15" hidden="1" customHeight="1">
      <c r="A1164">
        <v>454992</v>
      </c>
      <c r="B1164" t="s">
        <v>1701</v>
      </c>
      <c r="C1164">
        <v>2</v>
      </c>
    </row>
    <row r="1165" spans="1:3" ht="15" hidden="1" customHeight="1">
      <c r="A1165">
        <v>454992</v>
      </c>
      <c r="B1165" t="s">
        <v>1699</v>
      </c>
      <c r="C1165">
        <v>5</v>
      </c>
    </row>
    <row r="1166" spans="1:3" ht="15" hidden="1" customHeight="1">
      <c r="A1166">
        <v>454992</v>
      </c>
      <c r="B1166" t="s">
        <v>1700</v>
      </c>
      <c r="C1166">
        <v>1</v>
      </c>
    </row>
    <row r="1167" spans="1:3" ht="15" hidden="1" customHeight="1">
      <c r="A1167">
        <v>454992</v>
      </c>
      <c r="B1167" t="s">
        <v>1695</v>
      </c>
      <c r="C1167">
        <v>1</v>
      </c>
    </row>
    <row r="1168" spans="1:3" ht="15" hidden="1" customHeight="1">
      <c r="A1168">
        <v>455445</v>
      </c>
      <c r="B1168" t="s">
        <v>1702</v>
      </c>
      <c r="C1168">
        <v>1</v>
      </c>
    </row>
    <row r="1169" spans="1:3" ht="15" hidden="1" customHeight="1">
      <c r="A1169">
        <v>455469</v>
      </c>
      <c r="B1169" t="s">
        <v>1702</v>
      </c>
      <c r="C1169">
        <v>1</v>
      </c>
    </row>
    <row r="1170" spans="1:3" ht="15" hidden="1" customHeight="1">
      <c r="A1170">
        <v>456664</v>
      </c>
      <c r="B1170" t="s">
        <v>1698</v>
      </c>
      <c r="C1170">
        <v>9</v>
      </c>
    </row>
    <row r="1171" spans="1:3" ht="15" hidden="1" customHeight="1">
      <c r="A1171">
        <v>456894</v>
      </c>
      <c r="B1171" t="s">
        <v>1702</v>
      </c>
      <c r="C1171">
        <v>1</v>
      </c>
    </row>
    <row r="1172" spans="1:3" ht="15" hidden="1" customHeight="1">
      <c r="A1172">
        <v>456895</v>
      </c>
      <c r="B1172" t="s">
        <v>1702</v>
      </c>
      <c r="C1172">
        <v>1</v>
      </c>
    </row>
    <row r="1173" spans="1:3" ht="15" hidden="1" customHeight="1">
      <c r="A1173">
        <v>456964</v>
      </c>
      <c r="B1173" t="s">
        <v>1702</v>
      </c>
      <c r="C1173">
        <v>1</v>
      </c>
    </row>
    <row r="1174" spans="1:3" ht="15" hidden="1" customHeight="1">
      <c r="A1174">
        <v>456968</v>
      </c>
      <c r="B1174" t="s">
        <v>1702</v>
      </c>
      <c r="C1174">
        <v>1</v>
      </c>
    </row>
    <row r="1175" spans="1:3" ht="15" hidden="1" customHeight="1">
      <c r="A1175">
        <v>456970</v>
      </c>
      <c r="B1175" t="s">
        <v>1702</v>
      </c>
      <c r="C1175">
        <v>1</v>
      </c>
    </row>
    <row r="1176" spans="1:3" ht="15" hidden="1" customHeight="1">
      <c r="A1176">
        <v>456971</v>
      </c>
      <c r="B1176" t="s">
        <v>1702</v>
      </c>
      <c r="C1176">
        <v>1</v>
      </c>
    </row>
    <row r="1177" spans="1:3" ht="15" hidden="1" customHeight="1">
      <c r="A1177">
        <v>456973</v>
      </c>
      <c r="B1177" t="s">
        <v>1702</v>
      </c>
      <c r="C1177">
        <v>1</v>
      </c>
    </row>
    <row r="1178" spans="1:3" ht="15" hidden="1" customHeight="1">
      <c r="A1178">
        <v>456974</v>
      </c>
      <c r="B1178" t="s">
        <v>1702</v>
      </c>
      <c r="C1178">
        <v>1</v>
      </c>
    </row>
    <row r="1179" spans="1:3" ht="15" hidden="1" customHeight="1">
      <c r="A1179">
        <v>456976</v>
      </c>
      <c r="B1179" t="s">
        <v>1702</v>
      </c>
      <c r="C1179">
        <v>1</v>
      </c>
    </row>
    <row r="1180" spans="1:3" ht="15" hidden="1" customHeight="1">
      <c r="A1180">
        <v>456979</v>
      </c>
      <c r="B1180" t="s">
        <v>1702</v>
      </c>
      <c r="C1180">
        <v>1</v>
      </c>
    </row>
    <row r="1181" spans="1:3" ht="15" hidden="1" customHeight="1">
      <c r="A1181">
        <v>456980</v>
      </c>
      <c r="B1181" t="s">
        <v>1697</v>
      </c>
      <c r="C1181">
        <v>5</v>
      </c>
    </row>
    <row r="1182" spans="1:3" ht="15" hidden="1" customHeight="1">
      <c r="A1182">
        <v>456981</v>
      </c>
      <c r="B1182" t="s">
        <v>1697</v>
      </c>
      <c r="C1182">
        <v>5</v>
      </c>
    </row>
    <row r="1183" spans="1:3" ht="15" hidden="1" customHeight="1">
      <c r="A1183">
        <v>456983</v>
      </c>
      <c r="B1183" t="s">
        <v>1702</v>
      </c>
      <c r="C1183">
        <v>1</v>
      </c>
    </row>
    <row r="1184" spans="1:3" ht="15" hidden="1" customHeight="1">
      <c r="A1184">
        <v>456984</v>
      </c>
      <c r="B1184" t="s">
        <v>1702</v>
      </c>
      <c r="C1184">
        <v>1</v>
      </c>
    </row>
    <row r="1185" spans="1:3" ht="15" hidden="1" customHeight="1">
      <c r="A1185">
        <v>457059</v>
      </c>
      <c r="B1185" t="s">
        <v>1694</v>
      </c>
      <c r="C1185">
        <v>1</v>
      </c>
    </row>
    <row r="1186" spans="1:3" ht="15" hidden="1" customHeight="1">
      <c r="A1186">
        <v>457059</v>
      </c>
      <c r="B1186" t="s">
        <v>1699</v>
      </c>
      <c r="C1186">
        <v>7</v>
      </c>
    </row>
    <row r="1187" spans="1:3" ht="15" hidden="1" customHeight="1">
      <c r="A1187">
        <v>457115</v>
      </c>
      <c r="B1187" t="s">
        <v>1698</v>
      </c>
      <c r="C1187">
        <v>14</v>
      </c>
    </row>
    <row r="1188" spans="1:3" ht="15" hidden="1" customHeight="1">
      <c r="A1188">
        <v>457115</v>
      </c>
      <c r="B1188" t="s">
        <v>1694</v>
      </c>
      <c r="C1188">
        <v>2</v>
      </c>
    </row>
    <row r="1189" spans="1:3" ht="15" hidden="1" customHeight="1">
      <c r="A1189">
        <v>457215</v>
      </c>
      <c r="B1189" t="s">
        <v>1694</v>
      </c>
      <c r="C1189">
        <v>1</v>
      </c>
    </row>
    <row r="1190" spans="1:3" ht="15" hidden="1" customHeight="1">
      <c r="A1190">
        <v>457215</v>
      </c>
      <c r="B1190" t="s">
        <v>1697</v>
      </c>
      <c r="C1190">
        <v>4</v>
      </c>
    </row>
    <row r="1191" spans="1:3" ht="15" hidden="1" customHeight="1">
      <c r="A1191">
        <v>457216</v>
      </c>
      <c r="B1191" t="s">
        <v>1702</v>
      </c>
      <c r="C1191">
        <v>1</v>
      </c>
    </row>
    <row r="1192" spans="1:3" ht="15" hidden="1" customHeight="1">
      <c r="A1192">
        <v>457217</v>
      </c>
      <c r="B1192" t="s">
        <v>1702</v>
      </c>
      <c r="C1192">
        <v>1</v>
      </c>
    </row>
    <row r="1193" spans="1:3" ht="15" hidden="1" customHeight="1">
      <c r="A1193">
        <v>457350</v>
      </c>
      <c r="B1193" t="s">
        <v>1699</v>
      </c>
      <c r="C1193">
        <v>6</v>
      </c>
    </row>
    <row r="1194" spans="1:3" ht="15" hidden="1" customHeight="1">
      <c r="A1194">
        <v>457350</v>
      </c>
      <c r="B1194" t="s">
        <v>1700</v>
      </c>
      <c r="C1194">
        <v>3</v>
      </c>
    </row>
    <row r="1195" spans="1:3" ht="15" hidden="1" customHeight="1">
      <c r="A1195">
        <v>457542</v>
      </c>
      <c r="B1195" t="s">
        <v>1702</v>
      </c>
      <c r="C1195">
        <v>1</v>
      </c>
    </row>
    <row r="1196" spans="1:3" ht="15" hidden="1" customHeight="1">
      <c r="A1196">
        <v>457543</v>
      </c>
      <c r="B1196" t="s">
        <v>1702</v>
      </c>
      <c r="C1196">
        <v>1</v>
      </c>
    </row>
    <row r="1197" spans="1:3" ht="15" hidden="1" customHeight="1">
      <c r="A1197">
        <v>457566</v>
      </c>
      <c r="B1197" t="s">
        <v>1702</v>
      </c>
      <c r="C1197">
        <v>1</v>
      </c>
    </row>
    <row r="1198" spans="1:3" ht="15" hidden="1" customHeight="1">
      <c r="A1198">
        <v>457567</v>
      </c>
      <c r="B1198" t="s">
        <v>1702</v>
      </c>
      <c r="C1198">
        <v>1</v>
      </c>
    </row>
    <row r="1199" spans="1:3" ht="15" hidden="1" customHeight="1">
      <c r="A1199">
        <v>457568</v>
      </c>
      <c r="B1199" t="s">
        <v>1702</v>
      </c>
      <c r="C1199">
        <v>1</v>
      </c>
    </row>
    <row r="1200" spans="1:3" ht="15" hidden="1" customHeight="1">
      <c r="A1200">
        <v>457569</v>
      </c>
      <c r="B1200" t="s">
        <v>1702</v>
      </c>
      <c r="C1200">
        <v>1</v>
      </c>
    </row>
    <row r="1201" spans="1:3" ht="15" hidden="1" customHeight="1">
      <c r="A1201">
        <v>457673</v>
      </c>
      <c r="B1201" t="s">
        <v>1702</v>
      </c>
      <c r="C1201">
        <v>1</v>
      </c>
    </row>
    <row r="1202" spans="1:3" ht="15" hidden="1" customHeight="1">
      <c r="A1202">
        <v>458061</v>
      </c>
      <c r="B1202" t="s">
        <v>1702</v>
      </c>
      <c r="C1202">
        <v>1</v>
      </c>
    </row>
    <row r="1203" spans="1:3" ht="15" hidden="1" customHeight="1">
      <c r="A1203">
        <v>458062</v>
      </c>
      <c r="B1203" t="s">
        <v>1702</v>
      </c>
      <c r="C1203">
        <v>1</v>
      </c>
    </row>
    <row r="1204" spans="1:3" ht="15" hidden="1" customHeight="1">
      <c r="A1204">
        <v>458090</v>
      </c>
      <c r="B1204" t="s">
        <v>1702</v>
      </c>
      <c r="C1204">
        <v>1</v>
      </c>
    </row>
    <row r="1205" spans="1:3" ht="15" hidden="1" customHeight="1">
      <c r="A1205">
        <v>458091</v>
      </c>
      <c r="B1205" t="s">
        <v>1702</v>
      </c>
      <c r="C1205">
        <v>1</v>
      </c>
    </row>
    <row r="1206" spans="1:3" ht="15" hidden="1" customHeight="1">
      <c r="A1206">
        <v>458093</v>
      </c>
      <c r="B1206" t="s">
        <v>1702</v>
      </c>
      <c r="C1206">
        <v>1</v>
      </c>
    </row>
    <row r="1207" spans="1:3" ht="15" hidden="1" customHeight="1">
      <c r="A1207">
        <v>458094</v>
      </c>
      <c r="B1207" t="s">
        <v>1702</v>
      </c>
      <c r="C1207">
        <v>1</v>
      </c>
    </row>
    <row r="1208" spans="1:3" ht="15" hidden="1" customHeight="1">
      <c r="A1208">
        <v>458095</v>
      </c>
      <c r="B1208" t="s">
        <v>1702</v>
      </c>
      <c r="C1208">
        <v>1</v>
      </c>
    </row>
    <row r="1209" spans="1:3" ht="15" hidden="1" customHeight="1">
      <c r="A1209">
        <v>458096</v>
      </c>
      <c r="B1209" t="s">
        <v>1702</v>
      </c>
      <c r="C1209">
        <v>1</v>
      </c>
    </row>
    <row r="1210" spans="1:3" ht="15" hidden="1" customHeight="1">
      <c r="A1210">
        <v>458100</v>
      </c>
      <c r="B1210" t="s">
        <v>1702</v>
      </c>
      <c r="C1210">
        <v>1</v>
      </c>
    </row>
    <row r="1211" spans="1:3" ht="15" hidden="1" customHeight="1">
      <c r="A1211">
        <v>458259</v>
      </c>
      <c r="B1211" t="s">
        <v>1702</v>
      </c>
      <c r="C1211">
        <v>1</v>
      </c>
    </row>
    <row r="1212" spans="1:3" ht="15" hidden="1" customHeight="1">
      <c r="A1212">
        <v>458277</v>
      </c>
      <c r="B1212" t="s">
        <v>1694</v>
      </c>
      <c r="C1212">
        <v>1</v>
      </c>
    </row>
    <row r="1213" spans="1:3" ht="15" hidden="1" customHeight="1">
      <c r="A1213">
        <v>458277</v>
      </c>
      <c r="B1213" t="s">
        <v>1701</v>
      </c>
      <c r="C1213">
        <v>2</v>
      </c>
    </row>
    <row r="1214" spans="1:3" ht="15" hidden="1" customHeight="1">
      <c r="A1214">
        <v>458277</v>
      </c>
      <c r="B1214" t="s">
        <v>1699</v>
      </c>
      <c r="C1214">
        <v>7</v>
      </c>
    </row>
    <row r="1215" spans="1:3" ht="15" hidden="1" customHeight="1">
      <c r="A1215">
        <v>458277</v>
      </c>
      <c r="B1215" t="s">
        <v>1700</v>
      </c>
      <c r="C1215">
        <v>1</v>
      </c>
    </row>
    <row r="1216" spans="1:3" ht="15" hidden="1" customHeight="1">
      <c r="A1216">
        <v>458277</v>
      </c>
      <c r="B1216" t="s">
        <v>1695</v>
      </c>
      <c r="C1216">
        <v>1</v>
      </c>
    </row>
    <row r="1217" spans="1:3" ht="15" hidden="1" customHeight="1">
      <c r="A1217">
        <v>458325</v>
      </c>
      <c r="B1217" t="s">
        <v>1698</v>
      </c>
      <c r="C1217">
        <v>9</v>
      </c>
    </row>
    <row r="1218" spans="1:3" ht="15" hidden="1" customHeight="1">
      <c r="A1218">
        <v>458325</v>
      </c>
      <c r="B1218" t="s">
        <v>1694</v>
      </c>
      <c r="C1218">
        <v>1</v>
      </c>
    </row>
    <row r="1219" spans="1:3" ht="15" hidden="1" customHeight="1">
      <c r="A1219">
        <v>458342</v>
      </c>
      <c r="B1219" t="s">
        <v>1702</v>
      </c>
      <c r="C1219">
        <v>1</v>
      </c>
    </row>
    <row r="1220" spans="1:3" ht="15" hidden="1" customHeight="1">
      <c r="A1220">
        <v>458343</v>
      </c>
      <c r="B1220" t="s">
        <v>1702</v>
      </c>
      <c r="C1220">
        <v>1</v>
      </c>
    </row>
    <row r="1221" spans="1:3" ht="15" hidden="1" customHeight="1">
      <c r="A1221">
        <v>458344</v>
      </c>
      <c r="B1221" t="s">
        <v>1702</v>
      </c>
      <c r="C1221">
        <v>1</v>
      </c>
    </row>
    <row r="1222" spans="1:3" ht="15" hidden="1" customHeight="1">
      <c r="A1222">
        <v>458345</v>
      </c>
      <c r="B1222" t="s">
        <v>1702</v>
      </c>
      <c r="C1222">
        <v>1</v>
      </c>
    </row>
    <row r="1223" spans="1:3" ht="15" hidden="1" customHeight="1">
      <c r="A1223">
        <v>458383</v>
      </c>
      <c r="B1223" t="s">
        <v>1702</v>
      </c>
      <c r="C1223">
        <v>1</v>
      </c>
    </row>
    <row r="1224" spans="1:3" ht="15" hidden="1" customHeight="1">
      <c r="A1224">
        <v>458387</v>
      </c>
      <c r="B1224" t="s">
        <v>1702</v>
      </c>
      <c r="C1224">
        <v>1</v>
      </c>
    </row>
    <row r="1225" spans="1:3" ht="15" hidden="1" customHeight="1">
      <c r="A1225">
        <v>458389</v>
      </c>
      <c r="B1225" t="s">
        <v>1702</v>
      </c>
      <c r="C1225">
        <v>1</v>
      </c>
    </row>
    <row r="1226" spans="1:3" ht="15" hidden="1" customHeight="1">
      <c r="A1226">
        <v>458390</v>
      </c>
      <c r="B1226" t="s">
        <v>1702</v>
      </c>
      <c r="C1226">
        <v>1</v>
      </c>
    </row>
    <row r="1227" spans="1:3" ht="15" hidden="1" customHeight="1">
      <c r="A1227">
        <v>458537</v>
      </c>
      <c r="B1227" t="s">
        <v>1697</v>
      </c>
      <c r="C1227">
        <v>4</v>
      </c>
    </row>
    <row r="1228" spans="1:3" ht="15" hidden="1" customHeight="1">
      <c r="A1228">
        <v>458538</v>
      </c>
      <c r="B1228" t="s">
        <v>1697</v>
      </c>
      <c r="C1228">
        <v>3</v>
      </c>
    </row>
    <row r="1229" spans="1:3" ht="15" hidden="1" customHeight="1">
      <c r="A1229">
        <v>458737</v>
      </c>
      <c r="B1229" t="s">
        <v>1702</v>
      </c>
      <c r="C1229">
        <v>1</v>
      </c>
    </row>
    <row r="1230" spans="1:3" ht="15" hidden="1" customHeight="1">
      <c r="A1230">
        <v>459184</v>
      </c>
      <c r="B1230" t="s">
        <v>1694</v>
      </c>
      <c r="C1230">
        <v>1</v>
      </c>
    </row>
    <row r="1231" spans="1:3" ht="15" hidden="1" customHeight="1">
      <c r="A1231">
        <v>459184</v>
      </c>
      <c r="B1231" t="s">
        <v>1701</v>
      </c>
      <c r="C1231">
        <v>3</v>
      </c>
    </row>
    <row r="1232" spans="1:3" ht="15" hidden="1" customHeight="1">
      <c r="A1232">
        <v>459184</v>
      </c>
      <c r="B1232" t="s">
        <v>1699</v>
      </c>
      <c r="C1232">
        <v>8</v>
      </c>
    </row>
    <row r="1233" spans="1:3" ht="15" hidden="1" customHeight="1">
      <c r="A1233">
        <v>459184</v>
      </c>
      <c r="B1233" t="s">
        <v>1700</v>
      </c>
      <c r="C1233">
        <v>1</v>
      </c>
    </row>
    <row r="1234" spans="1:3" ht="15" hidden="1" customHeight="1">
      <c r="A1234">
        <v>459324</v>
      </c>
      <c r="B1234" t="s">
        <v>1702</v>
      </c>
      <c r="C1234">
        <v>1</v>
      </c>
    </row>
    <row r="1235" spans="1:3" ht="15" hidden="1" customHeight="1">
      <c r="A1235">
        <v>459336</v>
      </c>
      <c r="B1235" t="s">
        <v>1698</v>
      </c>
      <c r="C1235">
        <v>9</v>
      </c>
    </row>
    <row r="1236" spans="1:3" ht="15" hidden="1" customHeight="1">
      <c r="A1236">
        <v>459336</v>
      </c>
      <c r="B1236" t="s">
        <v>1694</v>
      </c>
      <c r="C1236">
        <v>1</v>
      </c>
    </row>
    <row r="1237" spans="1:3" ht="15" hidden="1" customHeight="1">
      <c r="A1237">
        <v>459336</v>
      </c>
      <c r="B1237" t="s">
        <v>1700</v>
      </c>
      <c r="C1237">
        <v>1</v>
      </c>
    </row>
    <row r="1238" spans="1:3" ht="15" hidden="1" customHeight="1">
      <c r="A1238">
        <v>459562</v>
      </c>
      <c r="B1238" t="s">
        <v>1701</v>
      </c>
      <c r="C1238">
        <v>2</v>
      </c>
    </row>
    <row r="1239" spans="1:3" ht="15" hidden="1" customHeight="1">
      <c r="A1239">
        <v>459650</v>
      </c>
      <c r="B1239" t="s">
        <v>1702</v>
      </c>
      <c r="C1239">
        <v>1</v>
      </c>
    </row>
    <row r="1240" spans="1:3" ht="15" hidden="1" customHeight="1">
      <c r="A1240">
        <v>459656</v>
      </c>
      <c r="B1240" t="s">
        <v>1702</v>
      </c>
      <c r="C1240">
        <v>1</v>
      </c>
    </row>
    <row r="1241" spans="1:3" ht="15" hidden="1" customHeight="1">
      <c r="A1241">
        <v>459671</v>
      </c>
      <c r="B1241" t="s">
        <v>1702</v>
      </c>
      <c r="C1241">
        <v>1</v>
      </c>
    </row>
    <row r="1242" spans="1:3" ht="15" hidden="1" customHeight="1">
      <c r="A1242">
        <v>459770</v>
      </c>
      <c r="B1242" t="s">
        <v>1702</v>
      </c>
      <c r="C1242">
        <v>1</v>
      </c>
    </row>
    <row r="1243" spans="1:3" ht="15" hidden="1" customHeight="1">
      <c r="A1243">
        <v>459863</v>
      </c>
      <c r="B1243" t="s">
        <v>1702</v>
      </c>
      <c r="C1243">
        <v>1</v>
      </c>
    </row>
    <row r="1244" spans="1:3" ht="15" hidden="1" customHeight="1">
      <c r="A1244">
        <v>459987</v>
      </c>
      <c r="B1244" t="s">
        <v>1698</v>
      </c>
      <c r="C1244">
        <v>14</v>
      </c>
    </row>
    <row r="1245" spans="1:3" ht="15" hidden="1" customHeight="1">
      <c r="A1245">
        <v>459987</v>
      </c>
      <c r="B1245" t="s">
        <v>1700</v>
      </c>
      <c r="C1245">
        <v>2</v>
      </c>
    </row>
    <row r="1246" spans="1:3" ht="15" hidden="1" customHeight="1">
      <c r="A1246">
        <v>460038</v>
      </c>
      <c r="B1246" t="s">
        <v>1702</v>
      </c>
      <c r="C1246">
        <v>1</v>
      </c>
    </row>
    <row r="1247" spans="1:3" ht="15" hidden="1" customHeight="1">
      <c r="A1247">
        <v>460042</v>
      </c>
      <c r="B1247" t="s">
        <v>1702</v>
      </c>
      <c r="C1247">
        <v>1</v>
      </c>
    </row>
    <row r="1248" spans="1:3" ht="15" hidden="1" customHeight="1">
      <c r="A1248">
        <v>460199</v>
      </c>
      <c r="B1248" t="s">
        <v>1702</v>
      </c>
      <c r="C1248">
        <v>1</v>
      </c>
    </row>
    <row r="1249" spans="1:3" ht="15" hidden="1" customHeight="1">
      <c r="A1249">
        <v>460226</v>
      </c>
      <c r="B1249" t="s">
        <v>1702</v>
      </c>
      <c r="C1249">
        <v>1</v>
      </c>
    </row>
    <row r="1250" spans="1:3" ht="15" hidden="1" customHeight="1">
      <c r="A1250">
        <v>460227</v>
      </c>
      <c r="B1250" t="s">
        <v>1702</v>
      </c>
      <c r="C1250">
        <v>1</v>
      </c>
    </row>
    <row r="1251" spans="1:3" ht="15" hidden="1" customHeight="1">
      <c r="A1251">
        <v>460230</v>
      </c>
      <c r="B1251" t="s">
        <v>1702</v>
      </c>
      <c r="C1251">
        <v>1</v>
      </c>
    </row>
    <row r="1252" spans="1:3" ht="15" hidden="1" customHeight="1">
      <c r="A1252">
        <v>460285</v>
      </c>
      <c r="B1252" t="s">
        <v>1702</v>
      </c>
      <c r="C1252">
        <v>1</v>
      </c>
    </row>
    <row r="1253" spans="1:3" ht="15" hidden="1" customHeight="1">
      <c r="A1253">
        <v>460286</v>
      </c>
      <c r="B1253" t="s">
        <v>1702</v>
      </c>
      <c r="C1253">
        <v>1</v>
      </c>
    </row>
    <row r="1254" spans="1:3" ht="15" hidden="1" customHeight="1">
      <c r="A1254">
        <v>460298</v>
      </c>
      <c r="B1254" t="s">
        <v>1702</v>
      </c>
      <c r="C1254">
        <v>1</v>
      </c>
    </row>
    <row r="1255" spans="1:3" ht="15" hidden="1" customHeight="1">
      <c r="A1255">
        <v>460353</v>
      </c>
      <c r="B1255" t="s">
        <v>1697</v>
      </c>
      <c r="C1255">
        <v>3</v>
      </c>
    </row>
    <row r="1256" spans="1:3" ht="15" hidden="1" customHeight="1">
      <c r="A1256">
        <v>460361</v>
      </c>
      <c r="B1256" t="s">
        <v>1702</v>
      </c>
      <c r="C1256">
        <v>1</v>
      </c>
    </row>
    <row r="1257" spans="1:3" ht="15" hidden="1" customHeight="1">
      <c r="A1257">
        <v>460415</v>
      </c>
      <c r="B1257" t="s">
        <v>1702</v>
      </c>
      <c r="C1257">
        <v>1</v>
      </c>
    </row>
    <row r="1258" spans="1:3" ht="15" hidden="1" customHeight="1">
      <c r="A1258">
        <v>460417</v>
      </c>
      <c r="B1258" t="s">
        <v>1702</v>
      </c>
      <c r="C1258">
        <v>1</v>
      </c>
    </row>
    <row r="1259" spans="1:3" ht="15" hidden="1" customHeight="1">
      <c r="A1259">
        <v>460526</v>
      </c>
      <c r="B1259" t="s">
        <v>1702</v>
      </c>
      <c r="C1259">
        <v>1</v>
      </c>
    </row>
    <row r="1260" spans="1:3" ht="15" hidden="1" customHeight="1">
      <c r="A1260">
        <v>460570</v>
      </c>
      <c r="B1260" t="s">
        <v>1702</v>
      </c>
      <c r="C1260">
        <v>1</v>
      </c>
    </row>
    <row r="1261" spans="1:3" ht="15" hidden="1" customHeight="1">
      <c r="A1261">
        <v>460573</v>
      </c>
      <c r="B1261" t="s">
        <v>1702</v>
      </c>
      <c r="C1261">
        <v>1</v>
      </c>
    </row>
    <row r="1262" spans="1:3" ht="15" hidden="1" customHeight="1">
      <c r="A1262">
        <v>460585</v>
      </c>
      <c r="B1262" t="s">
        <v>1702</v>
      </c>
      <c r="C1262">
        <v>1</v>
      </c>
    </row>
    <row r="1263" spans="1:3" ht="15" hidden="1" customHeight="1">
      <c r="A1263">
        <v>460588</v>
      </c>
      <c r="B1263" t="s">
        <v>1702</v>
      </c>
      <c r="C1263">
        <v>1</v>
      </c>
    </row>
    <row r="1264" spans="1:3" ht="15" hidden="1" customHeight="1">
      <c r="A1264">
        <v>460592</v>
      </c>
      <c r="B1264" t="s">
        <v>1702</v>
      </c>
      <c r="C1264">
        <v>1</v>
      </c>
    </row>
    <row r="1265" spans="1:3" ht="15" hidden="1" customHeight="1">
      <c r="A1265">
        <v>460664</v>
      </c>
      <c r="B1265" t="s">
        <v>1701</v>
      </c>
      <c r="C1265">
        <v>2</v>
      </c>
    </row>
    <row r="1266" spans="1:3" ht="15" hidden="1" customHeight="1">
      <c r="A1266">
        <v>460665</v>
      </c>
      <c r="B1266" t="s">
        <v>1702</v>
      </c>
      <c r="C1266">
        <v>1</v>
      </c>
    </row>
    <row r="1267" spans="1:3" ht="15" hidden="1" customHeight="1">
      <c r="A1267">
        <v>460667</v>
      </c>
      <c r="B1267" t="s">
        <v>1702</v>
      </c>
      <c r="C1267">
        <v>1</v>
      </c>
    </row>
    <row r="1268" spans="1:3" ht="15" hidden="1" customHeight="1">
      <c r="A1268">
        <v>460668</v>
      </c>
      <c r="B1268" t="s">
        <v>1702</v>
      </c>
      <c r="C1268">
        <v>1</v>
      </c>
    </row>
    <row r="1269" spans="1:3" ht="15" hidden="1" customHeight="1">
      <c r="A1269">
        <v>460806</v>
      </c>
      <c r="B1269" t="s">
        <v>1702</v>
      </c>
      <c r="C1269">
        <v>1</v>
      </c>
    </row>
    <row r="1270" spans="1:3" ht="15" hidden="1" customHeight="1">
      <c r="A1270">
        <v>460817</v>
      </c>
      <c r="B1270" t="s">
        <v>1702</v>
      </c>
      <c r="C1270">
        <v>1</v>
      </c>
    </row>
    <row r="1271" spans="1:3" ht="15" hidden="1" customHeight="1">
      <c r="A1271">
        <v>460858</v>
      </c>
      <c r="B1271" t="s">
        <v>1698</v>
      </c>
      <c r="C1271">
        <v>8</v>
      </c>
    </row>
    <row r="1272" spans="1:3" ht="15" hidden="1" customHeight="1">
      <c r="A1272">
        <v>460858</v>
      </c>
      <c r="B1272" t="s">
        <v>1694</v>
      </c>
      <c r="C1272">
        <v>1</v>
      </c>
    </row>
    <row r="1273" spans="1:3" ht="15" hidden="1" customHeight="1">
      <c r="A1273">
        <v>460858</v>
      </c>
      <c r="B1273" t="s">
        <v>1701</v>
      </c>
      <c r="C1273">
        <v>1</v>
      </c>
    </row>
    <row r="1274" spans="1:3" ht="15" hidden="1" customHeight="1">
      <c r="A1274">
        <v>460878</v>
      </c>
      <c r="B1274" t="s">
        <v>1694</v>
      </c>
      <c r="C1274">
        <v>1</v>
      </c>
    </row>
    <row r="1275" spans="1:3" ht="15" hidden="1" customHeight="1">
      <c r="A1275">
        <v>460878</v>
      </c>
      <c r="B1275" t="s">
        <v>1699</v>
      </c>
      <c r="C1275">
        <v>6</v>
      </c>
    </row>
    <row r="1276" spans="1:3" ht="15" hidden="1" customHeight="1">
      <c r="A1276">
        <v>460878</v>
      </c>
      <c r="B1276" t="s">
        <v>1700</v>
      </c>
      <c r="C1276">
        <v>2</v>
      </c>
    </row>
    <row r="1277" spans="1:3" ht="15" hidden="1" customHeight="1">
      <c r="A1277">
        <v>460951</v>
      </c>
      <c r="B1277" t="s">
        <v>1702</v>
      </c>
      <c r="C1277">
        <v>1</v>
      </c>
    </row>
    <row r="1278" spans="1:3" ht="15" hidden="1" customHeight="1">
      <c r="A1278">
        <v>460952</v>
      </c>
      <c r="B1278" t="s">
        <v>1694</v>
      </c>
      <c r="C1278">
        <v>1</v>
      </c>
    </row>
    <row r="1279" spans="1:3" ht="15" hidden="1" customHeight="1">
      <c r="A1279">
        <v>460952</v>
      </c>
      <c r="B1279" t="s">
        <v>1701</v>
      </c>
      <c r="C1279">
        <v>1</v>
      </c>
    </row>
    <row r="1280" spans="1:3" ht="15" hidden="1" customHeight="1">
      <c r="A1280">
        <v>460952</v>
      </c>
      <c r="B1280" t="s">
        <v>1699</v>
      </c>
      <c r="C1280">
        <v>8</v>
      </c>
    </row>
    <row r="1281" spans="1:3" ht="15" hidden="1" customHeight="1">
      <c r="A1281">
        <v>460952</v>
      </c>
      <c r="B1281" t="s">
        <v>1700</v>
      </c>
      <c r="C1281">
        <v>1</v>
      </c>
    </row>
    <row r="1282" spans="1:3" ht="15" hidden="1" customHeight="1">
      <c r="A1282">
        <v>460952</v>
      </c>
      <c r="B1282" t="s">
        <v>1695</v>
      </c>
      <c r="C1282">
        <v>1</v>
      </c>
    </row>
    <row r="1283" spans="1:3" ht="15" hidden="1" customHeight="1">
      <c r="A1283">
        <v>460969</v>
      </c>
      <c r="B1283" t="s">
        <v>1702</v>
      </c>
      <c r="C1283">
        <v>1</v>
      </c>
    </row>
    <row r="1284" spans="1:3" ht="15" hidden="1" customHeight="1">
      <c r="A1284">
        <v>460997</v>
      </c>
      <c r="B1284" t="s">
        <v>1702</v>
      </c>
      <c r="C1284">
        <v>1</v>
      </c>
    </row>
    <row r="1285" spans="1:3" ht="15" hidden="1" customHeight="1">
      <c r="A1285">
        <v>461074</v>
      </c>
      <c r="B1285" t="s">
        <v>1694</v>
      </c>
      <c r="C1285">
        <v>1</v>
      </c>
    </row>
    <row r="1286" spans="1:3" ht="15" hidden="1" customHeight="1">
      <c r="A1286">
        <v>461074</v>
      </c>
      <c r="B1286" t="s">
        <v>1697</v>
      </c>
      <c r="C1286">
        <v>4</v>
      </c>
    </row>
    <row r="1287" spans="1:3" ht="15" hidden="1" customHeight="1">
      <c r="A1287">
        <v>461076</v>
      </c>
      <c r="B1287" t="s">
        <v>1694</v>
      </c>
      <c r="C1287">
        <v>1</v>
      </c>
    </row>
    <row r="1288" spans="1:3" ht="15" hidden="1" customHeight="1">
      <c r="A1288">
        <v>461076</v>
      </c>
      <c r="B1288" t="s">
        <v>1697</v>
      </c>
      <c r="C1288">
        <v>4</v>
      </c>
    </row>
    <row r="1289" spans="1:3" ht="15" hidden="1" customHeight="1">
      <c r="A1289">
        <v>461077</v>
      </c>
      <c r="B1289" t="s">
        <v>1702</v>
      </c>
      <c r="C1289">
        <v>1</v>
      </c>
    </row>
    <row r="1290" spans="1:3" ht="15" hidden="1" customHeight="1">
      <c r="A1290">
        <v>461166</v>
      </c>
      <c r="B1290" t="s">
        <v>1694</v>
      </c>
      <c r="C1290">
        <v>1</v>
      </c>
    </row>
    <row r="1291" spans="1:3" ht="15" hidden="1" customHeight="1">
      <c r="A1291">
        <v>461166</v>
      </c>
      <c r="B1291" t="s">
        <v>1697</v>
      </c>
      <c r="C1291">
        <v>4</v>
      </c>
    </row>
    <row r="1292" spans="1:3" ht="15" hidden="1" customHeight="1">
      <c r="A1292">
        <v>461202</v>
      </c>
      <c r="B1292" t="s">
        <v>1702</v>
      </c>
      <c r="C1292">
        <v>1</v>
      </c>
    </row>
    <row r="1293" spans="1:3" ht="15" hidden="1" customHeight="1">
      <c r="A1293">
        <v>461204</v>
      </c>
      <c r="B1293" t="s">
        <v>1702</v>
      </c>
      <c r="C1293">
        <v>1</v>
      </c>
    </row>
    <row r="1294" spans="1:3" ht="15" hidden="1" customHeight="1">
      <c r="A1294">
        <v>461208</v>
      </c>
      <c r="B1294" t="s">
        <v>1702</v>
      </c>
      <c r="C1294">
        <v>1</v>
      </c>
    </row>
    <row r="1295" spans="1:3" ht="15" hidden="1" customHeight="1">
      <c r="A1295">
        <v>461239</v>
      </c>
      <c r="B1295" t="s">
        <v>1702</v>
      </c>
      <c r="C1295">
        <v>1</v>
      </c>
    </row>
    <row r="1296" spans="1:3" ht="15" hidden="1" customHeight="1">
      <c r="A1296">
        <v>461242</v>
      </c>
      <c r="B1296" t="s">
        <v>1702</v>
      </c>
      <c r="C1296">
        <v>1</v>
      </c>
    </row>
    <row r="1297" spans="1:3" ht="15" hidden="1" customHeight="1">
      <c r="A1297">
        <v>461283</v>
      </c>
      <c r="B1297" t="s">
        <v>1702</v>
      </c>
      <c r="C1297">
        <v>1</v>
      </c>
    </row>
    <row r="1298" spans="1:3" ht="15" hidden="1" customHeight="1">
      <c r="A1298">
        <v>461284</v>
      </c>
      <c r="B1298" t="s">
        <v>1702</v>
      </c>
      <c r="C1298">
        <v>1</v>
      </c>
    </row>
    <row r="1299" spans="1:3" ht="15" hidden="1" customHeight="1">
      <c r="A1299">
        <v>461286</v>
      </c>
      <c r="B1299" t="s">
        <v>1702</v>
      </c>
      <c r="C1299">
        <v>1</v>
      </c>
    </row>
    <row r="1300" spans="1:3" ht="15" hidden="1" customHeight="1">
      <c r="A1300">
        <v>461287</v>
      </c>
      <c r="B1300" t="s">
        <v>1702</v>
      </c>
      <c r="C1300">
        <v>1</v>
      </c>
    </row>
    <row r="1301" spans="1:3" ht="15" hidden="1" customHeight="1">
      <c r="A1301">
        <v>461289</v>
      </c>
      <c r="B1301" t="s">
        <v>1702</v>
      </c>
      <c r="C1301">
        <v>1</v>
      </c>
    </row>
    <row r="1302" spans="1:3" ht="15" hidden="1" customHeight="1">
      <c r="A1302">
        <v>461290</v>
      </c>
      <c r="B1302" t="s">
        <v>1702</v>
      </c>
      <c r="C1302">
        <v>1</v>
      </c>
    </row>
    <row r="1303" spans="1:3" ht="15" hidden="1" customHeight="1">
      <c r="A1303">
        <v>461291</v>
      </c>
      <c r="B1303" t="s">
        <v>1702</v>
      </c>
      <c r="C1303">
        <v>1</v>
      </c>
    </row>
    <row r="1304" spans="1:3" ht="15" hidden="1" customHeight="1">
      <c r="A1304">
        <v>461297</v>
      </c>
      <c r="B1304" t="s">
        <v>1702</v>
      </c>
      <c r="C1304">
        <v>1</v>
      </c>
    </row>
    <row r="1305" spans="1:3" ht="15" hidden="1" customHeight="1">
      <c r="A1305">
        <v>461298</v>
      </c>
      <c r="B1305" t="s">
        <v>1702</v>
      </c>
      <c r="C1305">
        <v>1</v>
      </c>
    </row>
    <row r="1306" spans="1:3" ht="15" hidden="1" customHeight="1">
      <c r="A1306">
        <v>461405</v>
      </c>
      <c r="B1306" t="s">
        <v>1698</v>
      </c>
      <c r="C1306">
        <v>13</v>
      </c>
    </row>
    <row r="1307" spans="1:3" ht="15" hidden="1" customHeight="1">
      <c r="A1307">
        <v>461405</v>
      </c>
      <c r="B1307" t="s">
        <v>1700</v>
      </c>
      <c r="C1307">
        <v>3</v>
      </c>
    </row>
    <row r="1308" spans="1:3" ht="15" hidden="1" customHeight="1">
      <c r="A1308">
        <v>461406</v>
      </c>
      <c r="B1308" t="s">
        <v>1698</v>
      </c>
      <c r="C1308">
        <v>9</v>
      </c>
    </row>
    <row r="1309" spans="1:3" ht="15" hidden="1" customHeight="1">
      <c r="A1309">
        <v>461406</v>
      </c>
      <c r="B1309" t="s">
        <v>1694</v>
      </c>
      <c r="C1309">
        <v>1</v>
      </c>
    </row>
    <row r="1310" spans="1:3" ht="15" hidden="1" customHeight="1">
      <c r="A1310">
        <v>461406</v>
      </c>
      <c r="B1310" t="s">
        <v>1700</v>
      </c>
      <c r="C1310">
        <v>2</v>
      </c>
    </row>
    <row r="1311" spans="1:3" ht="15" hidden="1" customHeight="1">
      <c r="A1311">
        <v>461410</v>
      </c>
      <c r="B1311" t="s">
        <v>1702</v>
      </c>
      <c r="C1311">
        <v>1</v>
      </c>
    </row>
    <row r="1312" spans="1:3" ht="15" hidden="1" customHeight="1">
      <c r="A1312">
        <v>461413</v>
      </c>
      <c r="B1312" t="s">
        <v>1702</v>
      </c>
      <c r="C1312">
        <v>1</v>
      </c>
    </row>
    <row r="1313" spans="1:3" ht="15" hidden="1" customHeight="1">
      <c r="A1313">
        <v>461520</v>
      </c>
      <c r="B1313" t="s">
        <v>1702</v>
      </c>
      <c r="C1313">
        <v>1</v>
      </c>
    </row>
    <row r="1314" spans="1:3" ht="15" hidden="1" customHeight="1">
      <c r="A1314">
        <v>461521</v>
      </c>
      <c r="B1314" t="s">
        <v>1702</v>
      </c>
      <c r="C1314">
        <v>1</v>
      </c>
    </row>
    <row r="1315" spans="1:3" ht="15" hidden="1" customHeight="1">
      <c r="A1315">
        <v>461636</v>
      </c>
      <c r="B1315" t="s">
        <v>1697</v>
      </c>
      <c r="C1315">
        <v>2</v>
      </c>
    </row>
    <row r="1316" spans="1:3" ht="15" hidden="1" customHeight="1">
      <c r="A1316">
        <v>461637</v>
      </c>
      <c r="B1316" t="s">
        <v>1702</v>
      </c>
      <c r="C1316">
        <v>1</v>
      </c>
    </row>
    <row r="1317" spans="1:3" ht="15" hidden="1" customHeight="1">
      <c r="A1317">
        <v>461677</v>
      </c>
      <c r="B1317" t="s">
        <v>1702</v>
      </c>
      <c r="C1317">
        <v>1</v>
      </c>
    </row>
    <row r="1318" spans="1:3" ht="15" hidden="1" customHeight="1">
      <c r="A1318">
        <v>461698</v>
      </c>
      <c r="B1318" t="s">
        <v>1694</v>
      </c>
      <c r="C1318">
        <v>2</v>
      </c>
    </row>
    <row r="1319" spans="1:3" ht="15" hidden="1" customHeight="1">
      <c r="A1319">
        <v>461698</v>
      </c>
      <c r="B1319" t="s">
        <v>1699</v>
      </c>
      <c r="C1319">
        <v>5</v>
      </c>
    </row>
    <row r="1320" spans="1:3" ht="15" hidden="1" customHeight="1">
      <c r="A1320">
        <v>461736</v>
      </c>
      <c r="B1320" t="s">
        <v>1702</v>
      </c>
      <c r="C1320">
        <v>1</v>
      </c>
    </row>
    <row r="1321" spans="1:3" ht="15" hidden="1" customHeight="1">
      <c r="A1321">
        <v>461739</v>
      </c>
      <c r="B1321" t="s">
        <v>1694</v>
      </c>
      <c r="C1321">
        <v>1</v>
      </c>
    </row>
    <row r="1322" spans="1:3" ht="15" hidden="1" customHeight="1">
      <c r="A1322">
        <v>461739</v>
      </c>
      <c r="B1322" t="s">
        <v>1697</v>
      </c>
      <c r="C1322">
        <v>3</v>
      </c>
    </row>
    <row r="1323" spans="1:3" ht="15" hidden="1" customHeight="1">
      <c r="A1323">
        <v>461770</v>
      </c>
      <c r="B1323" t="s">
        <v>1702</v>
      </c>
      <c r="C1323">
        <v>1</v>
      </c>
    </row>
    <row r="1324" spans="1:3" ht="15" hidden="1" customHeight="1">
      <c r="A1324">
        <v>461846</v>
      </c>
      <c r="B1324" t="s">
        <v>1702</v>
      </c>
      <c r="C1324">
        <v>1</v>
      </c>
    </row>
    <row r="1325" spans="1:3" ht="15" hidden="1" customHeight="1">
      <c r="A1325">
        <v>461897</v>
      </c>
      <c r="B1325" t="s">
        <v>1702</v>
      </c>
      <c r="C1325">
        <v>1</v>
      </c>
    </row>
    <row r="1326" spans="1:3" ht="15" hidden="1" customHeight="1">
      <c r="A1326">
        <v>461922</v>
      </c>
      <c r="B1326" t="s">
        <v>1702</v>
      </c>
      <c r="C1326">
        <v>1</v>
      </c>
    </row>
    <row r="1327" spans="1:3" ht="15" hidden="1" customHeight="1">
      <c r="A1327">
        <v>461957</v>
      </c>
      <c r="B1327" t="s">
        <v>1694</v>
      </c>
      <c r="C1327">
        <v>1</v>
      </c>
    </row>
    <row r="1328" spans="1:3" ht="15" hidden="1" customHeight="1">
      <c r="A1328">
        <v>461957</v>
      </c>
      <c r="B1328" t="s">
        <v>1701</v>
      </c>
      <c r="C1328">
        <v>1</v>
      </c>
    </row>
    <row r="1329" spans="1:3" ht="15" hidden="1" customHeight="1">
      <c r="A1329">
        <v>461957</v>
      </c>
      <c r="B1329" t="s">
        <v>1699</v>
      </c>
      <c r="C1329">
        <v>7</v>
      </c>
    </row>
    <row r="1330" spans="1:3" ht="15" hidden="1" customHeight="1">
      <c r="A1330">
        <v>462165</v>
      </c>
      <c r="B1330" t="s">
        <v>1702</v>
      </c>
      <c r="C1330">
        <v>1</v>
      </c>
    </row>
    <row r="1331" spans="1:3" ht="15" hidden="1" customHeight="1">
      <c r="A1331">
        <v>462166</v>
      </c>
      <c r="B1331" t="s">
        <v>1702</v>
      </c>
      <c r="C1331">
        <v>1</v>
      </c>
    </row>
    <row r="1332" spans="1:3" ht="15" hidden="1" customHeight="1">
      <c r="A1332">
        <v>462287</v>
      </c>
      <c r="B1332" t="s">
        <v>1702</v>
      </c>
      <c r="C1332">
        <v>1</v>
      </c>
    </row>
    <row r="1333" spans="1:3" ht="15" hidden="1" customHeight="1">
      <c r="A1333">
        <v>462454</v>
      </c>
      <c r="B1333" t="s">
        <v>1697</v>
      </c>
      <c r="C1333">
        <v>5</v>
      </c>
    </row>
    <row r="1334" spans="1:3" ht="15" hidden="1" customHeight="1">
      <c r="A1334">
        <v>462455</v>
      </c>
      <c r="B1334" t="s">
        <v>1694</v>
      </c>
      <c r="C1334">
        <v>1</v>
      </c>
    </row>
    <row r="1335" spans="1:3" ht="15" hidden="1" customHeight="1">
      <c r="A1335">
        <v>462455</v>
      </c>
      <c r="B1335" t="s">
        <v>1701</v>
      </c>
      <c r="C1335">
        <v>3</v>
      </c>
    </row>
    <row r="1336" spans="1:3" ht="15" hidden="1" customHeight="1">
      <c r="A1336">
        <v>462455</v>
      </c>
      <c r="B1336" t="s">
        <v>1699</v>
      </c>
      <c r="C1336">
        <v>11</v>
      </c>
    </row>
    <row r="1337" spans="1:3" ht="15" hidden="1" customHeight="1">
      <c r="A1337">
        <v>462455</v>
      </c>
      <c r="B1337" t="s">
        <v>1700</v>
      </c>
      <c r="C1337">
        <v>1</v>
      </c>
    </row>
    <row r="1338" spans="1:3" ht="15" hidden="1" customHeight="1">
      <c r="A1338">
        <v>462455</v>
      </c>
      <c r="B1338" t="s">
        <v>1695</v>
      </c>
      <c r="C1338">
        <v>1</v>
      </c>
    </row>
    <row r="1339" spans="1:3" ht="15" hidden="1" customHeight="1">
      <c r="A1339">
        <v>462553</v>
      </c>
      <c r="B1339" t="s">
        <v>1694</v>
      </c>
      <c r="C1339">
        <v>1</v>
      </c>
    </row>
    <row r="1340" spans="1:3" ht="15" hidden="1" customHeight="1">
      <c r="A1340">
        <v>462553</v>
      </c>
      <c r="B1340" t="s">
        <v>1697</v>
      </c>
      <c r="C1340">
        <v>4</v>
      </c>
    </row>
    <row r="1341" spans="1:3" ht="15" hidden="1" customHeight="1">
      <c r="A1341">
        <v>462554</v>
      </c>
      <c r="B1341" t="s">
        <v>1694</v>
      </c>
      <c r="C1341">
        <v>1</v>
      </c>
    </row>
    <row r="1342" spans="1:3" ht="15" hidden="1" customHeight="1">
      <c r="A1342">
        <v>462554</v>
      </c>
      <c r="B1342" t="s">
        <v>1697</v>
      </c>
      <c r="C1342">
        <v>4</v>
      </c>
    </row>
    <row r="1343" spans="1:3" ht="15" hidden="1" customHeight="1">
      <c r="A1343">
        <v>462567</v>
      </c>
      <c r="B1343" t="s">
        <v>1694</v>
      </c>
      <c r="C1343">
        <v>1</v>
      </c>
    </row>
    <row r="1344" spans="1:3" ht="15" hidden="1" customHeight="1">
      <c r="A1344">
        <v>462567</v>
      </c>
      <c r="B1344" t="s">
        <v>1697</v>
      </c>
      <c r="C1344">
        <v>8</v>
      </c>
    </row>
    <row r="1345" spans="1:3" ht="15" hidden="1" customHeight="1">
      <c r="A1345">
        <v>462568</v>
      </c>
      <c r="B1345" t="s">
        <v>1698</v>
      </c>
      <c r="C1345">
        <v>12</v>
      </c>
    </row>
    <row r="1346" spans="1:3" ht="15" hidden="1" customHeight="1">
      <c r="A1346">
        <v>462568</v>
      </c>
      <c r="B1346" t="s">
        <v>1694</v>
      </c>
      <c r="C1346">
        <v>1</v>
      </c>
    </row>
    <row r="1347" spans="1:3" ht="15" hidden="1" customHeight="1">
      <c r="A1347">
        <v>462569</v>
      </c>
      <c r="B1347" t="s">
        <v>1698</v>
      </c>
      <c r="C1347">
        <v>7</v>
      </c>
    </row>
    <row r="1348" spans="1:3" ht="15" hidden="1" customHeight="1">
      <c r="A1348">
        <v>462569</v>
      </c>
      <c r="B1348" t="s">
        <v>1696</v>
      </c>
      <c r="C1348">
        <v>1</v>
      </c>
    </row>
    <row r="1349" spans="1:3" ht="15" hidden="1" customHeight="1">
      <c r="A1349">
        <v>462569</v>
      </c>
      <c r="B1349" t="s">
        <v>1700</v>
      </c>
      <c r="C1349">
        <v>2</v>
      </c>
    </row>
    <row r="1350" spans="1:3" ht="15" hidden="1" customHeight="1">
      <c r="A1350">
        <v>462569</v>
      </c>
      <c r="B1350" t="s">
        <v>1695</v>
      </c>
      <c r="C1350">
        <v>1</v>
      </c>
    </row>
    <row r="1351" spans="1:3" ht="15" hidden="1" customHeight="1">
      <c r="A1351">
        <v>462570</v>
      </c>
      <c r="B1351" t="s">
        <v>1698</v>
      </c>
      <c r="C1351">
        <v>7</v>
      </c>
    </row>
    <row r="1352" spans="1:3" ht="15" hidden="1" customHeight="1">
      <c r="A1352">
        <v>462570</v>
      </c>
      <c r="B1352" t="s">
        <v>1694</v>
      </c>
      <c r="C1352">
        <v>1</v>
      </c>
    </row>
    <row r="1353" spans="1:3" ht="15" hidden="1" customHeight="1">
      <c r="A1353">
        <v>462570</v>
      </c>
      <c r="B1353" t="s">
        <v>1693</v>
      </c>
      <c r="C1353">
        <v>2</v>
      </c>
    </row>
    <row r="1354" spans="1:3" ht="15" hidden="1" customHeight="1">
      <c r="A1354">
        <v>462571</v>
      </c>
      <c r="B1354" t="s">
        <v>1698</v>
      </c>
      <c r="C1354">
        <v>9</v>
      </c>
    </row>
    <row r="1355" spans="1:3" ht="15" hidden="1" customHeight="1">
      <c r="A1355">
        <v>462571</v>
      </c>
      <c r="B1355" t="s">
        <v>1694</v>
      </c>
      <c r="C1355">
        <v>1</v>
      </c>
    </row>
    <row r="1356" spans="1:3" ht="15" hidden="1" customHeight="1">
      <c r="A1356">
        <v>462572</v>
      </c>
      <c r="B1356" t="s">
        <v>1698</v>
      </c>
      <c r="C1356">
        <v>12</v>
      </c>
    </row>
    <row r="1357" spans="1:3" ht="15" hidden="1" customHeight="1">
      <c r="A1357">
        <v>462572</v>
      </c>
      <c r="B1357" t="s">
        <v>1694</v>
      </c>
      <c r="C1357">
        <v>1</v>
      </c>
    </row>
    <row r="1358" spans="1:3" ht="15" hidden="1" customHeight="1">
      <c r="A1358">
        <v>462572</v>
      </c>
      <c r="B1358" t="s">
        <v>1693</v>
      </c>
      <c r="C1358">
        <v>2</v>
      </c>
    </row>
    <row r="1359" spans="1:3" ht="15" hidden="1" customHeight="1">
      <c r="A1359">
        <v>462572</v>
      </c>
      <c r="B1359" t="s">
        <v>1701</v>
      </c>
      <c r="C1359">
        <v>3</v>
      </c>
    </row>
    <row r="1360" spans="1:3" ht="15" hidden="1" customHeight="1">
      <c r="A1360">
        <v>462789</v>
      </c>
      <c r="B1360" t="s">
        <v>1702</v>
      </c>
      <c r="C1360">
        <v>1</v>
      </c>
    </row>
    <row r="1361" spans="1:3" ht="15" hidden="1" customHeight="1">
      <c r="A1361">
        <v>462814</v>
      </c>
      <c r="B1361" t="s">
        <v>1694</v>
      </c>
      <c r="C1361">
        <v>1</v>
      </c>
    </row>
    <row r="1362" spans="1:3" ht="15" hidden="1" customHeight="1">
      <c r="A1362">
        <v>462814</v>
      </c>
      <c r="B1362" t="s">
        <v>1697</v>
      </c>
      <c r="C1362">
        <v>7</v>
      </c>
    </row>
    <row r="1363" spans="1:3" ht="15" hidden="1" customHeight="1">
      <c r="A1363">
        <v>462836</v>
      </c>
      <c r="B1363" t="s">
        <v>1702</v>
      </c>
      <c r="C1363">
        <v>1</v>
      </c>
    </row>
    <row r="1364" spans="1:3" ht="15" hidden="1" customHeight="1">
      <c r="A1364">
        <v>462997</v>
      </c>
      <c r="B1364" t="s">
        <v>1702</v>
      </c>
      <c r="C1364">
        <v>1</v>
      </c>
    </row>
    <row r="1365" spans="1:3" ht="15" hidden="1" customHeight="1">
      <c r="A1365">
        <v>463057</v>
      </c>
      <c r="B1365" t="s">
        <v>1694</v>
      </c>
      <c r="C1365">
        <v>1</v>
      </c>
    </row>
    <row r="1366" spans="1:3" ht="15" hidden="1" customHeight="1">
      <c r="A1366">
        <v>463057</v>
      </c>
      <c r="B1366" t="s">
        <v>1701</v>
      </c>
      <c r="C1366">
        <v>1</v>
      </c>
    </row>
    <row r="1367" spans="1:3" ht="15" hidden="1" customHeight="1">
      <c r="A1367">
        <v>463057</v>
      </c>
      <c r="B1367" t="s">
        <v>1699</v>
      </c>
      <c r="C1367">
        <v>11</v>
      </c>
    </row>
    <row r="1368" spans="1:3" ht="15" hidden="1" customHeight="1">
      <c r="A1368">
        <v>463057</v>
      </c>
      <c r="B1368" t="s">
        <v>1700</v>
      </c>
      <c r="C1368">
        <v>2</v>
      </c>
    </row>
    <row r="1369" spans="1:3" ht="15" hidden="1" customHeight="1">
      <c r="A1369">
        <v>463057</v>
      </c>
      <c r="B1369" t="s">
        <v>1695</v>
      </c>
      <c r="C1369">
        <v>1</v>
      </c>
    </row>
    <row r="1370" spans="1:3" ht="15" hidden="1" customHeight="1">
      <c r="A1370">
        <v>463058</v>
      </c>
      <c r="B1370" t="s">
        <v>1698</v>
      </c>
      <c r="C1370">
        <v>5</v>
      </c>
    </row>
    <row r="1371" spans="1:3" ht="15" hidden="1" customHeight="1">
      <c r="A1371">
        <v>463058</v>
      </c>
      <c r="B1371" t="s">
        <v>1694</v>
      </c>
      <c r="C1371">
        <v>1</v>
      </c>
    </row>
    <row r="1372" spans="1:3" ht="15" hidden="1" customHeight="1">
      <c r="A1372">
        <v>463058</v>
      </c>
      <c r="B1372" t="s">
        <v>1701</v>
      </c>
      <c r="C1372">
        <v>1</v>
      </c>
    </row>
    <row r="1373" spans="1:3" ht="15" hidden="1" customHeight="1">
      <c r="A1373">
        <v>463058</v>
      </c>
      <c r="B1373" t="s">
        <v>1700</v>
      </c>
      <c r="C1373">
        <v>2</v>
      </c>
    </row>
    <row r="1374" spans="1:3" ht="15" hidden="1" customHeight="1">
      <c r="A1374">
        <v>463129</v>
      </c>
      <c r="B1374" t="s">
        <v>1702</v>
      </c>
      <c r="C1374">
        <v>1</v>
      </c>
    </row>
    <row r="1375" spans="1:3" ht="15" hidden="1" customHeight="1">
      <c r="A1375">
        <v>463132</v>
      </c>
      <c r="B1375" t="s">
        <v>1701</v>
      </c>
      <c r="C1375">
        <v>1</v>
      </c>
    </row>
    <row r="1376" spans="1:3" ht="15" hidden="1" customHeight="1">
      <c r="A1376">
        <v>463132</v>
      </c>
      <c r="B1376" t="s">
        <v>1699</v>
      </c>
      <c r="C1376">
        <v>8</v>
      </c>
    </row>
    <row r="1377" spans="1:3" ht="15" hidden="1" customHeight="1">
      <c r="A1377">
        <v>463132</v>
      </c>
      <c r="B1377" t="s">
        <v>1700</v>
      </c>
      <c r="C1377">
        <v>3</v>
      </c>
    </row>
    <row r="1378" spans="1:3" ht="15" hidden="1" customHeight="1">
      <c r="A1378">
        <v>463133</v>
      </c>
      <c r="B1378" t="s">
        <v>1694</v>
      </c>
      <c r="C1378">
        <v>1</v>
      </c>
    </row>
    <row r="1379" spans="1:3" ht="15" hidden="1" customHeight="1">
      <c r="A1379">
        <v>463133</v>
      </c>
      <c r="B1379" t="s">
        <v>1701</v>
      </c>
      <c r="C1379">
        <v>2</v>
      </c>
    </row>
    <row r="1380" spans="1:3" ht="15" hidden="1" customHeight="1">
      <c r="A1380">
        <v>463133</v>
      </c>
      <c r="B1380" t="s">
        <v>1699</v>
      </c>
      <c r="C1380">
        <v>8</v>
      </c>
    </row>
    <row r="1381" spans="1:3" ht="15" hidden="1" customHeight="1">
      <c r="A1381">
        <v>463133</v>
      </c>
      <c r="B1381" t="s">
        <v>1700</v>
      </c>
      <c r="C1381">
        <v>1</v>
      </c>
    </row>
    <row r="1382" spans="1:3" ht="15" hidden="1" customHeight="1">
      <c r="A1382">
        <v>463133</v>
      </c>
      <c r="B1382" t="s">
        <v>1695</v>
      </c>
      <c r="C1382">
        <v>1</v>
      </c>
    </row>
    <row r="1383" spans="1:3" ht="15" hidden="1" customHeight="1">
      <c r="A1383">
        <v>463145</v>
      </c>
      <c r="B1383" t="s">
        <v>1693</v>
      </c>
      <c r="C1383">
        <v>1</v>
      </c>
    </row>
    <row r="1384" spans="1:3" ht="15" hidden="1" customHeight="1">
      <c r="A1384">
        <v>463145</v>
      </c>
      <c r="B1384" t="s">
        <v>1701</v>
      </c>
      <c r="C1384">
        <v>2</v>
      </c>
    </row>
    <row r="1385" spans="1:3" ht="15" hidden="1" customHeight="1">
      <c r="A1385">
        <v>463145</v>
      </c>
      <c r="B1385" t="s">
        <v>1699</v>
      </c>
      <c r="C1385">
        <v>7</v>
      </c>
    </row>
    <row r="1386" spans="1:3" ht="15" hidden="1" customHeight="1">
      <c r="A1386">
        <v>463145</v>
      </c>
      <c r="B1386" t="s">
        <v>1700</v>
      </c>
      <c r="C1386">
        <v>2</v>
      </c>
    </row>
    <row r="1387" spans="1:3" ht="15" hidden="1" customHeight="1">
      <c r="A1387">
        <v>463148</v>
      </c>
      <c r="B1387" t="s">
        <v>1702</v>
      </c>
      <c r="C1387">
        <v>1</v>
      </c>
    </row>
    <row r="1388" spans="1:3" ht="15" hidden="1" customHeight="1">
      <c r="A1388">
        <v>463209</v>
      </c>
      <c r="B1388" t="s">
        <v>1702</v>
      </c>
      <c r="C1388">
        <v>1</v>
      </c>
    </row>
    <row r="1389" spans="1:3" ht="15" hidden="1" customHeight="1">
      <c r="A1389">
        <v>463212</v>
      </c>
      <c r="B1389" t="s">
        <v>1702</v>
      </c>
      <c r="C1389">
        <v>1</v>
      </c>
    </row>
    <row r="1390" spans="1:3" ht="15" hidden="1" customHeight="1">
      <c r="A1390">
        <v>463222</v>
      </c>
      <c r="B1390" t="s">
        <v>1702</v>
      </c>
      <c r="C1390">
        <v>1</v>
      </c>
    </row>
    <row r="1391" spans="1:3" ht="15" hidden="1" customHeight="1">
      <c r="A1391">
        <v>463224</v>
      </c>
      <c r="B1391" t="s">
        <v>1702</v>
      </c>
      <c r="C1391">
        <v>1</v>
      </c>
    </row>
    <row r="1392" spans="1:3" ht="15" hidden="1" customHeight="1">
      <c r="A1392">
        <v>463348</v>
      </c>
      <c r="B1392" t="s">
        <v>1702</v>
      </c>
      <c r="C1392">
        <v>1</v>
      </c>
    </row>
    <row r="1393" spans="1:3" ht="15" hidden="1" customHeight="1">
      <c r="A1393">
        <v>463386</v>
      </c>
      <c r="B1393" t="s">
        <v>1702</v>
      </c>
      <c r="C1393">
        <v>1</v>
      </c>
    </row>
    <row r="1394" spans="1:3" ht="15" hidden="1" customHeight="1">
      <c r="A1394">
        <v>463406</v>
      </c>
      <c r="B1394" t="s">
        <v>1694</v>
      </c>
      <c r="C1394">
        <v>1</v>
      </c>
    </row>
    <row r="1395" spans="1:3" ht="15" hidden="1" customHeight="1">
      <c r="A1395">
        <v>463406</v>
      </c>
      <c r="B1395" t="s">
        <v>1701</v>
      </c>
      <c r="C1395">
        <v>1</v>
      </c>
    </row>
    <row r="1396" spans="1:3" ht="15" hidden="1" customHeight="1">
      <c r="A1396">
        <v>463406</v>
      </c>
      <c r="B1396" t="s">
        <v>1699</v>
      </c>
      <c r="C1396">
        <v>9</v>
      </c>
    </row>
    <row r="1397" spans="1:3" ht="15" hidden="1" customHeight="1">
      <c r="A1397">
        <v>463407</v>
      </c>
      <c r="B1397" t="s">
        <v>1699</v>
      </c>
      <c r="C1397">
        <v>13</v>
      </c>
    </row>
    <row r="1398" spans="1:3" ht="15" hidden="1" customHeight="1">
      <c r="A1398">
        <v>463609</v>
      </c>
      <c r="B1398" t="s">
        <v>1702</v>
      </c>
      <c r="C1398">
        <v>1</v>
      </c>
    </row>
    <row r="1399" spans="1:3" ht="15" hidden="1" customHeight="1">
      <c r="A1399">
        <v>463614</v>
      </c>
      <c r="B1399" t="s">
        <v>1694</v>
      </c>
      <c r="C1399">
        <v>1</v>
      </c>
    </row>
    <row r="1400" spans="1:3" ht="15" hidden="1" customHeight="1">
      <c r="A1400">
        <v>463614</v>
      </c>
      <c r="B1400" t="s">
        <v>1701</v>
      </c>
      <c r="C1400">
        <v>1</v>
      </c>
    </row>
    <row r="1401" spans="1:3" ht="15" hidden="1" customHeight="1">
      <c r="A1401">
        <v>463614</v>
      </c>
      <c r="B1401" t="s">
        <v>1699</v>
      </c>
      <c r="C1401">
        <v>11</v>
      </c>
    </row>
    <row r="1402" spans="1:3" ht="15" hidden="1" customHeight="1">
      <c r="A1402">
        <v>463614</v>
      </c>
      <c r="B1402" t="s">
        <v>1700</v>
      </c>
      <c r="C1402">
        <v>1</v>
      </c>
    </row>
    <row r="1403" spans="1:3" ht="15" hidden="1" customHeight="1">
      <c r="A1403">
        <v>463702</v>
      </c>
      <c r="B1403" t="s">
        <v>1702</v>
      </c>
      <c r="C1403">
        <v>1</v>
      </c>
    </row>
    <row r="1404" spans="1:3" ht="15" hidden="1" customHeight="1">
      <c r="A1404">
        <v>463752</v>
      </c>
      <c r="B1404" t="s">
        <v>1698</v>
      </c>
      <c r="C1404">
        <v>2</v>
      </c>
    </row>
    <row r="1405" spans="1:3" ht="15" hidden="1" customHeight="1">
      <c r="A1405">
        <v>463752</v>
      </c>
      <c r="B1405" t="s">
        <v>1694</v>
      </c>
      <c r="C1405">
        <v>1</v>
      </c>
    </row>
    <row r="1406" spans="1:3" ht="15" hidden="1" customHeight="1">
      <c r="A1406">
        <v>463752</v>
      </c>
      <c r="B1406" t="s">
        <v>1700</v>
      </c>
      <c r="C1406">
        <v>1</v>
      </c>
    </row>
    <row r="1407" spans="1:3" ht="15" hidden="1" customHeight="1">
      <c r="A1407">
        <v>463846</v>
      </c>
      <c r="B1407" t="s">
        <v>1694</v>
      </c>
      <c r="C1407">
        <v>1</v>
      </c>
    </row>
    <row r="1408" spans="1:3" ht="15" hidden="1" customHeight="1">
      <c r="A1408">
        <v>463846</v>
      </c>
      <c r="B1408" t="s">
        <v>1701</v>
      </c>
      <c r="C1408">
        <v>2</v>
      </c>
    </row>
    <row r="1409" spans="1:3" ht="15" hidden="1" customHeight="1">
      <c r="A1409">
        <v>463846</v>
      </c>
      <c r="B1409" t="s">
        <v>1699</v>
      </c>
      <c r="C1409">
        <v>6</v>
      </c>
    </row>
    <row r="1410" spans="1:3" ht="15" hidden="1" customHeight="1">
      <c r="A1410">
        <v>463846</v>
      </c>
      <c r="B1410" t="s">
        <v>1700</v>
      </c>
      <c r="C1410">
        <v>1</v>
      </c>
    </row>
    <row r="1411" spans="1:3" ht="15" hidden="1" customHeight="1">
      <c r="A1411">
        <v>463856</v>
      </c>
      <c r="B1411" t="s">
        <v>1694</v>
      </c>
      <c r="C1411">
        <v>1</v>
      </c>
    </row>
    <row r="1412" spans="1:3" ht="15" hidden="1" customHeight="1">
      <c r="A1412">
        <v>463856</v>
      </c>
      <c r="B1412" t="s">
        <v>1701</v>
      </c>
      <c r="C1412">
        <v>4</v>
      </c>
    </row>
    <row r="1413" spans="1:3" ht="15" hidden="1" customHeight="1">
      <c r="A1413">
        <v>463856</v>
      </c>
      <c r="B1413" t="s">
        <v>1699</v>
      </c>
      <c r="C1413">
        <v>6</v>
      </c>
    </row>
    <row r="1414" spans="1:3" ht="15" hidden="1" customHeight="1">
      <c r="A1414">
        <v>463856</v>
      </c>
      <c r="B1414" t="s">
        <v>1700</v>
      </c>
      <c r="C1414">
        <v>1</v>
      </c>
    </row>
    <row r="1415" spans="1:3" ht="15" hidden="1" customHeight="1">
      <c r="A1415">
        <v>463856</v>
      </c>
      <c r="B1415" t="s">
        <v>1695</v>
      </c>
      <c r="C1415">
        <v>1</v>
      </c>
    </row>
    <row r="1416" spans="1:3" ht="15" hidden="1" customHeight="1">
      <c r="A1416">
        <v>463949</v>
      </c>
      <c r="B1416" t="s">
        <v>1698</v>
      </c>
      <c r="C1416">
        <v>12</v>
      </c>
    </row>
    <row r="1417" spans="1:3" ht="15" hidden="1" customHeight="1">
      <c r="A1417">
        <v>463949</v>
      </c>
      <c r="B1417" t="s">
        <v>1694</v>
      </c>
      <c r="C1417">
        <v>1</v>
      </c>
    </row>
    <row r="1418" spans="1:3" ht="15" hidden="1" customHeight="1">
      <c r="A1418">
        <v>463949</v>
      </c>
      <c r="B1418" t="s">
        <v>1693</v>
      </c>
      <c r="C1418">
        <v>1</v>
      </c>
    </row>
    <row r="1419" spans="1:3" ht="15" hidden="1" customHeight="1">
      <c r="A1419">
        <v>463949</v>
      </c>
      <c r="B1419" t="s">
        <v>1700</v>
      </c>
      <c r="C1419">
        <v>1</v>
      </c>
    </row>
    <row r="1420" spans="1:3" ht="15" hidden="1" customHeight="1">
      <c r="A1420">
        <v>463950</v>
      </c>
      <c r="B1420" t="s">
        <v>1698</v>
      </c>
      <c r="C1420">
        <v>13</v>
      </c>
    </row>
    <row r="1421" spans="1:3" ht="15" hidden="1" customHeight="1">
      <c r="A1421">
        <v>463950</v>
      </c>
      <c r="B1421" t="s">
        <v>1694</v>
      </c>
      <c r="C1421">
        <v>1</v>
      </c>
    </row>
    <row r="1422" spans="1:3" ht="15" hidden="1" customHeight="1">
      <c r="A1422">
        <v>463951</v>
      </c>
      <c r="B1422" t="s">
        <v>1698</v>
      </c>
      <c r="C1422">
        <v>13</v>
      </c>
    </row>
    <row r="1423" spans="1:3" ht="15" hidden="1" customHeight="1">
      <c r="A1423">
        <v>463951</v>
      </c>
      <c r="B1423" t="s">
        <v>1694</v>
      </c>
      <c r="C1423">
        <v>1</v>
      </c>
    </row>
    <row r="1424" spans="1:3" ht="15" hidden="1" customHeight="1">
      <c r="A1424">
        <v>463952</v>
      </c>
      <c r="B1424" t="s">
        <v>1694</v>
      </c>
      <c r="C1424">
        <v>1</v>
      </c>
    </row>
    <row r="1425" spans="1:3" ht="15" hidden="1" customHeight="1">
      <c r="A1425">
        <v>463952</v>
      </c>
      <c r="B1425" t="s">
        <v>1697</v>
      </c>
      <c r="C1425">
        <v>6</v>
      </c>
    </row>
    <row r="1426" spans="1:3" ht="15" hidden="1" customHeight="1">
      <c r="A1426">
        <v>463952</v>
      </c>
      <c r="B1426" t="s">
        <v>1700</v>
      </c>
      <c r="C1426">
        <v>2</v>
      </c>
    </row>
    <row r="1427" spans="1:3" ht="15" hidden="1" customHeight="1">
      <c r="A1427">
        <v>463953</v>
      </c>
      <c r="B1427" t="s">
        <v>1698</v>
      </c>
      <c r="C1427">
        <v>8</v>
      </c>
    </row>
    <row r="1428" spans="1:3" ht="15" hidden="1" customHeight="1">
      <c r="A1428">
        <v>463953</v>
      </c>
      <c r="B1428" t="s">
        <v>1700</v>
      </c>
      <c r="C1428">
        <v>1</v>
      </c>
    </row>
    <row r="1429" spans="1:3" ht="15" hidden="1" customHeight="1">
      <c r="A1429">
        <v>464094</v>
      </c>
      <c r="B1429" t="s">
        <v>1694</v>
      </c>
      <c r="C1429">
        <v>1</v>
      </c>
    </row>
    <row r="1430" spans="1:3" ht="15" hidden="1" customHeight="1">
      <c r="A1430">
        <v>464094</v>
      </c>
      <c r="B1430" t="s">
        <v>1697</v>
      </c>
      <c r="C1430">
        <v>2</v>
      </c>
    </row>
    <row r="1431" spans="1:3" ht="15" hidden="1" customHeight="1">
      <c r="A1431">
        <v>464094</v>
      </c>
      <c r="B1431" t="s">
        <v>1701</v>
      </c>
      <c r="C1431">
        <v>2</v>
      </c>
    </row>
    <row r="1432" spans="1:3" ht="15" hidden="1" customHeight="1">
      <c r="A1432">
        <v>464096</v>
      </c>
      <c r="B1432" t="s">
        <v>1702</v>
      </c>
      <c r="C1432">
        <v>1</v>
      </c>
    </row>
    <row r="1433" spans="1:3" ht="15" hidden="1" customHeight="1">
      <c r="A1433">
        <v>464134</v>
      </c>
      <c r="B1433" t="s">
        <v>1698</v>
      </c>
      <c r="C1433">
        <v>13</v>
      </c>
    </row>
    <row r="1434" spans="1:3" ht="15" hidden="1" customHeight="1">
      <c r="A1434">
        <v>464149</v>
      </c>
      <c r="B1434" t="s">
        <v>1698</v>
      </c>
      <c r="C1434">
        <v>12</v>
      </c>
    </row>
    <row r="1435" spans="1:3" ht="15" hidden="1" customHeight="1">
      <c r="A1435">
        <v>464149</v>
      </c>
      <c r="B1435" t="s">
        <v>1694</v>
      </c>
      <c r="C1435">
        <v>1</v>
      </c>
    </row>
    <row r="1436" spans="1:3" ht="15" hidden="1" customHeight="1">
      <c r="A1436">
        <v>464149</v>
      </c>
      <c r="B1436" t="s">
        <v>1693</v>
      </c>
      <c r="C1436">
        <v>2</v>
      </c>
    </row>
    <row r="1437" spans="1:3" ht="15" hidden="1" customHeight="1">
      <c r="A1437">
        <v>464149</v>
      </c>
      <c r="B1437" t="s">
        <v>1701</v>
      </c>
      <c r="C1437">
        <v>2</v>
      </c>
    </row>
    <row r="1438" spans="1:3" ht="15" hidden="1" customHeight="1">
      <c r="A1438">
        <v>464149</v>
      </c>
      <c r="B1438" t="s">
        <v>1700</v>
      </c>
      <c r="C1438">
        <v>1</v>
      </c>
    </row>
    <row r="1439" spans="1:3" ht="15" hidden="1" customHeight="1">
      <c r="A1439">
        <v>464150</v>
      </c>
      <c r="B1439" t="s">
        <v>1698</v>
      </c>
      <c r="C1439">
        <v>7</v>
      </c>
    </row>
    <row r="1440" spans="1:3" ht="15" hidden="1" customHeight="1">
      <c r="A1440">
        <v>464150</v>
      </c>
      <c r="B1440" t="s">
        <v>1694</v>
      </c>
      <c r="C1440">
        <v>1</v>
      </c>
    </row>
    <row r="1441" spans="1:3" ht="15" hidden="1" customHeight="1">
      <c r="A1441">
        <v>464150</v>
      </c>
      <c r="B1441" t="s">
        <v>1700</v>
      </c>
      <c r="C1441">
        <v>1</v>
      </c>
    </row>
    <row r="1442" spans="1:3" ht="15" hidden="1" customHeight="1">
      <c r="A1442">
        <v>464152</v>
      </c>
      <c r="B1442" t="s">
        <v>1694</v>
      </c>
      <c r="C1442">
        <v>1</v>
      </c>
    </row>
    <row r="1443" spans="1:3" ht="15" hidden="1" customHeight="1">
      <c r="A1443">
        <v>464152</v>
      </c>
      <c r="B1443" t="s">
        <v>1701</v>
      </c>
      <c r="C1443">
        <v>3</v>
      </c>
    </row>
    <row r="1444" spans="1:3" ht="15" hidden="1" customHeight="1">
      <c r="A1444">
        <v>464152</v>
      </c>
      <c r="B1444" t="s">
        <v>1699</v>
      </c>
      <c r="C1444">
        <v>9</v>
      </c>
    </row>
    <row r="1445" spans="1:3" ht="15" hidden="1" customHeight="1">
      <c r="A1445">
        <v>464152</v>
      </c>
      <c r="B1445" t="s">
        <v>1700</v>
      </c>
      <c r="C1445">
        <v>2</v>
      </c>
    </row>
    <row r="1446" spans="1:3" ht="15" hidden="1" customHeight="1">
      <c r="A1446">
        <v>464197</v>
      </c>
      <c r="B1446" t="s">
        <v>1702</v>
      </c>
      <c r="C1446">
        <v>1</v>
      </c>
    </row>
    <row r="1447" spans="1:3" ht="15" hidden="1" customHeight="1">
      <c r="A1447">
        <v>464208</v>
      </c>
      <c r="B1447" t="s">
        <v>1694</v>
      </c>
      <c r="C1447">
        <v>1</v>
      </c>
    </row>
    <row r="1448" spans="1:3" ht="15" hidden="1" customHeight="1">
      <c r="A1448">
        <v>464208</v>
      </c>
      <c r="B1448" t="s">
        <v>1693</v>
      </c>
      <c r="C1448">
        <v>2</v>
      </c>
    </row>
    <row r="1449" spans="1:3" ht="15" hidden="1" customHeight="1">
      <c r="A1449">
        <v>464208</v>
      </c>
      <c r="B1449" t="s">
        <v>1701</v>
      </c>
      <c r="C1449">
        <v>2</v>
      </c>
    </row>
    <row r="1450" spans="1:3" ht="15" hidden="1" customHeight="1">
      <c r="A1450">
        <v>464208</v>
      </c>
      <c r="B1450" t="s">
        <v>1699</v>
      </c>
      <c r="C1450">
        <v>8</v>
      </c>
    </row>
    <row r="1451" spans="1:3" ht="15" hidden="1" customHeight="1">
      <c r="A1451">
        <v>464208</v>
      </c>
      <c r="B1451" t="s">
        <v>1695</v>
      </c>
      <c r="C1451">
        <v>1</v>
      </c>
    </row>
    <row r="1452" spans="1:3" ht="15" hidden="1" customHeight="1">
      <c r="A1452">
        <v>464211</v>
      </c>
      <c r="B1452" t="s">
        <v>1702</v>
      </c>
      <c r="C1452">
        <v>1</v>
      </c>
    </row>
    <row r="1453" spans="1:3" ht="15" hidden="1" customHeight="1">
      <c r="A1453">
        <v>464273</v>
      </c>
      <c r="B1453" t="s">
        <v>1694</v>
      </c>
      <c r="C1453">
        <v>1</v>
      </c>
    </row>
    <row r="1454" spans="1:3" ht="15" hidden="1" customHeight="1">
      <c r="A1454">
        <v>464273</v>
      </c>
      <c r="B1454" t="s">
        <v>1697</v>
      </c>
      <c r="C1454">
        <v>3</v>
      </c>
    </row>
    <row r="1455" spans="1:3" ht="15" hidden="1" customHeight="1">
      <c r="A1455">
        <v>464274</v>
      </c>
      <c r="B1455" t="s">
        <v>1694</v>
      </c>
      <c r="C1455">
        <v>1</v>
      </c>
    </row>
    <row r="1456" spans="1:3" ht="15" hidden="1" customHeight="1">
      <c r="A1456">
        <v>464274</v>
      </c>
      <c r="B1456" t="s">
        <v>1697</v>
      </c>
      <c r="C1456">
        <v>3</v>
      </c>
    </row>
    <row r="1457" spans="1:3" ht="15" hidden="1" customHeight="1">
      <c r="A1457">
        <v>464332</v>
      </c>
      <c r="B1457" t="s">
        <v>1694</v>
      </c>
      <c r="C1457">
        <v>1</v>
      </c>
    </row>
    <row r="1458" spans="1:3" ht="15" hidden="1" customHeight="1">
      <c r="A1458">
        <v>464332</v>
      </c>
      <c r="B1458" t="s">
        <v>1701</v>
      </c>
      <c r="C1458">
        <v>1</v>
      </c>
    </row>
    <row r="1459" spans="1:3" ht="15" hidden="1" customHeight="1">
      <c r="A1459">
        <v>464332</v>
      </c>
      <c r="B1459" t="s">
        <v>1699</v>
      </c>
      <c r="C1459">
        <v>9</v>
      </c>
    </row>
    <row r="1460" spans="1:3" ht="15" hidden="1" customHeight="1">
      <c r="A1460">
        <v>464372</v>
      </c>
      <c r="B1460" t="s">
        <v>1694</v>
      </c>
      <c r="C1460">
        <v>1</v>
      </c>
    </row>
    <row r="1461" spans="1:3" ht="15" hidden="1" customHeight="1">
      <c r="A1461">
        <v>464372</v>
      </c>
      <c r="B1461" t="s">
        <v>1701</v>
      </c>
      <c r="C1461">
        <v>3</v>
      </c>
    </row>
    <row r="1462" spans="1:3" ht="15" hidden="1" customHeight="1">
      <c r="A1462">
        <v>464372</v>
      </c>
      <c r="B1462" t="s">
        <v>1699</v>
      </c>
      <c r="C1462">
        <v>5</v>
      </c>
    </row>
    <row r="1463" spans="1:3" ht="15" hidden="1" customHeight="1">
      <c r="A1463">
        <v>464372</v>
      </c>
      <c r="B1463" t="s">
        <v>1700</v>
      </c>
      <c r="C1463">
        <v>1</v>
      </c>
    </row>
    <row r="1464" spans="1:3" ht="15" hidden="1" customHeight="1">
      <c r="A1464">
        <v>464419</v>
      </c>
      <c r="B1464" t="s">
        <v>1702</v>
      </c>
      <c r="C1464">
        <v>1</v>
      </c>
    </row>
    <row r="1465" spans="1:3" ht="15" hidden="1" customHeight="1">
      <c r="A1465">
        <v>464420</v>
      </c>
      <c r="B1465" t="s">
        <v>1702</v>
      </c>
      <c r="C1465">
        <v>1</v>
      </c>
    </row>
    <row r="1466" spans="1:3" ht="15" hidden="1" customHeight="1">
      <c r="A1466">
        <v>464475</v>
      </c>
      <c r="B1466" t="s">
        <v>1694</v>
      </c>
      <c r="C1466">
        <v>1</v>
      </c>
    </row>
    <row r="1467" spans="1:3" ht="15" hidden="1" customHeight="1">
      <c r="A1467">
        <v>464475</v>
      </c>
      <c r="B1467" t="s">
        <v>1701</v>
      </c>
      <c r="C1467">
        <v>4</v>
      </c>
    </row>
    <row r="1468" spans="1:3" ht="15" hidden="1" customHeight="1">
      <c r="A1468">
        <v>464475</v>
      </c>
      <c r="B1468" t="s">
        <v>1699</v>
      </c>
      <c r="C1468">
        <v>5</v>
      </c>
    </row>
    <row r="1469" spans="1:3" ht="15" hidden="1" customHeight="1">
      <c r="A1469">
        <v>464475</v>
      </c>
      <c r="B1469" t="s">
        <v>1695</v>
      </c>
      <c r="C1469">
        <v>1</v>
      </c>
    </row>
    <row r="1470" spans="1:3" ht="15" hidden="1" customHeight="1">
      <c r="A1470">
        <v>464476</v>
      </c>
      <c r="B1470" t="s">
        <v>1698</v>
      </c>
      <c r="C1470">
        <v>10</v>
      </c>
    </row>
    <row r="1471" spans="1:3" ht="15" hidden="1" customHeight="1">
      <c r="A1471">
        <v>464476</v>
      </c>
      <c r="B1471" t="s">
        <v>1694</v>
      </c>
      <c r="C1471">
        <v>1</v>
      </c>
    </row>
    <row r="1472" spans="1:3" ht="15" hidden="1" customHeight="1">
      <c r="A1472">
        <v>464476</v>
      </c>
      <c r="B1472" t="s">
        <v>1701</v>
      </c>
      <c r="C1472">
        <v>1</v>
      </c>
    </row>
    <row r="1473" spans="1:3" ht="15" hidden="1" customHeight="1">
      <c r="A1473">
        <v>464476</v>
      </c>
      <c r="B1473" t="s">
        <v>1700</v>
      </c>
      <c r="C1473">
        <v>2</v>
      </c>
    </row>
    <row r="1474" spans="1:3" ht="15" hidden="1" customHeight="1">
      <c r="A1474">
        <v>464483</v>
      </c>
      <c r="B1474" t="s">
        <v>1702</v>
      </c>
      <c r="C1474">
        <v>1</v>
      </c>
    </row>
    <row r="1475" spans="1:3" ht="15" hidden="1" customHeight="1">
      <c r="A1475">
        <v>464484</v>
      </c>
      <c r="B1475" t="s">
        <v>1702</v>
      </c>
      <c r="C1475">
        <v>1</v>
      </c>
    </row>
    <row r="1476" spans="1:3" ht="15" hidden="1" customHeight="1">
      <c r="A1476">
        <v>464573</v>
      </c>
      <c r="B1476" t="s">
        <v>1702</v>
      </c>
      <c r="C1476">
        <v>1</v>
      </c>
    </row>
    <row r="1477" spans="1:3" ht="15" hidden="1" customHeight="1">
      <c r="A1477">
        <v>464574</v>
      </c>
      <c r="B1477" t="s">
        <v>1702</v>
      </c>
      <c r="C1477">
        <v>1</v>
      </c>
    </row>
    <row r="1478" spans="1:3" ht="15" hidden="1" customHeight="1">
      <c r="A1478">
        <v>464607</v>
      </c>
      <c r="B1478" t="s">
        <v>1694</v>
      </c>
      <c r="C1478">
        <v>1</v>
      </c>
    </row>
    <row r="1479" spans="1:3" ht="15" hidden="1" customHeight="1">
      <c r="A1479">
        <v>464607</v>
      </c>
      <c r="B1479" t="s">
        <v>1701</v>
      </c>
      <c r="C1479">
        <v>1</v>
      </c>
    </row>
    <row r="1480" spans="1:3" ht="15" hidden="1" customHeight="1">
      <c r="A1480">
        <v>464607</v>
      </c>
      <c r="B1480" t="s">
        <v>1699</v>
      </c>
      <c r="C1480">
        <v>8</v>
      </c>
    </row>
    <row r="1481" spans="1:3" ht="15" hidden="1" customHeight="1">
      <c r="A1481">
        <v>464607</v>
      </c>
      <c r="B1481" t="s">
        <v>1700</v>
      </c>
      <c r="C1481">
        <v>1</v>
      </c>
    </row>
    <row r="1482" spans="1:3" ht="15" hidden="1" customHeight="1">
      <c r="A1482">
        <v>464613</v>
      </c>
      <c r="B1482" t="s">
        <v>1702</v>
      </c>
      <c r="C1482">
        <v>1</v>
      </c>
    </row>
    <row r="1483" spans="1:3" ht="15" hidden="1" customHeight="1">
      <c r="A1483">
        <v>464614</v>
      </c>
      <c r="B1483" t="s">
        <v>1702</v>
      </c>
      <c r="C1483">
        <v>1</v>
      </c>
    </row>
    <row r="1484" spans="1:3" ht="15" hidden="1" customHeight="1">
      <c r="A1484">
        <v>464615</v>
      </c>
      <c r="B1484" t="s">
        <v>1702</v>
      </c>
      <c r="C1484">
        <v>1</v>
      </c>
    </row>
    <row r="1485" spans="1:3" ht="15" hidden="1" customHeight="1">
      <c r="A1485">
        <v>464617</v>
      </c>
      <c r="B1485" t="s">
        <v>1694</v>
      </c>
      <c r="C1485">
        <v>1</v>
      </c>
    </row>
    <row r="1486" spans="1:3" ht="15" hidden="1" customHeight="1">
      <c r="A1486">
        <v>464617</v>
      </c>
      <c r="B1486" t="s">
        <v>1697</v>
      </c>
      <c r="C1486">
        <v>7</v>
      </c>
    </row>
    <row r="1487" spans="1:3" ht="15" hidden="1" customHeight="1">
      <c r="A1487">
        <v>464820</v>
      </c>
      <c r="B1487" t="s">
        <v>1694</v>
      </c>
      <c r="C1487">
        <v>1</v>
      </c>
    </row>
    <row r="1488" spans="1:3" ht="15" hidden="1" customHeight="1">
      <c r="A1488">
        <v>464820</v>
      </c>
      <c r="B1488" t="s">
        <v>1693</v>
      </c>
      <c r="C1488">
        <v>1</v>
      </c>
    </row>
    <row r="1489" spans="1:3" ht="15" hidden="1" customHeight="1">
      <c r="A1489">
        <v>464820</v>
      </c>
      <c r="B1489" t="s">
        <v>1701</v>
      </c>
      <c r="C1489">
        <v>2</v>
      </c>
    </row>
    <row r="1490" spans="1:3" ht="15" hidden="1" customHeight="1">
      <c r="A1490">
        <v>464820</v>
      </c>
      <c r="B1490" t="s">
        <v>1699</v>
      </c>
      <c r="C1490">
        <v>9</v>
      </c>
    </row>
    <row r="1491" spans="1:3" ht="15" hidden="1" customHeight="1">
      <c r="A1491">
        <v>464820</v>
      </c>
      <c r="B1491" t="s">
        <v>1700</v>
      </c>
      <c r="C1491">
        <v>1</v>
      </c>
    </row>
    <row r="1492" spans="1:3" ht="15" hidden="1" customHeight="1">
      <c r="A1492">
        <v>464820</v>
      </c>
      <c r="B1492" t="s">
        <v>1695</v>
      </c>
      <c r="C1492">
        <v>1</v>
      </c>
    </row>
    <row r="1493" spans="1:3" ht="15" hidden="1" customHeight="1">
      <c r="A1493">
        <v>464996</v>
      </c>
      <c r="B1493" t="s">
        <v>1694</v>
      </c>
      <c r="C1493">
        <v>1</v>
      </c>
    </row>
    <row r="1494" spans="1:3" ht="15" hidden="1" customHeight="1">
      <c r="A1494">
        <v>464996</v>
      </c>
      <c r="B1494" t="s">
        <v>1693</v>
      </c>
      <c r="C1494">
        <v>1</v>
      </c>
    </row>
    <row r="1495" spans="1:3" ht="15" hidden="1" customHeight="1">
      <c r="A1495">
        <v>464996</v>
      </c>
      <c r="B1495" t="s">
        <v>1701</v>
      </c>
      <c r="C1495">
        <v>2</v>
      </c>
    </row>
    <row r="1496" spans="1:3" ht="15" hidden="1" customHeight="1">
      <c r="A1496">
        <v>464996</v>
      </c>
      <c r="B1496" t="s">
        <v>1699</v>
      </c>
      <c r="C1496">
        <v>9</v>
      </c>
    </row>
    <row r="1497" spans="1:3" ht="15" hidden="1" customHeight="1">
      <c r="A1497">
        <v>465000</v>
      </c>
      <c r="B1497" t="s">
        <v>1694</v>
      </c>
      <c r="C1497">
        <v>1</v>
      </c>
    </row>
    <row r="1498" spans="1:3" ht="15" hidden="1" customHeight="1">
      <c r="A1498">
        <v>465000</v>
      </c>
      <c r="B1498" t="s">
        <v>1697</v>
      </c>
      <c r="C1498">
        <v>7</v>
      </c>
    </row>
    <row r="1499" spans="1:3" ht="15" hidden="1" customHeight="1">
      <c r="A1499">
        <v>465000</v>
      </c>
      <c r="B1499" t="s">
        <v>1701</v>
      </c>
      <c r="C1499">
        <v>1</v>
      </c>
    </row>
    <row r="1500" spans="1:3" ht="15" hidden="1" customHeight="1">
      <c r="A1500">
        <v>465000</v>
      </c>
      <c r="B1500" t="s">
        <v>1696</v>
      </c>
      <c r="C1500">
        <v>2</v>
      </c>
    </row>
    <row r="1501" spans="1:3" ht="15" hidden="1" customHeight="1">
      <c r="A1501">
        <v>465001</v>
      </c>
      <c r="B1501" t="s">
        <v>1702</v>
      </c>
      <c r="C1501">
        <v>1</v>
      </c>
    </row>
    <row r="1502" spans="1:3" ht="15" hidden="1" customHeight="1">
      <c r="A1502">
        <v>465081</v>
      </c>
      <c r="B1502" t="s">
        <v>1694</v>
      </c>
      <c r="C1502">
        <v>1</v>
      </c>
    </row>
    <row r="1503" spans="1:3" ht="15" hidden="1" customHeight="1">
      <c r="A1503">
        <v>465081</v>
      </c>
      <c r="B1503" t="s">
        <v>1701</v>
      </c>
      <c r="C1503">
        <v>2</v>
      </c>
    </row>
    <row r="1504" spans="1:3" ht="15" hidden="1" customHeight="1">
      <c r="A1504">
        <v>465081</v>
      </c>
      <c r="B1504" t="s">
        <v>1699</v>
      </c>
      <c r="C1504">
        <v>11</v>
      </c>
    </row>
    <row r="1505" spans="1:3" ht="15" hidden="1" customHeight="1">
      <c r="A1505">
        <v>465081</v>
      </c>
      <c r="B1505" t="s">
        <v>1700</v>
      </c>
      <c r="C1505">
        <v>1</v>
      </c>
    </row>
    <row r="1506" spans="1:3" ht="15" hidden="1" customHeight="1">
      <c r="A1506">
        <v>465082</v>
      </c>
      <c r="B1506" t="s">
        <v>1694</v>
      </c>
      <c r="C1506">
        <v>1</v>
      </c>
    </row>
    <row r="1507" spans="1:3" ht="15" hidden="1" customHeight="1">
      <c r="A1507">
        <v>465082</v>
      </c>
      <c r="B1507" t="s">
        <v>1701</v>
      </c>
      <c r="C1507">
        <v>2</v>
      </c>
    </row>
    <row r="1508" spans="1:3" ht="15" hidden="1" customHeight="1">
      <c r="A1508">
        <v>465082</v>
      </c>
      <c r="B1508" t="s">
        <v>1699</v>
      </c>
      <c r="C1508">
        <v>6</v>
      </c>
    </row>
    <row r="1509" spans="1:3" ht="15" hidden="1" customHeight="1">
      <c r="A1509">
        <v>465082</v>
      </c>
      <c r="B1509" t="s">
        <v>1700</v>
      </c>
      <c r="C1509">
        <v>1</v>
      </c>
    </row>
    <row r="1510" spans="1:3" ht="15" hidden="1" customHeight="1">
      <c r="A1510">
        <v>465082</v>
      </c>
      <c r="B1510" t="s">
        <v>1695</v>
      </c>
      <c r="C1510">
        <v>1</v>
      </c>
    </row>
    <row r="1511" spans="1:3" ht="15" hidden="1" customHeight="1">
      <c r="A1511">
        <v>465097</v>
      </c>
      <c r="B1511" t="s">
        <v>1694</v>
      </c>
      <c r="C1511">
        <v>1</v>
      </c>
    </row>
    <row r="1512" spans="1:3" ht="15" hidden="1" customHeight="1">
      <c r="A1512">
        <v>465097</v>
      </c>
      <c r="B1512" t="s">
        <v>1697</v>
      </c>
      <c r="C1512">
        <v>6</v>
      </c>
    </row>
    <row r="1513" spans="1:3" ht="15" hidden="1" customHeight="1">
      <c r="A1513">
        <v>465097</v>
      </c>
      <c r="B1513" t="s">
        <v>1701</v>
      </c>
      <c r="C1513">
        <v>3</v>
      </c>
    </row>
    <row r="1514" spans="1:3" ht="15" hidden="1" customHeight="1">
      <c r="A1514">
        <v>465099</v>
      </c>
      <c r="B1514" t="s">
        <v>1694</v>
      </c>
      <c r="C1514">
        <v>1</v>
      </c>
    </row>
    <row r="1515" spans="1:3" ht="15" hidden="1" customHeight="1">
      <c r="A1515">
        <v>465099</v>
      </c>
      <c r="B1515" t="s">
        <v>1701</v>
      </c>
      <c r="C1515">
        <v>3</v>
      </c>
    </row>
    <row r="1516" spans="1:3" ht="15" hidden="1" customHeight="1">
      <c r="A1516">
        <v>465099</v>
      </c>
      <c r="B1516" t="s">
        <v>1699</v>
      </c>
      <c r="C1516">
        <v>5</v>
      </c>
    </row>
    <row r="1517" spans="1:3" ht="15" hidden="1" customHeight="1">
      <c r="A1517">
        <v>465099</v>
      </c>
      <c r="B1517" t="s">
        <v>1700</v>
      </c>
      <c r="C1517">
        <v>1</v>
      </c>
    </row>
    <row r="1518" spans="1:3" ht="15" hidden="1" customHeight="1">
      <c r="A1518">
        <v>465099</v>
      </c>
      <c r="B1518" t="s">
        <v>1695</v>
      </c>
      <c r="C1518">
        <v>1</v>
      </c>
    </row>
    <row r="1519" spans="1:3" ht="15" hidden="1" customHeight="1">
      <c r="A1519">
        <v>465100</v>
      </c>
      <c r="B1519" t="s">
        <v>1694</v>
      </c>
      <c r="C1519">
        <v>1</v>
      </c>
    </row>
    <row r="1520" spans="1:3" ht="15" hidden="1" customHeight="1">
      <c r="A1520">
        <v>465100</v>
      </c>
      <c r="B1520" t="s">
        <v>1701</v>
      </c>
      <c r="C1520">
        <v>1</v>
      </c>
    </row>
    <row r="1521" spans="1:3" ht="15" hidden="1" customHeight="1">
      <c r="A1521">
        <v>465100</v>
      </c>
      <c r="B1521" t="s">
        <v>1699</v>
      </c>
      <c r="C1521">
        <v>6</v>
      </c>
    </row>
    <row r="1522" spans="1:3" ht="15" hidden="1" customHeight="1">
      <c r="A1522">
        <v>465100</v>
      </c>
      <c r="B1522" t="s">
        <v>3374</v>
      </c>
      <c r="C1522">
        <v>1</v>
      </c>
    </row>
    <row r="1523" spans="1:3" ht="15" hidden="1" customHeight="1">
      <c r="A1523">
        <v>465107</v>
      </c>
      <c r="B1523" t="s">
        <v>1694</v>
      </c>
      <c r="C1523">
        <v>1</v>
      </c>
    </row>
    <row r="1524" spans="1:3" ht="15" hidden="1" customHeight="1">
      <c r="A1524">
        <v>465107</v>
      </c>
      <c r="B1524" t="s">
        <v>1701</v>
      </c>
      <c r="C1524">
        <v>3</v>
      </c>
    </row>
    <row r="1525" spans="1:3" ht="15" hidden="1" customHeight="1">
      <c r="A1525">
        <v>465107</v>
      </c>
      <c r="B1525" t="s">
        <v>1699</v>
      </c>
      <c r="C1525">
        <v>5</v>
      </c>
    </row>
    <row r="1526" spans="1:3" ht="15" hidden="1" customHeight="1">
      <c r="A1526">
        <v>465145</v>
      </c>
      <c r="B1526" t="s">
        <v>1702</v>
      </c>
      <c r="C1526">
        <v>1</v>
      </c>
    </row>
    <row r="1527" spans="1:3" ht="15" hidden="1" customHeight="1">
      <c r="A1527">
        <v>465146</v>
      </c>
      <c r="B1527" t="s">
        <v>1702</v>
      </c>
      <c r="C1527">
        <v>1</v>
      </c>
    </row>
    <row r="1528" spans="1:3" ht="15" hidden="1" customHeight="1">
      <c r="A1528">
        <v>465148</v>
      </c>
      <c r="B1528" t="s">
        <v>1694</v>
      </c>
      <c r="C1528">
        <v>1</v>
      </c>
    </row>
    <row r="1529" spans="1:3" ht="15" hidden="1" customHeight="1">
      <c r="A1529">
        <v>465148</v>
      </c>
      <c r="B1529" t="s">
        <v>1701</v>
      </c>
      <c r="C1529">
        <v>5</v>
      </c>
    </row>
    <row r="1530" spans="1:3" ht="15" hidden="1" customHeight="1">
      <c r="A1530">
        <v>465148</v>
      </c>
      <c r="B1530" t="s">
        <v>1699</v>
      </c>
      <c r="C1530">
        <v>5</v>
      </c>
    </row>
    <row r="1531" spans="1:3" ht="15" hidden="1" customHeight="1">
      <c r="A1531">
        <v>465148</v>
      </c>
      <c r="B1531" t="s">
        <v>1700</v>
      </c>
      <c r="C1531">
        <v>2</v>
      </c>
    </row>
    <row r="1532" spans="1:3" ht="15" hidden="1" customHeight="1">
      <c r="A1532">
        <v>465152</v>
      </c>
      <c r="B1532" t="s">
        <v>1694</v>
      </c>
      <c r="C1532">
        <v>1</v>
      </c>
    </row>
    <row r="1533" spans="1:3" ht="15" hidden="1" customHeight="1">
      <c r="A1533">
        <v>465152</v>
      </c>
      <c r="B1533" t="s">
        <v>1701</v>
      </c>
      <c r="C1533">
        <v>1</v>
      </c>
    </row>
    <row r="1534" spans="1:3" ht="15" hidden="1" customHeight="1">
      <c r="A1534">
        <v>465152</v>
      </c>
      <c r="B1534" t="s">
        <v>1696</v>
      </c>
      <c r="C1534">
        <v>1</v>
      </c>
    </row>
    <row r="1535" spans="1:3" ht="15" hidden="1" customHeight="1">
      <c r="A1535">
        <v>465152</v>
      </c>
      <c r="B1535" t="s">
        <v>1699</v>
      </c>
      <c r="C1535">
        <v>13</v>
      </c>
    </row>
    <row r="1536" spans="1:3" ht="15" hidden="1" customHeight="1">
      <c r="A1536">
        <v>465152</v>
      </c>
      <c r="B1536" t="s">
        <v>1700</v>
      </c>
      <c r="C1536">
        <v>1</v>
      </c>
    </row>
    <row r="1537" spans="1:3" ht="15" hidden="1" customHeight="1">
      <c r="A1537">
        <v>465153</v>
      </c>
      <c r="B1537" t="s">
        <v>1701</v>
      </c>
      <c r="C1537">
        <v>1</v>
      </c>
    </row>
    <row r="1538" spans="1:3" ht="15" hidden="1" customHeight="1">
      <c r="A1538">
        <v>465153</v>
      </c>
      <c r="B1538" t="s">
        <v>1699</v>
      </c>
      <c r="C1538">
        <v>14</v>
      </c>
    </row>
    <row r="1539" spans="1:3" ht="15" hidden="1" customHeight="1">
      <c r="A1539">
        <v>465153</v>
      </c>
      <c r="B1539" t="s">
        <v>1700</v>
      </c>
      <c r="C1539">
        <v>1</v>
      </c>
    </row>
    <row r="1540" spans="1:3" ht="15" hidden="1" customHeight="1">
      <c r="A1540">
        <v>465165</v>
      </c>
      <c r="B1540" t="s">
        <v>1694</v>
      </c>
      <c r="C1540">
        <v>1</v>
      </c>
    </row>
    <row r="1541" spans="1:3" ht="15" hidden="1" customHeight="1">
      <c r="A1541">
        <v>465165</v>
      </c>
      <c r="B1541" t="s">
        <v>1701</v>
      </c>
      <c r="C1541">
        <v>2</v>
      </c>
    </row>
    <row r="1542" spans="1:3" ht="15" hidden="1" customHeight="1">
      <c r="A1542">
        <v>465165</v>
      </c>
      <c r="B1542" t="s">
        <v>1699</v>
      </c>
      <c r="C1542">
        <v>8</v>
      </c>
    </row>
    <row r="1543" spans="1:3" ht="15" hidden="1" customHeight="1">
      <c r="A1543">
        <v>465165</v>
      </c>
      <c r="B1543" t="s">
        <v>1700</v>
      </c>
      <c r="C1543">
        <v>2</v>
      </c>
    </row>
    <row r="1544" spans="1:3" ht="15" hidden="1" customHeight="1">
      <c r="A1544">
        <v>465167</v>
      </c>
      <c r="B1544" t="s">
        <v>1702</v>
      </c>
      <c r="C1544">
        <v>1</v>
      </c>
    </row>
    <row r="1545" spans="1:3" ht="15" hidden="1" customHeight="1">
      <c r="A1545">
        <v>465170</v>
      </c>
      <c r="B1545" t="s">
        <v>1694</v>
      </c>
      <c r="C1545">
        <v>2</v>
      </c>
    </row>
    <row r="1546" spans="1:3" ht="15" hidden="1" customHeight="1">
      <c r="A1546">
        <v>465170</v>
      </c>
      <c r="B1546" t="s">
        <v>1701</v>
      </c>
      <c r="C1546">
        <v>1</v>
      </c>
    </row>
    <row r="1547" spans="1:3" ht="15" hidden="1" customHeight="1">
      <c r="A1547">
        <v>465170</v>
      </c>
      <c r="B1547" t="s">
        <v>1699</v>
      </c>
      <c r="C1547">
        <v>10</v>
      </c>
    </row>
    <row r="1548" spans="1:3" ht="15" hidden="1" customHeight="1">
      <c r="A1548">
        <v>465170</v>
      </c>
      <c r="B1548" t="s">
        <v>1700</v>
      </c>
      <c r="C1548">
        <v>2</v>
      </c>
    </row>
    <row r="1549" spans="1:3" ht="15" hidden="1" customHeight="1">
      <c r="A1549">
        <v>465170</v>
      </c>
      <c r="B1549" t="s">
        <v>1695</v>
      </c>
      <c r="C1549">
        <v>1</v>
      </c>
    </row>
    <row r="1550" spans="1:3" ht="15" hidden="1" customHeight="1">
      <c r="A1550">
        <v>465258</v>
      </c>
      <c r="B1550" t="s">
        <v>1702</v>
      </c>
      <c r="C1550">
        <v>1</v>
      </c>
    </row>
    <row r="1551" spans="1:3" ht="15" hidden="1" customHeight="1">
      <c r="A1551">
        <v>465269</v>
      </c>
      <c r="B1551" t="s">
        <v>1694</v>
      </c>
      <c r="C1551">
        <v>1</v>
      </c>
    </row>
    <row r="1552" spans="1:3" ht="15" hidden="1" customHeight="1">
      <c r="A1552">
        <v>465269</v>
      </c>
      <c r="B1552" t="s">
        <v>1701</v>
      </c>
      <c r="C1552">
        <v>1</v>
      </c>
    </row>
    <row r="1553" spans="1:3" ht="15" hidden="1" customHeight="1">
      <c r="A1553">
        <v>465269</v>
      </c>
      <c r="B1553" t="s">
        <v>1699</v>
      </c>
      <c r="C1553">
        <v>5</v>
      </c>
    </row>
    <row r="1554" spans="1:3" ht="15" hidden="1" customHeight="1">
      <c r="A1554">
        <v>465269</v>
      </c>
      <c r="B1554" t="s">
        <v>1700</v>
      </c>
      <c r="C1554">
        <v>3</v>
      </c>
    </row>
    <row r="1555" spans="1:3" ht="15" hidden="1" customHeight="1">
      <c r="A1555">
        <v>465328</v>
      </c>
      <c r="B1555" t="s">
        <v>1701</v>
      </c>
      <c r="C1555">
        <v>3</v>
      </c>
    </row>
    <row r="1556" spans="1:3" ht="15" hidden="1" customHeight="1">
      <c r="A1556">
        <v>465328</v>
      </c>
      <c r="B1556" t="s">
        <v>1699</v>
      </c>
      <c r="C1556">
        <v>6</v>
      </c>
    </row>
    <row r="1557" spans="1:3" ht="15" hidden="1" customHeight="1">
      <c r="A1557">
        <v>465328</v>
      </c>
      <c r="B1557" t="s">
        <v>1700</v>
      </c>
      <c r="C1557">
        <v>3</v>
      </c>
    </row>
    <row r="1558" spans="1:3" ht="15" hidden="1" customHeight="1">
      <c r="A1558">
        <v>465337</v>
      </c>
      <c r="B1558" t="s">
        <v>1694</v>
      </c>
      <c r="C1558">
        <v>1</v>
      </c>
    </row>
    <row r="1559" spans="1:3" ht="15" hidden="1" customHeight="1">
      <c r="A1559">
        <v>465337</v>
      </c>
      <c r="B1559" t="s">
        <v>1701</v>
      </c>
      <c r="C1559">
        <v>1</v>
      </c>
    </row>
    <row r="1560" spans="1:3" ht="15" hidden="1" customHeight="1">
      <c r="A1560">
        <v>465337</v>
      </c>
      <c r="B1560" t="s">
        <v>1699</v>
      </c>
      <c r="C1560">
        <v>9</v>
      </c>
    </row>
    <row r="1561" spans="1:3" ht="15" hidden="1" customHeight="1">
      <c r="A1561">
        <v>465337</v>
      </c>
      <c r="B1561" t="s">
        <v>1700</v>
      </c>
      <c r="C1561">
        <v>1</v>
      </c>
    </row>
    <row r="1562" spans="1:3" ht="15" hidden="1" customHeight="1">
      <c r="A1562">
        <v>465338</v>
      </c>
      <c r="B1562" t="s">
        <v>1694</v>
      </c>
      <c r="C1562">
        <v>1</v>
      </c>
    </row>
    <row r="1563" spans="1:3" hidden="1">
      <c r="A1563">
        <v>465338</v>
      </c>
      <c r="B1563" t="s">
        <v>1693</v>
      </c>
      <c r="C1563">
        <v>1</v>
      </c>
    </row>
    <row r="1564" spans="1:3" hidden="1">
      <c r="A1564">
        <v>465338</v>
      </c>
      <c r="B1564" t="s">
        <v>1701</v>
      </c>
      <c r="C1564">
        <v>1</v>
      </c>
    </row>
    <row r="1565" spans="1:3" hidden="1">
      <c r="A1565">
        <v>465338</v>
      </c>
      <c r="B1565" t="s">
        <v>1699</v>
      </c>
      <c r="C1565">
        <v>10</v>
      </c>
    </row>
    <row r="1566" spans="1:3" hidden="1">
      <c r="A1566">
        <v>465338</v>
      </c>
      <c r="B1566" t="s">
        <v>1700</v>
      </c>
      <c r="C1566">
        <v>3</v>
      </c>
    </row>
    <row r="1567" spans="1:3" hidden="1">
      <c r="A1567">
        <v>465338</v>
      </c>
      <c r="B1567" t="s">
        <v>1695</v>
      </c>
      <c r="C1567">
        <v>1</v>
      </c>
    </row>
    <row r="1568" spans="1:3" hidden="1">
      <c r="A1568">
        <v>465343</v>
      </c>
      <c r="B1568" t="s">
        <v>1694</v>
      </c>
      <c r="C1568">
        <v>1</v>
      </c>
    </row>
    <row r="1569" spans="1:3" hidden="1">
      <c r="A1569">
        <v>465343</v>
      </c>
      <c r="B1569" t="s">
        <v>1701</v>
      </c>
      <c r="C1569">
        <v>5</v>
      </c>
    </row>
    <row r="1570" spans="1:3" hidden="1">
      <c r="A1570">
        <v>465343</v>
      </c>
      <c r="B1570" t="s">
        <v>1699</v>
      </c>
      <c r="C1570">
        <v>6</v>
      </c>
    </row>
    <row r="1571" spans="1:3" hidden="1">
      <c r="A1571">
        <v>465343</v>
      </c>
      <c r="B1571" t="s">
        <v>1700</v>
      </c>
      <c r="C1571">
        <v>2</v>
      </c>
    </row>
    <row r="1572" spans="1:3" hidden="1">
      <c r="A1572">
        <v>465343</v>
      </c>
      <c r="B1572" t="s">
        <v>1695</v>
      </c>
      <c r="C1572">
        <v>1</v>
      </c>
    </row>
    <row r="1573" spans="1:3" hidden="1">
      <c r="A1573">
        <v>465362</v>
      </c>
      <c r="B1573" t="s">
        <v>1702</v>
      </c>
      <c r="C1573">
        <v>1</v>
      </c>
    </row>
    <row r="1574" spans="1:3" hidden="1">
      <c r="A1574">
        <v>465376</v>
      </c>
      <c r="B1574" t="s">
        <v>1702</v>
      </c>
      <c r="C1574">
        <v>1</v>
      </c>
    </row>
    <row r="1575" spans="1:3" hidden="1">
      <c r="A1575">
        <v>465379</v>
      </c>
      <c r="B1575" t="s">
        <v>1702</v>
      </c>
      <c r="C1575">
        <v>1</v>
      </c>
    </row>
    <row r="1576" spans="1:3" hidden="1">
      <c r="A1576">
        <v>465382</v>
      </c>
      <c r="B1576" t="s">
        <v>1694</v>
      </c>
      <c r="C1576">
        <v>1</v>
      </c>
    </row>
    <row r="1577" spans="1:3" hidden="1">
      <c r="A1577">
        <v>465382</v>
      </c>
      <c r="B1577" t="s">
        <v>1701</v>
      </c>
      <c r="C1577">
        <v>4</v>
      </c>
    </row>
    <row r="1578" spans="1:3" hidden="1">
      <c r="A1578">
        <v>465382</v>
      </c>
      <c r="B1578" t="s">
        <v>1699</v>
      </c>
      <c r="C1578">
        <v>6</v>
      </c>
    </row>
    <row r="1579" spans="1:3" hidden="1">
      <c r="A1579">
        <v>465382</v>
      </c>
      <c r="B1579" t="s">
        <v>1700</v>
      </c>
      <c r="C1579">
        <v>3</v>
      </c>
    </row>
    <row r="1580" spans="1:3" hidden="1">
      <c r="A1580">
        <v>465382</v>
      </c>
      <c r="B1580" t="s">
        <v>1695</v>
      </c>
      <c r="C1580">
        <v>1</v>
      </c>
    </row>
    <row r="1581" spans="1:3" hidden="1">
      <c r="A1581">
        <v>465501</v>
      </c>
      <c r="B1581" t="s">
        <v>1702</v>
      </c>
      <c r="C1581">
        <v>1</v>
      </c>
    </row>
    <row r="1582" spans="1:3" hidden="1">
      <c r="A1582">
        <v>465502</v>
      </c>
      <c r="B1582" t="s">
        <v>1702</v>
      </c>
      <c r="C1582">
        <v>1</v>
      </c>
    </row>
    <row r="1583" spans="1:3" hidden="1">
      <c r="A1583">
        <v>465503</v>
      </c>
      <c r="B1583" t="s">
        <v>1702</v>
      </c>
      <c r="C1583">
        <v>1</v>
      </c>
    </row>
    <row r="1584" spans="1:3" hidden="1">
      <c r="A1584">
        <v>465507</v>
      </c>
      <c r="B1584" t="s">
        <v>1702</v>
      </c>
      <c r="C1584">
        <v>1</v>
      </c>
    </row>
    <row r="1585" spans="1:3" hidden="1">
      <c r="A1585">
        <v>465508</v>
      </c>
      <c r="B1585" t="s">
        <v>1702</v>
      </c>
      <c r="C1585">
        <v>1</v>
      </c>
    </row>
    <row r="1586" spans="1:3" hidden="1">
      <c r="A1586">
        <v>465514</v>
      </c>
      <c r="B1586" t="s">
        <v>1702</v>
      </c>
      <c r="C1586">
        <v>1</v>
      </c>
    </row>
    <row r="1587" spans="1:3" hidden="1">
      <c r="A1587">
        <v>465596</v>
      </c>
      <c r="B1587" t="s">
        <v>1697</v>
      </c>
      <c r="C1587">
        <v>4</v>
      </c>
    </row>
    <row r="1588" spans="1:3" hidden="1">
      <c r="A1588">
        <v>465597</v>
      </c>
      <c r="B1588" t="s">
        <v>1694</v>
      </c>
      <c r="C1588">
        <v>1</v>
      </c>
    </row>
    <row r="1589" spans="1:3" hidden="1">
      <c r="A1589">
        <v>465597</v>
      </c>
      <c r="B1589" t="s">
        <v>1697</v>
      </c>
      <c r="C1589">
        <v>2</v>
      </c>
    </row>
    <row r="1590" spans="1:3" hidden="1">
      <c r="A1590">
        <v>465598</v>
      </c>
      <c r="B1590" t="s">
        <v>1694</v>
      </c>
      <c r="C1590">
        <v>1</v>
      </c>
    </row>
    <row r="1591" spans="1:3" hidden="1">
      <c r="A1591">
        <v>465598</v>
      </c>
      <c r="B1591" t="s">
        <v>1693</v>
      </c>
      <c r="C1591">
        <v>1</v>
      </c>
    </row>
    <row r="1592" spans="1:3" hidden="1">
      <c r="A1592">
        <v>465598</v>
      </c>
      <c r="B1592" t="s">
        <v>1701</v>
      </c>
      <c r="C1592">
        <v>4</v>
      </c>
    </row>
    <row r="1593" spans="1:3" hidden="1">
      <c r="A1593">
        <v>465598</v>
      </c>
      <c r="B1593" t="s">
        <v>1696</v>
      </c>
      <c r="C1593">
        <v>1</v>
      </c>
    </row>
    <row r="1594" spans="1:3" hidden="1">
      <c r="A1594">
        <v>465598</v>
      </c>
      <c r="B1594" t="s">
        <v>1699</v>
      </c>
      <c r="C1594">
        <v>5</v>
      </c>
    </row>
    <row r="1595" spans="1:3" hidden="1">
      <c r="A1595">
        <v>465598</v>
      </c>
      <c r="B1595" t="s">
        <v>1700</v>
      </c>
      <c r="C1595">
        <v>4</v>
      </c>
    </row>
    <row r="1596" spans="1:3" hidden="1">
      <c r="A1596">
        <v>465598</v>
      </c>
      <c r="B1596" t="s">
        <v>1695</v>
      </c>
      <c r="C1596">
        <v>1</v>
      </c>
    </row>
    <row r="1597" spans="1:3" hidden="1">
      <c r="A1597">
        <v>465603</v>
      </c>
      <c r="B1597" t="s">
        <v>1698</v>
      </c>
      <c r="C1597">
        <v>9</v>
      </c>
    </row>
    <row r="1598" spans="1:3" hidden="1">
      <c r="A1598">
        <v>465607</v>
      </c>
      <c r="B1598" t="s">
        <v>1701</v>
      </c>
      <c r="C1598">
        <v>1</v>
      </c>
    </row>
    <row r="1599" spans="1:3" hidden="1">
      <c r="A1599">
        <v>465607</v>
      </c>
      <c r="B1599" t="s">
        <v>1699</v>
      </c>
      <c r="C1599">
        <v>9</v>
      </c>
    </row>
    <row r="1600" spans="1:3" hidden="1">
      <c r="A1600">
        <v>465734</v>
      </c>
      <c r="B1600" t="s">
        <v>1694</v>
      </c>
      <c r="C1600">
        <v>1</v>
      </c>
    </row>
    <row r="1601" spans="1:3" hidden="1">
      <c r="A1601">
        <v>465734</v>
      </c>
      <c r="B1601" t="s">
        <v>1693</v>
      </c>
      <c r="C1601">
        <v>1</v>
      </c>
    </row>
    <row r="1602" spans="1:3" hidden="1">
      <c r="A1602">
        <v>465734</v>
      </c>
      <c r="B1602" t="s">
        <v>1701</v>
      </c>
      <c r="C1602">
        <v>1</v>
      </c>
    </row>
    <row r="1603" spans="1:3" hidden="1">
      <c r="A1603">
        <v>465734</v>
      </c>
      <c r="B1603" t="s">
        <v>1699</v>
      </c>
      <c r="C1603">
        <v>10</v>
      </c>
    </row>
    <row r="1604" spans="1:3" hidden="1">
      <c r="A1604">
        <v>470046</v>
      </c>
      <c r="B1604" t="s">
        <v>1694</v>
      </c>
      <c r="C1604">
        <v>1</v>
      </c>
    </row>
    <row r="1605" spans="1:3" hidden="1">
      <c r="A1605">
        <v>470046</v>
      </c>
      <c r="B1605" t="s">
        <v>1693</v>
      </c>
      <c r="C1605">
        <v>2</v>
      </c>
    </row>
    <row r="1606" spans="1:3" hidden="1">
      <c r="A1606">
        <v>470046</v>
      </c>
      <c r="B1606" t="s">
        <v>1701</v>
      </c>
      <c r="C1606">
        <v>3</v>
      </c>
    </row>
    <row r="1607" spans="1:3" hidden="1">
      <c r="A1607">
        <v>470046</v>
      </c>
      <c r="B1607" t="s">
        <v>1699</v>
      </c>
      <c r="C1607">
        <v>9</v>
      </c>
    </row>
    <row r="1608" spans="1:3" hidden="1">
      <c r="A1608">
        <v>470046</v>
      </c>
      <c r="B1608" t="s">
        <v>1700</v>
      </c>
      <c r="C1608">
        <v>2</v>
      </c>
    </row>
    <row r="1609" spans="1:3" hidden="1">
      <c r="A1609">
        <v>470046</v>
      </c>
      <c r="B1609" t="s">
        <v>1695</v>
      </c>
      <c r="C1609">
        <v>1</v>
      </c>
    </row>
    <row r="1610" spans="1:3" hidden="1">
      <c r="A1610">
        <v>470118</v>
      </c>
      <c r="B1610" t="s">
        <v>1693</v>
      </c>
      <c r="C1610">
        <v>2</v>
      </c>
    </row>
    <row r="1611" spans="1:3" hidden="1">
      <c r="A1611">
        <v>470118</v>
      </c>
      <c r="B1611" t="s">
        <v>1699</v>
      </c>
      <c r="C1611">
        <v>17</v>
      </c>
    </row>
    <row r="1612" spans="1:3" hidden="1">
      <c r="A1612">
        <v>470153</v>
      </c>
      <c r="B1612" t="s">
        <v>1697</v>
      </c>
      <c r="C1612">
        <v>3</v>
      </c>
    </row>
    <row r="1613" spans="1:3" hidden="1">
      <c r="A1613">
        <v>470168</v>
      </c>
      <c r="B1613" t="s">
        <v>1702</v>
      </c>
      <c r="C1613">
        <v>1</v>
      </c>
    </row>
    <row r="1614" spans="1:3" hidden="1">
      <c r="A1614">
        <v>470170</v>
      </c>
      <c r="B1614" t="s">
        <v>1694</v>
      </c>
      <c r="C1614">
        <v>1</v>
      </c>
    </row>
    <row r="1615" spans="1:3" hidden="1">
      <c r="A1615">
        <v>470170</v>
      </c>
      <c r="B1615" t="s">
        <v>1697</v>
      </c>
      <c r="C1615">
        <v>2</v>
      </c>
    </row>
    <row r="1616" spans="1:3" hidden="1">
      <c r="A1616">
        <v>470356</v>
      </c>
      <c r="B1616" t="s">
        <v>1702</v>
      </c>
      <c r="C1616">
        <v>1</v>
      </c>
    </row>
    <row r="1617" spans="1:3" hidden="1">
      <c r="A1617">
        <v>470359</v>
      </c>
      <c r="B1617" t="s">
        <v>1702</v>
      </c>
      <c r="C1617">
        <v>1</v>
      </c>
    </row>
    <row r="1618" spans="1:3" hidden="1">
      <c r="A1618">
        <v>470361</v>
      </c>
      <c r="B1618" t="s">
        <v>1702</v>
      </c>
      <c r="C1618">
        <v>1</v>
      </c>
    </row>
    <row r="1619" spans="1:3" hidden="1">
      <c r="A1619">
        <v>470364</v>
      </c>
      <c r="B1619" t="s">
        <v>1702</v>
      </c>
      <c r="C1619">
        <v>1</v>
      </c>
    </row>
    <row r="1620" spans="1:3" hidden="1">
      <c r="A1620">
        <v>470365</v>
      </c>
      <c r="B1620" t="s">
        <v>1702</v>
      </c>
      <c r="C1620">
        <v>1</v>
      </c>
    </row>
    <row r="1621" spans="1:3" hidden="1">
      <c r="A1621">
        <v>470366</v>
      </c>
      <c r="B1621" t="s">
        <v>1702</v>
      </c>
      <c r="C1621">
        <v>1</v>
      </c>
    </row>
    <row r="1622" spans="1:3" hidden="1">
      <c r="A1622">
        <v>470398</v>
      </c>
      <c r="B1622" t="s">
        <v>1702</v>
      </c>
      <c r="C1622">
        <v>1</v>
      </c>
    </row>
    <row r="1623" spans="1:3" hidden="1">
      <c r="A1623">
        <v>470410</v>
      </c>
      <c r="B1623" t="s">
        <v>1702</v>
      </c>
      <c r="C1623">
        <v>1</v>
      </c>
    </row>
    <row r="1624" spans="1:3" hidden="1">
      <c r="A1624">
        <v>470411</v>
      </c>
      <c r="B1624" t="s">
        <v>1702</v>
      </c>
      <c r="C1624">
        <v>1</v>
      </c>
    </row>
    <row r="1625" spans="1:3" hidden="1">
      <c r="A1625">
        <v>470427</v>
      </c>
      <c r="B1625" t="s">
        <v>1702</v>
      </c>
      <c r="C1625">
        <v>1</v>
      </c>
    </row>
    <row r="1626" spans="1:3" hidden="1">
      <c r="A1626">
        <v>470476</v>
      </c>
      <c r="B1626" t="s">
        <v>1697</v>
      </c>
      <c r="C1626">
        <v>5</v>
      </c>
    </row>
    <row r="1627" spans="1:3" hidden="1">
      <c r="A1627">
        <v>470505</v>
      </c>
      <c r="B1627" t="s">
        <v>1702</v>
      </c>
      <c r="C1627">
        <v>1</v>
      </c>
    </row>
    <row r="1628" spans="1:3" hidden="1">
      <c r="A1628">
        <v>470526</v>
      </c>
      <c r="B1628" t="s">
        <v>1694</v>
      </c>
      <c r="C1628">
        <v>1</v>
      </c>
    </row>
    <row r="1629" spans="1:3" hidden="1">
      <c r="A1629">
        <v>470526</v>
      </c>
      <c r="B1629" t="s">
        <v>1697</v>
      </c>
      <c r="C1629">
        <v>2</v>
      </c>
    </row>
    <row r="1630" spans="1:3" hidden="1">
      <c r="A1630">
        <v>470605</v>
      </c>
      <c r="B1630" t="s">
        <v>1702</v>
      </c>
      <c r="C1630">
        <v>1</v>
      </c>
    </row>
    <row r="1631" spans="1:3" hidden="1">
      <c r="A1631">
        <v>470698</v>
      </c>
      <c r="B1631" t="s">
        <v>1702</v>
      </c>
      <c r="C1631">
        <v>1</v>
      </c>
    </row>
    <row r="1632" spans="1:3" hidden="1">
      <c r="A1632">
        <v>470741</v>
      </c>
      <c r="B1632" t="s">
        <v>1694</v>
      </c>
      <c r="C1632">
        <v>1</v>
      </c>
    </row>
    <row r="1633" spans="1:3" hidden="1">
      <c r="A1633">
        <v>470741</v>
      </c>
      <c r="B1633" t="s">
        <v>1701</v>
      </c>
      <c r="C1633">
        <v>4</v>
      </c>
    </row>
    <row r="1634" spans="1:3" hidden="1">
      <c r="A1634">
        <v>470741</v>
      </c>
      <c r="B1634" t="s">
        <v>1699</v>
      </c>
      <c r="C1634">
        <v>5</v>
      </c>
    </row>
    <row r="1635" spans="1:3" hidden="1">
      <c r="A1635">
        <v>470741</v>
      </c>
      <c r="B1635" t="s">
        <v>1695</v>
      </c>
      <c r="C1635">
        <v>1</v>
      </c>
    </row>
    <row r="1636" spans="1:3" hidden="1">
      <c r="A1636">
        <v>470767</v>
      </c>
      <c r="B1636" t="s">
        <v>1694</v>
      </c>
      <c r="C1636">
        <v>1</v>
      </c>
    </row>
    <row r="1637" spans="1:3" hidden="1">
      <c r="A1637">
        <v>470767</v>
      </c>
      <c r="B1637" t="s">
        <v>1701</v>
      </c>
      <c r="C1637">
        <v>2</v>
      </c>
    </row>
    <row r="1638" spans="1:3" hidden="1">
      <c r="A1638">
        <v>470767</v>
      </c>
      <c r="B1638" t="s">
        <v>1699</v>
      </c>
      <c r="C1638">
        <v>6</v>
      </c>
    </row>
    <row r="1639" spans="1:3" hidden="1">
      <c r="A1639">
        <v>470767</v>
      </c>
      <c r="B1639" t="s">
        <v>1700</v>
      </c>
      <c r="C1639">
        <v>1</v>
      </c>
    </row>
    <row r="1640" spans="1:3" hidden="1">
      <c r="A1640">
        <v>470978</v>
      </c>
      <c r="B1640" t="s">
        <v>1694</v>
      </c>
      <c r="C1640">
        <v>1</v>
      </c>
    </row>
    <row r="1641" spans="1:3" hidden="1">
      <c r="A1641">
        <v>470978</v>
      </c>
      <c r="B1641" t="s">
        <v>1701</v>
      </c>
      <c r="C1641">
        <v>2</v>
      </c>
    </row>
    <row r="1642" spans="1:3" hidden="1">
      <c r="A1642">
        <v>470978</v>
      </c>
      <c r="B1642" t="s">
        <v>1699</v>
      </c>
      <c r="C1642">
        <v>8</v>
      </c>
    </row>
    <row r="1643" spans="1:3" hidden="1">
      <c r="A1643">
        <v>471068</v>
      </c>
      <c r="B1643" t="s">
        <v>1694</v>
      </c>
      <c r="C1643">
        <v>1</v>
      </c>
    </row>
    <row r="1644" spans="1:3" hidden="1">
      <c r="A1644">
        <v>471068</v>
      </c>
      <c r="B1644" t="s">
        <v>1701</v>
      </c>
      <c r="C1644">
        <v>2</v>
      </c>
    </row>
    <row r="1645" spans="1:3" hidden="1">
      <c r="A1645">
        <v>471068</v>
      </c>
      <c r="B1645" t="s">
        <v>1699</v>
      </c>
      <c r="C1645">
        <v>9</v>
      </c>
    </row>
    <row r="1646" spans="1:3" hidden="1">
      <c r="A1646">
        <v>471068</v>
      </c>
      <c r="B1646" t="s">
        <v>1700</v>
      </c>
      <c r="C1646">
        <v>1</v>
      </c>
    </row>
    <row r="1647" spans="1:3" hidden="1">
      <c r="A1647">
        <v>471068</v>
      </c>
      <c r="B1647" t="s">
        <v>1695</v>
      </c>
      <c r="C1647">
        <v>1</v>
      </c>
    </row>
    <row r="1648" spans="1:3" hidden="1">
      <c r="A1648">
        <v>471147</v>
      </c>
      <c r="B1648" t="s">
        <v>1694</v>
      </c>
      <c r="C1648">
        <v>1</v>
      </c>
    </row>
    <row r="1649" spans="1:3" hidden="1">
      <c r="A1649">
        <v>471147</v>
      </c>
      <c r="B1649" t="s">
        <v>1697</v>
      </c>
      <c r="C1649">
        <v>3</v>
      </c>
    </row>
    <row r="1650" spans="1:3" hidden="1">
      <c r="A1650">
        <v>471198</v>
      </c>
      <c r="B1650" t="s">
        <v>1694</v>
      </c>
      <c r="C1650">
        <v>1</v>
      </c>
    </row>
    <row r="1651" spans="1:3" hidden="1">
      <c r="A1651">
        <v>471198</v>
      </c>
      <c r="B1651" t="s">
        <v>1693</v>
      </c>
      <c r="C1651">
        <v>1</v>
      </c>
    </row>
    <row r="1652" spans="1:3" hidden="1">
      <c r="A1652">
        <v>471198</v>
      </c>
      <c r="B1652" t="s">
        <v>1699</v>
      </c>
      <c r="C1652">
        <v>9</v>
      </c>
    </row>
    <row r="1653" spans="1:3" hidden="1">
      <c r="A1653">
        <v>471198</v>
      </c>
      <c r="B1653" t="s">
        <v>1700</v>
      </c>
      <c r="C1653">
        <v>1</v>
      </c>
    </row>
    <row r="1654" spans="1:3" hidden="1">
      <c r="A1654">
        <v>471284</v>
      </c>
      <c r="B1654" t="s">
        <v>1702</v>
      </c>
      <c r="C1654">
        <v>1</v>
      </c>
    </row>
    <row r="1655" spans="1:3" hidden="1">
      <c r="A1655">
        <v>471536</v>
      </c>
      <c r="B1655" t="s">
        <v>1702</v>
      </c>
      <c r="C1655">
        <v>1</v>
      </c>
    </row>
    <row r="1656" spans="1:3" hidden="1">
      <c r="A1656">
        <v>471537</v>
      </c>
      <c r="B1656" t="s">
        <v>1702</v>
      </c>
      <c r="C1656">
        <v>1</v>
      </c>
    </row>
    <row r="1657" spans="1:3" hidden="1">
      <c r="A1657">
        <v>471538</v>
      </c>
      <c r="B1657" t="s">
        <v>1702</v>
      </c>
      <c r="C1657">
        <v>1</v>
      </c>
    </row>
    <row r="1658" spans="1:3" hidden="1">
      <c r="A1658">
        <v>471566</v>
      </c>
      <c r="B1658" t="s">
        <v>1697</v>
      </c>
      <c r="C1658">
        <v>6</v>
      </c>
    </row>
    <row r="1659" spans="1:3" hidden="1">
      <c r="A1659">
        <v>471652</v>
      </c>
      <c r="B1659" t="s">
        <v>1702</v>
      </c>
      <c r="C1659">
        <v>1</v>
      </c>
    </row>
    <row r="1660" spans="1:3" hidden="1">
      <c r="A1660">
        <v>471653</v>
      </c>
      <c r="B1660" t="s">
        <v>1702</v>
      </c>
      <c r="C1660">
        <v>1</v>
      </c>
    </row>
    <row r="1661" spans="1:3" hidden="1">
      <c r="A1661">
        <v>471654</v>
      </c>
      <c r="B1661" t="s">
        <v>1702</v>
      </c>
      <c r="C1661">
        <v>1</v>
      </c>
    </row>
    <row r="1662" spans="1:3" hidden="1">
      <c r="A1662">
        <v>471700</v>
      </c>
      <c r="B1662" t="s">
        <v>1694</v>
      </c>
      <c r="C1662">
        <v>1</v>
      </c>
    </row>
    <row r="1663" spans="1:3" hidden="1">
      <c r="A1663">
        <v>471700</v>
      </c>
      <c r="B1663" t="s">
        <v>1693</v>
      </c>
      <c r="C1663">
        <v>1</v>
      </c>
    </row>
    <row r="1664" spans="1:3" hidden="1">
      <c r="A1664">
        <v>471700</v>
      </c>
      <c r="B1664" t="s">
        <v>1701</v>
      </c>
      <c r="C1664">
        <v>1</v>
      </c>
    </row>
    <row r="1665" spans="1:3" hidden="1">
      <c r="A1665">
        <v>471700</v>
      </c>
      <c r="B1665" t="s">
        <v>1699</v>
      </c>
      <c r="C1665">
        <v>9</v>
      </c>
    </row>
    <row r="1666" spans="1:3" hidden="1">
      <c r="A1666">
        <v>471700</v>
      </c>
      <c r="B1666" t="s">
        <v>1700</v>
      </c>
      <c r="C1666">
        <v>1</v>
      </c>
    </row>
    <row r="1667" spans="1:3" hidden="1">
      <c r="A1667">
        <v>471702</v>
      </c>
      <c r="B1667" t="s">
        <v>1702</v>
      </c>
      <c r="C1667">
        <v>1</v>
      </c>
    </row>
    <row r="1668" spans="1:3" hidden="1">
      <c r="A1668">
        <v>471703</v>
      </c>
      <c r="B1668" t="s">
        <v>1699</v>
      </c>
      <c r="C1668">
        <v>9</v>
      </c>
    </row>
    <row r="1669" spans="1:3" hidden="1">
      <c r="A1669">
        <v>471747</v>
      </c>
      <c r="B1669" t="s">
        <v>1702</v>
      </c>
      <c r="C1669">
        <v>1</v>
      </c>
    </row>
    <row r="1670" spans="1:3" hidden="1">
      <c r="A1670">
        <v>471773</v>
      </c>
      <c r="B1670" t="s">
        <v>1694</v>
      </c>
      <c r="C1670">
        <v>1</v>
      </c>
    </row>
    <row r="1671" spans="1:3" hidden="1">
      <c r="A1671">
        <v>471773</v>
      </c>
      <c r="B1671" t="s">
        <v>1701</v>
      </c>
      <c r="C1671">
        <v>3</v>
      </c>
    </row>
    <row r="1672" spans="1:3" hidden="1">
      <c r="A1672">
        <v>471773</v>
      </c>
      <c r="B1672" t="s">
        <v>1699</v>
      </c>
      <c r="C1672">
        <v>7</v>
      </c>
    </row>
    <row r="1673" spans="1:3" hidden="1">
      <c r="A1673">
        <v>471773</v>
      </c>
      <c r="B1673" t="s">
        <v>1700</v>
      </c>
      <c r="C1673">
        <v>1</v>
      </c>
    </row>
    <row r="1674" spans="1:3" hidden="1">
      <c r="A1674">
        <v>471785</v>
      </c>
      <c r="B1674" t="s">
        <v>1702</v>
      </c>
      <c r="C1674">
        <v>1</v>
      </c>
    </row>
    <row r="1675" spans="1:3" hidden="1">
      <c r="A1675">
        <v>471825</v>
      </c>
      <c r="B1675" t="s">
        <v>1702</v>
      </c>
      <c r="C1675">
        <v>1</v>
      </c>
    </row>
    <row r="1676" spans="1:3" hidden="1">
      <c r="A1676">
        <v>471849</v>
      </c>
      <c r="B1676" t="s">
        <v>1702</v>
      </c>
      <c r="C1676">
        <v>1</v>
      </c>
    </row>
    <row r="1677" spans="1:3" hidden="1">
      <c r="A1677">
        <v>471852</v>
      </c>
      <c r="B1677" t="s">
        <v>1702</v>
      </c>
      <c r="C1677">
        <v>1</v>
      </c>
    </row>
    <row r="1678" spans="1:3" hidden="1">
      <c r="A1678">
        <v>471937</v>
      </c>
      <c r="B1678" t="s">
        <v>1702</v>
      </c>
      <c r="C1678">
        <v>1</v>
      </c>
    </row>
    <row r="1679" spans="1:3" hidden="1">
      <c r="A1679">
        <v>472378</v>
      </c>
      <c r="B1679" t="s">
        <v>1702</v>
      </c>
      <c r="C1679">
        <v>1</v>
      </c>
    </row>
    <row r="1680" spans="1:3" hidden="1">
      <c r="A1680">
        <v>472381</v>
      </c>
      <c r="B1680" t="s">
        <v>1696</v>
      </c>
      <c r="C1680">
        <v>2</v>
      </c>
    </row>
    <row r="1681" spans="1:3" hidden="1">
      <c r="A1681">
        <v>472381</v>
      </c>
      <c r="B1681" t="s">
        <v>1699</v>
      </c>
      <c r="C1681">
        <v>7</v>
      </c>
    </row>
    <row r="1682" spans="1:3" hidden="1">
      <c r="A1682">
        <v>472447</v>
      </c>
      <c r="B1682" t="s">
        <v>1697</v>
      </c>
      <c r="C1682">
        <v>4</v>
      </c>
    </row>
    <row r="1683" spans="1:3" hidden="1">
      <c r="A1683">
        <v>472447</v>
      </c>
      <c r="B1683" t="s">
        <v>1701</v>
      </c>
      <c r="C1683">
        <v>1</v>
      </c>
    </row>
    <row r="1684" spans="1:3" hidden="1">
      <c r="A1684">
        <v>472490</v>
      </c>
      <c r="B1684" t="s">
        <v>1701</v>
      </c>
      <c r="C1684">
        <v>3</v>
      </c>
    </row>
    <row r="1685" spans="1:3" hidden="1">
      <c r="A1685">
        <v>472490</v>
      </c>
      <c r="B1685" t="s">
        <v>1699</v>
      </c>
      <c r="C1685">
        <v>5</v>
      </c>
    </row>
    <row r="1686" spans="1:3" hidden="1">
      <c r="A1686">
        <v>472567</v>
      </c>
      <c r="B1686" t="s">
        <v>1694</v>
      </c>
      <c r="C1686">
        <v>1</v>
      </c>
    </row>
    <row r="1687" spans="1:3" hidden="1">
      <c r="A1687">
        <v>472567</v>
      </c>
      <c r="B1687" t="s">
        <v>1697</v>
      </c>
      <c r="C1687">
        <v>9</v>
      </c>
    </row>
    <row r="1688" spans="1:3" hidden="1">
      <c r="A1688">
        <v>472567</v>
      </c>
      <c r="B1688" t="s">
        <v>1701</v>
      </c>
      <c r="C1688">
        <v>1</v>
      </c>
    </row>
    <row r="1689" spans="1:3" hidden="1">
      <c r="A1689">
        <v>472567</v>
      </c>
      <c r="B1689" t="s">
        <v>1700</v>
      </c>
      <c r="C1689">
        <v>2</v>
      </c>
    </row>
    <row r="1690" spans="1:3" hidden="1">
      <c r="A1690">
        <v>472586</v>
      </c>
      <c r="B1690" t="s">
        <v>1702</v>
      </c>
      <c r="C1690">
        <v>1</v>
      </c>
    </row>
    <row r="1691" spans="1:3" hidden="1">
      <c r="A1691">
        <v>472699</v>
      </c>
      <c r="B1691" t="s">
        <v>1698</v>
      </c>
      <c r="C1691">
        <v>8</v>
      </c>
    </row>
    <row r="1692" spans="1:3" hidden="1">
      <c r="A1692">
        <v>472699</v>
      </c>
      <c r="B1692" t="s">
        <v>1700</v>
      </c>
      <c r="C1692">
        <v>2</v>
      </c>
    </row>
    <row r="1693" spans="1:3" hidden="1">
      <c r="A1693">
        <v>472920</v>
      </c>
      <c r="B1693" t="s">
        <v>1702</v>
      </c>
      <c r="C1693">
        <v>1</v>
      </c>
    </row>
    <row r="1694" spans="1:3" hidden="1">
      <c r="A1694">
        <v>472922</v>
      </c>
      <c r="B1694" t="s">
        <v>1702</v>
      </c>
      <c r="C1694">
        <v>1</v>
      </c>
    </row>
    <row r="1695" spans="1:3" hidden="1">
      <c r="A1695">
        <v>472924</v>
      </c>
      <c r="B1695" t="s">
        <v>1702</v>
      </c>
      <c r="C1695">
        <v>1</v>
      </c>
    </row>
    <row r="1696" spans="1:3" hidden="1">
      <c r="A1696">
        <v>472956</v>
      </c>
      <c r="B1696" t="s">
        <v>1697</v>
      </c>
      <c r="C1696">
        <v>4</v>
      </c>
    </row>
    <row r="1697" spans="1:3" hidden="1">
      <c r="A1697">
        <v>473113</v>
      </c>
      <c r="B1697" t="s">
        <v>1694</v>
      </c>
      <c r="C1697">
        <v>1</v>
      </c>
    </row>
    <row r="1698" spans="1:3" hidden="1">
      <c r="A1698">
        <v>473113</v>
      </c>
      <c r="B1698" t="s">
        <v>1701</v>
      </c>
      <c r="C1698">
        <v>5</v>
      </c>
    </row>
    <row r="1699" spans="1:3" hidden="1">
      <c r="A1699">
        <v>473113</v>
      </c>
      <c r="B1699" t="s">
        <v>1699</v>
      </c>
      <c r="C1699">
        <v>6</v>
      </c>
    </row>
    <row r="1700" spans="1:3" hidden="1">
      <c r="A1700">
        <v>473113</v>
      </c>
      <c r="B1700" t="s">
        <v>1700</v>
      </c>
      <c r="C1700">
        <v>2</v>
      </c>
    </row>
    <row r="1701" spans="1:3" hidden="1">
      <c r="A1701">
        <v>473113</v>
      </c>
      <c r="B1701" t="s">
        <v>1695</v>
      </c>
      <c r="C1701">
        <v>1</v>
      </c>
    </row>
    <row r="1702" spans="1:3" hidden="1">
      <c r="A1702">
        <v>473180</v>
      </c>
      <c r="B1702" t="s">
        <v>1694</v>
      </c>
      <c r="C1702">
        <v>1</v>
      </c>
    </row>
    <row r="1703" spans="1:3" hidden="1">
      <c r="A1703">
        <v>473180</v>
      </c>
      <c r="B1703" t="s">
        <v>1701</v>
      </c>
      <c r="C1703">
        <v>3</v>
      </c>
    </row>
    <row r="1704" spans="1:3" hidden="1">
      <c r="A1704">
        <v>473180</v>
      </c>
      <c r="B1704" t="s">
        <v>1699</v>
      </c>
      <c r="C1704">
        <v>6</v>
      </c>
    </row>
    <row r="1705" spans="1:3" hidden="1">
      <c r="A1705">
        <v>473185</v>
      </c>
      <c r="B1705" t="s">
        <v>1697</v>
      </c>
      <c r="C1705">
        <v>4</v>
      </c>
    </row>
    <row r="1706" spans="1:3" hidden="1">
      <c r="A1706">
        <v>473220</v>
      </c>
      <c r="B1706" t="s">
        <v>1697</v>
      </c>
      <c r="C1706">
        <v>2</v>
      </c>
    </row>
    <row r="1707" spans="1:3" hidden="1">
      <c r="A1707">
        <v>473345</v>
      </c>
      <c r="B1707" t="s">
        <v>1702</v>
      </c>
      <c r="C1707">
        <v>1</v>
      </c>
    </row>
    <row r="1708" spans="1:3" hidden="1">
      <c r="A1708">
        <v>473502</v>
      </c>
      <c r="B1708" t="s">
        <v>1702</v>
      </c>
      <c r="C1708">
        <v>1</v>
      </c>
    </row>
    <row r="1709" spans="1:3" hidden="1">
      <c r="A1709">
        <v>473521</v>
      </c>
      <c r="B1709" t="s">
        <v>1697</v>
      </c>
      <c r="C1709">
        <v>4</v>
      </c>
    </row>
    <row r="1710" spans="1:3" hidden="1">
      <c r="A1710">
        <v>473546</v>
      </c>
      <c r="B1710" t="s">
        <v>1702</v>
      </c>
      <c r="C1710">
        <v>1</v>
      </c>
    </row>
    <row r="1711" spans="1:3" hidden="1">
      <c r="A1711">
        <v>473575</v>
      </c>
      <c r="B1711" t="s">
        <v>1702</v>
      </c>
      <c r="C1711">
        <v>1</v>
      </c>
    </row>
    <row r="1712" spans="1:3" hidden="1">
      <c r="A1712">
        <v>473622</v>
      </c>
      <c r="B1712" t="s">
        <v>1693</v>
      </c>
      <c r="C1712">
        <v>1</v>
      </c>
    </row>
    <row r="1713" spans="1:3" hidden="1">
      <c r="A1713">
        <v>473622</v>
      </c>
      <c r="B1713" t="s">
        <v>1699</v>
      </c>
      <c r="C1713">
        <v>13</v>
      </c>
    </row>
    <row r="1714" spans="1:3" hidden="1">
      <c r="A1714">
        <v>473622</v>
      </c>
      <c r="B1714" t="s">
        <v>1700</v>
      </c>
      <c r="C1714">
        <v>1</v>
      </c>
    </row>
    <row r="1715" spans="1:3" hidden="1">
      <c r="A1715">
        <v>473622</v>
      </c>
      <c r="B1715" t="s">
        <v>3375</v>
      </c>
      <c r="C1715">
        <v>1</v>
      </c>
    </row>
    <row r="1716" spans="1:3" hidden="1">
      <c r="A1716">
        <v>473717</v>
      </c>
      <c r="B1716" t="s">
        <v>1694</v>
      </c>
      <c r="C1716">
        <v>1</v>
      </c>
    </row>
    <row r="1717" spans="1:3" hidden="1">
      <c r="A1717">
        <v>473717</v>
      </c>
      <c r="B1717" t="s">
        <v>1701</v>
      </c>
      <c r="C1717">
        <v>2</v>
      </c>
    </row>
    <row r="1718" spans="1:3" hidden="1">
      <c r="A1718">
        <v>473717</v>
      </c>
      <c r="B1718" t="s">
        <v>1699</v>
      </c>
      <c r="C1718">
        <v>5</v>
      </c>
    </row>
    <row r="1719" spans="1:3" hidden="1">
      <c r="A1719">
        <v>473717</v>
      </c>
      <c r="B1719" t="s">
        <v>1700</v>
      </c>
      <c r="C1719">
        <v>1</v>
      </c>
    </row>
    <row r="1720" spans="1:3" hidden="1">
      <c r="A1720">
        <v>473730</v>
      </c>
      <c r="B1720" t="s">
        <v>1702</v>
      </c>
      <c r="C1720">
        <v>1</v>
      </c>
    </row>
    <row r="1721" spans="1:3" hidden="1">
      <c r="A1721">
        <v>473819</v>
      </c>
      <c r="B1721" t="s">
        <v>1697</v>
      </c>
      <c r="C1721">
        <v>6</v>
      </c>
    </row>
    <row r="1722" spans="1:3" hidden="1">
      <c r="A1722">
        <v>473833</v>
      </c>
      <c r="B1722" t="s">
        <v>1698</v>
      </c>
      <c r="C1722">
        <v>14</v>
      </c>
    </row>
    <row r="1723" spans="1:3" hidden="1">
      <c r="A1723">
        <v>473833</v>
      </c>
      <c r="B1723" t="s">
        <v>1694</v>
      </c>
      <c r="C1723">
        <v>1</v>
      </c>
    </row>
    <row r="1724" spans="1:3" hidden="1">
      <c r="A1724">
        <v>473869</v>
      </c>
      <c r="B1724" t="s">
        <v>1694</v>
      </c>
      <c r="C1724">
        <v>1</v>
      </c>
    </row>
    <row r="1725" spans="1:3" hidden="1">
      <c r="A1725">
        <v>473869</v>
      </c>
      <c r="B1725" t="s">
        <v>1701</v>
      </c>
      <c r="C1725">
        <v>3</v>
      </c>
    </row>
    <row r="1726" spans="1:3" hidden="1">
      <c r="A1726">
        <v>473869</v>
      </c>
      <c r="B1726" t="s">
        <v>1699</v>
      </c>
      <c r="C1726">
        <v>9</v>
      </c>
    </row>
    <row r="1727" spans="1:3" hidden="1">
      <c r="A1727">
        <v>473869</v>
      </c>
      <c r="B1727" t="s">
        <v>1700</v>
      </c>
      <c r="C1727">
        <v>1</v>
      </c>
    </row>
    <row r="1728" spans="1:3" hidden="1">
      <c r="A1728">
        <v>473890</v>
      </c>
      <c r="B1728" t="s">
        <v>1702</v>
      </c>
      <c r="C1728">
        <v>1</v>
      </c>
    </row>
    <row r="1729" spans="1:3" hidden="1">
      <c r="A1729">
        <v>474105</v>
      </c>
      <c r="B1729" t="s">
        <v>1702</v>
      </c>
      <c r="C1729">
        <v>1</v>
      </c>
    </row>
    <row r="1730" spans="1:3" hidden="1">
      <c r="A1730">
        <v>474189</v>
      </c>
      <c r="B1730" t="s">
        <v>1694</v>
      </c>
      <c r="C1730">
        <v>1</v>
      </c>
    </row>
    <row r="1731" spans="1:3" hidden="1">
      <c r="A1731">
        <v>474189</v>
      </c>
      <c r="B1731" t="s">
        <v>1693</v>
      </c>
      <c r="C1731">
        <v>1</v>
      </c>
    </row>
    <row r="1732" spans="1:3" hidden="1">
      <c r="A1732">
        <v>474189</v>
      </c>
      <c r="B1732" t="s">
        <v>1701</v>
      </c>
      <c r="C1732">
        <v>3</v>
      </c>
    </row>
    <row r="1733" spans="1:3" hidden="1">
      <c r="A1733">
        <v>474189</v>
      </c>
      <c r="B1733" t="s">
        <v>1699</v>
      </c>
      <c r="C1733">
        <v>4</v>
      </c>
    </row>
    <row r="1734" spans="1:3" hidden="1">
      <c r="A1734">
        <v>474189</v>
      </c>
      <c r="B1734" t="s">
        <v>1700</v>
      </c>
      <c r="C1734">
        <v>4</v>
      </c>
    </row>
    <row r="1735" spans="1:3" hidden="1">
      <c r="A1735">
        <v>474189</v>
      </c>
      <c r="B1735" t="s">
        <v>1695</v>
      </c>
      <c r="C1735">
        <v>1</v>
      </c>
    </row>
    <row r="1736" spans="1:3" hidden="1">
      <c r="A1736">
        <v>474228</v>
      </c>
      <c r="B1736" t="s">
        <v>1694</v>
      </c>
      <c r="C1736">
        <v>1</v>
      </c>
    </row>
    <row r="1737" spans="1:3" hidden="1">
      <c r="A1737">
        <v>474228</v>
      </c>
      <c r="B1737" t="s">
        <v>1701</v>
      </c>
      <c r="C1737">
        <v>2</v>
      </c>
    </row>
    <row r="1738" spans="1:3" hidden="1">
      <c r="A1738">
        <v>474228</v>
      </c>
      <c r="B1738" t="s">
        <v>1699</v>
      </c>
      <c r="C1738">
        <v>9</v>
      </c>
    </row>
    <row r="1739" spans="1:3" hidden="1">
      <c r="A1739">
        <v>474228</v>
      </c>
      <c r="B1739" t="s">
        <v>1700</v>
      </c>
      <c r="C1739">
        <v>1</v>
      </c>
    </row>
    <row r="1740" spans="1:3" hidden="1">
      <c r="A1740">
        <v>474229</v>
      </c>
      <c r="B1740" t="s">
        <v>1694</v>
      </c>
      <c r="C1740">
        <v>1</v>
      </c>
    </row>
    <row r="1741" spans="1:3" hidden="1">
      <c r="A1741">
        <v>474229</v>
      </c>
      <c r="B1741" t="s">
        <v>1701</v>
      </c>
      <c r="C1741">
        <v>4</v>
      </c>
    </row>
    <row r="1742" spans="1:3" hidden="1">
      <c r="A1742">
        <v>474229</v>
      </c>
      <c r="B1742" t="s">
        <v>1699</v>
      </c>
      <c r="C1742">
        <v>4</v>
      </c>
    </row>
    <row r="1743" spans="1:3" hidden="1">
      <c r="A1743">
        <v>474229</v>
      </c>
      <c r="B1743" t="s">
        <v>1700</v>
      </c>
      <c r="C1743">
        <v>1</v>
      </c>
    </row>
    <row r="1744" spans="1:3" hidden="1">
      <c r="A1744">
        <v>474231</v>
      </c>
      <c r="B1744" t="s">
        <v>1701</v>
      </c>
      <c r="C1744">
        <v>1</v>
      </c>
    </row>
    <row r="1745" spans="1:3" hidden="1">
      <c r="A1745">
        <v>474231</v>
      </c>
      <c r="B1745" t="s">
        <v>1699</v>
      </c>
      <c r="C1745">
        <v>14</v>
      </c>
    </row>
    <row r="1746" spans="1:3" hidden="1">
      <c r="A1746">
        <v>474231</v>
      </c>
      <c r="B1746" t="s">
        <v>1700</v>
      </c>
      <c r="C1746">
        <v>1</v>
      </c>
    </row>
    <row r="1747" spans="1:3" hidden="1">
      <c r="A1747">
        <v>474298</v>
      </c>
      <c r="B1747" t="s">
        <v>1698</v>
      </c>
      <c r="C1747">
        <v>10</v>
      </c>
    </row>
    <row r="1748" spans="1:3" hidden="1">
      <c r="A1748">
        <v>474298</v>
      </c>
      <c r="B1748" t="s">
        <v>1694</v>
      </c>
      <c r="C1748">
        <v>1</v>
      </c>
    </row>
    <row r="1749" spans="1:3" hidden="1">
      <c r="A1749">
        <v>474298</v>
      </c>
      <c r="B1749" t="s">
        <v>1700</v>
      </c>
      <c r="C1749">
        <v>1</v>
      </c>
    </row>
    <row r="1750" spans="1:3" hidden="1">
      <c r="A1750">
        <v>474342</v>
      </c>
      <c r="B1750" t="s">
        <v>1702</v>
      </c>
      <c r="C1750">
        <v>1</v>
      </c>
    </row>
    <row r="1751" spans="1:3" hidden="1">
      <c r="A1751">
        <v>474344</v>
      </c>
      <c r="B1751" t="s">
        <v>1702</v>
      </c>
      <c r="C1751">
        <v>1</v>
      </c>
    </row>
    <row r="1752" spans="1:3" hidden="1">
      <c r="A1752">
        <v>474360</v>
      </c>
      <c r="B1752" t="s">
        <v>1702</v>
      </c>
      <c r="C1752">
        <v>1</v>
      </c>
    </row>
    <row r="1753" spans="1:3" hidden="1">
      <c r="A1753">
        <v>474409</v>
      </c>
      <c r="B1753" t="s">
        <v>1702</v>
      </c>
      <c r="C1753">
        <v>1</v>
      </c>
    </row>
    <row r="1754" spans="1:3" hidden="1">
      <c r="A1754">
        <v>474463</v>
      </c>
      <c r="B1754" t="s">
        <v>1702</v>
      </c>
      <c r="C1754">
        <v>1</v>
      </c>
    </row>
    <row r="1755" spans="1:3" hidden="1">
      <c r="A1755">
        <v>474478</v>
      </c>
      <c r="B1755" t="s">
        <v>1702</v>
      </c>
      <c r="C1755">
        <v>1</v>
      </c>
    </row>
    <row r="1756" spans="1:3" hidden="1">
      <c r="A1756">
        <v>474508</v>
      </c>
      <c r="B1756" t="s">
        <v>1697</v>
      </c>
      <c r="C1756">
        <v>2</v>
      </c>
    </row>
    <row r="1757" spans="1:3" hidden="1">
      <c r="A1757">
        <v>474617</v>
      </c>
      <c r="B1757" t="s">
        <v>1702</v>
      </c>
      <c r="C1757">
        <v>1</v>
      </c>
    </row>
    <row r="1758" spans="1:3" hidden="1">
      <c r="A1758">
        <v>474703</v>
      </c>
      <c r="B1758" t="s">
        <v>1702</v>
      </c>
      <c r="C1758">
        <v>1</v>
      </c>
    </row>
    <row r="1759" spans="1:3" hidden="1">
      <c r="A1759">
        <v>474733</v>
      </c>
      <c r="B1759" t="s">
        <v>1694</v>
      </c>
      <c r="C1759">
        <v>1</v>
      </c>
    </row>
    <row r="1760" spans="1:3" hidden="1">
      <c r="A1760">
        <v>474733</v>
      </c>
      <c r="B1760" t="s">
        <v>1699</v>
      </c>
      <c r="C1760">
        <v>12</v>
      </c>
    </row>
    <row r="1761" spans="1:3" hidden="1">
      <c r="A1761">
        <v>474805</v>
      </c>
      <c r="B1761" t="s">
        <v>1702</v>
      </c>
      <c r="C1761">
        <v>1</v>
      </c>
    </row>
    <row r="1762" spans="1:3" hidden="1">
      <c r="A1762">
        <v>474968</v>
      </c>
      <c r="B1762" t="s">
        <v>1702</v>
      </c>
      <c r="C1762">
        <v>1</v>
      </c>
    </row>
    <row r="1763" spans="1:3" hidden="1">
      <c r="A1763">
        <v>475082</v>
      </c>
      <c r="B1763" t="s">
        <v>1702</v>
      </c>
      <c r="C1763">
        <v>1</v>
      </c>
    </row>
    <row r="1764" spans="1:3" hidden="1">
      <c r="A1764">
        <v>475275</v>
      </c>
      <c r="B1764" t="s">
        <v>1702</v>
      </c>
      <c r="C1764">
        <v>1</v>
      </c>
    </row>
    <row r="1765" spans="1:3" hidden="1">
      <c r="A1765">
        <v>475320</v>
      </c>
      <c r="B1765" t="s">
        <v>1702</v>
      </c>
      <c r="C1765">
        <v>1</v>
      </c>
    </row>
    <row r="1766" spans="1:3" hidden="1">
      <c r="A1766">
        <v>475337</v>
      </c>
      <c r="B1766" t="s">
        <v>1702</v>
      </c>
      <c r="C1766">
        <v>1</v>
      </c>
    </row>
    <row r="1767" spans="1:3" hidden="1">
      <c r="A1767">
        <v>475354</v>
      </c>
      <c r="B1767" t="s">
        <v>1698</v>
      </c>
      <c r="C1767">
        <v>11</v>
      </c>
    </row>
    <row r="1768" spans="1:3" hidden="1">
      <c r="A1768">
        <v>475355</v>
      </c>
      <c r="B1768" t="s">
        <v>1693</v>
      </c>
      <c r="C1768">
        <v>2</v>
      </c>
    </row>
    <row r="1769" spans="1:3" hidden="1">
      <c r="A1769">
        <v>475355</v>
      </c>
      <c r="B1769" t="s">
        <v>1697</v>
      </c>
      <c r="C1769">
        <v>8</v>
      </c>
    </row>
    <row r="1770" spans="1:3" hidden="1">
      <c r="A1770">
        <v>475367</v>
      </c>
      <c r="B1770" t="s">
        <v>1702</v>
      </c>
      <c r="C1770">
        <v>1</v>
      </c>
    </row>
    <row r="1771" spans="1:3" hidden="1">
      <c r="A1771">
        <v>475658</v>
      </c>
      <c r="B1771" t="s">
        <v>1694</v>
      </c>
      <c r="C1771">
        <v>1</v>
      </c>
    </row>
    <row r="1772" spans="1:3" hidden="1">
      <c r="A1772">
        <v>475658</v>
      </c>
      <c r="B1772" t="s">
        <v>1693</v>
      </c>
      <c r="C1772">
        <v>1</v>
      </c>
    </row>
    <row r="1773" spans="1:3" hidden="1">
      <c r="A1773">
        <v>475658</v>
      </c>
      <c r="B1773" t="s">
        <v>1701</v>
      </c>
      <c r="C1773">
        <v>2</v>
      </c>
    </row>
    <row r="1774" spans="1:3" hidden="1">
      <c r="A1774">
        <v>475658</v>
      </c>
      <c r="B1774" t="s">
        <v>1699</v>
      </c>
      <c r="C1774">
        <v>2</v>
      </c>
    </row>
    <row r="1775" spans="1:3" hidden="1">
      <c r="A1775">
        <v>475658</v>
      </c>
      <c r="B1775" t="s">
        <v>1700</v>
      </c>
      <c r="C1775">
        <v>1</v>
      </c>
    </row>
    <row r="1776" spans="1:3" hidden="1">
      <c r="A1776">
        <v>475789</v>
      </c>
      <c r="B1776" t="s">
        <v>1694</v>
      </c>
      <c r="C1776">
        <v>1</v>
      </c>
    </row>
    <row r="1777" spans="1:3" hidden="1">
      <c r="A1777">
        <v>475789</v>
      </c>
      <c r="B1777" t="s">
        <v>1701</v>
      </c>
      <c r="C1777">
        <v>4</v>
      </c>
    </row>
    <row r="1778" spans="1:3" hidden="1">
      <c r="A1778">
        <v>475789</v>
      </c>
      <c r="B1778" t="s">
        <v>1699</v>
      </c>
      <c r="C1778">
        <v>8</v>
      </c>
    </row>
    <row r="1779" spans="1:3" hidden="1">
      <c r="A1779">
        <v>475789</v>
      </c>
      <c r="B1779" t="s">
        <v>1700</v>
      </c>
      <c r="C1779">
        <v>3</v>
      </c>
    </row>
    <row r="1780" spans="1:3" hidden="1">
      <c r="A1780">
        <v>475789</v>
      </c>
      <c r="B1780" t="s">
        <v>1695</v>
      </c>
      <c r="C1780">
        <v>1</v>
      </c>
    </row>
    <row r="1781" spans="1:3" hidden="1">
      <c r="A1781">
        <v>476040</v>
      </c>
      <c r="B1781" t="s">
        <v>1702</v>
      </c>
      <c r="C1781">
        <v>1</v>
      </c>
    </row>
    <row r="1782" spans="1:3" hidden="1">
      <c r="A1782">
        <v>476063</v>
      </c>
      <c r="B1782" t="s">
        <v>1702</v>
      </c>
      <c r="C1782">
        <v>1</v>
      </c>
    </row>
    <row r="1783" spans="1:3" hidden="1">
      <c r="A1783">
        <v>476096</v>
      </c>
      <c r="B1783" t="s">
        <v>1694</v>
      </c>
      <c r="C1783">
        <v>1</v>
      </c>
    </row>
    <row r="1784" spans="1:3" hidden="1">
      <c r="A1784">
        <v>476096</v>
      </c>
      <c r="B1784" t="s">
        <v>1701</v>
      </c>
      <c r="C1784">
        <v>2</v>
      </c>
    </row>
    <row r="1785" spans="1:3" hidden="1">
      <c r="A1785">
        <v>476096</v>
      </c>
      <c r="B1785" t="s">
        <v>1699</v>
      </c>
      <c r="C1785">
        <v>4</v>
      </c>
    </row>
    <row r="1786" spans="1:3" hidden="1">
      <c r="A1786">
        <v>476096</v>
      </c>
      <c r="B1786" t="s">
        <v>1700</v>
      </c>
      <c r="C1786">
        <v>1</v>
      </c>
    </row>
    <row r="1787" spans="1:3" hidden="1">
      <c r="A1787">
        <v>476180</v>
      </c>
      <c r="B1787" t="s">
        <v>1702</v>
      </c>
      <c r="C1787">
        <v>1</v>
      </c>
    </row>
    <row r="1788" spans="1:3" hidden="1">
      <c r="A1788">
        <v>476222</v>
      </c>
      <c r="B1788" t="s">
        <v>1701</v>
      </c>
      <c r="C1788">
        <v>2</v>
      </c>
    </row>
    <row r="1789" spans="1:3" hidden="1">
      <c r="A1789">
        <v>476367</v>
      </c>
      <c r="B1789" t="s">
        <v>1694</v>
      </c>
      <c r="C1789">
        <v>1</v>
      </c>
    </row>
    <row r="1790" spans="1:3" hidden="1">
      <c r="A1790">
        <v>476367</v>
      </c>
      <c r="B1790" t="s">
        <v>1697</v>
      </c>
      <c r="C1790">
        <v>2</v>
      </c>
    </row>
    <row r="1791" spans="1:3" hidden="1">
      <c r="A1791">
        <v>476370</v>
      </c>
      <c r="B1791" t="s">
        <v>1702</v>
      </c>
      <c r="C1791">
        <v>1</v>
      </c>
    </row>
    <row r="1792" spans="1:3" hidden="1">
      <c r="A1792">
        <v>476451</v>
      </c>
      <c r="B1792" t="s">
        <v>1702</v>
      </c>
      <c r="C1792">
        <v>1</v>
      </c>
    </row>
    <row r="1793" spans="1:3" hidden="1">
      <c r="A1793">
        <v>476452</v>
      </c>
      <c r="B1793" t="s">
        <v>1702</v>
      </c>
      <c r="C1793">
        <v>1</v>
      </c>
    </row>
    <row r="1794" spans="1:3" hidden="1">
      <c r="A1794">
        <v>476472</v>
      </c>
      <c r="B1794" t="s">
        <v>1694</v>
      </c>
      <c r="C1794">
        <v>1</v>
      </c>
    </row>
    <row r="1795" spans="1:3" hidden="1">
      <c r="A1795">
        <v>476472</v>
      </c>
      <c r="B1795" t="s">
        <v>1693</v>
      </c>
      <c r="C1795">
        <v>1</v>
      </c>
    </row>
    <row r="1796" spans="1:3" hidden="1">
      <c r="A1796">
        <v>476472</v>
      </c>
      <c r="B1796" t="s">
        <v>1701</v>
      </c>
      <c r="C1796">
        <v>4</v>
      </c>
    </row>
    <row r="1797" spans="1:3" hidden="1">
      <c r="A1797">
        <v>476472</v>
      </c>
      <c r="B1797" t="s">
        <v>1699</v>
      </c>
      <c r="C1797">
        <v>5</v>
      </c>
    </row>
    <row r="1798" spans="1:3" hidden="1">
      <c r="A1798">
        <v>476472</v>
      </c>
      <c r="B1798" t="s">
        <v>1700</v>
      </c>
      <c r="C1798">
        <v>1</v>
      </c>
    </row>
    <row r="1799" spans="1:3" hidden="1">
      <c r="A1799">
        <v>476605</v>
      </c>
      <c r="B1799" t="s">
        <v>1694</v>
      </c>
      <c r="C1799">
        <v>1</v>
      </c>
    </row>
    <row r="1800" spans="1:3" hidden="1">
      <c r="A1800">
        <v>476605</v>
      </c>
      <c r="B1800" t="s">
        <v>1701</v>
      </c>
      <c r="C1800">
        <v>3</v>
      </c>
    </row>
    <row r="1801" spans="1:3" hidden="1">
      <c r="A1801">
        <v>476605</v>
      </c>
      <c r="B1801" t="s">
        <v>1699</v>
      </c>
      <c r="C1801">
        <v>5</v>
      </c>
    </row>
    <row r="1802" spans="1:3" hidden="1">
      <c r="A1802">
        <v>476834</v>
      </c>
      <c r="B1802" t="s">
        <v>1694</v>
      </c>
      <c r="C1802">
        <v>1</v>
      </c>
    </row>
    <row r="1803" spans="1:3" hidden="1">
      <c r="A1803">
        <v>476834</v>
      </c>
      <c r="B1803" t="s">
        <v>1693</v>
      </c>
      <c r="C1803">
        <v>2</v>
      </c>
    </row>
    <row r="1804" spans="1:3" hidden="1">
      <c r="A1804">
        <v>476834</v>
      </c>
      <c r="B1804" t="s">
        <v>1701</v>
      </c>
      <c r="C1804">
        <v>3</v>
      </c>
    </row>
    <row r="1805" spans="1:3" hidden="1">
      <c r="A1805">
        <v>476834</v>
      </c>
      <c r="B1805" t="s">
        <v>1699</v>
      </c>
      <c r="C1805">
        <v>9</v>
      </c>
    </row>
    <row r="1806" spans="1:3" hidden="1">
      <c r="A1806">
        <v>476834</v>
      </c>
      <c r="B1806" t="s">
        <v>1700</v>
      </c>
      <c r="C1806">
        <v>1</v>
      </c>
    </row>
    <row r="1807" spans="1:3" hidden="1">
      <c r="A1807">
        <v>476834</v>
      </c>
      <c r="B1807" t="s">
        <v>1695</v>
      </c>
      <c r="C1807">
        <v>1</v>
      </c>
    </row>
    <row r="1808" spans="1:3" hidden="1">
      <c r="A1808">
        <v>476939</v>
      </c>
      <c r="B1808" t="s">
        <v>1702</v>
      </c>
      <c r="C1808">
        <v>1</v>
      </c>
    </row>
    <row r="1809" spans="1:3" hidden="1">
      <c r="A1809">
        <v>476943</v>
      </c>
      <c r="B1809" t="s">
        <v>1702</v>
      </c>
      <c r="C1809">
        <v>1</v>
      </c>
    </row>
    <row r="1810" spans="1:3" hidden="1">
      <c r="A1810">
        <v>476944</v>
      </c>
      <c r="B1810" t="s">
        <v>1702</v>
      </c>
      <c r="C1810">
        <v>1</v>
      </c>
    </row>
    <row r="1811" spans="1:3" hidden="1">
      <c r="A1811">
        <v>476965</v>
      </c>
      <c r="B1811" t="s">
        <v>1694</v>
      </c>
      <c r="C1811">
        <v>1</v>
      </c>
    </row>
    <row r="1812" spans="1:3" hidden="1">
      <c r="A1812">
        <v>476965</v>
      </c>
      <c r="B1812" t="s">
        <v>1701</v>
      </c>
      <c r="C1812">
        <v>1</v>
      </c>
    </row>
    <row r="1813" spans="1:3" hidden="1">
      <c r="A1813">
        <v>476965</v>
      </c>
      <c r="B1813" t="s">
        <v>1699</v>
      </c>
      <c r="C1813">
        <v>9</v>
      </c>
    </row>
    <row r="1814" spans="1:3" hidden="1">
      <c r="A1814">
        <v>477102</v>
      </c>
      <c r="B1814" t="s">
        <v>1694</v>
      </c>
      <c r="C1814">
        <v>1</v>
      </c>
    </row>
    <row r="1815" spans="1:3" hidden="1">
      <c r="A1815">
        <v>477102</v>
      </c>
      <c r="B1815" t="s">
        <v>1701</v>
      </c>
      <c r="C1815">
        <v>1</v>
      </c>
    </row>
    <row r="1816" spans="1:3" hidden="1">
      <c r="A1816">
        <v>477102</v>
      </c>
      <c r="B1816" t="s">
        <v>1699</v>
      </c>
      <c r="C1816">
        <v>6</v>
      </c>
    </row>
    <row r="1817" spans="1:3" hidden="1">
      <c r="A1817">
        <v>477102</v>
      </c>
      <c r="B1817" t="s">
        <v>1695</v>
      </c>
      <c r="C1817">
        <v>1</v>
      </c>
    </row>
    <row r="1818" spans="1:3" hidden="1">
      <c r="A1818">
        <v>477102</v>
      </c>
      <c r="B1818" t="s">
        <v>3374</v>
      </c>
      <c r="C1818">
        <v>1</v>
      </c>
    </row>
    <row r="1819" spans="1:3" hidden="1">
      <c r="A1819">
        <v>477169</v>
      </c>
      <c r="B1819" t="s">
        <v>1694</v>
      </c>
      <c r="C1819">
        <v>1</v>
      </c>
    </row>
    <row r="1820" spans="1:3" hidden="1">
      <c r="A1820">
        <v>477169</v>
      </c>
      <c r="B1820" t="s">
        <v>1699</v>
      </c>
      <c r="C1820">
        <v>11</v>
      </c>
    </row>
    <row r="1821" spans="1:3" hidden="1">
      <c r="A1821">
        <v>477169</v>
      </c>
      <c r="B1821" t="s">
        <v>1700</v>
      </c>
      <c r="C1821">
        <v>2</v>
      </c>
    </row>
    <row r="1822" spans="1:3" hidden="1">
      <c r="A1822">
        <v>477169</v>
      </c>
      <c r="B1822" t="s">
        <v>1695</v>
      </c>
      <c r="C1822">
        <v>1</v>
      </c>
    </row>
    <row r="1823" spans="1:3" hidden="1">
      <c r="A1823">
        <v>477220</v>
      </c>
      <c r="B1823" t="s">
        <v>1697</v>
      </c>
      <c r="C1823">
        <v>5</v>
      </c>
    </row>
    <row r="1824" spans="1:3" hidden="1">
      <c r="A1824">
        <v>477251</v>
      </c>
      <c r="B1824" t="s">
        <v>1702</v>
      </c>
      <c r="C1824">
        <v>1</v>
      </c>
    </row>
    <row r="1825" spans="1:3" hidden="1">
      <c r="A1825">
        <v>477272</v>
      </c>
      <c r="B1825" t="s">
        <v>1702</v>
      </c>
      <c r="C1825">
        <v>1</v>
      </c>
    </row>
    <row r="1826" spans="1:3" hidden="1">
      <c r="A1826">
        <v>477273</v>
      </c>
      <c r="B1826" t="s">
        <v>1694</v>
      </c>
      <c r="C1826">
        <v>1</v>
      </c>
    </row>
    <row r="1827" spans="1:3" hidden="1">
      <c r="A1827">
        <v>477273</v>
      </c>
      <c r="B1827" t="s">
        <v>1701</v>
      </c>
      <c r="C1827">
        <v>1</v>
      </c>
    </row>
    <row r="1828" spans="1:3" hidden="1">
      <c r="A1828">
        <v>477273</v>
      </c>
      <c r="B1828" t="s">
        <v>1699</v>
      </c>
      <c r="C1828">
        <v>7</v>
      </c>
    </row>
    <row r="1829" spans="1:3" hidden="1">
      <c r="A1829">
        <v>477273</v>
      </c>
      <c r="B1829" t="s">
        <v>1700</v>
      </c>
      <c r="C1829">
        <v>1</v>
      </c>
    </row>
    <row r="1830" spans="1:3" hidden="1">
      <c r="A1830">
        <v>477531</v>
      </c>
      <c r="B1830" t="s">
        <v>1698</v>
      </c>
      <c r="C1830">
        <v>8</v>
      </c>
    </row>
    <row r="1831" spans="1:3" hidden="1">
      <c r="A1831">
        <v>477531</v>
      </c>
      <c r="B1831" t="s">
        <v>1694</v>
      </c>
      <c r="C1831">
        <v>1</v>
      </c>
    </row>
    <row r="1832" spans="1:3" hidden="1">
      <c r="A1832">
        <v>477531</v>
      </c>
      <c r="B1832" t="s">
        <v>1693</v>
      </c>
      <c r="C1832">
        <v>2</v>
      </c>
    </row>
    <row r="1833" spans="1:3" hidden="1">
      <c r="A1833">
        <v>477641</v>
      </c>
      <c r="B1833" t="s">
        <v>1701</v>
      </c>
      <c r="C1833">
        <v>1</v>
      </c>
    </row>
    <row r="1834" spans="1:3" hidden="1">
      <c r="A1834">
        <v>477641</v>
      </c>
      <c r="B1834" t="s">
        <v>1699</v>
      </c>
      <c r="C1834">
        <v>9</v>
      </c>
    </row>
    <row r="1835" spans="1:3" hidden="1">
      <c r="A1835">
        <v>477641</v>
      </c>
      <c r="B1835" t="s">
        <v>1700</v>
      </c>
      <c r="C1835">
        <v>1</v>
      </c>
    </row>
    <row r="1836" spans="1:3" hidden="1">
      <c r="A1836">
        <v>477709</v>
      </c>
      <c r="B1836" t="s">
        <v>1698</v>
      </c>
      <c r="C1836">
        <v>8</v>
      </c>
    </row>
    <row r="1837" spans="1:3" hidden="1">
      <c r="A1837">
        <v>477709</v>
      </c>
      <c r="B1837" t="s">
        <v>1700</v>
      </c>
      <c r="C1837">
        <v>1</v>
      </c>
    </row>
    <row r="1838" spans="1:3" hidden="1">
      <c r="A1838">
        <v>477784</v>
      </c>
      <c r="B1838" t="s">
        <v>1702</v>
      </c>
      <c r="C1838">
        <v>1</v>
      </c>
    </row>
    <row r="1839" spans="1:3" hidden="1">
      <c r="A1839">
        <v>477880</v>
      </c>
      <c r="B1839" t="s">
        <v>1697</v>
      </c>
      <c r="C1839">
        <v>6</v>
      </c>
    </row>
    <row r="1840" spans="1:3" hidden="1">
      <c r="A1840">
        <v>477935</v>
      </c>
      <c r="B1840" t="s">
        <v>1694</v>
      </c>
      <c r="C1840">
        <v>1</v>
      </c>
    </row>
    <row r="1841" spans="1:3" hidden="1">
      <c r="A1841">
        <v>477935</v>
      </c>
      <c r="B1841" t="s">
        <v>1701</v>
      </c>
      <c r="C1841">
        <v>3</v>
      </c>
    </row>
    <row r="1842" spans="1:3" hidden="1">
      <c r="A1842">
        <v>477935</v>
      </c>
      <c r="B1842" t="s">
        <v>1699</v>
      </c>
      <c r="C1842">
        <v>5</v>
      </c>
    </row>
    <row r="1843" spans="1:3" hidden="1">
      <c r="A1843">
        <v>477935</v>
      </c>
      <c r="B1843" t="s">
        <v>1700</v>
      </c>
      <c r="C1843">
        <v>1</v>
      </c>
    </row>
    <row r="1844" spans="1:3" hidden="1">
      <c r="A1844">
        <v>477967</v>
      </c>
      <c r="B1844" t="s">
        <v>1694</v>
      </c>
      <c r="C1844">
        <v>1</v>
      </c>
    </row>
    <row r="1845" spans="1:3" hidden="1">
      <c r="A1845">
        <v>477967</v>
      </c>
      <c r="B1845" t="s">
        <v>1699</v>
      </c>
      <c r="C1845">
        <v>16</v>
      </c>
    </row>
    <row r="1846" spans="1:3" hidden="1">
      <c r="A1846">
        <v>477983</v>
      </c>
      <c r="B1846" t="s">
        <v>1698</v>
      </c>
      <c r="C1846">
        <v>9</v>
      </c>
    </row>
    <row r="1847" spans="1:3" hidden="1">
      <c r="A1847">
        <v>477983</v>
      </c>
      <c r="B1847" t="s">
        <v>1693</v>
      </c>
      <c r="C1847">
        <v>1</v>
      </c>
    </row>
    <row r="1848" spans="1:3" hidden="1">
      <c r="A1848">
        <v>477983</v>
      </c>
      <c r="B1848" t="s">
        <v>1700</v>
      </c>
      <c r="C1848">
        <v>1</v>
      </c>
    </row>
    <row r="1849" spans="1:3" hidden="1">
      <c r="A1849">
        <v>478068</v>
      </c>
      <c r="B1849" t="s">
        <v>1694</v>
      </c>
      <c r="C1849">
        <v>1</v>
      </c>
    </row>
    <row r="1850" spans="1:3" hidden="1">
      <c r="A1850">
        <v>478068</v>
      </c>
      <c r="B1850" t="s">
        <v>1701</v>
      </c>
      <c r="C1850">
        <v>2</v>
      </c>
    </row>
    <row r="1851" spans="1:3" hidden="1">
      <c r="A1851">
        <v>478068</v>
      </c>
      <c r="B1851" t="s">
        <v>1699</v>
      </c>
      <c r="C1851">
        <v>3</v>
      </c>
    </row>
    <row r="1852" spans="1:3" hidden="1">
      <c r="A1852">
        <v>478068</v>
      </c>
      <c r="B1852" t="s">
        <v>1700</v>
      </c>
      <c r="C1852">
        <v>1</v>
      </c>
    </row>
    <row r="1853" spans="1:3" hidden="1">
      <c r="A1853">
        <v>478233</v>
      </c>
      <c r="B1853" t="s">
        <v>1702</v>
      </c>
      <c r="C1853">
        <v>1</v>
      </c>
    </row>
    <row r="1854" spans="1:3" hidden="1">
      <c r="A1854">
        <v>478354</v>
      </c>
      <c r="B1854" t="s">
        <v>1697</v>
      </c>
      <c r="C1854">
        <v>3</v>
      </c>
    </row>
    <row r="1855" spans="1:3" hidden="1">
      <c r="A1855">
        <v>478371</v>
      </c>
      <c r="B1855" t="s">
        <v>1697</v>
      </c>
      <c r="C1855">
        <v>4</v>
      </c>
    </row>
    <row r="1856" spans="1:3" hidden="1">
      <c r="A1856">
        <v>478509</v>
      </c>
      <c r="B1856" t="s">
        <v>1702</v>
      </c>
      <c r="C1856">
        <v>1</v>
      </c>
    </row>
    <row r="1857" spans="1:3" hidden="1">
      <c r="A1857">
        <v>478511</v>
      </c>
      <c r="B1857" t="s">
        <v>1702</v>
      </c>
      <c r="C1857">
        <v>1</v>
      </c>
    </row>
    <row r="1858" spans="1:3" hidden="1">
      <c r="A1858">
        <v>478553</v>
      </c>
      <c r="B1858" t="s">
        <v>1694</v>
      </c>
      <c r="C1858">
        <v>1</v>
      </c>
    </row>
    <row r="1859" spans="1:3" hidden="1">
      <c r="A1859">
        <v>478553</v>
      </c>
      <c r="B1859" t="s">
        <v>1701</v>
      </c>
      <c r="C1859">
        <v>4</v>
      </c>
    </row>
    <row r="1860" spans="1:3" hidden="1">
      <c r="A1860">
        <v>478553</v>
      </c>
      <c r="B1860" t="s">
        <v>1699</v>
      </c>
      <c r="C1860">
        <v>5</v>
      </c>
    </row>
    <row r="1861" spans="1:3" hidden="1">
      <c r="A1861">
        <v>478553</v>
      </c>
      <c r="B1861" t="s">
        <v>1695</v>
      </c>
      <c r="C1861">
        <v>1</v>
      </c>
    </row>
    <row r="1862" spans="1:3" hidden="1">
      <c r="A1862">
        <v>478880</v>
      </c>
      <c r="B1862" t="s">
        <v>1697</v>
      </c>
      <c r="C1862">
        <v>5</v>
      </c>
    </row>
    <row r="1863" spans="1:3" hidden="1">
      <c r="A1863">
        <v>479103</v>
      </c>
      <c r="B1863" t="s">
        <v>1698</v>
      </c>
      <c r="C1863">
        <v>1</v>
      </c>
    </row>
    <row r="1864" spans="1:3" hidden="1">
      <c r="A1864">
        <v>479103</v>
      </c>
      <c r="B1864" t="s">
        <v>1701</v>
      </c>
      <c r="C1864">
        <v>1</v>
      </c>
    </row>
    <row r="1865" spans="1:3" hidden="1">
      <c r="A1865">
        <v>479122</v>
      </c>
      <c r="B1865" t="s">
        <v>1702</v>
      </c>
      <c r="C1865">
        <v>1</v>
      </c>
    </row>
    <row r="1866" spans="1:3" hidden="1">
      <c r="A1866">
        <v>479603</v>
      </c>
      <c r="B1866" t="s">
        <v>1702</v>
      </c>
      <c r="C1866">
        <v>1</v>
      </c>
    </row>
    <row r="1867" spans="1:3" hidden="1">
      <c r="A1867">
        <v>479804</v>
      </c>
      <c r="B1867" t="s">
        <v>1702</v>
      </c>
      <c r="C1867">
        <v>1</v>
      </c>
    </row>
    <row r="1868" spans="1:3" hidden="1">
      <c r="A1868">
        <v>479892</v>
      </c>
      <c r="B1868" t="s">
        <v>1702</v>
      </c>
      <c r="C1868">
        <v>1</v>
      </c>
    </row>
    <row r="1869" spans="1:3" hidden="1">
      <c r="A1869">
        <v>480088</v>
      </c>
      <c r="B1869" t="s">
        <v>1694</v>
      </c>
      <c r="C1869">
        <v>1</v>
      </c>
    </row>
    <row r="1870" spans="1:3" hidden="1">
      <c r="A1870">
        <v>480088</v>
      </c>
      <c r="B1870" t="s">
        <v>1693</v>
      </c>
      <c r="C1870">
        <v>1</v>
      </c>
    </row>
    <row r="1871" spans="1:3" hidden="1">
      <c r="A1871">
        <v>480088</v>
      </c>
      <c r="B1871" t="s">
        <v>1701</v>
      </c>
      <c r="C1871">
        <v>1</v>
      </c>
    </row>
    <row r="1872" spans="1:3" hidden="1">
      <c r="A1872">
        <v>480088</v>
      </c>
      <c r="B1872" t="s">
        <v>1699</v>
      </c>
      <c r="C1872">
        <v>5</v>
      </c>
    </row>
    <row r="1873" spans="1:3" hidden="1">
      <c r="A1873">
        <v>480088</v>
      </c>
      <c r="B1873" t="s">
        <v>1700</v>
      </c>
      <c r="C1873">
        <v>1</v>
      </c>
    </row>
    <row r="1874" spans="1:3" hidden="1">
      <c r="A1874">
        <v>480236</v>
      </c>
      <c r="B1874" t="s">
        <v>1694</v>
      </c>
      <c r="C1874">
        <v>1</v>
      </c>
    </row>
    <row r="1875" spans="1:3" hidden="1">
      <c r="A1875">
        <v>480236</v>
      </c>
      <c r="B1875" t="s">
        <v>1701</v>
      </c>
      <c r="C1875">
        <v>2</v>
      </c>
    </row>
    <row r="1876" spans="1:3" hidden="1">
      <c r="A1876">
        <v>480236</v>
      </c>
      <c r="B1876" t="s">
        <v>1699</v>
      </c>
      <c r="C1876">
        <v>9</v>
      </c>
    </row>
    <row r="1877" spans="1:3" hidden="1">
      <c r="A1877">
        <v>480247</v>
      </c>
      <c r="B1877" t="s">
        <v>1702</v>
      </c>
      <c r="C1877">
        <v>1</v>
      </c>
    </row>
    <row r="1878" spans="1:3" hidden="1">
      <c r="A1878">
        <v>480343</v>
      </c>
      <c r="B1878" t="s">
        <v>1702</v>
      </c>
      <c r="C1878">
        <v>1</v>
      </c>
    </row>
    <row r="1879" spans="1:3" hidden="1">
      <c r="A1879">
        <v>480344</v>
      </c>
      <c r="B1879" t="s">
        <v>1702</v>
      </c>
      <c r="C1879">
        <v>1</v>
      </c>
    </row>
    <row r="1880" spans="1:3" hidden="1">
      <c r="A1880">
        <v>480480</v>
      </c>
      <c r="B1880" t="s">
        <v>1702</v>
      </c>
      <c r="C1880">
        <v>1</v>
      </c>
    </row>
    <row r="1881" spans="1:3" hidden="1">
      <c r="A1881">
        <v>481624</v>
      </c>
      <c r="B1881" t="s">
        <v>1702</v>
      </c>
      <c r="C1881">
        <v>1</v>
      </c>
    </row>
    <row r="1882" spans="1:3" hidden="1">
      <c r="A1882">
        <v>481627</v>
      </c>
      <c r="B1882" t="s">
        <v>1694</v>
      </c>
      <c r="C1882">
        <v>1</v>
      </c>
    </row>
    <row r="1883" spans="1:3" hidden="1">
      <c r="A1883">
        <v>481627</v>
      </c>
      <c r="B1883" t="s">
        <v>1693</v>
      </c>
      <c r="C1883">
        <v>2</v>
      </c>
    </row>
    <row r="1884" spans="1:3" hidden="1">
      <c r="A1884">
        <v>481627</v>
      </c>
      <c r="B1884" t="s">
        <v>1701</v>
      </c>
      <c r="C1884">
        <v>2</v>
      </c>
    </row>
    <row r="1885" spans="1:3" hidden="1">
      <c r="A1885">
        <v>481627</v>
      </c>
      <c r="B1885" t="s">
        <v>1699</v>
      </c>
      <c r="C1885">
        <v>7</v>
      </c>
    </row>
    <row r="1886" spans="1:3" hidden="1">
      <c r="A1886">
        <v>481627</v>
      </c>
      <c r="B1886" t="s">
        <v>1700</v>
      </c>
      <c r="C1886">
        <v>1</v>
      </c>
    </row>
    <row r="1887" spans="1:3" hidden="1">
      <c r="A1887">
        <v>481711</v>
      </c>
      <c r="B1887" t="s">
        <v>1697</v>
      </c>
      <c r="C1887">
        <v>5</v>
      </c>
    </row>
    <row r="1888" spans="1:3" hidden="1">
      <c r="A1888">
        <v>481808</v>
      </c>
      <c r="B1888" t="s">
        <v>1697</v>
      </c>
      <c r="C1888">
        <v>10</v>
      </c>
    </row>
    <row r="1889" spans="1:3" hidden="1">
      <c r="A1889">
        <v>481852</v>
      </c>
      <c r="B1889" t="s">
        <v>1701</v>
      </c>
      <c r="C1889">
        <v>1</v>
      </c>
    </row>
    <row r="1890" spans="1:3" hidden="1">
      <c r="A1890">
        <v>481852</v>
      </c>
      <c r="B1890" t="s">
        <v>1699</v>
      </c>
      <c r="C1890">
        <v>3</v>
      </c>
    </row>
    <row r="1891" spans="1:3" hidden="1">
      <c r="A1891">
        <v>482050</v>
      </c>
      <c r="B1891" t="s">
        <v>1702</v>
      </c>
      <c r="C1891">
        <v>1</v>
      </c>
    </row>
    <row r="1892" spans="1:3" hidden="1">
      <c r="A1892">
        <v>484304</v>
      </c>
      <c r="B1892" t="s">
        <v>1702</v>
      </c>
      <c r="C1892">
        <v>1</v>
      </c>
    </row>
    <row r="1893" spans="1:3" hidden="1">
      <c r="A1893">
        <v>485607</v>
      </c>
      <c r="B1893" t="s">
        <v>1694</v>
      </c>
      <c r="C1893">
        <v>1</v>
      </c>
    </row>
    <row r="1894" spans="1:3" hidden="1">
      <c r="A1894">
        <v>485607</v>
      </c>
      <c r="B1894" t="s">
        <v>1697</v>
      </c>
      <c r="C1894">
        <v>8</v>
      </c>
    </row>
    <row r="1895" spans="1:3" hidden="1">
      <c r="A1895">
        <v>485607</v>
      </c>
      <c r="B1895" t="s">
        <v>1700</v>
      </c>
      <c r="C1895">
        <v>1</v>
      </c>
    </row>
    <row r="1896" spans="1:3" hidden="1">
      <c r="A1896">
        <v>485641</v>
      </c>
      <c r="B1896" t="s">
        <v>1702</v>
      </c>
      <c r="C1896">
        <v>1</v>
      </c>
    </row>
    <row r="1897" spans="1:3" hidden="1">
      <c r="A1897">
        <v>485831</v>
      </c>
      <c r="B1897" t="s">
        <v>1702</v>
      </c>
      <c r="C1897">
        <v>1</v>
      </c>
    </row>
    <row r="1898" spans="1:3" hidden="1">
      <c r="A1898">
        <v>485956</v>
      </c>
      <c r="B1898" t="s">
        <v>1697</v>
      </c>
      <c r="C1898">
        <v>6</v>
      </c>
    </row>
    <row r="1899" spans="1:3" hidden="1">
      <c r="A1899">
        <v>485956</v>
      </c>
      <c r="B1899" t="s">
        <v>1696</v>
      </c>
      <c r="C1899">
        <v>1</v>
      </c>
    </row>
    <row r="1900" spans="1:3" hidden="1">
      <c r="A1900">
        <v>485957</v>
      </c>
      <c r="B1900" t="s">
        <v>1694</v>
      </c>
      <c r="C1900">
        <v>1</v>
      </c>
    </row>
    <row r="1901" spans="1:3" hidden="1">
      <c r="A1901">
        <v>485957</v>
      </c>
      <c r="B1901" t="s">
        <v>1701</v>
      </c>
      <c r="C1901">
        <v>1</v>
      </c>
    </row>
    <row r="1902" spans="1:3" hidden="1">
      <c r="A1902">
        <v>485957</v>
      </c>
      <c r="B1902" t="s">
        <v>1699</v>
      </c>
      <c r="C1902">
        <v>7</v>
      </c>
    </row>
    <row r="1903" spans="1:3" hidden="1">
      <c r="A1903">
        <v>486303</v>
      </c>
      <c r="B1903" t="s">
        <v>1698</v>
      </c>
      <c r="C1903">
        <v>13</v>
      </c>
    </row>
    <row r="1904" spans="1:3" hidden="1">
      <c r="A1904">
        <v>486303</v>
      </c>
      <c r="B1904" t="s">
        <v>1694</v>
      </c>
      <c r="C1904">
        <v>1</v>
      </c>
    </row>
    <row r="1905" spans="1:3" hidden="1">
      <c r="A1905">
        <v>604360</v>
      </c>
      <c r="B1905" t="s">
        <v>1698</v>
      </c>
      <c r="C1905">
        <v>8</v>
      </c>
    </row>
    <row r="1906" spans="1:3" hidden="1">
      <c r="A1906">
        <v>604360</v>
      </c>
      <c r="B1906" t="s">
        <v>1694</v>
      </c>
      <c r="C1906">
        <v>1</v>
      </c>
    </row>
    <row r="1907" spans="1:3" hidden="1">
      <c r="A1907">
        <v>604360</v>
      </c>
      <c r="B1907" t="s">
        <v>1693</v>
      </c>
      <c r="C1907">
        <v>1</v>
      </c>
    </row>
    <row r="1908" spans="1:3" hidden="1">
      <c r="A1908">
        <v>210962</v>
      </c>
      <c r="B1908" t="s">
        <v>1698</v>
      </c>
      <c r="C1908">
        <v>11</v>
      </c>
    </row>
    <row r="1909" spans="1:3" hidden="1">
      <c r="A1909">
        <v>210962</v>
      </c>
      <c r="B1909" t="s">
        <v>1694</v>
      </c>
      <c r="C1909">
        <v>1</v>
      </c>
    </row>
    <row r="1910" spans="1:3" hidden="1">
      <c r="A1910">
        <v>210962</v>
      </c>
      <c r="B1910" t="s">
        <v>1700</v>
      </c>
      <c r="C1910">
        <v>1</v>
      </c>
    </row>
    <row r="1911" spans="1:3" hidden="1">
      <c r="A1911">
        <v>210216</v>
      </c>
      <c r="B1911" t="s">
        <v>1698</v>
      </c>
      <c r="C1911">
        <v>7</v>
      </c>
    </row>
    <row r="1912" spans="1:3" hidden="1">
      <c r="A1912">
        <v>210216</v>
      </c>
      <c r="B1912" t="s">
        <v>1693</v>
      </c>
      <c r="C1912">
        <v>1</v>
      </c>
    </row>
    <row r="1913" spans="1:3" hidden="1">
      <c r="A1913">
        <v>210216</v>
      </c>
      <c r="B1913" t="s">
        <v>1696</v>
      </c>
      <c r="C1913">
        <v>1</v>
      </c>
    </row>
    <row r="1914" spans="1:3" hidden="1">
      <c r="A1914">
        <v>425413</v>
      </c>
      <c r="B1914" t="s">
        <v>1698</v>
      </c>
      <c r="C1914">
        <v>17</v>
      </c>
    </row>
    <row r="1915" spans="1:3" hidden="1">
      <c r="A1915">
        <v>409979</v>
      </c>
      <c r="B1915" t="s">
        <v>1698</v>
      </c>
      <c r="C1915">
        <v>13</v>
      </c>
    </row>
    <row r="1916" spans="1:3" hidden="1">
      <c r="A1916">
        <v>410131</v>
      </c>
      <c r="B1916" t="s">
        <v>1698</v>
      </c>
      <c r="C1916">
        <v>7</v>
      </c>
    </row>
    <row r="1917" spans="1:3" hidden="1">
      <c r="A1917">
        <v>410131</v>
      </c>
      <c r="B1917" t="s">
        <v>1693</v>
      </c>
      <c r="C1917">
        <v>1</v>
      </c>
    </row>
    <row r="1918" spans="1:3" hidden="1">
      <c r="A1918">
        <v>410131</v>
      </c>
      <c r="B1918" t="s">
        <v>1696</v>
      </c>
      <c r="C1918">
        <v>1</v>
      </c>
    </row>
    <row r="1919" spans="1:3" hidden="1">
      <c r="A1919">
        <v>472128</v>
      </c>
      <c r="B1919" t="s">
        <v>1694</v>
      </c>
      <c r="C1919">
        <v>1</v>
      </c>
    </row>
    <row r="1920" spans="1:3" hidden="1">
      <c r="A1920">
        <v>472128</v>
      </c>
      <c r="B1920" t="s">
        <v>1701</v>
      </c>
      <c r="C1920">
        <v>4</v>
      </c>
    </row>
    <row r="1921" spans="1:3" hidden="1">
      <c r="A1921">
        <v>472128</v>
      </c>
      <c r="B1921" t="s">
        <v>1699</v>
      </c>
      <c r="C1921">
        <v>5</v>
      </c>
    </row>
    <row r="1922" spans="1:3" hidden="1">
      <c r="A1922">
        <v>472128</v>
      </c>
      <c r="B1922" t="s">
        <v>1700</v>
      </c>
      <c r="C1922">
        <v>4</v>
      </c>
    </row>
    <row r="1923" spans="1:3" hidden="1">
      <c r="A1923">
        <v>425422</v>
      </c>
      <c r="B1923" t="s">
        <v>1698</v>
      </c>
      <c r="C1923">
        <v>17</v>
      </c>
    </row>
    <row r="1924" spans="1:3" hidden="1">
      <c r="A1924">
        <v>425422</v>
      </c>
      <c r="B1924" t="s">
        <v>1700</v>
      </c>
      <c r="C1924">
        <v>1</v>
      </c>
    </row>
    <row r="1925" spans="1:3" hidden="1">
      <c r="A1925">
        <v>410483</v>
      </c>
      <c r="B1925" t="s">
        <v>1694</v>
      </c>
      <c r="C1925">
        <v>1</v>
      </c>
    </row>
    <row r="1926" spans="1:3" hidden="1">
      <c r="A1926">
        <v>410483</v>
      </c>
      <c r="B1926" t="s">
        <v>1701</v>
      </c>
      <c r="C1926">
        <v>2</v>
      </c>
    </row>
    <row r="1927" spans="1:3" hidden="1">
      <c r="A1927">
        <v>410483</v>
      </c>
      <c r="B1927" t="s">
        <v>1699</v>
      </c>
      <c r="C1927">
        <v>8</v>
      </c>
    </row>
    <row r="1928" spans="1:3" hidden="1">
      <c r="A1928">
        <v>410483</v>
      </c>
      <c r="B1928" t="s">
        <v>1700</v>
      </c>
      <c r="C1928">
        <v>1</v>
      </c>
    </row>
    <row r="1929" spans="1:3" hidden="1">
      <c r="A1929">
        <v>410483</v>
      </c>
      <c r="B1929" t="s">
        <v>1695</v>
      </c>
      <c r="C1929">
        <v>1</v>
      </c>
    </row>
    <row r="1930" spans="1:3" hidden="1">
      <c r="A1930">
        <v>422388</v>
      </c>
      <c r="B1930" t="s">
        <v>1701</v>
      </c>
      <c r="C1930">
        <v>1</v>
      </c>
    </row>
    <row r="1931" spans="1:3" hidden="1">
      <c r="A1931">
        <v>422388</v>
      </c>
      <c r="B1931" t="s">
        <v>1699</v>
      </c>
      <c r="C1931">
        <v>14</v>
      </c>
    </row>
    <row r="1932" spans="1:3" hidden="1">
      <c r="A1932">
        <v>422388</v>
      </c>
      <c r="B1932" t="s">
        <v>1700</v>
      </c>
      <c r="C1932">
        <v>1</v>
      </c>
    </row>
    <row r="1933" spans="1:3" hidden="1">
      <c r="A1933">
        <v>422388</v>
      </c>
      <c r="B1933" t="s">
        <v>1695</v>
      </c>
      <c r="C1933">
        <v>1</v>
      </c>
    </row>
    <row r="1934" spans="1:3" hidden="1">
      <c r="A1934">
        <v>423535</v>
      </c>
      <c r="B1934" t="s">
        <v>1698</v>
      </c>
      <c r="C1934">
        <v>14</v>
      </c>
    </row>
    <row r="1935" spans="1:3" hidden="1">
      <c r="A1935">
        <v>423535</v>
      </c>
      <c r="B1935" t="s">
        <v>1694</v>
      </c>
      <c r="C1935">
        <v>2</v>
      </c>
    </row>
    <row r="1936" spans="1:3" hidden="1">
      <c r="A1936">
        <v>422334</v>
      </c>
      <c r="B1936" t="s">
        <v>1698</v>
      </c>
      <c r="C1936">
        <v>14</v>
      </c>
    </row>
    <row r="1937" spans="1:3" hidden="1">
      <c r="A1937">
        <v>422334</v>
      </c>
      <c r="B1937" t="s">
        <v>1700</v>
      </c>
      <c r="C1937">
        <v>1</v>
      </c>
    </row>
    <row r="1938" spans="1:3" hidden="1">
      <c r="A1938">
        <v>423998</v>
      </c>
      <c r="B1938" t="s">
        <v>1701</v>
      </c>
      <c r="C1938">
        <v>3</v>
      </c>
    </row>
    <row r="1939" spans="1:3" hidden="1">
      <c r="A1939">
        <v>423998</v>
      </c>
      <c r="B1939" t="s">
        <v>1699</v>
      </c>
      <c r="C1939">
        <v>2</v>
      </c>
    </row>
    <row r="1940" spans="1:3" hidden="1">
      <c r="A1940">
        <v>464210</v>
      </c>
      <c r="B1940" t="s">
        <v>1694</v>
      </c>
      <c r="C1940">
        <v>1</v>
      </c>
    </row>
    <row r="1941" spans="1:3" hidden="1">
      <c r="A1941">
        <v>464210</v>
      </c>
      <c r="B1941" t="s">
        <v>1701</v>
      </c>
      <c r="C1941">
        <v>2</v>
      </c>
    </row>
    <row r="1942" spans="1:3" hidden="1">
      <c r="A1942">
        <v>464210</v>
      </c>
      <c r="B1942" t="s">
        <v>1699</v>
      </c>
      <c r="C1942">
        <v>6</v>
      </c>
    </row>
    <row r="1943" spans="1:3" hidden="1">
      <c r="A1943">
        <v>439330</v>
      </c>
      <c r="B1943" t="s">
        <v>1694</v>
      </c>
      <c r="C1943">
        <v>1</v>
      </c>
    </row>
    <row r="1944" spans="1:3" hidden="1">
      <c r="A1944">
        <v>439330</v>
      </c>
      <c r="B1944" t="s">
        <v>1697</v>
      </c>
      <c r="C1944">
        <v>14</v>
      </c>
    </row>
    <row r="1945" spans="1:3" hidden="1">
      <c r="A1945">
        <v>439333</v>
      </c>
      <c r="B1945" t="s">
        <v>1694</v>
      </c>
      <c r="C1945">
        <v>1</v>
      </c>
    </row>
    <row r="1946" spans="1:3" hidden="1">
      <c r="A1946">
        <v>439333</v>
      </c>
      <c r="B1946" t="s">
        <v>1693</v>
      </c>
      <c r="C1946">
        <v>2</v>
      </c>
    </row>
    <row r="1947" spans="1:3" hidden="1">
      <c r="A1947">
        <v>439333</v>
      </c>
      <c r="B1947" t="s">
        <v>1701</v>
      </c>
      <c r="C1947">
        <v>1</v>
      </c>
    </row>
    <row r="1948" spans="1:3" hidden="1">
      <c r="A1948">
        <v>439333</v>
      </c>
      <c r="B1948" t="s">
        <v>1699</v>
      </c>
      <c r="C1948">
        <v>7</v>
      </c>
    </row>
    <row r="1949" spans="1:3" hidden="1">
      <c r="A1949">
        <v>439333</v>
      </c>
      <c r="B1949" t="s">
        <v>1700</v>
      </c>
      <c r="C1949">
        <v>1</v>
      </c>
    </row>
    <row r="1950" spans="1:3" hidden="1">
      <c r="A1950">
        <v>410530</v>
      </c>
      <c r="B1950" t="s">
        <v>1694</v>
      </c>
      <c r="C1950">
        <v>1</v>
      </c>
    </row>
    <row r="1951" spans="1:3" hidden="1">
      <c r="A1951">
        <v>410530</v>
      </c>
      <c r="B1951" t="s">
        <v>1699</v>
      </c>
      <c r="C1951">
        <v>8</v>
      </c>
    </row>
    <row r="1952" spans="1:3" hidden="1">
      <c r="A1952">
        <v>410530</v>
      </c>
      <c r="B1952" t="s">
        <v>1700</v>
      </c>
      <c r="C1952">
        <v>1</v>
      </c>
    </row>
    <row r="1953" spans="1:3" hidden="1">
      <c r="A1953">
        <v>426775</v>
      </c>
      <c r="B1953" t="s">
        <v>1694</v>
      </c>
      <c r="C1953">
        <v>1</v>
      </c>
    </row>
    <row r="1954" spans="1:3" hidden="1">
      <c r="A1954">
        <v>426775</v>
      </c>
      <c r="B1954" t="s">
        <v>1701</v>
      </c>
      <c r="C1954">
        <v>1</v>
      </c>
    </row>
    <row r="1955" spans="1:3" hidden="1">
      <c r="A1955">
        <v>426775</v>
      </c>
      <c r="B1955" t="s">
        <v>1699</v>
      </c>
      <c r="C1955">
        <v>14</v>
      </c>
    </row>
    <row r="1956" spans="1:3" hidden="1">
      <c r="A1956">
        <v>426775</v>
      </c>
      <c r="B1956" t="s">
        <v>1700</v>
      </c>
      <c r="C1956">
        <v>1</v>
      </c>
    </row>
    <row r="1957" spans="1:3" hidden="1">
      <c r="A1957">
        <v>426775</v>
      </c>
      <c r="B1957" t="s">
        <v>1695</v>
      </c>
      <c r="C1957">
        <v>1</v>
      </c>
    </row>
    <row r="1958" spans="1:3" hidden="1">
      <c r="A1958">
        <v>410352</v>
      </c>
      <c r="B1958" t="s">
        <v>1694</v>
      </c>
      <c r="C1958">
        <v>1</v>
      </c>
    </row>
    <row r="1959" spans="1:3" hidden="1">
      <c r="A1959">
        <v>410352</v>
      </c>
      <c r="B1959" t="s">
        <v>1701</v>
      </c>
      <c r="C1959">
        <v>2</v>
      </c>
    </row>
    <row r="1960" spans="1:3" hidden="1">
      <c r="A1960">
        <v>410352</v>
      </c>
      <c r="B1960" t="s">
        <v>1699</v>
      </c>
      <c r="C1960">
        <v>8</v>
      </c>
    </row>
    <row r="1961" spans="1:3" hidden="1">
      <c r="A1961">
        <v>410450</v>
      </c>
      <c r="B1961" t="s">
        <v>1694</v>
      </c>
      <c r="C1961">
        <v>1</v>
      </c>
    </row>
    <row r="1962" spans="1:3" hidden="1">
      <c r="A1962">
        <v>410450</v>
      </c>
      <c r="B1962" t="s">
        <v>1701</v>
      </c>
      <c r="C1962">
        <v>2</v>
      </c>
    </row>
    <row r="1963" spans="1:3" hidden="1">
      <c r="A1963">
        <v>410450</v>
      </c>
      <c r="B1963" t="s">
        <v>1699</v>
      </c>
      <c r="C1963">
        <v>12</v>
      </c>
    </row>
    <row r="1964" spans="1:3" hidden="1">
      <c r="A1964">
        <v>410450</v>
      </c>
      <c r="B1964" t="s">
        <v>1700</v>
      </c>
      <c r="C1964">
        <v>1</v>
      </c>
    </row>
    <row r="1965" spans="1:3" hidden="1">
      <c r="A1965">
        <v>410450</v>
      </c>
      <c r="B1965" t="s">
        <v>1695</v>
      </c>
      <c r="C1965">
        <v>1</v>
      </c>
    </row>
    <row r="1966" spans="1:3" hidden="1">
      <c r="A1966">
        <v>425430</v>
      </c>
      <c r="B1966" t="s">
        <v>1698</v>
      </c>
      <c r="C1966">
        <v>8</v>
      </c>
    </row>
    <row r="1967" spans="1:3" hidden="1">
      <c r="A1967">
        <v>425430</v>
      </c>
      <c r="B1967" t="s">
        <v>1693</v>
      </c>
      <c r="C1967">
        <v>2</v>
      </c>
    </row>
    <row r="1968" spans="1:3" hidden="1">
      <c r="A1968">
        <v>425430</v>
      </c>
      <c r="B1968" t="s">
        <v>1696</v>
      </c>
      <c r="C1968">
        <v>1</v>
      </c>
    </row>
    <row r="1969" spans="1:3" hidden="1">
      <c r="A1969">
        <v>422387</v>
      </c>
      <c r="B1969" t="s">
        <v>1694</v>
      </c>
      <c r="C1969">
        <v>1</v>
      </c>
    </row>
    <row r="1970" spans="1:3" hidden="1">
      <c r="A1970">
        <v>422387</v>
      </c>
      <c r="B1970" t="s">
        <v>1699</v>
      </c>
      <c r="C1970">
        <v>12</v>
      </c>
    </row>
    <row r="1971" spans="1:3" hidden="1">
      <c r="A1971">
        <v>422387</v>
      </c>
      <c r="B1971" t="s">
        <v>1700</v>
      </c>
      <c r="C1971">
        <v>2</v>
      </c>
    </row>
    <row r="1972" spans="1:3" hidden="1">
      <c r="A1972">
        <v>422387</v>
      </c>
      <c r="B1972" t="s">
        <v>1695</v>
      </c>
      <c r="C1972">
        <v>1</v>
      </c>
    </row>
    <row r="1973" spans="1:3" hidden="1">
      <c r="A1973">
        <v>460291</v>
      </c>
      <c r="B1973" t="s">
        <v>1702</v>
      </c>
      <c r="C1973">
        <v>1</v>
      </c>
    </row>
    <row r="1974" spans="1:3" hidden="1">
      <c r="A1974">
        <v>453726</v>
      </c>
      <c r="B1974" t="s">
        <v>1702</v>
      </c>
      <c r="C1974">
        <v>1</v>
      </c>
    </row>
    <row r="1975" spans="1:3" hidden="1">
      <c r="A1975">
        <v>453728</v>
      </c>
      <c r="B1975" t="s">
        <v>1702</v>
      </c>
      <c r="C1975">
        <v>1</v>
      </c>
    </row>
    <row r="1976" spans="1:3" hidden="1">
      <c r="A1976">
        <v>464997</v>
      </c>
      <c r="B1976" t="s">
        <v>1694</v>
      </c>
      <c r="C1976">
        <v>1</v>
      </c>
    </row>
    <row r="1977" spans="1:3" hidden="1">
      <c r="A1977">
        <v>464997</v>
      </c>
      <c r="B1977" t="s">
        <v>1701</v>
      </c>
      <c r="C1977">
        <v>2</v>
      </c>
    </row>
    <row r="1978" spans="1:3" hidden="1">
      <c r="A1978">
        <v>464997</v>
      </c>
      <c r="B1978" t="s">
        <v>1699</v>
      </c>
      <c r="C1978">
        <v>6</v>
      </c>
    </row>
    <row r="1979" spans="1:3" hidden="1">
      <c r="A1979">
        <v>464997</v>
      </c>
      <c r="B1979" t="s">
        <v>1700</v>
      </c>
      <c r="C1979">
        <v>1</v>
      </c>
    </row>
    <row r="1980" spans="1:3" hidden="1">
      <c r="A1980">
        <v>462581</v>
      </c>
      <c r="B1980" t="s">
        <v>1701</v>
      </c>
      <c r="C1980">
        <v>1</v>
      </c>
    </row>
    <row r="1981" spans="1:3" hidden="1">
      <c r="A1981">
        <v>462581</v>
      </c>
      <c r="B1981" t="s">
        <v>1699</v>
      </c>
      <c r="C1981">
        <v>9</v>
      </c>
    </row>
    <row r="1982" spans="1:3" hidden="1">
      <c r="A1982">
        <v>462581</v>
      </c>
      <c r="B1982" t="s">
        <v>1700</v>
      </c>
      <c r="C1982">
        <v>1</v>
      </c>
    </row>
    <row r="1983" spans="1:3" hidden="1">
      <c r="A1983">
        <v>465510</v>
      </c>
      <c r="B1983" t="s">
        <v>1694</v>
      </c>
      <c r="C1983">
        <v>1</v>
      </c>
    </row>
    <row r="1984" spans="1:3" hidden="1">
      <c r="A1984">
        <v>465510</v>
      </c>
      <c r="B1984" t="s">
        <v>1693</v>
      </c>
      <c r="C1984">
        <v>1</v>
      </c>
    </row>
    <row r="1985" spans="1:3" hidden="1">
      <c r="A1985">
        <v>465510</v>
      </c>
      <c r="B1985" t="s">
        <v>1701</v>
      </c>
      <c r="C1985">
        <v>2</v>
      </c>
    </row>
    <row r="1986" spans="1:3" hidden="1">
      <c r="A1986">
        <v>465510</v>
      </c>
      <c r="B1986" t="s">
        <v>1696</v>
      </c>
      <c r="C1986">
        <v>1</v>
      </c>
    </row>
    <row r="1987" spans="1:3" hidden="1">
      <c r="A1987">
        <v>465510</v>
      </c>
      <c r="B1987" t="s">
        <v>1699</v>
      </c>
      <c r="C1987">
        <v>6</v>
      </c>
    </row>
    <row r="1988" spans="1:3" hidden="1">
      <c r="A1988">
        <v>465157</v>
      </c>
      <c r="B1988" t="s">
        <v>1694</v>
      </c>
      <c r="C1988">
        <v>1</v>
      </c>
    </row>
    <row r="1989" spans="1:3" hidden="1">
      <c r="A1989">
        <v>465157</v>
      </c>
      <c r="B1989" t="s">
        <v>1701</v>
      </c>
      <c r="C1989">
        <v>2</v>
      </c>
    </row>
    <row r="1990" spans="1:3" hidden="1">
      <c r="A1990">
        <v>465157</v>
      </c>
      <c r="B1990" t="s">
        <v>1699</v>
      </c>
      <c r="C1990">
        <v>8</v>
      </c>
    </row>
    <row r="1991" spans="1:3" hidden="1">
      <c r="A1991">
        <v>465157</v>
      </c>
      <c r="B1991" t="s">
        <v>1695</v>
      </c>
      <c r="C1991">
        <v>1</v>
      </c>
    </row>
    <row r="1992" spans="1:3" hidden="1">
      <c r="A1992">
        <v>464199</v>
      </c>
      <c r="B1992" t="s">
        <v>1694</v>
      </c>
      <c r="C1992">
        <v>1</v>
      </c>
    </row>
    <row r="1993" spans="1:3" hidden="1">
      <c r="A1993">
        <v>464199</v>
      </c>
      <c r="B1993" t="s">
        <v>1693</v>
      </c>
      <c r="C1993">
        <v>1</v>
      </c>
    </row>
    <row r="1994" spans="1:3" hidden="1">
      <c r="A1994">
        <v>464199</v>
      </c>
      <c r="B1994" t="s">
        <v>1701</v>
      </c>
      <c r="C1994">
        <v>4</v>
      </c>
    </row>
    <row r="1995" spans="1:3" hidden="1">
      <c r="A1995">
        <v>464199</v>
      </c>
      <c r="B1995" t="s">
        <v>1699</v>
      </c>
      <c r="C1995">
        <v>4</v>
      </c>
    </row>
    <row r="1996" spans="1:3" hidden="1">
      <c r="A1996">
        <v>464199</v>
      </c>
      <c r="B1996" t="s">
        <v>1700</v>
      </c>
      <c r="C1996">
        <v>2</v>
      </c>
    </row>
    <row r="1997" spans="1:3" hidden="1">
      <c r="A1997">
        <v>464199</v>
      </c>
      <c r="B1997" t="s">
        <v>1695</v>
      </c>
      <c r="C1997">
        <v>1</v>
      </c>
    </row>
    <row r="1998" spans="1:3" hidden="1">
      <c r="A1998">
        <v>473118</v>
      </c>
      <c r="B1998" t="s">
        <v>1694</v>
      </c>
      <c r="C1998">
        <v>1</v>
      </c>
    </row>
    <row r="1999" spans="1:3" hidden="1">
      <c r="A1999">
        <v>473118</v>
      </c>
      <c r="B1999" t="s">
        <v>1697</v>
      </c>
      <c r="C1999">
        <v>8</v>
      </c>
    </row>
    <row r="2000" spans="1:3" hidden="1">
      <c r="A2000">
        <v>433226</v>
      </c>
      <c r="B2000" t="s">
        <v>1698</v>
      </c>
      <c r="C2000">
        <v>3</v>
      </c>
    </row>
    <row r="2001" spans="1:3" hidden="1">
      <c r="A2001">
        <v>433226</v>
      </c>
      <c r="B2001" t="s">
        <v>1700</v>
      </c>
      <c r="C2001">
        <v>1</v>
      </c>
    </row>
    <row r="2002" spans="1:3" hidden="1">
      <c r="A2002">
        <v>424244</v>
      </c>
      <c r="B2002" t="s">
        <v>1697</v>
      </c>
      <c r="C2002">
        <v>3</v>
      </c>
    </row>
    <row r="2003" spans="1:3" hidden="1">
      <c r="A2003">
        <v>410220</v>
      </c>
      <c r="B2003" t="s">
        <v>1694</v>
      </c>
      <c r="C2003">
        <v>1</v>
      </c>
    </row>
    <row r="2004" spans="1:3" hidden="1">
      <c r="A2004">
        <v>410220</v>
      </c>
      <c r="B2004" t="s">
        <v>1697</v>
      </c>
      <c r="C2004">
        <v>4</v>
      </c>
    </row>
    <row r="2005" spans="1:3" hidden="1">
      <c r="A2005">
        <v>454965</v>
      </c>
      <c r="B2005" t="s">
        <v>1698</v>
      </c>
      <c r="C2005">
        <v>1</v>
      </c>
    </row>
    <row r="2006" spans="1:3" hidden="1">
      <c r="A2006">
        <v>454965</v>
      </c>
      <c r="B2006" t="s">
        <v>1694</v>
      </c>
      <c r="C2006">
        <v>1</v>
      </c>
    </row>
    <row r="2007" spans="1:3" hidden="1">
      <c r="A2007">
        <v>454965</v>
      </c>
      <c r="B2007" t="s">
        <v>1697</v>
      </c>
      <c r="C2007">
        <v>1</v>
      </c>
    </row>
    <row r="2008" spans="1:3" hidden="1">
      <c r="A2008">
        <v>454965</v>
      </c>
      <c r="B2008" t="s">
        <v>1700</v>
      </c>
      <c r="C2008">
        <v>1</v>
      </c>
    </row>
    <row r="2009" spans="1:3" hidden="1">
      <c r="A2009">
        <v>423594</v>
      </c>
      <c r="B2009" t="s">
        <v>1698</v>
      </c>
      <c r="C2009">
        <v>12</v>
      </c>
    </row>
    <row r="2010" spans="1:3" hidden="1">
      <c r="A2010">
        <v>423594</v>
      </c>
      <c r="B2010" t="s">
        <v>1694</v>
      </c>
      <c r="C2010">
        <v>1</v>
      </c>
    </row>
    <row r="2011" spans="1:3" hidden="1">
      <c r="A2011">
        <v>423594</v>
      </c>
      <c r="B2011" t="s">
        <v>1693</v>
      </c>
      <c r="C2011">
        <v>2</v>
      </c>
    </row>
    <row r="2012" spans="1:3" hidden="1">
      <c r="A2012">
        <v>423594</v>
      </c>
      <c r="B2012" t="s">
        <v>1701</v>
      </c>
      <c r="C2012">
        <v>2</v>
      </c>
    </row>
    <row r="2013" spans="1:3" hidden="1">
      <c r="A2013">
        <v>423594</v>
      </c>
      <c r="B2013" t="s">
        <v>1700</v>
      </c>
      <c r="C2013">
        <v>1</v>
      </c>
    </row>
    <row r="2014" spans="1:3" hidden="1">
      <c r="A2014">
        <v>410232</v>
      </c>
      <c r="B2014" t="s">
        <v>1699</v>
      </c>
      <c r="C2014">
        <v>14</v>
      </c>
    </row>
    <row r="2015" spans="1:3" hidden="1">
      <c r="A2015">
        <v>410232</v>
      </c>
      <c r="B2015" t="s">
        <v>1700</v>
      </c>
      <c r="C2015">
        <v>1</v>
      </c>
    </row>
    <row r="2016" spans="1:3" hidden="1">
      <c r="A2016">
        <v>423591</v>
      </c>
      <c r="B2016" t="s">
        <v>1694</v>
      </c>
      <c r="C2016">
        <v>1</v>
      </c>
    </row>
    <row r="2017" spans="1:3" hidden="1">
      <c r="A2017">
        <v>423591</v>
      </c>
      <c r="B2017" t="s">
        <v>1697</v>
      </c>
      <c r="C2017">
        <v>12</v>
      </c>
    </row>
    <row r="2018" spans="1:3" hidden="1">
      <c r="A2018">
        <v>471195</v>
      </c>
      <c r="B2018" t="s">
        <v>1698</v>
      </c>
      <c r="C2018">
        <v>19</v>
      </c>
    </row>
    <row r="2019" spans="1:3" hidden="1">
      <c r="A2019">
        <v>471195</v>
      </c>
      <c r="B2019" t="s">
        <v>1694</v>
      </c>
      <c r="C2019">
        <v>1</v>
      </c>
    </row>
    <row r="2020" spans="1:3" hidden="1">
      <c r="A2020">
        <v>471195</v>
      </c>
      <c r="B2020" t="s">
        <v>1693</v>
      </c>
      <c r="C2020">
        <v>2</v>
      </c>
    </row>
    <row r="2021" spans="1:3" hidden="1">
      <c r="A2021">
        <v>471195</v>
      </c>
      <c r="B2021" t="s">
        <v>1700</v>
      </c>
      <c r="C2021">
        <v>2</v>
      </c>
    </row>
    <row r="2022" spans="1:3" hidden="1">
      <c r="A2022">
        <v>409947</v>
      </c>
      <c r="B2022" t="s">
        <v>1694</v>
      </c>
      <c r="C2022">
        <v>1</v>
      </c>
    </row>
    <row r="2023" spans="1:3" hidden="1">
      <c r="A2023">
        <v>409947</v>
      </c>
      <c r="B2023" t="s">
        <v>1699</v>
      </c>
      <c r="C2023">
        <v>11</v>
      </c>
    </row>
    <row r="2024" spans="1:3" hidden="1">
      <c r="A2024">
        <v>409947</v>
      </c>
      <c r="B2024" t="s">
        <v>1700</v>
      </c>
      <c r="C2024">
        <v>1</v>
      </c>
    </row>
    <row r="2025" spans="1:3" hidden="1">
      <c r="A2025">
        <v>409947</v>
      </c>
      <c r="B2025" t="s">
        <v>1695</v>
      </c>
      <c r="C2025">
        <v>1</v>
      </c>
    </row>
    <row r="2026" spans="1:3" hidden="1">
      <c r="A2026">
        <v>410194</v>
      </c>
      <c r="B2026" t="s">
        <v>1697</v>
      </c>
      <c r="C2026">
        <v>11</v>
      </c>
    </row>
    <row r="2027" spans="1:3" hidden="1">
      <c r="A2027">
        <v>423538</v>
      </c>
      <c r="B2027" t="s">
        <v>1694</v>
      </c>
      <c r="C2027">
        <v>1</v>
      </c>
    </row>
    <row r="2028" spans="1:3" hidden="1">
      <c r="A2028">
        <v>423538</v>
      </c>
      <c r="B2028" t="s">
        <v>1693</v>
      </c>
      <c r="C2028">
        <v>2</v>
      </c>
    </row>
    <row r="2029" spans="1:3" hidden="1">
      <c r="A2029">
        <v>423538</v>
      </c>
      <c r="B2029" t="s">
        <v>1697</v>
      </c>
      <c r="C2029">
        <v>9</v>
      </c>
    </row>
    <row r="2030" spans="1:3" hidden="1">
      <c r="A2030">
        <v>425463</v>
      </c>
      <c r="B2030" t="s">
        <v>1698</v>
      </c>
      <c r="C2030">
        <v>3</v>
      </c>
    </row>
    <row r="2031" spans="1:3" hidden="1">
      <c r="A2031">
        <v>425463</v>
      </c>
      <c r="B2031" t="s">
        <v>1700</v>
      </c>
      <c r="C2031">
        <v>1</v>
      </c>
    </row>
    <row r="2032" spans="1:3" hidden="1">
      <c r="A2032">
        <v>439899</v>
      </c>
      <c r="B2032" t="s">
        <v>1697</v>
      </c>
      <c r="C2032">
        <v>7</v>
      </c>
    </row>
    <row r="2033" spans="1:3" hidden="1">
      <c r="A2033">
        <v>425423</v>
      </c>
      <c r="B2033" t="s">
        <v>1697</v>
      </c>
      <c r="C2033">
        <v>13</v>
      </c>
    </row>
    <row r="2034" spans="1:3" hidden="1">
      <c r="A2034">
        <v>439068</v>
      </c>
      <c r="B2034" t="s">
        <v>1694</v>
      </c>
      <c r="C2034">
        <v>1</v>
      </c>
    </row>
    <row r="2035" spans="1:3" hidden="1">
      <c r="A2035">
        <v>439068</v>
      </c>
      <c r="B2035" t="s">
        <v>1693</v>
      </c>
      <c r="C2035">
        <v>1</v>
      </c>
    </row>
    <row r="2036" spans="1:3" hidden="1">
      <c r="A2036">
        <v>439068</v>
      </c>
      <c r="B2036" t="s">
        <v>1697</v>
      </c>
      <c r="C2036">
        <v>9</v>
      </c>
    </row>
    <row r="2037" spans="1:3" hidden="1">
      <c r="A2037">
        <v>425485</v>
      </c>
      <c r="B2037" t="s">
        <v>1694</v>
      </c>
      <c r="C2037">
        <v>1</v>
      </c>
    </row>
    <row r="2038" spans="1:3" hidden="1">
      <c r="A2038">
        <v>425485</v>
      </c>
      <c r="B2038" t="s">
        <v>1697</v>
      </c>
      <c r="C2038">
        <v>10</v>
      </c>
    </row>
    <row r="2039" spans="1:3" hidden="1">
      <c r="A2039">
        <v>439354</v>
      </c>
      <c r="B2039" t="s">
        <v>1698</v>
      </c>
      <c r="C2039">
        <v>14</v>
      </c>
    </row>
    <row r="2040" spans="1:3" hidden="1">
      <c r="A2040">
        <v>439354</v>
      </c>
      <c r="B2040" t="s">
        <v>1693</v>
      </c>
      <c r="C2040">
        <v>1</v>
      </c>
    </row>
    <row r="2041" spans="1:3" hidden="1">
      <c r="A2041">
        <v>439354</v>
      </c>
      <c r="B2041" t="s">
        <v>1700</v>
      </c>
      <c r="C2041">
        <v>1</v>
      </c>
    </row>
    <row r="2042" spans="1:3" hidden="1">
      <c r="A2042">
        <v>423598</v>
      </c>
      <c r="B2042" t="s">
        <v>1694</v>
      </c>
      <c r="C2042">
        <v>1</v>
      </c>
    </row>
    <row r="2043" spans="1:3" hidden="1">
      <c r="A2043">
        <v>423598</v>
      </c>
      <c r="B2043" t="s">
        <v>1697</v>
      </c>
      <c r="C2043">
        <v>4</v>
      </c>
    </row>
    <row r="2044" spans="1:3" hidden="1">
      <c r="A2044">
        <v>423830</v>
      </c>
      <c r="B2044" t="s">
        <v>1697</v>
      </c>
      <c r="C2044">
        <v>11</v>
      </c>
    </row>
    <row r="2045" spans="1:3" hidden="1">
      <c r="A2045">
        <v>409907</v>
      </c>
      <c r="B2045" t="s">
        <v>1694</v>
      </c>
      <c r="C2045">
        <v>1</v>
      </c>
    </row>
    <row r="2046" spans="1:3" hidden="1">
      <c r="A2046">
        <v>409907</v>
      </c>
      <c r="B2046" t="s">
        <v>1693</v>
      </c>
      <c r="C2046">
        <v>1</v>
      </c>
    </row>
    <row r="2047" spans="1:3" hidden="1">
      <c r="A2047">
        <v>409907</v>
      </c>
      <c r="B2047" t="s">
        <v>1701</v>
      </c>
      <c r="C2047">
        <v>2</v>
      </c>
    </row>
    <row r="2048" spans="1:3" hidden="1">
      <c r="A2048">
        <v>409907</v>
      </c>
      <c r="B2048" t="s">
        <v>1699</v>
      </c>
      <c r="C2048">
        <v>7</v>
      </c>
    </row>
    <row r="2049" spans="1:3" hidden="1">
      <c r="A2049">
        <v>409907</v>
      </c>
      <c r="B2049" t="s">
        <v>1700</v>
      </c>
      <c r="C2049">
        <v>1</v>
      </c>
    </row>
    <row r="2050" spans="1:3" hidden="1">
      <c r="A2050">
        <v>410029</v>
      </c>
      <c r="B2050" t="s">
        <v>1697</v>
      </c>
      <c r="C2050">
        <v>12</v>
      </c>
    </row>
    <row r="2051" spans="1:3" hidden="1">
      <c r="A2051">
        <v>422232</v>
      </c>
      <c r="B2051" t="s">
        <v>1698</v>
      </c>
      <c r="C2051">
        <v>22</v>
      </c>
    </row>
    <row r="2052" spans="1:3" hidden="1">
      <c r="A2052">
        <v>422232</v>
      </c>
      <c r="B2052" t="s">
        <v>1694</v>
      </c>
      <c r="C2052">
        <v>2</v>
      </c>
    </row>
    <row r="2053" spans="1:3" hidden="1">
      <c r="A2053">
        <v>422232</v>
      </c>
      <c r="B2053" t="s">
        <v>1693</v>
      </c>
      <c r="C2053">
        <v>2</v>
      </c>
    </row>
    <row r="2054" spans="1:3" hidden="1">
      <c r="A2054">
        <v>471112</v>
      </c>
      <c r="B2054" t="s">
        <v>1694</v>
      </c>
      <c r="C2054">
        <v>3</v>
      </c>
    </row>
    <row r="2055" spans="1:3" hidden="1">
      <c r="A2055">
        <v>471112</v>
      </c>
      <c r="B2055" t="s">
        <v>1699</v>
      </c>
      <c r="C2055">
        <v>5</v>
      </c>
    </row>
    <row r="2056" spans="1:3" hidden="1">
      <c r="A2056">
        <v>424318</v>
      </c>
      <c r="B2056" t="s">
        <v>1694</v>
      </c>
      <c r="C2056">
        <v>2</v>
      </c>
    </row>
    <row r="2057" spans="1:3" hidden="1">
      <c r="A2057">
        <v>424318</v>
      </c>
      <c r="B2057" t="s">
        <v>1697</v>
      </c>
      <c r="C2057">
        <v>5</v>
      </c>
    </row>
    <row r="2058" spans="1:3" hidden="1">
      <c r="A2058">
        <v>422453</v>
      </c>
      <c r="B2058" t="s">
        <v>1694</v>
      </c>
      <c r="C2058">
        <v>1</v>
      </c>
    </row>
    <row r="2059" spans="1:3" hidden="1">
      <c r="A2059">
        <v>422453</v>
      </c>
      <c r="B2059" t="s">
        <v>1701</v>
      </c>
      <c r="C2059">
        <v>2</v>
      </c>
    </row>
    <row r="2060" spans="1:3" hidden="1">
      <c r="A2060">
        <v>422453</v>
      </c>
      <c r="B2060" t="s">
        <v>1699</v>
      </c>
      <c r="C2060">
        <v>5</v>
      </c>
    </row>
    <row r="2061" spans="1:3" hidden="1">
      <c r="A2061">
        <v>422453</v>
      </c>
      <c r="B2061" t="s">
        <v>1700</v>
      </c>
      <c r="C2061">
        <v>2</v>
      </c>
    </row>
    <row r="2062" spans="1:3" hidden="1">
      <c r="A2062">
        <v>438085</v>
      </c>
      <c r="B2062" t="s">
        <v>1698</v>
      </c>
      <c r="C2062">
        <v>2</v>
      </c>
    </row>
    <row r="2063" spans="1:3" hidden="1">
      <c r="A2063">
        <v>438085</v>
      </c>
      <c r="B2063" t="s">
        <v>1694</v>
      </c>
      <c r="C2063">
        <v>1</v>
      </c>
    </row>
    <row r="2064" spans="1:3" hidden="1">
      <c r="A2064">
        <v>438085</v>
      </c>
      <c r="B2064" t="s">
        <v>1701</v>
      </c>
      <c r="C2064">
        <v>3</v>
      </c>
    </row>
    <row r="2065" spans="1:3" hidden="1">
      <c r="A2065">
        <v>458101</v>
      </c>
      <c r="B2065" t="s">
        <v>1694</v>
      </c>
      <c r="C2065">
        <v>1</v>
      </c>
    </row>
    <row r="2066" spans="1:3" hidden="1">
      <c r="A2066">
        <v>458101</v>
      </c>
      <c r="B2066" t="s">
        <v>1701</v>
      </c>
      <c r="C2066">
        <v>2</v>
      </c>
    </row>
    <row r="2067" spans="1:3" hidden="1">
      <c r="A2067">
        <v>458101</v>
      </c>
      <c r="B2067" t="s">
        <v>1699</v>
      </c>
      <c r="C2067">
        <v>9</v>
      </c>
    </row>
    <row r="2068" spans="1:3" hidden="1">
      <c r="A2068">
        <v>458101</v>
      </c>
      <c r="B2068" t="s">
        <v>1700</v>
      </c>
      <c r="C2068">
        <v>2</v>
      </c>
    </row>
    <row r="2069" spans="1:3" hidden="1">
      <c r="A2069">
        <v>458101</v>
      </c>
      <c r="B2069" t="s">
        <v>1695</v>
      </c>
      <c r="C2069">
        <v>1</v>
      </c>
    </row>
    <row r="2070" spans="1:3" hidden="1">
      <c r="A2070">
        <v>470074</v>
      </c>
      <c r="B2070" t="s">
        <v>1694</v>
      </c>
      <c r="C2070">
        <v>1</v>
      </c>
    </row>
    <row r="2071" spans="1:3" hidden="1">
      <c r="A2071">
        <v>470074</v>
      </c>
      <c r="B2071" t="s">
        <v>1693</v>
      </c>
      <c r="C2071">
        <v>1</v>
      </c>
    </row>
    <row r="2072" spans="1:3" hidden="1">
      <c r="A2072">
        <v>470074</v>
      </c>
      <c r="B2072" t="s">
        <v>1701</v>
      </c>
      <c r="C2072">
        <v>2</v>
      </c>
    </row>
    <row r="2073" spans="1:3" hidden="1">
      <c r="A2073">
        <v>470074</v>
      </c>
      <c r="B2073" t="s">
        <v>1699</v>
      </c>
      <c r="C2073">
        <v>6</v>
      </c>
    </row>
    <row r="2074" spans="1:3" hidden="1">
      <c r="A2074">
        <v>470074</v>
      </c>
      <c r="B2074" t="s">
        <v>1700</v>
      </c>
      <c r="C2074">
        <v>3</v>
      </c>
    </row>
    <row r="2075" spans="1:3" hidden="1">
      <c r="A2075">
        <v>470074</v>
      </c>
      <c r="B2075" t="s">
        <v>1695</v>
      </c>
      <c r="C2075">
        <v>1</v>
      </c>
    </row>
    <row r="2076" spans="1:3" hidden="1">
      <c r="A2076">
        <v>474190</v>
      </c>
      <c r="B2076" t="s">
        <v>1698</v>
      </c>
      <c r="C2076">
        <v>7</v>
      </c>
    </row>
    <row r="2077" spans="1:3" hidden="1">
      <c r="A2077">
        <v>474190</v>
      </c>
      <c r="B2077" t="s">
        <v>1694</v>
      </c>
      <c r="C2077">
        <v>1</v>
      </c>
    </row>
    <row r="2078" spans="1:3" hidden="1">
      <c r="A2078">
        <v>474190</v>
      </c>
      <c r="B2078" t="s">
        <v>1693</v>
      </c>
      <c r="C2078">
        <v>2</v>
      </c>
    </row>
    <row r="2079" spans="1:3" hidden="1">
      <c r="A2079">
        <v>474190</v>
      </c>
      <c r="B2079" t="s">
        <v>1701</v>
      </c>
      <c r="C2079">
        <v>3</v>
      </c>
    </row>
    <row r="2080" spans="1:3" hidden="1">
      <c r="A2080">
        <v>474190</v>
      </c>
      <c r="B2080" t="s">
        <v>1696</v>
      </c>
      <c r="C2080">
        <v>1</v>
      </c>
    </row>
    <row r="2081" spans="1:3" hidden="1">
      <c r="A2081">
        <v>474190</v>
      </c>
      <c r="B2081" t="s">
        <v>1699</v>
      </c>
      <c r="C2081">
        <v>4</v>
      </c>
    </row>
    <row r="2082" spans="1:3" hidden="1">
      <c r="A2082">
        <v>474190</v>
      </c>
      <c r="B2082" t="s">
        <v>1700</v>
      </c>
      <c r="C2082">
        <v>3</v>
      </c>
    </row>
    <row r="2083" spans="1:3" hidden="1">
      <c r="A2083">
        <v>474190</v>
      </c>
      <c r="B2083" t="s">
        <v>1695</v>
      </c>
      <c r="C2083">
        <v>1</v>
      </c>
    </row>
    <row r="2084" spans="1:3" hidden="1">
      <c r="A2084">
        <v>456018</v>
      </c>
      <c r="B2084" t="s">
        <v>1694</v>
      </c>
      <c r="C2084">
        <v>2</v>
      </c>
    </row>
    <row r="2085" spans="1:3" hidden="1">
      <c r="A2085">
        <v>456018</v>
      </c>
      <c r="B2085" t="s">
        <v>1693</v>
      </c>
      <c r="C2085">
        <v>2</v>
      </c>
    </row>
    <row r="2086" spans="1:3" hidden="1">
      <c r="A2086">
        <v>456018</v>
      </c>
      <c r="B2086" t="s">
        <v>1701</v>
      </c>
      <c r="C2086">
        <v>2</v>
      </c>
    </row>
    <row r="2087" spans="1:3" hidden="1">
      <c r="A2087">
        <v>456018</v>
      </c>
      <c r="B2087" t="s">
        <v>1699</v>
      </c>
      <c r="C2087">
        <v>20</v>
      </c>
    </row>
    <row r="2088" spans="1:3" hidden="1">
      <c r="A2088">
        <v>456018</v>
      </c>
      <c r="B2088" t="s">
        <v>1700</v>
      </c>
      <c r="C2088">
        <v>5</v>
      </c>
    </row>
    <row r="2089" spans="1:3" hidden="1">
      <c r="A2089">
        <v>456018</v>
      </c>
      <c r="B2089" t="s">
        <v>1695</v>
      </c>
      <c r="C2089">
        <v>2</v>
      </c>
    </row>
    <row r="2090" spans="1:3" hidden="1">
      <c r="A2090">
        <v>470924</v>
      </c>
      <c r="B2090" t="s">
        <v>1694</v>
      </c>
      <c r="C2090">
        <v>1</v>
      </c>
    </row>
    <row r="2091" spans="1:3" hidden="1">
      <c r="A2091">
        <v>470924</v>
      </c>
      <c r="B2091" t="s">
        <v>1693</v>
      </c>
      <c r="C2091">
        <v>1</v>
      </c>
    </row>
    <row r="2092" spans="1:3" hidden="1">
      <c r="A2092">
        <v>470924</v>
      </c>
      <c r="B2092" t="s">
        <v>1701</v>
      </c>
      <c r="C2092">
        <v>1</v>
      </c>
    </row>
    <row r="2093" spans="1:3" hidden="1">
      <c r="A2093">
        <v>470924</v>
      </c>
      <c r="B2093" t="s">
        <v>1699</v>
      </c>
      <c r="C2093">
        <v>10</v>
      </c>
    </row>
    <row r="2094" spans="1:3" hidden="1">
      <c r="A2094">
        <v>470924</v>
      </c>
      <c r="B2094" t="s">
        <v>1700</v>
      </c>
      <c r="C2094">
        <v>2</v>
      </c>
    </row>
    <row r="2095" spans="1:3" hidden="1">
      <c r="A2095">
        <v>470924</v>
      </c>
      <c r="B2095" t="s">
        <v>1695</v>
      </c>
      <c r="C2095">
        <v>1</v>
      </c>
    </row>
    <row r="2096" spans="1:3" hidden="1">
      <c r="A2096">
        <v>409917</v>
      </c>
      <c r="B2096" t="s">
        <v>1696</v>
      </c>
      <c r="C2096">
        <v>1</v>
      </c>
    </row>
    <row r="2097" spans="1:3" hidden="1">
      <c r="A2097">
        <v>409917</v>
      </c>
      <c r="B2097" t="s">
        <v>1699</v>
      </c>
      <c r="C2097">
        <v>11</v>
      </c>
    </row>
    <row r="2098" spans="1:3" hidden="1">
      <c r="A2098">
        <v>471114</v>
      </c>
      <c r="B2098" t="s">
        <v>1694</v>
      </c>
      <c r="C2098">
        <v>1</v>
      </c>
    </row>
    <row r="2099" spans="1:3" hidden="1">
      <c r="A2099">
        <v>471114</v>
      </c>
      <c r="B2099" t="s">
        <v>1697</v>
      </c>
      <c r="C2099">
        <v>5</v>
      </c>
    </row>
    <row r="2100" spans="1:3" hidden="1">
      <c r="A2100">
        <v>471114</v>
      </c>
      <c r="B2100" t="s">
        <v>1701</v>
      </c>
      <c r="C2100">
        <v>2</v>
      </c>
    </row>
    <row r="2101" spans="1:3" hidden="1">
      <c r="A2101">
        <v>471143</v>
      </c>
      <c r="B2101" t="s">
        <v>1698</v>
      </c>
      <c r="C2101">
        <v>17</v>
      </c>
    </row>
    <row r="2102" spans="1:3" hidden="1">
      <c r="A2102">
        <v>471143</v>
      </c>
      <c r="B2102" t="s">
        <v>1694</v>
      </c>
      <c r="C2102">
        <v>1</v>
      </c>
    </row>
    <row r="2103" spans="1:3" hidden="1">
      <c r="A2103">
        <v>471143</v>
      </c>
      <c r="B2103" t="s">
        <v>1701</v>
      </c>
      <c r="C2103">
        <v>1</v>
      </c>
    </row>
    <row r="2104" spans="1:3" hidden="1">
      <c r="A2104">
        <v>471143</v>
      </c>
      <c r="B2104" t="s">
        <v>1700</v>
      </c>
      <c r="C2104">
        <v>2</v>
      </c>
    </row>
    <row r="2105" spans="1:3" hidden="1">
      <c r="A2105">
        <v>423584</v>
      </c>
      <c r="B2105" t="s">
        <v>1694</v>
      </c>
      <c r="C2105">
        <v>1</v>
      </c>
    </row>
    <row r="2106" spans="1:3" hidden="1">
      <c r="A2106">
        <v>423584</v>
      </c>
      <c r="B2106" t="s">
        <v>1697</v>
      </c>
      <c r="C2106">
        <v>4</v>
      </c>
    </row>
    <row r="2107" spans="1:3" hidden="1">
      <c r="A2107">
        <v>425401</v>
      </c>
      <c r="B2107" t="s">
        <v>1694</v>
      </c>
      <c r="C2107">
        <v>1</v>
      </c>
    </row>
    <row r="2108" spans="1:3" hidden="1">
      <c r="A2108">
        <v>425401</v>
      </c>
      <c r="B2108" t="s">
        <v>1697</v>
      </c>
      <c r="C2108">
        <v>4</v>
      </c>
    </row>
    <row r="2109" spans="1:3" hidden="1">
      <c r="A2109">
        <v>439345</v>
      </c>
      <c r="B2109" t="s">
        <v>1698</v>
      </c>
      <c r="C2109">
        <v>7</v>
      </c>
    </row>
    <row r="2110" spans="1:3" hidden="1">
      <c r="A2110">
        <v>439345</v>
      </c>
      <c r="B2110" t="s">
        <v>1700</v>
      </c>
      <c r="C2110">
        <v>1</v>
      </c>
    </row>
    <row r="2111" spans="1:3" hidden="1">
      <c r="A2111">
        <v>410304</v>
      </c>
      <c r="B2111" t="s">
        <v>1694</v>
      </c>
      <c r="C2111">
        <v>1</v>
      </c>
    </row>
    <row r="2112" spans="1:3" hidden="1">
      <c r="A2112">
        <v>410304</v>
      </c>
      <c r="B2112" t="s">
        <v>1693</v>
      </c>
      <c r="C2112">
        <v>1</v>
      </c>
    </row>
    <row r="2113" spans="1:3" hidden="1">
      <c r="A2113">
        <v>410304</v>
      </c>
      <c r="B2113" t="s">
        <v>1699</v>
      </c>
      <c r="C2113">
        <v>9</v>
      </c>
    </row>
    <row r="2114" spans="1:3" hidden="1">
      <c r="A2114">
        <v>410304</v>
      </c>
      <c r="B2114" t="s">
        <v>1700</v>
      </c>
      <c r="C2114">
        <v>1</v>
      </c>
    </row>
    <row r="2115" spans="1:3" hidden="1">
      <c r="A2115">
        <v>448224</v>
      </c>
      <c r="B2115" t="s">
        <v>1694</v>
      </c>
      <c r="C2115">
        <v>2</v>
      </c>
    </row>
    <row r="2116" spans="1:3" hidden="1">
      <c r="A2116">
        <v>448224</v>
      </c>
      <c r="B2116" t="s">
        <v>1701</v>
      </c>
      <c r="C2116">
        <v>4</v>
      </c>
    </row>
    <row r="2117" spans="1:3" hidden="1">
      <c r="A2117">
        <v>448224</v>
      </c>
      <c r="B2117" t="s">
        <v>1699</v>
      </c>
      <c r="C2117">
        <v>15</v>
      </c>
    </row>
    <row r="2118" spans="1:3" hidden="1">
      <c r="A2118">
        <v>448224</v>
      </c>
      <c r="B2118" t="s">
        <v>1700</v>
      </c>
      <c r="C2118">
        <v>4</v>
      </c>
    </row>
    <row r="2119" spans="1:3" hidden="1">
      <c r="A2119">
        <v>465017</v>
      </c>
      <c r="B2119" t="s">
        <v>1694</v>
      </c>
      <c r="C2119">
        <v>1</v>
      </c>
    </row>
    <row r="2120" spans="1:3" hidden="1">
      <c r="A2120">
        <v>465017</v>
      </c>
      <c r="B2120" t="s">
        <v>1701</v>
      </c>
      <c r="C2120">
        <v>2</v>
      </c>
    </row>
    <row r="2121" spans="1:3" hidden="1">
      <c r="A2121">
        <v>465017</v>
      </c>
      <c r="B2121" t="s">
        <v>1699</v>
      </c>
      <c r="C2121">
        <v>7</v>
      </c>
    </row>
    <row r="2122" spans="1:3" hidden="1">
      <c r="A2122">
        <v>465017</v>
      </c>
      <c r="B2122" t="s">
        <v>1700</v>
      </c>
      <c r="C2122">
        <v>2</v>
      </c>
    </row>
    <row r="2123" spans="1:3" hidden="1">
      <c r="A2123">
        <v>465155</v>
      </c>
      <c r="B2123" t="s">
        <v>1694</v>
      </c>
      <c r="C2123">
        <v>1</v>
      </c>
    </row>
    <row r="2124" spans="1:3" hidden="1">
      <c r="A2124">
        <v>465155</v>
      </c>
      <c r="B2124" t="s">
        <v>1693</v>
      </c>
      <c r="C2124">
        <v>1</v>
      </c>
    </row>
    <row r="2125" spans="1:3" hidden="1">
      <c r="A2125">
        <v>465155</v>
      </c>
      <c r="B2125" t="s">
        <v>1701</v>
      </c>
      <c r="C2125">
        <v>2</v>
      </c>
    </row>
    <row r="2126" spans="1:3" hidden="1">
      <c r="A2126">
        <v>465155</v>
      </c>
      <c r="B2126" t="s">
        <v>1699</v>
      </c>
      <c r="C2126">
        <v>2</v>
      </c>
    </row>
    <row r="2127" spans="1:3" hidden="1">
      <c r="A2127">
        <v>465155</v>
      </c>
      <c r="B2127" t="s">
        <v>1700</v>
      </c>
      <c r="C2127">
        <v>1</v>
      </c>
    </row>
    <row r="2128" spans="1:3" hidden="1">
      <c r="A2128">
        <v>452890</v>
      </c>
      <c r="B2128" t="s">
        <v>1697</v>
      </c>
      <c r="C2128">
        <v>6</v>
      </c>
    </row>
    <row r="2129" spans="1:3" hidden="1">
      <c r="A2129">
        <v>454450</v>
      </c>
      <c r="B2129" t="s">
        <v>1702</v>
      </c>
      <c r="C2129">
        <v>1</v>
      </c>
    </row>
    <row r="2130" spans="1:3" hidden="1">
      <c r="A2130">
        <v>451191</v>
      </c>
      <c r="B2130" t="s">
        <v>1697</v>
      </c>
      <c r="C2130">
        <v>3</v>
      </c>
    </row>
    <row r="2131" spans="1:3" hidden="1">
      <c r="A2131">
        <v>458386</v>
      </c>
      <c r="B2131" t="s">
        <v>1697</v>
      </c>
      <c r="C2131">
        <v>2</v>
      </c>
    </row>
    <row r="2132" spans="1:3" hidden="1">
      <c r="A2132">
        <v>460076</v>
      </c>
      <c r="B2132" t="s">
        <v>1702</v>
      </c>
      <c r="C2132">
        <v>1</v>
      </c>
    </row>
    <row r="2133" spans="1:3" hidden="1">
      <c r="A2133">
        <v>438106</v>
      </c>
      <c r="B2133" t="s">
        <v>1697</v>
      </c>
      <c r="C2133">
        <v>5</v>
      </c>
    </row>
    <row r="2134" spans="1:3" hidden="1">
      <c r="A2134">
        <v>443526</v>
      </c>
      <c r="B2134" t="s">
        <v>1702</v>
      </c>
      <c r="C2134">
        <v>1</v>
      </c>
    </row>
    <row r="2135" spans="1:3" hidden="1">
      <c r="A2135">
        <v>448014</v>
      </c>
      <c r="B2135" t="s">
        <v>1702</v>
      </c>
      <c r="C2135">
        <v>1</v>
      </c>
    </row>
    <row r="2136" spans="1:3" hidden="1">
      <c r="A2136">
        <v>460028</v>
      </c>
      <c r="B2136" t="s">
        <v>1702</v>
      </c>
      <c r="C2136">
        <v>1</v>
      </c>
    </row>
    <row r="2137" spans="1:3" hidden="1">
      <c r="A2137">
        <v>464207</v>
      </c>
      <c r="B2137" t="s">
        <v>1702</v>
      </c>
      <c r="C2137">
        <v>1</v>
      </c>
    </row>
    <row r="2138" spans="1:3" hidden="1">
      <c r="A2138">
        <v>457981</v>
      </c>
      <c r="B2138" t="s">
        <v>1702</v>
      </c>
      <c r="C2138">
        <v>1</v>
      </c>
    </row>
    <row r="2139" spans="1:3" hidden="1">
      <c r="A2139">
        <v>438140</v>
      </c>
      <c r="B2139" t="s">
        <v>1702</v>
      </c>
      <c r="C2139">
        <v>1</v>
      </c>
    </row>
    <row r="2140" spans="1:3" hidden="1">
      <c r="A2140">
        <v>462299</v>
      </c>
      <c r="B2140" t="s">
        <v>1702</v>
      </c>
      <c r="C2140">
        <v>1</v>
      </c>
    </row>
    <row r="2141" spans="1:3" hidden="1">
      <c r="A2141">
        <v>457982</v>
      </c>
      <c r="B2141" t="s">
        <v>1702</v>
      </c>
      <c r="C2141">
        <v>1</v>
      </c>
    </row>
    <row r="2142" spans="1:3" hidden="1">
      <c r="A2142">
        <v>471898</v>
      </c>
      <c r="B2142" t="s">
        <v>1702</v>
      </c>
      <c r="C2142">
        <v>1</v>
      </c>
    </row>
    <row r="2143" spans="1:3" hidden="1">
      <c r="A2143">
        <v>463709</v>
      </c>
      <c r="B2143" t="s">
        <v>1702</v>
      </c>
      <c r="C2143">
        <v>1</v>
      </c>
    </row>
    <row r="2144" spans="1:3" hidden="1">
      <c r="A2144">
        <v>465515</v>
      </c>
      <c r="B2144" t="s">
        <v>1702</v>
      </c>
      <c r="C2144">
        <v>1</v>
      </c>
    </row>
    <row r="2145" spans="1:3" hidden="1">
      <c r="A2145">
        <v>453976</v>
      </c>
      <c r="B2145" t="s">
        <v>1702</v>
      </c>
      <c r="C2145">
        <v>1</v>
      </c>
    </row>
    <row r="2146" spans="1:3" hidden="1">
      <c r="A2146">
        <v>210632</v>
      </c>
      <c r="B2146" t="s">
        <v>1702</v>
      </c>
      <c r="C2146">
        <v>1</v>
      </c>
    </row>
    <row r="2147" spans="1:3" hidden="1">
      <c r="A2147">
        <v>456896</v>
      </c>
      <c r="B2147" t="s">
        <v>1702</v>
      </c>
      <c r="C2147">
        <v>1</v>
      </c>
    </row>
    <row r="2148" spans="1:3" hidden="1">
      <c r="A2148">
        <v>439695</v>
      </c>
      <c r="B2148" t="s">
        <v>1702</v>
      </c>
      <c r="C2148">
        <v>1</v>
      </c>
    </row>
    <row r="2149" spans="1:3" hidden="1">
      <c r="A2149">
        <v>473111</v>
      </c>
      <c r="B2149" t="s">
        <v>1702</v>
      </c>
      <c r="C2149">
        <v>1</v>
      </c>
    </row>
    <row r="2150" spans="1:3" hidden="1">
      <c r="A2150">
        <v>404773</v>
      </c>
      <c r="B2150" t="s">
        <v>1697</v>
      </c>
      <c r="C2150">
        <v>2</v>
      </c>
    </row>
    <row r="2151" spans="1:3" hidden="1">
      <c r="A2151">
        <v>475000</v>
      </c>
      <c r="B2151" t="s">
        <v>1702</v>
      </c>
      <c r="C2151">
        <v>1</v>
      </c>
    </row>
    <row r="2152" spans="1:3" hidden="1">
      <c r="A2152">
        <v>449788</v>
      </c>
      <c r="B2152" t="s">
        <v>1694</v>
      </c>
      <c r="C2152">
        <v>1</v>
      </c>
    </row>
    <row r="2153" spans="1:3" hidden="1">
      <c r="A2153">
        <v>449788</v>
      </c>
      <c r="B2153" t="s">
        <v>1697</v>
      </c>
      <c r="C2153">
        <v>4</v>
      </c>
    </row>
    <row r="2154" spans="1:3" hidden="1">
      <c r="A2154">
        <v>471559</v>
      </c>
      <c r="B2154" t="s">
        <v>1697</v>
      </c>
      <c r="C2154">
        <v>6</v>
      </c>
    </row>
    <row r="2155" spans="1:3" hidden="1">
      <c r="A2155">
        <v>484991</v>
      </c>
      <c r="B2155" t="s">
        <v>1702</v>
      </c>
      <c r="C2155">
        <v>1</v>
      </c>
    </row>
    <row r="2156" spans="1:3" hidden="1">
      <c r="A2156">
        <v>484629</v>
      </c>
      <c r="B2156" t="s">
        <v>1702</v>
      </c>
      <c r="C2156">
        <v>1</v>
      </c>
    </row>
    <row r="2157" spans="1:3" hidden="1">
      <c r="A2157">
        <v>475330</v>
      </c>
      <c r="B2157" t="s">
        <v>1702</v>
      </c>
      <c r="C2157">
        <v>1</v>
      </c>
    </row>
    <row r="2158" spans="1:3" hidden="1">
      <c r="A2158">
        <v>484824</v>
      </c>
      <c r="B2158" t="s">
        <v>1702</v>
      </c>
      <c r="C2158">
        <v>1</v>
      </c>
    </row>
    <row r="2159" spans="1:3" hidden="1">
      <c r="A2159">
        <v>486985</v>
      </c>
      <c r="B2159" t="s">
        <v>1702</v>
      </c>
      <c r="C2159">
        <v>1</v>
      </c>
    </row>
    <row r="2160" spans="1:3" hidden="1">
      <c r="A2160">
        <v>484626</v>
      </c>
      <c r="B2160" t="s">
        <v>1702</v>
      </c>
      <c r="C2160">
        <v>1</v>
      </c>
    </row>
    <row r="2161" spans="1:3" hidden="1">
      <c r="A2161">
        <v>463958</v>
      </c>
      <c r="B2161" t="s">
        <v>1702</v>
      </c>
      <c r="C2161">
        <v>1</v>
      </c>
    </row>
    <row r="2162" spans="1:3" hidden="1">
      <c r="A2162">
        <v>460354</v>
      </c>
      <c r="B2162" t="s">
        <v>1702</v>
      </c>
      <c r="C2162">
        <v>1</v>
      </c>
    </row>
    <row r="2163" spans="1:3" hidden="1">
      <c r="A2163">
        <v>463405</v>
      </c>
      <c r="B2163" t="s">
        <v>1702</v>
      </c>
      <c r="C2163">
        <v>1</v>
      </c>
    </row>
    <row r="2164" spans="1:3" hidden="1">
      <c r="A2164">
        <v>470585</v>
      </c>
      <c r="B2164" t="s">
        <v>1702</v>
      </c>
      <c r="C2164">
        <v>1</v>
      </c>
    </row>
    <row r="2165" spans="1:3" hidden="1">
      <c r="A2165">
        <v>476358</v>
      </c>
      <c r="B2165" t="s">
        <v>1702</v>
      </c>
      <c r="C2165">
        <v>1</v>
      </c>
    </row>
    <row r="2166" spans="1:3" hidden="1">
      <c r="A2166">
        <v>482972</v>
      </c>
      <c r="B2166" t="s">
        <v>1702</v>
      </c>
      <c r="C2166">
        <v>1</v>
      </c>
    </row>
    <row r="2167" spans="1:3" hidden="1">
      <c r="A2167">
        <v>476877</v>
      </c>
      <c r="B2167" t="s">
        <v>1702</v>
      </c>
      <c r="C2167">
        <v>1</v>
      </c>
    </row>
    <row r="2168" spans="1:3" hidden="1">
      <c r="A2168">
        <v>475575</v>
      </c>
      <c r="B2168" t="s">
        <v>1702</v>
      </c>
      <c r="C2168">
        <v>1</v>
      </c>
    </row>
    <row r="2169" spans="1:3" hidden="1">
      <c r="A2169">
        <v>482729</v>
      </c>
      <c r="B2169" t="s">
        <v>1702</v>
      </c>
      <c r="C2169">
        <v>1</v>
      </c>
    </row>
    <row r="2170" spans="1:3" hidden="1">
      <c r="A2170">
        <v>457155</v>
      </c>
      <c r="B2170" t="s">
        <v>1702</v>
      </c>
      <c r="C2170">
        <v>1</v>
      </c>
    </row>
    <row r="2171" spans="1:3" hidden="1">
      <c r="A2171">
        <v>475515</v>
      </c>
      <c r="B2171" t="s">
        <v>1702</v>
      </c>
      <c r="C2171">
        <v>1</v>
      </c>
    </row>
    <row r="2172" spans="1:3" hidden="1">
      <c r="A2172">
        <v>476460</v>
      </c>
      <c r="B2172" t="s">
        <v>1702</v>
      </c>
      <c r="C2172">
        <v>1</v>
      </c>
    </row>
    <row r="2173" spans="1:3" hidden="1">
      <c r="A2173">
        <v>476359</v>
      </c>
      <c r="B2173" t="s">
        <v>1702</v>
      </c>
      <c r="C2173">
        <v>1</v>
      </c>
    </row>
    <row r="2174" spans="1:3" hidden="1">
      <c r="A2174">
        <v>484997</v>
      </c>
      <c r="B2174" t="s">
        <v>1702</v>
      </c>
      <c r="C2174">
        <v>1</v>
      </c>
    </row>
    <row r="2175" spans="1:3" hidden="1">
      <c r="A2175">
        <v>484481</v>
      </c>
      <c r="B2175" t="s">
        <v>1702</v>
      </c>
      <c r="C2175">
        <v>1</v>
      </c>
    </row>
    <row r="2176" spans="1:3" hidden="1">
      <c r="A2176">
        <v>476416</v>
      </c>
      <c r="B2176" t="s">
        <v>1702</v>
      </c>
      <c r="C2176">
        <v>1</v>
      </c>
    </row>
    <row r="2177" spans="1:3" hidden="1">
      <c r="A2177">
        <v>210207</v>
      </c>
      <c r="B2177" t="s">
        <v>1702</v>
      </c>
      <c r="C2177">
        <v>1</v>
      </c>
    </row>
    <row r="2178" spans="1:3" hidden="1">
      <c r="A2178">
        <v>465147</v>
      </c>
      <c r="B2178" t="s">
        <v>1702</v>
      </c>
      <c r="C2178">
        <v>1</v>
      </c>
    </row>
    <row r="2179" spans="1:3" hidden="1">
      <c r="A2179">
        <v>482971</v>
      </c>
      <c r="B2179" t="s">
        <v>1702</v>
      </c>
      <c r="C2179">
        <v>1</v>
      </c>
    </row>
    <row r="2180" spans="1:3" hidden="1">
      <c r="A2180">
        <v>484920</v>
      </c>
      <c r="B2180" t="s">
        <v>1702</v>
      </c>
      <c r="C2180">
        <v>1</v>
      </c>
    </row>
    <row r="2181" spans="1:3" hidden="1">
      <c r="A2181">
        <v>457341</v>
      </c>
      <c r="B2181" t="s">
        <v>1702</v>
      </c>
      <c r="C2181">
        <v>1</v>
      </c>
    </row>
    <row r="2182" spans="1:3" hidden="1">
      <c r="A2182">
        <v>485267</v>
      </c>
      <c r="B2182" t="s">
        <v>1702</v>
      </c>
      <c r="C2182">
        <v>1</v>
      </c>
    </row>
    <row r="2183" spans="1:3" hidden="1">
      <c r="A2183">
        <v>212239</v>
      </c>
      <c r="B2183" t="s">
        <v>1702</v>
      </c>
      <c r="C2183">
        <v>1</v>
      </c>
    </row>
    <row r="2184" spans="1:3" hidden="1">
      <c r="A2184">
        <v>476360</v>
      </c>
      <c r="B2184" t="s">
        <v>1702</v>
      </c>
      <c r="C2184">
        <v>1</v>
      </c>
    </row>
    <row r="2185" spans="1:3" hidden="1">
      <c r="A2185">
        <v>476361</v>
      </c>
      <c r="B2185" t="s">
        <v>1702</v>
      </c>
      <c r="C2185">
        <v>1</v>
      </c>
    </row>
    <row r="2186" spans="1:3" hidden="1">
      <c r="A2186">
        <v>475571</v>
      </c>
      <c r="B2186" t="s">
        <v>1702</v>
      </c>
      <c r="C2186">
        <v>1</v>
      </c>
    </row>
    <row r="2187" spans="1:3" hidden="1">
      <c r="A2187">
        <v>448389</v>
      </c>
      <c r="B2187" t="s">
        <v>1702</v>
      </c>
      <c r="C2187">
        <v>1</v>
      </c>
    </row>
    <row r="2188" spans="1:3" hidden="1">
      <c r="A2188">
        <v>485163</v>
      </c>
      <c r="B2188" t="s">
        <v>1702</v>
      </c>
      <c r="C2188">
        <v>1</v>
      </c>
    </row>
    <row r="2189" spans="1:3" hidden="1">
      <c r="A2189">
        <v>458743</v>
      </c>
      <c r="B2189" t="s">
        <v>1702</v>
      </c>
      <c r="C2189">
        <v>1</v>
      </c>
    </row>
    <row r="2190" spans="1:3" hidden="1">
      <c r="A2190">
        <v>485044</v>
      </c>
      <c r="B2190" t="s">
        <v>1702</v>
      </c>
      <c r="C2190">
        <v>1</v>
      </c>
    </row>
    <row r="2191" spans="1:3" hidden="1">
      <c r="A2191">
        <v>476819</v>
      </c>
      <c r="B2191" t="s">
        <v>1702</v>
      </c>
      <c r="C2191">
        <v>1</v>
      </c>
    </row>
    <row r="2192" spans="1:3" hidden="1">
      <c r="A2192">
        <v>474341</v>
      </c>
      <c r="B2192" t="s">
        <v>1702</v>
      </c>
      <c r="C2192">
        <v>1</v>
      </c>
    </row>
    <row r="2193" spans="1:3" hidden="1">
      <c r="A2193">
        <v>485268</v>
      </c>
      <c r="B2193" t="s">
        <v>1702</v>
      </c>
      <c r="C2193">
        <v>1</v>
      </c>
    </row>
    <row r="2194" spans="1:3" hidden="1">
      <c r="A2194">
        <v>480075</v>
      </c>
      <c r="B2194" t="s">
        <v>1702</v>
      </c>
      <c r="C2194">
        <v>1</v>
      </c>
    </row>
    <row r="2195" spans="1:3" hidden="1">
      <c r="A2195">
        <v>461275</v>
      </c>
      <c r="B2195" t="s">
        <v>1702</v>
      </c>
      <c r="C2195">
        <v>1</v>
      </c>
    </row>
    <row r="2196" spans="1:3" hidden="1">
      <c r="A2196">
        <v>482018</v>
      </c>
      <c r="B2196" t="s">
        <v>1702</v>
      </c>
      <c r="C2196">
        <v>1</v>
      </c>
    </row>
    <row r="2197" spans="1:3" hidden="1">
      <c r="A2197">
        <v>483408</v>
      </c>
      <c r="B2197" t="s">
        <v>1702</v>
      </c>
      <c r="C2197">
        <v>1</v>
      </c>
    </row>
    <row r="2198" spans="1:3" hidden="1">
      <c r="A2198">
        <v>484480</v>
      </c>
      <c r="B2198" t="s">
        <v>1702</v>
      </c>
      <c r="C2198">
        <v>1</v>
      </c>
    </row>
    <row r="2199" spans="1:3" hidden="1">
      <c r="A2199">
        <v>484365</v>
      </c>
      <c r="B2199" t="s">
        <v>1702</v>
      </c>
      <c r="C2199">
        <v>1</v>
      </c>
    </row>
    <row r="2200" spans="1:3" hidden="1">
      <c r="A2200">
        <v>459759</v>
      </c>
      <c r="B2200" t="s">
        <v>1702</v>
      </c>
      <c r="C2200">
        <v>1</v>
      </c>
    </row>
    <row r="2201" spans="1:3" hidden="1">
      <c r="A2201">
        <v>485170</v>
      </c>
      <c r="B2201" t="s">
        <v>1702</v>
      </c>
      <c r="C2201">
        <v>1</v>
      </c>
    </row>
    <row r="2202" spans="1:3" hidden="1">
      <c r="A2202">
        <v>463948</v>
      </c>
      <c r="B2202" t="s">
        <v>1702</v>
      </c>
      <c r="C2202">
        <v>1</v>
      </c>
    </row>
    <row r="2203" spans="1:3" hidden="1">
      <c r="A2203">
        <v>451190</v>
      </c>
      <c r="B2203" t="s">
        <v>1702</v>
      </c>
      <c r="C2203">
        <v>1</v>
      </c>
    </row>
    <row r="2204" spans="1:3" hidden="1">
      <c r="A2204">
        <v>473964</v>
      </c>
      <c r="B2204" t="s">
        <v>1702</v>
      </c>
      <c r="C2204">
        <v>1</v>
      </c>
    </row>
    <row r="2205" spans="1:3" hidden="1">
      <c r="A2205">
        <v>461423</v>
      </c>
      <c r="B2205" t="s">
        <v>1702</v>
      </c>
      <c r="C2205">
        <v>1</v>
      </c>
    </row>
    <row r="2206" spans="1:3" hidden="1">
      <c r="A2206">
        <v>485169</v>
      </c>
      <c r="B2206" t="s">
        <v>1702</v>
      </c>
      <c r="C2206">
        <v>1</v>
      </c>
    </row>
    <row r="2207" spans="1:3" hidden="1">
      <c r="A2207">
        <v>473535</v>
      </c>
      <c r="B2207" t="s">
        <v>1702</v>
      </c>
      <c r="C2207">
        <v>1</v>
      </c>
    </row>
    <row r="2208" spans="1:3" hidden="1">
      <c r="A2208">
        <v>484918</v>
      </c>
      <c r="B2208" t="s">
        <v>1702</v>
      </c>
      <c r="C2208">
        <v>1</v>
      </c>
    </row>
    <row r="2209" spans="1:3" hidden="1">
      <c r="A2209">
        <v>478718</v>
      </c>
      <c r="B2209" t="s">
        <v>1702</v>
      </c>
      <c r="C2209">
        <v>1</v>
      </c>
    </row>
    <row r="2210" spans="1:3" hidden="1">
      <c r="A2210">
        <v>485594</v>
      </c>
      <c r="B2210" t="s">
        <v>1702</v>
      </c>
      <c r="C2210">
        <v>1</v>
      </c>
    </row>
    <row r="2211" spans="1:3" hidden="1">
      <c r="A2211">
        <v>459147</v>
      </c>
      <c r="B2211" t="s">
        <v>1702</v>
      </c>
      <c r="C2211">
        <v>1</v>
      </c>
    </row>
    <row r="2212" spans="1:3" hidden="1">
      <c r="A2212">
        <v>213083</v>
      </c>
      <c r="B2212" t="s">
        <v>1702</v>
      </c>
      <c r="C2212">
        <v>1</v>
      </c>
    </row>
    <row r="2213" spans="1:3" hidden="1">
      <c r="A2213">
        <v>475274</v>
      </c>
      <c r="B2213" t="s">
        <v>1702</v>
      </c>
      <c r="C2213">
        <v>1</v>
      </c>
    </row>
    <row r="2214" spans="1:3" hidden="1">
      <c r="A2214">
        <v>476639</v>
      </c>
      <c r="B2214" t="s">
        <v>1702</v>
      </c>
      <c r="C2214">
        <v>1</v>
      </c>
    </row>
    <row r="2215" spans="1:3" hidden="1">
      <c r="A2215">
        <v>480609</v>
      </c>
      <c r="B2215" t="s">
        <v>1702</v>
      </c>
      <c r="C2215">
        <v>1</v>
      </c>
    </row>
    <row r="2216" spans="1:3" hidden="1">
      <c r="A2216">
        <v>461207</v>
      </c>
      <c r="B2216" t="s">
        <v>1702</v>
      </c>
      <c r="C2216">
        <v>1</v>
      </c>
    </row>
    <row r="2217" spans="1:3" hidden="1">
      <c r="A2217">
        <v>462087</v>
      </c>
      <c r="B2217" t="s">
        <v>1702</v>
      </c>
      <c r="C2217">
        <v>1</v>
      </c>
    </row>
    <row r="2218" spans="1:3" hidden="1">
      <c r="A2218">
        <v>485042</v>
      </c>
      <c r="B2218" t="s">
        <v>1702</v>
      </c>
      <c r="C2218">
        <v>1</v>
      </c>
    </row>
    <row r="2219" spans="1:3" hidden="1">
      <c r="A2219">
        <v>484057</v>
      </c>
      <c r="B2219" t="s">
        <v>1702</v>
      </c>
      <c r="C2219">
        <v>1</v>
      </c>
    </row>
    <row r="2220" spans="1:3" hidden="1">
      <c r="A2220">
        <v>483327</v>
      </c>
      <c r="B2220" t="s">
        <v>1702</v>
      </c>
      <c r="C2220">
        <v>1</v>
      </c>
    </row>
    <row r="2221" spans="1:3" hidden="1">
      <c r="A2221">
        <v>485414</v>
      </c>
      <c r="B2221" t="s">
        <v>1702</v>
      </c>
      <c r="C2221">
        <v>1</v>
      </c>
    </row>
    <row r="2222" spans="1:3" hidden="1">
      <c r="A2222">
        <v>475483</v>
      </c>
      <c r="B2222" t="s">
        <v>1702</v>
      </c>
      <c r="C2222">
        <v>1</v>
      </c>
    </row>
    <row r="2223" spans="1:3" hidden="1">
      <c r="A2223">
        <v>472921</v>
      </c>
      <c r="B2223" t="s">
        <v>1702</v>
      </c>
      <c r="C2223">
        <v>1</v>
      </c>
    </row>
    <row r="2224" spans="1:3" hidden="1">
      <c r="A2224">
        <v>454973</v>
      </c>
      <c r="B2224" t="s">
        <v>1702</v>
      </c>
      <c r="C2224">
        <v>1</v>
      </c>
    </row>
    <row r="2225" spans="1:3" hidden="1">
      <c r="A2225">
        <v>462074</v>
      </c>
      <c r="B2225" t="s">
        <v>1702</v>
      </c>
      <c r="C2225">
        <v>1</v>
      </c>
    </row>
    <row r="2226" spans="1:3" hidden="1">
      <c r="A2226">
        <v>474591</v>
      </c>
      <c r="B2226" t="s">
        <v>1702</v>
      </c>
      <c r="C2226">
        <v>1</v>
      </c>
    </row>
    <row r="2227" spans="1:3" hidden="1">
      <c r="A2227">
        <v>463347</v>
      </c>
      <c r="B2227" t="s">
        <v>1702</v>
      </c>
      <c r="C2227">
        <v>1</v>
      </c>
    </row>
    <row r="2228" spans="1:3" hidden="1">
      <c r="A2228">
        <v>475312</v>
      </c>
      <c r="B2228" t="s">
        <v>1702</v>
      </c>
      <c r="C2228">
        <v>1</v>
      </c>
    </row>
    <row r="2229" spans="1:3" hidden="1">
      <c r="A2229">
        <v>475574</v>
      </c>
      <c r="B2229" t="s">
        <v>1702</v>
      </c>
      <c r="C2229">
        <v>1</v>
      </c>
    </row>
    <row r="2230" spans="1:3" hidden="1">
      <c r="A2230">
        <v>480285</v>
      </c>
      <c r="B2230" t="s">
        <v>1702</v>
      </c>
      <c r="C2230">
        <v>1</v>
      </c>
    </row>
    <row r="2231" spans="1:3" hidden="1">
      <c r="A2231">
        <v>476415</v>
      </c>
      <c r="B2231" t="s">
        <v>1694</v>
      </c>
      <c r="C2231">
        <v>1</v>
      </c>
    </row>
    <row r="2232" spans="1:3" hidden="1">
      <c r="A2232">
        <v>476415</v>
      </c>
      <c r="B2232" t="s">
        <v>1693</v>
      </c>
      <c r="C2232">
        <v>3</v>
      </c>
    </row>
    <row r="2233" spans="1:3" hidden="1">
      <c r="A2233">
        <v>476415</v>
      </c>
      <c r="B2233" t="s">
        <v>1701</v>
      </c>
      <c r="C2233">
        <v>2</v>
      </c>
    </row>
    <row r="2234" spans="1:3" hidden="1">
      <c r="A2234">
        <v>476415</v>
      </c>
      <c r="B2234" t="s">
        <v>1699</v>
      </c>
      <c r="C2234">
        <v>7</v>
      </c>
    </row>
    <row r="2235" spans="1:3" hidden="1">
      <c r="A2235">
        <v>476415</v>
      </c>
      <c r="B2235" t="s">
        <v>1700</v>
      </c>
      <c r="C2235">
        <v>1</v>
      </c>
    </row>
    <row r="2236" spans="1:3" hidden="1">
      <c r="A2236">
        <v>476415</v>
      </c>
      <c r="B2236" t="s">
        <v>1695</v>
      </c>
      <c r="C2236">
        <v>1</v>
      </c>
    </row>
    <row r="2237" spans="1:3" hidden="1">
      <c r="A2237">
        <v>210794</v>
      </c>
      <c r="B2237" t="s">
        <v>1694</v>
      </c>
      <c r="C2237">
        <v>1</v>
      </c>
    </row>
    <row r="2238" spans="1:3" hidden="1">
      <c r="A2238">
        <v>210794</v>
      </c>
      <c r="B2238" t="s">
        <v>1697</v>
      </c>
      <c r="C2238">
        <v>9</v>
      </c>
    </row>
    <row r="2239" spans="1:3" hidden="1">
      <c r="A2239">
        <v>463126</v>
      </c>
      <c r="B2239" t="s">
        <v>1694</v>
      </c>
      <c r="C2239">
        <v>1</v>
      </c>
    </row>
    <row r="2240" spans="1:3" hidden="1">
      <c r="A2240">
        <v>463126</v>
      </c>
      <c r="B2240" t="s">
        <v>1701</v>
      </c>
      <c r="C2240">
        <v>3</v>
      </c>
    </row>
    <row r="2241" spans="1:3" hidden="1">
      <c r="A2241">
        <v>463126</v>
      </c>
      <c r="B2241" t="s">
        <v>1699</v>
      </c>
      <c r="C2241">
        <v>10</v>
      </c>
    </row>
    <row r="2242" spans="1:3" hidden="1">
      <c r="A2242">
        <v>463126</v>
      </c>
      <c r="B2242" t="s">
        <v>1700</v>
      </c>
      <c r="C2242">
        <v>1</v>
      </c>
    </row>
    <row r="2243" spans="1:3" hidden="1">
      <c r="A2243">
        <v>463126</v>
      </c>
      <c r="B2243" t="s">
        <v>1695</v>
      </c>
      <c r="C2243">
        <v>1</v>
      </c>
    </row>
    <row r="2244" spans="1:3" hidden="1">
      <c r="A2244">
        <v>422238</v>
      </c>
      <c r="B2244" t="s">
        <v>1697</v>
      </c>
      <c r="C2244">
        <v>5</v>
      </c>
    </row>
    <row r="2245" spans="1:3" hidden="1">
      <c r="A2245">
        <v>422242</v>
      </c>
      <c r="B2245" t="s">
        <v>1697</v>
      </c>
      <c r="C2245">
        <v>6</v>
      </c>
    </row>
    <row r="2246" spans="1:3" hidden="1">
      <c r="A2246">
        <v>422273</v>
      </c>
      <c r="B2246" t="s">
        <v>1694</v>
      </c>
      <c r="C2246">
        <v>1</v>
      </c>
    </row>
    <row r="2247" spans="1:3" hidden="1">
      <c r="A2247">
        <v>422273</v>
      </c>
      <c r="B2247" t="s">
        <v>1697</v>
      </c>
      <c r="C2247">
        <v>3</v>
      </c>
    </row>
    <row r="2248" spans="1:3" hidden="1">
      <c r="A2248">
        <v>422274</v>
      </c>
      <c r="B2248" t="s">
        <v>1697</v>
      </c>
      <c r="C2248">
        <v>5</v>
      </c>
    </row>
    <row r="2249" spans="1:3" hidden="1">
      <c r="A2249">
        <v>425419</v>
      </c>
      <c r="B2249" t="s">
        <v>1697</v>
      </c>
      <c r="C2249">
        <v>9</v>
      </c>
    </row>
    <row r="2250" spans="1:3" hidden="1">
      <c r="A2250">
        <v>210900</v>
      </c>
      <c r="B2250" t="s">
        <v>1697</v>
      </c>
      <c r="C2250">
        <v>7</v>
      </c>
    </row>
    <row r="2251" spans="1:3" hidden="1">
      <c r="A2251">
        <v>210900</v>
      </c>
      <c r="B2251" t="s">
        <v>1696</v>
      </c>
      <c r="C2251">
        <v>1</v>
      </c>
    </row>
    <row r="2252" spans="1:3" hidden="1">
      <c r="A2252">
        <v>422276</v>
      </c>
      <c r="B2252" t="s">
        <v>1697</v>
      </c>
      <c r="C2252">
        <v>5</v>
      </c>
    </row>
    <row r="2253" spans="1:3" hidden="1">
      <c r="A2253">
        <v>471391</v>
      </c>
      <c r="B2253" t="s">
        <v>1694</v>
      </c>
      <c r="C2253">
        <v>3</v>
      </c>
    </row>
    <row r="2254" spans="1:3" hidden="1">
      <c r="A2254">
        <v>471391</v>
      </c>
      <c r="B2254" t="s">
        <v>1699</v>
      </c>
      <c r="C2254">
        <v>5</v>
      </c>
    </row>
    <row r="2255" spans="1:3" hidden="1">
      <c r="A2255">
        <v>464220</v>
      </c>
      <c r="B2255" t="s">
        <v>1694</v>
      </c>
      <c r="C2255">
        <v>1</v>
      </c>
    </row>
    <row r="2256" spans="1:3" hidden="1">
      <c r="A2256">
        <v>464220</v>
      </c>
      <c r="B2256" t="s">
        <v>1701</v>
      </c>
      <c r="C2256">
        <v>1</v>
      </c>
    </row>
    <row r="2257" spans="1:3" hidden="1">
      <c r="A2257">
        <v>464220</v>
      </c>
      <c r="B2257" t="s">
        <v>1699</v>
      </c>
      <c r="C2257">
        <v>11</v>
      </c>
    </row>
    <row r="2258" spans="1:3" hidden="1">
      <c r="A2258">
        <v>425446</v>
      </c>
      <c r="B2258" t="s">
        <v>1699</v>
      </c>
      <c r="C2258">
        <v>6</v>
      </c>
    </row>
    <row r="2259" spans="1:3" hidden="1">
      <c r="A2259">
        <v>425446</v>
      </c>
      <c r="B2259" t="s">
        <v>1700</v>
      </c>
      <c r="C2259">
        <v>3</v>
      </c>
    </row>
    <row r="2260" spans="1:3" hidden="1">
      <c r="A2260">
        <v>432890</v>
      </c>
      <c r="B2260" t="s">
        <v>1698</v>
      </c>
      <c r="C2260">
        <v>8</v>
      </c>
    </row>
    <row r="2261" spans="1:3" hidden="1">
      <c r="A2261">
        <v>432890</v>
      </c>
      <c r="B2261" t="s">
        <v>1694</v>
      </c>
      <c r="C2261">
        <v>1</v>
      </c>
    </row>
    <row r="2262" spans="1:3" hidden="1">
      <c r="A2262">
        <v>432890</v>
      </c>
      <c r="B2262" t="s">
        <v>1701</v>
      </c>
      <c r="C2262">
        <v>1</v>
      </c>
    </row>
    <row r="2263" spans="1:3" hidden="1">
      <c r="A2263">
        <v>432890</v>
      </c>
      <c r="B2263" t="s">
        <v>1700</v>
      </c>
      <c r="C2263">
        <v>2</v>
      </c>
    </row>
    <row r="2264" spans="1:3" hidden="1">
      <c r="A2264">
        <v>435154</v>
      </c>
      <c r="B2264" t="s">
        <v>1698</v>
      </c>
      <c r="C2264">
        <v>6</v>
      </c>
    </row>
    <row r="2265" spans="1:3" hidden="1">
      <c r="A2265">
        <v>435154</v>
      </c>
      <c r="B2265" t="s">
        <v>1693</v>
      </c>
      <c r="C2265">
        <v>1</v>
      </c>
    </row>
    <row r="2266" spans="1:3" hidden="1">
      <c r="A2266">
        <v>210410</v>
      </c>
      <c r="B2266" t="s">
        <v>1698</v>
      </c>
      <c r="C2266">
        <v>5</v>
      </c>
    </row>
    <row r="2267" spans="1:3" hidden="1">
      <c r="A2267">
        <v>210410</v>
      </c>
      <c r="B2267" t="s">
        <v>1696</v>
      </c>
      <c r="C2267">
        <v>3</v>
      </c>
    </row>
    <row r="2268" spans="1:3" hidden="1">
      <c r="A2268">
        <v>210410</v>
      </c>
      <c r="B2268" t="s">
        <v>1700</v>
      </c>
      <c r="C2268">
        <v>1</v>
      </c>
    </row>
    <row r="2269" spans="1:3" hidden="1">
      <c r="A2269">
        <v>410048</v>
      </c>
      <c r="B2269" t="s">
        <v>1698</v>
      </c>
      <c r="C2269">
        <v>3</v>
      </c>
    </row>
    <row r="2270" spans="1:3" hidden="1">
      <c r="A2270">
        <v>410048</v>
      </c>
      <c r="B2270" t="s">
        <v>1694</v>
      </c>
      <c r="C2270">
        <v>2</v>
      </c>
    </row>
    <row r="2271" spans="1:3" hidden="1">
      <c r="A2271">
        <v>472059</v>
      </c>
      <c r="B2271" t="s">
        <v>1698</v>
      </c>
      <c r="C2271">
        <v>1</v>
      </c>
    </row>
    <row r="2272" spans="1:3" hidden="1">
      <c r="A2272">
        <v>439883</v>
      </c>
      <c r="B2272" t="s">
        <v>1698</v>
      </c>
      <c r="C2272">
        <v>7</v>
      </c>
    </row>
    <row r="2273" spans="1:3" hidden="1">
      <c r="A2273">
        <v>439883</v>
      </c>
      <c r="B2273" t="s">
        <v>1694</v>
      </c>
      <c r="C2273">
        <v>2</v>
      </c>
    </row>
    <row r="2274" spans="1:3" hidden="1">
      <c r="A2274">
        <v>439883</v>
      </c>
      <c r="B2274" t="s">
        <v>1696</v>
      </c>
      <c r="C2274">
        <v>2</v>
      </c>
    </row>
    <row r="2275" spans="1:3" hidden="1">
      <c r="A2275">
        <v>439883</v>
      </c>
      <c r="B2275" t="s">
        <v>3376</v>
      </c>
      <c r="C2275">
        <v>3</v>
      </c>
    </row>
    <row r="2276" spans="1:3" hidden="1">
      <c r="A2276">
        <v>470540</v>
      </c>
      <c r="B2276" t="s">
        <v>1694</v>
      </c>
      <c r="C2276">
        <v>1</v>
      </c>
    </row>
    <row r="2277" spans="1:3" hidden="1">
      <c r="A2277">
        <v>470540</v>
      </c>
      <c r="B2277" t="s">
        <v>1701</v>
      </c>
      <c r="C2277">
        <v>4</v>
      </c>
    </row>
    <row r="2278" spans="1:3" hidden="1">
      <c r="A2278">
        <v>470540</v>
      </c>
      <c r="B2278" t="s">
        <v>1699</v>
      </c>
      <c r="C2278">
        <v>5</v>
      </c>
    </row>
    <row r="2279" spans="1:3" hidden="1">
      <c r="A2279">
        <v>470540</v>
      </c>
      <c r="B2279" t="s">
        <v>1695</v>
      </c>
      <c r="C2279">
        <v>1</v>
      </c>
    </row>
    <row r="2280" spans="1:3" hidden="1">
      <c r="A2280">
        <v>462566</v>
      </c>
      <c r="B2280" t="s">
        <v>1698</v>
      </c>
      <c r="C2280">
        <v>10</v>
      </c>
    </row>
    <row r="2281" spans="1:3" hidden="1">
      <c r="A2281">
        <v>410097</v>
      </c>
      <c r="B2281" t="s">
        <v>1698</v>
      </c>
      <c r="C2281">
        <v>6</v>
      </c>
    </row>
    <row r="2282" spans="1:3" hidden="1">
      <c r="A2282">
        <v>410097</v>
      </c>
      <c r="B2282" t="s">
        <v>1694</v>
      </c>
      <c r="C2282">
        <v>1</v>
      </c>
    </row>
    <row r="2283" spans="1:3" hidden="1">
      <c r="A2283">
        <v>410097</v>
      </c>
      <c r="B2283" t="s">
        <v>1696</v>
      </c>
      <c r="C2283">
        <v>1</v>
      </c>
    </row>
    <row r="2284" spans="1:3" hidden="1">
      <c r="A2284">
        <v>410545</v>
      </c>
      <c r="B2284" t="s">
        <v>1694</v>
      </c>
      <c r="C2284">
        <v>1</v>
      </c>
    </row>
    <row r="2285" spans="1:3" hidden="1">
      <c r="A2285">
        <v>410545</v>
      </c>
      <c r="B2285" t="s">
        <v>1693</v>
      </c>
      <c r="C2285">
        <v>2</v>
      </c>
    </row>
    <row r="2286" spans="1:3" hidden="1">
      <c r="A2286">
        <v>410545</v>
      </c>
      <c r="B2286" t="s">
        <v>1701</v>
      </c>
      <c r="C2286">
        <v>1</v>
      </c>
    </row>
    <row r="2287" spans="1:3" hidden="1">
      <c r="A2287">
        <v>410545</v>
      </c>
      <c r="B2287" t="s">
        <v>1699</v>
      </c>
      <c r="C2287">
        <v>7</v>
      </c>
    </row>
    <row r="2288" spans="1:3" hidden="1">
      <c r="A2288">
        <v>410545</v>
      </c>
      <c r="B2288" t="s">
        <v>1700</v>
      </c>
      <c r="C2288">
        <v>1</v>
      </c>
    </row>
    <row r="2289" spans="1:3" hidden="1">
      <c r="A2289">
        <v>410439</v>
      </c>
      <c r="B2289" t="s">
        <v>1694</v>
      </c>
      <c r="C2289">
        <v>1</v>
      </c>
    </row>
    <row r="2290" spans="1:3" hidden="1">
      <c r="A2290">
        <v>410439</v>
      </c>
      <c r="B2290" t="s">
        <v>1697</v>
      </c>
      <c r="C2290">
        <v>4</v>
      </c>
    </row>
    <row r="2291" spans="1:3" hidden="1">
      <c r="A2291">
        <v>465342</v>
      </c>
      <c r="B2291" t="s">
        <v>1694</v>
      </c>
      <c r="C2291">
        <v>1</v>
      </c>
    </row>
    <row r="2292" spans="1:3" hidden="1">
      <c r="A2292">
        <v>465342</v>
      </c>
      <c r="B2292" t="s">
        <v>1701</v>
      </c>
      <c r="C2292">
        <v>4</v>
      </c>
    </row>
    <row r="2293" spans="1:3" hidden="1">
      <c r="A2293">
        <v>465342</v>
      </c>
      <c r="B2293" t="s">
        <v>1699</v>
      </c>
      <c r="C2293">
        <v>8</v>
      </c>
    </row>
    <row r="2294" spans="1:3" hidden="1">
      <c r="A2294">
        <v>465342</v>
      </c>
      <c r="B2294" t="s">
        <v>1700</v>
      </c>
      <c r="C2294">
        <v>2</v>
      </c>
    </row>
    <row r="2295" spans="1:3" hidden="1">
      <c r="A2295">
        <v>465342</v>
      </c>
      <c r="B2295" t="s">
        <v>1695</v>
      </c>
      <c r="C2295">
        <v>1</v>
      </c>
    </row>
    <row r="2296" spans="1:3" hidden="1">
      <c r="A2296">
        <v>607654</v>
      </c>
      <c r="B2296" t="s">
        <v>1693</v>
      </c>
      <c r="C2296">
        <v>1</v>
      </c>
    </row>
    <row r="2297" spans="1:3" hidden="1">
      <c r="A2297">
        <v>607654</v>
      </c>
      <c r="B2297" t="s">
        <v>1697</v>
      </c>
      <c r="C2297">
        <v>11</v>
      </c>
    </row>
    <row r="2298" spans="1:3" hidden="1">
      <c r="A2298">
        <v>457763</v>
      </c>
      <c r="B2298" t="s">
        <v>1698</v>
      </c>
      <c r="C2298">
        <v>13</v>
      </c>
    </row>
    <row r="2299" spans="1:3" hidden="1">
      <c r="A2299">
        <v>457763</v>
      </c>
      <c r="B2299" t="s">
        <v>1694</v>
      </c>
      <c r="C2299">
        <v>1</v>
      </c>
    </row>
    <row r="2300" spans="1:3" hidden="1">
      <c r="A2300">
        <v>471100</v>
      </c>
      <c r="B2300" t="s">
        <v>1698</v>
      </c>
      <c r="C2300">
        <v>13</v>
      </c>
    </row>
    <row r="2301" spans="1:3" hidden="1">
      <c r="A2301">
        <v>410157</v>
      </c>
      <c r="B2301" t="s">
        <v>1694</v>
      </c>
      <c r="C2301">
        <v>1</v>
      </c>
    </row>
    <row r="2302" spans="1:3" hidden="1">
      <c r="A2302">
        <v>410157</v>
      </c>
      <c r="B2302" t="s">
        <v>1701</v>
      </c>
      <c r="C2302">
        <v>2</v>
      </c>
    </row>
    <row r="2303" spans="1:3" hidden="1">
      <c r="A2303">
        <v>410157</v>
      </c>
      <c r="B2303" t="s">
        <v>1699</v>
      </c>
      <c r="C2303">
        <v>6</v>
      </c>
    </row>
    <row r="2304" spans="1:3" hidden="1">
      <c r="A2304">
        <v>410157</v>
      </c>
      <c r="B2304" t="s">
        <v>1695</v>
      </c>
      <c r="C2304">
        <v>1</v>
      </c>
    </row>
    <row r="2305" spans="1:3" hidden="1">
      <c r="A2305">
        <v>471503</v>
      </c>
      <c r="B2305" t="s">
        <v>1694</v>
      </c>
      <c r="C2305">
        <v>1</v>
      </c>
    </row>
    <row r="2306" spans="1:3" hidden="1">
      <c r="A2306">
        <v>471503</v>
      </c>
      <c r="B2306" t="s">
        <v>1693</v>
      </c>
      <c r="C2306">
        <v>1</v>
      </c>
    </row>
    <row r="2307" spans="1:3" hidden="1">
      <c r="A2307">
        <v>471503</v>
      </c>
      <c r="B2307" t="s">
        <v>1697</v>
      </c>
      <c r="C2307">
        <v>6</v>
      </c>
    </row>
    <row r="2308" spans="1:3" hidden="1">
      <c r="A2308">
        <v>471503</v>
      </c>
      <c r="B2308" t="s">
        <v>1700</v>
      </c>
      <c r="C2308">
        <v>1</v>
      </c>
    </row>
    <row r="2309" spans="1:3" hidden="1">
      <c r="A2309">
        <v>471389</v>
      </c>
      <c r="B2309" t="s">
        <v>1697</v>
      </c>
      <c r="C2309">
        <v>12</v>
      </c>
    </row>
    <row r="2310" spans="1:3" hidden="1">
      <c r="A2310">
        <v>471105</v>
      </c>
      <c r="B2310" t="s">
        <v>1697</v>
      </c>
      <c r="C2310">
        <v>12</v>
      </c>
    </row>
    <row r="2311" spans="1:3" hidden="1">
      <c r="A2311">
        <v>422421</v>
      </c>
      <c r="B2311" t="s">
        <v>1694</v>
      </c>
      <c r="C2311">
        <v>1</v>
      </c>
    </row>
    <row r="2312" spans="1:3" hidden="1">
      <c r="A2312">
        <v>422421</v>
      </c>
      <c r="B2312" t="s">
        <v>1701</v>
      </c>
      <c r="C2312">
        <v>3</v>
      </c>
    </row>
    <row r="2313" spans="1:3" hidden="1">
      <c r="A2313">
        <v>422421</v>
      </c>
      <c r="B2313" t="s">
        <v>1699</v>
      </c>
      <c r="C2313">
        <v>6</v>
      </c>
    </row>
    <row r="2314" spans="1:3" hidden="1">
      <c r="A2314">
        <v>422421</v>
      </c>
      <c r="B2314" t="s">
        <v>1700</v>
      </c>
      <c r="C2314">
        <v>1</v>
      </c>
    </row>
    <row r="2315" spans="1:3" hidden="1">
      <c r="A2315">
        <v>422421</v>
      </c>
      <c r="B2315" t="s">
        <v>1695</v>
      </c>
      <c r="C2315">
        <v>1</v>
      </c>
    </row>
    <row r="2316" spans="1:3" hidden="1">
      <c r="A2316">
        <v>471602</v>
      </c>
      <c r="B2316" t="s">
        <v>1694</v>
      </c>
      <c r="C2316">
        <v>1</v>
      </c>
    </row>
    <row r="2317" spans="1:3" hidden="1">
      <c r="A2317">
        <v>471602</v>
      </c>
      <c r="B2317" t="s">
        <v>1701</v>
      </c>
      <c r="C2317">
        <v>4</v>
      </c>
    </row>
    <row r="2318" spans="1:3" hidden="1">
      <c r="A2318">
        <v>471602</v>
      </c>
      <c r="B2318" t="s">
        <v>1699</v>
      </c>
      <c r="C2318">
        <v>6</v>
      </c>
    </row>
    <row r="2319" spans="1:3" hidden="1">
      <c r="A2319">
        <v>471602</v>
      </c>
      <c r="B2319" t="s">
        <v>1700</v>
      </c>
      <c r="C2319">
        <v>1</v>
      </c>
    </row>
    <row r="2320" spans="1:3" hidden="1">
      <c r="A2320">
        <v>471116</v>
      </c>
      <c r="B2320" t="s">
        <v>1694</v>
      </c>
      <c r="C2320">
        <v>1</v>
      </c>
    </row>
    <row r="2321" spans="1:3" hidden="1">
      <c r="A2321">
        <v>471116</v>
      </c>
      <c r="B2321" t="s">
        <v>1697</v>
      </c>
      <c r="C2321">
        <v>5</v>
      </c>
    </row>
    <row r="2322" spans="1:3" hidden="1">
      <c r="A2322">
        <v>471116</v>
      </c>
      <c r="B2322" t="s">
        <v>1701</v>
      </c>
      <c r="C2322">
        <v>2</v>
      </c>
    </row>
    <row r="2323" spans="1:3" hidden="1">
      <c r="A2323">
        <v>210849</v>
      </c>
      <c r="B2323" t="s">
        <v>1694</v>
      </c>
      <c r="C2323">
        <v>1</v>
      </c>
    </row>
    <row r="2324" spans="1:3" hidden="1">
      <c r="A2324">
        <v>210849</v>
      </c>
      <c r="B2324" t="s">
        <v>1697</v>
      </c>
      <c r="C2324">
        <v>10</v>
      </c>
    </row>
    <row r="2325" spans="1:3" hidden="1">
      <c r="A2325">
        <v>471097</v>
      </c>
      <c r="B2325" t="s">
        <v>1698</v>
      </c>
      <c r="C2325">
        <v>13</v>
      </c>
    </row>
    <row r="2326" spans="1:3" hidden="1">
      <c r="A2326">
        <v>471097</v>
      </c>
      <c r="B2326" t="s">
        <v>1693</v>
      </c>
      <c r="C2326">
        <v>1</v>
      </c>
    </row>
    <row r="2327" spans="1:3" hidden="1">
      <c r="A2327">
        <v>471097</v>
      </c>
      <c r="B2327" t="s">
        <v>1700</v>
      </c>
      <c r="C2327">
        <v>1</v>
      </c>
    </row>
    <row r="2328" spans="1:3" hidden="1">
      <c r="A2328">
        <v>423595</v>
      </c>
      <c r="B2328" t="s">
        <v>1698</v>
      </c>
      <c r="C2328">
        <v>10</v>
      </c>
    </row>
    <row r="2329" spans="1:3" hidden="1">
      <c r="A2329">
        <v>423595</v>
      </c>
      <c r="B2329" t="s">
        <v>1694</v>
      </c>
      <c r="C2329">
        <v>1</v>
      </c>
    </row>
    <row r="2330" spans="1:3" hidden="1">
      <c r="A2330">
        <v>423595</v>
      </c>
      <c r="B2330" t="s">
        <v>1693</v>
      </c>
      <c r="C2330">
        <v>1</v>
      </c>
    </row>
    <row r="2331" spans="1:3" hidden="1">
      <c r="A2331">
        <v>423595</v>
      </c>
      <c r="B2331" t="s">
        <v>1701</v>
      </c>
      <c r="C2331">
        <v>1</v>
      </c>
    </row>
    <row r="2332" spans="1:3" hidden="1">
      <c r="A2332">
        <v>473093</v>
      </c>
      <c r="B2332" t="s">
        <v>1697</v>
      </c>
      <c r="C2332">
        <v>8</v>
      </c>
    </row>
    <row r="2333" spans="1:3" hidden="1">
      <c r="A2333">
        <v>449455</v>
      </c>
      <c r="B2333" t="s">
        <v>1702</v>
      </c>
      <c r="C2333">
        <v>1</v>
      </c>
    </row>
    <row r="2334" spans="1:3" hidden="1">
      <c r="A2334">
        <v>484974</v>
      </c>
      <c r="B2334" t="s">
        <v>1697</v>
      </c>
      <c r="C2334">
        <v>9</v>
      </c>
    </row>
    <row r="2335" spans="1:3" hidden="1">
      <c r="A2335">
        <v>484974</v>
      </c>
      <c r="B2335" t="s">
        <v>1696</v>
      </c>
      <c r="C2335">
        <v>2</v>
      </c>
    </row>
    <row r="2336" spans="1:3" hidden="1">
      <c r="A2336">
        <v>409992</v>
      </c>
      <c r="B2336" t="s">
        <v>1693</v>
      </c>
      <c r="C2336">
        <v>2</v>
      </c>
    </row>
    <row r="2337" spans="1:3" hidden="1">
      <c r="A2337">
        <v>409992</v>
      </c>
      <c r="B2337" t="s">
        <v>1697</v>
      </c>
      <c r="C2337">
        <v>7</v>
      </c>
    </row>
    <row r="2338" spans="1:3" hidden="1">
      <c r="A2338">
        <v>409992</v>
      </c>
      <c r="B2338" t="s">
        <v>1696</v>
      </c>
      <c r="C2338">
        <v>1</v>
      </c>
    </row>
    <row r="2339" spans="1:3" hidden="1">
      <c r="A2339">
        <v>471202</v>
      </c>
      <c r="B2339" t="s">
        <v>1694</v>
      </c>
      <c r="C2339">
        <v>1</v>
      </c>
    </row>
    <row r="2340" spans="1:3" hidden="1">
      <c r="A2340">
        <v>471202</v>
      </c>
      <c r="B2340" t="s">
        <v>1693</v>
      </c>
      <c r="C2340">
        <v>1</v>
      </c>
    </row>
    <row r="2341" spans="1:3" hidden="1">
      <c r="A2341">
        <v>471202</v>
      </c>
      <c r="B2341" t="s">
        <v>1697</v>
      </c>
      <c r="C2341">
        <v>2</v>
      </c>
    </row>
    <row r="2342" spans="1:3" hidden="1">
      <c r="A2342">
        <v>471115</v>
      </c>
      <c r="B2342" t="s">
        <v>1694</v>
      </c>
      <c r="C2342">
        <v>1</v>
      </c>
    </row>
    <row r="2343" spans="1:3" hidden="1">
      <c r="A2343">
        <v>471115</v>
      </c>
      <c r="B2343" t="s">
        <v>1701</v>
      </c>
      <c r="C2343">
        <v>1</v>
      </c>
    </row>
    <row r="2344" spans="1:3" hidden="1">
      <c r="A2344">
        <v>471115</v>
      </c>
      <c r="B2344" t="s">
        <v>1699</v>
      </c>
      <c r="C2344">
        <v>10</v>
      </c>
    </row>
    <row r="2345" spans="1:3" hidden="1">
      <c r="A2345">
        <v>471142</v>
      </c>
      <c r="B2345" t="s">
        <v>1694</v>
      </c>
      <c r="C2345">
        <v>1</v>
      </c>
    </row>
    <row r="2346" spans="1:3" hidden="1">
      <c r="A2346">
        <v>471142</v>
      </c>
      <c r="B2346" t="s">
        <v>1693</v>
      </c>
      <c r="C2346">
        <v>1</v>
      </c>
    </row>
    <row r="2347" spans="1:3" hidden="1">
      <c r="A2347">
        <v>471142</v>
      </c>
      <c r="B2347" t="s">
        <v>1697</v>
      </c>
      <c r="C2347">
        <v>8</v>
      </c>
    </row>
    <row r="2348" spans="1:3" hidden="1">
      <c r="A2348">
        <v>471141</v>
      </c>
      <c r="B2348" t="s">
        <v>1698</v>
      </c>
      <c r="C2348">
        <v>9</v>
      </c>
    </row>
    <row r="2349" spans="1:3" hidden="1">
      <c r="A2349">
        <v>471141</v>
      </c>
      <c r="B2349" t="s">
        <v>1694</v>
      </c>
      <c r="C2349">
        <v>1</v>
      </c>
    </row>
    <row r="2350" spans="1:3" hidden="1">
      <c r="A2350">
        <v>471139</v>
      </c>
      <c r="B2350" t="s">
        <v>1697</v>
      </c>
      <c r="C2350">
        <v>7</v>
      </c>
    </row>
    <row r="2351" spans="1:3" hidden="1">
      <c r="A2351">
        <v>471098</v>
      </c>
      <c r="B2351" t="s">
        <v>1694</v>
      </c>
      <c r="C2351">
        <v>1</v>
      </c>
    </row>
    <row r="2352" spans="1:3" hidden="1">
      <c r="A2352">
        <v>471098</v>
      </c>
      <c r="B2352" t="s">
        <v>1701</v>
      </c>
      <c r="C2352">
        <v>1</v>
      </c>
    </row>
    <row r="2353" spans="1:3" hidden="1">
      <c r="A2353">
        <v>471098</v>
      </c>
      <c r="B2353" t="s">
        <v>1699</v>
      </c>
      <c r="C2353">
        <v>10</v>
      </c>
    </row>
    <row r="2354" spans="1:3" hidden="1">
      <c r="A2354">
        <v>481865</v>
      </c>
      <c r="B2354" t="s">
        <v>1694</v>
      </c>
      <c r="C2354">
        <v>1</v>
      </c>
    </row>
    <row r="2355" spans="1:3" hidden="1">
      <c r="A2355">
        <v>481865</v>
      </c>
      <c r="B2355" t="s">
        <v>1701</v>
      </c>
      <c r="C2355">
        <v>3</v>
      </c>
    </row>
    <row r="2356" spans="1:3" hidden="1">
      <c r="A2356">
        <v>481865</v>
      </c>
      <c r="B2356" t="s">
        <v>1699</v>
      </c>
      <c r="C2356">
        <v>8</v>
      </c>
    </row>
    <row r="2357" spans="1:3" hidden="1">
      <c r="A2357">
        <v>481865</v>
      </c>
      <c r="B2357" t="s">
        <v>1700</v>
      </c>
      <c r="C2357">
        <v>1</v>
      </c>
    </row>
    <row r="2358" spans="1:3" hidden="1">
      <c r="A2358">
        <v>481807</v>
      </c>
      <c r="B2358" t="s">
        <v>1694</v>
      </c>
      <c r="C2358">
        <v>1</v>
      </c>
    </row>
    <row r="2359" spans="1:3" hidden="1">
      <c r="A2359">
        <v>481807</v>
      </c>
      <c r="B2359" t="s">
        <v>1701</v>
      </c>
      <c r="C2359">
        <v>1</v>
      </c>
    </row>
    <row r="2360" spans="1:3" hidden="1">
      <c r="A2360">
        <v>481807</v>
      </c>
      <c r="B2360" t="s">
        <v>1699</v>
      </c>
      <c r="C2360">
        <v>11</v>
      </c>
    </row>
    <row r="2361" spans="1:3" hidden="1">
      <c r="A2361">
        <v>471138</v>
      </c>
      <c r="B2361" t="s">
        <v>1697</v>
      </c>
      <c r="C2361">
        <v>11</v>
      </c>
    </row>
    <row r="2362" spans="1:3" hidden="1">
      <c r="A2362">
        <v>471137</v>
      </c>
      <c r="B2362" t="s">
        <v>1697</v>
      </c>
      <c r="C2362">
        <v>8</v>
      </c>
    </row>
    <row r="2363" spans="1:3" hidden="1">
      <c r="A2363">
        <v>479403</v>
      </c>
      <c r="B2363" t="s">
        <v>1694</v>
      </c>
      <c r="C2363">
        <v>1</v>
      </c>
    </row>
    <row r="2364" spans="1:3" hidden="1">
      <c r="A2364">
        <v>479403</v>
      </c>
      <c r="B2364" t="s">
        <v>1701</v>
      </c>
      <c r="C2364">
        <v>3</v>
      </c>
    </row>
    <row r="2365" spans="1:3" hidden="1">
      <c r="A2365">
        <v>479403</v>
      </c>
      <c r="B2365" t="s">
        <v>1699</v>
      </c>
      <c r="C2365">
        <v>5</v>
      </c>
    </row>
    <row r="2366" spans="1:3" hidden="1">
      <c r="A2366">
        <v>479403</v>
      </c>
      <c r="B2366" t="s">
        <v>1695</v>
      </c>
      <c r="C2366">
        <v>1</v>
      </c>
    </row>
    <row r="2367" spans="1:3" hidden="1">
      <c r="A2367">
        <v>478817</v>
      </c>
      <c r="B2367" t="s">
        <v>1694</v>
      </c>
      <c r="C2367">
        <v>1</v>
      </c>
    </row>
    <row r="2368" spans="1:3" hidden="1">
      <c r="A2368">
        <v>478817</v>
      </c>
      <c r="B2368" t="s">
        <v>1693</v>
      </c>
      <c r="C2368">
        <v>1</v>
      </c>
    </row>
    <row r="2369" spans="1:3" hidden="1">
      <c r="A2369">
        <v>478817</v>
      </c>
      <c r="B2369" t="s">
        <v>1701</v>
      </c>
      <c r="C2369">
        <v>2</v>
      </c>
    </row>
    <row r="2370" spans="1:3" hidden="1">
      <c r="A2370">
        <v>478817</v>
      </c>
      <c r="B2370" t="s">
        <v>1699</v>
      </c>
      <c r="C2370">
        <v>9</v>
      </c>
    </row>
    <row r="2371" spans="1:3" hidden="1">
      <c r="A2371">
        <v>478817</v>
      </c>
      <c r="B2371" t="s">
        <v>1700</v>
      </c>
      <c r="C2371">
        <v>1</v>
      </c>
    </row>
    <row r="2372" spans="1:3" hidden="1">
      <c r="A2372">
        <v>478372</v>
      </c>
      <c r="B2372" t="s">
        <v>1694</v>
      </c>
      <c r="C2372">
        <v>1</v>
      </c>
    </row>
    <row r="2373" spans="1:3" hidden="1">
      <c r="A2373">
        <v>478372</v>
      </c>
      <c r="B2373" t="s">
        <v>1701</v>
      </c>
      <c r="C2373">
        <v>1</v>
      </c>
    </row>
    <row r="2374" spans="1:3" hidden="1">
      <c r="A2374">
        <v>478372</v>
      </c>
      <c r="B2374" t="s">
        <v>1699</v>
      </c>
      <c r="C2374">
        <v>10</v>
      </c>
    </row>
    <row r="2375" spans="1:3" hidden="1">
      <c r="A2375">
        <v>600500</v>
      </c>
      <c r="B2375" t="s">
        <v>1694</v>
      </c>
      <c r="C2375">
        <v>1</v>
      </c>
    </row>
    <row r="2376" spans="1:3" hidden="1">
      <c r="A2376">
        <v>600500</v>
      </c>
      <c r="B2376" t="s">
        <v>1697</v>
      </c>
      <c r="C2376">
        <v>3</v>
      </c>
    </row>
    <row r="2377" spans="1:3" hidden="1">
      <c r="A2377">
        <v>478265</v>
      </c>
      <c r="B2377" t="s">
        <v>1694</v>
      </c>
      <c r="C2377">
        <v>1</v>
      </c>
    </row>
    <row r="2378" spans="1:3" hidden="1">
      <c r="A2378">
        <v>478265</v>
      </c>
      <c r="B2378" t="s">
        <v>1701</v>
      </c>
      <c r="C2378">
        <v>1</v>
      </c>
    </row>
    <row r="2379" spans="1:3" hidden="1">
      <c r="A2379">
        <v>478265</v>
      </c>
      <c r="B2379" t="s">
        <v>1699</v>
      </c>
      <c r="C2379">
        <v>8</v>
      </c>
    </row>
    <row r="2380" spans="1:3" hidden="1">
      <c r="A2380">
        <v>478265</v>
      </c>
      <c r="B2380" t="s">
        <v>1700</v>
      </c>
      <c r="C2380">
        <v>1</v>
      </c>
    </row>
    <row r="2381" spans="1:3" hidden="1">
      <c r="A2381">
        <v>482431</v>
      </c>
      <c r="B2381" t="s">
        <v>1694</v>
      </c>
      <c r="C2381">
        <v>1</v>
      </c>
    </row>
    <row r="2382" spans="1:3" hidden="1">
      <c r="A2382">
        <v>482431</v>
      </c>
      <c r="B2382" t="s">
        <v>1693</v>
      </c>
      <c r="C2382">
        <v>1</v>
      </c>
    </row>
    <row r="2383" spans="1:3" hidden="1">
      <c r="A2383">
        <v>482431</v>
      </c>
      <c r="B2383" t="s">
        <v>1697</v>
      </c>
      <c r="C2383">
        <v>8</v>
      </c>
    </row>
    <row r="2384" spans="1:3" hidden="1">
      <c r="A2384">
        <v>477968</v>
      </c>
      <c r="B2384" t="s">
        <v>1697</v>
      </c>
      <c r="C2384">
        <v>10</v>
      </c>
    </row>
    <row r="2385" spans="1:3" hidden="1">
      <c r="A2385">
        <v>479996</v>
      </c>
      <c r="B2385" t="s">
        <v>1694</v>
      </c>
      <c r="C2385">
        <v>1</v>
      </c>
    </row>
    <row r="2386" spans="1:3" hidden="1">
      <c r="A2386">
        <v>479996</v>
      </c>
      <c r="B2386" t="s">
        <v>1697</v>
      </c>
      <c r="C2386">
        <v>4</v>
      </c>
    </row>
    <row r="2387" spans="1:3" hidden="1">
      <c r="A2387">
        <v>479996</v>
      </c>
      <c r="B2387" t="s">
        <v>1701</v>
      </c>
      <c r="C2387">
        <v>2</v>
      </c>
    </row>
    <row r="2388" spans="1:3" hidden="1">
      <c r="A2388">
        <v>478964</v>
      </c>
      <c r="B2388" t="s">
        <v>1693</v>
      </c>
      <c r="C2388">
        <v>2</v>
      </c>
    </row>
    <row r="2389" spans="1:3" hidden="1">
      <c r="A2389">
        <v>478964</v>
      </c>
      <c r="B2389" t="s">
        <v>1697</v>
      </c>
      <c r="C2389">
        <v>7</v>
      </c>
    </row>
    <row r="2390" spans="1:3" hidden="1">
      <c r="A2390">
        <v>478964</v>
      </c>
      <c r="B2390" t="s">
        <v>1701</v>
      </c>
      <c r="C2390">
        <v>3</v>
      </c>
    </row>
    <row r="2391" spans="1:3" hidden="1">
      <c r="A2391">
        <v>478964</v>
      </c>
      <c r="B2391" t="s">
        <v>1699</v>
      </c>
      <c r="C2391">
        <v>2</v>
      </c>
    </row>
    <row r="2392" spans="1:3" hidden="1">
      <c r="A2392">
        <v>478964</v>
      </c>
      <c r="B2392" t="s">
        <v>1700</v>
      </c>
      <c r="C2392">
        <v>1</v>
      </c>
    </row>
    <row r="2393" spans="1:3" hidden="1">
      <c r="A2393">
        <v>439346</v>
      </c>
      <c r="B2393" t="s">
        <v>1698</v>
      </c>
      <c r="C2393">
        <v>10</v>
      </c>
    </row>
    <row r="2394" spans="1:3" hidden="1">
      <c r="A2394">
        <v>439346</v>
      </c>
      <c r="B2394" t="s">
        <v>1700</v>
      </c>
      <c r="C2394">
        <v>1</v>
      </c>
    </row>
    <row r="2395" spans="1:3" hidden="1">
      <c r="A2395">
        <v>470909</v>
      </c>
      <c r="B2395" t="s">
        <v>1702</v>
      </c>
      <c r="C2395">
        <v>1</v>
      </c>
    </row>
    <row r="2396" spans="1:3" hidden="1">
      <c r="A2396">
        <v>473943</v>
      </c>
      <c r="B2396" t="s">
        <v>1702</v>
      </c>
      <c r="C2396">
        <v>1</v>
      </c>
    </row>
    <row r="2397" spans="1:3" hidden="1">
      <c r="A2397">
        <v>464565</v>
      </c>
      <c r="B2397" t="s">
        <v>1702</v>
      </c>
      <c r="C2397">
        <v>1</v>
      </c>
    </row>
    <row r="2398" spans="1:3" hidden="1">
      <c r="A2398">
        <v>465520</v>
      </c>
      <c r="B2398" t="s">
        <v>1702</v>
      </c>
      <c r="C2398">
        <v>1</v>
      </c>
    </row>
    <row r="2399" spans="1:3" hidden="1">
      <c r="A2399">
        <v>475273</v>
      </c>
      <c r="B2399" t="s">
        <v>1702</v>
      </c>
      <c r="C2399">
        <v>1</v>
      </c>
    </row>
    <row r="2400" spans="1:3" hidden="1">
      <c r="A2400">
        <v>463075</v>
      </c>
      <c r="B2400" t="s">
        <v>1702</v>
      </c>
      <c r="C2400">
        <v>1</v>
      </c>
    </row>
    <row r="2401" spans="1:3" hidden="1">
      <c r="A2401">
        <v>470472</v>
      </c>
      <c r="B2401" t="s">
        <v>1702</v>
      </c>
      <c r="C2401">
        <v>1</v>
      </c>
    </row>
    <row r="2402" spans="1:3" hidden="1">
      <c r="A2402">
        <v>470363</v>
      </c>
      <c r="B2402" t="s">
        <v>1702</v>
      </c>
      <c r="C2402">
        <v>1</v>
      </c>
    </row>
    <row r="2403" spans="1:3" hidden="1">
      <c r="A2403">
        <v>462837</v>
      </c>
      <c r="B2403" t="s">
        <v>1702</v>
      </c>
      <c r="C2403">
        <v>1</v>
      </c>
    </row>
    <row r="2404" spans="1:3" hidden="1">
      <c r="A2404">
        <v>464335</v>
      </c>
      <c r="B2404" t="s">
        <v>1702</v>
      </c>
      <c r="C2404">
        <v>1</v>
      </c>
    </row>
    <row r="2405" spans="1:3" hidden="1">
      <c r="A2405">
        <v>437992</v>
      </c>
      <c r="B2405" t="s">
        <v>1702</v>
      </c>
      <c r="C2405">
        <v>1</v>
      </c>
    </row>
    <row r="2406" spans="1:3" hidden="1">
      <c r="A2406">
        <v>437994</v>
      </c>
      <c r="B2406" t="s">
        <v>1702</v>
      </c>
      <c r="C2406">
        <v>1</v>
      </c>
    </row>
    <row r="2407" spans="1:3" hidden="1">
      <c r="A2407">
        <v>438001</v>
      </c>
      <c r="B2407" t="s">
        <v>1702</v>
      </c>
      <c r="C2407">
        <v>1</v>
      </c>
    </row>
    <row r="2408" spans="1:3" hidden="1">
      <c r="A2408">
        <v>460992</v>
      </c>
      <c r="B2408" t="s">
        <v>1702</v>
      </c>
      <c r="C2408">
        <v>1</v>
      </c>
    </row>
    <row r="2409" spans="1:3" hidden="1">
      <c r="A2409">
        <v>461285</v>
      </c>
      <c r="B2409" t="s">
        <v>1702</v>
      </c>
      <c r="C2409">
        <v>1</v>
      </c>
    </row>
    <row r="2410" spans="1:3" hidden="1">
      <c r="A2410">
        <v>461638</v>
      </c>
      <c r="B2410" t="s">
        <v>1702</v>
      </c>
      <c r="C2410">
        <v>1</v>
      </c>
    </row>
    <row r="2411" spans="1:3" hidden="1">
      <c r="A2411">
        <v>438068</v>
      </c>
      <c r="B2411" t="s">
        <v>1702</v>
      </c>
      <c r="C2411">
        <v>1</v>
      </c>
    </row>
    <row r="2412" spans="1:3" hidden="1">
      <c r="A2412">
        <v>438078</v>
      </c>
      <c r="B2412" t="s">
        <v>1702</v>
      </c>
      <c r="C2412">
        <v>1</v>
      </c>
    </row>
    <row r="2413" spans="1:3" hidden="1">
      <c r="A2413">
        <v>464418</v>
      </c>
      <c r="B2413" t="s">
        <v>1702</v>
      </c>
      <c r="C2413">
        <v>1</v>
      </c>
    </row>
    <row r="2414" spans="1:3" hidden="1">
      <c r="A2414">
        <v>438126</v>
      </c>
      <c r="B2414" t="s">
        <v>1702</v>
      </c>
      <c r="C2414">
        <v>1</v>
      </c>
    </row>
    <row r="2415" spans="1:3" hidden="1">
      <c r="A2415">
        <v>439347</v>
      </c>
      <c r="B2415" t="s">
        <v>1702</v>
      </c>
      <c r="C2415">
        <v>1</v>
      </c>
    </row>
    <row r="2416" spans="1:3" hidden="1">
      <c r="A2416">
        <v>460953</v>
      </c>
      <c r="B2416" t="s">
        <v>1702</v>
      </c>
      <c r="C2416">
        <v>1</v>
      </c>
    </row>
    <row r="2417" spans="1:3" hidden="1">
      <c r="A2417">
        <v>460991</v>
      </c>
      <c r="B2417" t="s">
        <v>1702</v>
      </c>
      <c r="C2417">
        <v>1</v>
      </c>
    </row>
    <row r="2418" spans="1:3" hidden="1">
      <c r="A2418">
        <v>461296</v>
      </c>
      <c r="B2418" t="s">
        <v>1702</v>
      </c>
      <c r="C2418">
        <v>1</v>
      </c>
    </row>
    <row r="2419" spans="1:3" hidden="1">
      <c r="A2419">
        <v>461845</v>
      </c>
      <c r="B2419" t="s">
        <v>1702</v>
      </c>
      <c r="C2419">
        <v>1</v>
      </c>
    </row>
    <row r="2420" spans="1:3" hidden="1">
      <c r="A2420">
        <v>461893</v>
      </c>
      <c r="B2420" t="s">
        <v>1702</v>
      </c>
      <c r="C2420">
        <v>1</v>
      </c>
    </row>
    <row r="2421" spans="1:3" hidden="1">
      <c r="A2421">
        <v>462282</v>
      </c>
      <c r="B2421" t="s">
        <v>1702</v>
      </c>
      <c r="C2421">
        <v>1</v>
      </c>
    </row>
    <row r="2422" spans="1:3" hidden="1">
      <c r="A2422">
        <v>447661</v>
      </c>
      <c r="B2422" t="s">
        <v>1702</v>
      </c>
      <c r="C2422">
        <v>1</v>
      </c>
    </row>
    <row r="2423" spans="1:3" hidden="1">
      <c r="A2423">
        <v>448390</v>
      </c>
      <c r="B2423" t="s">
        <v>1702</v>
      </c>
      <c r="C2423">
        <v>1</v>
      </c>
    </row>
    <row r="2424" spans="1:3" hidden="1">
      <c r="A2424">
        <v>453472</v>
      </c>
      <c r="B2424" t="s">
        <v>1702</v>
      </c>
      <c r="C2424">
        <v>1</v>
      </c>
    </row>
    <row r="2425" spans="1:3" hidden="1">
      <c r="A2425">
        <v>456300</v>
      </c>
      <c r="B2425" t="s">
        <v>1702</v>
      </c>
      <c r="C2425">
        <v>1</v>
      </c>
    </row>
    <row r="2426" spans="1:3" hidden="1">
      <c r="A2426">
        <v>465378</v>
      </c>
      <c r="B2426" t="s">
        <v>1702</v>
      </c>
      <c r="C2426">
        <v>1</v>
      </c>
    </row>
    <row r="2427" spans="1:3" hidden="1">
      <c r="A2427">
        <v>470504</v>
      </c>
      <c r="B2427" t="s">
        <v>1702</v>
      </c>
      <c r="C2427">
        <v>1</v>
      </c>
    </row>
    <row r="2428" spans="1:3" hidden="1">
      <c r="A2428">
        <v>471645</v>
      </c>
      <c r="B2428" t="s">
        <v>1702</v>
      </c>
      <c r="C2428">
        <v>1</v>
      </c>
    </row>
    <row r="2429" spans="1:3" hidden="1">
      <c r="A2429">
        <v>471655</v>
      </c>
      <c r="B2429" t="s">
        <v>1702</v>
      </c>
      <c r="C2429">
        <v>1</v>
      </c>
    </row>
    <row r="2430" spans="1:3" hidden="1">
      <c r="A2430">
        <v>471850</v>
      </c>
      <c r="B2430" t="s">
        <v>1702</v>
      </c>
      <c r="C2430">
        <v>1</v>
      </c>
    </row>
    <row r="2431" spans="1:3" hidden="1">
      <c r="A2431">
        <v>458092</v>
      </c>
      <c r="B2431" t="s">
        <v>1702</v>
      </c>
      <c r="C2431">
        <v>1</v>
      </c>
    </row>
    <row r="2432" spans="1:3" hidden="1">
      <c r="A2432">
        <v>459938</v>
      </c>
      <c r="B2432" t="s">
        <v>1702</v>
      </c>
      <c r="C2432">
        <v>1</v>
      </c>
    </row>
    <row r="2433" spans="1:3" hidden="1">
      <c r="A2433">
        <v>438055</v>
      </c>
      <c r="B2433" t="s">
        <v>1702</v>
      </c>
      <c r="C2433">
        <v>1</v>
      </c>
    </row>
    <row r="2434" spans="1:3" hidden="1">
      <c r="A2434">
        <v>473081</v>
      </c>
      <c r="B2434" t="s">
        <v>1702</v>
      </c>
      <c r="C2434">
        <v>1</v>
      </c>
    </row>
    <row r="2435" spans="1:3" hidden="1">
      <c r="A2435">
        <v>477315</v>
      </c>
      <c r="B2435" t="s">
        <v>1702</v>
      </c>
      <c r="C2435">
        <v>1</v>
      </c>
    </row>
    <row r="2436" spans="1:3" hidden="1">
      <c r="A2436">
        <v>448013</v>
      </c>
      <c r="B2436" t="s">
        <v>1702</v>
      </c>
      <c r="C2436">
        <v>1</v>
      </c>
    </row>
    <row r="2437" spans="1:3" hidden="1">
      <c r="A2437">
        <v>456982</v>
      </c>
      <c r="B2437" t="s">
        <v>1702</v>
      </c>
      <c r="C2437">
        <v>1</v>
      </c>
    </row>
    <row r="2438" spans="1:3" hidden="1">
      <c r="A2438">
        <v>448568</v>
      </c>
      <c r="B2438" t="s">
        <v>1702</v>
      </c>
      <c r="C2438">
        <v>1</v>
      </c>
    </row>
    <row r="2439" spans="1:3" hidden="1">
      <c r="A2439">
        <v>463956</v>
      </c>
      <c r="B2439" t="s">
        <v>1702</v>
      </c>
      <c r="C2439">
        <v>1</v>
      </c>
    </row>
    <row r="2440" spans="1:3" hidden="1">
      <c r="A2440">
        <v>459659</v>
      </c>
      <c r="B2440" t="s">
        <v>1702</v>
      </c>
      <c r="C2440">
        <v>1</v>
      </c>
    </row>
    <row r="2441" spans="1:3" hidden="1">
      <c r="A2441">
        <v>459662</v>
      </c>
      <c r="B2441" t="s">
        <v>1702</v>
      </c>
      <c r="C2441">
        <v>1</v>
      </c>
    </row>
    <row r="2442" spans="1:3" hidden="1">
      <c r="A2442">
        <v>446241</v>
      </c>
      <c r="B2442" t="s">
        <v>1702</v>
      </c>
      <c r="C2442">
        <v>1</v>
      </c>
    </row>
    <row r="2443" spans="1:3" hidden="1">
      <c r="A2443">
        <v>471281</v>
      </c>
      <c r="B2443" t="s">
        <v>1702</v>
      </c>
      <c r="C2443">
        <v>1</v>
      </c>
    </row>
    <row r="2444" spans="1:3" hidden="1">
      <c r="A2444">
        <v>457156</v>
      </c>
      <c r="B2444" t="s">
        <v>1702</v>
      </c>
      <c r="C2444">
        <v>1</v>
      </c>
    </row>
    <row r="2445" spans="1:3" hidden="1">
      <c r="A2445">
        <v>475446</v>
      </c>
      <c r="B2445" t="s">
        <v>1702</v>
      </c>
      <c r="C2445">
        <v>1</v>
      </c>
    </row>
    <row r="2446" spans="1:3" hidden="1">
      <c r="A2446">
        <v>475535</v>
      </c>
      <c r="B2446" t="s">
        <v>1702</v>
      </c>
      <c r="C2446">
        <v>1</v>
      </c>
    </row>
    <row r="2447" spans="1:3" hidden="1">
      <c r="A2447">
        <v>475537</v>
      </c>
      <c r="B2447" t="s">
        <v>1702</v>
      </c>
      <c r="C2447">
        <v>1</v>
      </c>
    </row>
    <row r="2448" spans="1:3" hidden="1">
      <c r="A2448">
        <v>448011</v>
      </c>
      <c r="B2448" t="s">
        <v>1702</v>
      </c>
      <c r="C2448">
        <v>1</v>
      </c>
    </row>
    <row r="2449" spans="1:3" hidden="1">
      <c r="A2449">
        <v>476440</v>
      </c>
      <c r="B2449" t="s">
        <v>1702</v>
      </c>
      <c r="C2449">
        <v>1</v>
      </c>
    </row>
    <row r="2450" spans="1:3" hidden="1">
      <c r="A2450">
        <v>448012</v>
      </c>
      <c r="B2450" t="s">
        <v>1702</v>
      </c>
      <c r="C2450">
        <v>1</v>
      </c>
    </row>
    <row r="2451" spans="1:3" hidden="1">
      <c r="A2451">
        <v>475536</v>
      </c>
      <c r="B2451" t="s">
        <v>1702</v>
      </c>
      <c r="C2451">
        <v>1</v>
      </c>
    </row>
    <row r="2452" spans="1:3" hidden="1">
      <c r="A2452">
        <v>476039</v>
      </c>
      <c r="B2452" t="s">
        <v>1702</v>
      </c>
      <c r="C2452">
        <v>1</v>
      </c>
    </row>
    <row r="2453" spans="1:3" hidden="1">
      <c r="A2453">
        <v>476376</v>
      </c>
      <c r="B2453" t="s">
        <v>1702</v>
      </c>
      <c r="C2453">
        <v>1</v>
      </c>
    </row>
    <row r="2454" spans="1:3" hidden="1">
      <c r="A2454">
        <v>476441</v>
      </c>
      <c r="B2454" t="s">
        <v>1702</v>
      </c>
      <c r="C2454">
        <v>1</v>
      </c>
    </row>
    <row r="2455" spans="1:3" hidden="1">
      <c r="A2455">
        <v>458742</v>
      </c>
      <c r="B2455" t="s">
        <v>1702</v>
      </c>
      <c r="C2455">
        <v>1</v>
      </c>
    </row>
    <row r="2456" spans="1:3" hidden="1">
      <c r="A2456">
        <v>450270</v>
      </c>
      <c r="B2456" t="s">
        <v>1702</v>
      </c>
      <c r="C2456">
        <v>1</v>
      </c>
    </row>
    <row r="2457" spans="1:3" hidden="1">
      <c r="A2457">
        <v>456975</v>
      </c>
      <c r="B2457" t="s">
        <v>1702</v>
      </c>
      <c r="C2457">
        <v>1</v>
      </c>
    </row>
    <row r="2458" spans="1:3" hidden="1">
      <c r="A2458">
        <v>453083</v>
      </c>
      <c r="B2458" t="s">
        <v>1702</v>
      </c>
      <c r="C2458">
        <v>1</v>
      </c>
    </row>
    <row r="2459" spans="1:3" hidden="1">
      <c r="A2459">
        <v>453084</v>
      </c>
      <c r="B2459" t="s">
        <v>1702</v>
      </c>
      <c r="C2459">
        <v>1</v>
      </c>
    </row>
    <row r="2460" spans="1:3" hidden="1">
      <c r="A2460">
        <v>449765</v>
      </c>
      <c r="B2460" t="s">
        <v>1702</v>
      </c>
      <c r="C2460">
        <v>1</v>
      </c>
    </row>
    <row r="2461" spans="1:3" hidden="1">
      <c r="A2461">
        <v>474541</v>
      </c>
      <c r="B2461" t="s">
        <v>1702</v>
      </c>
      <c r="C2461">
        <v>1</v>
      </c>
    </row>
    <row r="2462" spans="1:3" hidden="1">
      <c r="A2462">
        <v>425428</v>
      </c>
      <c r="B2462" t="s">
        <v>1702</v>
      </c>
      <c r="C2462">
        <v>1</v>
      </c>
    </row>
    <row r="2463" spans="1:3" hidden="1">
      <c r="A2463">
        <v>473903</v>
      </c>
      <c r="B2463" t="s">
        <v>1702</v>
      </c>
      <c r="C2463">
        <v>1</v>
      </c>
    </row>
    <row r="2464" spans="1:3" hidden="1">
      <c r="A2464">
        <v>442945</v>
      </c>
      <c r="B2464" t="s">
        <v>1702</v>
      </c>
      <c r="C2464">
        <v>1</v>
      </c>
    </row>
    <row r="2465" spans="1:3" hidden="1">
      <c r="A2465">
        <v>452888</v>
      </c>
      <c r="B2465" t="s">
        <v>1702</v>
      </c>
      <c r="C2465">
        <v>1</v>
      </c>
    </row>
    <row r="2466" spans="1:3" hidden="1">
      <c r="A2466">
        <v>461673</v>
      </c>
      <c r="B2466" t="s">
        <v>1702</v>
      </c>
      <c r="C2466">
        <v>1</v>
      </c>
    </row>
    <row r="2467" spans="1:3" hidden="1">
      <c r="A2467">
        <v>464486</v>
      </c>
      <c r="B2467" t="s">
        <v>1702</v>
      </c>
      <c r="C2467">
        <v>1</v>
      </c>
    </row>
    <row r="2468" spans="1:3" hidden="1">
      <c r="A2468">
        <v>453082</v>
      </c>
      <c r="B2468" t="s">
        <v>1702</v>
      </c>
      <c r="C2468">
        <v>1</v>
      </c>
    </row>
    <row r="2469" spans="1:3" hidden="1">
      <c r="A2469">
        <v>464487</v>
      </c>
      <c r="B2469" t="s">
        <v>1702</v>
      </c>
      <c r="C2469">
        <v>1</v>
      </c>
    </row>
    <row r="2470" spans="1:3" hidden="1">
      <c r="A2470">
        <v>464563</v>
      </c>
      <c r="B2470" t="s">
        <v>1702</v>
      </c>
      <c r="C2470">
        <v>1</v>
      </c>
    </row>
    <row r="2471" spans="1:3" hidden="1">
      <c r="A2471">
        <v>460409</v>
      </c>
      <c r="B2471" t="s">
        <v>1702</v>
      </c>
      <c r="C2471">
        <v>1</v>
      </c>
    </row>
    <row r="2472" spans="1:3" hidden="1">
      <c r="A2472">
        <v>464564</v>
      </c>
      <c r="B2472" t="s">
        <v>1702</v>
      </c>
      <c r="C2472">
        <v>1</v>
      </c>
    </row>
    <row r="2473" spans="1:3" hidden="1">
      <c r="A2473">
        <v>464608</v>
      </c>
      <c r="B2473" t="s">
        <v>1702</v>
      </c>
      <c r="C2473">
        <v>1</v>
      </c>
    </row>
    <row r="2474" spans="1:3" hidden="1">
      <c r="A2474">
        <v>438094</v>
      </c>
      <c r="B2474" t="s">
        <v>1702</v>
      </c>
      <c r="C2474">
        <v>1</v>
      </c>
    </row>
    <row r="2475" spans="1:3" hidden="1">
      <c r="A2475">
        <v>438069</v>
      </c>
      <c r="B2475" t="s">
        <v>1702</v>
      </c>
      <c r="C2475">
        <v>1</v>
      </c>
    </row>
    <row r="2476" spans="1:3" hidden="1">
      <c r="A2476">
        <v>449762</v>
      </c>
      <c r="B2476" t="s">
        <v>1702</v>
      </c>
      <c r="C2476">
        <v>1</v>
      </c>
    </row>
    <row r="2477" spans="1:3" hidden="1">
      <c r="A2477">
        <v>438108</v>
      </c>
      <c r="B2477" t="s">
        <v>1702</v>
      </c>
      <c r="C2477">
        <v>1</v>
      </c>
    </row>
    <row r="2478" spans="1:3" hidden="1">
      <c r="A2478">
        <v>465075</v>
      </c>
      <c r="B2478" t="s">
        <v>1702</v>
      </c>
      <c r="C2478">
        <v>1</v>
      </c>
    </row>
    <row r="2479" spans="1:3" hidden="1">
      <c r="A2479">
        <v>474973</v>
      </c>
      <c r="B2479" t="s">
        <v>1702</v>
      </c>
      <c r="C2479">
        <v>1</v>
      </c>
    </row>
    <row r="2480" spans="1:3" hidden="1">
      <c r="A2480">
        <v>456965</v>
      </c>
      <c r="B2480" t="s">
        <v>1702</v>
      </c>
      <c r="C2480">
        <v>1</v>
      </c>
    </row>
    <row r="2481" spans="1:3" hidden="1">
      <c r="A2481">
        <v>456966</v>
      </c>
      <c r="B2481" t="s">
        <v>1702</v>
      </c>
      <c r="C2481">
        <v>1</v>
      </c>
    </row>
    <row r="2482" spans="1:3" hidden="1">
      <c r="A2482">
        <v>476194</v>
      </c>
      <c r="B2482" t="s">
        <v>1702</v>
      </c>
      <c r="C2482">
        <v>1</v>
      </c>
    </row>
    <row r="2483" spans="1:3" hidden="1">
      <c r="A2483">
        <v>461771</v>
      </c>
      <c r="B2483" t="s">
        <v>1702</v>
      </c>
      <c r="C2483">
        <v>1</v>
      </c>
    </row>
    <row r="2484" spans="1:3" hidden="1">
      <c r="A2484">
        <v>460411</v>
      </c>
      <c r="B2484" t="s">
        <v>1702</v>
      </c>
      <c r="C2484">
        <v>1</v>
      </c>
    </row>
    <row r="2485" spans="1:3" hidden="1">
      <c r="A2485">
        <v>438124</v>
      </c>
      <c r="B2485" t="s">
        <v>1702</v>
      </c>
      <c r="C2485">
        <v>1</v>
      </c>
    </row>
    <row r="2486" spans="1:3" hidden="1">
      <c r="A2486">
        <v>438125</v>
      </c>
      <c r="B2486" t="s">
        <v>1702</v>
      </c>
      <c r="C2486">
        <v>1</v>
      </c>
    </row>
    <row r="2487" spans="1:3" hidden="1">
      <c r="A2487">
        <v>465361</v>
      </c>
      <c r="B2487" t="s">
        <v>1702</v>
      </c>
      <c r="C2487">
        <v>1</v>
      </c>
    </row>
    <row r="2488" spans="1:3" hidden="1">
      <c r="A2488">
        <v>448211</v>
      </c>
      <c r="B2488" t="s">
        <v>1702</v>
      </c>
      <c r="C2488">
        <v>1</v>
      </c>
    </row>
    <row r="2489" spans="1:3" hidden="1">
      <c r="A2489">
        <v>465500</v>
      </c>
      <c r="B2489" t="s">
        <v>1702</v>
      </c>
      <c r="C2489">
        <v>1</v>
      </c>
    </row>
    <row r="2490" spans="1:3" hidden="1">
      <c r="A2490">
        <v>448212</v>
      </c>
      <c r="B2490" t="s">
        <v>1702</v>
      </c>
      <c r="C2490">
        <v>1</v>
      </c>
    </row>
    <row r="2491" spans="1:3" hidden="1">
      <c r="A2491">
        <v>410230</v>
      </c>
      <c r="B2491" t="s">
        <v>1702</v>
      </c>
      <c r="C2491">
        <v>1</v>
      </c>
    </row>
    <row r="2492" spans="1:3" hidden="1">
      <c r="A2492">
        <v>465513</v>
      </c>
      <c r="B2492" t="s">
        <v>1702</v>
      </c>
      <c r="C2492">
        <v>1</v>
      </c>
    </row>
    <row r="2493" spans="1:3" hidden="1">
      <c r="A2493">
        <v>465516</v>
      </c>
      <c r="B2493" t="s">
        <v>1702</v>
      </c>
      <c r="C2493">
        <v>1</v>
      </c>
    </row>
    <row r="2494" spans="1:3" hidden="1">
      <c r="A2494">
        <v>459756</v>
      </c>
      <c r="B2494" t="s">
        <v>1702</v>
      </c>
      <c r="C2494">
        <v>1</v>
      </c>
    </row>
    <row r="2495" spans="1:3" hidden="1">
      <c r="A2495">
        <v>457672</v>
      </c>
      <c r="B2495" t="s">
        <v>1702</v>
      </c>
      <c r="C2495">
        <v>1</v>
      </c>
    </row>
    <row r="2496" spans="1:3" hidden="1">
      <c r="A2496">
        <v>438019</v>
      </c>
      <c r="B2496" t="s">
        <v>1702</v>
      </c>
      <c r="C2496">
        <v>1</v>
      </c>
    </row>
    <row r="2497" spans="1:3" hidden="1">
      <c r="A2497">
        <v>459941</v>
      </c>
      <c r="B2497" t="s">
        <v>1702</v>
      </c>
      <c r="C2497">
        <v>1</v>
      </c>
    </row>
    <row r="2498" spans="1:3" hidden="1">
      <c r="A2498">
        <v>474336</v>
      </c>
      <c r="B2498" t="s">
        <v>1702</v>
      </c>
      <c r="C2498">
        <v>1</v>
      </c>
    </row>
    <row r="2499" spans="1:3" hidden="1">
      <c r="A2499">
        <v>474540</v>
      </c>
      <c r="B2499" t="s">
        <v>1702</v>
      </c>
      <c r="C2499">
        <v>1</v>
      </c>
    </row>
    <row r="2500" spans="1:3" hidden="1">
      <c r="A2500">
        <v>476178</v>
      </c>
      <c r="B2500" t="s">
        <v>1702</v>
      </c>
      <c r="C2500">
        <v>1</v>
      </c>
    </row>
    <row r="2501" spans="1:3" hidden="1">
      <c r="A2501">
        <v>458182</v>
      </c>
      <c r="B2501" t="s">
        <v>1702</v>
      </c>
      <c r="C2501">
        <v>1</v>
      </c>
    </row>
    <row r="2502" spans="1:3" hidden="1">
      <c r="A2502">
        <v>462298</v>
      </c>
      <c r="B2502" t="s">
        <v>1702</v>
      </c>
      <c r="C2502">
        <v>1</v>
      </c>
    </row>
    <row r="2503" spans="1:3" hidden="1">
      <c r="A2503">
        <v>437991</v>
      </c>
      <c r="B2503" t="s">
        <v>1702</v>
      </c>
      <c r="C2503">
        <v>1</v>
      </c>
    </row>
    <row r="2504" spans="1:3" hidden="1">
      <c r="A2504">
        <v>477064</v>
      </c>
      <c r="B2504" t="s">
        <v>1702</v>
      </c>
      <c r="C2504">
        <v>1</v>
      </c>
    </row>
    <row r="2505" spans="1:3" hidden="1">
      <c r="A2505">
        <v>462302</v>
      </c>
      <c r="B2505" t="s">
        <v>1702</v>
      </c>
      <c r="C2505">
        <v>1</v>
      </c>
    </row>
    <row r="2506" spans="1:3" hidden="1">
      <c r="A2506">
        <v>462656</v>
      </c>
      <c r="B2506" t="s">
        <v>1702</v>
      </c>
      <c r="C2506">
        <v>1</v>
      </c>
    </row>
    <row r="2507" spans="1:3" hidden="1">
      <c r="A2507">
        <v>462436</v>
      </c>
      <c r="B2507" t="s">
        <v>1702</v>
      </c>
      <c r="C2507">
        <v>1</v>
      </c>
    </row>
    <row r="2508" spans="1:3" hidden="1">
      <c r="A2508">
        <v>438032</v>
      </c>
      <c r="B2508" t="s">
        <v>1702</v>
      </c>
      <c r="C2508">
        <v>1</v>
      </c>
    </row>
    <row r="2509" spans="1:3" hidden="1">
      <c r="A2509">
        <v>471678</v>
      </c>
      <c r="B2509" t="s">
        <v>1702</v>
      </c>
      <c r="C2509">
        <v>1</v>
      </c>
    </row>
    <row r="2510" spans="1:3" hidden="1">
      <c r="A2510">
        <v>463034</v>
      </c>
      <c r="B2510" t="s">
        <v>1702</v>
      </c>
      <c r="C2510">
        <v>1</v>
      </c>
    </row>
    <row r="2511" spans="1:3" hidden="1">
      <c r="A2511">
        <v>471713</v>
      </c>
      <c r="B2511" t="s">
        <v>1702</v>
      </c>
      <c r="C2511">
        <v>1</v>
      </c>
    </row>
    <row r="2512" spans="1:3" hidden="1">
      <c r="A2512">
        <v>482187</v>
      </c>
      <c r="B2512" t="s">
        <v>1697</v>
      </c>
      <c r="C2512">
        <v>6</v>
      </c>
    </row>
    <row r="2513" spans="1:3" hidden="1">
      <c r="A2513">
        <v>482187</v>
      </c>
      <c r="B2513" t="s">
        <v>1696</v>
      </c>
      <c r="C2513">
        <v>1</v>
      </c>
    </row>
    <row r="2514" spans="1:3" hidden="1">
      <c r="A2514">
        <v>482187</v>
      </c>
      <c r="B2514" t="s">
        <v>3375</v>
      </c>
      <c r="C2514">
        <v>3</v>
      </c>
    </row>
    <row r="2515" spans="1:3" hidden="1">
      <c r="A2515">
        <v>465098</v>
      </c>
      <c r="B2515" t="s">
        <v>1694</v>
      </c>
      <c r="C2515">
        <v>1</v>
      </c>
    </row>
    <row r="2516" spans="1:3" hidden="1">
      <c r="A2516">
        <v>465098</v>
      </c>
      <c r="B2516" t="s">
        <v>1699</v>
      </c>
      <c r="C2516">
        <v>7</v>
      </c>
    </row>
    <row r="2517" spans="1:3" hidden="1">
      <c r="A2517">
        <v>465098</v>
      </c>
      <c r="B2517" t="s">
        <v>1700</v>
      </c>
      <c r="C2517">
        <v>1</v>
      </c>
    </row>
    <row r="2518" spans="1:3" hidden="1">
      <c r="A2518">
        <v>465098</v>
      </c>
      <c r="B2518" t="s">
        <v>3375</v>
      </c>
      <c r="C2518">
        <v>3</v>
      </c>
    </row>
    <row r="2519" spans="1:3" hidden="1">
      <c r="A2519">
        <v>471475</v>
      </c>
      <c r="B2519" t="s">
        <v>1694</v>
      </c>
      <c r="C2519">
        <v>1</v>
      </c>
    </row>
    <row r="2520" spans="1:3" hidden="1">
      <c r="A2520">
        <v>471475</v>
      </c>
      <c r="B2520" t="s">
        <v>1699</v>
      </c>
      <c r="C2520">
        <v>7</v>
      </c>
    </row>
    <row r="2521" spans="1:3" hidden="1">
      <c r="A2521">
        <v>471475</v>
      </c>
      <c r="B2521" t="s">
        <v>1700</v>
      </c>
      <c r="C2521">
        <v>1</v>
      </c>
    </row>
    <row r="2522" spans="1:3" hidden="1">
      <c r="A2522">
        <v>471475</v>
      </c>
      <c r="B2522" t="s">
        <v>3375</v>
      </c>
      <c r="C2522">
        <v>2</v>
      </c>
    </row>
    <row r="2523" spans="1:3" hidden="1">
      <c r="A2523">
        <v>413920</v>
      </c>
      <c r="B2523" t="s">
        <v>1697</v>
      </c>
      <c r="C2523">
        <v>2</v>
      </c>
    </row>
    <row r="2524" spans="1:3" hidden="1">
      <c r="A2524">
        <v>477066</v>
      </c>
      <c r="B2524" t="s">
        <v>1697</v>
      </c>
      <c r="C2524">
        <v>2</v>
      </c>
    </row>
    <row r="2525" spans="1:3" hidden="1">
      <c r="A2525">
        <v>439398</v>
      </c>
      <c r="B2525" t="s">
        <v>1697</v>
      </c>
      <c r="C2525">
        <v>2</v>
      </c>
    </row>
    <row r="2526" spans="1:3" hidden="1">
      <c r="A2526">
        <v>477878</v>
      </c>
      <c r="B2526" t="s">
        <v>1697</v>
      </c>
      <c r="C2526">
        <v>2</v>
      </c>
    </row>
    <row r="2527" spans="1:3" hidden="1">
      <c r="A2527">
        <v>460824</v>
      </c>
      <c r="B2527" t="s">
        <v>1694</v>
      </c>
      <c r="C2527">
        <v>1</v>
      </c>
    </row>
    <row r="2528" spans="1:3" hidden="1">
      <c r="A2528">
        <v>460824</v>
      </c>
      <c r="B2528" t="s">
        <v>1697</v>
      </c>
      <c r="C2528">
        <v>3</v>
      </c>
    </row>
    <row r="2529" spans="1:3" hidden="1">
      <c r="A2529">
        <v>464485</v>
      </c>
      <c r="B2529" t="s">
        <v>1702</v>
      </c>
      <c r="C2529">
        <v>1</v>
      </c>
    </row>
    <row r="2530" spans="1:3" hidden="1">
      <c r="A2530">
        <v>465523</v>
      </c>
      <c r="B2530" t="s">
        <v>1702</v>
      </c>
      <c r="C2530">
        <v>1</v>
      </c>
    </row>
    <row r="2531" spans="1:3" hidden="1">
      <c r="A2531">
        <v>449761</v>
      </c>
      <c r="B2531" t="s">
        <v>1702</v>
      </c>
      <c r="C2531">
        <v>1</v>
      </c>
    </row>
    <row r="2532" spans="1:3" hidden="1">
      <c r="A2532">
        <v>422415</v>
      </c>
      <c r="B2532" t="s">
        <v>1702</v>
      </c>
      <c r="C2532">
        <v>1</v>
      </c>
    </row>
    <row r="2533" spans="1:3" hidden="1">
      <c r="A2533">
        <v>458341</v>
      </c>
      <c r="B2533" t="s">
        <v>1702</v>
      </c>
      <c r="C2533">
        <v>1</v>
      </c>
    </row>
    <row r="2534" spans="1:3" hidden="1">
      <c r="A2534">
        <v>461293</v>
      </c>
      <c r="B2534" t="s">
        <v>1702</v>
      </c>
      <c r="C2534">
        <v>1</v>
      </c>
    </row>
    <row r="2535" spans="1:3" hidden="1">
      <c r="A2535">
        <v>448015</v>
      </c>
      <c r="B2535" t="s">
        <v>1694</v>
      </c>
      <c r="C2535">
        <v>1</v>
      </c>
    </row>
    <row r="2536" spans="1:3" hidden="1">
      <c r="A2536">
        <v>448015</v>
      </c>
      <c r="B2536" t="s">
        <v>1697</v>
      </c>
      <c r="C2536">
        <v>3</v>
      </c>
    </row>
    <row r="2537" spans="1:3" hidden="1">
      <c r="A2537">
        <v>473893</v>
      </c>
      <c r="B2537" t="s">
        <v>1697</v>
      </c>
      <c r="C2537">
        <v>1</v>
      </c>
    </row>
    <row r="2538" spans="1:3" hidden="1">
      <c r="A2538">
        <v>474998</v>
      </c>
      <c r="B2538" t="s">
        <v>1697</v>
      </c>
      <c r="C2538">
        <v>1</v>
      </c>
    </row>
    <row r="2539" spans="1:3" hidden="1">
      <c r="A2539">
        <v>461674</v>
      </c>
      <c r="B2539" t="s">
        <v>1697</v>
      </c>
      <c r="C2539">
        <v>1</v>
      </c>
    </row>
    <row r="2540" spans="1:3" hidden="1">
      <c r="A2540">
        <v>461894</v>
      </c>
      <c r="B2540" t="s">
        <v>1697</v>
      </c>
      <c r="C2540">
        <v>1</v>
      </c>
    </row>
    <row r="2541" spans="1:3" hidden="1">
      <c r="A2541">
        <v>470011</v>
      </c>
      <c r="B2541" t="s">
        <v>1694</v>
      </c>
      <c r="C2541">
        <v>1</v>
      </c>
    </row>
    <row r="2542" spans="1:3" hidden="1">
      <c r="A2542">
        <v>470011</v>
      </c>
      <c r="B2542" t="s">
        <v>1701</v>
      </c>
      <c r="C2542">
        <v>3</v>
      </c>
    </row>
    <row r="2543" spans="1:3" hidden="1">
      <c r="A2543">
        <v>470011</v>
      </c>
      <c r="B2543" t="s">
        <v>1699</v>
      </c>
      <c r="C2543">
        <v>7</v>
      </c>
    </row>
    <row r="2544" spans="1:3" hidden="1">
      <c r="A2544">
        <v>470011</v>
      </c>
      <c r="B2544" t="s">
        <v>1700</v>
      </c>
      <c r="C2544">
        <v>1</v>
      </c>
    </row>
    <row r="2545" spans="1:3" hidden="1">
      <c r="A2545">
        <v>448569</v>
      </c>
      <c r="B2545" t="s">
        <v>1702</v>
      </c>
      <c r="C2545">
        <v>1</v>
      </c>
    </row>
    <row r="2546" spans="1:3" hidden="1">
      <c r="A2546">
        <v>438060</v>
      </c>
      <c r="B2546" t="s">
        <v>1697</v>
      </c>
      <c r="C2546">
        <v>1</v>
      </c>
    </row>
    <row r="2547" spans="1:3" hidden="1">
      <c r="A2547">
        <v>438060</v>
      </c>
      <c r="B2547" t="s">
        <v>1701</v>
      </c>
      <c r="C2547">
        <v>1</v>
      </c>
    </row>
    <row r="2548" spans="1:3" hidden="1">
      <c r="A2548">
        <v>444842</v>
      </c>
      <c r="B2548" t="s">
        <v>1694</v>
      </c>
      <c r="C2548">
        <v>1</v>
      </c>
    </row>
    <row r="2549" spans="1:3" hidden="1">
      <c r="A2549">
        <v>444842</v>
      </c>
      <c r="B2549" t="s">
        <v>1701</v>
      </c>
      <c r="C2549">
        <v>2</v>
      </c>
    </row>
    <row r="2550" spans="1:3" hidden="1">
      <c r="A2550">
        <v>444842</v>
      </c>
      <c r="B2550" t="s">
        <v>1699</v>
      </c>
      <c r="C2550">
        <v>6</v>
      </c>
    </row>
    <row r="2551" spans="1:3" hidden="1">
      <c r="A2551">
        <v>444842</v>
      </c>
      <c r="B2551" t="s">
        <v>1700</v>
      </c>
      <c r="C2551">
        <v>1</v>
      </c>
    </row>
    <row r="2552" spans="1:3" hidden="1">
      <c r="A2552">
        <v>444842</v>
      </c>
      <c r="B2552" t="s">
        <v>1695</v>
      </c>
      <c r="C2552">
        <v>1</v>
      </c>
    </row>
    <row r="2553" spans="1:3" hidden="1">
      <c r="A2553">
        <v>472192</v>
      </c>
      <c r="B2553" t="s">
        <v>1697</v>
      </c>
      <c r="C2553">
        <v>9</v>
      </c>
    </row>
    <row r="2554" spans="1:3" hidden="1">
      <c r="A2554">
        <v>472192</v>
      </c>
      <c r="B2554" t="s">
        <v>3376</v>
      </c>
      <c r="C2554">
        <v>1</v>
      </c>
    </row>
    <row r="2555" spans="1:3" hidden="1">
      <c r="A2555">
        <v>484825</v>
      </c>
      <c r="B2555" t="s">
        <v>1698</v>
      </c>
      <c r="C2555">
        <v>1</v>
      </c>
    </row>
    <row r="2556" spans="1:3" hidden="1">
      <c r="A2556">
        <v>473183</v>
      </c>
      <c r="B2556" t="s">
        <v>1702</v>
      </c>
      <c r="C2556">
        <v>1</v>
      </c>
    </row>
    <row r="2557" spans="1:3" hidden="1">
      <c r="A2557">
        <v>480122</v>
      </c>
      <c r="B2557" t="s">
        <v>1702</v>
      </c>
      <c r="C2557">
        <v>1</v>
      </c>
    </row>
    <row r="2558" spans="1:3" hidden="1">
      <c r="A2558">
        <v>481857</v>
      </c>
      <c r="B2558" t="s">
        <v>1702</v>
      </c>
      <c r="C2558">
        <v>1</v>
      </c>
    </row>
    <row r="2559" spans="1:3" hidden="1">
      <c r="A2559">
        <v>474224</v>
      </c>
      <c r="B2559" t="s">
        <v>1702</v>
      </c>
      <c r="C2559">
        <v>1</v>
      </c>
    </row>
    <row r="2560" spans="1:3" hidden="1">
      <c r="A2560">
        <v>423536</v>
      </c>
      <c r="B2560" t="s">
        <v>1698</v>
      </c>
      <c r="C2560">
        <v>6</v>
      </c>
    </row>
    <row r="2561" spans="1:3" hidden="1">
      <c r="A2561">
        <v>423536</v>
      </c>
      <c r="B2561" t="s">
        <v>1694</v>
      </c>
      <c r="C2561">
        <v>1</v>
      </c>
    </row>
    <row r="2562" spans="1:3" hidden="1">
      <c r="A2562">
        <v>423536</v>
      </c>
      <c r="B2562" t="s">
        <v>1693</v>
      </c>
      <c r="C2562">
        <v>2</v>
      </c>
    </row>
    <row r="2563" spans="1:3" hidden="1">
      <c r="A2563">
        <v>481034</v>
      </c>
      <c r="B2563" t="s">
        <v>1698</v>
      </c>
      <c r="C2563">
        <v>2</v>
      </c>
    </row>
    <row r="2564" spans="1:3" hidden="1">
      <c r="A2564">
        <v>483080</v>
      </c>
      <c r="B2564" t="s">
        <v>1702</v>
      </c>
      <c r="C2564">
        <v>1</v>
      </c>
    </row>
    <row r="2565" spans="1:3" hidden="1">
      <c r="A2565">
        <v>472120</v>
      </c>
      <c r="B2565" t="s">
        <v>1701</v>
      </c>
      <c r="C2565">
        <v>1</v>
      </c>
    </row>
    <row r="2566" spans="1:3" hidden="1">
      <c r="A2566">
        <v>472120</v>
      </c>
      <c r="B2566" t="s">
        <v>1699</v>
      </c>
      <c r="C2566">
        <v>4</v>
      </c>
    </row>
    <row r="2567" spans="1:3" hidden="1">
      <c r="A2567">
        <v>472120</v>
      </c>
      <c r="B2567" t="s">
        <v>1700</v>
      </c>
      <c r="C2567">
        <v>1</v>
      </c>
    </row>
    <row r="2568" spans="1:3" hidden="1">
      <c r="A2568">
        <v>414687</v>
      </c>
      <c r="B2568" t="s">
        <v>1694</v>
      </c>
      <c r="C2568">
        <v>1</v>
      </c>
    </row>
    <row r="2569" spans="1:3" hidden="1">
      <c r="A2569">
        <v>414687</v>
      </c>
      <c r="B2569" t="s">
        <v>1701</v>
      </c>
      <c r="C2569">
        <v>3</v>
      </c>
    </row>
    <row r="2570" spans="1:3" hidden="1">
      <c r="A2570">
        <v>414687</v>
      </c>
      <c r="B2570" t="s">
        <v>1699</v>
      </c>
      <c r="C2570">
        <v>5</v>
      </c>
    </row>
    <row r="2571" spans="1:3" hidden="1">
      <c r="A2571">
        <v>414687</v>
      </c>
      <c r="B2571" t="s">
        <v>1700</v>
      </c>
      <c r="C2571">
        <v>1</v>
      </c>
    </row>
    <row r="2572" spans="1:3" hidden="1">
      <c r="A2572">
        <v>414687</v>
      </c>
      <c r="B2572" t="s">
        <v>1695</v>
      </c>
      <c r="C2572">
        <v>1</v>
      </c>
    </row>
    <row r="2573" spans="1:3" hidden="1">
      <c r="A2573">
        <v>465266</v>
      </c>
      <c r="B2573" t="s">
        <v>1694</v>
      </c>
      <c r="C2573">
        <v>1</v>
      </c>
    </row>
    <row r="2574" spans="1:3" hidden="1">
      <c r="A2574">
        <v>465266</v>
      </c>
      <c r="B2574" t="s">
        <v>1701</v>
      </c>
      <c r="C2574">
        <v>3</v>
      </c>
    </row>
    <row r="2575" spans="1:3" hidden="1">
      <c r="A2575">
        <v>465266</v>
      </c>
      <c r="B2575" t="s">
        <v>1699</v>
      </c>
      <c r="C2575">
        <v>3</v>
      </c>
    </row>
    <row r="2576" spans="1:3" hidden="1">
      <c r="A2576">
        <v>465266</v>
      </c>
      <c r="B2576" t="s">
        <v>1700</v>
      </c>
      <c r="C2576">
        <v>2</v>
      </c>
    </row>
    <row r="2577" spans="1:3" hidden="1">
      <c r="A2577">
        <v>480289</v>
      </c>
      <c r="B2577" t="s">
        <v>1699</v>
      </c>
      <c r="C2577">
        <v>9</v>
      </c>
    </row>
    <row r="2578" spans="1:3" hidden="1">
      <c r="A2578">
        <v>463857</v>
      </c>
      <c r="B2578" t="s">
        <v>1693</v>
      </c>
      <c r="C2578">
        <v>1</v>
      </c>
    </row>
    <row r="2579" spans="1:3" hidden="1">
      <c r="A2579">
        <v>463857</v>
      </c>
      <c r="B2579" t="s">
        <v>1699</v>
      </c>
      <c r="C2579">
        <v>9</v>
      </c>
    </row>
    <row r="2580" spans="1:3" hidden="1">
      <c r="A2580">
        <v>465396</v>
      </c>
      <c r="B2580" t="s">
        <v>1701</v>
      </c>
      <c r="C2580">
        <v>1</v>
      </c>
    </row>
    <row r="2581" spans="1:3" hidden="1">
      <c r="A2581">
        <v>471991</v>
      </c>
      <c r="B2581" t="s">
        <v>1694</v>
      </c>
      <c r="C2581">
        <v>1</v>
      </c>
    </row>
    <row r="2582" spans="1:3" hidden="1">
      <c r="A2582">
        <v>471991</v>
      </c>
      <c r="B2582" t="s">
        <v>1701</v>
      </c>
      <c r="C2582">
        <v>3</v>
      </c>
    </row>
    <row r="2583" spans="1:3" hidden="1">
      <c r="A2583">
        <v>471991</v>
      </c>
      <c r="B2583" t="s">
        <v>1699</v>
      </c>
      <c r="C2583">
        <v>3</v>
      </c>
    </row>
    <row r="2584" spans="1:3" hidden="1">
      <c r="A2584">
        <v>471991</v>
      </c>
      <c r="B2584" t="s">
        <v>1700</v>
      </c>
      <c r="C2584">
        <v>2</v>
      </c>
    </row>
    <row r="2585" spans="1:3" hidden="1">
      <c r="A2585">
        <v>471991</v>
      </c>
      <c r="B2585" t="s">
        <v>1695</v>
      </c>
      <c r="C2585">
        <v>1</v>
      </c>
    </row>
    <row r="2586" spans="1:3" hidden="1">
      <c r="A2586">
        <v>474191</v>
      </c>
      <c r="B2586" t="s">
        <v>1694</v>
      </c>
      <c r="C2586">
        <v>1</v>
      </c>
    </row>
    <row r="2587" spans="1:3" hidden="1">
      <c r="A2587">
        <v>474191</v>
      </c>
      <c r="B2587" t="s">
        <v>1701</v>
      </c>
      <c r="C2587">
        <v>2</v>
      </c>
    </row>
    <row r="2588" spans="1:3" hidden="1">
      <c r="A2588">
        <v>474191</v>
      </c>
      <c r="B2588" t="s">
        <v>1699</v>
      </c>
      <c r="C2588">
        <v>6</v>
      </c>
    </row>
    <row r="2589" spans="1:3" hidden="1">
      <c r="A2589">
        <v>474191</v>
      </c>
      <c r="B2589" t="s">
        <v>1700</v>
      </c>
      <c r="C2589">
        <v>1</v>
      </c>
    </row>
    <row r="2590" spans="1:3" hidden="1">
      <c r="A2590">
        <v>478816</v>
      </c>
      <c r="B2590" t="s">
        <v>1697</v>
      </c>
      <c r="C2590">
        <v>2</v>
      </c>
    </row>
    <row r="2591" spans="1:3" hidden="1">
      <c r="A2591">
        <v>439826</v>
      </c>
      <c r="B2591" t="s">
        <v>1697</v>
      </c>
      <c r="C2591">
        <v>2</v>
      </c>
    </row>
    <row r="2592" spans="1:3" hidden="1">
      <c r="A2592">
        <v>470630</v>
      </c>
      <c r="B2592" t="s">
        <v>1697</v>
      </c>
      <c r="C2592">
        <v>1</v>
      </c>
    </row>
    <row r="2593" spans="1:3" hidden="1">
      <c r="A2593">
        <v>410000</v>
      </c>
      <c r="B2593" t="s">
        <v>1694</v>
      </c>
      <c r="C2593">
        <v>1</v>
      </c>
    </row>
    <row r="2594" spans="1:3" hidden="1">
      <c r="A2594">
        <v>410000</v>
      </c>
      <c r="B2594" t="s">
        <v>1697</v>
      </c>
      <c r="C2594">
        <v>4</v>
      </c>
    </row>
    <row r="2595" spans="1:3" hidden="1">
      <c r="A2595">
        <v>422328</v>
      </c>
      <c r="B2595" t="s">
        <v>1694</v>
      </c>
      <c r="C2595">
        <v>2</v>
      </c>
    </row>
    <row r="2596" spans="1:3" hidden="1">
      <c r="A2596">
        <v>422328</v>
      </c>
      <c r="B2596" t="s">
        <v>1697</v>
      </c>
      <c r="C2596">
        <v>7</v>
      </c>
    </row>
    <row r="2597" spans="1:3" hidden="1">
      <c r="A2597">
        <v>422324</v>
      </c>
      <c r="B2597" t="s">
        <v>1697</v>
      </c>
      <c r="C2597">
        <v>2</v>
      </c>
    </row>
    <row r="2598" spans="1:3" hidden="1">
      <c r="A2598">
        <v>486138</v>
      </c>
      <c r="B2598" t="s">
        <v>1702</v>
      </c>
      <c r="C2598">
        <v>1</v>
      </c>
    </row>
    <row r="2599" spans="1:3" hidden="1">
      <c r="A2599">
        <v>487658</v>
      </c>
      <c r="B2599" t="s">
        <v>1694</v>
      </c>
      <c r="C2599">
        <v>1</v>
      </c>
    </row>
    <row r="2600" spans="1:3" hidden="1">
      <c r="A2600">
        <v>487658</v>
      </c>
      <c r="B2600" t="s">
        <v>1701</v>
      </c>
      <c r="C2600">
        <v>3</v>
      </c>
    </row>
    <row r="2601" spans="1:3" hidden="1">
      <c r="A2601">
        <v>487658</v>
      </c>
      <c r="B2601" t="s">
        <v>1699</v>
      </c>
      <c r="C2601">
        <v>5</v>
      </c>
    </row>
    <row r="2602" spans="1:3" hidden="1">
      <c r="A2602">
        <v>487658</v>
      </c>
      <c r="B2602" t="s">
        <v>1700</v>
      </c>
      <c r="C2602">
        <v>1</v>
      </c>
    </row>
    <row r="2603" spans="1:3" hidden="1">
      <c r="A2603" t="s">
        <v>3377</v>
      </c>
      <c r="B2603" t="s">
        <v>1694</v>
      </c>
      <c r="C2603">
        <v>1</v>
      </c>
    </row>
    <row r="2604" spans="1:3" hidden="1">
      <c r="A2604" t="s">
        <v>3377</v>
      </c>
      <c r="B2604" t="s">
        <v>1699</v>
      </c>
      <c r="C2604">
        <v>11</v>
      </c>
    </row>
    <row r="2605" spans="1:3" hidden="1">
      <c r="A2605" t="s">
        <v>3377</v>
      </c>
      <c r="B2605" t="s">
        <v>3374</v>
      </c>
      <c r="C2605">
        <v>1</v>
      </c>
    </row>
    <row r="2606" spans="1:3" hidden="1">
      <c r="A2606">
        <v>488064</v>
      </c>
      <c r="B2606" t="s">
        <v>1694</v>
      </c>
      <c r="C2606">
        <v>1</v>
      </c>
    </row>
    <row r="2607" spans="1:3" hidden="1">
      <c r="A2607">
        <v>488064</v>
      </c>
      <c r="B2607" t="s">
        <v>1699</v>
      </c>
      <c r="C2607">
        <v>7</v>
      </c>
    </row>
    <row r="2608" spans="1:3" hidden="1">
      <c r="A2608">
        <v>488064</v>
      </c>
      <c r="B2608" t="s">
        <v>1700</v>
      </c>
      <c r="C2608">
        <v>1</v>
      </c>
    </row>
    <row r="2609" spans="1:3" hidden="1">
      <c r="A2609">
        <v>488064</v>
      </c>
      <c r="B2609" t="s">
        <v>3375</v>
      </c>
      <c r="C2609">
        <v>2</v>
      </c>
    </row>
    <row r="2610" spans="1:3" hidden="1">
      <c r="A2610">
        <v>471735</v>
      </c>
      <c r="B2610" t="s">
        <v>1699</v>
      </c>
      <c r="C2610">
        <v>1</v>
      </c>
    </row>
    <row r="2611" spans="1:3" hidden="1">
      <c r="A2611">
        <v>439084</v>
      </c>
      <c r="B2611" t="s">
        <v>1694</v>
      </c>
      <c r="C2611">
        <v>1</v>
      </c>
    </row>
    <row r="2612" spans="1:3" hidden="1">
      <c r="A2612">
        <v>439084</v>
      </c>
      <c r="B2612" t="s">
        <v>1701</v>
      </c>
      <c r="C2612">
        <v>3</v>
      </c>
    </row>
    <row r="2613" spans="1:3" hidden="1">
      <c r="A2613">
        <v>439084</v>
      </c>
      <c r="B2613" t="s">
        <v>1699</v>
      </c>
      <c r="C2613">
        <v>6</v>
      </c>
    </row>
    <row r="2614" spans="1:3" hidden="1">
      <c r="A2614">
        <v>439084</v>
      </c>
      <c r="B2614" t="s">
        <v>1700</v>
      </c>
      <c r="C2614">
        <v>1</v>
      </c>
    </row>
    <row r="2615" spans="1:3" hidden="1">
      <c r="A2615">
        <v>481063</v>
      </c>
      <c r="B2615" t="s">
        <v>1694</v>
      </c>
      <c r="C2615">
        <v>1</v>
      </c>
    </row>
    <row r="2616" spans="1:3" hidden="1">
      <c r="A2616">
        <v>481063</v>
      </c>
      <c r="B2616" t="s">
        <v>1693</v>
      </c>
      <c r="C2616">
        <v>2</v>
      </c>
    </row>
    <row r="2617" spans="1:3" hidden="1">
      <c r="A2617">
        <v>481063</v>
      </c>
      <c r="B2617" t="s">
        <v>1701</v>
      </c>
      <c r="C2617">
        <v>2</v>
      </c>
    </row>
    <row r="2618" spans="1:3" hidden="1">
      <c r="A2618">
        <v>481063</v>
      </c>
      <c r="B2618" t="s">
        <v>1699</v>
      </c>
      <c r="C2618">
        <v>8</v>
      </c>
    </row>
    <row r="2619" spans="1:3" hidden="1">
      <c r="A2619">
        <v>459721</v>
      </c>
      <c r="B2619" t="s">
        <v>1702</v>
      </c>
      <c r="C2619">
        <v>1</v>
      </c>
    </row>
    <row r="2620" spans="1:3" hidden="1">
      <c r="A2620">
        <v>464575</v>
      </c>
      <c r="B2620" t="s">
        <v>1702</v>
      </c>
      <c r="C2620">
        <v>1</v>
      </c>
    </row>
    <row r="2621" spans="1:3" hidden="1">
      <c r="A2621">
        <v>463708</v>
      </c>
      <c r="B2621" t="s">
        <v>1702</v>
      </c>
      <c r="C2621">
        <v>1</v>
      </c>
    </row>
    <row r="2622" spans="1:3" hidden="1">
      <c r="A2622">
        <v>438017</v>
      </c>
      <c r="B2622" t="s">
        <v>1702</v>
      </c>
      <c r="C2622">
        <v>1</v>
      </c>
    </row>
    <row r="2623" spans="1:3" hidden="1">
      <c r="A2623">
        <v>470735</v>
      </c>
      <c r="B2623" t="s">
        <v>1702</v>
      </c>
      <c r="C2623">
        <v>1</v>
      </c>
    </row>
    <row r="2624" spans="1:3" hidden="1">
      <c r="A2624">
        <v>461292</v>
      </c>
      <c r="B2624" t="s">
        <v>1702</v>
      </c>
      <c r="C2624">
        <v>1</v>
      </c>
    </row>
    <row r="2625" spans="1:3" hidden="1">
      <c r="A2625">
        <v>470409</v>
      </c>
      <c r="B2625" t="s">
        <v>1702</v>
      </c>
      <c r="C2625">
        <v>1</v>
      </c>
    </row>
    <row r="2626" spans="1:3" hidden="1">
      <c r="A2626">
        <v>459984</v>
      </c>
      <c r="B2626" t="s">
        <v>1702</v>
      </c>
      <c r="C2626">
        <v>1</v>
      </c>
    </row>
    <row r="2627" spans="1:3" hidden="1">
      <c r="A2627">
        <v>459982</v>
      </c>
      <c r="B2627" t="s">
        <v>1702</v>
      </c>
      <c r="C2627">
        <v>1</v>
      </c>
    </row>
    <row r="2628" spans="1:3" hidden="1">
      <c r="A2628">
        <v>465518</v>
      </c>
      <c r="B2628" t="s">
        <v>1702</v>
      </c>
      <c r="C2628">
        <v>1</v>
      </c>
    </row>
    <row r="2629" spans="1:3" hidden="1">
      <c r="A2629">
        <v>471646</v>
      </c>
      <c r="B2629" t="s">
        <v>1702</v>
      </c>
      <c r="C2629">
        <v>1</v>
      </c>
    </row>
    <row r="2630" spans="1:3" hidden="1">
      <c r="A2630">
        <v>439900</v>
      </c>
      <c r="B2630" t="s">
        <v>1702</v>
      </c>
      <c r="C2630">
        <v>1</v>
      </c>
    </row>
    <row r="2631" spans="1:3" hidden="1">
      <c r="A2631">
        <v>455442</v>
      </c>
      <c r="B2631" t="s">
        <v>1702</v>
      </c>
      <c r="C2631">
        <v>1</v>
      </c>
    </row>
    <row r="2632" spans="1:3" hidden="1">
      <c r="A2632">
        <v>474339</v>
      </c>
      <c r="B2632" t="s">
        <v>1702</v>
      </c>
      <c r="C2632">
        <v>1</v>
      </c>
    </row>
    <row r="2633" spans="1:3" hidden="1">
      <c r="A2633">
        <v>474145</v>
      </c>
      <c r="B2633" t="s">
        <v>1702</v>
      </c>
      <c r="C2633">
        <v>1</v>
      </c>
    </row>
    <row r="2634" spans="1:3" hidden="1">
      <c r="A2634">
        <v>474338</v>
      </c>
      <c r="B2634" t="s">
        <v>1702</v>
      </c>
      <c r="C2634">
        <v>1</v>
      </c>
    </row>
    <row r="2635" spans="1:3" hidden="1">
      <c r="A2635">
        <v>474725</v>
      </c>
      <c r="B2635" t="s">
        <v>1702</v>
      </c>
      <c r="C2635">
        <v>1</v>
      </c>
    </row>
    <row r="2636" spans="1:3" hidden="1">
      <c r="A2636">
        <v>462651</v>
      </c>
      <c r="B2636" t="s">
        <v>1702</v>
      </c>
      <c r="C2636">
        <v>1</v>
      </c>
    </row>
    <row r="2637" spans="1:3" hidden="1">
      <c r="A2637">
        <v>454321</v>
      </c>
      <c r="B2637" t="s">
        <v>1702</v>
      </c>
      <c r="C2637">
        <v>1</v>
      </c>
    </row>
    <row r="2638" spans="1:3" hidden="1">
      <c r="A2638">
        <v>474295</v>
      </c>
      <c r="B2638" t="s">
        <v>1702</v>
      </c>
      <c r="C2638">
        <v>1</v>
      </c>
    </row>
    <row r="2639" spans="1:3" hidden="1">
      <c r="A2639">
        <v>474311</v>
      </c>
      <c r="B2639" t="s">
        <v>1702</v>
      </c>
      <c r="C2639">
        <v>1</v>
      </c>
    </row>
    <row r="2640" spans="1:3" hidden="1">
      <c r="A2640">
        <v>474312</v>
      </c>
      <c r="B2640" t="s">
        <v>1702</v>
      </c>
      <c r="C2640">
        <v>1</v>
      </c>
    </row>
    <row r="2641" spans="1:3" hidden="1">
      <c r="A2641">
        <v>474310</v>
      </c>
      <c r="B2641" t="s">
        <v>1702</v>
      </c>
      <c r="C2641">
        <v>1</v>
      </c>
    </row>
    <row r="2642" spans="1:3" hidden="1">
      <c r="A2642">
        <v>461676</v>
      </c>
      <c r="B2642" t="s">
        <v>1702</v>
      </c>
      <c r="C2642">
        <v>1</v>
      </c>
    </row>
    <row r="2643" spans="1:3" hidden="1">
      <c r="A2643">
        <v>474506</v>
      </c>
      <c r="B2643" t="s">
        <v>1702</v>
      </c>
      <c r="C2643">
        <v>1</v>
      </c>
    </row>
    <row r="2644" spans="1:3" hidden="1">
      <c r="A2644">
        <v>474999</v>
      </c>
      <c r="B2644" t="s">
        <v>1702</v>
      </c>
      <c r="C2644">
        <v>1</v>
      </c>
    </row>
    <row r="2645" spans="1:3" hidden="1">
      <c r="A2645">
        <v>477625</v>
      </c>
      <c r="B2645" t="s">
        <v>1702</v>
      </c>
      <c r="C2645">
        <v>1</v>
      </c>
    </row>
    <row r="2646" spans="1:3" hidden="1">
      <c r="A2646">
        <v>465085</v>
      </c>
      <c r="B2646" t="s">
        <v>1702</v>
      </c>
      <c r="C2646">
        <v>1</v>
      </c>
    </row>
    <row r="2647" spans="1:3" hidden="1">
      <c r="A2647">
        <v>474353</v>
      </c>
      <c r="B2647" t="s">
        <v>1702</v>
      </c>
      <c r="C2647">
        <v>1</v>
      </c>
    </row>
    <row r="2648" spans="1:3" hidden="1">
      <c r="A2648">
        <v>475572</v>
      </c>
      <c r="B2648" t="s">
        <v>1702</v>
      </c>
      <c r="C2648">
        <v>1</v>
      </c>
    </row>
    <row r="2649" spans="1:3" hidden="1">
      <c r="A2649">
        <v>475513</v>
      </c>
      <c r="B2649" t="s">
        <v>1702</v>
      </c>
      <c r="C2649">
        <v>1</v>
      </c>
    </row>
    <row r="2650" spans="1:3" hidden="1">
      <c r="A2650">
        <v>477117</v>
      </c>
      <c r="B2650" t="s">
        <v>1702</v>
      </c>
      <c r="C2650">
        <v>1</v>
      </c>
    </row>
    <row r="2651" spans="1:3" hidden="1">
      <c r="A2651">
        <v>454760</v>
      </c>
      <c r="B2651" t="s">
        <v>1702</v>
      </c>
      <c r="C2651">
        <v>1</v>
      </c>
    </row>
    <row r="2652" spans="1:3" hidden="1">
      <c r="A2652">
        <v>476226</v>
      </c>
      <c r="B2652" t="s">
        <v>1702</v>
      </c>
      <c r="C2652">
        <v>1</v>
      </c>
    </row>
    <row r="2653" spans="1:3" hidden="1">
      <c r="A2653">
        <v>475516</v>
      </c>
      <c r="B2653" t="s">
        <v>1702</v>
      </c>
      <c r="C2653">
        <v>1</v>
      </c>
    </row>
    <row r="2654" spans="1:3" hidden="1">
      <c r="A2654">
        <v>460490</v>
      </c>
      <c r="B2654" t="s">
        <v>1702</v>
      </c>
      <c r="C2654">
        <v>1</v>
      </c>
    </row>
    <row r="2655" spans="1:3" hidden="1">
      <c r="A2655">
        <v>459146</v>
      </c>
      <c r="B2655" t="s">
        <v>1702</v>
      </c>
      <c r="C2655">
        <v>1</v>
      </c>
    </row>
    <row r="2656" spans="1:3" hidden="1">
      <c r="A2656">
        <v>481858</v>
      </c>
      <c r="B2656" t="s">
        <v>1702</v>
      </c>
      <c r="C2656">
        <v>1</v>
      </c>
    </row>
    <row r="2657" spans="1:3" hidden="1">
      <c r="A2657">
        <v>458339</v>
      </c>
      <c r="B2657" t="s">
        <v>1702</v>
      </c>
      <c r="C2657">
        <v>1</v>
      </c>
    </row>
    <row r="2658" spans="1:3" hidden="1">
      <c r="A2658">
        <v>458340</v>
      </c>
      <c r="B2658" t="s">
        <v>1702</v>
      </c>
      <c r="C2658">
        <v>1</v>
      </c>
    </row>
    <row r="2659" spans="1:3" hidden="1">
      <c r="A2659">
        <v>483410</v>
      </c>
      <c r="B2659" t="s">
        <v>1702</v>
      </c>
      <c r="C2659">
        <v>1</v>
      </c>
    </row>
    <row r="2660" spans="1:3" hidden="1">
      <c r="A2660">
        <v>484917</v>
      </c>
      <c r="B2660" t="s">
        <v>1702</v>
      </c>
      <c r="C2660">
        <v>1</v>
      </c>
    </row>
    <row r="2661" spans="1:3" hidden="1">
      <c r="A2661">
        <v>484988</v>
      </c>
      <c r="B2661" t="s">
        <v>1702</v>
      </c>
      <c r="C2661">
        <v>1</v>
      </c>
    </row>
    <row r="2662" spans="1:3" hidden="1">
      <c r="A2662">
        <v>485165</v>
      </c>
      <c r="B2662" t="s">
        <v>1702</v>
      </c>
      <c r="C2662">
        <v>1</v>
      </c>
    </row>
    <row r="2663" spans="1:3" hidden="1">
      <c r="A2663">
        <v>410098</v>
      </c>
      <c r="B2663" t="s">
        <v>1702</v>
      </c>
      <c r="C2663">
        <v>1</v>
      </c>
    </row>
    <row r="2664" spans="1:3" hidden="1">
      <c r="A2664">
        <v>485167</v>
      </c>
      <c r="B2664" t="s">
        <v>1702</v>
      </c>
      <c r="C2664">
        <v>1</v>
      </c>
    </row>
    <row r="2665" spans="1:3" hidden="1">
      <c r="A2665">
        <v>475482</v>
      </c>
      <c r="B2665" t="s">
        <v>1702</v>
      </c>
      <c r="C2665">
        <v>1</v>
      </c>
    </row>
    <row r="2666" spans="1:3" hidden="1">
      <c r="A2666">
        <v>463147</v>
      </c>
      <c r="B2666" t="s">
        <v>1702</v>
      </c>
      <c r="C2666">
        <v>1</v>
      </c>
    </row>
    <row r="2667" spans="1:3" hidden="1">
      <c r="A2667">
        <v>460032</v>
      </c>
      <c r="B2667" t="s">
        <v>1702</v>
      </c>
      <c r="C2667">
        <v>1</v>
      </c>
    </row>
    <row r="2668" spans="1:3" hidden="1">
      <c r="A2668">
        <v>464568</v>
      </c>
      <c r="B2668" t="s">
        <v>1702</v>
      </c>
      <c r="C2668">
        <v>1</v>
      </c>
    </row>
    <row r="2669" spans="1:3" hidden="1">
      <c r="A2669">
        <v>461734</v>
      </c>
      <c r="B2669" t="s">
        <v>1702</v>
      </c>
      <c r="C2669">
        <v>1</v>
      </c>
    </row>
    <row r="2670" spans="1:3" hidden="1">
      <c r="A2670">
        <v>463168</v>
      </c>
      <c r="B2670" t="s">
        <v>1702</v>
      </c>
      <c r="C2670">
        <v>1</v>
      </c>
    </row>
    <row r="2671" spans="1:3" hidden="1">
      <c r="A2671">
        <v>456145</v>
      </c>
      <c r="B2671" t="s">
        <v>1702</v>
      </c>
      <c r="C2671">
        <v>1</v>
      </c>
    </row>
    <row r="2672" spans="1:3" hidden="1">
      <c r="A2672">
        <v>463611</v>
      </c>
      <c r="B2672" t="s">
        <v>1702</v>
      </c>
      <c r="C2672">
        <v>1</v>
      </c>
    </row>
    <row r="2673" spans="1:3" hidden="1">
      <c r="A2673">
        <v>460287</v>
      </c>
      <c r="B2673" t="s">
        <v>1702</v>
      </c>
      <c r="C2673">
        <v>1</v>
      </c>
    </row>
    <row r="2674" spans="1:3" hidden="1">
      <c r="A2674">
        <v>461789</v>
      </c>
      <c r="B2674" t="s">
        <v>1702</v>
      </c>
      <c r="C2674">
        <v>1</v>
      </c>
    </row>
    <row r="2675" spans="1:3" hidden="1">
      <c r="A2675">
        <v>462649</v>
      </c>
      <c r="B2675" t="s">
        <v>1702</v>
      </c>
      <c r="C2675">
        <v>1</v>
      </c>
    </row>
    <row r="2676" spans="1:3" hidden="1">
      <c r="A2676">
        <v>464097</v>
      </c>
      <c r="B2676" t="s">
        <v>1702</v>
      </c>
      <c r="C2676">
        <v>1</v>
      </c>
    </row>
    <row r="2677" spans="1:3" hidden="1">
      <c r="A2677">
        <v>463346</v>
      </c>
      <c r="B2677" t="s">
        <v>1702</v>
      </c>
      <c r="C2677">
        <v>1</v>
      </c>
    </row>
    <row r="2678" spans="1:3" hidden="1">
      <c r="A2678">
        <v>463100</v>
      </c>
      <c r="B2678" t="s">
        <v>1702</v>
      </c>
      <c r="C2678">
        <v>1</v>
      </c>
    </row>
    <row r="2679" spans="1:3" hidden="1">
      <c r="A2679">
        <v>454936</v>
      </c>
      <c r="B2679" t="s">
        <v>1702</v>
      </c>
      <c r="C2679">
        <v>1</v>
      </c>
    </row>
    <row r="2680" spans="1:3" hidden="1">
      <c r="A2680">
        <v>473604</v>
      </c>
      <c r="B2680" t="s">
        <v>1702</v>
      </c>
      <c r="C2680">
        <v>1</v>
      </c>
    </row>
    <row r="2681" spans="1:3" hidden="1">
      <c r="A2681">
        <v>487980</v>
      </c>
      <c r="B2681" t="s">
        <v>1702</v>
      </c>
      <c r="C2681">
        <v>1</v>
      </c>
    </row>
    <row r="2682" spans="1:3" hidden="1">
      <c r="A2682">
        <v>425345</v>
      </c>
      <c r="B2682" t="s">
        <v>1700</v>
      </c>
      <c r="C2682">
        <v>1</v>
      </c>
    </row>
    <row r="2683" spans="1:3" hidden="1">
      <c r="A2683">
        <v>605630</v>
      </c>
      <c r="B2683" t="s">
        <v>1698</v>
      </c>
      <c r="C2683">
        <v>10</v>
      </c>
    </row>
    <row r="2684" spans="1:3" hidden="1">
      <c r="A2684">
        <v>605630</v>
      </c>
      <c r="B2684" t="s">
        <v>1700</v>
      </c>
      <c r="C2684">
        <v>2</v>
      </c>
    </row>
    <row r="2685" spans="1:3" hidden="1">
      <c r="A2685">
        <v>485618</v>
      </c>
      <c r="B2685" t="s">
        <v>1694</v>
      </c>
      <c r="C2685">
        <v>1</v>
      </c>
    </row>
    <row r="2686" spans="1:3" hidden="1">
      <c r="A2686">
        <v>485618</v>
      </c>
      <c r="B2686" t="s">
        <v>1699</v>
      </c>
      <c r="C2686">
        <v>5</v>
      </c>
    </row>
    <row r="2687" spans="1:3" hidden="1">
      <c r="A2687">
        <v>485618</v>
      </c>
      <c r="B2687" t="s">
        <v>1700</v>
      </c>
      <c r="C2687">
        <v>2</v>
      </c>
    </row>
    <row r="2688" spans="1:3" hidden="1">
      <c r="A2688">
        <v>488098</v>
      </c>
      <c r="B2688" t="s">
        <v>1698</v>
      </c>
      <c r="C2688">
        <v>10</v>
      </c>
    </row>
    <row r="2689" spans="1:3" hidden="1">
      <c r="A2689">
        <v>472086</v>
      </c>
      <c r="B2689" t="s">
        <v>3378</v>
      </c>
      <c r="C2689">
        <v>5</v>
      </c>
    </row>
    <row r="2690" spans="1:3" hidden="1">
      <c r="A2690">
        <v>439928</v>
      </c>
      <c r="B2690" t="s">
        <v>1698</v>
      </c>
      <c r="C2690">
        <v>5</v>
      </c>
    </row>
    <row r="2691" spans="1:3" hidden="1">
      <c r="A2691">
        <v>439928</v>
      </c>
      <c r="B2691" t="s">
        <v>1694</v>
      </c>
      <c r="C2691">
        <v>1</v>
      </c>
    </row>
    <row r="2692" spans="1:3" hidden="1">
      <c r="A2692">
        <v>439928</v>
      </c>
      <c r="B2692" t="s">
        <v>1700</v>
      </c>
      <c r="C2692">
        <v>5</v>
      </c>
    </row>
    <row r="2693" spans="1:3" hidden="1">
      <c r="A2693">
        <v>480287</v>
      </c>
      <c r="B2693" t="s">
        <v>1693</v>
      </c>
      <c r="C2693">
        <v>1</v>
      </c>
    </row>
    <row r="2694" spans="1:3" hidden="1">
      <c r="A2694">
        <v>480287</v>
      </c>
      <c r="B2694" t="s">
        <v>1699</v>
      </c>
      <c r="C2694">
        <v>6</v>
      </c>
    </row>
  </sheetData>
  <dataValidations count="1">
    <dataValidation type="list" allowBlank="1" showInputMessage="1" showErrorMessage="1" sqref="B2:B2694" xr:uid="{C982C778-4A78-46EB-9302-2531695260AA}">
      <formula1>"FAM FAST EQUIPAMENTO - UV - Vis,FAM FAST EQUIPAMENTO - IR/NIR,FAM FAST EQUIPAMENTO - DSC/RAIOX/TGA/DRX,FAM FAST - ICP / AA,FAM FAST - BANCADA,FAM EXCIP,FAM IFA,FAM IFA - CONTROLADOS,Teste CG,Teste HPLC,Check doc"</formula1>
    </dataValidation>
  </dataValidation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F535-F011-4B0E-8042-7B07AB0DE547}">
  <dimension ref="A1:I12474"/>
  <sheetViews>
    <sheetView zoomScaleNormal="100" workbookViewId="0">
      <selection activeCell="F1" sqref="F1"/>
    </sheetView>
  </sheetViews>
  <sheetFormatPr defaultRowHeight="14.5"/>
  <cols>
    <col min="1" max="1" width="42.26953125" bestFit="1" customWidth="1"/>
    <col min="2" max="2" width="11" bestFit="1" customWidth="1"/>
    <col min="3" max="3" width="9.08984375" bestFit="1" customWidth="1"/>
    <col min="4" max="4" width="28.54296875" style="48" bestFit="1" customWidth="1"/>
    <col min="5" max="5" width="17.90625" bestFit="1" customWidth="1"/>
    <col min="6" max="6" width="80.7265625" style="103" bestFit="1" customWidth="1"/>
    <col min="7" max="7" width="11.36328125" style="103" bestFit="1" customWidth="1"/>
    <col min="8" max="8" width="11" style="103" customWidth="1"/>
    <col min="9" max="9" width="11" style="103" bestFit="1" customWidth="1"/>
    <col min="10" max="10" width="9.81640625" bestFit="1" customWidth="1"/>
    <col min="11" max="11" width="80.81640625" bestFit="1" customWidth="1"/>
  </cols>
  <sheetData>
    <row r="1" spans="1:9">
      <c r="A1" t="s">
        <v>1813</v>
      </c>
      <c r="B1" t="s">
        <v>1814</v>
      </c>
      <c r="C1" t="s">
        <v>1815</v>
      </c>
      <c r="D1" t="s">
        <v>2693</v>
      </c>
      <c r="E1" s="48" t="s">
        <v>1579</v>
      </c>
      <c r="F1" t="s">
        <v>3379</v>
      </c>
      <c r="G1" s="103" t="s">
        <v>5</v>
      </c>
      <c r="H1"/>
      <c r="I1">
        <v>1</v>
      </c>
    </row>
    <row r="2" spans="1:9">
      <c r="A2" t="s">
        <v>1693</v>
      </c>
      <c r="B2" t="s">
        <v>2054</v>
      </c>
      <c r="C2" t="s">
        <v>2055</v>
      </c>
      <c r="D2" t="s">
        <v>2697</v>
      </c>
      <c r="E2" s="48">
        <v>46182</v>
      </c>
      <c r="F2" t="s">
        <v>2698</v>
      </c>
      <c r="G2" t="s">
        <v>3380</v>
      </c>
      <c r="H2"/>
      <c r="I2"/>
    </row>
    <row r="3" spans="1:9">
      <c r="A3" t="s">
        <v>1693</v>
      </c>
      <c r="B3" t="s">
        <v>2054</v>
      </c>
      <c r="C3" t="s">
        <v>2055</v>
      </c>
      <c r="D3" t="s">
        <v>2697</v>
      </c>
      <c r="E3" s="48">
        <v>46183</v>
      </c>
      <c r="F3" t="s">
        <v>2206</v>
      </c>
      <c r="G3" t="s">
        <v>3381</v>
      </c>
      <c r="H3"/>
      <c r="I3"/>
    </row>
    <row r="4" spans="1:9">
      <c r="A4" t="s">
        <v>1693</v>
      </c>
      <c r="B4" t="s">
        <v>2054</v>
      </c>
      <c r="C4" t="s">
        <v>2055</v>
      </c>
      <c r="D4" t="s">
        <v>2697</v>
      </c>
      <c r="E4" s="48">
        <v>46183</v>
      </c>
      <c r="F4" t="s">
        <v>2206</v>
      </c>
      <c r="G4" t="s">
        <v>3382</v>
      </c>
      <c r="H4"/>
      <c r="I4"/>
    </row>
    <row r="5" spans="1:9">
      <c r="A5" t="s">
        <v>1693</v>
      </c>
      <c r="B5" t="s">
        <v>2054</v>
      </c>
      <c r="C5" t="s">
        <v>2055</v>
      </c>
      <c r="D5" t="s">
        <v>2697</v>
      </c>
      <c r="E5" s="48">
        <v>46184</v>
      </c>
      <c r="F5" t="s">
        <v>2699</v>
      </c>
      <c r="G5" t="s">
        <v>3383</v>
      </c>
      <c r="H5"/>
      <c r="I5"/>
    </row>
    <row r="6" spans="1:9">
      <c r="A6" t="s">
        <v>1693</v>
      </c>
      <c r="B6" t="s">
        <v>2054</v>
      </c>
      <c r="C6" t="s">
        <v>2055</v>
      </c>
      <c r="D6" t="s">
        <v>2697</v>
      </c>
      <c r="E6" s="48">
        <v>46185</v>
      </c>
      <c r="F6" t="s">
        <v>2373</v>
      </c>
      <c r="G6" t="s">
        <v>3384</v>
      </c>
      <c r="H6"/>
      <c r="I6"/>
    </row>
    <row r="7" spans="1:9">
      <c r="A7" t="s">
        <v>1693</v>
      </c>
      <c r="B7" t="s">
        <v>2054</v>
      </c>
      <c r="C7" t="s">
        <v>2055</v>
      </c>
      <c r="D7" t="s">
        <v>2697</v>
      </c>
      <c r="E7" s="48">
        <v>46185</v>
      </c>
      <c r="F7" t="s">
        <v>2373</v>
      </c>
      <c r="G7" t="s">
        <v>3385</v>
      </c>
      <c r="H7"/>
      <c r="I7"/>
    </row>
    <row r="8" spans="1:9">
      <c r="A8" t="s">
        <v>1693</v>
      </c>
      <c r="B8" t="s">
        <v>2054</v>
      </c>
      <c r="C8" t="s">
        <v>2055</v>
      </c>
      <c r="D8" t="s">
        <v>2697</v>
      </c>
      <c r="E8" s="48">
        <v>46185</v>
      </c>
      <c r="F8" t="s">
        <v>2373</v>
      </c>
      <c r="G8" t="s">
        <v>3386</v>
      </c>
      <c r="H8"/>
      <c r="I8"/>
    </row>
    <row r="9" spans="1:9">
      <c r="A9" t="s">
        <v>1693</v>
      </c>
      <c r="B9" t="s">
        <v>2054</v>
      </c>
      <c r="C9" t="s">
        <v>2055</v>
      </c>
      <c r="D9" t="s">
        <v>2697</v>
      </c>
      <c r="E9" s="48">
        <v>46185</v>
      </c>
      <c r="F9" t="s">
        <v>2373</v>
      </c>
      <c r="G9" t="s">
        <v>3387</v>
      </c>
      <c r="H9"/>
      <c r="I9"/>
    </row>
    <row r="10" spans="1:9">
      <c r="A10" t="s">
        <v>1693</v>
      </c>
      <c r="B10" t="s">
        <v>2054</v>
      </c>
      <c r="C10" t="s">
        <v>2055</v>
      </c>
      <c r="D10" t="s">
        <v>2697</v>
      </c>
      <c r="E10" s="48">
        <v>46185</v>
      </c>
      <c r="F10" t="s">
        <v>2373</v>
      </c>
      <c r="G10" t="s">
        <v>3388</v>
      </c>
      <c r="H10"/>
      <c r="I10"/>
    </row>
    <row r="11" spans="1:9">
      <c r="A11" t="s">
        <v>1693</v>
      </c>
      <c r="B11" t="s">
        <v>2054</v>
      </c>
      <c r="C11" t="s">
        <v>2055</v>
      </c>
      <c r="D11" t="s">
        <v>2697</v>
      </c>
      <c r="E11" s="48">
        <v>46185</v>
      </c>
      <c r="F11" t="s">
        <v>2373</v>
      </c>
      <c r="G11" t="s">
        <v>3389</v>
      </c>
      <c r="H11"/>
      <c r="I11"/>
    </row>
    <row r="12" spans="1:9">
      <c r="A12" t="s">
        <v>1693</v>
      </c>
      <c r="B12" t="s">
        <v>2054</v>
      </c>
      <c r="C12" t="s">
        <v>2055</v>
      </c>
      <c r="D12" t="s">
        <v>2697</v>
      </c>
      <c r="E12" s="48">
        <v>46186</v>
      </c>
      <c r="F12" t="s">
        <v>2700</v>
      </c>
      <c r="G12" t="s">
        <v>3390</v>
      </c>
      <c r="H12"/>
      <c r="I12"/>
    </row>
    <row r="13" spans="1:9">
      <c r="A13" t="s">
        <v>1693</v>
      </c>
      <c r="B13" t="s">
        <v>2054</v>
      </c>
      <c r="C13" t="s">
        <v>2055</v>
      </c>
      <c r="D13" t="s">
        <v>2697</v>
      </c>
      <c r="E13" s="48">
        <v>46188</v>
      </c>
      <c r="F13" t="s">
        <v>2070</v>
      </c>
      <c r="G13"/>
      <c r="H13"/>
      <c r="I13"/>
    </row>
    <row r="14" spans="1:9">
      <c r="A14" t="s">
        <v>1693</v>
      </c>
      <c r="B14" t="s">
        <v>2054</v>
      </c>
      <c r="C14" t="s">
        <v>2055</v>
      </c>
      <c r="D14" t="s">
        <v>2697</v>
      </c>
      <c r="E14" s="48">
        <v>46189</v>
      </c>
      <c r="F14" t="s">
        <v>2701</v>
      </c>
      <c r="G14" t="s">
        <v>3391</v>
      </c>
      <c r="H14"/>
      <c r="I14"/>
    </row>
    <row r="15" spans="1:9">
      <c r="A15" t="s">
        <v>1693</v>
      </c>
      <c r="B15" t="s">
        <v>2054</v>
      </c>
      <c r="C15" t="s">
        <v>2055</v>
      </c>
      <c r="D15" t="s">
        <v>2697</v>
      </c>
      <c r="E15" s="48">
        <v>46190</v>
      </c>
      <c r="F15" t="s">
        <v>2144</v>
      </c>
      <c r="G15" t="s">
        <v>3392</v>
      </c>
      <c r="H15"/>
      <c r="I15"/>
    </row>
    <row r="16" spans="1:9">
      <c r="A16" t="s">
        <v>1693</v>
      </c>
      <c r="B16" t="s">
        <v>2054</v>
      </c>
      <c r="C16" t="s">
        <v>2055</v>
      </c>
      <c r="D16" t="s">
        <v>2697</v>
      </c>
      <c r="E16" s="48">
        <v>46191</v>
      </c>
      <c r="F16" t="s">
        <v>2669</v>
      </c>
      <c r="G16" t="s">
        <v>3393</v>
      </c>
      <c r="H16"/>
      <c r="I16"/>
    </row>
    <row r="17" spans="1:9">
      <c r="A17" t="s">
        <v>1693</v>
      </c>
      <c r="B17" t="s">
        <v>2054</v>
      </c>
      <c r="C17" t="s">
        <v>2055</v>
      </c>
      <c r="D17" t="s">
        <v>2697</v>
      </c>
      <c r="E17" s="48">
        <v>46192</v>
      </c>
      <c r="F17" t="s">
        <v>2702</v>
      </c>
      <c r="G17" t="s">
        <v>3394</v>
      </c>
      <c r="H17"/>
      <c r="I17"/>
    </row>
    <row r="18" spans="1:9">
      <c r="A18" t="s">
        <v>1693</v>
      </c>
      <c r="B18" t="s">
        <v>2054</v>
      </c>
      <c r="C18" t="s">
        <v>2055</v>
      </c>
      <c r="D18" t="s">
        <v>2697</v>
      </c>
      <c r="E18" s="48">
        <v>46192</v>
      </c>
      <c r="F18" t="s">
        <v>2702</v>
      </c>
      <c r="G18" t="s">
        <v>3395</v>
      </c>
      <c r="H18"/>
      <c r="I18"/>
    </row>
    <row r="19" spans="1:9">
      <c r="A19" t="s">
        <v>1693</v>
      </c>
      <c r="B19" t="s">
        <v>2054</v>
      </c>
      <c r="C19" t="s">
        <v>2055</v>
      </c>
      <c r="D19" t="s">
        <v>2697</v>
      </c>
      <c r="E19" s="48">
        <v>46192</v>
      </c>
      <c r="F19" t="s">
        <v>2702</v>
      </c>
      <c r="G19" t="s">
        <v>3395</v>
      </c>
      <c r="H19"/>
      <c r="I19"/>
    </row>
    <row r="20" spans="1:9">
      <c r="A20" t="s">
        <v>1693</v>
      </c>
      <c r="B20" t="s">
        <v>2054</v>
      </c>
      <c r="C20" t="s">
        <v>2055</v>
      </c>
      <c r="D20" t="s">
        <v>2697</v>
      </c>
      <c r="E20" s="48">
        <v>46193</v>
      </c>
      <c r="F20" t="s">
        <v>2703</v>
      </c>
      <c r="G20" t="s">
        <v>3396</v>
      </c>
      <c r="H20"/>
      <c r="I20"/>
    </row>
    <row r="21" spans="1:9">
      <c r="A21" t="s">
        <v>1693</v>
      </c>
      <c r="B21" t="s">
        <v>2054</v>
      </c>
      <c r="C21" t="s">
        <v>2055</v>
      </c>
      <c r="D21" t="s">
        <v>2697</v>
      </c>
      <c r="E21" s="48">
        <v>46194</v>
      </c>
      <c r="F21" t="s">
        <v>2070</v>
      </c>
      <c r="G21"/>
      <c r="H21"/>
      <c r="I21"/>
    </row>
    <row r="22" spans="1:9">
      <c r="A22" t="s">
        <v>1693</v>
      </c>
      <c r="B22" t="s">
        <v>2054</v>
      </c>
      <c r="C22" t="s">
        <v>2055</v>
      </c>
      <c r="D22" t="s">
        <v>2697</v>
      </c>
      <c r="E22" s="48">
        <v>46196</v>
      </c>
      <c r="F22" t="s">
        <v>2433</v>
      </c>
      <c r="G22" t="s">
        <v>3397</v>
      </c>
      <c r="H22"/>
      <c r="I22"/>
    </row>
    <row r="23" spans="1:9">
      <c r="A23" t="s">
        <v>1693</v>
      </c>
      <c r="B23" t="s">
        <v>2054</v>
      </c>
      <c r="C23" t="s">
        <v>2055</v>
      </c>
      <c r="D23" t="s">
        <v>2697</v>
      </c>
      <c r="E23" s="48">
        <v>46197</v>
      </c>
      <c r="F23" t="s">
        <v>2704</v>
      </c>
      <c r="G23" t="s">
        <v>3398</v>
      </c>
      <c r="H23"/>
      <c r="I23"/>
    </row>
    <row r="24" spans="1:9">
      <c r="A24" t="s">
        <v>1693</v>
      </c>
      <c r="B24" t="s">
        <v>2054</v>
      </c>
      <c r="C24" t="s">
        <v>2055</v>
      </c>
      <c r="D24" t="s">
        <v>2697</v>
      </c>
      <c r="E24" s="48">
        <v>46198</v>
      </c>
      <c r="F24" t="s">
        <v>2573</v>
      </c>
      <c r="G24" t="s">
        <v>3399</v>
      </c>
      <c r="H24"/>
      <c r="I24"/>
    </row>
    <row r="25" spans="1:9">
      <c r="A25" t="s">
        <v>1693</v>
      </c>
      <c r="B25" t="s">
        <v>2054</v>
      </c>
      <c r="C25" t="s">
        <v>2055</v>
      </c>
      <c r="D25" t="s">
        <v>2697</v>
      </c>
      <c r="E25" s="48">
        <v>46201</v>
      </c>
      <c r="F25" t="s">
        <v>2070</v>
      </c>
      <c r="G25"/>
      <c r="H25"/>
      <c r="I25"/>
    </row>
    <row r="26" spans="1:9">
      <c r="A26" t="s">
        <v>1693</v>
      </c>
      <c r="B26" t="s">
        <v>2054</v>
      </c>
      <c r="C26" t="s">
        <v>2055</v>
      </c>
      <c r="D26" t="s">
        <v>2697</v>
      </c>
      <c r="E26" s="48">
        <v>46202</v>
      </c>
      <c r="F26" t="s">
        <v>2372</v>
      </c>
      <c r="G26" t="s">
        <v>3400</v>
      </c>
      <c r="H26"/>
      <c r="I26"/>
    </row>
    <row r="27" spans="1:9">
      <c r="A27" t="s">
        <v>1693</v>
      </c>
      <c r="B27" t="s">
        <v>2054</v>
      </c>
      <c r="C27" t="s">
        <v>2055</v>
      </c>
      <c r="D27" t="s">
        <v>2697</v>
      </c>
      <c r="E27" s="48">
        <v>46205</v>
      </c>
      <c r="F27" t="s">
        <v>2705</v>
      </c>
      <c r="G27" t="s">
        <v>3401</v>
      </c>
      <c r="H27"/>
      <c r="I27"/>
    </row>
    <row r="28" spans="1:9">
      <c r="A28" t="s">
        <v>1693</v>
      </c>
      <c r="B28" t="s">
        <v>2054</v>
      </c>
      <c r="C28" t="s">
        <v>2055</v>
      </c>
      <c r="D28" t="s">
        <v>2697</v>
      </c>
      <c r="E28" s="48">
        <v>46206</v>
      </c>
      <c r="F28" t="s">
        <v>2706</v>
      </c>
      <c r="G28" t="s">
        <v>3402</v>
      </c>
      <c r="H28"/>
      <c r="I28"/>
    </row>
    <row r="29" spans="1:9">
      <c r="A29" t="s">
        <v>1693</v>
      </c>
      <c r="B29" t="s">
        <v>2054</v>
      </c>
      <c r="C29" t="s">
        <v>2055</v>
      </c>
      <c r="D29" t="s">
        <v>2697</v>
      </c>
      <c r="E29" s="48">
        <v>46207</v>
      </c>
      <c r="F29" t="s">
        <v>2651</v>
      </c>
      <c r="G29" t="s">
        <v>3403</v>
      </c>
      <c r="H29"/>
      <c r="I29"/>
    </row>
    <row r="30" spans="1:9">
      <c r="A30" t="s">
        <v>1693</v>
      </c>
      <c r="B30" t="s">
        <v>2054</v>
      </c>
      <c r="C30" t="s">
        <v>2055</v>
      </c>
      <c r="D30" t="s">
        <v>2697</v>
      </c>
      <c r="E30" s="48">
        <v>46208</v>
      </c>
      <c r="F30" t="s">
        <v>2070</v>
      </c>
      <c r="G30"/>
      <c r="H30"/>
      <c r="I30"/>
    </row>
    <row r="31" spans="1:9">
      <c r="A31" t="s">
        <v>1693</v>
      </c>
      <c r="B31" t="s">
        <v>2054</v>
      </c>
      <c r="C31" t="s">
        <v>2055</v>
      </c>
      <c r="D31" t="s">
        <v>2697</v>
      </c>
      <c r="E31" s="48">
        <v>46209</v>
      </c>
      <c r="F31" t="s">
        <v>2218</v>
      </c>
      <c r="G31" t="s">
        <v>3404</v>
      </c>
      <c r="H31"/>
      <c r="I31"/>
    </row>
    <row r="32" spans="1:9">
      <c r="A32" t="s">
        <v>1693</v>
      </c>
      <c r="B32" t="s">
        <v>2054</v>
      </c>
      <c r="C32" t="s">
        <v>2055</v>
      </c>
      <c r="D32" t="s">
        <v>2697</v>
      </c>
      <c r="E32" s="48">
        <v>46209</v>
      </c>
      <c r="F32" t="s">
        <v>2218</v>
      </c>
      <c r="G32" t="s">
        <v>3405</v>
      </c>
      <c r="H32"/>
      <c r="I32"/>
    </row>
    <row r="33" spans="1:9">
      <c r="A33" t="s">
        <v>1693</v>
      </c>
      <c r="B33" t="s">
        <v>2054</v>
      </c>
      <c r="C33" t="s">
        <v>2055</v>
      </c>
      <c r="D33" t="s">
        <v>2697</v>
      </c>
      <c r="E33" s="48">
        <v>46210</v>
      </c>
      <c r="F33" t="s">
        <v>2531</v>
      </c>
      <c r="G33" t="s">
        <v>3406</v>
      </c>
      <c r="H33"/>
      <c r="I33"/>
    </row>
    <row r="34" spans="1:9">
      <c r="A34" t="s">
        <v>1693</v>
      </c>
      <c r="B34" t="s">
        <v>2054</v>
      </c>
      <c r="C34" t="s">
        <v>2055</v>
      </c>
      <c r="D34" t="s">
        <v>2697</v>
      </c>
      <c r="E34" s="48">
        <v>46211</v>
      </c>
      <c r="F34" t="s">
        <v>2707</v>
      </c>
      <c r="G34" t="s">
        <v>3407</v>
      </c>
      <c r="H34"/>
      <c r="I34"/>
    </row>
    <row r="35" spans="1:9">
      <c r="A35" t="s">
        <v>1693</v>
      </c>
      <c r="B35" t="s">
        <v>2054</v>
      </c>
      <c r="C35" t="s">
        <v>2055</v>
      </c>
      <c r="D35" t="s">
        <v>2697</v>
      </c>
      <c r="E35" s="48">
        <v>46213</v>
      </c>
      <c r="F35" t="s">
        <v>2708</v>
      </c>
      <c r="G35" t="s">
        <v>3408</v>
      </c>
      <c r="H35"/>
      <c r="I35"/>
    </row>
    <row r="36" spans="1:9">
      <c r="A36" t="s">
        <v>1693</v>
      </c>
      <c r="B36" t="s">
        <v>2054</v>
      </c>
      <c r="C36" t="s">
        <v>2055</v>
      </c>
      <c r="D36" t="s">
        <v>2697</v>
      </c>
      <c r="E36" s="48">
        <v>46213</v>
      </c>
      <c r="F36" t="s">
        <v>2708</v>
      </c>
      <c r="G36" t="s">
        <v>3409</v>
      </c>
      <c r="H36"/>
      <c r="I36"/>
    </row>
    <row r="37" spans="1:9">
      <c r="A37" t="s">
        <v>1693</v>
      </c>
      <c r="B37" t="s">
        <v>2054</v>
      </c>
      <c r="C37" t="s">
        <v>2055</v>
      </c>
      <c r="D37" t="s">
        <v>2697</v>
      </c>
      <c r="E37" s="48">
        <v>46214</v>
      </c>
      <c r="F37" t="s">
        <v>2709</v>
      </c>
      <c r="G37" t="s">
        <v>3410</v>
      </c>
      <c r="H37"/>
      <c r="I37"/>
    </row>
    <row r="38" spans="1:9">
      <c r="A38" t="s">
        <v>1693</v>
      </c>
      <c r="B38" t="s">
        <v>2054</v>
      </c>
      <c r="C38" t="s">
        <v>2055</v>
      </c>
      <c r="D38" t="s">
        <v>2697</v>
      </c>
      <c r="E38" s="48">
        <v>46214</v>
      </c>
      <c r="F38" t="s">
        <v>2709</v>
      </c>
      <c r="G38" t="s">
        <v>3410</v>
      </c>
      <c r="H38"/>
      <c r="I38"/>
    </row>
    <row r="39" spans="1:9">
      <c r="A39" t="s">
        <v>1693</v>
      </c>
      <c r="B39" t="s">
        <v>2054</v>
      </c>
      <c r="C39" t="s">
        <v>2055</v>
      </c>
      <c r="D39" t="s">
        <v>2697</v>
      </c>
      <c r="E39" s="48">
        <v>46215</v>
      </c>
      <c r="F39" t="s">
        <v>2070</v>
      </c>
      <c r="G39"/>
      <c r="H39"/>
      <c r="I39"/>
    </row>
    <row r="40" spans="1:9">
      <c r="A40" t="s">
        <v>1693</v>
      </c>
      <c r="B40" t="s">
        <v>2054</v>
      </c>
      <c r="C40" t="s">
        <v>2055</v>
      </c>
      <c r="D40" t="s">
        <v>2697</v>
      </c>
      <c r="E40" s="48">
        <v>46220</v>
      </c>
      <c r="F40" t="s">
        <v>2070</v>
      </c>
      <c r="G40"/>
      <c r="H40"/>
      <c r="I40"/>
    </row>
    <row r="41" spans="1:9">
      <c r="A41" t="s">
        <v>1693</v>
      </c>
      <c r="B41" t="s">
        <v>2054</v>
      </c>
      <c r="C41" t="s">
        <v>2055</v>
      </c>
      <c r="D41" t="s">
        <v>2697</v>
      </c>
      <c r="E41" s="48">
        <v>46222</v>
      </c>
      <c r="F41" t="s">
        <v>2070</v>
      </c>
      <c r="G41"/>
      <c r="H41"/>
      <c r="I41"/>
    </row>
    <row r="42" spans="1:9">
      <c r="A42" t="s">
        <v>1693</v>
      </c>
      <c r="B42" t="s">
        <v>2054</v>
      </c>
      <c r="C42" t="s">
        <v>2055</v>
      </c>
      <c r="D42" t="s">
        <v>2697</v>
      </c>
      <c r="E42" s="48">
        <v>46223</v>
      </c>
      <c r="F42" t="s">
        <v>2070</v>
      </c>
      <c r="G42"/>
      <c r="H42"/>
      <c r="I42"/>
    </row>
    <row r="43" spans="1:9">
      <c r="A43" t="s">
        <v>1693</v>
      </c>
      <c r="B43" t="s">
        <v>2054</v>
      </c>
      <c r="C43" t="s">
        <v>2055</v>
      </c>
      <c r="D43" t="s">
        <v>2697</v>
      </c>
      <c r="E43" s="48">
        <v>46224</v>
      </c>
      <c r="F43" t="s">
        <v>2710</v>
      </c>
      <c r="G43" t="s">
        <v>3411</v>
      </c>
      <c r="H43"/>
      <c r="I43"/>
    </row>
    <row r="44" spans="1:9">
      <c r="A44" t="s">
        <v>1693</v>
      </c>
      <c r="B44" t="s">
        <v>2054</v>
      </c>
      <c r="C44" t="s">
        <v>2055</v>
      </c>
      <c r="D44" t="s">
        <v>2697</v>
      </c>
      <c r="E44" s="48">
        <v>46226</v>
      </c>
      <c r="F44" t="s">
        <v>2580</v>
      </c>
      <c r="G44" t="s">
        <v>3412</v>
      </c>
      <c r="H44"/>
      <c r="I44"/>
    </row>
    <row r="45" spans="1:9">
      <c r="A45" t="s">
        <v>1693</v>
      </c>
      <c r="B45" t="s">
        <v>2054</v>
      </c>
      <c r="C45" t="s">
        <v>2055</v>
      </c>
      <c r="D45" t="s">
        <v>2697</v>
      </c>
      <c r="E45" s="48">
        <v>46226</v>
      </c>
      <c r="F45" t="s">
        <v>2580</v>
      </c>
      <c r="G45" t="s">
        <v>3413</v>
      </c>
      <c r="H45"/>
      <c r="I45"/>
    </row>
    <row r="46" spans="1:9">
      <c r="A46" t="s">
        <v>1693</v>
      </c>
      <c r="B46" t="s">
        <v>2054</v>
      </c>
      <c r="C46" t="s">
        <v>2055</v>
      </c>
      <c r="D46" t="s">
        <v>2697</v>
      </c>
      <c r="E46" s="48">
        <v>46227</v>
      </c>
      <c r="F46" t="s">
        <v>2711</v>
      </c>
      <c r="G46" t="s">
        <v>3414</v>
      </c>
      <c r="H46"/>
      <c r="I46"/>
    </row>
    <row r="47" spans="1:9">
      <c r="A47" t="s">
        <v>1693</v>
      </c>
      <c r="B47" t="s">
        <v>2054</v>
      </c>
      <c r="C47" t="s">
        <v>2055</v>
      </c>
      <c r="D47" t="s">
        <v>2697</v>
      </c>
      <c r="E47" s="48">
        <v>46228</v>
      </c>
      <c r="F47" t="s">
        <v>2093</v>
      </c>
      <c r="G47" t="s">
        <v>3415</v>
      </c>
      <c r="H47"/>
      <c r="I47"/>
    </row>
    <row r="48" spans="1:9">
      <c r="A48" t="s">
        <v>1693</v>
      </c>
      <c r="B48" t="s">
        <v>2054</v>
      </c>
      <c r="C48" t="s">
        <v>2055</v>
      </c>
      <c r="D48" t="s">
        <v>2697</v>
      </c>
      <c r="E48" s="48">
        <v>46231</v>
      </c>
      <c r="F48" t="s">
        <v>2712</v>
      </c>
      <c r="G48" t="s">
        <v>3416</v>
      </c>
      <c r="H48"/>
      <c r="I48"/>
    </row>
    <row r="49" spans="1:9">
      <c r="A49" t="s">
        <v>1693</v>
      </c>
      <c r="B49" t="s">
        <v>2054</v>
      </c>
      <c r="C49" t="s">
        <v>2055</v>
      </c>
      <c r="D49" t="s">
        <v>2697</v>
      </c>
      <c r="E49" s="48">
        <v>46232</v>
      </c>
      <c r="F49" t="s">
        <v>2713</v>
      </c>
      <c r="G49" t="s">
        <v>3417</v>
      </c>
      <c r="H49"/>
      <c r="I49"/>
    </row>
    <row r="50" spans="1:9">
      <c r="A50" t="s">
        <v>1693</v>
      </c>
      <c r="B50" t="s">
        <v>2054</v>
      </c>
      <c r="C50" t="s">
        <v>2055</v>
      </c>
      <c r="D50" t="s">
        <v>2697</v>
      </c>
      <c r="E50" s="48">
        <v>46232</v>
      </c>
      <c r="F50" t="s">
        <v>2713</v>
      </c>
      <c r="G50" t="s">
        <v>3414</v>
      </c>
      <c r="H50"/>
      <c r="I50"/>
    </row>
    <row r="51" spans="1:9">
      <c r="A51" t="s">
        <v>1693</v>
      </c>
      <c r="B51" t="s">
        <v>2054</v>
      </c>
      <c r="C51" t="s">
        <v>2055</v>
      </c>
      <c r="D51" t="s">
        <v>2697</v>
      </c>
      <c r="E51" s="48">
        <v>46598</v>
      </c>
      <c r="F51" t="s">
        <v>2714</v>
      </c>
      <c r="G51" t="s">
        <v>3418</v>
      </c>
      <c r="H51"/>
      <c r="I51"/>
    </row>
    <row r="52" spans="1:9">
      <c r="A52" t="s">
        <v>1693</v>
      </c>
      <c r="B52" t="s">
        <v>2054</v>
      </c>
      <c r="C52" t="s">
        <v>2055</v>
      </c>
      <c r="D52" t="s">
        <v>2697</v>
      </c>
      <c r="E52" s="48">
        <v>46599</v>
      </c>
      <c r="F52" t="s">
        <v>2715</v>
      </c>
      <c r="G52" t="s">
        <v>3419</v>
      </c>
      <c r="H52"/>
      <c r="I52"/>
    </row>
    <row r="53" spans="1:9">
      <c r="A53" t="s">
        <v>1693</v>
      </c>
      <c r="B53" t="s">
        <v>2054</v>
      </c>
      <c r="C53" t="s">
        <v>2055</v>
      </c>
      <c r="D53" t="s">
        <v>2697</v>
      </c>
      <c r="E53" s="48">
        <v>46239</v>
      </c>
      <c r="F53" t="s">
        <v>2399</v>
      </c>
      <c r="G53" t="s">
        <v>3420</v>
      </c>
      <c r="H53"/>
      <c r="I53"/>
    </row>
    <row r="54" spans="1:9">
      <c r="A54" t="s">
        <v>1693</v>
      </c>
      <c r="B54" t="s">
        <v>2054</v>
      </c>
      <c r="C54" t="s">
        <v>2055</v>
      </c>
      <c r="D54" t="s">
        <v>2697</v>
      </c>
      <c r="E54" s="48">
        <v>46239</v>
      </c>
      <c r="F54" t="s">
        <v>2399</v>
      </c>
      <c r="G54" t="s">
        <v>3421</v>
      </c>
      <c r="H54"/>
      <c r="I54"/>
    </row>
    <row r="55" spans="1:9">
      <c r="A55" t="s">
        <v>1693</v>
      </c>
      <c r="B55" t="s">
        <v>2054</v>
      </c>
      <c r="C55" t="s">
        <v>2055</v>
      </c>
      <c r="D55" t="s">
        <v>2697</v>
      </c>
      <c r="E55" s="48">
        <v>46240</v>
      </c>
      <c r="F55" t="s">
        <v>2716</v>
      </c>
      <c r="G55" t="s">
        <v>3422</v>
      </c>
      <c r="H55"/>
      <c r="I55"/>
    </row>
    <row r="56" spans="1:9">
      <c r="A56" t="s">
        <v>1693</v>
      </c>
      <c r="B56" t="s">
        <v>2054</v>
      </c>
      <c r="C56" t="s">
        <v>2055</v>
      </c>
      <c r="D56" t="s">
        <v>2697</v>
      </c>
      <c r="E56" s="48">
        <v>46241</v>
      </c>
      <c r="F56" t="s">
        <v>2401</v>
      </c>
      <c r="G56" t="s">
        <v>3423</v>
      </c>
      <c r="H56"/>
      <c r="I56"/>
    </row>
    <row r="57" spans="1:9">
      <c r="A57" t="s">
        <v>1693</v>
      </c>
      <c r="B57" t="s">
        <v>2054</v>
      </c>
      <c r="C57" t="s">
        <v>2055</v>
      </c>
      <c r="D57" t="s">
        <v>2697</v>
      </c>
      <c r="E57" s="48">
        <v>46245</v>
      </c>
      <c r="F57" t="s">
        <v>2717</v>
      </c>
      <c r="G57" t="s">
        <v>3424</v>
      </c>
      <c r="H57"/>
      <c r="I57"/>
    </row>
    <row r="58" spans="1:9">
      <c r="A58" t="s">
        <v>1693</v>
      </c>
      <c r="B58" t="s">
        <v>2054</v>
      </c>
      <c r="C58" t="s">
        <v>2055</v>
      </c>
      <c r="D58" t="s">
        <v>2697</v>
      </c>
      <c r="E58" s="48">
        <v>46245</v>
      </c>
      <c r="F58" t="s">
        <v>2717</v>
      </c>
      <c r="G58" t="s">
        <v>3425</v>
      </c>
      <c r="H58"/>
      <c r="I58"/>
    </row>
    <row r="59" spans="1:9">
      <c r="A59" t="s">
        <v>1693</v>
      </c>
      <c r="B59" t="s">
        <v>2054</v>
      </c>
      <c r="C59" t="s">
        <v>2055</v>
      </c>
      <c r="D59" t="s">
        <v>2697</v>
      </c>
      <c r="E59" s="48">
        <v>46246</v>
      </c>
      <c r="F59" t="s">
        <v>2168</v>
      </c>
      <c r="G59" t="s">
        <v>3426</v>
      </c>
      <c r="H59"/>
      <c r="I59"/>
    </row>
    <row r="60" spans="1:9">
      <c r="A60" t="s">
        <v>1693</v>
      </c>
      <c r="B60" t="s">
        <v>2054</v>
      </c>
      <c r="C60" t="s">
        <v>2055</v>
      </c>
      <c r="D60" t="s">
        <v>2697</v>
      </c>
      <c r="E60" s="48">
        <v>46246</v>
      </c>
      <c r="F60" t="s">
        <v>2168</v>
      </c>
      <c r="G60" t="s">
        <v>3427</v>
      </c>
      <c r="H60"/>
      <c r="I60"/>
    </row>
    <row r="61" spans="1:9">
      <c r="A61" t="s">
        <v>1693</v>
      </c>
      <c r="B61" t="s">
        <v>2054</v>
      </c>
      <c r="C61" t="s">
        <v>2055</v>
      </c>
      <c r="D61" t="s">
        <v>2697</v>
      </c>
      <c r="E61" s="48">
        <v>46246</v>
      </c>
      <c r="F61" t="s">
        <v>2168</v>
      </c>
      <c r="G61" t="s">
        <v>3428</v>
      </c>
      <c r="H61"/>
      <c r="I61"/>
    </row>
    <row r="62" spans="1:9">
      <c r="A62" t="s">
        <v>1693</v>
      </c>
      <c r="B62" t="s">
        <v>2054</v>
      </c>
      <c r="C62" t="s">
        <v>2055</v>
      </c>
      <c r="D62" t="s">
        <v>2697</v>
      </c>
      <c r="E62" s="48">
        <v>46246</v>
      </c>
      <c r="F62" t="s">
        <v>2168</v>
      </c>
      <c r="G62" t="s">
        <v>3429</v>
      </c>
      <c r="H62"/>
      <c r="I62"/>
    </row>
    <row r="63" spans="1:9">
      <c r="A63" t="s">
        <v>1693</v>
      </c>
      <c r="B63" t="s">
        <v>2054</v>
      </c>
      <c r="C63" t="s">
        <v>2055</v>
      </c>
      <c r="D63" t="s">
        <v>2697</v>
      </c>
      <c r="E63" s="48">
        <v>46246</v>
      </c>
      <c r="F63" t="s">
        <v>2168</v>
      </c>
      <c r="G63" t="s">
        <v>3430</v>
      </c>
      <c r="H63"/>
      <c r="I63"/>
    </row>
    <row r="64" spans="1:9">
      <c r="A64" t="s">
        <v>1693</v>
      </c>
      <c r="B64" t="s">
        <v>2054</v>
      </c>
      <c r="C64" t="s">
        <v>2055</v>
      </c>
      <c r="D64" t="s">
        <v>2697</v>
      </c>
      <c r="E64" s="48">
        <v>46248</v>
      </c>
      <c r="F64" t="s">
        <v>2298</v>
      </c>
      <c r="G64" t="s">
        <v>3431</v>
      </c>
      <c r="H64"/>
      <c r="I64"/>
    </row>
    <row r="65" spans="1:9">
      <c r="A65" t="s">
        <v>1693</v>
      </c>
      <c r="B65" t="s">
        <v>2054</v>
      </c>
      <c r="C65" t="s">
        <v>2055</v>
      </c>
      <c r="D65" t="s">
        <v>2697</v>
      </c>
      <c r="E65" s="48">
        <v>46248</v>
      </c>
      <c r="F65" t="s">
        <v>2298</v>
      </c>
      <c r="G65" t="s">
        <v>3432</v>
      </c>
      <c r="H65"/>
      <c r="I65"/>
    </row>
    <row r="66" spans="1:9">
      <c r="A66" t="s">
        <v>1693</v>
      </c>
      <c r="B66" t="s">
        <v>2054</v>
      </c>
      <c r="C66" t="s">
        <v>2055</v>
      </c>
      <c r="D66" t="s">
        <v>2697</v>
      </c>
      <c r="E66" s="48">
        <v>46248</v>
      </c>
      <c r="F66" t="s">
        <v>2298</v>
      </c>
      <c r="G66" t="s">
        <v>3433</v>
      </c>
      <c r="H66"/>
      <c r="I66"/>
    </row>
    <row r="67" spans="1:9">
      <c r="A67" t="s">
        <v>1693</v>
      </c>
      <c r="B67" t="s">
        <v>2054</v>
      </c>
      <c r="C67" t="s">
        <v>2055</v>
      </c>
      <c r="D67" t="s">
        <v>2697</v>
      </c>
      <c r="E67" s="48">
        <v>46251</v>
      </c>
      <c r="F67" t="s">
        <v>2458</v>
      </c>
      <c r="G67" t="s">
        <v>3434</v>
      </c>
      <c r="H67"/>
      <c r="I67"/>
    </row>
    <row r="68" spans="1:9">
      <c r="A68" t="s">
        <v>1693</v>
      </c>
      <c r="B68" t="s">
        <v>2054</v>
      </c>
      <c r="C68" t="s">
        <v>2055</v>
      </c>
      <c r="D68" t="s">
        <v>2697</v>
      </c>
      <c r="E68" s="48">
        <v>46251</v>
      </c>
      <c r="F68" t="s">
        <v>2458</v>
      </c>
      <c r="G68" t="s">
        <v>3435</v>
      </c>
      <c r="H68"/>
      <c r="I68"/>
    </row>
    <row r="69" spans="1:9">
      <c r="A69" t="s">
        <v>1693</v>
      </c>
      <c r="B69" t="s">
        <v>2054</v>
      </c>
      <c r="C69" t="s">
        <v>2055</v>
      </c>
      <c r="D69" t="s">
        <v>2697</v>
      </c>
      <c r="E69" s="48">
        <v>46251</v>
      </c>
      <c r="F69" t="s">
        <v>2458</v>
      </c>
      <c r="G69" t="s">
        <v>3436</v>
      </c>
      <c r="H69"/>
      <c r="I69"/>
    </row>
    <row r="70" spans="1:9">
      <c r="A70" t="s">
        <v>1693</v>
      </c>
      <c r="B70" t="s">
        <v>2054</v>
      </c>
      <c r="C70" t="s">
        <v>2055</v>
      </c>
      <c r="D70" t="s">
        <v>2697</v>
      </c>
      <c r="E70" s="48">
        <v>46251</v>
      </c>
      <c r="F70" t="s">
        <v>2458</v>
      </c>
      <c r="G70" t="s">
        <v>3437</v>
      </c>
      <c r="H70"/>
      <c r="I70"/>
    </row>
    <row r="71" spans="1:9">
      <c r="A71" t="s">
        <v>1693</v>
      </c>
      <c r="B71" t="s">
        <v>2054</v>
      </c>
      <c r="C71" t="s">
        <v>2055</v>
      </c>
      <c r="D71" t="s">
        <v>2697</v>
      </c>
      <c r="E71" s="48">
        <v>46251</v>
      </c>
      <c r="F71" t="s">
        <v>2458</v>
      </c>
      <c r="G71" t="s">
        <v>3438</v>
      </c>
      <c r="H71"/>
      <c r="I71"/>
    </row>
    <row r="72" spans="1:9">
      <c r="A72" t="s">
        <v>1693</v>
      </c>
      <c r="B72" t="s">
        <v>2054</v>
      </c>
      <c r="C72" t="s">
        <v>2055</v>
      </c>
      <c r="D72" t="s">
        <v>2697</v>
      </c>
      <c r="E72" s="48">
        <v>46251</v>
      </c>
      <c r="F72" t="s">
        <v>2458</v>
      </c>
      <c r="G72" t="s">
        <v>3439</v>
      </c>
      <c r="H72"/>
      <c r="I72"/>
    </row>
    <row r="73" spans="1:9">
      <c r="A73" t="s">
        <v>1693</v>
      </c>
      <c r="B73" t="s">
        <v>2054</v>
      </c>
      <c r="C73" t="s">
        <v>2055</v>
      </c>
      <c r="D73" t="s">
        <v>2697</v>
      </c>
      <c r="E73" s="48">
        <v>46251</v>
      </c>
      <c r="F73" t="s">
        <v>2458</v>
      </c>
      <c r="G73" t="s">
        <v>3440</v>
      </c>
      <c r="H73"/>
      <c r="I73"/>
    </row>
    <row r="74" spans="1:9">
      <c r="A74" t="s">
        <v>1693</v>
      </c>
      <c r="B74" t="s">
        <v>2054</v>
      </c>
      <c r="C74" t="s">
        <v>2055</v>
      </c>
      <c r="D74" t="s">
        <v>2697</v>
      </c>
      <c r="E74" s="48">
        <v>46251</v>
      </c>
      <c r="F74" t="s">
        <v>2458</v>
      </c>
      <c r="G74" t="s">
        <v>3441</v>
      </c>
      <c r="H74"/>
      <c r="I74"/>
    </row>
    <row r="75" spans="1:9">
      <c r="A75" t="s">
        <v>1693</v>
      </c>
      <c r="B75" t="s">
        <v>2054</v>
      </c>
      <c r="C75" t="s">
        <v>2055</v>
      </c>
      <c r="D75" t="s">
        <v>2697</v>
      </c>
      <c r="E75" s="48">
        <v>46251</v>
      </c>
      <c r="F75" t="s">
        <v>2458</v>
      </c>
      <c r="G75" t="s">
        <v>3442</v>
      </c>
      <c r="H75"/>
      <c r="I75"/>
    </row>
    <row r="76" spans="1:9">
      <c r="A76" t="s">
        <v>1693</v>
      </c>
      <c r="B76" t="s">
        <v>2054</v>
      </c>
      <c r="C76" t="s">
        <v>2055</v>
      </c>
      <c r="D76" t="s">
        <v>2697</v>
      </c>
      <c r="E76" s="48">
        <v>46251</v>
      </c>
      <c r="F76" t="s">
        <v>2458</v>
      </c>
      <c r="G76" t="s">
        <v>3443</v>
      </c>
      <c r="H76"/>
      <c r="I76"/>
    </row>
    <row r="77" spans="1:9">
      <c r="A77" t="s">
        <v>1693</v>
      </c>
      <c r="B77" t="s">
        <v>2054</v>
      </c>
      <c r="C77" t="s">
        <v>2055</v>
      </c>
      <c r="D77" t="s">
        <v>2697</v>
      </c>
      <c r="E77" s="48">
        <v>46251</v>
      </c>
      <c r="F77" t="s">
        <v>2458</v>
      </c>
      <c r="G77" t="s">
        <v>3444</v>
      </c>
      <c r="H77"/>
      <c r="I77"/>
    </row>
    <row r="78" spans="1:9">
      <c r="A78" t="s">
        <v>1693</v>
      </c>
      <c r="B78" t="s">
        <v>2054</v>
      </c>
      <c r="C78" t="s">
        <v>2055</v>
      </c>
      <c r="D78" t="s">
        <v>2697</v>
      </c>
      <c r="E78" s="48">
        <v>46252</v>
      </c>
      <c r="F78" t="s">
        <v>2108</v>
      </c>
      <c r="G78" t="s">
        <v>3445</v>
      </c>
      <c r="H78"/>
      <c r="I78"/>
    </row>
    <row r="79" spans="1:9">
      <c r="A79" t="s">
        <v>1693</v>
      </c>
      <c r="B79" t="s">
        <v>2054</v>
      </c>
      <c r="C79" t="s">
        <v>2055</v>
      </c>
      <c r="D79" t="s">
        <v>2697</v>
      </c>
      <c r="E79" s="48">
        <v>46252</v>
      </c>
      <c r="F79" t="s">
        <v>2108</v>
      </c>
      <c r="G79" t="s">
        <v>3446</v>
      </c>
      <c r="H79"/>
      <c r="I79"/>
    </row>
    <row r="80" spans="1:9">
      <c r="A80" t="s">
        <v>1693</v>
      </c>
      <c r="B80" t="s">
        <v>2054</v>
      </c>
      <c r="C80" t="s">
        <v>2055</v>
      </c>
      <c r="D80" t="s">
        <v>2697</v>
      </c>
      <c r="E80" s="48">
        <v>46252</v>
      </c>
      <c r="F80" t="s">
        <v>2108</v>
      </c>
      <c r="G80" t="s">
        <v>3447</v>
      </c>
      <c r="H80"/>
      <c r="I80"/>
    </row>
    <row r="81" spans="1:9">
      <c r="A81" t="s">
        <v>1693</v>
      </c>
      <c r="B81" t="s">
        <v>2054</v>
      </c>
      <c r="C81" t="s">
        <v>2055</v>
      </c>
      <c r="D81" t="s">
        <v>2697</v>
      </c>
      <c r="E81" s="48">
        <v>46252</v>
      </c>
      <c r="F81" t="s">
        <v>2108</v>
      </c>
      <c r="G81" t="s">
        <v>3448</v>
      </c>
      <c r="H81"/>
      <c r="I81"/>
    </row>
    <row r="82" spans="1:9">
      <c r="A82" t="s">
        <v>1693</v>
      </c>
      <c r="B82" t="s">
        <v>2054</v>
      </c>
      <c r="C82" t="s">
        <v>2055</v>
      </c>
      <c r="D82" t="s">
        <v>2697</v>
      </c>
      <c r="E82" s="48">
        <v>46253</v>
      </c>
      <c r="F82" t="s">
        <v>2196</v>
      </c>
      <c r="G82" t="s">
        <v>3449</v>
      </c>
      <c r="H82"/>
      <c r="I82"/>
    </row>
    <row r="83" spans="1:9">
      <c r="A83" t="s">
        <v>1693</v>
      </c>
      <c r="B83" t="s">
        <v>2054</v>
      </c>
      <c r="C83" t="s">
        <v>2055</v>
      </c>
      <c r="D83" t="s">
        <v>2697</v>
      </c>
      <c r="E83" s="48">
        <v>46254</v>
      </c>
      <c r="F83" t="s">
        <v>2718</v>
      </c>
      <c r="G83" t="s">
        <v>3450</v>
      </c>
      <c r="H83"/>
      <c r="I83"/>
    </row>
    <row r="84" spans="1:9">
      <c r="A84" t="s">
        <v>1693</v>
      </c>
      <c r="B84" t="s">
        <v>2054</v>
      </c>
      <c r="C84" t="s">
        <v>2055</v>
      </c>
      <c r="D84" t="s">
        <v>2697</v>
      </c>
      <c r="E84" s="48">
        <v>46255</v>
      </c>
      <c r="F84" t="s">
        <v>2719</v>
      </c>
      <c r="G84" t="s">
        <v>3451</v>
      </c>
      <c r="H84"/>
      <c r="I84"/>
    </row>
    <row r="85" spans="1:9">
      <c r="A85" t="s">
        <v>1693</v>
      </c>
      <c r="B85" t="s">
        <v>2054</v>
      </c>
      <c r="C85" t="s">
        <v>2055</v>
      </c>
      <c r="D85" t="s">
        <v>2697</v>
      </c>
      <c r="E85" s="48">
        <v>46255</v>
      </c>
      <c r="F85" t="s">
        <v>2719</v>
      </c>
      <c r="G85" t="s">
        <v>3452</v>
      </c>
      <c r="H85"/>
      <c r="I85"/>
    </row>
    <row r="86" spans="1:9">
      <c r="A86" t="s">
        <v>1693</v>
      </c>
      <c r="B86" t="s">
        <v>2054</v>
      </c>
      <c r="C86" t="s">
        <v>2055</v>
      </c>
      <c r="D86" t="s">
        <v>2697</v>
      </c>
      <c r="E86" s="48">
        <v>46256</v>
      </c>
      <c r="F86" t="s">
        <v>2720</v>
      </c>
      <c r="G86" t="s">
        <v>3453</v>
      </c>
      <c r="H86"/>
      <c r="I86"/>
    </row>
    <row r="87" spans="1:9">
      <c r="A87" t="s">
        <v>1693</v>
      </c>
      <c r="B87" t="s">
        <v>2054</v>
      </c>
      <c r="C87" t="s">
        <v>2055</v>
      </c>
      <c r="D87" t="s">
        <v>2697</v>
      </c>
      <c r="E87" s="48">
        <v>46256</v>
      </c>
      <c r="F87" t="s">
        <v>2720</v>
      </c>
      <c r="G87" t="s">
        <v>3454</v>
      </c>
      <c r="H87"/>
      <c r="I87"/>
    </row>
    <row r="88" spans="1:9">
      <c r="A88" t="s">
        <v>1693</v>
      </c>
      <c r="B88" t="s">
        <v>2054</v>
      </c>
      <c r="C88" t="s">
        <v>2055</v>
      </c>
      <c r="D88" t="s">
        <v>2697</v>
      </c>
      <c r="E88" s="48">
        <v>46259</v>
      </c>
      <c r="F88" t="s">
        <v>2660</v>
      </c>
      <c r="G88" t="s">
        <v>3455</v>
      </c>
      <c r="H88"/>
      <c r="I88"/>
    </row>
    <row r="89" spans="1:9">
      <c r="A89" t="s">
        <v>1693</v>
      </c>
      <c r="B89" t="s">
        <v>2054</v>
      </c>
      <c r="C89" t="s">
        <v>2055</v>
      </c>
      <c r="D89" t="s">
        <v>2697</v>
      </c>
      <c r="E89" s="48">
        <v>46260</v>
      </c>
      <c r="F89" t="s">
        <v>2513</v>
      </c>
      <c r="G89" t="s">
        <v>3456</v>
      </c>
      <c r="H89"/>
      <c r="I89"/>
    </row>
    <row r="90" spans="1:9">
      <c r="A90" t="s">
        <v>1693</v>
      </c>
      <c r="B90" t="s">
        <v>2054</v>
      </c>
      <c r="C90" t="s">
        <v>2055</v>
      </c>
      <c r="D90" t="s">
        <v>2697</v>
      </c>
      <c r="E90" s="48">
        <v>46260</v>
      </c>
      <c r="F90" t="s">
        <v>2513</v>
      </c>
      <c r="G90" t="s">
        <v>3457</v>
      </c>
      <c r="H90"/>
      <c r="I90"/>
    </row>
    <row r="91" spans="1:9">
      <c r="A91" t="s">
        <v>1693</v>
      </c>
      <c r="B91" t="s">
        <v>2054</v>
      </c>
      <c r="C91" t="s">
        <v>2055</v>
      </c>
      <c r="D91" t="s">
        <v>2697</v>
      </c>
      <c r="E91" s="48">
        <v>46261</v>
      </c>
      <c r="F91" t="s">
        <v>2721</v>
      </c>
      <c r="G91" t="s">
        <v>3458</v>
      </c>
      <c r="H91"/>
      <c r="I91"/>
    </row>
    <row r="92" spans="1:9">
      <c r="A92" t="s">
        <v>1693</v>
      </c>
      <c r="B92" t="s">
        <v>2054</v>
      </c>
      <c r="C92" t="s">
        <v>2055</v>
      </c>
      <c r="D92" t="s">
        <v>2697</v>
      </c>
      <c r="E92" s="48">
        <v>46261</v>
      </c>
      <c r="F92" t="s">
        <v>2721</v>
      </c>
      <c r="G92" t="s">
        <v>3459</v>
      </c>
      <c r="H92"/>
      <c r="I92"/>
    </row>
    <row r="93" spans="1:9">
      <c r="A93" t="s">
        <v>1693</v>
      </c>
      <c r="B93" t="s">
        <v>2054</v>
      </c>
      <c r="C93" t="s">
        <v>2055</v>
      </c>
      <c r="D93" t="s">
        <v>2697</v>
      </c>
      <c r="E93" s="48">
        <v>46267</v>
      </c>
      <c r="F93" t="s">
        <v>2722</v>
      </c>
      <c r="G93" t="s">
        <v>3460</v>
      </c>
      <c r="H93"/>
      <c r="I93"/>
    </row>
    <row r="94" spans="1:9">
      <c r="A94" t="s">
        <v>1693</v>
      </c>
      <c r="B94" t="s">
        <v>2054</v>
      </c>
      <c r="C94" t="s">
        <v>2055</v>
      </c>
      <c r="D94" t="s">
        <v>2697</v>
      </c>
      <c r="E94" s="48">
        <v>46267</v>
      </c>
      <c r="F94" t="s">
        <v>2722</v>
      </c>
      <c r="G94" t="s">
        <v>3461</v>
      </c>
      <c r="H94"/>
      <c r="I94"/>
    </row>
    <row r="95" spans="1:9">
      <c r="A95" t="s">
        <v>1693</v>
      </c>
      <c r="B95" t="s">
        <v>2054</v>
      </c>
      <c r="C95" t="s">
        <v>2055</v>
      </c>
      <c r="D95" t="s">
        <v>2697</v>
      </c>
      <c r="E95" s="48">
        <v>46267</v>
      </c>
      <c r="F95" t="s">
        <v>2722</v>
      </c>
      <c r="G95" t="s">
        <v>3462</v>
      </c>
      <c r="H95"/>
      <c r="I95"/>
    </row>
    <row r="96" spans="1:9">
      <c r="A96" t="s">
        <v>1693</v>
      </c>
      <c r="B96" t="s">
        <v>2054</v>
      </c>
      <c r="C96" t="s">
        <v>2055</v>
      </c>
      <c r="D96" t="s">
        <v>2697</v>
      </c>
      <c r="E96" s="48">
        <v>46268</v>
      </c>
      <c r="F96" t="s">
        <v>2120</v>
      </c>
      <c r="G96" t="s">
        <v>3463</v>
      </c>
      <c r="H96"/>
      <c r="I96"/>
    </row>
    <row r="97" spans="1:9">
      <c r="A97" t="s">
        <v>1693</v>
      </c>
      <c r="B97" t="s">
        <v>2054</v>
      </c>
      <c r="C97" t="s">
        <v>2055</v>
      </c>
      <c r="D97" t="s">
        <v>2697</v>
      </c>
      <c r="E97" s="48">
        <v>46269</v>
      </c>
      <c r="F97" t="s">
        <v>2566</v>
      </c>
      <c r="G97" t="s">
        <v>3464</v>
      </c>
      <c r="H97"/>
      <c r="I97"/>
    </row>
    <row r="98" spans="1:9">
      <c r="A98" t="s">
        <v>1693</v>
      </c>
      <c r="B98" t="s">
        <v>2054</v>
      </c>
      <c r="C98" t="s">
        <v>2055</v>
      </c>
      <c r="D98" t="s">
        <v>2697</v>
      </c>
      <c r="E98" s="48">
        <v>46274</v>
      </c>
      <c r="F98" t="s">
        <v>2723</v>
      </c>
      <c r="G98" t="s">
        <v>3465</v>
      </c>
      <c r="H98"/>
      <c r="I98"/>
    </row>
    <row r="99" spans="1:9">
      <c r="A99" t="s">
        <v>1693</v>
      </c>
      <c r="B99" t="s">
        <v>2054</v>
      </c>
      <c r="C99" t="s">
        <v>2055</v>
      </c>
      <c r="D99" t="s">
        <v>2697</v>
      </c>
      <c r="E99" s="48">
        <v>46275</v>
      </c>
      <c r="F99" t="s">
        <v>2724</v>
      </c>
      <c r="G99" t="s">
        <v>3466</v>
      </c>
      <c r="H99"/>
      <c r="I99"/>
    </row>
    <row r="100" spans="1:9">
      <c r="A100" t="s">
        <v>1693</v>
      </c>
      <c r="B100" t="s">
        <v>2054</v>
      </c>
      <c r="C100" t="s">
        <v>2055</v>
      </c>
      <c r="D100" t="s">
        <v>2697</v>
      </c>
      <c r="E100" s="48">
        <v>46275</v>
      </c>
      <c r="F100" t="s">
        <v>2724</v>
      </c>
      <c r="G100" t="s">
        <v>3467</v>
      </c>
      <c r="H100"/>
      <c r="I100"/>
    </row>
    <row r="101" spans="1:9">
      <c r="A101" t="s">
        <v>1693</v>
      </c>
      <c r="B101" t="s">
        <v>2054</v>
      </c>
      <c r="C101" t="s">
        <v>2055</v>
      </c>
      <c r="D101" t="s">
        <v>2697</v>
      </c>
      <c r="E101" s="48">
        <v>46276</v>
      </c>
      <c r="F101" t="s">
        <v>2314</v>
      </c>
      <c r="G101" t="s">
        <v>3468</v>
      </c>
      <c r="H101"/>
      <c r="I101"/>
    </row>
    <row r="102" spans="1:9">
      <c r="A102" t="s">
        <v>1693</v>
      </c>
      <c r="B102" t="s">
        <v>2054</v>
      </c>
      <c r="C102" t="s">
        <v>2055</v>
      </c>
      <c r="D102" t="s">
        <v>2697</v>
      </c>
      <c r="E102" s="48">
        <v>46277</v>
      </c>
      <c r="F102" t="s">
        <v>2124</v>
      </c>
      <c r="G102" t="s">
        <v>3469</v>
      </c>
      <c r="H102"/>
      <c r="I102"/>
    </row>
    <row r="103" spans="1:9">
      <c r="A103" t="s">
        <v>1693</v>
      </c>
      <c r="B103" t="s">
        <v>2054</v>
      </c>
      <c r="C103" t="s">
        <v>2055</v>
      </c>
      <c r="D103" t="s">
        <v>2697</v>
      </c>
      <c r="E103" s="48">
        <v>46277</v>
      </c>
      <c r="F103" t="s">
        <v>2124</v>
      </c>
      <c r="G103" t="s">
        <v>3470</v>
      </c>
      <c r="H103"/>
      <c r="I103"/>
    </row>
    <row r="104" spans="1:9">
      <c r="A104" t="s">
        <v>1693</v>
      </c>
      <c r="B104" t="s">
        <v>2054</v>
      </c>
      <c r="C104" t="s">
        <v>2055</v>
      </c>
      <c r="D104" t="s">
        <v>2697</v>
      </c>
      <c r="E104" s="48">
        <v>46280</v>
      </c>
      <c r="F104" t="s">
        <v>2725</v>
      </c>
      <c r="G104" t="s">
        <v>3471</v>
      </c>
      <c r="H104"/>
      <c r="I104"/>
    </row>
    <row r="105" spans="1:9">
      <c r="A105" t="s">
        <v>1693</v>
      </c>
      <c r="B105" t="s">
        <v>2054</v>
      </c>
      <c r="C105" t="s">
        <v>2055</v>
      </c>
      <c r="D105" t="s">
        <v>2697</v>
      </c>
      <c r="E105" s="48">
        <v>46281</v>
      </c>
      <c r="F105" t="s">
        <v>2726</v>
      </c>
      <c r="G105" t="s">
        <v>3472</v>
      </c>
      <c r="H105"/>
      <c r="I105"/>
    </row>
    <row r="106" spans="1:9">
      <c r="A106" t="s">
        <v>1693</v>
      </c>
      <c r="B106" t="s">
        <v>2054</v>
      </c>
      <c r="C106" t="s">
        <v>2055</v>
      </c>
      <c r="D106" t="s">
        <v>2697</v>
      </c>
      <c r="E106" s="48">
        <v>46282</v>
      </c>
      <c r="F106" t="s">
        <v>2185</v>
      </c>
      <c r="G106" t="s">
        <v>3473</v>
      </c>
      <c r="H106"/>
      <c r="I106"/>
    </row>
    <row r="107" spans="1:9">
      <c r="A107" t="s">
        <v>1693</v>
      </c>
      <c r="B107" t="s">
        <v>2054</v>
      </c>
      <c r="C107" t="s">
        <v>2055</v>
      </c>
      <c r="D107" t="s">
        <v>2697</v>
      </c>
      <c r="E107" s="48">
        <v>46289</v>
      </c>
      <c r="F107" t="s">
        <v>1729</v>
      </c>
      <c r="G107" t="s">
        <v>3502</v>
      </c>
      <c r="H107"/>
      <c r="I107"/>
    </row>
    <row r="108" spans="1:9">
      <c r="A108" t="s">
        <v>1693</v>
      </c>
      <c r="B108" t="s">
        <v>2054</v>
      </c>
      <c r="C108" t="s">
        <v>2055</v>
      </c>
      <c r="D108" t="s">
        <v>2697</v>
      </c>
      <c r="E108" s="48">
        <v>46290</v>
      </c>
      <c r="F108" t="s">
        <v>6594</v>
      </c>
      <c r="G108" t="s">
        <v>6527</v>
      </c>
      <c r="H108"/>
      <c r="I108"/>
    </row>
    <row r="109" spans="1:9">
      <c r="A109" t="s">
        <v>1693</v>
      </c>
      <c r="B109" t="s">
        <v>2054</v>
      </c>
      <c r="C109" t="s">
        <v>2055</v>
      </c>
      <c r="D109" t="s">
        <v>2697</v>
      </c>
      <c r="E109" s="48">
        <v>46290</v>
      </c>
      <c r="F109" t="s">
        <v>6594</v>
      </c>
      <c r="G109" t="s">
        <v>6542</v>
      </c>
      <c r="H109"/>
      <c r="I109"/>
    </row>
    <row r="110" spans="1:9">
      <c r="A110" t="s">
        <v>1693</v>
      </c>
      <c r="B110" t="s">
        <v>2054</v>
      </c>
      <c r="C110" t="s">
        <v>2055</v>
      </c>
      <c r="D110" t="s">
        <v>2697</v>
      </c>
      <c r="E110" s="48">
        <v>46290</v>
      </c>
      <c r="F110" t="s">
        <v>6594</v>
      </c>
      <c r="G110" t="s">
        <v>6475</v>
      </c>
      <c r="H110"/>
      <c r="I110"/>
    </row>
    <row r="111" spans="1:9">
      <c r="A111" t="s">
        <v>1693</v>
      </c>
      <c r="B111" t="s">
        <v>2054</v>
      </c>
      <c r="C111" t="s">
        <v>2055</v>
      </c>
      <c r="D111" t="s">
        <v>2697</v>
      </c>
      <c r="E111" s="48">
        <v>46291</v>
      </c>
      <c r="F111" t="s">
        <v>6434</v>
      </c>
      <c r="G111" t="s">
        <v>6462</v>
      </c>
      <c r="H111"/>
      <c r="I111"/>
    </row>
    <row r="112" spans="1:9">
      <c r="A112" t="s">
        <v>1693</v>
      </c>
      <c r="B112" t="s">
        <v>2054</v>
      </c>
      <c r="C112" t="s">
        <v>2055</v>
      </c>
      <c r="D112" t="s">
        <v>2697</v>
      </c>
      <c r="E112" s="48">
        <v>46294</v>
      </c>
      <c r="F112" t="s">
        <v>1803</v>
      </c>
      <c r="G112" t="s">
        <v>6503</v>
      </c>
      <c r="H112"/>
      <c r="I112"/>
    </row>
    <row r="113" spans="1:9">
      <c r="A113" t="s">
        <v>1693</v>
      </c>
      <c r="B113" t="s">
        <v>2054</v>
      </c>
      <c r="C113" t="s">
        <v>2055</v>
      </c>
      <c r="D113" t="s">
        <v>2697</v>
      </c>
      <c r="E113" s="48">
        <v>46294</v>
      </c>
      <c r="F113" t="s">
        <v>1803</v>
      </c>
      <c r="G113" t="s">
        <v>6504</v>
      </c>
      <c r="H113"/>
      <c r="I113"/>
    </row>
    <row r="114" spans="1:9">
      <c r="A114" t="s">
        <v>1693</v>
      </c>
      <c r="B114" t="s">
        <v>2054</v>
      </c>
      <c r="C114" t="s">
        <v>2055</v>
      </c>
      <c r="D114" t="s">
        <v>2697</v>
      </c>
      <c r="E114" s="48">
        <v>46294</v>
      </c>
      <c r="F114" t="s">
        <v>1803</v>
      </c>
      <c r="G114" t="s">
        <v>6505</v>
      </c>
      <c r="H114"/>
      <c r="I114"/>
    </row>
    <row r="115" spans="1:9">
      <c r="A115" t="s">
        <v>1693</v>
      </c>
      <c r="B115" t="s">
        <v>2054</v>
      </c>
      <c r="C115" t="s">
        <v>2055</v>
      </c>
      <c r="D115" t="s">
        <v>2697</v>
      </c>
      <c r="E115" s="48">
        <v>46294</v>
      </c>
      <c r="F115" t="s">
        <v>1803</v>
      </c>
      <c r="G115" t="s">
        <v>6506</v>
      </c>
      <c r="H115"/>
      <c r="I115"/>
    </row>
    <row r="116" spans="1:9">
      <c r="A116" t="s">
        <v>1693</v>
      </c>
      <c r="B116" t="s">
        <v>2054</v>
      </c>
      <c r="C116" t="s">
        <v>2055</v>
      </c>
      <c r="D116" t="s">
        <v>2697</v>
      </c>
      <c r="E116" s="48">
        <v>46294</v>
      </c>
      <c r="F116" t="s">
        <v>1803</v>
      </c>
      <c r="G116" t="s">
        <v>6507</v>
      </c>
      <c r="H116"/>
      <c r="I116"/>
    </row>
    <row r="117" spans="1:9">
      <c r="A117" t="s">
        <v>1693</v>
      </c>
      <c r="B117" t="s">
        <v>2054</v>
      </c>
      <c r="C117" t="s">
        <v>2055</v>
      </c>
      <c r="D117" t="s">
        <v>2697</v>
      </c>
      <c r="E117" s="48">
        <v>46295</v>
      </c>
      <c r="F117" t="s">
        <v>6399</v>
      </c>
      <c r="G117" t="s">
        <v>6557</v>
      </c>
      <c r="H117"/>
      <c r="I117"/>
    </row>
    <row r="118" spans="1:9">
      <c r="A118" t="s">
        <v>1693</v>
      </c>
      <c r="B118" t="s">
        <v>2054</v>
      </c>
      <c r="C118" t="s">
        <v>2055</v>
      </c>
      <c r="D118" t="s">
        <v>2697</v>
      </c>
      <c r="E118" s="48">
        <v>46296</v>
      </c>
      <c r="F118" t="s">
        <v>6751</v>
      </c>
      <c r="G118" t="s">
        <v>6739</v>
      </c>
      <c r="H118"/>
      <c r="I118"/>
    </row>
    <row r="119" spans="1:9">
      <c r="A119" t="s">
        <v>1693</v>
      </c>
      <c r="B119" t="s">
        <v>2054</v>
      </c>
      <c r="C119" t="s">
        <v>2055</v>
      </c>
      <c r="D119" t="s">
        <v>2697</v>
      </c>
      <c r="E119" s="48">
        <v>46297</v>
      </c>
      <c r="F119" t="s">
        <v>6406</v>
      </c>
      <c r="G119" t="s">
        <v>6538</v>
      </c>
      <c r="H119"/>
      <c r="I119"/>
    </row>
    <row r="120" spans="1:9">
      <c r="A120" t="s">
        <v>1693</v>
      </c>
      <c r="B120" t="s">
        <v>2130</v>
      </c>
      <c r="C120" t="s">
        <v>2055</v>
      </c>
      <c r="D120" t="s">
        <v>2697</v>
      </c>
      <c r="E120" s="48">
        <v>46182</v>
      </c>
      <c r="F120" t="s">
        <v>2645</v>
      </c>
      <c r="G120" t="s">
        <v>3478</v>
      </c>
      <c r="H120"/>
      <c r="I120"/>
    </row>
    <row r="121" spans="1:9">
      <c r="A121" t="s">
        <v>1693</v>
      </c>
      <c r="B121" t="s">
        <v>2130</v>
      </c>
      <c r="C121" t="s">
        <v>2055</v>
      </c>
      <c r="D121" t="s">
        <v>2697</v>
      </c>
      <c r="E121" s="48">
        <v>46183</v>
      </c>
      <c r="F121" t="s">
        <v>2427</v>
      </c>
      <c r="G121" t="s">
        <v>3479</v>
      </c>
      <c r="H121"/>
      <c r="I121"/>
    </row>
    <row r="122" spans="1:9">
      <c r="A122" t="s">
        <v>1693</v>
      </c>
      <c r="B122" t="s">
        <v>2130</v>
      </c>
      <c r="C122" t="s">
        <v>2055</v>
      </c>
      <c r="D122" t="s">
        <v>2697</v>
      </c>
      <c r="E122" s="48">
        <v>46183</v>
      </c>
      <c r="F122" t="s">
        <v>2427</v>
      </c>
      <c r="G122" t="s">
        <v>3480</v>
      </c>
      <c r="H122"/>
      <c r="I122"/>
    </row>
    <row r="123" spans="1:9">
      <c r="A123" t="s">
        <v>1693</v>
      </c>
      <c r="B123" t="s">
        <v>2130</v>
      </c>
      <c r="C123" t="s">
        <v>2055</v>
      </c>
      <c r="D123" t="s">
        <v>2697</v>
      </c>
      <c r="E123" s="48">
        <v>46183</v>
      </c>
      <c r="F123" t="s">
        <v>2427</v>
      </c>
      <c r="G123" t="s">
        <v>3481</v>
      </c>
      <c r="H123"/>
      <c r="I123"/>
    </row>
    <row r="124" spans="1:9">
      <c r="A124" t="s">
        <v>1693</v>
      </c>
      <c r="B124" t="s">
        <v>2130</v>
      </c>
      <c r="C124" t="s">
        <v>2055</v>
      </c>
      <c r="D124" t="s">
        <v>2697</v>
      </c>
      <c r="E124" s="48">
        <v>46183</v>
      </c>
      <c r="F124" t="s">
        <v>2427</v>
      </c>
      <c r="G124" t="s">
        <v>3482</v>
      </c>
      <c r="H124"/>
      <c r="I124"/>
    </row>
    <row r="125" spans="1:9">
      <c r="A125" t="s">
        <v>1693</v>
      </c>
      <c r="B125" t="s">
        <v>2130</v>
      </c>
      <c r="C125" t="s">
        <v>2055</v>
      </c>
      <c r="D125" t="s">
        <v>2697</v>
      </c>
      <c r="E125" s="48">
        <v>46183</v>
      </c>
      <c r="F125" t="s">
        <v>2427</v>
      </c>
      <c r="G125" t="s">
        <v>3483</v>
      </c>
      <c r="H125"/>
      <c r="I125"/>
    </row>
    <row r="126" spans="1:9">
      <c r="A126" t="s">
        <v>1693</v>
      </c>
      <c r="B126" t="s">
        <v>2130</v>
      </c>
      <c r="C126" t="s">
        <v>2055</v>
      </c>
      <c r="D126" t="s">
        <v>2697</v>
      </c>
      <c r="E126" s="48">
        <v>46183</v>
      </c>
      <c r="F126" t="s">
        <v>2427</v>
      </c>
      <c r="G126" t="s">
        <v>3484</v>
      </c>
      <c r="H126"/>
      <c r="I126"/>
    </row>
    <row r="127" spans="1:9">
      <c r="A127" t="s">
        <v>1693</v>
      </c>
      <c r="B127" t="s">
        <v>2130</v>
      </c>
      <c r="C127" t="s">
        <v>2055</v>
      </c>
      <c r="D127" t="s">
        <v>2697</v>
      </c>
      <c r="E127" s="48">
        <v>46184</v>
      </c>
      <c r="F127" t="s">
        <v>2727</v>
      </c>
      <c r="G127" t="s">
        <v>3485</v>
      </c>
      <c r="H127"/>
      <c r="I127"/>
    </row>
    <row r="128" spans="1:9">
      <c r="A128" t="s">
        <v>1693</v>
      </c>
      <c r="B128" t="s">
        <v>2130</v>
      </c>
      <c r="C128" t="s">
        <v>2055</v>
      </c>
      <c r="D128" t="s">
        <v>2697</v>
      </c>
      <c r="E128" s="48">
        <v>46184</v>
      </c>
      <c r="F128" t="s">
        <v>2727</v>
      </c>
      <c r="G128" t="s">
        <v>3486</v>
      </c>
      <c r="H128"/>
      <c r="I128"/>
    </row>
    <row r="129" spans="1:9">
      <c r="A129" t="s">
        <v>1693</v>
      </c>
      <c r="B129" t="s">
        <v>2130</v>
      </c>
      <c r="C129" t="s">
        <v>2055</v>
      </c>
      <c r="D129" t="s">
        <v>2697</v>
      </c>
      <c r="E129" s="48">
        <v>46188</v>
      </c>
      <c r="F129" t="s">
        <v>2070</v>
      </c>
      <c r="G129"/>
      <c r="H129"/>
      <c r="I129"/>
    </row>
    <row r="130" spans="1:9">
      <c r="A130" t="s">
        <v>1693</v>
      </c>
      <c r="B130" t="s">
        <v>2130</v>
      </c>
      <c r="C130" t="s">
        <v>2055</v>
      </c>
      <c r="D130" t="s">
        <v>2697</v>
      </c>
      <c r="E130" s="48">
        <v>46189</v>
      </c>
      <c r="F130" t="s">
        <v>2142</v>
      </c>
      <c r="G130" t="s">
        <v>3487</v>
      </c>
      <c r="H130"/>
      <c r="I130"/>
    </row>
    <row r="131" spans="1:9">
      <c r="A131" t="s">
        <v>1693</v>
      </c>
      <c r="B131" t="s">
        <v>2130</v>
      </c>
      <c r="C131" t="s">
        <v>2055</v>
      </c>
      <c r="D131" t="s">
        <v>2697</v>
      </c>
      <c r="E131" s="48">
        <v>46190</v>
      </c>
      <c r="F131" t="s">
        <v>2728</v>
      </c>
      <c r="G131" t="s">
        <v>3488</v>
      </c>
      <c r="H131"/>
      <c r="I131"/>
    </row>
    <row r="132" spans="1:9">
      <c r="A132" t="s">
        <v>1693</v>
      </c>
      <c r="B132" t="s">
        <v>2130</v>
      </c>
      <c r="C132" t="s">
        <v>2055</v>
      </c>
      <c r="D132" t="s">
        <v>2697</v>
      </c>
      <c r="E132" s="48">
        <v>46193</v>
      </c>
      <c r="F132" t="s">
        <v>2729</v>
      </c>
      <c r="G132" t="s">
        <v>3489</v>
      </c>
      <c r="H132"/>
      <c r="I132"/>
    </row>
    <row r="133" spans="1:9">
      <c r="A133" t="s">
        <v>1693</v>
      </c>
      <c r="B133" t="s">
        <v>2130</v>
      </c>
      <c r="C133" t="s">
        <v>2055</v>
      </c>
      <c r="D133" t="s">
        <v>2697</v>
      </c>
      <c r="E133" s="48">
        <v>46194</v>
      </c>
      <c r="F133" t="s">
        <v>2070</v>
      </c>
      <c r="G133"/>
      <c r="H133"/>
      <c r="I133"/>
    </row>
    <row r="134" spans="1:9">
      <c r="A134" t="s">
        <v>1693</v>
      </c>
      <c r="B134" t="s">
        <v>2130</v>
      </c>
      <c r="C134" t="s">
        <v>2055</v>
      </c>
      <c r="D134" t="s">
        <v>2697</v>
      </c>
      <c r="E134" s="48">
        <v>46196</v>
      </c>
      <c r="F134" t="s">
        <v>2070</v>
      </c>
      <c r="G134"/>
      <c r="H134"/>
      <c r="I134"/>
    </row>
    <row r="135" spans="1:9">
      <c r="A135" t="s">
        <v>1693</v>
      </c>
      <c r="B135" t="s">
        <v>2130</v>
      </c>
      <c r="C135" t="s">
        <v>2055</v>
      </c>
      <c r="D135" t="s">
        <v>2697</v>
      </c>
      <c r="E135" s="48">
        <v>46198</v>
      </c>
      <c r="F135" t="s">
        <v>2730</v>
      </c>
      <c r="G135" t="s">
        <v>3490</v>
      </c>
      <c r="H135"/>
      <c r="I135"/>
    </row>
    <row r="136" spans="1:9">
      <c r="A136" t="s">
        <v>1693</v>
      </c>
      <c r="B136" t="s">
        <v>2130</v>
      </c>
      <c r="C136" t="s">
        <v>2055</v>
      </c>
      <c r="D136" t="s">
        <v>2697</v>
      </c>
      <c r="E136" s="48">
        <v>46201</v>
      </c>
      <c r="F136" t="s">
        <v>2070</v>
      </c>
      <c r="G136"/>
      <c r="H136"/>
      <c r="I136"/>
    </row>
    <row r="137" spans="1:9">
      <c r="A137" t="s">
        <v>1693</v>
      </c>
      <c r="B137" t="s">
        <v>2130</v>
      </c>
      <c r="C137" t="s">
        <v>2055</v>
      </c>
      <c r="D137" t="s">
        <v>2697</v>
      </c>
      <c r="E137" s="48">
        <v>46202</v>
      </c>
      <c r="F137" t="s">
        <v>2731</v>
      </c>
      <c r="G137" t="s">
        <v>3491</v>
      </c>
      <c r="H137"/>
      <c r="I137"/>
    </row>
    <row r="138" spans="1:9">
      <c r="A138" t="s">
        <v>1693</v>
      </c>
      <c r="B138" t="s">
        <v>2130</v>
      </c>
      <c r="C138" t="s">
        <v>2055</v>
      </c>
      <c r="D138" t="s">
        <v>2697</v>
      </c>
      <c r="E138" s="48">
        <v>46208</v>
      </c>
      <c r="F138" t="s">
        <v>2070</v>
      </c>
      <c r="G138"/>
      <c r="H138"/>
      <c r="I138"/>
    </row>
    <row r="139" spans="1:9">
      <c r="A139" t="s">
        <v>1693</v>
      </c>
      <c r="B139" t="s">
        <v>2130</v>
      </c>
      <c r="C139" t="s">
        <v>2055</v>
      </c>
      <c r="D139" t="s">
        <v>2697</v>
      </c>
      <c r="E139" s="48">
        <v>46214</v>
      </c>
      <c r="F139" t="s">
        <v>2070</v>
      </c>
      <c r="G139"/>
      <c r="H139"/>
      <c r="I139"/>
    </row>
    <row r="140" spans="1:9">
      <c r="A140" t="s">
        <v>1693</v>
      </c>
      <c r="B140" t="s">
        <v>2130</v>
      </c>
      <c r="C140" t="s">
        <v>2055</v>
      </c>
      <c r="D140" t="s">
        <v>2697</v>
      </c>
      <c r="E140" s="48">
        <v>46215</v>
      </c>
      <c r="F140" t="s">
        <v>2070</v>
      </c>
      <c r="G140"/>
      <c r="H140"/>
      <c r="I140"/>
    </row>
    <row r="141" spans="1:9">
      <c r="A141" t="s">
        <v>1693</v>
      </c>
      <c r="B141" t="s">
        <v>2130</v>
      </c>
      <c r="C141" t="s">
        <v>2055</v>
      </c>
      <c r="D141" t="s">
        <v>2697</v>
      </c>
      <c r="E141" s="48">
        <v>46222</v>
      </c>
      <c r="F141" t="s">
        <v>2070</v>
      </c>
      <c r="G141"/>
      <c r="H141"/>
      <c r="I141"/>
    </row>
    <row r="142" spans="1:9">
      <c r="A142" t="s">
        <v>1693</v>
      </c>
      <c r="B142" t="s">
        <v>2130</v>
      </c>
      <c r="C142" t="s">
        <v>2055</v>
      </c>
      <c r="D142" t="s">
        <v>2697</v>
      </c>
      <c r="E142" s="48">
        <v>46223</v>
      </c>
      <c r="F142" t="s">
        <v>2070</v>
      </c>
      <c r="G142"/>
      <c r="H142"/>
      <c r="I142"/>
    </row>
    <row r="143" spans="1:9">
      <c r="A143" t="s">
        <v>1693</v>
      </c>
      <c r="B143" t="s">
        <v>2130</v>
      </c>
      <c r="C143" t="s">
        <v>2055</v>
      </c>
      <c r="D143" t="s">
        <v>2697</v>
      </c>
      <c r="E143" s="48">
        <v>46226</v>
      </c>
      <c r="F143" t="s">
        <v>2070</v>
      </c>
      <c r="G143"/>
      <c r="H143"/>
      <c r="I143"/>
    </row>
    <row r="144" spans="1:9">
      <c r="A144" t="s">
        <v>1693</v>
      </c>
      <c r="B144" t="s">
        <v>2130</v>
      </c>
      <c r="C144" t="s">
        <v>2055</v>
      </c>
      <c r="D144" t="s">
        <v>2697</v>
      </c>
      <c r="E144" s="48">
        <v>46227</v>
      </c>
      <c r="F144" t="s">
        <v>2070</v>
      </c>
      <c r="G144"/>
      <c r="H144"/>
      <c r="I144"/>
    </row>
    <row r="145" spans="1:9">
      <c r="A145" t="s">
        <v>1693</v>
      </c>
      <c r="B145" t="s">
        <v>2130</v>
      </c>
      <c r="C145" t="s">
        <v>2055</v>
      </c>
      <c r="D145" t="s">
        <v>2697</v>
      </c>
      <c r="E145" s="48">
        <v>46232</v>
      </c>
      <c r="F145" t="s">
        <v>2732</v>
      </c>
      <c r="G145" t="s">
        <v>3492</v>
      </c>
      <c r="H145"/>
      <c r="I145"/>
    </row>
    <row r="146" spans="1:9">
      <c r="A146" t="s">
        <v>1693</v>
      </c>
      <c r="B146" t="s">
        <v>2130</v>
      </c>
      <c r="C146" t="s">
        <v>2055</v>
      </c>
      <c r="D146" t="s">
        <v>2697</v>
      </c>
      <c r="E146" s="48">
        <v>46240</v>
      </c>
      <c r="F146" t="s">
        <v>2733</v>
      </c>
      <c r="G146" t="s">
        <v>3493</v>
      </c>
      <c r="H146"/>
      <c r="I146"/>
    </row>
    <row r="147" spans="1:9">
      <c r="A147" t="s">
        <v>1693</v>
      </c>
      <c r="B147" t="s">
        <v>2130</v>
      </c>
      <c r="C147" t="s">
        <v>2055</v>
      </c>
      <c r="D147" t="s">
        <v>2697</v>
      </c>
      <c r="E147" s="48">
        <v>46241</v>
      </c>
      <c r="F147" t="s">
        <v>3494</v>
      </c>
      <c r="G147" t="s">
        <v>3495</v>
      </c>
      <c r="H147"/>
      <c r="I147"/>
    </row>
    <row r="148" spans="1:9">
      <c r="A148" t="s">
        <v>1693</v>
      </c>
      <c r="B148" t="s">
        <v>2130</v>
      </c>
      <c r="C148" t="s">
        <v>2055</v>
      </c>
      <c r="D148" t="s">
        <v>2697</v>
      </c>
      <c r="E148" s="48">
        <v>46241</v>
      </c>
      <c r="F148" t="s">
        <v>3494</v>
      </c>
      <c r="G148" t="s">
        <v>3496</v>
      </c>
      <c r="H148"/>
      <c r="I148"/>
    </row>
    <row r="149" spans="1:9">
      <c r="A149" t="s">
        <v>1693</v>
      </c>
      <c r="B149" t="s">
        <v>2130</v>
      </c>
      <c r="C149" t="s">
        <v>2055</v>
      </c>
      <c r="D149" t="s">
        <v>2697</v>
      </c>
      <c r="E149" s="48">
        <v>46245</v>
      </c>
      <c r="F149" t="s">
        <v>2735</v>
      </c>
      <c r="G149" t="s">
        <v>3497</v>
      </c>
      <c r="H149"/>
      <c r="I149"/>
    </row>
    <row r="150" spans="1:9">
      <c r="A150" t="s">
        <v>1693</v>
      </c>
      <c r="B150" t="s">
        <v>2130</v>
      </c>
      <c r="C150" t="s">
        <v>2055</v>
      </c>
      <c r="D150" t="s">
        <v>2697</v>
      </c>
      <c r="E150" s="48">
        <v>46245</v>
      </c>
      <c r="F150" t="s">
        <v>2735</v>
      </c>
      <c r="G150" t="s">
        <v>3498</v>
      </c>
      <c r="H150"/>
      <c r="I150"/>
    </row>
    <row r="151" spans="1:9">
      <c r="A151" t="s">
        <v>1693</v>
      </c>
      <c r="B151" t="s">
        <v>2130</v>
      </c>
      <c r="C151" t="s">
        <v>2055</v>
      </c>
      <c r="D151" t="s">
        <v>2697</v>
      </c>
      <c r="E151" s="48">
        <v>46259</v>
      </c>
      <c r="F151" t="s">
        <v>2302</v>
      </c>
      <c r="G151" t="s">
        <v>3499</v>
      </c>
      <c r="H151"/>
      <c r="I151"/>
    </row>
    <row r="152" spans="1:9">
      <c r="A152" t="s">
        <v>1693</v>
      </c>
      <c r="B152" t="s">
        <v>2130</v>
      </c>
      <c r="C152" t="s">
        <v>2055</v>
      </c>
      <c r="D152" t="s">
        <v>2697</v>
      </c>
      <c r="E152" s="48">
        <v>46259</v>
      </c>
      <c r="F152" t="s">
        <v>2302</v>
      </c>
      <c r="G152" t="s">
        <v>3500</v>
      </c>
      <c r="H152"/>
      <c r="I152"/>
    </row>
    <row r="153" spans="1:9">
      <c r="A153" t="s">
        <v>1693</v>
      </c>
      <c r="B153" t="s">
        <v>2130</v>
      </c>
      <c r="C153" t="s">
        <v>2055</v>
      </c>
      <c r="D153" t="s">
        <v>2697</v>
      </c>
      <c r="E153" s="48">
        <v>46259</v>
      </c>
      <c r="F153" t="s">
        <v>2302</v>
      </c>
      <c r="G153" t="s">
        <v>3501</v>
      </c>
      <c r="H153"/>
      <c r="I153"/>
    </row>
    <row r="154" spans="1:9">
      <c r="A154" t="s">
        <v>1693</v>
      </c>
      <c r="B154" t="s">
        <v>2130</v>
      </c>
      <c r="C154" t="s">
        <v>2055</v>
      </c>
      <c r="D154" t="s">
        <v>2697</v>
      </c>
      <c r="E154" s="48">
        <v>46291</v>
      </c>
      <c r="F154" t="s">
        <v>1711</v>
      </c>
      <c r="G154" t="s">
        <v>3475</v>
      </c>
      <c r="H154"/>
      <c r="I154"/>
    </row>
    <row r="155" spans="1:9">
      <c r="A155" t="s">
        <v>1693</v>
      </c>
      <c r="B155" t="s">
        <v>2130</v>
      </c>
      <c r="C155" t="s">
        <v>2055</v>
      </c>
      <c r="D155" t="s">
        <v>2697</v>
      </c>
      <c r="E155" s="48">
        <v>46295</v>
      </c>
      <c r="F155" t="s">
        <v>6735</v>
      </c>
      <c r="G155" t="s">
        <v>6473</v>
      </c>
      <c r="H155"/>
      <c r="I155"/>
    </row>
    <row r="156" spans="1:9">
      <c r="A156" t="s">
        <v>1693</v>
      </c>
      <c r="B156" t="s">
        <v>2130</v>
      </c>
      <c r="C156" t="s">
        <v>2055</v>
      </c>
      <c r="D156" t="s">
        <v>2697</v>
      </c>
      <c r="E156" s="48">
        <v>46295</v>
      </c>
      <c r="F156" t="s">
        <v>6735</v>
      </c>
      <c r="G156" t="s">
        <v>6479</v>
      </c>
      <c r="H156"/>
      <c r="I156"/>
    </row>
    <row r="157" spans="1:9">
      <c r="A157" t="s">
        <v>1693</v>
      </c>
      <c r="B157" t="s">
        <v>2130</v>
      </c>
      <c r="C157" t="s">
        <v>2055</v>
      </c>
      <c r="D157" t="s">
        <v>2697</v>
      </c>
      <c r="E157" s="48">
        <v>46296</v>
      </c>
      <c r="F157" t="s">
        <v>6410</v>
      </c>
      <c r="G157" t="s">
        <v>6461</v>
      </c>
      <c r="H157"/>
      <c r="I157"/>
    </row>
    <row r="158" spans="1:9">
      <c r="A158" t="s">
        <v>1693</v>
      </c>
      <c r="B158" t="s">
        <v>2187</v>
      </c>
      <c r="C158" t="s">
        <v>2055</v>
      </c>
      <c r="D158" t="s">
        <v>2697</v>
      </c>
      <c r="E158" s="48">
        <v>46183</v>
      </c>
      <c r="F158" t="s">
        <v>2683</v>
      </c>
      <c r="G158" t="s">
        <v>3503</v>
      </c>
      <c r="H158"/>
      <c r="I158"/>
    </row>
    <row r="159" spans="1:9">
      <c r="A159" t="s">
        <v>1693</v>
      </c>
      <c r="B159" t="s">
        <v>2187</v>
      </c>
      <c r="C159" t="s">
        <v>2055</v>
      </c>
      <c r="D159" t="s">
        <v>2697</v>
      </c>
      <c r="E159" s="48">
        <v>46188</v>
      </c>
      <c r="F159" t="s">
        <v>2070</v>
      </c>
      <c r="G159"/>
      <c r="H159"/>
      <c r="I159"/>
    </row>
    <row r="160" spans="1:9">
      <c r="A160" t="s">
        <v>1693</v>
      </c>
      <c r="B160" t="s">
        <v>2187</v>
      </c>
      <c r="C160" t="s">
        <v>2055</v>
      </c>
      <c r="D160" t="s">
        <v>2697</v>
      </c>
      <c r="E160" s="48">
        <v>46189</v>
      </c>
      <c r="F160" t="s">
        <v>2070</v>
      </c>
      <c r="G160"/>
      <c r="H160"/>
      <c r="I160"/>
    </row>
    <row r="161" spans="1:9">
      <c r="A161" t="s">
        <v>1693</v>
      </c>
      <c r="B161" t="s">
        <v>2187</v>
      </c>
      <c r="C161" t="s">
        <v>2055</v>
      </c>
      <c r="D161" t="s">
        <v>2697</v>
      </c>
      <c r="E161" s="48">
        <v>46190</v>
      </c>
      <c r="F161" t="s">
        <v>2070</v>
      </c>
      <c r="G161"/>
      <c r="H161"/>
      <c r="I161"/>
    </row>
    <row r="162" spans="1:9">
      <c r="A162" t="s">
        <v>1693</v>
      </c>
      <c r="B162" t="s">
        <v>2187</v>
      </c>
      <c r="C162" t="s">
        <v>2055</v>
      </c>
      <c r="D162" t="s">
        <v>2697</v>
      </c>
      <c r="E162" s="48">
        <v>46191</v>
      </c>
      <c r="F162" t="s">
        <v>2070</v>
      </c>
      <c r="G162"/>
      <c r="H162"/>
      <c r="I162"/>
    </row>
    <row r="163" spans="1:9">
      <c r="A163" t="s">
        <v>1693</v>
      </c>
      <c r="B163" t="s">
        <v>2187</v>
      </c>
      <c r="C163" t="s">
        <v>2055</v>
      </c>
      <c r="D163" t="s">
        <v>2697</v>
      </c>
      <c r="E163" s="48">
        <v>46194</v>
      </c>
      <c r="F163" t="s">
        <v>2070</v>
      </c>
      <c r="G163"/>
      <c r="H163"/>
      <c r="I163"/>
    </row>
    <row r="164" spans="1:9">
      <c r="A164" t="s">
        <v>1693</v>
      </c>
      <c r="B164" t="s">
        <v>2187</v>
      </c>
      <c r="C164" t="s">
        <v>2055</v>
      </c>
      <c r="D164" t="s">
        <v>2697</v>
      </c>
      <c r="E164" s="48">
        <v>46196</v>
      </c>
      <c r="F164" t="s">
        <v>2070</v>
      </c>
      <c r="G164"/>
      <c r="H164"/>
      <c r="I164"/>
    </row>
    <row r="165" spans="1:9">
      <c r="A165" t="s">
        <v>1693</v>
      </c>
      <c r="B165" t="s">
        <v>2187</v>
      </c>
      <c r="C165" t="s">
        <v>2055</v>
      </c>
      <c r="D165" t="s">
        <v>2697</v>
      </c>
      <c r="E165" s="48">
        <v>46201</v>
      </c>
      <c r="F165" t="s">
        <v>2070</v>
      </c>
      <c r="G165"/>
      <c r="H165"/>
      <c r="I165"/>
    </row>
    <row r="166" spans="1:9">
      <c r="A166" t="s">
        <v>1693</v>
      </c>
      <c r="B166" t="s">
        <v>2187</v>
      </c>
      <c r="C166" t="s">
        <v>2055</v>
      </c>
      <c r="D166" t="s">
        <v>2697</v>
      </c>
      <c r="E166" s="48">
        <v>46208</v>
      </c>
      <c r="F166" t="s">
        <v>2070</v>
      </c>
      <c r="G166"/>
      <c r="H166"/>
      <c r="I166"/>
    </row>
    <row r="167" spans="1:9">
      <c r="A167" t="s">
        <v>1693</v>
      </c>
      <c r="B167" t="s">
        <v>2187</v>
      </c>
      <c r="C167" t="s">
        <v>2055</v>
      </c>
      <c r="D167" t="s">
        <v>2697</v>
      </c>
      <c r="E167" s="48">
        <v>46214</v>
      </c>
      <c r="F167" t="s">
        <v>2070</v>
      </c>
      <c r="G167"/>
      <c r="H167"/>
      <c r="I167"/>
    </row>
    <row r="168" spans="1:9">
      <c r="A168" t="s">
        <v>1693</v>
      </c>
      <c r="B168" t="s">
        <v>2187</v>
      </c>
      <c r="C168" t="s">
        <v>2055</v>
      </c>
      <c r="D168" t="s">
        <v>2697</v>
      </c>
      <c r="E168" s="48">
        <v>46215</v>
      </c>
      <c r="F168" t="s">
        <v>2070</v>
      </c>
      <c r="G168"/>
      <c r="H168"/>
      <c r="I168"/>
    </row>
    <row r="169" spans="1:9">
      <c r="A169" t="s">
        <v>1693</v>
      </c>
      <c r="B169" t="s">
        <v>2187</v>
      </c>
      <c r="C169" t="s">
        <v>2055</v>
      </c>
      <c r="D169" t="s">
        <v>2697</v>
      </c>
      <c r="E169" s="48">
        <v>46222</v>
      </c>
      <c r="F169" t="s">
        <v>2070</v>
      </c>
      <c r="G169"/>
      <c r="H169"/>
      <c r="I169"/>
    </row>
    <row r="170" spans="1:9">
      <c r="A170" t="s">
        <v>1693</v>
      </c>
      <c r="B170" t="s">
        <v>2187</v>
      </c>
      <c r="C170" t="s">
        <v>2055</v>
      </c>
      <c r="D170" t="s">
        <v>2697</v>
      </c>
      <c r="E170" s="48">
        <v>46223</v>
      </c>
      <c r="F170" t="s">
        <v>2070</v>
      </c>
      <c r="G170"/>
      <c r="H170"/>
      <c r="I170"/>
    </row>
    <row r="171" spans="1:9">
      <c r="A171" t="s">
        <v>1693</v>
      </c>
      <c r="B171" t="s">
        <v>2187</v>
      </c>
      <c r="C171" t="s">
        <v>2055</v>
      </c>
      <c r="D171" t="s">
        <v>2697</v>
      </c>
      <c r="E171" s="48">
        <v>46224</v>
      </c>
      <c r="F171" t="s">
        <v>2070</v>
      </c>
      <c r="G171"/>
      <c r="H171"/>
      <c r="I171"/>
    </row>
    <row r="172" spans="1:9">
      <c r="A172" t="s">
        <v>1693</v>
      </c>
      <c r="B172" t="s">
        <v>2187</v>
      </c>
      <c r="C172" t="s">
        <v>2055</v>
      </c>
      <c r="D172" t="s">
        <v>2697</v>
      </c>
      <c r="E172" s="48">
        <v>46225</v>
      </c>
      <c r="F172" t="s">
        <v>2070</v>
      </c>
      <c r="G172"/>
      <c r="H172"/>
      <c r="I172"/>
    </row>
    <row r="173" spans="1:9">
      <c r="A173" t="s">
        <v>1693</v>
      </c>
      <c r="B173" t="s">
        <v>2187</v>
      </c>
      <c r="C173" t="s">
        <v>2055</v>
      </c>
      <c r="D173" t="s">
        <v>2697</v>
      </c>
      <c r="E173" s="48">
        <v>46226</v>
      </c>
      <c r="F173" t="s">
        <v>2070</v>
      </c>
      <c r="G173"/>
      <c r="H173"/>
      <c r="I173"/>
    </row>
    <row r="174" spans="1:9">
      <c r="A174" t="s">
        <v>1693</v>
      </c>
      <c r="B174" t="s">
        <v>2187</v>
      </c>
      <c r="C174" t="s">
        <v>2055</v>
      </c>
      <c r="D174" t="s">
        <v>2697</v>
      </c>
      <c r="E174" s="48">
        <v>46227</v>
      </c>
      <c r="F174" t="s">
        <v>2070</v>
      </c>
      <c r="G174"/>
      <c r="H174"/>
      <c r="I174"/>
    </row>
    <row r="175" spans="1:9">
      <c r="A175" t="s">
        <v>1693</v>
      </c>
      <c r="B175" t="s">
        <v>2187</v>
      </c>
      <c r="C175" t="s">
        <v>2055</v>
      </c>
      <c r="D175" t="s">
        <v>2697</v>
      </c>
      <c r="E175" s="48">
        <v>46282</v>
      </c>
      <c r="F175" t="s">
        <v>2736</v>
      </c>
      <c r="G175" t="s">
        <v>4964</v>
      </c>
      <c r="H175"/>
      <c r="I175"/>
    </row>
    <row r="176" spans="1:9">
      <c r="A176" t="s">
        <v>1693</v>
      </c>
      <c r="B176" t="s">
        <v>2187</v>
      </c>
      <c r="C176" t="s">
        <v>2055</v>
      </c>
      <c r="D176" t="s">
        <v>2697</v>
      </c>
      <c r="E176" s="48">
        <v>46282</v>
      </c>
      <c r="F176" t="s">
        <v>2736</v>
      </c>
      <c r="G176" t="s">
        <v>4965</v>
      </c>
      <c r="H176"/>
      <c r="I176"/>
    </row>
    <row r="177" spans="1:9">
      <c r="A177" t="s">
        <v>1693</v>
      </c>
      <c r="B177" t="s">
        <v>2054</v>
      </c>
      <c r="C177" t="s">
        <v>2198</v>
      </c>
      <c r="D177" t="s">
        <v>2737</v>
      </c>
      <c r="E177" s="48">
        <v>46186</v>
      </c>
      <c r="F177" t="s">
        <v>2738</v>
      </c>
      <c r="G177" t="s">
        <v>3510</v>
      </c>
      <c r="H177"/>
      <c r="I177"/>
    </row>
    <row r="178" spans="1:9">
      <c r="A178" t="s">
        <v>1693</v>
      </c>
      <c r="B178" t="s">
        <v>2054</v>
      </c>
      <c r="C178" t="s">
        <v>2198</v>
      </c>
      <c r="D178" t="s">
        <v>2737</v>
      </c>
      <c r="E178" s="48">
        <v>46188</v>
      </c>
      <c r="F178" t="s">
        <v>2739</v>
      </c>
      <c r="G178" t="s">
        <v>3511</v>
      </c>
      <c r="H178"/>
      <c r="I178"/>
    </row>
    <row r="179" spans="1:9">
      <c r="A179" t="s">
        <v>1693</v>
      </c>
      <c r="B179" t="s">
        <v>2054</v>
      </c>
      <c r="C179" t="s">
        <v>2198</v>
      </c>
      <c r="D179" t="s">
        <v>2737</v>
      </c>
      <c r="E179" s="48">
        <v>46188</v>
      </c>
      <c r="F179" t="s">
        <v>2739</v>
      </c>
      <c r="G179" t="s">
        <v>3512</v>
      </c>
      <c r="H179"/>
      <c r="I179"/>
    </row>
    <row r="180" spans="1:9">
      <c r="A180" t="s">
        <v>1693</v>
      </c>
      <c r="B180" t="s">
        <v>2054</v>
      </c>
      <c r="C180" t="s">
        <v>2198</v>
      </c>
      <c r="D180" t="s">
        <v>2737</v>
      </c>
      <c r="E180" s="48">
        <v>46189</v>
      </c>
      <c r="F180" t="s">
        <v>2740</v>
      </c>
      <c r="G180" t="s">
        <v>3513</v>
      </c>
      <c r="H180"/>
      <c r="I180"/>
    </row>
    <row r="181" spans="1:9">
      <c r="A181" t="s">
        <v>1693</v>
      </c>
      <c r="B181" t="s">
        <v>2054</v>
      </c>
      <c r="C181" t="s">
        <v>2198</v>
      </c>
      <c r="D181" t="s">
        <v>2737</v>
      </c>
      <c r="E181" s="48">
        <v>46189</v>
      </c>
      <c r="F181" t="s">
        <v>2740</v>
      </c>
      <c r="G181" t="s">
        <v>3514</v>
      </c>
      <c r="H181"/>
      <c r="I181"/>
    </row>
    <row r="182" spans="1:9">
      <c r="A182" t="s">
        <v>1693</v>
      </c>
      <c r="B182" t="s">
        <v>2054</v>
      </c>
      <c r="C182" t="s">
        <v>2198</v>
      </c>
      <c r="D182" t="s">
        <v>2737</v>
      </c>
      <c r="E182" s="48">
        <v>46190</v>
      </c>
      <c r="F182" t="s">
        <v>2741</v>
      </c>
      <c r="G182" t="s">
        <v>3515</v>
      </c>
      <c r="H182"/>
      <c r="I182"/>
    </row>
    <row r="183" spans="1:9">
      <c r="A183" t="s">
        <v>1693</v>
      </c>
      <c r="B183" t="s">
        <v>2054</v>
      </c>
      <c r="C183" t="s">
        <v>2198</v>
      </c>
      <c r="D183" t="s">
        <v>2737</v>
      </c>
      <c r="E183" s="48">
        <v>46191</v>
      </c>
      <c r="F183" t="s">
        <v>2332</v>
      </c>
      <c r="G183" t="s">
        <v>3516</v>
      </c>
      <c r="H183"/>
      <c r="I183"/>
    </row>
    <row r="184" spans="1:9">
      <c r="A184" t="s">
        <v>1693</v>
      </c>
      <c r="B184" t="s">
        <v>2054</v>
      </c>
      <c r="C184" t="s">
        <v>2198</v>
      </c>
      <c r="D184" t="s">
        <v>2737</v>
      </c>
      <c r="E184" s="48">
        <v>46191</v>
      </c>
      <c r="F184" t="s">
        <v>2332</v>
      </c>
      <c r="G184" t="s">
        <v>3517</v>
      </c>
      <c r="H184"/>
      <c r="I184"/>
    </row>
    <row r="185" spans="1:9">
      <c r="A185" t="s">
        <v>1693</v>
      </c>
      <c r="B185" t="s">
        <v>2054</v>
      </c>
      <c r="C185" t="s">
        <v>2198</v>
      </c>
      <c r="D185" t="s">
        <v>2737</v>
      </c>
      <c r="E185" s="48">
        <v>46192</v>
      </c>
      <c r="F185" t="s">
        <v>2074</v>
      </c>
      <c r="G185" t="s">
        <v>3518</v>
      </c>
      <c r="H185"/>
      <c r="I185"/>
    </row>
    <row r="186" spans="1:9">
      <c r="A186" t="s">
        <v>1693</v>
      </c>
      <c r="B186" t="s">
        <v>2054</v>
      </c>
      <c r="C186" t="s">
        <v>2198</v>
      </c>
      <c r="D186" t="s">
        <v>2737</v>
      </c>
      <c r="E186" s="48">
        <v>46192</v>
      </c>
      <c r="F186" t="s">
        <v>2074</v>
      </c>
      <c r="G186" t="s">
        <v>3519</v>
      </c>
      <c r="H186"/>
      <c r="I186"/>
    </row>
    <row r="187" spans="1:9">
      <c r="A187" t="s">
        <v>1693</v>
      </c>
      <c r="B187" t="s">
        <v>2054</v>
      </c>
      <c r="C187" t="s">
        <v>2198</v>
      </c>
      <c r="D187" t="s">
        <v>2737</v>
      </c>
      <c r="E187" s="48">
        <v>46192</v>
      </c>
      <c r="F187" t="s">
        <v>2074</v>
      </c>
      <c r="G187" t="s">
        <v>3520</v>
      </c>
      <c r="H187"/>
      <c r="I187"/>
    </row>
    <row r="188" spans="1:9">
      <c r="A188" t="s">
        <v>1693</v>
      </c>
      <c r="B188" t="s">
        <v>2054</v>
      </c>
      <c r="C188" t="s">
        <v>2198</v>
      </c>
      <c r="D188" t="s">
        <v>2737</v>
      </c>
      <c r="E188" s="48">
        <v>46192</v>
      </c>
      <c r="F188" t="s">
        <v>2074</v>
      </c>
      <c r="G188" t="s">
        <v>3521</v>
      </c>
      <c r="H188"/>
      <c r="I188"/>
    </row>
    <row r="189" spans="1:9">
      <c r="A189" t="s">
        <v>1693</v>
      </c>
      <c r="B189" t="s">
        <v>2054</v>
      </c>
      <c r="C189" t="s">
        <v>2198</v>
      </c>
      <c r="D189" t="s">
        <v>2737</v>
      </c>
      <c r="E189" s="48">
        <v>46192</v>
      </c>
      <c r="F189" t="s">
        <v>2074</v>
      </c>
      <c r="G189" t="s">
        <v>3522</v>
      </c>
      <c r="H189"/>
      <c r="I189"/>
    </row>
    <row r="190" spans="1:9">
      <c r="A190" t="s">
        <v>1693</v>
      </c>
      <c r="B190" t="s">
        <v>2054</v>
      </c>
      <c r="C190" t="s">
        <v>2198</v>
      </c>
      <c r="D190" t="s">
        <v>2737</v>
      </c>
      <c r="E190" s="48">
        <v>46192</v>
      </c>
      <c r="F190" t="s">
        <v>2074</v>
      </c>
      <c r="G190" t="s">
        <v>3523</v>
      </c>
      <c r="H190"/>
      <c r="I190"/>
    </row>
    <row r="191" spans="1:9">
      <c r="A191" t="s">
        <v>1693</v>
      </c>
      <c r="B191" t="s">
        <v>2054</v>
      </c>
      <c r="C191" t="s">
        <v>2198</v>
      </c>
      <c r="D191" t="s">
        <v>2737</v>
      </c>
      <c r="E191" s="48">
        <v>46192</v>
      </c>
      <c r="F191" t="s">
        <v>2074</v>
      </c>
      <c r="G191" t="s">
        <v>3524</v>
      </c>
      <c r="H191"/>
      <c r="I191"/>
    </row>
    <row r="192" spans="1:9">
      <c r="A192" t="s">
        <v>1693</v>
      </c>
      <c r="B192" t="s">
        <v>2054</v>
      </c>
      <c r="C192" t="s">
        <v>2198</v>
      </c>
      <c r="D192" t="s">
        <v>2737</v>
      </c>
      <c r="E192" s="48">
        <v>46192</v>
      </c>
      <c r="F192" t="s">
        <v>2074</v>
      </c>
      <c r="G192" t="s">
        <v>3525</v>
      </c>
      <c r="H192"/>
      <c r="I192"/>
    </row>
    <row r="193" spans="1:9">
      <c r="A193" t="s">
        <v>1693</v>
      </c>
      <c r="B193" t="s">
        <v>2054</v>
      </c>
      <c r="C193" t="s">
        <v>2198</v>
      </c>
      <c r="D193" t="s">
        <v>2737</v>
      </c>
      <c r="E193" s="48">
        <v>46192</v>
      </c>
      <c r="F193" t="s">
        <v>2074</v>
      </c>
      <c r="G193" t="s">
        <v>3526</v>
      </c>
      <c r="H193"/>
      <c r="I193"/>
    </row>
    <row r="194" spans="1:9">
      <c r="A194" t="s">
        <v>1693</v>
      </c>
      <c r="B194" t="s">
        <v>2054</v>
      </c>
      <c r="C194" t="s">
        <v>2198</v>
      </c>
      <c r="D194" t="s">
        <v>2737</v>
      </c>
      <c r="E194" s="48">
        <v>46193</v>
      </c>
      <c r="F194" t="s">
        <v>2377</v>
      </c>
      <c r="G194" t="s">
        <v>3527</v>
      </c>
      <c r="H194"/>
      <c r="I194"/>
    </row>
    <row r="195" spans="1:9">
      <c r="A195" t="s">
        <v>1693</v>
      </c>
      <c r="B195" t="s">
        <v>2054</v>
      </c>
      <c r="C195" t="s">
        <v>2198</v>
      </c>
      <c r="D195" t="s">
        <v>2737</v>
      </c>
      <c r="E195" s="48">
        <v>46193</v>
      </c>
      <c r="F195" t="s">
        <v>2377</v>
      </c>
      <c r="G195" t="s">
        <v>3528</v>
      </c>
      <c r="H195"/>
      <c r="I195"/>
    </row>
    <row r="196" spans="1:9">
      <c r="A196" t="s">
        <v>1693</v>
      </c>
      <c r="B196" t="s">
        <v>2054</v>
      </c>
      <c r="C196" t="s">
        <v>2198</v>
      </c>
      <c r="D196" t="s">
        <v>2737</v>
      </c>
      <c r="E196" s="48">
        <v>46193</v>
      </c>
      <c r="F196" t="s">
        <v>2377</v>
      </c>
      <c r="G196" t="s">
        <v>3529</v>
      </c>
      <c r="H196"/>
      <c r="I196"/>
    </row>
    <row r="197" spans="1:9">
      <c r="A197" t="s">
        <v>1693</v>
      </c>
      <c r="B197" t="s">
        <v>2054</v>
      </c>
      <c r="C197" t="s">
        <v>2198</v>
      </c>
      <c r="D197" t="s">
        <v>2737</v>
      </c>
      <c r="E197" s="48">
        <v>46194</v>
      </c>
      <c r="F197" t="s">
        <v>2070</v>
      </c>
      <c r="G197"/>
      <c r="H197"/>
      <c r="I197"/>
    </row>
    <row r="198" spans="1:9">
      <c r="A198" t="s">
        <v>1693</v>
      </c>
      <c r="B198" t="s">
        <v>2054</v>
      </c>
      <c r="C198" t="s">
        <v>2198</v>
      </c>
      <c r="D198" t="s">
        <v>2737</v>
      </c>
      <c r="E198" s="48">
        <v>46195</v>
      </c>
      <c r="F198" t="s">
        <v>2274</v>
      </c>
      <c r="G198" t="s">
        <v>3530</v>
      </c>
      <c r="H198"/>
      <c r="I198"/>
    </row>
    <row r="199" spans="1:9">
      <c r="A199" t="s">
        <v>1693</v>
      </c>
      <c r="B199" t="s">
        <v>2054</v>
      </c>
      <c r="C199" t="s">
        <v>2198</v>
      </c>
      <c r="D199" t="s">
        <v>2737</v>
      </c>
      <c r="E199" s="48">
        <v>46196</v>
      </c>
      <c r="F199" t="s">
        <v>2076</v>
      </c>
      <c r="G199" t="s">
        <v>3531</v>
      </c>
      <c r="H199"/>
      <c r="I199"/>
    </row>
    <row r="200" spans="1:9">
      <c r="A200" t="s">
        <v>1693</v>
      </c>
      <c r="B200" t="s">
        <v>2054</v>
      </c>
      <c r="C200" t="s">
        <v>2198</v>
      </c>
      <c r="D200" t="s">
        <v>2737</v>
      </c>
      <c r="E200" s="48">
        <v>46197</v>
      </c>
      <c r="F200" t="s">
        <v>2742</v>
      </c>
      <c r="G200" t="s">
        <v>3532</v>
      </c>
      <c r="H200"/>
      <c r="I200"/>
    </row>
    <row r="201" spans="1:9">
      <c r="A201" t="s">
        <v>1693</v>
      </c>
      <c r="B201" t="s">
        <v>2054</v>
      </c>
      <c r="C201" t="s">
        <v>2198</v>
      </c>
      <c r="D201" t="s">
        <v>2737</v>
      </c>
      <c r="E201" s="48">
        <v>46198</v>
      </c>
      <c r="F201" t="s">
        <v>2743</v>
      </c>
      <c r="G201" t="s">
        <v>3533</v>
      </c>
      <c r="H201"/>
      <c r="I201"/>
    </row>
    <row r="202" spans="1:9">
      <c r="A202" t="s">
        <v>1693</v>
      </c>
      <c r="B202" t="s">
        <v>2054</v>
      </c>
      <c r="C202" t="s">
        <v>2198</v>
      </c>
      <c r="D202" t="s">
        <v>2737</v>
      </c>
      <c r="E202" s="48">
        <v>46200</v>
      </c>
      <c r="F202" t="s">
        <v>2214</v>
      </c>
      <c r="G202" t="s">
        <v>3534</v>
      </c>
      <c r="H202"/>
      <c r="I202"/>
    </row>
    <row r="203" spans="1:9">
      <c r="A203" t="s">
        <v>1693</v>
      </c>
      <c r="B203" t="s">
        <v>2054</v>
      </c>
      <c r="C203" t="s">
        <v>2198</v>
      </c>
      <c r="D203" t="s">
        <v>2737</v>
      </c>
      <c r="E203" s="48">
        <v>46200</v>
      </c>
      <c r="F203" t="s">
        <v>2214</v>
      </c>
      <c r="G203" t="s">
        <v>3535</v>
      </c>
      <c r="H203"/>
      <c r="I203"/>
    </row>
    <row r="204" spans="1:9">
      <c r="A204" t="s">
        <v>1693</v>
      </c>
      <c r="B204" t="s">
        <v>2054</v>
      </c>
      <c r="C204" t="s">
        <v>2198</v>
      </c>
      <c r="D204" t="s">
        <v>2737</v>
      </c>
      <c r="E204" s="48">
        <v>46200</v>
      </c>
      <c r="F204" t="s">
        <v>2214</v>
      </c>
      <c r="G204" t="s">
        <v>3536</v>
      </c>
      <c r="H204"/>
      <c r="I204"/>
    </row>
    <row r="205" spans="1:9">
      <c r="A205" t="s">
        <v>1693</v>
      </c>
      <c r="B205" t="s">
        <v>2054</v>
      </c>
      <c r="C205" t="s">
        <v>2198</v>
      </c>
      <c r="D205" t="s">
        <v>2737</v>
      </c>
      <c r="E205" s="48">
        <v>46200</v>
      </c>
      <c r="F205" t="s">
        <v>2214</v>
      </c>
      <c r="G205" t="s">
        <v>3537</v>
      </c>
      <c r="H205"/>
      <c r="I205"/>
    </row>
    <row r="206" spans="1:9">
      <c r="A206" t="s">
        <v>1693</v>
      </c>
      <c r="B206" t="s">
        <v>2054</v>
      </c>
      <c r="C206" t="s">
        <v>2198</v>
      </c>
      <c r="D206" t="s">
        <v>2737</v>
      </c>
      <c r="E206" s="48">
        <v>46200</v>
      </c>
      <c r="F206" t="s">
        <v>2214</v>
      </c>
      <c r="G206" t="s">
        <v>3538</v>
      </c>
      <c r="H206"/>
      <c r="I206"/>
    </row>
    <row r="207" spans="1:9">
      <c r="A207" t="s">
        <v>1693</v>
      </c>
      <c r="B207" t="s">
        <v>2054</v>
      </c>
      <c r="C207" t="s">
        <v>2198</v>
      </c>
      <c r="D207" t="s">
        <v>2737</v>
      </c>
      <c r="E207" s="48">
        <v>46200</v>
      </c>
      <c r="F207" t="s">
        <v>2214</v>
      </c>
      <c r="G207" t="s">
        <v>3539</v>
      </c>
      <c r="H207"/>
      <c r="I207"/>
    </row>
    <row r="208" spans="1:9">
      <c r="A208" t="s">
        <v>1693</v>
      </c>
      <c r="B208" t="s">
        <v>2054</v>
      </c>
      <c r="C208" t="s">
        <v>2198</v>
      </c>
      <c r="D208" t="s">
        <v>2737</v>
      </c>
      <c r="E208" s="48">
        <v>46200</v>
      </c>
      <c r="F208" t="s">
        <v>2214</v>
      </c>
      <c r="G208" t="s">
        <v>3540</v>
      </c>
      <c r="H208"/>
      <c r="I208"/>
    </row>
    <row r="209" spans="1:9">
      <c r="A209" t="s">
        <v>1693</v>
      </c>
      <c r="B209" t="s">
        <v>2054</v>
      </c>
      <c r="C209" t="s">
        <v>2198</v>
      </c>
      <c r="D209" t="s">
        <v>2737</v>
      </c>
      <c r="E209" s="48">
        <v>46200</v>
      </c>
      <c r="F209" t="s">
        <v>2214</v>
      </c>
      <c r="G209" t="s">
        <v>3541</v>
      </c>
      <c r="H209"/>
      <c r="I209"/>
    </row>
    <row r="210" spans="1:9">
      <c r="A210" t="s">
        <v>1693</v>
      </c>
      <c r="B210" t="s">
        <v>2054</v>
      </c>
      <c r="C210" t="s">
        <v>2198</v>
      </c>
      <c r="D210" t="s">
        <v>2737</v>
      </c>
      <c r="E210" s="48">
        <v>46200</v>
      </c>
      <c r="F210" t="s">
        <v>2214</v>
      </c>
      <c r="G210" t="s">
        <v>3542</v>
      </c>
      <c r="H210"/>
      <c r="I210"/>
    </row>
    <row r="211" spans="1:9">
      <c r="A211" t="s">
        <v>1693</v>
      </c>
      <c r="B211" t="s">
        <v>2054</v>
      </c>
      <c r="C211" t="s">
        <v>2198</v>
      </c>
      <c r="D211" t="s">
        <v>2737</v>
      </c>
      <c r="E211" s="48">
        <v>46201</v>
      </c>
      <c r="F211" t="s">
        <v>2070</v>
      </c>
      <c r="G211"/>
      <c r="H211"/>
      <c r="I211"/>
    </row>
    <row r="212" spans="1:9">
      <c r="A212" t="s">
        <v>1693</v>
      </c>
      <c r="B212" t="s">
        <v>2054</v>
      </c>
      <c r="C212" t="s">
        <v>2198</v>
      </c>
      <c r="D212" t="s">
        <v>2737</v>
      </c>
      <c r="E212" s="48">
        <v>46202</v>
      </c>
      <c r="F212" t="s">
        <v>2148</v>
      </c>
      <c r="G212" t="s">
        <v>3543</v>
      </c>
      <c r="H212"/>
      <c r="I212"/>
    </row>
    <row r="213" spans="1:9">
      <c r="A213" t="s">
        <v>1693</v>
      </c>
      <c r="B213" t="s">
        <v>2054</v>
      </c>
      <c r="C213" t="s">
        <v>2198</v>
      </c>
      <c r="D213" t="s">
        <v>2737</v>
      </c>
      <c r="E213" s="48">
        <v>46202</v>
      </c>
      <c r="F213" t="s">
        <v>2148</v>
      </c>
      <c r="G213" t="s">
        <v>3544</v>
      </c>
      <c r="H213"/>
      <c r="I213"/>
    </row>
    <row r="214" spans="1:9">
      <c r="A214" t="s">
        <v>1693</v>
      </c>
      <c r="B214" t="s">
        <v>2054</v>
      </c>
      <c r="C214" t="s">
        <v>2198</v>
      </c>
      <c r="D214" t="s">
        <v>2737</v>
      </c>
      <c r="E214" s="48">
        <v>46202</v>
      </c>
      <c r="F214" t="s">
        <v>2148</v>
      </c>
      <c r="G214" t="s">
        <v>3545</v>
      </c>
      <c r="H214"/>
      <c r="I214"/>
    </row>
    <row r="215" spans="1:9">
      <c r="A215" t="s">
        <v>1693</v>
      </c>
      <c r="B215" t="s">
        <v>2054</v>
      </c>
      <c r="C215" t="s">
        <v>2198</v>
      </c>
      <c r="D215" t="s">
        <v>2737</v>
      </c>
      <c r="E215" s="48">
        <v>46202</v>
      </c>
      <c r="F215" t="s">
        <v>2148</v>
      </c>
      <c r="G215" t="s">
        <v>3546</v>
      </c>
      <c r="H215"/>
      <c r="I215"/>
    </row>
    <row r="216" spans="1:9">
      <c r="A216" t="s">
        <v>1693</v>
      </c>
      <c r="B216" t="s">
        <v>2054</v>
      </c>
      <c r="C216" t="s">
        <v>2198</v>
      </c>
      <c r="D216" t="s">
        <v>2737</v>
      </c>
      <c r="E216" s="48">
        <v>46202</v>
      </c>
      <c r="F216" t="s">
        <v>2148</v>
      </c>
      <c r="G216" t="s">
        <v>3547</v>
      </c>
      <c r="H216"/>
      <c r="I216"/>
    </row>
    <row r="217" spans="1:9">
      <c r="A217" t="s">
        <v>1693</v>
      </c>
      <c r="B217" t="s">
        <v>2054</v>
      </c>
      <c r="C217" t="s">
        <v>2198</v>
      </c>
      <c r="D217" t="s">
        <v>2737</v>
      </c>
      <c r="E217" s="48">
        <v>46202</v>
      </c>
      <c r="F217" t="s">
        <v>2148</v>
      </c>
      <c r="G217" t="s">
        <v>3548</v>
      </c>
      <c r="H217"/>
      <c r="I217"/>
    </row>
    <row r="218" spans="1:9">
      <c r="A218" t="s">
        <v>1693</v>
      </c>
      <c r="B218" t="s">
        <v>2054</v>
      </c>
      <c r="C218" t="s">
        <v>2198</v>
      </c>
      <c r="D218" t="s">
        <v>2737</v>
      </c>
      <c r="E218" s="48">
        <v>46202</v>
      </c>
      <c r="F218" t="s">
        <v>2148</v>
      </c>
      <c r="G218" t="s">
        <v>3549</v>
      </c>
      <c r="H218"/>
      <c r="I218"/>
    </row>
    <row r="219" spans="1:9">
      <c r="A219" t="s">
        <v>1693</v>
      </c>
      <c r="B219" t="s">
        <v>2054</v>
      </c>
      <c r="C219" t="s">
        <v>2198</v>
      </c>
      <c r="D219" t="s">
        <v>2737</v>
      </c>
      <c r="E219" s="48">
        <v>46203</v>
      </c>
      <c r="F219" t="s">
        <v>2528</v>
      </c>
      <c r="G219" t="s">
        <v>3550</v>
      </c>
      <c r="H219"/>
      <c r="I219"/>
    </row>
    <row r="220" spans="1:9">
      <c r="A220" t="s">
        <v>1693</v>
      </c>
      <c r="B220" t="s">
        <v>2054</v>
      </c>
      <c r="C220" t="s">
        <v>2198</v>
      </c>
      <c r="D220" t="s">
        <v>2737</v>
      </c>
      <c r="E220" s="48">
        <v>46204</v>
      </c>
      <c r="F220" t="s">
        <v>2599</v>
      </c>
      <c r="G220" t="s">
        <v>3551</v>
      </c>
      <c r="H220"/>
      <c r="I220"/>
    </row>
    <row r="221" spans="1:9">
      <c r="A221" t="s">
        <v>1693</v>
      </c>
      <c r="B221" t="s">
        <v>2054</v>
      </c>
      <c r="C221" t="s">
        <v>2198</v>
      </c>
      <c r="D221" t="s">
        <v>2737</v>
      </c>
      <c r="E221" s="48">
        <v>46205</v>
      </c>
      <c r="F221" t="s">
        <v>2503</v>
      </c>
      <c r="G221" t="s">
        <v>3552</v>
      </c>
      <c r="H221"/>
      <c r="I221"/>
    </row>
    <row r="222" spans="1:9">
      <c r="A222" t="s">
        <v>1693</v>
      </c>
      <c r="B222" t="s">
        <v>2054</v>
      </c>
      <c r="C222" t="s">
        <v>2198</v>
      </c>
      <c r="D222" t="s">
        <v>2737</v>
      </c>
      <c r="E222" s="48">
        <v>46207</v>
      </c>
      <c r="F222" t="s">
        <v>2084</v>
      </c>
      <c r="G222" t="s">
        <v>3553</v>
      </c>
      <c r="H222"/>
      <c r="I222"/>
    </row>
    <row r="223" spans="1:9">
      <c r="A223" t="s">
        <v>1693</v>
      </c>
      <c r="B223" t="s">
        <v>2054</v>
      </c>
      <c r="C223" t="s">
        <v>2198</v>
      </c>
      <c r="D223" t="s">
        <v>2737</v>
      </c>
      <c r="E223" s="48">
        <v>46208</v>
      </c>
      <c r="F223" t="s">
        <v>2070</v>
      </c>
      <c r="G223"/>
      <c r="H223"/>
      <c r="I223"/>
    </row>
    <row r="224" spans="1:9">
      <c r="A224" t="s">
        <v>1693</v>
      </c>
      <c r="B224" t="s">
        <v>2054</v>
      </c>
      <c r="C224" t="s">
        <v>2198</v>
      </c>
      <c r="D224" t="s">
        <v>2737</v>
      </c>
      <c r="E224" s="48">
        <v>46209</v>
      </c>
      <c r="F224" t="s">
        <v>2744</v>
      </c>
      <c r="G224" t="s">
        <v>3554</v>
      </c>
      <c r="H224"/>
      <c r="I224"/>
    </row>
    <row r="225" spans="1:9">
      <c r="A225" t="s">
        <v>1693</v>
      </c>
      <c r="B225" t="s">
        <v>2054</v>
      </c>
      <c r="C225" t="s">
        <v>2198</v>
      </c>
      <c r="D225" t="s">
        <v>2737</v>
      </c>
      <c r="E225" s="48">
        <v>46211</v>
      </c>
      <c r="F225" t="s">
        <v>2745</v>
      </c>
      <c r="G225" t="s">
        <v>3555</v>
      </c>
      <c r="H225"/>
      <c r="I225"/>
    </row>
    <row r="226" spans="1:9">
      <c r="A226" t="s">
        <v>1693</v>
      </c>
      <c r="B226" t="s">
        <v>2054</v>
      </c>
      <c r="C226" t="s">
        <v>2198</v>
      </c>
      <c r="D226" t="s">
        <v>2737</v>
      </c>
      <c r="E226" s="48">
        <v>46211</v>
      </c>
      <c r="F226" t="s">
        <v>2745</v>
      </c>
      <c r="G226" t="s">
        <v>3556</v>
      </c>
      <c r="H226"/>
      <c r="I226"/>
    </row>
    <row r="227" spans="1:9">
      <c r="A227" t="s">
        <v>1693</v>
      </c>
      <c r="B227" t="s">
        <v>2054</v>
      </c>
      <c r="C227" t="s">
        <v>2198</v>
      </c>
      <c r="D227" t="s">
        <v>2737</v>
      </c>
      <c r="E227" s="48">
        <v>46211</v>
      </c>
      <c r="F227" t="s">
        <v>2745</v>
      </c>
      <c r="G227" t="s">
        <v>3557</v>
      </c>
      <c r="H227"/>
      <c r="I227"/>
    </row>
    <row r="228" spans="1:9">
      <c r="A228" t="s">
        <v>1693</v>
      </c>
      <c r="B228" t="s">
        <v>2054</v>
      </c>
      <c r="C228" t="s">
        <v>2198</v>
      </c>
      <c r="D228" t="s">
        <v>2737</v>
      </c>
      <c r="E228" s="48">
        <v>46211</v>
      </c>
      <c r="F228" t="s">
        <v>2745</v>
      </c>
      <c r="G228" t="s">
        <v>3558</v>
      </c>
      <c r="H228"/>
      <c r="I228"/>
    </row>
    <row r="229" spans="1:9">
      <c r="A229" t="s">
        <v>1693</v>
      </c>
      <c r="B229" t="s">
        <v>2054</v>
      </c>
      <c r="C229" t="s">
        <v>2198</v>
      </c>
      <c r="D229" t="s">
        <v>2737</v>
      </c>
      <c r="E229" s="48">
        <v>46211</v>
      </c>
      <c r="F229" t="s">
        <v>2745</v>
      </c>
      <c r="G229" t="s">
        <v>3559</v>
      </c>
      <c r="H229"/>
      <c r="I229"/>
    </row>
    <row r="230" spans="1:9">
      <c r="A230" t="s">
        <v>1693</v>
      </c>
      <c r="B230" t="s">
        <v>2054</v>
      </c>
      <c r="C230" t="s">
        <v>2198</v>
      </c>
      <c r="D230" t="s">
        <v>2737</v>
      </c>
      <c r="E230" s="48">
        <v>46211</v>
      </c>
      <c r="F230" t="s">
        <v>2745</v>
      </c>
      <c r="G230" t="s">
        <v>3560</v>
      </c>
      <c r="H230"/>
      <c r="I230"/>
    </row>
    <row r="231" spans="1:9">
      <c r="A231" t="s">
        <v>1693</v>
      </c>
      <c r="B231" t="s">
        <v>2054</v>
      </c>
      <c r="C231" t="s">
        <v>2198</v>
      </c>
      <c r="D231" t="s">
        <v>2737</v>
      </c>
      <c r="E231" s="48">
        <v>46211</v>
      </c>
      <c r="F231" t="s">
        <v>2745</v>
      </c>
      <c r="G231" t="s">
        <v>3561</v>
      </c>
      <c r="H231"/>
      <c r="I231"/>
    </row>
    <row r="232" spans="1:9">
      <c r="A232" t="s">
        <v>1693</v>
      </c>
      <c r="B232" t="s">
        <v>2054</v>
      </c>
      <c r="C232" t="s">
        <v>2198</v>
      </c>
      <c r="D232" t="s">
        <v>2737</v>
      </c>
      <c r="E232" s="48">
        <v>46211</v>
      </c>
      <c r="F232" t="s">
        <v>2745</v>
      </c>
      <c r="G232" t="s">
        <v>3562</v>
      </c>
      <c r="H232"/>
      <c r="I232"/>
    </row>
    <row r="233" spans="1:9">
      <c r="A233" t="s">
        <v>1693</v>
      </c>
      <c r="B233" t="s">
        <v>2054</v>
      </c>
      <c r="C233" t="s">
        <v>2198</v>
      </c>
      <c r="D233" t="s">
        <v>2737</v>
      </c>
      <c r="E233" s="48">
        <v>46213</v>
      </c>
      <c r="F233" t="s">
        <v>2746</v>
      </c>
      <c r="G233" t="s">
        <v>3563</v>
      </c>
      <c r="H233"/>
      <c r="I233"/>
    </row>
    <row r="234" spans="1:9">
      <c r="A234" t="s">
        <v>1693</v>
      </c>
      <c r="B234" t="s">
        <v>2054</v>
      </c>
      <c r="C234" t="s">
        <v>2198</v>
      </c>
      <c r="D234" t="s">
        <v>2737</v>
      </c>
      <c r="E234" s="48">
        <v>46213</v>
      </c>
      <c r="F234" t="s">
        <v>2746</v>
      </c>
      <c r="G234" t="s">
        <v>3554</v>
      </c>
      <c r="H234"/>
      <c r="I234"/>
    </row>
    <row r="235" spans="1:9">
      <c r="A235" t="s">
        <v>1693</v>
      </c>
      <c r="B235" t="s">
        <v>2054</v>
      </c>
      <c r="C235" t="s">
        <v>2198</v>
      </c>
      <c r="D235" t="s">
        <v>2737</v>
      </c>
      <c r="E235" s="48">
        <v>46214</v>
      </c>
      <c r="F235" t="s">
        <v>2070</v>
      </c>
      <c r="G235"/>
      <c r="H235"/>
      <c r="I235"/>
    </row>
    <row r="236" spans="1:9">
      <c r="A236" t="s">
        <v>1693</v>
      </c>
      <c r="B236" t="s">
        <v>2054</v>
      </c>
      <c r="C236" t="s">
        <v>2198</v>
      </c>
      <c r="D236" t="s">
        <v>2737</v>
      </c>
      <c r="E236" s="48">
        <v>46215</v>
      </c>
      <c r="F236" t="s">
        <v>2070</v>
      </c>
      <c r="G236"/>
      <c r="H236"/>
      <c r="I236"/>
    </row>
    <row r="237" spans="1:9">
      <c r="A237" t="s">
        <v>1693</v>
      </c>
      <c r="B237" t="s">
        <v>2054</v>
      </c>
      <c r="C237" t="s">
        <v>2198</v>
      </c>
      <c r="D237" t="s">
        <v>2737</v>
      </c>
      <c r="E237" s="48">
        <v>46219</v>
      </c>
      <c r="F237" t="s">
        <v>2747</v>
      </c>
      <c r="G237" t="s">
        <v>3564</v>
      </c>
      <c r="H237"/>
      <c r="I237"/>
    </row>
    <row r="238" spans="1:9">
      <c r="A238" t="s">
        <v>1693</v>
      </c>
      <c r="B238" t="s">
        <v>2054</v>
      </c>
      <c r="C238" t="s">
        <v>2198</v>
      </c>
      <c r="D238" t="s">
        <v>2737</v>
      </c>
      <c r="E238" s="48">
        <v>46219</v>
      </c>
      <c r="F238" t="s">
        <v>2747</v>
      </c>
      <c r="G238" t="s">
        <v>3565</v>
      </c>
      <c r="H238"/>
      <c r="I238"/>
    </row>
    <row r="239" spans="1:9">
      <c r="A239" t="s">
        <v>1693</v>
      </c>
      <c r="B239" t="s">
        <v>2054</v>
      </c>
      <c r="C239" t="s">
        <v>2198</v>
      </c>
      <c r="D239" t="s">
        <v>2737</v>
      </c>
      <c r="E239" s="48">
        <v>46222</v>
      </c>
      <c r="F239" t="s">
        <v>2070</v>
      </c>
      <c r="G239"/>
      <c r="H239"/>
      <c r="I239"/>
    </row>
    <row r="240" spans="1:9">
      <c r="A240" t="s">
        <v>1693</v>
      </c>
      <c r="B240" t="s">
        <v>2054</v>
      </c>
      <c r="C240" t="s">
        <v>2198</v>
      </c>
      <c r="D240" t="s">
        <v>2737</v>
      </c>
      <c r="E240" s="48">
        <v>46223</v>
      </c>
      <c r="F240" t="s">
        <v>2748</v>
      </c>
      <c r="G240" t="s">
        <v>3566</v>
      </c>
      <c r="H240"/>
      <c r="I240"/>
    </row>
    <row r="241" spans="1:9">
      <c r="A241" t="s">
        <v>1693</v>
      </c>
      <c r="B241" t="s">
        <v>2054</v>
      </c>
      <c r="C241" t="s">
        <v>2198</v>
      </c>
      <c r="D241" t="s">
        <v>2737</v>
      </c>
      <c r="E241" s="48">
        <v>46223</v>
      </c>
      <c r="F241" t="s">
        <v>2748</v>
      </c>
      <c r="G241" t="s">
        <v>3567</v>
      </c>
      <c r="H241"/>
      <c r="I241"/>
    </row>
    <row r="242" spans="1:9">
      <c r="A242" t="s">
        <v>1693</v>
      </c>
      <c r="B242" t="s">
        <v>2054</v>
      </c>
      <c r="C242" t="s">
        <v>2198</v>
      </c>
      <c r="D242" t="s">
        <v>2737</v>
      </c>
      <c r="E242" s="48">
        <v>46225</v>
      </c>
      <c r="F242" t="s">
        <v>2157</v>
      </c>
      <c r="G242" t="s">
        <v>3568</v>
      </c>
      <c r="H242"/>
      <c r="I242"/>
    </row>
    <row r="243" spans="1:9">
      <c r="A243" t="s">
        <v>1693</v>
      </c>
      <c r="B243" t="s">
        <v>2054</v>
      </c>
      <c r="C243" t="s">
        <v>2198</v>
      </c>
      <c r="D243" t="s">
        <v>2737</v>
      </c>
      <c r="E243" s="48">
        <v>46225</v>
      </c>
      <c r="F243" t="s">
        <v>2157</v>
      </c>
      <c r="G243" t="s">
        <v>3569</v>
      </c>
      <c r="H243"/>
      <c r="I243"/>
    </row>
    <row r="244" spans="1:9">
      <c r="A244" t="s">
        <v>1693</v>
      </c>
      <c r="B244" t="s">
        <v>2054</v>
      </c>
      <c r="C244" t="s">
        <v>2198</v>
      </c>
      <c r="D244" t="s">
        <v>2737</v>
      </c>
      <c r="E244" s="48">
        <v>46225</v>
      </c>
      <c r="F244" t="s">
        <v>2157</v>
      </c>
      <c r="G244" t="s">
        <v>3570</v>
      </c>
      <c r="H244"/>
      <c r="I244"/>
    </row>
    <row r="245" spans="1:9">
      <c r="A245" t="s">
        <v>1693</v>
      </c>
      <c r="B245" t="s">
        <v>2054</v>
      </c>
      <c r="C245" t="s">
        <v>2198</v>
      </c>
      <c r="D245" t="s">
        <v>2737</v>
      </c>
      <c r="E245" s="48">
        <v>46225</v>
      </c>
      <c r="F245" t="s">
        <v>2157</v>
      </c>
      <c r="G245" t="s">
        <v>3570</v>
      </c>
      <c r="H245"/>
      <c r="I245"/>
    </row>
    <row r="246" spans="1:9">
      <c r="A246" t="s">
        <v>1693</v>
      </c>
      <c r="B246" t="s">
        <v>2054</v>
      </c>
      <c r="C246" t="s">
        <v>2198</v>
      </c>
      <c r="D246" t="s">
        <v>2737</v>
      </c>
      <c r="E246" s="48">
        <v>46225</v>
      </c>
      <c r="F246" t="s">
        <v>2157</v>
      </c>
      <c r="G246" t="s">
        <v>3571</v>
      </c>
      <c r="H246"/>
      <c r="I246"/>
    </row>
    <row r="247" spans="1:9">
      <c r="A247" t="s">
        <v>1693</v>
      </c>
      <c r="B247" t="s">
        <v>2054</v>
      </c>
      <c r="C247" t="s">
        <v>2198</v>
      </c>
      <c r="D247" t="s">
        <v>2737</v>
      </c>
      <c r="E247" s="48">
        <v>46225</v>
      </c>
      <c r="F247" t="s">
        <v>2157</v>
      </c>
      <c r="G247" t="s">
        <v>3572</v>
      </c>
      <c r="H247"/>
      <c r="I247"/>
    </row>
    <row r="248" spans="1:9">
      <c r="A248" t="s">
        <v>1693</v>
      </c>
      <c r="B248" t="s">
        <v>2054</v>
      </c>
      <c r="C248" t="s">
        <v>2198</v>
      </c>
      <c r="D248" t="s">
        <v>2737</v>
      </c>
      <c r="E248" s="48">
        <v>46225</v>
      </c>
      <c r="F248" t="s">
        <v>2157</v>
      </c>
      <c r="G248" t="s">
        <v>3573</v>
      </c>
      <c r="H248"/>
      <c r="I248"/>
    </row>
    <row r="249" spans="1:9">
      <c r="A249" t="s">
        <v>1693</v>
      </c>
      <c r="B249" t="s">
        <v>2054</v>
      </c>
      <c r="C249" t="s">
        <v>2198</v>
      </c>
      <c r="D249" t="s">
        <v>2737</v>
      </c>
      <c r="E249" s="48">
        <v>46226</v>
      </c>
      <c r="F249" t="s">
        <v>2749</v>
      </c>
      <c r="G249" t="s">
        <v>3574</v>
      </c>
      <c r="H249"/>
      <c r="I249"/>
    </row>
    <row r="250" spans="1:9">
      <c r="A250" t="s">
        <v>1693</v>
      </c>
      <c r="B250" t="s">
        <v>2054</v>
      </c>
      <c r="C250" t="s">
        <v>2198</v>
      </c>
      <c r="D250" t="s">
        <v>2737</v>
      </c>
      <c r="E250" s="48">
        <v>46226</v>
      </c>
      <c r="F250" t="s">
        <v>2749</v>
      </c>
      <c r="G250" t="s">
        <v>3575</v>
      </c>
      <c r="H250"/>
      <c r="I250"/>
    </row>
    <row r="251" spans="1:9">
      <c r="A251" t="s">
        <v>1693</v>
      </c>
      <c r="B251" t="s">
        <v>2054</v>
      </c>
      <c r="C251" t="s">
        <v>2198</v>
      </c>
      <c r="D251" t="s">
        <v>2737</v>
      </c>
      <c r="E251" s="48">
        <v>46226</v>
      </c>
      <c r="F251" t="s">
        <v>2749</v>
      </c>
      <c r="G251" t="s">
        <v>3576</v>
      </c>
      <c r="H251"/>
      <c r="I251"/>
    </row>
    <row r="252" spans="1:9">
      <c r="A252" t="s">
        <v>1693</v>
      </c>
      <c r="B252" t="s">
        <v>2054</v>
      </c>
      <c r="C252" t="s">
        <v>2198</v>
      </c>
      <c r="D252" t="s">
        <v>2737</v>
      </c>
      <c r="E252" s="48">
        <v>46227</v>
      </c>
      <c r="F252" t="s">
        <v>2159</v>
      </c>
      <c r="G252" t="s">
        <v>3577</v>
      </c>
      <c r="H252"/>
      <c r="I252"/>
    </row>
    <row r="253" spans="1:9">
      <c r="A253" t="s">
        <v>1693</v>
      </c>
      <c r="B253" t="s">
        <v>2054</v>
      </c>
      <c r="C253" t="s">
        <v>2198</v>
      </c>
      <c r="D253" t="s">
        <v>2737</v>
      </c>
      <c r="E253" s="48">
        <v>46228</v>
      </c>
      <c r="F253" t="s">
        <v>2750</v>
      </c>
      <c r="G253" t="s">
        <v>3578</v>
      </c>
      <c r="H253"/>
      <c r="I253"/>
    </row>
    <row r="254" spans="1:9">
      <c r="A254" t="s">
        <v>1693</v>
      </c>
      <c r="B254" t="s">
        <v>2054</v>
      </c>
      <c r="C254" t="s">
        <v>2198</v>
      </c>
      <c r="D254" t="s">
        <v>2737</v>
      </c>
      <c r="E254" s="48">
        <v>46230</v>
      </c>
      <c r="F254" t="s">
        <v>2447</v>
      </c>
      <c r="G254" t="s">
        <v>3579</v>
      </c>
      <c r="H254"/>
      <c r="I254"/>
    </row>
    <row r="255" spans="1:9">
      <c r="A255" t="s">
        <v>1693</v>
      </c>
      <c r="B255" t="s">
        <v>2054</v>
      </c>
      <c r="C255" t="s">
        <v>2198</v>
      </c>
      <c r="D255" t="s">
        <v>2737</v>
      </c>
      <c r="E255" s="48">
        <v>46230</v>
      </c>
      <c r="F255" t="s">
        <v>2447</v>
      </c>
      <c r="G255" t="s">
        <v>3580</v>
      </c>
      <c r="H255"/>
      <c r="I255"/>
    </row>
    <row r="256" spans="1:9">
      <c r="A256" t="s">
        <v>1693</v>
      </c>
      <c r="B256" t="s">
        <v>2054</v>
      </c>
      <c r="C256" t="s">
        <v>2198</v>
      </c>
      <c r="D256" t="s">
        <v>2737</v>
      </c>
      <c r="E256" s="48">
        <v>46230</v>
      </c>
      <c r="F256" t="s">
        <v>2447</v>
      </c>
      <c r="G256" t="s">
        <v>3581</v>
      </c>
      <c r="H256"/>
      <c r="I256"/>
    </row>
    <row r="257" spans="1:9">
      <c r="A257" t="s">
        <v>1693</v>
      </c>
      <c r="B257" t="s">
        <v>2054</v>
      </c>
      <c r="C257" t="s">
        <v>2198</v>
      </c>
      <c r="D257" t="s">
        <v>2737</v>
      </c>
      <c r="E257" s="48">
        <v>46230</v>
      </c>
      <c r="F257" t="s">
        <v>2447</v>
      </c>
      <c r="G257" t="s">
        <v>3582</v>
      </c>
      <c r="H257"/>
      <c r="I257"/>
    </row>
    <row r="258" spans="1:9">
      <c r="A258" t="s">
        <v>1693</v>
      </c>
      <c r="B258" t="s">
        <v>2054</v>
      </c>
      <c r="C258" t="s">
        <v>2198</v>
      </c>
      <c r="D258" t="s">
        <v>2737</v>
      </c>
      <c r="E258" s="48">
        <v>46230</v>
      </c>
      <c r="F258" t="s">
        <v>2447</v>
      </c>
      <c r="G258" t="s">
        <v>3583</v>
      </c>
      <c r="H258"/>
      <c r="I258"/>
    </row>
    <row r="259" spans="1:9">
      <c r="A259" t="s">
        <v>1693</v>
      </c>
      <c r="B259" t="s">
        <v>2054</v>
      </c>
      <c r="C259" t="s">
        <v>2198</v>
      </c>
      <c r="D259" t="s">
        <v>2737</v>
      </c>
      <c r="E259" s="48">
        <v>46230</v>
      </c>
      <c r="F259" t="s">
        <v>2447</v>
      </c>
      <c r="G259" t="s">
        <v>3584</v>
      </c>
      <c r="H259"/>
      <c r="I259"/>
    </row>
    <row r="260" spans="1:9">
      <c r="A260" t="s">
        <v>1693</v>
      </c>
      <c r="B260" t="s">
        <v>2054</v>
      </c>
      <c r="C260" t="s">
        <v>2198</v>
      </c>
      <c r="D260" t="s">
        <v>2737</v>
      </c>
      <c r="E260" s="48">
        <v>46230</v>
      </c>
      <c r="F260" t="s">
        <v>2447</v>
      </c>
      <c r="G260" t="s">
        <v>3585</v>
      </c>
      <c r="H260"/>
      <c r="I260"/>
    </row>
    <row r="261" spans="1:9">
      <c r="A261" t="s">
        <v>1693</v>
      </c>
      <c r="B261" t="s">
        <v>2054</v>
      </c>
      <c r="C261" t="s">
        <v>2198</v>
      </c>
      <c r="D261" t="s">
        <v>2737</v>
      </c>
      <c r="E261" s="48">
        <v>46230</v>
      </c>
      <c r="F261" t="s">
        <v>2447</v>
      </c>
      <c r="G261" t="s">
        <v>3586</v>
      </c>
      <c r="H261"/>
      <c r="I261"/>
    </row>
    <row r="262" spans="1:9">
      <c r="A262" t="s">
        <v>1693</v>
      </c>
      <c r="B262" t="s">
        <v>2054</v>
      </c>
      <c r="C262" t="s">
        <v>2198</v>
      </c>
      <c r="D262" t="s">
        <v>2737</v>
      </c>
      <c r="E262" s="48">
        <v>46230</v>
      </c>
      <c r="F262" t="s">
        <v>2447</v>
      </c>
      <c r="G262" t="s">
        <v>3587</v>
      </c>
      <c r="H262"/>
      <c r="I262"/>
    </row>
    <row r="263" spans="1:9">
      <c r="A263" t="s">
        <v>1693</v>
      </c>
      <c r="B263" t="s">
        <v>2054</v>
      </c>
      <c r="C263" t="s">
        <v>2198</v>
      </c>
      <c r="D263" t="s">
        <v>2737</v>
      </c>
      <c r="E263" s="48">
        <v>46230</v>
      </c>
      <c r="F263" t="s">
        <v>2447</v>
      </c>
      <c r="G263" t="s">
        <v>3588</v>
      </c>
      <c r="H263"/>
      <c r="I263"/>
    </row>
    <row r="264" spans="1:9">
      <c r="A264" t="s">
        <v>1693</v>
      </c>
      <c r="B264" t="s">
        <v>2054</v>
      </c>
      <c r="C264" t="s">
        <v>2198</v>
      </c>
      <c r="D264" t="s">
        <v>2737</v>
      </c>
      <c r="E264" s="48">
        <v>46231</v>
      </c>
      <c r="F264" t="s">
        <v>2751</v>
      </c>
      <c r="G264" t="s">
        <v>3589</v>
      </c>
      <c r="H264"/>
      <c r="I264"/>
    </row>
    <row r="265" spans="1:9">
      <c r="A265" t="s">
        <v>1693</v>
      </c>
      <c r="B265" t="s">
        <v>2054</v>
      </c>
      <c r="C265" t="s">
        <v>2198</v>
      </c>
      <c r="D265" t="s">
        <v>2737</v>
      </c>
      <c r="E265" s="48">
        <v>46232</v>
      </c>
      <c r="F265" t="s">
        <v>2162</v>
      </c>
      <c r="G265" t="s">
        <v>3590</v>
      </c>
      <c r="H265"/>
      <c r="I265"/>
    </row>
    <row r="266" spans="1:9">
      <c r="A266" t="s">
        <v>1693</v>
      </c>
      <c r="B266" t="s">
        <v>2054</v>
      </c>
      <c r="C266" t="s">
        <v>2198</v>
      </c>
      <c r="D266" t="s">
        <v>2737</v>
      </c>
      <c r="E266" s="48">
        <v>46598</v>
      </c>
      <c r="F266" t="s">
        <v>2535</v>
      </c>
      <c r="G266" t="s">
        <v>3591</v>
      </c>
      <c r="H266"/>
      <c r="I266"/>
    </row>
    <row r="267" spans="1:9">
      <c r="A267" t="s">
        <v>1693</v>
      </c>
      <c r="B267" t="s">
        <v>2054</v>
      </c>
      <c r="C267" t="s">
        <v>2198</v>
      </c>
      <c r="D267" t="s">
        <v>2737</v>
      </c>
      <c r="E267" s="48">
        <v>46599</v>
      </c>
      <c r="F267" t="s">
        <v>2398</v>
      </c>
      <c r="G267" t="s">
        <v>3592</v>
      </c>
      <c r="H267"/>
      <c r="I267"/>
    </row>
    <row r="268" spans="1:9">
      <c r="A268" t="s">
        <v>1693</v>
      </c>
      <c r="B268" t="s">
        <v>2054</v>
      </c>
      <c r="C268" t="s">
        <v>2198</v>
      </c>
      <c r="D268" t="s">
        <v>2737</v>
      </c>
      <c r="E268" s="48">
        <v>46599</v>
      </c>
      <c r="F268" t="s">
        <v>2398</v>
      </c>
      <c r="G268" t="s">
        <v>3593</v>
      </c>
      <c r="H268"/>
      <c r="I268"/>
    </row>
    <row r="269" spans="1:9">
      <c r="A269" t="s">
        <v>1693</v>
      </c>
      <c r="B269" t="s">
        <v>2054</v>
      </c>
      <c r="C269" t="s">
        <v>2198</v>
      </c>
      <c r="D269" t="s">
        <v>2737</v>
      </c>
      <c r="E269" s="48">
        <v>46599</v>
      </c>
      <c r="F269" t="s">
        <v>2398</v>
      </c>
      <c r="G269" t="s">
        <v>3594</v>
      </c>
      <c r="H269"/>
      <c r="I269"/>
    </row>
    <row r="270" spans="1:9">
      <c r="A270" t="s">
        <v>1693</v>
      </c>
      <c r="B270" t="s">
        <v>2054</v>
      </c>
      <c r="C270" t="s">
        <v>2198</v>
      </c>
      <c r="D270" t="s">
        <v>2737</v>
      </c>
      <c r="E270" s="48">
        <v>46239</v>
      </c>
      <c r="F270" t="s">
        <v>2100</v>
      </c>
      <c r="G270" t="s">
        <v>3595</v>
      </c>
      <c r="H270"/>
      <c r="I270"/>
    </row>
    <row r="271" spans="1:9">
      <c r="A271" t="s">
        <v>1693</v>
      </c>
      <c r="B271" t="s">
        <v>2054</v>
      </c>
      <c r="C271" t="s">
        <v>2198</v>
      </c>
      <c r="D271" t="s">
        <v>2737</v>
      </c>
      <c r="E271" s="48">
        <v>46240</v>
      </c>
      <c r="F271" t="s">
        <v>2752</v>
      </c>
      <c r="G271" t="s">
        <v>3596</v>
      </c>
      <c r="H271"/>
      <c r="I271"/>
    </row>
    <row r="272" spans="1:9">
      <c r="A272" t="s">
        <v>1693</v>
      </c>
      <c r="B272" t="s">
        <v>2054</v>
      </c>
      <c r="C272" t="s">
        <v>2198</v>
      </c>
      <c r="D272" t="s">
        <v>2737</v>
      </c>
      <c r="E272" s="48">
        <v>46241</v>
      </c>
      <c r="F272" t="s">
        <v>2753</v>
      </c>
      <c r="G272" t="s">
        <v>3597</v>
      </c>
      <c r="H272"/>
      <c r="I272"/>
    </row>
    <row r="273" spans="1:9">
      <c r="A273" t="s">
        <v>1693</v>
      </c>
      <c r="B273" t="s">
        <v>2054</v>
      </c>
      <c r="C273" t="s">
        <v>2198</v>
      </c>
      <c r="D273" t="s">
        <v>2737</v>
      </c>
      <c r="E273" s="48">
        <v>46242</v>
      </c>
      <c r="F273" t="s">
        <v>2656</v>
      </c>
      <c r="G273" t="s">
        <v>3598</v>
      </c>
      <c r="H273"/>
      <c r="I273"/>
    </row>
    <row r="274" spans="1:9">
      <c r="A274" t="s">
        <v>1693</v>
      </c>
      <c r="B274" t="s">
        <v>2054</v>
      </c>
      <c r="C274" t="s">
        <v>2198</v>
      </c>
      <c r="D274" t="s">
        <v>2737</v>
      </c>
      <c r="E274" s="48">
        <v>46244</v>
      </c>
      <c r="F274" t="s">
        <v>2296</v>
      </c>
      <c r="G274" t="s">
        <v>3599</v>
      </c>
      <c r="H274"/>
      <c r="I274"/>
    </row>
    <row r="275" spans="1:9">
      <c r="A275" t="s">
        <v>1693</v>
      </c>
      <c r="B275" t="s">
        <v>2054</v>
      </c>
      <c r="C275" t="s">
        <v>2198</v>
      </c>
      <c r="D275" t="s">
        <v>2737</v>
      </c>
      <c r="E275" s="48">
        <v>46245</v>
      </c>
      <c r="F275" t="s">
        <v>2754</v>
      </c>
      <c r="G275" t="s">
        <v>3600</v>
      </c>
      <c r="H275"/>
      <c r="I275"/>
    </row>
    <row r="276" spans="1:9">
      <c r="A276" t="s">
        <v>1693</v>
      </c>
      <c r="B276" t="s">
        <v>2054</v>
      </c>
      <c r="C276" t="s">
        <v>2198</v>
      </c>
      <c r="D276" t="s">
        <v>2737</v>
      </c>
      <c r="E276" s="48">
        <v>46246</v>
      </c>
      <c r="F276" t="s">
        <v>2755</v>
      </c>
      <c r="G276" t="s">
        <v>3601</v>
      </c>
      <c r="H276"/>
      <c r="I276"/>
    </row>
    <row r="277" spans="1:9">
      <c r="A277" t="s">
        <v>1693</v>
      </c>
      <c r="B277" t="s">
        <v>2054</v>
      </c>
      <c r="C277" t="s">
        <v>2198</v>
      </c>
      <c r="D277" t="s">
        <v>2737</v>
      </c>
      <c r="E277" s="48">
        <v>46252</v>
      </c>
      <c r="F277" t="s">
        <v>2756</v>
      </c>
      <c r="G277" t="s">
        <v>3602</v>
      </c>
      <c r="H277"/>
      <c r="I277"/>
    </row>
    <row r="278" spans="1:9">
      <c r="A278" t="s">
        <v>1693</v>
      </c>
      <c r="B278" t="s">
        <v>2054</v>
      </c>
      <c r="C278" t="s">
        <v>2198</v>
      </c>
      <c r="D278" t="s">
        <v>2737</v>
      </c>
      <c r="E278" s="48">
        <v>46252</v>
      </c>
      <c r="F278" t="s">
        <v>2756</v>
      </c>
      <c r="G278" t="s">
        <v>3603</v>
      </c>
      <c r="H278"/>
      <c r="I278"/>
    </row>
    <row r="279" spans="1:9">
      <c r="A279" t="s">
        <v>1693</v>
      </c>
      <c r="B279" t="s">
        <v>2054</v>
      </c>
      <c r="C279" t="s">
        <v>2198</v>
      </c>
      <c r="D279" t="s">
        <v>2737</v>
      </c>
      <c r="E279" s="48">
        <v>46253</v>
      </c>
      <c r="F279" t="s">
        <v>2757</v>
      </c>
      <c r="G279" t="s">
        <v>3604</v>
      </c>
      <c r="H279"/>
      <c r="I279"/>
    </row>
    <row r="280" spans="1:9">
      <c r="A280" t="s">
        <v>1693</v>
      </c>
      <c r="B280" t="s">
        <v>2054</v>
      </c>
      <c r="C280" t="s">
        <v>2198</v>
      </c>
      <c r="D280" t="s">
        <v>2737</v>
      </c>
      <c r="E280" s="48">
        <v>46254</v>
      </c>
      <c r="F280" t="s">
        <v>2300</v>
      </c>
      <c r="G280" t="s">
        <v>3605</v>
      </c>
      <c r="H280"/>
      <c r="I280"/>
    </row>
    <row r="281" spans="1:9">
      <c r="A281" t="s">
        <v>1693</v>
      </c>
      <c r="B281" t="s">
        <v>2054</v>
      </c>
      <c r="C281" t="s">
        <v>2198</v>
      </c>
      <c r="D281" t="s">
        <v>2737</v>
      </c>
      <c r="E281" s="48">
        <v>46254</v>
      </c>
      <c r="F281" t="s">
        <v>2300</v>
      </c>
      <c r="G281" t="s">
        <v>3606</v>
      </c>
      <c r="H281"/>
      <c r="I281"/>
    </row>
    <row r="282" spans="1:9">
      <c r="A282" t="s">
        <v>1693</v>
      </c>
      <c r="B282" t="s">
        <v>2054</v>
      </c>
      <c r="C282" t="s">
        <v>2198</v>
      </c>
      <c r="D282" t="s">
        <v>2737</v>
      </c>
      <c r="E282" s="48">
        <v>46255</v>
      </c>
      <c r="F282" t="s">
        <v>2758</v>
      </c>
      <c r="G282" t="s">
        <v>3607</v>
      </c>
      <c r="H282"/>
      <c r="I282"/>
    </row>
    <row r="283" spans="1:9">
      <c r="A283" t="s">
        <v>1693</v>
      </c>
      <c r="B283" t="s">
        <v>2054</v>
      </c>
      <c r="C283" t="s">
        <v>2198</v>
      </c>
      <c r="D283" t="s">
        <v>2737</v>
      </c>
      <c r="E283" s="48">
        <v>46259</v>
      </c>
      <c r="F283" t="s">
        <v>2172</v>
      </c>
      <c r="G283" t="s">
        <v>3608</v>
      </c>
      <c r="H283"/>
      <c r="I283"/>
    </row>
    <row r="284" spans="1:9">
      <c r="A284" t="s">
        <v>1693</v>
      </c>
      <c r="B284" t="s">
        <v>2054</v>
      </c>
      <c r="C284" t="s">
        <v>2198</v>
      </c>
      <c r="D284" t="s">
        <v>2737</v>
      </c>
      <c r="E284" s="48">
        <v>46260</v>
      </c>
      <c r="F284" t="s">
        <v>2759</v>
      </c>
      <c r="G284" t="s">
        <v>3609</v>
      </c>
      <c r="H284"/>
      <c r="I284"/>
    </row>
    <row r="285" spans="1:9">
      <c r="A285" t="s">
        <v>1693</v>
      </c>
      <c r="B285" t="s">
        <v>2054</v>
      </c>
      <c r="C285" t="s">
        <v>2198</v>
      </c>
      <c r="D285" t="s">
        <v>2737</v>
      </c>
      <c r="E285" s="48">
        <v>46262</v>
      </c>
      <c r="F285" t="s">
        <v>2246</v>
      </c>
      <c r="G285" t="s">
        <v>3610</v>
      </c>
      <c r="H285"/>
      <c r="I285"/>
    </row>
    <row r="286" spans="1:9">
      <c r="A286" t="s">
        <v>1693</v>
      </c>
      <c r="B286" t="s">
        <v>2054</v>
      </c>
      <c r="C286" t="s">
        <v>2198</v>
      </c>
      <c r="D286" t="s">
        <v>2737</v>
      </c>
      <c r="E286" s="48">
        <v>46262</v>
      </c>
      <c r="F286" t="s">
        <v>2246</v>
      </c>
      <c r="G286" t="s">
        <v>3611</v>
      </c>
      <c r="H286"/>
      <c r="I286"/>
    </row>
    <row r="287" spans="1:9">
      <c r="A287" t="s">
        <v>1693</v>
      </c>
      <c r="B287" t="s">
        <v>2054</v>
      </c>
      <c r="C287" t="s">
        <v>2198</v>
      </c>
      <c r="D287" t="s">
        <v>2737</v>
      </c>
      <c r="E287" s="48">
        <v>46266</v>
      </c>
      <c r="F287" t="s">
        <v>2760</v>
      </c>
      <c r="G287" t="s">
        <v>3612</v>
      </c>
      <c r="H287"/>
      <c r="I287"/>
    </row>
    <row r="288" spans="1:9">
      <c r="A288" t="s">
        <v>1693</v>
      </c>
      <c r="B288" t="s">
        <v>2054</v>
      </c>
      <c r="C288" t="s">
        <v>2198</v>
      </c>
      <c r="D288" t="s">
        <v>2737</v>
      </c>
      <c r="E288" s="48">
        <v>46266</v>
      </c>
      <c r="F288" t="s">
        <v>2760</v>
      </c>
      <c r="G288" t="s">
        <v>3613</v>
      </c>
      <c r="H288"/>
      <c r="I288"/>
    </row>
    <row r="289" spans="1:9">
      <c r="A289" t="s">
        <v>1693</v>
      </c>
      <c r="B289" t="s">
        <v>2054</v>
      </c>
      <c r="C289" t="s">
        <v>2198</v>
      </c>
      <c r="D289" t="s">
        <v>2737</v>
      </c>
      <c r="E289" s="48">
        <v>46266</v>
      </c>
      <c r="F289" t="s">
        <v>2760</v>
      </c>
      <c r="G289" t="s">
        <v>3614</v>
      </c>
      <c r="H289"/>
      <c r="I289"/>
    </row>
    <row r="290" spans="1:9">
      <c r="A290" t="s">
        <v>1693</v>
      </c>
      <c r="B290" t="s">
        <v>2054</v>
      </c>
      <c r="C290" t="s">
        <v>2198</v>
      </c>
      <c r="D290" t="s">
        <v>2737</v>
      </c>
      <c r="E290" s="48">
        <v>46266</v>
      </c>
      <c r="F290" t="s">
        <v>2760</v>
      </c>
      <c r="G290" t="s">
        <v>3615</v>
      </c>
      <c r="H290"/>
      <c r="I290"/>
    </row>
    <row r="291" spans="1:9">
      <c r="A291" t="s">
        <v>1693</v>
      </c>
      <c r="B291" t="s">
        <v>2054</v>
      </c>
      <c r="C291" t="s">
        <v>2198</v>
      </c>
      <c r="D291" t="s">
        <v>2737</v>
      </c>
      <c r="E291" s="48">
        <v>46266</v>
      </c>
      <c r="F291" t="s">
        <v>2760</v>
      </c>
      <c r="G291" t="s">
        <v>3616</v>
      </c>
      <c r="H291"/>
      <c r="I291"/>
    </row>
    <row r="292" spans="1:9">
      <c r="A292" t="s">
        <v>1693</v>
      </c>
      <c r="B292" t="s">
        <v>2054</v>
      </c>
      <c r="C292" t="s">
        <v>2198</v>
      </c>
      <c r="D292" t="s">
        <v>2737</v>
      </c>
      <c r="E292" s="48">
        <v>46267</v>
      </c>
      <c r="F292" t="s">
        <v>2117</v>
      </c>
      <c r="G292" t="s">
        <v>3617</v>
      </c>
      <c r="H292"/>
      <c r="I292"/>
    </row>
    <row r="293" spans="1:9">
      <c r="A293" t="s">
        <v>1693</v>
      </c>
      <c r="B293" t="s">
        <v>2054</v>
      </c>
      <c r="C293" t="s">
        <v>2198</v>
      </c>
      <c r="D293" t="s">
        <v>2737</v>
      </c>
      <c r="E293" s="48">
        <v>46268</v>
      </c>
      <c r="F293" t="s">
        <v>2466</v>
      </c>
      <c r="G293" t="s">
        <v>3618</v>
      </c>
      <c r="H293"/>
      <c r="I293"/>
    </row>
    <row r="294" spans="1:9">
      <c r="A294" t="s">
        <v>1693</v>
      </c>
      <c r="B294" t="s">
        <v>2054</v>
      </c>
      <c r="C294" t="s">
        <v>2198</v>
      </c>
      <c r="D294" t="s">
        <v>2737</v>
      </c>
      <c r="E294" s="48">
        <v>46271</v>
      </c>
      <c r="F294" t="s">
        <v>2358</v>
      </c>
      <c r="G294" t="s">
        <v>3619</v>
      </c>
      <c r="H294"/>
      <c r="I294"/>
    </row>
    <row r="295" spans="1:9">
      <c r="A295" t="s">
        <v>1693</v>
      </c>
      <c r="B295" t="s">
        <v>2054</v>
      </c>
      <c r="C295" t="s">
        <v>2198</v>
      </c>
      <c r="D295" t="s">
        <v>2737</v>
      </c>
      <c r="E295" s="48">
        <v>46273</v>
      </c>
      <c r="F295" t="s">
        <v>2640</v>
      </c>
      <c r="G295" t="s">
        <v>3620</v>
      </c>
      <c r="H295"/>
      <c r="I295"/>
    </row>
    <row r="296" spans="1:9">
      <c r="A296" t="s">
        <v>1693</v>
      </c>
      <c r="B296" t="s">
        <v>2054</v>
      </c>
      <c r="C296" t="s">
        <v>2198</v>
      </c>
      <c r="D296" t="s">
        <v>2737</v>
      </c>
      <c r="E296" s="48">
        <v>46274</v>
      </c>
      <c r="F296" t="s">
        <v>2181</v>
      </c>
      <c r="G296" t="s">
        <v>3621</v>
      </c>
      <c r="H296"/>
      <c r="I296"/>
    </row>
    <row r="297" spans="1:9">
      <c r="A297" t="s">
        <v>1693</v>
      </c>
      <c r="B297" t="s">
        <v>2054</v>
      </c>
      <c r="C297" t="s">
        <v>2198</v>
      </c>
      <c r="D297" t="s">
        <v>2737</v>
      </c>
      <c r="E297" s="48">
        <v>46274</v>
      </c>
      <c r="F297" t="s">
        <v>2181</v>
      </c>
      <c r="G297" t="s">
        <v>3622</v>
      </c>
      <c r="H297"/>
      <c r="I297"/>
    </row>
    <row r="298" spans="1:9">
      <c r="A298" t="s">
        <v>1693</v>
      </c>
      <c r="B298" t="s">
        <v>2054</v>
      </c>
      <c r="C298" t="s">
        <v>2198</v>
      </c>
      <c r="D298" t="s">
        <v>2737</v>
      </c>
      <c r="E298" s="48">
        <v>46274</v>
      </c>
      <c r="F298" t="s">
        <v>2181</v>
      </c>
      <c r="G298" t="s">
        <v>3623</v>
      </c>
      <c r="H298"/>
      <c r="I298"/>
    </row>
    <row r="299" spans="1:9">
      <c r="A299" t="s">
        <v>1693</v>
      </c>
      <c r="B299" t="s">
        <v>2054</v>
      </c>
      <c r="C299" t="s">
        <v>2198</v>
      </c>
      <c r="D299" t="s">
        <v>2737</v>
      </c>
      <c r="E299" s="48">
        <v>46275</v>
      </c>
      <c r="F299" t="s">
        <v>2761</v>
      </c>
      <c r="G299" t="s">
        <v>3624</v>
      </c>
      <c r="H299"/>
      <c r="I299"/>
    </row>
    <row r="300" spans="1:9">
      <c r="A300" t="s">
        <v>1693</v>
      </c>
      <c r="B300" t="s">
        <v>2054</v>
      </c>
      <c r="C300" t="s">
        <v>2198</v>
      </c>
      <c r="D300" t="s">
        <v>2737</v>
      </c>
      <c r="E300" s="48">
        <v>46276</v>
      </c>
      <c r="F300" t="s">
        <v>2414</v>
      </c>
      <c r="G300" t="s">
        <v>3625</v>
      </c>
      <c r="H300"/>
      <c r="I300"/>
    </row>
    <row r="301" spans="1:9">
      <c r="A301" t="s">
        <v>1693</v>
      </c>
      <c r="B301" t="s">
        <v>2054</v>
      </c>
      <c r="C301" t="s">
        <v>2198</v>
      </c>
      <c r="D301" t="s">
        <v>2737</v>
      </c>
      <c r="E301" s="48">
        <v>46277</v>
      </c>
      <c r="F301" t="s">
        <v>2312</v>
      </c>
      <c r="G301" t="s">
        <v>3626</v>
      </c>
      <c r="H301"/>
      <c r="I301"/>
    </row>
    <row r="302" spans="1:9">
      <c r="A302" t="s">
        <v>1693</v>
      </c>
      <c r="B302" t="s">
        <v>2054</v>
      </c>
      <c r="C302" t="s">
        <v>2198</v>
      </c>
      <c r="D302" t="s">
        <v>2737</v>
      </c>
      <c r="E302" s="48">
        <v>46277</v>
      </c>
      <c r="F302" t="s">
        <v>2312</v>
      </c>
      <c r="G302" t="s">
        <v>3627</v>
      </c>
      <c r="H302"/>
      <c r="I302"/>
    </row>
    <row r="303" spans="1:9">
      <c r="A303" t="s">
        <v>1693</v>
      </c>
      <c r="B303" t="s">
        <v>2054</v>
      </c>
      <c r="C303" t="s">
        <v>2198</v>
      </c>
      <c r="D303" t="s">
        <v>2737</v>
      </c>
      <c r="E303" s="48">
        <v>46277</v>
      </c>
      <c r="F303" t="s">
        <v>2312</v>
      </c>
      <c r="G303" t="s">
        <v>3628</v>
      </c>
      <c r="H303"/>
      <c r="I303"/>
    </row>
    <row r="304" spans="1:9">
      <c r="A304" t="s">
        <v>1693</v>
      </c>
      <c r="B304" t="s">
        <v>2054</v>
      </c>
      <c r="C304" t="s">
        <v>2198</v>
      </c>
      <c r="D304" t="s">
        <v>2737</v>
      </c>
      <c r="E304" s="48">
        <v>46277</v>
      </c>
      <c r="F304" t="s">
        <v>2312</v>
      </c>
      <c r="G304" t="s">
        <v>3629</v>
      </c>
      <c r="H304"/>
      <c r="I304"/>
    </row>
    <row r="305" spans="1:9">
      <c r="A305" t="s">
        <v>1693</v>
      </c>
      <c r="B305" t="s">
        <v>2054</v>
      </c>
      <c r="C305" t="s">
        <v>2198</v>
      </c>
      <c r="D305" t="s">
        <v>2737</v>
      </c>
      <c r="E305" s="48">
        <v>46277</v>
      </c>
      <c r="F305" t="s">
        <v>2312</v>
      </c>
      <c r="G305" t="s">
        <v>3630</v>
      </c>
      <c r="H305"/>
      <c r="I305"/>
    </row>
    <row r="306" spans="1:9">
      <c r="A306" t="s">
        <v>1693</v>
      </c>
      <c r="B306" t="s">
        <v>2054</v>
      </c>
      <c r="C306" t="s">
        <v>2198</v>
      </c>
      <c r="D306" t="s">
        <v>2737</v>
      </c>
      <c r="E306" s="48">
        <v>46277</v>
      </c>
      <c r="F306" t="s">
        <v>2312</v>
      </c>
      <c r="G306" t="s">
        <v>3631</v>
      </c>
      <c r="H306"/>
      <c r="I306"/>
    </row>
    <row r="307" spans="1:9">
      <c r="A307" t="s">
        <v>1693</v>
      </c>
      <c r="B307" t="s">
        <v>2054</v>
      </c>
      <c r="C307" t="s">
        <v>2198</v>
      </c>
      <c r="D307" t="s">
        <v>2737</v>
      </c>
      <c r="E307" s="48">
        <v>46277</v>
      </c>
      <c r="F307" t="s">
        <v>2312</v>
      </c>
      <c r="G307" t="s">
        <v>3632</v>
      </c>
      <c r="H307"/>
      <c r="I307"/>
    </row>
    <row r="308" spans="1:9">
      <c r="A308" t="s">
        <v>1693</v>
      </c>
      <c r="B308" t="s">
        <v>2054</v>
      </c>
      <c r="C308" t="s">
        <v>2198</v>
      </c>
      <c r="D308" t="s">
        <v>2737</v>
      </c>
      <c r="E308" s="48">
        <v>46277</v>
      </c>
      <c r="F308" t="s">
        <v>2312</v>
      </c>
      <c r="G308" t="s">
        <v>3633</v>
      </c>
      <c r="H308"/>
      <c r="I308"/>
    </row>
    <row r="309" spans="1:9">
      <c r="A309" t="s">
        <v>1693</v>
      </c>
      <c r="B309" t="s">
        <v>2054</v>
      </c>
      <c r="C309" t="s">
        <v>2198</v>
      </c>
      <c r="D309" t="s">
        <v>2737</v>
      </c>
      <c r="E309" s="48">
        <v>46279</v>
      </c>
      <c r="F309" t="s">
        <v>2361</v>
      </c>
      <c r="G309" t="s">
        <v>3634</v>
      </c>
      <c r="H309"/>
      <c r="I309"/>
    </row>
    <row r="310" spans="1:9">
      <c r="A310" t="s">
        <v>1693</v>
      </c>
      <c r="B310" t="s">
        <v>2054</v>
      </c>
      <c r="C310" t="s">
        <v>2198</v>
      </c>
      <c r="D310" t="s">
        <v>2737</v>
      </c>
      <c r="E310" s="48">
        <v>46281</v>
      </c>
      <c r="F310" t="s">
        <v>1792</v>
      </c>
      <c r="G310" t="s">
        <v>3756</v>
      </c>
      <c r="H310"/>
      <c r="I310"/>
    </row>
    <row r="311" spans="1:9">
      <c r="A311" t="s">
        <v>1693</v>
      </c>
      <c r="B311" t="s">
        <v>2054</v>
      </c>
      <c r="C311" t="s">
        <v>2198</v>
      </c>
      <c r="D311" t="s">
        <v>2737</v>
      </c>
      <c r="E311" s="48">
        <v>46282</v>
      </c>
      <c r="F311" t="s">
        <v>2762</v>
      </c>
      <c r="G311" t="s">
        <v>5082</v>
      </c>
      <c r="H311"/>
      <c r="I311"/>
    </row>
    <row r="312" spans="1:9">
      <c r="A312" t="s">
        <v>1693</v>
      </c>
      <c r="B312" t="s">
        <v>2054</v>
      </c>
      <c r="C312" t="s">
        <v>2198</v>
      </c>
      <c r="D312" t="s">
        <v>2737</v>
      </c>
      <c r="E312" s="48">
        <v>46283</v>
      </c>
      <c r="F312" t="s">
        <v>2127</v>
      </c>
      <c r="G312" t="s">
        <v>3641</v>
      </c>
      <c r="H312"/>
      <c r="I312"/>
    </row>
    <row r="313" spans="1:9">
      <c r="A313" t="s">
        <v>1693</v>
      </c>
      <c r="B313" t="s">
        <v>2054</v>
      </c>
      <c r="C313" t="s">
        <v>2198</v>
      </c>
      <c r="D313" t="s">
        <v>2737</v>
      </c>
      <c r="E313" s="48">
        <v>46288</v>
      </c>
      <c r="F313" t="s">
        <v>2128</v>
      </c>
      <c r="G313" t="s">
        <v>6335</v>
      </c>
      <c r="H313"/>
      <c r="I313"/>
    </row>
    <row r="314" spans="1:9">
      <c r="A314" t="s">
        <v>1693</v>
      </c>
      <c r="B314" t="s">
        <v>2054</v>
      </c>
      <c r="C314" t="s">
        <v>2198</v>
      </c>
      <c r="D314" t="s">
        <v>2737</v>
      </c>
      <c r="E314" s="48">
        <v>46288</v>
      </c>
      <c r="F314" t="s">
        <v>2128</v>
      </c>
      <c r="G314" t="s">
        <v>3642</v>
      </c>
      <c r="H314"/>
      <c r="I314"/>
    </row>
    <row r="315" spans="1:9">
      <c r="A315" t="s">
        <v>1693</v>
      </c>
      <c r="B315" t="s">
        <v>2054</v>
      </c>
      <c r="C315" t="s">
        <v>2198</v>
      </c>
      <c r="D315" t="s">
        <v>2737</v>
      </c>
      <c r="E315" s="48">
        <v>46293</v>
      </c>
      <c r="F315" t="s">
        <v>1740</v>
      </c>
      <c r="G315" t="s">
        <v>3477</v>
      </c>
      <c r="H315"/>
      <c r="I315"/>
    </row>
    <row r="316" spans="1:9">
      <c r="A316" t="s">
        <v>1693</v>
      </c>
      <c r="B316" t="s">
        <v>2054</v>
      </c>
      <c r="C316" t="s">
        <v>2198</v>
      </c>
      <c r="D316" t="s">
        <v>2737</v>
      </c>
      <c r="E316" s="48">
        <v>46295</v>
      </c>
      <c r="F316" t="s">
        <v>6736</v>
      </c>
      <c r="G316" t="s">
        <v>3476</v>
      </c>
      <c r="H316"/>
      <c r="I316"/>
    </row>
    <row r="317" spans="1:9">
      <c r="A317" t="s">
        <v>1693</v>
      </c>
      <c r="B317" t="s">
        <v>2054</v>
      </c>
      <c r="C317" t="s">
        <v>2198</v>
      </c>
      <c r="D317" t="s">
        <v>2737</v>
      </c>
      <c r="E317" s="48">
        <v>46296</v>
      </c>
      <c r="F317" t="s">
        <v>6597</v>
      </c>
      <c r="G317" t="s">
        <v>6448</v>
      </c>
      <c r="H317"/>
      <c r="I317"/>
    </row>
    <row r="318" spans="1:9">
      <c r="A318" t="s">
        <v>1693</v>
      </c>
      <c r="B318" t="s">
        <v>2054</v>
      </c>
      <c r="C318" t="s">
        <v>2198</v>
      </c>
      <c r="D318" t="s">
        <v>2737</v>
      </c>
      <c r="E318" s="48">
        <v>46297</v>
      </c>
      <c r="F318" t="s">
        <v>1714</v>
      </c>
      <c r="G318" t="s">
        <v>6528</v>
      </c>
      <c r="H318"/>
      <c r="I318"/>
    </row>
    <row r="319" spans="1:9">
      <c r="A319" t="s">
        <v>1693</v>
      </c>
      <c r="B319" t="s">
        <v>2054</v>
      </c>
      <c r="C319" t="s">
        <v>2198</v>
      </c>
      <c r="D319" t="s">
        <v>2737</v>
      </c>
      <c r="E319" s="48">
        <v>46300</v>
      </c>
      <c r="F319" t="s">
        <v>6677</v>
      </c>
      <c r="G319" t="s">
        <v>6487</v>
      </c>
      <c r="H319"/>
      <c r="I319"/>
    </row>
    <row r="320" spans="1:9">
      <c r="A320" t="s">
        <v>1693</v>
      </c>
      <c r="B320" t="s">
        <v>2054</v>
      </c>
      <c r="C320" t="s">
        <v>2198</v>
      </c>
      <c r="D320" t="s">
        <v>2737</v>
      </c>
      <c r="E320" s="48">
        <v>46300</v>
      </c>
      <c r="F320" t="s">
        <v>6677</v>
      </c>
      <c r="G320" t="s">
        <v>6488</v>
      </c>
      <c r="H320"/>
      <c r="I320"/>
    </row>
    <row r="321" spans="1:9">
      <c r="A321" t="s">
        <v>1693</v>
      </c>
      <c r="B321" t="s">
        <v>2054</v>
      </c>
      <c r="C321" t="s">
        <v>2198</v>
      </c>
      <c r="D321" t="s">
        <v>2737</v>
      </c>
      <c r="E321" s="48">
        <v>46300</v>
      </c>
      <c r="F321" t="s">
        <v>6677</v>
      </c>
      <c r="G321" t="s">
        <v>6490</v>
      </c>
      <c r="H321"/>
      <c r="I321"/>
    </row>
    <row r="322" spans="1:9">
      <c r="A322" t="s">
        <v>1693</v>
      </c>
      <c r="B322" t="s">
        <v>2054</v>
      </c>
      <c r="C322" t="s">
        <v>2198</v>
      </c>
      <c r="D322" t="s">
        <v>2737</v>
      </c>
      <c r="E322" s="48">
        <v>46300</v>
      </c>
      <c r="F322" t="s">
        <v>6677</v>
      </c>
      <c r="G322" t="s">
        <v>6489</v>
      </c>
      <c r="H322"/>
      <c r="I322"/>
    </row>
    <row r="323" spans="1:9">
      <c r="A323" t="s">
        <v>1693</v>
      </c>
      <c r="B323" t="s">
        <v>2054</v>
      </c>
      <c r="C323" t="s">
        <v>2198</v>
      </c>
      <c r="D323" t="s">
        <v>2737</v>
      </c>
      <c r="E323" s="48">
        <v>46300</v>
      </c>
      <c r="F323" t="s">
        <v>6677</v>
      </c>
      <c r="G323" t="s">
        <v>6491</v>
      </c>
      <c r="H323"/>
      <c r="I323"/>
    </row>
    <row r="324" spans="1:9">
      <c r="A324" t="s">
        <v>1693</v>
      </c>
      <c r="B324" t="s">
        <v>2054</v>
      </c>
      <c r="C324" t="s">
        <v>2198</v>
      </c>
      <c r="D324" t="s">
        <v>2737</v>
      </c>
      <c r="E324" s="48">
        <v>46300</v>
      </c>
      <c r="F324" t="s">
        <v>6677</v>
      </c>
      <c r="G324" t="s">
        <v>6492</v>
      </c>
      <c r="H324"/>
      <c r="I324"/>
    </row>
    <row r="325" spans="1:9">
      <c r="A325" t="s">
        <v>1693</v>
      </c>
      <c r="B325" t="s">
        <v>2054</v>
      </c>
      <c r="C325" t="s">
        <v>2198</v>
      </c>
      <c r="D325" t="s">
        <v>2737</v>
      </c>
      <c r="E325" s="48">
        <v>46300</v>
      </c>
      <c r="F325" t="s">
        <v>6677</v>
      </c>
      <c r="G325" t="s">
        <v>6493</v>
      </c>
      <c r="H325"/>
      <c r="I325"/>
    </row>
    <row r="326" spans="1:9">
      <c r="A326" t="s">
        <v>1693</v>
      </c>
      <c r="B326" t="s">
        <v>2130</v>
      </c>
      <c r="C326" t="s">
        <v>2198</v>
      </c>
      <c r="D326" t="s">
        <v>2737</v>
      </c>
      <c r="E326" s="48">
        <v>46188</v>
      </c>
      <c r="F326" t="s">
        <v>2070</v>
      </c>
      <c r="G326"/>
      <c r="H326"/>
      <c r="I326"/>
    </row>
    <row r="327" spans="1:9">
      <c r="A327" t="s">
        <v>1693</v>
      </c>
      <c r="B327" t="s">
        <v>2130</v>
      </c>
      <c r="C327" t="s">
        <v>2198</v>
      </c>
      <c r="D327" t="s">
        <v>2737</v>
      </c>
      <c r="E327" s="48">
        <v>46189</v>
      </c>
      <c r="F327" t="s">
        <v>2070</v>
      </c>
      <c r="G327"/>
      <c r="H327"/>
      <c r="I327"/>
    </row>
    <row r="328" spans="1:9">
      <c r="A328" t="s">
        <v>1693</v>
      </c>
      <c r="B328" t="s">
        <v>2130</v>
      </c>
      <c r="C328" t="s">
        <v>2198</v>
      </c>
      <c r="D328" t="s">
        <v>2737</v>
      </c>
      <c r="E328" s="48">
        <v>46190</v>
      </c>
      <c r="F328" t="s">
        <v>2070</v>
      </c>
      <c r="G328"/>
      <c r="H328"/>
      <c r="I328"/>
    </row>
    <row r="329" spans="1:9">
      <c r="A329" t="s">
        <v>1693</v>
      </c>
      <c r="B329" t="s">
        <v>2130</v>
      </c>
      <c r="C329" t="s">
        <v>2198</v>
      </c>
      <c r="D329" t="s">
        <v>2737</v>
      </c>
      <c r="E329" s="48">
        <v>46191</v>
      </c>
      <c r="F329" t="s">
        <v>2070</v>
      </c>
      <c r="G329"/>
      <c r="H329"/>
      <c r="I329"/>
    </row>
    <row r="330" spans="1:9">
      <c r="A330" t="s">
        <v>1693</v>
      </c>
      <c r="B330" t="s">
        <v>2130</v>
      </c>
      <c r="C330" t="s">
        <v>2198</v>
      </c>
      <c r="D330" t="s">
        <v>2737</v>
      </c>
      <c r="E330" s="48">
        <v>46194</v>
      </c>
      <c r="F330" t="s">
        <v>2070</v>
      </c>
      <c r="G330"/>
      <c r="H330"/>
      <c r="I330"/>
    </row>
    <row r="331" spans="1:9">
      <c r="A331" t="s">
        <v>1693</v>
      </c>
      <c r="B331" t="s">
        <v>2130</v>
      </c>
      <c r="C331" t="s">
        <v>2198</v>
      </c>
      <c r="D331" t="s">
        <v>2737</v>
      </c>
      <c r="E331" s="48">
        <v>46195</v>
      </c>
      <c r="F331" t="s">
        <v>2763</v>
      </c>
      <c r="G331" t="s">
        <v>3643</v>
      </c>
      <c r="H331"/>
      <c r="I331"/>
    </row>
    <row r="332" spans="1:9">
      <c r="A332" t="s">
        <v>1693</v>
      </c>
      <c r="B332" t="s">
        <v>2130</v>
      </c>
      <c r="C332" t="s">
        <v>2198</v>
      </c>
      <c r="D332" t="s">
        <v>2737</v>
      </c>
      <c r="E332" s="48">
        <v>46196</v>
      </c>
      <c r="F332" t="s">
        <v>2070</v>
      </c>
      <c r="G332"/>
      <c r="H332"/>
      <c r="I332"/>
    </row>
    <row r="333" spans="1:9">
      <c r="A333" t="s">
        <v>1693</v>
      </c>
      <c r="B333" t="s">
        <v>2130</v>
      </c>
      <c r="C333" t="s">
        <v>2198</v>
      </c>
      <c r="D333" t="s">
        <v>2737</v>
      </c>
      <c r="E333" s="48">
        <v>46198</v>
      </c>
      <c r="F333" t="s">
        <v>2764</v>
      </c>
      <c r="G333" t="s">
        <v>3644</v>
      </c>
      <c r="H333"/>
      <c r="I333"/>
    </row>
    <row r="334" spans="1:9">
      <c r="A334" t="s">
        <v>1693</v>
      </c>
      <c r="B334" t="s">
        <v>2130</v>
      </c>
      <c r="C334" t="s">
        <v>2198</v>
      </c>
      <c r="D334" t="s">
        <v>2737</v>
      </c>
      <c r="E334" s="48">
        <v>46198</v>
      </c>
      <c r="F334" t="s">
        <v>2764</v>
      </c>
      <c r="G334" t="s">
        <v>3645</v>
      </c>
      <c r="H334"/>
      <c r="I334"/>
    </row>
    <row r="335" spans="1:9">
      <c r="A335" t="s">
        <v>1693</v>
      </c>
      <c r="B335" t="s">
        <v>2130</v>
      </c>
      <c r="C335" t="s">
        <v>2198</v>
      </c>
      <c r="D335" t="s">
        <v>2737</v>
      </c>
      <c r="E335" s="48">
        <v>46201</v>
      </c>
      <c r="F335" t="s">
        <v>2070</v>
      </c>
      <c r="G335"/>
      <c r="H335"/>
      <c r="I335"/>
    </row>
    <row r="336" spans="1:9">
      <c r="A336" t="s">
        <v>1693</v>
      </c>
      <c r="B336" t="s">
        <v>2130</v>
      </c>
      <c r="C336" t="s">
        <v>2198</v>
      </c>
      <c r="D336" t="s">
        <v>2737</v>
      </c>
      <c r="E336" s="48">
        <v>46202</v>
      </c>
      <c r="F336" t="s">
        <v>2765</v>
      </c>
      <c r="G336" t="s">
        <v>3646</v>
      </c>
      <c r="H336"/>
      <c r="I336"/>
    </row>
    <row r="337" spans="1:9">
      <c r="A337" t="s">
        <v>1693</v>
      </c>
      <c r="B337" t="s">
        <v>2130</v>
      </c>
      <c r="C337" t="s">
        <v>2198</v>
      </c>
      <c r="D337" t="s">
        <v>2737</v>
      </c>
      <c r="E337" s="48">
        <v>46204</v>
      </c>
      <c r="F337" t="s">
        <v>2766</v>
      </c>
      <c r="G337" t="s">
        <v>3647</v>
      </c>
      <c r="H337"/>
      <c r="I337"/>
    </row>
    <row r="338" spans="1:9">
      <c r="A338" t="s">
        <v>1693</v>
      </c>
      <c r="B338" t="s">
        <v>2130</v>
      </c>
      <c r="C338" t="s">
        <v>2198</v>
      </c>
      <c r="D338" t="s">
        <v>2737</v>
      </c>
      <c r="E338" s="48">
        <v>46207</v>
      </c>
      <c r="F338" t="s">
        <v>2150</v>
      </c>
      <c r="G338" t="s">
        <v>3648</v>
      </c>
      <c r="H338"/>
      <c r="I338"/>
    </row>
    <row r="339" spans="1:9">
      <c r="A339" t="s">
        <v>1693</v>
      </c>
      <c r="B339" t="s">
        <v>2130</v>
      </c>
      <c r="C339" t="s">
        <v>2198</v>
      </c>
      <c r="D339" t="s">
        <v>2737</v>
      </c>
      <c r="E339" s="48">
        <v>46208</v>
      </c>
      <c r="F339" t="s">
        <v>2070</v>
      </c>
      <c r="G339"/>
      <c r="H339"/>
      <c r="I339"/>
    </row>
    <row r="340" spans="1:9">
      <c r="A340" t="s">
        <v>1693</v>
      </c>
      <c r="B340" t="s">
        <v>2130</v>
      </c>
      <c r="C340" t="s">
        <v>2198</v>
      </c>
      <c r="D340" t="s">
        <v>2737</v>
      </c>
      <c r="E340" s="48">
        <v>46211</v>
      </c>
      <c r="F340" t="s">
        <v>2767</v>
      </c>
      <c r="G340" t="s">
        <v>3649</v>
      </c>
      <c r="H340"/>
      <c r="I340"/>
    </row>
    <row r="341" spans="1:9">
      <c r="A341" t="s">
        <v>1693</v>
      </c>
      <c r="B341" t="s">
        <v>2130</v>
      </c>
      <c r="C341" t="s">
        <v>2198</v>
      </c>
      <c r="D341" t="s">
        <v>2737</v>
      </c>
      <c r="E341" s="48">
        <v>46214</v>
      </c>
      <c r="F341" t="s">
        <v>2070</v>
      </c>
      <c r="G341"/>
      <c r="H341"/>
      <c r="I341"/>
    </row>
    <row r="342" spans="1:9">
      <c r="A342" t="s">
        <v>1693</v>
      </c>
      <c r="B342" t="s">
        <v>2130</v>
      </c>
      <c r="C342" t="s">
        <v>2198</v>
      </c>
      <c r="D342" t="s">
        <v>2737</v>
      </c>
      <c r="E342" s="48">
        <v>46215</v>
      </c>
      <c r="F342" t="s">
        <v>2070</v>
      </c>
      <c r="G342"/>
      <c r="H342"/>
      <c r="I342"/>
    </row>
    <row r="343" spans="1:9">
      <c r="A343" t="s">
        <v>1693</v>
      </c>
      <c r="B343" t="s">
        <v>2130</v>
      </c>
      <c r="C343" t="s">
        <v>2198</v>
      </c>
      <c r="D343" t="s">
        <v>2737</v>
      </c>
      <c r="E343" s="48">
        <v>46216</v>
      </c>
      <c r="F343" t="s">
        <v>2070</v>
      </c>
      <c r="G343"/>
      <c r="H343"/>
      <c r="I343"/>
    </row>
    <row r="344" spans="1:9">
      <c r="A344" t="s">
        <v>1693</v>
      </c>
      <c r="B344" t="s">
        <v>2130</v>
      </c>
      <c r="C344" t="s">
        <v>2198</v>
      </c>
      <c r="D344" t="s">
        <v>2737</v>
      </c>
      <c r="E344" s="48">
        <v>46219</v>
      </c>
      <c r="F344" t="s">
        <v>2768</v>
      </c>
      <c r="G344" t="s">
        <v>3650</v>
      </c>
      <c r="H344"/>
      <c r="I344"/>
    </row>
    <row r="345" spans="1:9">
      <c r="A345" t="s">
        <v>1693</v>
      </c>
      <c r="B345" t="s">
        <v>2130</v>
      </c>
      <c r="C345" t="s">
        <v>2198</v>
      </c>
      <c r="D345" t="s">
        <v>2737</v>
      </c>
      <c r="E345" s="48">
        <v>46222</v>
      </c>
      <c r="F345" t="s">
        <v>2070</v>
      </c>
      <c r="G345"/>
      <c r="H345"/>
      <c r="I345"/>
    </row>
    <row r="346" spans="1:9">
      <c r="A346" t="s">
        <v>1693</v>
      </c>
      <c r="B346" t="s">
        <v>2130</v>
      </c>
      <c r="C346" t="s">
        <v>2198</v>
      </c>
      <c r="D346" t="s">
        <v>2737</v>
      </c>
      <c r="E346" s="48">
        <v>46223</v>
      </c>
      <c r="F346" t="s">
        <v>2070</v>
      </c>
      <c r="G346"/>
      <c r="H346"/>
      <c r="I346"/>
    </row>
    <row r="347" spans="1:9">
      <c r="A347" t="s">
        <v>1693</v>
      </c>
      <c r="B347" t="s">
        <v>2130</v>
      </c>
      <c r="C347" t="s">
        <v>2198</v>
      </c>
      <c r="D347" t="s">
        <v>2737</v>
      </c>
      <c r="E347" s="48">
        <v>46224</v>
      </c>
      <c r="F347" t="s">
        <v>2070</v>
      </c>
      <c r="G347"/>
      <c r="H347"/>
      <c r="I347"/>
    </row>
    <row r="348" spans="1:9">
      <c r="A348" t="s">
        <v>1693</v>
      </c>
      <c r="B348" t="s">
        <v>2130</v>
      </c>
      <c r="C348" t="s">
        <v>2198</v>
      </c>
      <c r="D348" t="s">
        <v>2737</v>
      </c>
      <c r="E348" s="48">
        <v>46225</v>
      </c>
      <c r="F348" t="s">
        <v>2070</v>
      </c>
      <c r="G348"/>
      <c r="H348"/>
      <c r="I348"/>
    </row>
    <row r="349" spans="1:9">
      <c r="A349" t="s">
        <v>1693</v>
      </c>
      <c r="B349" t="s">
        <v>2130</v>
      </c>
      <c r="C349" t="s">
        <v>2198</v>
      </c>
      <c r="D349" t="s">
        <v>2737</v>
      </c>
      <c r="E349" s="48">
        <v>46226</v>
      </c>
      <c r="F349" t="s">
        <v>2070</v>
      </c>
      <c r="G349"/>
      <c r="H349"/>
      <c r="I349"/>
    </row>
    <row r="350" spans="1:9">
      <c r="A350" t="s">
        <v>1693</v>
      </c>
      <c r="B350" t="s">
        <v>2130</v>
      </c>
      <c r="C350" t="s">
        <v>2198</v>
      </c>
      <c r="D350" t="s">
        <v>2737</v>
      </c>
      <c r="E350" s="48">
        <v>46230</v>
      </c>
      <c r="F350" t="s">
        <v>2769</v>
      </c>
      <c r="G350" t="s">
        <v>3651</v>
      </c>
      <c r="H350"/>
      <c r="I350"/>
    </row>
    <row r="351" spans="1:9">
      <c r="A351" t="s">
        <v>1693</v>
      </c>
      <c r="B351" t="s">
        <v>2130</v>
      </c>
      <c r="C351" t="s">
        <v>2198</v>
      </c>
      <c r="D351" t="s">
        <v>2737</v>
      </c>
      <c r="E351" s="48">
        <v>46231</v>
      </c>
      <c r="F351" t="s">
        <v>2770</v>
      </c>
      <c r="G351" t="s">
        <v>3652</v>
      </c>
      <c r="H351"/>
      <c r="I351"/>
    </row>
    <row r="352" spans="1:9">
      <c r="A352" t="s">
        <v>1693</v>
      </c>
      <c r="B352" t="s">
        <v>2130</v>
      </c>
      <c r="C352" t="s">
        <v>2198</v>
      </c>
      <c r="D352" t="s">
        <v>2737</v>
      </c>
      <c r="E352" s="48">
        <v>46232</v>
      </c>
      <c r="F352" t="s">
        <v>2771</v>
      </c>
      <c r="G352" t="s">
        <v>3653</v>
      </c>
      <c r="H352"/>
      <c r="I352"/>
    </row>
    <row r="353" spans="1:9">
      <c r="A353" t="s">
        <v>1693</v>
      </c>
      <c r="B353" t="s">
        <v>2130</v>
      </c>
      <c r="C353" t="s">
        <v>2198</v>
      </c>
      <c r="D353" t="s">
        <v>2737</v>
      </c>
      <c r="E353" s="48">
        <v>46241</v>
      </c>
      <c r="F353" t="s">
        <v>2772</v>
      </c>
      <c r="G353" t="s">
        <v>3654</v>
      </c>
      <c r="H353"/>
      <c r="I353"/>
    </row>
    <row r="354" spans="1:9">
      <c r="A354" t="s">
        <v>1693</v>
      </c>
      <c r="B354" t="s">
        <v>2130</v>
      </c>
      <c r="C354" t="s">
        <v>2198</v>
      </c>
      <c r="D354" t="s">
        <v>2737</v>
      </c>
      <c r="E354" s="48">
        <v>46253</v>
      </c>
      <c r="F354" t="s">
        <v>2773</v>
      </c>
      <c r="G354" t="s">
        <v>3655</v>
      </c>
      <c r="H354"/>
      <c r="I354"/>
    </row>
    <row r="355" spans="1:9">
      <c r="A355" t="s">
        <v>1693</v>
      </c>
      <c r="B355" t="s">
        <v>2130</v>
      </c>
      <c r="C355" t="s">
        <v>2198</v>
      </c>
      <c r="D355" t="s">
        <v>2737</v>
      </c>
      <c r="E355" s="48">
        <v>46254</v>
      </c>
      <c r="F355" t="s">
        <v>2611</v>
      </c>
      <c r="G355" t="s">
        <v>3656</v>
      </c>
      <c r="H355"/>
      <c r="I355"/>
    </row>
    <row r="356" spans="1:9">
      <c r="A356" t="s">
        <v>1693</v>
      </c>
      <c r="B356" t="s">
        <v>2130</v>
      </c>
      <c r="C356" t="s">
        <v>2198</v>
      </c>
      <c r="D356" t="s">
        <v>2737</v>
      </c>
      <c r="E356" s="48">
        <v>46255</v>
      </c>
      <c r="F356" t="s">
        <v>2774</v>
      </c>
      <c r="G356" t="s">
        <v>3657</v>
      </c>
      <c r="H356"/>
      <c r="I356"/>
    </row>
    <row r="357" spans="1:9">
      <c r="A357" t="s">
        <v>1693</v>
      </c>
      <c r="B357" t="s">
        <v>2130</v>
      </c>
      <c r="C357" t="s">
        <v>2198</v>
      </c>
      <c r="D357" t="s">
        <v>2737</v>
      </c>
      <c r="E357" s="48">
        <v>46262</v>
      </c>
      <c r="F357" t="s">
        <v>2678</v>
      </c>
      <c r="G357" t="s">
        <v>3658</v>
      </c>
      <c r="H357"/>
      <c r="I357"/>
    </row>
    <row r="358" spans="1:9">
      <c r="A358" t="s">
        <v>1693</v>
      </c>
      <c r="B358" t="s">
        <v>2130</v>
      </c>
      <c r="C358" t="s">
        <v>2198</v>
      </c>
      <c r="D358" t="s">
        <v>2737</v>
      </c>
      <c r="E358" s="48">
        <v>46262</v>
      </c>
      <c r="F358" t="s">
        <v>2678</v>
      </c>
      <c r="G358" t="s">
        <v>3659</v>
      </c>
      <c r="H358"/>
      <c r="I358"/>
    </row>
    <row r="359" spans="1:9">
      <c r="A359" t="s">
        <v>1693</v>
      </c>
      <c r="B359" t="s">
        <v>2130</v>
      </c>
      <c r="C359" t="s">
        <v>2198</v>
      </c>
      <c r="D359" t="s">
        <v>2737</v>
      </c>
      <c r="E359" s="48">
        <v>46273</v>
      </c>
      <c r="F359" t="s">
        <v>2184</v>
      </c>
      <c r="G359" t="s">
        <v>3660</v>
      </c>
      <c r="H359"/>
      <c r="I359"/>
    </row>
    <row r="360" spans="1:9">
      <c r="A360" t="s">
        <v>1693</v>
      </c>
      <c r="B360" t="s">
        <v>2130</v>
      </c>
      <c r="C360" t="s">
        <v>2198</v>
      </c>
      <c r="D360" t="s">
        <v>2737</v>
      </c>
      <c r="E360" s="48">
        <v>46273</v>
      </c>
      <c r="F360" t="s">
        <v>2184</v>
      </c>
      <c r="G360" t="s">
        <v>3661</v>
      </c>
      <c r="H360"/>
      <c r="I360"/>
    </row>
    <row r="361" spans="1:9">
      <c r="A361" t="s">
        <v>1693</v>
      </c>
      <c r="B361" t="s">
        <v>2130</v>
      </c>
      <c r="C361" t="s">
        <v>2198</v>
      </c>
      <c r="D361" t="s">
        <v>2737</v>
      </c>
      <c r="E361" s="48">
        <v>46279</v>
      </c>
      <c r="F361" t="s">
        <v>2775</v>
      </c>
      <c r="G361" t="s">
        <v>3662</v>
      </c>
      <c r="H361"/>
      <c r="I361"/>
    </row>
    <row r="362" spans="1:9">
      <c r="A362" t="s">
        <v>1693</v>
      </c>
      <c r="B362" t="s">
        <v>2130</v>
      </c>
      <c r="C362" t="s">
        <v>2198</v>
      </c>
      <c r="D362" t="s">
        <v>2737</v>
      </c>
      <c r="E362" s="48">
        <v>46288</v>
      </c>
      <c r="F362" t="s">
        <v>6420</v>
      </c>
      <c r="G362" t="s">
        <v>6384</v>
      </c>
      <c r="H362"/>
      <c r="I362"/>
    </row>
    <row r="363" spans="1:9">
      <c r="A363" t="s">
        <v>1693</v>
      </c>
      <c r="B363" t="s">
        <v>2130</v>
      </c>
      <c r="C363" t="s">
        <v>2198</v>
      </c>
      <c r="D363" t="s">
        <v>2737</v>
      </c>
      <c r="E363" s="48">
        <v>46292</v>
      </c>
      <c r="F363" t="s">
        <v>2070</v>
      </c>
      <c r="G363"/>
      <c r="H363"/>
      <c r="I363"/>
    </row>
    <row r="364" spans="1:9">
      <c r="A364" t="s">
        <v>1693</v>
      </c>
      <c r="B364" t="s">
        <v>2130</v>
      </c>
      <c r="C364" t="s">
        <v>2198</v>
      </c>
      <c r="D364" t="s">
        <v>2737</v>
      </c>
      <c r="E364" s="48">
        <v>46296</v>
      </c>
      <c r="F364" t="s">
        <v>6376</v>
      </c>
      <c r="G364" t="s">
        <v>6549</v>
      </c>
      <c r="H364"/>
      <c r="I364"/>
    </row>
    <row r="365" spans="1:9">
      <c r="A365" t="s">
        <v>1693</v>
      </c>
      <c r="B365" t="s">
        <v>2130</v>
      </c>
      <c r="C365" t="s">
        <v>2198</v>
      </c>
      <c r="D365" t="s">
        <v>2737</v>
      </c>
      <c r="E365" s="48">
        <v>46300</v>
      </c>
      <c r="F365" t="s">
        <v>6754</v>
      </c>
      <c r="G365" t="s">
        <v>6566</v>
      </c>
      <c r="H365"/>
      <c r="I365"/>
    </row>
    <row r="366" spans="1:9">
      <c r="A366" t="s">
        <v>1693</v>
      </c>
      <c r="B366" t="s">
        <v>2130</v>
      </c>
      <c r="C366" t="s">
        <v>2198</v>
      </c>
      <c r="D366" t="s">
        <v>2737</v>
      </c>
      <c r="E366" s="48">
        <v>46300</v>
      </c>
      <c r="F366" t="s">
        <v>6754</v>
      </c>
      <c r="G366" t="s">
        <v>6541</v>
      </c>
      <c r="H366"/>
      <c r="I366"/>
    </row>
    <row r="367" spans="1:9">
      <c r="A367" t="s">
        <v>1693</v>
      </c>
      <c r="B367" t="s">
        <v>2130</v>
      </c>
      <c r="C367" t="s">
        <v>2198</v>
      </c>
      <c r="D367" t="s">
        <v>2737</v>
      </c>
      <c r="E367" s="48">
        <v>46300</v>
      </c>
      <c r="F367" t="s">
        <v>6754</v>
      </c>
      <c r="G367" t="s">
        <v>6472</v>
      </c>
      <c r="H367"/>
      <c r="I367"/>
    </row>
    <row r="368" spans="1:9">
      <c r="A368" t="s">
        <v>1693</v>
      </c>
      <c r="B368" t="s">
        <v>2187</v>
      </c>
      <c r="C368" t="s">
        <v>2198</v>
      </c>
      <c r="D368" t="s">
        <v>2737</v>
      </c>
      <c r="E368" s="48">
        <v>46188</v>
      </c>
      <c r="F368" t="s">
        <v>2070</v>
      </c>
      <c r="G368"/>
      <c r="H368"/>
      <c r="I368"/>
    </row>
    <row r="369" spans="1:9">
      <c r="A369" t="s">
        <v>1693</v>
      </c>
      <c r="B369" t="s">
        <v>2187</v>
      </c>
      <c r="C369" t="s">
        <v>2198</v>
      </c>
      <c r="D369" t="s">
        <v>2737</v>
      </c>
      <c r="E369" s="48">
        <v>46189</v>
      </c>
      <c r="F369" t="s">
        <v>2070</v>
      </c>
      <c r="G369"/>
      <c r="H369"/>
      <c r="I369"/>
    </row>
    <row r="370" spans="1:9">
      <c r="A370" t="s">
        <v>1693</v>
      </c>
      <c r="B370" t="s">
        <v>2187</v>
      </c>
      <c r="C370" t="s">
        <v>2198</v>
      </c>
      <c r="D370" t="s">
        <v>2737</v>
      </c>
      <c r="E370" s="48">
        <v>46190</v>
      </c>
      <c r="F370" t="s">
        <v>2070</v>
      </c>
      <c r="G370"/>
      <c r="H370"/>
      <c r="I370"/>
    </row>
    <row r="371" spans="1:9">
      <c r="A371" t="s">
        <v>1693</v>
      </c>
      <c r="B371" t="s">
        <v>2187</v>
      </c>
      <c r="C371" t="s">
        <v>2198</v>
      </c>
      <c r="D371" t="s">
        <v>2737</v>
      </c>
      <c r="E371" s="48">
        <v>46191</v>
      </c>
      <c r="F371" t="s">
        <v>2070</v>
      </c>
      <c r="G371"/>
      <c r="H371"/>
      <c r="I371"/>
    </row>
    <row r="372" spans="1:9">
      <c r="A372" t="s">
        <v>1693</v>
      </c>
      <c r="B372" t="s">
        <v>2187</v>
      </c>
      <c r="C372" t="s">
        <v>2198</v>
      </c>
      <c r="D372" t="s">
        <v>2737</v>
      </c>
      <c r="E372" s="48">
        <v>46192</v>
      </c>
      <c r="F372" t="s">
        <v>2070</v>
      </c>
      <c r="G372"/>
      <c r="H372"/>
      <c r="I372"/>
    </row>
    <row r="373" spans="1:9">
      <c r="A373" t="s">
        <v>1693</v>
      </c>
      <c r="B373" t="s">
        <v>2187</v>
      </c>
      <c r="C373" t="s">
        <v>2198</v>
      </c>
      <c r="D373" t="s">
        <v>2737</v>
      </c>
      <c r="E373" s="48">
        <v>46194</v>
      </c>
      <c r="F373" t="s">
        <v>2070</v>
      </c>
      <c r="G373"/>
      <c r="H373"/>
      <c r="I373"/>
    </row>
    <row r="374" spans="1:9">
      <c r="A374" t="s">
        <v>1693</v>
      </c>
      <c r="B374" t="s">
        <v>2187</v>
      </c>
      <c r="C374" t="s">
        <v>2198</v>
      </c>
      <c r="D374" t="s">
        <v>2737</v>
      </c>
      <c r="E374" s="48">
        <v>46195</v>
      </c>
      <c r="F374" t="s">
        <v>2070</v>
      </c>
      <c r="G374"/>
      <c r="H374"/>
      <c r="I374"/>
    </row>
    <row r="375" spans="1:9">
      <c r="A375" t="s">
        <v>1693</v>
      </c>
      <c r="B375" t="s">
        <v>2187</v>
      </c>
      <c r="C375" t="s">
        <v>2198</v>
      </c>
      <c r="D375" t="s">
        <v>2737</v>
      </c>
      <c r="E375" s="48">
        <v>46201</v>
      </c>
      <c r="F375" t="s">
        <v>2070</v>
      </c>
      <c r="G375"/>
      <c r="H375"/>
      <c r="I375"/>
    </row>
    <row r="376" spans="1:9">
      <c r="A376" t="s">
        <v>1693</v>
      </c>
      <c r="B376" t="s">
        <v>2187</v>
      </c>
      <c r="C376" t="s">
        <v>2198</v>
      </c>
      <c r="D376" t="s">
        <v>2737</v>
      </c>
      <c r="E376" s="48">
        <v>46207</v>
      </c>
      <c r="F376" t="s">
        <v>2070</v>
      </c>
      <c r="G376"/>
      <c r="H376"/>
      <c r="I376"/>
    </row>
    <row r="377" spans="1:9">
      <c r="A377" t="s">
        <v>1693</v>
      </c>
      <c r="B377" t="s">
        <v>2187</v>
      </c>
      <c r="C377" t="s">
        <v>2198</v>
      </c>
      <c r="D377" t="s">
        <v>2737</v>
      </c>
      <c r="E377" s="48">
        <v>46208</v>
      </c>
      <c r="F377" t="s">
        <v>2070</v>
      </c>
      <c r="G377"/>
      <c r="H377"/>
      <c r="I377"/>
    </row>
    <row r="378" spans="1:9">
      <c r="A378" t="s">
        <v>1693</v>
      </c>
      <c r="B378" t="s">
        <v>2187</v>
      </c>
      <c r="C378" t="s">
        <v>2198</v>
      </c>
      <c r="D378" t="s">
        <v>2737</v>
      </c>
      <c r="E378" s="48">
        <v>46211</v>
      </c>
      <c r="F378" t="s">
        <v>2342</v>
      </c>
      <c r="G378" t="s">
        <v>3664</v>
      </c>
      <c r="H378"/>
      <c r="I378"/>
    </row>
    <row r="379" spans="1:9">
      <c r="A379" t="s">
        <v>1693</v>
      </c>
      <c r="B379" t="s">
        <v>2187</v>
      </c>
      <c r="C379" t="s">
        <v>2198</v>
      </c>
      <c r="D379" t="s">
        <v>2737</v>
      </c>
      <c r="E379" s="48">
        <v>46214</v>
      </c>
      <c r="F379" t="s">
        <v>2070</v>
      </c>
      <c r="G379"/>
      <c r="H379"/>
      <c r="I379"/>
    </row>
    <row r="380" spans="1:9">
      <c r="A380" t="s">
        <v>1693</v>
      </c>
      <c r="B380" t="s">
        <v>2187</v>
      </c>
      <c r="C380" t="s">
        <v>2198</v>
      </c>
      <c r="D380" t="s">
        <v>2737</v>
      </c>
      <c r="E380" s="48">
        <v>46215</v>
      </c>
      <c r="F380" t="s">
        <v>2070</v>
      </c>
      <c r="G380"/>
      <c r="H380"/>
      <c r="I380"/>
    </row>
    <row r="381" spans="1:9">
      <c r="A381" t="s">
        <v>1693</v>
      </c>
      <c r="B381" t="s">
        <v>2187</v>
      </c>
      <c r="C381" t="s">
        <v>2198</v>
      </c>
      <c r="D381" t="s">
        <v>2737</v>
      </c>
      <c r="E381" s="48">
        <v>46216</v>
      </c>
      <c r="F381" t="s">
        <v>2070</v>
      </c>
      <c r="G381"/>
      <c r="H381"/>
      <c r="I381"/>
    </row>
    <row r="382" spans="1:9">
      <c r="A382" t="s">
        <v>1693</v>
      </c>
      <c r="B382" t="s">
        <v>2187</v>
      </c>
      <c r="C382" t="s">
        <v>2198</v>
      </c>
      <c r="D382" t="s">
        <v>2737</v>
      </c>
      <c r="E382" s="48">
        <v>46222</v>
      </c>
      <c r="F382" t="s">
        <v>2070</v>
      </c>
      <c r="G382"/>
      <c r="H382"/>
      <c r="I382"/>
    </row>
    <row r="383" spans="1:9">
      <c r="A383" t="s">
        <v>1693</v>
      </c>
      <c r="B383" t="s">
        <v>2187</v>
      </c>
      <c r="C383" t="s">
        <v>2198</v>
      </c>
      <c r="D383" t="s">
        <v>2737</v>
      </c>
      <c r="E383" s="48">
        <v>46223</v>
      </c>
      <c r="F383" t="s">
        <v>2070</v>
      </c>
      <c r="G383"/>
      <c r="H383"/>
      <c r="I383"/>
    </row>
    <row r="384" spans="1:9">
      <c r="A384" t="s">
        <v>1693</v>
      </c>
      <c r="B384" t="s">
        <v>2187</v>
      </c>
      <c r="C384" t="s">
        <v>2198</v>
      </c>
      <c r="D384" t="s">
        <v>2737</v>
      </c>
      <c r="E384" s="48">
        <v>46224</v>
      </c>
      <c r="F384" t="s">
        <v>2070</v>
      </c>
      <c r="G384"/>
      <c r="H384"/>
      <c r="I384"/>
    </row>
    <row r="385" spans="1:7" customFormat="1">
      <c r="A385" t="s">
        <v>1693</v>
      </c>
      <c r="B385" t="s">
        <v>2187</v>
      </c>
      <c r="C385" t="s">
        <v>2198</v>
      </c>
      <c r="D385" t="s">
        <v>2737</v>
      </c>
      <c r="E385" s="48">
        <v>46225</v>
      </c>
      <c r="F385" t="s">
        <v>2070</v>
      </c>
    </row>
    <row r="386" spans="1:7" customFormat="1">
      <c r="A386" t="s">
        <v>1693</v>
      </c>
      <c r="B386" t="s">
        <v>2187</v>
      </c>
      <c r="C386" t="s">
        <v>2198</v>
      </c>
      <c r="D386" t="s">
        <v>2737</v>
      </c>
      <c r="E386" s="48">
        <v>46226</v>
      </c>
      <c r="F386" t="s">
        <v>2070</v>
      </c>
    </row>
    <row r="387" spans="1:7" customFormat="1">
      <c r="A387" t="s">
        <v>1693</v>
      </c>
      <c r="B387" t="s">
        <v>2187</v>
      </c>
      <c r="C387" t="s">
        <v>2198</v>
      </c>
      <c r="D387" t="s">
        <v>2737</v>
      </c>
      <c r="E387" s="48">
        <v>46227</v>
      </c>
      <c r="F387" t="s">
        <v>2070</v>
      </c>
    </row>
    <row r="388" spans="1:7" customFormat="1">
      <c r="A388" t="s">
        <v>1693</v>
      </c>
      <c r="B388" t="s">
        <v>2187</v>
      </c>
      <c r="C388" t="s">
        <v>2198</v>
      </c>
      <c r="D388" t="s">
        <v>2737</v>
      </c>
      <c r="E388" s="48">
        <v>46599</v>
      </c>
      <c r="F388" t="s">
        <v>2776</v>
      </c>
      <c r="G388" t="s">
        <v>3665</v>
      </c>
    </row>
    <row r="389" spans="1:7" customFormat="1">
      <c r="A389" t="s">
        <v>1693</v>
      </c>
      <c r="B389" t="s">
        <v>2187</v>
      </c>
      <c r="C389" t="s">
        <v>2198</v>
      </c>
      <c r="D389" t="s">
        <v>2737</v>
      </c>
      <c r="E389" s="48">
        <v>46599</v>
      </c>
      <c r="F389" t="s">
        <v>2776</v>
      </c>
      <c r="G389" t="s">
        <v>3666</v>
      </c>
    </row>
    <row r="390" spans="1:7" customFormat="1">
      <c r="A390" t="s">
        <v>1693</v>
      </c>
      <c r="B390" t="s">
        <v>2187</v>
      </c>
      <c r="C390" t="s">
        <v>2198</v>
      </c>
      <c r="D390" t="s">
        <v>2737</v>
      </c>
      <c r="E390" s="48">
        <v>46241</v>
      </c>
      <c r="F390" t="s">
        <v>2777</v>
      </c>
      <c r="G390" t="s">
        <v>3667</v>
      </c>
    </row>
    <row r="391" spans="1:7" customFormat="1">
      <c r="A391" t="s">
        <v>1693</v>
      </c>
      <c r="B391" t="s">
        <v>2187</v>
      </c>
      <c r="C391" t="s">
        <v>2198</v>
      </c>
      <c r="D391" t="s">
        <v>2737</v>
      </c>
      <c r="E391" s="48">
        <v>46262</v>
      </c>
      <c r="F391" t="s">
        <v>2304</v>
      </c>
      <c r="G391" t="s">
        <v>3668</v>
      </c>
    </row>
    <row r="392" spans="1:7" customFormat="1">
      <c r="A392" t="s">
        <v>1693</v>
      </c>
      <c r="B392" t="s">
        <v>2187</v>
      </c>
      <c r="C392" t="s">
        <v>2198</v>
      </c>
      <c r="D392" t="s">
        <v>2737</v>
      </c>
      <c r="E392" s="48">
        <v>46262</v>
      </c>
      <c r="F392" t="s">
        <v>2304</v>
      </c>
      <c r="G392" t="s">
        <v>3669</v>
      </c>
    </row>
    <row r="393" spans="1:7" customFormat="1">
      <c r="A393" t="s">
        <v>1693</v>
      </c>
      <c r="B393" t="s">
        <v>2187</v>
      </c>
      <c r="C393" t="s">
        <v>2198</v>
      </c>
      <c r="D393" t="s">
        <v>2737</v>
      </c>
      <c r="E393" s="48">
        <v>46262</v>
      </c>
      <c r="F393" t="s">
        <v>2304</v>
      </c>
      <c r="G393" t="s">
        <v>3670</v>
      </c>
    </row>
    <row r="394" spans="1:7" customFormat="1">
      <c r="A394" t="s">
        <v>1693</v>
      </c>
      <c r="B394" t="s">
        <v>2187</v>
      </c>
      <c r="C394" t="s">
        <v>2198</v>
      </c>
      <c r="D394" t="s">
        <v>2737</v>
      </c>
      <c r="E394" s="48">
        <v>46262</v>
      </c>
      <c r="F394" t="s">
        <v>2304</v>
      </c>
      <c r="G394" t="s">
        <v>3671</v>
      </c>
    </row>
    <row r="395" spans="1:7" customFormat="1">
      <c r="A395" t="s">
        <v>1693</v>
      </c>
      <c r="B395" t="s">
        <v>2187</v>
      </c>
      <c r="C395" t="s">
        <v>2198</v>
      </c>
      <c r="D395" t="s">
        <v>2737</v>
      </c>
      <c r="E395" s="48">
        <v>46262</v>
      </c>
      <c r="F395" t="s">
        <v>2304</v>
      </c>
      <c r="G395" t="s">
        <v>3672</v>
      </c>
    </row>
    <row r="396" spans="1:7" customFormat="1">
      <c r="A396" t="s">
        <v>1693</v>
      </c>
      <c r="B396" t="s">
        <v>2187</v>
      </c>
      <c r="C396" t="s">
        <v>2198</v>
      </c>
      <c r="D396" t="s">
        <v>2737</v>
      </c>
      <c r="E396" s="48">
        <v>46262</v>
      </c>
      <c r="F396" t="s">
        <v>2304</v>
      </c>
      <c r="G396" t="s">
        <v>3673</v>
      </c>
    </row>
    <row r="397" spans="1:7" customFormat="1">
      <c r="A397" t="s">
        <v>1693</v>
      </c>
      <c r="B397" t="s">
        <v>2187</v>
      </c>
      <c r="C397" t="s">
        <v>2198</v>
      </c>
      <c r="D397" t="s">
        <v>2737</v>
      </c>
      <c r="E397" s="48">
        <v>46262</v>
      </c>
      <c r="F397" t="s">
        <v>2304</v>
      </c>
      <c r="G397" t="s">
        <v>3674</v>
      </c>
    </row>
    <row r="398" spans="1:7" customFormat="1">
      <c r="A398" t="s">
        <v>1693</v>
      </c>
      <c r="B398" t="s">
        <v>2187</v>
      </c>
      <c r="C398" t="s">
        <v>2198</v>
      </c>
      <c r="D398" t="s">
        <v>2737</v>
      </c>
      <c r="E398" s="48">
        <v>46262</v>
      </c>
      <c r="F398" t="s">
        <v>2304</v>
      </c>
      <c r="G398" t="s">
        <v>3675</v>
      </c>
    </row>
    <row r="399" spans="1:7" customFormat="1">
      <c r="A399" t="s">
        <v>1693</v>
      </c>
      <c r="B399" t="s">
        <v>2187</v>
      </c>
      <c r="C399" t="s">
        <v>2198</v>
      </c>
      <c r="D399" t="s">
        <v>2737</v>
      </c>
      <c r="E399" s="48">
        <v>46262</v>
      </c>
      <c r="F399" t="s">
        <v>2304</v>
      </c>
      <c r="G399" t="s">
        <v>3676</v>
      </c>
    </row>
    <row r="400" spans="1:7" customFormat="1">
      <c r="A400" t="s">
        <v>1693</v>
      </c>
      <c r="B400" t="s">
        <v>2187</v>
      </c>
      <c r="C400" t="s">
        <v>2198</v>
      </c>
      <c r="D400" t="s">
        <v>2737</v>
      </c>
      <c r="E400" s="48">
        <v>46262</v>
      </c>
      <c r="F400" t="s">
        <v>2304</v>
      </c>
      <c r="G400" t="s">
        <v>3677</v>
      </c>
    </row>
    <row r="401" spans="1:7" customFormat="1">
      <c r="A401" t="s">
        <v>1693</v>
      </c>
      <c r="B401" t="s">
        <v>2187</v>
      </c>
      <c r="C401" t="s">
        <v>2198</v>
      </c>
      <c r="D401" t="s">
        <v>2737</v>
      </c>
      <c r="E401" s="48">
        <v>46262</v>
      </c>
      <c r="F401" t="s">
        <v>2304</v>
      </c>
      <c r="G401" t="s">
        <v>3678</v>
      </c>
    </row>
    <row r="402" spans="1:7" customFormat="1">
      <c r="A402" t="s">
        <v>1693</v>
      </c>
      <c r="B402" t="s">
        <v>2187</v>
      </c>
      <c r="C402" t="s">
        <v>2198</v>
      </c>
      <c r="D402" t="s">
        <v>2737</v>
      </c>
      <c r="E402" s="48">
        <v>46292</v>
      </c>
      <c r="F402" t="s">
        <v>2070</v>
      </c>
    </row>
    <row r="403" spans="1:7" customFormat="1">
      <c r="A403" t="s">
        <v>1693</v>
      </c>
      <c r="B403" t="s">
        <v>2054</v>
      </c>
      <c r="C403" t="s">
        <v>2366</v>
      </c>
      <c r="D403" t="s">
        <v>2778</v>
      </c>
      <c r="E403" s="48">
        <v>46188</v>
      </c>
      <c r="F403" t="s">
        <v>2779</v>
      </c>
      <c r="G403" t="s">
        <v>3679</v>
      </c>
    </row>
    <row r="404" spans="1:7" customFormat="1">
      <c r="A404" t="s">
        <v>1693</v>
      </c>
      <c r="B404" t="s">
        <v>2054</v>
      </c>
      <c r="C404" t="s">
        <v>2366</v>
      </c>
      <c r="D404" t="s">
        <v>2778</v>
      </c>
      <c r="E404" s="48">
        <v>46189</v>
      </c>
      <c r="F404" t="s">
        <v>2780</v>
      </c>
      <c r="G404" t="s">
        <v>3680</v>
      </c>
    </row>
    <row r="405" spans="1:7" customFormat="1">
      <c r="A405" t="s">
        <v>1693</v>
      </c>
      <c r="B405" t="s">
        <v>2054</v>
      </c>
      <c r="C405" t="s">
        <v>2366</v>
      </c>
      <c r="D405" t="s">
        <v>2778</v>
      </c>
      <c r="E405" s="48">
        <v>46190</v>
      </c>
      <c r="F405" t="s">
        <v>2781</v>
      </c>
      <c r="G405" t="s">
        <v>3681</v>
      </c>
    </row>
    <row r="406" spans="1:7" customFormat="1">
      <c r="A406" t="s">
        <v>1693</v>
      </c>
      <c r="B406" t="s">
        <v>2054</v>
      </c>
      <c r="C406" t="s">
        <v>2366</v>
      </c>
      <c r="D406" t="s">
        <v>2778</v>
      </c>
      <c r="E406" s="48">
        <v>46191</v>
      </c>
      <c r="F406" t="s">
        <v>2782</v>
      </c>
      <c r="G406" t="s">
        <v>3682</v>
      </c>
    </row>
    <row r="407" spans="1:7" customFormat="1">
      <c r="A407" t="s">
        <v>1693</v>
      </c>
      <c r="B407" t="s">
        <v>2054</v>
      </c>
      <c r="C407" t="s">
        <v>2366</v>
      </c>
      <c r="D407" t="s">
        <v>2778</v>
      </c>
      <c r="E407" s="48">
        <v>46191</v>
      </c>
      <c r="F407" t="s">
        <v>2782</v>
      </c>
      <c r="G407" t="s">
        <v>3683</v>
      </c>
    </row>
    <row r="408" spans="1:7" customFormat="1">
      <c r="A408" t="s">
        <v>1693</v>
      </c>
      <c r="B408" t="s">
        <v>2054</v>
      </c>
      <c r="C408" t="s">
        <v>2366</v>
      </c>
      <c r="D408" t="s">
        <v>2778</v>
      </c>
      <c r="E408" s="48">
        <v>46191</v>
      </c>
      <c r="F408" t="s">
        <v>2782</v>
      </c>
      <c r="G408" t="s">
        <v>3684</v>
      </c>
    </row>
    <row r="409" spans="1:7" customFormat="1">
      <c r="A409" t="s">
        <v>1693</v>
      </c>
      <c r="B409" t="s">
        <v>2054</v>
      </c>
      <c r="C409" t="s">
        <v>2366</v>
      </c>
      <c r="D409" t="s">
        <v>2778</v>
      </c>
      <c r="E409" s="48">
        <v>46192</v>
      </c>
      <c r="F409" t="s">
        <v>2783</v>
      </c>
      <c r="G409" t="s">
        <v>3685</v>
      </c>
    </row>
    <row r="410" spans="1:7" customFormat="1">
      <c r="A410" t="s">
        <v>1693</v>
      </c>
      <c r="B410" t="s">
        <v>2054</v>
      </c>
      <c r="C410" t="s">
        <v>2366</v>
      </c>
      <c r="D410" t="s">
        <v>2778</v>
      </c>
      <c r="E410" s="48">
        <v>46194</v>
      </c>
      <c r="F410" t="s">
        <v>2070</v>
      </c>
    </row>
    <row r="411" spans="1:7" customFormat="1">
      <c r="A411" t="s">
        <v>1693</v>
      </c>
      <c r="B411" t="s">
        <v>2054</v>
      </c>
      <c r="C411" t="s">
        <v>2366</v>
      </c>
      <c r="D411" t="s">
        <v>2778</v>
      </c>
      <c r="E411" s="48">
        <v>46195</v>
      </c>
      <c r="F411" t="s">
        <v>2784</v>
      </c>
      <c r="G411" t="s">
        <v>3686</v>
      </c>
    </row>
    <row r="412" spans="1:7" customFormat="1">
      <c r="A412" t="s">
        <v>1693</v>
      </c>
      <c r="B412" t="s">
        <v>2054</v>
      </c>
      <c r="C412" t="s">
        <v>2366</v>
      </c>
      <c r="D412" t="s">
        <v>2778</v>
      </c>
      <c r="E412" s="48">
        <v>46195</v>
      </c>
      <c r="F412" t="s">
        <v>2784</v>
      </c>
      <c r="G412" t="s">
        <v>3687</v>
      </c>
    </row>
    <row r="413" spans="1:7" customFormat="1">
      <c r="A413" t="s">
        <v>1693</v>
      </c>
      <c r="B413" t="s">
        <v>2054</v>
      </c>
      <c r="C413" t="s">
        <v>2366</v>
      </c>
      <c r="D413" t="s">
        <v>2778</v>
      </c>
      <c r="E413" s="48">
        <v>46196</v>
      </c>
      <c r="F413" t="s">
        <v>2647</v>
      </c>
      <c r="G413" t="s">
        <v>3688</v>
      </c>
    </row>
    <row r="414" spans="1:7" customFormat="1">
      <c r="A414" t="s">
        <v>1693</v>
      </c>
      <c r="B414" t="s">
        <v>2054</v>
      </c>
      <c r="C414" t="s">
        <v>2366</v>
      </c>
      <c r="D414" t="s">
        <v>2778</v>
      </c>
      <c r="E414" s="48">
        <v>46198</v>
      </c>
      <c r="F414" t="s">
        <v>2685</v>
      </c>
      <c r="G414" t="s">
        <v>3689</v>
      </c>
    </row>
    <row r="415" spans="1:7" customFormat="1">
      <c r="A415" t="s">
        <v>1693</v>
      </c>
      <c r="B415" t="s">
        <v>2054</v>
      </c>
      <c r="C415" t="s">
        <v>2366</v>
      </c>
      <c r="D415" t="s">
        <v>2778</v>
      </c>
      <c r="E415" s="48">
        <v>46198</v>
      </c>
      <c r="F415" t="s">
        <v>2685</v>
      </c>
      <c r="G415" t="s">
        <v>3690</v>
      </c>
    </row>
    <row r="416" spans="1:7" customFormat="1">
      <c r="A416" t="s">
        <v>1693</v>
      </c>
      <c r="B416" t="s">
        <v>2054</v>
      </c>
      <c r="C416" t="s">
        <v>2366</v>
      </c>
      <c r="D416" t="s">
        <v>2778</v>
      </c>
      <c r="E416" s="48">
        <v>46201</v>
      </c>
      <c r="F416" t="s">
        <v>2070</v>
      </c>
    </row>
    <row r="417" spans="1:9">
      <c r="A417" t="s">
        <v>1693</v>
      </c>
      <c r="B417" t="s">
        <v>2054</v>
      </c>
      <c r="C417" t="s">
        <v>2366</v>
      </c>
      <c r="D417" t="s">
        <v>2778</v>
      </c>
      <c r="E417" s="48">
        <v>46202</v>
      </c>
      <c r="F417" t="s">
        <v>2213</v>
      </c>
      <c r="G417" t="s">
        <v>3691</v>
      </c>
      <c r="H417"/>
      <c r="I417"/>
    </row>
    <row r="418" spans="1:9">
      <c r="A418" t="s">
        <v>1693</v>
      </c>
      <c r="B418" t="s">
        <v>2054</v>
      </c>
      <c r="C418" t="s">
        <v>2366</v>
      </c>
      <c r="D418" t="s">
        <v>2778</v>
      </c>
      <c r="E418" s="48">
        <v>46202</v>
      </c>
      <c r="F418" t="s">
        <v>2213</v>
      </c>
      <c r="G418" t="s">
        <v>3692</v>
      </c>
      <c r="H418"/>
      <c r="I418"/>
    </row>
    <row r="419" spans="1:9">
      <c r="A419" t="s">
        <v>1693</v>
      </c>
      <c r="B419" t="s">
        <v>2054</v>
      </c>
      <c r="C419" t="s">
        <v>2366</v>
      </c>
      <c r="D419" t="s">
        <v>2778</v>
      </c>
      <c r="E419" s="48">
        <v>46202</v>
      </c>
      <c r="F419" t="s">
        <v>2213</v>
      </c>
      <c r="G419" t="s">
        <v>3693</v>
      </c>
      <c r="H419"/>
      <c r="I419"/>
    </row>
    <row r="420" spans="1:9">
      <c r="A420" t="s">
        <v>1693</v>
      </c>
      <c r="B420" t="s">
        <v>2054</v>
      </c>
      <c r="C420" t="s">
        <v>2366</v>
      </c>
      <c r="D420" t="s">
        <v>2778</v>
      </c>
      <c r="E420" s="48">
        <v>46202</v>
      </c>
      <c r="F420" t="s">
        <v>2213</v>
      </c>
      <c r="G420" t="s">
        <v>3694</v>
      </c>
      <c r="H420"/>
      <c r="I420"/>
    </row>
    <row r="421" spans="1:9">
      <c r="A421" t="s">
        <v>1693</v>
      </c>
      <c r="B421" t="s">
        <v>2054</v>
      </c>
      <c r="C421" t="s">
        <v>2366</v>
      </c>
      <c r="D421" t="s">
        <v>2778</v>
      </c>
      <c r="E421" s="48">
        <v>46202</v>
      </c>
      <c r="F421" t="s">
        <v>2213</v>
      </c>
      <c r="G421" t="s">
        <v>3695</v>
      </c>
      <c r="H421"/>
      <c r="I421"/>
    </row>
    <row r="422" spans="1:9">
      <c r="A422" t="s">
        <v>1693</v>
      </c>
      <c r="B422" t="s">
        <v>2054</v>
      </c>
      <c r="C422" t="s">
        <v>2366</v>
      </c>
      <c r="D422" t="s">
        <v>2778</v>
      </c>
      <c r="E422" s="48">
        <v>46202</v>
      </c>
      <c r="F422" t="s">
        <v>2213</v>
      </c>
      <c r="G422" t="s">
        <v>3696</v>
      </c>
      <c r="H422"/>
      <c r="I422"/>
    </row>
    <row r="423" spans="1:9">
      <c r="A423" t="s">
        <v>1693</v>
      </c>
      <c r="B423" t="s">
        <v>2054</v>
      </c>
      <c r="C423" t="s">
        <v>2366</v>
      </c>
      <c r="D423" t="s">
        <v>2778</v>
      </c>
      <c r="E423" s="48">
        <v>46202</v>
      </c>
      <c r="F423" t="s">
        <v>2213</v>
      </c>
      <c r="G423" t="s">
        <v>3697</v>
      </c>
      <c r="H423"/>
      <c r="I423"/>
    </row>
    <row r="424" spans="1:9">
      <c r="A424" t="s">
        <v>1693</v>
      </c>
      <c r="B424" t="s">
        <v>2054</v>
      </c>
      <c r="C424" t="s">
        <v>2366</v>
      </c>
      <c r="D424" t="s">
        <v>2778</v>
      </c>
      <c r="E424" s="48">
        <v>46207</v>
      </c>
      <c r="F424" t="s">
        <v>2070</v>
      </c>
      <c r="G424"/>
      <c r="H424"/>
      <c r="I424"/>
    </row>
    <row r="425" spans="1:9">
      <c r="A425" t="s">
        <v>1693</v>
      </c>
      <c r="B425" t="s">
        <v>2054</v>
      </c>
      <c r="C425" t="s">
        <v>2366</v>
      </c>
      <c r="D425" t="s">
        <v>2778</v>
      </c>
      <c r="E425" s="48">
        <v>46208</v>
      </c>
      <c r="F425" t="s">
        <v>2070</v>
      </c>
      <c r="G425"/>
      <c r="H425"/>
      <c r="I425"/>
    </row>
    <row r="426" spans="1:9">
      <c r="A426" t="s">
        <v>1693</v>
      </c>
      <c r="B426" t="s">
        <v>2054</v>
      </c>
      <c r="C426" t="s">
        <v>2366</v>
      </c>
      <c r="D426" t="s">
        <v>2778</v>
      </c>
      <c r="E426" s="48">
        <v>46214</v>
      </c>
      <c r="F426" t="s">
        <v>2070</v>
      </c>
      <c r="G426"/>
      <c r="H426"/>
      <c r="I426"/>
    </row>
    <row r="427" spans="1:9">
      <c r="A427" t="s">
        <v>1693</v>
      </c>
      <c r="B427" t="s">
        <v>2054</v>
      </c>
      <c r="C427" t="s">
        <v>2366</v>
      </c>
      <c r="D427" t="s">
        <v>2778</v>
      </c>
      <c r="E427" s="48">
        <v>46215</v>
      </c>
      <c r="F427" t="s">
        <v>2070</v>
      </c>
      <c r="G427"/>
      <c r="H427"/>
      <c r="I427"/>
    </row>
    <row r="428" spans="1:9">
      <c r="A428" t="s">
        <v>1693</v>
      </c>
      <c r="B428" t="s">
        <v>2054</v>
      </c>
      <c r="C428" t="s">
        <v>2366</v>
      </c>
      <c r="D428" t="s">
        <v>2778</v>
      </c>
      <c r="E428" s="48">
        <v>46216</v>
      </c>
      <c r="F428" t="s">
        <v>2785</v>
      </c>
      <c r="G428" t="s">
        <v>3698</v>
      </c>
      <c r="H428"/>
      <c r="I428"/>
    </row>
    <row r="429" spans="1:9">
      <c r="A429" t="s">
        <v>1693</v>
      </c>
      <c r="B429" t="s">
        <v>2054</v>
      </c>
      <c r="C429" t="s">
        <v>2366</v>
      </c>
      <c r="D429" t="s">
        <v>2778</v>
      </c>
      <c r="E429" s="48">
        <v>46217</v>
      </c>
      <c r="F429" t="s">
        <v>2786</v>
      </c>
      <c r="G429" t="s">
        <v>3699</v>
      </c>
      <c r="H429"/>
      <c r="I429"/>
    </row>
    <row r="430" spans="1:9">
      <c r="A430" t="s">
        <v>1693</v>
      </c>
      <c r="B430" t="s">
        <v>2054</v>
      </c>
      <c r="C430" t="s">
        <v>2366</v>
      </c>
      <c r="D430" t="s">
        <v>2778</v>
      </c>
      <c r="E430" s="48">
        <v>46218</v>
      </c>
      <c r="F430" t="s">
        <v>2088</v>
      </c>
      <c r="G430" t="s">
        <v>3700</v>
      </c>
      <c r="H430"/>
      <c r="I430"/>
    </row>
    <row r="431" spans="1:9">
      <c r="A431" t="s">
        <v>1693</v>
      </c>
      <c r="B431" t="s">
        <v>2054</v>
      </c>
      <c r="C431" t="s">
        <v>2366</v>
      </c>
      <c r="D431" t="s">
        <v>2778</v>
      </c>
      <c r="E431" s="48">
        <v>46219</v>
      </c>
      <c r="F431" t="s">
        <v>2579</v>
      </c>
      <c r="G431" t="s">
        <v>3701</v>
      </c>
      <c r="H431"/>
      <c r="I431"/>
    </row>
    <row r="432" spans="1:9">
      <c r="A432" t="s">
        <v>1693</v>
      </c>
      <c r="B432" t="s">
        <v>2054</v>
      </c>
      <c r="C432" t="s">
        <v>2366</v>
      </c>
      <c r="D432" t="s">
        <v>2778</v>
      </c>
      <c r="E432" s="48">
        <v>46219</v>
      </c>
      <c r="F432" t="s">
        <v>2579</v>
      </c>
      <c r="G432" t="s">
        <v>3702</v>
      </c>
      <c r="H432"/>
      <c r="I432"/>
    </row>
    <row r="433" spans="1:9">
      <c r="A433" t="s">
        <v>1693</v>
      </c>
      <c r="B433" t="s">
        <v>2054</v>
      </c>
      <c r="C433" t="s">
        <v>2366</v>
      </c>
      <c r="D433" t="s">
        <v>2778</v>
      </c>
      <c r="E433" s="48">
        <v>46219</v>
      </c>
      <c r="F433" t="s">
        <v>2579</v>
      </c>
      <c r="G433" t="s">
        <v>3703</v>
      </c>
      <c r="H433"/>
      <c r="I433"/>
    </row>
    <row r="434" spans="1:9">
      <c r="A434" t="s">
        <v>1693</v>
      </c>
      <c r="B434" t="s">
        <v>2054</v>
      </c>
      <c r="C434" t="s">
        <v>2366</v>
      </c>
      <c r="D434" t="s">
        <v>2778</v>
      </c>
      <c r="E434" s="48">
        <v>46219</v>
      </c>
      <c r="F434" t="s">
        <v>2579</v>
      </c>
      <c r="G434" t="s">
        <v>3704</v>
      </c>
      <c r="H434"/>
      <c r="I434"/>
    </row>
    <row r="435" spans="1:9">
      <c r="A435" t="s">
        <v>1693</v>
      </c>
      <c r="B435" t="s">
        <v>2054</v>
      </c>
      <c r="C435" t="s">
        <v>2366</v>
      </c>
      <c r="D435" t="s">
        <v>2778</v>
      </c>
      <c r="E435" s="48">
        <v>46220</v>
      </c>
      <c r="F435" t="s">
        <v>2284</v>
      </c>
      <c r="G435" t="s">
        <v>3579</v>
      </c>
      <c r="H435"/>
      <c r="I435"/>
    </row>
    <row r="436" spans="1:9">
      <c r="A436" t="s">
        <v>1693</v>
      </c>
      <c r="B436" t="s">
        <v>2054</v>
      </c>
      <c r="C436" t="s">
        <v>2366</v>
      </c>
      <c r="D436" t="s">
        <v>2778</v>
      </c>
      <c r="E436" s="48">
        <v>46220</v>
      </c>
      <c r="F436" t="s">
        <v>2284</v>
      </c>
      <c r="G436" t="s">
        <v>3705</v>
      </c>
      <c r="H436"/>
      <c r="I436"/>
    </row>
    <row r="437" spans="1:9">
      <c r="A437" t="s">
        <v>1693</v>
      </c>
      <c r="B437" t="s">
        <v>2054</v>
      </c>
      <c r="C437" t="s">
        <v>2366</v>
      </c>
      <c r="D437" t="s">
        <v>2778</v>
      </c>
      <c r="E437" s="48">
        <v>46220</v>
      </c>
      <c r="F437" t="s">
        <v>2284</v>
      </c>
      <c r="G437" t="s">
        <v>3706</v>
      </c>
      <c r="H437"/>
      <c r="I437"/>
    </row>
    <row r="438" spans="1:9">
      <c r="A438" t="s">
        <v>1693</v>
      </c>
      <c r="B438" t="s">
        <v>2054</v>
      </c>
      <c r="C438" t="s">
        <v>2366</v>
      </c>
      <c r="D438" t="s">
        <v>2778</v>
      </c>
      <c r="E438" s="48">
        <v>46220</v>
      </c>
      <c r="F438" t="s">
        <v>2284</v>
      </c>
      <c r="G438" t="s">
        <v>3707</v>
      </c>
      <c r="H438"/>
      <c r="I438"/>
    </row>
    <row r="439" spans="1:9">
      <c r="A439" t="s">
        <v>1693</v>
      </c>
      <c r="B439" t="s">
        <v>2054</v>
      </c>
      <c r="C439" t="s">
        <v>2366</v>
      </c>
      <c r="D439" t="s">
        <v>2778</v>
      </c>
      <c r="E439" s="48">
        <v>46221</v>
      </c>
      <c r="F439" t="s">
        <v>2158</v>
      </c>
      <c r="G439" t="s">
        <v>3708</v>
      </c>
      <c r="H439"/>
      <c r="I439"/>
    </row>
    <row r="440" spans="1:9">
      <c r="A440" t="s">
        <v>1693</v>
      </c>
      <c r="B440" t="s">
        <v>2054</v>
      </c>
      <c r="C440" t="s">
        <v>2366</v>
      </c>
      <c r="D440" t="s">
        <v>2778</v>
      </c>
      <c r="E440" s="48">
        <v>46221</v>
      </c>
      <c r="F440" t="s">
        <v>2158</v>
      </c>
      <c r="G440" t="s">
        <v>3709</v>
      </c>
      <c r="H440"/>
      <c r="I440"/>
    </row>
    <row r="441" spans="1:9">
      <c r="A441" t="s">
        <v>1693</v>
      </c>
      <c r="B441" t="s">
        <v>2054</v>
      </c>
      <c r="C441" t="s">
        <v>2366</v>
      </c>
      <c r="D441" t="s">
        <v>2778</v>
      </c>
      <c r="E441" s="48">
        <v>46221</v>
      </c>
      <c r="F441" t="s">
        <v>2158</v>
      </c>
      <c r="G441" t="s">
        <v>3710</v>
      </c>
      <c r="H441"/>
      <c r="I441"/>
    </row>
    <row r="442" spans="1:9">
      <c r="A442" t="s">
        <v>1693</v>
      </c>
      <c r="B442" t="s">
        <v>2054</v>
      </c>
      <c r="C442" t="s">
        <v>2366</v>
      </c>
      <c r="D442" t="s">
        <v>2778</v>
      </c>
      <c r="E442" s="48">
        <v>46221</v>
      </c>
      <c r="F442" t="s">
        <v>2158</v>
      </c>
      <c r="G442" t="s">
        <v>3711</v>
      </c>
      <c r="H442"/>
      <c r="I442"/>
    </row>
    <row r="443" spans="1:9">
      <c r="A443" t="s">
        <v>1693</v>
      </c>
      <c r="B443" t="s">
        <v>2054</v>
      </c>
      <c r="C443" t="s">
        <v>2366</v>
      </c>
      <c r="D443" t="s">
        <v>2778</v>
      </c>
      <c r="E443" s="48">
        <v>46221</v>
      </c>
      <c r="F443" t="s">
        <v>2158</v>
      </c>
      <c r="G443" t="s">
        <v>3712</v>
      </c>
      <c r="H443"/>
      <c r="I443"/>
    </row>
    <row r="444" spans="1:9">
      <c r="A444" t="s">
        <v>1693</v>
      </c>
      <c r="B444" t="s">
        <v>2054</v>
      </c>
      <c r="C444" t="s">
        <v>2366</v>
      </c>
      <c r="D444" t="s">
        <v>2778</v>
      </c>
      <c r="E444" s="48">
        <v>46222</v>
      </c>
      <c r="F444" t="s">
        <v>2070</v>
      </c>
      <c r="G444"/>
      <c r="H444"/>
      <c r="I444"/>
    </row>
    <row r="445" spans="1:9">
      <c r="A445" t="s">
        <v>1693</v>
      </c>
      <c r="B445" t="s">
        <v>2054</v>
      </c>
      <c r="C445" t="s">
        <v>2366</v>
      </c>
      <c r="D445" t="s">
        <v>2778</v>
      </c>
      <c r="E445" s="48">
        <v>46223</v>
      </c>
      <c r="F445" t="s">
        <v>2787</v>
      </c>
      <c r="G445" t="s">
        <v>3713</v>
      </c>
      <c r="H445"/>
      <c r="I445"/>
    </row>
    <row r="446" spans="1:9">
      <c r="A446" t="s">
        <v>1693</v>
      </c>
      <c r="B446" t="s">
        <v>2054</v>
      </c>
      <c r="C446" t="s">
        <v>2366</v>
      </c>
      <c r="D446" t="s">
        <v>2778</v>
      </c>
      <c r="E446" s="48">
        <v>46226</v>
      </c>
      <c r="F446" t="s">
        <v>2070</v>
      </c>
      <c r="G446"/>
      <c r="H446"/>
      <c r="I446"/>
    </row>
    <row r="447" spans="1:9">
      <c r="A447" t="s">
        <v>1693</v>
      </c>
      <c r="B447" t="s">
        <v>2054</v>
      </c>
      <c r="C447" t="s">
        <v>2366</v>
      </c>
      <c r="D447" t="s">
        <v>2778</v>
      </c>
      <c r="E447" s="48">
        <v>46230</v>
      </c>
      <c r="F447" t="s">
        <v>2788</v>
      </c>
      <c r="G447" t="s">
        <v>3714</v>
      </c>
      <c r="H447"/>
      <c r="I447"/>
    </row>
    <row r="448" spans="1:9">
      <c r="A448" t="s">
        <v>1693</v>
      </c>
      <c r="B448" t="s">
        <v>2054</v>
      </c>
      <c r="C448" t="s">
        <v>2366</v>
      </c>
      <c r="D448" t="s">
        <v>2778</v>
      </c>
      <c r="E448" s="48">
        <v>46230</v>
      </c>
      <c r="F448" t="s">
        <v>2788</v>
      </c>
      <c r="G448" t="s">
        <v>3715</v>
      </c>
      <c r="H448"/>
      <c r="I448"/>
    </row>
    <row r="449" spans="1:9">
      <c r="A449" t="s">
        <v>1693</v>
      </c>
      <c r="B449" t="s">
        <v>2054</v>
      </c>
      <c r="C449" t="s">
        <v>2366</v>
      </c>
      <c r="D449" t="s">
        <v>2778</v>
      </c>
      <c r="E449" s="48">
        <v>46230</v>
      </c>
      <c r="F449" t="s">
        <v>2788</v>
      </c>
      <c r="G449" t="s">
        <v>3716</v>
      </c>
      <c r="H449"/>
      <c r="I449"/>
    </row>
    <row r="450" spans="1:9">
      <c r="A450" t="s">
        <v>1693</v>
      </c>
      <c r="B450" t="s">
        <v>2054</v>
      </c>
      <c r="C450" t="s">
        <v>2366</v>
      </c>
      <c r="D450" t="s">
        <v>2778</v>
      </c>
      <c r="E450" s="48">
        <v>46230</v>
      </c>
      <c r="F450" t="s">
        <v>2788</v>
      </c>
      <c r="G450" t="s">
        <v>3717</v>
      </c>
      <c r="H450"/>
      <c r="I450"/>
    </row>
    <row r="451" spans="1:9">
      <c r="A451" t="s">
        <v>1693</v>
      </c>
      <c r="B451" t="s">
        <v>2054</v>
      </c>
      <c r="C451" t="s">
        <v>2366</v>
      </c>
      <c r="D451" t="s">
        <v>2778</v>
      </c>
      <c r="E451" s="48">
        <v>46230</v>
      </c>
      <c r="F451" t="s">
        <v>2788</v>
      </c>
      <c r="G451" t="s">
        <v>3718</v>
      </c>
      <c r="H451"/>
      <c r="I451"/>
    </row>
    <row r="452" spans="1:9">
      <c r="A452" t="s">
        <v>1693</v>
      </c>
      <c r="B452" t="s">
        <v>2054</v>
      </c>
      <c r="C452" t="s">
        <v>2366</v>
      </c>
      <c r="D452" t="s">
        <v>2778</v>
      </c>
      <c r="E452" s="48">
        <v>46230</v>
      </c>
      <c r="F452" t="s">
        <v>2788</v>
      </c>
      <c r="G452" t="s">
        <v>3719</v>
      </c>
      <c r="H452"/>
      <c r="I452"/>
    </row>
    <row r="453" spans="1:9">
      <c r="A453" t="s">
        <v>1693</v>
      </c>
      <c r="B453" t="s">
        <v>2054</v>
      </c>
      <c r="C453" t="s">
        <v>2366</v>
      </c>
      <c r="D453" t="s">
        <v>2778</v>
      </c>
      <c r="E453" s="48">
        <v>46231</v>
      </c>
      <c r="F453" t="s">
        <v>2229</v>
      </c>
      <c r="G453" t="s">
        <v>3720</v>
      </c>
      <c r="H453"/>
      <c r="I453"/>
    </row>
    <row r="454" spans="1:9">
      <c r="A454" t="s">
        <v>1693</v>
      </c>
      <c r="B454" t="s">
        <v>2054</v>
      </c>
      <c r="C454" t="s">
        <v>2366</v>
      </c>
      <c r="D454" t="s">
        <v>2778</v>
      </c>
      <c r="E454" s="48">
        <v>46231</v>
      </c>
      <c r="F454" t="s">
        <v>2229</v>
      </c>
      <c r="G454" t="s">
        <v>3721</v>
      </c>
      <c r="H454"/>
      <c r="I454"/>
    </row>
    <row r="455" spans="1:9">
      <c r="A455" t="s">
        <v>1693</v>
      </c>
      <c r="B455" t="s">
        <v>2054</v>
      </c>
      <c r="C455" t="s">
        <v>2366</v>
      </c>
      <c r="D455" t="s">
        <v>2778</v>
      </c>
      <c r="E455" s="48">
        <v>46231</v>
      </c>
      <c r="F455" t="s">
        <v>2229</v>
      </c>
      <c r="G455" t="s">
        <v>3722</v>
      </c>
      <c r="H455"/>
      <c r="I455"/>
    </row>
    <row r="456" spans="1:9">
      <c r="A456" t="s">
        <v>1693</v>
      </c>
      <c r="B456" t="s">
        <v>2054</v>
      </c>
      <c r="C456" t="s">
        <v>2366</v>
      </c>
      <c r="D456" t="s">
        <v>2778</v>
      </c>
      <c r="E456" s="48">
        <v>46231</v>
      </c>
      <c r="F456" t="s">
        <v>2229</v>
      </c>
      <c r="G456" t="s">
        <v>3723</v>
      </c>
      <c r="H456"/>
      <c r="I456"/>
    </row>
    <row r="457" spans="1:9">
      <c r="A457" t="s">
        <v>1693</v>
      </c>
      <c r="B457" t="s">
        <v>2054</v>
      </c>
      <c r="C457" t="s">
        <v>2366</v>
      </c>
      <c r="D457" t="s">
        <v>2778</v>
      </c>
      <c r="E457" s="48">
        <v>46598</v>
      </c>
      <c r="F457" t="s">
        <v>2653</v>
      </c>
      <c r="G457" t="s">
        <v>3724</v>
      </c>
      <c r="H457"/>
      <c r="I457"/>
    </row>
    <row r="458" spans="1:9">
      <c r="A458" t="s">
        <v>1693</v>
      </c>
      <c r="B458" t="s">
        <v>2054</v>
      </c>
      <c r="C458" t="s">
        <v>2366</v>
      </c>
      <c r="D458" t="s">
        <v>2778</v>
      </c>
      <c r="E458" s="48">
        <v>46238</v>
      </c>
      <c r="F458" t="s">
        <v>2536</v>
      </c>
      <c r="G458" t="s">
        <v>3725</v>
      </c>
      <c r="H458"/>
      <c r="I458"/>
    </row>
    <row r="459" spans="1:9">
      <c r="A459" t="s">
        <v>1693</v>
      </c>
      <c r="B459" t="s">
        <v>2054</v>
      </c>
      <c r="C459" t="s">
        <v>2366</v>
      </c>
      <c r="D459" t="s">
        <v>2778</v>
      </c>
      <c r="E459" s="48">
        <v>46240</v>
      </c>
      <c r="F459" t="s">
        <v>2167</v>
      </c>
      <c r="G459" t="s">
        <v>3726</v>
      </c>
      <c r="H459"/>
      <c r="I459"/>
    </row>
    <row r="460" spans="1:9">
      <c r="A460" t="s">
        <v>1693</v>
      </c>
      <c r="B460" t="s">
        <v>2054</v>
      </c>
      <c r="C460" t="s">
        <v>2366</v>
      </c>
      <c r="D460" t="s">
        <v>2778</v>
      </c>
      <c r="E460" s="48">
        <v>46242</v>
      </c>
      <c r="F460" t="s">
        <v>2789</v>
      </c>
      <c r="G460" t="s">
        <v>3727</v>
      </c>
      <c r="H460"/>
      <c r="I460"/>
    </row>
    <row r="461" spans="1:9">
      <c r="A461" t="s">
        <v>1693</v>
      </c>
      <c r="B461" t="s">
        <v>2054</v>
      </c>
      <c r="C461" t="s">
        <v>2366</v>
      </c>
      <c r="D461" t="s">
        <v>2778</v>
      </c>
      <c r="E461" s="48">
        <v>46246</v>
      </c>
      <c r="F461" t="s">
        <v>2348</v>
      </c>
      <c r="G461" t="s">
        <v>3728</v>
      </c>
      <c r="H461"/>
      <c r="I461"/>
    </row>
    <row r="462" spans="1:9">
      <c r="A462" t="s">
        <v>1693</v>
      </c>
      <c r="B462" t="s">
        <v>2054</v>
      </c>
      <c r="C462" t="s">
        <v>2366</v>
      </c>
      <c r="D462" t="s">
        <v>2778</v>
      </c>
      <c r="E462" s="48">
        <v>46246</v>
      </c>
      <c r="F462" t="s">
        <v>2348</v>
      </c>
      <c r="G462" t="s">
        <v>3729</v>
      </c>
      <c r="H462"/>
      <c r="I462"/>
    </row>
    <row r="463" spans="1:9">
      <c r="A463" t="s">
        <v>1693</v>
      </c>
      <c r="B463" t="s">
        <v>2054</v>
      </c>
      <c r="C463" t="s">
        <v>2366</v>
      </c>
      <c r="D463" t="s">
        <v>2778</v>
      </c>
      <c r="E463" s="48">
        <v>46251</v>
      </c>
      <c r="F463" t="s">
        <v>2790</v>
      </c>
      <c r="G463" t="s">
        <v>3730</v>
      </c>
      <c r="H463"/>
      <c r="I463"/>
    </row>
    <row r="464" spans="1:9">
      <c r="A464" t="s">
        <v>1693</v>
      </c>
      <c r="B464" t="s">
        <v>2054</v>
      </c>
      <c r="C464" t="s">
        <v>2366</v>
      </c>
      <c r="D464" t="s">
        <v>2778</v>
      </c>
      <c r="E464" s="48">
        <v>46252</v>
      </c>
      <c r="F464" t="s">
        <v>2349</v>
      </c>
      <c r="G464" t="s">
        <v>3731</v>
      </c>
      <c r="H464"/>
      <c r="I464"/>
    </row>
    <row r="465" spans="1:9">
      <c r="A465" t="s">
        <v>1693</v>
      </c>
      <c r="B465" t="s">
        <v>2054</v>
      </c>
      <c r="C465" t="s">
        <v>2366</v>
      </c>
      <c r="D465" t="s">
        <v>2778</v>
      </c>
      <c r="E465" s="48">
        <v>46253</v>
      </c>
      <c r="F465" t="s">
        <v>2791</v>
      </c>
      <c r="G465" t="s">
        <v>3732</v>
      </c>
      <c r="H465"/>
      <c r="I465"/>
    </row>
    <row r="466" spans="1:9">
      <c r="A466" t="s">
        <v>1693</v>
      </c>
      <c r="B466" t="s">
        <v>2054</v>
      </c>
      <c r="C466" t="s">
        <v>2366</v>
      </c>
      <c r="D466" t="s">
        <v>2778</v>
      </c>
      <c r="E466" s="48">
        <v>46254</v>
      </c>
      <c r="F466" t="s">
        <v>2587</v>
      </c>
      <c r="G466" t="s">
        <v>3733</v>
      </c>
      <c r="H466"/>
      <c r="I466"/>
    </row>
    <row r="467" spans="1:9">
      <c r="A467" t="s">
        <v>1693</v>
      </c>
      <c r="B467" t="s">
        <v>2054</v>
      </c>
      <c r="C467" t="s">
        <v>2366</v>
      </c>
      <c r="D467" t="s">
        <v>2778</v>
      </c>
      <c r="E467" s="48">
        <v>46260</v>
      </c>
      <c r="F467" t="s">
        <v>2792</v>
      </c>
      <c r="G467" t="s">
        <v>3734</v>
      </c>
      <c r="H467"/>
      <c r="I467"/>
    </row>
    <row r="468" spans="1:9">
      <c r="A468" t="s">
        <v>1693</v>
      </c>
      <c r="B468" t="s">
        <v>2054</v>
      </c>
      <c r="C468" t="s">
        <v>2366</v>
      </c>
      <c r="D468" t="s">
        <v>2778</v>
      </c>
      <c r="E468" s="48">
        <v>46260</v>
      </c>
      <c r="F468" t="s">
        <v>2792</v>
      </c>
      <c r="G468" t="s">
        <v>3735</v>
      </c>
      <c r="H468"/>
      <c r="I468"/>
    </row>
    <row r="469" spans="1:9">
      <c r="A469" t="s">
        <v>1693</v>
      </c>
      <c r="B469" t="s">
        <v>2054</v>
      </c>
      <c r="C469" t="s">
        <v>2366</v>
      </c>
      <c r="D469" t="s">
        <v>2778</v>
      </c>
      <c r="E469" s="48">
        <v>46266</v>
      </c>
      <c r="F469" t="s">
        <v>2793</v>
      </c>
      <c r="G469" t="s">
        <v>3736</v>
      </c>
      <c r="H469"/>
      <c r="I469"/>
    </row>
    <row r="470" spans="1:9">
      <c r="A470" t="s">
        <v>1693</v>
      </c>
      <c r="B470" t="s">
        <v>2054</v>
      </c>
      <c r="C470" t="s">
        <v>2366</v>
      </c>
      <c r="D470" t="s">
        <v>2778</v>
      </c>
      <c r="E470" s="48">
        <v>46267</v>
      </c>
      <c r="F470" t="s">
        <v>2248</v>
      </c>
      <c r="G470" t="s">
        <v>3737</v>
      </c>
      <c r="H470"/>
      <c r="I470"/>
    </row>
    <row r="471" spans="1:9">
      <c r="A471" t="s">
        <v>1693</v>
      </c>
      <c r="B471" t="s">
        <v>2054</v>
      </c>
      <c r="C471" t="s">
        <v>2366</v>
      </c>
      <c r="D471" t="s">
        <v>2778</v>
      </c>
      <c r="E471" s="48">
        <v>46267</v>
      </c>
      <c r="F471" t="s">
        <v>2248</v>
      </c>
      <c r="G471" t="s">
        <v>3738</v>
      </c>
      <c r="H471"/>
      <c r="I471"/>
    </row>
    <row r="472" spans="1:9">
      <c r="A472" t="s">
        <v>1693</v>
      </c>
      <c r="B472" t="s">
        <v>2054</v>
      </c>
      <c r="C472" t="s">
        <v>2366</v>
      </c>
      <c r="D472" t="s">
        <v>2778</v>
      </c>
      <c r="E472" s="48">
        <v>46267</v>
      </c>
      <c r="F472" t="s">
        <v>2248</v>
      </c>
      <c r="G472" t="s">
        <v>3739</v>
      </c>
      <c r="H472"/>
      <c r="I472"/>
    </row>
    <row r="473" spans="1:9">
      <c r="A473" t="s">
        <v>1693</v>
      </c>
      <c r="B473" t="s">
        <v>2054</v>
      </c>
      <c r="C473" t="s">
        <v>2366</v>
      </c>
      <c r="D473" t="s">
        <v>2778</v>
      </c>
      <c r="E473" s="48">
        <v>46274</v>
      </c>
      <c r="F473" t="s">
        <v>2121</v>
      </c>
      <c r="G473" t="s">
        <v>3727</v>
      </c>
      <c r="H473"/>
      <c r="I473"/>
    </row>
    <row r="474" spans="1:9">
      <c r="A474" t="s">
        <v>1693</v>
      </c>
      <c r="B474" t="s">
        <v>2054</v>
      </c>
      <c r="C474" t="s">
        <v>2366</v>
      </c>
      <c r="D474" t="s">
        <v>2778</v>
      </c>
      <c r="E474" s="48">
        <v>46275</v>
      </c>
      <c r="F474" t="s">
        <v>2794</v>
      </c>
      <c r="G474" t="s">
        <v>3740</v>
      </c>
      <c r="H474"/>
      <c r="I474"/>
    </row>
    <row r="475" spans="1:9">
      <c r="A475" t="s">
        <v>1693</v>
      </c>
      <c r="B475" t="s">
        <v>2054</v>
      </c>
      <c r="C475" t="s">
        <v>2366</v>
      </c>
      <c r="D475" t="s">
        <v>2778</v>
      </c>
      <c r="E475" s="48">
        <v>46276</v>
      </c>
      <c r="F475" t="s">
        <v>2641</v>
      </c>
      <c r="G475" t="s">
        <v>3741</v>
      </c>
      <c r="H475"/>
      <c r="I475"/>
    </row>
    <row r="476" spans="1:9">
      <c r="A476" t="s">
        <v>1693</v>
      </c>
      <c r="B476" t="s">
        <v>2054</v>
      </c>
      <c r="C476" t="s">
        <v>2366</v>
      </c>
      <c r="D476" t="s">
        <v>2778</v>
      </c>
      <c r="E476" s="48">
        <v>46277</v>
      </c>
      <c r="F476" t="s">
        <v>2469</v>
      </c>
      <c r="G476" t="s">
        <v>3742</v>
      </c>
      <c r="H476"/>
      <c r="I476"/>
    </row>
    <row r="477" spans="1:9">
      <c r="A477" t="s">
        <v>1693</v>
      </c>
      <c r="B477" t="s">
        <v>2054</v>
      </c>
      <c r="C477" t="s">
        <v>2366</v>
      </c>
      <c r="D477" t="s">
        <v>2778</v>
      </c>
      <c r="E477" s="48">
        <v>46279</v>
      </c>
      <c r="F477" t="s">
        <v>2415</v>
      </c>
      <c r="G477" t="s">
        <v>3743</v>
      </c>
      <c r="H477"/>
      <c r="I477"/>
    </row>
    <row r="478" spans="1:9">
      <c r="A478" t="s">
        <v>1693</v>
      </c>
      <c r="B478" t="s">
        <v>2054</v>
      </c>
      <c r="C478" t="s">
        <v>2366</v>
      </c>
      <c r="D478" t="s">
        <v>2778</v>
      </c>
      <c r="E478" s="48">
        <v>46279</v>
      </c>
      <c r="F478" t="s">
        <v>2415</v>
      </c>
      <c r="G478" t="s">
        <v>3744</v>
      </c>
      <c r="H478"/>
      <c r="I478"/>
    </row>
    <row r="479" spans="1:9">
      <c r="A479" t="s">
        <v>1693</v>
      </c>
      <c r="B479" t="s">
        <v>2054</v>
      </c>
      <c r="C479" t="s">
        <v>2366</v>
      </c>
      <c r="D479" t="s">
        <v>2778</v>
      </c>
      <c r="E479" s="48">
        <v>46279</v>
      </c>
      <c r="F479" t="s">
        <v>2415</v>
      </c>
      <c r="G479" t="s">
        <v>3745</v>
      </c>
      <c r="H479"/>
      <c r="I479"/>
    </row>
    <row r="480" spans="1:9">
      <c r="A480" t="s">
        <v>1693</v>
      </c>
      <c r="B480" t="s">
        <v>2054</v>
      </c>
      <c r="C480" t="s">
        <v>2366</v>
      </c>
      <c r="D480" t="s">
        <v>2778</v>
      </c>
      <c r="E480" s="48">
        <v>46279</v>
      </c>
      <c r="F480" t="s">
        <v>2415</v>
      </c>
      <c r="G480" t="s">
        <v>3746</v>
      </c>
      <c r="H480"/>
      <c r="I480"/>
    </row>
    <row r="481" spans="1:9">
      <c r="A481" t="s">
        <v>1693</v>
      </c>
      <c r="B481" t="s">
        <v>2054</v>
      </c>
      <c r="C481" t="s">
        <v>2366</v>
      </c>
      <c r="D481" t="s">
        <v>2778</v>
      </c>
      <c r="E481" s="48">
        <v>46279</v>
      </c>
      <c r="F481" t="s">
        <v>2415</v>
      </c>
      <c r="G481" t="s">
        <v>3747</v>
      </c>
      <c r="H481"/>
      <c r="I481"/>
    </row>
    <row r="482" spans="1:9">
      <c r="A482" t="s">
        <v>1693</v>
      </c>
      <c r="B482" t="s">
        <v>2054</v>
      </c>
      <c r="C482" t="s">
        <v>2366</v>
      </c>
      <c r="D482" t="s">
        <v>2778</v>
      </c>
      <c r="E482" s="48">
        <v>46279</v>
      </c>
      <c r="F482" t="s">
        <v>2415</v>
      </c>
      <c r="G482" t="s">
        <v>3748</v>
      </c>
      <c r="H482"/>
      <c r="I482"/>
    </row>
    <row r="483" spans="1:9">
      <c r="A483" t="s">
        <v>1693</v>
      </c>
      <c r="B483" t="s">
        <v>2054</v>
      </c>
      <c r="C483" t="s">
        <v>2366</v>
      </c>
      <c r="D483" t="s">
        <v>2778</v>
      </c>
      <c r="E483" s="48">
        <v>46279</v>
      </c>
      <c r="F483" t="s">
        <v>2415</v>
      </c>
      <c r="G483" t="s">
        <v>3749</v>
      </c>
      <c r="H483"/>
      <c r="I483"/>
    </row>
    <row r="484" spans="1:9">
      <c r="A484" t="s">
        <v>1693</v>
      </c>
      <c r="B484" t="s">
        <v>2054</v>
      </c>
      <c r="C484" t="s">
        <v>2366</v>
      </c>
      <c r="D484" t="s">
        <v>2778</v>
      </c>
      <c r="E484" s="48">
        <v>46279</v>
      </c>
      <c r="F484" t="s">
        <v>2415</v>
      </c>
      <c r="G484" t="s">
        <v>3750</v>
      </c>
      <c r="H484"/>
      <c r="I484"/>
    </row>
    <row r="485" spans="1:9">
      <c r="A485" t="s">
        <v>1693</v>
      </c>
      <c r="B485" t="s">
        <v>2054</v>
      </c>
      <c r="C485" t="s">
        <v>2366</v>
      </c>
      <c r="D485" t="s">
        <v>2778</v>
      </c>
      <c r="E485" s="48">
        <v>46279</v>
      </c>
      <c r="F485" t="s">
        <v>2415</v>
      </c>
      <c r="G485" t="s">
        <v>3751</v>
      </c>
      <c r="H485"/>
      <c r="I485"/>
    </row>
    <row r="486" spans="1:9">
      <c r="A486" t="s">
        <v>1693</v>
      </c>
      <c r="B486" t="s">
        <v>2054</v>
      </c>
      <c r="C486" t="s">
        <v>2366</v>
      </c>
      <c r="D486" t="s">
        <v>2778</v>
      </c>
      <c r="E486" s="48">
        <v>46279</v>
      </c>
      <c r="F486" t="s">
        <v>2415</v>
      </c>
      <c r="G486" t="s">
        <v>3752</v>
      </c>
      <c r="H486"/>
      <c r="I486"/>
    </row>
    <row r="487" spans="1:9">
      <c r="A487" t="s">
        <v>1693</v>
      </c>
      <c r="B487" t="s">
        <v>2054</v>
      </c>
      <c r="C487" t="s">
        <v>2366</v>
      </c>
      <c r="D487" t="s">
        <v>2778</v>
      </c>
      <c r="E487" s="48">
        <v>46279</v>
      </c>
      <c r="F487" t="s">
        <v>2415</v>
      </c>
      <c r="G487" t="s">
        <v>3753</v>
      </c>
      <c r="H487"/>
      <c r="I487"/>
    </row>
    <row r="488" spans="1:9">
      <c r="A488" t="s">
        <v>1693</v>
      </c>
      <c r="B488" t="s">
        <v>2054</v>
      </c>
      <c r="C488" t="s">
        <v>2366</v>
      </c>
      <c r="D488" t="s">
        <v>2778</v>
      </c>
      <c r="E488" s="48">
        <v>46279</v>
      </c>
      <c r="F488" t="s">
        <v>2415</v>
      </c>
      <c r="G488" t="s">
        <v>3754</v>
      </c>
      <c r="H488"/>
      <c r="I488"/>
    </row>
    <row r="489" spans="1:9">
      <c r="A489" t="s">
        <v>1693</v>
      </c>
      <c r="B489" t="s">
        <v>2054</v>
      </c>
      <c r="C489" t="s">
        <v>2366</v>
      </c>
      <c r="D489" t="s">
        <v>2778</v>
      </c>
      <c r="E489" s="48">
        <v>46279</v>
      </c>
      <c r="F489" t="s">
        <v>2415</v>
      </c>
      <c r="G489" t="s">
        <v>3755</v>
      </c>
      <c r="H489"/>
      <c r="I489"/>
    </row>
    <row r="490" spans="1:9">
      <c r="A490" t="s">
        <v>1693</v>
      </c>
      <c r="B490" t="s">
        <v>2054</v>
      </c>
      <c r="C490" t="s">
        <v>2366</v>
      </c>
      <c r="D490" t="s">
        <v>2778</v>
      </c>
      <c r="E490" s="48">
        <v>46281</v>
      </c>
      <c r="F490" t="s">
        <v>2416</v>
      </c>
      <c r="G490" t="s">
        <v>3635</v>
      </c>
      <c r="H490"/>
      <c r="I490"/>
    </row>
    <row r="491" spans="1:9">
      <c r="A491" t="s">
        <v>1693</v>
      </c>
      <c r="B491" t="s">
        <v>2054</v>
      </c>
      <c r="C491" t="s">
        <v>2366</v>
      </c>
      <c r="D491" t="s">
        <v>2778</v>
      </c>
      <c r="E491" s="48">
        <v>46281</v>
      </c>
      <c r="F491" t="s">
        <v>2416</v>
      </c>
      <c r="G491" t="s">
        <v>3636</v>
      </c>
      <c r="H491"/>
      <c r="I491"/>
    </row>
    <row r="492" spans="1:9">
      <c r="A492" t="s">
        <v>1693</v>
      </c>
      <c r="B492" t="s">
        <v>2054</v>
      </c>
      <c r="C492" t="s">
        <v>2366</v>
      </c>
      <c r="D492" t="s">
        <v>2778</v>
      </c>
      <c r="E492" s="48">
        <v>46281</v>
      </c>
      <c r="F492" t="s">
        <v>2416</v>
      </c>
      <c r="G492" t="s">
        <v>3637</v>
      </c>
      <c r="H492"/>
      <c r="I492"/>
    </row>
    <row r="493" spans="1:9">
      <c r="A493" t="s">
        <v>1693</v>
      </c>
      <c r="B493" t="s">
        <v>2054</v>
      </c>
      <c r="C493" t="s">
        <v>2366</v>
      </c>
      <c r="D493" t="s">
        <v>2778</v>
      </c>
      <c r="E493" s="48">
        <v>46281</v>
      </c>
      <c r="F493" t="s">
        <v>2416</v>
      </c>
      <c r="G493" t="s">
        <v>3638</v>
      </c>
      <c r="H493"/>
      <c r="I493"/>
    </row>
    <row r="494" spans="1:9">
      <c r="A494" t="s">
        <v>1693</v>
      </c>
      <c r="B494" t="s">
        <v>2054</v>
      </c>
      <c r="C494" t="s">
        <v>2366</v>
      </c>
      <c r="D494" t="s">
        <v>2778</v>
      </c>
      <c r="E494" s="48">
        <v>46281</v>
      </c>
      <c r="F494" t="s">
        <v>2416</v>
      </c>
      <c r="G494" t="s">
        <v>3639</v>
      </c>
      <c r="H494"/>
      <c r="I494"/>
    </row>
    <row r="495" spans="1:9">
      <c r="A495" t="s">
        <v>1693</v>
      </c>
      <c r="B495" t="s">
        <v>2054</v>
      </c>
      <c r="C495" t="s">
        <v>2366</v>
      </c>
      <c r="D495" t="s">
        <v>2778</v>
      </c>
      <c r="E495" s="48">
        <v>46281</v>
      </c>
      <c r="F495" t="s">
        <v>2416</v>
      </c>
      <c r="G495" t="s">
        <v>3640</v>
      </c>
      <c r="H495"/>
      <c r="I495"/>
    </row>
    <row r="496" spans="1:9">
      <c r="A496" t="s">
        <v>1693</v>
      </c>
      <c r="B496" t="s">
        <v>2054</v>
      </c>
      <c r="C496" t="s">
        <v>2366</v>
      </c>
      <c r="D496" t="s">
        <v>2778</v>
      </c>
      <c r="E496" s="48">
        <v>46282</v>
      </c>
      <c r="F496" t="s">
        <v>2519</v>
      </c>
      <c r="G496" t="s">
        <v>3757</v>
      </c>
      <c r="H496"/>
      <c r="I496"/>
    </row>
    <row r="497" spans="1:9">
      <c r="A497" t="s">
        <v>1693</v>
      </c>
      <c r="B497" t="s">
        <v>2054</v>
      </c>
      <c r="C497" t="s">
        <v>2366</v>
      </c>
      <c r="D497" t="s">
        <v>2778</v>
      </c>
      <c r="E497" s="48">
        <v>46283</v>
      </c>
      <c r="F497" t="s">
        <v>1804</v>
      </c>
      <c r="G497" t="s">
        <v>3474</v>
      </c>
      <c r="H497"/>
      <c r="I497"/>
    </row>
    <row r="498" spans="1:9">
      <c r="A498" t="s">
        <v>1693</v>
      </c>
      <c r="B498" t="s">
        <v>2054</v>
      </c>
      <c r="C498" t="s">
        <v>2366</v>
      </c>
      <c r="D498" t="s">
        <v>2778</v>
      </c>
      <c r="E498" s="48">
        <v>46286</v>
      </c>
      <c r="F498" t="s">
        <v>1779</v>
      </c>
      <c r="G498" t="s">
        <v>5445</v>
      </c>
      <c r="H498"/>
      <c r="I498"/>
    </row>
    <row r="499" spans="1:9">
      <c r="A499" t="s">
        <v>1693</v>
      </c>
      <c r="B499" t="s">
        <v>2054</v>
      </c>
      <c r="C499" t="s">
        <v>2366</v>
      </c>
      <c r="D499" t="s">
        <v>2778</v>
      </c>
      <c r="E499" s="48">
        <v>46288</v>
      </c>
      <c r="F499" t="s">
        <v>2419</v>
      </c>
      <c r="G499" t="s">
        <v>3504</v>
      </c>
      <c r="H499"/>
      <c r="I499"/>
    </row>
    <row r="500" spans="1:9">
      <c r="A500" t="s">
        <v>1693</v>
      </c>
      <c r="B500" t="s">
        <v>2054</v>
      </c>
      <c r="C500" t="s">
        <v>2366</v>
      </c>
      <c r="D500" t="s">
        <v>2778</v>
      </c>
      <c r="E500" s="48">
        <v>46288</v>
      </c>
      <c r="F500" t="s">
        <v>2419</v>
      </c>
      <c r="G500" t="s">
        <v>3505</v>
      </c>
      <c r="H500"/>
      <c r="I500"/>
    </row>
    <row r="501" spans="1:9">
      <c r="A501" t="s">
        <v>1693</v>
      </c>
      <c r="B501" t="s">
        <v>2054</v>
      </c>
      <c r="C501" t="s">
        <v>2366</v>
      </c>
      <c r="D501" t="s">
        <v>2778</v>
      </c>
      <c r="E501" s="48">
        <v>46288</v>
      </c>
      <c r="F501" t="s">
        <v>2419</v>
      </c>
      <c r="G501" t="s">
        <v>3506</v>
      </c>
      <c r="H501"/>
      <c r="I501"/>
    </row>
    <row r="502" spans="1:9">
      <c r="A502" t="s">
        <v>1693</v>
      </c>
      <c r="B502" t="s">
        <v>2054</v>
      </c>
      <c r="C502" t="s">
        <v>2366</v>
      </c>
      <c r="D502" t="s">
        <v>2778</v>
      </c>
      <c r="E502" s="48">
        <v>46288</v>
      </c>
      <c r="F502" t="s">
        <v>2419</v>
      </c>
      <c r="G502" t="s">
        <v>3507</v>
      </c>
      <c r="H502"/>
      <c r="I502"/>
    </row>
    <row r="503" spans="1:9">
      <c r="A503" t="s">
        <v>1693</v>
      </c>
      <c r="B503" t="s">
        <v>2054</v>
      </c>
      <c r="C503" t="s">
        <v>2366</v>
      </c>
      <c r="D503" t="s">
        <v>2778</v>
      </c>
      <c r="E503" s="48">
        <v>46288</v>
      </c>
      <c r="F503" t="s">
        <v>2419</v>
      </c>
      <c r="G503" t="s">
        <v>3509</v>
      </c>
      <c r="H503"/>
      <c r="I503"/>
    </row>
    <row r="504" spans="1:9">
      <c r="A504" t="s">
        <v>1693</v>
      </c>
      <c r="B504" t="s">
        <v>2054</v>
      </c>
      <c r="C504" t="s">
        <v>2366</v>
      </c>
      <c r="D504" t="s">
        <v>2778</v>
      </c>
      <c r="E504" s="48">
        <v>46288</v>
      </c>
      <c r="F504" t="s">
        <v>2419</v>
      </c>
      <c r="G504" t="s">
        <v>3508</v>
      </c>
      <c r="H504"/>
      <c r="I504"/>
    </row>
    <row r="505" spans="1:9">
      <c r="A505" t="s">
        <v>1693</v>
      </c>
      <c r="B505" t="s">
        <v>2054</v>
      </c>
      <c r="C505" t="s">
        <v>2366</v>
      </c>
      <c r="D505" t="s">
        <v>2778</v>
      </c>
      <c r="E505" s="48">
        <v>46288</v>
      </c>
      <c r="F505" t="s">
        <v>2419</v>
      </c>
      <c r="G505" t="s">
        <v>5351</v>
      </c>
      <c r="H505"/>
      <c r="I505"/>
    </row>
    <row r="506" spans="1:9">
      <c r="A506" t="s">
        <v>1693</v>
      </c>
      <c r="B506" t="s">
        <v>2054</v>
      </c>
      <c r="C506" t="s">
        <v>2366</v>
      </c>
      <c r="D506" t="s">
        <v>2778</v>
      </c>
      <c r="E506" s="48">
        <v>46288</v>
      </c>
      <c r="F506" t="s">
        <v>2419</v>
      </c>
      <c r="G506" t="s">
        <v>5352</v>
      </c>
      <c r="H506"/>
      <c r="I506"/>
    </row>
    <row r="507" spans="1:9">
      <c r="A507" t="s">
        <v>1693</v>
      </c>
      <c r="B507" t="s">
        <v>2054</v>
      </c>
      <c r="C507" t="s">
        <v>2366</v>
      </c>
      <c r="D507" t="s">
        <v>2778</v>
      </c>
      <c r="E507" s="48">
        <v>46292</v>
      </c>
      <c r="F507" t="s">
        <v>2070</v>
      </c>
      <c r="G507"/>
      <c r="H507"/>
      <c r="I507"/>
    </row>
    <row r="508" spans="1:9">
      <c r="A508" t="s">
        <v>1693</v>
      </c>
      <c r="B508" t="s">
        <v>2054</v>
      </c>
      <c r="C508" t="s">
        <v>2366</v>
      </c>
      <c r="D508" t="s">
        <v>2778</v>
      </c>
      <c r="E508" s="48">
        <v>46293</v>
      </c>
      <c r="F508" t="s">
        <v>6404</v>
      </c>
      <c r="G508" t="s">
        <v>6546</v>
      </c>
      <c r="H508"/>
      <c r="I508"/>
    </row>
    <row r="509" spans="1:9">
      <c r="A509" t="s">
        <v>1693</v>
      </c>
      <c r="B509" t="s">
        <v>2054</v>
      </c>
      <c r="C509" t="s">
        <v>2366</v>
      </c>
      <c r="D509" t="s">
        <v>2778</v>
      </c>
      <c r="E509" s="48">
        <v>46294</v>
      </c>
      <c r="F509" t="s">
        <v>6645</v>
      </c>
      <c r="G509" t="s">
        <v>6326</v>
      </c>
      <c r="H509"/>
      <c r="I509"/>
    </row>
    <row r="510" spans="1:9">
      <c r="A510" t="s">
        <v>1693</v>
      </c>
      <c r="B510" t="s">
        <v>2054</v>
      </c>
      <c r="C510" t="s">
        <v>2366</v>
      </c>
      <c r="D510" t="s">
        <v>2778</v>
      </c>
      <c r="E510" s="48">
        <v>46295</v>
      </c>
      <c r="F510" t="s">
        <v>6761</v>
      </c>
      <c r="G510" t="s">
        <v>6301</v>
      </c>
      <c r="H510"/>
      <c r="I510"/>
    </row>
    <row r="511" spans="1:9">
      <c r="A511" t="s">
        <v>1693</v>
      </c>
      <c r="B511" t="s">
        <v>2054</v>
      </c>
      <c r="C511" t="s">
        <v>2366</v>
      </c>
      <c r="D511" t="s">
        <v>2778</v>
      </c>
      <c r="E511" s="48">
        <v>46295</v>
      </c>
      <c r="F511" t="s">
        <v>6761</v>
      </c>
      <c r="G511" t="s">
        <v>6348</v>
      </c>
      <c r="H511"/>
      <c r="I511"/>
    </row>
    <row r="512" spans="1:9">
      <c r="A512" t="s">
        <v>1693</v>
      </c>
      <c r="B512" t="s">
        <v>2054</v>
      </c>
      <c r="C512" t="s">
        <v>2366</v>
      </c>
      <c r="D512" t="s">
        <v>2778</v>
      </c>
      <c r="E512" s="48">
        <v>46295</v>
      </c>
      <c r="F512" t="s">
        <v>6761</v>
      </c>
      <c r="G512" t="s">
        <v>6347</v>
      </c>
      <c r="H512"/>
      <c r="I512"/>
    </row>
    <row r="513" spans="1:9">
      <c r="A513" t="s">
        <v>1693</v>
      </c>
      <c r="B513" t="s">
        <v>2054</v>
      </c>
      <c r="C513" t="s">
        <v>2366</v>
      </c>
      <c r="D513" t="s">
        <v>2778</v>
      </c>
      <c r="E513" s="48">
        <v>46296</v>
      </c>
      <c r="F513" t="s">
        <v>6656</v>
      </c>
      <c r="G513" t="s">
        <v>6474</v>
      </c>
      <c r="H513"/>
      <c r="I513"/>
    </row>
    <row r="514" spans="1:9">
      <c r="A514" t="s">
        <v>1693</v>
      </c>
      <c r="B514" t="s">
        <v>2130</v>
      </c>
      <c r="C514" t="s">
        <v>2366</v>
      </c>
      <c r="D514" t="s">
        <v>2778</v>
      </c>
      <c r="E514" s="48">
        <v>46188</v>
      </c>
      <c r="F514" t="s">
        <v>2070</v>
      </c>
      <c r="G514"/>
      <c r="H514"/>
      <c r="I514"/>
    </row>
    <row r="515" spans="1:9">
      <c r="A515" t="s">
        <v>1693</v>
      </c>
      <c r="B515" t="s">
        <v>2130</v>
      </c>
      <c r="C515" t="s">
        <v>2366</v>
      </c>
      <c r="D515" t="s">
        <v>2778</v>
      </c>
      <c r="E515" s="48">
        <v>46189</v>
      </c>
      <c r="F515" t="s">
        <v>2070</v>
      </c>
      <c r="G515"/>
      <c r="H515"/>
      <c r="I515"/>
    </row>
    <row r="516" spans="1:9">
      <c r="A516" t="s">
        <v>1693</v>
      </c>
      <c r="B516" t="s">
        <v>2130</v>
      </c>
      <c r="C516" t="s">
        <v>2366</v>
      </c>
      <c r="D516" t="s">
        <v>2778</v>
      </c>
      <c r="E516" s="48">
        <v>46190</v>
      </c>
      <c r="F516" t="s">
        <v>2795</v>
      </c>
      <c r="G516" t="s">
        <v>3758</v>
      </c>
      <c r="H516"/>
      <c r="I516"/>
    </row>
    <row r="517" spans="1:9">
      <c r="A517" t="s">
        <v>1693</v>
      </c>
      <c r="B517" t="s">
        <v>2130</v>
      </c>
      <c r="C517" t="s">
        <v>2366</v>
      </c>
      <c r="D517" t="s">
        <v>2778</v>
      </c>
      <c r="E517" s="48">
        <v>46191</v>
      </c>
      <c r="F517" t="s">
        <v>2070</v>
      </c>
      <c r="G517"/>
      <c r="H517"/>
      <c r="I517"/>
    </row>
    <row r="518" spans="1:9">
      <c r="A518" t="s">
        <v>1693</v>
      </c>
      <c r="B518" t="s">
        <v>2130</v>
      </c>
      <c r="C518" t="s">
        <v>2366</v>
      </c>
      <c r="D518" t="s">
        <v>2778</v>
      </c>
      <c r="E518" s="48">
        <v>46194</v>
      </c>
      <c r="F518" t="s">
        <v>2070</v>
      </c>
      <c r="G518"/>
      <c r="H518"/>
      <c r="I518"/>
    </row>
    <row r="519" spans="1:9">
      <c r="A519" t="s">
        <v>1693</v>
      </c>
      <c r="B519" t="s">
        <v>2130</v>
      </c>
      <c r="C519" t="s">
        <v>2366</v>
      </c>
      <c r="D519" t="s">
        <v>2778</v>
      </c>
      <c r="E519" s="48">
        <v>46196</v>
      </c>
      <c r="F519" t="s">
        <v>2070</v>
      </c>
      <c r="G519"/>
      <c r="H519"/>
      <c r="I519"/>
    </row>
    <row r="520" spans="1:9">
      <c r="A520" t="s">
        <v>1693</v>
      </c>
      <c r="B520" t="s">
        <v>2130</v>
      </c>
      <c r="C520" t="s">
        <v>2366</v>
      </c>
      <c r="D520" t="s">
        <v>2778</v>
      </c>
      <c r="E520" s="48">
        <v>46201</v>
      </c>
      <c r="F520" t="s">
        <v>2070</v>
      </c>
      <c r="G520"/>
      <c r="H520"/>
      <c r="I520"/>
    </row>
    <row r="521" spans="1:9">
      <c r="A521" t="s">
        <v>1693</v>
      </c>
      <c r="B521" t="s">
        <v>2130</v>
      </c>
      <c r="C521" t="s">
        <v>2366</v>
      </c>
      <c r="D521" t="s">
        <v>2778</v>
      </c>
      <c r="E521" s="48">
        <v>46205</v>
      </c>
      <c r="F521" t="s">
        <v>2384</v>
      </c>
      <c r="G521" t="s">
        <v>3759</v>
      </c>
      <c r="H521"/>
      <c r="I521"/>
    </row>
    <row r="522" spans="1:9">
      <c r="A522" t="s">
        <v>1693</v>
      </c>
      <c r="B522" t="s">
        <v>2130</v>
      </c>
      <c r="C522" t="s">
        <v>2366</v>
      </c>
      <c r="D522" t="s">
        <v>2778</v>
      </c>
      <c r="E522" s="48">
        <v>46206</v>
      </c>
      <c r="F522" t="s">
        <v>2796</v>
      </c>
      <c r="G522" t="s">
        <v>3760</v>
      </c>
      <c r="H522"/>
      <c r="I522"/>
    </row>
    <row r="523" spans="1:9">
      <c r="A523" t="s">
        <v>1693</v>
      </c>
      <c r="B523" t="s">
        <v>2130</v>
      </c>
      <c r="C523" t="s">
        <v>2366</v>
      </c>
      <c r="D523" t="s">
        <v>2778</v>
      </c>
      <c r="E523" s="48">
        <v>46207</v>
      </c>
      <c r="F523" t="s">
        <v>2070</v>
      </c>
      <c r="G523"/>
      <c r="H523"/>
      <c r="I523"/>
    </row>
    <row r="524" spans="1:9">
      <c r="A524" t="s">
        <v>1693</v>
      </c>
      <c r="B524" t="s">
        <v>2130</v>
      </c>
      <c r="C524" t="s">
        <v>2366</v>
      </c>
      <c r="D524" t="s">
        <v>2778</v>
      </c>
      <c r="E524" s="48">
        <v>46208</v>
      </c>
      <c r="F524" t="s">
        <v>2070</v>
      </c>
      <c r="G524"/>
      <c r="H524"/>
      <c r="I524"/>
    </row>
    <row r="525" spans="1:9">
      <c r="A525" t="s">
        <v>1693</v>
      </c>
      <c r="B525" t="s">
        <v>2130</v>
      </c>
      <c r="C525" t="s">
        <v>2366</v>
      </c>
      <c r="D525" t="s">
        <v>2778</v>
      </c>
      <c r="E525" s="48">
        <v>46214</v>
      </c>
      <c r="F525" t="s">
        <v>2070</v>
      </c>
      <c r="G525"/>
      <c r="H525"/>
      <c r="I525"/>
    </row>
    <row r="526" spans="1:9">
      <c r="A526" t="s">
        <v>1693</v>
      </c>
      <c r="B526" t="s">
        <v>2130</v>
      </c>
      <c r="C526" t="s">
        <v>2366</v>
      </c>
      <c r="D526" t="s">
        <v>2778</v>
      </c>
      <c r="E526" s="48">
        <v>46215</v>
      </c>
      <c r="F526" t="s">
        <v>2070</v>
      </c>
      <c r="G526"/>
      <c r="H526"/>
      <c r="I526"/>
    </row>
    <row r="527" spans="1:9">
      <c r="A527" t="s">
        <v>1693</v>
      </c>
      <c r="B527" t="s">
        <v>2130</v>
      </c>
      <c r="C527" t="s">
        <v>2366</v>
      </c>
      <c r="D527" t="s">
        <v>2778</v>
      </c>
      <c r="E527" s="48">
        <v>46216</v>
      </c>
      <c r="F527" t="s">
        <v>2070</v>
      </c>
      <c r="G527"/>
      <c r="H527"/>
      <c r="I527"/>
    </row>
    <row r="528" spans="1:9">
      <c r="A528" t="s">
        <v>1693</v>
      </c>
      <c r="B528" t="s">
        <v>2130</v>
      </c>
      <c r="C528" t="s">
        <v>2366</v>
      </c>
      <c r="D528" t="s">
        <v>2778</v>
      </c>
      <c r="E528" s="48">
        <v>46221</v>
      </c>
      <c r="F528" t="s">
        <v>2070</v>
      </c>
      <c r="G528"/>
      <c r="H528"/>
      <c r="I528"/>
    </row>
    <row r="529" spans="1:9">
      <c r="A529" t="s">
        <v>1693</v>
      </c>
      <c r="B529" t="s">
        <v>2130</v>
      </c>
      <c r="C529" t="s">
        <v>2366</v>
      </c>
      <c r="D529" t="s">
        <v>2778</v>
      </c>
      <c r="E529" s="48">
        <v>46222</v>
      </c>
      <c r="F529" t="s">
        <v>2070</v>
      </c>
      <c r="G529"/>
      <c r="H529"/>
      <c r="I529"/>
    </row>
    <row r="530" spans="1:9">
      <c r="A530" t="s">
        <v>1693</v>
      </c>
      <c r="B530" t="s">
        <v>2130</v>
      </c>
      <c r="C530" t="s">
        <v>2366</v>
      </c>
      <c r="D530" t="s">
        <v>2778</v>
      </c>
      <c r="E530" s="48">
        <v>46223</v>
      </c>
      <c r="F530" t="s">
        <v>2070</v>
      </c>
      <c r="G530"/>
      <c r="H530"/>
      <c r="I530"/>
    </row>
    <row r="531" spans="1:9">
      <c r="A531" t="s">
        <v>1693</v>
      </c>
      <c r="B531" t="s">
        <v>2130</v>
      </c>
      <c r="C531" t="s">
        <v>2366</v>
      </c>
      <c r="D531" t="s">
        <v>2778</v>
      </c>
      <c r="E531" s="48">
        <v>46224</v>
      </c>
      <c r="F531" t="s">
        <v>2070</v>
      </c>
      <c r="G531"/>
      <c r="H531"/>
      <c r="I531"/>
    </row>
    <row r="532" spans="1:9">
      <c r="A532" t="s">
        <v>1693</v>
      </c>
      <c r="B532" t="s">
        <v>2130</v>
      </c>
      <c r="C532" t="s">
        <v>2366</v>
      </c>
      <c r="D532" t="s">
        <v>2778</v>
      </c>
      <c r="E532" s="48">
        <v>46225</v>
      </c>
      <c r="F532" t="s">
        <v>2070</v>
      </c>
      <c r="G532"/>
      <c r="H532"/>
      <c r="I532"/>
    </row>
    <row r="533" spans="1:9">
      <c r="A533" t="s">
        <v>1693</v>
      </c>
      <c r="B533" t="s">
        <v>2130</v>
      </c>
      <c r="C533" t="s">
        <v>2366</v>
      </c>
      <c r="D533" t="s">
        <v>2778</v>
      </c>
      <c r="E533" s="48">
        <v>46226</v>
      </c>
      <c r="F533" t="s">
        <v>2070</v>
      </c>
      <c r="G533"/>
      <c r="H533"/>
      <c r="I533"/>
    </row>
    <row r="534" spans="1:9">
      <c r="A534" t="s">
        <v>1693</v>
      </c>
      <c r="B534" t="s">
        <v>2130</v>
      </c>
      <c r="C534" t="s">
        <v>2366</v>
      </c>
      <c r="D534" t="s">
        <v>2778</v>
      </c>
      <c r="E534" s="48">
        <v>46227</v>
      </c>
      <c r="F534" t="s">
        <v>2070</v>
      </c>
      <c r="G534"/>
      <c r="H534"/>
      <c r="I534"/>
    </row>
    <row r="535" spans="1:9">
      <c r="A535" t="s">
        <v>1693</v>
      </c>
      <c r="B535" t="s">
        <v>2130</v>
      </c>
      <c r="C535" t="s">
        <v>2366</v>
      </c>
      <c r="D535" t="s">
        <v>2778</v>
      </c>
      <c r="E535" s="48">
        <v>46598</v>
      </c>
      <c r="F535" t="s">
        <v>2450</v>
      </c>
      <c r="G535" t="s">
        <v>3761</v>
      </c>
      <c r="H535"/>
      <c r="I535"/>
    </row>
    <row r="536" spans="1:9">
      <c r="A536" t="s">
        <v>1693</v>
      </c>
      <c r="B536" t="s">
        <v>2130</v>
      </c>
      <c r="C536" t="s">
        <v>2366</v>
      </c>
      <c r="D536" t="s">
        <v>2778</v>
      </c>
      <c r="E536" s="48">
        <v>46235</v>
      </c>
      <c r="F536" t="s">
        <v>2797</v>
      </c>
      <c r="G536" t="s">
        <v>3762</v>
      </c>
      <c r="H536"/>
      <c r="I536"/>
    </row>
    <row r="537" spans="1:9">
      <c r="A537" t="s">
        <v>1693</v>
      </c>
      <c r="B537" t="s">
        <v>2130</v>
      </c>
      <c r="C537" t="s">
        <v>2366</v>
      </c>
      <c r="D537" t="s">
        <v>2778</v>
      </c>
      <c r="E537" s="48">
        <v>46235</v>
      </c>
      <c r="F537" t="s">
        <v>2797</v>
      </c>
      <c r="G537" t="s">
        <v>3763</v>
      </c>
      <c r="H537"/>
      <c r="I537"/>
    </row>
    <row r="538" spans="1:9">
      <c r="A538" t="s">
        <v>1693</v>
      </c>
      <c r="B538" t="s">
        <v>2130</v>
      </c>
      <c r="C538" t="s">
        <v>2366</v>
      </c>
      <c r="D538" t="s">
        <v>2778</v>
      </c>
      <c r="E538" s="48">
        <v>46260</v>
      </c>
      <c r="F538" t="s">
        <v>2798</v>
      </c>
      <c r="G538" t="s">
        <v>3764</v>
      </c>
      <c r="H538"/>
      <c r="I538"/>
    </row>
    <row r="539" spans="1:9">
      <c r="A539" t="s">
        <v>1693</v>
      </c>
      <c r="B539" t="s">
        <v>2130</v>
      </c>
      <c r="C539" t="s">
        <v>2366</v>
      </c>
      <c r="D539" t="s">
        <v>2778</v>
      </c>
      <c r="E539" s="48">
        <v>46292</v>
      </c>
      <c r="F539" t="s">
        <v>2070</v>
      </c>
      <c r="G539"/>
      <c r="H539"/>
      <c r="I539"/>
    </row>
    <row r="540" spans="1:9">
      <c r="A540" t="s">
        <v>1693</v>
      </c>
      <c r="B540" t="s">
        <v>2130</v>
      </c>
      <c r="C540" t="s">
        <v>2366</v>
      </c>
      <c r="D540" t="s">
        <v>2778</v>
      </c>
      <c r="E540" s="48">
        <v>46293</v>
      </c>
      <c r="F540" t="s">
        <v>6628</v>
      </c>
      <c r="G540" t="s">
        <v>6317</v>
      </c>
      <c r="H540"/>
      <c r="I540"/>
    </row>
    <row r="541" spans="1:9">
      <c r="A541" t="s">
        <v>1693</v>
      </c>
      <c r="B541" t="s">
        <v>2187</v>
      </c>
      <c r="C541" t="s">
        <v>2366</v>
      </c>
      <c r="D541" t="s">
        <v>2778</v>
      </c>
      <c r="E541" s="48">
        <v>46188</v>
      </c>
      <c r="F541" t="s">
        <v>2070</v>
      </c>
      <c r="G541"/>
      <c r="H541"/>
      <c r="I541"/>
    </row>
    <row r="542" spans="1:9">
      <c r="A542" t="s">
        <v>1693</v>
      </c>
      <c r="B542" t="s">
        <v>2187</v>
      </c>
      <c r="C542" t="s">
        <v>2366</v>
      </c>
      <c r="D542" t="s">
        <v>2778</v>
      </c>
      <c r="E542" s="48">
        <v>46189</v>
      </c>
      <c r="F542" t="s">
        <v>2070</v>
      </c>
      <c r="G542"/>
      <c r="H542"/>
      <c r="I542"/>
    </row>
    <row r="543" spans="1:9">
      <c r="A543" t="s">
        <v>1693</v>
      </c>
      <c r="B543" t="s">
        <v>2187</v>
      </c>
      <c r="C543" t="s">
        <v>2366</v>
      </c>
      <c r="D543" t="s">
        <v>2778</v>
      </c>
      <c r="E543" s="48">
        <v>46190</v>
      </c>
      <c r="F543" t="s">
        <v>2070</v>
      </c>
      <c r="G543"/>
      <c r="H543"/>
      <c r="I543"/>
    </row>
    <row r="544" spans="1:9">
      <c r="A544" t="s">
        <v>1693</v>
      </c>
      <c r="B544" t="s">
        <v>2187</v>
      </c>
      <c r="C544" t="s">
        <v>2366</v>
      </c>
      <c r="D544" t="s">
        <v>2778</v>
      </c>
      <c r="E544" s="48">
        <v>46191</v>
      </c>
      <c r="F544" t="s">
        <v>2070</v>
      </c>
      <c r="G544"/>
      <c r="H544"/>
      <c r="I544"/>
    </row>
    <row r="545" spans="1:7" customFormat="1">
      <c r="A545" t="s">
        <v>1693</v>
      </c>
      <c r="B545" t="s">
        <v>2187</v>
      </c>
      <c r="C545" t="s">
        <v>2366</v>
      </c>
      <c r="D545" t="s">
        <v>2778</v>
      </c>
      <c r="E545" s="48">
        <v>46192</v>
      </c>
      <c r="F545" t="s">
        <v>2070</v>
      </c>
    </row>
    <row r="546" spans="1:7" customFormat="1">
      <c r="A546" t="s">
        <v>1693</v>
      </c>
      <c r="B546" t="s">
        <v>2187</v>
      </c>
      <c r="C546" t="s">
        <v>2366</v>
      </c>
      <c r="D546" t="s">
        <v>2778</v>
      </c>
      <c r="E546" s="48">
        <v>46194</v>
      </c>
      <c r="F546" t="s">
        <v>2070</v>
      </c>
    </row>
    <row r="547" spans="1:7" customFormat="1">
      <c r="A547" t="s">
        <v>1693</v>
      </c>
      <c r="B547" t="s">
        <v>2187</v>
      </c>
      <c r="C547" t="s">
        <v>2366</v>
      </c>
      <c r="D547" t="s">
        <v>2778</v>
      </c>
      <c r="E547" s="48">
        <v>46195</v>
      </c>
      <c r="F547" t="s">
        <v>2070</v>
      </c>
    </row>
    <row r="548" spans="1:7" customFormat="1">
      <c r="A548" t="s">
        <v>1693</v>
      </c>
      <c r="B548" t="s">
        <v>2187</v>
      </c>
      <c r="C548" t="s">
        <v>2366</v>
      </c>
      <c r="D548" t="s">
        <v>2778</v>
      </c>
      <c r="E548" s="48">
        <v>46196</v>
      </c>
      <c r="F548" t="s">
        <v>2799</v>
      </c>
      <c r="G548" t="s">
        <v>3765</v>
      </c>
    </row>
    <row r="549" spans="1:7" customFormat="1">
      <c r="A549" t="s">
        <v>1693</v>
      </c>
      <c r="B549" t="s">
        <v>2187</v>
      </c>
      <c r="C549" t="s">
        <v>2366</v>
      </c>
      <c r="D549" t="s">
        <v>2778</v>
      </c>
      <c r="E549" s="48">
        <v>46201</v>
      </c>
      <c r="F549" t="s">
        <v>2070</v>
      </c>
    </row>
    <row r="550" spans="1:7" customFormat="1">
      <c r="A550" t="s">
        <v>1693</v>
      </c>
      <c r="B550" t="s">
        <v>2187</v>
      </c>
      <c r="C550" t="s">
        <v>2366</v>
      </c>
      <c r="D550" t="s">
        <v>2778</v>
      </c>
      <c r="E550" s="48">
        <v>46205</v>
      </c>
      <c r="F550" t="s">
        <v>2436</v>
      </c>
      <c r="G550" t="s">
        <v>3766</v>
      </c>
    </row>
    <row r="551" spans="1:7" customFormat="1">
      <c r="A551" t="s">
        <v>1693</v>
      </c>
      <c r="B551" t="s">
        <v>2187</v>
      </c>
      <c r="C551" t="s">
        <v>2366</v>
      </c>
      <c r="D551" t="s">
        <v>2778</v>
      </c>
      <c r="E551" s="48">
        <v>46207</v>
      </c>
      <c r="F551" t="s">
        <v>2070</v>
      </c>
    </row>
    <row r="552" spans="1:7" customFormat="1">
      <c r="A552" t="s">
        <v>1693</v>
      </c>
      <c r="B552" t="s">
        <v>2187</v>
      </c>
      <c r="C552" t="s">
        <v>2366</v>
      </c>
      <c r="D552" t="s">
        <v>2778</v>
      </c>
      <c r="E552" s="48">
        <v>46208</v>
      </c>
      <c r="F552" t="s">
        <v>2070</v>
      </c>
    </row>
    <row r="553" spans="1:7" customFormat="1">
      <c r="A553" t="s">
        <v>1693</v>
      </c>
      <c r="B553" t="s">
        <v>2187</v>
      </c>
      <c r="C553" t="s">
        <v>2366</v>
      </c>
      <c r="D553" t="s">
        <v>2778</v>
      </c>
      <c r="E553" s="48">
        <v>46214</v>
      </c>
      <c r="F553" t="s">
        <v>2070</v>
      </c>
    </row>
    <row r="554" spans="1:7" customFormat="1">
      <c r="A554" t="s">
        <v>1693</v>
      </c>
      <c r="B554" t="s">
        <v>2187</v>
      </c>
      <c r="C554" t="s">
        <v>2366</v>
      </c>
      <c r="D554" t="s">
        <v>2778</v>
      </c>
      <c r="E554" s="48">
        <v>46215</v>
      </c>
      <c r="F554" t="s">
        <v>2070</v>
      </c>
    </row>
    <row r="555" spans="1:7" customFormat="1">
      <c r="A555" t="s">
        <v>1693</v>
      </c>
      <c r="B555" t="s">
        <v>2187</v>
      </c>
      <c r="C555" t="s">
        <v>2366</v>
      </c>
      <c r="D555" t="s">
        <v>2778</v>
      </c>
      <c r="E555" s="48">
        <v>46216</v>
      </c>
      <c r="F555" t="s">
        <v>2070</v>
      </c>
    </row>
    <row r="556" spans="1:7" customFormat="1">
      <c r="A556" t="s">
        <v>1693</v>
      </c>
      <c r="B556" t="s">
        <v>2187</v>
      </c>
      <c r="C556" t="s">
        <v>2366</v>
      </c>
      <c r="D556" t="s">
        <v>2778</v>
      </c>
      <c r="E556" s="48">
        <v>46221</v>
      </c>
      <c r="F556" t="s">
        <v>2070</v>
      </c>
    </row>
    <row r="557" spans="1:7" customFormat="1">
      <c r="A557" t="s">
        <v>1693</v>
      </c>
      <c r="B557" t="s">
        <v>2187</v>
      </c>
      <c r="C557" t="s">
        <v>2366</v>
      </c>
      <c r="D557" t="s">
        <v>2778</v>
      </c>
      <c r="E557" s="48">
        <v>46222</v>
      </c>
      <c r="F557" t="s">
        <v>2070</v>
      </c>
    </row>
    <row r="558" spans="1:7" customFormat="1">
      <c r="A558" t="s">
        <v>1693</v>
      </c>
      <c r="B558" t="s">
        <v>2187</v>
      </c>
      <c r="C558" t="s">
        <v>2366</v>
      </c>
      <c r="D558" t="s">
        <v>2778</v>
      </c>
      <c r="E558" s="48">
        <v>46223</v>
      </c>
      <c r="F558" t="s">
        <v>2070</v>
      </c>
    </row>
    <row r="559" spans="1:7" customFormat="1">
      <c r="A559" t="s">
        <v>1693</v>
      </c>
      <c r="B559" t="s">
        <v>2187</v>
      </c>
      <c r="C559" t="s">
        <v>2366</v>
      </c>
      <c r="D559" t="s">
        <v>2778</v>
      </c>
      <c r="E559" s="48">
        <v>46224</v>
      </c>
      <c r="F559" t="s">
        <v>2070</v>
      </c>
    </row>
    <row r="560" spans="1:7" customFormat="1">
      <c r="A560" t="s">
        <v>1693</v>
      </c>
      <c r="B560" t="s">
        <v>2187</v>
      </c>
      <c r="C560" t="s">
        <v>2366</v>
      </c>
      <c r="D560" t="s">
        <v>2778</v>
      </c>
      <c r="E560" s="48">
        <v>46225</v>
      </c>
      <c r="F560" t="s">
        <v>2070</v>
      </c>
    </row>
    <row r="561" spans="1:7" customFormat="1">
      <c r="A561" t="s">
        <v>1693</v>
      </c>
      <c r="B561" t="s">
        <v>2187</v>
      </c>
      <c r="C561" t="s">
        <v>2366</v>
      </c>
      <c r="D561" t="s">
        <v>2778</v>
      </c>
      <c r="E561" s="48">
        <v>46226</v>
      </c>
      <c r="F561" t="s">
        <v>2070</v>
      </c>
    </row>
    <row r="562" spans="1:7" customFormat="1">
      <c r="A562" t="s">
        <v>1693</v>
      </c>
      <c r="B562" t="s">
        <v>2187</v>
      </c>
      <c r="C562" t="s">
        <v>2366</v>
      </c>
      <c r="D562" t="s">
        <v>2778</v>
      </c>
      <c r="E562" s="48">
        <v>46227</v>
      </c>
      <c r="F562" t="s">
        <v>2070</v>
      </c>
    </row>
    <row r="563" spans="1:7" customFormat="1">
      <c r="A563" t="s">
        <v>1693</v>
      </c>
      <c r="B563" t="s">
        <v>2187</v>
      </c>
      <c r="C563" t="s">
        <v>2366</v>
      </c>
      <c r="D563" t="s">
        <v>2778</v>
      </c>
      <c r="E563" s="48">
        <v>46258</v>
      </c>
      <c r="F563" t="s">
        <v>2800</v>
      </c>
      <c r="G563" t="s">
        <v>3767</v>
      </c>
    </row>
    <row r="564" spans="1:7" customFormat="1">
      <c r="A564" t="s">
        <v>1693</v>
      </c>
      <c r="B564" t="s">
        <v>2187</v>
      </c>
      <c r="C564" t="s">
        <v>2366</v>
      </c>
      <c r="D564" t="s">
        <v>2778</v>
      </c>
      <c r="E564" s="48">
        <v>46258</v>
      </c>
      <c r="F564" t="s">
        <v>2800</v>
      </c>
      <c r="G564" t="s">
        <v>3768</v>
      </c>
    </row>
    <row r="565" spans="1:7" customFormat="1">
      <c r="A565" t="s">
        <v>1693</v>
      </c>
      <c r="B565" t="s">
        <v>2187</v>
      </c>
      <c r="C565" t="s">
        <v>2366</v>
      </c>
      <c r="D565" t="s">
        <v>2778</v>
      </c>
      <c r="E565" s="48">
        <v>46259</v>
      </c>
      <c r="F565" t="s">
        <v>2244</v>
      </c>
      <c r="G565" t="s">
        <v>3769</v>
      </c>
    </row>
    <row r="566" spans="1:7" customFormat="1">
      <c r="A566" t="s">
        <v>1693</v>
      </c>
      <c r="B566" t="s">
        <v>2187</v>
      </c>
      <c r="C566" t="s">
        <v>2366</v>
      </c>
      <c r="D566" t="s">
        <v>2778</v>
      </c>
      <c r="E566" s="48">
        <v>46292</v>
      </c>
      <c r="F566" t="s">
        <v>2070</v>
      </c>
    </row>
    <row r="567" spans="1:7" customFormat="1">
      <c r="A567" t="s">
        <v>1693</v>
      </c>
      <c r="B567" t="s">
        <v>2187</v>
      </c>
      <c r="C567" t="s">
        <v>2366</v>
      </c>
      <c r="D567" t="s">
        <v>2778</v>
      </c>
      <c r="E567" s="48">
        <v>46293</v>
      </c>
      <c r="F567" t="s">
        <v>2070</v>
      </c>
    </row>
    <row r="568" spans="1:7" customFormat="1">
      <c r="E568" s="48">
        <v>46188</v>
      </c>
      <c r="F568" t="s">
        <v>2070</v>
      </c>
    </row>
    <row r="569" spans="1:7" customFormat="1">
      <c r="E569" s="48">
        <v>46189</v>
      </c>
      <c r="F569" t="s">
        <v>2070</v>
      </c>
    </row>
    <row r="570" spans="1:7" customFormat="1">
      <c r="E570" s="48">
        <v>46190</v>
      </c>
      <c r="F570" t="s">
        <v>2070</v>
      </c>
    </row>
    <row r="571" spans="1:7" customFormat="1">
      <c r="E571" s="48">
        <v>46192</v>
      </c>
      <c r="F571" t="s">
        <v>2070</v>
      </c>
    </row>
    <row r="572" spans="1:7" customFormat="1">
      <c r="E572" s="48">
        <v>46193</v>
      </c>
      <c r="F572" t="s">
        <v>2070</v>
      </c>
    </row>
    <row r="573" spans="1:7" customFormat="1">
      <c r="E573" s="48">
        <v>46194</v>
      </c>
      <c r="F573" t="s">
        <v>2070</v>
      </c>
    </row>
    <row r="574" spans="1:7" customFormat="1">
      <c r="E574" s="48">
        <v>46195</v>
      </c>
      <c r="F574" t="s">
        <v>2070</v>
      </c>
    </row>
    <row r="575" spans="1:7" customFormat="1">
      <c r="E575" s="48">
        <v>46196</v>
      </c>
      <c r="F575" t="s">
        <v>2070</v>
      </c>
    </row>
    <row r="576" spans="1:7" customFormat="1">
      <c r="E576" s="48">
        <v>46197</v>
      </c>
      <c r="F576" t="s">
        <v>2070</v>
      </c>
    </row>
    <row r="577" spans="5:6" customFormat="1">
      <c r="E577" s="48">
        <v>46198</v>
      </c>
      <c r="F577" t="s">
        <v>2070</v>
      </c>
    </row>
    <row r="578" spans="5:6" customFormat="1">
      <c r="E578" s="48">
        <v>46199</v>
      </c>
      <c r="F578" t="s">
        <v>2070</v>
      </c>
    </row>
    <row r="579" spans="5:6" customFormat="1">
      <c r="E579" s="48">
        <v>46200</v>
      </c>
      <c r="F579" t="s">
        <v>2070</v>
      </c>
    </row>
    <row r="580" spans="5:6" customFormat="1">
      <c r="E580" s="48">
        <v>46201</v>
      </c>
      <c r="F580" t="s">
        <v>2070</v>
      </c>
    </row>
    <row r="581" spans="5:6" customFormat="1">
      <c r="E581" s="48">
        <v>46202</v>
      </c>
      <c r="F581" t="s">
        <v>2070</v>
      </c>
    </row>
    <row r="582" spans="5:6" customFormat="1">
      <c r="E582" s="48">
        <v>46203</v>
      </c>
      <c r="F582" t="s">
        <v>2070</v>
      </c>
    </row>
    <row r="583" spans="5:6" customFormat="1">
      <c r="E583" s="48">
        <v>46204</v>
      </c>
      <c r="F583" t="s">
        <v>2070</v>
      </c>
    </row>
    <row r="584" spans="5:6" customFormat="1">
      <c r="E584" s="48">
        <v>46205</v>
      </c>
      <c r="F584" t="s">
        <v>2070</v>
      </c>
    </row>
    <row r="585" spans="5:6" customFormat="1">
      <c r="E585" s="48">
        <v>46206</v>
      </c>
      <c r="F585" t="s">
        <v>2070</v>
      </c>
    </row>
    <row r="586" spans="5:6" customFormat="1">
      <c r="E586" s="48">
        <v>46207</v>
      </c>
      <c r="F586" t="s">
        <v>2070</v>
      </c>
    </row>
    <row r="587" spans="5:6" customFormat="1">
      <c r="E587" s="48">
        <v>46208</v>
      </c>
      <c r="F587" t="s">
        <v>2070</v>
      </c>
    </row>
    <row r="588" spans="5:6" customFormat="1">
      <c r="E588" s="48">
        <v>46209</v>
      </c>
      <c r="F588" t="s">
        <v>2070</v>
      </c>
    </row>
    <row r="589" spans="5:6" customFormat="1">
      <c r="E589" s="48">
        <v>46210</v>
      </c>
      <c r="F589" t="s">
        <v>2070</v>
      </c>
    </row>
    <row r="590" spans="5:6" customFormat="1">
      <c r="E590" s="48">
        <v>46211</v>
      </c>
      <c r="F590" t="s">
        <v>2070</v>
      </c>
    </row>
    <row r="591" spans="5:6" customFormat="1">
      <c r="E591" s="48">
        <v>46212</v>
      </c>
      <c r="F591" t="s">
        <v>2070</v>
      </c>
    </row>
    <row r="592" spans="5:6" customFormat="1">
      <c r="E592" s="48">
        <v>46213</v>
      </c>
      <c r="F592" t="s">
        <v>2070</v>
      </c>
    </row>
    <row r="593" spans="5:6" customFormat="1">
      <c r="E593" s="48">
        <v>46214</v>
      </c>
      <c r="F593" t="s">
        <v>2070</v>
      </c>
    </row>
    <row r="594" spans="5:6" customFormat="1">
      <c r="E594" s="48">
        <v>46215</v>
      </c>
      <c r="F594" t="s">
        <v>2070</v>
      </c>
    </row>
    <row r="595" spans="5:6" customFormat="1">
      <c r="E595" s="48">
        <v>46216</v>
      </c>
      <c r="F595" t="s">
        <v>2070</v>
      </c>
    </row>
    <row r="596" spans="5:6" customFormat="1">
      <c r="E596" s="48">
        <v>46217</v>
      </c>
      <c r="F596" t="s">
        <v>2070</v>
      </c>
    </row>
    <row r="597" spans="5:6" customFormat="1">
      <c r="E597" s="48">
        <v>46218</v>
      </c>
      <c r="F597" t="s">
        <v>2070</v>
      </c>
    </row>
    <row r="598" spans="5:6" customFormat="1">
      <c r="E598" s="48">
        <v>46219</v>
      </c>
      <c r="F598" t="s">
        <v>2070</v>
      </c>
    </row>
    <row r="599" spans="5:6" customFormat="1">
      <c r="E599" s="48">
        <v>46220</v>
      </c>
      <c r="F599" t="s">
        <v>2070</v>
      </c>
    </row>
    <row r="600" spans="5:6" customFormat="1">
      <c r="E600" s="48">
        <v>46221</v>
      </c>
      <c r="F600" t="s">
        <v>2070</v>
      </c>
    </row>
    <row r="601" spans="5:6" customFormat="1">
      <c r="E601" s="48">
        <v>46222</v>
      </c>
      <c r="F601" t="s">
        <v>2070</v>
      </c>
    </row>
    <row r="602" spans="5:6" customFormat="1">
      <c r="E602" s="48">
        <v>46223</v>
      </c>
      <c r="F602" t="s">
        <v>2070</v>
      </c>
    </row>
    <row r="603" spans="5:6" customFormat="1">
      <c r="E603" s="48">
        <v>46224</v>
      </c>
      <c r="F603" t="s">
        <v>2070</v>
      </c>
    </row>
    <row r="604" spans="5:6" customFormat="1">
      <c r="E604" s="48">
        <v>46225</v>
      </c>
      <c r="F604" t="s">
        <v>2070</v>
      </c>
    </row>
    <row r="605" spans="5:6" customFormat="1">
      <c r="E605" s="48">
        <v>46226</v>
      </c>
      <c r="F605" t="s">
        <v>2070</v>
      </c>
    </row>
    <row r="606" spans="5:6" customFormat="1">
      <c r="E606" s="48">
        <v>46227</v>
      </c>
      <c r="F606" t="s">
        <v>2070</v>
      </c>
    </row>
    <row r="607" spans="5:6" customFormat="1">
      <c r="E607" s="48">
        <v>46228</v>
      </c>
      <c r="F607" t="s">
        <v>2070</v>
      </c>
    </row>
    <row r="608" spans="5:6" customFormat="1">
      <c r="E608" s="48">
        <v>46229</v>
      </c>
      <c r="F608" t="s">
        <v>2070</v>
      </c>
    </row>
    <row r="609" spans="1:9">
      <c r="D609"/>
      <c r="E609" s="48">
        <v>46230</v>
      </c>
      <c r="F609" t="s">
        <v>2070</v>
      </c>
      <c r="G609"/>
      <c r="H609"/>
      <c r="I609"/>
    </row>
    <row r="610" spans="1:9">
      <c r="D610"/>
      <c r="E610" s="48">
        <v>46231</v>
      </c>
      <c r="F610" t="s">
        <v>2070</v>
      </c>
      <c r="G610"/>
      <c r="H610"/>
      <c r="I610"/>
    </row>
    <row r="611" spans="1:9">
      <c r="D611"/>
      <c r="E611" s="48">
        <v>46232</v>
      </c>
      <c r="F611" t="s">
        <v>2070</v>
      </c>
      <c r="G611"/>
      <c r="H611"/>
      <c r="I611"/>
    </row>
    <row r="612" spans="1:9">
      <c r="D612"/>
      <c r="E612" s="48">
        <v>46598</v>
      </c>
      <c r="F612" t="s">
        <v>2070</v>
      </c>
      <c r="G612"/>
      <c r="H612"/>
      <c r="I612"/>
    </row>
    <row r="613" spans="1:9">
      <c r="D613"/>
      <c r="E613" s="48">
        <v>46599</v>
      </c>
      <c r="F613" t="s">
        <v>2070</v>
      </c>
      <c r="G613"/>
      <c r="H613"/>
      <c r="I613"/>
    </row>
    <row r="614" spans="1:9">
      <c r="D614"/>
      <c r="E614" s="48">
        <v>46235</v>
      </c>
      <c r="F614" t="s">
        <v>2070</v>
      </c>
      <c r="G614"/>
      <c r="H614"/>
      <c r="I614"/>
    </row>
    <row r="615" spans="1:9">
      <c r="D615"/>
      <c r="E615" s="48">
        <v>46236</v>
      </c>
      <c r="F615" t="s">
        <v>2070</v>
      </c>
      <c r="G615"/>
      <c r="H615"/>
      <c r="I615"/>
    </row>
    <row r="616" spans="1:9">
      <c r="D616"/>
      <c r="E616" s="48">
        <v>46237</v>
      </c>
      <c r="F616" t="s">
        <v>2070</v>
      </c>
      <c r="G616"/>
      <c r="H616"/>
      <c r="I616"/>
    </row>
    <row r="617" spans="1:9">
      <c r="D617"/>
      <c r="E617" s="48">
        <v>46238</v>
      </c>
      <c r="F617" t="s">
        <v>2070</v>
      </c>
      <c r="G617"/>
      <c r="H617"/>
      <c r="I617"/>
    </row>
    <row r="618" spans="1:9">
      <c r="D618"/>
      <c r="E618" s="48">
        <v>46239</v>
      </c>
      <c r="F618" t="s">
        <v>2070</v>
      </c>
      <c r="G618"/>
      <c r="H618"/>
      <c r="I618"/>
    </row>
    <row r="619" spans="1:9">
      <c r="D619"/>
      <c r="E619" s="48">
        <v>46240</v>
      </c>
      <c r="F619" t="s">
        <v>2070</v>
      </c>
      <c r="G619"/>
      <c r="H619"/>
      <c r="I619"/>
    </row>
    <row r="620" spans="1:9">
      <c r="D620"/>
      <c r="E620" s="48">
        <v>46241</v>
      </c>
      <c r="F620" t="s">
        <v>2070</v>
      </c>
      <c r="G620"/>
      <c r="H620"/>
      <c r="I620"/>
    </row>
    <row r="621" spans="1:9">
      <c r="A621" t="s">
        <v>1694</v>
      </c>
      <c r="B621" t="s">
        <v>2054</v>
      </c>
      <c r="C621" t="s">
        <v>2055</v>
      </c>
      <c r="D621" t="s">
        <v>2697</v>
      </c>
      <c r="E621" s="48">
        <v>46182</v>
      </c>
      <c r="F621" t="s">
        <v>2801</v>
      </c>
      <c r="G621" t="s">
        <v>3770</v>
      </c>
      <c r="H621"/>
      <c r="I621"/>
    </row>
    <row r="622" spans="1:9">
      <c r="A622" t="s">
        <v>1694</v>
      </c>
      <c r="B622" t="s">
        <v>2054</v>
      </c>
      <c r="C622" t="s">
        <v>2055</v>
      </c>
      <c r="D622" t="s">
        <v>2697</v>
      </c>
      <c r="E622" s="48">
        <v>46182</v>
      </c>
      <c r="F622" t="s">
        <v>2801</v>
      </c>
      <c r="G622" t="s">
        <v>3771</v>
      </c>
      <c r="H622"/>
      <c r="I622"/>
    </row>
    <row r="623" spans="1:9">
      <c r="A623" t="s">
        <v>1694</v>
      </c>
      <c r="B623" t="s">
        <v>2054</v>
      </c>
      <c r="C623" t="s">
        <v>2055</v>
      </c>
      <c r="D623" t="s">
        <v>2697</v>
      </c>
      <c r="E623" s="48">
        <v>46183</v>
      </c>
      <c r="F623" t="s">
        <v>2495</v>
      </c>
      <c r="G623" t="s">
        <v>3772</v>
      </c>
      <c r="H623"/>
      <c r="I623"/>
    </row>
    <row r="624" spans="1:9">
      <c r="A624" t="s">
        <v>1694</v>
      </c>
      <c r="B624" t="s">
        <v>2054</v>
      </c>
      <c r="C624" t="s">
        <v>2055</v>
      </c>
      <c r="D624" t="s">
        <v>2697</v>
      </c>
      <c r="E624" s="48">
        <v>46183</v>
      </c>
      <c r="F624" t="s">
        <v>2495</v>
      </c>
      <c r="G624" t="s">
        <v>3773</v>
      </c>
      <c r="H624"/>
      <c r="I624"/>
    </row>
    <row r="625" spans="1:9">
      <c r="A625" t="s">
        <v>1694</v>
      </c>
      <c r="B625" t="s">
        <v>2054</v>
      </c>
      <c r="C625" t="s">
        <v>2055</v>
      </c>
      <c r="D625" t="s">
        <v>2697</v>
      </c>
      <c r="E625" s="48">
        <v>46183</v>
      </c>
      <c r="F625" t="s">
        <v>2495</v>
      </c>
      <c r="G625" t="s">
        <v>3774</v>
      </c>
      <c r="H625"/>
      <c r="I625"/>
    </row>
    <row r="626" spans="1:9">
      <c r="A626" t="s">
        <v>1694</v>
      </c>
      <c r="B626" t="s">
        <v>2054</v>
      </c>
      <c r="C626" t="s">
        <v>2055</v>
      </c>
      <c r="D626" t="s">
        <v>2697</v>
      </c>
      <c r="E626" s="48">
        <v>46183</v>
      </c>
      <c r="F626" t="s">
        <v>2495</v>
      </c>
      <c r="G626" t="s">
        <v>3775</v>
      </c>
      <c r="H626"/>
      <c r="I626"/>
    </row>
    <row r="627" spans="1:9">
      <c r="A627" t="s">
        <v>1694</v>
      </c>
      <c r="B627" t="s">
        <v>2054</v>
      </c>
      <c r="C627" t="s">
        <v>2055</v>
      </c>
      <c r="D627" t="s">
        <v>2697</v>
      </c>
      <c r="E627" s="48">
        <v>46183</v>
      </c>
      <c r="F627" t="s">
        <v>2495</v>
      </c>
      <c r="G627" t="s">
        <v>3776</v>
      </c>
      <c r="H627"/>
      <c r="I627"/>
    </row>
    <row r="628" spans="1:9">
      <c r="A628" t="s">
        <v>1694</v>
      </c>
      <c r="B628" t="s">
        <v>2054</v>
      </c>
      <c r="C628" t="s">
        <v>2055</v>
      </c>
      <c r="D628" t="s">
        <v>2697</v>
      </c>
      <c r="E628" s="48">
        <v>46183</v>
      </c>
      <c r="F628" t="s">
        <v>2495</v>
      </c>
      <c r="G628" t="s">
        <v>3777</v>
      </c>
      <c r="H628"/>
      <c r="I628"/>
    </row>
    <row r="629" spans="1:9">
      <c r="A629" t="s">
        <v>1694</v>
      </c>
      <c r="B629" t="s">
        <v>2054</v>
      </c>
      <c r="C629" t="s">
        <v>2055</v>
      </c>
      <c r="D629" t="s">
        <v>2697</v>
      </c>
      <c r="E629" s="48">
        <v>46184</v>
      </c>
      <c r="F629" t="s">
        <v>2802</v>
      </c>
      <c r="G629" t="s">
        <v>3778</v>
      </c>
      <c r="H629"/>
      <c r="I629"/>
    </row>
    <row r="630" spans="1:9">
      <c r="A630" t="s">
        <v>1694</v>
      </c>
      <c r="B630" t="s">
        <v>2054</v>
      </c>
      <c r="C630" t="s">
        <v>2055</v>
      </c>
      <c r="D630" t="s">
        <v>2697</v>
      </c>
      <c r="E630" s="48">
        <v>46184</v>
      </c>
      <c r="F630" t="s">
        <v>2802</v>
      </c>
      <c r="G630" t="s">
        <v>3779</v>
      </c>
      <c r="H630"/>
      <c r="I630"/>
    </row>
    <row r="631" spans="1:9">
      <c r="A631" t="s">
        <v>1694</v>
      </c>
      <c r="B631" t="s">
        <v>2054</v>
      </c>
      <c r="C631" t="s">
        <v>2055</v>
      </c>
      <c r="D631" t="s">
        <v>2697</v>
      </c>
      <c r="E631" s="48">
        <v>46184</v>
      </c>
      <c r="F631" t="s">
        <v>2802</v>
      </c>
      <c r="G631" t="s">
        <v>3780</v>
      </c>
      <c r="H631"/>
      <c r="I631"/>
    </row>
    <row r="632" spans="1:9">
      <c r="A632" t="s">
        <v>1694</v>
      </c>
      <c r="B632" t="s">
        <v>2054</v>
      </c>
      <c r="C632" t="s">
        <v>2055</v>
      </c>
      <c r="D632" t="s">
        <v>2697</v>
      </c>
      <c r="E632" s="48">
        <v>46185</v>
      </c>
      <c r="F632" t="s">
        <v>2547</v>
      </c>
      <c r="G632" t="s">
        <v>3781</v>
      </c>
      <c r="H632"/>
      <c r="I632"/>
    </row>
    <row r="633" spans="1:9">
      <c r="A633" t="s">
        <v>1694</v>
      </c>
      <c r="B633" t="s">
        <v>2054</v>
      </c>
      <c r="C633" t="s">
        <v>2055</v>
      </c>
      <c r="D633" t="s">
        <v>2697</v>
      </c>
      <c r="E633" s="48">
        <v>46185</v>
      </c>
      <c r="F633" t="s">
        <v>2547</v>
      </c>
      <c r="G633" t="s">
        <v>3782</v>
      </c>
      <c r="H633"/>
      <c r="I633"/>
    </row>
    <row r="634" spans="1:9">
      <c r="A634" t="s">
        <v>1694</v>
      </c>
      <c r="B634" t="s">
        <v>2054</v>
      </c>
      <c r="C634" t="s">
        <v>2055</v>
      </c>
      <c r="D634" t="s">
        <v>2697</v>
      </c>
      <c r="E634" s="48">
        <v>46186</v>
      </c>
      <c r="F634" t="s">
        <v>2700</v>
      </c>
      <c r="G634" t="s">
        <v>3390</v>
      </c>
      <c r="H634"/>
      <c r="I634"/>
    </row>
    <row r="635" spans="1:9">
      <c r="A635" t="s">
        <v>1694</v>
      </c>
      <c r="B635" t="s">
        <v>2054</v>
      </c>
      <c r="C635" t="s">
        <v>2055</v>
      </c>
      <c r="D635" t="s">
        <v>2697</v>
      </c>
      <c r="E635" s="48">
        <v>46188</v>
      </c>
      <c r="F635" t="s">
        <v>2070</v>
      </c>
      <c r="G635"/>
      <c r="H635"/>
      <c r="I635"/>
    </row>
    <row r="636" spans="1:9">
      <c r="A636" t="s">
        <v>1694</v>
      </c>
      <c r="B636" t="s">
        <v>2054</v>
      </c>
      <c r="C636" t="s">
        <v>2055</v>
      </c>
      <c r="D636" t="s">
        <v>2697</v>
      </c>
      <c r="E636" s="48">
        <v>46189</v>
      </c>
      <c r="F636" t="s">
        <v>2525</v>
      </c>
      <c r="G636" t="s">
        <v>3783</v>
      </c>
      <c r="H636"/>
      <c r="I636"/>
    </row>
    <row r="637" spans="1:9">
      <c r="A637" t="s">
        <v>1694</v>
      </c>
      <c r="B637" t="s">
        <v>2054</v>
      </c>
      <c r="C637" t="s">
        <v>2055</v>
      </c>
      <c r="D637" t="s">
        <v>2697</v>
      </c>
      <c r="E637" s="48">
        <v>46190</v>
      </c>
      <c r="F637" t="s">
        <v>2329</v>
      </c>
      <c r="G637" t="s">
        <v>3784</v>
      </c>
      <c r="H637"/>
      <c r="I637"/>
    </row>
    <row r="638" spans="1:9">
      <c r="A638" t="s">
        <v>1694</v>
      </c>
      <c r="B638" t="s">
        <v>2054</v>
      </c>
      <c r="C638" t="s">
        <v>2055</v>
      </c>
      <c r="D638" t="s">
        <v>2697</v>
      </c>
      <c r="E638" s="48">
        <v>46190</v>
      </c>
      <c r="F638" t="s">
        <v>2329</v>
      </c>
      <c r="G638" t="s">
        <v>3785</v>
      </c>
      <c r="H638"/>
      <c r="I638"/>
    </row>
    <row r="639" spans="1:9">
      <c r="A639" t="s">
        <v>1694</v>
      </c>
      <c r="B639" t="s">
        <v>2054</v>
      </c>
      <c r="C639" t="s">
        <v>2055</v>
      </c>
      <c r="D639" t="s">
        <v>2697</v>
      </c>
      <c r="E639" s="48">
        <v>46191</v>
      </c>
      <c r="F639" t="s">
        <v>2669</v>
      </c>
      <c r="G639" t="s">
        <v>3393</v>
      </c>
      <c r="H639"/>
      <c r="I639"/>
    </row>
    <row r="640" spans="1:9">
      <c r="A640" t="s">
        <v>1694</v>
      </c>
      <c r="B640" t="s">
        <v>2054</v>
      </c>
      <c r="C640" t="s">
        <v>2055</v>
      </c>
      <c r="D640" t="s">
        <v>2697</v>
      </c>
      <c r="E640" s="48">
        <v>46192</v>
      </c>
      <c r="F640" t="s">
        <v>2073</v>
      </c>
      <c r="G640" t="s">
        <v>3394</v>
      </c>
      <c r="H640"/>
      <c r="I640"/>
    </row>
    <row r="641" spans="1:7" customFormat="1">
      <c r="A641" t="s">
        <v>1694</v>
      </c>
      <c r="B641" t="s">
        <v>2054</v>
      </c>
      <c r="C641" t="s">
        <v>2055</v>
      </c>
      <c r="D641" t="s">
        <v>2697</v>
      </c>
      <c r="E641" s="48">
        <v>46192</v>
      </c>
      <c r="F641" t="s">
        <v>2073</v>
      </c>
      <c r="G641" t="s">
        <v>3395</v>
      </c>
    </row>
    <row r="642" spans="1:7" customFormat="1">
      <c r="A642" t="s">
        <v>1694</v>
      </c>
      <c r="B642" t="s">
        <v>2054</v>
      </c>
      <c r="C642" t="s">
        <v>2055</v>
      </c>
      <c r="D642" t="s">
        <v>2697</v>
      </c>
      <c r="E642" s="48">
        <v>46192</v>
      </c>
      <c r="F642" t="s">
        <v>2073</v>
      </c>
      <c r="G642" t="s">
        <v>3786</v>
      </c>
    </row>
    <row r="643" spans="1:7" customFormat="1">
      <c r="A643" t="s">
        <v>1694</v>
      </c>
      <c r="B643" t="s">
        <v>2054</v>
      </c>
      <c r="C643" t="s">
        <v>2055</v>
      </c>
      <c r="D643" t="s">
        <v>2697</v>
      </c>
      <c r="E643" s="48">
        <v>46192</v>
      </c>
      <c r="F643" t="s">
        <v>2073</v>
      </c>
      <c r="G643" t="s">
        <v>3787</v>
      </c>
    </row>
    <row r="644" spans="1:7" customFormat="1">
      <c r="A644" t="s">
        <v>1694</v>
      </c>
      <c r="B644" t="s">
        <v>2054</v>
      </c>
      <c r="C644" t="s">
        <v>2055</v>
      </c>
      <c r="D644" t="s">
        <v>2697</v>
      </c>
      <c r="E644" s="48">
        <v>46192</v>
      </c>
      <c r="F644" t="s">
        <v>2073</v>
      </c>
      <c r="G644" t="s">
        <v>3788</v>
      </c>
    </row>
    <row r="645" spans="1:7" customFormat="1">
      <c r="A645" t="s">
        <v>1694</v>
      </c>
      <c r="B645" t="s">
        <v>2054</v>
      </c>
      <c r="C645" t="s">
        <v>2055</v>
      </c>
      <c r="D645" t="s">
        <v>2697</v>
      </c>
      <c r="E645" s="48">
        <v>46192</v>
      </c>
      <c r="F645" t="s">
        <v>2073</v>
      </c>
      <c r="G645" t="s">
        <v>3789</v>
      </c>
    </row>
    <row r="646" spans="1:7" customFormat="1">
      <c r="A646" t="s">
        <v>1694</v>
      </c>
      <c r="B646" t="s">
        <v>2054</v>
      </c>
      <c r="C646" t="s">
        <v>2055</v>
      </c>
      <c r="D646" t="s">
        <v>2697</v>
      </c>
      <c r="E646" s="48">
        <v>46193</v>
      </c>
      <c r="F646" t="s">
        <v>2703</v>
      </c>
      <c r="G646" t="s">
        <v>3396</v>
      </c>
    </row>
    <row r="647" spans="1:7" customFormat="1">
      <c r="A647" t="s">
        <v>1694</v>
      </c>
      <c r="B647" t="s">
        <v>2054</v>
      </c>
      <c r="C647" t="s">
        <v>2055</v>
      </c>
      <c r="D647" t="s">
        <v>2697</v>
      </c>
      <c r="E647" s="48">
        <v>46194</v>
      </c>
      <c r="F647" t="s">
        <v>2070</v>
      </c>
    </row>
    <row r="648" spans="1:7" customFormat="1">
      <c r="A648" t="s">
        <v>1694</v>
      </c>
      <c r="B648" t="s">
        <v>2054</v>
      </c>
      <c r="C648" t="s">
        <v>2055</v>
      </c>
      <c r="D648" t="s">
        <v>2697</v>
      </c>
      <c r="E648" s="48">
        <v>46196</v>
      </c>
      <c r="F648" t="s">
        <v>2799</v>
      </c>
      <c r="G648" t="s">
        <v>3765</v>
      </c>
    </row>
    <row r="649" spans="1:7" customFormat="1">
      <c r="A649" t="s">
        <v>1694</v>
      </c>
      <c r="B649" t="s">
        <v>2054</v>
      </c>
      <c r="C649" t="s">
        <v>2055</v>
      </c>
      <c r="D649" t="s">
        <v>2697</v>
      </c>
      <c r="E649" s="48">
        <v>46197</v>
      </c>
      <c r="F649" t="s">
        <v>2077</v>
      </c>
      <c r="G649" t="s">
        <v>3790</v>
      </c>
    </row>
    <row r="650" spans="1:7" customFormat="1">
      <c r="A650" t="s">
        <v>1694</v>
      </c>
      <c r="B650" t="s">
        <v>2054</v>
      </c>
      <c r="C650" t="s">
        <v>2055</v>
      </c>
      <c r="D650" t="s">
        <v>2697</v>
      </c>
      <c r="E650" s="48">
        <v>46198</v>
      </c>
      <c r="F650" t="s">
        <v>2803</v>
      </c>
      <c r="G650" t="s">
        <v>3791</v>
      </c>
    </row>
    <row r="651" spans="1:7" customFormat="1">
      <c r="A651" t="s">
        <v>1694</v>
      </c>
      <c r="B651" t="s">
        <v>2054</v>
      </c>
      <c r="C651" t="s">
        <v>2055</v>
      </c>
      <c r="D651" t="s">
        <v>2697</v>
      </c>
      <c r="E651" s="48">
        <v>46199</v>
      </c>
      <c r="F651" t="s">
        <v>2212</v>
      </c>
      <c r="G651" t="s">
        <v>3792</v>
      </c>
    </row>
    <row r="652" spans="1:7" customFormat="1">
      <c r="A652" t="s">
        <v>1694</v>
      </c>
      <c r="B652" t="s">
        <v>2054</v>
      </c>
      <c r="C652" t="s">
        <v>2055</v>
      </c>
      <c r="D652" t="s">
        <v>2697</v>
      </c>
      <c r="E652" s="48">
        <v>46199</v>
      </c>
      <c r="F652" t="s">
        <v>2212</v>
      </c>
      <c r="G652" t="s">
        <v>3793</v>
      </c>
    </row>
    <row r="653" spans="1:7" customFormat="1">
      <c r="A653" t="s">
        <v>1694</v>
      </c>
      <c r="B653" t="s">
        <v>2054</v>
      </c>
      <c r="C653" t="s">
        <v>2055</v>
      </c>
      <c r="D653" t="s">
        <v>2697</v>
      </c>
      <c r="E653" s="48">
        <v>46200</v>
      </c>
      <c r="F653" t="s">
        <v>2336</v>
      </c>
      <c r="G653" t="s">
        <v>3794</v>
      </c>
    </row>
    <row r="654" spans="1:7" customFormat="1">
      <c r="A654" t="s">
        <v>1694</v>
      </c>
      <c r="B654" t="s">
        <v>2054</v>
      </c>
      <c r="C654" t="s">
        <v>2055</v>
      </c>
      <c r="D654" t="s">
        <v>2697</v>
      </c>
      <c r="E654" s="48">
        <v>46201</v>
      </c>
      <c r="F654" t="s">
        <v>2070</v>
      </c>
    </row>
    <row r="655" spans="1:7" customFormat="1">
      <c r="A655" t="s">
        <v>1694</v>
      </c>
      <c r="B655" t="s">
        <v>2054</v>
      </c>
      <c r="C655" t="s">
        <v>2055</v>
      </c>
      <c r="D655" t="s">
        <v>2697</v>
      </c>
      <c r="E655" s="48">
        <v>46202</v>
      </c>
      <c r="F655" t="s">
        <v>2804</v>
      </c>
      <c r="G655" t="s">
        <v>3795</v>
      </c>
    </row>
    <row r="656" spans="1:7" customFormat="1">
      <c r="A656" t="s">
        <v>1694</v>
      </c>
      <c r="B656" t="s">
        <v>2054</v>
      </c>
      <c r="C656" t="s">
        <v>2055</v>
      </c>
      <c r="D656" t="s">
        <v>2697</v>
      </c>
      <c r="E656" s="48">
        <v>46202</v>
      </c>
      <c r="F656" t="s">
        <v>2804</v>
      </c>
      <c r="G656" t="s">
        <v>3796</v>
      </c>
    </row>
    <row r="657" spans="1:7" customFormat="1">
      <c r="A657" t="s">
        <v>1694</v>
      </c>
      <c r="B657" t="s">
        <v>2054</v>
      </c>
      <c r="C657" t="s">
        <v>2055</v>
      </c>
      <c r="D657" t="s">
        <v>2697</v>
      </c>
      <c r="E657" s="48">
        <v>46202</v>
      </c>
      <c r="F657" t="s">
        <v>2804</v>
      </c>
      <c r="G657" t="s">
        <v>3797</v>
      </c>
    </row>
    <row r="658" spans="1:7" customFormat="1">
      <c r="A658" t="s">
        <v>1694</v>
      </c>
      <c r="B658" t="s">
        <v>2054</v>
      </c>
      <c r="C658" t="s">
        <v>2055</v>
      </c>
      <c r="D658" t="s">
        <v>2697</v>
      </c>
      <c r="E658" s="48">
        <v>46204</v>
      </c>
      <c r="F658" t="s">
        <v>2805</v>
      </c>
      <c r="G658" t="s">
        <v>3798</v>
      </c>
    </row>
    <row r="659" spans="1:7" customFormat="1">
      <c r="A659" t="s">
        <v>1694</v>
      </c>
      <c r="B659" t="s">
        <v>2054</v>
      </c>
      <c r="C659" t="s">
        <v>2055</v>
      </c>
      <c r="D659" t="s">
        <v>2697</v>
      </c>
      <c r="E659" s="48">
        <v>46205</v>
      </c>
      <c r="F659" t="s">
        <v>2502</v>
      </c>
      <c r="G659" t="s">
        <v>3799</v>
      </c>
    </row>
    <row r="660" spans="1:7" customFormat="1">
      <c r="A660" t="s">
        <v>1694</v>
      </c>
      <c r="B660" t="s">
        <v>2054</v>
      </c>
      <c r="C660" t="s">
        <v>2055</v>
      </c>
      <c r="D660" t="s">
        <v>2697</v>
      </c>
      <c r="E660" s="48">
        <v>46206</v>
      </c>
      <c r="F660" t="s">
        <v>2529</v>
      </c>
      <c r="G660" t="s">
        <v>3800</v>
      </c>
    </row>
    <row r="661" spans="1:7" customFormat="1">
      <c r="A661" t="s">
        <v>1694</v>
      </c>
      <c r="B661" t="s">
        <v>2054</v>
      </c>
      <c r="C661" t="s">
        <v>2055</v>
      </c>
      <c r="D661" t="s">
        <v>2697</v>
      </c>
      <c r="E661" s="48">
        <v>46206</v>
      </c>
      <c r="F661" t="s">
        <v>2529</v>
      </c>
      <c r="G661" t="s">
        <v>3801</v>
      </c>
    </row>
    <row r="662" spans="1:7" customFormat="1">
      <c r="A662" t="s">
        <v>1694</v>
      </c>
      <c r="B662" t="s">
        <v>2054</v>
      </c>
      <c r="C662" t="s">
        <v>2055</v>
      </c>
      <c r="D662" t="s">
        <v>2697</v>
      </c>
      <c r="E662" s="48">
        <v>46206</v>
      </c>
      <c r="F662" t="s">
        <v>2529</v>
      </c>
      <c r="G662" t="s">
        <v>3802</v>
      </c>
    </row>
    <row r="663" spans="1:7" customFormat="1">
      <c r="A663" t="s">
        <v>1694</v>
      </c>
      <c r="B663" t="s">
        <v>2054</v>
      </c>
      <c r="C663" t="s">
        <v>2055</v>
      </c>
      <c r="D663" t="s">
        <v>2697</v>
      </c>
      <c r="E663" s="48">
        <v>46207</v>
      </c>
      <c r="F663" t="s">
        <v>2806</v>
      </c>
      <c r="G663" t="s">
        <v>3803</v>
      </c>
    </row>
    <row r="664" spans="1:7" customFormat="1">
      <c r="A664" t="s">
        <v>1694</v>
      </c>
      <c r="B664" t="s">
        <v>2054</v>
      </c>
      <c r="C664" t="s">
        <v>2055</v>
      </c>
      <c r="D664" t="s">
        <v>2697</v>
      </c>
      <c r="E664" s="48">
        <v>46207</v>
      </c>
      <c r="F664" t="s">
        <v>2806</v>
      </c>
      <c r="G664" t="s">
        <v>3804</v>
      </c>
    </row>
    <row r="665" spans="1:7" customFormat="1">
      <c r="A665" t="s">
        <v>1694</v>
      </c>
      <c r="B665" t="s">
        <v>2054</v>
      </c>
      <c r="C665" t="s">
        <v>2055</v>
      </c>
      <c r="D665" t="s">
        <v>2697</v>
      </c>
      <c r="E665" s="48">
        <v>46209</v>
      </c>
      <c r="F665" t="s">
        <v>2601</v>
      </c>
      <c r="G665" t="s">
        <v>3805</v>
      </c>
    </row>
    <row r="666" spans="1:7" customFormat="1">
      <c r="A666" t="s">
        <v>1694</v>
      </c>
      <c r="B666" t="s">
        <v>2054</v>
      </c>
      <c r="C666" t="s">
        <v>2055</v>
      </c>
      <c r="D666" t="s">
        <v>2697</v>
      </c>
      <c r="E666" s="48">
        <v>46210</v>
      </c>
      <c r="F666" t="s">
        <v>2085</v>
      </c>
      <c r="G666" t="s">
        <v>3806</v>
      </c>
    </row>
    <row r="667" spans="1:7" customFormat="1">
      <c r="A667" t="s">
        <v>1694</v>
      </c>
      <c r="B667" t="s">
        <v>2054</v>
      </c>
      <c r="C667" t="s">
        <v>2055</v>
      </c>
      <c r="D667" t="s">
        <v>2697</v>
      </c>
      <c r="E667" s="48">
        <v>46210</v>
      </c>
      <c r="F667" t="s">
        <v>2085</v>
      </c>
      <c r="G667" t="s">
        <v>3807</v>
      </c>
    </row>
    <row r="668" spans="1:7" customFormat="1">
      <c r="A668" t="s">
        <v>1694</v>
      </c>
      <c r="B668" t="s">
        <v>2054</v>
      </c>
      <c r="C668" t="s">
        <v>2055</v>
      </c>
      <c r="D668" t="s">
        <v>2697</v>
      </c>
      <c r="E668" s="48">
        <v>46210</v>
      </c>
      <c r="F668" t="s">
        <v>2085</v>
      </c>
      <c r="G668" t="s">
        <v>3808</v>
      </c>
    </row>
    <row r="669" spans="1:7" customFormat="1">
      <c r="A669" t="s">
        <v>1694</v>
      </c>
      <c r="B669" t="s">
        <v>2054</v>
      </c>
      <c r="C669" t="s">
        <v>2055</v>
      </c>
      <c r="D669" t="s">
        <v>2697</v>
      </c>
      <c r="E669" s="48">
        <v>46210</v>
      </c>
      <c r="F669" t="s">
        <v>2085</v>
      </c>
      <c r="G669" t="s">
        <v>3809</v>
      </c>
    </row>
    <row r="670" spans="1:7" customFormat="1">
      <c r="A670" t="s">
        <v>1694</v>
      </c>
      <c r="B670" t="s">
        <v>2054</v>
      </c>
      <c r="C670" t="s">
        <v>2055</v>
      </c>
      <c r="D670" t="s">
        <v>2697</v>
      </c>
      <c r="E670" s="48">
        <v>46211</v>
      </c>
      <c r="F670" t="s">
        <v>2192</v>
      </c>
      <c r="G670" t="s">
        <v>3810</v>
      </c>
    </row>
    <row r="671" spans="1:7" customFormat="1">
      <c r="A671" t="s">
        <v>1694</v>
      </c>
      <c r="B671" t="s">
        <v>2054</v>
      </c>
      <c r="C671" t="s">
        <v>2055</v>
      </c>
      <c r="D671" t="s">
        <v>2697</v>
      </c>
      <c r="E671" s="48">
        <v>46213</v>
      </c>
      <c r="F671" t="s">
        <v>2388</v>
      </c>
      <c r="G671" t="s">
        <v>3811</v>
      </c>
    </row>
    <row r="672" spans="1:7" customFormat="1">
      <c r="A672" t="s">
        <v>1694</v>
      </c>
      <c r="B672" t="s">
        <v>2054</v>
      </c>
      <c r="C672" t="s">
        <v>2055</v>
      </c>
      <c r="D672" t="s">
        <v>2697</v>
      </c>
      <c r="E672" s="48">
        <v>46214</v>
      </c>
      <c r="F672" t="s">
        <v>2807</v>
      </c>
      <c r="G672" t="s">
        <v>3812</v>
      </c>
    </row>
    <row r="673" spans="1:7" customFormat="1">
      <c r="A673" t="s">
        <v>1694</v>
      </c>
      <c r="B673" t="s">
        <v>2054</v>
      </c>
      <c r="C673" t="s">
        <v>2055</v>
      </c>
      <c r="D673" t="s">
        <v>2697</v>
      </c>
      <c r="E673" s="48">
        <v>46214</v>
      </c>
      <c r="F673" t="s">
        <v>2807</v>
      </c>
      <c r="G673" t="s">
        <v>3813</v>
      </c>
    </row>
    <row r="674" spans="1:7" customFormat="1">
      <c r="A674" t="s">
        <v>1694</v>
      </c>
      <c r="B674" t="s">
        <v>2054</v>
      </c>
      <c r="C674" t="s">
        <v>2055</v>
      </c>
      <c r="D674" t="s">
        <v>2697</v>
      </c>
      <c r="E674" s="48">
        <v>46214</v>
      </c>
      <c r="F674" t="s">
        <v>2807</v>
      </c>
      <c r="G674" t="s">
        <v>3814</v>
      </c>
    </row>
    <row r="675" spans="1:7" customFormat="1">
      <c r="A675" t="s">
        <v>1694</v>
      </c>
      <c r="B675" t="s">
        <v>2054</v>
      </c>
      <c r="C675" t="s">
        <v>2055</v>
      </c>
      <c r="D675" t="s">
        <v>2697</v>
      </c>
      <c r="E675" s="48">
        <v>46214</v>
      </c>
      <c r="F675" t="s">
        <v>2807</v>
      </c>
      <c r="G675" t="s">
        <v>3815</v>
      </c>
    </row>
    <row r="676" spans="1:7" customFormat="1">
      <c r="A676" t="s">
        <v>1694</v>
      </c>
      <c r="B676" t="s">
        <v>2054</v>
      </c>
      <c r="C676" t="s">
        <v>2055</v>
      </c>
      <c r="D676" t="s">
        <v>2697</v>
      </c>
      <c r="E676" s="48">
        <v>46214</v>
      </c>
      <c r="F676" t="s">
        <v>2807</v>
      </c>
      <c r="G676" t="s">
        <v>3816</v>
      </c>
    </row>
    <row r="677" spans="1:7" customFormat="1">
      <c r="A677" t="s">
        <v>1694</v>
      </c>
      <c r="B677" t="s">
        <v>2054</v>
      </c>
      <c r="C677" t="s">
        <v>2055</v>
      </c>
      <c r="D677" t="s">
        <v>2697</v>
      </c>
      <c r="E677" s="48">
        <v>46214</v>
      </c>
      <c r="F677" t="s">
        <v>2807</v>
      </c>
      <c r="G677" t="s">
        <v>3817</v>
      </c>
    </row>
    <row r="678" spans="1:7" customFormat="1">
      <c r="A678" t="s">
        <v>1694</v>
      </c>
      <c r="B678" t="s">
        <v>2054</v>
      </c>
      <c r="C678" t="s">
        <v>2055</v>
      </c>
      <c r="D678" t="s">
        <v>2697</v>
      </c>
      <c r="E678" s="48">
        <v>46214</v>
      </c>
      <c r="F678" t="s">
        <v>2807</v>
      </c>
      <c r="G678" t="s">
        <v>3818</v>
      </c>
    </row>
    <row r="679" spans="1:7" customFormat="1">
      <c r="A679" t="s">
        <v>1694</v>
      </c>
      <c r="B679" t="s">
        <v>2054</v>
      </c>
      <c r="C679" t="s">
        <v>2055</v>
      </c>
      <c r="D679" t="s">
        <v>2697</v>
      </c>
      <c r="E679" s="48">
        <v>46214</v>
      </c>
      <c r="F679" t="s">
        <v>2807</v>
      </c>
      <c r="G679" t="s">
        <v>3819</v>
      </c>
    </row>
    <row r="680" spans="1:7" customFormat="1">
      <c r="A680" t="s">
        <v>1694</v>
      </c>
      <c r="B680" t="s">
        <v>2054</v>
      </c>
      <c r="C680" t="s">
        <v>2055</v>
      </c>
      <c r="D680" t="s">
        <v>2697</v>
      </c>
      <c r="E680" s="48">
        <v>46215</v>
      </c>
      <c r="F680" t="s">
        <v>2070</v>
      </c>
    </row>
    <row r="681" spans="1:7" customFormat="1">
      <c r="A681" t="s">
        <v>1694</v>
      </c>
      <c r="B681" t="s">
        <v>2054</v>
      </c>
      <c r="C681" t="s">
        <v>2055</v>
      </c>
      <c r="D681" t="s">
        <v>2697</v>
      </c>
      <c r="E681" s="48">
        <v>46217</v>
      </c>
      <c r="F681" t="s">
        <v>2808</v>
      </c>
      <c r="G681" t="s">
        <v>3820</v>
      </c>
    </row>
    <row r="682" spans="1:7" customFormat="1">
      <c r="A682" t="s">
        <v>1694</v>
      </c>
      <c r="B682" t="s">
        <v>2054</v>
      </c>
      <c r="C682" t="s">
        <v>2055</v>
      </c>
      <c r="D682" t="s">
        <v>2697</v>
      </c>
      <c r="E682" s="48">
        <v>46217</v>
      </c>
      <c r="F682" t="s">
        <v>2808</v>
      </c>
      <c r="G682" t="s">
        <v>3821</v>
      </c>
    </row>
    <row r="683" spans="1:7" customFormat="1">
      <c r="A683" t="s">
        <v>1694</v>
      </c>
      <c r="B683" t="s">
        <v>2054</v>
      </c>
      <c r="C683" t="s">
        <v>2055</v>
      </c>
      <c r="D683" t="s">
        <v>2697</v>
      </c>
      <c r="E683" s="48">
        <v>46217</v>
      </c>
      <c r="F683" t="s">
        <v>2808</v>
      </c>
      <c r="G683" t="s">
        <v>3822</v>
      </c>
    </row>
    <row r="684" spans="1:7" customFormat="1">
      <c r="A684" t="s">
        <v>1694</v>
      </c>
      <c r="B684" t="s">
        <v>2054</v>
      </c>
      <c r="C684" t="s">
        <v>2055</v>
      </c>
      <c r="D684" t="s">
        <v>2697</v>
      </c>
      <c r="E684" s="48">
        <v>46217</v>
      </c>
      <c r="F684" t="s">
        <v>2808</v>
      </c>
      <c r="G684" t="s">
        <v>3823</v>
      </c>
    </row>
    <row r="685" spans="1:7" customFormat="1">
      <c r="A685" t="s">
        <v>1694</v>
      </c>
      <c r="B685" t="s">
        <v>2054</v>
      </c>
      <c r="C685" t="s">
        <v>2055</v>
      </c>
      <c r="D685" t="s">
        <v>2697</v>
      </c>
      <c r="E685" s="48">
        <v>46218</v>
      </c>
      <c r="F685" t="s">
        <v>2579</v>
      </c>
      <c r="G685" t="s">
        <v>3701</v>
      </c>
    </row>
    <row r="686" spans="1:7" customFormat="1">
      <c r="A686" t="s">
        <v>1694</v>
      </c>
      <c r="B686" t="s">
        <v>2054</v>
      </c>
      <c r="C686" t="s">
        <v>2055</v>
      </c>
      <c r="D686" t="s">
        <v>2697</v>
      </c>
      <c r="E686" s="48">
        <v>46218</v>
      </c>
      <c r="F686" t="s">
        <v>2579</v>
      </c>
      <c r="G686" t="s">
        <v>3702</v>
      </c>
    </row>
    <row r="687" spans="1:7" customFormat="1">
      <c r="A687" t="s">
        <v>1694</v>
      </c>
      <c r="B687" t="s">
        <v>2054</v>
      </c>
      <c r="C687" t="s">
        <v>2055</v>
      </c>
      <c r="D687" t="s">
        <v>2697</v>
      </c>
      <c r="E687" s="48">
        <v>46218</v>
      </c>
      <c r="F687" t="s">
        <v>2579</v>
      </c>
      <c r="G687" t="s">
        <v>3703</v>
      </c>
    </row>
    <row r="688" spans="1:7" customFormat="1">
      <c r="A688" t="s">
        <v>1694</v>
      </c>
      <c r="B688" t="s">
        <v>2054</v>
      </c>
      <c r="C688" t="s">
        <v>2055</v>
      </c>
      <c r="D688" t="s">
        <v>2697</v>
      </c>
      <c r="E688" s="48">
        <v>46218</v>
      </c>
      <c r="F688" t="s">
        <v>2579</v>
      </c>
      <c r="G688" t="s">
        <v>3704</v>
      </c>
    </row>
    <row r="689" spans="1:7" customFormat="1">
      <c r="A689" t="s">
        <v>1694</v>
      </c>
      <c r="B689" t="s">
        <v>2054</v>
      </c>
      <c r="C689" t="s">
        <v>2055</v>
      </c>
      <c r="D689" t="s">
        <v>2697</v>
      </c>
      <c r="E689" s="48">
        <v>46219</v>
      </c>
      <c r="F689" t="s">
        <v>2225</v>
      </c>
      <c r="G689" t="s">
        <v>3824</v>
      </c>
    </row>
    <row r="690" spans="1:7" customFormat="1">
      <c r="A690" t="s">
        <v>1694</v>
      </c>
      <c r="B690" t="s">
        <v>2054</v>
      </c>
      <c r="C690" t="s">
        <v>2055</v>
      </c>
      <c r="D690" t="s">
        <v>2697</v>
      </c>
      <c r="E690" s="48">
        <v>46219</v>
      </c>
      <c r="F690" t="s">
        <v>2225</v>
      </c>
      <c r="G690" t="s">
        <v>3825</v>
      </c>
    </row>
    <row r="691" spans="1:7" customFormat="1">
      <c r="A691" t="s">
        <v>1694</v>
      </c>
      <c r="B691" t="s">
        <v>2054</v>
      </c>
      <c r="C691" t="s">
        <v>2055</v>
      </c>
      <c r="D691" t="s">
        <v>2697</v>
      </c>
      <c r="E691" s="48">
        <v>46220</v>
      </c>
      <c r="F691" t="s">
        <v>2284</v>
      </c>
      <c r="G691" t="s">
        <v>3579</v>
      </c>
    </row>
    <row r="692" spans="1:7" customFormat="1">
      <c r="A692" t="s">
        <v>1694</v>
      </c>
      <c r="B692" t="s">
        <v>2054</v>
      </c>
      <c r="C692" t="s">
        <v>2055</v>
      </c>
      <c r="D692" t="s">
        <v>2697</v>
      </c>
      <c r="E692" s="48">
        <v>46220</v>
      </c>
      <c r="F692" t="s">
        <v>2284</v>
      </c>
      <c r="G692" t="s">
        <v>3705</v>
      </c>
    </row>
    <row r="693" spans="1:7" customFormat="1">
      <c r="A693" t="s">
        <v>1694</v>
      </c>
      <c r="B693" t="s">
        <v>2054</v>
      </c>
      <c r="C693" t="s">
        <v>2055</v>
      </c>
      <c r="D693" t="s">
        <v>2697</v>
      </c>
      <c r="E693" s="48">
        <v>46220</v>
      </c>
      <c r="F693" t="s">
        <v>2284</v>
      </c>
      <c r="G693" t="s">
        <v>3706</v>
      </c>
    </row>
    <row r="694" spans="1:7" customFormat="1">
      <c r="A694" t="s">
        <v>1694</v>
      </c>
      <c r="B694" t="s">
        <v>2054</v>
      </c>
      <c r="C694" t="s">
        <v>2055</v>
      </c>
      <c r="D694" t="s">
        <v>2697</v>
      </c>
      <c r="E694" s="48">
        <v>46220</v>
      </c>
      <c r="F694" t="s">
        <v>2284</v>
      </c>
      <c r="G694" t="s">
        <v>3707</v>
      </c>
    </row>
    <row r="695" spans="1:7" customFormat="1">
      <c r="A695" t="s">
        <v>1694</v>
      </c>
      <c r="B695" t="s">
        <v>2054</v>
      </c>
      <c r="C695" t="s">
        <v>2055</v>
      </c>
      <c r="D695" t="s">
        <v>2697</v>
      </c>
      <c r="E695" s="48">
        <v>46223</v>
      </c>
      <c r="F695" t="s">
        <v>2533</v>
      </c>
      <c r="G695" t="s">
        <v>3826</v>
      </c>
    </row>
    <row r="696" spans="1:7" customFormat="1">
      <c r="A696" t="s">
        <v>1694</v>
      </c>
      <c r="B696" t="s">
        <v>2054</v>
      </c>
      <c r="C696" t="s">
        <v>2055</v>
      </c>
      <c r="D696" t="s">
        <v>2697</v>
      </c>
      <c r="E696" s="48">
        <v>46223</v>
      </c>
      <c r="F696" t="s">
        <v>2533</v>
      </c>
      <c r="G696" t="s">
        <v>3827</v>
      </c>
    </row>
    <row r="697" spans="1:7" customFormat="1">
      <c r="A697" t="s">
        <v>1694</v>
      </c>
      <c r="B697" t="s">
        <v>2054</v>
      </c>
      <c r="C697" t="s">
        <v>2055</v>
      </c>
      <c r="D697" t="s">
        <v>2697</v>
      </c>
      <c r="E697" s="48">
        <v>46223</v>
      </c>
      <c r="F697" t="s">
        <v>2533</v>
      </c>
      <c r="G697" t="s">
        <v>3828</v>
      </c>
    </row>
    <row r="698" spans="1:7" customFormat="1">
      <c r="A698" t="s">
        <v>1694</v>
      </c>
      <c r="B698" t="s">
        <v>2054</v>
      </c>
      <c r="C698" t="s">
        <v>2055</v>
      </c>
      <c r="D698" t="s">
        <v>2697</v>
      </c>
      <c r="E698" s="48">
        <v>46223</v>
      </c>
      <c r="F698" t="s">
        <v>2533</v>
      </c>
      <c r="G698" t="s">
        <v>3829</v>
      </c>
    </row>
    <row r="699" spans="1:7" customFormat="1">
      <c r="A699" t="s">
        <v>1694</v>
      </c>
      <c r="B699" t="s">
        <v>2054</v>
      </c>
      <c r="C699" t="s">
        <v>2055</v>
      </c>
      <c r="D699" t="s">
        <v>2697</v>
      </c>
      <c r="E699" s="48">
        <v>46223</v>
      </c>
      <c r="F699" t="s">
        <v>2533</v>
      </c>
      <c r="G699" t="s">
        <v>3830</v>
      </c>
    </row>
    <row r="700" spans="1:7" customFormat="1">
      <c r="A700" t="s">
        <v>1694</v>
      </c>
      <c r="B700" t="s">
        <v>2054</v>
      </c>
      <c r="C700" t="s">
        <v>2055</v>
      </c>
      <c r="D700" t="s">
        <v>2697</v>
      </c>
      <c r="E700" s="48">
        <v>46225</v>
      </c>
      <c r="F700" t="s">
        <v>2392</v>
      </c>
      <c r="G700" t="s">
        <v>3831</v>
      </c>
    </row>
    <row r="701" spans="1:7" customFormat="1">
      <c r="A701" t="s">
        <v>1694</v>
      </c>
      <c r="B701" t="s">
        <v>2054</v>
      </c>
      <c r="C701" t="s">
        <v>2055</v>
      </c>
      <c r="D701" t="s">
        <v>2697</v>
      </c>
      <c r="E701" s="48">
        <v>46226</v>
      </c>
      <c r="F701" t="s">
        <v>2809</v>
      </c>
      <c r="G701" t="s">
        <v>3832</v>
      </c>
    </row>
    <row r="702" spans="1:7" customFormat="1">
      <c r="A702" t="s">
        <v>1694</v>
      </c>
      <c r="B702" t="s">
        <v>2054</v>
      </c>
      <c r="C702" t="s">
        <v>2055</v>
      </c>
      <c r="D702" t="s">
        <v>2697</v>
      </c>
      <c r="E702" s="48">
        <v>46227</v>
      </c>
      <c r="F702" t="s">
        <v>2557</v>
      </c>
      <c r="G702" t="s">
        <v>3833</v>
      </c>
    </row>
    <row r="703" spans="1:7" customFormat="1">
      <c r="A703" t="s">
        <v>1694</v>
      </c>
      <c r="B703" t="s">
        <v>2054</v>
      </c>
      <c r="C703" t="s">
        <v>2055</v>
      </c>
      <c r="D703" t="s">
        <v>2697</v>
      </c>
      <c r="E703" s="48">
        <v>46227</v>
      </c>
      <c r="F703" t="s">
        <v>2557</v>
      </c>
      <c r="G703" t="s">
        <v>3834</v>
      </c>
    </row>
    <row r="704" spans="1:7" customFormat="1">
      <c r="A704" t="s">
        <v>1694</v>
      </c>
      <c r="B704" t="s">
        <v>2054</v>
      </c>
      <c r="C704" t="s">
        <v>2055</v>
      </c>
      <c r="D704" t="s">
        <v>2697</v>
      </c>
      <c r="E704" s="48">
        <v>46227</v>
      </c>
      <c r="F704" t="s">
        <v>2557</v>
      </c>
      <c r="G704" t="s">
        <v>3835</v>
      </c>
    </row>
    <row r="705" spans="1:7" customFormat="1">
      <c r="A705" t="s">
        <v>1694</v>
      </c>
      <c r="B705" t="s">
        <v>2054</v>
      </c>
      <c r="C705" t="s">
        <v>2055</v>
      </c>
      <c r="D705" t="s">
        <v>2697</v>
      </c>
      <c r="E705" s="48">
        <v>46227</v>
      </c>
      <c r="F705" t="s">
        <v>2557</v>
      </c>
      <c r="G705" t="s">
        <v>3836</v>
      </c>
    </row>
    <row r="706" spans="1:7" customFormat="1">
      <c r="A706" t="s">
        <v>1694</v>
      </c>
      <c r="B706" t="s">
        <v>2054</v>
      </c>
      <c r="C706" t="s">
        <v>2055</v>
      </c>
      <c r="D706" t="s">
        <v>2697</v>
      </c>
      <c r="E706" s="48">
        <v>46227</v>
      </c>
      <c r="F706" t="s">
        <v>2557</v>
      </c>
      <c r="G706" t="s">
        <v>3837</v>
      </c>
    </row>
    <row r="707" spans="1:7" customFormat="1">
      <c r="A707" t="s">
        <v>1694</v>
      </c>
      <c r="B707" t="s">
        <v>2054</v>
      </c>
      <c r="C707" t="s">
        <v>2055</v>
      </c>
      <c r="D707" t="s">
        <v>2697</v>
      </c>
      <c r="E707" s="48">
        <v>46228</v>
      </c>
      <c r="F707" t="s">
        <v>2810</v>
      </c>
      <c r="G707" t="s">
        <v>3838</v>
      </c>
    </row>
    <row r="708" spans="1:7" customFormat="1">
      <c r="A708" t="s">
        <v>1694</v>
      </c>
      <c r="B708" t="s">
        <v>2054</v>
      </c>
      <c r="C708" t="s">
        <v>2055</v>
      </c>
      <c r="D708" t="s">
        <v>2697</v>
      </c>
      <c r="E708" s="48">
        <v>46231</v>
      </c>
      <c r="F708" t="s">
        <v>2811</v>
      </c>
      <c r="G708" t="s">
        <v>3839</v>
      </c>
    </row>
    <row r="709" spans="1:7" customFormat="1">
      <c r="A709" t="s">
        <v>1694</v>
      </c>
      <c r="B709" t="s">
        <v>2054</v>
      </c>
      <c r="C709" t="s">
        <v>2055</v>
      </c>
      <c r="D709" t="s">
        <v>2697</v>
      </c>
      <c r="E709" s="48">
        <v>46231</v>
      </c>
      <c r="F709" t="s">
        <v>2811</v>
      </c>
      <c r="G709" t="s">
        <v>3840</v>
      </c>
    </row>
    <row r="710" spans="1:7" customFormat="1">
      <c r="A710" t="s">
        <v>1694</v>
      </c>
      <c r="B710" t="s">
        <v>2054</v>
      </c>
      <c r="C710" t="s">
        <v>2055</v>
      </c>
      <c r="D710" t="s">
        <v>2697</v>
      </c>
      <c r="E710" s="48">
        <v>46232</v>
      </c>
      <c r="F710" t="s">
        <v>2507</v>
      </c>
      <c r="G710" t="s">
        <v>3841</v>
      </c>
    </row>
    <row r="711" spans="1:7" customFormat="1">
      <c r="A711" t="s">
        <v>1694</v>
      </c>
      <c r="B711" t="s">
        <v>2054</v>
      </c>
      <c r="C711" t="s">
        <v>2055</v>
      </c>
      <c r="D711" t="s">
        <v>2697</v>
      </c>
      <c r="E711" s="48">
        <v>46232</v>
      </c>
      <c r="F711" t="s">
        <v>2507</v>
      </c>
      <c r="G711" t="s">
        <v>3842</v>
      </c>
    </row>
    <row r="712" spans="1:7" customFormat="1">
      <c r="A712" t="s">
        <v>1694</v>
      </c>
      <c r="B712" t="s">
        <v>2054</v>
      </c>
      <c r="C712" t="s">
        <v>2055</v>
      </c>
      <c r="D712" t="s">
        <v>2697</v>
      </c>
      <c r="E712" s="48">
        <v>46232</v>
      </c>
      <c r="F712" t="s">
        <v>2507</v>
      </c>
      <c r="G712" t="s">
        <v>3843</v>
      </c>
    </row>
    <row r="713" spans="1:7" customFormat="1">
      <c r="A713" t="s">
        <v>1694</v>
      </c>
      <c r="B713" t="s">
        <v>2054</v>
      </c>
      <c r="C713" t="s">
        <v>2055</v>
      </c>
      <c r="D713" t="s">
        <v>2697</v>
      </c>
      <c r="E713" s="48">
        <v>46598</v>
      </c>
      <c r="F713" t="s">
        <v>2288</v>
      </c>
      <c r="G713" t="s">
        <v>3418</v>
      </c>
    </row>
    <row r="714" spans="1:7" customFormat="1">
      <c r="A714" t="s">
        <v>1694</v>
      </c>
      <c r="B714" t="s">
        <v>2054</v>
      </c>
      <c r="C714" t="s">
        <v>2055</v>
      </c>
      <c r="D714" t="s">
        <v>2697</v>
      </c>
      <c r="E714" s="48">
        <v>46599</v>
      </c>
      <c r="F714" t="s">
        <v>2398</v>
      </c>
      <c r="G714" t="s">
        <v>3592</v>
      </c>
    </row>
    <row r="715" spans="1:7" customFormat="1">
      <c r="A715" t="s">
        <v>1694</v>
      </c>
      <c r="B715" t="s">
        <v>2054</v>
      </c>
      <c r="C715" t="s">
        <v>2055</v>
      </c>
      <c r="D715" t="s">
        <v>2697</v>
      </c>
      <c r="E715" s="48">
        <v>46599</v>
      </c>
      <c r="F715" t="s">
        <v>2398</v>
      </c>
      <c r="G715" t="s">
        <v>3593</v>
      </c>
    </row>
    <row r="716" spans="1:7" customFormat="1">
      <c r="A716" t="s">
        <v>1694</v>
      </c>
      <c r="B716" t="s">
        <v>2054</v>
      </c>
      <c r="C716" t="s">
        <v>2055</v>
      </c>
      <c r="D716" t="s">
        <v>2697</v>
      </c>
      <c r="E716" s="48">
        <v>46599</v>
      </c>
      <c r="F716" t="s">
        <v>2398</v>
      </c>
      <c r="G716" t="s">
        <v>3594</v>
      </c>
    </row>
    <row r="717" spans="1:7" customFormat="1">
      <c r="A717" t="s">
        <v>1694</v>
      </c>
      <c r="B717" t="s">
        <v>2054</v>
      </c>
      <c r="C717" t="s">
        <v>2055</v>
      </c>
      <c r="D717" t="s">
        <v>2697</v>
      </c>
      <c r="E717" s="48">
        <v>46235</v>
      </c>
      <c r="F717" t="s">
        <v>2509</v>
      </c>
      <c r="G717" t="s">
        <v>3844</v>
      </c>
    </row>
    <row r="718" spans="1:7" customFormat="1">
      <c r="A718" t="s">
        <v>1694</v>
      </c>
      <c r="B718" t="s">
        <v>2054</v>
      </c>
      <c r="C718" t="s">
        <v>2055</v>
      </c>
      <c r="D718" t="s">
        <v>2697</v>
      </c>
      <c r="E718" s="48">
        <v>46241</v>
      </c>
      <c r="F718" t="s">
        <v>2102</v>
      </c>
      <c r="G718" t="s">
        <v>3845</v>
      </c>
    </row>
    <row r="719" spans="1:7" customFormat="1">
      <c r="A719" t="s">
        <v>1694</v>
      </c>
      <c r="B719" t="s">
        <v>2054</v>
      </c>
      <c r="C719" t="s">
        <v>2055</v>
      </c>
      <c r="D719" t="s">
        <v>2697</v>
      </c>
      <c r="E719" s="48">
        <v>46242</v>
      </c>
      <c r="F719" t="s">
        <v>2295</v>
      </c>
      <c r="G719" t="s">
        <v>3846</v>
      </c>
    </row>
    <row r="720" spans="1:7" customFormat="1">
      <c r="A720" t="s">
        <v>1694</v>
      </c>
      <c r="B720" t="s">
        <v>2054</v>
      </c>
      <c r="C720" t="s">
        <v>2055</v>
      </c>
      <c r="D720" t="s">
        <v>2697</v>
      </c>
      <c r="E720" s="48">
        <v>46242</v>
      </c>
      <c r="F720" t="s">
        <v>2295</v>
      </c>
      <c r="G720" t="s">
        <v>3847</v>
      </c>
    </row>
    <row r="721" spans="1:7" customFormat="1">
      <c r="A721" t="s">
        <v>1694</v>
      </c>
      <c r="B721" t="s">
        <v>2054</v>
      </c>
      <c r="C721" t="s">
        <v>2055</v>
      </c>
      <c r="D721" t="s">
        <v>2697</v>
      </c>
      <c r="E721" s="48">
        <v>46245</v>
      </c>
      <c r="F721" t="s">
        <v>2238</v>
      </c>
      <c r="G721" t="s">
        <v>3848</v>
      </c>
    </row>
    <row r="722" spans="1:7" customFormat="1">
      <c r="A722" t="s">
        <v>1694</v>
      </c>
      <c r="B722" t="s">
        <v>2054</v>
      </c>
      <c r="C722" t="s">
        <v>2055</v>
      </c>
      <c r="D722" t="s">
        <v>2697</v>
      </c>
      <c r="E722" s="48">
        <v>46245</v>
      </c>
      <c r="F722" t="s">
        <v>2238</v>
      </c>
      <c r="G722" t="s">
        <v>3849</v>
      </c>
    </row>
    <row r="723" spans="1:7" customFormat="1">
      <c r="A723" t="s">
        <v>1694</v>
      </c>
      <c r="B723" t="s">
        <v>2054</v>
      </c>
      <c r="C723" t="s">
        <v>2055</v>
      </c>
      <c r="D723" t="s">
        <v>2697</v>
      </c>
      <c r="E723" s="48">
        <v>46245</v>
      </c>
      <c r="F723" t="s">
        <v>2238</v>
      </c>
      <c r="G723" t="s">
        <v>3850</v>
      </c>
    </row>
    <row r="724" spans="1:7" customFormat="1">
      <c r="A724" t="s">
        <v>1694</v>
      </c>
      <c r="B724" t="s">
        <v>2054</v>
      </c>
      <c r="C724" t="s">
        <v>2055</v>
      </c>
      <c r="D724" t="s">
        <v>2697</v>
      </c>
      <c r="E724" s="48">
        <v>46246</v>
      </c>
      <c r="F724" t="s">
        <v>2104</v>
      </c>
      <c r="G724" t="s">
        <v>3851</v>
      </c>
    </row>
    <row r="725" spans="1:7" customFormat="1">
      <c r="A725" t="s">
        <v>1694</v>
      </c>
      <c r="B725" t="s">
        <v>2054</v>
      </c>
      <c r="C725" t="s">
        <v>2055</v>
      </c>
      <c r="D725" t="s">
        <v>2697</v>
      </c>
      <c r="E725" s="48">
        <v>46246</v>
      </c>
      <c r="F725" t="s">
        <v>2104</v>
      </c>
      <c r="G725" t="s">
        <v>3852</v>
      </c>
    </row>
    <row r="726" spans="1:7" customFormat="1">
      <c r="A726" t="s">
        <v>1694</v>
      </c>
      <c r="B726" t="s">
        <v>2054</v>
      </c>
      <c r="C726" t="s">
        <v>2055</v>
      </c>
      <c r="D726" t="s">
        <v>2697</v>
      </c>
      <c r="E726" s="48">
        <v>46246</v>
      </c>
      <c r="F726" t="s">
        <v>2104</v>
      </c>
      <c r="G726" t="s">
        <v>3853</v>
      </c>
    </row>
    <row r="727" spans="1:7" customFormat="1">
      <c r="A727" t="s">
        <v>1694</v>
      </c>
      <c r="B727" t="s">
        <v>2054</v>
      </c>
      <c r="C727" t="s">
        <v>2055</v>
      </c>
      <c r="D727" t="s">
        <v>2697</v>
      </c>
      <c r="E727" s="48">
        <v>46246</v>
      </c>
      <c r="F727" t="s">
        <v>2104</v>
      </c>
      <c r="G727" t="s">
        <v>3854</v>
      </c>
    </row>
    <row r="728" spans="1:7" customFormat="1">
      <c r="A728" t="s">
        <v>1694</v>
      </c>
      <c r="B728" t="s">
        <v>2054</v>
      </c>
      <c r="C728" t="s">
        <v>2055</v>
      </c>
      <c r="D728" t="s">
        <v>2697</v>
      </c>
      <c r="E728" s="48">
        <v>46246</v>
      </c>
      <c r="F728" t="s">
        <v>2104</v>
      </c>
      <c r="G728" t="s">
        <v>3855</v>
      </c>
    </row>
    <row r="729" spans="1:7" customFormat="1">
      <c r="A729" t="s">
        <v>1694</v>
      </c>
      <c r="B729" t="s">
        <v>2054</v>
      </c>
      <c r="C729" t="s">
        <v>2055</v>
      </c>
      <c r="D729" t="s">
        <v>2697</v>
      </c>
      <c r="E729" s="48">
        <v>46246</v>
      </c>
      <c r="F729" t="s">
        <v>2104</v>
      </c>
      <c r="G729" t="s">
        <v>3856</v>
      </c>
    </row>
    <row r="730" spans="1:7" customFormat="1">
      <c r="A730" t="s">
        <v>1694</v>
      </c>
      <c r="B730" t="s">
        <v>2054</v>
      </c>
      <c r="C730" t="s">
        <v>2055</v>
      </c>
      <c r="D730" t="s">
        <v>2697</v>
      </c>
      <c r="E730" s="48">
        <v>46246</v>
      </c>
      <c r="F730" t="s">
        <v>2104</v>
      </c>
      <c r="G730" t="s">
        <v>3857</v>
      </c>
    </row>
    <row r="731" spans="1:7" customFormat="1">
      <c r="A731" t="s">
        <v>1694</v>
      </c>
      <c r="B731" t="s">
        <v>2054</v>
      </c>
      <c r="C731" t="s">
        <v>2055</v>
      </c>
      <c r="D731" t="s">
        <v>2697</v>
      </c>
      <c r="E731" s="48">
        <v>46246</v>
      </c>
      <c r="F731" t="s">
        <v>2104</v>
      </c>
      <c r="G731" t="s">
        <v>3858</v>
      </c>
    </row>
    <row r="732" spans="1:7" customFormat="1">
      <c r="A732" t="s">
        <v>1694</v>
      </c>
      <c r="B732" t="s">
        <v>2054</v>
      </c>
      <c r="C732" t="s">
        <v>2055</v>
      </c>
      <c r="D732" t="s">
        <v>2697</v>
      </c>
      <c r="E732" s="48">
        <v>46246</v>
      </c>
      <c r="F732" t="s">
        <v>2104</v>
      </c>
      <c r="G732" t="s">
        <v>3859</v>
      </c>
    </row>
    <row r="733" spans="1:7" customFormat="1">
      <c r="A733" t="s">
        <v>1694</v>
      </c>
      <c r="B733" t="s">
        <v>2054</v>
      </c>
      <c r="C733" t="s">
        <v>2055</v>
      </c>
      <c r="D733" t="s">
        <v>2697</v>
      </c>
      <c r="E733" s="48">
        <v>46246</v>
      </c>
      <c r="F733" t="s">
        <v>2104</v>
      </c>
      <c r="G733" t="s">
        <v>3860</v>
      </c>
    </row>
    <row r="734" spans="1:7" customFormat="1">
      <c r="A734" t="s">
        <v>1694</v>
      </c>
      <c r="B734" t="s">
        <v>2054</v>
      </c>
      <c r="C734" t="s">
        <v>2055</v>
      </c>
      <c r="D734" t="s">
        <v>2697</v>
      </c>
      <c r="E734" s="48">
        <v>46246</v>
      </c>
      <c r="F734" t="s">
        <v>2104</v>
      </c>
      <c r="G734" t="s">
        <v>3861</v>
      </c>
    </row>
    <row r="735" spans="1:7" customFormat="1">
      <c r="A735" t="s">
        <v>1694</v>
      </c>
      <c r="B735" t="s">
        <v>2054</v>
      </c>
      <c r="C735" t="s">
        <v>2055</v>
      </c>
      <c r="D735" t="s">
        <v>2697</v>
      </c>
      <c r="E735" s="48">
        <v>46246</v>
      </c>
      <c r="F735" t="s">
        <v>2104</v>
      </c>
      <c r="G735" t="s">
        <v>3862</v>
      </c>
    </row>
    <row r="736" spans="1:7" customFormat="1">
      <c r="A736" t="s">
        <v>1694</v>
      </c>
      <c r="B736" t="s">
        <v>2054</v>
      </c>
      <c r="C736" t="s">
        <v>2055</v>
      </c>
      <c r="D736" t="s">
        <v>2697</v>
      </c>
      <c r="E736" s="48">
        <v>46246</v>
      </c>
      <c r="F736" t="s">
        <v>2104</v>
      </c>
      <c r="G736" t="s">
        <v>3863</v>
      </c>
    </row>
    <row r="737" spans="1:7" customFormat="1">
      <c r="A737" t="s">
        <v>1694</v>
      </c>
      <c r="B737" t="s">
        <v>2054</v>
      </c>
      <c r="C737" t="s">
        <v>2055</v>
      </c>
      <c r="D737" t="s">
        <v>2697</v>
      </c>
      <c r="E737" s="48">
        <v>46247</v>
      </c>
      <c r="F737" t="s">
        <v>2456</v>
      </c>
      <c r="G737" t="s">
        <v>3864</v>
      </c>
    </row>
    <row r="738" spans="1:7" customFormat="1">
      <c r="A738" t="s">
        <v>1694</v>
      </c>
      <c r="B738" t="s">
        <v>2054</v>
      </c>
      <c r="C738" t="s">
        <v>2055</v>
      </c>
      <c r="D738" t="s">
        <v>2697</v>
      </c>
      <c r="E738" s="48">
        <v>46247</v>
      </c>
      <c r="F738" t="s">
        <v>2456</v>
      </c>
      <c r="G738" t="s">
        <v>3865</v>
      </c>
    </row>
    <row r="739" spans="1:7" customFormat="1">
      <c r="A739" t="s">
        <v>1694</v>
      </c>
      <c r="B739" t="s">
        <v>2054</v>
      </c>
      <c r="C739" t="s">
        <v>2055</v>
      </c>
      <c r="D739" t="s">
        <v>2697</v>
      </c>
      <c r="E739" s="48">
        <v>46247</v>
      </c>
      <c r="F739" t="s">
        <v>2456</v>
      </c>
      <c r="G739" t="s">
        <v>3866</v>
      </c>
    </row>
    <row r="740" spans="1:7" customFormat="1">
      <c r="A740" t="s">
        <v>1694</v>
      </c>
      <c r="B740" t="s">
        <v>2054</v>
      </c>
      <c r="C740" t="s">
        <v>2055</v>
      </c>
      <c r="D740" t="s">
        <v>2697</v>
      </c>
      <c r="E740" s="48">
        <v>46247</v>
      </c>
      <c r="F740" t="s">
        <v>2456</v>
      </c>
      <c r="G740" t="s">
        <v>3867</v>
      </c>
    </row>
    <row r="741" spans="1:7" customFormat="1">
      <c r="A741" t="s">
        <v>1694</v>
      </c>
      <c r="B741" t="s">
        <v>2054</v>
      </c>
      <c r="C741" t="s">
        <v>2055</v>
      </c>
      <c r="D741" t="s">
        <v>2697</v>
      </c>
      <c r="E741" s="48">
        <v>46247</v>
      </c>
      <c r="F741" t="s">
        <v>2456</v>
      </c>
      <c r="G741" t="s">
        <v>3868</v>
      </c>
    </row>
    <row r="742" spans="1:7" customFormat="1">
      <c r="A742" t="s">
        <v>1694</v>
      </c>
      <c r="B742" t="s">
        <v>2054</v>
      </c>
      <c r="C742" t="s">
        <v>2055</v>
      </c>
      <c r="D742" t="s">
        <v>2697</v>
      </c>
      <c r="E742" s="48">
        <v>46247</v>
      </c>
      <c r="F742" t="s">
        <v>2456</v>
      </c>
      <c r="G742" t="s">
        <v>3869</v>
      </c>
    </row>
    <row r="743" spans="1:7" customFormat="1">
      <c r="A743" t="s">
        <v>1694</v>
      </c>
      <c r="B743" t="s">
        <v>2054</v>
      </c>
      <c r="C743" t="s">
        <v>2055</v>
      </c>
      <c r="D743" t="s">
        <v>2697</v>
      </c>
      <c r="E743" s="48">
        <v>46247</v>
      </c>
      <c r="F743" t="s">
        <v>2456</v>
      </c>
      <c r="G743" t="s">
        <v>3870</v>
      </c>
    </row>
    <row r="744" spans="1:7" customFormat="1">
      <c r="A744" t="s">
        <v>1694</v>
      </c>
      <c r="B744" t="s">
        <v>2054</v>
      </c>
      <c r="C744" t="s">
        <v>2055</v>
      </c>
      <c r="D744" t="s">
        <v>2697</v>
      </c>
      <c r="E744" s="48">
        <v>46247</v>
      </c>
      <c r="F744" t="s">
        <v>2456</v>
      </c>
      <c r="G744" t="s">
        <v>3871</v>
      </c>
    </row>
    <row r="745" spans="1:7" customFormat="1">
      <c r="A745" t="s">
        <v>1694</v>
      </c>
      <c r="B745" t="s">
        <v>2054</v>
      </c>
      <c r="C745" t="s">
        <v>2055</v>
      </c>
      <c r="D745" t="s">
        <v>2697</v>
      </c>
      <c r="E745" s="48">
        <v>46247</v>
      </c>
      <c r="F745" t="s">
        <v>2456</v>
      </c>
      <c r="G745" t="s">
        <v>3872</v>
      </c>
    </row>
    <row r="746" spans="1:7" customFormat="1">
      <c r="A746" t="s">
        <v>1694</v>
      </c>
      <c r="B746" t="s">
        <v>2054</v>
      </c>
      <c r="C746" t="s">
        <v>2055</v>
      </c>
      <c r="D746" t="s">
        <v>2697</v>
      </c>
      <c r="E746" s="48">
        <v>46248</v>
      </c>
      <c r="F746" t="s">
        <v>2106</v>
      </c>
      <c r="G746" t="s">
        <v>3873</v>
      </c>
    </row>
    <row r="747" spans="1:7" customFormat="1">
      <c r="A747" t="s">
        <v>1694</v>
      </c>
      <c r="B747" t="s">
        <v>2054</v>
      </c>
      <c r="C747" t="s">
        <v>2055</v>
      </c>
      <c r="D747" t="s">
        <v>2697</v>
      </c>
      <c r="E747" s="48">
        <v>46249</v>
      </c>
      <c r="F747" t="s">
        <v>2812</v>
      </c>
      <c r="G747" t="s">
        <v>3874</v>
      </c>
    </row>
    <row r="748" spans="1:7" customFormat="1">
      <c r="A748" t="s">
        <v>1694</v>
      </c>
      <c r="B748" t="s">
        <v>2054</v>
      </c>
      <c r="C748" t="s">
        <v>2055</v>
      </c>
      <c r="D748" t="s">
        <v>2697</v>
      </c>
      <c r="E748" s="48">
        <v>46249</v>
      </c>
      <c r="F748" t="s">
        <v>2812</v>
      </c>
      <c r="G748" t="s">
        <v>3875</v>
      </c>
    </row>
    <row r="749" spans="1:7" customFormat="1">
      <c r="A749" t="s">
        <v>1694</v>
      </c>
      <c r="B749" t="s">
        <v>2054</v>
      </c>
      <c r="C749" t="s">
        <v>2055</v>
      </c>
      <c r="D749" t="s">
        <v>2697</v>
      </c>
      <c r="E749" s="48">
        <v>46252</v>
      </c>
      <c r="F749" t="s">
        <v>2813</v>
      </c>
      <c r="G749" t="s">
        <v>3876</v>
      </c>
    </row>
    <row r="750" spans="1:7" customFormat="1">
      <c r="A750" t="s">
        <v>1694</v>
      </c>
      <c r="B750" t="s">
        <v>2054</v>
      </c>
      <c r="C750" t="s">
        <v>2055</v>
      </c>
      <c r="D750" t="s">
        <v>2697</v>
      </c>
      <c r="E750" s="48">
        <v>46252</v>
      </c>
      <c r="F750" t="s">
        <v>2813</v>
      </c>
      <c r="G750" t="s">
        <v>3877</v>
      </c>
    </row>
    <row r="751" spans="1:7" customFormat="1">
      <c r="A751" t="s">
        <v>1694</v>
      </c>
      <c r="B751" t="s">
        <v>2054</v>
      </c>
      <c r="C751" t="s">
        <v>2055</v>
      </c>
      <c r="D751" t="s">
        <v>2697</v>
      </c>
      <c r="E751" s="48">
        <v>46253</v>
      </c>
      <c r="F751" t="s">
        <v>2406</v>
      </c>
      <c r="G751" t="s">
        <v>3878</v>
      </c>
    </row>
    <row r="752" spans="1:7" customFormat="1">
      <c r="A752" t="s">
        <v>1694</v>
      </c>
      <c r="B752" t="s">
        <v>2054</v>
      </c>
      <c r="C752" t="s">
        <v>2055</v>
      </c>
      <c r="D752" t="s">
        <v>2697</v>
      </c>
      <c r="E752" s="48">
        <v>46254</v>
      </c>
      <c r="F752" t="s">
        <v>2611</v>
      </c>
      <c r="G752" t="s">
        <v>3656</v>
      </c>
    </row>
    <row r="753" spans="1:7" customFormat="1">
      <c r="A753" t="s">
        <v>1694</v>
      </c>
      <c r="B753" t="s">
        <v>2054</v>
      </c>
      <c r="C753" t="s">
        <v>2055</v>
      </c>
      <c r="D753" t="s">
        <v>2697</v>
      </c>
      <c r="E753" s="48">
        <v>46255</v>
      </c>
      <c r="F753" t="s">
        <v>2690</v>
      </c>
      <c r="G753" t="s">
        <v>3879</v>
      </c>
    </row>
    <row r="754" spans="1:7" customFormat="1">
      <c r="A754" t="s">
        <v>1694</v>
      </c>
      <c r="B754" t="s">
        <v>2054</v>
      </c>
      <c r="C754" t="s">
        <v>2055</v>
      </c>
      <c r="D754" t="s">
        <v>2697</v>
      </c>
      <c r="E754" s="48">
        <v>46255</v>
      </c>
      <c r="F754" t="s">
        <v>2690</v>
      </c>
      <c r="G754" t="s">
        <v>3880</v>
      </c>
    </row>
    <row r="755" spans="1:7" customFormat="1">
      <c r="A755" t="s">
        <v>1694</v>
      </c>
      <c r="B755" t="s">
        <v>2054</v>
      </c>
      <c r="C755" t="s">
        <v>2055</v>
      </c>
      <c r="D755" t="s">
        <v>2697</v>
      </c>
      <c r="E755" s="48">
        <v>46255</v>
      </c>
      <c r="F755" t="s">
        <v>2690</v>
      </c>
      <c r="G755" t="s">
        <v>3881</v>
      </c>
    </row>
    <row r="756" spans="1:7" customFormat="1">
      <c r="A756" t="s">
        <v>1694</v>
      </c>
      <c r="B756" t="s">
        <v>2054</v>
      </c>
      <c r="C756" t="s">
        <v>2055</v>
      </c>
      <c r="D756" t="s">
        <v>2697</v>
      </c>
      <c r="E756" s="48">
        <v>46255</v>
      </c>
      <c r="F756" t="s">
        <v>2690</v>
      </c>
      <c r="G756" t="s">
        <v>3882</v>
      </c>
    </row>
    <row r="757" spans="1:7" customFormat="1">
      <c r="A757" t="s">
        <v>1694</v>
      </c>
      <c r="B757" t="s">
        <v>2054</v>
      </c>
      <c r="C757" t="s">
        <v>2055</v>
      </c>
      <c r="D757" t="s">
        <v>2697</v>
      </c>
      <c r="E757" s="48">
        <v>46255</v>
      </c>
      <c r="F757" t="s">
        <v>2690</v>
      </c>
      <c r="G757" t="s">
        <v>3883</v>
      </c>
    </row>
    <row r="758" spans="1:7" customFormat="1">
      <c r="A758" t="s">
        <v>1694</v>
      </c>
      <c r="B758" t="s">
        <v>2054</v>
      </c>
      <c r="C758" t="s">
        <v>2055</v>
      </c>
      <c r="D758" t="s">
        <v>2697</v>
      </c>
      <c r="E758" s="48">
        <v>46255</v>
      </c>
      <c r="F758" t="s">
        <v>2690</v>
      </c>
      <c r="G758" t="s">
        <v>3884</v>
      </c>
    </row>
    <row r="759" spans="1:7" customFormat="1">
      <c r="A759" t="s">
        <v>1694</v>
      </c>
      <c r="B759" t="s">
        <v>2054</v>
      </c>
      <c r="C759" t="s">
        <v>2055</v>
      </c>
      <c r="D759" t="s">
        <v>2697</v>
      </c>
      <c r="E759" s="48">
        <v>46255</v>
      </c>
      <c r="F759" t="s">
        <v>2690</v>
      </c>
      <c r="G759" t="s">
        <v>3885</v>
      </c>
    </row>
    <row r="760" spans="1:7" customFormat="1">
      <c r="A760" t="s">
        <v>1694</v>
      </c>
      <c r="B760" t="s">
        <v>2054</v>
      </c>
      <c r="C760" t="s">
        <v>2055</v>
      </c>
      <c r="D760" t="s">
        <v>2697</v>
      </c>
      <c r="E760" s="48">
        <v>46255</v>
      </c>
      <c r="F760" t="s">
        <v>2690</v>
      </c>
      <c r="G760" t="s">
        <v>3886</v>
      </c>
    </row>
    <row r="761" spans="1:7" customFormat="1">
      <c r="A761" t="s">
        <v>1694</v>
      </c>
      <c r="B761" t="s">
        <v>2054</v>
      </c>
      <c r="C761" t="s">
        <v>2055</v>
      </c>
      <c r="D761" t="s">
        <v>2697</v>
      </c>
      <c r="E761" s="48">
        <v>46255</v>
      </c>
      <c r="F761" t="s">
        <v>2690</v>
      </c>
      <c r="G761" t="s">
        <v>3887</v>
      </c>
    </row>
    <row r="762" spans="1:7" customFormat="1">
      <c r="A762" t="s">
        <v>1694</v>
      </c>
      <c r="B762" t="s">
        <v>2054</v>
      </c>
      <c r="C762" t="s">
        <v>2055</v>
      </c>
      <c r="D762" t="s">
        <v>2697</v>
      </c>
      <c r="E762" s="48">
        <v>46255</v>
      </c>
      <c r="F762" t="s">
        <v>2690</v>
      </c>
      <c r="G762" t="s">
        <v>3888</v>
      </c>
    </row>
    <row r="763" spans="1:7" customFormat="1">
      <c r="A763" t="s">
        <v>1694</v>
      </c>
      <c r="B763" t="s">
        <v>2054</v>
      </c>
      <c r="C763" t="s">
        <v>2055</v>
      </c>
      <c r="D763" t="s">
        <v>2697</v>
      </c>
      <c r="E763" s="48">
        <v>46255</v>
      </c>
      <c r="F763" t="s">
        <v>2690</v>
      </c>
      <c r="G763" t="s">
        <v>3889</v>
      </c>
    </row>
    <row r="764" spans="1:7" customFormat="1">
      <c r="A764" t="s">
        <v>1694</v>
      </c>
      <c r="B764" t="s">
        <v>2054</v>
      </c>
      <c r="C764" t="s">
        <v>2055</v>
      </c>
      <c r="D764" t="s">
        <v>2697</v>
      </c>
      <c r="E764" s="48">
        <v>46256</v>
      </c>
      <c r="F764" t="s">
        <v>2112</v>
      </c>
      <c r="G764" t="s">
        <v>3890</v>
      </c>
    </row>
    <row r="765" spans="1:7" customFormat="1">
      <c r="A765" t="s">
        <v>1694</v>
      </c>
      <c r="B765" t="s">
        <v>2054</v>
      </c>
      <c r="C765" t="s">
        <v>2055</v>
      </c>
      <c r="D765" t="s">
        <v>2697</v>
      </c>
      <c r="E765" s="48">
        <v>46259</v>
      </c>
      <c r="F765" t="s">
        <v>2243</v>
      </c>
      <c r="G765" t="s">
        <v>3891</v>
      </c>
    </row>
    <row r="766" spans="1:7" customFormat="1">
      <c r="A766" t="s">
        <v>1694</v>
      </c>
      <c r="B766" t="s">
        <v>2054</v>
      </c>
      <c r="C766" t="s">
        <v>2055</v>
      </c>
      <c r="D766" t="s">
        <v>2697</v>
      </c>
      <c r="E766" s="48">
        <v>46260</v>
      </c>
      <c r="F766" t="s">
        <v>2513</v>
      </c>
      <c r="G766" t="s">
        <v>3456</v>
      </c>
    </row>
    <row r="767" spans="1:7" customFormat="1">
      <c r="A767" t="s">
        <v>1694</v>
      </c>
      <c r="B767" t="s">
        <v>2054</v>
      </c>
      <c r="C767" t="s">
        <v>2055</v>
      </c>
      <c r="D767" t="s">
        <v>2697</v>
      </c>
      <c r="E767" s="48">
        <v>46260</v>
      </c>
      <c r="F767" t="s">
        <v>2513</v>
      </c>
      <c r="G767" t="s">
        <v>3457</v>
      </c>
    </row>
    <row r="768" spans="1:7" customFormat="1">
      <c r="A768" t="s">
        <v>1694</v>
      </c>
      <c r="B768" t="s">
        <v>2054</v>
      </c>
      <c r="C768" t="s">
        <v>2055</v>
      </c>
      <c r="D768" t="s">
        <v>2697</v>
      </c>
      <c r="E768" s="48">
        <v>46261</v>
      </c>
      <c r="F768" t="s">
        <v>2514</v>
      </c>
      <c r="G768" t="s">
        <v>3892</v>
      </c>
    </row>
    <row r="769" spans="1:7" customFormat="1">
      <c r="A769" t="s">
        <v>1694</v>
      </c>
      <c r="B769" t="s">
        <v>2054</v>
      </c>
      <c r="C769" t="s">
        <v>2055</v>
      </c>
      <c r="D769" t="s">
        <v>2697</v>
      </c>
      <c r="E769" s="48">
        <v>46262</v>
      </c>
      <c r="F769" t="s">
        <v>2305</v>
      </c>
      <c r="G769" t="s">
        <v>3893</v>
      </c>
    </row>
    <row r="770" spans="1:7" customFormat="1">
      <c r="A770" t="s">
        <v>1694</v>
      </c>
      <c r="B770" t="s">
        <v>2054</v>
      </c>
      <c r="C770" t="s">
        <v>2055</v>
      </c>
      <c r="D770" t="s">
        <v>2697</v>
      </c>
      <c r="E770" s="48">
        <v>46263</v>
      </c>
      <c r="F770" t="s">
        <v>2247</v>
      </c>
      <c r="G770" t="s">
        <v>3894</v>
      </c>
    </row>
    <row r="771" spans="1:7" customFormat="1">
      <c r="A771" t="s">
        <v>1694</v>
      </c>
      <c r="B771" t="s">
        <v>2054</v>
      </c>
      <c r="C771" t="s">
        <v>2055</v>
      </c>
      <c r="D771" t="s">
        <v>2697</v>
      </c>
      <c r="E771" s="48">
        <v>46266</v>
      </c>
      <c r="F771" t="s">
        <v>2482</v>
      </c>
      <c r="G771" t="s">
        <v>3895</v>
      </c>
    </row>
    <row r="772" spans="1:7" customFormat="1">
      <c r="A772" t="s">
        <v>1694</v>
      </c>
      <c r="B772" t="s">
        <v>2054</v>
      </c>
      <c r="C772" t="s">
        <v>2055</v>
      </c>
      <c r="D772" t="s">
        <v>2697</v>
      </c>
      <c r="E772" s="48">
        <v>46266</v>
      </c>
      <c r="F772" t="s">
        <v>2482</v>
      </c>
      <c r="G772" t="s">
        <v>3896</v>
      </c>
    </row>
    <row r="773" spans="1:7" customFormat="1">
      <c r="A773" t="s">
        <v>1694</v>
      </c>
      <c r="B773" t="s">
        <v>2054</v>
      </c>
      <c r="C773" t="s">
        <v>2055</v>
      </c>
      <c r="D773" t="s">
        <v>2697</v>
      </c>
      <c r="E773" s="48">
        <v>46266</v>
      </c>
      <c r="F773" t="s">
        <v>2482</v>
      </c>
      <c r="G773" t="s">
        <v>3897</v>
      </c>
    </row>
    <row r="774" spans="1:7" customFormat="1">
      <c r="A774" t="s">
        <v>1694</v>
      </c>
      <c r="B774" t="s">
        <v>2054</v>
      </c>
      <c r="C774" t="s">
        <v>2055</v>
      </c>
      <c r="D774" t="s">
        <v>2697</v>
      </c>
      <c r="E774" s="48">
        <v>46266</v>
      </c>
      <c r="F774" t="s">
        <v>2482</v>
      </c>
      <c r="G774" t="s">
        <v>3898</v>
      </c>
    </row>
    <row r="775" spans="1:7" customFormat="1">
      <c r="A775" t="s">
        <v>1694</v>
      </c>
      <c r="B775" t="s">
        <v>2054</v>
      </c>
      <c r="C775" t="s">
        <v>2055</v>
      </c>
      <c r="D775" t="s">
        <v>2697</v>
      </c>
      <c r="E775" s="48">
        <v>46266</v>
      </c>
      <c r="F775" t="s">
        <v>2482</v>
      </c>
      <c r="G775" t="s">
        <v>3899</v>
      </c>
    </row>
    <row r="776" spans="1:7" customFormat="1">
      <c r="A776" t="s">
        <v>1694</v>
      </c>
      <c r="B776" t="s">
        <v>2054</v>
      </c>
      <c r="C776" t="s">
        <v>2055</v>
      </c>
      <c r="D776" t="s">
        <v>2697</v>
      </c>
      <c r="E776" s="48">
        <v>46267</v>
      </c>
      <c r="F776" t="s">
        <v>2117</v>
      </c>
      <c r="G776" t="s">
        <v>3617</v>
      </c>
    </row>
    <row r="777" spans="1:7" customFormat="1">
      <c r="A777" t="s">
        <v>1694</v>
      </c>
      <c r="B777" t="s">
        <v>2054</v>
      </c>
      <c r="C777" t="s">
        <v>2055</v>
      </c>
      <c r="D777" t="s">
        <v>2697</v>
      </c>
      <c r="E777" s="48">
        <v>46268</v>
      </c>
      <c r="F777" t="s">
        <v>2814</v>
      </c>
      <c r="G777" t="s">
        <v>3900</v>
      </c>
    </row>
    <row r="778" spans="1:7" customFormat="1">
      <c r="A778" t="s">
        <v>1694</v>
      </c>
      <c r="B778" t="s">
        <v>2054</v>
      </c>
      <c r="C778" t="s">
        <v>2055</v>
      </c>
      <c r="D778" t="s">
        <v>2697</v>
      </c>
      <c r="E778" s="48">
        <v>46269</v>
      </c>
      <c r="F778" t="s">
        <v>2122</v>
      </c>
      <c r="G778" t="s">
        <v>3901</v>
      </c>
    </row>
    <row r="779" spans="1:7" customFormat="1">
      <c r="A779" t="s">
        <v>1694</v>
      </c>
      <c r="B779" t="s">
        <v>2054</v>
      </c>
      <c r="C779" t="s">
        <v>2055</v>
      </c>
      <c r="D779" t="s">
        <v>2697</v>
      </c>
      <c r="E779" s="48">
        <v>46270</v>
      </c>
      <c r="F779" t="s">
        <v>2815</v>
      </c>
      <c r="G779" t="s">
        <v>3902</v>
      </c>
    </row>
    <row r="780" spans="1:7" customFormat="1">
      <c r="A780" t="s">
        <v>1694</v>
      </c>
      <c r="B780" t="s">
        <v>2054</v>
      </c>
      <c r="C780" t="s">
        <v>2055</v>
      </c>
      <c r="D780" t="s">
        <v>2697</v>
      </c>
      <c r="E780" s="48">
        <v>46274</v>
      </c>
      <c r="F780" t="s">
        <v>2181</v>
      </c>
      <c r="G780" t="s">
        <v>3621</v>
      </c>
    </row>
    <row r="781" spans="1:7" customFormat="1">
      <c r="A781" t="s">
        <v>1694</v>
      </c>
      <c r="B781" t="s">
        <v>2054</v>
      </c>
      <c r="C781" t="s">
        <v>2055</v>
      </c>
      <c r="D781" t="s">
        <v>2697</v>
      </c>
      <c r="E781" s="48">
        <v>46274</v>
      </c>
      <c r="F781" t="s">
        <v>2181</v>
      </c>
      <c r="G781" t="s">
        <v>3622</v>
      </c>
    </row>
    <row r="782" spans="1:7" customFormat="1">
      <c r="A782" t="s">
        <v>1694</v>
      </c>
      <c r="B782" t="s">
        <v>2054</v>
      </c>
      <c r="C782" t="s">
        <v>2055</v>
      </c>
      <c r="D782" t="s">
        <v>2697</v>
      </c>
      <c r="E782" s="48">
        <v>46274</v>
      </c>
      <c r="F782" t="s">
        <v>2181</v>
      </c>
      <c r="G782" t="s">
        <v>3623</v>
      </c>
    </row>
    <row r="783" spans="1:7" customFormat="1">
      <c r="A783" t="s">
        <v>1694</v>
      </c>
      <c r="B783" t="s">
        <v>2054</v>
      </c>
      <c r="C783" t="s">
        <v>2055</v>
      </c>
      <c r="D783" t="s">
        <v>2697</v>
      </c>
      <c r="E783" s="48">
        <v>46275</v>
      </c>
      <c r="F783" t="s">
        <v>2182</v>
      </c>
      <c r="G783" t="s">
        <v>3903</v>
      </c>
    </row>
    <row r="784" spans="1:7" customFormat="1">
      <c r="A784" t="s">
        <v>1694</v>
      </c>
      <c r="B784" t="s">
        <v>2054</v>
      </c>
      <c r="C784" t="s">
        <v>2055</v>
      </c>
      <c r="D784" t="s">
        <v>2697</v>
      </c>
      <c r="E784" s="48">
        <v>46275</v>
      </c>
      <c r="F784" t="s">
        <v>2182</v>
      </c>
      <c r="G784" t="s">
        <v>3904</v>
      </c>
    </row>
    <row r="785" spans="1:7" customFormat="1">
      <c r="A785" t="s">
        <v>1694</v>
      </c>
      <c r="B785" t="s">
        <v>2054</v>
      </c>
      <c r="C785" t="s">
        <v>2055</v>
      </c>
      <c r="D785" t="s">
        <v>2697</v>
      </c>
      <c r="E785" s="48">
        <v>46276</v>
      </c>
      <c r="F785" t="s">
        <v>2641</v>
      </c>
      <c r="G785" t="s">
        <v>3741</v>
      </c>
    </row>
    <row r="786" spans="1:7" customFormat="1">
      <c r="A786" t="s">
        <v>1694</v>
      </c>
      <c r="B786" t="s">
        <v>2054</v>
      </c>
      <c r="C786" t="s">
        <v>2055</v>
      </c>
      <c r="D786" t="s">
        <v>2697</v>
      </c>
      <c r="E786" s="48">
        <v>46277</v>
      </c>
      <c r="F786" t="s">
        <v>2681</v>
      </c>
      <c r="G786" t="s">
        <v>3905</v>
      </c>
    </row>
    <row r="787" spans="1:7" customFormat="1">
      <c r="A787" t="s">
        <v>1694</v>
      </c>
      <c r="B787" t="s">
        <v>2054</v>
      </c>
      <c r="C787" t="s">
        <v>2055</v>
      </c>
      <c r="D787" t="s">
        <v>2697</v>
      </c>
      <c r="E787" s="48">
        <v>46277</v>
      </c>
      <c r="F787" t="s">
        <v>2681</v>
      </c>
      <c r="G787" t="s">
        <v>3906</v>
      </c>
    </row>
    <row r="788" spans="1:7" customFormat="1">
      <c r="A788" t="s">
        <v>1694</v>
      </c>
      <c r="B788" t="s">
        <v>2054</v>
      </c>
      <c r="C788" t="s">
        <v>2055</v>
      </c>
      <c r="D788" t="s">
        <v>2697</v>
      </c>
      <c r="E788" s="48">
        <v>46277</v>
      </c>
      <c r="F788" t="s">
        <v>2681</v>
      </c>
      <c r="G788" t="s">
        <v>3907</v>
      </c>
    </row>
    <row r="789" spans="1:7" customFormat="1">
      <c r="A789" t="s">
        <v>1694</v>
      </c>
      <c r="B789" t="s">
        <v>2054</v>
      </c>
      <c r="C789" t="s">
        <v>2055</v>
      </c>
      <c r="D789" t="s">
        <v>2697</v>
      </c>
      <c r="E789" s="48">
        <v>46277</v>
      </c>
      <c r="F789" t="s">
        <v>2681</v>
      </c>
      <c r="G789" t="s">
        <v>3908</v>
      </c>
    </row>
    <row r="790" spans="1:7" customFormat="1">
      <c r="A790" t="s">
        <v>1694</v>
      </c>
      <c r="B790" t="s">
        <v>2054</v>
      </c>
      <c r="C790" t="s">
        <v>2055</v>
      </c>
      <c r="D790" t="s">
        <v>2697</v>
      </c>
      <c r="E790" s="48">
        <v>46277</v>
      </c>
      <c r="F790" t="s">
        <v>2681</v>
      </c>
      <c r="G790" t="s">
        <v>3909</v>
      </c>
    </row>
    <row r="791" spans="1:7" customFormat="1">
      <c r="A791" t="s">
        <v>1694</v>
      </c>
      <c r="B791" t="s">
        <v>2054</v>
      </c>
      <c r="C791" t="s">
        <v>2055</v>
      </c>
      <c r="D791" t="s">
        <v>2697</v>
      </c>
      <c r="E791" s="48">
        <v>46277</v>
      </c>
      <c r="F791" t="s">
        <v>2681</v>
      </c>
      <c r="G791" t="s">
        <v>3910</v>
      </c>
    </row>
    <row r="792" spans="1:7" customFormat="1">
      <c r="A792" t="s">
        <v>1694</v>
      </c>
      <c r="B792" t="s">
        <v>2054</v>
      </c>
      <c r="C792" t="s">
        <v>2055</v>
      </c>
      <c r="D792" t="s">
        <v>2697</v>
      </c>
      <c r="E792" s="48">
        <v>46277</v>
      </c>
      <c r="F792" t="s">
        <v>2681</v>
      </c>
      <c r="G792" t="s">
        <v>3911</v>
      </c>
    </row>
    <row r="793" spans="1:7" customFormat="1">
      <c r="A793" t="s">
        <v>1694</v>
      </c>
      <c r="B793" t="s">
        <v>2054</v>
      </c>
      <c r="C793" t="s">
        <v>2055</v>
      </c>
      <c r="D793" t="s">
        <v>2697</v>
      </c>
      <c r="E793" s="48">
        <v>46280</v>
      </c>
      <c r="F793" t="s">
        <v>2816</v>
      </c>
      <c r="G793" t="s">
        <v>3912</v>
      </c>
    </row>
    <row r="794" spans="1:7" customFormat="1">
      <c r="A794" t="s">
        <v>1694</v>
      </c>
      <c r="B794" t="s">
        <v>2054</v>
      </c>
      <c r="C794" t="s">
        <v>2055</v>
      </c>
      <c r="D794" t="s">
        <v>2697</v>
      </c>
      <c r="E794" s="48">
        <v>46280</v>
      </c>
      <c r="F794" t="s">
        <v>2816</v>
      </c>
      <c r="G794" t="s">
        <v>3913</v>
      </c>
    </row>
    <row r="795" spans="1:7" customFormat="1">
      <c r="A795" t="s">
        <v>1694</v>
      </c>
      <c r="B795" t="s">
        <v>2054</v>
      </c>
      <c r="C795" t="s">
        <v>2055</v>
      </c>
      <c r="D795" t="s">
        <v>2697</v>
      </c>
      <c r="E795" s="48">
        <v>46281</v>
      </c>
      <c r="F795" t="s">
        <v>2726</v>
      </c>
      <c r="G795" t="s">
        <v>3472</v>
      </c>
    </row>
    <row r="796" spans="1:7" customFormat="1">
      <c r="A796" t="s">
        <v>1694</v>
      </c>
      <c r="B796" t="s">
        <v>2054</v>
      </c>
      <c r="C796" t="s">
        <v>2055</v>
      </c>
      <c r="D796" t="s">
        <v>2697</v>
      </c>
      <c r="E796" s="48">
        <v>46282</v>
      </c>
      <c r="F796" t="s">
        <v>2590</v>
      </c>
      <c r="G796" t="s">
        <v>3914</v>
      </c>
    </row>
    <row r="797" spans="1:7" customFormat="1">
      <c r="A797" t="s">
        <v>1694</v>
      </c>
      <c r="B797" t="s">
        <v>2054</v>
      </c>
      <c r="C797" t="s">
        <v>2055</v>
      </c>
      <c r="D797" t="s">
        <v>2697</v>
      </c>
      <c r="E797" s="48">
        <v>46283</v>
      </c>
      <c r="F797" t="s">
        <v>2365</v>
      </c>
      <c r="G797" t="s">
        <v>3915</v>
      </c>
    </row>
    <row r="798" spans="1:7" customFormat="1">
      <c r="A798" t="s">
        <v>1694</v>
      </c>
      <c r="B798" t="s">
        <v>2054</v>
      </c>
      <c r="C798" t="s">
        <v>2055</v>
      </c>
      <c r="D798" t="s">
        <v>2697</v>
      </c>
      <c r="E798" s="48">
        <v>46283</v>
      </c>
      <c r="F798" t="s">
        <v>2365</v>
      </c>
      <c r="G798" t="s">
        <v>3916</v>
      </c>
    </row>
    <row r="799" spans="1:7" customFormat="1">
      <c r="A799" t="s">
        <v>1694</v>
      </c>
      <c r="B799" t="s">
        <v>2054</v>
      </c>
      <c r="C799" t="s">
        <v>2055</v>
      </c>
      <c r="D799" t="s">
        <v>2697</v>
      </c>
      <c r="E799" s="48">
        <v>46283</v>
      </c>
      <c r="F799" t="s">
        <v>2365</v>
      </c>
      <c r="G799" t="s">
        <v>3917</v>
      </c>
    </row>
    <row r="800" spans="1:7" customFormat="1">
      <c r="A800" t="s">
        <v>1694</v>
      </c>
      <c r="B800" t="s">
        <v>2054</v>
      </c>
      <c r="C800" t="s">
        <v>2055</v>
      </c>
      <c r="D800" t="s">
        <v>2697</v>
      </c>
      <c r="E800" s="48">
        <v>46283</v>
      </c>
      <c r="F800" t="s">
        <v>2365</v>
      </c>
      <c r="G800" t="s">
        <v>3918</v>
      </c>
    </row>
    <row r="801" spans="1:7" customFormat="1">
      <c r="A801" t="s">
        <v>1694</v>
      </c>
      <c r="B801" t="s">
        <v>2054</v>
      </c>
      <c r="C801" t="s">
        <v>2055</v>
      </c>
      <c r="D801" t="s">
        <v>2697</v>
      </c>
      <c r="E801" s="48">
        <v>46283</v>
      </c>
      <c r="F801" t="s">
        <v>2365</v>
      </c>
      <c r="G801" t="s">
        <v>3919</v>
      </c>
    </row>
    <row r="802" spans="1:7" customFormat="1">
      <c r="A802" t="s">
        <v>1694</v>
      </c>
      <c r="B802" t="s">
        <v>2054</v>
      </c>
      <c r="C802" t="s">
        <v>2055</v>
      </c>
      <c r="D802" t="s">
        <v>2697</v>
      </c>
      <c r="E802" s="48">
        <v>46284</v>
      </c>
      <c r="F802" t="s">
        <v>2817</v>
      </c>
      <c r="G802" t="s">
        <v>4300</v>
      </c>
    </row>
    <row r="803" spans="1:7" customFormat="1">
      <c r="A803" t="s">
        <v>1694</v>
      </c>
      <c r="B803" t="s">
        <v>2054</v>
      </c>
      <c r="C803" t="s">
        <v>2055</v>
      </c>
      <c r="D803" t="s">
        <v>2697</v>
      </c>
      <c r="E803" s="48">
        <v>46287</v>
      </c>
      <c r="F803" t="s">
        <v>1710</v>
      </c>
      <c r="G803" t="s">
        <v>6363</v>
      </c>
    </row>
    <row r="804" spans="1:7" customFormat="1">
      <c r="A804" t="s">
        <v>1694</v>
      </c>
      <c r="B804" t="s">
        <v>2054</v>
      </c>
      <c r="C804" t="s">
        <v>2055</v>
      </c>
      <c r="D804" t="s">
        <v>2697</v>
      </c>
      <c r="E804" s="48">
        <v>46288</v>
      </c>
      <c r="F804" t="s">
        <v>1729</v>
      </c>
      <c r="G804" t="s">
        <v>3502</v>
      </c>
    </row>
    <row r="805" spans="1:7" customFormat="1">
      <c r="A805" t="s">
        <v>1694</v>
      </c>
      <c r="B805" t="s">
        <v>2054</v>
      </c>
      <c r="C805" t="s">
        <v>2055</v>
      </c>
      <c r="D805" t="s">
        <v>2697</v>
      </c>
      <c r="E805" s="48">
        <v>46290</v>
      </c>
      <c r="F805" t="s">
        <v>6594</v>
      </c>
      <c r="G805" t="s">
        <v>6527</v>
      </c>
    </row>
    <row r="806" spans="1:7" customFormat="1">
      <c r="A806" t="s">
        <v>1694</v>
      </c>
      <c r="B806" t="s">
        <v>2054</v>
      </c>
      <c r="C806" t="s">
        <v>2055</v>
      </c>
      <c r="D806" t="s">
        <v>2697</v>
      </c>
      <c r="E806" s="48">
        <v>46290</v>
      </c>
      <c r="F806" t="s">
        <v>6594</v>
      </c>
      <c r="G806" t="s">
        <v>6542</v>
      </c>
    </row>
    <row r="807" spans="1:7" customFormat="1">
      <c r="A807" t="s">
        <v>1694</v>
      </c>
      <c r="B807" t="s">
        <v>2054</v>
      </c>
      <c r="C807" t="s">
        <v>2055</v>
      </c>
      <c r="D807" t="s">
        <v>2697</v>
      </c>
      <c r="E807" s="48">
        <v>46290</v>
      </c>
      <c r="F807" t="s">
        <v>6594</v>
      </c>
      <c r="G807" t="s">
        <v>6475</v>
      </c>
    </row>
    <row r="808" spans="1:7" customFormat="1">
      <c r="A808" t="s">
        <v>1694</v>
      </c>
      <c r="B808" t="s">
        <v>2054</v>
      </c>
      <c r="C808" t="s">
        <v>2055</v>
      </c>
      <c r="D808" t="s">
        <v>2697</v>
      </c>
      <c r="E808" s="48">
        <v>46291</v>
      </c>
      <c r="F808" t="s">
        <v>6404</v>
      </c>
      <c r="G808" t="s">
        <v>6546</v>
      </c>
    </row>
    <row r="809" spans="1:7" customFormat="1">
      <c r="A809" t="s">
        <v>1694</v>
      </c>
      <c r="B809" t="s">
        <v>2054</v>
      </c>
      <c r="C809" t="s">
        <v>2055</v>
      </c>
      <c r="D809" t="s">
        <v>2697</v>
      </c>
      <c r="E809" s="48">
        <v>46294</v>
      </c>
      <c r="F809" t="s">
        <v>1797</v>
      </c>
      <c r="G809" t="s">
        <v>6545</v>
      </c>
    </row>
    <row r="810" spans="1:7" customFormat="1">
      <c r="A810" t="s">
        <v>1694</v>
      </c>
      <c r="B810" t="s">
        <v>2054</v>
      </c>
      <c r="C810" t="s">
        <v>2055</v>
      </c>
      <c r="D810" t="s">
        <v>2697</v>
      </c>
      <c r="E810" s="48">
        <v>46295</v>
      </c>
      <c r="F810" t="s">
        <v>1782</v>
      </c>
      <c r="G810" t="s">
        <v>6544</v>
      </c>
    </row>
    <row r="811" spans="1:7" customFormat="1">
      <c r="A811" t="s">
        <v>1694</v>
      </c>
      <c r="B811" t="s">
        <v>2054</v>
      </c>
      <c r="C811" t="s">
        <v>2055</v>
      </c>
      <c r="D811" t="s">
        <v>2697</v>
      </c>
      <c r="E811" s="48">
        <v>46296</v>
      </c>
      <c r="F811" t="s">
        <v>6378</v>
      </c>
      <c r="G811" t="s">
        <v>6543</v>
      </c>
    </row>
    <row r="812" spans="1:7" customFormat="1">
      <c r="A812" t="s">
        <v>1694</v>
      </c>
      <c r="B812" t="s">
        <v>2054</v>
      </c>
      <c r="C812" t="s">
        <v>2055</v>
      </c>
      <c r="D812" t="s">
        <v>2697</v>
      </c>
      <c r="E812" s="48">
        <v>46297</v>
      </c>
      <c r="F812" t="s">
        <v>6671</v>
      </c>
      <c r="G812" t="s">
        <v>6635</v>
      </c>
    </row>
    <row r="813" spans="1:7" customFormat="1">
      <c r="A813" t="s">
        <v>1694</v>
      </c>
      <c r="B813" t="s">
        <v>2054</v>
      </c>
      <c r="C813" t="s">
        <v>2055</v>
      </c>
      <c r="D813" t="s">
        <v>2697</v>
      </c>
      <c r="E813" s="48">
        <v>46298</v>
      </c>
      <c r="F813" t="s">
        <v>6709</v>
      </c>
      <c r="G813" t="s">
        <v>4463</v>
      </c>
    </row>
    <row r="814" spans="1:7" customFormat="1">
      <c r="A814" t="s">
        <v>1694</v>
      </c>
      <c r="B814" t="s">
        <v>2054</v>
      </c>
      <c r="C814" t="s">
        <v>2055</v>
      </c>
      <c r="D814" t="s">
        <v>2697</v>
      </c>
      <c r="E814" s="48">
        <v>46298</v>
      </c>
      <c r="F814" t="s">
        <v>6709</v>
      </c>
      <c r="G814" t="s">
        <v>4465</v>
      </c>
    </row>
    <row r="815" spans="1:7" customFormat="1">
      <c r="A815" t="s">
        <v>1694</v>
      </c>
      <c r="B815" t="s">
        <v>2054</v>
      </c>
      <c r="C815" t="s">
        <v>2055</v>
      </c>
      <c r="D815" t="s">
        <v>2697</v>
      </c>
      <c r="E815" s="48">
        <v>46298</v>
      </c>
      <c r="F815" t="s">
        <v>6709</v>
      </c>
      <c r="G815" t="s">
        <v>4466</v>
      </c>
    </row>
    <row r="816" spans="1:7" customFormat="1">
      <c r="A816" t="s">
        <v>1694</v>
      </c>
      <c r="B816" t="s">
        <v>2054</v>
      </c>
      <c r="C816" t="s">
        <v>2055</v>
      </c>
      <c r="D816" t="s">
        <v>2697</v>
      </c>
      <c r="E816" s="48">
        <v>46298</v>
      </c>
      <c r="F816" t="s">
        <v>6709</v>
      </c>
      <c r="G816" t="s">
        <v>4467</v>
      </c>
    </row>
    <row r="817" spans="1:7" customFormat="1">
      <c r="A817" t="s">
        <v>1694</v>
      </c>
      <c r="B817" t="s">
        <v>2054</v>
      </c>
      <c r="C817" t="s">
        <v>2055</v>
      </c>
      <c r="D817" t="s">
        <v>2697</v>
      </c>
      <c r="E817" s="48">
        <v>46298</v>
      </c>
      <c r="F817" t="s">
        <v>6709</v>
      </c>
      <c r="G817" t="s">
        <v>4468</v>
      </c>
    </row>
    <row r="818" spans="1:7" customFormat="1">
      <c r="A818" t="s">
        <v>1694</v>
      </c>
      <c r="B818" t="s">
        <v>2054</v>
      </c>
      <c r="C818" t="s">
        <v>2055</v>
      </c>
      <c r="D818" t="s">
        <v>2697</v>
      </c>
      <c r="E818" s="48">
        <v>46298</v>
      </c>
      <c r="F818" t="s">
        <v>6709</v>
      </c>
      <c r="G818" t="s">
        <v>6561</v>
      </c>
    </row>
    <row r="819" spans="1:7" customFormat="1">
      <c r="A819" t="s">
        <v>1694</v>
      </c>
      <c r="B819" t="s">
        <v>2054</v>
      </c>
      <c r="C819" t="s">
        <v>2055</v>
      </c>
      <c r="D819" t="s">
        <v>2697</v>
      </c>
      <c r="E819" s="48">
        <v>46298</v>
      </c>
      <c r="F819" t="s">
        <v>6709</v>
      </c>
      <c r="G819" t="s">
        <v>6562</v>
      </c>
    </row>
    <row r="820" spans="1:7" customFormat="1">
      <c r="A820" t="s">
        <v>1694</v>
      </c>
      <c r="B820" t="s">
        <v>2054</v>
      </c>
      <c r="C820" t="s">
        <v>2055</v>
      </c>
      <c r="D820" t="s">
        <v>2697</v>
      </c>
      <c r="E820" s="48">
        <v>46298</v>
      </c>
      <c r="F820" t="s">
        <v>6709</v>
      </c>
      <c r="G820" t="s">
        <v>6364</v>
      </c>
    </row>
    <row r="821" spans="1:7" customFormat="1">
      <c r="A821" t="s">
        <v>1694</v>
      </c>
      <c r="B821" t="s">
        <v>2054</v>
      </c>
      <c r="C821" t="s">
        <v>2055</v>
      </c>
      <c r="D821" t="s">
        <v>2697</v>
      </c>
      <c r="E821" s="48">
        <v>46298</v>
      </c>
      <c r="F821" t="s">
        <v>6709</v>
      </c>
      <c r="G821" t="s">
        <v>6320</v>
      </c>
    </row>
    <row r="822" spans="1:7" customFormat="1">
      <c r="A822" t="s">
        <v>1694</v>
      </c>
      <c r="B822" t="s">
        <v>2054</v>
      </c>
      <c r="C822" t="s">
        <v>2055</v>
      </c>
      <c r="D822" t="s">
        <v>2697</v>
      </c>
      <c r="E822" s="48">
        <v>46298</v>
      </c>
      <c r="F822" t="s">
        <v>6709</v>
      </c>
      <c r="G822" t="s">
        <v>6321</v>
      </c>
    </row>
    <row r="823" spans="1:7" customFormat="1">
      <c r="A823" t="s">
        <v>1694</v>
      </c>
      <c r="B823" t="s">
        <v>2054</v>
      </c>
      <c r="C823" t="s">
        <v>2055</v>
      </c>
      <c r="D823" t="s">
        <v>2697</v>
      </c>
      <c r="E823" s="48">
        <v>46298</v>
      </c>
      <c r="F823" t="s">
        <v>6709</v>
      </c>
      <c r="G823" t="s">
        <v>4464</v>
      </c>
    </row>
    <row r="824" spans="1:7" customFormat="1">
      <c r="A824" t="s">
        <v>1694</v>
      </c>
      <c r="B824" t="s">
        <v>2054</v>
      </c>
      <c r="C824" t="s">
        <v>2055</v>
      </c>
      <c r="D824" t="s">
        <v>2697</v>
      </c>
      <c r="E824" s="48">
        <v>46298</v>
      </c>
      <c r="F824" t="s">
        <v>6709</v>
      </c>
      <c r="G824" t="s">
        <v>6560</v>
      </c>
    </row>
    <row r="825" spans="1:7" customFormat="1">
      <c r="A825" t="s">
        <v>1694</v>
      </c>
      <c r="B825" t="s">
        <v>2054</v>
      </c>
      <c r="C825" t="s">
        <v>2055</v>
      </c>
      <c r="D825" t="s">
        <v>2697</v>
      </c>
      <c r="E825" s="48">
        <v>46298</v>
      </c>
      <c r="F825" t="s">
        <v>6709</v>
      </c>
      <c r="G825" t="s">
        <v>6471</v>
      </c>
    </row>
    <row r="826" spans="1:7" customFormat="1">
      <c r="A826" t="s">
        <v>1694</v>
      </c>
      <c r="B826" t="s">
        <v>2054</v>
      </c>
      <c r="C826" t="s">
        <v>2055</v>
      </c>
      <c r="D826" t="s">
        <v>2697</v>
      </c>
      <c r="E826" s="48">
        <v>46298</v>
      </c>
      <c r="F826" t="s">
        <v>6709</v>
      </c>
      <c r="G826" t="s">
        <v>6470</v>
      </c>
    </row>
    <row r="827" spans="1:7" customFormat="1">
      <c r="A827" t="s">
        <v>1694</v>
      </c>
      <c r="B827" t="s">
        <v>2054</v>
      </c>
      <c r="C827" t="s">
        <v>2055</v>
      </c>
      <c r="D827" t="s">
        <v>2697</v>
      </c>
      <c r="E827" s="48">
        <v>46298</v>
      </c>
      <c r="F827" t="s">
        <v>6709</v>
      </c>
      <c r="G827" t="s">
        <v>4468</v>
      </c>
    </row>
    <row r="828" spans="1:7" customFormat="1">
      <c r="A828" t="s">
        <v>1694</v>
      </c>
      <c r="B828" t="s">
        <v>2130</v>
      </c>
      <c r="C828" t="s">
        <v>2055</v>
      </c>
      <c r="D828" t="s">
        <v>2697</v>
      </c>
      <c r="E828" s="48">
        <v>46182</v>
      </c>
      <c r="F828" t="s">
        <v>2698</v>
      </c>
      <c r="G828" t="s">
        <v>3380</v>
      </c>
    </row>
    <row r="829" spans="1:7" customFormat="1">
      <c r="A829" t="s">
        <v>1694</v>
      </c>
      <c r="B829" t="s">
        <v>2130</v>
      </c>
      <c r="C829" t="s">
        <v>2055</v>
      </c>
      <c r="D829" t="s">
        <v>2697</v>
      </c>
      <c r="E829" s="48">
        <v>46183</v>
      </c>
      <c r="F829" t="s">
        <v>2545</v>
      </c>
      <c r="G829" t="s">
        <v>3928</v>
      </c>
    </row>
    <row r="830" spans="1:7" customFormat="1">
      <c r="A830" t="s">
        <v>1694</v>
      </c>
      <c r="B830" t="s">
        <v>2130</v>
      </c>
      <c r="C830" t="s">
        <v>2055</v>
      </c>
      <c r="D830" t="s">
        <v>2697</v>
      </c>
      <c r="E830" s="48">
        <v>46183</v>
      </c>
      <c r="F830" t="s">
        <v>2545</v>
      </c>
      <c r="G830" t="s">
        <v>3929</v>
      </c>
    </row>
    <row r="831" spans="1:7" customFormat="1">
      <c r="A831" t="s">
        <v>1694</v>
      </c>
      <c r="B831" t="s">
        <v>2130</v>
      </c>
      <c r="C831" t="s">
        <v>2055</v>
      </c>
      <c r="D831" t="s">
        <v>2697</v>
      </c>
      <c r="E831" s="48">
        <v>46184</v>
      </c>
      <c r="F831" t="s">
        <v>2620</v>
      </c>
      <c r="G831" t="s">
        <v>3930</v>
      </c>
    </row>
    <row r="832" spans="1:7" customFormat="1">
      <c r="A832" t="s">
        <v>1694</v>
      </c>
      <c r="B832" t="s">
        <v>2130</v>
      </c>
      <c r="C832" t="s">
        <v>2055</v>
      </c>
      <c r="D832" t="s">
        <v>2697</v>
      </c>
      <c r="E832" s="48">
        <v>46184</v>
      </c>
      <c r="F832" t="s">
        <v>2620</v>
      </c>
      <c r="G832" t="s">
        <v>3931</v>
      </c>
    </row>
    <row r="833" spans="1:7" customFormat="1">
      <c r="A833" t="s">
        <v>1694</v>
      </c>
      <c r="B833" t="s">
        <v>2130</v>
      </c>
      <c r="C833" t="s">
        <v>2055</v>
      </c>
      <c r="D833" t="s">
        <v>2697</v>
      </c>
      <c r="E833" s="48">
        <v>46185</v>
      </c>
      <c r="F833" t="s">
        <v>2208</v>
      </c>
      <c r="G833" t="s">
        <v>3932</v>
      </c>
    </row>
    <row r="834" spans="1:7" customFormat="1">
      <c r="A834" t="s">
        <v>1694</v>
      </c>
      <c r="B834" t="s">
        <v>2130</v>
      </c>
      <c r="C834" t="s">
        <v>2055</v>
      </c>
      <c r="D834" t="s">
        <v>2697</v>
      </c>
      <c r="E834" s="48">
        <v>46185</v>
      </c>
      <c r="F834" t="s">
        <v>2208</v>
      </c>
      <c r="G834" t="s">
        <v>3933</v>
      </c>
    </row>
    <row r="835" spans="1:7" customFormat="1">
      <c r="A835" t="s">
        <v>1694</v>
      </c>
      <c r="B835" t="s">
        <v>2130</v>
      </c>
      <c r="C835" t="s">
        <v>2055</v>
      </c>
      <c r="D835" t="s">
        <v>2697</v>
      </c>
      <c r="E835" s="48">
        <v>46186</v>
      </c>
      <c r="F835" t="s">
        <v>2738</v>
      </c>
      <c r="G835" t="s">
        <v>3510</v>
      </c>
    </row>
    <row r="836" spans="1:7" customFormat="1">
      <c r="A836" t="s">
        <v>1694</v>
      </c>
      <c r="B836" t="s">
        <v>2130</v>
      </c>
      <c r="C836" t="s">
        <v>2055</v>
      </c>
      <c r="D836" t="s">
        <v>2697</v>
      </c>
      <c r="E836" s="48">
        <v>46189</v>
      </c>
      <c r="F836" t="s">
        <v>2701</v>
      </c>
      <c r="G836" t="s">
        <v>3391</v>
      </c>
    </row>
    <row r="837" spans="1:7" customFormat="1">
      <c r="A837" t="s">
        <v>1694</v>
      </c>
      <c r="B837" t="s">
        <v>2130</v>
      </c>
      <c r="C837" t="s">
        <v>2055</v>
      </c>
      <c r="D837" t="s">
        <v>2697</v>
      </c>
      <c r="E837" s="48">
        <v>46190</v>
      </c>
      <c r="F837" t="s">
        <v>2741</v>
      </c>
      <c r="G837" t="s">
        <v>3515</v>
      </c>
    </row>
    <row r="838" spans="1:7" customFormat="1">
      <c r="A838" t="s">
        <v>1694</v>
      </c>
      <c r="B838" t="s">
        <v>2130</v>
      </c>
      <c r="C838" t="s">
        <v>2055</v>
      </c>
      <c r="D838" t="s">
        <v>2697</v>
      </c>
      <c r="E838" s="48">
        <v>46191</v>
      </c>
      <c r="F838" t="s">
        <v>2332</v>
      </c>
      <c r="G838" t="s">
        <v>3516</v>
      </c>
    </row>
    <row r="839" spans="1:7" customFormat="1">
      <c r="A839" t="s">
        <v>1694</v>
      </c>
      <c r="B839" t="s">
        <v>2130</v>
      </c>
      <c r="C839" t="s">
        <v>2055</v>
      </c>
      <c r="D839" t="s">
        <v>2697</v>
      </c>
      <c r="E839" s="48">
        <v>46191</v>
      </c>
      <c r="F839" t="s">
        <v>2332</v>
      </c>
      <c r="G839" t="s">
        <v>3517</v>
      </c>
    </row>
    <row r="840" spans="1:7" customFormat="1">
      <c r="A840" t="s">
        <v>1694</v>
      </c>
      <c r="B840" t="s">
        <v>2130</v>
      </c>
      <c r="C840" t="s">
        <v>2055</v>
      </c>
      <c r="D840" t="s">
        <v>2697</v>
      </c>
      <c r="E840" s="48">
        <v>46192</v>
      </c>
      <c r="F840" t="s">
        <v>2074</v>
      </c>
      <c r="G840" t="s">
        <v>3518</v>
      </c>
    </row>
    <row r="841" spans="1:7" customFormat="1">
      <c r="A841" t="s">
        <v>1694</v>
      </c>
      <c r="B841" t="s">
        <v>2130</v>
      </c>
      <c r="C841" t="s">
        <v>2055</v>
      </c>
      <c r="D841" t="s">
        <v>2697</v>
      </c>
      <c r="E841" s="48">
        <v>46192</v>
      </c>
      <c r="F841" t="s">
        <v>2074</v>
      </c>
      <c r="G841" t="s">
        <v>3519</v>
      </c>
    </row>
    <row r="842" spans="1:7" customFormat="1">
      <c r="A842" t="s">
        <v>1694</v>
      </c>
      <c r="B842" t="s">
        <v>2130</v>
      </c>
      <c r="C842" t="s">
        <v>2055</v>
      </c>
      <c r="D842" t="s">
        <v>2697</v>
      </c>
      <c r="E842" s="48">
        <v>46192</v>
      </c>
      <c r="F842" t="s">
        <v>2074</v>
      </c>
      <c r="G842" t="s">
        <v>3520</v>
      </c>
    </row>
    <row r="843" spans="1:7" customFormat="1">
      <c r="A843" t="s">
        <v>1694</v>
      </c>
      <c r="B843" t="s">
        <v>2130</v>
      </c>
      <c r="C843" t="s">
        <v>2055</v>
      </c>
      <c r="D843" t="s">
        <v>2697</v>
      </c>
      <c r="E843" s="48">
        <v>46192</v>
      </c>
      <c r="F843" t="s">
        <v>2074</v>
      </c>
      <c r="G843" t="s">
        <v>3521</v>
      </c>
    </row>
    <row r="844" spans="1:7" customFormat="1">
      <c r="A844" t="s">
        <v>1694</v>
      </c>
      <c r="B844" t="s">
        <v>2130</v>
      </c>
      <c r="C844" t="s">
        <v>2055</v>
      </c>
      <c r="D844" t="s">
        <v>2697</v>
      </c>
      <c r="E844" s="48">
        <v>46192</v>
      </c>
      <c r="F844" t="s">
        <v>2074</v>
      </c>
      <c r="G844" t="s">
        <v>3522</v>
      </c>
    </row>
    <row r="845" spans="1:7" customFormat="1">
      <c r="A845" t="s">
        <v>1694</v>
      </c>
      <c r="B845" t="s">
        <v>2130</v>
      </c>
      <c r="C845" t="s">
        <v>2055</v>
      </c>
      <c r="D845" t="s">
        <v>2697</v>
      </c>
      <c r="E845" s="48">
        <v>46192</v>
      </c>
      <c r="F845" t="s">
        <v>2074</v>
      </c>
      <c r="G845" t="s">
        <v>3523</v>
      </c>
    </row>
    <row r="846" spans="1:7" customFormat="1">
      <c r="A846" t="s">
        <v>1694</v>
      </c>
      <c r="B846" t="s">
        <v>2130</v>
      </c>
      <c r="C846" t="s">
        <v>2055</v>
      </c>
      <c r="D846" t="s">
        <v>2697</v>
      </c>
      <c r="E846" s="48">
        <v>46192</v>
      </c>
      <c r="F846" t="s">
        <v>2074</v>
      </c>
      <c r="G846" t="s">
        <v>3524</v>
      </c>
    </row>
    <row r="847" spans="1:7" customFormat="1">
      <c r="A847" t="s">
        <v>1694</v>
      </c>
      <c r="B847" t="s">
        <v>2130</v>
      </c>
      <c r="C847" t="s">
        <v>2055</v>
      </c>
      <c r="D847" t="s">
        <v>2697</v>
      </c>
      <c r="E847" s="48">
        <v>46192</v>
      </c>
      <c r="F847" t="s">
        <v>2074</v>
      </c>
      <c r="G847" t="s">
        <v>3525</v>
      </c>
    </row>
    <row r="848" spans="1:7" customFormat="1">
      <c r="A848" t="s">
        <v>1694</v>
      </c>
      <c r="B848" t="s">
        <v>2130</v>
      </c>
      <c r="C848" t="s">
        <v>2055</v>
      </c>
      <c r="D848" t="s">
        <v>2697</v>
      </c>
      <c r="E848" s="48">
        <v>46192</v>
      </c>
      <c r="F848" t="s">
        <v>2074</v>
      </c>
      <c r="G848" t="s">
        <v>3526</v>
      </c>
    </row>
    <row r="849" spans="1:7" customFormat="1">
      <c r="A849" t="s">
        <v>1694</v>
      </c>
      <c r="B849" t="s">
        <v>2130</v>
      </c>
      <c r="C849" t="s">
        <v>2055</v>
      </c>
      <c r="D849" t="s">
        <v>2697</v>
      </c>
      <c r="E849" s="48">
        <v>46193</v>
      </c>
      <c r="F849" t="s">
        <v>2729</v>
      </c>
      <c r="G849" t="s">
        <v>3489</v>
      </c>
    </row>
    <row r="850" spans="1:7" customFormat="1">
      <c r="A850" t="s">
        <v>1694</v>
      </c>
      <c r="B850" t="s">
        <v>2130</v>
      </c>
      <c r="C850" t="s">
        <v>2055</v>
      </c>
      <c r="D850" t="s">
        <v>2697</v>
      </c>
      <c r="E850" s="48">
        <v>46194</v>
      </c>
      <c r="F850" t="s">
        <v>2070</v>
      </c>
    </row>
    <row r="851" spans="1:7" customFormat="1">
      <c r="A851" t="s">
        <v>1694</v>
      </c>
      <c r="B851" t="s">
        <v>2130</v>
      </c>
      <c r="C851" t="s">
        <v>2055</v>
      </c>
      <c r="D851" t="s">
        <v>2697</v>
      </c>
      <c r="E851" s="48">
        <v>46196</v>
      </c>
      <c r="F851" t="s">
        <v>2818</v>
      </c>
      <c r="G851" t="s">
        <v>3934</v>
      </c>
    </row>
    <row r="852" spans="1:7" customFormat="1">
      <c r="A852" t="s">
        <v>1694</v>
      </c>
      <c r="B852" t="s">
        <v>2130</v>
      </c>
      <c r="C852" t="s">
        <v>2055</v>
      </c>
      <c r="D852" t="s">
        <v>2697</v>
      </c>
      <c r="E852" s="48">
        <v>46197</v>
      </c>
      <c r="F852" t="s">
        <v>2276</v>
      </c>
      <c r="G852" t="s">
        <v>3935</v>
      </c>
    </row>
    <row r="853" spans="1:7" customFormat="1">
      <c r="A853" t="s">
        <v>1694</v>
      </c>
      <c r="B853" t="s">
        <v>2130</v>
      </c>
      <c r="C853" t="s">
        <v>2055</v>
      </c>
      <c r="D853" t="s">
        <v>2697</v>
      </c>
      <c r="E853" s="48">
        <v>46197</v>
      </c>
      <c r="F853" t="s">
        <v>2276</v>
      </c>
      <c r="G853" t="s">
        <v>3936</v>
      </c>
    </row>
    <row r="854" spans="1:7" customFormat="1">
      <c r="A854" t="s">
        <v>1694</v>
      </c>
      <c r="B854" t="s">
        <v>2130</v>
      </c>
      <c r="C854" t="s">
        <v>2055</v>
      </c>
      <c r="D854" t="s">
        <v>2697</v>
      </c>
      <c r="E854" s="48">
        <v>46198</v>
      </c>
      <c r="F854" t="s">
        <v>2380</v>
      </c>
      <c r="G854" t="s">
        <v>3937</v>
      </c>
    </row>
    <row r="855" spans="1:7" customFormat="1">
      <c r="A855" t="s">
        <v>1694</v>
      </c>
      <c r="B855" t="s">
        <v>2130</v>
      </c>
      <c r="C855" t="s">
        <v>2055</v>
      </c>
      <c r="D855" t="s">
        <v>2697</v>
      </c>
      <c r="E855" s="48">
        <v>46199</v>
      </c>
      <c r="F855" t="s">
        <v>2685</v>
      </c>
      <c r="G855" t="s">
        <v>3689</v>
      </c>
    </row>
    <row r="856" spans="1:7" customFormat="1">
      <c r="A856" t="s">
        <v>1694</v>
      </c>
      <c r="B856" t="s">
        <v>2130</v>
      </c>
      <c r="C856" t="s">
        <v>2055</v>
      </c>
      <c r="D856" t="s">
        <v>2697</v>
      </c>
      <c r="E856" s="48">
        <v>46199</v>
      </c>
      <c r="F856" t="s">
        <v>2685</v>
      </c>
      <c r="G856" t="s">
        <v>3690</v>
      </c>
    </row>
    <row r="857" spans="1:7" customFormat="1">
      <c r="A857" t="s">
        <v>1694</v>
      </c>
      <c r="B857" t="s">
        <v>2130</v>
      </c>
      <c r="C857" t="s">
        <v>2055</v>
      </c>
      <c r="D857" t="s">
        <v>2697</v>
      </c>
      <c r="E857" s="48">
        <v>46200</v>
      </c>
      <c r="F857" t="s">
        <v>2501</v>
      </c>
      <c r="G857" t="s">
        <v>3938</v>
      </c>
    </row>
    <row r="858" spans="1:7" customFormat="1">
      <c r="A858" t="s">
        <v>1694</v>
      </c>
      <c r="B858" t="s">
        <v>2130</v>
      </c>
      <c r="C858" t="s">
        <v>2055</v>
      </c>
      <c r="D858" t="s">
        <v>2697</v>
      </c>
      <c r="E858" s="48">
        <v>46201</v>
      </c>
      <c r="F858" t="s">
        <v>2070</v>
      </c>
    </row>
    <row r="859" spans="1:7" customFormat="1">
      <c r="A859" t="s">
        <v>1694</v>
      </c>
      <c r="B859" t="s">
        <v>2130</v>
      </c>
      <c r="C859" t="s">
        <v>2055</v>
      </c>
      <c r="D859" t="s">
        <v>2697</v>
      </c>
      <c r="E859" s="48">
        <v>46202</v>
      </c>
      <c r="F859" t="s">
        <v>2819</v>
      </c>
      <c r="G859" t="s">
        <v>3939</v>
      </c>
    </row>
    <row r="860" spans="1:7" customFormat="1">
      <c r="A860" t="s">
        <v>1694</v>
      </c>
      <c r="B860" t="s">
        <v>2130</v>
      </c>
      <c r="C860" t="s">
        <v>2055</v>
      </c>
      <c r="D860" t="s">
        <v>2697</v>
      </c>
      <c r="E860" s="48">
        <v>46204</v>
      </c>
      <c r="F860" t="s">
        <v>2553</v>
      </c>
      <c r="G860" t="s">
        <v>3940</v>
      </c>
    </row>
    <row r="861" spans="1:7" customFormat="1">
      <c r="A861" t="s">
        <v>1694</v>
      </c>
      <c r="B861" t="s">
        <v>2130</v>
      </c>
      <c r="C861" t="s">
        <v>2055</v>
      </c>
      <c r="D861" t="s">
        <v>2697</v>
      </c>
      <c r="E861" s="48">
        <v>46205</v>
      </c>
      <c r="F861" t="s">
        <v>2796</v>
      </c>
      <c r="G861" t="s">
        <v>3760</v>
      </c>
    </row>
    <row r="862" spans="1:7" customFormat="1">
      <c r="A862" t="s">
        <v>1694</v>
      </c>
      <c r="B862" t="s">
        <v>2130</v>
      </c>
      <c r="C862" t="s">
        <v>2055</v>
      </c>
      <c r="D862" t="s">
        <v>2697</v>
      </c>
      <c r="E862" s="48">
        <v>46206</v>
      </c>
      <c r="F862" t="s">
        <v>2706</v>
      </c>
      <c r="G862" t="s">
        <v>3402</v>
      </c>
    </row>
    <row r="863" spans="1:7" customFormat="1">
      <c r="A863" t="s">
        <v>1694</v>
      </c>
      <c r="B863" t="s">
        <v>2130</v>
      </c>
      <c r="C863" t="s">
        <v>2055</v>
      </c>
      <c r="D863" t="s">
        <v>2697</v>
      </c>
      <c r="E863" s="48">
        <v>46207</v>
      </c>
      <c r="F863" t="s">
        <v>2624</v>
      </c>
      <c r="G863" t="s">
        <v>3941</v>
      </c>
    </row>
    <row r="864" spans="1:7" customFormat="1">
      <c r="A864" t="s">
        <v>1694</v>
      </c>
      <c r="B864" t="s">
        <v>2130</v>
      </c>
      <c r="C864" t="s">
        <v>2055</v>
      </c>
      <c r="D864" t="s">
        <v>2697</v>
      </c>
      <c r="E864" s="48">
        <v>46207</v>
      </c>
      <c r="F864" t="s">
        <v>2624</v>
      </c>
      <c r="G864" t="s">
        <v>3942</v>
      </c>
    </row>
    <row r="865" spans="1:7" customFormat="1">
      <c r="A865" t="s">
        <v>1694</v>
      </c>
      <c r="B865" t="s">
        <v>2130</v>
      </c>
      <c r="C865" t="s">
        <v>2055</v>
      </c>
      <c r="D865" t="s">
        <v>2697</v>
      </c>
      <c r="E865" s="48">
        <v>46209</v>
      </c>
      <c r="F865" t="s">
        <v>2820</v>
      </c>
      <c r="G865" t="s">
        <v>3943</v>
      </c>
    </row>
    <row r="866" spans="1:7" customFormat="1">
      <c r="A866" t="s">
        <v>1694</v>
      </c>
      <c r="B866" t="s">
        <v>2130</v>
      </c>
      <c r="C866" t="s">
        <v>2055</v>
      </c>
      <c r="D866" t="s">
        <v>2697</v>
      </c>
      <c r="E866" s="48">
        <v>46210</v>
      </c>
      <c r="F866" t="s">
        <v>2821</v>
      </c>
      <c r="G866" t="s">
        <v>3944</v>
      </c>
    </row>
    <row r="867" spans="1:7" customFormat="1">
      <c r="A867" t="s">
        <v>1694</v>
      </c>
      <c r="B867" t="s">
        <v>2130</v>
      </c>
      <c r="C867" t="s">
        <v>2055</v>
      </c>
      <c r="D867" t="s">
        <v>2697</v>
      </c>
      <c r="E867" s="48">
        <v>46210</v>
      </c>
      <c r="F867" t="s">
        <v>2821</v>
      </c>
      <c r="G867" t="s">
        <v>3945</v>
      </c>
    </row>
    <row r="868" spans="1:7" customFormat="1">
      <c r="A868" t="s">
        <v>1694</v>
      </c>
      <c r="B868" t="s">
        <v>2130</v>
      </c>
      <c r="C868" t="s">
        <v>2055</v>
      </c>
      <c r="D868" t="s">
        <v>2697</v>
      </c>
      <c r="E868" s="48">
        <v>46210</v>
      </c>
      <c r="F868" t="s">
        <v>2821</v>
      </c>
      <c r="G868" t="s">
        <v>3946</v>
      </c>
    </row>
    <row r="869" spans="1:7" customFormat="1">
      <c r="A869" t="s">
        <v>1694</v>
      </c>
      <c r="B869" t="s">
        <v>2130</v>
      </c>
      <c r="C869" t="s">
        <v>2055</v>
      </c>
      <c r="D869" t="s">
        <v>2697</v>
      </c>
      <c r="E869" s="48">
        <v>46210</v>
      </c>
      <c r="F869" t="s">
        <v>2821</v>
      </c>
      <c r="G869" t="s">
        <v>3947</v>
      </c>
    </row>
    <row r="870" spans="1:7" customFormat="1">
      <c r="A870" t="s">
        <v>1694</v>
      </c>
      <c r="B870" t="s">
        <v>2130</v>
      </c>
      <c r="C870" t="s">
        <v>2055</v>
      </c>
      <c r="D870" t="s">
        <v>2697</v>
      </c>
      <c r="E870" s="48">
        <v>46210</v>
      </c>
      <c r="F870" t="s">
        <v>2821</v>
      </c>
      <c r="G870" t="s">
        <v>3948</v>
      </c>
    </row>
    <row r="871" spans="1:7" customFormat="1">
      <c r="A871" t="s">
        <v>1694</v>
      </c>
      <c r="B871" t="s">
        <v>2130</v>
      </c>
      <c r="C871" t="s">
        <v>2055</v>
      </c>
      <c r="D871" t="s">
        <v>2697</v>
      </c>
      <c r="E871" s="48">
        <v>46213</v>
      </c>
      <c r="F871" t="s">
        <v>2087</v>
      </c>
      <c r="G871" t="s">
        <v>3949</v>
      </c>
    </row>
    <row r="872" spans="1:7" customFormat="1">
      <c r="A872" t="s">
        <v>1694</v>
      </c>
      <c r="B872" t="s">
        <v>2130</v>
      </c>
      <c r="C872" t="s">
        <v>2055</v>
      </c>
      <c r="D872" t="s">
        <v>2697</v>
      </c>
      <c r="E872" s="48">
        <v>46213</v>
      </c>
      <c r="F872" t="s">
        <v>2087</v>
      </c>
      <c r="G872" t="s">
        <v>3950</v>
      </c>
    </row>
    <row r="873" spans="1:7" customFormat="1">
      <c r="A873" t="s">
        <v>1694</v>
      </c>
      <c r="B873" t="s">
        <v>2130</v>
      </c>
      <c r="C873" t="s">
        <v>2055</v>
      </c>
      <c r="D873" t="s">
        <v>2697</v>
      </c>
      <c r="E873" s="48">
        <v>46214</v>
      </c>
      <c r="F873" t="s">
        <v>2822</v>
      </c>
      <c r="G873" t="s">
        <v>3951</v>
      </c>
    </row>
    <row r="874" spans="1:7" customFormat="1">
      <c r="A874" t="s">
        <v>1694</v>
      </c>
      <c r="B874" t="s">
        <v>2130</v>
      </c>
      <c r="C874" t="s">
        <v>2055</v>
      </c>
      <c r="D874" t="s">
        <v>2697</v>
      </c>
      <c r="E874" s="48">
        <v>46214</v>
      </c>
      <c r="F874" t="s">
        <v>2822</v>
      </c>
      <c r="G874" t="s">
        <v>3952</v>
      </c>
    </row>
    <row r="875" spans="1:7" customFormat="1">
      <c r="A875" t="s">
        <v>1694</v>
      </c>
      <c r="B875" t="s">
        <v>2130</v>
      </c>
      <c r="C875" t="s">
        <v>2055</v>
      </c>
      <c r="D875" t="s">
        <v>2697</v>
      </c>
      <c r="E875" s="48">
        <v>46215</v>
      </c>
      <c r="F875" t="s">
        <v>2070</v>
      </c>
    </row>
    <row r="876" spans="1:7" customFormat="1">
      <c r="A876" t="s">
        <v>1694</v>
      </c>
      <c r="B876" t="s">
        <v>2130</v>
      </c>
      <c r="C876" t="s">
        <v>2055</v>
      </c>
      <c r="D876" t="s">
        <v>2697</v>
      </c>
      <c r="E876" s="48">
        <v>46216</v>
      </c>
      <c r="F876" t="s">
        <v>2070</v>
      </c>
    </row>
    <row r="877" spans="1:7" customFormat="1">
      <c r="A877" t="s">
        <v>1694</v>
      </c>
      <c r="B877" t="s">
        <v>2130</v>
      </c>
      <c r="C877" t="s">
        <v>2055</v>
      </c>
      <c r="D877" t="s">
        <v>2697</v>
      </c>
      <c r="E877" s="48">
        <v>46217</v>
      </c>
      <c r="F877" t="s">
        <v>2823</v>
      </c>
      <c r="G877" t="s">
        <v>3953</v>
      </c>
    </row>
    <row r="878" spans="1:7" customFormat="1">
      <c r="A878" t="s">
        <v>1694</v>
      </c>
      <c r="B878" t="s">
        <v>2130</v>
      </c>
      <c r="C878" t="s">
        <v>2055</v>
      </c>
      <c r="D878" t="s">
        <v>2697</v>
      </c>
      <c r="E878" s="48">
        <v>46217</v>
      </c>
      <c r="F878" t="s">
        <v>2823</v>
      </c>
      <c r="G878" t="s">
        <v>3954</v>
      </c>
    </row>
    <row r="879" spans="1:7" customFormat="1">
      <c r="A879" t="s">
        <v>1694</v>
      </c>
      <c r="B879" t="s">
        <v>2130</v>
      </c>
      <c r="C879" t="s">
        <v>2055</v>
      </c>
      <c r="D879" t="s">
        <v>2697</v>
      </c>
      <c r="E879" s="48">
        <v>46217</v>
      </c>
      <c r="F879" t="s">
        <v>2823</v>
      </c>
      <c r="G879" t="s">
        <v>3955</v>
      </c>
    </row>
    <row r="880" spans="1:7" customFormat="1">
      <c r="A880" t="s">
        <v>1694</v>
      </c>
      <c r="B880" t="s">
        <v>2130</v>
      </c>
      <c r="C880" t="s">
        <v>2055</v>
      </c>
      <c r="D880" t="s">
        <v>2697</v>
      </c>
      <c r="E880" s="48">
        <v>46217</v>
      </c>
      <c r="F880" t="s">
        <v>2823</v>
      </c>
      <c r="G880" t="s">
        <v>3956</v>
      </c>
    </row>
    <row r="881" spans="1:7" customFormat="1">
      <c r="A881" t="s">
        <v>1694</v>
      </c>
      <c r="B881" t="s">
        <v>2130</v>
      </c>
      <c r="C881" t="s">
        <v>2055</v>
      </c>
      <c r="D881" t="s">
        <v>2697</v>
      </c>
      <c r="E881" s="48">
        <v>46217</v>
      </c>
      <c r="F881" t="s">
        <v>2823</v>
      </c>
      <c r="G881" t="s">
        <v>3957</v>
      </c>
    </row>
    <row r="882" spans="1:7" customFormat="1">
      <c r="A882" t="s">
        <v>1694</v>
      </c>
      <c r="B882" t="s">
        <v>2130</v>
      </c>
      <c r="C882" t="s">
        <v>2055</v>
      </c>
      <c r="D882" t="s">
        <v>2697</v>
      </c>
      <c r="E882" s="48">
        <v>46217</v>
      </c>
      <c r="F882" t="s">
        <v>2823</v>
      </c>
      <c r="G882" t="s">
        <v>3958</v>
      </c>
    </row>
    <row r="883" spans="1:7" customFormat="1">
      <c r="A883" t="s">
        <v>1694</v>
      </c>
      <c r="B883" t="s">
        <v>2130</v>
      </c>
      <c r="C883" t="s">
        <v>2055</v>
      </c>
      <c r="D883" t="s">
        <v>2697</v>
      </c>
      <c r="E883" s="48">
        <v>46217</v>
      </c>
      <c r="F883" t="s">
        <v>2823</v>
      </c>
      <c r="G883" t="s">
        <v>3959</v>
      </c>
    </row>
    <row r="884" spans="1:7" customFormat="1">
      <c r="A884" t="s">
        <v>1694</v>
      </c>
      <c r="B884" t="s">
        <v>2130</v>
      </c>
      <c r="C884" t="s">
        <v>2055</v>
      </c>
      <c r="D884" t="s">
        <v>2697</v>
      </c>
      <c r="E884" s="48">
        <v>46217</v>
      </c>
      <c r="F884" t="s">
        <v>2823</v>
      </c>
      <c r="G884" t="s">
        <v>3960</v>
      </c>
    </row>
    <row r="885" spans="1:7" customFormat="1">
      <c r="A885" t="s">
        <v>1694</v>
      </c>
      <c r="B885" t="s">
        <v>2130</v>
      </c>
      <c r="C885" t="s">
        <v>2055</v>
      </c>
      <c r="D885" t="s">
        <v>2697</v>
      </c>
      <c r="E885" s="48">
        <v>46217</v>
      </c>
      <c r="F885" t="s">
        <v>2823</v>
      </c>
      <c r="G885" t="s">
        <v>3961</v>
      </c>
    </row>
    <row r="886" spans="1:7" customFormat="1">
      <c r="A886" t="s">
        <v>1694</v>
      </c>
      <c r="B886" t="s">
        <v>2130</v>
      </c>
      <c r="C886" t="s">
        <v>2055</v>
      </c>
      <c r="D886" t="s">
        <v>2697</v>
      </c>
      <c r="E886" s="48">
        <v>46217</v>
      </c>
      <c r="F886" t="s">
        <v>2823</v>
      </c>
      <c r="G886" t="s">
        <v>3962</v>
      </c>
    </row>
    <row r="887" spans="1:7" customFormat="1">
      <c r="A887" t="s">
        <v>1694</v>
      </c>
      <c r="B887" t="s">
        <v>2130</v>
      </c>
      <c r="C887" t="s">
        <v>2055</v>
      </c>
      <c r="D887" t="s">
        <v>2697</v>
      </c>
      <c r="E887" s="48">
        <v>46217</v>
      </c>
      <c r="F887" t="s">
        <v>2823</v>
      </c>
      <c r="G887" t="s">
        <v>3963</v>
      </c>
    </row>
    <row r="888" spans="1:7" customFormat="1">
      <c r="A888" t="s">
        <v>1694</v>
      </c>
      <c r="B888" t="s">
        <v>2130</v>
      </c>
      <c r="C888" t="s">
        <v>2055</v>
      </c>
      <c r="D888" t="s">
        <v>2697</v>
      </c>
      <c r="E888" s="48">
        <v>46218</v>
      </c>
      <c r="F888" t="s">
        <v>2824</v>
      </c>
      <c r="G888" t="s">
        <v>3964</v>
      </c>
    </row>
    <row r="889" spans="1:7" customFormat="1">
      <c r="A889" t="s">
        <v>1694</v>
      </c>
      <c r="B889" t="s">
        <v>2130</v>
      </c>
      <c r="C889" t="s">
        <v>2055</v>
      </c>
      <c r="D889" t="s">
        <v>2697</v>
      </c>
      <c r="E889" s="48">
        <v>46219</v>
      </c>
      <c r="F889" t="s">
        <v>1670</v>
      </c>
    </row>
    <row r="890" spans="1:7" customFormat="1">
      <c r="A890" t="s">
        <v>1694</v>
      </c>
      <c r="B890" t="s">
        <v>2130</v>
      </c>
      <c r="C890" t="s">
        <v>2055</v>
      </c>
      <c r="D890" t="s">
        <v>2697</v>
      </c>
      <c r="E890" s="48">
        <v>46220</v>
      </c>
      <c r="F890" t="s">
        <v>2158</v>
      </c>
      <c r="G890" t="s">
        <v>3708</v>
      </c>
    </row>
    <row r="891" spans="1:7" customFormat="1">
      <c r="A891" t="s">
        <v>1694</v>
      </c>
      <c r="B891" t="s">
        <v>2130</v>
      </c>
      <c r="C891" t="s">
        <v>2055</v>
      </c>
      <c r="D891" t="s">
        <v>2697</v>
      </c>
      <c r="E891" s="48">
        <v>46220</v>
      </c>
      <c r="F891" t="s">
        <v>2158</v>
      </c>
      <c r="G891" t="s">
        <v>3709</v>
      </c>
    </row>
    <row r="892" spans="1:7" customFormat="1">
      <c r="A892" t="s">
        <v>1694</v>
      </c>
      <c r="B892" t="s">
        <v>2130</v>
      </c>
      <c r="C892" t="s">
        <v>2055</v>
      </c>
      <c r="D892" t="s">
        <v>2697</v>
      </c>
      <c r="E892" s="48">
        <v>46220</v>
      </c>
      <c r="F892" t="s">
        <v>2158</v>
      </c>
      <c r="G892" t="s">
        <v>3710</v>
      </c>
    </row>
    <row r="893" spans="1:7" customFormat="1">
      <c r="A893" t="s">
        <v>1694</v>
      </c>
      <c r="B893" t="s">
        <v>2130</v>
      </c>
      <c r="C893" t="s">
        <v>2055</v>
      </c>
      <c r="D893" t="s">
        <v>2697</v>
      </c>
      <c r="E893" s="48">
        <v>46220</v>
      </c>
      <c r="F893" t="s">
        <v>2158</v>
      </c>
      <c r="G893" t="s">
        <v>3711</v>
      </c>
    </row>
    <row r="894" spans="1:7" customFormat="1">
      <c r="A894" t="s">
        <v>1694</v>
      </c>
      <c r="B894" t="s">
        <v>2130</v>
      </c>
      <c r="C894" t="s">
        <v>2055</v>
      </c>
      <c r="D894" t="s">
        <v>2697</v>
      </c>
      <c r="E894" s="48">
        <v>46220</v>
      </c>
      <c r="F894" t="s">
        <v>2158</v>
      </c>
      <c r="G894" t="s">
        <v>3712</v>
      </c>
    </row>
    <row r="895" spans="1:7" customFormat="1">
      <c r="A895" t="s">
        <v>1694</v>
      </c>
      <c r="B895" t="s">
        <v>2130</v>
      </c>
      <c r="C895" t="s">
        <v>2055</v>
      </c>
      <c r="D895" t="s">
        <v>2697</v>
      </c>
      <c r="E895" s="48">
        <v>46221</v>
      </c>
      <c r="F895" t="s">
        <v>2825</v>
      </c>
      <c r="G895" t="s">
        <v>3965</v>
      </c>
    </row>
    <row r="896" spans="1:7" customFormat="1">
      <c r="A896" t="s">
        <v>1694</v>
      </c>
      <c r="B896" t="s">
        <v>2130</v>
      </c>
      <c r="C896" t="s">
        <v>2055</v>
      </c>
      <c r="D896" t="s">
        <v>2697</v>
      </c>
      <c r="E896" s="48">
        <v>46225</v>
      </c>
      <c r="F896" t="s">
        <v>2826</v>
      </c>
      <c r="G896" t="s">
        <v>3966</v>
      </c>
    </row>
    <row r="897" spans="1:7" customFormat="1">
      <c r="A897" t="s">
        <v>1694</v>
      </c>
      <c r="B897" t="s">
        <v>2130</v>
      </c>
      <c r="C897" t="s">
        <v>2055</v>
      </c>
      <c r="D897" t="s">
        <v>2697</v>
      </c>
      <c r="E897" s="48">
        <v>46225</v>
      </c>
      <c r="F897" t="s">
        <v>2826</v>
      </c>
      <c r="G897" t="s">
        <v>3967</v>
      </c>
    </row>
    <row r="898" spans="1:7" customFormat="1">
      <c r="A898" t="s">
        <v>1694</v>
      </c>
      <c r="B898" t="s">
        <v>2130</v>
      </c>
      <c r="C898" t="s">
        <v>2055</v>
      </c>
      <c r="D898" t="s">
        <v>2697</v>
      </c>
      <c r="E898" s="48">
        <v>46225</v>
      </c>
      <c r="F898" t="s">
        <v>2826</v>
      </c>
      <c r="G898" t="s">
        <v>3966</v>
      </c>
    </row>
    <row r="899" spans="1:7" customFormat="1">
      <c r="A899" t="s">
        <v>1694</v>
      </c>
      <c r="B899" t="s">
        <v>2130</v>
      </c>
      <c r="C899" t="s">
        <v>2055</v>
      </c>
      <c r="D899" t="s">
        <v>2697</v>
      </c>
      <c r="E899" s="48">
        <v>46225</v>
      </c>
      <c r="F899" t="s">
        <v>2826</v>
      </c>
      <c r="G899" t="s">
        <v>3967</v>
      </c>
    </row>
    <row r="900" spans="1:7" customFormat="1">
      <c r="A900" t="s">
        <v>1694</v>
      </c>
      <c r="B900" t="s">
        <v>2130</v>
      </c>
      <c r="C900" t="s">
        <v>2055</v>
      </c>
      <c r="D900" t="s">
        <v>2697</v>
      </c>
      <c r="E900" s="48">
        <v>46226</v>
      </c>
      <c r="F900" t="s">
        <v>2581</v>
      </c>
      <c r="G900" t="s">
        <v>3968</v>
      </c>
    </row>
    <row r="901" spans="1:7" customFormat="1">
      <c r="A901" t="s">
        <v>1694</v>
      </c>
      <c r="B901" t="s">
        <v>2130</v>
      </c>
      <c r="C901" t="s">
        <v>2055</v>
      </c>
      <c r="D901" t="s">
        <v>2697</v>
      </c>
      <c r="E901" s="48">
        <v>46226</v>
      </c>
      <c r="F901" t="s">
        <v>2581</v>
      </c>
      <c r="G901" t="s">
        <v>3969</v>
      </c>
    </row>
    <row r="902" spans="1:7" customFormat="1">
      <c r="A902" t="s">
        <v>1694</v>
      </c>
      <c r="B902" t="s">
        <v>2130</v>
      </c>
      <c r="C902" t="s">
        <v>2055</v>
      </c>
      <c r="D902" t="s">
        <v>2697</v>
      </c>
      <c r="E902" s="48">
        <v>46227</v>
      </c>
      <c r="F902" t="s">
        <v>2445</v>
      </c>
      <c r="G902" t="s">
        <v>3970</v>
      </c>
    </row>
    <row r="903" spans="1:7" customFormat="1">
      <c r="A903" t="s">
        <v>1694</v>
      </c>
      <c r="B903" t="s">
        <v>2130</v>
      </c>
      <c r="C903" t="s">
        <v>2055</v>
      </c>
      <c r="D903" t="s">
        <v>2697</v>
      </c>
      <c r="E903" s="48">
        <v>46227</v>
      </c>
      <c r="F903" t="s">
        <v>2445</v>
      </c>
      <c r="G903" t="s">
        <v>3971</v>
      </c>
    </row>
    <row r="904" spans="1:7" customFormat="1">
      <c r="A904" t="s">
        <v>1694</v>
      </c>
      <c r="B904" t="s">
        <v>2130</v>
      </c>
      <c r="C904" t="s">
        <v>2055</v>
      </c>
      <c r="D904" t="s">
        <v>2697</v>
      </c>
      <c r="E904" s="48">
        <v>46227</v>
      </c>
      <c r="F904" t="s">
        <v>2445</v>
      </c>
      <c r="G904" t="s">
        <v>3972</v>
      </c>
    </row>
    <row r="905" spans="1:7" customFormat="1">
      <c r="A905" t="s">
        <v>1694</v>
      </c>
      <c r="B905" t="s">
        <v>2130</v>
      </c>
      <c r="C905" t="s">
        <v>2055</v>
      </c>
      <c r="D905" t="s">
        <v>2697</v>
      </c>
      <c r="E905" s="48">
        <v>46227</v>
      </c>
      <c r="F905" t="s">
        <v>2445</v>
      </c>
      <c r="G905" t="s">
        <v>3973</v>
      </c>
    </row>
    <row r="906" spans="1:7" customFormat="1">
      <c r="A906" t="s">
        <v>1694</v>
      </c>
      <c r="B906" t="s">
        <v>2130</v>
      </c>
      <c r="C906" t="s">
        <v>2055</v>
      </c>
      <c r="D906" t="s">
        <v>2697</v>
      </c>
      <c r="E906" s="48">
        <v>46227</v>
      </c>
      <c r="F906" t="s">
        <v>2445</v>
      </c>
      <c r="G906" t="s">
        <v>3974</v>
      </c>
    </row>
    <row r="907" spans="1:7" customFormat="1">
      <c r="A907" t="s">
        <v>1694</v>
      </c>
      <c r="B907" t="s">
        <v>2130</v>
      </c>
      <c r="C907" t="s">
        <v>2055</v>
      </c>
      <c r="D907" t="s">
        <v>2697</v>
      </c>
      <c r="E907" s="48">
        <v>46228</v>
      </c>
      <c r="F907" t="s">
        <v>2827</v>
      </c>
      <c r="G907" t="s">
        <v>3975</v>
      </c>
    </row>
    <row r="908" spans="1:7" customFormat="1">
      <c r="A908" t="s">
        <v>1694</v>
      </c>
      <c r="B908" t="s">
        <v>2130</v>
      </c>
      <c r="C908" t="s">
        <v>2055</v>
      </c>
      <c r="D908" t="s">
        <v>2697</v>
      </c>
      <c r="E908" s="48">
        <v>46231</v>
      </c>
      <c r="F908" t="s">
        <v>2828</v>
      </c>
      <c r="G908" t="s">
        <v>3976</v>
      </c>
    </row>
    <row r="909" spans="1:7" customFormat="1">
      <c r="A909" t="s">
        <v>1694</v>
      </c>
      <c r="B909" t="s">
        <v>2130</v>
      </c>
      <c r="C909" t="s">
        <v>2055</v>
      </c>
      <c r="D909" t="s">
        <v>2697</v>
      </c>
      <c r="E909" s="48">
        <v>46232</v>
      </c>
      <c r="F909" t="s">
        <v>2449</v>
      </c>
      <c r="G909" t="s">
        <v>3977</v>
      </c>
    </row>
    <row r="910" spans="1:7" customFormat="1">
      <c r="A910" t="s">
        <v>1694</v>
      </c>
      <c r="B910" t="s">
        <v>2130</v>
      </c>
      <c r="C910" t="s">
        <v>2055</v>
      </c>
      <c r="D910" t="s">
        <v>2697</v>
      </c>
      <c r="E910" s="48">
        <v>46232</v>
      </c>
      <c r="F910" t="s">
        <v>2449</v>
      </c>
      <c r="G910" t="s">
        <v>3978</v>
      </c>
    </row>
    <row r="911" spans="1:7" customFormat="1">
      <c r="A911" t="s">
        <v>1694</v>
      </c>
      <c r="B911" t="s">
        <v>2130</v>
      </c>
      <c r="C911" t="s">
        <v>2055</v>
      </c>
      <c r="D911" t="s">
        <v>2697</v>
      </c>
      <c r="E911" s="48">
        <v>46598</v>
      </c>
      <c r="F911" t="s">
        <v>2097</v>
      </c>
      <c r="G911" t="s">
        <v>3979</v>
      </c>
    </row>
    <row r="912" spans="1:7" customFormat="1">
      <c r="A912" t="s">
        <v>1694</v>
      </c>
      <c r="B912" t="s">
        <v>2130</v>
      </c>
      <c r="C912" t="s">
        <v>2055</v>
      </c>
      <c r="D912" t="s">
        <v>2697</v>
      </c>
      <c r="E912" s="48">
        <v>46599</v>
      </c>
      <c r="F912" t="s">
        <v>2290</v>
      </c>
      <c r="G912" t="s">
        <v>3980</v>
      </c>
    </row>
    <row r="913" spans="1:7" customFormat="1">
      <c r="A913" t="s">
        <v>1694</v>
      </c>
      <c r="B913" t="s">
        <v>2130</v>
      </c>
      <c r="C913" t="s">
        <v>2055</v>
      </c>
      <c r="D913" t="s">
        <v>2697</v>
      </c>
      <c r="E913" s="48">
        <v>46599</v>
      </c>
      <c r="F913" t="s">
        <v>2290</v>
      </c>
      <c r="G913" t="s">
        <v>3981</v>
      </c>
    </row>
    <row r="914" spans="1:7" customFormat="1">
      <c r="A914" t="s">
        <v>1694</v>
      </c>
      <c r="B914" t="s">
        <v>2130</v>
      </c>
      <c r="C914" t="s">
        <v>2055</v>
      </c>
      <c r="D914" t="s">
        <v>2697</v>
      </c>
      <c r="E914" s="48">
        <v>46599</v>
      </c>
      <c r="F914" t="s">
        <v>2290</v>
      </c>
      <c r="G914" t="s">
        <v>3982</v>
      </c>
    </row>
    <row r="915" spans="1:7" customFormat="1">
      <c r="A915" t="s">
        <v>1694</v>
      </c>
      <c r="B915" t="s">
        <v>2130</v>
      </c>
      <c r="C915" t="s">
        <v>2055</v>
      </c>
      <c r="D915" t="s">
        <v>2697</v>
      </c>
      <c r="E915" s="48">
        <v>46599</v>
      </c>
      <c r="F915" t="s">
        <v>2290</v>
      </c>
      <c r="G915" t="s">
        <v>3983</v>
      </c>
    </row>
    <row r="916" spans="1:7" customFormat="1">
      <c r="A916" t="s">
        <v>1694</v>
      </c>
      <c r="B916" t="s">
        <v>2130</v>
      </c>
      <c r="C916" t="s">
        <v>2055</v>
      </c>
      <c r="D916" t="s">
        <v>2697</v>
      </c>
      <c r="E916" s="48">
        <v>46235</v>
      </c>
      <c r="F916" t="s">
        <v>2237</v>
      </c>
      <c r="G916" t="s">
        <v>3984</v>
      </c>
    </row>
    <row r="917" spans="1:7" customFormat="1">
      <c r="A917" t="s">
        <v>1694</v>
      </c>
      <c r="B917" t="s">
        <v>2130</v>
      </c>
      <c r="C917" t="s">
        <v>2055</v>
      </c>
      <c r="D917" t="s">
        <v>2697</v>
      </c>
      <c r="E917" s="48">
        <v>46235</v>
      </c>
      <c r="F917" t="s">
        <v>2237</v>
      </c>
      <c r="G917" t="s">
        <v>3985</v>
      </c>
    </row>
    <row r="918" spans="1:7" customFormat="1">
      <c r="A918" t="s">
        <v>1694</v>
      </c>
      <c r="B918" t="s">
        <v>2130</v>
      </c>
      <c r="C918" t="s">
        <v>2055</v>
      </c>
      <c r="D918" t="s">
        <v>2697</v>
      </c>
      <c r="E918" s="48">
        <v>46239</v>
      </c>
      <c r="F918" t="s">
        <v>2399</v>
      </c>
      <c r="G918" t="s">
        <v>3420</v>
      </c>
    </row>
    <row r="919" spans="1:7" customFormat="1">
      <c r="A919" t="s">
        <v>1694</v>
      </c>
      <c r="B919" t="s">
        <v>2130</v>
      </c>
      <c r="C919" t="s">
        <v>2055</v>
      </c>
      <c r="D919" t="s">
        <v>2697</v>
      </c>
      <c r="E919" s="48">
        <v>46239</v>
      </c>
      <c r="F919" t="s">
        <v>2399</v>
      </c>
      <c r="G919" t="s">
        <v>3421</v>
      </c>
    </row>
    <row r="920" spans="1:7" customFormat="1">
      <c r="A920" t="s">
        <v>1694</v>
      </c>
      <c r="B920" t="s">
        <v>2130</v>
      </c>
      <c r="C920" t="s">
        <v>2055</v>
      </c>
      <c r="D920" t="s">
        <v>2697</v>
      </c>
      <c r="E920" s="48">
        <v>46240</v>
      </c>
      <c r="F920" t="s">
        <v>3309</v>
      </c>
      <c r="G920" t="s">
        <v>3986</v>
      </c>
    </row>
    <row r="921" spans="1:7" customFormat="1">
      <c r="A921" t="s">
        <v>1694</v>
      </c>
      <c r="B921" t="s">
        <v>2130</v>
      </c>
      <c r="C921" t="s">
        <v>2055</v>
      </c>
      <c r="D921" t="s">
        <v>2697</v>
      </c>
      <c r="E921" s="48">
        <v>46240</v>
      </c>
      <c r="F921" t="s">
        <v>3309</v>
      </c>
      <c r="G921" t="s">
        <v>3890</v>
      </c>
    </row>
    <row r="922" spans="1:7" customFormat="1">
      <c r="A922" t="s">
        <v>1694</v>
      </c>
      <c r="B922" t="s">
        <v>2130</v>
      </c>
      <c r="C922" t="s">
        <v>2055</v>
      </c>
      <c r="D922" t="s">
        <v>2697</v>
      </c>
      <c r="E922" s="48">
        <v>46241</v>
      </c>
      <c r="F922" t="s">
        <v>2103</v>
      </c>
      <c r="G922" t="s">
        <v>3987</v>
      </c>
    </row>
    <row r="923" spans="1:7" customFormat="1">
      <c r="A923" t="s">
        <v>1694</v>
      </c>
      <c r="B923" t="s">
        <v>2130</v>
      </c>
      <c r="C923" t="s">
        <v>2055</v>
      </c>
      <c r="D923" t="s">
        <v>2697</v>
      </c>
      <c r="E923" s="48">
        <v>46242</v>
      </c>
      <c r="F923" t="s">
        <v>2830</v>
      </c>
      <c r="G923" t="s">
        <v>3988</v>
      </c>
    </row>
    <row r="924" spans="1:7" customFormat="1">
      <c r="A924" t="s">
        <v>1694</v>
      </c>
      <c r="B924" t="s">
        <v>2130</v>
      </c>
      <c r="C924" t="s">
        <v>2055</v>
      </c>
      <c r="D924" t="s">
        <v>2697</v>
      </c>
      <c r="E924" s="48">
        <v>46245</v>
      </c>
      <c r="F924" t="s">
        <v>2831</v>
      </c>
      <c r="G924" t="s">
        <v>3989</v>
      </c>
    </row>
    <row r="925" spans="1:7" customFormat="1">
      <c r="A925" t="s">
        <v>1694</v>
      </c>
      <c r="B925" t="s">
        <v>2130</v>
      </c>
      <c r="C925" t="s">
        <v>2055</v>
      </c>
      <c r="D925" t="s">
        <v>2697</v>
      </c>
      <c r="E925" s="48">
        <v>46246</v>
      </c>
      <c r="F925" t="s">
        <v>2168</v>
      </c>
      <c r="G925" t="s">
        <v>3426</v>
      </c>
    </row>
    <row r="926" spans="1:7" customFormat="1">
      <c r="A926" t="s">
        <v>1694</v>
      </c>
      <c r="B926" t="s">
        <v>2130</v>
      </c>
      <c r="C926" t="s">
        <v>2055</v>
      </c>
      <c r="D926" t="s">
        <v>2697</v>
      </c>
      <c r="E926" s="48">
        <v>46246</v>
      </c>
      <c r="F926" t="s">
        <v>2168</v>
      </c>
      <c r="G926" t="s">
        <v>3427</v>
      </c>
    </row>
    <row r="927" spans="1:7" customFormat="1">
      <c r="A927" t="s">
        <v>1694</v>
      </c>
      <c r="B927" t="s">
        <v>2130</v>
      </c>
      <c r="C927" t="s">
        <v>2055</v>
      </c>
      <c r="D927" t="s">
        <v>2697</v>
      </c>
      <c r="E927" s="48">
        <v>46246</v>
      </c>
      <c r="F927" t="s">
        <v>2168</v>
      </c>
      <c r="G927" t="s">
        <v>3428</v>
      </c>
    </row>
    <row r="928" spans="1:7" customFormat="1">
      <c r="A928" t="s">
        <v>1694</v>
      </c>
      <c r="B928" t="s">
        <v>2130</v>
      </c>
      <c r="C928" t="s">
        <v>2055</v>
      </c>
      <c r="D928" t="s">
        <v>2697</v>
      </c>
      <c r="E928" s="48">
        <v>46246</v>
      </c>
      <c r="F928" t="s">
        <v>2168</v>
      </c>
      <c r="G928" t="s">
        <v>3429</v>
      </c>
    </row>
    <row r="929" spans="1:7" customFormat="1">
      <c r="A929" t="s">
        <v>1694</v>
      </c>
      <c r="B929" t="s">
        <v>2130</v>
      </c>
      <c r="C929" t="s">
        <v>2055</v>
      </c>
      <c r="D929" t="s">
        <v>2697</v>
      </c>
      <c r="E929" s="48">
        <v>46246</v>
      </c>
      <c r="F929" t="s">
        <v>2168</v>
      </c>
      <c r="G929" t="s">
        <v>3430</v>
      </c>
    </row>
    <row r="930" spans="1:7" customFormat="1">
      <c r="A930" t="s">
        <v>1694</v>
      </c>
      <c r="B930" t="s">
        <v>2130</v>
      </c>
      <c r="C930" t="s">
        <v>2055</v>
      </c>
      <c r="D930" t="s">
        <v>2697</v>
      </c>
      <c r="E930" s="48">
        <v>46247</v>
      </c>
      <c r="F930" t="s">
        <v>2404</v>
      </c>
      <c r="G930" t="s">
        <v>3990</v>
      </c>
    </row>
    <row r="931" spans="1:7" customFormat="1">
      <c r="A931" t="s">
        <v>1694</v>
      </c>
      <c r="B931" t="s">
        <v>2130</v>
      </c>
      <c r="C931" t="s">
        <v>2055</v>
      </c>
      <c r="D931" t="s">
        <v>2697</v>
      </c>
      <c r="E931" s="48">
        <v>46247</v>
      </c>
      <c r="F931" t="s">
        <v>2404</v>
      </c>
      <c r="G931" t="s">
        <v>3991</v>
      </c>
    </row>
    <row r="932" spans="1:7" customFormat="1">
      <c r="A932" t="s">
        <v>1694</v>
      </c>
      <c r="B932" t="s">
        <v>2130</v>
      </c>
      <c r="C932" t="s">
        <v>2055</v>
      </c>
      <c r="D932" t="s">
        <v>2697</v>
      </c>
      <c r="E932" s="48">
        <v>46247</v>
      </c>
      <c r="F932" t="s">
        <v>2404</v>
      </c>
      <c r="G932" t="s">
        <v>3992</v>
      </c>
    </row>
    <row r="933" spans="1:7" customFormat="1">
      <c r="A933" t="s">
        <v>1694</v>
      </c>
      <c r="B933" t="s">
        <v>2130</v>
      </c>
      <c r="C933" t="s">
        <v>2055</v>
      </c>
      <c r="D933" t="s">
        <v>2697</v>
      </c>
      <c r="E933" s="48">
        <v>46247</v>
      </c>
      <c r="F933" t="s">
        <v>2404</v>
      </c>
      <c r="G933" t="s">
        <v>3993</v>
      </c>
    </row>
    <row r="934" spans="1:7" customFormat="1">
      <c r="A934" t="s">
        <v>1694</v>
      </c>
      <c r="B934" t="s">
        <v>2130</v>
      </c>
      <c r="C934" t="s">
        <v>2055</v>
      </c>
      <c r="D934" t="s">
        <v>2697</v>
      </c>
      <c r="E934" s="48">
        <v>46247</v>
      </c>
      <c r="F934" t="s">
        <v>2404</v>
      </c>
      <c r="G934" t="s">
        <v>3994</v>
      </c>
    </row>
    <row r="935" spans="1:7" customFormat="1">
      <c r="A935" t="s">
        <v>1694</v>
      </c>
      <c r="B935" t="s">
        <v>2130</v>
      </c>
      <c r="C935" t="s">
        <v>2055</v>
      </c>
      <c r="D935" t="s">
        <v>2697</v>
      </c>
      <c r="E935" s="48">
        <v>46248</v>
      </c>
      <c r="F935" t="s">
        <v>2540</v>
      </c>
      <c r="G935" t="s">
        <v>3995</v>
      </c>
    </row>
    <row r="936" spans="1:7" customFormat="1">
      <c r="A936" t="s">
        <v>1694</v>
      </c>
      <c r="B936" t="s">
        <v>2130</v>
      </c>
      <c r="C936" t="s">
        <v>2055</v>
      </c>
      <c r="D936" t="s">
        <v>2697</v>
      </c>
      <c r="E936" s="48">
        <v>46249</v>
      </c>
      <c r="F936" t="s">
        <v>2832</v>
      </c>
      <c r="G936" t="s">
        <v>3996</v>
      </c>
    </row>
    <row r="937" spans="1:7" customFormat="1">
      <c r="A937" t="s">
        <v>1694</v>
      </c>
      <c r="B937" t="s">
        <v>2130</v>
      </c>
      <c r="C937" t="s">
        <v>2055</v>
      </c>
      <c r="D937" t="s">
        <v>2697</v>
      </c>
      <c r="E937" s="48">
        <v>46249</v>
      </c>
      <c r="F937" t="s">
        <v>2832</v>
      </c>
      <c r="G937" t="s">
        <v>3997</v>
      </c>
    </row>
    <row r="938" spans="1:7" customFormat="1">
      <c r="A938" t="s">
        <v>1694</v>
      </c>
      <c r="B938" t="s">
        <v>2130</v>
      </c>
      <c r="C938" t="s">
        <v>2055</v>
      </c>
      <c r="D938" t="s">
        <v>2697</v>
      </c>
      <c r="E938" s="48">
        <v>46249</v>
      </c>
      <c r="F938" t="s">
        <v>2832</v>
      </c>
      <c r="G938" t="s">
        <v>3998</v>
      </c>
    </row>
    <row r="939" spans="1:7" customFormat="1">
      <c r="A939" t="s">
        <v>1694</v>
      </c>
      <c r="B939" t="s">
        <v>2130</v>
      </c>
      <c r="C939" t="s">
        <v>2055</v>
      </c>
      <c r="D939" t="s">
        <v>2697</v>
      </c>
      <c r="E939" s="48">
        <v>46252</v>
      </c>
      <c r="F939" t="s">
        <v>2689</v>
      </c>
      <c r="G939" t="s">
        <v>3999</v>
      </c>
    </row>
    <row r="940" spans="1:7" customFormat="1">
      <c r="A940" t="s">
        <v>1694</v>
      </c>
      <c r="B940" t="s">
        <v>2130</v>
      </c>
      <c r="C940" t="s">
        <v>2055</v>
      </c>
      <c r="D940" t="s">
        <v>2697</v>
      </c>
      <c r="E940" s="48">
        <v>46253</v>
      </c>
      <c r="F940" t="s">
        <v>2634</v>
      </c>
      <c r="G940" t="s">
        <v>4000</v>
      </c>
    </row>
    <row r="941" spans="1:7" customFormat="1">
      <c r="A941" t="s">
        <v>1694</v>
      </c>
      <c r="B941" t="s">
        <v>2130</v>
      </c>
      <c r="C941" t="s">
        <v>2055</v>
      </c>
      <c r="D941" t="s">
        <v>2697</v>
      </c>
      <c r="E941" s="48">
        <v>46253</v>
      </c>
      <c r="F941" t="s">
        <v>2634</v>
      </c>
      <c r="G941" t="s">
        <v>4001</v>
      </c>
    </row>
    <row r="942" spans="1:7" customFormat="1">
      <c r="A942" t="s">
        <v>1694</v>
      </c>
      <c r="B942" t="s">
        <v>2130</v>
      </c>
      <c r="C942" t="s">
        <v>2055</v>
      </c>
      <c r="D942" t="s">
        <v>2697</v>
      </c>
      <c r="E942" s="48">
        <v>46253</v>
      </c>
      <c r="F942" t="s">
        <v>2634</v>
      </c>
      <c r="G942" t="s">
        <v>4002</v>
      </c>
    </row>
    <row r="943" spans="1:7" customFormat="1">
      <c r="A943" t="s">
        <v>1694</v>
      </c>
      <c r="B943" t="s">
        <v>2130</v>
      </c>
      <c r="C943" t="s">
        <v>2055</v>
      </c>
      <c r="D943" t="s">
        <v>2697</v>
      </c>
      <c r="E943" s="48">
        <v>46254</v>
      </c>
      <c r="F943" t="s">
        <v>2833</v>
      </c>
      <c r="G943" t="s">
        <v>4003</v>
      </c>
    </row>
    <row r="944" spans="1:7" customFormat="1">
      <c r="A944" t="s">
        <v>1694</v>
      </c>
      <c r="B944" t="s">
        <v>2130</v>
      </c>
      <c r="C944" t="s">
        <v>2055</v>
      </c>
      <c r="D944" t="s">
        <v>2697</v>
      </c>
      <c r="E944" s="48">
        <v>46254</v>
      </c>
      <c r="F944" t="s">
        <v>2833</v>
      </c>
      <c r="G944" t="s">
        <v>4004</v>
      </c>
    </row>
    <row r="945" spans="1:7" customFormat="1">
      <c r="A945" t="s">
        <v>1694</v>
      </c>
      <c r="B945" t="s">
        <v>2130</v>
      </c>
      <c r="C945" t="s">
        <v>2055</v>
      </c>
      <c r="D945" t="s">
        <v>2697</v>
      </c>
      <c r="E945" s="48">
        <v>46254</v>
      </c>
      <c r="F945" t="s">
        <v>2833</v>
      </c>
      <c r="G945" t="s">
        <v>4005</v>
      </c>
    </row>
    <row r="946" spans="1:7" customFormat="1">
      <c r="A946" t="s">
        <v>1694</v>
      </c>
      <c r="B946" t="s">
        <v>2130</v>
      </c>
      <c r="C946" t="s">
        <v>2055</v>
      </c>
      <c r="D946" t="s">
        <v>2697</v>
      </c>
      <c r="E946" s="48">
        <v>46254</v>
      </c>
      <c r="F946" t="s">
        <v>2833</v>
      </c>
      <c r="G946" t="s">
        <v>4006</v>
      </c>
    </row>
    <row r="947" spans="1:7" customFormat="1">
      <c r="A947" t="s">
        <v>1694</v>
      </c>
      <c r="B947" t="s">
        <v>2130</v>
      </c>
      <c r="C947" t="s">
        <v>2055</v>
      </c>
      <c r="D947" t="s">
        <v>2697</v>
      </c>
      <c r="E947" s="48">
        <v>46254</v>
      </c>
      <c r="F947" t="s">
        <v>2833</v>
      </c>
      <c r="G947" t="s">
        <v>4007</v>
      </c>
    </row>
    <row r="948" spans="1:7" customFormat="1">
      <c r="A948" t="s">
        <v>1694</v>
      </c>
      <c r="B948" t="s">
        <v>2130</v>
      </c>
      <c r="C948" t="s">
        <v>2055</v>
      </c>
      <c r="D948" t="s">
        <v>2697</v>
      </c>
      <c r="E948" s="48">
        <v>46254</v>
      </c>
      <c r="F948" t="s">
        <v>2833</v>
      </c>
      <c r="G948" t="s">
        <v>4008</v>
      </c>
    </row>
    <row r="949" spans="1:7" customFormat="1">
      <c r="A949" t="s">
        <v>1694</v>
      </c>
      <c r="B949" t="s">
        <v>2130</v>
      </c>
      <c r="C949" t="s">
        <v>2055</v>
      </c>
      <c r="D949" t="s">
        <v>2697</v>
      </c>
      <c r="E949" s="48">
        <v>46254</v>
      </c>
      <c r="F949" t="s">
        <v>2833</v>
      </c>
      <c r="G949" t="s">
        <v>4009</v>
      </c>
    </row>
    <row r="950" spans="1:7" customFormat="1">
      <c r="A950" t="s">
        <v>1694</v>
      </c>
      <c r="B950" t="s">
        <v>2130</v>
      </c>
      <c r="C950" t="s">
        <v>2055</v>
      </c>
      <c r="D950" t="s">
        <v>2697</v>
      </c>
      <c r="E950" s="48">
        <v>46255</v>
      </c>
      <c r="F950" t="s">
        <v>2111</v>
      </c>
      <c r="G950" t="s">
        <v>4010</v>
      </c>
    </row>
    <row r="951" spans="1:7" customFormat="1">
      <c r="A951" t="s">
        <v>1694</v>
      </c>
      <c r="B951" t="s">
        <v>2130</v>
      </c>
      <c r="C951" t="s">
        <v>2055</v>
      </c>
      <c r="D951" t="s">
        <v>2697</v>
      </c>
      <c r="E951" s="48">
        <v>46255</v>
      </c>
      <c r="F951" t="s">
        <v>2111</v>
      </c>
      <c r="G951" t="s">
        <v>4011</v>
      </c>
    </row>
    <row r="952" spans="1:7" customFormat="1">
      <c r="A952" t="s">
        <v>1694</v>
      </c>
      <c r="B952" t="s">
        <v>2130</v>
      </c>
      <c r="C952" t="s">
        <v>2055</v>
      </c>
      <c r="D952" t="s">
        <v>2697</v>
      </c>
      <c r="E952" s="48">
        <v>46255</v>
      </c>
      <c r="F952" t="s">
        <v>2111</v>
      </c>
      <c r="G952" t="s">
        <v>4012</v>
      </c>
    </row>
    <row r="953" spans="1:7" customFormat="1">
      <c r="A953" t="s">
        <v>1694</v>
      </c>
      <c r="B953" t="s">
        <v>2130</v>
      </c>
      <c r="C953" t="s">
        <v>2055</v>
      </c>
      <c r="D953" t="s">
        <v>2697</v>
      </c>
      <c r="E953" s="48">
        <v>46255</v>
      </c>
      <c r="F953" t="s">
        <v>2111</v>
      </c>
      <c r="G953" t="s">
        <v>4013</v>
      </c>
    </row>
    <row r="954" spans="1:7" customFormat="1">
      <c r="A954" t="s">
        <v>1694</v>
      </c>
      <c r="B954" t="s">
        <v>2130</v>
      </c>
      <c r="C954" t="s">
        <v>2055</v>
      </c>
      <c r="D954" t="s">
        <v>2697</v>
      </c>
      <c r="E954" s="48">
        <v>46256</v>
      </c>
      <c r="F954" t="s">
        <v>2834</v>
      </c>
      <c r="G954" t="s">
        <v>4014</v>
      </c>
    </row>
    <row r="955" spans="1:7" customFormat="1">
      <c r="A955" t="s">
        <v>1694</v>
      </c>
      <c r="B955" t="s">
        <v>2130</v>
      </c>
      <c r="C955" t="s">
        <v>2055</v>
      </c>
      <c r="D955" t="s">
        <v>2697</v>
      </c>
      <c r="E955" s="48">
        <v>46259</v>
      </c>
      <c r="F955" t="s">
        <v>2660</v>
      </c>
      <c r="G955" t="s">
        <v>3455</v>
      </c>
    </row>
    <row r="956" spans="1:7" customFormat="1">
      <c r="A956" t="s">
        <v>1694</v>
      </c>
      <c r="B956" t="s">
        <v>2130</v>
      </c>
      <c r="C956" t="s">
        <v>2055</v>
      </c>
      <c r="D956" t="s">
        <v>2697</v>
      </c>
      <c r="E956" s="48">
        <v>46260</v>
      </c>
      <c r="F956" t="s">
        <v>2113</v>
      </c>
      <c r="G956" t="s">
        <v>4015</v>
      </c>
    </row>
    <row r="957" spans="1:7" customFormat="1">
      <c r="A957" t="s">
        <v>1694</v>
      </c>
      <c r="B957" t="s">
        <v>2130</v>
      </c>
      <c r="C957" t="s">
        <v>2055</v>
      </c>
      <c r="D957" t="s">
        <v>2697</v>
      </c>
      <c r="E957" s="48">
        <v>46260</v>
      </c>
      <c r="F957" t="s">
        <v>2113</v>
      </c>
      <c r="G957" t="s">
        <v>4016</v>
      </c>
    </row>
    <row r="958" spans="1:7" customFormat="1">
      <c r="A958" t="s">
        <v>1694</v>
      </c>
      <c r="B958" t="s">
        <v>2130</v>
      </c>
      <c r="C958" t="s">
        <v>2055</v>
      </c>
      <c r="D958" t="s">
        <v>2697</v>
      </c>
      <c r="E958" s="48">
        <v>46261</v>
      </c>
      <c r="F958" t="s">
        <v>2638</v>
      </c>
      <c r="G958" t="s">
        <v>4017</v>
      </c>
    </row>
    <row r="959" spans="1:7" customFormat="1">
      <c r="A959" t="s">
        <v>1694</v>
      </c>
      <c r="B959" t="s">
        <v>2130</v>
      </c>
      <c r="C959" t="s">
        <v>2055</v>
      </c>
      <c r="D959" t="s">
        <v>2697</v>
      </c>
      <c r="E959" s="48">
        <v>46261</v>
      </c>
      <c r="F959" t="s">
        <v>2638</v>
      </c>
      <c r="G959" t="s">
        <v>4018</v>
      </c>
    </row>
    <row r="960" spans="1:7" customFormat="1">
      <c r="A960" t="s">
        <v>1694</v>
      </c>
      <c r="B960" t="s">
        <v>2130</v>
      </c>
      <c r="C960" t="s">
        <v>2055</v>
      </c>
      <c r="D960" t="s">
        <v>2697</v>
      </c>
      <c r="E960" s="48">
        <v>46261</v>
      </c>
      <c r="F960" t="s">
        <v>2638</v>
      </c>
      <c r="G960" t="s">
        <v>4019</v>
      </c>
    </row>
    <row r="961" spans="1:7" customFormat="1">
      <c r="A961" t="s">
        <v>1694</v>
      </c>
      <c r="B961" t="s">
        <v>2130</v>
      </c>
      <c r="C961" t="s">
        <v>2055</v>
      </c>
      <c r="D961" t="s">
        <v>2697</v>
      </c>
      <c r="E961" s="48">
        <v>46262</v>
      </c>
      <c r="F961" t="s">
        <v>2463</v>
      </c>
      <c r="G961" t="s">
        <v>4020</v>
      </c>
    </row>
    <row r="962" spans="1:7" customFormat="1">
      <c r="A962" t="s">
        <v>1694</v>
      </c>
      <c r="B962" t="s">
        <v>2130</v>
      </c>
      <c r="C962" t="s">
        <v>2055</v>
      </c>
      <c r="D962" t="s">
        <v>2697</v>
      </c>
      <c r="E962" s="48">
        <v>46262</v>
      </c>
      <c r="F962" t="s">
        <v>2463</v>
      </c>
      <c r="G962" t="s">
        <v>4021</v>
      </c>
    </row>
    <row r="963" spans="1:7" customFormat="1">
      <c r="A963" t="s">
        <v>1694</v>
      </c>
      <c r="B963" t="s">
        <v>2130</v>
      </c>
      <c r="C963" t="s">
        <v>2055</v>
      </c>
      <c r="D963" t="s">
        <v>2697</v>
      </c>
      <c r="E963" s="48">
        <v>46262</v>
      </c>
      <c r="F963" t="s">
        <v>2463</v>
      </c>
      <c r="G963" t="s">
        <v>4022</v>
      </c>
    </row>
    <row r="964" spans="1:7" customFormat="1">
      <c r="A964" t="s">
        <v>1694</v>
      </c>
      <c r="B964" t="s">
        <v>2130</v>
      </c>
      <c r="C964" t="s">
        <v>2055</v>
      </c>
      <c r="D964" t="s">
        <v>2697</v>
      </c>
      <c r="E964" s="48">
        <v>46262</v>
      </c>
      <c r="F964" t="s">
        <v>2463</v>
      </c>
      <c r="G964" t="s">
        <v>4023</v>
      </c>
    </row>
    <row r="965" spans="1:7" customFormat="1">
      <c r="A965" t="s">
        <v>1694</v>
      </c>
      <c r="B965" t="s">
        <v>2130</v>
      </c>
      <c r="C965" t="s">
        <v>2055</v>
      </c>
      <c r="D965" t="s">
        <v>2697</v>
      </c>
      <c r="E965" s="48">
        <v>46262</v>
      </c>
      <c r="F965" t="s">
        <v>2463</v>
      </c>
      <c r="G965" t="s">
        <v>4024</v>
      </c>
    </row>
    <row r="966" spans="1:7" customFormat="1">
      <c r="A966" t="s">
        <v>1694</v>
      </c>
      <c r="B966" t="s">
        <v>2130</v>
      </c>
      <c r="C966" t="s">
        <v>2055</v>
      </c>
      <c r="D966" t="s">
        <v>2697</v>
      </c>
      <c r="E966" s="48">
        <v>46262</v>
      </c>
      <c r="F966" t="s">
        <v>2463</v>
      </c>
      <c r="G966" t="s">
        <v>4025</v>
      </c>
    </row>
    <row r="967" spans="1:7" customFormat="1">
      <c r="A967" t="s">
        <v>1694</v>
      </c>
      <c r="B967" t="s">
        <v>2130</v>
      </c>
      <c r="C967" t="s">
        <v>2055</v>
      </c>
      <c r="D967" t="s">
        <v>2697</v>
      </c>
      <c r="E967" s="48">
        <v>46266</v>
      </c>
      <c r="F967" t="s">
        <v>2248</v>
      </c>
      <c r="G967" t="s">
        <v>3737</v>
      </c>
    </row>
    <row r="968" spans="1:7" customFormat="1">
      <c r="A968" t="s">
        <v>1694</v>
      </c>
      <c r="B968" t="s">
        <v>2130</v>
      </c>
      <c r="C968" t="s">
        <v>2055</v>
      </c>
      <c r="D968" t="s">
        <v>2697</v>
      </c>
      <c r="E968" s="48">
        <v>46266</v>
      </c>
      <c r="F968" t="s">
        <v>2248</v>
      </c>
      <c r="G968" t="s">
        <v>3738</v>
      </c>
    </row>
    <row r="969" spans="1:7" customFormat="1">
      <c r="A969" t="s">
        <v>1694</v>
      </c>
      <c r="B969" t="s">
        <v>2130</v>
      </c>
      <c r="C969" t="s">
        <v>2055</v>
      </c>
      <c r="D969" t="s">
        <v>2697</v>
      </c>
      <c r="E969" s="48">
        <v>46266</v>
      </c>
      <c r="F969" t="s">
        <v>2248</v>
      </c>
      <c r="G969" t="s">
        <v>3739</v>
      </c>
    </row>
    <row r="970" spans="1:7" customFormat="1">
      <c r="A970" t="s">
        <v>1694</v>
      </c>
      <c r="B970" t="s">
        <v>2130</v>
      </c>
      <c r="C970" t="s">
        <v>2055</v>
      </c>
      <c r="D970" t="s">
        <v>2697</v>
      </c>
      <c r="E970" s="48">
        <v>46267</v>
      </c>
      <c r="F970" t="s">
        <v>2357</v>
      </c>
      <c r="G970" t="s">
        <v>4026</v>
      </c>
    </row>
    <row r="971" spans="1:7" customFormat="1">
      <c r="A971" t="s">
        <v>1694</v>
      </c>
      <c r="B971" t="s">
        <v>2130</v>
      </c>
      <c r="C971" t="s">
        <v>2055</v>
      </c>
      <c r="D971" t="s">
        <v>2697</v>
      </c>
      <c r="E971" s="48">
        <v>46268</v>
      </c>
      <c r="F971" t="s">
        <v>2249</v>
      </c>
      <c r="G971" t="s">
        <v>4027</v>
      </c>
    </row>
    <row r="972" spans="1:7" customFormat="1">
      <c r="A972" t="s">
        <v>1694</v>
      </c>
      <c r="B972" t="s">
        <v>2130</v>
      </c>
      <c r="C972" t="s">
        <v>2055</v>
      </c>
      <c r="D972" t="s">
        <v>2697</v>
      </c>
      <c r="E972" s="48">
        <v>46269</v>
      </c>
      <c r="F972" t="s">
        <v>2614</v>
      </c>
      <c r="G972" t="s">
        <v>4028</v>
      </c>
    </row>
    <row r="973" spans="1:7" customFormat="1">
      <c r="A973" t="s">
        <v>1694</v>
      </c>
      <c r="B973" t="s">
        <v>2130</v>
      </c>
      <c r="C973" t="s">
        <v>2055</v>
      </c>
      <c r="D973" t="s">
        <v>2697</v>
      </c>
      <c r="E973" s="48">
        <v>46269</v>
      </c>
      <c r="F973" t="s">
        <v>2614</v>
      </c>
      <c r="G973" t="s">
        <v>4029</v>
      </c>
    </row>
    <row r="974" spans="1:7" customFormat="1">
      <c r="A974" t="s">
        <v>1694</v>
      </c>
      <c r="B974" t="s">
        <v>2130</v>
      </c>
      <c r="C974" t="s">
        <v>2055</v>
      </c>
      <c r="D974" t="s">
        <v>2697</v>
      </c>
      <c r="E974" s="48">
        <v>46274</v>
      </c>
      <c r="F974" t="s">
        <v>2835</v>
      </c>
      <c r="G974" t="s">
        <v>4030</v>
      </c>
    </row>
    <row r="975" spans="1:7" customFormat="1">
      <c r="A975" t="s">
        <v>1694</v>
      </c>
      <c r="B975" t="s">
        <v>2130</v>
      </c>
      <c r="C975" t="s">
        <v>2055</v>
      </c>
      <c r="D975" t="s">
        <v>2697</v>
      </c>
      <c r="E975" s="48">
        <v>46274</v>
      </c>
      <c r="F975" t="s">
        <v>2835</v>
      </c>
      <c r="G975" t="s">
        <v>4031</v>
      </c>
    </row>
    <row r="976" spans="1:7" customFormat="1">
      <c r="A976" t="s">
        <v>1694</v>
      </c>
      <c r="B976" t="s">
        <v>2130</v>
      </c>
      <c r="C976" t="s">
        <v>2055</v>
      </c>
      <c r="D976" t="s">
        <v>2697</v>
      </c>
      <c r="E976" s="48">
        <v>46275</v>
      </c>
      <c r="F976" t="s">
        <v>2680</v>
      </c>
      <c r="G976" t="s">
        <v>4032</v>
      </c>
    </row>
    <row r="977" spans="1:9">
      <c r="A977" t="s">
        <v>1694</v>
      </c>
      <c r="B977" t="s">
        <v>2130</v>
      </c>
      <c r="C977" t="s">
        <v>2055</v>
      </c>
      <c r="D977" t="s">
        <v>2697</v>
      </c>
      <c r="E977" s="48">
        <v>46275</v>
      </c>
      <c r="F977" t="s">
        <v>2680</v>
      </c>
      <c r="G977" t="s">
        <v>4033</v>
      </c>
      <c r="H977"/>
      <c r="I977"/>
    </row>
    <row r="978" spans="1:9">
      <c r="A978" t="s">
        <v>1694</v>
      </c>
      <c r="B978" t="s">
        <v>2130</v>
      </c>
      <c r="C978" t="s">
        <v>2055</v>
      </c>
      <c r="D978" t="s">
        <v>2697</v>
      </c>
      <c r="E978" s="48">
        <v>46275</v>
      </c>
      <c r="F978" t="s">
        <v>2680</v>
      </c>
      <c r="G978" t="s">
        <v>4034</v>
      </c>
      <c r="H978"/>
      <c r="I978"/>
    </row>
    <row r="979" spans="1:9">
      <c r="A979" t="s">
        <v>1694</v>
      </c>
      <c r="B979" t="s">
        <v>2130</v>
      </c>
      <c r="C979" t="s">
        <v>2055</v>
      </c>
      <c r="D979" t="s">
        <v>2697</v>
      </c>
      <c r="E979" s="48">
        <v>46275</v>
      </c>
      <c r="F979" t="s">
        <v>2680</v>
      </c>
      <c r="G979" t="s">
        <v>4035</v>
      </c>
      <c r="H979"/>
      <c r="I979"/>
    </row>
    <row r="980" spans="1:9">
      <c r="A980" t="s">
        <v>1694</v>
      </c>
      <c r="B980" t="s">
        <v>2130</v>
      </c>
      <c r="C980" t="s">
        <v>2055</v>
      </c>
      <c r="D980" t="s">
        <v>2697</v>
      </c>
      <c r="E980" s="48">
        <v>46276</v>
      </c>
      <c r="F980" t="s">
        <v>2836</v>
      </c>
      <c r="G980" t="s">
        <v>4036</v>
      </c>
      <c r="H980"/>
      <c r="I980"/>
    </row>
    <row r="981" spans="1:9">
      <c r="A981" t="s">
        <v>1694</v>
      </c>
      <c r="B981" t="s">
        <v>2130</v>
      </c>
      <c r="C981" t="s">
        <v>2055</v>
      </c>
      <c r="D981" t="s">
        <v>2697</v>
      </c>
      <c r="E981" s="48">
        <v>46277</v>
      </c>
      <c r="F981" t="s">
        <v>2517</v>
      </c>
      <c r="G981" t="s">
        <v>4037</v>
      </c>
      <c r="H981"/>
      <c r="I981"/>
    </row>
    <row r="982" spans="1:9">
      <c r="A982" t="s">
        <v>1694</v>
      </c>
      <c r="B982" t="s">
        <v>2130</v>
      </c>
      <c r="C982" t="s">
        <v>2055</v>
      </c>
      <c r="D982" t="s">
        <v>2697</v>
      </c>
      <c r="E982" s="48">
        <v>46277</v>
      </c>
      <c r="F982" t="s">
        <v>2517</v>
      </c>
      <c r="G982" t="s">
        <v>4038</v>
      </c>
      <c r="H982"/>
      <c r="I982"/>
    </row>
    <row r="983" spans="1:9">
      <c r="A983" t="s">
        <v>1694</v>
      </c>
      <c r="B983" t="s">
        <v>2130</v>
      </c>
      <c r="C983" t="s">
        <v>2055</v>
      </c>
      <c r="D983" t="s">
        <v>2697</v>
      </c>
      <c r="E983" s="48">
        <v>46277</v>
      </c>
      <c r="F983" t="s">
        <v>2517</v>
      </c>
      <c r="G983" t="s">
        <v>4039</v>
      </c>
      <c r="H983"/>
      <c r="I983"/>
    </row>
    <row r="984" spans="1:9">
      <c r="A984" t="s">
        <v>1694</v>
      </c>
      <c r="B984" t="s">
        <v>2130</v>
      </c>
      <c r="C984" t="s">
        <v>2055</v>
      </c>
      <c r="D984" t="s">
        <v>2697</v>
      </c>
      <c r="E984" s="48">
        <v>46277</v>
      </c>
      <c r="F984" t="s">
        <v>2517</v>
      </c>
      <c r="G984" t="s">
        <v>4040</v>
      </c>
      <c r="H984"/>
      <c r="I984"/>
    </row>
    <row r="985" spans="1:9">
      <c r="A985" t="s">
        <v>1694</v>
      </c>
      <c r="B985" t="s">
        <v>2130</v>
      </c>
      <c r="C985" t="s">
        <v>2055</v>
      </c>
      <c r="D985" t="s">
        <v>2697</v>
      </c>
      <c r="E985" s="48">
        <v>46277</v>
      </c>
      <c r="F985" t="s">
        <v>2517</v>
      </c>
      <c r="G985" t="s">
        <v>4041</v>
      </c>
      <c r="H985"/>
      <c r="I985"/>
    </row>
    <row r="986" spans="1:9">
      <c r="A986" t="s">
        <v>1694</v>
      </c>
      <c r="B986" t="s">
        <v>2130</v>
      </c>
      <c r="C986" t="s">
        <v>2055</v>
      </c>
      <c r="D986" t="s">
        <v>2697</v>
      </c>
      <c r="E986" s="48">
        <v>46277</v>
      </c>
      <c r="F986" t="s">
        <v>2517</v>
      </c>
      <c r="G986" t="s">
        <v>4042</v>
      </c>
      <c r="H986"/>
      <c r="I986"/>
    </row>
    <row r="987" spans="1:9">
      <c r="A987" t="s">
        <v>1694</v>
      </c>
      <c r="B987" t="s">
        <v>2130</v>
      </c>
      <c r="C987" t="s">
        <v>2055</v>
      </c>
      <c r="D987" t="s">
        <v>2697</v>
      </c>
      <c r="E987" s="48">
        <v>46280</v>
      </c>
      <c r="F987" t="s">
        <v>2470</v>
      </c>
      <c r="G987" t="s">
        <v>4043</v>
      </c>
      <c r="H987"/>
      <c r="I987"/>
    </row>
    <row r="988" spans="1:9">
      <c r="A988" t="s">
        <v>1694</v>
      </c>
      <c r="B988" t="s">
        <v>2130</v>
      </c>
      <c r="C988" t="s">
        <v>2055</v>
      </c>
      <c r="D988" t="s">
        <v>2697</v>
      </c>
      <c r="E988" s="48">
        <v>46281</v>
      </c>
      <c r="F988" t="s">
        <v>2417</v>
      </c>
      <c r="G988" t="s">
        <v>4044</v>
      </c>
      <c r="H988"/>
      <c r="I988"/>
    </row>
    <row r="989" spans="1:9">
      <c r="A989" t="s">
        <v>1694</v>
      </c>
      <c r="B989" t="s">
        <v>2130</v>
      </c>
      <c r="C989" t="s">
        <v>2055</v>
      </c>
      <c r="D989" t="s">
        <v>2697</v>
      </c>
      <c r="E989" s="48">
        <v>46282</v>
      </c>
      <c r="F989" t="s">
        <v>2186</v>
      </c>
      <c r="G989" t="s">
        <v>4045</v>
      </c>
      <c r="H989"/>
      <c r="I989"/>
    </row>
    <row r="990" spans="1:9">
      <c r="A990" t="s">
        <v>1694</v>
      </c>
      <c r="B990" t="s">
        <v>2130</v>
      </c>
      <c r="C990" t="s">
        <v>2055</v>
      </c>
      <c r="D990" t="s">
        <v>2697</v>
      </c>
      <c r="E990" s="48">
        <v>46282</v>
      </c>
      <c r="F990" t="s">
        <v>2186</v>
      </c>
      <c r="G990" t="s">
        <v>4046</v>
      </c>
      <c r="H990"/>
      <c r="I990"/>
    </row>
    <row r="991" spans="1:9">
      <c r="A991" t="s">
        <v>1694</v>
      </c>
      <c r="B991" t="s">
        <v>2130</v>
      </c>
      <c r="C991" t="s">
        <v>2055</v>
      </c>
      <c r="D991" t="s">
        <v>2697</v>
      </c>
      <c r="E991" s="48">
        <v>46283</v>
      </c>
      <c r="F991" t="s">
        <v>2591</v>
      </c>
      <c r="G991" t="s">
        <v>4047</v>
      </c>
      <c r="H991"/>
      <c r="I991"/>
    </row>
    <row r="992" spans="1:9">
      <c r="A992" t="s">
        <v>1694</v>
      </c>
      <c r="B992" t="s">
        <v>2130</v>
      </c>
      <c r="C992" t="s">
        <v>2055</v>
      </c>
      <c r="D992" t="s">
        <v>2697</v>
      </c>
      <c r="E992" s="48">
        <v>46283</v>
      </c>
      <c r="F992" t="s">
        <v>2591</v>
      </c>
      <c r="G992" t="s">
        <v>4048</v>
      </c>
      <c r="H992"/>
      <c r="I992"/>
    </row>
    <row r="993" spans="1:9">
      <c r="A993" t="s">
        <v>1694</v>
      </c>
      <c r="B993" t="s">
        <v>2130</v>
      </c>
      <c r="C993" t="s">
        <v>2055</v>
      </c>
      <c r="D993" t="s">
        <v>2697</v>
      </c>
      <c r="E993" s="48">
        <v>46283</v>
      </c>
      <c r="F993" t="s">
        <v>2591</v>
      </c>
      <c r="G993" t="s">
        <v>4049</v>
      </c>
      <c r="H993"/>
      <c r="I993"/>
    </row>
    <row r="994" spans="1:9">
      <c r="A994" t="s">
        <v>1694</v>
      </c>
      <c r="B994" t="s">
        <v>2130</v>
      </c>
      <c r="C994" t="s">
        <v>2055</v>
      </c>
      <c r="D994" t="s">
        <v>2697</v>
      </c>
      <c r="E994" s="48">
        <v>46283</v>
      </c>
      <c r="F994" t="s">
        <v>2591</v>
      </c>
      <c r="G994" t="s">
        <v>4050</v>
      </c>
      <c r="H994"/>
      <c r="I994"/>
    </row>
    <row r="995" spans="1:9">
      <c r="A995" t="s">
        <v>1694</v>
      </c>
      <c r="B995" t="s">
        <v>2130</v>
      </c>
      <c r="C995" t="s">
        <v>2055</v>
      </c>
      <c r="D995" t="s">
        <v>2697</v>
      </c>
      <c r="E995" s="48">
        <v>46283</v>
      </c>
      <c r="F995" t="s">
        <v>2591</v>
      </c>
      <c r="G995" t="s">
        <v>4051</v>
      </c>
      <c r="H995"/>
      <c r="I995"/>
    </row>
    <row r="996" spans="1:9">
      <c r="A996" t="s">
        <v>1694</v>
      </c>
      <c r="B996" t="s">
        <v>2130</v>
      </c>
      <c r="C996" t="s">
        <v>2055</v>
      </c>
      <c r="D996" t="s">
        <v>2697</v>
      </c>
      <c r="E996" s="48">
        <v>46287</v>
      </c>
      <c r="F996" t="s">
        <v>2317</v>
      </c>
      <c r="G996" t="s">
        <v>6358</v>
      </c>
      <c r="H996"/>
      <c r="I996"/>
    </row>
    <row r="997" spans="1:9">
      <c r="A997" t="s">
        <v>1694</v>
      </c>
      <c r="B997" t="s">
        <v>2130</v>
      </c>
      <c r="C997" t="s">
        <v>2055</v>
      </c>
      <c r="D997" t="s">
        <v>2697</v>
      </c>
      <c r="E997" s="48">
        <v>46287</v>
      </c>
      <c r="F997" t="s">
        <v>2317</v>
      </c>
      <c r="G997" t="s">
        <v>6339</v>
      </c>
      <c r="H997"/>
      <c r="I997"/>
    </row>
    <row r="998" spans="1:9">
      <c r="A998" t="s">
        <v>1694</v>
      </c>
      <c r="B998" t="s">
        <v>2130</v>
      </c>
      <c r="C998" t="s">
        <v>2055</v>
      </c>
      <c r="D998" t="s">
        <v>2697</v>
      </c>
      <c r="E998" s="48">
        <v>46287</v>
      </c>
      <c r="F998" t="s">
        <v>2317</v>
      </c>
      <c r="G998" t="s">
        <v>6340</v>
      </c>
      <c r="H998"/>
      <c r="I998"/>
    </row>
    <row r="999" spans="1:9">
      <c r="A999" t="s">
        <v>1694</v>
      </c>
      <c r="B999" t="s">
        <v>2130</v>
      </c>
      <c r="C999" t="s">
        <v>2055</v>
      </c>
      <c r="D999" t="s">
        <v>2697</v>
      </c>
      <c r="E999" s="48">
        <v>46288</v>
      </c>
      <c r="F999" t="s">
        <v>6389</v>
      </c>
      <c r="G999" t="s">
        <v>6304</v>
      </c>
      <c r="H999"/>
      <c r="I999"/>
    </row>
    <row r="1000" spans="1:9">
      <c r="A1000" t="s">
        <v>1694</v>
      </c>
      <c r="B1000" t="s">
        <v>2130</v>
      </c>
      <c r="C1000" t="s">
        <v>2055</v>
      </c>
      <c r="D1000" t="s">
        <v>2697</v>
      </c>
      <c r="E1000" s="48">
        <v>46288</v>
      </c>
      <c r="F1000" t="s">
        <v>6389</v>
      </c>
      <c r="G1000" t="s">
        <v>6435</v>
      </c>
      <c r="H1000"/>
      <c r="I1000"/>
    </row>
    <row r="1001" spans="1:9">
      <c r="A1001" t="s">
        <v>1694</v>
      </c>
      <c r="B1001" t="s">
        <v>2130</v>
      </c>
      <c r="C1001" t="s">
        <v>2055</v>
      </c>
      <c r="D1001" t="s">
        <v>2697</v>
      </c>
      <c r="E1001" s="48">
        <v>46289</v>
      </c>
      <c r="F1001" t="s">
        <v>6420</v>
      </c>
      <c r="G1001" t="s">
        <v>6384</v>
      </c>
      <c r="H1001"/>
      <c r="I1001"/>
    </row>
    <row r="1002" spans="1:9">
      <c r="A1002" t="s">
        <v>1694</v>
      </c>
      <c r="B1002" t="s">
        <v>2130</v>
      </c>
      <c r="C1002" t="s">
        <v>2055</v>
      </c>
      <c r="D1002" t="s">
        <v>2697</v>
      </c>
      <c r="E1002" s="48">
        <v>46290</v>
      </c>
      <c r="F1002" t="s">
        <v>6380</v>
      </c>
      <c r="G1002" t="s">
        <v>6367</v>
      </c>
      <c r="H1002"/>
      <c r="I1002"/>
    </row>
    <row r="1003" spans="1:9">
      <c r="A1003" t="s">
        <v>1694</v>
      </c>
      <c r="B1003" t="s">
        <v>2130</v>
      </c>
      <c r="C1003" t="s">
        <v>2055</v>
      </c>
      <c r="D1003" t="s">
        <v>2697</v>
      </c>
      <c r="E1003" s="48">
        <v>46291</v>
      </c>
      <c r="F1003" t="s">
        <v>6586</v>
      </c>
      <c r="G1003" t="s">
        <v>4298</v>
      </c>
      <c r="H1003"/>
      <c r="I1003"/>
    </row>
    <row r="1004" spans="1:9">
      <c r="A1004" t="s">
        <v>1694</v>
      </c>
      <c r="B1004" t="s">
        <v>2130</v>
      </c>
      <c r="C1004" t="s">
        <v>2055</v>
      </c>
      <c r="D1004" t="s">
        <v>2697</v>
      </c>
      <c r="E1004" s="48">
        <v>46294</v>
      </c>
      <c r="F1004" t="s">
        <v>6626</v>
      </c>
      <c r="G1004" t="s">
        <v>6565</v>
      </c>
      <c r="H1004"/>
      <c r="I1004"/>
    </row>
    <row r="1005" spans="1:9">
      <c r="A1005" t="s">
        <v>1694</v>
      </c>
      <c r="B1005" t="s">
        <v>2130</v>
      </c>
      <c r="C1005" t="s">
        <v>2055</v>
      </c>
      <c r="D1005" t="s">
        <v>2697</v>
      </c>
      <c r="E1005" s="48">
        <v>46295</v>
      </c>
      <c r="F1005" t="s">
        <v>1730</v>
      </c>
      <c r="G1005" t="s">
        <v>6563</v>
      </c>
      <c r="H1005"/>
      <c r="I1005"/>
    </row>
    <row r="1006" spans="1:9">
      <c r="A1006" t="s">
        <v>1694</v>
      </c>
      <c r="B1006" t="s">
        <v>2130</v>
      </c>
      <c r="C1006" t="s">
        <v>2055</v>
      </c>
      <c r="D1006" t="s">
        <v>2697</v>
      </c>
      <c r="E1006" s="48">
        <v>46296</v>
      </c>
      <c r="F1006" t="s">
        <v>6410</v>
      </c>
      <c r="G1006" t="s">
        <v>6461</v>
      </c>
      <c r="H1006"/>
      <c r="I1006"/>
    </row>
    <row r="1007" spans="1:9">
      <c r="A1007" t="s">
        <v>1694</v>
      </c>
      <c r="B1007" t="s">
        <v>2130</v>
      </c>
      <c r="C1007" t="s">
        <v>2055</v>
      </c>
      <c r="D1007" t="s">
        <v>2697</v>
      </c>
      <c r="E1007" s="48">
        <v>46297</v>
      </c>
      <c r="F1007" t="s">
        <v>6674</v>
      </c>
      <c r="G1007" t="s">
        <v>6460</v>
      </c>
      <c r="H1007"/>
      <c r="I1007"/>
    </row>
    <row r="1008" spans="1:9">
      <c r="A1008" t="s">
        <v>1694</v>
      </c>
      <c r="B1008" t="s">
        <v>2130</v>
      </c>
      <c r="C1008" t="s">
        <v>2055</v>
      </c>
      <c r="D1008" t="s">
        <v>2697</v>
      </c>
      <c r="E1008" s="48">
        <v>46297</v>
      </c>
      <c r="F1008" t="s">
        <v>6674</v>
      </c>
      <c r="G1008" t="s">
        <v>6459</v>
      </c>
      <c r="H1008"/>
      <c r="I1008"/>
    </row>
    <row r="1009" spans="1:9">
      <c r="A1009" t="s">
        <v>1694</v>
      </c>
      <c r="B1009" t="s">
        <v>2130</v>
      </c>
      <c r="C1009" t="s">
        <v>2055</v>
      </c>
      <c r="D1009" t="s">
        <v>2697</v>
      </c>
      <c r="E1009" s="48">
        <v>46298</v>
      </c>
      <c r="F1009" t="s">
        <v>6746</v>
      </c>
      <c r="G1009" t="s">
        <v>4463</v>
      </c>
      <c r="H1009"/>
      <c r="I1009"/>
    </row>
    <row r="1010" spans="1:9">
      <c r="A1010" t="s">
        <v>1694</v>
      </c>
      <c r="B1010" t="s">
        <v>2130</v>
      </c>
      <c r="C1010" t="s">
        <v>2055</v>
      </c>
      <c r="D1010" t="s">
        <v>2697</v>
      </c>
      <c r="E1010" s="48">
        <v>46298</v>
      </c>
      <c r="F1010" t="s">
        <v>6746</v>
      </c>
      <c r="G1010" t="s">
        <v>4465</v>
      </c>
      <c r="H1010"/>
      <c r="I1010"/>
    </row>
    <row r="1011" spans="1:9">
      <c r="A1011" t="s">
        <v>1694</v>
      </c>
      <c r="B1011" t="s">
        <v>2130</v>
      </c>
      <c r="C1011" t="s">
        <v>2055</v>
      </c>
      <c r="D1011" t="s">
        <v>2697</v>
      </c>
      <c r="E1011" s="48">
        <v>46298</v>
      </c>
      <c r="F1011" t="s">
        <v>6746</v>
      </c>
      <c r="G1011" t="s">
        <v>4466</v>
      </c>
      <c r="H1011"/>
      <c r="I1011"/>
    </row>
    <row r="1012" spans="1:9">
      <c r="A1012" t="s">
        <v>1694</v>
      </c>
      <c r="B1012" t="s">
        <v>2130</v>
      </c>
      <c r="C1012" t="s">
        <v>2055</v>
      </c>
      <c r="D1012" t="s">
        <v>2697</v>
      </c>
      <c r="E1012" s="48">
        <v>46298</v>
      </c>
      <c r="F1012" t="s">
        <v>6746</v>
      </c>
      <c r="G1012" t="s">
        <v>4467</v>
      </c>
      <c r="H1012"/>
      <c r="I1012"/>
    </row>
    <row r="1013" spans="1:9">
      <c r="A1013" t="s">
        <v>1694</v>
      </c>
      <c r="B1013" t="s">
        <v>2130</v>
      </c>
      <c r="C1013" t="s">
        <v>2055</v>
      </c>
      <c r="D1013" t="s">
        <v>2697</v>
      </c>
      <c r="E1013" s="48">
        <v>46298</v>
      </c>
      <c r="F1013" t="s">
        <v>6746</v>
      </c>
      <c r="G1013" t="s">
        <v>4468</v>
      </c>
      <c r="H1013"/>
      <c r="I1013"/>
    </row>
    <row r="1014" spans="1:9">
      <c r="A1014" t="s">
        <v>1694</v>
      </c>
      <c r="B1014" t="s">
        <v>2130</v>
      </c>
      <c r="C1014" t="s">
        <v>2055</v>
      </c>
      <c r="D1014" t="s">
        <v>2697</v>
      </c>
      <c r="E1014" s="48">
        <v>46298</v>
      </c>
      <c r="F1014" t="s">
        <v>6746</v>
      </c>
      <c r="G1014" t="s">
        <v>6561</v>
      </c>
      <c r="H1014"/>
      <c r="I1014"/>
    </row>
    <row r="1015" spans="1:9">
      <c r="A1015" t="s">
        <v>1694</v>
      </c>
      <c r="B1015" t="s">
        <v>2130</v>
      </c>
      <c r="C1015" t="s">
        <v>2055</v>
      </c>
      <c r="D1015" t="s">
        <v>2697</v>
      </c>
      <c r="E1015" s="48">
        <v>46298</v>
      </c>
      <c r="F1015" t="s">
        <v>6746</v>
      </c>
      <c r="G1015" t="s">
        <v>6562</v>
      </c>
      <c r="H1015"/>
      <c r="I1015"/>
    </row>
    <row r="1016" spans="1:9">
      <c r="A1016" t="s">
        <v>1694</v>
      </c>
      <c r="B1016" t="s">
        <v>2130</v>
      </c>
      <c r="C1016" t="s">
        <v>2055</v>
      </c>
      <c r="D1016" t="s">
        <v>2697</v>
      </c>
      <c r="E1016" s="48">
        <v>46298</v>
      </c>
      <c r="F1016" t="s">
        <v>6746</v>
      </c>
      <c r="G1016" t="s">
        <v>6364</v>
      </c>
      <c r="H1016"/>
      <c r="I1016"/>
    </row>
    <row r="1017" spans="1:9">
      <c r="A1017" t="s">
        <v>1694</v>
      </c>
      <c r="B1017" t="s">
        <v>2130</v>
      </c>
      <c r="C1017" t="s">
        <v>2055</v>
      </c>
      <c r="D1017" t="s">
        <v>2697</v>
      </c>
      <c r="E1017" s="48">
        <v>46298</v>
      </c>
      <c r="F1017" t="s">
        <v>6746</v>
      </c>
      <c r="G1017" t="s">
        <v>6320</v>
      </c>
      <c r="H1017"/>
      <c r="I1017"/>
    </row>
    <row r="1018" spans="1:9">
      <c r="A1018" t="s">
        <v>1694</v>
      </c>
      <c r="B1018" t="s">
        <v>2130</v>
      </c>
      <c r="C1018" t="s">
        <v>2055</v>
      </c>
      <c r="D1018" t="s">
        <v>2697</v>
      </c>
      <c r="E1018" s="48">
        <v>46298</v>
      </c>
      <c r="F1018" t="s">
        <v>6746</v>
      </c>
      <c r="G1018" t="s">
        <v>6321</v>
      </c>
      <c r="H1018"/>
      <c r="I1018"/>
    </row>
    <row r="1019" spans="1:9">
      <c r="A1019" t="s">
        <v>1694</v>
      </c>
      <c r="B1019" t="s">
        <v>2130</v>
      </c>
      <c r="C1019" t="s">
        <v>2055</v>
      </c>
      <c r="D1019" t="s">
        <v>2697</v>
      </c>
      <c r="E1019" s="48">
        <v>46298</v>
      </c>
      <c r="F1019" t="s">
        <v>6746</v>
      </c>
      <c r="G1019" t="s">
        <v>4464</v>
      </c>
      <c r="H1019"/>
      <c r="I1019"/>
    </row>
    <row r="1020" spans="1:9">
      <c r="A1020" t="s">
        <v>1694</v>
      </c>
      <c r="B1020" t="s">
        <v>2130</v>
      </c>
      <c r="C1020" t="s">
        <v>2055</v>
      </c>
      <c r="D1020" t="s">
        <v>2697</v>
      </c>
      <c r="E1020" s="48">
        <v>46298</v>
      </c>
      <c r="F1020" t="s">
        <v>6746</v>
      </c>
      <c r="G1020" t="s">
        <v>6560</v>
      </c>
      <c r="H1020"/>
      <c r="I1020"/>
    </row>
    <row r="1021" spans="1:9">
      <c r="A1021" t="s">
        <v>1694</v>
      </c>
      <c r="B1021" t="s">
        <v>2130</v>
      </c>
      <c r="C1021" t="s">
        <v>2055</v>
      </c>
      <c r="D1021" t="s">
        <v>2697</v>
      </c>
      <c r="E1021" s="48">
        <v>46298</v>
      </c>
      <c r="F1021" t="s">
        <v>6746</v>
      </c>
      <c r="G1021" t="s">
        <v>6471</v>
      </c>
      <c r="H1021"/>
      <c r="I1021"/>
    </row>
    <row r="1022" spans="1:9">
      <c r="A1022" t="s">
        <v>1694</v>
      </c>
      <c r="B1022" t="s">
        <v>2130</v>
      </c>
      <c r="C1022" t="s">
        <v>2055</v>
      </c>
      <c r="D1022" t="s">
        <v>2697</v>
      </c>
      <c r="E1022" s="48">
        <v>46298</v>
      </c>
      <c r="F1022" t="s">
        <v>6746</v>
      </c>
      <c r="G1022" t="s">
        <v>6470</v>
      </c>
      <c r="H1022"/>
      <c r="I1022"/>
    </row>
    <row r="1023" spans="1:9">
      <c r="A1023" t="s">
        <v>1694</v>
      </c>
      <c r="B1023" t="s">
        <v>2130</v>
      </c>
      <c r="C1023" t="s">
        <v>2055</v>
      </c>
      <c r="D1023" t="s">
        <v>2697</v>
      </c>
      <c r="E1023" s="48">
        <v>46298</v>
      </c>
      <c r="F1023" t="s">
        <v>6746</v>
      </c>
      <c r="G1023" t="s">
        <v>4468</v>
      </c>
      <c r="H1023"/>
      <c r="I1023"/>
    </row>
    <row r="1024" spans="1:9">
      <c r="A1024" t="s">
        <v>1694</v>
      </c>
      <c r="B1024" t="s">
        <v>2187</v>
      </c>
      <c r="C1024" t="s">
        <v>2055</v>
      </c>
      <c r="D1024" t="s">
        <v>2697</v>
      </c>
      <c r="E1024" s="48">
        <v>46182</v>
      </c>
      <c r="F1024" t="s">
        <v>2139</v>
      </c>
      <c r="G1024" t="s">
        <v>4054</v>
      </c>
      <c r="H1024"/>
      <c r="I1024"/>
    </row>
    <row r="1025" spans="1:9">
      <c r="A1025" t="s">
        <v>1694</v>
      </c>
      <c r="B1025" t="s">
        <v>2187</v>
      </c>
      <c r="C1025" t="s">
        <v>2055</v>
      </c>
      <c r="D1025" t="s">
        <v>2697</v>
      </c>
      <c r="E1025" s="48">
        <v>46183</v>
      </c>
      <c r="F1025" t="s">
        <v>2427</v>
      </c>
      <c r="G1025" t="s">
        <v>3479</v>
      </c>
      <c r="H1025"/>
      <c r="I1025"/>
    </row>
    <row r="1026" spans="1:9">
      <c r="A1026" t="s">
        <v>1694</v>
      </c>
      <c r="B1026" t="s">
        <v>2187</v>
      </c>
      <c r="C1026" t="s">
        <v>2055</v>
      </c>
      <c r="D1026" t="s">
        <v>2697</v>
      </c>
      <c r="E1026" s="48">
        <v>46183</v>
      </c>
      <c r="F1026" t="s">
        <v>2427</v>
      </c>
      <c r="G1026" t="s">
        <v>3480</v>
      </c>
      <c r="H1026"/>
      <c r="I1026"/>
    </row>
    <row r="1027" spans="1:9">
      <c r="A1027" t="s">
        <v>1694</v>
      </c>
      <c r="B1027" t="s">
        <v>2187</v>
      </c>
      <c r="C1027" t="s">
        <v>2055</v>
      </c>
      <c r="D1027" t="s">
        <v>2697</v>
      </c>
      <c r="E1027" s="48">
        <v>46183</v>
      </c>
      <c r="F1027" t="s">
        <v>2427</v>
      </c>
      <c r="G1027" t="s">
        <v>3481</v>
      </c>
      <c r="H1027"/>
      <c r="I1027"/>
    </row>
    <row r="1028" spans="1:9">
      <c r="A1028" t="s">
        <v>1694</v>
      </c>
      <c r="B1028" t="s">
        <v>2187</v>
      </c>
      <c r="C1028" t="s">
        <v>2055</v>
      </c>
      <c r="D1028" t="s">
        <v>2697</v>
      </c>
      <c r="E1028" s="48">
        <v>46183</v>
      </c>
      <c r="F1028" t="s">
        <v>2427</v>
      </c>
      <c r="G1028" t="s">
        <v>3482</v>
      </c>
      <c r="H1028"/>
      <c r="I1028"/>
    </row>
    <row r="1029" spans="1:9">
      <c r="A1029" t="s">
        <v>1694</v>
      </c>
      <c r="B1029" t="s">
        <v>2187</v>
      </c>
      <c r="C1029" t="s">
        <v>2055</v>
      </c>
      <c r="D1029" t="s">
        <v>2697</v>
      </c>
      <c r="E1029" s="48">
        <v>46183</v>
      </c>
      <c r="F1029" t="s">
        <v>2427</v>
      </c>
      <c r="G1029" t="s">
        <v>3483</v>
      </c>
      <c r="H1029"/>
      <c r="I1029"/>
    </row>
    <row r="1030" spans="1:9">
      <c r="A1030" t="s">
        <v>1694</v>
      </c>
      <c r="B1030" t="s">
        <v>2187</v>
      </c>
      <c r="C1030" t="s">
        <v>2055</v>
      </c>
      <c r="D1030" t="s">
        <v>2697</v>
      </c>
      <c r="E1030" s="48">
        <v>46183</v>
      </c>
      <c r="F1030" t="s">
        <v>2427</v>
      </c>
      <c r="G1030" t="s">
        <v>3484</v>
      </c>
      <c r="H1030"/>
      <c r="I1030"/>
    </row>
    <row r="1031" spans="1:9">
      <c r="A1031" t="s">
        <v>1694</v>
      </c>
      <c r="B1031" t="s">
        <v>2187</v>
      </c>
      <c r="C1031" t="s">
        <v>2055</v>
      </c>
      <c r="D1031" t="s">
        <v>2697</v>
      </c>
      <c r="E1031" s="48">
        <v>46184</v>
      </c>
      <c r="F1031" t="s">
        <v>2668</v>
      </c>
      <c r="G1031" t="s">
        <v>4055</v>
      </c>
      <c r="H1031"/>
      <c r="I1031"/>
    </row>
    <row r="1032" spans="1:9">
      <c r="A1032" t="s">
        <v>1694</v>
      </c>
      <c r="B1032" t="s">
        <v>2187</v>
      </c>
      <c r="C1032" t="s">
        <v>2055</v>
      </c>
      <c r="D1032" t="s">
        <v>2697</v>
      </c>
      <c r="E1032" s="48">
        <v>46184</v>
      </c>
      <c r="F1032" t="s">
        <v>2668</v>
      </c>
      <c r="G1032" t="s">
        <v>4056</v>
      </c>
      <c r="H1032"/>
      <c r="I1032"/>
    </row>
    <row r="1033" spans="1:9">
      <c r="A1033" t="s">
        <v>1694</v>
      </c>
      <c r="B1033" t="s">
        <v>2187</v>
      </c>
      <c r="C1033" t="s">
        <v>2055</v>
      </c>
      <c r="D1033" t="s">
        <v>2697</v>
      </c>
      <c r="E1033" s="48">
        <v>46184</v>
      </c>
      <c r="F1033" t="s">
        <v>2668</v>
      </c>
      <c r="G1033" t="s">
        <v>4057</v>
      </c>
      <c r="H1033"/>
      <c r="I1033"/>
    </row>
    <row r="1034" spans="1:9">
      <c r="A1034" t="s">
        <v>1694</v>
      </c>
      <c r="B1034" t="s">
        <v>2187</v>
      </c>
      <c r="C1034" t="s">
        <v>2055</v>
      </c>
      <c r="D1034" t="s">
        <v>2697</v>
      </c>
      <c r="E1034" s="48">
        <v>46184</v>
      </c>
      <c r="F1034" t="s">
        <v>2668</v>
      </c>
      <c r="G1034" t="s">
        <v>4058</v>
      </c>
      <c r="H1034"/>
      <c r="I1034"/>
    </row>
    <row r="1035" spans="1:9">
      <c r="A1035" t="s">
        <v>1694</v>
      </c>
      <c r="B1035" t="s">
        <v>2187</v>
      </c>
      <c r="C1035" t="s">
        <v>2055</v>
      </c>
      <c r="D1035" t="s">
        <v>2697</v>
      </c>
      <c r="E1035" s="48">
        <v>46184</v>
      </c>
      <c r="F1035" t="s">
        <v>2668</v>
      </c>
      <c r="G1035" t="s">
        <v>4059</v>
      </c>
      <c r="H1035"/>
      <c r="I1035"/>
    </row>
    <row r="1036" spans="1:9">
      <c r="A1036" t="s">
        <v>1694</v>
      </c>
      <c r="B1036" t="s">
        <v>2187</v>
      </c>
      <c r="C1036" t="s">
        <v>2055</v>
      </c>
      <c r="D1036" t="s">
        <v>2697</v>
      </c>
      <c r="E1036" s="48">
        <v>46184</v>
      </c>
      <c r="F1036" t="s">
        <v>2668</v>
      </c>
      <c r="G1036" t="s">
        <v>4060</v>
      </c>
      <c r="H1036"/>
      <c r="I1036"/>
    </row>
    <row r="1037" spans="1:9">
      <c r="A1037" t="s">
        <v>1694</v>
      </c>
      <c r="B1037" t="s">
        <v>2187</v>
      </c>
      <c r="C1037" t="s">
        <v>2055</v>
      </c>
      <c r="D1037" t="s">
        <v>2697</v>
      </c>
      <c r="E1037" s="48">
        <v>46185</v>
      </c>
      <c r="F1037" t="s">
        <v>2373</v>
      </c>
      <c r="G1037" t="s">
        <v>3384</v>
      </c>
      <c r="H1037"/>
      <c r="I1037"/>
    </row>
    <row r="1038" spans="1:9">
      <c r="A1038" t="s">
        <v>1694</v>
      </c>
      <c r="B1038" t="s">
        <v>2187</v>
      </c>
      <c r="C1038" t="s">
        <v>2055</v>
      </c>
      <c r="D1038" t="s">
        <v>2697</v>
      </c>
      <c r="E1038" s="48">
        <v>46185</v>
      </c>
      <c r="F1038" t="s">
        <v>2373</v>
      </c>
      <c r="G1038" t="s">
        <v>3385</v>
      </c>
      <c r="H1038"/>
      <c r="I1038"/>
    </row>
    <row r="1039" spans="1:9">
      <c r="A1039" t="s">
        <v>1694</v>
      </c>
      <c r="B1039" t="s">
        <v>2187</v>
      </c>
      <c r="C1039" t="s">
        <v>2055</v>
      </c>
      <c r="D1039" t="s">
        <v>2697</v>
      </c>
      <c r="E1039" s="48">
        <v>46185</v>
      </c>
      <c r="F1039" t="s">
        <v>2373</v>
      </c>
      <c r="G1039" t="s">
        <v>3386</v>
      </c>
      <c r="H1039"/>
      <c r="I1039"/>
    </row>
    <row r="1040" spans="1:9">
      <c r="A1040" t="s">
        <v>1694</v>
      </c>
      <c r="B1040" t="s">
        <v>2187</v>
      </c>
      <c r="C1040" t="s">
        <v>2055</v>
      </c>
      <c r="D1040" t="s">
        <v>2697</v>
      </c>
      <c r="E1040" s="48">
        <v>46185</v>
      </c>
      <c r="F1040" t="s">
        <v>2373</v>
      </c>
      <c r="G1040" t="s">
        <v>3387</v>
      </c>
      <c r="H1040"/>
      <c r="I1040"/>
    </row>
    <row r="1041" spans="1:9">
      <c r="A1041" t="s">
        <v>1694</v>
      </c>
      <c r="B1041" t="s">
        <v>2187</v>
      </c>
      <c r="C1041" t="s">
        <v>2055</v>
      </c>
      <c r="D1041" t="s">
        <v>2697</v>
      </c>
      <c r="E1041" s="48">
        <v>46185</v>
      </c>
      <c r="F1041" t="s">
        <v>2373</v>
      </c>
      <c r="G1041" t="s">
        <v>3388</v>
      </c>
      <c r="H1041"/>
      <c r="I1041"/>
    </row>
    <row r="1042" spans="1:9">
      <c r="A1042" t="s">
        <v>1694</v>
      </c>
      <c r="B1042" t="s">
        <v>2187</v>
      </c>
      <c r="C1042" t="s">
        <v>2055</v>
      </c>
      <c r="D1042" t="s">
        <v>2697</v>
      </c>
      <c r="E1042" s="48">
        <v>46185</v>
      </c>
      <c r="F1042" t="s">
        <v>2373</v>
      </c>
      <c r="G1042" t="s">
        <v>3389</v>
      </c>
      <c r="H1042"/>
      <c r="I1042"/>
    </row>
    <row r="1043" spans="1:9">
      <c r="A1043" t="s">
        <v>1694</v>
      </c>
      <c r="B1043" t="s">
        <v>2187</v>
      </c>
      <c r="C1043" t="s">
        <v>2055</v>
      </c>
      <c r="D1043" t="s">
        <v>2697</v>
      </c>
      <c r="E1043" s="48">
        <v>46188</v>
      </c>
      <c r="F1043" t="s">
        <v>2070</v>
      </c>
      <c r="G1043"/>
      <c r="H1043"/>
      <c r="I1043"/>
    </row>
    <row r="1044" spans="1:9">
      <c r="A1044" t="s">
        <v>1694</v>
      </c>
      <c r="B1044" t="s">
        <v>2187</v>
      </c>
      <c r="C1044" t="s">
        <v>2055</v>
      </c>
      <c r="D1044" t="s">
        <v>2697</v>
      </c>
      <c r="E1044" s="48">
        <v>46189</v>
      </c>
      <c r="F1044" t="s">
        <v>2142</v>
      </c>
      <c r="G1044" t="s">
        <v>3487</v>
      </c>
      <c r="H1044"/>
      <c r="I1044"/>
    </row>
    <row r="1045" spans="1:9">
      <c r="A1045" t="s">
        <v>1694</v>
      </c>
      <c r="B1045" t="s">
        <v>2187</v>
      </c>
      <c r="C1045" t="s">
        <v>2055</v>
      </c>
      <c r="D1045" t="s">
        <v>2697</v>
      </c>
      <c r="E1045" s="48">
        <v>46190</v>
      </c>
      <c r="F1045" t="s">
        <v>2072</v>
      </c>
      <c r="G1045" t="s">
        <v>4061</v>
      </c>
      <c r="H1045"/>
      <c r="I1045"/>
    </row>
    <row r="1046" spans="1:9">
      <c r="A1046" t="s">
        <v>1694</v>
      </c>
      <c r="B1046" t="s">
        <v>2187</v>
      </c>
      <c r="C1046" t="s">
        <v>2055</v>
      </c>
      <c r="D1046" t="s">
        <v>2697</v>
      </c>
      <c r="E1046" s="48">
        <v>46191</v>
      </c>
      <c r="F1046" t="s">
        <v>2331</v>
      </c>
      <c r="G1046" t="s">
        <v>4062</v>
      </c>
      <c r="H1046"/>
      <c r="I1046"/>
    </row>
    <row r="1047" spans="1:9">
      <c r="A1047" t="s">
        <v>1694</v>
      </c>
      <c r="B1047" t="s">
        <v>2187</v>
      </c>
      <c r="C1047" t="s">
        <v>2055</v>
      </c>
      <c r="D1047" t="s">
        <v>2697</v>
      </c>
      <c r="E1047" s="48">
        <v>46191</v>
      </c>
      <c r="F1047" t="s">
        <v>2331</v>
      </c>
      <c r="G1047" t="s">
        <v>4063</v>
      </c>
      <c r="H1047"/>
      <c r="I1047"/>
    </row>
    <row r="1048" spans="1:9">
      <c r="A1048" t="s">
        <v>1694</v>
      </c>
      <c r="B1048" t="s">
        <v>2187</v>
      </c>
      <c r="C1048" t="s">
        <v>2055</v>
      </c>
      <c r="D1048" t="s">
        <v>2697</v>
      </c>
      <c r="E1048" s="48">
        <v>46191</v>
      </c>
      <c r="F1048" t="s">
        <v>2331</v>
      </c>
      <c r="G1048" t="s">
        <v>4064</v>
      </c>
      <c r="H1048"/>
      <c r="I1048"/>
    </row>
    <row r="1049" spans="1:9">
      <c r="A1049" t="s">
        <v>1694</v>
      </c>
      <c r="B1049" t="s">
        <v>2187</v>
      </c>
      <c r="C1049" t="s">
        <v>2055</v>
      </c>
      <c r="D1049" t="s">
        <v>2697</v>
      </c>
      <c r="E1049" s="48">
        <v>46191</v>
      </c>
      <c r="F1049" t="s">
        <v>2331</v>
      </c>
      <c r="G1049" t="s">
        <v>4065</v>
      </c>
      <c r="H1049"/>
      <c r="I1049"/>
    </row>
    <row r="1050" spans="1:9">
      <c r="A1050" t="s">
        <v>1694</v>
      </c>
      <c r="B1050" t="s">
        <v>2187</v>
      </c>
      <c r="C1050" t="s">
        <v>2055</v>
      </c>
      <c r="D1050" t="s">
        <v>2697</v>
      </c>
      <c r="E1050" s="48">
        <v>46191</v>
      </c>
      <c r="F1050" t="s">
        <v>2331</v>
      </c>
      <c r="G1050" t="s">
        <v>4066</v>
      </c>
      <c r="H1050"/>
      <c r="I1050"/>
    </row>
    <row r="1051" spans="1:9">
      <c r="A1051" t="s">
        <v>1694</v>
      </c>
      <c r="B1051" t="s">
        <v>2187</v>
      </c>
      <c r="C1051" t="s">
        <v>2055</v>
      </c>
      <c r="D1051" t="s">
        <v>2697</v>
      </c>
      <c r="E1051" s="48">
        <v>46191</v>
      </c>
      <c r="F1051" t="s">
        <v>2331</v>
      </c>
      <c r="G1051" t="s">
        <v>4067</v>
      </c>
      <c r="H1051"/>
      <c r="I1051"/>
    </row>
    <row r="1052" spans="1:9">
      <c r="A1052" t="s">
        <v>1694</v>
      </c>
      <c r="B1052" t="s">
        <v>2187</v>
      </c>
      <c r="C1052" t="s">
        <v>2055</v>
      </c>
      <c r="D1052" t="s">
        <v>2697</v>
      </c>
      <c r="E1052" s="48">
        <v>46192</v>
      </c>
      <c r="F1052" t="s">
        <v>2273</v>
      </c>
      <c r="G1052" t="s">
        <v>4068</v>
      </c>
      <c r="H1052"/>
      <c r="I1052"/>
    </row>
    <row r="1053" spans="1:9">
      <c r="A1053" t="s">
        <v>1694</v>
      </c>
      <c r="B1053" t="s">
        <v>2187</v>
      </c>
      <c r="C1053" t="s">
        <v>2055</v>
      </c>
      <c r="D1053" t="s">
        <v>2697</v>
      </c>
      <c r="E1053" s="48">
        <v>46193</v>
      </c>
      <c r="F1053" t="s">
        <v>2837</v>
      </c>
      <c r="G1053" t="s">
        <v>4069</v>
      </c>
      <c r="H1053"/>
      <c r="I1053"/>
    </row>
    <row r="1054" spans="1:9">
      <c r="A1054" t="s">
        <v>1694</v>
      </c>
      <c r="B1054" t="s">
        <v>2187</v>
      </c>
      <c r="C1054" t="s">
        <v>2055</v>
      </c>
      <c r="D1054" t="s">
        <v>2697</v>
      </c>
      <c r="E1054" s="48">
        <v>46194</v>
      </c>
      <c r="F1054" t="s">
        <v>2070</v>
      </c>
      <c r="G1054"/>
      <c r="H1054"/>
      <c r="I1054"/>
    </row>
    <row r="1055" spans="1:9">
      <c r="A1055" t="s">
        <v>1694</v>
      </c>
      <c r="B1055" t="s">
        <v>2187</v>
      </c>
      <c r="C1055" t="s">
        <v>2055</v>
      </c>
      <c r="D1055" t="s">
        <v>2697</v>
      </c>
      <c r="E1055" s="48">
        <v>46196</v>
      </c>
      <c r="F1055" t="s">
        <v>2435</v>
      </c>
      <c r="G1055" t="s">
        <v>4070</v>
      </c>
      <c r="H1055"/>
      <c r="I1055"/>
    </row>
    <row r="1056" spans="1:9">
      <c r="A1056" t="s">
        <v>1694</v>
      </c>
      <c r="B1056" t="s">
        <v>2187</v>
      </c>
      <c r="C1056" t="s">
        <v>2055</v>
      </c>
      <c r="D1056" t="s">
        <v>2697</v>
      </c>
      <c r="E1056" s="48">
        <v>46197</v>
      </c>
      <c r="F1056" t="s">
        <v>2838</v>
      </c>
      <c r="G1056" t="s">
        <v>4071</v>
      </c>
      <c r="H1056"/>
      <c r="I1056"/>
    </row>
    <row r="1057" spans="1:9">
      <c r="A1057" t="s">
        <v>1694</v>
      </c>
      <c r="B1057" t="s">
        <v>2187</v>
      </c>
      <c r="C1057" t="s">
        <v>2055</v>
      </c>
      <c r="D1057" t="s">
        <v>2697</v>
      </c>
      <c r="E1057" s="48">
        <v>46197</v>
      </c>
      <c r="F1057" t="s">
        <v>2838</v>
      </c>
      <c r="G1057" t="s">
        <v>4072</v>
      </c>
      <c r="H1057"/>
      <c r="I1057"/>
    </row>
    <row r="1058" spans="1:9">
      <c r="A1058" t="s">
        <v>1694</v>
      </c>
      <c r="B1058" t="s">
        <v>2187</v>
      </c>
      <c r="C1058" t="s">
        <v>2055</v>
      </c>
      <c r="D1058" t="s">
        <v>2697</v>
      </c>
      <c r="E1058" s="48">
        <v>46198</v>
      </c>
      <c r="F1058" t="s">
        <v>2648</v>
      </c>
      <c r="G1058" t="s">
        <v>4073</v>
      </c>
      <c r="H1058"/>
      <c r="I1058"/>
    </row>
    <row r="1059" spans="1:9">
      <c r="A1059" t="s">
        <v>1694</v>
      </c>
      <c r="B1059" t="s">
        <v>2187</v>
      </c>
      <c r="C1059" t="s">
        <v>2055</v>
      </c>
      <c r="D1059" t="s">
        <v>2697</v>
      </c>
      <c r="E1059" s="48">
        <v>46199</v>
      </c>
      <c r="F1059" t="s">
        <v>2079</v>
      </c>
      <c r="G1059" t="s">
        <v>4074</v>
      </c>
      <c r="H1059"/>
      <c r="I1059"/>
    </row>
    <row r="1060" spans="1:9">
      <c r="A1060" t="s">
        <v>1694</v>
      </c>
      <c r="B1060" t="s">
        <v>2187</v>
      </c>
      <c r="C1060" t="s">
        <v>2055</v>
      </c>
      <c r="D1060" t="s">
        <v>2697</v>
      </c>
      <c r="E1060" s="48">
        <v>46201</v>
      </c>
      <c r="F1060" t="s">
        <v>2070</v>
      </c>
      <c r="G1060"/>
      <c r="H1060"/>
      <c r="I1060"/>
    </row>
    <row r="1061" spans="1:9">
      <c r="A1061" t="s">
        <v>1694</v>
      </c>
      <c r="B1061" t="s">
        <v>2187</v>
      </c>
      <c r="C1061" t="s">
        <v>2055</v>
      </c>
      <c r="D1061" t="s">
        <v>2697</v>
      </c>
      <c r="E1061" s="48">
        <v>46202</v>
      </c>
      <c r="F1061" t="s">
        <v>2839</v>
      </c>
      <c r="G1061" t="s">
        <v>4075</v>
      </c>
      <c r="H1061"/>
      <c r="I1061"/>
    </row>
    <row r="1062" spans="1:9">
      <c r="A1062" t="s">
        <v>1694</v>
      </c>
      <c r="B1062" t="s">
        <v>2187</v>
      </c>
      <c r="C1062" t="s">
        <v>2055</v>
      </c>
      <c r="D1062" t="s">
        <v>2697</v>
      </c>
      <c r="E1062" s="48">
        <v>46204</v>
      </c>
      <c r="F1062" t="s">
        <v>2840</v>
      </c>
      <c r="G1062" t="s">
        <v>4076</v>
      </c>
      <c r="H1062"/>
      <c r="I1062"/>
    </row>
    <row r="1063" spans="1:9">
      <c r="A1063" t="s">
        <v>1694</v>
      </c>
      <c r="B1063" t="s">
        <v>2187</v>
      </c>
      <c r="C1063" t="s">
        <v>2055</v>
      </c>
      <c r="D1063" t="s">
        <v>2697</v>
      </c>
      <c r="E1063" s="48">
        <v>46205</v>
      </c>
      <c r="F1063" t="s">
        <v>2503</v>
      </c>
      <c r="G1063" t="s">
        <v>3552</v>
      </c>
      <c r="H1063"/>
      <c r="I1063"/>
    </row>
    <row r="1064" spans="1:9">
      <c r="A1064" t="s">
        <v>1694</v>
      </c>
      <c r="B1064" t="s">
        <v>2187</v>
      </c>
      <c r="C1064" t="s">
        <v>2055</v>
      </c>
      <c r="D1064" t="s">
        <v>2697</v>
      </c>
      <c r="E1064" s="48">
        <v>46206</v>
      </c>
      <c r="F1064" t="s">
        <v>2623</v>
      </c>
      <c r="G1064" t="s">
        <v>4077</v>
      </c>
      <c r="H1064"/>
      <c r="I1064"/>
    </row>
    <row r="1065" spans="1:9">
      <c r="A1065" t="s">
        <v>1694</v>
      </c>
      <c r="B1065" t="s">
        <v>2187</v>
      </c>
      <c r="C1065" t="s">
        <v>2055</v>
      </c>
      <c r="D1065" t="s">
        <v>2697</v>
      </c>
      <c r="E1065" s="48">
        <v>46206</v>
      </c>
      <c r="F1065" t="s">
        <v>2623</v>
      </c>
      <c r="G1065" t="s">
        <v>4078</v>
      </c>
      <c r="H1065"/>
      <c r="I1065"/>
    </row>
    <row r="1066" spans="1:9">
      <c r="A1066" t="s">
        <v>1694</v>
      </c>
      <c r="B1066" t="s">
        <v>2187</v>
      </c>
      <c r="C1066" t="s">
        <v>2055</v>
      </c>
      <c r="D1066" t="s">
        <v>2697</v>
      </c>
      <c r="E1066" s="48">
        <v>46206</v>
      </c>
      <c r="F1066" t="s">
        <v>2623</v>
      </c>
      <c r="G1066" t="s">
        <v>4079</v>
      </c>
      <c r="H1066"/>
      <c r="I1066"/>
    </row>
    <row r="1067" spans="1:9">
      <c r="A1067" t="s">
        <v>1694</v>
      </c>
      <c r="B1067" t="s">
        <v>2187</v>
      </c>
      <c r="C1067" t="s">
        <v>2055</v>
      </c>
      <c r="D1067" t="s">
        <v>2697</v>
      </c>
      <c r="E1067" s="48">
        <v>46207</v>
      </c>
      <c r="F1067" t="s">
        <v>2651</v>
      </c>
      <c r="G1067" t="s">
        <v>3403</v>
      </c>
      <c r="H1067"/>
      <c r="I1067"/>
    </row>
    <row r="1068" spans="1:9">
      <c r="A1068" t="s">
        <v>1694</v>
      </c>
      <c r="B1068" t="s">
        <v>2187</v>
      </c>
      <c r="C1068" t="s">
        <v>2055</v>
      </c>
      <c r="D1068" t="s">
        <v>2697</v>
      </c>
      <c r="E1068" s="48">
        <v>46209</v>
      </c>
      <c r="F1068" t="s">
        <v>2218</v>
      </c>
      <c r="G1068" t="s">
        <v>3404</v>
      </c>
      <c r="H1068"/>
      <c r="I1068"/>
    </row>
    <row r="1069" spans="1:9">
      <c r="A1069" t="s">
        <v>1694</v>
      </c>
      <c r="B1069" t="s">
        <v>2187</v>
      </c>
      <c r="C1069" t="s">
        <v>2055</v>
      </c>
      <c r="D1069" t="s">
        <v>2697</v>
      </c>
      <c r="E1069" s="48">
        <v>46209</v>
      </c>
      <c r="F1069" t="s">
        <v>2218</v>
      </c>
      <c r="G1069" t="s">
        <v>3405</v>
      </c>
      <c r="H1069"/>
      <c r="I1069"/>
    </row>
    <row r="1070" spans="1:9">
      <c r="A1070" t="s">
        <v>1694</v>
      </c>
      <c r="B1070" t="s">
        <v>2187</v>
      </c>
      <c r="C1070" t="s">
        <v>2055</v>
      </c>
      <c r="D1070" t="s">
        <v>2697</v>
      </c>
      <c r="E1070" s="48">
        <v>46210</v>
      </c>
      <c r="F1070" t="s">
        <v>2841</v>
      </c>
      <c r="G1070" t="s">
        <v>4080</v>
      </c>
      <c r="H1070"/>
      <c r="I1070"/>
    </row>
    <row r="1071" spans="1:9">
      <c r="A1071" t="s">
        <v>1694</v>
      </c>
      <c r="B1071" t="s">
        <v>2187</v>
      </c>
      <c r="C1071" t="s">
        <v>2055</v>
      </c>
      <c r="D1071" t="s">
        <v>2697</v>
      </c>
      <c r="E1071" s="48">
        <v>46213</v>
      </c>
      <c r="F1071" t="s">
        <v>2280</v>
      </c>
      <c r="G1071" t="s">
        <v>4081</v>
      </c>
      <c r="H1071"/>
      <c r="I1071"/>
    </row>
    <row r="1072" spans="1:9">
      <c r="A1072" t="s">
        <v>1694</v>
      </c>
      <c r="B1072" t="s">
        <v>2187</v>
      </c>
      <c r="C1072" t="s">
        <v>2055</v>
      </c>
      <c r="D1072" t="s">
        <v>2697</v>
      </c>
      <c r="E1072" s="48">
        <v>46213</v>
      </c>
      <c r="F1072" t="s">
        <v>2280</v>
      </c>
      <c r="G1072" t="s">
        <v>4082</v>
      </c>
      <c r="H1072"/>
      <c r="I1072"/>
    </row>
    <row r="1073" spans="1:9">
      <c r="A1073" t="s">
        <v>1694</v>
      </c>
      <c r="B1073" t="s">
        <v>2187</v>
      </c>
      <c r="C1073" t="s">
        <v>2055</v>
      </c>
      <c r="D1073" t="s">
        <v>2697</v>
      </c>
      <c r="E1073" s="48">
        <v>46213</v>
      </c>
      <c r="F1073" t="s">
        <v>2280</v>
      </c>
      <c r="G1073" t="s">
        <v>4083</v>
      </c>
      <c r="H1073"/>
      <c r="I1073"/>
    </row>
    <row r="1074" spans="1:9">
      <c r="A1074" t="s">
        <v>1694</v>
      </c>
      <c r="B1074" t="s">
        <v>2187</v>
      </c>
      <c r="C1074" t="s">
        <v>2055</v>
      </c>
      <c r="D1074" t="s">
        <v>2697</v>
      </c>
      <c r="E1074" s="48">
        <v>46214</v>
      </c>
      <c r="F1074" t="s">
        <v>2842</v>
      </c>
      <c r="G1074" t="s">
        <v>4084</v>
      </c>
      <c r="H1074"/>
      <c r="I1074"/>
    </row>
    <row r="1075" spans="1:9">
      <c r="A1075" t="s">
        <v>1694</v>
      </c>
      <c r="B1075" t="s">
        <v>2187</v>
      </c>
      <c r="C1075" t="s">
        <v>2055</v>
      </c>
      <c r="D1075" t="s">
        <v>2697</v>
      </c>
      <c r="E1075" s="48">
        <v>46214</v>
      </c>
      <c r="F1075" t="s">
        <v>2842</v>
      </c>
      <c r="G1075" t="s">
        <v>4085</v>
      </c>
      <c r="H1075"/>
      <c r="I1075"/>
    </row>
    <row r="1076" spans="1:9">
      <c r="A1076" t="s">
        <v>1694</v>
      </c>
      <c r="B1076" t="s">
        <v>2187</v>
      </c>
      <c r="C1076" t="s">
        <v>2055</v>
      </c>
      <c r="D1076" t="s">
        <v>2697</v>
      </c>
      <c r="E1076" s="48">
        <v>46215</v>
      </c>
      <c r="F1076" t="s">
        <v>2070</v>
      </c>
      <c r="G1076"/>
      <c r="H1076"/>
      <c r="I1076"/>
    </row>
    <row r="1077" spans="1:9">
      <c r="A1077" t="s">
        <v>1694</v>
      </c>
      <c r="B1077" t="s">
        <v>2187</v>
      </c>
      <c r="C1077" t="s">
        <v>2055</v>
      </c>
      <c r="D1077" t="s">
        <v>2697</v>
      </c>
      <c r="E1077" s="48">
        <v>46216</v>
      </c>
      <c r="F1077" t="s">
        <v>2088</v>
      </c>
      <c r="G1077" t="s">
        <v>3700</v>
      </c>
      <c r="H1077"/>
      <c r="I1077"/>
    </row>
    <row r="1078" spans="1:9">
      <c r="A1078" t="s">
        <v>1694</v>
      </c>
      <c r="B1078" t="s">
        <v>2187</v>
      </c>
      <c r="C1078" t="s">
        <v>2055</v>
      </c>
      <c r="D1078" t="s">
        <v>2697</v>
      </c>
      <c r="E1078" s="48">
        <v>46217</v>
      </c>
      <c r="F1078" t="s">
        <v>2555</v>
      </c>
      <c r="G1078" t="s">
        <v>4086</v>
      </c>
      <c r="H1078"/>
      <c r="I1078"/>
    </row>
    <row r="1079" spans="1:9">
      <c r="A1079" t="s">
        <v>1694</v>
      </c>
      <c r="B1079" t="s">
        <v>2187</v>
      </c>
      <c r="C1079" t="s">
        <v>2055</v>
      </c>
      <c r="D1079" t="s">
        <v>2697</v>
      </c>
      <c r="E1079" s="48">
        <v>46217</v>
      </c>
      <c r="F1079" t="s">
        <v>2555</v>
      </c>
      <c r="G1079" t="s">
        <v>4087</v>
      </c>
      <c r="H1079"/>
      <c r="I1079"/>
    </row>
    <row r="1080" spans="1:9">
      <c r="A1080" t="s">
        <v>1694</v>
      </c>
      <c r="B1080" t="s">
        <v>2187</v>
      </c>
      <c r="C1080" t="s">
        <v>2055</v>
      </c>
      <c r="D1080" t="s">
        <v>2697</v>
      </c>
      <c r="E1080" s="48">
        <v>46217</v>
      </c>
      <c r="F1080" t="s">
        <v>2555</v>
      </c>
      <c r="G1080" t="s">
        <v>4088</v>
      </c>
      <c r="H1080"/>
      <c r="I1080"/>
    </row>
    <row r="1081" spans="1:9">
      <c r="A1081" t="s">
        <v>1694</v>
      </c>
      <c r="B1081" t="s">
        <v>2187</v>
      </c>
      <c r="C1081" t="s">
        <v>2055</v>
      </c>
      <c r="D1081" t="s">
        <v>2697</v>
      </c>
      <c r="E1081" s="48">
        <v>46217</v>
      </c>
      <c r="F1081" t="s">
        <v>2555</v>
      </c>
      <c r="G1081" t="s">
        <v>4089</v>
      </c>
      <c r="H1081"/>
      <c r="I1081"/>
    </row>
    <row r="1082" spans="1:9">
      <c r="A1082" t="s">
        <v>1694</v>
      </c>
      <c r="B1082" t="s">
        <v>2187</v>
      </c>
      <c r="C1082" t="s">
        <v>2055</v>
      </c>
      <c r="D1082" t="s">
        <v>2697</v>
      </c>
      <c r="E1082" s="48">
        <v>46217</v>
      </c>
      <c r="F1082" t="s">
        <v>2555</v>
      </c>
      <c r="G1082" t="s">
        <v>4090</v>
      </c>
      <c r="H1082"/>
      <c r="I1082"/>
    </row>
    <row r="1083" spans="1:9">
      <c r="A1083" t="s">
        <v>1694</v>
      </c>
      <c r="B1083" t="s">
        <v>2187</v>
      </c>
      <c r="C1083" t="s">
        <v>2055</v>
      </c>
      <c r="D1083" t="s">
        <v>2697</v>
      </c>
      <c r="E1083" s="48">
        <v>46218</v>
      </c>
      <c r="F1083" t="s">
        <v>2223</v>
      </c>
      <c r="G1083" t="s">
        <v>4091</v>
      </c>
      <c r="H1083"/>
      <c r="I1083"/>
    </row>
    <row r="1084" spans="1:9">
      <c r="A1084" t="s">
        <v>1694</v>
      </c>
      <c r="B1084" t="s">
        <v>2187</v>
      </c>
      <c r="C1084" t="s">
        <v>2055</v>
      </c>
      <c r="D1084" t="s">
        <v>2697</v>
      </c>
      <c r="E1084" s="48">
        <v>46219</v>
      </c>
      <c r="F1084" t="s">
        <v>2228</v>
      </c>
      <c r="G1084" t="s">
        <v>4092</v>
      </c>
      <c r="H1084"/>
      <c r="I1084"/>
    </row>
    <row r="1085" spans="1:9">
      <c r="A1085" t="s">
        <v>1694</v>
      </c>
      <c r="B1085" t="s">
        <v>2187</v>
      </c>
      <c r="C1085" t="s">
        <v>2055</v>
      </c>
      <c r="D1085" t="s">
        <v>2697</v>
      </c>
      <c r="E1085" s="48">
        <v>46220</v>
      </c>
      <c r="F1085" t="s">
        <v>2441</v>
      </c>
      <c r="G1085" t="s">
        <v>4093</v>
      </c>
      <c r="H1085"/>
      <c r="I1085"/>
    </row>
    <row r="1086" spans="1:9">
      <c r="A1086" t="s">
        <v>1694</v>
      </c>
      <c r="B1086" t="s">
        <v>2187</v>
      </c>
      <c r="C1086" t="s">
        <v>2055</v>
      </c>
      <c r="D1086" t="s">
        <v>2697</v>
      </c>
      <c r="E1086" s="48">
        <v>46220</v>
      </c>
      <c r="F1086" t="s">
        <v>2441</v>
      </c>
      <c r="G1086" t="s">
        <v>4094</v>
      </c>
      <c r="H1086"/>
      <c r="I1086"/>
    </row>
    <row r="1087" spans="1:9">
      <c r="A1087" t="s">
        <v>1694</v>
      </c>
      <c r="B1087" t="s">
        <v>2187</v>
      </c>
      <c r="C1087" t="s">
        <v>2055</v>
      </c>
      <c r="D1087" t="s">
        <v>2697</v>
      </c>
      <c r="E1087" s="48">
        <v>46220</v>
      </c>
      <c r="F1087" t="s">
        <v>2441</v>
      </c>
      <c r="G1087" t="s">
        <v>4095</v>
      </c>
      <c r="H1087"/>
      <c r="I1087"/>
    </row>
    <row r="1088" spans="1:9">
      <c r="A1088" t="s">
        <v>1694</v>
      </c>
      <c r="B1088" t="s">
        <v>2187</v>
      </c>
      <c r="C1088" t="s">
        <v>2055</v>
      </c>
      <c r="D1088" t="s">
        <v>2697</v>
      </c>
      <c r="E1088" s="48">
        <v>46220</v>
      </c>
      <c r="F1088" t="s">
        <v>2441</v>
      </c>
      <c r="G1088" t="s">
        <v>4096</v>
      </c>
      <c r="H1088"/>
      <c r="I1088"/>
    </row>
    <row r="1089" spans="1:9">
      <c r="A1089" t="s">
        <v>1694</v>
      </c>
      <c r="B1089" t="s">
        <v>2187</v>
      </c>
      <c r="C1089" t="s">
        <v>2055</v>
      </c>
      <c r="D1089" t="s">
        <v>2697</v>
      </c>
      <c r="E1089" s="48">
        <v>46220</v>
      </c>
      <c r="F1089" t="s">
        <v>2441</v>
      </c>
      <c r="G1089" t="s">
        <v>4097</v>
      </c>
      <c r="H1089"/>
      <c r="I1089"/>
    </row>
    <row r="1090" spans="1:9">
      <c r="A1090" t="s">
        <v>1694</v>
      </c>
      <c r="B1090" t="s">
        <v>2187</v>
      </c>
      <c r="C1090" t="s">
        <v>2055</v>
      </c>
      <c r="D1090" t="s">
        <v>2697</v>
      </c>
      <c r="E1090" s="48">
        <v>46220</v>
      </c>
      <c r="F1090" t="s">
        <v>2441</v>
      </c>
      <c r="G1090" t="s">
        <v>4098</v>
      </c>
      <c r="H1090"/>
      <c r="I1090"/>
    </row>
    <row r="1091" spans="1:9">
      <c r="A1091" t="s">
        <v>1694</v>
      </c>
      <c r="B1091" t="s">
        <v>2187</v>
      </c>
      <c r="C1091" t="s">
        <v>2055</v>
      </c>
      <c r="D1091" t="s">
        <v>2697</v>
      </c>
      <c r="E1091" s="48">
        <v>46220</v>
      </c>
      <c r="F1091" t="s">
        <v>2441</v>
      </c>
      <c r="G1091" t="s">
        <v>4099</v>
      </c>
      <c r="H1091"/>
      <c r="I1091"/>
    </row>
    <row r="1092" spans="1:9">
      <c r="A1092" t="s">
        <v>1694</v>
      </c>
      <c r="B1092" t="s">
        <v>2187</v>
      </c>
      <c r="C1092" t="s">
        <v>2055</v>
      </c>
      <c r="D1092" t="s">
        <v>2697</v>
      </c>
      <c r="E1092" s="48">
        <v>46220</v>
      </c>
      <c r="F1092" t="s">
        <v>2441</v>
      </c>
      <c r="G1092" t="s">
        <v>4100</v>
      </c>
      <c r="H1092"/>
      <c r="I1092"/>
    </row>
    <row r="1093" spans="1:9">
      <c r="A1093" t="s">
        <v>1694</v>
      </c>
      <c r="B1093" t="s">
        <v>2187</v>
      </c>
      <c r="C1093" t="s">
        <v>2055</v>
      </c>
      <c r="D1093" t="s">
        <v>2697</v>
      </c>
      <c r="E1093" s="48">
        <v>46221</v>
      </c>
      <c r="F1093" t="s">
        <v>2843</v>
      </c>
      <c r="G1093" t="s">
        <v>4101</v>
      </c>
      <c r="H1093"/>
      <c r="I1093"/>
    </row>
    <row r="1094" spans="1:9">
      <c r="A1094" t="s">
        <v>1694</v>
      </c>
      <c r="B1094" t="s">
        <v>2187</v>
      </c>
      <c r="C1094" t="s">
        <v>2055</v>
      </c>
      <c r="D1094" t="s">
        <v>2697</v>
      </c>
      <c r="E1094" s="48">
        <v>46224</v>
      </c>
      <c r="F1094" t="s">
        <v>2844</v>
      </c>
      <c r="G1094" t="s">
        <v>4102</v>
      </c>
      <c r="H1094"/>
      <c r="I1094"/>
    </row>
    <row r="1095" spans="1:9">
      <c r="A1095" t="s">
        <v>1694</v>
      </c>
      <c r="B1095" t="s">
        <v>2187</v>
      </c>
      <c r="C1095" t="s">
        <v>2055</v>
      </c>
      <c r="D1095" t="s">
        <v>2697</v>
      </c>
      <c r="E1095" s="48">
        <v>46224</v>
      </c>
      <c r="F1095" t="s">
        <v>2844</v>
      </c>
      <c r="G1095" t="s">
        <v>4103</v>
      </c>
      <c r="H1095"/>
      <c r="I1095"/>
    </row>
    <row r="1096" spans="1:9">
      <c r="A1096" t="s">
        <v>1694</v>
      </c>
      <c r="B1096" t="s">
        <v>2187</v>
      </c>
      <c r="C1096" t="s">
        <v>2055</v>
      </c>
      <c r="D1096" t="s">
        <v>2697</v>
      </c>
      <c r="E1096" s="48">
        <v>46225</v>
      </c>
      <c r="F1096" t="s">
        <v>2391</v>
      </c>
      <c r="G1096" t="s">
        <v>4104</v>
      </c>
      <c r="H1096"/>
      <c r="I1096"/>
    </row>
    <row r="1097" spans="1:9">
      <c r="A1097" t="s">
        <v>1694</v>
      </c>
      <c r="B1097" t="s">
        <v>2187</v>
      </c>
      <c r="C1097" t="s">
        <v>2055</v>
      </c>
      <c r="D1097" t="s">
        <v>2697</v>
      </c>
      <c r="E1097" s="48">
        <v>46225</v>
      </c>
      <c r="F1097" t="s">
        <v>2391</v>
      </c>
      <c r="G1097" t="s">
        <v>4105</v>
      </c>
      <c r="H1097"/>
      <c r="I1097"/>
    </row>
    <row r="1098" spans="1:9">
      <c r="A1098" t="s">
        <v>1694</v>
      </c>
      <c r="B1098" t="s">
        <v>2187</v>
      </c>
      <c r="C1098" t="s">
        <v>2055</v>
      </c>
      <c r="D1098" t="s">
        <v>2697</v>
      </c>
      <c r="E1098" s="48">
        <v>46225</v>
      </c>
      <c r="F1098" t="s">
        <v>2391</v>
      </c>
      <c r="G1098" t="s">
        <v>4106</v>
      </c>
      <c r="H1098"/>
      <c r="I1098"/>
    </row>
    <row r="1099" spans="1:9">
      <c r="A1099" t="s">
        <v>1694</v>
      </c>
      <c r="B1099" t="s">
        <v>2187</v>
      </c>
      <c r="C1099" t="s">
        <v>2055</v>
      </c>
      <c r="D1099" t="s">
        <v>2697</v>
      </c>
      <c r="E1099" s="48">
        <v>46225</v>
      </c>
      <c r="F1099" t="s">
        <v>2391</v>
      </c>
      <c r="G1099" t="s">
        <v>4107</v>
      </c>
      <c r="H1099"/>
      <c r="I1099"/>
    </row>
    <row r="1100" spans="1:9">
      <c r="A1100" t="s">
        <v>1694</v>
      </c>
      <c r="B1100" t="s">
        <v>2187</v>
      </c>
      <c r="C1100" t="s">
        <v>2055</v>
      </c>
      <c r="D1100" t="s">
        <v>2697</v>
      </c>
      <c r="E1100" s="48">
        <v>46226</v>
      </c>
      <c r="F1100" t="s">
        <v>2580</v>
      </c>
      <c r="G1100" t="s">
        <v>3412</v>
      </c>
      <c r="H1100"/>
      <c r="I1100"/>
    </row>
    <row r="1101" spans="1:9">
      <c r="A1101" t="s">
        <v>1694</v>
      </c>
      <c r="B1101" t="s">
        <v>2187</v>
      </c>
      <c r="C1101" t="s">
        <v>2055</v>
      </c>
      <c r="D1101" t="s">
        <v>2697</v>
      </c>
      <c r="E1101" s="48">
        <v>46226</v>
      </c>
      <c r="F1101" t="s">
        <v>2580</v>
      </c>
      <c r="G1101" t="s">
        <v>3413</v>
      </c>
      <c r="H1101"/>
      <c r="I1101"/>
    </row>
    <row r="1102" spans="1:9">
      <c r="A1102" t="s">
        <v>1694</v>
      </c>
      <c r="B1102" t="s">
        <v>2187</v>
      </c>
      <c r="C1102" t="s">
        <v>2055</v>
      </c>
      <c r="D1102" t="s">
        <v>2697</v>
      </c>
      <c r="E1102" s="48">
        <v>46227</v>
      </c>
      <c r="F1102" t="s">
        <v>2475</v>
      </c>
      <c r="G1102" t="s">
        <v>4108</v>
      </c>
      <c r="H1102"/>
      <c r="I1102"/>
    </row>
    <row r="1103" spans="1:9">
      <c r="A1103" t="s">
        <v>1694</v>
      </c>
      <c r="B1103" t="s">
        <v>2187</v>
      </c>
      <c r="C1103" t="s">
        <v>2055</v>
      </c>
      <c r="D1103" t="s">
        <v>2697</v>
      </c>
      <c r="E1103" s="48">
        <v>46227</v>
      </c>
      <c r="F1103" t="s">
        <v>2475</v>
      </c>
      <c r="G1103" t="s">
        <v>4109</v>
      </c>
      <c r="H1103"/>
      <c r="I1103"/>
    </row>
    <row r="1104" spans="1:9">
      <c r="A1104" t="s">
        <v>1694</v>
      </c>
      <c r="B1104" t="s">
        <v>2187</v>
      </c>
      <c r="C1104" t="s">
        <v>2055</v>
      </c>
      <c r="D1104" t="s">
        <v>2697</v>
      </c>
      <c r="E1104" s="48">
        <v>46227</v>
      </c>
      <c r="F1104" t="s">
        <v>2475</v>
      </c>
      <c r="G1104" t="s">
        <v>4110</v>
      </c>
      <c r="H1104"/>
      <c r="I1104"/>
    </row>
    <row r="1105" spans="1:9">
      <c r="A1105" t="s">
        <v>1694</v>
      </c>
      <c r="B1105" t="s">
        <v>2187</v>
      </c>
      <c r="C1105" t="s">
        <v>2055</v>
      </c>
      <c r="D1105" t="s">
        <v>2697</v>
      </c>
      <c r="E1105" s="48">
        <v>46228</v>
      </c>
      <c r="F1105" t="s">
        <v>2160</v>
      </c>
      <c r="G1105" t="s">
        <v>4111</v>
      </c>
      <c r="H1105"/>
      <c r="I1105"/>
    </row>
    <row r="1106" spans="1:9">
      <c r="A1106" t="s">
        <v>1694</v>
      </c>
      <c r="B1106" t="s">
        <v>2187</v>
      </c>
      <c r="C1106" t="s">
        <v>2055</v>
      </c>
      <c r="D1106" t="s">
        <v>2697</v>
      </c>
      <c r="E1106" s="48">
        <v>46228</v>
      </c>
      <c r="F1106" t="s">
        <v>2160</v>
      </c>
      <c r="G1106" t="s">
        <v>4112</v>
      </c>
      <c r="H1106"/>
      <c r="I1106"/>
    </row>
    <row r="1107" spans="1:9">
      <c r="A1107" t="s">
        <v>1694</v>
      </c>
      <c r="B1107" t="s">
        <v>2187</v>
      </c>
      <c r="C1107" t="s">
        <v>2055</v>
      </c>
      <c r="D1107" t="s">
        <v>2697</v>
      </c>
      <c r="E1107" s="48">
        <v>46231</v>
      </c>
      <c r="F1107" t="s">
        <v>2751</v>
      </c>
      <c r="G1107" t="s">
        <v>3589</v>
      </c>
      <c r="H1107"/>
      <c r="I1107"/>
    </row>
    <row r="1108" spans="1:9">
      <c r="A1108" t="s">
        <v>1694</v>
      </c>
      <c r="B1108" t="s">
        <v>2187</v>
      </c>
      <c r="C1108" t="s">
        <v>2055</v>
      </c>
      <c r="D1108" t="s">
        <v>2697</v>
      </c>
      <c r="E1108" s="48">
        <v>46232</v>
      </c>
      <c r="F1108" t="s">
        <v>2673</v>
      </c>
      <c r="G1108" t="s">
        <v>4113</v>
      </c>
      <c r="H1108"/>
      <c r="I1108"/>
    </row>
    <row r="1109" spans="1:9">
      <c r="A1109" t="s">
        <v>1694</v>
      </c>
      <c r="B1109" t="s">
        <v>2187</v>
      </c>
      <c r="C1109" t="s">
        <v>2055</v>
      </c>
      <c r="D1109" t="s">
        <v>2697</v>
      </c>
      <c r="E1109" s="48">
        <v>46598</v>
      </c>
      <c r="F1109" t="s">
        <v>2604</v>
      </c>
      <c r="G1109" t="s">
        <v>4114</v>
      </c>
      <c r="H1109"/>
      <c r="I1109"/>
    </row>
    <row r="1110" spans="1:9">
      <c r="A1110" t="s">
        <v>1694</v>
      </c>
      <c r="B1110" t="s">
        <v>2187</v>
      </c>
      <c r="C1110" t="s">
        <v>2055</v>
      </c>
      <c r="D1110" t="s">
        <v>2697</v>
      </c>
      <c r="E1110" s="48">
        <v>46599</v>
      </c>
      <c r="F1110" t="s">
        <v>2536</v>
      </c>
      <c r="G1110" t="s">
        <v>3725</v>
      </c>
      <c r="H1110"/>
      <c r="I1110"/>
    </row>
    <row r="1111" spans="1:9">
      <c r="A1111" t="s">
        <v>1694</v>
      </c>
      <c r="B1111" t="s">
        <v>2187</v>
      </c>
      <c r="C1111" t="s">
        <v>2055</v>
      </c>
      <c r="D1111" t="s">
        <v>2697</v>
      </c>
      <c r="E1111" s="48">
        <v>46235</v>
      </c>
      <c r="F1111" t="s">
        <v>2845</v>
      </c>
      <c r="G1111" t="s">
        <v>4115</v>
      </c>
      <c r="H1111"/>
      <c r="I1111"/>
    </row>
    <row r="1112" spans="1:9">
      <c r="A1112" t="s">
        <v>1694</v>
      </c>
      <c r="B1112" t="s">
        <v>2187</v>
      </c>
      <c r="C1112" t="s">
        <v>2055</v>
      </c>
      <c r="D1112" t="s">
        <v>2697</v>
      </c>
      <c r="E1112" s="48">
        <v>46239</v>
      </c>
      <c r="F1112" t="s">
        <v>2846</v>
      </c>
      <c r="G1112" t="s">
        <v>4116</v>
      </c>
      <c r="H1112"/>
      <c r="I1112"/>
    </row>
    <row r="1113" spans="1:9">
      <c r="A1113" t="s">
        <v>1694</v>
      </c>
      <c r="B1113" t="s">
        <v>2187</v>
      </c>
      <c r="C1113" t="s">
        <v>2055</v>
      </c>
      <c r="D1113" t="s">
        <v>2697</v>
      </c>
      <c r="E1113" s="48">
        <v>46239</v>
      </c>
      <c r="F1113" t="s">
        <v>2846</v>
      </c>
      <c r="G1113" t="s">
        <v>4117</v>
      </c>
      <c r="H1113"/>
      <c r="I1113"/>
    </row>
    <row r="1114" spans="1:9">
      <c r="A1114" t="s">
        <v>1694</v>
      </c>
      <c r="B1114" t="s">
        <v>2187</v>
      </c>
      <c r="C1114" t="s">
        <v>2055</v>
      </c>
      <c r="D1114" t="s">
        <v>2697</v>
      </c>
      <c r="E1114" s="48">
        <v>46239</v>
      </c>
      <c r="F1114" t="s">
        <v>2846</v>
      </c>
      <c r="G1114" t="s">
        <v>4118</v>
      </c>
      <c r="H1114"/>
      <c r="I1114"/>
    </row>
    <row r="1115" spans="1:9">
      <c r="A1115" t="s">
        <v>1694</v>
      </c>
      <c r="B1115" t="s">
        <v>2187</v>
      </c>
      <c r="C1115" t="s">
        <v>2055</v>
      </c>
      <c r="D1115" t="s">
        <v>2697</v>
      </c>
      <c r="E1115" s="48">
        <v>46239</v>
      </c>
      <c r="F1115" t="s">
        <v>2846</v>
      </c>
      <c r="G1115" t="s">
        <v>4119</v>
      </c>
      <c r="H1115"/>
      <c r="I1115"/>
    </row>
    <row r="1116" spans="1:9">
      <c r="A1116" t="s">
        <v>1694</v>
      </c>
      <c r="B1116" t="s">
        <v>2187</v>
      </c>
      <c r="C1116" t="s">
        <v>2055</v>
      </c>
      <c r="D1116" t="s">
        <v>2697</v>
      </c>
      <c r="E1116" s="48">
        <v>46239</v>
      </c>
      <c r="F1116" t="s">
        <v>2846</v>
      </c>
      <c r="G1116" t="s">
        <v>4120</v>
      </c>
      <c r="H1116"/>
      <c r="I1116"/>
    </row>
    <row r="1117" spans="1:9">
      <c r="A1117" t="s">
        <v>1694</v>
      </c>
      <c r="B1117" t="s">
        <v>2187</v>
      </c>
      <c r="C1117" t="s">
        <v>2055</v>
      </c>
      <c r="D1117" t="s">
        <v>2697</v>
      </c>
      <c r="E1117" s="48">
        <v>46239</v>
      </c>
      <c r="F1117" t="s">
        <v>2846</v>
      </c>
      <c r="G1117" t="s">
        <v>4121</v>
      </c>
      <c r="H1117"/>
      <c r="I1117"/>
    </row>
    <row r="1118" spans="1:9">
      <c r="A1118" t="s">
        <v>1694</v>
      </c>
      <c r="B1118" t="s">
        <v>2187</v>
      </c>
      <c r="C1118" t="s">
        <v>2055</v>
      </c>
      <c r="D1118" t="s">
        <v>2697</v>
      </c>
      <c r="E1118" s="48">
        <v>46240</v>
      </c>
      <c r="F1118" t="s">
        <v>2583</v>
      </c>
      <c r="G1118" t="s">
        <v>4122</v>
      </c>
      <c r="H1118"/>
      <c r="I1118"/>
    </row>
    <row r="1119" spans="1:9">
      <c r="A1119" t="s">
        <v>1694</v>
      </c>
      <c r="B1119" t="s">
        <v>2187</v>
      </c>
      <c r="C1119" t="s">
        <v>2055</v>
      </c>
      <c r="D1119" t="s">
        <v>2697</v>
      </c>
      <c r="E1119" s="48">
        <v>46240</v>
      </c>
      <c r="F1119" t="s">
        <v>2583</v>
      </c>
      <c r="G1119" t="s">
        <v>4123</v>
      </c>
      <c r="H1119"/>
      <c r="I1119"/>
    </row>
    <row r="1120" spans="1:9">
      <c r="A1120" t="s">
        <v>1694</v>
      </c>
      <c r="B1120" t="s">
        <v>2187</v>
      </c>
      <c r="C1120" t="s">
        <v>2055</v>
      </c>
      <c r="D1120" t="s">
        <v>2697</v>
      </c>
      <c r="E1120" s="48">
        <v>46241</v>
      </c>
      <c r="F1120" t="s">
        <v>2561</v>
      </c>
      <c r="G1120" t="s">
        <v>4124</v>
      </c>
      <c r="H1120"/>
      <c r="I1120"/>
    </row>
    <row r="1121" spans="1:9">
      <c r="A1121" t="s">
        <v>1694</v>
      </c>
      <c r="B1121" t="s">
        <v>2187</v>
      </c>
      <c r="C1121" t="s">
        <v>2055</v>
      </c>
      <c r="D1121" t="s">
        <v>2697</v>
      </c>
      <c r="E1121" s="48">
        <v>46242</v>
      </c>
      <c r="F1121" t="s">
        <v>2562</v>
      </c>
      <c r="G1121" t="s">
        <v>4125</v>
      </c>
      <c r="H1121"/>
      <c r="I1121"/>
    </row>
    <row r="1122" spans="1:9">
      <c r="A1122" t="s">
        <v>1694</v>
      </c>
      <c r="B1122" t="s">
        <v>2187</v>
      </c>
      <c r="C1122" t="s">
        <v>2055</v>
      </c>
      <c r="D1122" t="s">
        <v>2697</v>
      </c>
      <c r="E1122" s="48">
        <v>46246</v>
      </c>
      <c r="F1122" t="s">
        <v>2847</v>
      </c>
      <c r="G1122" t="s">
        <v>4126</v>
      </c>
      <c r="H1122"/>
      <c r="I1122"/>
    </row>
    <row r="1123" spans="1:9">
      <c r="A1123" t="s">
        <v>1694</v>
      </c>
      <c r="B1123" t="s">
        <v>2187</v>
      </c>
      <c r="C1123" t="s">
        <v>2055</v>
      </c>
      <c r="D1123" t="s">
        <v>2697</v>
      </c>
      <c r="E1123" s="48">
        <v>46247</v>
      </c>
      <c r="F1123" t="s">
        <v>2848</v>
      </c>
      <c r="G1123" t="s">
        <v>4127</v>
      </c>
      <c r="H1123"/>
      <c r="I1123"/>
    </row>
    <row r="1124" spans="1:9">
      <c r="A1124" t="s">
        <v>1694</v>
      </c>
      <c r="B1124" t="s">
        <v>2187</v>
      </c>
      <c r="C1124" t="s">
        <v>2055</v>
      </c>
      <c r="D1124" t="s">
        <v>2697</v>
      </c>
      <c r="E1124" s="48">
        <v>46247</v>
      </c>
      <c r="F1124" t="s">
        <v>2848</v>
      </c>
      <c r="G1124" t="s">
        <v>4128</v>
      </c>
      <c r="H1124"/>
      <c r="I1124"/>
    </row>
    <row r="1125" spans="1:9">
      <c r="A1125" t="s">
        <v>1694</v>
      </c>
      <c r="B1125" t="s">
        <v>2187</v>
      </c>
      <c r="C1125" t="s">
        <v>2055</v>
      </c>
      <c r="D1125" t="s">
        <v>2697</v>
      </c>
      <c r="E1125" s="48">
        <v>46248</v>
      </c>
      <c r="F1125" t="s">
        <v>4129</v>
      </c>
      <c r="G1125" t="s">
        <v>3605</v>
      </c>
      <c r="H1125"/>
      <c r="I1125"/>
    </row>
    <row r="1126" spans="1:9">
      <c r="A1126" t="s">
        <v>1694</v>
      </c>
      <c r="B1126" t="s">
        <v>2187</v>
      </c>
      <c r="C1126" t="s">
        <v>2055</v>
      </c>
      <c r="D1126" t="s">
        <v>2697</v>
      </c>
      <c r="E1126" s="48">
        <v>46248</v>
      </c>
      <c r="F1126" t="s">
        <v>4129</v>
      </c>
      <c r="G1126" t="s">
        <v>3606</v>
      </c>
      <c r="H1126"/>
      <c r="I1126"/>
    </row>
    <row r="1127" spans="1:9">
      <c r="A1127" t="s">
        <v>1694</v>
      </c>
      <c r="B1127" t="s">
        <v>2187</v>
      </c>
      <c r="C1127" t="s">
        <v>2055</v>
      </c>
      <c r="D1127" t="s">
        <v>2697</v>
      </c>
      <c r="E1127" s="48">
        <v>46249</v>
      </c>
      <c r="F1127" t="s">
        <v>2539</v>
      </c>
      <c r="G1127" t="s">
        <v>4130</v>
      </c>
      <c r="H1127"/>
      <c r="I1127"/>
    </row>
    <row r="1128" spans="1:9">
      <c r="A1128" t="s">
        <v>1694</v>
      </c>
      <c r="B1128" t="s">
        <v>2187</v>
      </c>
      <c r="C1128" t="s">
        <v>2055</v>
      </c>
      <c r="D1128" t="s">
        <v>2697</v>
      </c>
      <c r="E1128" s="48">
        <v>46252</v>
      </c>
      <c r="F1128" t="s">
        <v>2108</v>
      </c>
      <c r="G1128" t="s">
        <v>3445</v>
      </c>
      <c r="H1128"/>
      <c r="I1128"/>
    </row>
    <row r="1129" spans="1:9">
      <c r="A1129" t="s">
        <v>1694</v>
      </c>
      <c r="B1129" t="s">
        <v>2187</v>
      </c>
      <c r="C1129" t="s">
        <v>2055</v>
      </c>
      <c r="D1129" t="s">
        <v>2697</v>
      </c>
      <c r="E1129" s="48">
        <v>46252</v>
      </c>
      <c r="F1129" t="s">
        <v>2108</v>
      </c>
      <c r="G1129" t="s">
        <v>3446</v>
      </c>
      <c r="H1129"/>
      <c r="I1129"/>
    </row>
    <row r="1130" spans="1:9">
      <c r="A1130" t="s">
        <v>1694</v>
      </c>
      <c r="B1130" t="s">
        <v>2187</v>
      </c>
      <c r="C1130" t="s">
        <v>2055</v>
      </c>
      <c r="D1130" t="s">
        <v>2697</v>
      </c>
      <c r="E1130" s="48">
        <v>46252</v>
      </c>
      <c r="F1130" t="s">
        <v>2108</v>
      </c>
      <c r="G1130" t="s">
        <v>3447</v>
      </c>
      <c r="H1130"/>
      <c r="I1130"/>
    </row>
    <row r="1131" spans="1:9">
      <c r="A1131" t="s">
        <v>1694</v>
      </c>
      <c r="B1131" t="s">
        <v>2187</v>
      </c>
      <c r="C1131" t="s">
        <v>2055</v>
      </c>
      <c r="D1131" t="s">
        <v>2697</v>
      </c>
      <c r="E1131" s="48">
        <v>46252</v>
      </c>
      <c r="F1131" t="s">
        <v>2108</v>
      </c>
      <c r="G1131" t="s">
        <v>3448</v>
      </c>
      <c r="H1131"/>
      <c r="I1131"/>
    </row>
    <row r="1132" spans="1:9">
      <c r="A1132" t="s">
        <v>1694</v>
      </c>
      <c r="B1132" t="s">
        <v>2187</v>
      </c>
      <c r="C1132" t="s">
        <v>2055</v>
      </c>
      <c r="D1132" t="s">
        <v>2697</v>
      </c>
      <c r="E1132" s="48">
        <v>46253</v>
      </c>
      <c r="F1132" t="s">
        <v>2757</v>
      </c>
      <c r="G1132" t="s">
        <v>3604</v>
      </c>
      <c r="H1132"/>
      <c r="I1132"/>
    </row>
    <row r="1133" spans="1:9">
      <c r="A1133" t="s">
        <v>1694</v>
      </c>
      <c r="B1133" t="s">
        <v>2187</v>
      </c>
      <c r="C1133" t="s">
        <v>2055</v>
      </c>
      <c r="D1133" t="s">
        <v>2697</v>
      </c>
      <c r="E1133" s="48">
        <v>46254</v>
      </c>
      <c r="F1133" t="s">
        <v>2480</v>
      </c>
      <c r="G1133" t="s">
        <v>4131</v>
      </c>
      <c r="H1133"/>
      <c r="I1133"/>
    </row>
    <row r="1134" spans="1:9">
      <c r="A1134" t="s">
        <v>1694</v>
      </c>
      <c r="B1134" t="s">
        <v>2187</v>
      </c>
      <c r="C1134" t="s">
        <v>2055</v>
      </c>
      <c r="D1134" t="s">
        <v>2697</v>
      </c>
      <c r="E1134" s="48">
        <v>46254</v>
      </c>
      <c r="F1134" t="s">
        <v>2480</v>
      </c>
      <c r="G1134" t="s">
        <v>4132</v>
      </c>
      <c r="H1134"/>
      <c r="I1134"/>
    </row>
    <row r="1135" spans="1:9">
      <c r="A1135" t="s">
        <v>1694</v>
      </c>
      <c r="B1135" t="s">
        <v>2187</v>
      </c>
      <c r="C1135" t="s">
        <v>2055</v>
      </c>
      <c r="D1135" t="s">
        <v>2697</v>
      </c>
      <c r="E1135" s="48">
        <v>46254</v>
      </c>
      <c r="F1135" t="s">
        <v>2480</v>
      </c>
      <c r="G1135" t="s">
        <v>4133</v>
      </c>
      <c r="H1135"/>
      <c r="I1135"/>
    </row>
    <row r="1136" spans="1:9">
      <c r="A1136" t="s">
        <v>1694</v>
      </c>
      <c r="B1136" t="s">
        <v>2187</v>
      </c>
      <c r="C1136" t="s">
        <v>2055</v>
      </c>
      <c r="D1136" t="s">
        <v>2697</v>
      </c>
      <c r="E1136" s="48">
        <v>46255</v>
      </c>
      <c r="F1136" t="s">
        <v>2114</v>
      </c>
      <c r="G1136" t="s">
        <v>4134</v>
      </c>
      <c r="H1136"/>
      <c r="I1136"/>
    </row>
    <row r="1137" spans="1:9">
      <c r="A1137" t="s">
        <v>1694</v>
      </c>
      <c r="B1137" t="s">
        <v>2187</v>
      </c>
      <c r="C1137" t="s">
        <v>2055</v>
      </c>
      <c r="D1137" t="s">
        <v>2697</v>
      </c>
      <c r="E1137" s="48">
        <v>46256</v>
      </c>
      <c r="F1137" t="s">
        <v>2850</v>
      </c>
      <c r="G1137" t="s">
        <v>4135</v>
      </c>
      <c r="H1137"/>
      <c r="I1137"/>
    </row>
    <row r="1138" spans="1:9">
      <c r="A1138" t="s">
        <v>1694</v>
      </c>
      <c r="B1138" t="s">
        <v>2187</v>
      </c>
      <c r="C1138" t="s">
        <v>2055</v>
      </c>
      <c r="D1138" t="s">
        <v>2697</v>
      </c>
      <c r="E1138" s="48">
        <v>46259</v>
      </c>
      <c r="F1138" t="s">
        <v>2513</v>
      </c>
      <c r="G1138" t="s">
        <v>3456</v>
      </c>
      <c r="H1138"/>
      <c r="I1138"/>
    </row>
    <row r="1139" spans="1:9">
      <c r="A1139" t="s">
        <v>1694</v>
      </c>
      <c r="B1139" t="s">
        <v>2187</v>
      </c>
      <c r="C1139" t="s">
        <v>2055</v>
      </c>
      <c r="D1139" t="s">
        <v>2697</v>
      </c>
      <c r="E1139" s="48">
        <v>46259</v>
      </c>
      <c r="F1139" t="s">
        <v>2513</v>
      </c>
      <c r="G1139" t="s">
        <v>3457</v>
      </c>
      <c r="H1139"/>
      <c r="I1139"/>
    </row>
    <row r="1140" spans="1:9">
      <c r="A1140" t="s">
        <v>1694</v>
      </c>
      <c r="B1140" t="s">
        <v>2187</v>
      </c>
      <c r="C1140" t="s">
        <v>2055</v>
      </c>
      <c r="D1140" t="s">
        <v>2697</v>
      </c>
      <c r="E1140" s="48">
        <v>46260</v>
      </c>
      <c r="F1140" t="s">
        <v>2173</v>
      </c>
      <c r="G1140" t="s">
        <v>4136</v>
      </c>
      <c r="H1140"/>
      <c r="I1140"/>
    </row>
    <row r="1141" spans="1:9">
      <c r="A1141" t="s">
        <v>1694</v>
      </c>
      <c r="B1141" t="s">
        <v>2187</v>
      </c>
      <c r="C1141" t="s">
        <v>2055</v>
      </c>
      <c r="D1141" t="s">
        <v>2697</v>
      </c>
      <c r="E1141" s="48">
        <v>46261</v>
      </c>
      <c r="F1141" t="s">
        <v>2115</v>
      </c>
      <c r="G1141" t="s">
        <v>4137</v>
      </c>
      <c r="H1141"/>
      <c r="I1141"/>
    </row>
    <row r="1142" spans="1:9">
      <c r="A1142" t="s">
        <v>1694</v>
      </c>
      <c r="B1142" t="s">
        <v>2187</v>
      </c>
      <c r="C1142" t="s">
        <v>2055</v>
      </c>
      <c r="D1142" t="s">
        <v>2697</v>
      </c>
      <c r="E1142" s="48">
        <v>46262</v>
      </c>
      <c r="F1142" t="s">
        <v>2246</v>
      </c>
      <c r="G1142" t="s">
        <v>3610</v>
      </c>
      <c r="H1142"/>
      <c r="I1142"/>
    </row>
    <row r="1143" spans="1:9">
      <c r="A1143" t="s">
        <v>1694</v>
      </c>
      <c r="B1143" t="s">
        <v>2187</v>
      </c>
      <c r="C1143" t="s">
        <v>2055</v>
      </c>
      <c r="D1143" t="s">
        <v>2697</v>
      </c>
      <c r="E1143" s="48">
        <v>46262</v>
      </c>
      <c r="F1143" t="s">
        <v>2246</v>
      </c>
      <c r="G1143" t="s">
        <v>3611</v>
      </c>
      <c r="H1143"/>
      <c r="I1143"/>
    </row>
    <row r="1144" spans="1:9">
      <c r="A1144" t="s">
        <v>1694</v>
      </c>
      <c r="B1144" t="s">
        <v>2187</v>
      </c>
      <c r="C1144" t="s">
        <v>2055</v>
      </c>
      <c r="D1144" t="s">
        <v>2697</v>
      </c>
      <c r="E1144" s="48">
        <v>46266</v>
      </c>
      <c r="F1144" t="s">
        <v>2176</v>
      </c>
      <c r="G1144" t="s">
        <v>4138</v>
      </c>
      <c r="H1144"/>
      <c r="I1144"/>
    </row>
    <row r="1145" spans="1:9">
      <c r="A1145" t="s">
        <v>1694</v>
      </c>
      <c r="B1145" t="s">
        <v>2187</v>
      </c>
      <c r="C1145" t="s">
        <v>2055</v>
      </c>
      <c r="D1145" t="s">
        <v>2697</v>
      </c>
      <c r="E1145" s="48">
        <v>46266</v>
      </c>
      <c r="F1145" t="s">
        <v>2176</v>
      </c>
      <c r="G1145" t="s">
        <v>4139</v>
      </c>
      <c r="H1145"/>
      <c r="I1145"/>
    </row>
    <row r="1146" spans="1:9">
      <c r="A1146" t="s">
        <v>1694</v>
      </c>
      <c r="B1146" t="s">
        <v>2187</v>
      </c>
      <c r="C1146" t="s">
        <v>2055</v>
      </c>
      <c r="D1146" t="s">
        <v>2697</v>
      </c>
      <c r="E1146" s="48">
        <v>46266</v>
      </c>
      <c r="F1146" t="s">
        <v>2176</v>
      </c>
      <c r="G1146" t="s">
        <v>4140</v>
      </c>
      <c r="H1146"/>
      <c r="I1146"/>
    </row>
    <row r="1147" spans="1:9">
      <c r="A1147" t="s">
        <v>1694</v>
      </c>
      <c r="B1147" t="s">
        <v>2187</v>
      </c>
      <c r="C1147" t="s">
        <v>2055</v>
      </c>
      <c r="D1147" t="s">
        <v>2697</v>
      </c>
      <c r="E1147" s="48">
        <v>46266</v>
      </c>
      <c r="F1147" t="s">
        <v>2176</v>
      </c>
      <c r="G1147" t="s">
        <v>4141</v>
      </c>
      <c r="H1147"/>
      <c r="I1147"/>
    </row>
    <row r="1148" spans="1:9">
      <c r="A1148" t="s">
        <v>1694</v>
      </c>
      <c r="B1148" t="s">
        <v>2187</v>
      </c>
      <c r="C1148" t="s">
        <v>2055</v>
      </c>
      <c r="D1148" t="s">
        <v>2697</v>
      </c>
      <c r="E1148" s="48">
        <v>46267</v>
      </c>
      <c r="F1148" t="s">
        <v>2851</v>
      </c>
      <c r="G1148" t="s">
        <v>4142</v>
      </c>
      <c r="H1148"/>
      <c r="I1148"/>
    </row>
    <row r="1149" spans="1:9">
      <c r="A1149" t="s">
        <v>1694</v>
      </c>
      <c r="B1149" t="s">
        <v>2187</v>
      </c>
      <c r="C1149" t="s">
        <v>2055</v>
      </c>
      <c r="D1149" t="s">
        <v>2697</v>
      </c>
      <c r="E1149" s="48">
        <v>46268</v>
      </c>
      <c r="F1149" t="s">
        <v>2178</v>
      </c>
      <c r="G1149" t="s">
        <v>4143</v>
      </c>
      <c r="H1149"/>
      <c r="I1149"/>
    </row>
    <row r="1150" spans="1:9">
      <c r="A1150" t="s">
        <v>1694</v>
      </c>
      <c r="B1150" t="s">
        <v>2187</v>
      </c>
      <c r="C1150" t="s">
        <v>2055</v>
      </c>
      <c r="D1150" t="s">
        <v>2697</v>
      </c>
      <c r="E1150" s="48">
        <v>46268</v>
      </c>
      <c r="F1150" t="s">
        <v>2178</v>
      </c>
      <c r="G1150" t="s">
        <v>4144</v>
      </c>
      <c r="H1150"/>
      <c r="I1150"/>
    </row>
    <row r="1151" spans="1:9">
      <c r="A1151" t="s">
        <v>1694</v>
      </c>
      <c r="B1151" t="s">
        <v>2187</v>
      </c>
      <c r="C1151" t="s">
        <v>2055</v>
      </c>
      <c r="D1151" t="s">
        <v>2697</v>
      </c>
      <c r="E1151" s="48">
        <v>46269</v>
      </c>
      <c r="F1151" t="s">
        <v>2179</v>
      </c>
      <c r="G1151" t="s">
        <v>4145</v>
      </c>
      <c r="H1151"/>
      <c r="I1151"/>
    </row>
    <row r="1152" spans="1:9">
      <c r="A1152" t="s">
        <v>1694</v>
      </c>
      <c r="B1152" t="s">
        <v>2187</v>
      </c>
      <c r="C1152" t="s">
        <v>2055</v>
      </c>
      <c r="D1152" t="s">
        <v>2697</v>
      </c>
      <c r="E1152" s="48">
        <v>46269</v>
      </c>
      <c r="F1152" t="s">
        <v>2179</v>
      </c>
      <c r="G1152" t="s">
        <v>4146</v>
      </c>
      <c r="H1152"/>
      <c r="I1152"/>
    </row>
    <row r="1153" spans="1:9">
      <c r="A1153" t="s">
        <v>1694</v>
      </c>
      <c r="B1153" t="s">
        <v>2187</v>
      </c>
      <c r="C1153" t="s">
        <v>2055</v>
      </c>
      <c r="D1153" t="s">
        <v>2697</v>
      </c>
      <c r="E1153" s="48">
        <v>46269</v>
      </c>
      <c r="F1153" t="s">
        <v>2179</v>
      </c>
      <c r="G1153" t="s">
        <v>4147</v>
      </c>
      <c r="H1153"/>
      <c r="I1153"/>
    </row>
    <row r="1154" spans="1:9">
      <c r="A1154" t="s">
        <v>1694</v>
      </c>
      <c r="B1154" t="s">
        <v>2187</v>
      </c>
      <c r="C1154" t="s">
        <v>2055</v>
      </c>
      <c r="D1154" t="s">
        <v>2697</v>
      </c>
      <c r="E1154" s="48">
        <v>46274</v>
      </c>
      <c r="F1154" t="s">
        <v>2724</v>
      </c>
      <c r="G1154" t="s">
        <v>3466</v>
      </c>
      <c r="H1154"/>
      <c r="I1154"/>
    </row>
    <row r="1155" spans="1:9">
      <c r="A1155" t="s">
        <v>1694</v>
      </c>
      <c r="B1155" t="s">
        <v>2187</v>
      </c>
      <c r="C1155" t="s">
        <v>2055</v>
      </c>
      <c r="D1155" t="s">
        <v>2697</v>
      </c>
      <c r="E1155" s="48">
        <v>46274</v>
      </c>
      <c r="F1155" t="s">
        <v>2724</v>
      </c>
      <c r="G1155" t="s">
        <v>3467</v>
      </c>
      <c r="H1155"/>
      <c r="I1155"/>
    </row>
    <row r="1156" spans="1:9">
      <c r="A1156" t="s">
        <v>1694</v>
      </c>
      <c r="B1156" t="s">
        <v>2187</v>
      </c>
      <c r="C1156" t="s">
        <v>2055</v>
      </c>
      <c r="D1156" t="s">
        <v>2697</v>
      </c>
      <c r="E1156" s="48">
        <v>46275</v>
      </c>
      <c r="F1156" t="s">
        <v>2253</v>
      </c>
      <c r="G1156" t="s">
        <v>4148</v>
      </c>
      <c r="H1156"/>
      <c r="I1156"/>
    </row>
    <row r="1157" spans="1:9">
      <c r="A1157" t="s">
        <v>1694</v>
      </c>
      <c r="B1157" t="s">
        <v>2187</v>
      </c>
      <c r="C1157" t="s">
        <v>2055</v>
      </c>
      <c r="D1157" t="s">
        <v>2697</v>
      </c>
      <c r="E1157" s="48">
        <v>46275</v>
      </c>
      <c r="F1157" t="s">
        <v>2253</v>
      </c>
      <c r="G1157" t="s">
        <v>4149</v>
      </c>
      <c r="H1157"/>
      <c r="I1157"/>
    </row>
    <row r="1158" spans="1:9">
      <c r="A1158" t="s">
        <v>1694</v>
      </c>
      <c r="B1158" t="s">
        <v>2187</v>
      </c>
      <c r="C1158" t="s">
        <v>2055</v>
      </c>
      <c r="D1158" t="s">
        <v>2697</v>
      </c>
      <c r="E1158" s="48">
        <v>46276</v>
      </c>
      <c r="F1158" t="s">
        <v>2852</v>
      </c>
      <c r="G1158" t="s">
        <v>4150</v>
      </c>
      <c r="H1158"/>
      <c r="I1158"/>
    </row>
    <row r="1159" spans="1:9">
      <c r="A1159" t="s">
        <v>1694</v>
      </c>
      <c r="B1159" t="s">
        <v>2187</v>
      </c>
      <c r="C1159" t="s">
        <v>2055</v>
      </c>
      <c r="D1159" t="s">
        <v>2697</v>
      </c>
      <c r="E1159" s="48">
        <v>46280</v>
      </c>
      <c r="F1159" t="s">
        <v>2126</v>
      </c>
      <c r="G1159" t="s">
        <v>4151</v>
      </c>
      <c r="H1159"/>
      <c r="I1159"/>
    </row>
    <row r="1160" spans="1:9">
      <c r="A1160" t="s">
        <v>1694</v>
      </c>
      <c r="B1160" t="s">
        <v>2187</v>
      </c>
      <c r="C1160" t="s">
        <v>2055</v>
      </c>
      <c r="D1160" t="s">
        <v>2697</v>
      </c>
      <c r="E1160" s="48">
        <v>46281</v>
      </c>
      <c r="F1160" t="s">
        <v>2518</v>
      </c>
      <c r="G1160" t="s">
        <v>4152</v>
      </c>
      <c r="H1160"/>
      <c r="I1160"/>
    </row>
    <row r="1161" spans="1:9">
      <c r="A1161" t="s">
        <v>1694</v>
      </c>
      <c r="B1161" t="s">
        <v>2187</v>
      </c>
      <c r="C1161" t="s">
        <v>2055</v>
      </c>
      <c r="D1161" t="s">
        <v>2697</v>
      </c>
      <c r="E1161" s="48">
        <v>46282</v>
      </c>
      <c r="F1161" t="s">
        <v>2853</v>
      </c>
      <c r="G1161" t="s">
        <v>4153</v>
      </c>
      <c r="H1161"/>
      <c r="I1161"/>
    </row>
    <row r="1162" spans="1:9">
      <c r="A1162" t="s">
        <v>1694</v>
      </c>
      <c r="B1162" t="s">
        <v>2187</v>
      </c>
      <c r="C1162" t="s">
        <v>2055</v>
      </c>
      <c r="D1162" t="s">
        <v>2697</v>
      </c>
      <c r="E1162" s="48">
        <v>46282</v>
      </c>
      <c r="F1162" t="s">
        <v>2853</v>
      </c>
      <c r="G1162" t="s">
        <v>4154</v>
      </c>
      <c r="H1162"/>
      <c r="I1162"/>
    </row>
    <row r="1163" spans="1:9">
      <c r="A1163" t="s">
        <v>1694</v>
      </c>
      <c r="B1163" t="s">
        <v>2187</v>
      </c>
      <c r="C1163" t="s">
        <v>2055</v>
      </c>
      <c r="D1163" t="s">
        <v>2697</v>
      </c>
      <c r="E1163" s="48">
        <v>46283</v>
      </c>
      <c r="F1163" t="s">
        <v>6386</v>
      </c>
      <c r="G1163" t="s">
        <v>4155</v>
      </c>
      <c r="H1163"/>
      <c r="I1163"/>
    </row>
    <row r="1164" spans="1:9">
      <c r="A1164" t="s">
        <v>1694</v>
      </c>
      <c r="B1164" t="s">
        <v>2187</v>
      </c>
      <c r="C1164" t="s">
        <v>2055</v>
      </c>
      <c r="D1164" t="s">
        <v>2697</v>
      </c>
      <c r="E1164" s="48">
        <v>46283</v>
      </c>
      <c r="F1164" t="s">
        <v>6386</v>
      </c>
      <c r="G1164" t="s">
        <v>4156</v>
      </c>
      <c r="H1164"/>
      <c r="I1164"/>
    </row>
    <row r="1165" spans="1:9">
      <c r="A1165" t="s">
        <v>1694</v>
      </c>
      <c r="B1165" t="s">
        <v>2187</v>
      </c>
      <c r="C1165" t="s">
        <v>2055</v>
      </c>
      <c r="D1165" t="s">
        <v>2697</v>
      </c>
      <c r="E1165" s="48">
        <v>46283</v>
      </c>
      <c r="F1165" t="s">
        <v>6386</v>
      </c>
      <c r="G1165" t="s">
        <v>4157</v>
      </c>
      <c r="H1165"/>
      <c r="I1165"/>
    </row>
    <row r="1166" spans="1:9">
      <c r="A1166" t="s">
        <v>1694</v>
      </c>
      <c r="B1166" t="s">
        <v>2187</v>
      </c>
      <c r="C1166" t="s">
        <v>2055</v>
      </c>
      <c r="D1166" t="s">
        <v>2697</v>
      </c>
      <c r="E1166" s="48">
        <v>46283</v>
      </c>
      <c r="F1166" t="s">
        <v>6386</v>
      </c>
      <c r="G1166" t="s">
        <v>4158</v>
      </c>
      <c r="H1166"/>
      <c r="I1166"/>
    </row>
    <row r="1167" spans="1:9">
      <c r="A1167" t="s">
        <v>1694</v>
      </c>
      <c r="B1167" t="s">
        <v>2187</v>
      </c>
      <c r="C1167" t="s">
        <v>2055</v>
      </c>
      <c r="D1167" t="s">
        <v>2697</v>
      </c>
      <c r="E1167" s="48">
        <v>46287</v>
      </c>
      <c r="F1167" t="s">
        <v>1767</v>
      </c>
      <c r="G1167" t="s">
        <v>5425</v>
      </c>
      <c r="H1167"/>
      <c r="I1167"/>
    </row>
    <row r="1168" spans="1:9">
      <c r="A1168" t="s">
        <v>1694</v>
      </c>
      <c r="B1168" t="s">
        <v>2187</v>
      </c>
      <c r="C1168" t="s">
        <v>2055</v>
      </c>
      <c r="D1168" t="s">
        <v>2697</v>
      </c>
      <c r="E1168" s="48">
        <v>46289</v>
      </c>
      <c r="F1168" t="s">
        <v>6439</v>
      </c>
      <c r="G1168" t="s">
        <v>4468</v>
      </c>
      <c r="H1168"/>
      <c r="I1168"/>
    </row>
    <row r="1169" spans="1:9">
      <c r="A1169" t="s">
        <v>1694</v>
      </c>
      <c r="B1169" t="s">
        <v>2187</v>
      </c>
      <c r="C1169" t="s">
        <v>2055</v>
      </c>
      <c r="D1169" t="s">
        <v>2697</v>
      </c>
      <c r="E1169" s="48">
        <v>46289</v>
      </c>
      <c r="F1169" t="s">
        <v>6439</v>
      </c>
      <c r="G1169" t="s">
        <v>4463</v>
      </c>
      <c r="H1169"/>
      <c r="I1169"/>
    </row>
    <row r="1170" spans="1:9">
      <c r="A1170" t="s">
        <v>1694</v>
      </c>
      <c r="B1170" t="s">
        <v>2187</v>
      </c>
      <c r="C1170" t="s">
        <v>2055</v>
      </c>
      <c r="D1170" t="s">
        <v>2697</v>
      </c>
      <c r="E1170" s="48">
        <v>46289</v>
      </c>
      <c r="F1170" t="s">
        <v>6439</v>
      </c>
      <c r="G1170" t="s">
        <v>4465</v>
      </c>
      <c r="H1170"/>
      <c r="I1170"/>
    </row>
    <row r="1171" spans="1:9">
      <c r="A1171" t="s">
        <v>1694</v>
      </c>
      <c r="B1171" t="s">
        <v>2187</v>
      </c>
      <c r="C1171" t="s">
        <v>2055</v>
      </c>
      <c r="D1171" t="s">
        <v>2697</v>
      </c>
      <c r="E1171" s="48">
        <v>46289</v>
      </c>
      <c r="F1171" t="s">
        <v>6439</v>
      </c>
      <c r="G1171" t="s">
        <v>4466</v>
      </c>
      <c r="H1171"/>
      <c r="I1171"/>
    </row>
    <row r="1172" spans="1:9">
      <c r="A1172" t="s">
        <v>1694</v>
      </c>
      <c r="B1172" t="s">
        <v>2187</v>
      </c>
      <c r="C1172" t="s">
        <v>2055</v>
      </c>
      <c r="D1172" t="s">
        <v>2697</v>
      </c>
      <c r="E1172" s="48">
        <v>46289</v>
      </c>
      <c r="F1172" t="s">
        <v>6439</v>
      </c>
      <c r="G1172" t="s">
        <v>6320</v>
      </c>
      <c r="H1172"/>
      <c r="I1172"/>
    </row>
    <row r="1173" spans="1:9">
      <c r="A1173" t="s">
        <v>1694</v>
      </c>
      <c r="B1173" t="s">
        <v>2187</v>
      </c>
      <c r="C1173" t="s">
        <v>2055</v>
      </c>
      <c r="D1173" t="s">
        <v>2697</v>
      </c>
      <c r="E1173" s="48">
        <v>46289</v>
      </c>
      <c r="F1173" t="s">
        <v>6439</v>
      </c>
      <c r="G1173" t="s">
        <v>6321</v>
      </c>
      <c r="H1173"/>
      <c r="I1173"/>
    </row>
    <row r="1174" spans="1:9">
      <c r="A1174" t="s">
        <v>1694</v>
      </c>
      <c r="B1174" t="s">
        <v>2187</v>
      </c>
      <c r="C1174" t="s">
        <v>2055</v>
      </c>
      <c r="D1174" t="s">
        <v>2697</v>
      </c>
      <c r="E1174" s="48">
        <v>46289</v>
      </c>
      <c r="F1174" t="s">
        <v>6439</v>
      </c>
      <c r="G1174" t="s">
        <v>4467</v>
      </c>
      <c r="H1174"/>
      <c r="I1174"/>
    </row>
    <row r="1175" spans="1:9">
      <c r="A1175" t="s">
        <v>1694</v>
      </c>
      <c r="B1175" t="s">
        <v>2187</v>
      </c>
      <c r="C1175" t="s">
        <v>2055</v>
      </c>
      <c r="D1175" t="s">
        <v>2697</v>
      </c>
      <c r="E1175" s="48">
        <v>46289</v>
      </c>
      <c r="F1175" t="s">
        <v>6439</v>
      </c>
      <c r="G1175" t="s">
        <v>4464</v>
      </c>
      <c r="H1175"/>
      <c r="I1175"/>
    </row>
    <row r="1176" spans="1:9">
      <c r="A1176" t="s">
        <v>1694</v>
      </c>
      <c r="B1176" t="s">
        <v>2187</v>
      </c>
      <c r="C1176" t="s">
        <v>2055</v>
      </c>
      <c r="D1176" t="s">
        <v>2697</v>
      </c>
      <c r="E1176" s="48">
        <v>46289</v>
      </c>
      <c r="F1176" t="s">
        <v>6439</v>
      </c>
      <c r="G1176" t="s">
        <v>6364</v>
      </c>
      <c r="H1176"/>
      <c r="I1176"/>
    </row>
    <row r="1177" spans="1:9">
      <c r="A1177" t="s">
        <v>1694</v>
      </c>
      <c r="B1177" t="s">
        <v>2187</v>
      </c>
      <c r="C1177" t="s">
        <v>2055</v>
      </c>
      <c r="D1177" t="s">
        <v>2697</v>
      </c>
      <c r="E1177" s="48">
        <v>46289</v>
      </c>
      <c r="F1177" t="s">
        <v>6439</v>
      </c>
      <c r="G1177" t="s">
        <v>6561</v>
      </c>
      <c r="H1177"/>
      <c r="I1177"/>
    </row>
    <row r="1178" spans="1:9">
      <c r="A1178" t="s">
        <v>1694</v>
      </c>
      <c r="B1178" t="s">
        <v>2187</v>
      </c>
      <c r="C1178" t="s">
        <v>2055</v>
      </c>
      <c r="D1178" t="s">
        <v>2697</v>
      </c>
      <c r="E1178" s="48">
        <v>46289</v>
      </c>
      <c r="F1178" t="s">
        <v>6439</v>
      </c>
      <c r="G1178" t="s">
        <v>6470</v>
      </c>
      <c r="H1178"/>
      <c r="I1178"/>
    </row>
    <row r="1179" spans="1:9">
      <c r="A1179" t="s">
        <v>1694</v>
      </c>
      <c r="B1179" t="s">
        <v>2187</v>
      </c>
      <c r="C1179" t="s">
        <v>2055</v>
      </c>
      <c r="D1179" t="s">
        <v>2697</v>
      </c>
      <c r="E1179" s="48">
        <v>46289</v>
      </c>
      <c r="F1179" t="s">
        <v>6439</v>
      </c>
      <c r="G1179" t="s">
        <v>6562</v>
      </c>
      <c r="H1179"/>
      <c r="I1179"/>
    </row>
    <row r="1180" spans="1:9">
      <c r="A1180" t="s">
        <v>1694</v>
      </c>
      <c r="B1180" t="s">
        <v>2187</v>
      </c>
      <c r="C1180" t="s">
        <v>2055</v>
      </c>
      <c r="D1180" t="s">
        <v>2697</v>
      </c>
      <c r="E1180" s="48">
        <v>46290</v>
      </c>
      <c r="F1180" t="s">
        <v>1724</v>
      </c>
      <c r="G1180" t="s">
        <v>4163</v>
      </c>
      <c r="H1180"/>
      <c r="I1180"/>
    </row>
    <row r="1181" spans="1:9">
      <c r="A1181" t="s">
        <v>1694</v>
      </c>
      <c r="B1181" t="s">
        <v>2187</v>
      </c>
      <c r="C1181" t="s">
        <v>2055</v>
      </c>
      <c r="D1181" t="s">
        <v>2697</v>
      </c>
      <c r="E1181" s="48">
        <v>46294</v>
      </c>
      <c r="F1181" t="s">
        <v>6432</v>
      </c>
      <c r="G1181" t="s">
        <v>6302</v>
      </c>
      <c r="H1181"/>
      <c r="I1181"/>
    </row>
    <row r="1182" spans="1:9">
      <c r="A1182" t="s">
        <v>1694</v>
      </c>
      <c r="B1182" t="s">
        <v>2187</v>
      </c>
      <c r="C1182" t="s">
        <v>2055</v>
      </c>
      <c r="D1182" t="s">
        <v>2697</v>
      </c>
      <c r="E1182" s="48">
        <v>46295</v>
      </c>
      <c r="F1182" t="s">
        <v>1798</v>
      </c>
      <c r="G1182" t="s">
        <v>6456</v>
      </c>
      <c r="H1182"/>
      <c r="I1182"/>
    </row>
    <row r="1183" spans="1:9">
      <c r="A1183" t="s">
        <v>1694</v>
      </c>
      <c r="B1183" t="s">
        <v>2187</v>
      </c>
      <c r="C1183" t="s">
        <v>2055</v>
      </c>
      <c r="D1183" t="s">
        <v>2697</v>
      </c>
      <c r="E1183" s="48">
        <v>46296</v>
      </c>
      <c r="F1183" t="s">
        <v>6409</v>
      </c>
      <c r="G1183" t="s">
        <v>6553</v>
      </c>
      <c r="H1183"/>
      <c r="I1183"/>
    </row>
    <row r="1184" spans="1:9">
      <c r="A1184" t="s">
        <v>1694</v>
      </c>
      <c r="B1184" t="s">
        <v>2187</v>
      </c>
      <c r="C1184" t="s">
        <v>2055</v>
      </c>
      <c r="D1184" t="s">
        <v>2697</v>
      </c>
      <c r="E1184" s="48">
        <v>46297</v>
      </c>
      <c r="F1184" t="s">
        <v>6763</v>
      </c>
      <c r="G1184" t="s">
        <v>6457</v>
      </c>
      <c r="H1184"/>
      <c r="I1184"/>
    </row>
    <row r="1185" spans="1:9">
      <c r="A1185" t="s">
        <v>1694</v>
      </c>
      <c r="B1185" t="s">
        <v>2187</v>
      </c>
      <c r="C1185" t="s">
        <v>2055</v>
      </c>
      <c r="D1185" t="s">
        <v>2697</v>
      </c>
      <c r="E1185" s="48">
        <v>46298</v>
      </c>
      <c r="F1185" t="s">
        <v>6678</v>
      </c>
      <c r="G1185" t="s">
        <v>6502</v>
      </c>
      <c r="H1185"/>
      <c r="I1185"/>
    </row>
    <row r="1186" spans="1:9">
      <c r="A1186" t="s">
        <v>1694</v>
      </c>
      <c r="B1186" t="s">
        <v>2187</v>
      </c>
      <c r="C1186" t="s">
        <v>2055</v>
      </c>
      <c r="D1186" t="s">
        <v>2697</v>
      </c>
      <c r="E1186" s="48">
        <v>46298</v>
      </c>
      <c r="F1186" t="s">
        <v>6678</v>
      </c>
      <c r="G1186" t="s">
        <v>6499</v>
      </c>
      <c r="H1186"/>
      <c r="I1186"/>
    </row>
    <row r="1187" spans="1:9">
      <c r="A1187" t="s">
        <v>1694</v>
      </c>
      <c r="B1187" t="s">
        <v>2187</v>
      </c>
      <c r="C1187" t="s">
        <v>2055</v>
      </c>
      <c r="D1187" t="s">
        <v>2697</v>
      </c>
      <c r="E1187" s="48">
        <v>46298</v>
      </c>
      <c r="F1187" t="s">
        <v>6678</v>
      </c>
      <c r="G1187" t="s">
        <v>6501</v>
      </c>
      <c r="H1187"/>
      <c r="I1187"/>
    </row>
    <row r="1188" spans="1:9">
      <c r="A1188" t="s">
        <v>1694</v>
      </c>
      <c r="B1188" t="s">
        <v>2187</v>
      </c>
      <c r="C1188" t="s">
        <v>2055</v>
      </c>
      <c r="D1188" t="s">
        <v>2697</v>
      </c>
      <c r="E1188" s="48">
        <v>46298</v>
      </c>
      <c r="F1188" t="s">
        <v>6678</v>
      </c>
      <c r="G1188" t="s">
        <v>6500</v>
      </c>
      <c r="H1188"/>
      <c r="I1188"/>
    </row>
    <row r="1189" spans="1:9">
      <c r="A1189" t="s">
        <v>1694</v>
      </c>
      <c r="B1189" t="s">
        <v>2187</v>
      </c>
      <c r="C1189" t="s">
        <v>2055</v>
      </c>
      <c r="D1189" t="s">
        <v>2697</v>
      </c>
      <c r="E1189" s="48">
        <v>46298</v>
      </c>
      <c r="F1189" t="s">
        <v>6678</v>
      </c>
      <c r="G1189" t="s">
        <v>6498</v>
      </c>
      <c r="H1189"/>
      <c r="I1189"/>
    </row>
    <row r="1190" spans="1:9">
      <c r="A1190" t="s">
        <v>1694</v>
      </c>
      <c r="B1190" t="s">
        <v>2054</v>
      </c>
      <c r="C1190" t="s">
        <v>2198</v>
      </c>
      <c r="D1190" t="s">
        <v>2737</v>
      </c>
      <c r="E1190" s="48">
        <v>46182</v>
      </c>
      <c r="F1190" t="s">
        <v>2645</v>
      </c>
      <c r="G1190" t="s">
        <v>3478</v>
      </c>
      <c r="H1190"/>
      <c r="I1190"/>
    </row>
    <row r="1191" spans="1:9">
      <c r="A1191" t="s">
        <v>1694</v>
      </c>
      <c r="B1191" t="s">
        <v>2054</v>
      </c>
      <c r="C1191" t="s">
        <v>2198</v>
      </c>
      <c r="D1191" t="s">
        <v>2737</v>
      </c>
      <c r="E1191" s="48">
        <v>46183</v>
      </c>
      <c r="F1191" t="s">
        <v>2683</v>
      </c>
      <c r="G1191" t="s">
        <v>3503</v>
      </c>
      <c r="H1191"/>
      <c r="I1191"/>
    </row>
    <row r="1192" spans="1:9">
      <c r="A1192" t="s">
        <v>1694</v>
      </c>
      <c r="B1192" t="s">
        <v>2054</v>
      </c>
      <c r="C1192" t="s">
        <v>2198</v>
      </c>
      <c r="D1192" t="s">
        <v>2737</v>
      </c>
      <c r="E1192" s="48">
        <v>46184</v>
      </c>
      <c r="F1192" t="s">
        <v>2268</v>
      </c>
      <c r="G1192" t="s">
        <v>4165</v>
      </c>
      <c r="H1192"/>
      <c r="I1192"/>
    </row>
    <row r="1193" spans="1:9">
      <c r="A1193" t="s">
        <v>1694</v>
      </c>
      <c r="B1193" t="s">
        <v>2054</v>
      </c>
      <c r="C1193" t="s">
        <v>2198</v>
      </c>
      <c r="D1193" t="s">
        <v>2737</v>
      </c>
      <c r="E1193" s="48">
        <v>46184</v>
      </c>
      <c r="F1193" t="s">
        <v>2268</v>
      </c>
      <c r="G1193" t="s">
        <v>4166</v>
      </c>
      <c r="H1193"/>
      <c r="I1193"/>
    </row>
    <row r="1194" spans="1:9">
      <c r="A1194" t="s">
        <v>1694</v>
      </c>
      <c r="B1194" t="s">
        <v>2054</v>
      </c>
      <c r="C1194" t="s">
        <v>2198</v>
      </c>
      <c r="D1194" t="s">
        <v>2737</v>
      </c>
      <c r="E1194" s="48">
        <v>46185</v>
      </c>
      <c r="F1194" t="s">
        <v>2269</v>
      </c>
      <c r="G1194" t="s">
        <v>4167</v>
      </c>
      <c r="H1194"/>
      <c r="I1194"/>
    </row>
    <row r="1195" spans="1:9">
      <c r="A1195" t="s">
        <v>1694</v>
      </c>
      <c r="B1195" t="s">
        <v>2054</v>
      </c>
      <c r="C1195" t="s">
        <v>2198</v>
      </c>
      <c r="D1195" t="s">
        <v>2737</v>
      </c>
      <c r="E1195" s="48">
        <v>46185</v>
      </c>
      <c r="F1195" t="s">
        <v>2269</v>
      </c>
      <c r="G1195" t="s">
        <v>4168</v>
      </c>
      <c r="H1195"/>
      <c r="I1195"/>
    </row>
    <row r="1196" spans="1:9">
      <c r="A1196" t="s">
        <v>1694</v>
      </c>
      <c r="B1196" t="s">
        <v>2054</v>
      </c>
      <c r="C1196" t="s">
        <v>2198</v>
      </c>
      <c r="D1196" t="s">
        <v>2737</v>
      </c>
      <c r="E1196" s="48">
        <v>46185</v>
      </c>
      <c r="F1196" t="s">
        <v>2269</v>
      </c>
      <c r="G1196" t="s">
        <v>4169</v>
      </c>
      <c r="H1196"/>
      <c r="I1196"/>
    </row>
    <row r="1197" spans="1:9">
      <c r="A1197" t="s">
        <v>1694</v>
      </c>
      <c r="B1197" t="s">
        <v>2054</v>
      </c>
      <c r="C1197" t="s">
        <v>2198</v>
      </c>
      <c r="D1197" t="s">
        <v>2737</v>
      </c>
      <c r="E1197" s="48">
        <v>46185</v>
      </c>
      <c r="F1197" t="s">
        <v>2269</v>
      </c>
      <c r="G1197" t="s">
        <v>4170</v>
      </c>
      <c r="H1197"/>
      <c r="I1197"/>
    </row>
    <row r="1198" spans="1:9">
      <c r="A1198" t="s">
        <v>1694</v>
      </c>
      <c r="B1198" t="s">
        <v>2054</v>
      </c>
      <c r="C1198" t="s">
        <v>2198</v>
      </c>
      <c r="D1198" t="s">
        <v>2737</v>
      </c>
      <c r="E1198" s="48">
        <v>46185</v>
      </c>
      <c r="F1198" t="s">
        <v>2269</v>
      </c>
      <c r="G1198" t="s">
        <v>4171</v>
      </c>
      <c r="H1198"/>
      <c r="I1198"/>
    </row>
    <row r="1199" spans="1:9">
      <c r="A1199" t="s">
        <v>1694</v>
      </c>
      <c r="B1199" t="s">
        <v>2054</v>
      </c>
      <c r="C1199" t="s">
        <v>2198</v>
      </c>
      <c r="D1199" t="s">
        <v>2737</v>
      </c>
      <c r="E1199" s="48">
        <v>46188</v>
      </c>
      <c r="F1199" t="s">
        <v>2272</v>
      </c>
      <c r="G1199" t="s">
        <v>4172</v>
      </c>
      <c r="H1199"/>
      <c r="I1199"/>
    </row>
    <row r="1200" spans="1:9">
      <c r="A1200" t="s">
        <v>1694</v>
      </c>
      <c r="B1200" t="s">
        <v>2054</v>
      </c>
      <c r="C1200" t="s">
        <v>2198</v>
      </c>
      <c r="D1200" t="s">
        <v>2737</v>
      </c>
      <c r="E1200" s="48">
        <v>46189</v>
      </c>
      <c r="F1200" t="s">
        <v>2143</v>
      </c>
      <c r="G1200" t="s">
        <v>4173</v>
      </c>
      <c r="H1200"/>
      <c r="I1200"/>
    </row>
    <row r="1201" spans="1:9">
      <c r="A1201" t="s">
        <v>1694</v>
      </c>
      <c r="B1201" t="s">
        <v>2054</v>
      </c>
      <c r="C1201" t="s">
        <v>2198</v>
      </c>
      <c r="D1201" t="s">
        <v>2737</v>
      </c>
      <c r="E1201" s="48">
        <v>46189</v>
      </c>
      <c r="F1201" t="s">
        <v>2143</v>
      </c>
      <c r="G1201" t="s">
        <v>4174</v>
      </c>
      <c r="H1201"/>
      <c r="I1201"/>
    </row>
    <row r="1202" spans="1:9">
      <c r="A1202" t="s">
        <v>1694</v>
      </c>
      <c r="B1202" t="s">
        <v>2054</v>
      </c>
      <c r="C1202" t="s">
        <v>2198</v>
      </c>
      <c r="D1202" t="s">
        <v>2737</v>
      </c>
      <c r="E1202" s="48">
        <v>46189</v>
      </c>
      <c r="F1202" t="s">
        <v>2143</v>
      </c>
      <c r="G1202" t="s">
        <v>4175</v>
      </c>
      <c r="H1202"/>
      <c r="I1202"/>
    </row>
    <row r="1203" spans="1:9">
      <c r="A1203" t="s">
        <v>1694</v>
      </c>
      <c r="B1203" t="s">
        <v>2054</v>
      </c>
      <c r="C1203" t="s">
        <v>2198</v>
      </c>
      <c r="D1203" t="s">
        <v>2737</v>
      </c>
      <c r="E1203" s="48">
        <v>46190</v>
      </c>
      <c r="F1203" t="s">
        <v>2854</v>
      </c>
      <c r="G1203" t="s">
        <v>4176</v>
      </c>
      <c r="H1203"/>
      <c r="I1203"/>
    </row>
    <row r="1204" spans="1:9">
      <c r="A1204" t="s">
        <v>1694</v>
      </c>
      <c r="B1204" t="s">
        <v>2054</v>
      </c>
      <c r="C1204" t="s">
        <v>2198</v>
      </c>
      <c r="D1204" t="s">
        <v>2737</v>
      </c>
      <c r="E1204" s="48">
        <v>46191</v>
      </c>
      <c r="F1204" t="s">
        <v>2548</v>
      </c>
      <c r="G1204" t="s">
        <v>4177</v>
      </c>
      <c r="H1204"/>
      <c r="I1204"/>
    </row>
    <row r="1205" spans="1:9">
      <c r="A1205" t="s">
        <v>1694</v>
      </c>
      <c r="B1205" t="s">
        <v>2054</v>
      </c>
      <c r="C1205" t="s">
        <v>2198</v>
      </c>
      <c r="D1205" t="s">
        <v>2737</v>
      </c>
      <c r="E1205" s="48">
        <v>46191</v>
      </c>
      <c r="F1205" t="s">
        <v>2548</v>
      </c>
      <c r="G1205" t="s">
        <v>4178</v>
      </c>
      <c r="H1205"/>
      <c r="I1205"/>
    </row>
    <row r="1206" spans="1:9">
      <c r="A1206" t="s">
        <v>1694</v>
      </c>
      <c r="B1206" t="s">
        <v>2054</v>
      </c>
      <c r="C1206" t="s">
        <v>2198</v>
      </c>
      <c r="D1206" t="s">
        <v>2737</v>
      </c>
      <c r="E1206" s="48">
        <v>46191</v>
      </c>
      <c r="F1206" t="s">
        <v>2548</v>
      </c>
      <c r="G1206" t="s">
        <v>4179</v>
      </c>
      <c r="H1206"/>
      <c r="I1206"/>
    </row>
    <row r="1207" spans="1:9">
      <c r="A1207" t="s">
        <v>1694</v>
      </c>
      <c r="B1207" t="s">
        <v>2054</v>
      </c>
      <c r="C1207" t="s">
        <v>2198</v>
      </c>
      <c r="D1207" t="s">
        <v>2737</v>
      </c>
      <c r="E1207" s="48">
        <v>46192</v>
      </c>
      <c r="F1207" t="s">
        <v>2075</v>
      </c>
      <c r="G1207" t="s">
        <v>4180</v>
      </c>
      <c r="H1207"/>
      <c r="I1207"/>
    </row>
    <row r="1208" spans="1:9">
      <c r="A1208" t="s">
        <v>1694</v>
      </c>
      <c r="B1208" t="s">
        <v>2054</v>
      </c>
      <c r="C1208" t="s">
        <v>2198</v>
      </c>
      <c r="D1208" t="s">
        <v>2737</v>
      </c>
      <c r="E1208" s="48">
        <v>46192</v>
      </c>
      <c r="F1208" t="s">
        <v>2075</v>
      </c>
      <c r="G1208" t="s">
        <v>4181</v>
      </c>
      <c r="H1208"/>
      <c r="I1208"/>
    </row>
    <row r="1209" spans="1:9">
      <c r="A1209" t="s">
        <v>1694</v>
      </c>
      <c r="B1209" t="s">
        <v>2054</v>
      </c>
      <c r="C1209" t="s">
        <v>2198</v>
      </c>
      <c r="D1209" t="s">
        <v>2737</v>
      </c>
      <c r="E1209" s="48">
        <v>46192</v>
      </c>
      <c r="F1209" t="s">
        <v>2075</v>
      </c>
      <c r="G1209" t="s">
        <v>4182</v>
      </c>
      <c r="H1209"/>
      <c r="I1209"/>
    </row>
    <row r="1210" spans="1:9">
      <c r="A1210" t="s">
        <v>1694</v>
      </c>
      <c r="B1210" t="s">
        <v>2054</v>
      </c>
      <c r="C1210" t="s">
        <v>2198</v>
      </c>
      <c r="D1210" t="s">
        <v>2737</v>
      </c>
      <c r="E1210" s="48">
        <v>46192</v>
      </c>
      <c r="F1210" t="s">
        <v>2075</v>
      </c>
      <c r="G1210" t="s">
        <v>4183</v>
      </c>
      <c r="H1210"/>
      <c r="I1210"/>
    </row>
    <row r="1211" spans="1:9">
      <c r="A1211" t="s">
        <v>1694</v>
      </c>
      <c r="B1211" t="s">
        <v>2054</v>
      </c>
      <c r="C1211" t="s">
        <v>2198</v>
      </c>
      <c r="D1211" t="s">
        <v>2737</v>
      </c>
      <c r="E1211" s="48">
        <v>46192</v>
      </c>
      <c r="F1211" t="s">
        <v>2075</v>
      </c>
      <c r="G1211" t="s">
        <v>4184</v>
      </c>
      <c r="H1211"/>
      <c r="I1211"/>
    </row>
    <row r="1212" spans="1:9">
      <c r="A1212" t="s">
        <v>1694</v>
      </c>
      <c r="B1212" t="s">
        <v>2054</v>
      </c>
      <c r="C1212" t="s">
        <v>2198</v>
      </c>
      <c r="D1212" t="s">
        <v>2737</v>
      </c>
      <c r="E1212" s="48">
        <v>46192</v>
      </c>
      <c r="F1212" t="s">
        <v>2075</v>
      </c>
      <c r="G1212" t="s">
        <v>4185</v>
      </c>
      <c r="H1212"/>
      <c r="I1212"/>
    </row>
    <row r="1213" spans="1:9">
      <c r="A1213" t="s">
        <v>1694</v>
      </c>
      <c r="B1213" t="s">
        <v>2054</v>
      </c>
      <c r="C1213" t="s">
        <v>2198</v>
      </c>
      <c r="D1213" t="s">
        <v>2737</v>
      </c>
      <c r="E1213" s="48">
        <v>46193</v>
      </c>
      <c r="F1213" t="s">
        <v>2855</v>
      </c>
      <c r="G1213" t="s">
        <v>4186</v>
      </c>
      <c r="H1213"/>
      <c r="I1213"/>
    </row>
    <row r="1214" spans="1:9">
      <c r="A1214" t="s">
        <v>1694</v>
      </c>
      <c r="B1214" t="s">
        <v>2054</v>
      </c>
      <c r="C1214" t="s">
        <v>2198</v>
      </c>
      <c r="D1214" t="s">
        <v>2737</v>
      </c>
      <c r="E1214" s="48">
        <v>46194</v>
      </c>
      <c r="F1214" t="s">
        <v>2070</v>
      </c>
      <c r="G1214"/>
      <c r="H1214"/>
      <c r="I1214"/>
    </row>
    <row r="1215" spans="1:9">
      <c r="A1215" t="s">
        <v>1694</v>
      </c>
      <c r="B1215" t="s">
        <v>2054</v>
      </c>
      <c r="C1215" t="s">
        <v>2198</v>
      </c>
      <c r="D1215" t="s">
        <v>2737</v>
      </c>
      <c r="E1215" s="48">
        <v>46195</v>
      </c>
      <c r="F1215" t="s">
        <v>4187</v>
      </c>
      <c r="G1215" t="s">
        <v>4188</v>
      </c>
      <c r="H1215"/>
      <c r="I1215"/>
    </row>
    <row r="1216" spans="1:9">
      <c r="A1216" t="s">
        <v>1694</v>
      </c>
      <c r="B1216" t="s">
        <v>2054</v>
      </c>
      <c r="C1216" t="s">
        <v>2198</v>
      </c>
      <c r="D1216" t="s">
        <v>2737</v>
      </c>
      <c r="E1216" s="48">
        <v>46196</v>
      </c>
      <c r="F1216" t="s">
        <v>2210</v>
      </c>
      <c r="G1216" t="s">
        <v>4189</v>
      </c>
      <c r="H1216"/>
      <c r="I1216"/>
    </row>
    <row r="1217" spans="1:9">
      <c r="A1217" t="s">
        <v>1694</v>
      </c>
      <c r="B1217" t="s">
        <v>2054</v>
      </c>
      <c r="C1217" t="s">
        <v>2198</v>
      </c>
      <c r="D1217" t="s">
        <v>2737</v>
      </c>
      <c r="E1217" s="48">
        <v>46196</v>
      </c>
      <c r="F1217" t="s">
        <v>2210</v>
      </c>
      <c r="G1217" t="s">
        <v>4190</v>
      </c>
      <c r="H1217"/>
      <c r="I1217"/>
    </row>
    <row r="1218" spans="1:9">
      <c r="A1218" t="s">
        <v>1694</v>
      </c>
      <c r="B1218" t="s">
        <v>2054</v>
      </c>
      <c r="C1218" t="s">
        <v>2198</v>
      </c>
      <c r="D1218" t="s">
        <v>2737</v>
      </c>
      <c r="E1218" s="48">
        <v>46196</v>
      </c>
      <c r="F1218" t="s">
        <v>2210</v>
      </c>
      <c r="G1218" t="s">
        <v>4191</v>
      </c>
      <c r="H1218"/>
      <c r="I1218"/>
    </row>
    <row r="1219" spans="1:9">
      <c r="A1219" t="s">
        <v>1694</v>
      </c>
      <c r="B1219" t="s">
        <v>2054</v>
      </c>
      <c r="C1219" t="s">
        <v>2198</v>
      </c>
      <c r="D1219" t="s">
        <v>2737</v>
      </c>
      <c r="E1219" s="48">
        <v>46197</v>
      </c>
      <c r="F1219" t="s">
        <v>2742</v>
      </c>
      <c r="G1219" t="s">
        <v>3532</v>
      </c>
      <c r="H1219"/>
      <c r="I1219"/>
    </row>
    <row r="1220" spans="1:9">
      <c r="A1220" t="s">
        <v>1694</v>
      </c>
      <c r="B1220" t="s">
        <v>2054</v>
      </c>
      <c r="C1220" t="s">
        <v>2198</v>
      </c>
      <c r="D1220" t="s">
        <v>2737</v>
      </c>
      <c r="E1220" s="48">
        <v>46198</v>
      </c>
      <c r="F1220" t="s">
        <v>2500</v>
      </c>
      <c r="G1220" t="s">
        <v>4192</v>
      </c>
      <c r="H1220"/>
      <c r="I1220"/>
    </row>
    <row r="1221" spans="1:9">
      <c r="A1221" t="s">
        <v>1694</v>
      </c>
      <c r="B1221" t="s">
        <v>2054</v>
      </c>
      <c r="C1221" t="s">
        <v>2198</v>
      </c>
      <c r="D1221" t="s">
        <v>2737</v>
      </c>
      <c r="E1221" s="48">
        <v>46198</v>
      </c>
      <c r="F1221" t="s">
        <v>2500</v>
      </c>
      <c r="G1221" t="s">
        <v>4193</v>
      </c>
      <c r="H1221"/>
      <c r="I1221"/>
    </row>
    <row r="1222" spans="1:9">
      <c r="A1222" t="s">
        <v>1694</v>
      </c>
      <c r="B1222" t="s">
        <v>2054</v>
      </c>
      <c r="C1222" t="s">
        <v>2198</v>
      </c>
      <c r="D1222" t="s">
        <v>2737</v>
      </c>
      <c r="E1222" s="48">
        <v>46198</v>
      </c>
      <c r="F1222" t="s">
        <v>2500</v>
      </c>
      <c r="G1222" t="s">
        <v>4194</v>
      </c>
      <c r="H1222"/>
      <c r="I1222"/>
    </row>
    <row r="1223" spans="1:9">
      <c r="A1223" t="s">
        <v>1694</v>
      </c>
      <c r="B1223" t="s">
        <v>2054</v>
      </c>
      <c r="C1223" t="s">
        <v>2198</v>
      </c>
      <c r="D1223" t="s">
        <v>2737</v>
      </c>
      <c r="E1223" s="48">
        <v>46198</v>
      </c>
      <c r="F1223" t="s">
        <v>2500</v>
      </c>
      <c r="G1223" t="s">
        <v>4195</v>
      </c>
      <c r="H1223"/>
      <c r="I1223"/>
    </row>
    <row r="1224" spans="1:9">
      <c r="A1224" t="s">
        <v>1694</v>
      </c>
      <c r="B1224" t="s">
        <v>2054</v>
      </c>
      <c r="C1224" t="s">
        <v>2198</v>
      </c>
      <c r="D1224" t="s">
        <v>2737</v>
      </c>
      <c r="E1224" s="48">
        <v>46198</v>
      </c>
      <c r="F1224" t="s">
        <v>2500</v>
      </c>
      <c r="G1224" t="s">
        <v>4196</v>
      </c>
      <c r="H1224"/>
      <c r="I1224"/>
    </row>
    <row r="1225" spans="1:9">
      <c r="A1225" t="s">
        <v>1694</v>
      </c>
      <c r="B1225" t="s">
        <v>2054</v>
      </c>
      <c r="C1225" t="s">
        <v>2198</v>
      </c>
      <c r="D1225" t="s">
        <v>2737</v>
      </c>
      <c r="E1225" s="48">
        <v>46198</v>
      </c>
      <c r="F1225" t="s">
        <v>2500</v>
      </c>
      <c r="G1225" t="s">
        <v>4197</v>
      </c>
      <c r="H1225"/>
      <c r="I1225"/>
    </row>
    <row r="1226" spans="1:9">
      <c r="A1226" t="s">
        <v>1694</v>
      </c>
      <c r="B1226" t="s">
        <v>2054</v>
      </c>
      <c r="C1226" t="s">
        <v>2198</v>
      </c>
      <c r="D1226" t="s">
        <v>2737</v>
      </c>
      <c r="E1226" s="48">
        <v>46198</v>
      </c>
      <c r="F1226" t="s">
        <v>2500</v>
      </c>
      <c r="G1226" t="s">
        <v>4198</v>
      </c>
      <c r="H1226"/>
      <c r="I1226"/>
    </row>
    <row r="1227" spans="1:9">
      <c r="A1227" t="s">
        <v>1694</v>
      </c>
      <c r="B1227" t="s">
        <v>2054</v>
      </c>
      <c r="C1227" t="s">
        <v>2198</v>
      </c>
      <c r="D1227" t="s">
        <v>2737</v>
      </c>
      <c r="E1227" s="48">
        <v>46199</v>
      </c>
      <c r="F1227" t="s">
        <v>2856</v>
      </c>
      <c r="G1227" t="s">
        <v>4199</v>
      </c>
      <c r="H1227"/>
      <c r="I1227"/>
    </row>
    <row r="1228" spans="1:9">
      <c r="A1228" t="s">
        <v>1694</v>
      </c>
      <c r="B1228" t="s">
        <v>2054</v>
      </c>
      <c r="C1228" t="s">
        <v>2198</v>
      </c>
      <c r="D1228" t="s">
        <v>2737</v>
      </c>
      <c r="E1228" s="48">
        <v>46199</v>
      </c>
      <c r="F1228" t="s">
        <v>2856</v>
      </c>
      <c r="G1228" t="s">
        <v>4200</v>
      </c>
      <c r="H1228"/>
      <c r="I1228"/>
    </row>
    <row r="1229" spans="1:9">
      <c r="A1229" t="s">
        <v>1694</v>
      </c>
      <c r="B1229" t="s">
        <v>2054</v>
      </c>
      <c r="C1229" t="s">
        <v>2198</v>
      </c>
      <c r="D1229" t="s">
        <v>2737</v>
      </c>
      <c r="E1229" s="48">
        <v>46201</v>
      </c>
      <c r="F1229" t="s">
        <v>2070</v>
      </c>
      <c r="G1229"/>
      <c r="H1229"/>
      <c r="I1229"/>
    </row>
    <row r="1230" spans="1:9">
      <c r="A1230" t="s">
        <v>1694</v>
      </c>
      <c r="B1230" t="s">
        <v>2054</v>
      </c>
      <c r="C1230" t="s">
        <v>2198</v>
      </c>
      <c r="D1230" t="s">
        <v>2737</v>
      </c>
      <c r="E1230" s="48">
        <v>46202</v>
      </c>
      <c r="F1230" t="s">
        <v>2213</v>
      </c>
      <c r="G1230" t="s">
        <v>3691</v>
      </c>
      <c r="H1230"/>
      <c r="I1230"/>
    </row>
    <row r="1231" spans="1:9">
      <c r="A1231" t="s">
        <v>1694</v>
      </c>
      <c r="B1231" t="s">
        <v>2054</v>
      </c>
      <c r="C1231" t="s">
        <v>2198</v>
      </c>
      <c r="D1231" t="s">
        <v>2737</v>
      </c>
      <c r="E1231" s="48">
        <v>46202</v>
      </c>
      <c r="F1231" t="s">
        <v>2213</v>
      </c>
      <c r="G1231" t="s">
        <v>3692</v>
      </c>
      <c r="H1231"/>
      <c r="I1231"/>
    </row>
    <row r="1232" spans="1:9">
      <c r="A1232" t="s">
        <v>1694</v>
      </c>
      <c r="B1232" t="s">
        <v>2054</v>
      </c>
      <c r="C1232" t="s">
        <v>2198</v>
      </c>
      <c r="D1232" t="s">
        <v>2737</v>
      </c>
      <c r="E1232" s="48">
        <v>46202</v>
      </c>
      <c r="F1232" t="s">
        <v>2213</v>
      </c>
      <c r="G1232" t="s">
        <v>3693</v>
      </c>
      <c r="H1232"/>
      <c r="I1232"/>
    </row>
    <row r="1233" spans="1:9">
      <c r="A1233" t="s">
        <v>1694</v>
      </c>
      <c r="B1233" t="s">
        <v>2054</v>
      </c>
      <c r="C1233" t="s">
        <v>2198</v>
      </c>
      <c r="D1233" t="s">
        <v>2737</v>
      </c>
      <c r="E1233" s="48">
        <v>46202</v>
      </c>
      <c r="F1233" t="s">
        <v>2213</v>
      </c>
      <c r="G1233" t="s">
        <v>3694</v>
      </c>
      <c r="H1233"/>
      <c r="I1233"/>
    </row>
    <row r="1234" spans="1:9">
      <c r="A1234" t="s">
        <v>1694</v>
      </c>
      <c r="B1234" t="s">
        <v>2054</v>
      </c>
      <c r="C1234" t="s">
        <v>2198</v>
      </c>
      <c r="D1234" t="s">
        <v>2737</v>
      </c>
      <c r="E1234" s="48">
        <v>46202</v>
      </c>
      <c r="F1234" t="s">
        <v>2213</v>
      </c>
      <c r="G1234" t="s">
        <v>3695</v>
      </c>
      <c r="H1234"/>
      <c r="I1234"/>
    </row>
    <row r="1235" spans="1:9">
      <c r="A1235" t="s">
        <v>1694</v>
      </c>
      <c r="B1235" t="s">
        <v>2054</v>
      </c>
      <c r="C1235" t="s">
        <v>2198</v>
      </c>
      <c r="D1235" t="s">
        <v>2737</v>
      </c>
      <c r="E1235" s="48">
        <v>46202</v>
      </c>
      <c r="F1235" t="s">
        <v>2213</v>
      </c>
      <c r="G1235" t="s">
        <v>3696</v>
      </c>
      <c r="H1235"/>
      <c r="I1235"/>
    </row>
    <row r="1236" spans="1:9">
      <c r="A1236" t="s">
        <v>1694</v>
      </c>
      <c r="B1236" t="s">
        <v>2054</v>
      </c>
      <c r="C1236" t="s">
        <v>2198</v>
      </c>
      <c r="D1236" t="s">
        <v>2737</v>
      </c>
      <c r="E1236" s="48">
        <v>46202</v>
      </c>
      <c r="F1236" t="s">
        <v>2213</v>
      </c>
      <c r="G1236" t="s">
        <v>3697</v>
      </c>
      <c r="H1236"/>
      <c r="I1236"/>
    </row>
    <row r="1237" spans="1:9">
      <c r="A1237" t="s">
        <v>1694</v>
      </c>
      <c r="B1237" t="s">
        <v>2054</v>
      </c>
      <c r="C1237" t="s">
        <v>2198</v>
      </c>
      <c r="D1237" t="s">
        <v>2737</v>
      </c>
      <c r="E1237" s="48">
        <v>46204</v>
      </c>
      <c r="F1237" t="s">
        <v>2599</v>
      </c>
      <c r="G1237" t="s">
        <v>3551</v>
      </c>
      <c r="H1237"/>
      <c r="I1237"/>
    </row>
    <row r="1238" spans="1:9">
      <c r="A1238" t="s">
        <v>1694</v>
      </c>
      <c r="B1238" t="s">
        <v>2054</v>
      </c>
      <c r="C1238" t="s">
        <v>2198</v>
      </c>
      <c r="D1238" t="s">
        <v>2737</v>
      </c>
      <c r="E1238" s="48">
        <v>46205</v>
      </c>
      <c r="F1238" t="s">
        <v>2216</v>
      </c>
      <c r="G1238" t="s">
        <v>4201</v>
      </c>
      <c r="H1238"/>
      <c r="I1238"/>
    </row>
    <row r="1239" spans="1:9">
      <c r="A1239" t="s">
        <v>1694</v>
      </c>
      <c r="B1239" t="s">
        <v>2054</v>
      </c>
      <c r="C1239" t="s">
        <v>2198</v>
      </c>
      <c r="D1239" t="s">
        <v>2737</v>
      </c>
      <c r="E1239" s="48">
        <v>46205</v>
      </c>
      <c r="F1239" t="s">
        <v>2216</v>
      </c>
      <c r="G1239" t="s">
        <v>4202</v>
      </c>
      <c r="H1239"/>
      <c r="I1239"/>
    </row>
    <row r="1240" spans="1:9">
      <c r="A1240" t="s">
        <v>1694</v>
      </c>
      <c r="B1240" t="s">
        <v>2054</v>
      </c>
      <c r="C1240" t="s">
        <v>2198</v>
      </c>
      <c r="D1240" t="s">
        <v>2737</v>
      </c>
      <c r="E1240" s="48">
        <v>46206</v>
      </c>
      <c r="F1240" t="s">
        <v>2083</v>
      </c>
      <c r="G1240" t="s">
        <v>4203</v>
      </c>
      <c r="H1240"/>
      <c r="I1240"/>
    </row>
    <row r="1241" spans="1:9">
      <c r="A1241" t="s">
        <v>1694</v>
      </c>
      <c r="B1241" t="s">
        <v>2054</v>
      </c>
      <c r="C1241" t="s">
        <v>2198</v>
      </c>
      <c r="D1241" t="s">
        <v>2737</v>
      </c>
      <c r="E1241" s="48">
        <v>46206</v>
      </c>
      <c r="F1241" t="s">
        <v>2083</v>
      </c>
      <c r="G1241" t="s">
        <v>4204</v>
      </c>
      <c r="H1241"/>
      <c r="I1241"/>
    </row>
    <row r="1242" spans="1:9">
      <c r="A1242" t="s">
        <v>1694</v>
      </c>
      <c r="B1242" t="s">
        <v>2054</v>
      </c>
      <c r="C1242" t="s">
        <v>2198</v>
      </c>
      <c r="D1242" t="s">
        <v>2737</v>
      </c>
      <c r="E1242" s="48">
        <v>46206</v>
      </c>
      <c r="F1242" t="s">
        <v>2083</v>
      </c>
      <c r="G1242" t="s">
        <v>4205</v>
      </c>
      <c r="H1242"/>
      <c r="I1242"/>
    </row>
    <row r="1243" spans="1:9">
      <c r="A1243" t="s">
        <v>1694</v>
      </c>
      <c r="B1243" t="s">
        <v>2054</v>
      </c>
      <c r="C1243" t="s">
        <v>2198</v>
      </c>
      <c r="D1243" t="s">
        <v>2737</v>
      </c>
      <c r="E1243" s="48">
        <v>46207</v>
      </c>
      <c r="F1243" t="s">
        <v>2438</v>
      </c>
      <c r="G1243" t="s">
        <v>4206</v>
      </c>
      <c r="H1243"/>
      <c r="I1243"/>
    </row>
    <row r="1244" spans="1:9">
      <c r="A1244" t="s">
        <v>1694</v>
      </c>
      <c r="B1244" t="s">
        <v>2054</v>
      </c>
      <c r="C1244" t="s">
        <v>2198</v>
      </c>
      <c r="D1244" t="s">
        <v>2737</v>
      </c>
      <c r="E1244" s="48">
        <v>46207</v>
      </c>
      <c r="F1244" t="s">
        <v>2438</v>
      </c>
      <c r="G1244" t="s">
        <v>4207</v>
      </c>
      <c r="H1244"/>
      <c r="I1244"/>
    </row>
    <row r="1245" spans="1:9">
      <c r="A1245" t="s">
        <v>1694</v>
      </c>
      <c r="B1245" t="s">
        <v>2054</v>
      </c>
      <c r="C1245" t="s">
        <v>2198</v>
      </c>
      <c r="D1245" t="s">
        <v>2737</v>
      </c>
      <c r="E1245" s="48">
        <v>46207</v>
      </c>
      <c r="F1245" t="s">
        <v>2438</v>
      </c>
      <c r="G1245" t="s">
        <v>4208</v>
      </c>
      <c r="H1245"/>
      <c r="I1245"/>
    </row>
    <row r="1246" spans="1:9">
      <c r="A1246" t="s">
        <v>1694</v>
      </c>
      <c r="B1246" t="s">
        <v>2054</v>
      </c>
      <c r="C1246" t="s">
        <v>2198</v>
      </c>
      <c r="D1246" t="s">
        <v>2737</v>
      </c>
      <c r="E1246" s="48">
        <v>46207</v>
      </c>
      <c r="F1246" t="s">
        <v>2438</v>
      </c>
      <c r="G1246" t="s">
        <v>4209</v>
      </c>
      <c r="H1246"/>
      <c r="I1246"/>
    </row>
    <row r="1247" spans="1:9">
      <c r="A1247" t="s">
        <v>1694</v>
      </c>
      <c r="B1247" t="s">
        <v>2054</v>
      </c>
      <c r="C1247" t="s">
        <v>2198</v>
      </c>
      <c r="D1247" t="s">
        <v>2737</v>
      </c>
      <c r="E1247" s="48">
        <v>46209</v>
      </c>
      <c r="F1247" t="s">
        <v>2219</v>
      </c>
      <c r="G1247" t="s">
        <v>4210</v>
      </c>
      <c r="H1247"/>
      <c r="I1247"/>
    </row>
    <row r="1248" spans="1:9">
      <c r="A1248" t="s">
        <v>1694</v>
      </c>
      <c r="B1248" t="s">
        <v>2054</v>
      </c>
      <c r="C1248" t="s">
        <v>2198</v>
      </c>
      <c r="D1248" t="s">
        <v>2737</v>
      </c>
      <c r="E1248" s="48">
        <v>46209</v>
      </c>
      <c r="F1248" t="s">
        <v>2219</v>
      </c>
      <c r="G1248" t="s">
        <v>4211</v>
      </c>
      <c r="H1248"/>
      <c r="I1248"/>
    </row>
    <row r="1249" spans="1:9">
      <c r="A1249" t="s">
        <v>1694</v>
      </c>
      <c r="B1249" t="s">
        <v>2054</v>
      </c>
      <c r="C1249" t="s">
        <v>2198</v>
      </c>
      <c r="D1249" t="s">
        <v>2737</v>
      </c>
      <c r="E1249" s="48">
        <v>46210</v>
      </c>
      <c r="F1249" t="s">
        <v>2857</v>
      </c>
      <c r="G1249" t="s">
        <v>3826</v>
      </c>
      <c r="H1249"/>
      <c r="I1249"/>
    </row>
    <row r="1250" spans="1:9">
      <c r="A1250" t="s">
        <v>1694</v>
      </c>
      <c r="B1250" t="s">
        <v>2054</v>
      </c>
      <c r="C1250" t="s">
        <v>2198</v>
      </c>
      <c r="D1250" t="s">
        <v>2737</v>
      </c>
      <c r="E1250" s="48">
        <v>46211</v>
      </c>
      <c r="F1250" t="s">
        <v>2531</v>
      </c>
      <c r="G1250" t="s">
        <v>3406</v>
      </c>
      <c r="H1250"/>
      <c r="I1250"/>
    </row>
    <row r="1251" spans="1:9">
      <c r="A1251" t="s">
        <v>1694</v>
      </c>
      <c r="B1251" t="s">
        <v>2054</v>
      </c>
      <c r="C1251" t="s">
        <v>2198</v>
      </c>
      <c r="D1251" t="s">
        <v>2737</v>
      </c>
      <c r="E1251" s="48">
        <v>46212</v>
      </c>
      <c r="F1251" t="s">
        <v>2280</v>
      </c>
      <c r="G1251" t="s">
        <v>4081</v>
      </c>
      <c r="H1251"/>
      <c r="I1251"/>
    </row>
    <row r="1252" spans="1:9">
      <c r="A1252" t="s">
        <v>1694</v>
      </c>
      <c r="B1252" t="s">
        <v>2054</v>
      </c>
      <c r="C1252" t="s">
        <v>2198</v>
      </c>
      <c r="D1252" t="s">
        <v>2737</v>
      </c>
      <c r="E1252" s="48">
        <v>46212</v>
      </c>
      <c r="F1252" t="s">
        <v>2280</v>
      </c>
      <c r="G1252" t="s">
        <v>4082</v>
      </c>
      <c r="H1252"/>
      <c r="I1252"/>
    </row>
    <row r="1253" spans="1:9">
      <c r="A1253" t="s">
        <v>1694</v>
      </c>
      <c r="B1253" t="s">
        <v>2054</v>
      </c>
      <c r="C1253" t="s">
        <v>2198</v>
      </c>
      <c r="D1253" t="s">
        <v>2737</v>
      </c>
      <c r="E1253" s="48">
        <v>46212</v>
      </c>
      <c r="F1253" t="s">
        <v>2280</v>
      </c>
      <c r="G1253" t="s">
        <v>4083</v>
      </c>
      <c r="H1253"/>
      <c r="I1253"/>
    </row>
    <row r="1254" spans="1:9">
      <c r="A1254" t="s">
        <v>1694</v>
      </c>
      <c r="B1254" t="s">
        <v>2054</v>
      </c>
      <c r="C1254" t="s">
        <v>2198</v>
      </c>
      <c r="D1254" t="s">
        <v>2737</v>
      </c>
      <c r="E1254" s="48">
        <v>46213</v>
      </c>
      <c r="F1254" t="s">
        <v>2281</v>
      </c>
      <c r="G1254" t="s">
        <v>4212</v>
      </c>
      <c r="H1254"/>
      <c r="I1254"/>
    </row>
    <row r="1255" spans="1:9">
      <c r="A1255" t="s">
        <v>1694</v>
      </c>
      <c r="B1255" t="s">
        <v>2054</v>
      </c>
      <c r="C1255" t="s">
        <v>2198</v>
      </c>
      <c r="D1255" t="s">
        <v>2737</v>
      </c>
      <c r="E1255" s="48">
        <v>46213</v>
      </c>
      <c r="F1255" t="s">
        <v>2281</v>
      </c>
      <c r="G1255" t="s">
        <v>4213</v>
      </c>
      <c r="H1255"/>
      <c r="I1255"/>
    </row>
    <row r="1256" spans="1:9">
      <c r="A1256" t="s">
        <v>1694</v>
      </c>
      <c r="B1256" t="s">
        <v>2054</v>
      </c>
      <c r="C1256" t="s">
        <v>2198</v>
      </c>
      <c r="D1256" t="s">
        <v>2737</v>
      </c>
      <c r="E1256" s="48">
        <v>46214</v>
      </c>
      <c r="F1256" t="s">
        <v>2858</v>
      </c>
      <c r="G1256" t="s">
        <v>4214</v>
      </c>
      <c r="H1256"/>
      <c r="I1256"/>
    </row>
    <row r="1257" spans="1:9">
      <c r="A1257" t="s">
        <v>1694</v>
      </c>
      <c r="B1257" t="s">
        <v>2054</v>
      </c>
      <c r="C1257" t="s">
        <v>2198</v>
      </c>
      <c r="D1257" t="s">
        <v>2737</v>
      </c>
      <c r="E1257" s="48">
        <v>46214</v>
      </c>
      <c r="F1257" t="s">
        <v>2858</v>
      </c>
      <c r="G1257" t="s">
        <v>4214</v>
      </c>
      <c r="H1257"/>
      <c r="I1257"/>
    </row>
    <row r="1258" spans="1:9">
      <c r="A1258" t="s">
        <v>1694</v>
      </c>
      <c r="B1258" t="s">
        <v>2054</v>
      </c>
      <c r="C1258" t="s">
        <v>2198</v>
      </c>
      <c r="D1258" t="s">
        <v>2737</v>
      </c>
      <c r="E1258" s="48">
        <v>46215</v>
      </c>
      <c r="F1258" t="s">
        <v>2070</v>
      </c>
      <c r="G1258"/>
      <c r="H1258"/>
      <c r="I1258"/>
    </row>
    <row r="1259" spans="1:9">
      <c r="A1259" t="s">
        <v>1694</v>
      </c>
      <c r="B1259" t="s">
        <v>2054</v>
      </c>
      <c r="C1259" t="s">
        <v>2198</v>
      </c>
      <c r="D1259" t="s">
        <v>2737</v>
      </c>
      <c r="E1259" s="48">
        <v>46216</v>
      </c>
      <c r="F1259" t="s">
        <v>2859</v>
      </c>
      <c r="G1259" t="s">
        <v>4215</v>
      </c>
      <c r="H1259"/>
      <c r="I1259"/>
    </row>
    <row r="1260" spans="1:9">
      <c r="A1260" t="s">
        <v>1694</v>
      </c>
      <c r="B1260" t="s">
        <v>2054</v>
      </c>
      <c r="C1260" t="s">
        <v>2198</v>
      </c>
      <c r="D1260" t="s">
        <v>2737</v>
      </c>
      <c r="E1260" s="48">
        <v>46217</v>
      </c>
      <c r="F1260" t="s">
        <v>2389</v>
      </c>
      <c r="G1260" t="s">
        <v>4216</v>
      </c>
      <c r="H1260"/>
      <c r="I1260"/>
    </row>
    <row r="1261" spans="1:9">
      <c r="A1261" t="s">
        <v>1694</v>
      </c>
      <c r="B1261" t="s">
        <v>2054</v>
      </c>
      <c r="C1261" t="s">
        <v>2198</v>
      </c>
      <c r="D1261" t="s">
        <v>2737</v>
      </c>
      <c r="E1261" s="48">
        <v>46217</v>
      </c>
      <c r="F1261" t="s">
        <v>2389</v>
      </c>
      <c r="G1261" t="s">
        <v>4217</v>
      </c>
      <c r="H1261"/>
      <c r="I1261"/>
    </row>
    <row r="1262" spans="1:9">
      <c r="A1262" t="s">
        <v>1694</v>
      </c>
      <c r="B1262" t="s">
        <v>2054</v>
      </c>
      <c r="C1262" t="s">
        <v>2198</v>
      </c>
      <c r="D1262" t="s">
        <v>2737</v>
      </c>
      <c r="E1262" s="48">
        <v>46217</v>
      </c>
      <c r="F1262" t="s">
        <v>2389</v>
      </c>
      <c r="G1262" t="s">
        <v>4218</v>
      </c>
      <c r="H1262"/>
      <c r="I1262"/>
    </row>
    <row r="1263" spans="1:9">
      <c r="A1263" t="s">
        <v>1694</v>
      </c>
      <c r="B1263" t="s">
        <v>2054</v>
      </c>
      <c r="C1263" t="s">
        <v>2198</v>
      </c>
      <c r="D1263" t="s">
        <v>2737</v>
      </c>
      <c r="E1263" s="48">
        <v>46218</v>
      </c>
      <c r="F1263" t="s">
        <v>2090</v>
      </c>
      <c r="G1263" t="s">
        <v>4219</v>
      </c>
      <c r="H1263"/>
      <c r="I1263"/>
    </row>
    <row r="1264" spans="1:9">
      <c r="A1264" t="s">
        <v>1694</v>
      </c>
      <c r="B1264" t="s">
        <v>2054</v>
      </c>
      <c r="C1264" t="s">
        <v>2198</v>
      </c>
      <c r="D1264" t="s">
        <v>2737</v>
      </c>
      <c r="E1264" s="48">
        <v>46219</v>
      </c>
      <c r="F1264" t="s">
        <v>2860</v>
      </c>
      <c r="G1264" t="s">
        <v>4220</v>
      </c>
      <c r="H1264"/>
      <c r="I1264"/>
    </row>
    <row r="1265" spans="1:9">
      <c r="A1265" t="s">
        <v>1694</v>
      </c>
      <c r="B1265" t="s">
        <v>2054</v>
      </c>
      <c r="C1265" t="s">
        <v>2198</v>
      </c>
      <c r="D1265" t="s">
        <v>2737</v>
      </c>
      <c r="E1265" s="48">
        <v>46221</v>
      </c>
      <c r="F1265" t="s">
        <v>2861</v>
      </c>
      <c r="G1265" t="s">
        <v>4221</v>
      </c>
      <c r="H1265"/>
      <c r="I1265"/>
    </row>
    <row r="1266" spans="1:9">
      <c r="A1266" t="s">
        <v>1694</v>
      </c>
      <c r="B1266" t="s">
        <v>2054</v>
      </c>
      <c r="C1266" t="s">
        <v>2198</v>
      </c>
      <c r="D1266" t="s">
        <v>2737</v>
      </c>
      <c r="E1266" s="48">
        <v>46221</v>
      </c>
      <c r="F1266" t="s">
        <v>2861</v>
      </c>
      <c r="G1266" t="s">
        <v>4222</v>
      </c>
      <c r="H1266"/>
      <c r="I1266"/>
    </row>
    <row r="1267" spans="1:9">
      <c r="A1267" t="s">
        <v>1694</v>
      </c>
      <c r="B1267" t="s">
        <v>2054</v>
      </c>
      <c r="C1267" t="s">
        <v>2198</v>
      </c>
      <c r="D1267" t="s">
        <v>2737</v>
      </c>
      <c r="E1267" s="48">
        <v>46223</v>
      </c>
      <c r="F1267" t="s">
        <v>2862</v>
      </c>
      <c r="G1267" t="s">
        <v>4223</v>
      </c>
      <c r="H1267"/>
      <c r="I1267"/>
    </row>
    <row r="1268" spans="1:9">
      <c r="A1268" t="s">
        <v>1694</v>
      </c>
      <c r="B1268" t="s">
        <v>2054</v>
      </c>
      <c r="C1268" t="s">
        <v>2198</v>
      </c>
      <c r="D1268" t="s">
        <v>2737</v>
      </c>
      <c r="E1268" s="48">
        <v>46225</v>
      </c>
      <c r="F1268" t="s">
        <v>2787</v>
      </c>
      <c r="G1268" t="s">
        <v>3713</v>
      </c>
      <c r="H1268"/>
      <c r="I1268"/>
    </row>
    <row r="1269" spans="1:9">
      <c r="A1269" t="s">
        <v>1694</v>
      </c>
      <c r="B1269" t="s">
        <v>2054</v>
      </c>
      <c r="C1269" t="s">
        <v>2198</v>
      </c>
      <c r="D1269" t="s">
        <v>2737</v>
      </c>
      <c r="E1269" s="48">
        <v>46226</v>
      </c>
      <c r="F1269" t="s">
        <v>2630</v>
      </c>
      <c r="G1269" t="s">
        <v>4224</v>
      </c>
      <c r="H1269"/>
      <c r="I1269"/>
    </row>
    <row r="1270" spans="1:9">
      <c r="A1270" t="s">
        <v>1694</v>
      </c>
      <c r="B1270" t="s">
        <v>2054</v>
      </c>
      <c r="C1270" t="s">
        <v>2198</v>
      </c>
      <c r="D1270" t="s">
        <v>2737</v>
      </c>
      <c r="E1270" s="48">
        <v>46228</v>
      </c>
      <c r="F1270" t="s">
        <v>2286</v>
      </c>
      <c r="G1270" t="s">
        <v>4225</v>
      </c>
      <c r="H1270"/>
      <c r="I1270"/>
    </row>
    <row r="1271" spans="1:9">
      <c r="A1271" t="s">
        <v>1694</v>
      </c>
      <c r="B1271" t="s">
        <v>2054</v>
      </c>
      <c r="C1271" t="s">
        <v>2198</v>
      </c>
      <c r="D1271" t="s">
        <v>2737</v>
      </c>
      <c r="E1271" s="48">
        <v>46228</v>
      </c>
      <c r="F1271" t="s">
        <v>2286</v>
      </c>
      <c r="G1271" t="s">
        <v>4226</v>
      </c>
      <c r="H1271"/>
      <c r="I1271"/>
    </row>
    <row r="1272" spans="1:9">
      <c r="A1272" t="s">
        <v>1694</v>
      </c>
      <c r="B1272" t="s">
        <v>2054</v>
      </c>
      <c r="C1272" t="s">
        <v>2198</v>
      </c>
      <c r="D1272" t="s">
        <v>2737</v>
      </c>
      <c r="E1272" s="48">
        <v>46228</v>
      </c>
      <c r="F1272" t="s">
        <v>2286</v>
      </c>
      <c r="G1272" t="s">
        <v>4227</v>
      </c>
      <c r="H1272"/>
      <c r="I1272"/>
    </row>
    <row r="1273" spans="1:9">
      <c r="A1273" t="s">
        <v>1694</v>
      </c>
      <c r="B1273" t="s">
        <v>2054</v>
      </c>
      <c r="C1273" t="s">
        <v>2198</v>
      </c>
      <c r="D1273" t="s">
        <v>2737</v>
      </c>
      <c r="E1273" s="48">
        <v>46230</v>
      </c>
      <c r="F1273" t="s">
        <v>2863</v>
      </c>
      <c r="G1273" t="s">
        <v>4228</v>
      </c>
      <c r="H1273"/>
      <c r="I1273"/>
    </row>
    <row r="1274" spans="1:9">
      <c r="A1274" t="s">
        <v>1694</v>
      </c>
      <c r="B1274" t="s">
        <v>2054</v>
      </c>
      <c r="C1274" t="s">
        <v>2198</v>
      </c>
      <c r="D1274" t="s">
        <v>2737</v>
      </c>
      <c r="E1274" s="48">
        <v>46230</v>
      </c>
      <c r="F1274" t="s">
        <v>2863</v>
      </c>
      <c r="G1274" t="s">
        <v>4229</v>
      </c>
      <c r="H1274"/>
      <c r="I1274"/>
    </row>
    <row r="1275" spans="1:9">
      <c r="A1275" t="s">
        <v>1694</v>
      </c>
      <c r="B1275" t="s">
        <v>2054</v>
      </c>
      <c r="C1275" t="s">
        <v>2198</v>
      </c>
      <c r="D1275" t="s">
        <v>2737</v>
      </c>
      <c r="E1275" s="48">
        <v>46230</v>
      </c>
      <c r="F1275" t="s">
        <v>2863</v>
      </c>
      <c r="G1275" t="s">
        <v>4230</v>
      </c>
      <c r="H1275"/>
      <c r="I1275"/>
    </row>
    <row r="1276" spans="1:9">
      <c r="A1276" t="s">
        <v>1694</v>
      </c>
      <c r="B1276" t="s">
        <v>2054</v>
      </c>
      <c r="C1276" t="s">
        <v>2198</v>
      </c>
      <c r="D1276" t="s">
        <v>2737</v>
      </c>
      <c r="E1276" s="48">
        <v>46230</v>
      </c>
      <c r="F1276" t="s">
        <v>2863</v>
      </c>
      <c r="G1276" t="s">
        <v>4231</v>
      </c>
      <c r="H1276"/>
      <c r="I1276"/>
    </row>
    <row r="1277" spans="1:9">
      <c r="A1277" t="s">
        <v>1694</v>
      </c>
      <c r="B1277" t="s">
        <v>2054</v>
      </c>
      <c r="C1277" t="s">
        <v>2198</v>
      </c>
      <c r="D1277" t="s">
        <v>2737</v>
      </c>
      <c r="E1277" s="48">
        <v>46230</v>
      </c>
      <c r="F1277" t="s">
        <v>2863</v>
      </c>
      <c r="G1277" t="s">
        <v>4232</v>
      </c>
      <c r="H1277"/>
      <c r="I1277"/>
    </row>
    <row r="1278" spans="1:9">
      <c r="A1278" t="s">
        <v>1694</v>
      </c>
      <c r="B1278" t="s">
        <v>2054</v>
      </c>
      <c r="C1278" t="s">
        <v>2198</v>
      </c>
      <c r="D1278" t="s">
        <v>2737</v>
      </c>
      <c r="E1278" s="48">
        <v>46230</v>
      </c>
      <c r="F1278" t="s">
        <v>2863</v>
      </c>
      <c r="G1278" t="s">
        <v>4233</v>
      </c>
      <c r="H1278"/>
      <c r="I1278"/>
    </row>
    <row r="1279" spans="1:9">
      <c r="A1279" t="s">
        <v>1694</v>
      </c>
      <c r="B1279" t="s">
        <v>2054</v>
      </c>
      <c r="C1279" t="s">
        <v>2198</v>
      </c>
      <c r="D1279" t="s">
        <v>2737</v>
      </c>
      <c r="E1279" s="48">
        <v>46230</v>
      </c>
      <c r="F1279" t="s">
        <v>2863</v>
      </c>
      <c r="G1279" t="s">
        <v>4234</v>
      </c>
      <c r="H1279"/>
      <c r="I1279"/>
    </row>
    <row r="1280" spans="1:9">
      <c r="A1280" t="s">
        <v>1694</v>
      </c>
      <c r="B1280" t="s">
        <v>2054</v>
      </c>
      <c r="C1280" t="s">
        <v>2198</v>
      </c>
      <c r="D1280" t="s">
        <v>2737</v>
      </c>
      <c r="E1280" s="48">
        <v>46230</v>
      </c>
      <c r="F1280" t="s">
        <v>2863</v>
      </c>
      <c r="G1280" t="s">
        <v>4235</v>
      </c>
      <c r="H1280"/>
      <c r="I1280"/>
    </row>
    <row r="1281" spans="1:9">
      <c r="A1281" t="s">
        <v>1694</v>
      </c>
      <c r="B1281" t="s">
        <v>2054</v>
      </c>
      <c r="C1281" t="s">
        <v>2198</v>
      </c>
      <c r="D1281" t="s">
        <v>2737</v>
      </c>
      <c r="E1281" s="48">
        <v>46230</v>
      </c>
      <c r="F1281" t="s">
        <v>2863</v>
      </c>
      <c r="G1281" t="s">
        <v>4236</v>
      </c>
      <c r="H1281"/>
      <c r="I1281"/>
    </row>
    <row r="1282" spans="1:9">
      <c r="A1282" t="s">
        <v>1694</v>
      </c>
      <c r="B1282" t="s">
        <v>2054</v>
      </c>
      <c r="C1282" t="s">
        <v>2198</v>
      </c>
      <c r="D1282" t="s">
        <v>2737</v>
      </c>
      <c r="E1282" s="48">
        <v>46230</v>
      </c>
      <c r="F1282" t="s">
        <v>2863</v>
      </c>
      <c r="G1282" t="s">
        <v>4237</v>
      </c>
      <c r="H1282"/>
      <c r="I1282"/>
    </row>
    <row r="1283" spans="1:9">
      <c r="A1283" t="s">
        <v>1694</v>
      </c>
      <c r="B1283" t="s">
        <v>2054</v>
      </c>
      <c r="C1283" t="s">
        <v>2198</v>
      </c>
      <c r="D1283" t="s">
        <v>2737</v>
      </c>
      <c r="E1283" s="48">
        <v>46230</v>
      </c>
      <c r="F1283" t="s">
        <v>2863</v>
      </c>
      <c r="G1283" t="s">
        <v>4238</v>
      </c>
      <c r="H1283"/>
      <c r="I1283"/>
    </row>
    <row r="1284" spans="1:9">
      <c r="A1284" t="s">
        <v>1694</v>
      </c>
      <c r="B1284" t="s">
        <v>2054</v>
      </c>
      <c r="C1284" t="s">
        <v>2198</v>
      </c>
      <c r="D1284" t="s">
        <v>2737</v>
      </c>
      <c r="E1284" s="48">
        <v>46231</v>
      </c>
      <c r="F1284" t="s">
        <v>2864</v>
      </c>
      <c r="G1284" t="s">
        <v>4239</v>
      </c>
      <c r="H1284"/>
      <c r="I1284"/>
    </row>
    <row r="1285" spans="1:9">
      <c r="A1285" t="s">
        <v>1694</v>
      </c>
      <c r="B1285" t="s">
        <v>2054</v>
      </c>
      <c r="C1285" t="s">
        <v>2198</v>
      </c>
      <c r="D1285" t="s">
        <v>2737</v>
      </c>
      <c r="E1285" s="48">
        <v>46232</v>
      </c>
      <c r="F1285" t="s">
        <v>2865</v>
      </c>
      <c r="G1285" t="s">
        <v>4240</v>
      </c>
      <c r="H1285"/>
      <c r="I1285"/>
    </row>
    <row r="1286" spans="1:9">
      <c r="A1286" t="s">
        <v>1694</v>
      </c>
      <c r="B1286" t="s">
        <v>2054</v>
      </c>
      <c r="C1286" t="s">
        <v>2198</v>
      </c>
      <c r="D1286" t="s">
        <v>2737</v>
      </c>
      <c r="E1286" s="48">
        <v>46232</v>
      </c>
      <c r="F1286" t="s">
        <v>2865</v>
      </c>
      <c r="G1286" t="s">
        <v>4241</v>
      </c>
      <c r="H1286"/>
      <c r="I1286"/>
    </row>
    <row r="1287" spans="1:9">
      <c r="A1287" t="s">
        <v>1694</v>
      </c>
      <c r="B1287" t="s">
        <v>2054</v>
      </c>
      <c r="C1287" t="s">
        <v>2198</v>
      </c>
      <c r="D1287" t="s">
        <v>2737</v>
      </c>
      <c r="E1287" s="48">
        <v>46598</v>
      </c>
      <c r="F1287" t="s">
        <v>2653</v>
      </c>
      <c r="G1287" t="s">
        <v>3724</v>
      </c>
      <c r="H1287"/>
      <c r="I1287"/>
    </row>
    <row r="1288" spans="1:9">
      <c r="A1288" t="s">
        <v>1694</v>
      </c>
      <c r="B1288" t="s">
        <v>2054</v>
      </c>
      <c r="C1288" t="s">
        <v>2198</v>
      </c>
      <c r="D1288" t="s">
        <v>2737</v>
      </c>
      <c r="E1288" s="48">
        <v>46599</v>
      </c>
      <c r="F1288" t="s">
        <v>2452</v>
      </c>
      <c r="G1288" t="s">
        <v>4242</v>
      </c>
      <c r="H1288"/>
      <c r="I1288"/>
    </row>
    <row r="1289" spans="1:9">
      <c r="A1289" t="s">
        <v>1694</v>
      </c>
      <c r="B1289" t="s">
        <v>2054</v>
      </c>
      <c r="C1289" t="s">
        <v>2198</v>
      </c>
      <c r="D1289" t="s">
        <v>2737</v>
      </c>
      <c r="E1289" s="48">
        <v>46235</v>
      </c>
      <c r="F1289" t="s">
        <v>2866</v>
      </c>
      <c r="G1289" t="s">
        <v>4243</v>
      </c>
      <c r="H1289"/>
      <c r="I1289"/>
    </row>
    <row r="1290" spans="1:9">
      <c r="A1290" t="s">
        <v>1694</v>
      </c>
      <c r="B1290" t="s">
        <v>2054</v>
      </c>
      <c r="C1290" t="s">
        <v>2198</v>
      </c>
      <c r="D1290" t="s">
        <v>2737</v>
      </c>
      <c r="E1290" s="48">
        <v>46235</v>
      </c>
      <c r="F1290" t="s">
        <v>2866</v>
      </c>
      <c r="G1290" t="s">
        <v>4244</v>
      </c>
      <c r="H1290"/>
      <c r="I1290"/>
    </row>
    <row r="1291" spans="1:9">
      <c r="A1291" t="s">
        <v>1694</v>
      </c>
      <c r="B1291" t="s">
        <v>2054</v>
      </c>
      <c r="C1291" t="s">
        <v>2198</v>
      </c>
      <c r="D1291" t="s">
        <v>2737</v>
      </c>
      <c r="E1291" s="48">
        <v>46235</v>
      </c>
      <c r="F1291" t="s">
        <v>2866</v>
      </c>
      <c r="G1291" t="s">
        <v>4245</v>
      </c>
      <c r="H1291"/>
      <c r="I1291"/>
    </row>
    <row r="1292" spans="1:9">
      <c r="A1292" t="s">
        <v>1694</v>
      </c>
      <c r="B1292" t="s">
        <v>2054</v>
      </c>
      <c r="C1292" t="s">
        <v>2198</v>
      </c>
      <c r="D1292" t="s">
        <v>2737</v>
      </c>
      <c r="E1292" s="48">
        <v>46235</v>
      </c>
      <c r="F1292" t="s">
        <v>2866</v>
      </c>
      <c r="G1292" t="s">
        <v>4246</v>
      </c>
      <c r="H1292"/>
      <c r="I1292"/>
    </row>
    <row r="1293" spans="1:9">
      <c r="A1293" t="s">
        <v>1694</v>
      </c>
      <c r="B1293" t="s">
        <v>2054</v>
      </c>
      <c r="C1293" t="s">
        <v>2198</v>
      </c>
      <c r="D1293" t="s">
        <v>2737</v>
      </c>
      <c r="E1293" s="48">
        <v>46235</v>
      </c>
      <c r="F1293" t="s">
        <v>2866</v>
      </c>
      <c r="G1293" t="s">
        <v>4247</v>
      </c>
      <c r="H1293"/>
      <c r="I1293"/>
    </row>
    <row r="1294" spans="1:9">
      <c r="A1294" t="s">
        <v>1694</v>
      </c>
      <c r="B1294" t="s">
        <v>2054</v>
      </c>
      <c r="C1294" t="s">
        <v>2198</v>
      </c>
      <c r="D1294" t="s">
        <v>2737</v>
      </c>
      <c r="E1294" s="48">
        <v>46235</v>
      </c>
      <c r="F1294" t="s">
        <v>2866</v>
      </c>
      <c r="G1294" t="s">
        <v>4248</v>
      </c>
      <c r="H1294"/>
      <c r="I1294"/>
    </row>
    <row r="1295" spans="1:9">
      <c r="A1295" t="s">
        <v>1694</v>
      </c>
      <c r="B1295" t="s">
        <v>2054</v>
      </c>
      <c r="C1295" t="s">
        <v>2198</v>
      </c>
      <c r="D1295" t="s">
        <v>2737</v>
      </c>
      <c r="E1295" s="48">
        <v>46238</v>
      </c>
      <c r="F1295" t="s">
        <v>2867</v>
      </c>
      <c r="G1295" t="s">
        <v>4249</v>
      </c>
      <c r="H1295"/>
      <c r="I1295"/>
    </row>
    <row r="1296" spans="1:9">
      <c r="A1296" t="s">
        <v>1694</v>
      </c>
      <c r="B1296" t="s">
        <v>2054</v>
      </c>
      <c r="C1296" t="s">
        <v>2198</v>
      </c>
      <c r="D1296" t="s">
        <v>2737</v>
      </c>
      <c r="E1296" s="48">
        <v>46238</v>
      </c>
      <c r="F1296" t="s">
        <v>2867</v>
      </c>
      <c r="G1296" t="s">
        <v>4250</v>
      </c>
      <c r="H1296"/>
      <c r="I1296"/>
    </row>
    <row r="1297" spans="1:9">
      <c r="A1297" t="s">
        <v>1694</v>
      </c>
      <c r="B1297" t="s">
        <v>2054</v>
      </c>
      <c r="C1297" t="s">
        <v>2198</v>
      </c>
      <c r="D1297" t="s">
        <v>2737</v>
      </c>
      <c r="E1297" s="48">
        <v>46238</v>
      </c>
      <c r="F1297" t="s">
        <v>2867</v>
      </c>
      <c r="G1297" t="s">
        <v>4251</v>
      </c>
      <c r="H1297"/>
      <c r="I1297"/>
    </row>
    <row r="1298" spans="1:9">
      <c r="A1298" t="s">
        <v>1694</v>
      </c>
      <c r="B1298" t="s">
        <v>2054</v>
      </c>
      <c r="C1298" t="s">
        <v>2198</v>
      </c>
      <c r="D1298" t="s">
        <v>2737</v>
      </c>
      <c r="E1298" s="48">
        <v>46238</v>
      </c>
      <c r="F1298" t="s">
        <v>2867</v>
      </c>
      <c r="G1298" t="s">
        <v>4252</v>
      </c>
      <c r="H1298"/>
      <c r="I1298"/>
    </row>
    <row r="1299" spans="1:9">
      <c r="A1299" t="s">
        <v>1694</v>
      </c>
      <c r="B1299" t="s">
        <v>2054</v>
      </c>
      <c r="C1299" t="s">
        <v>2198</v>
      </c>
      <c r="D1299" t="s">
        <v>2737</v>
      </c>
      <c r="E1299" s="48">
        <v>46238</v>
      </c>
      <c r="F1299" t="s">
        <v>2867</v>
      </c>
      <c r="G1299" t="s">
        <v>4253</v>
      </c>
      <c r="H1299"/>
      <c r="I1299"/>
    </row>
    <row r="1300" spans="1:9">
      <c r="A1300" t="s">
        <v>1694</v>
      </c>
      <c r="B1300" t="s">
        <v>2054</v>
      </c>
      <c r="C1300" t="s">
        <v>2198</v>
      </c>
      <c r="D1300" t="s">
        <v>2737</v>
      </c>
      <c r="E1300" s="48">
        <v>46238</v>
      </c>
      <c r="F1300" t="s">
        <v>2867</v>
      </c>
      <c r="G1300" t="s">
        <v>4254</v>
      </c>
      <c r="H1300"/>
      <c r="I1300"/>
    </row>
    <row r="1301" spans="1:9">
      <c r="A1301" t="s">
        <v>1694</v>
      </c>
      <c r="B1301" t="s">
        <v>2054</v>
      </c>
      <c r="C1301" t="s">
        <v>2198</v>
      </c>
      <c r="D1301" t="s">
        <v>2737</v>
      </c>
      <c r="E1301" s="48">
        <v>46240</v>
      </c>
      <c r="F1301" t="s">
        <v>2101</v>
      </c>
      <c r="G1301" t="s">
        <v>4255</v>
      </c>
      <c r="H1301"/>
      <c r="I1301"/>
    </row>
    <row r="1302" spans="1:9">
      <c r="A1302" t="s">
        <v>1694</v>
      </c>
      <c r="B1302" t="s">
        <v>2054</v>
      </c>
      <c r="C1302" t="s">
        <v>2198</v>
      </c>
      <c r="D1302" t="s">
        <v>2737</v>
      </c>
      <c r="E1302" s="48">
        <v>46241</v>
      </c>
      <c r="F1302" t="s">
        <v>2584</v>
      </c>
      <c r="G1302" t="s">
        <v>4256</v>
      </c>
      <c r="H1302"/>
      <c r="I1302"/>
    </row>
    <row r="1303" spans="1:9">
      <c r="A1303" t="s">
        <v>1694</v>
      </c>
      <c r="B1303" t="s">
        <v>2054</v>
      </c>
      <c r="C1303" t="s">
        <v>2198</v>
      </c>
      <c r="D1303" t="s">
        <v>2737</v>
      </c>
      <c r="E1303" s="48">
        <v>46244</v>
      </c>
      <c r="F1303" t="s">
        <v>2585</v>
      </c>
      <c r="G1303" t="s">
        <v>4257</v>
      </c>
      <c r="H1303"/>
      <c r="I1303"/>
    </row>
    <row r="1304" spans="1:9">
      <c r="A1304" t="s">
        <v>1694</v>
      </c>
      <c r="B1304" t="s">
        <v>2054</v>
      </c>
      <c r="C1304" t="s">
        <v>2198</v>
      </c>
      <c r="D1304" t="s">
        <v>2737</v>
      </c>
      <c r="E1304" s="48">
        <v>46246</v>
      </c>
      <c r="F1304" t="s">
        <v>2868</v>
      </c>
      <c r="G1304" t="s">
        <v>4258</v>
      </c>
      <c r="H1304"/>
      <c r="I1304"/>
    </row>
    <row r="1305" spans="1:9">
      <c r="A1305" t="s">
        <v>1694</v>
      </c>
      <c r="B1305" t="s">
        <v>2054</v>
      </c>
      <c r="C1305" t="s">
        <v>2198</v>
      </c>
      <c r="D1305" t="s">
        <v>2737</v>
      </c>
      <c r="E1305" s="48">
        <v>46247</v>
      </c>
      <c r="F1305" t="s">
        <v>4259</v>
      </c>
      <c r="G1305" t="s">
        <v>4260</v>
      </c>
      <c r="H1305"/>
      <c r="I1305"/>
    </row>
    <row r="1306" spans="1:9">
      <c r="A1306" t="s">
        <v>1694</v>
      </c>
      <c r="B1306" t="s">
        <v>2054</v>
      </c>
      <c r="C1306" t="s">
        <v>2198</v>
      </c>
      <c r="D1306" t="s">
        <v>2737</v>
      </c>
      <c r="E1306" s="48">
        <v>46247</v>
      </c>
      <c r="F1306" t="s">
        <v>4259</v>
      </c>
      <c r="G1306" t="s">
        <v>4261</v>
      </c>
      <c r="H1306"/>
      <c r="I1306"/>
    </row>
    <row r="1307" spans="1:9">
      <c r="A1307" t="s">
        <v>1694</v>
      </c>
      <c r="B1307" t="s">
        <v>2054</v>
      </c>
      <c r="C1307" t="s">
        <v>2198</v>
      </c>
      <c r="D1307" t="s">
        <v>2737</v>
      </c>
      <c r="E1307" s="48">
        <v>46248</v>
      </c>
      <c r="F1307" t="s">
        <v>2870</v>
      </c>
      <c r="G1307" t="s">
        <v>4262</v>
      </c>
      <c r="H1307"/>
      <c r="I1307"/>
    </row>
    <row r="1308" spans="1:9">
      <c r="A1308" t="s">
        <v>1694</v>
      </c>
      <c r="B1308" t="s">
        <v>2054</v>
      </c>
      <c r="C1308" t="s">
        <v>2198</v>
      </c>
      <c r="D1308" t="s">
        <v>2737</v>
      </c>
      <c r="E1308" s="48">
        <v>46249</v>
      </c>
      <c r="F1308" t="s">
        <v>2107</v>
      </c>
      <c r="G1308" t="s">
        <v>4263</v>
      </c>
      <c r="H1308"/>
      <c r="I1308"/>
    </row>
    <row r="1309" spans="1:9">
      <c r="A1309" t="s">
        <v>1694</v>
      </c>
      <c r="B1309" t="s">
        <v>2054</v>
      </c>
      <c r="C1309" t="s">
        <v>2198</v>
      </c>
      <c r="D1309" t="s">
        <v>2737</v>
      </c>
      <c r="E1309" s="48">
        <v>46249</v>
      </c>
      <c r="F1309" t="s">
        <v>2107</v>
      </c>
      <c r="G1309" t="s">
        <v>4264</v>
      </c>
      <c r="H1309"/>
      <c r="I1309"/>
    </row>
    <row r="1310" spans="1:9">
      <c r="A1310" t="s">
        <v>1694</v>
      </c>
      <c r="B1310" t="s">
        <v>2054</v>
      </c>
      <c r="C1310" t="s">
        <v>2198</v>
      </c>
      <c r="D1310" t="s">
        <v>2737</v>
      </c>
      <c r="E1310" s="48">
        <v>46251</v>
      </c>
      <c r="F1310" t="s">
        <v>2349</v>
      </c>
      <c r="G1310" t="s">
        <v>3731</v>
      </c>
      <c r="H1310"/>
      <c r="I1310"/>
    </row>
    <row r="1311" spans="1:9">
      <c r="A1311" t="s">
        <v>1694</v>
      </c>
      <c r="B1311" t="s">
        <v>2054</v>
      </c>
      <c r="C1311" t="s">
        <v>2198</v>
      </c>
      <c r="D1311" t="s">
        <v>2737</v>
      </c>
      <c r="E1311" s="48">
        <v>46252</v>
      </c>
      <c r="F1311" t="s">
        <v>2871</v>
      </c>
      <c r="G1311" t="s">
        <v>4265</v>
      </c>
      <c r="H1311"/>
      <c r="I1311"/>
    </row>
    <row r="1312" spans="1:9">
      <c r="A1312" t="s">
        <v>1694</v>
      </c>
      <c r="B1312" t="s">
        <v>2054</v>
      </c>
      <c r="C1312" t="s">
        <v>2198</v>
      </c>
      <c r="D1312" t="s">
        <v>2737</v>
      </c>
      <c r="E1312" s="48">
        <v>46252</v>
      </c>
      <c r="F1312" t="s">
        <v>2871</v>
      </c>
      <c r="G1312" t="s">
        <v>4266</v>
      </c>
      <c r="H1312"/>
      <c r="I1312"/>
    </row>
    <row r="1313" spans="1:9">
      <c r="A1313" t="s">
        <v>1694</v>
      </c>
      <c r="B1313" t="s">
        <v>2054</v>
      </c>
      <c r="C1313" t="s">
        <v>2198</v>
      </c>
      <c r="D1313" t="s">
        <v>2737</v>
      </c>
      <c r="E1313" s="48">
        <v>46252</v>
      </c>
      <c r="F1313" t="s">
        <v>2871</v>
      </c>
      <c r="G1313" t="s">
        <v>4267</v>
      </c>
      <c r="H1313"/>
      <c r="I1313"/>
    </row>
    <row r="1314" spans="1:9">
      <c r="A1314" t="s">
        <v>1694</v>
      </c>
      <c r="B1314" t="s">
        <v>2054</v>
      </c>
      <c r="C1314" t="s">
        <v>2198</v>
      </c>
      <c r="D1314" t="s">
        <v>2737</v>
      </c>
      <c r="E1314" s="48">
        <v>46253</v>
      </c>
      <c r="F1314" t="s">
        <v>2242</v>
      </c>
      <c r="G1314" t="s">
        <v>4268</v>
      </c>
      <c r="H1314"/>
      <c r="I1314"/>
    </row>
    <row r="1315" spans="1:9">
      <c r="A1315" t="s">
        <v>1694</v>
      </c>
      <c r="B1315" t="s">
        <v>2054</v>
      </c>
      <c r="C1315" t="s">
        <v>2198</v>
      </c>
      <c r="D1315" t="s">
        <v>2737</v>
      </c>
      <c r="E1315" s="48">
        <v>46254</v>
      </c>
      <c r="F1315" t="s">
        <v>2872</v>
      </c>
      <c r="G1315" t="s">
        <v>4269</v>
      </c>
      <c r="H1315"/>
      <c r="I1315"/>
    </row>
    <row r="1316" spans="1:9">
      <c r="A1316" t="s">
        <v>1694</v>
      </c>
      <c r="B1316" t="s">
        <v>2054</v>
      </c>
      <c r="C1316" t="s">
        <v>2198</v>
      </c>
      <c r="D1316" t="s">
        <v>2737</v>
      </c>
      <c r="E1316" s="48">
        <v>46254</v>
      </c>
      <c r="F1316" t="s">
        <v>2872</v>
      </c>
      <c r="G1316" t="s">
        <v>4270</v>
      </c>
      <c r="H1316"/>
      <c r="I1316"/>
    </row>
    <row r="1317" spans="1:9">
      <c r="A1317" t="s">
        <v>1694</v>
      </c>
      <c r="B1317" t="s">
        <v>2054</v>
      </c>
      <c r="C1317" t="s">
        <v>2198</v>
      </c>
      <c r="D1317" t="s">
        <v>2737</v>
      </c>
      <c r="E1317" s="48">
        <v>46255</v>
      </c>
      <c r="F1317" t="s">
        <v>2353</v>
      </c>
      <c r="G1317" t="s">
        <v>4271</v>
      </c>
      <c r="H1317"/>
      <c r="I1317"/>
    </row>
    <row r="1318" spans="1:9">
      <c r="A1318" t="s">
        <v>1694</v>
      </c>
      <c r="B1318" t="s">
        <v>2054</v>
      </c>
      <c r="C1318" t="s">
        <v>2198</v>
      </c>
      <c r="D1318" t="s">
        <v>2737</v>
      </c>
      <c r="E1318" s="48">
        <v>46255</v>
      </c>
      <c r="F1318" t="s">
        <v>2353</v>
      </c>
      <c r="G1318" t="s">
        <v>4272</v>
      </c>
      <c r="H1318"/>
      <c r="I1318"/>
    </row>
    <row r="1319" spans="1:9">
      <c r="A1319" t="s">
        <v>1694</v>
      </c>
      <c r="B1319" t="s">
        <v>2054</v>
      </c>
      <c r="C1319" t="s">
        <v>2198</v>
      </c>
      <c r="D1319" t="s">
        <v>2737</v>
      </c>
      <c r="E1319" s="48">
        <v>46256</v>
      </c>
      <c r="F1319" t="s">
        <v>2302</v>
      </c>
      <c r="G1319" t="s">
        <v>3499</v>
      </c>
      <c r="H1319"/>
      <c r="I1319"/>
    </row>
    <row r="1320" spans="1:9">
      <c r="A1320" t="s">
        <v>1694</v>
      </c>
      <c r="B1320" t="s">
        <v>2054</v>
      </c>
      <c r="C1320" t="s">
        <v>2198</v>
      </c>
      <c r="D1320" t="s">
        <v>2737</v>
      </c>
      <c r="E1320" s="48">
        <v>46256</v>
      </c>
      <c r="F1320" t="s">
        <v>2302</v>
      </c>
      <c r="G1320" t="s">
        <v>3500</v>
      </c>
      <c r="H1320"/>
      <c r="I1320"/>
    </row>
    <row r="1321" spans="1:9">
      <c r="A1321" t="s">
        <v>1694</v>
      </c>
      <c r="B1321" t="s">
        <v>2054</v>
      </c>
      <c r="C1321" t="s">
        <v>2198</v>
      </c>
      <c r="D1321" t="s">
        <v>2737</v>
      </c>
      <c r="E1321" s="48">
        <v>46256</v>
      </c>
      <c r="F1321" t="s">
        <v>2302</v>
      </c>
      <c r="G1321" t="s">
        <v>3501</v>
      </c>
      <c r="H1321"/>
      <c r="I1321"/>
    </row>
    <row r="1322" spans="1:9">
      <c r="A1322" t="s">
        <v>1694</v>
      </c>
      <c r="B1322" t="s">
        <v>2054</v>
      </c>
      <c r="C1322" t="s">
        <v>2198</v>
      </c>
      <c r="D1322" t="s">
        <v>2737</v>
      </c>
      <c r="E1322" s="48">
        <v>46258</v>
      </c>
      <c r="F1322" t="s">
        <v>2461</v>
      </c>
      <c r="G1322" t="s">
        <v>4273</v>
      </c>
      <c r="H1322"/>
      <c r="I1322"/>
    </row>
    <row r="1323" spans="1:9">
      <c r="A1323" t="s">
        <v>1694</v>
      </c>
      <c r="B1323" t="s">
        <v>2054</v>
      </c>
      <c r="C1323" t="s">
        <v>2198</v>
      </c>
      <c r="D1323" t="s">
        <v>2737</v>
      </c>
      <c r="E1323" s="48">
        <v>46258</v>
      </c>
      <c r="F1323" t="s">
        <v>2461</v>
      </c>
      <c r="G1323" t="s">
        <v>4274</v>
      </c>
      <c r="H1323"/>
      <c r="I1323"/>
    </row>
    <row r="1324" spans="1:9">
      <c r="A1324" t="s">
        <v>1694</v>
      </c>
      <c r="B1324" t="s">
        <v>2054</v>
      </c>
      <c r="C1324" t="s">
        <v>2198</v>
      </c>
      <c r="D1324" t="s">
        <v>2737</v>
      </c>
      <c r="E1324" s="48">
        <v>46258</v>
      </c>
      <c r="F1324" t="s">
        <v>2461</v>
      </c>
      <c r="G1324" t="s">
        <v>4275</v>
      </c>
      <c r="H1324"/>
      <c r="I1324"/>
    </row>
    <row r="1325" spans="1:9">
      <c r="A1325" t="s">
        <v>1694</v>
      </c>
      <c r="B1325" t="s">
        <v>2054</v>
      </c>
      <c r="C1325" t="s">
        <v>2198</v>
      </c>
      <c r="D1325" t="s">
        <v>2737</v>
      </c>
      <c r="E1325" s="48">
        <v>46259</v>
      </c>
      <c r="F1325" t="s">
        <v>2172</v>
      </c>
      <c r="G1325" t="s">
        <v>3608</v>
      </c>
      <c r="H1325"/>
      <c r="I1325"/>
    </row>
    <row r="1326" spans="1:9">
      <c r="A1326" t="s">
        <v>1694</v>
      </c>
      <c r="B1326" t="s">
        <v>2054</v>
      </c>
      <c r="C1326" t="s">
        <v>2198</v>
      </c>
      <c r="D1326" t="s">
        <v>2737</v>
      </c>
      <c r="E1326" s="48">
        <v>46260</v>
      </c>
      <c r="F1326" t="s">
        <v>2245</v>
      </c>
      <c r="G1326" t="s">
        <v>4276</v>
      </c>
      <c r="H1326"/>
      <c r="I1326"/>
    </row>
    <row r="1327" spans="1:9">
      <c r="A1327" t="s">
        <v>1694</v>
      </c>
      <c r="B1327" t="s">
        <v>2054</v>
      </c>
      <c r="C1327" t="s">
        <v>2198</v>
      </c>
      <c r="D1327" t="s">
        <v>2737</v>
      </c>
      <c r="E1327" s="48">
        <v>46261</v>
      </c>
      <c r="F1327" t="s">
        <v>2873</v>
      </c>
      <c r="G1327" t="s">
        <v>4277</v>
      </c>
      <c r="H1327"/>
      <c r="I1327"/>
    </row>
    <row r="1328" spans="1:9">
      <c r="A1328" t="s">
        <v>1694</v>
      </c>
      <c r="B1328" t="s">
        <v>2054</v>
      </c>
      <c r="C1328" t="s">
        <v>2198</v>
      </c>
      <c r="D1328" t="s">
        <v>2737</v>
      </c>
      <c r="E1328" s="48">
        <v>46261</v>
      </c>
      <c r="F1328" t="s">
        <v>2873</v>
      </c>
      <c r="G1328" t="s">
        <v>4278</v>
      </c>
      <c r="H1328"/>
      <c r="I1328"/>
    </row>
    <row r="1329" spans="1:9">
      <c r="A1329" t="s">
        <v>1694</v>
      </c>
      <c r="B1329" t="s">
        <v>2054</v>
      </c>
      <c r="C1329" t="s">
        <v>2198</v>
      </c>
      <c r="D1329" t="s">
        <v>2737</v>
      </c>
      <c r="E1329" s="48">
        <v>46261</v>
      </c>
      <c r="F1329" t="s">
        <v>2873</v>
      </c>
      <c r="G1329" t="s">
        <v>4279</v>
      </c>
      <c r="H1329"/>
      <c r="I1329"/>
    </row>
    <row r="1330" spans="1:9">
      <c r="A1330" t="s">
        <v>1694</v>
      </c>
      <c r="B1330" t="s">
        <v>2054</v>
      </c>
      <c r="C1330" t="s">
        <v>2198</v>
      </c>
      <c r="D1330" t="s">
        <v>2737</v>
      </c>
      <c r="E1330" s="48">
        <v>46261</v>
      </c>
      <c r="F1330" t="s">
        <v>2873</v>
      </c>
      <c r="G1330" t="s">
        <v>4280</v>
      </c>
      <c r="H1330"/>
      <c r="I1330"/>
    </row>
    <row r="1331" spans="1:9">
      <c r="A1331" t="s">
        <v>1694</v>
      </c>
      <c r="B1331" t="s">
        <v>2054</v>
      </c>
      <c r="C1331" t="s">
        <v>2198</v>
      </c>
      <c r="D1331" t="s">
        <v>2737</v>
      </c>
      <c r="E1331" s="48">
        <v>46261</v>
      </c>
      <c r="F1331" t="s">
        <v>2873</v>
      </c>
      <c r="G1331" t="s">
        <v>4281</v>
      </c>
      <c r="H1331"/>
      <c r="I1331"/>
    </row>
    <row r="1332" spans="1:9">
      <c r="A1332" t="s">
        <v>1694</v>
      </c>
      <c r="B1332" t="s">
        <v>2054</v>
      </c>
      <c r="C1332" t="s">
        <v>2198</v>
      </c>
      <c r="D1332" t="s">
        <v>2737</v>
      </c>
      <c r="E1332" s="48">
        <v>46261</v>
      </c>
      <c r="F1332" t="s">
        <v>2873</v>
      </c>
      <c r="G1332" t="s">
        <v>4282</v>
      </c>
      <c r="H1332"/>
      <c r="I1332"/>
    </row>
    <row r="1333" spans="1:9">
      <c r="A1333" t="s">
        <v>1694</v>
      </c>
      <c r="B1333" t="s">
        <v>2054</v>
      </c>
      <c r="C1333" t="s">
        <v>2198</v>
      </c>
      <c r="D1333" t="s">
        <v>2737</v>
      </c>
      <c r="E1333" s="48">
        <v>46261</v>
      </c>
      <c r="F1333" t="s">
        <v>2873</v>
      </c>
      <c r="G1333" t="s">
        <v>4283</v>
      </c>
      <c r="H1333"/>
      <c r="I1333"/>
    </row>
    <row r="1334" spans="1:9">
      <c r="A1334" t="s">
        <v>1694</v>
      </c>
      <c r="B1334" t="s">
        <v>2054</v>
      </c>
      <c r="C1334" t="s">
        <v>2198</v>
      </c>
      <c r="D1334" t="s">
        <v>2737</v>
      </c>
      <c r="E1334" s="48">
        <v>46261</v>
      </c>
      <c r="F1334" t="s">
        <v>2873</v>
      </c>
      <c r="G1334" t="s">
        <v>4284</v>
      </c>
      <c r="H1334"/>
      <c r="I1334"/>
    </row>
    <row r="1335" spans="1:9">
      <c r="A1335" t="s">
        <v>1694</v>
      </c>
      <c r="B1335" t="s">
        <v>2054</v>
      </c>
      <c r="C1335" t="s">
        <v>2198</v>
      </c>
      <c r="D1335" t="s">
        <v>2737</v>
      </c>
      <c r="E1335" s="48">
        <v>46261</v>
      </c>
      <c r="F1335" t="s">
        <v>2873</v>
      </c>
      <c r="G1335" t="s">
        <v>4285</v>
      </c>
      <c r="H1335"/>
      <c r="I1335"/>
    </row>
    <row r="1336" spans="1:9">
      <c r="A1336" t="s">
        <v>1694</v>
      </c>
      <c r="B1336" t="s">
        <v>2054</v>
      </c>
      <c r="C1336" t="s">
        <v>2198</v>
      </c>
      <c r="D1336" t="s">
        <v>2737</v>
      </c>
      <c r="E1336" s="48">
        <v>46262</v>
      </c>
      <c r="F1336" t="s">
        <v>2639</v>
      </c>
      <c r="G1336" t="s">
        <v>4286</v>
      </c>
      <c r="H1336"/>
      <c r="I1336"/>
    </row>
    <row r="1337" spans="1:9">
      <c r="A1337" t="s">
        <v>1694</v>
      </c>
      <c r="B1337" t="s">
        <v>2054</v>
      </c>
      <c r="C1337" t="s">
        <v>2198</v>
      </c>
      <c r="D1337" t="s">
        <v>2737</v>
      </c>
      <c r="E1337" s="48">
        <v>46262</v>
      </c>
      <c r="F1337" t="s">
        <v>2639</v>
      </c>
      <c r="G1337" t="s">
        <v>4287</v>
      </c>
      <c r="H1337"/>
      <c r="I1337"/>
    </row>
    <row r="1338" spans="1:9">
      <c r="A1338" t="s">
        <v>1694</v>
      </c>
      <c r="B1338" t="s">
        <v>2054</v>
      </c>
      <c r="C1338" t="s">
        <v>2198</v>
      </c>
      <c r="D1338" t="s">
        <v>2737</v>
      </c>
      <c r="E1338" s="48">
        <v>46262</v>
      </c>
      <c r="F1338" t="s">
        <v>2639</v>
      </c>
      <c r="G1338" t="s">
        <v>4288</v>
      </c>
      <c r="H1338"/>
      <c r="I1338"/>
    </row>
    <row r="1339" spans="1:9">
      <c r="A1339" t="s">
        <v>1694</v>
      </c>
      <c r="B1339" t="s">
        <v>2054</v>
      </c>
      <c r="C1339" t="s">
        <v>2198</v>
      </c>
      <c r="D1339" t="s">
        <v>2737</v>
      </c>
      <c r="E1339" s="48">
        <v>46265</v>
      </c>
      <c r="F1339" t="s">
        <v>2520</v>
      </c>
      <c r="G1339" t="s">
        <v>4289</v>
      </c>
      <c r="H1339"/>
      <c r="I1339"/>
    </row>
    <row r="1340" spans="1:9">
      <c r="A1340" t="s">
        <v>1694</v>
      </c>
      <c r="B1340" t="s">
        <v>2054</v>
      </c>
      <c r="C1340" t="s">
        <v>2198</v>
      </c>
      <c r="D1340" t="s">
        <v>2737</v>
      </c>
      <c r="E1340" s="48">
        <v>46266</v>
      </c>
      <c r="F1340" t="s">
        <v>2874</v>
      </c>
      <c r="G1340" t="s">
        <v>4290</v>
      </c>
      <c r="H1340"/>
      <c r="I1340"/>
    </row>
    <row r="1341" spans="1:9">
      <c r="A1341" t="s">
        <v>1694</v>
      </c>
      <c r="B1341" t="s">
        <v>2054</v>
      </c>
      <c r="C1341" t="s">
        <v>2198</v>
      </c>
      <c r="D1341" t="s">
        <v>2737</v>
      </c>
      <c r="E1341" s="48">
        <v>46268</v>
      </c>
      <c r="F1341" t="s">
        <v>2875</v>
      </c>
      <c r="G1341" t="s">
        <v>4291</v>
      </c>
      <c r="H1341"/>
      <c r="I1341"/>
    </row>
    <row r="1342" spans="1:9">
      <c r="A1342" t="s">
        <v>1694</v>
      </c>
      <c r="B1342" t="s">
        <v>2054</v>
      </c>
      <c r="C1342" t="s">
        <v>2198</v>
      </c>
      <c r="D1342" t="s">
        <v>2737</v>
      </c>
      <c r="E1342" s="48">
        <v>46269</v>
      </c>
      <c r="F1342" t="s">
        <v>2876</v>
      </c>
      <c r="G1342" t="s">
        <v>4292</v>
      </c>
      <c r="H1342"/>
      <c r="I1342"/>
    </row>
    <row r="1343" spans="1:9">
      <c r="A1343" t="s">
        <v>1694</v>
      </c>
      <c r="B1343" t="s">
        <v>2054</v>
      </c>
      <c r="C1343" t="s">
        <v>2198</v>
      </c>
      <c r="D1343" t="s">
        <v>2737</v>
      </c>
      <c r="E1343" s="48">
        <v>46273</v>
      </c>
      <c r="F1343" t="s">
        <v>2640</v>
      </c>
      <c r="G1343" t="s">
        <v>3620</v>
      </c>
      <c r="H1343"/>
      <c r="I1343"/>
    </row>
    <row r="1344" spans="1:9">
      <c r="A1344" t="s">
        <v>1694</v>
      </c>
      <c r="B1344" t="s">
        <v>2054</v>
      </c>
      <c r="C1344" t="s">
        <v>2198</v>
      </c>
      <c r="D1344" t="s">
        <v>2737</v>
      </c>
      <c r="E1344" s="48">
        <v>46274</v>
      </c>
      <c r="F1344" t="s">
        <v>2251</v>
      </c>
      <c r="G1344" t="s">
        <v>4293</v>
      </c>
      <c r="H1344"/>
      <c r="I1344"/>
    </row>
    <row r="1345" spans="1:9">
      <c r="A1345" t="s">
        <v>1694</v>
      </c>
      <c r="B1345" t="s">
        <v>2054</v>
      </c>
      <c r="C1345" t="s">
        <v>2198</v>
      </c>
      <c r="D1345" t="s">
        <v>2737</v>
      </c>
      <c r="E1345" s="48">
        <v>46275</v>
      </c>
      <c r="F1345" t="s">
        <v>2361</v>
      </c>
      <c r="G1345" t="s">
        <v>3634</v>
      </c>
      <c r="H1345"/>
      <c r="I1345"/>
    </row>
    <row r="1346" spans="1:9">
      <c r="A1346" t="s">
        <v>1694</v>
      </c>
      <c r="B1346" t="s">
        <v>2054</v>
      </c>
      <c r="C1346" t="s">
        <v>2198</v>
      </c>
      <c r="D1346" t="s">
        <v>2737</v>
      </c>
      <c r="E1346" s="48">
        <v>46276</v>
      </c>
      <c r="F1346" t="s">
        <v>2794</v>
      </c>
      <c r="G1346" t="s">
        <v>3740</v>
      </c>
      <c r="H1346"/>
      <c r="I1346"/>
    </row>
    <row r="1347" spans="1:9">
      <c r="A1347" t="s">
        <v>1694</v>
      </c>
      <c r="B1347" t="s">
        <v>2054</v>
      </c>
      <c r="C1347" t="s">
        <v>2198</v>
      </c>
      <c r="D1347" t="s">
        <v>2737</v>
      </c>
      <c r="E1347" s="48">
        <v>46279</v>
      </c>
      <c r="F1347" t="s">
        <v>2363</v>
      </c>
      <c r="G1347" t="s">
        <v>4294</v>
      </c>
      <c r="H1347"/>
      <c r="I1347"/>
    </row>
    <row r="1348" spans="1:9">
      <c r="A1348" t="s">
        <v>1694</v>
      </c>
      <c r="B1348" t="s">
        <v>2054</v>
      </c>
      <c r="C1348" t="s">
        <v>2198</v>
      </c>
      <c r="D1348" t="s">
        <v>2737</v>
      </c>
      <c r="E1348" s="48">
        <v>46279</v>
      </c>
      <c r="F1348" t="s">
        <v>2363</v>
      </c>
      <c r="G1348" t="s">
        <v>4295</v>
      </c>
      <c r="H1348"/>
      <c r="I1348"/>
    </row>
    <row r="1349" spans="1:9">
      <c r="A1349" t="s">
        <v>1694</v>
      </c>
      <c r="B1349" t="s">
        <v>2054</v>
      </c>
      <c r="C1349" t="s">
        <v>2198</v>
      </c>
      <c r="D1349" t="s">
        <v>2737</v>
      </c>
      <c r="E1349" s="48">
        <v>46280</v>
      </c>
      <c r="F1349" t="s">
        <v>2725</v>
      </c>
      <c r="G1349" t="s">
        <v>3471</v>
      </c>
      <c r="H1349"/>
      <c r="I1349"/>
    </row>
    <row r="1350" spans="1:9">
      <c r="A1350" t="s">
        <v>1694</v>
      </c>
      <c r="B1350" t="s">
        <v>2054</v>
      </c>
      <c r="C1350" t="s">
        <v>2198</v>
      </c>
      <c r="D1350" t="s">
        <v>2737</v>
      </c>
      <c r="E1350" s="48">
        <v>46281</v>
      </c>
      <c r="F1350" t="s">
        <v>1792</v>
      </c>
      <c r="G1350" t="s">
        <v>3756</v>
      </c>
      <c r="H1350"/>
      <c r="I1350"/>
    </row>
    <row r="1351" spans="1:9">
      <c r="A1351" t="s">
        <v>1694</v>
      </c>
      <c r="B1351" t="s">
        <v>2054</v>
      </c>
      <c r="C1351" t="s">
        <v>2198</v>
      </c>
      <c r="D1351" t="s">
        <v>2737</v>
      </c>
      <c r="E1351" s="48">
        <v>46282</v>
      </c>
      <c r="F1351" t="s">
        <v>2185</v>
      </c>
      <c r="G1351" t="s">
        <v>3473</v>
      </c>
      <c r="H1351"/>
      <c r="I1351"/>
    </row>
    <row r="1352" spans="1:9">
      <c r="A1352" t="s">
        <v>1694</v>
      </c>
      <c r="B1352" t="s">
        <v>2054</v>
      </c>
      <c r="C1352" t="s">
        <v>2198</v>
      </c>
      <c r="D1352" t="s">
        <v>2737</v>
      </c>
      <c r="E1352" s="48">
        <v>46283</v>
      </c>
      <c r="F1352" t="s">
        <v>1747</v>
      </c>
      <c r="G1352" t="s">
        <v>4296</v>
      </c>
      <c r="H1352"/>
      <c r="I1352"/>
    </row>
    <row r="1353" spans="1:9">
      <c r="A1353" t="s">
        <v>1694</v>
      </c>
      <c r="B1353" t="s">
        <v>2054</v>
      </c>
      <c r="C1353" t="s">
        <v>2198</v>
      </c>
      <c r="D1353" t="s">
        <v>2737</v>
      </c>
      <c r="E1353" s="48">
        <v>46286</v>
      </c>
      <c r="F1353" t="s">
        <v>2877</v>
      </c>
      <c r="G1353" t="s">
        <v>6353</v>
      </c>
      <c r="H1353"/>
      <c r="I1353"/>
    </row>
    <row r="1354" spans="1:9">
      <c r="A1354" t="s">
        <v>1694</v>
      </c>
      <c r="B1354" t="s">
        <v>2054</v>
      </c>
      <c r="C1354" t="s">
        <v>2198</v>
      </c>
      <c r="D1354" t="s">
        <v>2737</v>
      </c>
      <c r="E1354" s="48">
        <v>46287</v>
      </c>
      <c r="F1354" t="s">
        <v>1777</v>
      </c>
      <c r="G1354" t="s">
        <v>4382</v>
      </c>
      <c r="H1354"/>
      <c r="I1354"/>
    </row>
    <row r="1355" spans="1:9">
      <c r="A1355" t="s">
        <v>1694</v>
      </c>
      <c r="B1355" t="s">
        <v>2054</v>
      </c>
      <c r="C1355" t="s">
        <v>2198</v>
      </c>
      <c r="D1355" t="s">
        <v>2737</v>
      </c>
      <c r="E1355" s="48">
        <v>46289</v>
      </c>
      <c r="F1355" t="s">
        <v>6423</v>
      </c>
      <c r="G1355" t="s">
        <v>6357</v>
      </c>
      <c r="H1355"/>
      <c r="I1355"/>
    </row>
    <row r="1356" spans="1:9">
      <c r="A1356" t="s">
        <v>1694</v>
      </c>
      <c r="B1356" t="s">
        <v>2054</v>
      </c>
      <c r="C1356" t="s">
        <v>2198</v>
      </c>
      <c r="D1356" t="s">
        <v>2737</v>
      </c>
      <c r="E1356" s="48">
        <v>46289</v>
      </c>
      <c r="F1356" t="s">
        <v>6423</v>
      </c>
      <c r="G1356" t="s">
        <v>6356</v>
      </c>
      <c r="H1356"/>
      <c r="I1356"/>
    </row>
    <row r="1357" spans="1:9">
      <c r="A1357" t="s">
        <v>1694</v>
      </c>
      <c r="B1357" t="s">
        <v>2054</v>
      </c>
      <c r="C1357" t="s">
        <v>2198</v>
      </c>
      <c r="D1357" t="s">
        <v>2737</v>
      </c>
      <c r="E1357" s="48">
        <v>46290</v>
      </c>
      <c r="F1357" t="s">
        <v>6585</v>
      </c>
      <c r="G1357" t="s">
        <v>6453</v>
      </c>
      <c r="H1357"/>
      <c r="I1357"/>
    </row>
    <row r="1358" spans="1:9">
      <c r="A1358" t="s">
        <v>1694</v>
      </c>
      <c r="B1358" t="s">
        <v>2054</v>
      </c>
      <c r="C1358" t="s">
        <v>2198</v>
      </c>
      <c r="D1358" t="s">
        <v>2737</v>
      </c>
      <c r="E1358" s="48">
        <v>46294</v>
      </c>
      <c r="F1358" t="s">
        <v>6643</v>
      </c>
      <c r="G1358" t="s">
        <v>6454</v>
      </c>
      <c r="H1358"/>
      <c r="I1358"/>
    </row>
    <row r="1359" spans="1:9">
      <c r="A1359" t="s">
        <v>1694</v>
      </c>
      <c r="B1359" t="s">
        <v>2054</v>
      </c>
      <c r="C1359" t="s">
        <v>2198</v>
      </c>
      <c r="D1359" t="s">
        <v>2737</v>
      </c>
      <c r="E1359" s="48">
        <v>46295</v>
      </c>
      <c r="F1359" t="s">
        <v>1768</v>
      </c>
      <c r="G1359" t="s">
        <v>4053</v>
      </c>
      <c r="H1359"/>
      <c r="I1359"/>
    </row>
    <row r="1360" spans="1:9">
      <c r="A1360" t="s">
        <v>1694</v>
      </c>
      <c r="B1360" t="s">
        <v>2054</v>
      </c>
      <c r="C1360" t="s">
        <v>2198</v>
      </c>
      <c r="D1360" t="s">
        <v>2737</v>
      </c>
      <c r="E1360" s="48">
        <v>46296</v>
      </c>
      <c r="F1360" t="s">
        <v>6433</v>
      </c>
      <c r="G1360" t="s">
        <v>6495</v>
      </c>
      <c r="H1360"/>
      <c r="I1360"/>
    </row>
    <row r="1361" spans="1:9">
      <c r="A1361" t="s">
        <v>1694</v>
      </c>
      <c r="B1361" t="s">
        <v>2054</v>
      </c>
      <c r="C1361" t="s">
        <v>2198</v>
      </c>
      <c r="D1361" t="s">
        <v>2737</v>
      </c>
      <c r="E1361" s="48">
        <v>46296</v>
      </c>
      <c r="F1361" t="s">
        <v>6433</v>
      </c>
      <c r="G1361" t="s">
        <v>6494</v>
      </c>
      <c r="H1361"/>
      <c r="I1361"/>
    </row>
    <row r="1362" spans="1:9">
      <c r="A1362" t="s">
        <v>1694</v>
      </c>
      <c r="B1362" t="s">
        <v>2054</v>
      </c>
      <c r="C1362" t="s">
        <v>2198</v>
      </c>
      <c r="D1362" t="s">
        <v>2737</v>
      </c>
      <c r="E1362" s="48">
        <v>46298</v>
      </c>
      <c r="F1362" t="s">
        <v>6701</v>
      </c>
      <c r="G1362" t="s">
        <v>6636</v>
      </c>
      <c r="H1362"/>
      <c r="I1362"/>
    </row>
    <row r="1363" spans="1:9">
      <c r="A1363" t="s">
        <v>1694</v>
      </c>
      <c r="B1363" t="s">
        <v>2054</v>
      </c>
      <c r="C1363" t="s">
        <v>2198</v>
      </c>
      <c r="D1363" t="s">
        <v>2737</v>
      </c>
      <c r="E1363" s="48">
        <v>46298</v>
      </c>
      <c r="F1363" t="s">
        <v>6701</v>
      </c>
      <c r="G1363" t="s">
        <v>6637</v>
      </c>
      <c r="H1363"/>
      <c r="I1363"/>
    </row>
    <row r="1364" spans="1:9">
      <c r="A1364" t="s">
        <v>1694</v>
      </c>
      <c r="B1364" t="s">
        <v>2054</v>
      </c>
      <c r="C1364" t="s">
        <v>2198</v>
      </c>
      <c r="D1364" t="s">
        <v>2737</v>
      </c>
      <c r="E1364" s="48">
        <v>46298</v>
      </c>
      <c r="F1364" t="s">
        <v>6701</v>
      </c>
      <c r="G1364" t="s">
        <v>6638</v>
      </c>
      <c r="H1364"/>
      <c r="I1364"/>
    </row>
    <row r="1365" spans="1:9">
      <c r="A1365" t="s">
        <v>1694</v>
      </c>
      <c r="B1365" t="s">
        <v>2054</v>
      </c>
      <c r="C1365" t="s">
        <v>2198</v>
      </c>
      <c r="D1365" t="s">
        <v>2737</v>
      </c>
      <c r="E1365" s="48">
        <v>46300</v>
      </c>
      <c r="F1365" t="s">
        <v>6677</v>
      </c>
      <c r="G1365" t="s">
        <v>6487</v>
      </c>
      <c r="H1365"/>
      <c r="I1365"/>
    </row>
    <row r="1366" spans="1:9">
      <c r="A1366" t="s">
        <v>1694</v>
      </c>
      <c r="B1366" t="s">
        <v>2054</v>
      </c>
      <c r="C1366" t="s">
        <v>2198</v>
      </c>
      <c r="D1366" t="s">
        <v>2737</v>
      </c>
      <c r="E1366" s="48">
        <v>46300</v>
      </c>
      <c r="F1366" t="s">
        <v>6677</v>
      </c>
      <c r="G1366" t="s">
        <v>6488</v>
      </c>
      <c r="H1366"/>
      <c r="I1366"/>
    </row>
    <row r="1367" spans="1:9">
      <c r="A1367" t="s">
        <v>1694</v>
      </c>
      <c r="B1367" t="s">
        <v>2054</v>
      </c>
      <c r="C1367" t="s">
        <v>2198</v>
      </c>
      <c r="D1367" t="s">
        <v>2737</v>
      </c>
      <c r="E1367" s="48">
        <v>46300</v>
      </c>
      <c r="F1367" t="s">
        <v>6677</v>
      </c>
      <c r="G1367" t="s">
        <v>6490</v>
      </c>
      <c r="H1367"/>
      <c r="I1367"/>
    </row>
    <row r="1368" spans="1:9">
      <c r="A1368" t="s">
        <v>1694</v>
      </c>
      <c r="B1368" t="s">
        <v>2054</v>
      </c>
      <c r="C1368" t="s">
        <v>2198</v>
      </c>
      <c r="D1368" t="s">
        <v>2737</v>
      </c>
      <c r="E1368" s="48">
        <v>46300</v>
      </c>
      <c r="F1368" t="s">
        <v>6677</v>
      </c>
      <c r="G1368" t="s">
        <v>6489</v>
      </c>
      <c r="H1368"/>
      <c r="I1368"/>
    </row>
    <row r="1369" spans="1:9">
      <c r="A1369" t="s">
        <v>1694</v>
      </c>
      <c r="B1369" t="s">
        <v>2054</v>
      </c>
      <c r="C1369" t="s">
        <v>2198</v>
      </c>
      <c r="D1369" t="s">
        <v>2737</v>
      </c>
      <c r="E1369" s="48">
        <v>46300</v>
      </c>
      <c r="F1369" t="s">
        <v>6677</v>
      </c>
      <c r="G1369" t="s">
        <v>6491</v>
      </c>
      <c r="H1369"/>
      <c r="I1369"/>
    </row>
    <row r="1370" spans="1:9">
      <c r="A1370" t="s">
        <v>1694</v>
      </c>
      <c r="B1370" t="s">
        <v>2054</v>
      </c>
      <c r="C1370" t="s">
        <v>2198</v>
      </c>
      <c r="D1370" t="s">
        <v>2737</v>
      </c>
      <c r="E1370" s="48">
        <v>46300</v>
      </c>
      <c r="F1370" t="s">
        <v>6677</v>
      </c>
      <c r="G1370" t="s">
        <v>6492</v>
      </c>
      <c r="H1370"/>
      <c r="I1370"/>
    </row>
    <row r="1371" spans="1:9">
      <c r="A1371" t="s">
        <v>1694</v>
      </c>
      <c r="B1371" t="s">
        <v>2054</v>
      </c>
      <c r="C1371" t="s">
        <v>2198</v>
      </c>
      <c r="D1371" t="s">
        <v>2737</v>
      </c>
      <c r="E1371" s="48">
        <v>46300</v>
      </c>
      <c r="F1371" t="s">
        <v>6677</v>
      </c>
      <c r="G1371" t="s">
        <v>6493</v>
      </c>
      <c r="H1371"/>
      <c r="I1371"/>
    </row>
    <row r="1372" spans="1:9">
      <c r="A1372" t="s">
        <v>1694</v>
      </c>
      <c r="B1372" t="s">
        <v>2130</v>
      </c>
      <c r="C1372" t="s">
        <v>2198</v>
      </c>
      <c r="D1372" t="s">
        <v>2737</v>
      </c>
      <c r="E1372" s="48">
        <v>46182</v>
      </c>
      <c r="F1372" t="s">
        <v>2878</v>
      </c>
      <c r="G1372" t="s">
        <v>1549</v>
      </c>
      <c r="H1372"/>
      <c r="I1372"/>
    </row>
    <row r="1373" spans="1:9">
      <c r="A1373" t="s">
        <v>1694</v>
      </c>
      <c r="B1373" t="s">
        <v>2130</v>
      </c>
      <c r="C1373" t="s">
        <v>2198</v>
      </c>
      <c r="D1373" t="s">
        <v>2737</v>
      </c>
      <c r="E1373" s="48">
        <v>46183</v>
      </c>
      <c r="F1373" t="s">
        <v>2496</v>
      </c>
      <c r="G1373" t="s">
        <v>4301</v>
      </c>
      <c r="H1373"/>
      <c r="I1373"/>
    </row>
    <row r="1374" spans="1:9">
      <c r="A1374" t="s">
        <v>1694</v>
      </c>
      <c r="B1374" t="s">
        <v>2130</v>
      </c>
      <c r="C1374" t="s">
        <v>2198</v>
      </c>
      <c r="D1374" t="s">
        <v>2737</v>
      </c>
      <c r="E1374" s="48">
        <v>46184</v>
      </c>
      <c r="F1374" t="s">
        <v>2879</v>
      </c>
      <c r="G1374" t="s">
        <v>4302</v>
      </c>
      <c r="H1374"/>
      <c r="I1374"/>
    </row>
    <row r="1375" spans="1:9">
      <c r="A1375" t="s">
        <v>1694</v>
      </c>
      <c r="B1375" t="s">
        <v>2130</v>
      </c>
      <c r="C1375" t="s">
        <v>2198</v>
      </c>
      <c r="D1375" t="s">
        <v>2737</v>
      </c>
      <c r="E1375" s="48">
        <v>46185</v>
      </c>
      <c r="F1375" t="s">
        <v>4303</v>
      </c>
      <c r="G1375" t="s">
        <v>4304</v>
      </c>
      <c r="H1375"/>
      <c r="I1375"/>
    </row>
    <row r="1376" spans="1:9">
      <c r="A1376" t="s">
        <v>1694</v>
      </c>
      <c r="B1376" t="s">
        <v>2130</v>
      </c>
      <c r="C1376" t="s">
        <v>2198</v>
      </c>
      <c r="D1376" t="s">
        <v>2737</v>
      </c>
      <c r="E1376" s="48">
        <v>46188</v>
      </c>
      <c r="F1376" t="s">
        <v>2684</v>
      </c>
      <c r="G1376" t="s">
        <v>3511</v>
      </c>
      <c r="H1376"/>
      <c r="I1376"/>
    </row>
    <row r="1377" spans="1:9">
      <c r="A1377" t="s">
        <v>1694</v>
      </c>
      <c r="B1377" t="s">
        <v>2130</v>
      </c>
      <c r="C1377" t="s">
        <v>2198</v>
      </c>
      <c r="D1377" t="s">
        <v>2737</v>
      </c>
      <c r="E1377" s="48">
        <v>46188</v>
      </c>
      <c r="F1377" t="s">
        <v>2684</v>
      </c>
      <c r="G1377" t="s">
        <v>3512</v>
      </c>
      <c r="H1377"/>
      <c r="I1377"/>
    </row>
    <row r="1378" spans="1:9">
      <c r="A1378" t="s">
        <v>1694</v>
      </c>
      <c r="B1378" t="s">
        <v>2130</v>
      </c>
      <c r="C1378" t="s">
        <v>2198</v>
      </c>
      <c r="D1378" t="s">
        <v>2737</v>
      </c>
      <c r="E1378" s="48">
        <v>46188</v>
      </c>
      <c r="F1378" t="s">
        <v>2684</v>
      </c>
      <c r="G1378" t="s">
        <v>3681</v>
      </c>
      <c r="H1378"/>
      <c r="I1378"/>
    </row>
    <row r="1379" spans="1:9">
      <c r="A1379" t="s">
        <v>1694</v>
      </c>
      <c r="B1379" t="s">
        <v>2130</v>
      </c>
      <c r="C1379" t="s">
        <v>2198</v>
      </c>
      <c r="D1379" t="s">
        <v>2737</v>
      </c>
      <c r="E1379" s="48">
        <v>46189</v>
      </c>
      <c r="F1379" t="s">
        <v>2430</v>
      </c>
      <c r="G1379" t="s">
        <v>4305</v>
      </c>
      <c r="H1379"/>
      <c r="I1379"/>
    </row>
    <row r="1380" spans="1:9">
      <c r="A1380" t="s">
        <v>1694</v>
      </c>
      <c r="B1380" t="s">
        <v>2130</v>
      </c>
      <c r="C1380" t="s">
        <v>2198</v>
      </c>
      <c r="D1380" t="s">
        <v>2737</v>
      </c>
      <c r="E1380" s="48">
        <v>46190</v>
      </c>
      <c r="F1380" t="s">
        <v>2071</v>
      </c>
      <c r="G1380" t="s">
        <v>4306</v>
      </c>
      <c r="H1380"/>
      <c r="I1380"/>
    </row>
    <row r="1381" spans="1:9">
      <c r="A1381" t="s">
        <v>1694</v>
      </c>
      <c r="B1381" t="s">
        <v>2130</v>
      </c>
      <c r="C1381" t="s">
        <v>2198</v>
      </c>
      <c r="D1381" t="s">
        <v>2737</v>
      </c>
      <c r="E1381" s="48">
        <v>46191</v>
      </c>
      <c r="F1381" t="s">
        <v>2670</v>
      </c>
      <c r="G1381" t="s">
        <v>4307</v>
      </c>
      <c r="H1381"/>
      <c r="I1381"/>
    </row>
    <row r="1382" spans="1:9">
      <c r="A1382" t="s">
        <v>1694</v>
      </c>
      <c r="B1382" t="s">
        <v>2130</v>
      </c>
      <c r="C1382" t="s">
        <v>2198</v>
      </c>
      <c r="D1382" t="s">
        <v>2737</v>
      </c>
      <c r="E1382" s="48">
        <v>46192</v>
      </c>
      <c r="F1382" t="s">
        <v>2145</v>
      </c>
      <c r="G1382" t="s">
        <v>4308</v>
      </c>
      <c r="H1382"/>
      <c r="I1382"/>
    </row>
    <row r="1383" spans="1:9">
      <c r="A1383" t="s">
        <v>1694</v>
      </c>
      <c r="B1383" t="s">
        <v>2130</v>
      </c>
      <c r="C1383" t="s">
        <v>2198</v>
      </c>
      <c r="D1383" t="s">
        <v>2737</v>
      </c>
      <c r="E1383" s="48">
        <v>46193</v>
      </c>
      <c r="F1383" t="s">
        <v>2434</v>
      </c>
      <c r="G1383" t="s">
        <v>4309</v>
      </c>
      <c r="H1383"/>
      <c r="I1383"/>
    </row>
    <row r="1384" spans="1:9">
      <c r="A1384" t="s">
        <v>1694</v>
      </c>
      <c r="B1384" t="s">
        <v>2130</v>
      </c>
      <c r="C1384" t="s">
        <v>2198</v>
      </c>
      <c r="D1384" t="s">
        <v>2737</v>
      </c>
      <c r="E1384" s="48">
        <v>46193</v>
      </c>
      <c r="F1384" t="s">
        <v>2434</v>
      </c>
      <c r="G1384" t="s">
        <v>4310</v>
      </c>
      <c r="H1384"/>
      <c r="I1384"/>
    </row>
    <row r="1385" spans="1:9">
      <c r="A1385" t="s">
        <v>1694</v>
      </c>
      <c r="B1385" t="s">
        <v>2130</v>
      </c>
      <c r="C1385" t="s">
        <v>2198</v>
      </c>
      <c r="D1385" t="s">
        <v>2737</v>
      </c>
      <c r="E1385" s="48">
        <v>46194</v>
      </c>
      <c r="F1385" t="s">
        <v>2070</v>
      </c>
      <c r="G1385"/>
      <c r="H1385"/>
      <c r="I1385"/>
    </row>
    <row r="1386" spans="1:9">
      <c r="A1386" t="s">
        <v>1694</v>
      </c>
      <c r="B1386" t="s">
        <v>2130</v>
      </c>
      <c r="C1386" t="s">
        <v>2198</v>
      </c>
      <c r="D1386" t="s">
        <v>2737</v>
      </c>
      <c r="E1386" s="48">
        <v>46195</v>
      </c>
      <c r="F1386" t="s">
        <v>2434</v>
      </c>
      <c r="G1386" t="s">
        <v>4309</v>
      </c>
      <c r="H1386"/>
      <c r="I1386"/>
    </row>
    <row r="1387" spans="1:9">
      <c r="A1387" t="s">
        <v>1694</v>
      </c>
      <c r="B1387" t="s">
        <v>2130</v>
      </c>
      <c r="C1387" t="s">
        <v>2198</v>
      </c>
      <c r="D1387" t="s">
        <v>2737</v>
      </c>
      <c r="E1387" s="48">
        <v>46195</v>
      </c>
      <c r="F1387" t="s">
        <v>2434</v>
      </c>
      <c r="G1387" t="s">
        <v>4310</v>
      </c>
      <c r="H1387"/>
      <c r="I1387"/>
    </row>
    <row r="1388" spans="1:9">
      <c r="A1388" t="s">
        <v>1694</v>
      </c>
      <c r="B1388" t="s">
        <v>2130</v>
      </c>
      <c r="C1388" t="s">
        <v>2198</v>
      </c>
      <c r="D1388" t="s">
        <v>2737</v>
      </c>
      <c r="E1388" s="48">
        <v>46196</v>
      </c>
      <c r="F1388" t="s">
        <v>2275</v>
      </c>
      <c r="G1388" t="s">
        <v>4311</v>
      </c>
      <c r="H1388"/>
      <c r="I1388"/>
    </row>
    <row r="1389" spans="1:9">
      <c r="A1389" t="s">
        <v>1694</v>
      </c>
      <c r="B1389" t="s">
        <v>2130</v>
      </c>
      <c r="C1389" t="s">
        <v>2198</v>
      </c>
      <c r="D1389" t="s">
        <v>2737</v>
      </c>
      <c r="E1389" s="48">
        <v>46196</v>
      </c>
      <c r="F1389" t="s">
        <v>2275</v>
      </c>
      <c r="G1389" t="s">
        <v>4312</v>
      </c>
      <c r="H1389"/>
      <c r="I1389"/>
    </row>
    <row r="1390" spans="1:9">
      <c r="A1390" t="s">
        <v>1694</v>
      </c>
      <c r="B1390" t="s">
        <v>2130</v>
      </c>
      <c r="C1390" t="s">
        <v>2198</v>
      </c>
      <c r="D1390" t="s">
        <v>2737</v>
      </c>
      <c r="E1390" s="48">
        <v>46197</v>
      </c>
      <c r="F1390" t="s">
        <v>2499</v>
      </c>
      <c r="G1390" t="s">
        <v>3797</v>
      </c>
      <c r="H1390"/>
      <c r="I1390"/>
    </row>
    <row r="1391" spans="1:9">
      <c r="A1391" t="s">
        <v>1694</v>
      </c>
      <c r="B1391" t="s">
        <v>2130</v>
      </c>
      <c r="C1391" t="s">
        <v>2198</v>
      </c>
      <c r="D1391" t="s">
        <v>2737</v>
      </c>
      <c r="E1391" s="48">
        <v>46198</v>
      </c>
      <c r="F1391" t="s">
        <v>2078</v>
      </c>
      <c r="G1391" t="s">
        <v>4313</v>
      </c>
      <c r="H1391"/>
      <c r="I1391"/>
    </row>
    <row r="1392" spans="1:9">
      <c r="A1392" t="s">
        <v>1694</v>
      </c>
      <c r="B1392" t="s">
        <v>2130</v>
      </c>
      <c r="C1392" t="s">
        <v>2198</v>
      </c>
      <c r="D1392" t="s">
        <v>2737</v>
      </c>
      <c r="E1392" s="48">
        <v>46199</v>
      </c>
      <c r="F1392" t="s">
        <v>2527</v>
      </c>
      <c r="G1392" t="s">
        <v>4314</v>
      </c>
      <c r="H1392"/>
      <c r="I1392"/>
    </row>
    <row r="1393" spans="1:9">
      <c r="A1393" t="s">
        <v>1694</v>
      </c>
      <c r="B1393" t="s">
        <v>2130</v>
      </c>
      <c r="C1393" t="s">
        <v>2198</v>
      </c>
      <c r="D1393" t="s">
        <v>2737</v>
      </c>
      <c r="E1393" s="48">
        <v>46201</v>
      </c>
      <c r="F1393" t="s">
        <v>2070</v>
      </c>
      <c r="G1393"/>
      <c r="H1393"/>
      <c r="I1393"/>
    </row>
    <row r="1394" spans="1:9">
      <c r="A1394" t="s">
        <v>1694</v>
      </c>
      <c r="B1394" t="s">
        <v>2130</v>
      </c>
      <c r="C1394" t="s">
        <v>2198</v>
      </c>
      <c r="D1394" t="s">
        <v>2737</v>
      </c>
      <c r="E1394" s="48">
        <v>46202</v>
      </c>
      <c r="F1394" t="s">
        <v>2214</v>
      </c>
      <c r="G1394" t="s">
        <v>3534</v>
      </c>
      <c r="H1394"/>
      <c r="I1394"/>
    </row>
    <row r="1395" spans="1:9">
      <c r="A1395" t="s">
        <v>1694</v>
      </c>
      <c r="B1395" t="s">
        <v>2130</v>
      </c>
      <c r="C1395" t="s">
        <v>2198</v>
      </c>
      <c r="D1395" t="s">
        <v>2737</v>
      </c>
      <c r="E1395" s="48">
        <v>46202</v>
      </c>
      <c r="F1395" t="s">
        <v>2214</v>
      </c>
      <c r="G1395" t="s">
        <v>3535</v>
      </c>
      <c r="H1395"/>
      <c r="I1395"/>
    </row>
    <row r="1396" spans="1:9">
      <c r="A1396" t="s">
        <v>1694</v>
      </c>
      <c r="B1396" t="s">
        <v>2130</v>
      </c>
      <c r="C1396" t="s">
        <v>2198</v>
      </c>
      <c r="D1396" t="s">
        <v>2737</v>
      </c>
      <c r="E1396" s="48">
        <v>46202</v>
      </c>
      <c r="F1396" t="s">
        <v>2214</v>
      </c>
      <c r="G1396" t="s">
        <v>3536</v>
      </c>
      <c r="H1396"/>
      <c r="I1396"/>
    </row>
    <row r="1397" spans="1:9">
      <c r="A1397" t="s">
        <v>1694</v>
      </c>
      <c r="B1397" t="s">
        <v>2130</v>
      </c>
      <c r="C1397" t="s">
        <v>2198</v>
      </c>
      <c r="D1397" t="s">
        <v>2737</v>
      </c>
      <c r="E1397" s="48">
        <v>46202</v>
      </c>
      <c r="F1397" t="s">
        <v>2214</v>
      </c>
      <c r="G1397" t="s">
        <v>3537</v>
      </c>
      <c r="H1397"/>
      <c r="I1397"/>
    </row>
    <row r="1398" spans="1:9">
      <c r="A1398" t="s">
        <v>1694</v>
      </c>
      <c r="B1398" t="s">
        <v>2130</v>
      </c>
      <c r="C1398" t="s">
        <v>2198</v>
      </c>
      <c r="D1398" t="s">
        <v>2737</v>
      </c>
      <c r="E1398" s="48">
        <v>46202</v>
      </c>
      <c r="F1398" t="s">
        <v>2214</v>
      </c>
      <c r="G1398" t="s">
        <v>3538</v>
      </c>
      <c r="H1398"/>
      <c r="I1398"/>
    </row>
    <row r="1399" spans="1:9">
      <c r="A1399" t="s">
        <v>1694</v>
      </c>
      <c r="B1399" t="s">
        <v>2130</v>
      </c>
      <c r="C1399" t="s">
        <v>2198</v>
      </c>
      <c r="D1399" t="s">
        <v>2737</v>
      </c>
      <c r="E1399" s="48">
        <v>46202</v>
      </c>
      <c r="F1399" t="s">
        <v>2214</v>
      </c>
      <c r="G1399" t="s">
        <v>3539</v>
      </c>
      <c r="H1399"/>
      <c r="I1399"/>
    </row>
    <row r="1400" spans="1:9">
      <c r="A1400" t="s">
        <v>1694</v>
      </c>
      <c r="B1400" t="s">
        <v>2130</v>
      </c>
      <c r="C1400" t="s">
        <v>2198</v>
      </c>
      <c r="D1400" t="s">
        <v>2737</v>
      </c>
      <c r="E1400" s="48">
        <v>46202</v>
      </c>
      <c r="F1400" t="s">
        <v>2214</v>
      </c>
      <c r="G1400" t="s">
        <v>3540</v>
      </c>
      <c r="H1400"/>
      <c r="I1400"/>
    </row>
    <row r="1401" spans="1:9">
      <c r="A1401" t="s">
        <v>1694</v>
      </c>
      <c r="B1401" t="s">
        <v>2130</v>
      </c>
      <c r="C1401" t="s">
        <v>2198</v>
      </c>
      <c r="D1401" t="s">
        <v>2737</v>
      </c>
      <c r="E1401" s="48">
        <v>46202</v>
      </c>
      <c r="F1401" t="s">
        <v>2214</v>
      </c>
      <c r="G1401" t="s">
        <v>3541</v>
      </c>
      <c r="H1401"/>
      <c r="I1401"/>
    </row>
    <row r="1402" spans="1:9">
      <c r="A1402" t="s">
        <v>1694</v>
      </c>
      <c r="B1402" t="s">
        <v>2130</v>
      </c>
      <c r="C1402" t="s">
        <v>2198</v>
      </c>
      <c r="D1402" t="s">
        <v>2737</v>
      </c>
      <c r="E1402" s="48">
        <v>46202</v>
      </c>
      <c r="F1402" t="s">
        <v>2214</v>
      </c>
      <c r="G1402" t="s">
        <v>3542</v>
      </c>
      <c r="H1402"/>
      <c r="I1402"/>
    </row>
    <row r="1403" spans="1:9">
      <c r="A1403" t="s">
        <v>1694</v>
      </c>
      <c r="B1403" t="s">
        <v>2130</v>
      </c>
      <c r="C1403" t="s">
        <v>2198</v>
      </c>
      <c r="D1403" t="s">
        <v>2737</v>
      </c>
      <c r="E1403" s="48">
        <v>46204</v>
      </c>
      <c r="F1403" t="s">
        <v>2880</v>
      </c>
      <c r="G1403" t="s">
        <v>4315</v>
      </c>
      <c r="H1403"/>
      <c r="I1403"/>
    </row>
    <row r="1404" spans="1:9">
      <c r="A1404" t="s">
        <v>1694</v>
      </c>
      <c r="B1404" t="s">
        <v>2130</v>
      </c>
      <c r="C1404" t="s">
        <v>2198</v>
      </c>
      <c r="D1404" t="s">
        <v>2737</v>
      </c>
      <c r="E1404" s="48">
        <v>46204</v>
      </c>
      <c r="F1404" t="s">
        <v>2880</v>
      </c>
      <c r="G1404" t="s">
        <v>4316</v>
      </c>
      <c r="H1404"/>
      <c r="I1404"/>
    </row>
    <row r="1405" spans="1:9">
      <c r="A1405" t="s">
        <v>1694</v>
      </c>
      <c r="B1405" t="s">
        <v>2130</v>
      </c>
      <c r="C1405" t="s">
        <v>2198</v>
      </c>
      <c r="D1405" t="s">
        <v>2737</v>
      </c>
      <c r="E1405" s="48">
        <v>46205</v>
      </c>
      <c r="F1405" t="s">
        <v>2705</v>
      </c>
      <c r="G1405" t="s">
        <v>3401</v>
      </c>
      <c r="H1405"/>
      <c r="I1405"/>
    </row>
    <row r="1406" spans="1:9">
      <c r="A1406" t="s">
        <v>1694</v>
      </c>
      <c r="B1406" t="s">
        <v>2130</v>
      </c>
      <c r="C1406" t="s">
        <v>2198</v>
      </c>
      <c r="D1406" t="s">
        <v>2737</v>
      </c>
      <c r="E1406" s="48">
        <v>46206</v>
      </c>
      <c r="F1406" t="s">
        <v>2504</v>
      </c>
      <c r="G1406" t="s">
        <v>4317</v>
      </c>
      <c r="H1406"/>
      <c r="I1406"/>
    </row>
    <row r="1407" spans="1:9">
      <c r="A1407" t="s">
        <v>1694</v>
      </c>
      <c r="B1407" t="s">
        <v>2130</v>
      </c>
      <c r="C1407" t="s">
        <v>2198</v>
      </c>
      <c r="D1407" t="s">
        <v>2737</v>
      </c>
      <c r="E1407" s="48">
        <v>46206</v>
      </c>
      <c r="F1407" t="s">
        <v>2504</v>
      </c>
      <c r="G1407" t="s">
        <v>4318</v>
      </c>
      <c r="H1407"/>
      <c r="I1407"/>
    </row>
    <row r="1408" spans="1:9">
      <c r="A1408" t="s">
        <v>1694</v>
      </c>
      <c r="B1408" t="s">
        <v>2130</v>
      </c>
      <c r="C1408" t="s">
        <v>2198</v>
      </c>
      <c r="D1408" t="s">
        <v>2737</v>
      </c>
      <c r="E1408" s="48">
        <v>46206</v>
      </c>
      <c r="F1408" t="s">
        <v>2504</v>
      </c>
      <c r="G1408" t="s">
        <v>4319</v>
      </c>
      <c r="H1408"/>
      <c r="I1408"/>
    </row>
    <row r="1409" spans="1:9">
      <c r="A1409" t="s">
        <v>1694</v>
      </c>
      <c r="B1409" t="s">
        <v>2130</v>
      </c>
      <c r="C1409" t="s">
        <v>2198</v>
      </c>
      <c r="D1409" t="s">
        <v>2737</v>
      </c>
      <c r="E1409" s="48">
        <v>46207</v>
      </c>
      <c r="F1409" t="s">
        <v>2084</v>
      </c>
      <c r="G1409" t="s">
        <v>3553</v>
      </c>
      <c r="H1409"/>
      <c r="I1409"/>
    </row>
    <row r="1410" spans="1:9">
      <c r="A1410" t="s">
        <v>1694</v>
      </c>
      <c r="B1410" t="s">
        <v>2130</v>
      </c>
      <c r="C1410" t="s">
        <v>2198</v>
      </c>
      <c r="D1410" t="s">
        <v>2737</v>
      </c>
      <c r="E1410" s="48">
        <v>46209</v>
      </c>
      <c r="F1410" t="s">
        <v>2554</v>
      </c>
      <c r="G1410" t="s">
        <v>4320</v>
      </c>
      <c r="H1410"/>
      <c r="I1410"/>
    </row>
    <row r="1411" spans="1:9">
      <c r="A1411" t="s">
        <v>1694</v>
      </c>
      <c r="B1411" t="s">
        <v>2130</v>
      </c>
      <c r="C1411" t="s">
        <v>2198</v>
      </c>
      <c r="D1411" t="s">
        <v>2737</v>
      </c>
      <c r="E1411" s="48">
        <v>46210</v>
      </c>
      <c r="F1411" t="s">
        <v>2280</v>
      </c>
      <c r="G1411" t="s">
        <v>4081</v>
      </c>
      <c r="H1411"/>
      <c r="I1411"/>
    </row>
    <row r="1412" spans="1:9">
      <c r="A1412" t="s">
        <v>1694</v>
      </c>
      <c r="B1412" t="s">
        <v>2130</v>
      </c>
      <c r="C1412" t="s">
        <v>2198</v>
      </c>
      <c r="D1412" t="s">
        <v>2737</v>
      </c>
      <c r="E1412" s="48">
        <v>46210</v>
      </c>
      <c r="F1412" t="s">
        <v>2280</v>
      </c>
      <c r="G1412" t="s">
        <v>4082</v>
      </c>
      <c r="H1412"/>
      <c r="I1412"/>
    </row>
    <row r="1413" spans="1:9">
      <c r="A1413" t="s">
        <v>1694</v>
      </c>
      <c r="B1413" t="s">
        <v>2130</v>
      </c>
      <c r="C1413" t="s">
        <v>2198</v>
      </c>
      <c r="D1413" t="s">
        <v>2737</v>
      </c>
      <c r="E1413" s="48">
        <v>46210</v>
      </c>
      <c r="F1413" t="s">
        <v>2280</v>
      </c>
      <c r="G1413" t="s">
        <v>4083</v>
      </c>
      <c r="H1413"/>
      <c r="I1413"/>
    </row>
    <row r="1414" spans="1:9">
      <c r="A1414" t="s">
        <v>1694</v>
      </c>
      <c r="B1414" t="s">
        <v>2130</v>
      </c>
      <c r="C1414" t="s">
        <v>2198</v>
      </c>
      <c r="D1414" t="s">
        <v>2737</v>
      </c>
      <c r="E1414" s="48">
        <v>46211</v>
      </c>
      <c r="F1414" t="s">
        <v>2841</v>
      </c>
      <c r="G1414" t="s">
        <v>4080</v>
      </c>
      <c r="H1414"/>
      <c r="I1414"/>
    </row>
    <row r="1415" spans="1:9">
      <c r="A1415" t="s">
        <v>1694</v>
      </c>
      <c r="B1415" t="s">
        <v>2130</v>
      </c>
      <c r="C1415" t="s">
        <v>2198</v>
      </c>
      <c r="D1415" t="s">
        <v>2737</v>
      </c>
      <c r="E1415" s="48">
        <v>46212</v>
      </c>
      <c r="F1415" t="s">
        <v>2575</v>
      </c>
      <c r="G1415" t="s">
        <v>4321</v>
      </c>
      <c r="H1415"/>
      <c r="I1415"/>
    </row>
    <row r="1416" spans="1:9">
      <c r="A1416" t="s">
        <v>1694</v>
      </c>
      <c r="B1416" t="s">
        <v>2130</v>
      </c>
      <c r="C1416" t="s">
        <v>2198</v>
      </c>
      <c r="D1416" t="s">
        <v>2737</v>
      </c>
      <c r="E1416" s="48">
        <v>46213</v>
      </c>
      <c r="F1416" t="s">
        <v>2881</v>
      </c>
      <c r="G1416" t="s">
        <v>4077</v>
      </c>
      <c r="H1416"/>
      <c r="I1416"/>
    </row>
    <row r="1417" spans="1:9">
      <c r="A1417" t="s">
        <v>1694</v>
      </c>
      <c r="B1417" t="s">
        <v>2130</v>
      </c>
      <c r="C1417" t="s">
        <v>2198</v>
      </c>
      <c r="D1417" t="s">
        <v>2737</v>
      </c>
      <c r="E1417" s="48">
        <v>46213</v>
      </c>
      <c r="F1417" t="s">
        <v>2881</v>
      </c>
      <c r="G1417" t="s">
        <v>4078</v>
      </c>
      <c r="H1417"/>
      <c r="I1417"/>
    </row>
    <row r="1418" spans="1:9">
      <c r="A1418" t="s">
        <v>1694</v>
      </c>
      <c r="B1418" t="s">
        <v>2130</v>
      </c>
      <c r="C1418" t="s">
        <v>2198</v>
      </c>
      <c r="D1418" t="s">
        <v>2737</v>
      </c>
      <c r="E1418" s="48">
        <v>46213</v>
      </c>
      <c r="F1418" t="s">
        <v>2881</v>
      </c>
      <c r="G1418" t="s">
        <v>4322</v>
      </c>
      <c r="H1418"/>
      <c r="I1418"/>
    </row>
    <row r="1419" spans="1:9">
      <c r="A1419" t="s">
        <v>1694</v>
      </c>
      <c r="B1419" t="s">
        <v>2130</v>
      </c>
      <c r="C1419" t="s">
        <v>2198</v>
      </c>
      <c r="D1419" t="s">
        <v>2737</v>
      </c>
      <c r="E1419" s="48">
        <v>46213</v>
      </c>
      <c r="F1419" t="s">
        <v>2881</v>
      </c>
      <c r="G1419" t="s">
        <v>4079</v>
      </c>
      <c r="H1419"/>
      <c r="I1419"/>
    </row>
    <row r="1420" spans="1:9">
      <c r="A1420" t="s">
        <v>1694</v>
      </c>
      <c r="B1420" t="s">
        <v>2130</v>
      </c>
      <c r="C1420" t="s">
        <v>2198</v>
      </c>
      <c r="D1420" t="s">
        <v>2737</v>
      </c>
      <c r="E1420" s="48">
        <v>46213</v>
      </c>
      <c r="F1420" t="s">
        <v>2881</v>
      </c>
      <c r="G1420" t="s">
        <v>4323</v>
      </c>
      <c r="H1420"/>
      <c r="I1420"/>
    </row>
    <row r="1421" spans="1:9">
      <c r="A1421" t="s">
        <v>1694</v>
      </c>
      <c r="B1421" t="s">
        <v>2130</v>
      </c>
      <c r="C1421" t="s">
        <v>2198</v>
      </c>
      <c r="D1421" t="s">
        <v>2737</v>
      </c>
      <c r="E1421" s="48">
        <v>46214</v>
      </c>
      <c r="F1421" t="s">
        <v>2708</v>
      </c>
      <c r="G1421" t="s">
        <v>3408</v>
      </c>
      <c r="H1421"/>
      <c r="I1421"/>
    </row>
    <row r="1422" spans="1:9">
      <c r="A1422" t="s">
        <v>1694</v>
      </c>
      <c r="B1422" t="s">
        <v>2130</v>
      </c>
      <c r="C1422" t="s">
        <v>2198</v>
      </c>
      <c r="D1422" t="s">
        <v>2737</v>
      </c>
      <c r="E1422" s="48">
        <v>46214</v>
      </c>
      <c r="F1422" t="s">
        <v>2708</v>
      </c>
      <c r="G1422" t="s">
        <v>3409</v>
      </c>
      <c r="H1422"/>
      <c r="I1422"/>
    </row>
    <row r="1423" spans="1:9">
      <c r="A1423" t="s">
        <v>1694</v>
      </c>
      <c r="B1423" t="s">
        <v>2130</v>
      </c>
      <c r="C1423" t="s">
        <v>2198</v>
      </c>
      <c r="D1423" t="s">
        <v>2737</v>
      </c>
      <c r="E1423" s="48">
        <v>46215</v>
      </c>
      <c r="F1423" t="s">
        <v>2070</v>
      </c>
      <c r="G1423"/>
      <c r="H1423"/>
      <c r="I1423"/>
    </row>
    <row r="1424" spans="1:9">
      <c r="A1424" t="s">
        <v>1694</v>
      </c>
      <c r="B1424" t="s">
        <v>2130</v>
      </c>
      <c r="C1424" t="s">
        <v>2198</v>
      </c>
      <c r="D1424" t="s">
        <v>2737</v>
      </c>
      <c r="E1424" s="48">
        <v>46216</v>
      </c>
      <c r="F1424" t="s">
        <v>2882</v>
      </c>
      <c r="G1424" t="s">
        <v>4322</v>
      </c>
      <c r="H1424"/>
      <c r="I1424"/>
    </row>
    <row r="1425" spans="1:9">
      <c r="A1425" t="s">
        <v>1694</v>
      </c>
      <c r="B1425" t="s">
        <v>2130</v>
      </c>
      <c r="C1425" t="s">
        <v>2198</v>
      </c>
      <c r="D1425" t="s">
        <v>2737</v>
      </c>
      <c r="E1425" s="48">
        <v>46216</v>
      </c>
      <c r="F1425" t="s">
        <v>2882</v>
      </c>
      <c r="G1425" t="s">
        <v>4323</v>
      </c>
      <c r="H1425"/>
      <c r="I1425"/>
    </row>
    <row r="1426" spans="1:9">
      <c r="A1426" t="s">
        <v>1694</v>
      </c>
      <c r="B1426" t="s">
        <v>2130</v>
      </c>
      <c r="C1426" t="s">
        <v>2198</v>
      </c>
      <c r="D1426" t="s">
        <v>2737</v>
      </c>
      <c r="E1426" s="48">
        <v>46216</v>
      </c>
      <c r="F1426" t="s">
        <v>2882</v>
      </c>
      <c r="G1426" t="s">
        <v>4324</v>
      </c>
      <c r="H1426"/>
      <c r="I1426"/>
    </row>
    <row r="1427" spans="1:9">
      <c r="A1427" t="s">
        <v>1694</v>
      </c>
      <c r="B1427" t="s">
        <v>2130</v>
      </c>
      <c r="C1427" t="s">
        <v>2198</v>
      </c>
      <c r="D1427" t="s">
        <v>2737</v>
      </c>
      <c r="E1427" s="48">
        <v>46217</v>
      </c>
      <c r="F1427" t="s">
        <v>2089</v>
      </c>
      <c r="G1427" t="s">
        <v>4325</v>
      </c>
      <c r="H1427"/>
      <c r="I1427"/>
    </row>
    <row r="1428" spans="1:9">
      <c r="A1428" t="s">
        <v>1694</v>
      </c>
      <c r="B1428" t="s">
        <v>2130</v>
      </c>
      <c r="C1428" t="s">
        <v>2198</v>
      </c>
      <c r="D1428" t="s">
        <v>2737</v>
      </c>
      <c r="E1428" s="48">
        <v>46218</v>
      </c>
      <c r="F1428" t="s">
        <v>2156</v>
      </c>
      <c r="G1428" t="s">
        <v>4326</v>
      </c>
      <c r="H1428"/>
      <c r="I1428"/>
    </row>
    <row r="1429" spans="1:9">
      <c r="A1429" t="s">
        <v>1694</v>
      </c>
      <c r="B1429" t="s">
        <v>2130</v>
      </c>
      <c r="C1429" t="s">
        <v>2198</v>
      </c>
      <c r="D1429" t="s">
        <v>2737</v>
      </c>
      <c r="E1429" s="48">
        <v>46218</v>
      </c>
      <c r="F1429" t="s">
        <v>2156</v>
      </c>
      <c r="G1429" t="s">
        <v>4326</v>
      </c>
      <c r="H1429"/>
      <c r="I1429"/>
    </row>
    <row r="1430" spans="1:9">
      <c r="A1430" t="s">
        <v>1694</v>
      </c>
      <c r="B1430" t="s">
        <v>2130</v>
      </c>
      <c r="C1430" t="s">
        <v>2198</v>
      </c>
      <c r="D1430" t="s">
        <v>2737</v>
      </c>
      <c r="E1430" s="48">
        <v>46219</v>
      </c>
      <c r="F1430" t="s">
        <v>2442</v>
      </c>
      <c r="G1430" t="s">
        <v>4327</v>
      </c>
      <c r="H1430"/>
      <c r="I1430"/>
    </row>
    <row r="1431" spans="1:9">
      <c r="A1431" t="s">
        <v>1694</v>
      </c>
      <c r="B1431" t="s">
        <v>2130</v>
      </c>
      <c r="C1431" t="s">
        <v>2198</v>
      </c>
      <c r="D1431" t="s">
        <v>2737</v>
      </c>
      <c r="E1431" s="48">
        <v>46220</v>
      </c>
      <c r="F1431" t="s">
        <v>2883</v>
      </c>
      <c r="G1431" t="s">
        <v>4328</v>
      </c>
      <c r="H1431"/>
      <c r="I1431"/>
    </row>
    <row r="1432" spans="1:9">
      <c r="A1432" t="s">
        <v>1694</v>
      </c>
      <c r="B1432" t="s">
        <v>2130</v>
      </c>
      <c r="C1432" t="s">
        <v>2198</v>
      </c>
      <c r="D1432" t="s">
        <v>2737</v>
      </c>
      <c r="E1432" s="48">
        <v>46221</v>
      </c>
      <c r="F1432" t="s">
        <v>2884</v>
      </c>
      <c r="G1432" t="s">
        <v>4329</v>
      </c>
      <c r="H1432"/>
      <c r="I1432"/>
    </row>
    <row r="1433" spans="1:9">
      <c r="A1433" t="s">
        <v>1694</v>
      </c>
      <c r="B1433" t="s">
        <v>2130</v>
      </c>
      <c r="C1433" t="s">
        <v>2198</v>
      </c>
      <c r="D1433" t="s">
        <v>2737</v>
      </c>
      <c r="E1433" s="48">
        <v>46225</v>
      </c>
      <c r="F1433" t="s">
        <v>2885</v>
      </c>
      <c r="G1433" t="s">
        <v>3818</v>
      </c>
      <c r="H1433"/>
      <c r="I1433"/>
    </row>
    <row r="1434" spans="1:9">
      <c r="A1434" t="s">
        <v>1694</v>
      </c>
      <c r="B1434" t="s">
        <v>2130</v>
      </c>
      <c r="C1434" t="s">
        <v>2198</v>
      </c>
      <c r="D1434" t="s">
        <v>2737</v>
      </c>
      <c r="E1434" s="48">
        <v>46225</v>
      </c>
      <c r="F1434" t="s">
        <v>2885</v>
      </c>
      <c r="G1434" t="s">
        <v>4330</v>
      </c>
      <c r="H1434"/>
      <c r="I1434"/>
    </row>
    <row r="1435" spans="1:9">
      <c r="A1435" t="s">
        <v>1694</v>
      </c>
      <c r="B1435" t="s">
        <v>2130</v>
      </c>
      <c r="C1435" t="s">
        <v>2198</v>
      </c>
      <c r="D1435" t="s">
        <v>2737</v>
      </c>
      <c r="E1435" s="48">
        <v>46225</v>
      </c>
      <c r="F1435" t="s">
        <v>2885</v>
      </c>
      <c r="G1435" t="s">
        <v>4331</v>
      </c>
      <c r="H1435"/>
      <c r="I1435"/>
    </row>
    <row r="1436" spans="1:9">
      <c r="A1436" t="s">
        <v>1694</v>
      </c>
      <c r="B1436" t="s">
        <v>2130</v>
      </c>
      <c r="C1436" t="s">
        <v>2198</v>
      </c>
      <c r="D1436" t="s">
        <v>2737</v>
      </c>
      <c r="E1436" s="48">
        <v>46225</v>
      </c>
      <c r="F1436" t="s">
        <v>2885</v>
      </c>
      <c r="G1436" t="s">
        <v>4332</v>
      </c>
      <c r="H1436"/>
      <c r="I1436"/>
    </row>
    <row r="1437" spans="1:9">
      <c r="A1437" t="s">
        <v>1694</v>
      </c>
      <c r="B1437" t="s">
        <v>2130</v>
      </c>
      <c r="C1437" t="s">
        <v>2198</v>
      </c>
      <c r="D1437" t="s">
        <v>2737</v>
      </c>
      <c r="E1437" s="48">
        <v>46225</v>
      </c>
      <c r="F1437" t="s">
        <v>2885</v>
      </c>
      <c r="G1437" t="s">
        <v>4333</v>
      </c>
      <c r="H1437"/>
      <c r="I1437"/>
    </row>
    <row r="1438" spans="1:9">
      <c r="A1438" t="s">
        <v>1694</v>
      </c>
      <c r="B1438" t="s">
        <v>2130</v>
      </c>
      <c r="C1438" t="s">
        <v>2198</v>
      </c>
      <c r="D1438" t="s">
        <v>2737</v>
      </c>
      <c r="E1438" s="48">
        <v>46225</v>
      </c>
      <c r="F1438" t="s">
        <v>2885</v>
      </c>
      <c r="G1438" t="s">
        <v>4334</v>
      </c>
      <c r="H1438"/>
      <c r="I1438"/>
    </row>
    <row r="1439" spans="1:9">
      <c r="A1439" t="s">
        <v>1694</v>
      </c>
      <c r="B1439" t="s">
        <v>2130</v>
      </c>
      <c r="C1439" t="s">
        <v>2198</v>
      </c>
      <c r="D1439" t="s">
        <v>2737</v>
      </c>
      <c r="E1439" s="48">
        <v>46225</v>
      </c>
      <c r="F1439" t="s">
        <v>2885</v>
      </c>
      <c r="G1439" t="s">
        <v>4335</v>
      </c>
      <c r="H1439"/>
      <c r="I1439"/>
    </row>
    <row r="1440" spans="1:9">
      <c r="A1440" t="s">
        <v>1694</v>
      </c>
      <c r="B1440" t="s">
        <v>2130</v>
      </c>
      <c r="C1440" t="s">
        <v>2198</v>
      </c>
      <c r="D1440" t="s">
        <v>2737</v>
      </c>
      <c r="E1440" s="48">
        <v>46225</v>
      </c>
      <c r="F1440" t="s">
        <v>2885</v>
      </c>
      <c r="G1440" t="s">
        <v>4336</v>
      </c>
      <c r="H1440"/>
      <c r="I1440"/>
    </row>
    <row r="1441" spans="1:9">
      <c r="A1441" t="s">
        <v>1694</v>
      </c>
      <c r="B1441" t="s">
        <v>2130</v>
      </c>
      <c r="C1441" t="s">
        <v>2198</v>
      </c>
      <c r="D1441" t="s">
        <v>2737</v>
      </c>
      <c r="E1441" s="48">
        <v>46226</v>
      </c>
      <c r="F1441" t="s">
        <v>2444</v>
      </c>
      <c r="G1441" t="s">
        <v>4337</v>
      </c>
      <c r="H1441"/>
      <c r="I1441"/>
    </row>
    <row r="1442" spans="1:9">
      <c r="A1442" t="s">
        <v>1694</v>
      </c>
      <c r="B1442" t="s">
        <v>2130</v>
      </c>
      <c r="C1442" t="s">
        <v>2198</v>
      </c>
      <c r="D1442" t="s">
        <v>2737</v>
      </c>
      <c r="E1442" s="48">
        <v>46227</v>
      </c>
      <c r="F1442" t="s">
        <v>2558</v>
      </c>
      <c r="G1442" t="s">
        <v>4338</v>
      </c>
      <c r="H1442"/>
      <c r="I1442"/>
    </row>
    <row r="1443" spans="1:9">
      <c r="A1443" t="s">
        <v>1694</v>
      </c>
      <c r="B1443" t="s">
        <v>2130</v>
      </c>
      <c r="C1443" t="s">
        <v>2198</v>
      </c>
      <c r="D1443" t="s">
        <v>2737</v>
      </c>
      <c r="E1443" s="48">
        <v>46227</v>
      </c>
      <c r="F1443" t="s">
        <v>2558</v>
      </c>
      <c r="G1443" t="s">
        <v>4339</v>
      </c>
      <c r="H1443"/>
      <c r="I1443"/>
    </row>
    <row r="1444" spans="1:9">
      <c r="A1444" t="s">
        <v>1694</v>
      </c>
      <c r="B1444" t="s">
        <v>2130</v>
      </c>
      <c r="C1444" t="s">
        <v>2198</v>
      </c>
      <c r="D1444" t="s">
        <v>2737</v>
      </c>
      <c r="E1444" s="48">
        <v>46227</v>
      </c>
      <c r="F1444" t="s">
        <v>2558</v>
      </c>
      <c r="G1444" t="s">
        <v>4340</v>
      </c>
      <c r="H1444"/>
      <c r="I1444"/>
    </row>
    <row r="1445" spans="1:9">
      <c r="A1445" t="s">
        <v>1694</v>
      </c>
      <c r="B1445" t="s">
        <v>2130</v>
      </c>
      <c r="C1445" t="s">
        <v>2198</v>
      </c>
      <c r="D1445" t="s">
        <v>2737</v>
      </c>
      <c r="E1445" s="48">
        <v>46227</v>
      </c>
      <c r="F1445" t="s">
        <v>2558</v>
      </c>
      <c r="G1445" t="s">
        <v>4341</v>
      </c>
      <c r="H1445"/>
      <c r="I1445"/>
    </row>
    <row r="1446" spans="1:9">
      <c r="A1446" t="s">
        <v>1694</v>
      </c>
      <c r="B1446" t="s">
        <v>2130</v>
      </c>
      <c r="C1446" t="s">
        <v>2198</v>
      </c>
      <c r="D1446" t="s">
        <v>2737</v>
      </c>
      <c r="E1446" s="48">
        <v>46228</v>
      </c>
      <c r="F1446" t="s">
        <v>2227</v>
      </c>
      <c r="G1446" t="s">
        <v>4342</v>
      </c>
      <c r="H1446"/>
      <c r="I1446"/>
    </row>
    <row r="1447" spans="1:9">
      <c r="A1447" t="s">
        <v>1694</v>
      </c>
      <c r="B1447" t="s">
        <v>2130</v>
      </c>
      <c r="C1447" t="s">
        <v>2198</v>
      </c>
      <c r="D1447" t="s">
        <v>2737</v>
      </c>
      <c r="E1447" s="48">
        <v>46230</v>
      </c>
      <c r="F1447" t="s">
        <v>2394</v>
      </c>
      <c r="G1447" t="s">
        <v>4343</v>
      </c>
      <c r="H1447"/>
      <c r="I1447"/>
    </row>
    <row r="1448" spans="1:9">
      <c r="A1448" t="s">
        <v>1694</v>
      </c>
      <c r="B1448" t="s">
        <v>2130</v>
      </c>
      <c r="C1448" t="s">
        <v>2198</v>
      </c>
      <c r="D1448" t="s">
        <v>2737</v>
      </c>
      <c r="E1448" s="48">
        <v>46230</v>
      </c>
      <c r="F1448" t="s">
        <v>2394</v>
      </c>
      <c r="G1448" t="s">
        <v>4344</v>
      </c>
      <c r="H1448"/>
      <c r="I1448"/>
    </row>
    <row r="1449" spans="1:9">
      <c r="A1449" t="s">
        <v>1694</v>
      </c>
      <c r="B1449" t="s">
        <v>2130</v>
      </c>
      <c r="C1449" t="s">
        <v>2198</v>
      </c>
      <c r="D1449" t="s">
        <v>2737</v>
      </c>
      <c r="E1449" s="48">
        <v>46230</v>
      </c>
      <c r="F1449" t="s">
        <v>2394</v>
      </c>
      <c r="G1449" t="s">
        <v>4345</v>
      </c>
      <c r="H1449"/>
      <c r="I1449"/>
    </row>
    <row r="1450" spans="1:9">
      <c r="A1450" t="s">
        <v>1694</v>
      </c>
      <c r="B1450" t="s">
        <v>2130</v>
      </c>
      <c r="C1450" t="s">
        <v>2198</v>
      </c>
      <c r="D1450" t="s">
        <v>2737</v>
      </c>
      <c r="E1450" s="48">
        <v>46230</v>
      </c>
      <c r="F1450" t="s">
        <v>2394</v>
      </c>
      <c r="G1450" t="s">
        <v>4346</v>
      </c>
      <c r="H1450"/>
      <c r="I1450"/>
    </row>
    <row r="1451" spans="1:9">
      <c r="A1451" t="s">
        <v>1694</v>
      </c>
      <c r="B1451" t="s">
        <v>2130</v>
      </c>
      <c r="C1451" t="s">
        <v>2198</v>
      </c>
      <c r="D1451" t="s">
        <v>2737</v>
      </c>
      <c r="E1451" s="48">
        <v>46231</v>
      </c>
      <c r="F1451" t="s">
        <v>2886</v>
      </c>
      <c r="G1451" t="s">
        <v>4347</v>
      </c>
      <c r="H1451"/>
      <c r="I1451"/>
    </row>
    <row r="1452" spans="1:9">
      <c r="A1452" t="s">
        <v>1694</v>
      </c>
      <c r="B1452" t="s">
        <v>2130</v>
      </c>
      <c r="C1452" t="s">
        <v>2198</v>
      </c>
      <c r="D1452" t="s">
        <v>2737</v>
      </c>
      <c r="E1452" s="48">
        <v>46232</v>
      </c>
      <c r="F1452" t="s">
        <v>2713</v>
      </c>
      <c r="G1452" t="s">
        <v>3417</v>
      </c>
      <c r="H1452"/>
      <c r="I1452"/>
    </row>
    <row r="1453" spans="1:9">
      <c r="A1453" t="s">
        <v>1694</v>
      </c>
      <c r="B1453" t="s">
        <v>2130</v>
      </c>
      <c r="C1453" t="s">
        <v>2198</v>
      </c>
      <c r="D1453" t="s">
        <v>2737</v>
      </c>
      <c r="E1453" s="48">
        <v>46232</v>
      </c>
      <c r="F1453" t="s">
        <v>2713</v>
      </c>
      <c r="G1453" t="s">
        <v>3414</v>
      </c>
      <c r="H1453"/>
      <c r="I1453"/>
    </row>
    <row r="1454" spans="1:9">
      <c r="A1454" t="s">
        <v>1694</v>
      </c>
      <c r="B1454" t="s">
        <v>2130</v>
      </c>
      <c r="C1454" t="s">
        <v>2198</v>
      </c>
      <c r="D1454" t="s">
        <v>2737</v>
      </c>
      <c r="E1454" s="48">
        <v>46598</v>
      </c>
      <c r="F1454" t="s">
        <v>2289</v>
      </c>
      <c r="G1454" t="s">
        <v>4348</v>
      </c>
      <c r="H1454"/>
      <c r="I1454"/>
    </row>
    <row r="1455" spans="1:9">
      <c r="A1455" t="s">
        <v>1694</v>
      </c>
      <c r="B1455" t="s">
        <v>2130</v>
      </c>
      <c r="C1455" t="s">
        <v>2198</v>
      </c>
      <c r="D1455" t="s">
        <v>2737</v>
      </c>
      <c r="E1455" s="48">
        <v>46599</v>
      </c>
      <c r="F1455" t="s">
        <v>2098</v>
      </c>
      <c r="G1455" t="s">
        <v>4349</v>
      </c>
      <c r="H1455"/>
      <c r="I1455"/>
    </row>
    <row r="1456" spans="1:9">
      <c r="A1456" t="s">
        <v>1694</v>
      </c>
      <c r="B1456" t="s">
        <v>2130</v>
      </c>
      <c r="C1456" t="s">
        <v>2198</v>
      </c>
      <c r="D1456" t="s">
        <v>2737</v>
      </c>
      <c r="E1456" s="48">
        <v>46599</v>
      </c>
      <c r="F1456" t="s">
        <v>2098</v>
      </c>
      <c r="G1456" t="s">
        <v>4350</v>
      </c>
      <c r="H1456"/>
      <c r="I1456"/>
    </row>
    <row r="1457" spans="1:9">
      <c r="A1457" t="s">
        <v>1694</v>
      </c>
      <c r="B1457" t="s">
        <v>2130</v>
      </c>
      <c r="C1457" t="s">
        <v>2198</v>
      </c>
      <c r="D1457" t="s">
        <v>2737</v>
      </c>
      <c r="E1457" s="48">
        <v>46599</v>
      </c>
      <c r="F1457" t="s">
        <v>2098</v>
      </c>
      <c r="G1457" t="s">
        <v>4351</v>
      </c>
      <c r="H1457"/>
      <c r="I1457"/>
    </row>
    <row r="1458" spans="1:9">
      <c r="A1458" t="s">
        <v>1694</v>
      </c>
      <c r="B1458" t="s">
        <v>2130</v>
      </c>
      <c r="C1458" t="s">
        <v>2198</v>
      </c>
      <c r="D1458" t="s">
        <v>2737</v>
      </c>
      <c r="E1458" s="48">
        <v>46599</v>
      </c>
      <c r="F1458" t="s">
        <v>2098</v>
      </c>
      <c r="G1458" t="s">
        <v>4352</v>
      </c>
      <c r="H1458"/>
      <c r="I1458"/>
    </row>
    <row r="1459" spans="1:9">
      <c r="A1459" t="s">
        <v>1694</v>
      </c>
      <c r="B1459" t="s">
        <v>2130</v>
      </c>
      <c r="C1459" t="s">
        <v>2198</v>
      </c>
      <c r="D1459" t="s">
        <v>2737</v>
      </c>
      <c r="E1459" s="48">
        <v>46599</v>
      </c>
      <c r="F1459" t="s">
        <v>2098</v>
      </c>
      <c r="G1459" t="s">
        <v>4353</v>
      </c>
      <c r="H1459"/>
      <c r="I1459"/>
    </row>
    <row r="1460" spans="1:9">
      <c r="A1460" t="s">
        <v>1694</v>
      </c>
      <c r="B1460" t="s">
        <v>2130</v>
      </c>
      <c r="C1460" t="s">
        <v>2198</v>
      </c>
      <c r="D1460" t="s">
        <v>2737</v>
      </c>
      <c r="E1460" s="48">
        <v>46599</v>
      </c>
      <c r="F1460" t="s">
        <v>2098</v>
      </c>
      <c r="G1460" t="s">
        <v>4354</v>
      </c>
      <c r="H1460"/>
      <c r="I1460"/>
    </row>
    <row r="1461" spans="1:9">
      <c r="A1461" t="s">
        <v>1694</v>
      </c>
      <c r="B1461" t="s">
        <v>2130</v>
      </c>
      <c r="C1461" t="s">
        <v>2198</v>
      </c>
      <c r="D1461" t="s">
        <v>2737</v>
      </c>
      <c r="E1461" s="48">
        <v>46235</v>
      </c>
      <c r="F1461" t="s">
        <v>2559</v>
      </c>
      <c r="G1461" t="s">
        <v>4355</v>
      </c>
      <c r="H1461"/>
      <c r="I1461"/>
    </row>
    <row r="1462" spans="1:9">
      <c r="A1462" t="s">
        <v>1694</v>
      </c>
      <c r="B1462" t="s">
        <v>2130</v>
      </c>
      <c r="C1462" t="s">
        <v>2198</v>
      </c>
      <c r="D1462" t="s">
        <v>2737</v>
      </c>
      <c r="E1462" s="48">
        <v>46238</v>
      </c>
      <c r="F1462" t="s">
        <v>2887</v>
      </c>
      <c r="G1462" t="s">
        <v>3943</v>
      </c>
      <c r="H1462"/>
      <c r="I1462"/>
    </row>
    <row r="1463" spans="1:9">
      <c r="A1463" t="s">
        <v>1694</v>
      </c>
      <c r="B1463" t="s">
        <v>2130</v>
      </c>
      <c r="C1463" t="s">
        <v>2198</v>
      </c>
      <c r="D1463" t="s">
        <v>2737</v>
      </c>
      <c r="E1463" s="48">
        <v>46240</v>
      </c>
      <c r="F1463" t="s">
        <v>2888</v>
      </c>
      <c r="G1463" t="s">
        <v>4356</v>
      </c>
      <c r="H1463"/>
      <c r="I1463"/>
    </row>
    <row r="1464" spans="1:9">
      <c r="A1464" t="s">
        <v>1694</v>
      </c>
      <c r="B1464" t="s">
        <v>2130</v>
      </c>
      <c r="C1464" t="s">
        <v>2198</v>
      </c>
      <c r="D1464" t="s">
        <v>2737</v>
      </c>
      <c r="E1464" s="48">
        <v>46240</v>
      </c>
      <c r="F1464" t="s">
        <v>2888</v>
      </c>
      <c r="G1464" t="s">
        <v>4357</v>
      </c>
      <c r="H1464"/>
      <c r="I1464"/>
    </row>
    <row r="1465" spans="1:9">
      <c r="A1465" t="s">
        <v>1694</v>
      </c>
      <c r="B1465" t="s">
        <v>2130</v>
      </c>
      <c r="C1465" t="s">
        <v>2198</v>
      </c>
      <c r="D1465" t="s">
        <v>2737</v>
      </c>
      <c r="E1465" s="48">
        <v>46240</v>
      </c>
      <c r="F1465" t="s">
        <v>2888</v>
      </c>
      <c r="G1465" t="s">
        <v>4358</v>
      </c>
      <c r="H1465"/>
      <c r="I1465"/>
    </row>
    <row r="1466" spans="1:9">
      <c r="A1466" t="s">
        <v>1694</v>
      </c>
      <c r="B1466" t="s">
        <v>2130</v>
      </c>
      <c r="C1466" t="s">
        <v>2198</v>
      </c>
      <c r="D1466" t="s">
        <v>2737</v>
      </c>
      <c r="E1466" s="48">
        <v>46240</v>
      </c>
      <c r="F1466" t="s">
        <v>2888</v>
      </c>
      <c r="G1466" t="s">
        <v>4359</v>
      </c>
      <c r="H1466"/>
      <c r="I1466"/>
    </row>
    <row r="1467" spans="1:9">
      <c r="A1467" t="s">
        <v>1694</v>
      </c>
      <c r="B1467" t="s">
        <v>2130</v>
      </c>
      <c r="C1467" t="s">
        <v>2198</v>
      </c>
      <c r="D1467" t="s">
        <v>2737</v>
      </c>
      <c r="E1467" s="48">
        <v>46241</v>
      </c>
      <c r="F1467" t="s">
        <v>2632</v>
      </c>
      <c r="G1467" t="s">
        <v>4360</v>
      </c>
      <c r="H1467"/>
      <c r="I1467"/>
    </row>
    <row r="1468" spans="1:9">
      <c r="A1468" t="s">
        <v>1694</v>
      </c>
      <c r="B1468" t="s">
        <v>2130</v>
      </c>
      <c r="C1468" t="s">
        <v>2198</v>
      </c>
      <c r="D1468" t="s">
        <v>2737</v>
      </c>
      <c r="E1468" s="48">
        <v>46241</v>
      </c>
      <c r="F1468" t="s">
        <v>2632</v>
      </c>
      <c r="G1468" t="s">
        <v>4361</v>
      </c>
      <c r="H1468"/>
      <c r="I1468"/>
    </row>
    <row r="1469" spans="1:9">
      <c r="A1469" t="s">
        <v>1694</v>
      </c>
      <c r="B1469" t="s">
        <v>2130</v>
      </c>
      <c r="C1469" t="s">
        <v>2198</v>
      </c>
      <c r="D1469" t="s">
        <v>2737</v>
      </c>
      <c r="E1469" s="48">
        <v>46241</v>
      </c>
      <c r="F1469" t="s">
        <v>2632</v>
      </c>
      <c r="G1469" t="s">
        <v>4362</v>
      </c>
      <c r="H1469"/>
      <c r="I1469"/>
    </row>
    <row r="1470" spans="1:9">
      <c r="A1470" t="s">
        <v>1694</v>
      </c>
      <c r="B1470" t="s">
        <v>2130</v>
      </c>
      <c r="C1470" t="s">
        <v>2198</v>
      </c>
      <c r="D1470" t="s">
        <v>2737</v>
      </c>
      <c r="E1470" s="48">
        <v>46241</v>
      </c>
      <c r="F1470" t="s">
        <v>2632</v>
      </c>
      <c r="G1470" t="s">
        <v>4363</v>
      </c>
      <c r="H1470"/>
      <c r="I1470"/>
    </row>
    <row r="1471" spans="1:9">
      <c r="A1471" t="s">
        <v>1694</v>
      </c>
      <c r="B1471" t="s">
        <v>2130</v>
      </c>
      <c r="C1471" t="s">
        <v>2198</v>
      </c>
      <c r="D1471" t="s">
        <v>2737</v>
      </c>
      <c r="E1471" s="48">
        <v>46244</v>
      </c>
      <c r="F1471" t="s">
        <v>2608</v>
      </c>
      <c r="G1471" t="s">
        <v>4364</v>
      </c>
      <c r="H1471"/>
      <c r="I1471"/>
    </row>
    <row r="1472" spans="1:9">
      <c r="A1472" t="s">
        <v>1694</v>
      </c>
      <c r="B1472" t="s">
        <v>2130</v>
      </c>
      <c r="C1472" t="s">
        <v>2198</v>
      </c>
      <c r="D1472" t="s">
        <v>2737</v>
      </c>
      <c r="E1472" s="48">
        <v>46246</v>
      </c>
      <c r="F1472" t="s">
        <v>2889</v>
      </c>
      <c r="G1472" t="s">
        <v>4365</v>
      </c>
      <c r="H1472"/>
      <c r="I1472"/>
    </row>
    <row r="1473" spans="1:9">
      <c r="A1473" t="s">
        <v>1694</v>
      </c>
      <c r="B1473" t="s">
        <v>2130</v>
      </c>
      <c r="C1473" t="s">
        <v>2198</v>
      </c>
      <c r="D1473" t="s">
        <v>2737</v>
      </c>
      <c r="E1473" s="48">
        <v>46247</v>
      </c>
      <c r="F1473" t="s">
        <v>2479</v>
      </c>
      <c r="G1473" t="s">
        <v>4366</v>
      </c>
      <c r="H1473"/>
      <c r="I1473"/>
    </row>
    <row r="1474" spans="1:9">
      <c r="A1474" t="s">
        <v>1694</v>
      </c>
      <c r="B1474" t="s">
        <v>2130</v>
      </c>
      <c r="C1474" t="s">
        <v>2198</v>
      </c>
      <c r="D1474" t="s">
        <v>2737</v>
      </c>
      <c r="E1474" s="48">
        <v>46251</v>
      </c>
      <c r="F1474" t="s">
        <v>2890</v>
      </c>
      <c r="G1474" t="s">
        <v>4367</v>
      </c>
      <c r="H1474"/>
      <c r="I1474"/>
    </row>
    <row r="1475" spans="1:9">
      <c r="A1475" t="s">
        <v>1694</v>
      </c>
      <c r="B1475" t="s">
        <v>2130</v>
      </c>
      <c r="C1475" t="s">
        <v>2198</v>
      </c>
      <c r="D1475" t="s">
        <v>2737</v>
      </c>
      <c r="E1475" s="48">
        <v>46252</v>
      </c>
      <c r="F1475" t="s">
        <v>2351</v>
      </c>
      <c r="G1475" t="s">
        <v>4368</v>
      </c>
      <c r="H1475"/>
      <c r="I1475"/>
    </row>
    <row r="1476" spans="1:9">
      <c r="A1476" t="s">
        <v>1694</v>
      </c>
      <c r="B1476" t="s">
        <v>2130</v>
      </c>
      <c r="C1476" t="s">
        <v>2198</v>
      </c>
      <c r="D1476" t="s">
        <v>2737</v>
      </c>
      <c r="E1476" s="48">
        <v>46253</v>
      </c>
      <c r="F1476" t="s">
        <v>2352</v>
      </c>
      <c r="G1476" t="s">
        <v>4369</v>
      </c>
      <c r="H1476"/>
      <c r="I1476"/>
    </row>
    <row r="1477" spans="1:9">
      <c r="A1477" t="s">
        <v>1694</v>
      </c>
      <c r="B1477" t="s">
        <v>2130</v>
      </c>
      <c r="C1477" t="s">
        <v>2198</v>
      </c>
      <c r="D1477" t="s">
        <v>2737</v>
      </c>
      <c r="E1477" s="48">
        <v>46253</v>
      </c>
      <c r="F1477" t="s">
        <v>2352</v>
      </c>
      <c r="G1477" t="s">
        <v>4370</v>
      </c>
      <c r="H1477"/>
      <c r="I1477"/>
    </row>
    <row r="1478" spans="1:9">
      <c r="A1478" t="s">
        <v>1694</v>
      </c>
      <c r="B1478" t="s">
        <v>2130</v>
      </c>
      <c r="C1478" t="s">
        <v>2198</v>
      </c>
      <c r="D1478" t="s">
        <v>2737</v>
      </c>
      <c r="E1478" s="48">
        <v>46254</v>
      </c>
      <c r="F1478" t="s">
        <v>2891</v>
      </c>
      <c r="G1478" t="s">
        <v>4371</v>
      </c>
      <c r="H1478"/>
      <c r="I1478"/>
    </row>
    <row r="1479" spans="1:9">
      <c r="A1479" t="s">
        <v>1694</v>
      </c>
      <c r="B1479" t="s">
        <v>2130</v>
      </c>
      <c r="C1479" t="s">
        <v>2198</v>
      </c>
      <c r="D1479" t="s">
        <v>2737</v>
      </c>
      <c r="E1479" s="48">
        <v>46255</v>
      </c>
      <c r="F1479" t="s">
        <v>2678</v>
      </c>
      <c r="G1479" t="s">
        <v>3658</v>
      </c>
      <c r="H1479"/>
      <c r="I1479"/>
    </row>
    <row r="1480" spans="1:9">
      <c r="A1480" t="s">
        <v>1694</v>
      </c>
      <c r="B1480" t="s">
        <v>2130</v>
      </c>
      <c r="C1480" t="s">
        <v>2198</v>
      </c>
      <c r="D1480" t="s">
        <v>2737</v>
      </c>
      <c r="E1480" s="48">
        <v>46255</v>
      </c>
      <c r="F1480" t="s">
        <v>2678</v>
      </c>
      <c r="G1480" t="s">
        <v>3659</v>
      </c>
      <c r="H1480"/>
      <c r="I1480"/>
    </row>
    <row r="1481" spans="1:9">
      <c r="A1481" t="s">
        <v>1694</v>
      </c>
      <c r="B1481" t="s">
        <v>2130</v>
      </c>
      <c r="C1481" t="s">
        <v>2198</v>
      </c>
      <c r="D1481" t="s">
        <v>2737</v>
      </c>
      <c r="E1481" s="48">
        <v>46259</v>
      </c>
      <c r="F1481" t="s">
        <v>2410</v>
      </c>
      <c r="G1481" t="s">
        <v>4372</v>
      </c>
      <c r="H1481"/>
      <c r="I1481"/>
    </row>
    <row r="1482" spans="1:9">
      <c r="A1482" t="s">
        <v>1694</v>
      </c>
      <c r="B1482" t="s">
        <v>2130</v>
      </c>
      <c r="C1482" t="s">
        <v>2198</v>
      </c>
      <c r="D1482" t="s">
        <v>2737</v>
      </c>
      <c r="E1482" s="48">
        <v>46260</v>
      </c>
      <c r="F1482" t="s">
        <v>2759</v>
      </c>
      <c r="G1482" t="s">
        <v>3609</v>
      </c>
      <c r="H1482"/>
      <c r="I1482"/>
    </row>
    <row r="1483" spans="1:9">
      <c r="A1483" t="s">
        <v>1694</v>
      </c>
      <c r="B1483" t="s">
        <v>2130</v>
      </c>
      <c r="C1483" t="s">
        <v>2198</v>
      </c>
      <c r="D1483" t="s">
        <v>2737</v>
      </c>
      <c r="E1483" s="48">
        <v>46261</v>
      </c>
      <c r="F1483" t="s">
        <v>2721</v>
      </c>
      <c r="G1483" t="s">
        <v>3458</v>
      </c>
      <c r="H1483"/>
      <c r="I1483"/>
    </row>
    <row r="1484" spans="1:9">
      <c r="A1484" t="s">
        <v>1694</v>
      </c>
      <c r="B1484" t="s">
        <v>2130</v>
      </c>
      <c r="C1484" t="s">
        <v>2198</v>
      </c>
      <c r="D1484" t="s">
        <v>2737</v>
      </c>
      <c r="E1484" s="48">
        <v>46261</v>
      </c>
      <c r="F1484" t="s">
        <v>2721</v>
      </c>
      <c r="G1484" t="s">
        <v>3459</v>
      </c>
      <c r="H1484"/>
      <c r="I1484"/>
    </row>
    <row r="1485" spans="1:9">
      <c r="A1485" t="s">
        <v>1694</v>
      </c>
      <c r="B1485" t="s">
        <v>2130</v>
      </c>
      <c r="C1485" t="s">
        <v>2198</v>
      </c>
      <c r="D1485" t="s">
        <v>2737</v>
      </c>
      <c r="E1485" s="48">
        <v>46265</v>
      </c>
      <c r="F1485" t="s">
        <v>2662</v>
      </c>
      <c r="G1485" t="s">
        <v>4373</v>
      </c>
      <c r="H1485"/>
      <c r="I1485"/>
    </row>
    <row r="1486" spans="1:9">
      <c r="A1486" t="s">
        <v>1694</v>
      </c>
      <c r="B1486" t="s">
        <v>2130</v>
      </c>
      <c r="C1486" t="s">
        <v>2198</v>
      </c>
      <c r="D1486" t="s">
        <v>2737</v>
      </c>
      <c r="E1486" s="48">
        <v>46266</v>
      </c>
      <c r="F1486" t="s">
        <v>2892</v>
      </c>
      <c r="G1486" t="s">
        <v>4374</v>
      </c>
      <c r="H1486"/>
      <c r="I1486"/>
    </row>
    <row r="1487" spans="1:9">
      <c r="A1487" t="s">
        <v>1694</v>
      </c>
      <c r="B1487" t="s">
        <v>2130</v>
      </c>
      <c r="C1487" t="s">
        <v>2198</v>
      </c>
      <c r="D1487" t="s">
        <v>2737</v>
      </c>
      <c r="E1487" s="48">
        <v>46268</v>
      </c>
      <c r="F1487" t="s">
        <v>2466</v>
      </c>
      <c r="G1487" t="s">
        <v>3618</v>
      </c>
      <c r="H1487"/>
      <c r="I1487"/>
    </row>
    <row r="1488" spans="1:9">
      <c r="A1488" t="s">
        <v>1694</v>
      </c>
      <c r="B1488" t="s">
        <v>2130</v>
      </c>
      <c r="C1488" t="s">
        <v>2198</v>
      </c>
      <c r="D1488" t="s">
        <v>2737</v>
      </c>
      <c r="E1488" s="48">
        <v>46269</v>
      </c>
      <c r="F1488" t="s">
        <v>2566</v>
      </c>
      <c r="G1488" t="s">
        <v>3464</v>
      </c>
      <c r="H1488"/>
      <c r="I1488"/>
    </row>
    <row r="1489" spans="1:9">
      <c r="A1489" t="s">
        <v>1694</v>
      </c>
      <c r="B1489" t="s">
        <v>2130</v>
      </c>
      <c r="C1489" t="s">
        <v>2198</v>
      </c>
      <c r="D1489" t="s">
        <v>2737</v>
      </c>
      <c r="E1489" s="48">
        <v>46273</v>
      </c>
      <c r="F1489" t="s">
        <v>2723</v>
      </c>
      <c r="G1489" t="s">
        <v>3465</v>
      </c>
      <c r="H1489"/>
      <c r="I1489"/>
    </row>
    <row r="1490" spans="1:9">
      <c r="A1490" t="s">
        <v>1694</v>
      </c>
      <c r="B1490" t="s">
        <v>2130</v>
      </c>
      <c r="C1490" t="s">
        <v>2198</v>
      </c>
      <c r="D1490" t="s">
        <v>2737</v>
      </c>
      <c r="E1490" s="48">
        <v>46274</v>
      </c>
      <c r="F1490" t="s">
        <v>2123</v>
      </c>
      <c r="G1490" t="s">
        <v>4375</v>
      </c>
      <c r="H1490"/>
      <c r="I1490"/>
    </row>
    <row r="1491" spans="1:9">
      <c r="A1491" t="s">
        <v>1694</v>
      </c>
      <c r="B1491" t="s">
        <v>2130</v>
      </c>
      <c r="C1491" t="s">
        <v>2198</v>
      </c>
      <c r="D1491" t="s">
        <v>2737</v>
      </c>
      <c r="E1491" s="48">
        <v>46275</v>
      </c>
      <c r="F1491" t="s">
        <v>2469</v>
      </c>
      <c r="G1491" t="s">
        <v>3742</v>
      </c>
      <c r="H1491"/>
      <c r="I1491"/>
    </row>
    <row r="1492" spans="1:9">
      <c r="A1492" t="s">
        <v>1694</v>
      </c>
      <c r="B1492" t="s">
        <v>2130</v>
      </c>
      <c r="C1492" t="s">
        <v>2198</v>
      </c>
      <c r="D1492" t="s">
        <v>2737</v>
      </c>
      <c r="E1492" s="48">
        <v>46276</v>
      </c>
      <c r="F1492" t="s">
        <v>2568</v>
      </c>
      <c r="G1492" t="s">
        <v>4376</v>
      </c>
      <c r="H1492"/>
      <c r="I1492"/>
    </row>
    <row r="1493" spans="1:9">
      <c r="A1493" t="s">
        <v>1694</v>
      </c>
      <c r="B1493" t="s">
        <v>2130</v>
      </c>
      <c r="C1493" t="s">
        <v>2198</v>
      </c>
      <c r="D1493" t="s">
        <v>2737</v>
      </c>
      <c r="E1493" s="48">
        <v>46276</v>
      </c>
      <c r="F1493" t="s">
        <v>2568</v>
      </c>
      <c r="G1493" t="s">
        <v>4377</v>
      </c>
      <c r="H1493"/>
      <c r="I1493"/>
    </row>
    <row r="1494" spans="1:9">
      <c r="A1494" t="s">
        <v>1694</v>
      </c>
      <c r="B1494" t="s">
        <v>2130</v>
      </c>
      <c r="C1494" t="s">
        <v>2198</v>
      </c>
      <c r="D1494" t="s">
        <v>2737</v>
      </c>
      <c r="E1494" s="48">
        <v>46279</v>
      </c>
      <c r="F1494" t="s">
        <v>1806</v>
      </c>
      <c r="G1494" t="s">
        <v>4378</v>
      </c>
      <c r="H1494"/>
      <c r="I1494"/>
    </row>
    <row r="1495" spans="1:9">
      <c r="A1495" t="s">
        <v>1694</v>
      </c>
      <c r="B1495" t="s">
        <v>2130</v>
      </c>
      <c r="C1495" t="s">
        <v>2198</v>
      </c>
      <c r="D1495" t="s">
        <v>2737</v>
      </c>
      <c r="E1495" s="48">
        <v>46280</v>
      </c>
      <c r="F1495" t="s">
        <v>2893</v>
      </c>
      <c r="G1495" t="s">
        <v>4153</v>
      </c>
      <c r="H1495"/>
      <c r="I1495"/>
    </row>
    <row r="1496" spans="1:9">
      <c r="A1496" t="s">
        <v>1694</v>
      </c>
      <c r="B1496" t="s">
        <v>2130</v>
      </c>
      <c r="C1496" t="s">
        <v>2198</v>
      </c>
      <c r="D1496" t="s">
        <v>2737</v>
      </c>
      <c r="E1496" s="48">
        <v>46280</v>
      </c>
      <c r="F1496" t="s">
        <v>2893</v>
      </c>
      <c r="G1496" t="s">
        <v>4154</v>
      </c>
      <c r="H1496"/>
      <c r="I1496"/>
    </row>
    <row r="1497" spans="1:9">
      <c r="A1497" t="s">
        <v>1694</v>
      </c>
      <c r="B1497" t="s">
        <v>2130</v>
      </c>
      <c r="C1497" t="s">
        <v>2198</v>
      </c>
      <c r="D1497" t="s">
        <v>2737</v>
      </c>
      <c r="E1497" s="48">
        <v>46281</v>
      </c>
      <c r="F1497" t="s">
        <v>2642</v>
      </c>
      <c r="G1497" t="s">
        <v>4379</v>
      </c>
      <c r="H1497"/>
      <c r="I1497"/>
    </row>
    <row r="1498" spans="1:9">
      <c r="A1498" t="s">
        <v>1694</v>
      </c>
      <c r="B1498" t="s">
        <v>2130</v>
      </c>
      <c r="C1498" t="s">
        <v>2198</v>
      </c>
      <c r="D1498" t="s">
        <v>2737</v>
      </c>
      <c r="E1498" s="48">
        <v>46281</v>
      </c>
      <c r="F1498" t="s">
        <v>2642</v>
      </c>
      <c r="G1498" t="s">
        <v>4380</v>
      </c>
      <c r="H1498"/>
      <c r="I1498"/>
    </row>
    <row r="1499" spans="1:9">
      <c r="A1499" t="s">
        <v>1694</v>
      </c>
      <c r="B1499" t="s">
        <v>2130</v>
      </c>
      <c r="C1499" t="s">
        <v>2198</v>
      </c>
      <c r="D1499" t="s">
        <v>2737</v>
      </c>
      <c r="E1499" s="48">
        <v>46283</v>
      </c>
      <c r="F1499" t="s">
        <v>1774</v>
      </c>
      <c r="G1499" t="s">
        <v>4381</v>
      </c>
      <c r="H1499"/>
      <c r="I1499"/>
    </row>
    <row r="1500" spans="1:9">
      <c r="A1500" t="s">
        <v>1694</v>
      </c>
      <c r="B1500" t="s">
        <v>2130</v>
      </c>
      <c r="C1500" t="s">
        <v>2198</v>
      </c>
      <c r="D1500" t="s">
        <v>2737</v>
      </c>
      <c r="E1500" s="48">
        <v>46286</v>
      </c>
      <c r="F1500" t="s">
        <v>1708</v>
      </c>
      <c r="G1500" t="s">
        <v>6350</v>
      </c>
      <c r="H1500"/>
      <c r="I1500"/>
    </row>
    <row r="1501" spans="1:9">
      <c r="A1501" t="s">
        <v>1694</v>
      </c>
      <c r="B1501" t="s">
        <v>2130</v>
      </c>
      <c r="C1501" t="s">
        <v>2198</v>
      </c>
      <c r="D1501" t="s">
        <v>2737</v>
      </c>
      <c r="E1501" s="48">
        <v>46286</v>
      </c>
      <c r="F1501" t="s">
        <v>1708</v>
      </c>
      <c r="G1501" t="s">
        <v>6352</v>
      </c>
      <c r="H1501"/>
      <c r="I1501"/>
    </row>
    <row r="1502" spans="1:9">
      <c r="A1502" t="s">
        <v>1694</v>
      </c>
      <c r="B1502" t="s">
        <v>2130</v>
      </c>
      <c r="C1502" t="s">
        <v>2198</v>
      </c>
      <c r="D1502" t="s">
        <v>2737</v>
      </c>
      <c r="E1502" s="48">
        <v>46286</v>
      </c>
      <c r="F1502" t="s">
        <v>1708</v>
      </c>
      <c r="G1502" t="s">
        <v>6351</v>
      </c>
      <c r="H1502"/>
      <c r="I1502"/>
    </row>
    <row r="1503" spans="1:9">
      <c r="A1503" t="s">
        <v>1694</v>
      </c>
      <c r="B1503" t="s">
        <v>2130</v>
      </c>
      <c r="C1503" t="s">
        <v>2198</v>
      </c>
      <c r="D1503" t="s">
        <v>2737</v>
      </c>
      <c r="E1503" s="48">
        <v>46288</v>
      </c>
      <c r="F1503" t="s">
        <v>1713</v>
      </c>
      <c r="G1503" t="s">
        <v>3920</v>
      </c>
      <c r="H1503"/>
      <c r="I1503"/>
    </row>
    <row r="1504" spans="1:9">
      <c r="A1504" t="s">
        <v>1694</v>
      </c>
      <c r="B1504" t="s">
        <v>2130</v>
      </c>
      <c r="C1504" t="s">
        <v>2198</v>
      </c>
      <c r="D1504" t="s">
        <v>2737</v>
      </c>
      <c r="E1504" s="48">
        <v>46289</v>
      </c>
      <c r="F1504" t="s">
        <v>1795</v>
      </c>
      <c r="G1504" t="s">
        <v>4544</v>
      </c>
      <c r="H1504"/>
      <c r="I1504"/>
    </row>
    <row r="1505" spans="1:9">
      <c r="A1505" t="s">
        <v>1694</v>
      </c>
      <c r="B1505" t="s">
        <v>2130</v>
      </c>
      <c r="C1505" t="s">
        <v>2198</v>
      </c>
      <c r="D1505" t="s">
        <v>2737</v>
      </c>
      <c r="E1505" s="48">
        <v>46289</v>
      </c>
      <c r="F1505" t="s">
        <v>1795</v>
      </c>
      <c r="G1505" t="s">
        <v>4545</v>
      </c>
      <c r="H1505"/>
      <c r="I1505"/>
    </row>
    <row r="1506" spans="1:9">
      <c r="A1506" t="s">
        <v>1694</v>
      </c>
      <c r="B1506" t="s">
        <v>2130</v>
      </c>
      <c r="C1506" t="s">
        <v>2198</v>
      </c>
      <c r="D1506" t="s">
        <v>2737</v>
      </c>
      <c r="E1506" s="48">
        <v>46290</v>
      </c>
      <c r="F1506" t="s">
        <v>6417</v>
      </c>
      <c r="G1506" t="s">
        <v>6346</v>
      </c>
      <c r="H1506"/>
      <c r="I1506"/>
    </row>
    <row r="1507" spans="1:9">
      <c r="A1507" t="s">
        <v>1694</v>
      </c>
      <c r="B1507" t="s">
        <v>2130</v>
      </c>
      <c r="C1507" t="s">
        <v>2198</v>
      </c>
      <c r="D1507" t="s">
        <v>2737</v>
      </c>
      <c r="E1507" s="48">
        <v>46290</v>
      </c>
      <c r="F1507" t="s">
        <v>6417</v>
      </c>
      <c r="G1507" t="s">
        <v>6298</v>
      </c>
      <c r="H1507"/>
      <c r="I1507"/>
    </row>
    <row r="1508" spans="1:9">
      <c r="A1508" t="s">
        <v>1694</v>
      </c>
      <c r="B1508" t="s">
        <v>2130</v>
      </c>
      <c r="C1508" t="s">
        <v>2198</v>
      </c>
      <c r="D1508" t="s">
        <v>2737</v>
      </c>
      <c r="E1508" s="48">
        <v>46291</v>
      </c>
      <c r="F1508" t="s">
        <v>6618</v>
      </c>
      <c r="G1508" t="s">
        <v>6354</v>
      </c>
      <c r="H1508"/>
      <c r="I1508"/>
    </row>
    <row r="1509" spans="1:9">
      <c r="A1509" t="s">
        <v>1694</v>
      </c>
      <c r="B1509" t="s">
        <v>2130</v>
      </c>
      <c r="C1509" t="s">
        <v>2198</v>
      </c>
      <c r="D1509" t="s">
        <v>2737</v>
      </c>
      <c r="E1509" s="48">
        <v>46291</v>
      </c>
      <c r="F1509" t="s">
        <v>6618</v>
      </c>
      <c r="G1509" t="s">
        <v>6303</v>
      </c>
      <c r="H1509"/>
      <c r="I1509"/>
    </row>
    <row r="1510" spans="1:9">
      <c r="A1510" t="s">
        <v>1694</v>
      </c>
      <c r="B1510" t="s">
        <v>2130</v>
      </c>
      <c r="C1510" t="s">
        <v>2198</v>
      </c>
      <c r="D1510" t="s">
        <v>2737</v>
      </c>
      <c r="E1510" s="48">
        <v>46293</v>
      </c>
      <c r="F1510" t="s">
        <v>6625</v>
      </c>
      <c r="G1510" t="s">
        <v>6452</v>
      </c>
      <c r="H1510"/>
      <c r="I1510"/>
    </row>
    <row r="1511" spans="1:9">
      <c r="A1511" t="s">
        <v>1694</v>
      </c>
      <c r="B1511" t="s">
        <v>2130</v>
      </c>
      <c r="C1511" t="s">
        <v>2198</v>
      </c>
      <c r="D1511" t="s">
        <v>2737</v>
      </c>
      <c r="E1511" s="48">
        <v>46293</v>
      </c>
      <c r="F1511" t="s">
        <v>6625</v>
      </c>
      <c r="G1511" t="s">
        <v>6464</v>
      </c>
      <c r="H1511"/>
      <c r="I1511"/>
    </row>
    <row r="1512" spans="1:9">
      <c r="A1512" t="s">
        <v>1694</v>
      </c>
      <c r="B1512" t="s">
        <v>2130</v>
      </c>
      <c r="C1512" t="s">
        <v>2198</v>
      </c>
      <c r="D1512" t="s">
        <v>2737</v>
      </c>
      <c r="E1512" s="48">
        <v>46294</v>
      </c>
      <c r="F1512" t="s">
        <v>6644</v>
      </c>
      <c r="G1512" t="s">
        <v>6565</v>
      </c>
      <c r="H1512"/>
      <c r="I1512"/>
    </row>
    <row r="1513" spans="1:9">
      <c r="A1513" t="s">
        <v>1694</v>
      </c>
      <c r="B1513" t="s">
        <v>2130</v>
      </c>
      <c r="C1513" t="s">
        <v>2198</v>
      </c>
      <c r="D1513" t="s">
        <v>2737</v>
      </c>
      <c r="E1513" s="48">
        <v>46295</v>
      </c>
      <c r="F1513" t="s">
        <v>6652</v>
      </c>
      <c r="G1513" t="s">
        <v>6552</v>
      </c>
      <c r="H1513"/>
      <c r="I1513"/>
    </row>
    <row r="1514" spans="1:9">
      <c r="A1514" t="s">
        <v>1694</v>
      </c>
      <c r="B1514" t="s">
        <v>2130</v>
      </c>
      <c r="C1514" t="s">
        <v>2198</v>
      </c>
      <c r="D1514" t="s">
        <v>2737</v>
      </c>
      <c r="E1514" s="48">
        <v>46296</v>
      </c>
      <c r="F1514" t="s">
        <v>6654</v>
      </c>
      <c r="G1514" t="s">
        <v>6476</v>
      </c>
      <c r="H1514"/>
      <c r="I1514"/>
    </row>
    <row r="1515" spans="1:9">
      <c r="A1515" t="s">
        <v>1694</v>
      </c>
      <c r="B1515" t="s">
        <v>2130</v>
      </c>
      <c r="C1515" t="s">
        <v>2198</v>
      </c>
      <c r="D1515" t="s">
        <v>2737</v>
      </c>
      <c r="E1515" s="48">
        <v>46297</v>
      </c>
      <c r="F1515" t="s">
        <v>6429</v>
      </c>
      <c r="G1515" t="s">
        <v>6445</v>
      </c>
      <c r="H1515"/>
      <c r="I1515"/>
    </row>
    <row r="1516" spans="1:9">
      <c r="A1516" t="s">
        <v>1694</v>
      </c>
      <c r="B1516" t="s">
        <v>2130</v>
      </c>
      <c r="C1516" t="s">
        <v>2198</v>
      </c>
      <c r="D1516" t="s">
        <v>2737</v>
      </c>
      <c r="E1516" s="48">
        <v>46298</v>
      </c>
      <c r="F1516" t="s">
        <v>6599</v>
      </c>
      <c r="G1516" t="s">
        <v>6450</v>
      </c>
      <c r="H1516"/>
      <c r="I1516"/>
    </row>
    <row r="1517" spans="1:9">
      <c r="A1517" t="s">
        <v>1694</v>
      </c>
      <c r="B1517" t="s">
        <v>2130</v>
      </c>
      <c r="C1517" t="s">
        <v>2198</v>
      </c>
      <c r="D1517" t="s">
        <v>2737</v>
      </c>
      <c r="E1517" s="48">
        <v>46300</v>
      </c>
      <c r="F1517" t="s">
        <v>6754</v>
      </c>
      <c r="G1517" t="s">
        <v>6566</v>
      </c>
      <c r="H1517"/>
      <c r="I1517"/>
    </row>
    <row r="1518" spans="1:9">
      <c r="A1518" t="s">
        <v>1694</v>
      </c>
      <c r="B1518" t="s">
        <v>2130</v>
      </c>
      <c r="C1518" t="s">
        <v>2198</v>
      </c>
      <c r="D1518" t="s">
        <v>2737</v>
      </c>
      <c r="E1518" s="48">
        <v>46300</v>
      </c>
      <c r="F1518" t="s">
        <v>6754</v>
      </c>
      <c r="G1518" t="s">
        <v>6541</v>
      </c>
      <c r="H1518"/>
      <c r="I1518"/>
    </row>
    <row r="1519" spans="1:9">
      <c r="A1519" t="s">
        <v>1694</v>
      </c>
      <c r="B1519" t="s">
        <v>2130</v>
      </c>
      <c r="C1519" t="s">
        <v>2198</v>
      </c>
      <c r="D1519" t="s">
        <v>2737</v>
      </c>
      <c r="E1519" s="48">
        <v>46300</v>
      </c>
      <c r="F1519" t="s">
        <v>6754</v>
      </c>
      <c r="G1519" t="s">
        <v>6472</v>
      </c>
      <c r="H1519"/>
      <c r="I1519"/>
    </row>
    <row r="1520" spans="1:9">
      <c r="A1520" t="s">
        <v>1694</v>
      </c>
      <c r="B1520" t="s">
        <v>2187</v>
      </c>
      <c r="C1520" t="s">
        <v>2198</v>
      </c>
      <c r="D1520" t="s">
        <v>2737</v>
      </c>
      <c r="E1520" s="48">
        <v>46182</v>
      </c>
      <c r="F1520" t="s">
        <v>2894</v>
      </c>
      <c r="G1520" t="s">
        <v>4386</v>
      </c>
      <c r="H1520"/>
      <c r="I1520"/>
    </row>
    <row r="1521" spans="1:9">
      <c r="A1521" t="s">
        <v>1694</v>
      </c>
      <c r="B1521" t="s">
        <v>2187</v>
      </c>
      <c r="C1521" t="s">
        <v>2198</v>
      </c>
      <c r="D1521" t="s">
        <v>2737</v>
      </c>
      <c r="E1521" s="48">
        <v>46182</v>
      </c>
      <c r="F1521" t="s">
        <v>2894</v>
      </c>
      <c r="G1521" t="s">
        <v>4387</v>
      </c>
      <c r="H1521"/>
      <c r="I1521"/>
    </row>
    <row r="1522" spans="1:9">
      <c r="A1522" t="s">
        <v>1694</v>
      </c>
      <c r="B1522" t="s">
        <v>2187</v>
      </c>
      <c r="C1522" t="s">
        <v>2198</v>
      </c>
      <c r="D1522" t="s">
        <v>2737</v>
      </c>
      <c r="E1522" s="48">
        <v>46183</v>
      </c>
      <c r="F1522" t="s">
        <v>2546</v>
      </c>
      <c r="G1522" t="s">
        <v>4388</v>
      </c>
      <c r="H1522"/>
      <c r="I1522"/>
    </row>
    <row r="1523" spans="1:9">
      <c r="A1523" t="s">
        <v>1694</v>
      </c>
      <c r="B1523" t="s">
        <v>2187</v>
      </c>
      <c r="C1523" t="s">
        <v>2198</v>
      </c>
      <c r="D1523" t="s">
        <v>2737</v>
      </c>
      <c r="E1523" s="48">
        <v>46184</v>
      </c>
      <c r="F1523" t="s">
        <v>2895</v>
      </c>
      <c r="G1523" t="s">
        <v>4389</v>
      </c>
      <c r="H1523"/>
      <c r="I1523"/>
    </row>
    <row r="1524" spans="1:9">
      <c r="A1524" t="s">
        <v>1694</v>
      </c>
      <c r="B1524" t="s">
        <v>2187</v>
      </c>
      <c r="C1524" t="s">
        <v>2198</v>
      </c>
      <c r="D1524" t="s">
        <v>2737</v>
      </c>
      <c r="E1524" s="48">
        <v>46185</v>
      </c>
      <c r="F1524" t="s">
        <v>2069</v>
      </c>
      <c r="G1524" t="s">
        <v>4390</v>
      </c>
      <c r="H1524"/>
      <c r="I1524"/>
    </row>
    <row r="1525" spans="1:9">
      <c r="A1525" t="s">
        <v>1694</v>
      </c>
      <c r="B1525" t="s">
        <v>2187</v>
      </c>
      <c r="C1525" t="s">
        <v>2198</v>
      </c>
      <c r="D1525" t="s">
        <v>2737</v>
      </c>
      <c r="E1525" s="48">
        <v>46188</v>
      </c>
      <c r="F1525" t="s">
        <v>2779</v>
      </c>
      <c r="G1525" t="s">
        <v>3679</v>
      </c>
      <c r="H1525"/>
      <c r="I1525"/>
    </row>
    <row r="1526" spans="1:9">
      <c r="A1526" t="s">
        <v>1694</v>
      </c>
      <c r="B1526" t="s">
        <v>2187</v>
      </c>
      <c r="C1526" t="s">
        <v>2198</v>
      </c>
      <c r="D1526" t="s">
        <v>2737</v>
      </c>
      <c r="E1526" s="48">
        <v>46189</v>
      </c>
      <c r="F1526" t="s">
        <v>2896</v>
      </c>
      <c r="G1526" t="s">
        <v>4391</v>
      </c>
      <c r="H1526"/>
      <c r="I1526"/>
    </row>
    <row r="1527" spans="1:9">
      <c r="A1527" t="s">
        <v>1694</v>
      </c>
      <c r="B1527" t="s">
        <v>2187</v>
      </c>
      <c r="C1527" t="s">
        <v>2198</v>
      </c>
      <c r="D1527" t="s">
        <v>2737</v>
      </c>
      <c r="E1527" s="48">
        <v>46189</v>
      </c>
      <c r="F1527" t="s">
        <v>2896</v>
      </c>
      <c r="G1527" t="s">
        <v>4392</v>
      </c>
      <c r="H1527"/>
      <c r="I1527"/>
    </row>
    <row r="1528" spans="1:9">
      <c r="A1528" t="s">
        <v>1694</v>
      </c>
      <c r="B1528" t="s">
        <v>2187</v>
      </c>
      <c r="C1528" t="s">
        <v>2198</v>
      </c>
      <c r="D1528" t="s">
        <v>2737</v>
      </c>
      <c r="E1528" s="48">
        <v>46189</v>
      </c>
      <c r="F1528" t="s">
        <v>2896</v>
      </c>
      <c r="G1528" t="s">
        <v>4393</v>
      </c>
      <c r="H1528"/>
      <c r="I1528"/>
    </row>
    <row r="1529" spans="1:9">
      <c r="A1529" t="s">
        <v>1694</v>
      </c>
      <c r="B1529" t="s">
        <v>2187</v>
      </c>
      <c r="C1529" t="s">
        <v>2198</v>
      </c>
      <c r="D1529" t="s">
        <v>2737</v>
      </c>
      <c r="E1529" s="48">
        <v>46189</v>
      </c>
      <c r="F1529" t="s">
        <v>2896</v>
      </c>
      <c r="G1529" t="s">
        <v>4394</v>
      </c>
      <c r="H1529"/>
      <c r="I1529"/>
    </row>
    <row r="1530" spans="1:9">
      <c r="A1530" t="s">
        <v>1694</v>
      </c>
      <c r="B1530" t="s">
        <v>2187</v>
      </c>
      <c r="C1530" t="s">
        <v>2198</v>
      </c>
      <c r="D1530" t="s">
        <v>2737</v>
      </c>
      <c r="E1530" s="48">
        <v>46189</v>
      </c>
      <c r="F1530" t="s">
        <v>2896</v>
      </c>
      <c r="G1530" t="s">
        <v>4395</v>
      </c>
      <c r="H1530"/>
      <c r="I1530"/>
    </row>
    <row r="1531" spans="1:9">
      <c r="A1531" t="s">
        <v>1694</v>
      </c>
      <c r="B1531" t="s">
        <v>2187</v>
      </c>
      <c r="C1531" t="s">
        <v>2198</v>
      </c>
      <c r="D1531" t="s">
        <v>2737</v>
      </c>
      <c r="E1531" s="48">
        <v>46189</v>
      </c>
      <c r="F1531" t="s">
        <v>2896</v>
      </c>
      <c r="G1531" t="s">
        <v>4396</v>
      </c>
      <c r="H1531"/>
      <c r="I1531"/>
    </row>
    <row r="1532" spans="1:9">
      <c r="A1532" t="s">
        <v>1694</v>
      </c>
      <c r="B1532" t="s">
        <v>2187</v>
      </c>
      <c r="C1532" t="s">
        <v>2198</v>
      </c>
      <c r="D1532" t="s">
        <v>2737</v>
      </c>
      <c r="E1532" s="48">
        <v>46190</v>
      </c>
      <c r="F1532" t="s">
        <v>2897</v>
      </c>
      <c r="G1532" t="s">
        <v>4397</v>
      </c>
      <c r="H1532"/>
      <c r="I1532"/>
    </row>
    <row r="1533" spans="1:9">
      <c r="A1533" t="s">
        <v>1694</v>
      </c>
      <c r="B1533" t="s">
        <v>2187</v>
      </c>
      <c r="C1533" t="s">
        <v>2198</v>
      </c>
      <c r="D1533" t="s">
        <v>2737</v>
      </c>
      <c r="E1533" s="48">
        <v>46190</v>
      </c>
      <c r="F1533" t="s">
        <v>2897</v>
      </c>
      <c r="G1533" t="s">
        <v>4398</v>
      </c>
      <c r="H1533"/>
      <c r="I1533"/>
    </row>
    <row r="1534" spans="1:9">
      <c r="A1534" t="s">
        <v>1694</v>
      </c>
      <c r="B1534" t="s">
        <v>2187</v>
      </c>
      <c r="C1534" t="s">
        <v>2198</v>
      </c>
      <c r="D1534" t="s">
        <v>2737</v>
      </c>
      <c r="E1534" s="48">
        <v>46191</v>
      </c>
      <c r="F1534" t="s">
        <v>2728</v>
      </c>
      <c r="G1534" t="s">
        <v>3488</v>
      </c>
      <c r="H1534"/>
      <c r="I1534"/>
    </row>
    <row r="1535" spans="1:9">
      <c r="A1535" t="s">
        <v>1694</v>
      </c>
      <c r="B1535" t="s">
        <v>2187</v>
      </c>
      <c r="C1535" t="s">
        <v>2198</v>
      </c>
      <c r="D1535" t="s">
        <v>2737</v>
      </c>
      <c r="E1535" s="48">
        <v>46192</v>
      </c>
      <c r="F1535" t="s">
        <v>2597</v>
      </c>
      <c r="G1535" t="s">
        <v>4399</v>
      </c>
      <c r="H1535"/>
      <c r="I1535"/>
    </row>
    <row r="1536" spans="1:9">
      <c r="A1536" t="s">
        <v>1694</v>
      </c>
      <c r="B1536" t="s">
        <v>2187</v>
      </c>
      <c r="C1536" t="s">
        <v>2198</v>
      </c>
      <c r="D1536" t="s">
        <v>2737</v>
      </c>
      <c r="E1536" s="48">
        <v>46192</v>
      </c>
      <c r="F1536" t="s">
        <v>2597</v>
      </c>
      <c r="G1536" t="s">
        <v>4400</v>
      </c>
      <c r="H1536"/>
      <c r="I1536"/>
    </row>
    <row r="1537" spans="1:9">
      <c r="A1537" t="s">
        <v>1694</v>
      </c>
      <c r="B1537" t="s">
        <v>2187</v>
      </c>
      <c r="C1537" t="s">
        <v>2198</v>
      </c>
      <c r="D1537" t="s">
        <v>2737</v>
      </c>
      <c r="E1537" s="48">
        <v>46192</v>
      </c>
      <c r="F1537" t="s">
        <v>2597</v>
      </c>
      <c r="G1537" t="s">
        <v>4401</v>
      </c>
      <c r="H1537"/>
      <c r="I1537"/>
    </row>
    <row r="1538" spans="1:9">
      <c r="A1538" t="s">
        <v>1694</v>
      </c>
      <c r="B1538" t="s">
        <v>2187</v>
      </c>
      <c r="C1538" t="s">
        <v>2198</v>
      </c>
      <c r="D1538" t="s">
        <v>2737</v>
      </c>
      <c r="E1538" s="48">
        <v>46192</v>
      </c>
      <c r="F1538" t="s">
        <v>2597</v>
      </c>
      <c r="G1538" t="s">
        <v>4402</v>
      </c>
      <c r="H1538"/>
      <c r="I1538"/>
    </row>
    <row r="1539" spans="1:9">
      <c r="A1539" t="s">
        <v>1694</v>
      </c>
      <c r="B1539" t="s">
        <v>2187</v>
      </c>
      <c r="C1539" t="s">
        <v>2198</v>
      </c>
      <c r="D1539" t="s">
        <v>2737</v>
      </c>
      <c r="E1539" s="48">
        <v>46192</v>
      </c>
      <c r="F1539" t="s">
        <v>2597</v>
      </c>
      <c r="G1539" t="s">
        <v>4403</v>
      </c>
      <c r="H1539"/>
      <c r="I1539"/>
    </row>
    <row r="1540" spans="1:9">
      <c r="A1540" t="s">
        <v>1694</v>
      </c>
      <c r="B1540" t="s">
        <v>2187</v>
      </c>
      <c r="C1540" t="s">
        <v>2198</v>
      </c>
      <c r="D1540" t="s">
        <v>2737</v>
      </c>
      <c r="E1540" s="48">
        <v>46194</v>
      </c>
      <c r="F1540" t="s">
        <v>2070</v>
      </c>
      <c r="G1540"/>
      <c r="H1540"/>
      <c r="I1540"/>
    </row>
    <row r="1541" spans="1:9">
      <c r="A1541" t="s">
        <v>1694</v>
      </c>
      <c r="B1541" t="s">
        <v>2187</v>
      </c>
      <c r="C1541" t="s">
        <v>2198</v>
      </c>
      <c r="D1541" t="s">
        <v>2737</v>
      </c>
      <c r="E1541" s="48">
        <v>46196</v>
      </c>
      <c r="F1541" t="s">
        <v>2898</v>
      </c>
      <c r="G1541" t="s">
        <v>4404</v>
      </c>
      <c r="H1541"/>
      <c r="I1541"/>
    </row>
    <row r="1542" spans="1:9">
      <c r="A1542" t="s">
        <v>1694</v>
      </c>
      <c r="B1542" t="s">
        <v>2187</v>
      </c>
      <c r="C1542" t="s">
        <v>2198</v>
      </c>
      <c r="D1542" t="s">
        <v>2737</v>
      </c>
      <c r="E1542" s="48">
        <v>46197</v>
      </c>
      <c r="F1542" t="s">
        <v>2335</v>
      </c>
      <c r="G1542" t="s">
        <v>4405</v>
      </c>
      <c r="H1542"/>
      <c r="I1542"/>
    </row>
    <row r="1543" spans="1:9">
      <c r="A1543" t="s">
        <v>1694</v>
      </c>
      <c r="B1543" t="s">
        <v>2187</v>
      </c>
      <c r="C1543" t="s">
        <v>2198</v>
      </c>
      <c r="D1543" t="s">
        <v>2737</v>
      </c>
      <c r="E1543" s="48">
        <v>46198</v>
      </c>
      <c r="F1543" t="s">
        <v>2573</v>
      </c>
      <c r="G1543" t="s">
        <v>3399</v>
      </c>
      <c r="H1543"/>
      <c r="I1543"/>
    </row>
    <row r="1544" spans="1:9">
      <c r="A1544" t="s">
        <v>1694</v>
      </c>
      <c r="B1544" t="s">
        <v>2187</v>
      </c>
      <c r="C1544" t="s">
        <v>2198</v>
      </c>
      <c r="D1544" t="s">
        <v>2737</v>
      </c>
      <c r="E1544" s="48">
        <v>46199</v>
      </c>
      <c r="F1544" t="s">
        <v>2381</v>
      </c>
      <c r="G1544" t="s">
        <v>4406</v>
      </c>
      <c r="H1544"/>
      <c r="I1544"/>
    </row>
    <row r="1545" spans="1:9">
      <c r="A1545" t="s">
        <v>1694</v>
      </c>
      <c r="B1545" t="s">
        <v>2187</v>
      </c>
      <c r="C1545" t="s">
        <v>2198</v>
      </c>
      <c r="D1545" t="s">
        <v>2737</v>
      </c>
      <c r="E1545" s="48">
        <v>46199</v>
      </c>
      <c r="F1545" t="s">
        <v>2381</v>
      </c>
      <c r="G1545" t="s">
        <v>4407</v>
      </c>
      <c r="H1545"/>
      <c r="I1545"/>
    </row>
    <row r="1546" spans="1:9">
      <c r="A1546" t="s">
        <v>1694</v>
      </c>
      <c r="B1546" t="s">
        <v>2187</v>
      </c>
      <c r="C1546" t="s">
        <v>2198</v>
      </c>
      <c r="D1546" t="s">
        <v>2737</v>
      </c>
      <c r="E1546" s="48">
        <v>46199</v>
      </c>
      <c r="F1546" t="s">
        <v>2381</v>
      </c>
      <c r="G1546" t="s">
        <v>4408</v>
      </c>
      <c r="H1546"/>
      <c r="I1546"/>
    </row>
    <row r="1547" spans="1:9">
      <c r="A1547" t="s">
        <v>1694</v>
      </c>
      <c r="B1547" t="s">
        <v>2187</v>
      </c>
      <c r="C1547" t="s">
        <v>2198</v>
      </c>
      <c r="D1547" t="s">
        <v>2737</v>
      </c>
      <c r="E1547" s="48">
        <v>46199</v>
      </c>
      <c r="F1547" t="s">
        <v>2381</v>
      </c>
      <c r="G1547" t="s">
        <v>4409</v>
      </c>
      <c r="H1547"/>
      <c r="I1547"/>
    </row>
    <row r="1548" spans="1:9">
      <c r="A1548" t="s">
        <v>1694</v>
      </c>
      <c r="B1548" t="s">
        <v>2187</v>
      </c>
      <c r="C1548" t="s">
        <v>2198</v>
      </c>
      <c r="D1548" t="s">
        <v>2737</v>
      </c>
      <c r="E1548" s="48">
        <v>46199</v>
      </c>
      <c r="F1548" t="s">
        <v>2381</v>
      </c>
      <c r="G1548" t="s">
        <v>4410</v>
      </c>
      <c r="H1548"/>
      <c r="I1548"/>
    </row>
    <row r="1549" spans="1:9">
      <c r="A1549" t="s">
        <v>1694</v>
      </c>
      <c r="B1549" t="s">
        <v>2187</v>
      </c>
      <c r="C1549" t="s">
        <v>2198</v>
      </c>
      <c r="D1549" t="s">
        <v>2737</v>
      </c>
      <c r="E1549" s="48">
        <v>46201</v>
      </c>
      <c r="F1549" t="s">
        <v>2070</v>
      </c>
      <c r="G1549"/>
      <c r="H1549"/>
      <c r="I1549"/>
    </row>
    <row r="1550" spans="1:9">
      <c r="A1550" t="s">
        <v>1694</v>
      </c>
      <c r="B1550" t="s">
        <v>2187</v>
      </c>
      <c r="C1550" t="s">
        <v>2198</v>
      </c>
      <c r="D1550" t="s">
        <v>2737</v>
      </c>
      <c r="E1550" s="48">
        <v>46202</v>
      </c>
      <c r="F1550" t="s">
        <v>2551</v>
      </c>
      <c r="G1550" t="s">
        <v>4411</v>
      </c>
      <c r="H1550"/>
      <c r="I1550"/>
    </row>
    <row r="1551" spans="1:9">
      <c r="A1551" t="s">
        <v>1694</v>
      </c>
      <c r="B1551" t="s">
        <v>2187</v>
      </c>
      <c r="C1551" t="s">
        <v>2198</v>
      </c>
      <c r="D1551" t="s">
        <v>2737</v>
      </c>
      <c r="E1551" s="48">
        <v>46202</v>
      </c>
      <c r="F1551" t="s">
        <v>2551</v>
      </c>
      <c r="G1551" t="s">
        <v>4412</v>
      </c>
      <c r="H1551"/>
      <c r="I1551"/>
    </row>
    <row r="1552" spans="1:9">
      <c r="A1552" t="s">
        <v>1694</v>
      </c>
      <c r="B1552" t="s">
        <v>2187</v>
      </c>
      <c r="C1552" t="s">
        <v>2198</v>
      </c>
      <c r="D1552" t="s">
        <v>2737</v>
      </c>
      <c r="E1552" s="48">
        <v>46204</v>
      </c>
      <c r="F1552" t="s">
        <v>2337</v>
      </c>
      <c r="G1552" t="s">
        <v>4413</v>
      </c>
      <c r="H1552"/>
      <c r="I1552"/>
    </row>
    <row r="1553" spans="1:9">
      <c r="A1553" t="s">
        <v>1694</v>
      </c>
      <c r="B1553" t="s">
        <v>2187</v>
      </c>
      <c r="C1553" t="s">
        <v>2198</v>
      </c>
      <c r="D1553" t="s">
        <v>2737</v>
      </c>
      <c r="E1553" s="48">
        <v>46204</v>
      </c>
      <c r="F1553" t="s">
        <v>2337</v>
      </c>
      <c r="G1553" t="s">
        <v>4414</v>
      </c>
      <c r="H1553"/>
      <c r="I1553"/>
    </row>
    <row r="1554" spans="1:9">
      <c r="A1554" t="s">
        <v>1694</v>
      </c>
      <c r="B1554" t="s">
        <v>2187</v>
      </c>
      <c r="C1554" t="s">
        <v>2198</v>
      </c>
      <c r="D1554" t="s">
        <v>2737</v>
      </c>
      <c r="E1554" s="48">
        <v>46204</v>
      </c>
      <c r="F1554" t="s">
        <v>2337</v>
      </c>
      <c r="G1554" t="s">
        <v>4415</v>
      </c>
      <c r="H1554"/>
      <c r="I1554"/>
    </row>
    <row r="1555" spans="1:9">
      <c r="A1555" t="s">
        <v>1694</v>
      </c>
      <c r="B1555" t="s">
        <v>2187</v>
      </c>
      <c r="C1555" t="s">
        <v>2198</v>
      </c>
      <c r="D1555" t="s">
        <v>2737</v>
      </c>
      <c r="E1555" s="48">
        <v>46204</v>
      </c>
      <c r="F1555" t="s">
        <v>2337</v>
      </c>
      <c r="G1555" t="s">
        <v>4416</v>
      </c>
      <c r="H1555"/>
      <c r="I1555"/>
    </row>
    <row r="1556" spans="1:9">
      <c r="A1556" t="s">
        <v>1694</v>
      </c>
      <c r="B1556" t="s">
        <v>2187</v>
      </c>
      <c r="C1556" t="s">
        <v>2198</v>
      </c>
      <c r="D1556" t="s">
        <v>2737</v>
      </c>
      <c r="E1556" s="48">
        <v>46205</v>
      </c>
      <c r="F1556" t="s">
        <v>2899</v>
      </c>
      <c r="G1556" t="s">
        <v>4417</v>
      </c>
      <c r="H1556"/>
      <c r="I1556"/>
    </row>
    <row r="1557" spans="1:9">
      <c r="A1557" t="s">
        <v>1694</v>
      </c>
      <c r="B1557" t="s">
        <v>2187</v>
      </c>
      <c r="C1557" t="s">
        <v>2198</v>
      </c>
      <c r="D1557" t="s">
        <v>2737</v>
      </c>
      <c r="E1557" s="48">
        <v>46206</v>
      </c>
      <c r="F1557" t="s">
        <v>2530</v>
      </c>
      <c r="G1557" t="s">
        <v>4418</v>
      </c>
      <c r="H1557"/>
      <c r="I1557"/>
    </row>
    <row r="1558" spans="1:9">
      <c r="A1558" t="s">
        <v>1694</v>
      </c>
      <c r="B1558" t="s">
        <v>2187</v>
      </c>
      <c r="C1558" t="s">
        <v>2198</v>
      </c>
      <c r="D1558" t="s">
        <v>2737</v>
      </c>
      <c r="E1558" s="48">
        <v>46206</v>
      </c>
      <c r="F1558" t="s">
        <v>2530</v>
      </c>
      <c r="G1558" t="s">
        <v>4419</v>
      </c>
      <c r="H1558"/>
      <c r="I1558"/>
    </row>
    <row r="1559" spans="1:9">
      <c r="A1559" t="s">
        <v>1694</v>
      </c>
      <c r="B1559" t="s">
        <v>2187</v>
      </c>
      <c r="C1559" t="s">
        <v>2198</v>
      </c>
      <c r="D1559" t="s">
        <v>2737</v>
      </c>
      <c r="E1559" s="48">
        <v>46206</v>
      </c>
      <c r="F1559" t="s">
        <v>2530</v>
      </c>
      <c r="G1559" t="s">
        <v>4420</v>
      </c>
      <c r="H1559"/>
      <c r="I1559"/>
    </row>
    <row r="1560" spans="1:9">
      <c r="A1560" t="s">
        <v>1694</v>
      </c>
      <c r="B1560" t="s">
        <v>2187</v>
      </c>
      <c r="C1560" t="s">
        <v>2198</v>
      </c>
      <c r="D1560" t="s">
        <v>2737</v>
      </c>
      <c r="E1560" s="48">
        <v>46206</v>
      </c>
      <c r="F1560" t="s">
        <v>2530</v>
      </c>
      <c r="G1560" t="s">
        <v>4421</v>
      </c>
      <c r="H1560"/>
      <c r="I1560"/>
    </row>
    <row r="1561" spans="1:9">
      <c r="A1561" t="s">
        <v>1694</v>
      </c>
      <c r="B1561" t="s">
        <v>2187</v>
      </c>
      <c r="C1561" t="s">
        <v>2198</v>
      </c>
      <c r="D1561" t="s">
        <v>2737</v>
      </c>
      <c r="E1561" s="48">
        <v>46206</v>
      </c>
      <c r="F1561" t="s">
        <v>2530</v>
      </c>
      <c r="G1561" t="s">
        <v>4422</v>
      </c>
      <c r="H1561"/>
      <c r="I1561"/>
    </row>
    <row r="1562" spans="1:9">
      <c r="A1562" t="s">
        <v>1694</v>
      </c>
      <c r="B1562" t="s">
        <v>2187</v>
      </c>
      <c r="C1562" t="s">
        <v>2198</v>
      </c>
      <c r="D1562" t="s">
        <v>2737</v>
      </c>
      <c r="E1562" s="48">
        <v>46206</v>
      </c>
      <c r="F1562" t="s">
        <v>2530</v>
      </c>
      <c r="G1562" t="s">
        <v>4422</v>
      </c>
      <c r="H1562"/>
      <c r="I1562"/>
    </row>
    <row r="1563" spans="1:9">
      <c r="A1563" t="s">
        <v>1694</v>
      </c>
      <c r="B1563" t="s">
        <v>2187</v>
      </c>
      <c r="C1563" t="s">
        <v>2198</v>
      </c>
      <c r="D1563" t="s">
        <v>2737</v>
      </c>
      <c r="E1563" s="48">
        <v>46207</v>
      </c>
      <c r="F1563" t="s">
        <v>2150</v>
      </c>
      <c r="G1563" t="s">
        <v>3648</v>
      </c>
      <c r="H1563"/>
      <c r="I1563"/>
    </row>
    <row r="1564" spans="1:9">
      <c r="A1564" t="s">
        <v>1694</v>
      </c>
      <c r="B1564" t="s">
        <v>2187</v>
      </c>
      <c r="C1564" t="s">
        <v>2198</v>
      </c>
      <c r="D1564" t="s">
        <v>2737</v>
      </c>
      <c r="E1564" s="48">
        <v>46209</v>
      </c>
      <c r="F1564" t="s">
        <v>2085</v>
      </c>
      <c r="G1564" t="s">
        <v>3806</v>
      </c>
      <c r="H1564"/>
      <c r="I1564"/>
    </row>
    <row r="1565" spans="1:9">
      <c r="A1565" t="s">
        <v>1694</v>
      </c>
      <c r="B1565" t="s">
        <v>2187</v>
      </c>
      <c r="C1565" t="s">
        <v>2198</v>
      </c>
      <c r="D1565" t="s">
        <v>2737</v>
      </c>
      <c r="E1565" s="48">
        <v>46209</v>
      </c>
      <c r="F1565" t="s">
        <v>2085</v>
      </c>
      <c r="G1565" t="s">
        <v>3807</v>
      </c>
      <c r="H1565"/>
      <c r="I1565"/>
    </row>
    <row r="1566" spans="1:9">
      <c r="A1566" t="s">
        <v>1694</v>
      </c>
      <c r="B1566" t="s">
        <v>2187</v>
      </c>
      <c r="C1566" t="s">
        <v>2198</v>
      </c>
      <c r="D1566" t="s">
        <v>2737</v>
      </c>
      <c r="E1566" s="48">
        <v>46209</v>
      </c>
      <c r="F1566" t="s">
        <v>2085</v>
      </c>
      <c r="G1566" t="s">
        <v>3808</v>
      </c>
      <c r="H1566"/>
      <c r="I1566"/>
    </row>
    <row r="1567" spans="1:9">
      <c r="A1567" t="s">
        <v>1694</v>
      </c>
      <c r="B1567" t="s">
        <v>2187</v>
      </c>
      <c r="C1567" t="s">
        <v>2198</v>
      </c>
      <c r="D1567" t="s">
        <v>2737</v>
      </c>
      <c r="E1567" s="48">
        <v>46209</v>
      </c>
      <c r="F1567" t="s">
        <v>2085</v>
      </c>
      <c r="G1567" t="s">
        <v>3809</v>
      </c>
      <c r="H1567"/>
      <c r="I1567"/>
    </row>
    <row r="1568" spans="1:9">
      <c r="A1568" t="s">
        <v>1694</v>
      </c>
      <c r="B1568" t="s">
        <v>2187</v>
      </c>
      <c r="C1568" t="s">
        <v>2198</v>
      </c>
      <c r="D1568" t="s">
        <v>2737</v>
      </c>
      <c r="E1568" s="48">
        <v>46210</v>
      </c>
      <c r="F1568" t="s">
        <v>2600</v>
      </c>
      <c r="G1568" t="s">
        <v>4423</v>
      </c>
      <c r="H1568"/>
      <c r="I1568"/>
    </row>
    <row r="1569" spans="1:9">
      <c r="A1569" t="s">
        <v>1694</v>
      </c>
      <c r="B1569" t="s">
        <v>2187</v>
      </c>
      <c r="C1569" t="s">
        <v>2198</v>
      </c>
      <c r="D1569" t="s">
        <v>2737</v>
      </c>
      <c r="E1569" s="48">
        <v>46211</v>
      </c>
      <c r="F1569" t="s">
        <v>2744</v>
      </c>
      <c r="G1569" t="s">
        <v>3554</v>
      </c>
      <c r="H1569"/>
      <c r="I1569"/>
    </row>
    <row r="1570" spans="1:9">
      <c r="A1570" t="s">
        <v>1694</v>
      </c>
      <c r="B1570" t="s">
        <v>2187</v>
      </c>
      <c r="C1570" t="s">
        <v>2198</v>
      </c>
      <c r="D1570" t="s">
        <v>2737</v>
      </c>
      <c r="E1570" s="48">
        <v>46212</v>
      </c>
      <c r="F1570" t="s">
        <v>2505</v>
      </c>
      <c r="G1570" t="s">
        <v>3944</v>
      </c>
      <c r="H1570"/>
      <c r="I1570"/>
    </row>
    <row r="1571" spans="1:9">
      <c r="A1571" t="s">
        <v>1694</v>
      </c>
      <c r="B1571" t="s">
        <v>2187</v>
      </c>
      <c r="C1571" t="s">
        <v>2198</v>
      </c>
      <c r="D1571" t="s">
        <v>2737</v>
      </c>
      <c r="E1571" s="48">
        <v>46212</v>
      </c>
      <c r="F1571" t="s">
        <v>2505</v>
      </c>
      <c r="G1571" t="s">
        <v>3945</v>
      </c>
      <c r="H1571"/>
      <c r="I1571"/>
    </row>
    <row r="1572" spans="1:9">
      <c r="A1572" t="s">
        <v>1694</v>
      </c>
      <c r="B1572" t="s">
        <v>2187</v>
      </c>
      <c r="C1572" t="s">
        <v>2198</v>
      </c>
      <c r="D1572" t="s">
        <v>2737</v>
      </c>
      <c r="E1572" s="48">
        <v>46212</v>
      </c>
      <c r="F1572" t="s">
        <v>2505</v>
      </c>
      <c r="G1572" t="s">
        <v>3946</v>
      </c>
      <c r="H1572"/>
      <c r="I1572"/>
    </row>
    <row r="1573" spans="1:9">
      <c r="A1573" t="s">
        <v>1694</v>
      </c>
      <c r="B1573" t="s">
        <v>2187</v>
      </c>
      <c r="C1573" t="s">
        <v>2198</v>
      </c>
      <c r="D1573" t="s">
        <v>2737</v>
      </c>
      <c r="E1573" s="48">
        <v>46213</v>
      </c>
      <c r="F1573" t="s">
        <v>2707</v>
      </c>
      <c r="G1573" t="s">
        <v>3407</v>
      </c>
      <c r="H1573"/>
      <c r="I1573"/>
    </row>
    <row r="1574" spans="1:9">
      <c r="A1574" t="s">
        <v>1694</v>
      </c>
      <c r="B1574" t="s">
        <v>2187</v>
      </c>
      <c r="C1574" t="s">
        <v>2198</v>
      </c>
      <c r="D1574" t="s">
        <v>2737</v>
      </c>
      <c r="E1574" s="48">
        <v>46214</v>
      </c>
      <c r="F1574" t="s">
        <v>2858</v>
      </c>
      <c r="G1574" t="s">
        <v>4214</v>
      </c>
      <c r="H1574"/>
      <c r="I1574"/>
    </row>
    <row r="1575" spans="1:9">
      <c r="A1575" t="s">
        <v>1694</v>
      </c>
      <c r="B1575" t="s">
        <v>2187</v>
      </c>
      <c r="C1575" t="s">
        <v>2198</v>
      </c>
      <c r="D1575" t="s">
        <v>2737</v>
      </c>
      <c r="E1575" s="48">
        <v>46214</v>
      </c>
      <c r="F1575" t="s">
        <v>2858</v>
      </c>
      <c r="G1575" t="s">
        <v>4214</v>
      </c>
      <c r="H1575"/>
      <c r="I1575"/>
    </row>
    <row r="1576" spans="1:9">
      <c r="A1576" t="s">
        <v>1694</v>
      </c>
      <c r="B1576" t="s">
        <v>2187</v>
      </c>
      <c r="C1576" t="s">
        <v>2198</v>
      </c>
      <c r="D1576" t="s">
        <v>2737</v>
      </c>
      <c r="E1576" s="48">
        <v>46215</v>
      </c>
      <c r="F1576" t="s">
        <v>2070</v>
      </c>
      <c r="G1576"/>
      <c r="H1576"/>
      <c r="I1576"/>
    </row>
    <row r="1577" spans="1:9">
      <c r="A1577" t="s">
        <v>1694</v>
      </c>
      <c r="B1577" t="s">
        <v>2187</v>
      </c>
      <c r="C1577" t="s">
        <v>2198</v>
      </c>
      <c r="D1577" t="s">
        <v>2737</v>
      </c>
      <c r="E1577" s="48">
        <v>46220</v>
      </c>
      <c r="F1577" t="s">
        <v>2900</v>
      </c>
      <c r="G1577" t="s">
        <v>4326</v>
      </c>
      <c r="H1577"/>
      <c r="I1577"/>
    </row>
    <row r="1578" spans="1:9">
      <c r="A1578" t="s">
        <v>1694</v>
      </c>
      <c r="B1578" t="s">
        <v>2187</v>
      </c>
      <c r="C1578" t="s">
        <v>2198</v>
      </c>
      <c r="D1578" t="s">
        <v>2737</v>
      </c>
      <c r="E1578" s="48">
        <v>46220</v>
      </c>
      <c r="F1578" t="s">
        <v>2900</v>
      </c>
      <c r="G1578" t="s">
        <v>4326</v>
      </c>
      <c r="H1578"/>
      <c r="I1578"/>
    </row>
    <row r="1579" spans="1:9">
      <c r="A1579" t="s">
        <v>1694</v>
      </c>
      <c r="B1579" t="s">
        <v>2187</v>
      </c>
      <c r="C1579" t="s">
        <v>2198</v>
      </c>
      <c r="D1579" t="s">
        <v>2737</v>
      </c>
      <c r="E1579" s="48">
        <v>46221</v>
      </c>
      <c r="F1579" t="s">
        <v>2901</v>
      </c>
      <c r="G1579" t="s">
        <v>4424</v>
      </c>
      <c r="H1579"/>
      <c r="I1579"/>
    </row>
    <row r="1580" spans="1:9">
      <c r="A1580" t="s">
        <v>1694</v>
      </c>
      <c r="B1580" t="s">
        <v>2187</v>
      </c>
      <c r="C1580" t="s">
        <v>2198</v>
      </c>
      <c r="D1580" t="s">
        <v>2737</v>
      </c>
      <c r="E1580" s="48">
        <v>46224</v>
      </c>
      <c r="F1580" t="s">
        <v>2443</v>
      </c>
      <c r="G1580" t="s">
        <v>4425</v>
      </c>
      <c r="H1580"/>
      <c r="I1580"/>
    </row>
    <row r="1581" spans="1:9">
      <c r="A1581" t="s">
        <v>1694</v>
      </c>
      <c r="B1581" t="s">
        <v>2187</v>
      </c>
      <c r="C1581" t="s">
        <v>2198</v>
      </c>
      <c r="D1581" t="s">
        <v>2737</v>
      </c>
      <c r="E1581" s="48">
        <v>46225</v>
      </c>
      <c r="F1581" t="s">
        <v>2195</v>
      </c>
      <c r="G1581" t="s">
        <v>4426</v>
      </c>
      <c r="H1581"/>
      <c r="I1581"/>
    </row>
    <row r="1582" spans="1:9">
      <c r="A1582" t="s">
        <v>1694</v>
      </c>
      <c r="B1582" t="s">
        <v>2187</v>
      </c>
      <c r="C1582" t="s">
        <v>2198</v>
      </c>
      <c r="D1582" t="s">
        <v>2737</v>
      </c>
      <c r="E1582" s="48">
        <v>46226</v>
      </c>
      <c r="F1582" t="s">
        <v>2902</v>
      </c>
      <c r="G1582" t="s">
        <v>4427</v>
      </c>
      <c r="H1582"/>
      <c r="I1582"/>
    </row>
    <row r="1583" spans="1:9">
      <c r="A1583" t="s">
        <v>1694</v>
      </c>
      <c r="B1583" t="s">
        <v>2187</v>
      </c>
      <c r="C1583" t="s">
        <v>2198</v>
      </c>
      <c r="D1583" t="s">
        <v>2737</v>
      </c>
      <c r="E1583" s="48">
        <v>46227</v>
      </c>
      <c r="F1583" t="s">
        <v>2159</v>
      </c>
      <c r="G1583" t="s">
        <v>3577</v>
      </c>
      <c r="H1583"/>
      <c r="I1583"/>
    </row>
    <row r="1584" spans="1:9">
      <c r="A1584" t="s">
        <v>1694</v>
      </c>
      <c r="B1584" t="s">
        <v>2187</v>
      </c>
      <c r="C1584" t="s">
        <v>2198</v>
      </c>
      <c r="D1584" t="s">
        <v>2737</v>
      </c>
      <c r="E1584" s="48">
        <v>46228</v>
      </c>
      <c r="F1584" t="s">
        <v>2903</v>
      </c>
      <c r="G1584" t="s">
        <v>3415</v>
      </c>
      <c r="H1584"/>
      <c r="I1584"/>
    </row>
    <row r="1585" spans="1:9">
      <c r="A1585" t="s">
        <v>1694</v>
      </c>
      <c r="B1585" t="s">
        <v>2187</v>
      </c>
      <c r="C1585" t="s">
        <v>2198</v>
      </c>
      <c r="D1585" t="s">
        <v>2737</v>
      </c>
      <c r="E1585" s="48">
        <v>46230</v>
      </c>
      <c r="F1585" t="s">
        <v>2448</v>
      </c>
      <c r="G1585" t="s">
        <v>4428</v>
      </c>
      <c r="H1585"/>
      <c r="I1585"/>
    </row>
    <row r="1586" spans="1:9">
      <c r="A1586" t="s">
        <v>1694</v>
      </c>
      <c r="B1586" t="s">
        <v>2187</v>
      </c>
      <c r="C1586" t="s">
        <v>2198</v>
      </c>
      <c r="D1586" t="s">
        <v>2737</v>
      </c>
      <c r="E1586" s="48">
        <v>46230</v>
      </c>
      <c r="F1586" t="s">
        <v>2448</v>
      </c>
      <c r="G1586" t="s">
        <v>4429</v>
      </c>
      <c r="H1586"/>
      <c r="I1586"/>
    </row>
    <row r="1587" spans="1:9">
      <c r="A1587" t="s">
        <v>1694</v>
      </c>
      <c r="B1587" t="s">
        <v>2187</v>
      </c>
      <c r="C1587" t="s">
        <v>2198</v>
      </c>
      <c r="D1587" t="s">
        <v>2737</v>
      </c>
      <c r="E1587" s="48">
        <v>46231</v>
      </c>
      <c r="F1587" t="s">
        <v>2904</v>
      </c>
      <c r="G1587" t="s">
        <v>4430</v>
      </c>
      <c r="H1587"/>
      <c r="I1587"/>
    </row>
    <row r="1588" spans="1:9">
      <c r="A1588" t="s">
        <v>1694</v>
      </c>
      <c r="B1588" t="s">
        <v>2187</v>
      </c>
      <c r="C1588" t="s">
        <v>2198</v>
      </c>
      <c r="D1588" t="s">
        <v>2737</v>
      </c>
      <c r="E1588" s="48">
        <v>46232</v>
      </c>
      <c r="F1588" t="s">
        <v>2771</v>
      </c>
      <c r="G1588" t="s">
        <v>3653</v>
      </c>
      <c r="H1588"/>
      <c r="I1588"/>
    </row>
    <row r="1589" spans="1:9">
      <c r="A1589" t="s">
        <v>1694</v>
      </c>
      <c r="B1589" t="s">
        <v>2187</v>
      </c>
      <c r="C1589" t="s">
        <v>2198</v>
      </c>
      <c r="D1589" t="s">
        <v>2737</v>
      </c>
      <c r="E1589" s="48">
        <v>46598</v>
      </c>
      <c r="F1589" t="s">
        <v>2230</v>
      </c>
      <c r="G1589" t="s">
        <v>4431</v>
      </c>
      <c r="H1589"/>
      <c r="I1589"/>
    </row>
    <row r="1590" spans="1:9">
      <c r="A1590" t="s">
        <v>1694</v>
      </c>
      <c r="B1590" t="s">
        <v>2187</v>
      </c>
      <c r="C1590" t="s">
        <v>2198</v>
      </c>
      <c r="D1590" t="s">
        <v>2737</v>
      </c>
      <c r="E1590" s="48">
        <v>46599</v>
      </c>
      <c r="F1590" t="s">
        <v>2162</v>
      </c>
      <c r="G1590" t="s">
        <v>3590</v>
      </c>
      <c r="H1590"/>
      <c r="I1590"/>
    </row>
    <row r="1591" spans="1:9">
      <c r="A1591" t="s">
        <v>1694</v>
      </c>
      <c r="B1591" t="s">
        <v>2187</v>
      </c>
      <c r="C1591" t="s">
        <v>2198</v>
      </c>
      <c r="D1591" t="s">
        <v>2737</v>
      </c>
      <c r="E1591" s="48">
        <v>46235</v>
      </c>
      <c r="F1591" t="s">
        <v>2164</v>
      </c>
      <c r="G1591" t="s">
        <v>4432</v>
      </c>
      <c r="H1591"/>
      <c r="I1591"/>
    </row>
    <row r="1592" spans="1:9">
      <c r="A1592" t="s">
        <v>1694</v>
      </c>
      <c r="B1592" t="s">
        <v>2187</v>
      </c>
      <c r="C1592" t="s">
        <v>2198</v>
      </c>
      <c r="D1592" t="s">
        <v>2737</v>
      </c>
      <c r="E1592" s="48">
        <v>46235</v>
      </c>
      <c r="F1592" t="s">
        <v>2164</v>
      </c>
      <c r="G1592" t="s">
        <v>4433</v>
      </c>
      <c r="H1592"/>
      <c r="I1592"/>
    </row>
    <row r="1593" spans="1:9">
      <c r="A1593" t="s">
        <v>1694</v>
      </c>
      <c r="B1593" t="s">
        <v>2187</v>
      </c>
      <c r="C1593" t="s">
        <v>2198</v>
      </c>
      <c r="D1593" t="s">
        <v>2737</v>
      </c>
      <c r="E1593" s="48">
        <v>46238</v>
      </c>
      <c r="F1593" t="s">
        <v>2905</v>
      </c>
      <c r="G1593" t="s">
        <v>4434</v>
      </c>
      <c r="H1593"/>
      <c r="I1593"/>
    </row>
    <row r="1594" spans="1:9">
      <c r="A1594" t="s">
        <v>1694</v>
      </c>
      <c r="B1594" t="s">
        <v>2187</v>
      </c>
      <c r="C1594" t="s">
        <v>2198</v>
      </c>
      <c r="D1594" t="s">
        <v>2737</v>
      </c>
      <c r="E1594" s="48">
        <v>46238</v>
      </c>
      <c r="F1594" t="s">
        <v>2905</v>
      </c>
      <c r="G1594" t="s">
        <v>4435</v>
      </c>
      <c r="H1594"/>
      <c r="I1594"/>
    </row>
    <row r="1595" spans="1:9">
      <c r="A1595" t="s">
        <v>1694</v>
      </c>
      <c r="B1595" t="s">
        <v>2187</v>
      </c>
      <c r="C1595" t="s">
        <v>2198</v>
      </c>
      <c r="D1595" t="s">
        <v>2737</v>
      </c>
      <c r="E1595" s="48">
        <v>46240</v>
      </c>
      <c r="F1595" t="s">
        <v>2167</v>
      </c>
      <c r="G1595" t="s">
        <v>3726</v>
      </c>
      <c r="H1595"/>
      <c r="I1595"/>
    </row>
    <row r="1596" spans="1:9">
      <c r="A1596" t="s">
        <v>1694</v>
      </c>
      <c r="B1596" t="s">
        <v>2187</v>
      </c>
      <c r="C1596" t="s">
        <v>2198</v>
      </c>
      <c r="D1596" t="s">
        <v>2737</v>
      </c>
      <c r="E1596" s="48">
        <v>46241</v>
      </c>
      <c r="F1596" t="s">
        <v>2753</v>
      </c>
      <c r="G1596" t="s">
        <v>3597</v>
      </c>
      <c r="H1596"/>
      <c r="I1596"/>
    </row>
    <row r="1597" spans="1:9">
      <c r="A1597" t="s">
        <v>1694</v>
      </c>
      <c r="B1597" t="s">
        <v>2187</v>
      </c>
      <c r="C1597" t="s">
        <v>2198</v>
      </c>
      <c r="D1597" t="s">
        <v>2737</v>
      </c>
      <c r="E1597" s="48">
        <v>46244</v>
      </c>
      <c r="F1597" t="s">
        <v>2655</v>
      </c>
      <c r="G1597" t="s">
        <v>4436</v>
      </c>
      <c r="H1597"/>
      <c r="I1597"/>
    </row>
    <row r="1598" spans="1:9">
      <c r="A1598" t="s">
        <v>1694</v>
      </c>
      <c r="B1598" t="s">
        <v>2187</v>
      </c>
      <c r="C1598" t="s">
        <v>2198</v>
      </c>
      <c r="D1598" t="s">
        <v>2737</v>
      </c>
      <c r="E1598" s="48">
        <v>46244</v>
      </c>
      <c r="F1598" t="s">
        <v>2655</v>
      </c>
      <c r="G1598" t="s">
        <v>4437</v>
      </c>
      <c r="H1598"/>
      <c r="I1598"/>
    </row>
    <row r="1599" spans="1:9">
      <c r="A1599" t="s">
        <v>1694</v>
      </c>
      <c r="B1599" t="s">
        <v>2187</v>
      </c>
      <c r="C1599" t="s">
        <v>2198</v>
      </c>
      <c r="D1599" t="s">
        <v>2737</v>
      </c>
      <c r="E1599" s="48">
        <v>46246</v>
      </c>
      <c r="F1599" t="s">
        <v>2105</v>
      </c>
      <c r="G1599" t="s">
        <v>4438</v>
      </c>
      <c r="H1599"/>
      <c r="I1599"/>
    </row>
    <row r="1600" spans="1:9">
      <c r="A1600" t="s">
        <v>1694</v>
      </c>
      <c r="B1600" t="s">
        <v>2187</v>
      </c>
      <c r="C1600" t="s">
        <v>2198</v>
      </c>
      <c r="D1600" t="s">
        <v>2737</v>
      </c>
      <c r="E1600" s="48">
        <v>46246</v>
      </c>
      <c r="F1600" t="s">
        <v>2105</v>
      </c>
      <c r="G1600" t="s">
        <v>4439</v>
      </c>
      <c r="H1600"/>
      <c r="I1600"/>
    </row>
    <row r="1601" spans="1:9">
      <c r="A1601" t="s">
        <v>1694</v>
      </c>
      <c r="B1601" t="s">
        <v>2187</v>
      </c>
      <c r="C1601" t="s">
        <v>2198</v>
      </c>
      <c r="D1601" t="s">
        <v>2737</v>
      </c>
      <c r="E1601" s="48">
        <v>46247</v>
      </c>
      <c r="F1601" t="s">
        <v>2906</v>
      </c>
      <c r="G1601" t="s">
        <v>4440</v>
      </c>
      <c r="H1601"/>
      <c r="I1601"/>
    </row>
    <row r="1602" spans="1:9">
      <c r="A1602" t="s">
        <v>1694</v>
      </c>
      <c r="B1602" t="s">
        <v>2187</v>
      </c>
      <c r="C1602" t="s">
        <v>2198</v>
      </c>
      <c r="D1602" t="s">
        <v>2737</v>
      </c>
      <c r="E1602" s="48">
        <v>46248</v>
      </c>
      <c r="F1602" t="s">
        <v>2538</v>
      </c>
      <c r="G1602" t="s">
        <v>4441</v>
      </c>
      <c r="H1602"/>
      <c r="I1602"/>
    </row>
    <row r="1603" spans="1:9">
      <c r="A1603" t="s">
        <v>1694</v>
      </c>
      <c r="B1603" t="s">
        <v>2187</v>
      </c>
      <c r="C1603" t="s">
        <v>2198</v>
      </c>
      <c r="D1603" t="s">
        <v>2737</v>
      </c>
      <c r="E1603" s="48">
        <v>46251</v>
      </c>
      <c r="F1603" t="s">
        <v>2907</v>
      </c>
      <c r="G1603" t="s">
        <v>4442</v>
      </c>
      <c r="H1603"/>
      <c r="I1603"/>
    </row>
    <row r="1604" spans="1:9">
      <c r="A1604" t="s">
        <v>1694</v>
      </c>
      <c r="B1604" t="s">
        <v>2187</v>
      </c>
      <c r="C1604" t="s">
        <v>2198</v>
      </c>
      <c r="D1604" t="s">
        <v>2737</v>
      </c>
      <c r="E1604" s="48">
        <v>46252</v>
      </c>
      <c r="F1604" t="s">
        <v>2791</v>
      </c>
      <c r="G1604" t="s">
        <v>3732</v>
      </c>
      <c r="H1604"/>
      <c r="I1604"/>
    </row>
    <row r="1605" spans="1:9">
      <c r="A1605" t="s">
        <v>1694</v>
      </c>
      <c r="B1605" t="s">
        <v>2187</v>
      </c>
      <c r="C1605" t="s">
        <v>2198</v>
      </c>
      <c r="D1605" t="s">
        <v>2737</v>
      </c>
      <c r="E1605" s="48">
        <v>46253</v>
      </c>
      <c r="F1605" t="s">
        <v>2773</v>
      </c>
      <c r="G1605" t="s">
        <v>3655</v>
      </c>
      <c r="H1605"/>
      <c r="I1605"/>
    </row>
    <row r="1606" spans="1:9">
      <c r="A1606" t="s">
        <v>1694</v>
      </c>
      <c r="B1606" t="s">
        <v>2187</v>
      </c>
      <c r="C1606" t="s">
        <v>2198</v>
      </c>
      <c r="D1606" t="s">
        <v>2737</v>
      </c>
      <c r="E1606" s="48">
        <v>46255</v>
      </c>
      <c r="F1606" t="s">
        <v>2460</v>
      </c>
      <c r="G1606" t="s">
        <v>4443</v>
      </c>
      <c r="H1606"/>
      <c r="I1606"/>
    </row>
    <row r="1607" spans="1:9">
      <c r="A1607" t="s">
        <v>1694</v>
      </c>
      <c r="B1607" t="s">
        <v>2187</v>
      </c>
      <c r="C1607" t="s">
        <v>2198</v>
      </c>
      <c r="D1607" t="s">
        <v>2737</v>
      </c>
      <c r="E1607" s="48">
        <v>46259</v>
      </c>
      <c r="F1607" t="s">
        <v>2908</v>
      </c>
      <c r="G1607" t="s">
        <v>4444</v>
      </c>
      <c r="H1607"/>
      <c r="I1607"/>
    </row>
    <row r="1608" spans="1:9">
      <c r="A1608" t="s">
        <v>1694</v>
      </c>
      <c r="B1608" t="s">
        <v>2187</v>
      </c>
      <c r="C1608" t="s">
        <v>2198</v>
      </c>
      <c r="D1608" t="s">
        <v>2737</v>
      </c>
      <c r="E1608" s="48">
        <v>46259</v>
      </c>
      <c r="F1608" t="s">
        <v>2908</v>
      </c>
      <c r="G1608" t="s">
        <v>4445</v>
      </c>
      <c r="H1608"/>
      <c r="I1608"/>
    </row>
    <row r="1609" spans="1:9">
      <c r="A1609" t="s">
        <v>1694</v>
      </c>
      <c r="B1609" t="s">
        <v>2187</v>
      </c>
      <c r="C1609" t="s">
        <v>2198</v>
      </c>
      <c r="D1609" t="s">
        <v>2737</v>
      </c>
      <c r="E1609" s="48">
        <v>46259</v>
      </c>
      <c r="F1609" t="s">
        <v>2908</v>
      </c>
      <c r="G1609" t="s">
        <v>4446</v>
      </c>
      <c r="H1609"/>
      <c r="I1609"/>
    </row>
    <row r="1610" spans="1:9">
      <c r="A1610" t="s">
        <v>1694</v>
      </c>
      <c r="B1610" t="s">
        <v>2187</v>
      </c>
      <c r="C1610" t="s">
        <v>2198</v>
      </c>
      <c r="D1610" t="s">
        <v>2737</v>
      </c>
      <c r="E1610" s="48">
        <v>46259</v>
      </c>
      <c r="F1610" t="s">
        <v>2908</v>
      </c>
      <c r="G1610" t="s">
        <v>4447</v>
      </c>
      <c r="H1610"/>
      <c r="I1610"/>
    </row>
    <row r="1611" spans="1:9">
      <c r="A1611" t="s">
        <v>1694</v>
      </c>
      <c r="B1611" t="s">
        <v>2187</v>
      </c>
      <c r="C1611" t="s">
        <v>2198</v>
      </c>
      <c r="D1611" t="s">
        <v>2737</v>
      </c>
      <c r="E1611" s="48">
        <v>46259</v>
      </c>
      <c r="F1611" t="s">
        <v>2908</v>
      </c>
      <c r="G1611" t="s">
        <v>4448</v>
      </c>
      <c r="H1611"/>
      <c r="I1611"/>
    </row>
    <row r="1612" spans="1:9">
      <c r="A1612" t="s">
        <v>1694</v>
      </c>
      <c r="B1612" t="s">
        <v>2187</v>
      </c>
      <c r="C1612" t="s">
        <v>2198</v>
      </c>
      <c r="D1612" t="s">
        <v>2737</v>
      </c>
      <c r="E1612" s="48">
        <v>46260</v>
      </c>
      <c r="F1612" t="s">
        <v>2909</v>
      </c>
      <c r="G1612" t="s">
        <v>4449</v>
      </c>
      <c r="H1612"/>
      <c r="I1612"/>
    </row>
    <row r="1613" spans="1:9">
      <c r="A1613" t="s">
        <v>1694</v>
      </c>
      <c r="B1613" t="s">
        <v>2187</v>
      </c>
      <c r="C1613" t="s">
        <v>2198</v>
      </c>
      <c r="D1613" t="s">
        <v>2737</v>
      </c>
      <c r="E1613" s="48">
        <v>46260</v>
      </c>
      <c r="F1613" t="s">
        <v>2909</v>
      </c>
      <c r="G1613" t="s">
        <v>4450</v>
      </c>
      <c r="H1613"/>
      <c r="I1613"/>
    </row>
    <row r="1614" spans="1:9">
      <c r="A1614" t="s">
        <v>1694</v>
      </c>
      <c r="B1614" t="s">
        <v>2187</v>
      </c>
      <c r="C1614" t="s">
        <v>2198</v>
      </c>
      <c r="D1614" t="s">
        <v>2737</v>
      </c>
      <c r="E1614" s="48">
        <v>46261</v>
      </c>
      <c r="F1614" t="s">
        <v>2910</v>
      </c>
      <c r="G1614" t="s">
        <v>4451</v>
      </c>
      <c r="H1614"/>
      <c r="I1614"/>
    </row>
    <row r="1615" spans="1:9">
      <c r="A1615" t="s">
        <v>1694</v>
      </c>
      <c r="B1615" t="s">
        <v>2187</v>
      </c>
      <c r="C1615" t="s">
        <v>2198</v>
      </c>
      <c r="D1615" t="s">
        <v>2737</v>
      </c>
      <c r="E1615" s="48">
        <v>46262</v>
      </c>
      <c r="F1615" t="s">
        <v>2304</v>
      </c>
      <c r="G1615" t="s">
        <v>3668</v>
      </c>
      <c r="H1615"/>
      <c r="I1615"/>
    </row>
    <row r="1616" spans="1:9">
      <c r="A1616" t="s">
        <v>1694</v>
      </c>
      <c r="B1616" t="s">
        <v>2187</v>
      </c>
      <c r="C1616" t="s">
        <v>2198</v>
      </c>
      <c r="D1616" t="s">
        <v>2737</v>
      </c>
      <c r="E1616" s="48">
        <v>46262</v>
      </c>
      <c r="F1616" t="s">
        <v>2304</v>
      </c>
      <c r="G1616" t="s">
        <v>3669</v>
      </c>
      <c r="H1616"/>
      <c r="I1616"/>
    </row>
    <row r="1617" spans="1:9">
      <c r="A1617" t="s">
        <v>1694</v>
      </c>
      <c r="B1617" t="s">
        <v>2187</v>
      </c>
      <c r="C1617" t="s">
        <v>2198</v>
      </c>
      <c r="D1617" t="s">
        <v>2737</v>
      </c>
      <c r="E1617" s="48">
        <v>46262</v>
      </c>
      <c r="F1617" t="s">
        <v>2304</v>
      </c>
      <c r="G1617" t="s">
        <v>3670</v>
      </c>
      <c r="H1617"/>
      <c r="I1617"/>
    </row>
    <row r="1618" spans="1:9">
      <c r="A1618" t="s">
        <v>1694</v>
      </c>
      <c r="B1618" t="s">
        <v>2187</v>
      </c>
      <c r="C1618" t="s">
        <v>2198</v>
      </c>
      <c r="D1618" t="s">
        <v>2737</v>
      </c>
      <c r="E1618" s="48">
        <v>46262</v>
      </c>
      <c r="F1618" t="s">
        <v>2304</v>
      </c>
      <c r="G1618" t="s">
        <v>3671</v>
      </c>
      <c r="H1618"/>
      <c r="I1618"/>
    </row>
    <row r="1619" spans="1:9">
      <c r="A1619" t="s">
        <v>1694</v>
      </c>
      <c r="B1619" t="s">
        <v>2187</v>
      </c>
      <c r="C1619" t="s">
        <v>2198</v>
      </c>
      <c r="D1619" t="s">
        <v>2737</v>
      </c>
      <c r="E1619" s="48">
        <v>46262</v>
      </c>
      <c r="F1619" t="s">
        <v>2304</v>
      </c>
      <c r="G1619" t="s">
        <v>3672</v>
      </c>
      <c r="H1619"/>
      <c r="I1619"/>
    </row>
    <row r="1620" spans="1:9">
      <c r="A1620" t="s">
        <v>1694</v>
      </c>
      <c r="B1620" t="s">
        <v>2187</v>
      </c>
      <c r="C1620" t="s">
        <v>2198</v>
      </c>
      <c r="D1620" t="s">
        <v>2737</v>
      </c>
      <c r="E1620" s="48">
        <v>46262</v>
      </c>
      <c r="F1620" t="s">
        <v>2304</v>
      </c>
      <c r="G1620" t="s">
        <v>3673</v>
      </c>
      <c r="H1620"/>
      <c r="I1620"/>
    </row>
    <row r="1621" spans="1:9">
      <c r="A1621" t="s">
        <v>1694</v>
      </c>
      <c r="B1621" t="s">
        <v>2187</v>
      </c>
      <c r="C1621" t="s">
        <v>2198</v>
      </c>
      <c r="D1621" t="s">
        <v>2737</v>
      </c>
      <c r="E1621" s="48">
        <v>46262</v>
      </c>
      <c r="F1621" t="s">
        <v>2304</v>
      </c>
      <c r="G1621" t="s">
        <v>3674</v>
      </c>
      <c r="H1621"/>
      <c r="I1621"/>
    </row>
    <row r="1622" spans="1:9">
      <c r="A1622" t="s">
        <v>1694</v>
      </c>
      <c r="B1622" t="s">
        <v>2187</v>
      </c>
      <c r="C1622" t="s">
        <v>2198</v>
      </c>
      <c r="D1622" t="s">
        <v>2737</v>
      </c>
      <c r="E1622" s="48">
        <v>46262</v>
      </c>
      <c r="F1622" t="s">
        <v>2304</v>
      </c>
      <c r="G1622" t="s">
        <v>3675</v>
      </c>
      <c r="H1622"/>
      <c r="I1622"/>
    </row>
    <row r="1623" spans="1:9">
      <c r="A1623" t="s">
        <v>1694</v>
      </c>
      <c r="B1623" t="s">
        <v>2187</v>
      </c>
      <c r="C1623" t="s">
        <v>2198</v>
      </c>
      <c r="D1623" t="s">
        <v>2737</v>
      </c>
      <c r="E1623" s="48">
        <v>46262</v>
      </c>
      <c r="F1623" t="s">
        <v>2304</v>
      </c>
      <c r="G1623" t="s">
        <v>3676</v>
      </c>
      <c r="H1623"/>
      <c r="I1623"/>
    </row>
    <row r="1624" spans="1:9">
      <c r="A1624" t="s">
        <v>1694</v>
      </c>
      <c r="B1624" t="s">
        <v>2187</v>
      </c>
      <c r="C1624" t="s">
        <v>2198</v>
      </c>
      <c r="D1624" t="s">
        <v>2737</v>
      </c>
      <c r="E1624" s="48">
        <v>46262</v>
      </c>
      <c r="F1624" t="s">
        <v>2304</v>
      </c>
      <c r="G1624" t="s">
        <v>3677</v>
      </c>
      <c r="H1624"/>
      <c r="I1624"/>
    </row>
    <row r="1625" spans="1:9">
      <c r="A1625" t="s">
        <v>1694</v>
      </c>
      <c r="B1625" t="s">
        <v>2187</v>
      </c>
      <c r="C1625" t="s">
        <v>2198</v>
      </c>
      <c r="D1625" t="s">
        <v>2737</v>
      </c>
      <c r="E1625" s="48">
        <v>46262</v>
      </c>
      <c r="F1625" t="s">
        <v>2304</v>
      </c>
      <c r="G1625" t="s">
        <v>3678</v>
      </c>
      <c r="H1625"/>
      <c r="I1625"/>
    </row>
    <row r="1626" spans="1:9">
      <c r="A1626" t="s">
        <v>1694</v>
      </c>
      <c r="B1626" t="s">
        <v>2187</v>
      </c>
      <c r="C1626" t="s">
        <v>2198</v>
      </c>
      <c r="D1626" t="s">
        <v>2737</v>
      </c>
      <c r="E1626" s="48">
        <v>46265</v>
      </c>
      <c r="F1626" t="s">
        <v>4452</v>
      </c>
      <c r="G1626" t="s">
        <v>4453</v>
      </c>
      <c r="H1626"/>
      <c r="I1626"/>
    </row>
    <row r="1627" spans="1:9">
      <c r="A1627" t="s">
        <v>1694</v>
      </c>
      <c r="B1627" t="s">
        <v>2187</v>
      </c>
      <c r="C1627" t="s">
        <v>2198</v>
      </c>
      <c r="D1627" t="s">
        <v>2737</v>
      </c>
      <c r="E1627" s="48">
        <v>46266</v>
      </c>
      <c r="F1627" t="s">
        <v>2793</v>
      </c>
      <c r="G1627" t="s">
        <v>3736</v>
      </c>
      <c r="H1627"/>
      <c r="I1627"/>
    </row>
    <row r="1628" spans="1:9">
      <c r="A1628" t="s">
        <v>1694</v>
      </c>
      <c r="B1628" t="s">
        <v>2187</v>
      </c>
      <c r="C1628" t="s">
        <v>2198</v>
      </c>
      <c r="D1628" t="s">
        <v>2737</v>
      </c>
      <c r="E1628" s="48">
        <v>46268</v>
      </c>
      <c r="F1628" t="s">
        <v>2118</v>
      </c>
      <c r="G1628" t="s">
        <v>4454</v>
      </c>
      <c r="H1628"/>
      <c r="I1628"/>
    </row>
    <row r="1629" spans="1:9">
      <c r="A1629" t="s">
        <v>1694</v>
      </c>
      <c r="B1629" t="s">
        <v>2187</v>
      </c>
      <c r="C1629" t="s">
        <v>2198</v>
      </c>
      <c r="D1629" t="s">
        <v>2737</v>
      </c>
      <c r="E1629" s="48">
        <v>46269</v>
      </c>
      <c r="F1629" t="s">
        <v>2483</v>
      </c>
      <c r="G1629" t="s">
        <v>4455</v>
      </c>
      <c r="H1629"/>
      <c r="I1629"/>
    </row>
    <row r="1630" spans="1:9">
      <c r="A1630" t="s">
        <v>1694</v>
      </c>
      <c r="B1630" t="s">
        <v>2187</v>
      </c>
      <c r="C1630" t="s">
        <v>2198</v>
      </c>
      <c r="D1630" t="s">
        <v>2737</v>
      </c>
      <c r="E1630" s="48">
        <v>46275</v>
      </c>
      <c r="F1630" t="s">
        <v>2183</v>
      </c>
      <c r="G1630" t="s">
        <v>4456</v>
      </c>
      <c r="H1630"/>
      <c r="I1630"/>
    </row>
    <row r="1631" spans="1:9">
      <c r="A1631" t="s">
        <v>1694</v>
      </c>
      <c r="B1631" t="s">
        <v>2187</v>
      </c>
      <c r="C1631" t="s">
        <v>2198</v>
      </c>
      <c r="D1631" t="s">
        <v>2737</v>
      </c>
      <c r="E1631" s="48">
        <v>46276</v>
      </c>
      <c r="F1631" t="s">
        <v>2124</v>
      </c>
      <c r="G1631" t="s">
        <v>3469</v>
      </c>
      <c r="H1631"/>
      <c r="I1631"/>
    </row>
    <row r="1632" spans="1:9">
      <c r="A1632" t="s">
        <v>1694</v>
      </c>
      <c r="B1632" t="s">
        <v>2187</v>
      </c>
      <c r="C1632" t="s">
        <v>2198</v>
      </c>
      <c r="D1632" t="s">
        <v>2737</v>
      </c>
      <c r="E1632" s="48">
        <v>46276</v>
      </c>
      <c r="F1632" t="s">
        <v>2124</v>
      </c>
      <c r="G1632" t="s">
        <v>3470</v>
      </c>
      <c r="H1632"/>
      <c r="I1632"/>
    </row>
    <row r="1633" spans="1:9">
      <c r="A1633" t="s">
        <v>1694</v>
      </c>
      <c r="B1633" t="s">
        <v>2187</v>
      </c>
      <c r="C1633" t="s">
        <v>2198</v>
      </c>
      <c r="D1633" t="s">
        <v>2737</v>
      </c>
      <c r="E1633" s="48">
        <v>46279</v>
      </c>
      <c r="F1633" t="s">
        <v>2911</v>
      </c>
      <c r="G1633" t="s">
        <v>4457</v>
      </c>
      <c r="H1633"/>
      <c r="I1633"/>
    </row>
    <row r="1634" spans="1:9">
      <c r="A1634" t="s">
        <v>1694</v>
      </c>
      <c r="B1634" t="s">
        <v>2187</v>
      </c>
      <c r="C1634" t="s">
        <v>2198</v>
      </c>
      <c r="D1634" t="s">
        <v>2737</v>
      </c>
      <c r="E1634" s="48">
        <v>46279</v>
      </c>
      <c r="F1634" t="s">
        <v>2911</v>
      </c>
      <c r="G1634" t="s">
        <v>4458</v>
      </c>
      <c r="H1634"/>
      <c r="I1634"/>
    </row>
    <row r="1635" spans="1:9">
      <c r="A1635" t="s">
        <v>1694</v>
      </c>
      <c r="B1635" t="s">
        <v>2187</v>
      </c>
      <c r="C1635" t="s">
        <v>2198</v>
      </c>
      <c r="D1635" t="s">
        <v>2737</v>
      </c>
      <c r="E1635" s="48">
        <v>46279</v>
      </c>
      <c r="F1635" t="s">
        <v>2911</v>
      </c>
      <c r="G1635" t="s">
        <v>4459</v>
      </c>
      <c r="H1635"/>
      <c r="I1635"/>
    </row>
    <row r="1636" spans="1:9">
      <c r="A1636" t="s">
        <v>1694</v>
      </c>
      <c r="B1636" t="s">
        <v>2187</v>
      </c>
      <c r="C1636" t="s">
        <v>2198</v>
      </c>
      <c r="D1636" t="s">
        <v>2737</v>
      </c>
      <c r="E1636" s="48">
        <v>46279</v>
      </c>
      <c r="F1636" t="s">
        <v>2911</v>
      </c>
      <c r="G1636" t="s">
        <v>4460</v>
      </c>
      <c r="H1636"/>
      <c r="I1636"/>
    </row>
    <row r="1637" spans="1:9">
      <c r="A1637" t="s">
        <v>1694</v>
      </c>
      <c r="B1637" t="s">
        <v>2187</v>
      </c>
      <c r="C1637" t="s">
        <v>2198</v>
      </c>
      <c r="D1637" t="s">
        <v>2737</v>
      </c>
      <c r="E1637" s="48">
        <v>46279</v>
      </c>
      <c r="F1637" t="s">
        <v>2911</v>
      </c>
      <c r="G1637" t="s">
        <v>4461</v>
      </c>
      <c r="H1637"/>
      <c r="I1637"/>
    </row>
    <row r="1638" spans="1:9">
      <c r="A1638" t="s">
        <v>1694</v>
      </c>
      <c r="B1638" t="s">
        <v>2187</v>
      </c>
      <c r="C1638" t="s">
        <v>2198</v>
      </c>
      <c r="D1638" t="s">
        <v>2737</v>
      </c>
      <c r="E1638" s="48">
        <v>46279</v>
      </c>
      <c r="F1638" t="s">
        <v>2911</v>
      </c>
      <c r="G1638" t="s">
        <v>4462</v>
      </c>
      <c r="H1638"/>
      <c r="I1638"/>
    </row>
    <row r="1639" spans="1:9">
      <c r="A1639" t="s">
        <v>1694</v>
      </c>
      <c r="B1639" t="s">
        <v>2187</v>
      </c>
      <c r="C1639" t="s">
        <v>2198</v>
      </c>
      <c r="D1639" t="s">
        <v>2737</v>
      </c>
      <c r="E1639" s="48">
        <v>46281</v>
      </c>
      <c r="F1639" t="s">
        <v>2315</v>
      </c>
      <c r="G1639" t="s">
        <v>4337</v>
      </c>
      <c r="H1639"/>
      <c r="I1639"/>
    </row>
    <row r="1640" spans="1:9">
      <c r="A1640" t="s">
        <v>1694</v>
      </c>
      <c r="B1640" t="s">
        <v>2187</v>
      </c>
      <c r="C1640" t="s">
        <v>2198</v>
      </c>
      <c r="D1640" t="s">
        <v>2737</v>
      </c>
      <c r="E1640" s="48">
        <v>46282</v>
      </c>
      <c r="F1640" t="s">
        <v>2127</v>
      </c>
      <c r="G1640" t="s">
        <v>3641</v>
      </c>
      <c r="H1640"/>
      <c r="I1640"/>
    </row>
    <row r="1641" spans="1:9">
      <c r="A1641" t="s">
        <v>1694</v>
      </c>
      <c r="B1641" t="s">
        <v>2187</v>
      </c>
      <c r="C1641" t="s">
        <v>2198</v>
      </c>
      <c r="D1641" t="s">
        <v>2737</v>
      </c>
      <c r="E1641" s="48">
        <v>46283</v>
      </c>
      <c r="F1641" t="s">
        <v>2912</v>
      </c>
      <c r="G1641" t="s">
        <v>6337</v>
      </c>
      <c r="H1641"/>
      <c r="I1641"/>
    </row>
    <row r="1642" spans="1:9">
      <c r="A1642" t="s">
        <v>1694</v>
      </c>
      <c r="B1642" t="s">
        <v>2187</v>
      </c>
      <c r="C1642" t="s">
        <v>2198</v>
      </c>
      <c r="D1642" t="s">
        <v>2737</v>
      </c>
      <c r="E1642" s="48">
        <v>46283</v>
      </c>
      <c r="F1642" t="s">
        <v>2912</v>
      </c>
      <c r="G1642" t="s">
        <v>3922</v>
      </c>
      <c r="H1642"/>
      <c r="I1642"/>
    </row>
    <row r="1643" spans="1:9">
      <c r="A1643" t="s">
        <v>1694</v>
      </c>
      <c r="B1643" t="s">
        <v>2187</v>
      </c>
      <c r="C1643" t="s">
        <v>2198</v>
      </c>
      <c r="D1643" t="s">
        <v>2737</v>
      </c>
      <c r="E1643" s="48">
        <v>46283</v>
      </c>
      <c r="F1643" t="s">
        <v>2912</v>
      </c>
      <c r="G1643" t="s">
        <v>3923</v>
      </c>
      <c r="H1643"/>
      <c r="I1643"/>
    </row>
    <row r="1644" spans="1:9">
      <c r="A1644" t="s">
        <v>1694</v>
      </c>
      <c r="B1644" t="s">
        <v>2187</v>
      </c>
      <c r="C1644" t="s">
        <v>2198</v>
      </c>
      <c r="D1644" t="s">
        <v>2737</v>
      </c>
      <c r="E1644" s="48">
        <v>46283</v>
      </c>
      <c r="F1644" t="s">
        <v>2912</v>
      </c>
      <c r="G1644" t="s">
        <v>3924</v>
      </c>
      <c r="H1644"/>
      <c r="I1644"/>
    </row>
    <row r="1645" spans="1:9">
      <c r="A1645" t="s">
        <v>1694</v>
      </c>
      <c r="B1645" t="s">
        <v>2187</v>
      </c>
      <c r="C1645" t="s">
        <v>2198</v>
      </c>
      <c r="D1645" t="s">
        <v>2737</v>
      </c>
      <c r="E1645" s="48">
        <v>46283</v>
      </c>
      <c r="F1645" t="s">
        <v>2912</v>
      </c>
      <c r="G1645" t="s">
        <v>3925</v>
      </c>
      <c r="H1645"/>
      <c r="I1645"/>
    </row>
    <row r="1646" spans="1:9">
      <c r="A1646" t="s">
        <v>1694</v>
      </c>
      <c r="B1646" t="s">
        <v>2187</v>
      </c>
      <c r="C1646" t="s">
        <v>2198</v>
      </c>
      <c r="D1646" t="s">
        <v>2737</v>
      </c>
      <c r="E1646" s="48">
        <v>46283</v>
      </c>
      <c r="F1646" t="s">
        <v>2912</v>
      </c>
      <c r="G1646" t="s">
        <v>3926</v>
      </c>
      <c r="H1646"/>
      <c r="I1646"/>
    </row>
    <row r="1647" spans="1:9">
      <c r="A1647" t="s">
        <v>1694</v>
      </c>
      <c r="B1647" t="s">
        <v>2187</v>
      </c>
      <c r="C1647" t="s">
        <v>2198</v>
      </c>
      <c r="D1647" t="s">
        <v>2737</v>
      </c>
      <c r="E1647" s="48">
        <v>46283</v>
      </c>
      <c r="F1647" t="s">
        <v>2912</v>
      </c>
      <c r="G1647" t="s">
        <v>3927</v>
      </c>
      <c r="H1647"/>
      <c r="I1647"/>
    </row>
    <row r="1648" spans="1:9">
      <c r="A1648" t="s">
        <v>1694</v>
      </c>
      <c r="B1648" t="s">
        <v>2187</v>
      </c>
      <c r="C1648" t="s">
        <v>2198</v>
      </c>
      <c r="D1648" t="s">
        <v>2737</v>
      </c>
      <c r="E1648" s="48">
        <v>46286</v>
      </c>
      <c r="F1648" t="s">
        <v>1779</v>
      </c>
      <c r="G1648" t="s">
        <v>5445</v>
      </c>
      <c r="H1648"/>
      <c r="I1648"/>
    </row>
    <row r="1649" spans="1:9">
      <c r="A1649" t="s">
        <v>1694</v>
      </c>
      <c r="B1649" t="s">
        <v>2187</v>
      </c>
      <c r="C1649" t="s">
        <v>2198</v>
      </c>
      <c r="D1649" t="s">
        <v>2737</v>
      </c>
      <c r="E1649" s="48">
        <v>46287</v>
      </c>
      <c r="F1649" t="s">
        <v>2128</v>
      </c>
      <c r="G1649" t="s">
        <v>6335</v>
      </c>
      <c r="H1649"/>
      <c r="I1649"/>
    </row>
    <row r="1650" spans="1:9">
      <c r="A1650" t="s">
        <v>1694</v>
      </c>
      <c r="B1650" t="s">
        <v>2187</v>
      </c>
      <c r="C1650" t="s">
        <v>2198</v>
      </c>
      <c r="D1650" t="s">
        <v>2737</v>
      </c>
      <c r="E1650" s="48">
        <v>46287</v>
      </c>
      <c r="F1650" t="s">
        <v>2128</v>
      </c>
      <c r="G1650" t="s">
        <v>3642</v>
      </c>
      <c r="H1650"/>
      <c r="I1650"/>
    </row>
    <row r="1651" spans="1:9">
      <c r="A1651" t="s">
        <v>1694</v>
      </c>
      <c r="B1651" t="s">
        <v>2187</v>
      </c>
      <c r="C1651" t="s">
        <v>2198</v>
      </c>
      <c r="D1651" t="s">
        <v>2737</v>
      </c>
      <c r="E1651" s="48">
        <v>46289</v>
      </c>
      <c r="F1651" t="s">
        <v>1759</v>
      </c>
      <c r="G1651" t="s">
        <v>6559</v>
      </c>
      <c r="H1651"/>
      <c r="I1651"/>
    </row>
    <row r="1652" spans="1:9">
      <c r="A1652" t="s">
        <v>1694</v>
      </c>
      <c r="B1652" t="s">
        <v>2187</v>
      </c>
      <c r="C1652" t="s">
        <v>2198</v>
      </c>
      <c r="D1652" t="s">
        <v>2737</v>
      </c>
      <c r="E1652" s="48">
        <v>46290</v>
      </c>
      <c r="F1652" t="s">
        <v>1742</v>
      </c>
      <c r="G1652" t="s">
        <v>5418</v>
      </c>
      <c r="H1652"/>
      <c r="I1652"/>
    </row>
    <row r="1653" spans="1:9">
      <c r="A1653" t="s">
        <v>1694</v>
      </c>
      <c r="B1653" t="s">
        <v>2187</v>
      </c>
      <c r="C1653" t="s">
        <v>2198</v>
      </c>
      <c r="D1653" t="s">
        <v>2737</v>
      </c>
      <c r="E1653" s="48">
        <v>46291</v>
      </c>
      <c r="F1653" t="s">
        <v>1762</v>
      </c>
      <c r="G1653" t="s">
        <v>4160</v>
      </c>
      <c r="H1653"/>
      <c r="I1653"/>
    </row>
    <row r="1654" spans="1:9">
      <c r="A1654" t="s">
        <v>1694</v>
      </c>
      <c r="B1654" t="s">
        <v>2187</v>
      </c>
      <c r="C1654" t="s">
        <v>2198</v>
      </c>
      <c r="D1654" t="s">
        <v>2737</v>
      </c>
      <c r="E1654" s="48">
        <v>46291</v>
      </c>
      <c r="F1654" t="s">
        <v>1762</v>
      </c>
      <c r="G1654" t="s">
        <v>4161</v>
      </c>
      <c r="H1654"/>
      <c r="I1654"/>
    </row>
    <row r="1655" spans="1:9">
      <c r="A1655" t="s">
        <v>1694</v>
      </c>
      <c r="B1655" t="s">
        <v>2187</v>
      </c>
      <c r="C1655" t="s">
        <v>2198</v>
      </c>
      <c r="D1655" t="s">
        <v>2737</v>
      </c>
      <c r="E1655" s="48">
        <v>46291</v>
      </c>
      <c r="F1655" t="s">
        <v>1762</v>
      </c>
      <c r="G1655" t="s">
        <v>4162</v>
      </c>
      <c r="H1655"/>
      <c r="I1655"/>
    </row>
    <row r="1656" spans="1:9">
      <c r="A1656" t="s">
        <v>1694</v>
      </c>
      <c r="B1656" t="s">
        <v>2187</v>
      </c>
      <c r="C1656" t="s">
        <v>2198</v>
      </c>
      <c r="D1656" t="s">
        <v>2737</v>
      </c>
      <c r="E1656" s="48">
        <v>46293</v>
      </c>
      <c r="F1656" t="s">
        <v>6648</v>
      </c>
      <c r="G1656" t="s">
        <v>6467</v>
      </c>
      <c r="H1656"/>
      <c r="I1656"/>
    </row>
    <row r="1657" spans="1:9">
      <c r="A1657" t="s">
        <v>1694</v>
      </c>
      <c r="B1657" t="s">
        <v>2187</v>
      </c>
      <c r="C1657" t="s">
        <v>2198</v>
      </c>
      <c r="D1657" t="s">
        <v>2737</v>
      </c>
      <c r="E1657" s="48">
        <v>46293</v>
      </c>
      <c r="F1657" t="s">
        <v>6648</v>
      </c>
      <c r="G1657" t="s">
        <v>6554</v>
      </c>
      <c r="H1657"/>
      <c r="I1657"/>
    </row>
    <row r="1658" spans="1:9">
      <c r="A1658" t="s">
        <v>1694</v>
      </c>
      <c r="B1658" t="s">
        <v>2187</v>
      </c>
      <c r="C1658" t="s">
        <v>2198</v>
      </c>
      <c r="D1658" t="s">
        <v>2737</v>
      </c>
      <c r="E1658" s="48">
        <v>46293</v>
      </c>
      <c r="F1658" t="s">
        <v>6648</v>
      </c>
      <c r="G1658" t="s">
        <v>6555</v>
      </c>
      <c r="H1658"/>
      <c r="I1658"/>
    </row>
    <row r="1659" spans="1:9">
      <c r="A1659" t="s">
        <v>1694</v>
      </c>
      <c r="B1659" t="s">
        <v>2187</v>
      </c>
      <c r="C1659" t="s">
        <v>2198</v>
      </c>
      <c r="D1659" t="s">
        <v>2737</v>
      </c>
      <c r="E1659" s="48">
        <v>46293</v>
      </c>
      <c r="F1659" t="s">
        <v>6648</v>
      </c>
      <c r="G1659" t="s">
        <v>6468</v>
      </c>
      <c r="H1659"/>
      <c r="I1659"/>
    </row>
    <row r="1660" spans="1:9">
      <c r="A1660" t="s">
        <v>1694</v>
      </c>
      <c r="B1660" t="s">
        <v>2187</v>
      </c>
      <c r="C1660" t="s">
        <v>2198</v>
      </c>
      <c r="D1660" t="s">
        <v>2737</v>
      </c>
      <c r="E1660" s="48">
        <v>46293</v>
      </c>
      <c r="F1660" t="s">
        <v>6648</v>
      </c>
      <c r="G1660" t="s">
        <v>6463</v>
      </c>
      <c r="H1660"/>
      <c r="I1660"/>
    </row>
    <row r="1661" spans="1:9">
      <c r="A1661" t="s">
        <v>1694</v>
      </c>
      <c r="B1661" t="s">
        <v>2187</v>
      </c>
      <c r="C1661" t="s">
        <v>2198</v>
      </c>
      <c r="D1661" t="s">
        <v>2737</v>
      </c>
      <c r="E1661" s="48">
        <v>46293</v>
      </c>
      <c r="F1661" t="s">
        <v>6648</v>
      </c>
      <c r="G1661" t="s">
        <v>6466</v>
      </c>
      <c r="H1661"/>
      <c r="I1661"/>
    </row>
    <row r="1662" spans="1:9">
      <c r="A1662" t="s">
        <v>1694</v>
      </c>
      <c r="B1662" t="s">
        <v>2187</v>
      </c>
      <c r="C1662" t="s">
        <v>2198</v>
      </c>
      <c r="D1662" t="s">
        <v>2737</v>
      </c>
      <c r="E1662" s="48">
        <v>46294</v>
      </c>
      <c r="F1662" t="s">
        <v>6647</v>
      </c>
      <c r="G1662" t="s">
        <v>6469</v>
      </c>
      <c r="H1662"/>
      <c r="I1662"/>
    </row>
    <row r="1663" spans="1:9">
      <c r="A1663" t="s">
        <v>1694</v>
      </c>
      <c r="B1663" t="s">
        <v>2187</v>
      </c>
      <c r="C1663" t="s">
        <v>2198</v>
      </c>
      <c r="D1663" t="s">
        <v>2737</v>
      </c>
      <c r="E1663" s="48">
        <v>46295</v>
      </c>
      <c r="F1663" t="s">
        <v>6761</v>
      </c>
      <c r="G1663" t="s">
        <v>6301</v>
      </c>
      <c r="H1663"/>
      <c r="I1663"/>
    </row>
    <row r="1664" spans="1:9">
      <c r="A1664" t="s">
        <v>1694</v>
      </c>
      <c r="B1664" t="s">
        <v>2187</v>
      </c>
      <c r="C1664" t="s">
        <v>2198</v>
      </c>
      <c r="D1664" t="s">
        <v>2737</v>
      </c>
      <c r="E1664" s="48">
        <v>46295</v>
      </c>
      <c r="F1664" t="s">
        <v>6761</v>
      </c>
      <c r="G1664" t="s">
        <v>6348</v>
      </c>
      <c r="H1664"/>
      <c r="I1664"/>
    </row>
    <row r="1665" spans="1:9">
      <c r="A1665" t="s">
        <v>1694</v>
      </c>
      <c r="B1665" t="s">
        <v>2187</v>
      </c>
      <c r="C1665" t="s">
        <v>2198</v>
      </c>
      <c r="D1665" t="s">
        <v>2737</v>
      </c>
      <c r="E1665" s="48">
        <v>46295</v>
      </c>
      <c r="F1665" t="s">
        <v>6761</v>
      </c>
      <c r="G1665" t="s">
        <v>6347</v>
      </c>
      <c r="H1665"/>
      <c r="I1665"/>
    </row>
    <row r="1666" spans="1:9">
      <c r="A1666" t="s">
        <v>1694</v>
      </c>
      <c r="B1666" t="s">
        <v>2187</v>
      </c>
      <c r="C1666" t="s">
        <v>2198</v>
      </c>
      <c r="D1666" t="s">
        <v>2737</v>
      </c>
      <c r="E1666" s="48">
        <v>46296</v>
      </c>
      <c r="F1666" t="s">
        <v>6751</v>
      </c>
      <c r="G1666" t="s">
        <v>6739</v>
      </c>
      <c r="H1666"/>
      <c r="I1666"/>
    </row>
    <row r="1667" spans="1:9">
      <c r="A1667" t="s">
        <v>1694</v>
      </c>
      <c r="B1667" t="s">
        <v>2187</v>
      </c>
      <c r="C1667" t="s">
        <v>2198</v>
      </c>
      <c r="D1667" t="s">
        <v>2737</v>
      </c>
      <c r="E1667" s="48">
        <v>46298</v>
      </c>
      <c r="F1667" t="s">
        <v>6400</v>
      </c>
      <c r="G1667" t="s">
        <v>6556</v>
      </c>
      <c r="H1667"/>
      <c r="I1667"/>
    </row>
    <row r="1668" spans="1:9">
      <c r="A1668" t="s">
        <v>1694</v>
      </c>
      <c r="B1668" t="s">
        <v>2187</v>
      </c>
      <c r="C1668" t="s">
        <v>2198</v>
      </c>
      <c r="D1668" t="s">
        <v>2737</v>
      </c>
      <c r="E1668" s="48">
        <v>46300</v>
      </c>
      <c r="F1668" t="s">
        <v>6604</v>
      </c>
      <c r="G1668" t="s">
        <v>6477</v>
      </c>
      <c r="H1668"/>
      <c r="I1668"/>
    </row>
    <row r="1669" spans="1:9">
      <c r="A1669" t="s">
        <v>1694</v>
      </c>
      <c r="B1669" t="s">
        <v>2187</v>
      </c>
      <c r="C1669" t="s">
        <v>2198</v>
      </c>
      <c r="D1669" t="s">
        <v>2737</v>
      </c>
      <c r="E1669" s="48">
        <v>46300</v>
      </c>
      <c r="F1669" t="s">
        <v>6604</v>
      </c>
      <c r="G1669" t="s">
        <v>6478</v>
      </c>
      <c r="H1669"/>
      <c r="I1669"/>
    </row>
    <row r="1670" spans="1:9">
      <c r="A1670" t="s">
        <v>1694</v>
      </c>
      <c r="B1670" t="s">
        <v>2054</v>
      </c>
      <c r="C1670" t="s">
        <v>2366</v>
      </c>
      <c r="D1670" t="s">
        <v>2778</v>
      </c>
      <c r="E1670" s="48">
        <v>46183</v>
      </c>
      <c r="F1670" t="s">
        <v>2913</v>
      </c>
      <c r="G1670" t="s">
        <v>4470</v>
      </c>
      <c r="H1670"/>
      <c r="I1670"/>
    </row>
    <row r="1671" spans="1:9">
      <c r="A1671" t="s">
        <v>1694</v>
      </c>
      <c r="B1671" t="s">
        <v>2054</v>
      </c>
      <c r="C1671" t="s">
        <v>2366</v>
      </c>
      <c r="D1671" t="s">
        <v>2778</v>
      </c>
      <c r="E1671" s="48">
        <v>46183</v>
      </c>
      <c r="F1671" t="s">
        <v>2913</v>
      </c>
      <c r="G1671" t="s">
        <v>4471</v>
      </c>
      <c r="H1671"/>
      <c r="I1671"/>
    </row>
    <row r="1672" spans="1:9">
      <c r="A1672" t="s">
        <v>1694</v>
      </c>
      <c r="B1672" t="s">
        <v>2054</v>
      </c>
      <c r="C1672" t="s">
        <v>2366</v>
      </c>
      <c r="D1672" t="s">
        <v>2778</v>
      </c>
      <c r="E1672" s="48">
        <v>46183</v>
      </c>
      <c r="F1672" t="s">
        <v>2913</v>
      </c>
      <c r="G1672" t="s">
        <v>4472</v>
      </c>
      <c r="H1672"/>
      <c r="I1672"/>
    </row>
    <row r="1673" spans="1:9">
      <c r="A1673" t="s">
        <v>1694</v>
      </c>
      <c r="B1673" t="s">
        <v>2054</v>
      </c>
      <c r="C1673" t="s">
        <v>2366</v>
      </c>
      <c r="D1673" t="s">
        <v>2778</v>
      </c>
      <c r="E1673" s="48">
        <v>46184</v>
      </c>
      <c r="F1673" t="s">
        <v>2699</v>
      </c>
      <c r="G1673" t="s">
        <v>3383</v>
      </c>
      <c r="H1673"/>
      <c r="I1673"/>
    </row>
    <row r="1674" spans="1:9">
      <c r="A1674" t="s">
        <v>1694</v>
      </c>
      <c r="B1674" t="s">
        <v>2054</v>
      </c>
      <c r="C1674" t="s">
        <v>2366</v>
      </c>
      <c r="D1674" t="s">
        <v>2778</v>
      </c>
      <c r="E1674" s="48">
        <v>46185</v>
      </c>
      <c r="F1674" t="s">
        <v>2141</v>
      </c>
      <c r="G1674" t="s">
        <v>4473</v>
      </c>
      <c r="H1674"/>
      <c r="I1674"/>
    </row>
    <row r="1675" spans="1:9">
      <c r="A1675" t="s">
        <v>1694</v>
      </c>
      <c r="B1675" t="s">
        <v>2054</v>
      </c>
      <c r="C1675" t="s">
        <v>2366</v>
      </c>
      <c r="D1675" t="s">
        <v>2778</v>
      </c>
      <c r="E1675" s="48">
        <v>46185</v>
      </c>
      <c r="F1675" t="s">
        <v>2141</v>
      </c>
      <c r="G1675" t="s">
        <v>4474</v>
      </c>
      <c r="H1675"/>
      <c r="I1675"/>
    </row>
    <row r="1676" spans="1:9">
      <c r="A1676" t="s">
        <v>1694</v>
      </c>
      <c r="B1676" t="s">
        <v>2054</v>
      </c>
      <c r="C1676" t="s">
        <v>2366</v>
      </c>
      <c r="D1676" t="s">
        <v>2778</v>
      </c>
      <c r="E1676" s="48">
        <v>46185</v>
      </c>
      <c r="F1676" t="s">
        <v>2141</v>
      </c>
      <c r="G1676" t="s">
        <v>4474</v>
      </c>
      <c r="H1676"/>
      <c r="I1676"/>
    </row>
    <row r="1677" spans="1:9">
      <c r="A1677" t="s">
        <v>1694</v>
      </c>
      <c r="B1677" t="s">
        <v>2054</v>
      </c>
      <c r="C1677" t="s">
        <v>2366</v>
      </c>
      <c r="D1677" t="s">
        <v>2778</v>
      </c>
      <c r="E1677" s="48">
        <v>46188</v>
      </c>
      <c r="F1677" t="s">
        <v>2914</v>
      </c>
      <c r="G1677" t="s">
        <v>4475</v>
      </c>
      <c r="H1677"/>
      <c r="I1677"/>
    </row>
    <row r="1678" spans="1:9">
      <c r="A1678" t="s">
        <v>1694</v>
      </c>
      <c r="B1678" t="s">
        <v>2054</v>
      </c>
      <c r="C1678" t="s">
        <v>2366</v>
      </c>
      <c r="D1678" t="s">
        <v>2778</v>
      </c>
      <c r="E1678" s="48">
        <v>46188</v>
      </c>
      <c r="F1678" t="s">
        <v>2914</v>
      </c>
      <c r="G1678" t="s">
        <v>4476</v>
      </c>
      <c r="H1678"/>
      <c r="I1678"/>
    </row>
    <row r="1679" spans="1:9">
      <c r="A1679" t="s">
        <v>1694</v>
      </c>
      <c r="B1679" t="s">
        <v>2054</v>
      </c>
      <c r="C1679" t="s">
        <v>2366</v>
      </c>
      <c r="D1679" t="s">
        <v>2778</v>
      </c>
      <c r="E1679" s="48">
        <v>46189</v>
      </c>
      <c r="F1679" t="s">
        <v>2915</v>
      </c>
      <c r="G1679" t="s">
        <v>4477</v>
      </c>
      <c r="H1679"/>
      <c r="I1679"/>
    </row>
    <row r="1680" spans="1:9">
      <c r="A1680" t="s">
        <v>1694</v>
      </c>
      <c r="B1680" t="s">
        <v>2054</v>
      </c>
      <c r="C1680" t="s">
        <v>2366</v>
      </c>
      <c r="D1680" t="s">
        <v>2778</v>
      </c>
      <c r="E1680" s="48">
        <v>46190</v>
      </c>
      <c r="F1680" t="s">
        <v>2916</v>
      </c>
      <c r="G1680" t="s">
        <v>4478</v>
      </c>
      <c r="H1680"/>
      <c r="I1680"/>
    </row>
    <row r="1681" spans="1:9">
      <c r="A1681" t="s">
        <v>1694</v>
      </c>
      <c r="B1681" t="s">
        <v>2054</v>
      </c>
      <c r="C1681" t="s">
        <v>2366</v>
      </c>
      <c r="D1681" t="s">
        <v>2778</v>
      </c>
      <c r="E1681" s="48">
        <v>46191</v>
      </c>
      <c r="F1681" t="s">
        <v>2917</v>
      </c>
      <c r="G1681" t="s">
        <v>4479</v>
      </c>
      <c r="H1681"/>
      <c r="I1681"/>
    </row>
    <row r="1682" spans="1:9">
      <c r="A1682" t="s">
        <v>1694</v>
      </c>
      <c r="B1682" t="s">
        <v>2054</v>
      </c>
      <c r="C1682" t="s">
        <v>2366</v>
      </c>
      <c r="D1682" t="s">
        <v>2778</v>
      </c>
      <c r="E1682" s="48">
        <v>46191</v>
      </c>
      <c r="F1682" t="s">
        <v>2917</v>
      </c>
      <c r="G1682" t="s">
        <v>4480</v>
      </c>
      <c r="H1682"/>
      <c r="I1682"/>
    </row>
    <row r="1683" spans="1:9">
      <c r="A1683" t="s">
        <v>1694</v>
      </c>
      <c r="B1683" t="s">
        <v>2054</v>
      </c>
      <c r="C1683" t="s">
        <v>2366</v>
      </c>
      <c r="D1683" t="s">
        <v>2778</v>
      </c>
      <c r="E1683" s="48">
        <v>46192</v>
      </c>
      <c r="F1683" t="s">
        <v>2783</v>
      </c>
      <c r="G1683" t="s">
        <v>3685</v>
      </c>
      <c r="H1683"/>
      <c r="I1683"/>
    </row>
    <row r="1684" spans="1:9">
      <c r="A1684" t="s">
        <v>1694</v>
      </c>
      <c r="B1684" t="s">
        <v>2054</v>
      </c>
      <c r="C1684" t="s">
        <v>2366</v>
      </c>
      <c r="D1684" t="s">
        <v>2778</v>
      </c>
      <c r="E1684" s="48">
        <v>46193</v>
      </c>
      <c r="F1684" t="s">
        <v>2550</v>
      </c>
      <c r="G1684" t="s">
        <v>4134</v>
      </c>
      <c r="H1684"/>
      <c r="I1684"/>
    </row>
    <row r="1685" spans="1:9">
      <c r="A1685" t="s">
        <v>1694</v>
      </c>
      <c r="B1685" t="s">
        <v>2054</v>
      </c>
      <c r="C1685" t="s">
        <v>2366</v>
      </c>
      <c r="D1685" t="s">
        <v>2778</v>
      </c>
      <c r="E1685" s="48">
        <v>46193</v>
      </c>
      <c r="F1685" t="s">
        <v>2550</v>
      </c>
      <c r="G1685" t="s">
        <v>4481</v>
      </c>
      <c r="H1685"/>
      <c r="I1685"/>
    </row>
    <row r="1686" spans="1:9">
      <c r="A1686" t="s">
        <v>1694</v>
      </c>
      <c r="B1686" t="s">
        <v>2054</v>
      </c>
      <c r="C1686" t="s">
        <v>2366</v>
      </c>
      <c r="D1686" t="s">
        <v>2778</v>
      </c>
      <c r="E1686" s="48">
        <v>46194</v>
      </c>
      <c r="F1686" t="s">
        <v>2070</v>
      </c>
      <c r="G1686"/>
      <c r="H1686"/>
      <c r="I1686"/>
    </row>
    <row r="1687" spans="1:9">
      <c r="A1687" t="s">
        <v>1694</v>
      </c>
      <c r="B1687" t="s">
        <v>2054</v>
      </c>
      <c r="C1687" t="s">
        <v>2366</v>
      </c>
      <c r="D1687" t="s">
        <v>2778</v>
      </c>
      <c r="E1687" s="48">
        <v>46195</v>
      </c>
      <c r="F1687" t="s">
        <v>2898</v>
      </c>
      <c r="G1687" t="s">
        <v>4404</v>
      </c>
      <c r="H1687"/>
      <c r="I1687"/>
    </row>
    <row r="1688" spans="1:9">
      <c r="A1688" t="s">
        <v>1694</v>
      </c>
      <c r="B1688" t="s">
        <v>2054</v>
      </c>
      <c r="C1688" t="s">
        <v>2366</v>
      </c>
      <c r="D1688" t="s">
        <v>2778</v>
      </c>
      <c r="E1688" s="48">
        <v>46196</v>
      </c>
      <c r="F1688" t="s">
        <v>2076</v>
      </c>
      <c r="G1688" t="s">
        <v>3531</v>
      </c>
      <c r="H1688"/>
      <c r="I1688"/>
    </row>
    <row r="1689" spans="1:9">
      <c r="A1689" t="s">
        <v>1694</v>
      </c>
      <c r="B1689" t="s">
        <v>2054</v>
      </c>
      <c r="C1689" t="s">
        <v>2366</v>
      </c>
      <c r="D1689" t="s">
        <v>2778</v>
      </c>
      <c r="E1689" s="48">
        <v>46197</v>
      </c>
      <c r="F1689" t="s">
        <v>2572</v>
      </c>
      <c r="G1689" t="s">
        <v>4482</v>
      </c>
      <c r="H1689"/>
      <c r="I1689"/>
    </row>
    <row r="1690" spans="1:9">
      <c r="A1690" t="s">
        <v>1694</v>
      </c>
      <c r="B1690" t="s">
        <v>2054</v>
      </c>
      <c r="C1690" t="s">
        <v>2366</v>
      </c>
      <c r="D1690" t="s">
        <v>2778</v>
      </c>
      <c r="E1690" s="48">
        <v>46198</v>
      </c>
      <c r="F1690" t="s">
        <v>2147</v>
      </c>
      <c r="G1690" t="s">
        <v>4483</v>
      </c>
      <c r="H1690"/>
      <c r="I1690"/>
    </row>
    <row r="1691" spans="1:9">
      <c r="A1691" t="s">
        <v>1694</v>
      </c>
      <c r="B1691" t="s">
        <v>2054</v>
      </c>
      <c r="C1691" t="s">
        <v>2366</v>
      </c>
      <c r="D1691" t="s">
        <v>2778</v>
      </c>
      <c r="E1691" s="48">
        <v>46199</v>
      </c>
      <c r="F1691" t="s">
        <v>2574</v>
      </c>
      <c r="G1691" t="s">
        <v>4484</v>
      </c>
      <c r="H1691"/>
      <c r="I1691"/>
    </row>
    <row r="1692" spans="1:9">
      <c r="A1692" t="s">
        <v>1694</v>
      </c>
      <c r="B1692" t="s">
        <v>2054</v>
      </c>
      <c r="C1692" t="s">
        <v>2366</v>
      </c>
      <c r="D1692" t="s">
        <v>2778</v>
      </c>
      <c r="E1692" s="48">
        <v>46201</v>
      </c>
      <c r="F1692" t="s">
        <v>2070</v>
      </c>
      <c r="G1692"/>
      <c r="H1692"/>
      <c r="I1692"/>
    </row>
    <row r="1693" spans="1:9">
      <c r="A1693" t="s">
        <v>1694</v>
      </c>
      <c r="B1693" t="s">
        <v>2054</v>
      </c>
      <c r="C1693" t="s">
        <v>2366</v>
      </c>
      <c r="D1693" t="s">
        <v>2778</v>
      </c>
      <c r="E1693" s="48">
        <v>46202</v>
      </c>
      <c r="F1693" t="s">
        <v>2918</v>
      </c>
      <c r="G1693" t="s">
        <v>4485</v>
      </c>
      <c r="H1693"/>
      <c r="I1693"/>
    </row>
    <row r="1694" spans="1:9">
      <c r="A1694" t="s">
        <v>1694</v>
      </c>
      <c r="B1694" t="s">
        <v>2054</v>
      </c>
      <c r="C1694" t="s">
        <v>2366</v>
      </c>
      <c r="D1694" t="s">
        <v>2778</v>
      </c>
      <c r="E1694" s="48">
        <v>46204</v>
      </c>
      <c r="F1694" t="s">
        <v>2686</v>
      </c>
      <c r="G1694" t="s">
        <v>4486</v>
      </c>
      <c r="H1694"/>
      <c r="I1694"/>
    </row>
    <row r="1695" spans="1:9">
      <c r="A1695" t="s">
        <v>1694</v>
      </c>
      <c r="B1695" t="s">
        <v>2054</v>
      </c>
      <c r="C1695" t="s">
        <v>2366</v>
      </c>
      <c r="D1695" t="s">
        <v>2778</v>
      </c>
      <c r="E1695" s="48">
        <v>46205</v>
      </c>
      <c r="F1695" t="s">
        <v>2338</v>
      </c>
      <c r="G1695" t="s">
        <v>4487</v>
      </c>
      <c r="H1695"/>
      <c r="I1695"/>
    </row>
    <row r="1696" spans="1:9">
      <c r="A1696" t="s">
        <v>1694</v>
      </c>
      <c r="B1696" t="s">
        <v>2054</v>
      </c>
      <c r="C1696" t="s">
        <v>2366</v>
      </c>
      <c r="D1696" t="s">
        <v>2778</v>
      </c>
      <c r="E1696" s="48">
        <v>46206</v>
      </c>
      <c r="F1696" t="s">
        <v>2278</v>
      </c>
      <c r="G1696" t="s">
        <v>4488</v>
      </c>
      <c r="H1696"/>
      <c r="I1696"/>
    </row>
    <row r="1697" spans="1:9">
      <c r="A1697" t="s">
        <v>1694</v>
      </c>
      <c r="B1697" t="s">
        <v>2054</v>
      </c>
      <c r="C1697" t="s">
        <v>2366</v>
      </c>
      <c r="D1697" t="s">
        <v>2778</v>
      </c>
      <c r="E1697" s="48">
        <v>46206</v>
      </c>
      <c r="F1697" t="s">
        <v>2278</v>
      </c>
      <c r="G1697" t="s">
        <v>4489</v>
      </c>
      <c r="H1697"/>
      <c r="I1697"/>
    </row>
    <row r="1698" spans="1:9">
      <c r="A1698" t="s">
        <v>1694</v>
      </c>
      <c r="B1698" t="s">
        <v>2054</v>
      </c>
      <c r="C1698" t="s">
        <v>2366</v>
      </c>
      <c r="D1698" t="s">
        <v>2778</v>
      </c>
      <c r="E1698" s="48">
        <v>46206</v>
      </c>
      <c r="F1698" t="s">
        <v>2278</v>
      </c>
      <c r="G1698" t="s">
        <v>4490</v>
      </c>
      <c r="H1698"/>
      <c r="I1698"/>
    </row>
    <row r="1699" spans="1:9">
      <c r="A1699" t="s">
        <v>1694</v>
      </c>
      <c r="B1699" t="s">
        <v>2054</v>
      </c>
      <c r="C1699" t="s">
        <v>2366</v>
      </c>
      <c r="D1699" t="s">
        <v>2778</v>
      </c>
      <c r="E1699" s="48">
        <v>46206</v>
      </c>
      <c r="F1699" t="s">
        <v>2278</v>
      </c>
      <c r="G1699" t="s">
        <v>4491</v>
      </c>
      <c r="H1699"/>
      <c r="I1699"/>
    </row>
    <row r="1700" spans="1:9">
      <c r="A1700" t="s">
        <v>1694</v>
      </c>
      <c r="B1700" t="s">
        <v>2054</v>
      </c>
      <c r="C1700" t="s">
        <v>2366</v>
      </c>
      <c r="D1700" t="s">
        <v>2778</v>
      </c>
      <c r="E1700" s="48">
        <v>46206</v>
      </c>
      <c r="F1700" t="s">
        <v>2278</v>
      </c>
      <c r="G1700" t="s">
        <v>4492</v>
      </c>
      <c r="H1700"/>
      <c r="I1700"/>
    </row>
    <row r="1701" spans="1:9">
      <c r="A1701" t="s">
        <v>1694</v>
      </c>
      <c r="B1701" t="s">
        <v>2054</v>
      </c>
      <c r="C1701" t="s">
        <v>2366</v>
      </c>
      <c r="D1701" t="s">
        <v>2778</v>
      </c>
      <c r="E1701" s="48">
        <v>46206</v>
      </c>
      <c r="F1701" t="s">
        <v>2278</v>
      </c>
      <c r="G1701" t="s">
        <v>4493</v>
      </c>
      <c r="H1701"/>
      <c r="I1701"/>
    </row>
    <row r="1702" spans="1:9">
      <c r="A1702" t="s">
        <v>1694</v>
      </c>
      <c r="B1702" t="s">
        <v>2054</v>
      </c>
      <c r="C1702" t="s">
        <v>2366</v>
      </c>
      <c r="D1702" t="s">
        <v>2778</v>
      </c>
      <c r="E1702" s="48">
        <v>46206</v>
      </c>
      <c r="F1702" t="s">
        <v>2278</v>
      </c>
      <c r="G1702" t="s">
        <v>4494</v>
      </c>
      <c r="H1702"/>
      <c r="I1702"/>
    </row>
    <row r="1703" spans="1:9">
      <c r="A1703" t="s">
        <v>1694</v>
      </c>
      <c r="B1703" t="s">
        <v>2054</v>
      </c>
      <c r="C1703" t="s">
        <v>2366</v>
      </c>
      <c r="D1703" t="s">
        <v>2778</v>
      </c>
      <c r="E1703" s="48">
        <v>46206</v>
      </c>
      <c r="F1703" t="s">
        <v>2278</v>
      </c>
      <c r="G1703" t="s">
        <v>4495</v>
      </c>
      <c r="H1703"/>
      <c r="I1703"/>
    </row>
    <row r="1704" spans="1:9">
      <c r="A1704" t="s">
        <v>1694</v>
      </c>
      <c r="B1704" t="s">
        <v>2054</v>
      </c>
      <c r="C1704" t="s">
        <v>2366</v>
      </c>
      <c r="D1704" t="s">
        <v>2778</v>
      </c>
      <c r="E1704" s="48">
        <v>46206</v>
      </c>
      <c r="F1704" t="s">
        <v>2278</v>
      </c>
      <c r="G1704" t="s">
        <v>4496</v>
      </c>
      <c r="H1704"/>
      <c r="I1704"/>
    </row>
    <row r="1705" spans="1:9">
      <c r="A1705" t="s">
        <v>1694</v>
      </c>
      <c r="B1705" t="s">
        <v>2054</v>
      </c>
      <c r="C1705" t="s">
        <v>2366</v>
      </c>
      <c r="D1705" t="s">
        <v>2778</v>
      </c>
      <c r="E1705" s="48">
        <v>46207</v>
      </c>
      <c r="F1705" t="s">
        <v>2217</v>
      </c>
      <c r="G1705" t="s">
        <v>4497</v>
      </c>
      <c r="H1705"/>
      <c r="I1705"/>
    </row>
    <row r="1706" spans="1:9">
      <c r="A1706" t="s">
        <v>1694</v>
      </c>
      <c r="B1706" t="s">
        <v>2054</v>
      </c>
      <c r="C1706" t="s">
        <v>2366</v>
      </c>
      <c r="D1706" t="s">
        <v>2778</v>
      </c>
      <c r="E1706" s="48">
        <v>46210</v>
      </c>
      <c r="F1706" t="s">
        <v>2919</v>
      </c>
      <c r="G1706" t="s">
        <v>4498</v>
      </c>
      <c r="H1706"/>
      <c r="I1706"/>
    </row>
    <row r="1707" spans="1:9">
      <c r="A1707" t="s">
        <v>1694</v>
      </c>
      <c r="B1707" t="s">
        <v>2054</v>
      </c>
      <c r="C1707" t="s">
        <v>2366</v>
      </c>
      <c r="D1707" t="s">
        <v>2778</v>
      </c>
      <c r="E1707" s="48">
        <v>46212</v>
      </c>
      <c r="F1707" t="s">
        <v>2554</v>
      </c>
      <c r="G1707" t="s">
        <v>4320</v>
      </c>
      <c r="H1707"/>
      <c r="I1707"/>
    </row>
    <row r="1708" spans="1:9">
      <c r="A1708" t="s">
        <v>1694</v>
      </c>
      <c r="B1708" t="s">
        <v>2054</v>
      </c>
      <c r="C1708" t="s">
        <v>2366</v>
      </c>
      <c r="D1708" t="s">
        <v>2778</v>
      </c>
      <c r="E1708" s="48">
        <v>46213</v>
      </c>
      <c r="F1708" t="s">
        <v>2086</v>
      </c>
      <c r="G1708" t="s">
        <v>3555</v>
      </c>
      <c r="H1708"/>
      <c r="I1708"/>
    </row>
    <row r="1709" spans="1:9">
      <c r="A1709" t="s">
        <v>1694</v>
      </c>
      <c r="B1709" t="s">
        <v>2054</v>
      </c>
      <c r="C1709" t="s">
        <v>2366</v>
      </c>
      <c r="D1709" t="s">
        <v>2778</v>
      </c>
      <c r="E1709" s="48">
        <v>46213</v>
      </c>
      <c r="F1709" t="s">
        <v>2086</v>
      </c>
      <c r="G1709" t="s">
        <v>3556</v>
      </c>
      <c r="H1709"/>
      <c r="I1709"/>
    </row>
    <row r="1710" spans="1:9">
      <c r="A1710" t="s">
        <v>1694</v>
      </c>
      <c r="B1710" t="s">
        <v>2054</v>
      </c>
      <c r="C1710" t="s">
        <v>2366</v>
      </c>
      <c r="D1710" t="s">
        <v>2778</v>
      </c>
      <c r="E1710" s="48">
        <v>46213</v>
      </c>
      <c r="F1710" t="s">
        <v>2086</v>
      </c>
      <c r="G1710" t="s">
        <v>3557</v>
      </c>
      <c r="H1710"/>
      <c r="I1710"/>
    </row>
    <row r="1711" spans="1:9">
      <c r="A1711" t="s">
        <v>1694</v>
      </c>
      <c r="B1711" t="s">
        <v>2054</v>
      </c>
      <c r="C1711" t="s">
        <v>2366</v>
      </c>
      <c r="D1711" t="s">
        <v>2778</v>
      </c>
      <c r="E1711" s="48">
        <v>46213</v>
      </c>
      <c r="F1711" t="s">
        <v>2086</v>
      </c>
      <c r="G1711" t="s">
        <v>3558</v>
      </c>
      <c r="H1711"/>
      <c r="I1711"/>
    </row>
    <row r="1712" spans="1:9">
      <c r="A1712" t="s">
        <v>1694</v>
      </c>
      <c r="B1712" t="s">
        <v>2054</v>
      </c>
      <c r="C1712" t="s">
        <v>2366</v>
      </c>
      <c r="D1712" t="s">
        <v>2778</v>
      </c>
      <c r="E1712" s="48">
        <v>46213</v>
      </c>
      <c r="F1712" t="s">
        <v>2086</v>
      </c>
      <c r="G1712" t="s">
        <v>3649</v>
      </c>
      <c r="H1712"/>
      <c r="I1712"/>
    </row>
    <row r="1713" spans="1:9">
      <c r="A1713" t="s">
        <v>1694</v>
      </c>
      <c r="B1713" t="s">
        <v>2054</v>
      </c>
      <c r="C1713" t="s">
        <v>2366</v>
      </c>
      <c r="D1713" t="s">
        <v>2778</v>
      </c>
      <c r="E1713" s="48">
        <v>46213</v>
      </c>
      <c r="F1713" t="s">
        <v>2086</v>
      </c>
      <c r="G1713" t="s">
        <v>3559</v>
      </c>
      <c r="H1713"/>
      <c r="I1713"/>
    </row>
    <row r="1714" spans="1:9">
      <c r="A1714" t="s">
        <v>1694</v>
      </c>
      <c r="B1714" t="s">
        <v>2054</v>
      </c>
      <c r="C1714" t="s">
        <v>2366</v>
      </c>
      <c r="D1714" t="s">
        <v>2778</v>
      </c>
      <c r="E1714" s="48">
        <v>46213</v>
      </c>
      <c r="F1714" t="s">
        <v>2086</v>
      </c>
      <c r="G1714" t="s">
        <v>3560</v>
      </c>
      <c r="H1714"/>
      <c r="I1714"/>
    </row>
    <row r="1715" spans="1:9">
      <c r="A1715" t="s">
        <v>1694</v>
      </c>
      <c r="B1715" t="s">
        <v>2054</v>
      </c>
      <c r="C1715" t="s">
        <v>2366</v>
      </c>
      <c r="D1715" t="s">
        <v>2778</v>
      </c>
      <c r="E1715" s="48">
        <v>46213</v>
      </c>
      <c r="F1715" t="s">
        <v>2086</v>
      </c>
      <c r="G1715" t="s">
        <v>3561</v>
      </c>
      <c r="H1715"/>
      <c r="I1715"/>
    </row>
    <row r="1716" spans="1:9">
      <c r="A1716" t="s">
        <v>1694</v>
      </c>
      <c r="B1716" t="s">
        <v>2054</v>
      </c>
      <c r="C1716" t="s">
        <v>2366</v>
      </c>
      <c r="D1716" t="s">
        <v>2778</v>
      </c>
      <c r="E1716" s="48">
        <v>46213</v>
      </c>
      <c r="F1716" t="s">
        <v>2086</v>
      </c>
      <c r="G1716" t="s">
        <v>3562</v>
      </c>
      <c r="H1716"/>
      <c r="I1716"/>
    </row>
    <row r="1717" spans="1:9">
      <c r="A1717" t="s">
        <v>1694</v>
      </c>
      <c r="B1717" t="s">
        <v>2054</v>
      </c>
      <c r="C1717" t="s">
        <v>2366</v>
      </c>
      <c r="D1717" t="s">
        <v>2778</v>
      </c>
      <c r="E1717" s="48">
        <v>46214</v>
      </c>
      <c r="F1717" t="s">
        <v>2884</v>
      </c>
      <c r="G1717" t="s">
        <v>4329</v>
      </c>
      <c r="H1717"/>
      <c r="I1717"/>
    </row>
    <row r="1718" spans="1:9">
      <c r="A1718" t="s">
        <v>1694</v>
      </c>
      <c r="B1718" t="s">
        <v>2054</v>
      </c>
      <c r="C1718" t="s">
        <v>2366</v>
      </c>
      <c r="D1718" t="s">
        <v>2778</v>
      </c>
      <c r="E1718" s="48">
        <v>46215</v>
      </c>
      <c r="F1718" t="s">
        <v>2070</v>
      </c>
      <c r="G1718"/>
      <c r="H1718"/>
      <c r="I1718"/>
    </row>
    <row r="1719" spans="1:9">
      <c r="A1719" t="s">
        <v>1694</v>
      </c>
      <c r="B1719" t="s">
        <v>2054</v>
      </c>
      <c r="C1719" t="s">
        <v>2366</v>
      </c>
      <c r="D1719" t="s">
        <v>2778</v>
      </c>
      <c r="E1719" s="48">
        <v>46223</v>
      </c>
      <c r="F1719" t="s">
        <v>2920</v>
      </c>
      <c r="G1719" t="s">
        <v>4499</v>
      </c>
      <c r="H1719"/>
      <c r="I1719"/>
    </row>
    <row r="1720" spans="1:9">
      <c r="A1720" t="s">
        <v>1694</v>
      </c>
      <c r="B1720" t="s">
        <v>2054</v>
      </c>
      <c r="C1720" t="s">
        <v>2366</v>
      </c>
      <c r="D1720" t="s">
        <v>2778</v>
      </c>
      <c r="E1720" s="48">
        <v>46224</v>
      </c>
      <c r="F1720" t="s">
        <v>2194</v>
      </c>
      <c r="G1720" t="s">
        <v>4500</v>
      </c>
      <c r="H1720"/>
      <c r="I1720"/>
    </row>
    <row r="1721" spans="1:9">
      <c r="A1721" t="s">
        <v>1694</v>
      </c>
      <c r="B1721" t="s">
        <v>2054</v>
      </c>
      <c r="C1721" t="s">
        <v>2366</v>
      </c>
      <c r="D1721" t="s">
        <v>2778</v>
      </c>
      <c r="E1721" s="48">
        <v>46224</v>
      </c>
      <c r="F1721" t="s">
        <v>2194</v>
      </c>
      <c r="G1721" t="s">
        <v>4501</v>
      </c>
      <c r="H1721"/>
      <c r="I1721"/>
    </row>
    <row r="1722" spans="1:9">
      <c r="A1722" t="s">
        <v>1694</v>
      </c>
      <c r="B1722" t="s">
        <v>2054</v>
      </c>
      <c r="C1722" t="s">
        <v>2366</v>
      </c>
      <c r="D1722" t="s">
        <v>2778</v>
      </c>
      <c r="E1722" s="48">
        <v>46225</v>
      </c>
      <c r="F1722" t="s">
        <v>2921</v>
      </c>
      <c r="G1722" t="s">
        <v>3569</v>
      </c>
      <c r="H1722"/>
      <c r="I1722"/>
    </row>
    <row r="1723" spans="1:9">
      <c r="A1723" t="s">
        <v>1694</v>
      </c>
      <c r="B1723" t="s">
        <v>2054</v>
      </c>
      <c r="C1723" t="s">
        <v>2366</v>
      </c>
      <c r="D1723" t="s">
        <v>2778</v>
      </c>
      <c r="E1723" s="48">
        <v>46225</v>
      </c>
      <c r="F1723" t="s">
        <v>2921</v>
      </c>
      <c r="G1723" t="s">
        <v>4502</v>
      </c>
      <c r="H1723"/>
      <c r="I1723"/>
    </row>
    <row r="1724" spans="1:9">
      <c r="A1724" t="s">
        <v>1694</v>
      </c>
      <c r="B1724" t="s">
        <v>2054</v>
      </c>
      <c r="C1724" t="s">
        <v>2366</v>
      </c>
      <c r="D1724" t="s">
        <v>2778</v>
      </c>
      <c r="E1724" s="48">
        <v>46225</v>
      </c>
      <c r="F1724" t="s">
        <v>2921</v>
      </c>
      <c r="G1724" t="s">
        <v>3570</v>
      </c>
      <c r="H1724"/>
      <c r="I1724"/>
    </row>
    <row r="1725" spans="1:9">
      <c r="A1725" t="s">
        <v>1694</v>
      </c>
      <c r="B1725" t="s">
        <v>2054</v>
      </c>
      <c r="C1725" t="s">
        <v>2366</v>
      </c>
      <c r="D1725" t="s">
        <v>2778</v>
      </c>
      <c r="E1725" s="48">
        <v>46225</v>
      </c>
      <c r="F1725" t="s">
        <v>2921</v>
      </c>
      <c r="G1725" t="s">
        <v>4503</v>
      </c>
      <c r="H1725"/>
      <c r="I1725"/>
    </row>
    <row r="1726" spans="1:9">
      <c r="A1726" t="s">
        <v>1694</v>
      </c>
      <c r="B1726" t="s">
        <v>2054</v>
      </c>
      <c r="C1726" t="s">
        <v>2366</v>
      </c>
      <c r="D1726" t="s">
        <v>2778</v>
      </c>
      <c r="E1726" s="48">
        <v>46225</v>
      </c>
      <c r="F1726" t="s">
        <v>2921</v>
      </c>
      <c r="G1726" t="s">
        <v>3568</v>
      </c>
      <c r="H1726"/>
      <c r="I1726"/>
    </row>
    <row r="1727" spans="1:9">
      <c r="A1727" t="s">
        <v>1694</v>
      </c>
      <c r="B1727" t="s">
        <v>2054</v>
      </c>
      <c r="C1727" t="s">
        <v>2366</v>
      </c>
      <c r="D1727" t="s">
        <v>2778</v>
      </c>
      <c r="E1727" s="48">
        <v>46225</v>
      </c>
      <c r="F1727" t="s">
        <v>2921</v>
      </c>
      <c r="G1727" t="s">
        <v>3573</v>
      </c>
      <c r="H1727"/>
      <c r="I1727"/>
    </row>
    <row r="1728" spans="1:9">
      <c r="A1728" t="s">
        <v>1694</v>
      </c>
      <c r="B1728" t="s">
        <v>2054</v>
      </c>
      <c r="C1728" t="s">
        <v>2366</v>
      </c>
      <c r="D1728" t="s">
        <v>2778</v>
      </c>
      <c r="E1728" s="48">
        <v>46225</v>
      </c>
      <c r="F1728" t="s">
        <v>2921</v>
      </c>
      <c r="G1728" t="s">
        <v>3572</v>
      </c>
      <c r="H1728"/>
      <c r="I1728"/>
    </row>
    <row r="1729" spans="1:9">
      <c r="A1729" t="s">
        <v>1694</v>
      </c>
      <c r="B1729" t="s">
        <v>2054</v>
      </c>
      <c r="C1729" t="s">
        <v>2366</v>
      </c>
      <c r="D1729" t="s">
        <v>2778</v>
      </c>
      <c r="E1729" s="48">
        <v>46225</v>
      </c>
      <c r="F1729" t="s">
        <v>2921</v>
      </c>
      <c r="G1729" t="s">
        <v>3445</v>
      </c>
      <c r="H1729"/>
      <c r="I1729"/>
    </row>
    <row r="1730" spans="1:9">
      <c r="A1730" t="s">
        <v>1694</v>
      </c>
      <c r="B1730" t="s">
        <v>2054</v>
      </c>
      <c r="C1730" t="s">
        <v>2366</v>
      </c>
      <c r="D1730" t="s">
        <v>2778</v>
      </c>
      <c r="E1730" s="48">
        <v>46226</v>
      </c>
      <c r="F1730" t="s">
        <v>2922</v>
      </c>
      <c r="G1730" t="s">
        <v>4504</v>
      </c>
      <c r="H1730"/>
      <c r="I1730"/>
    </row>
    <row r="1731" spans="1:9">
      <c r="A1731" t="s">
        <v>1694</v>
      </c>
      <c r="B1731" t="s">
        <v>2054</v>
      </c>
      <c r="C1731" t="s">
        <v>2366</v>
      </c>
      <c r="D1731" t="s">
        <v>2778</v>
      </c>
      <c r="E1731" s="48">
        <v>46226</v>
      </c>
      <c r="F1731" t="s">
        <v>2922</v>
      </c>
      <c r="G1731" t="s">
        <v>4505</v>
      </c>
      <c r="H1731"/>
      <c r="I1731"/>
    </row>
    <row r="1732" spans="1:9">
      <c r="A1732" t="s">
        <v>1694</v>
      </c>
      <c r="B1732" t="s">
        <v>2054</v>
      </c>
      <c r="C1732" t="s">
        <v>2366</v>
      </c>
      <c r="D1732" t="s">
        <v>2778</v>
      </c>
      <c r="E1732" s="48">
        <v>46226</v>
      </c>
      <c r="F1732" t="s">
        <v>2922</v>
      </c>
      <c r="G1732" t="s">
        <v>4506</v>
      </c>
      <c r="H1732"/>
      <c r="I1732"/>
    </row>
    <row r="1733" spans="1:9">
      <c r="A1733" t="s">
        <v>1694</v>
      </c>
      <c r="B1733" t="s">
        <v>2054</v>
      </c>
      <c r="C1733" t="s">
        <v>2366</v>
      </c>
      <c r="D1733" t="s">
        <v>2778</v>
      </c>
      <c r="E1733" s="48">
        <v>46226</v>
      </c>
      <c r="F1733" t="s">
        <v>2922</v>
      </c>
      <c r="G1733" t="s">
        <v>4507</v>
      </c>
      <c r="H1733"/>
      <c r="I1733"/>
    </row>
    <row r="1734" spans="1:9">
      <c r="A1734" t="s">
        <v>1694</v>
      </c>
      <c r="B1734" t="s">
        <v>2054</v>
      </c>
      <c r="C1734" t="s">
        <v>2366</v>
      </c>
      <c r="D1734" t="s">
        <v>2778</v>
      </c>
      <c r="E1734" s="48">
        <v>46227</v>
      </c>
      <c r="F1734" t="s">
        <v>2226</v>
      </c>
      <c r="G1734" t="s">
        <v>4508</v>
      </c>
      <c r="H1734"/>
      <c r="I1734"/>
    </row>
    <row r="1735" spans="1:9">
      <c r="A1735" t="s">
        <v>1694</v>
      </c>
      <c r="B1735" t="s">
        <v>2054</v>
      </c>
      <c r="C1735" t="s">
        <v>2366</v>
      </c>
      <c r="D1735" t="s">
        <v>2778</v>
      </c>
      <c r="E1735" s="48">
        <v>46228</v>
      </c>
      <c r="F1735" t="s">
        <v>2923</v>
      </c>
      <c r="G1735" t="s">
        <v>4509</v>
      </c>
      <c r="H1735"/>
      <c r="I1735"/>
    </row>
    <row r="1736" spans="1:9">
      <c r="A1736" t="s">
        <v>1694</v>
      </c>
      <c r="B1736" t="s">
        <v>2054</v>
      </c>
      <c r="C1736" t="s">
        <v>2366</v>
      </c>
      <c r="D1736" t="s">
        <v>2778</v>
      </c>
      <c r="E1736" s="48">
        <v>46230</v>
      </c>
      <c r="F1736" t="s">
        <v>2788</v>
      </c>
      <c r="G1736" t="s">
        <v>3714</v>
      </c>
      <c r="H1736"/>
      <c r="I1736"/>
    </row>
    <row r="1737" spans="1:9">
      <c r="A1737" t="s">
        <v>1694</v>
      </c>
      <c r="B1737" t="s">
        <v>2054</v>
      </c>
      <c r="C1737" t="s">
        <v>2366</v>
      </c>
      <c r="D1737" t="s">
        <v>2778</v>
      </c>
      <c r="E1737" s="48">
        <v>46230</v>
      </c>
      <c r="F1737" t="s">
        <v>2788</v>
      </c>
      <c r="G1737" t="s">
        <v>3715</v>
      </c>
      <c r="H1737"/>
      <c r="I1737"/>
    </row>
    <row r="1738" spans="1:9">
      <c r="A1738" t="s">
        <v>1694</v>
      </c>
      <c r="B1738" t="s">
        <v>2054</v>
      </c>
      <c r="C1738" t="s">
        <v>2366</v>
      </c>
      <c r="D1738" t="s">
        <v>2778</v>
      </c>
      <c r="E1738" s="48">
        <v>46230</v>
      </c>
      <c r="F1738" t="s">
        <v>2788</v>
      </c>
      <c r="G1738" t="s">
        <v>3716</v>
      </c>
      <c r="H1738"/>
      <c r="I1738"/>
    </row>
    <row r="1739" spans="1:9">
      <c r="A1739" t="s">
        <v>1694</v>
      </c>
      <c r="B1739" t="s">
        <v>2054</v>
      </c>
      <c r="C1739" t="s">
        <v>2366</v>
      </c>
      <c r="D1739" t="s">
        <v>2778</v>
      </c>
      <c r="E1739" s="48">
        <v>46230</v>
      </c>
      <c r="F1739" t="s">
        <v>2788</v>
      </c>
      <c r="G1739" t="s">
        <v>3717</v>
      </c>
      <c r="H1739"/>
      <c r="I1739"/>
    </row>
    <row r="1740" spans="1:9">
      <c r="A1740" t="s">
        <v>1694</v>
      </c>
      <c r="B1740" t="s">
        <v>2054</v>
      </c>
      <c r="C1740" t="s">
        <v>2366</v>
      </c>
      <c r="D1740" t="s">
        <v>2778</v>
      </c>
      <c r="E1740" s="48">
        <v>46230</v>
      </c>
      <c r="F1740" t="s">
        <v>2788</v>
      </c>
      <c r="G1740" t="s">
        <v>3718</v>
      </c>
      <c r="H1740"/>
      <c r="I1740"/>
    </row>
    <row r="1741" spans="1:9">
      <c r="A1741" t="s">
        <v>1694</v>
      </c>
      <c r="B1741" t="s">
        <v>2054</v>
      </c>
      <c r="C1741" t="s">
        <v>2366</v>
      </c>
      <c r="D1741" t="s">
        <v>2778</v>
      </c>
      <c r="E1741" s="48">
        <v>46230</v>
      </c>
      <c r="F1741" t="s">
        <v>2788</v>
      </c>
      <c r="G1741" t="s">
        <v>3719</v>
      </c>
      <c r="H1741"/>
      <c r="I1741"/>
    </row>
    <row r="1742" spans="1:9">
      <c r="A1742" t="s">
        <v>1694</v>
      </c>
      <c r="B1742" t="s">
        <v>2054</v>
      </c>
      <c r="C1742" t="s">
        <v>2366</v>
      </c>
      <c r="D1742" t="s">
        <v>2778</v>
      </c>
      <c r="E1742" s="48">
        <v>46231</v>
      </c>
      <c r="F1742" t="s">
        <v>2229</v>
      </c>
      <c r="G1742" t="s">
        <v>3720</v>
      </c>
      <c r="H1742"/>
      <c r="I1742"/>
    </row>
    <row r="1743" spans="1:9">
      <c r="A1743" t="s">
        <v>1694</v>
      </c>
      <c r="B1743" t="s">
        <v>2054</v>
      </c>
      <c r="C1743" t="s">
        <v>2366</v>
      </c>
      <c r="D1743" t="s">
        <v>2778</v>
      </c>
      <c r="E1743" s="48">
        <v>46231</v>
      </c>
      <c r="F1743" t="s">
        <v>2229</v>
      </c>
      <c r="G1743" t="s">
        <v>3721</v>
      </c>
      <c r="H1743"/>
      <c r="I1743"/>
    </row>
    <row r="1744" spans="1:9">
      <c r="A1744" t="s">
        <v>1694</v>
      </c>
      <c r="B1744" t="s">
        <v>2054</v>
      </c>
      <c r="C1744" t="s">
        <v>2366</v>
      </c>
      <c r="D1744" t="s">
        <v>2778</v>
      </c>
      <c r="E1744" s="48">
        <v>46231</v>
      </c>
      <c r="F1744" t="s">
        <v>2229</v>
      </c>
      <c r="G1744" t="s">
        <v>3722</v>
      </c>
      <c r="H1744"/>
      <c r="I1744"/>
    </row>
    <row r="1745" spans="1:9">
      <c r="A1745" t="s">
        <v>1694</v>
      </c>
      <c r="B1745" t="s">
        <v>2054</v>
      </c>
      <c r="C1745" t="s">
        <v>2366</v>
      </c>
      <c r="D1745" t="s">
        <v>2778</v>
      </c>
      <c r="E1745" s="48">
        <v>46231</v>
      </c>
      <c r="F1745" t="s">
        <v>2229</v>
      </c>
      <c r="G1745" t="s">
        <v>3723</v>
      </c>
      <c r="H1745"/>
      <c r="I1745"/>
    </row>
    <row r="1746" spans="1:9">
      <c r="A1746" t="s">
        <v>1694</v>
      </c>
      <c r="B1746" t="s">
        <v>2054</v>
      </c>
      <c r="C1746" t="s">
        <v>2366</v>
      </c>
      <c r="D1746" t="s">
        <v>2778</v>
      </c>
      <c r="E1746" s="48">
        <v>46232</v>
      </c>
      <c r="F1746" t="s">
        <v>2924</v>
      </c>
      <c r="G1746" t="s">
        <v>4510</v>
      </c>
      <c r="H1746"/>
      <c r="I1746"/>
    </row>
    <row r="1747" spans="1:9">
      <c r="A1747" t="s">
        <v>1694</v>
      </c>
      <c r="B1747" t="s">
        <v>2054</v>
      </c>
      <c r="C1747" t="s">
        <v>2366</v>
      </c>
      <c r="D1747" t="s">
        <v>2778</v>
      </c>
      <c r="E1747" s="48">
        <v>46598</v>
      </c>
      <c r="F1747" t="s">
        <v>2397</v>
      </c>
      <c r="G1747" t="s">
        <v>4511</v>
      </c>
      <c r="H1747"/>
      <c r="I1747"/>
    </row>
    <row r="1748" spans="1:9">
      <c r="A1748" t="s">
        <v>1694</v>
      </c>
      <c r="B1748" t="s">
        <v>2054</v>
      </c>
      <c r="C1748" t="s">
        <v>2366</v>
      </c>
      <c r="D1748" t="s">
        <v>2778</v>
      </c>
      <c r="E1748" s="48">
        <v>46598</v>
      </c>
      <c r="F1748" t="s">
        <v>2397</v>
      </c>
      <c r="G1748" t="s">
        <v>4512</v>
      </c>
      <c r="H1748"/>
      <c r="I1748"/>
    </row>
    <row r="1749" spans="1:9">
      <c r="A1749" t="s">
        <v>1694</v>
      </c>
      <c r="B1749" t="s">
        <v>2054</v>
      </c>
      <c r="C1749" t="s">
        <v>2366</v>
      </c>
      <c r="D1749" t="s">
        <v>2778</v>
      </c>
      <c r="E1749" s="48">
        <v>46598</v>
      </c>
      <c r="F1749" t="s">
        <v>2397</v>
      </c>
      <c r="G1749" t="s">
        <v>4513</v>
      </c>
      <c r="H1749"/>
      <c r="I1749"/>
    </row>
    <row r="1750" spans="1:9">
      <c r="A1750" t="s">
        <v>1694</v>
      </c>
      <c r="B1750" t="s">
        <v>2054</v>
      </c>
      <c r="C1750" t="s">
        <v>2366</v>
      </c>
      <c r="D1750" t="s">
        <v>2778</v>
      </c>
      <c r="E1750" s="48">
        <v>46598</v>
      </c>
      <c r="F1750" t="s">
        <v>2397</v>
      </c>
      <c r="G1750" t="s">
        <v>4514</v>
      </c>
      <c r="H1750"/>
      <c r="I1750"/>
    </row>
    <row r="1751" spans="1:9">
      <c r="A1751" t="s">
        <v>1694</v>
      </c>
      <c r="B1751" t="s">
        <v>2054</v>
      </c>
      <c r="C1751" t="s">
        <v>2366</v>
      </c>
      <c r="D1751" t="s">
        <v>2778</v>
      </c>
      <c r="E1751" s="48">
        <v>46599</v>
      </c>
      <c r="F1751" t="s">
        <v>2231</v>
      </c>
      <c r="G1751" t="s">
        <v>4515</v>
      </c>
      <c r="H1751"/>
      <c r="I1751"/>
    </row>
    <row r="1752" spans="1:9">
      <c r="A1752" t="s">
        <v>1694</v>
      </c>
      <c r="B1752" t="s">
        <v>2054</v>
      </c>
      <c r="C1752" t="s">
        <v>2366</v>
      </c>
      <c r="D1752" t="s">
        <v>2778</v>
      </c>
      <c r="E1752" s="48">
        <v>46599</v>
      </c>
      <c r="F1752" t="s">
        <v>2231</v>
      </c>
      <c r="G1752" t="s">
        <v>4516</v>
      </c>
      <c r="H1752"/>
      <c r="I1752"/>
    </row>
    <row r="1753" spans="1:9">
      <c r="A1753" t="s">
        <v>1694</v>
      </c>
      <c r="B1753" t="s">
        <v>2054</v>
      </c>
      <c r="C1753" t="s">
        <v>2366</v>
      </c>
      <c r="D1753" t="s">
        <v>2778</v>
      </c>
      <c r="E1753" s="48">
        <v>46238</v>
      </c>
      <c r="F1753" t="s">
        <v>2925</v>
      </c>
      <c r="G1753" t="s">
        <v>4517</v>
      </c>
      <c r="H1753"/>
      <c r="I1753"/>
    </row>
    <row r="1754" spans="1:9">
      <c r="A1754" t="s">
        <v>1694</v>
      </c>
      <c r="B1754" t="s">
        <v>2054</v>
      </c>
      <c r="C1754" t="s">
        <v>2366</v>
      </c>
      <c r="D1754" t="s">
        <v>2778</v>
      </c>
      <c r="E1754" s="48">
        <v>46241</v>
      </c>
      <c r="F1754" t="s">
        <v>2772</v>
      </c>
      <c r="G1754" t="s">
        <v>3654</v>
      </c>
      <c r="H1754"/>
      <c r="I1754"/>
    </row>
    <row r="1755" spans="1:9">
      <c r="A1755" t="s">
        <v>1694</v>
      </c>
      <c r="B1755" t="s">
        <v>2054</v>
      </c>
      <c r="C1755" t="s">
        <v>2366</v>
      </c>
      <c r="D1755" t="s">
        <v>2778</v>
      </c>
      <c r="E1755" s="48">
        <v>46244</v>
      </c>
      <c r="F1755" t="s">
        <v>2454</v>
      </c>
      <c r="G1755" t="s">
        <v>4518</v>
      </c>
      <c r="H1755"/>
      <c r="I1755"/>
    </row>
    <row r="1756" spans="1:9">
      <c r="A1756" t="s">
        <v>1694</v>
      </c>
      <c r="B1756" t="s">
        <v>2054</v>
      </c>
      <c r="C1756" t="s">
        <v>2366</v>
      </c>
      <c r="D1756" t="s">
        <v>2778</v>
      </c>
      <c r="E1756" s="48">
        <v>46244</v>
      </c>
      <c r="F1756" t="s">
        <v>2454</v>
      </c>
      <c r="G1756" t="s">
        <v>4519</v>
      </c>
      <c r="H1756"/>
      <c r="I1756"/>
    </row>
    <row r="1757" spans="1:9">
      <c r="A1757" t="s">
        <v>1694</v>
      </c>
      <c r="B1757" t="s">
        <v>2054</v>
      </c>
      <c r="C1757" t="s">
        <v>2366</v>
      </c>
      <c r="D1757" t="s">
        <v>2778</v>
      </c>
      <c r="E1757" s="48">
        <v>46244</v>
      </c>
      <c r="F1757" t="s">
        <v>2454</v>
      </c>
      <c r="G1757" t="s">
        <v>4520</v>
      </c>
      <c r="H1757"/>
      <c r="I1757"/>
    </row>
    <row r="1758" spans="1:9">
      <c r="A1758" t="s">
        <v>1694</v>
      </c>
      <c r="B1758" t="s">
        <v>2054</v>
      </c>
      <c r="C1758" t="s">
        <v>2366</v>
      </c>
      <c r="D1758" t="s">
        <v>2778</v>
      </c>
      <c r="E1758" s="48">
        <v>46244</v>
      </c>
      <c r="F1758" t="s">
        <v>2454</v>
      </c>
      <c r="G1758" t="s">
        <v>4521</v>
      </c>
      <c r="H1758"/>
      <c r="I1758"/>
    </row>
    <row r="1759" spans="1:9">
      <c r="A1759" t="s">
        <v>1694</v>
      </c>
      <c r="B1759" t="s">
        <v>2054</v>
      </c>
      <c r="C1759" t="s">
        <v>2366</v>
      </c>
      <c r="D1759" t="s">
        <v>2778</v>
      </c>
      <c r="E1759" s="48">
        <v>46244</v>
      </c>
      <c r="F1759" t="s">
        <v>2454</v>
      </c>
      <c r="G1759" t="s">
        <v>4522</v>
      </c>
      <c r="H1759"/>
      <c r="I1759"/>
    </row>
    <row r="1760" spans="1:9">
      <c r="A1760" t="s">
        <v>1694</v>
      </c>
      <c r="B1760" t="s">
        <v>2054</v>
      </c>
      <c r="C1760" t="s">
        <v>2366</v>
      </c>
      <c r="D1760" t="s">
        <v>2778</v>
      </c>
      <c r="E1760" s="48">
        <v>46244</v>
      </c>
      <c r="F1760" t="s">
        <v>2454</v>
      </c>
      <c r="G1760" t="s">
        <v>4523</v>
      </c>
      <c r="H1760"/>
      <c r="I1760"/>
    </row>
    <row r="1761" spans="1:9">
      <c r="A1761" t="s">
        <v>1694</v>
      </c>
      <c r="B1761" t="s">
        <v>2054</v>
      </c>
      <c r="C1761" t="s">
        <v>2366</v>
      </c>
      <c r="D1761" t="s">
        <v>2778</v>
      </c>
      <c r="E1761" s="48">
        <v>46244</v>
      </c>
      <c r="F1761" t="s">
        <v>2454</v>
      </c>
      <c r="G1761" t="s">
        <v>4524</v>
      </c>
      <c r="H1761"/>
      <c r="I1761"/>
    </row>
    <row r="1762" spans="1:9">
      <c r="A1762" t="s">
        <v>1694</v>
      </c>
      <c r="B1762" t="s">
        <v>2054</v>
      </c>
      <c r="C1762" t="s">
        <v>2366</v>
      </c>
      <c r="D1762" t="s">
        <v>2778</v>
      </c>
      <c r="E1762" s="48">
        <v>46246</v>
      </c>
      <c r="F1762" t="s">
        <v>2476</v>
      </c>
      <c r="G1762" t="s">
        <v>3497</v>
      </c>
      <c r="H1762"/>
      <c r="I1762"/>
    </row>
    <row r="1763" spans="1:9">
      <c r="A1763" t="s">
        <v>1694</v>
      </c>
      <c r="B1763" t="s">
        <v>2054</v>
      </c>
      <c r="C1763" t="s">
        <v>2366</v>
      </c>
      <c r="D1763" t="s">
        <v>2778</v>
      </c>
      <c r="E1763" s="48">
        <v>46248</v>
      </c>
      <c r="F1763" t="s">
        <v>2926</v>
      </c>
      <c r="G1763" t="s">
        <v>4525</v>
      </c>
      <c r="H1763"/>
      <c r="I1763"/>
    </row>
    <row r="1764" spans="1:9">
      <c r="A1764" t="s">
        <v>1694</v>
      </c>
      <c r="B1764" t="s">
        <v>2054</v>
      </c>
      <c r="C1764" t="s">
        <v>2366</v>
      </c>
      <c r="D1764" t="s">
        <v>2778</v>
      </c>
      <c r="E1764" s="48">
        <v>46251</v>
      </c>
      <c r="F1764" t="s">
        <v>2927</v>
      </c>
      <c r="G1764" t="s">
        <v>4263</v>
      </c>
      <c r="H1764"/>
      <c r="I1764"/>
    </row>
    <row r="1765" spans="1:9">
      <c r="A1765" t="s">
        <v>1694</v>
      </c>
      <c r="B1765" t="s">
        <v>2054</v>
      </c>
      <c r="C1765" t="s">
        <v>2366</v>
      </c>
      <c r="D1765" t="s">
        <v>2778</v>
      </c>
      <c r="E1765" s="48">
        <v>46251</v>
      </c>
      <c r="F1765" t="s">
        <v>2927</v>
      </c>
      <c r="G1765" t="s">
        <v>4264</v>
      </c>
      <c r="H1765"/>
      <c r="I1765"/>
    </row>
    <row r="1766" spans="1:9">
      <c r="A1766" t="s">
        <v>1694</v>
      </c>
      <c r="B1766" t="s">
        <v>2054</v>
      </c>
      <c r="C1766" t="s">
        <v>2366</v>
      </c>
      <c r="D1766" t="s">
        <v>2778</v>
      </c>
      <c r="E1766" s="48">
        <v>46252</v>
      </c>
      <c r="F1766" t="s">
        <v>2586</v>
      </c>
      <c r="G1766" t="s">
        <v>4260</v>
      </c>
      <c r="H1766"/>
      <c r="I1766"/>
    </row>
    <row r="1767" spans="1:9">
      <c r="A1767" t="s">
        <v>1694</v>
      </c>
      <c r="B1767" t="s">
        <v>2054</v>
      </c>
      <c r="C1767" t="s">
        <v>2366</v>
      </c>
      <c r="D1767" t="s">
        <v>2778</v>
      </c>
      <c r="E1767" s="48">
        <v>46252</v>
      </c>
      <c r="F1767" t="s">
        <v>2586</v>
      </c>
      <c r="G1767" t="s">
        <v>4261</v>
      </c>
      <c r="H1767"/>
      <c r="I1767"/>
    </row>
    <row r="1768" spans="1:9">
      <c r="A1768" t="s">
        <v>1694</v>
      </c>
      <c r="B1768" t="s">
        <v>2054</v>
      </c>
      <c r="C1768" t="s">
        <v>2366</v>
      </c>
      <c r="D1768" t="s">
        <v>2778</v>
      </c>
      <c r="E1768" s="48">
        <v>46252</v>
      </c>
      <c r="F1768" t="s">
        <v>2586</v>
      </c>
      <c r="G1768" t="s">
        <v>4526</v>
      </c>
      <c r="H1768"/>
      <c r="I1768"/>
    </row>
    <row r="1769" spans="1:9">
      <c r="A1769" t="s">
        <v>1694</v>
      </c>
      <c r="B1769" t="s">
        <v>2054</v>
      </c>
      <c r="C1769" t="s">
        <v>2366</v>
      </c>
      <c r="D1769" t="s">
        <v>2778</v>
      </c>
      <c r="E1769" s="48">
        <v>46252</v>
      </c>
      <c r="F1769" t="s">
        <v>2586</v>
      </c>
      <c r="G1769" t="s">
        <v>4527</v>
      </c>
      <c r="H1769"/>
      <c r="I1769"/>
    </row>
    <row r="1770" spans="1:9">
      <c r="A1770" t="s">
        <v>1694</v>
      </c>
      <c r="B1770" t="s">
        <v>2054</v>
      </c>
      <c r="C1770" t="s">
        <v>2366</v>
      </c>
      <c r="D1770" t="s">
        <v>2778</v>
      </c>
      <c r="E1770" s="48">
        <v>46252</v>
      </c>
      <c r="F1770" t="s">
        <v>2586</v>
      </c>
      <c r="G1770" t="s">
        <v>4528</v>
      </c>
      <c r="H1770"/>
      <c r="I1770"/>
    </row>
    <row r="1771" spans="1:9">
      <c r="A1771" t="s">
        <v>1694</v>
      </c>
      <c r="B1771" t="s">
        <v>2054</v>
      </c>
      <c r="C1771" t="s">
        <v>2366</v>
      </c>
      <c r="D1771" t="s">
        <v>2778</v>
      </c>
      <c r="E1771" s="48">
        <v>46252</v>
      </c>
      <c r="F1771" t="s">
        <v>2586</v>
      </c>
      <c r="G1771" t="s">
        <v>4529</v>
      </c>
      <c r="H1771"/>
      <c r="I1771"/>
    </row>
    <row r="1772" spans="1:9">
      <c r="A1772" t="s">
        <v>1694</v>
      </c>
      <c r="B1772" t="s">
        <v>2054</v>
      </c>
      <c r="C1772" t="s">
        <v>2366</v>
      </c>
      <c r="D1772" t="s">
        <v>2778</v>
      </c>
      <c r="E1772" s="48">
        <v>46252</v>
      </c>
      <c r="F1772" t="s">
        <v>2586</v>
      </c>
      <c r="G1772" t="s">
        <v>4530</v>
      </c>
      <c r="H1772"/>
      <c r="I1772"/>
    </row>
    <row r="1773" spans="1:9">
      <c r="A1773" t="s">
        <v>1694</v>
      </c>
      <c r="B1773" t="s">
        <v>2054</v>
      </c>
      <c r="C1773" t="s">
        <v>2366</v>
      </c>
      <c r="D1773" t="s">
        <v>2778</v>
      </c>
      <c r="E1773" s="48">
        <v>46253</v>
      </c>
      <c r="F1773" t="s">
        <v>2196</v>
      </c>
      <c r="G1773" t="s">
        <v>3449</v>
      </c>
      <c r="H1773"/>
      <c r="I1773"/>
    </row>
    <row r="1774" spans="1:9">
      <c r="A1774" t="s">
        <v>1694</v>
      </c>
      <c r="B1774" t="s">
        <v>2054</v>
      </c>
      <c r="C1774" t="s">
        <v>2366</v>
      </c>
      <c r="D1774" t="s">
        <v>2778</v>
      </c>
      <c r="E1774" s="48">
        <v>46255</v>
      </c>
      <c r="F1774" t="s">
        <v>2928</v>
      </c>
      <c r="G1774" t="s">
        <v>4531</v>
      </c>
      <c r="H1774"/>
      <c r="I1774"/>
    </row>
    <row r="1775" spans="1:9">
      <c r="A1775" t="s">
        <v>1694</v>
      </c>
      <c r="B1775" t="s">
        <v>2054</v>
      </c>
      <c r="C1775" t="s">
        <v>2366</v>
      </c>
      <c r="D1775" t="s">
        <v>2778</v>
      </c>
      <c r="E1775" s="48">
        <v>46259</v>
      </c>
      <c r="F1775" t="s">
        <v>2929</v>
      </c>
      <c r="G1775" t="s">
        <v>4532</v>
      </c>
      <c r="H1775"/>
      <c r="I1775"/>
    </row>
    <row r="1776" spans="1:9">
      <c r="A1776" t="s">
        <v>1694</v>
      </c>
      <c r="B1776" t="s">
        <v>2054</v>
      </c>
      <c r="C1776" t="s">
        <v>2366</v>
      </c>
      <c r="D1776" t="s">
        <v>2778</v>
      </c>
      <c r="E1776" s="48">
        <v>46260</v>
      </c>
      <c r="F1776" t="s">
        <v>2930</v>
      </c>
      <c r="G1776" t="s">
        <v>4533</v>
      </c>
      <c r="H1776"/>
      <c r="I1776"/>
    </row>
    <row r="1777" spans="1:9">
      <c r="A1777" t="s">
        <v>1694</v>
      </c>
      <c r="B1777" t="s">
        <v>2054</v>
      </c>
      <c r="C1777" t="s">
        <v>2366</v>
      </c>
      <c r="D1777" t="s">
        <v>2778</v>
      </c>
      <c r="E1777" s="48">
        <v>46265</v>
      </c>
      <c r="F1777" t="s">
        <v>2931</v>
      </c>
      <c r="G1777" t="s">
        <v>4534</v>
      </c>
      <c r="H1777"/>
      <c r="I1777"/>
    </row>
    <row r="1778" spans="1:9">
      <c r="A1778" t="s">
        <v>1694</v>
      </c>
      <c r="B1778" t="s">
        <v>2054</v>
      </c>
      <c r="C1778" t="s">
        <v>2366</v>
      </c>
      <c r="D1778" t="s">
        <v>2778</v>
      </c>
      <c r="E1778" s="48">
        <v>46266</v>
      </c>
      <c r="F1778" t="s">
        <v>2932</v>
      </c>
      <c r="G1778" t="s">
        <v>4535</v>
      </c>
      <c r="H1778"/>
      <c r="I1778"/>
    </row>
    <row r="1779" spans="1:9">
      <c r="A1779" t="s">
        <v>1694</v>
      </c>
      <c r="B1779" t="s">
        <v>2054</v>
      </c>
      <c r="C1779" t="s">
        <v>2366</v>
      </c>
      <c r="D1779" t="s">
        <v>2778</v>
      </c>
      <c r="E1779" s="48">
        <v>46268</v>
      </c>
      <c r="F1779" t="s">
        <v>2679</v>
      </c>
      <c r="G1779" t="s">
        <v>4536</v>
      </c>
      <c r="H1779"/>
      <c r="I1779"/>
    </row>
    <row r="1780" spans="1:9">
      <c r="A1780" t="s">
        <v>1694</v>
      </c>
      <c r="B1780" t="s">
        <v>2054</v>
      </c>
      <c r="C1780" t="s">
        <v>2366</v>
      </c>
      <c r="D1780" t="s">
        <v>2778</v>
      </c>
      <c r="E1780" s="48">
        <v>46269</v>
      </c>
      <c r="F1780" t="s">
        <v>2933</v>
      </c>
      <c r="G1780" t="s">
        <v>4537</v>
      </c>
      <c r="H1780"/>
      <c r="I1780"/>
    </row>
    <row r="1781" spans="1:9">
      <c r="A1781" t="s">
        <v>1694</v>
      </c>
      <c r="B1781" t="s">
        <v>2054</v>
      </c>
      <c r="C1781" t="s">
        <v>2366</v>
      </c>
      <c r="D1781" t="s">
        <v>2778</v>
      </c>
      <c r="E1781" s="48">
        <v>46269</v>
      </c>
      <c r="F1781" t="s">
        <v>2933</v>
      </c>
      <c r="G1781" t="s">
        <v>4538</v>
      </c>
      <c r="H1781"/>
      <c r="I1781"/>
    </row>
    <row r="1782" spans="1:9">
      <c r="A1782" t="s">
        <v>1694</v>
      </c>
      <c r="B1782" t="s">
        <v>2054</v>
      </c>
      <c r="C1782" t="s">
        <v>2366</v>
      </c>
      <c r="D1782" t="s">
        <v>2778</v>
      </c>
      <c r="E1782" s="48">
        <v>46275</v>
      </c>
      <c r="F1782" t="s">
        <v>2934</v>
      </c>
      <c r="G1782" t="s">
        <v>4539</v>
      </c>
      <c r="H1782"/>
      <c r="I1782"/>
    </row>
    <row r="1783" spans="1:9">
      <c r="A1783" t="s">
        <v>1694</v>
      </c>
      <c r="B1783" t="s">
        <v>2054</v>
      </c>
      <c r="C1783" t="s">
        <v>2366</v>
      </c>
      <c r="D1783" t="s">
        <v>2778</v>
      </c>
      <c r="E1783" s="48">
        <v>46275</v>
      </c>
      <c r="F1783" t="s">
        <v>2934</v>
      </c>
      <c r="G1783" t="s">
        <v>4540</v>
      </c>
      <c r="H1783"/>
      <c r="I1783"/>
    </row>
    <row r="1784" spans="1:9">
      <c r="A1784" t="s">
        <v>1694</v>
      </c>
      <c r="B1784" t="s">
        <v>2054</v>
      </c>
      <c r="C1784" t="s">
        <v>2366</v>
      </c>
      <c r="D1784" t="s">
        <v>2778</v>
      </c>
      <c r="E1784" s="48">
        <v>46275</v>
      </c>
      <c r="F1784" t="s">
        <v>2934</v>
      </c>
      <c r="G1784" t="s">
        <v>4541</v>
      </c>
      <c r="H1784"/>
      <c r="I1784"/>
    </row>
    <row r="1785" spans="1:9">
      <c r="A1785" t="s">
        <v>1694</v>
      </c>
      <c r="B1785" t="s">
        <v>2054</v>
      </c>
      <c r="C1785" t="s">
        <v>2366</v>
      </c>
      <c r="D1785" t="s">
        <v>2778</v>
      </c>
      <c r="E1785" s="48">
        <v>46276</v>
      </c>
      <c r="F1785" t="s">
        <v>2468</v>
      </c>
      <c r="G1785" t="s">
        <v>4542</v>
      </c>
      <c r="H1785"/>
      <c r="I1785"/>
    </row>
    <row r="1786" spans="1:9">
      <c r="A1786" t="s">
        <v>1694</v>
      </c>
      <c r="B1786" t="s">
        <v>2054</v>
      </c>
      <c r="C1786" t="s">
        <v>2366</v>
      </c>
      <c r="D1786" t="s">
        <v>2778</v>
      </c>
      <c r="E1786" s="48">
        <v>46279</v>
      </c>
      <c r="F1786" t="s">
        <v>2416</v>
      </c>
      <c r="G1786" t="s">
        <v>3635</v>
      </c>
      <c r="H1786"/>
      <c r="I1786"/>
    </row>
    <row r="1787" spans="1:9">
      <c r="A1787" t="s">
        <v>1694</v>
      </c>
      <c r="B1787" t="s">
        <v>2054</v>
      </c>
      <c r="C1787" t="s">
        <v>2366</v>
      </c>
      <c r="D1787" t="s">
        <v>2778</v>
      </c>
      <c r="E1787" s="48">
        <v>46279</v>
      </c>
      <c r="F1787" t="s">
        <v>2416</v>
      </c>
      <c r="G1787" t="s">
        <v>3636</v>
      </c>
      <c r="H1787"/>
      <c r="I1787"/>
    </row>
    <row r="1788" spans="1:9">
      <c r="A1788" t="s">
        <v>1694</v>
      </c>
      <c r="B1788" t="s">
        <v>2054</v>
      </c>
      <c r="C1788" t="s">
        <v>2366</v>
      </c>
      <c r="D1788" t="s">
        <v>2778</v>
      </c>
      <c r="E1788" s="48">
        <v>46279</v>
      </c>
      <c r="F1788" t="s">
        <v>2416</v>
      </c>
      <c r="G1788" t="s">
        <v>3637</v>
      </c>
      <c r="H1788"/>
      <c r="I1788"/>
    </row>
    <row r="1789" spans="1:9">
      <c r="A1789" t="s">
        <v>1694</v>
      </c>
      <c r="B1789" t="s">
        <v>2054</v>
      </c>
      <c r="C1789" t="s">
        <v>2366</v>
      </c>
      <c r="D1789" t="s">
        <v>2778</v>
      </c>
      <c r="E1789" s="48">
        <v>46279</v>
      </c>
      <c r="F1789" t="s">
        <v>2416</v>
      </c>
      <c r="G1789" t="s">
        <v>3638</v>
      </c>
      <c r="H1789"/>
      <c r="I1789"/>
    </row>
    <row r="1790" spans="1:9">
      <c r="A1790" t="s">
        <v>1694</v>
      </c>
      <c r="B1790" t="s">
        <v>2054</v>
      </c>
      <c r="C1790" t="s">
        <v>2366</v>
      </c>
      <c r="D1790" t="s">
        <v>2778</v>
      </c>
      <c r="E1790" s="48">
        <v>46279</v>
      </c>
      <c r="F1790" t="s">
        <v>2416</v>
      </c>
      <c r="G1790" t="s">
        <v>3639</v>
      </c>
      <c r="H1790"/>
      <c r="I1790"/>
    </row>
    <row r="1791" spans="1:9">
      <c r="A1791" t="s">
        <v>1694</v>
      </c>
      <c r="B1791" t="s">
        <v>2054</v>
      </c>
      <c r="C1791" t="s">
        <v>2366</v>
      </c>
      <c r="D1791" t="s">
        <v>2778</v>
      </c>
      <c r="E1791" s="48">
        <v>46279</v>
      </c>
      <c r="F1791" t="s">
        <v>2416</v>
      </c>
      <c r="G1791" t="s">
        <v>3640</v>
      </c>
      <c r="H1791"/>
      <c r="I1791"/>
    </row>
    <row r="1792" spans="1:9">
      <c r="A1792" t="s">
        <v>1694</v>
      </c>
      <c r="B1792" t="s">
        <v>2054</v>
      </c>
      <c r="C1792" t="s">
        <v>2366</v>
      </c>
      <c r="D1792" t="s">
        <v>2778</v>
      </c>
      <c r="E1792" s="48">
        <v>46281</v>
      </c>
      <c r="F1792" t="s">
        <v>2257</v>
      </c>
      <c r="G1792" t="s">
        <v>4543</v>
      </c>
      <c r="H1792"/>
      <c r="I1792"/>
    </row>
    <row r="1793" spans="1:9">
      <c r="A1793" t="s">
        <v>1694</v>
      </c>
      <c r="B1793" t="s">
        <v>2054</v>
      </c>
      <c r="C1793" t="s">
        <v>2366</v>
      </c>
      <c r="D1793" t="s">
        <v>2778</v>
      </c>
      <c r="E1793" s="48">
        <v>46282</v>
      </c>
      <c r="F1793" t="s">
        <v>2519</v>
      </c>
      <c r="G1793" t="s">
        <v>3757</v>
      </c>
      <c r="H1793"/>
      <c r="I1793"/>
    </row>
    <row r="1794" spans="1:9">
      <c r="A1794" t="s">
        <v>1694</v>
      </c>
      <c r="B1794" t="s">
        <v>2054</v>
      </c>
      <c r="C1794" t="s">
        <v>2366</v>
      </c>
      <c r="D1794" t="s">
        <v>2778</v>
      </c>
      <c r="E1794" s="48">
        <v>46287</v>
      </c>
      <c r="F1794" t="s">
        <v>6387</v>
      </c>
      <c r="G1794" t="s">
        <v>6305</v>
      </c>
      <c r="H1794"/>
      <c r="I1794"/>
    </row>
    <row r="1795" spans="1:9">
      <c r="A1795" t="s">
        <v>1694</v>
      </c>
      <c r="B1795" t="s">
        <v>2054</v>
      </c>
      <c r="C1795" t="s">
        <v>2366</v>
      </c>
      <c r="D1795" t="s">
        <v>2778</v>
      </c>
      <c r="E1795" s="48">
        <v>46287</v>
      </c>
      <c r="F1795" t="s">
        <v>6387</v>
      </c>
      <c r="G1795" t="s">
        <v>6309</v>
      </c>
      <c r="H1795"/>
      <c r="I1795"/>
    </row>
    <row r="1796" spans="1:9">
      <c r="A1796" t="s">
        <v>1694</v>
      </c>
      <c r="B1796" t="s">
        <v>2054</v>
      </c>
      <c r="C1796" t="s">
        <v>2366</v>
      </c>
      <c r="D1796" t="s">
        <v>2778</v>
      </c>
      <c r="E1796" s="48">
        <v>46287</v>
      </c>
      <c r="F1796" t="s">
        <v>6387</v>
      </c>
      <c r="G1796" t="s">
        <v>6310</v>
      </c>
      <c r="H1796"/>
      <c r="I1796"/>
    </row>
    <row r="1797" spans="1:9">
      <c r="A1797" t="s">
        <v>1694</v>
      </c>
      <c r="B1797" t="s">
        <v>2054</v>
      </c>
      <c r="C1797" t="s">
        <v>2366</v>
      </c>
      <c r="D1797" t="s">
        <v>2778</v>
      </c>
      <c r="E1797" s="48">
        <v>46287</v>
      </c>
      <c r="F1797" t="s">
        <v>6387</v>
      </c>
      <c r="G1797" t="s">
        <v>6311</v>
      </c>
      <c r="H1797"/>
      <c r="I1797"/>
    </row>
    <row r="1798" spans="1:9">
      <c r="A1798" t="s">
        <v>1694</v>
      </c>
      <c r="B1798" t="s">
        <v>2054</v>
      </c>
      <c r="C1798" t="s">
        <v>2366</v>
      </c>
      <c r="D1798" t="s">
        <v>2778</v>
      </c>
      <c r="E1798" s="48">
        <v>46287</v>
      </c>
      <c r="F1798" t="s">
        <v>6387</v>
      </c>
      <c r="G1798" t="s">
        <v>6312</v>
      </c>
      <c r="H1798"/>
      <c r="I1798"/>
    </row>
    <row r="1799" spans="1:9">
      <c r="A1799" t="s">
        <v>1694</v>
      </c>
      <c r="B1799" t="s">
        <v>2054</v>
      </c>
      <c r="C1799" t="s">
        <v>2366</v>
      </c>
      <c r="D1799" t="s">
        <v>2778</v>
      </c>
      <c r="E1799" s="48">
        <v>46287</v>
      </c>
      <c r="F1799" t="s">
        <v>6387</v>
      </c>
      <c r="G1799" t="s">
        <v>6313</v>
      </c>
      <c r="H1799"/>
      <c r="I1799"/>
    </row>
    <row r="1800" spans="1:9">
      <c r="A1800" t="s">
        <v>1694</v>
      </c>
      <c r="B1800" t="s">
        <v>2054</v>
      </c>
      <c r="C1800" t="s">
        <v>2366</v>
      </c>
      <c r="D1800" t="s">
        <v>2778</v>
      </c>
      <c r="E1800" s="48">
        <v>46289</v>
      </c>
      <c r="F1800" t="s">
        <v>1722</v>
      </c>
      <c r="G1800" t="s">
        <v>6558</v>
      </c>
      <c r="H1800"/>
      <c r="I1800"/>
    </row>
    <row r="1801" spans="1:9">
      <c r="A1801" t="s">
        <v>1694</v>
      </c>
      <c r="B1801" t="s">
        <v>2054</v>
      </c>
      <c r="C1801" t="s">
        <v>2366</v>
      </c>
      <c r="D1801" t="s">
        <v>2778</v>
      </c>
      <c r="E1801" s="48">
        <v>46291</v>
      </c>
      <c r="F1801" t="s">
        <v>1764</v>
      </c>
      <c r="G1801" t="s">
        <v>6307</v>
      </c>
      <c r="H1801"/>
      <c r="I1801"/>
    </row>
    <row r="1802" spans="1:9">
      <c r="A1802" t="s">
        <v>1694</v>
      </c>
      <c r="B1802" t="s">
        <v>2054</v>
      </c>
      <c r="C1802" t="s">
        <v>2366</v>
      </c>
      <c r="D1802" t="s">
        <v>2778</v>
      </c>
      <c r="E1802" s="48">
        <v>46293</v>
      </c>
      <c r="F1802" t="s">
        <v>6427</v>
      </c>
      <c r="G1802" t="s">
        <v>3476</v>
      </c>
      <c r="H1802"/>
      <c r="I1802"/>
    </row>
    <row r="1803" spans="1:9">
      <c r="A1803" t="s">
        <v>1694</v>
      </c>
      <c r="B1803" t="s">
        <v>2054</v>
      </c>
      <c r="C1803" t="s">
        <v>2366</v>
      </c>
      <c r="D1803" t="s">
        <v>2778</v>
      </c>
      <c r="E1803" s="48">
        <v>46293</v>
      </c>
      <c r="F1803" t="s">
        <v>6427</v>
      </c>
      <c r="G1803" t="s">
        <v>6317</v>
      </c>
      <c r="H1803"/>
      <c r="I1803"/>
    </row>
    <row r="1804" spans="1:9">
      <c r="A1804" t="s">
        <v>1694</v>
      </c>
      <c r="B1804" t="s">
        <v>2054</v>
      </c>
      <c r="C1804" t="s">
        <v>2366</v>
      </c>
      <c r="D1804" t="s">
        <v>2778</v>
      </c>
      <c r="E1804" s="48">
        <v>46294</v>
      </c>
      <c r="F1804" t="s">
        <v>6651</v>
      </c>
      <c r="G1804" t="s">
        <v>6315</v>
      </c>
      <c r="H1804"/>
      <c r="I1804"/>
    </row>
    <row r="1805" spans="1:9">
      <c r="A1805" t="s">
        <v>1694</v>
      </c>
      <c r="B1805" t="s">
        <v>2054</v>
      </c>
      <c r="C1805" t="s">
        <v>2366</v>
      </c>
      <c r="D1805" t="s">
        <v>2778</v>
      </c>
      <c r="E1805" s="48">
        <v>46295</v>
      </c>
      <c r="F1805" t="s">
        <v>6736</v>
      </c>
      <c r="G1805" t="s">
        <v>3476</v>
      </c>
      <c r="H1805"/>
      <c r="I1805"/>
    </row>
    <row r="1806" spans="1:9">
      <c r="A1806" t="s">
        <v>1694</v>
      </c>
      <c r="B1806" t="s">
        <v>2054</v>
      </c>
      <c r="C1806" t="s">
        <v>2366</v>
      </c>
      <c r="D1806" t="s">
        <v>2778</v>
      </c>
      <c r="E1806" s="48">
        <v>46296</v>
      </c>
      <c r="F1806" t="s">
        <v>6742</v>
      </c>
      <c r="G1806" t="s">
        <v>6480</v>
      </c>
      <c r="H1806"/>
      <c r="I1806"/>
    </row>
    <row r="1807" spans="1:9">
      <c r="A1807" t="s">
        <v>1694</v>
      </c>
      <c r="B1807" t="s">
        <v>2054</v>
      </c>
      <c r="C1807" t="s">
        <v>2366</v>
      </c>
      <c r="D1807" t="s">
        <v>2778</v>
      </c>
      <c r="E1807" s="48">
        <v>46296</v>
      </c>
      <c r="F1807" t="s">
        <v>6742</v>
      </c>
      <c r="G1807" t="s">
        <v>6481</v>
      </c>
      <c r="H1807"/>
      <c r="I1807"/>
    </row>
    <row r="1808" spans="1:9">
      <c r="A1808" t="s">
        <v>1694</v>
      </c>
      <c r="B1808" t="s">
        <v>2054</v>
      </c>
      <c r="C1808" t="s">
        <v>2366</v>
      </c>
      <c r="D1808" t="s">
        <v>2778</v>
      </c>
      <c r="E1808" s="48">
        <v>46296</v>
      </c>
      <c r="F1808" t="s">
        <v>6742</v>
      </c>
      <c r="G1808" t="s">
        <v>6482</v>
      </c>
      <c r="H1808"/>
      <c r="I1808"/>
    </row>
    <row r="1809" spans="1:9">
      <c r="A1809" t="s">
        <v>1694</v>
      </c>
      <c r="B1809" t="s">
        <v>2054</v>
      </c>
      <c r="C1809" t="s">
        <v>2366</v>
      </c>
      <c r="D1809" t="s">
        <v>2778</v>
      </c>
      <c r="E1809" s="48">
        <v>46296</v>
      </c>
      <c r="F1809" t="s">
        <v>6742</v>
      </c>
      <c r="G1809" t="s">
        <v>6483</v>
      </c>
      <c r="H1809"/>
      <c r="I1809"/>
    </row>
    <row r="1810" spans="1:9">
      <c r="A1810" t="s">
        <v>1694</v>
      </c>
      <c r="B1810" t="s">
        <v>2054</v>
      </c>
      <c r="C1810" t="s">
        <v>2366</v>
      </c>
      <c r="D1810" t="s">
        <v>2778</v>
      </c>
      <c r="E1810" s="48">
        <v>46296</v>
      </c>
      <c r="F1810" t="s">
        <v>6742</v>
      </c>
      <c r="G1810" t="s">
        <v>6484</v>
      </c>
      <c r="H1810"/>
      <c r="I1810"/>
    </row>
    <row r="1811" spans="1:9">
      <c r="A1811" t="s">
        <v>1694</v>
      </c>
      <c r="B1811" t="s">
        <v>2054</v>
      </c>
      <c r="C1811" t="s">
        <v>2366</v>
      </c>
      <c r="D1811" t="s">
        <v>2778</v>
      </c>
      <c r="E1811" s="48">
        <v>46296</v>
      </c>
      <c r="F1811" t="s">
        <v>6742</v>
      </c>
      <c r="G1811" t="s">
        <v>6485</v>
      </c>
      <c r="H1811"/>
      <c r="I1811"/>
    </row>
    <row r="1812" spans="1:9">
      <c r="A1812" t="s">
        <v>1694</v>
      </c>
      <c r="B1812" t="s">
        <v>2054</v>
      </c>
      <c r="C1812" t="s">
        <v>2366</v>
      </c>
      <c r="D1812" t="s">
        <v>2778</v>
      </c>
      <c r="E1812" s="48">
        <v>46296</v>
      </c>
      <c r="F1812" t="s">
        <v>6742</v>
      </c>
      <c r="G1812" t="s">
        <v>6486</v>
      </c>
      <c r="H1812"/>
      <c r="I1812"/>
    </row>
    <row r="1813" spans="1:9">
      <c r="A1813" t="s">
        <v>1694</v>
      </c>
      <c r="B1813" t="s">
        <v>2130</v>
      </c>
      <c r="C1813" t="s">
        <v>2366</v>
      </c>
      <c r="D1813" t="s">
        <v>2778</v>
      </c>
      <c r="E1813" s="48">
        <v>46183</v>
      </c>
      <c r="F1813" t="s">
        <v>2935</v>
      </c>
      <c r="G1813" t="s">
        <v>4546</v>
      </c>
      <c r="H1813"/>
      <c r="I1813"/>
    </row>
    <row r="1814" spans="1:9">
      <c r="A1814" t="s">
        <v>1694</v>
      </c>
      <c r="B1814" t="s">
        <v>2130</v>
      </c>
      <c r="C1814" t="s">
        <v>2366</v>
      </c>
      <c r="D1814" t="s">
        <v>2778</v>
      </c>
      <c r="E1814" s="48">
        <v>46184</v>
      </c>
      <c r="F1814" t="s">
        <v>2727</v>
      </c>
      <c r="G1814" t="s">
        <v>3485</v>
      </c>
      <c r="H1814"/>
      <c r="I1814"/>
    </row>
    <row r="1815" spans="1:9">
      <c r="A1815" t="s">
        <v>1694</v>
      </c>
      <c r="B1815" t="s">
        <v>2130</v>
      </c>
      <c r="C1815" t="s">
        <v>2366</v>
      </c>
      <c r="D1815" t="s">
        <v>2778</v>
      </c>
      <c r="E1815" s="48">
        <v>46184</v>
      </c>
      <c r="F1815" t="s">
        <v>2727</v>
      </c>
      <c r="G1815" t="s">
        <v>3486</v>
      </c>
      <c r="H1815"/>
      <c r="I1815"/>
    </row>
    <row r="1816" spans="1:9">
      <c r="A1816" t="s">
        <v>1694</v>
      </c>
      <c r="B1816" t="s">
        <v>2130</v>
      </c>
      <c r="C1816" t="s">
        <v>2366</v>
      </c>
      <c r="D1816" t="s">
        <v>2778</v>
      </c>
      <c r="E1816" s="48">
        <v>46185</v>
      </c>
      <c r="F1816" t="s">
        <v>2270</v>
      </c>
      <c r="G1816" t="s">
        <v>4547</v>
      </c>
      <c r="H1816"/>
      <c r="I1816"/>
    </row>
    <row r="1817" spans="1:9">
      <c r="A1817" t="s">
        <v>1694</v>
      </c>
      <c r="B1817" t="s">
        <v>2130</v>
      </c>
      <c r="C1817" t="s">
        <v>2366</v>
      </c>
      <c r="D1817" t="s">
        <v>2778</v>
      </c>
      <c r="E1817" s="48">
        <v>46188</v>
      </c>
      <c r="F1817" t="s">
        <v>2936</v>
      </c>
      <c r="G1817" t="s">
        <v>4548</v>
      </c>
      <c r="H1817"/>
      <c r="I1817"/>
    </row>
    <row r="1818" spans="1:9">
      <c r="A1818" t="s">
        <v>1694</v>
      </c>
      <c r="B1818" t="s">
        <v>2130</v>
      </c>
      <c r="C1818" t="s">
        <v>2366</v>
      </c>
      <c r="D1818" t="s">
        <v>2778</v>
      </c>
      <c r="E1818" s="48">
        <v>46188</v>
      </c>
      <c r="F1818" t="s">
        <v>2936</v>
      </c>
      <c r="G1818" t="s">
        <v>4549</v>
      </c>
      <c r="H1818"/>
      <c r="I1818"/>
    </row>
    <row r="1819" spans="1:9">
      <c r="A1819" t="s">
        <v>1694</v>
      </c>
      <c r="B1819" t="s">
        <v>2130</v>
      </c>
      <c r="C1819" t="s">
        <v>2366</v>
      </c>
      <c r="D1819" t="s">
        <v>2778</v>
      </c>
      <c r="E1819" s="48">
        <v>46188</v>
      </c>
      <c r="F1819" t="s">
        <v>2936</v>
      </c>
      <c r="G1819" t="s">
        <v>4550</v>
      </c>
      <c r="H1819"/>
      <c r="I1819"/>
    </row>
    <row r="1820" spans="1:9">
      <c r="A1820" t="s">
        <v>1694</v>
      </c>
      <c r="B1820" t="s">
        <v>2130</v>
      </c>
      <c r="C1820" t="s">
        <v>2366</v>
      </c>
      <c r="D1820" t="s">
        <v>2778</v>
      </c>
      <c r="E1820" s="48">
        <v>46189</v>
      </c>
      <c r="F1820" t="s">
        <v>2937</v>
      </c>
      <c r="G1820" t="s">
        <v>4551</v>
      </c>
      <c r="H1820"/>
      <c r="I1820"/>
    </row>
    <row r="1821" spans="1:9">
      <c r="A1821" t="s">
        <v>1694</v>
      </c>
      <c r="B1821" t="s">
        <v>2130</v>
      </c>
      <c r="C1821" t="s">
        <v>2366</v>
      </c>
      <c r="D1821" t="s">
        <v>2778</v>
      </c>
      <c r="E1821" s="48">
        <v>46190</v>
      </c>
      <c r="F1821" t="s">
        <v>2938</v>
      </c>
      <c r="G1821" t="s">
        <v>4552</v>
      </c>
      <c r="H1821"/>
      <c r="I1821"/>
    </row>
    <row r="1822" spans="1:9">
      <c r="A1822" t="s">
        <v>1694</v>
      </c>
      <c r="B1822" t="s">
        <v>2130</v>
      </c>
      <c r="C1822" t="s">
        <v>2366</v>
      </c>
      <c r="D1822" t="s">
        <v>2778</v>
      </c>
      <c r="E1822" s="48">
        <v>46191</v>
      </c>
      <c r="F1822" t="s">
        <v>2782</v>
      </c>
      <c r="G1822" t="s">
        <v>3682</v>
      </c>
      <c r="H1822"/>
      <c r="I1822"/>
    </row>
    <row r="1823" spans="1:9">
      <c r="A1823" t="s">
        <v>1694</v>
      </c>
      <c r="B1823" t="s">
        <v>2130</v>
      </c>
      <c r="C1823" t="s">
        <v>2366</v>
      </c>
      <c r="D1823" t="s">
        <v>2778</v>
      </c>
      <c r="E1823" s="48">
        <v>46191</v>
      </c>
      <c r="F1823" t="s">
        <v>2782</v>
      </c>
      <c r="G1823" t="s">
        <v>3683</v>
      </c>
      <c r="H1823"/>
      <c r="I1823"/>
    </row>
    <row r="1824" spans="1:9">
      <c r="A1824" t="s">
        <v>1694</v>
      </c>
      <c r="B1824" t="s">
        <v>2130</v>
      </c>
      <c r="C1824" t="s">
        <v>2366</v>
      </c>
      <c r="D1824" t="s">
        <v>2778</v>
      </c>
      <c r="E1824" s="48">
        <v>46191</v>
      </c>
      <c r="F1824" t="s">
        <v>2782</v>
      </c>
      <c r="G1824" t="s">
        <v>3684</v>
      </c>
      <c r="H1824"/>
      <c r="I1824"/>
    </row>
    <row r="1825" spans="1:9">
      <c r="A1825" t="s">
        <v>1694</v>
      </c>
      <c r="B1825" t="s">
        <v>2130</v>
      </c>
      <c r="C1825" t="s">
        <v>2366</v>
      </c>
      <c r="D1825" t="s">
        <v>2778</v>
      </c>
      <c r="E1825" s="48">
        <v>46192</v>
      </c>
      <c r="F1825" t="s">
        <v>2939</v>
      </c>
      <c r="G1825"/>
      <c r="H1825"/>
      <c r="I1825"/>
    </row>
    <row r="1826" spans="1:9">
      <c r="A1826" t="s">
        <v>1694</v>
      </c>
      <c r="B1826" t="s">
        <v>2130</v>
      </c>
      <c r="C1826" t="s">
        <v>2366</v>
      </c>
      <c r="D1826" t="s">
        <v>2778</v>
      </c>
      <c r="E1826" s="48">
        <v>46194</v>
      </c>
      <c r="F1826" t="s">
        <v>2070</v>
      </c>
      <c r="G1826"/>
      <c r="H1826"/>
      <c r="I1826"/>
    </row>
    <row r="1827" spans="1:9">
      <c r="A1827" t="s">
        <v>1694</v>
      </c>
      <c r="B1827" t="s">
        <v>2130</v>
      </c>
      <c r="C1827" t="s">
        <v>2366</v>
      </c>
      <c r="D1827" t="s">
        <v>2778</v>
      </c>
      <c r="E1827" s="48">
        <v>46196</v>
      </c>
      <c r="F1827" t="s">
        <v>2647</v>
      </c>
      <c r="G1827" t="s">
        <v>3688</v>
      </c>
      <c r="H1827"/>
      <c r="I1827"/>
    </row>
    <row r="1828" spans="1:9">
      <c r="A1828" t="s">
        <v>1694</v>
      </c>
      <c r="B1828" t="s">
        <v>2130</v>
      </c>
      <c r="C1828" t="s">
        <v>2366</v>
      </c>
      <c r="D1828" t="s">
        <v>2778</v>
      </c>
      <c r="E1828" s="48">
        <v>46197</v>
      </c>
      <c r="F1828" t="s">
        <v>2940</v>
      </c>
      <c r="G1828" t="s">
        <v>4553</v>
      </c>
      <c r="H1828"/>
      <c r="I1828"/>
    </row>
    <row r="1829" spans="1:9">
      <c r="A1829" t="s">
        <v>1694</v>
      </c>
      <c r="B1829" t="s">
        <v>2130</v>
      </c>
      <c r="C1829" t="s">
        <v>2366</v>
      </c>
      <c r="D1829" t="s">
        <v>2778</v>
      </c>
      <c r="E1829" s="48">
        <v>46198</v>
      </c>
      <c r="F1829" t="s">
        <v>2764</v>
      </c>
      <c r="G1829" t="s">
        <v>3644</v>
      </c>
      <c r="H1829"/>
      <c r="I1829"/>
    </row>
    <row r="1830" spans="1:9">
      <c r="A1830" t="s">
        <v>1694</v>
      </c>
      <c r="B1830" t="s">
        <v>2130</v>
      </c>
      <c r="C1830" t="s">
        <v>2366</v>
      </c>
      <c r="D1830" t="s">
        <v>2778</v>
      </c>
      <c r="E1830" s="48">
        <v>46198</v>
      </c>
      <c r="F1830" t="s">
        <v>2764</v>
      </c>
      <c r="G1830" t="s">
        <v>3645</v>
      </c>
      <c r="H1830"/>
      <c r="I1830"/>
    </row>
    <row r="1831" spans="1:9">
      <c r="A1831" t="s">
        <v>1694</v>
      </c>
      <c r="B1831" t="s">
        <v>2130</v>
      </c>
      <c r="C1831" t="s">
        <v>2366</v>
      </c>
      <c r="D1831" t="s">
        <v>2778</v>
      </c>
      <c r="E1831" s="48">
        <v>46199</v>
      </c>
      <c r="F1831" t="s">
        <v>2598</v>
      </c>
      <c r="G1831" t="s">
        <v>4554</v>
      </c>
      <c r="H1831"/>
      <c r="I1831"/>
    </row>
    <row r="1832" spans="1:9">
      <c r="A1832" t="s">
        <v>1694</v>
      </c>
      <c r="B1832" t="s">
        <v>2130</v>
      </c>
      <c r="C1832" t="s">
        <v>2366</v>
      </c>
      <c r="D1832" t="s">
        <v>2778</v>
      </c>
      <c r="E1832" s="48">
        <v>46201</v>
      </c>
      <c r="F1832" t="s">
        <v>2070</v>
      </c>
      <c r="G1832"/>
      <c r="H1832"/>
      <c r="I1832"/>
    </row>
    <row r="1833" spans="1:9">
      <c r="A1833" t="s">
        <v>1694</v>
      </c>
      <c r="B1833" t="s">
        <v>2130</v>
      </c>
      <c r="C1833" t="s">
        <v>2366</v>
      </c>
      <c r="D1833" t="s">
        <v>2778</v>
      </c>
      <c r="E1833" s="48">
        <v>46202</v>
      </c>
      <c r="F1833" t="s">
        <v>2941</v>
      </c>
      <c r="G1833" t="s">
        <v>4555</v>
      </c>
      <c r="H1833"/>
      <c r="I1833"/>
    </row>
    <row r="1834" spans="1:9">
      <c r="A1834" t="s">
        <v>1694</v>
      </c>
      <c r="B1834" t="s">
        <v>2130</v>
      </c>
      <c r="C1834" t="s">
        <v>2366</v>
      </c>
      <c r="D1834" t="s">
        <v>2778</v>
      </c>
      <c r="E1834" s="48">
        <v>46202</v>
      </c>
      <c r="F1834" t="s">
        <v>2941</v>
      </c>
      <c r="G1834" t="s">
        <v>4556</v>
      </c>
      <c r="H1834"/>
      <c r="I1834"/>
    </row>
    <row r="1835" spans="1:9">
      <c r="A1835" t="s">
        <v>1694</v>
      </c>
      <c r="B1835" t="s">
        <v>2130</v>
      </c>
      <c r="C1835" t="s">
        <v>2366</v>
      </c>
      <c r="D1835" t="s">
        <v>2778</v>
      </c>
      <c r="E1835" s="48">
        <v>46204</v>
      </c>
      <c r="F1835" t="s">
        <v>2383</v>
      </c>
      <c r="G1835" t="s">
        <v>4557</v>
      </c>
      <c r="H1835"/>
      <c r="I1835"/>
    </row>
    <row r="1836" spans="1:9">
      <c r="A1836" t="s">
        <v>1694</v>
      </c>
      <c r="B1836" t="s">
        <v>2130</v>
      </c>
      <c r="C1836" t="s">
        <v>2366</v>
      </c>
      <c r="D1836" t="s">
        <v>2778</v>
      </c>
      <c r="E1836" s="48">
        <v>46205</v>
      </c>
      <c r="F1836" t="s">
        <v>2437</v>
      </c>
      <c r="G1836" t="s">
        <v>4558</v>
      </c>
      <c r="H1836"/>
      <c r="I1836"/>
    </row>
    <row r="1837" spans="1:9">
      <c r="A1837" t="s">
        <v>1694</v>
      </c>
      <c r="B1837" t="s">
        <v>2130</v>
      </c>
      <c r="C1837" t="s">
        <v>2366</v>
      </c>
      <c r="D1837" t="s">
        <v>2778</v>
      </c>
      <c r="E1837" s="48">
        <v>46206</v>
      </c>
      <c r="F1837" t="s">
        <v>2339</v>
      </c>
      <c r="G1837" t="s">
        <v>4559</v>
      </c>
      <c r="H1837"/>
      <c r="I1837"/>
    </row>
    <row r="1838" spans="1:9">
      <c r="A1838" t="s">
        <v>1694</v>
      </c>
      <c r="B1838" t="s">
        <v>2130</v>
      </c>
      <c r="C1838" t="s">
        <v>2366</v>
      </c>
      <c r="D1838" t="s">
        <v>2778</v>
      </c>
      <c r="E1838" s="48">
        <v>46207</v>
      </c>
      <c r="F1838" t="s">
        <v>2279</v>
      </c>
      <c r="G1838" t="s">
        <v>4560</v>
      </c>
      <c r="H1838"/>
      <c r="I1838"/>
    </row>
    <row r="1839" spans="1:9">
      <c r="A1839" t="s">
        <v>1694</v>
      </c>
      <c r="B1839" t="s">
        <v>2130</v>
      </c>
      <c r="C1839" t="s">
        <v>2366</v>
      </c>
      <c r="D1839" t="s">
        <v>2778</v>
      </c>
      <c r="E1839" s="48">
        <v>46213</v>
      </c>
      <c r="F1839" t="s">
        <v>2942</v>
      </c>
      <c r="G1839" t="s">
        <v>4561</v>
      </c>
      <c r="H1839"/>
      <c r="I1839"/>
    </row>
    <row r="1840" spans="1:9">
      <c r="A1840" t="s">
        <v>1694</v>
      </c>
      <c r="B1840" t="s">
        <v>2130</v>
      </c>
      <c r="C1840" t="s">
        <v>2366</v>
      </c>
      <c r="D1840" t="s">
        <v>2778</v>
      </c>
      <c r="E1840" s="48">
        <v>46214</v>
      </c>
      <c r="F1840" t="s">
        <v>2070</v>
      </c>
      <c r="G1840"/>
      <c r="H1840"/>
      <c r="I1840"/>
    </row>
    <row r="1841" spans="1:9">
      <c r="A1841" t="s">
        <v>1694</v>
      </c>
      <c r="B1841" t="s">
        <v>2130</v>
      </c>
      <c r="C1841" t="s">
        <v>2366</v>
      </c>
      <c r="D1841" t="s">
        <v>2778</v>
      </c>
      <c r="E1841" s="48">
        <v>46215</v>
      </c>
      <c r="F1841" t="s">
        <v>2070</v>
      </c>
      <c r="G1841"/>
      <c r="H1841"/>
      <c r="I1841"/>
    </row>
    <row r="1842" spans="1:9">
      <c r="A1842" t="s">
        <v>1694</v>
      </c>
      <c r="B1842" t="s">
        <v>2130</v>
      </c>
      <c r="C1842" t="s">
        <v>2366</v>
      </c>
      <c r="D1842" t="s">
        <v>2778</v>
      </c>
      <c r="E1842" s="48">
        <v>46217</v>
      </c>
      <c r="F1842" t="s">
        <v>2070</v>
      </c>
      <c r="G1842"/>
      <c r="H1842"/>
      <c r="I1842"/>
    </row>
    <row r="1843" spans="1:9">
      <c r="A1843" t="s">
        <v>1694</v>
      </c>
      <c r="B1843" t="s">
        <v>2130</v>
      </c>
      <c r="C1843" t="s">
        <v>2366</v>
      </c>
      <c r="D1843" t="s">
        <v>2778</v>
      </c>
      <c r="E1843" s="48">
        <v>46220</v>
      </c>
      <c r="F1843" t="s">
        <v>2070</v>
      </c>
      <c r="G1843"/>
      <c r="H1843"/>
      <c r="I1843"/>
    </row>
    <row r="1844" spans="1:9">
      <c r="A1844" t="s">
        <v>1694</v>
      </c>
      <c r="B1844" t="s">
        <v>2130</v>
      </c>
      <c r="C1844" t="s">
        <v>2366</v>
      </c>
      <c r="D1844" t="s">
        <v>2778</v>
      </c>
      <c r="E1844" s="48">
        <v>46221</v>
      </c>
      <c r="F1844" t="s">
        <v>2070</v>
      </c>
      <c r="G1844"/>
      <c r="H1844"/>
      <c r="I1844"/>
    </row>
    <row r="1845" spans="1:9">
      <c r="A1845" t="s">
        <v>1694</v>
      </c>
      <c r="B1845" t="s">
        <v>2130</v>
      </c>
      <c r="C1845" t="s">
        <v>2366</v>
      </c>
      <c r="D1845" t="s">
        <v>2778</v>
      </c>
      <c r="E1845" s="48">
        <v>46224</v>
      </c>
      <c r="F1845" t="s">
        <v>2070</v>
      </c>
      <c r="G1845"/>
      <c r="H1845"/>
      <c r="I1845"/>
    </row>
    <row r="1846" spans="1:9">
      <c r="A1846" t="s">
        <v>1694</v>
      </c>
      <c r="B1846" t="s">
        <v>2130</v>
      </c>
      <c r="C1846" t="s">
        <v>2366</v>
      </c>
      <c r="D1846" t="s">
        <v>2778</v>
      </c>
      <c r="E1846" s="48">
        <v>46225</v>
      </c>
      <c r="F1846" t="s">
        <v>2070</v>
      </c>
      <c r="G1846"/>
      <c r="H1846"/>
      <c r="I1846"/>
    </row>
    <row r="1847" spans="1:9">
      <c r="A1847" t="s">
        <v>1694</v>
      </c>
      <c r="B1847" t="s">
        <v>2130</v>
      </c>
      <c r="C1847" t="s">
        <v>2366</v>
      </c>
      <c r="D1847" t="s">
        <v>2778</v>
      </c>
      <c r="E1847" s="48">
        <v>46226</v>
      </c>
      <c r="F1847" t="s">
        <v>2943</v>
      </c>
      <c r="G1847" t="s">
        <v>4562</v>
      </c>
      <c r="H1847"/>
      <c r="I1847"/>
    </row>
    <row r="1848" spans="1:9">
      <c r="A1848" t="s">
        <v>1694</v>
      </c>
      <c r="B1848" t="s">
        <v>2130</v>
      </c>
      <c r="C1848" t="s">
        <v>2366</v>
      </c>
      <c r="D1848" t="s">
        <v>2778</v>
      </c>
      <c r="E1848" s="48">
        <v>46227</v>
      </c>
      <c r="F1848" t="s">
        <v>2944</v>
      </c>
      <c r="G1848" t="s">
        <v>4563</v>
      </c>
      <c r="H1848"/>
      <c r="I1848"/>
    </row>
    <row r="1849" spans="1:9">
      <c r="A1849" t="s">
        <v>1694</v>
      </c>
      <c r="B1849" t="s">
        <v>2130</v>
      </c>
      <c r="C1849" t="s">
        <v>2366</v>
      </c>
      <c r="D1849" t="s">
        <v>2778</v>
      </c>
      <c r="E1849" s="48">
        <v>46227</v>
      </c>
      <c r="F1849" t="s">
        <v>2944</v>
      </c>
      <c r="G1849" t="s">
        <v>4564</v>
      </c>
      <c r="H1849"/>
      <c r="I1849"/>
    </row>
    <row r="1850" spans="1:9">
      <c r="A1850" t="s">
        <v>1694</v>
      </c>
      <c r="B1850" t="s">
        <v>2130</v>
      </c>
      <c r="C1850" t="s">
        <v>2366</v>
      </c>
      <c r="D1850" t="s">
        <v>2778</v>
      </c>
      <c r="E1850" s="48">
        <v>46230</v>
      </c>
      <c r="F1850" t="s">
        <v>2769</v>
      </c>
      <c r="G1850" t="s">
        <v>3651</v>
      </c>
      <c r="H1850"/>
      <c r="I1850"/>
    </row>
    <row r="1851" spans="1:9">
      <c r="A1851" t="s">
        <v>1694</v>
      </c>
      <c r="B1851" t="s">
        <v>2130</v>
      </c>
      <c r="C1851" t="s">
        <v>2366</v>
      </c>
      <c r="D1851" t="s">
        <v>2778</v>
      </c>
      <c r="E1851" s="48">
        <v>46232</v>
      </c>
      <c r="F1851" t="s">
        <v>2945</v>
      </c>
      <c r="G1851" t="s">
        <v>4565</v>
      </c>
      <c r="H1851"/>
      <c r="I1851"/>
    </row>
    <row r="1852" spans="1:9">
      <c r="A1852" t="s">
        <v>1694</v>
      </c>
      <c r="B1852" t="s">
        <v>2130</v>
      </c>
      <c r="C1852" t="s">
        <v>2366</v>
      </c>
      <c r="D1852" t="s">
        <v>2778</v>
      </c>
      <c r="E1852" s="48">
        <v>46598</v>
      </c>
      <c r="F1852" t="s">
        <v>2946</v>
      </c>
      <c r="G1852" t="s">
        <v>4566</v>
      </c>
      <c r="H1852"/>
      <c r="I1852"/>
    </row>
    <row r="1853" spans="1:9">
      <c r="A1853" t="s">
        <v>1694</v>
      </c>
      <c r="B1853" t="s">
        <v>2130</v>
      </c>
      <c r="C1853" t="s">
        <v>2366</v>
      </c>
      <c r="D1853" t="s">
        <v>2778</v>
      </c>
      <c r="E1853" s="48">
        <v>46238</v>
      </c>
      <c r="F1853" t="s">
        <v>2947</v>
      </c>
      <c r="G1853" t="s">
        <v>4567</v>
      </c>
      <c r="H1853"/>
      <c r="I1853"/>
    </row>
    <row r="1854" spans="1:9">
      <c r="A1854" t="s">
        <v>1694</v>
      </c>
      <c r="B1854" t="s">
        <v>2130</v>
      </c>
      <c r="C1854" t="s">
        <v>2366</v>
      </c>
      <c r="D1854" t="s">
        <v>2778</v>
      </c>
      <c r="E1854" s="48">
        <v>46241</v>
      </c>
      <c r="F1854" t="s">
        <v>2777</v>
      </c>
      <c r="G1854" t="s">
        <v>3667</v>
      </c>
      <c r="H1854"/>
      <c r="I1854"/>
    </row>
    <row r="1855" spans="1:9">
      <c r="A1855" t="s">
        <v>1694</v>
      </c>
      <c r="B1855" t="s">
        <v>2130</v>
      </c>
      <c r="C1855" t="s">
        <v>2366</v>
      </c>
      <c r="D1855" t="s">
        <v>2778</v>
      </c>
      <c r="E1855" s="48">
        <v>46246</v>
      </c>
      <c r="F1855" t="s">
        <v>2240</v>
      </c>
      <c r="G1855" t="s">
        <v>4568</v>
      </c>
      <c r="H1855"/>
      <c r="I1855"/>
    </row>
    <row r="1856" spans="1:9">
      <c r="A1856" t="s">
        <v>1694</v>
      </c>
      <c r="B1856" t="s">
        <v>2130</v>
      </c>
      <c r="C1856" t="s">
        <v>2366</v>
      </c>
      <c r="D1856" t="s">
        <v>2778</v>
      </c>
      <c r="E1856" s="48">
        <v>46248</v>
      </c>
      <c r="F1856" t="s">
        <v>2948</v>
      </c>
      <c r="G1856" t="s">
        <v>3431</v>
      </c>
      <c r="H1856"/>
      <c r="I1856"/>
    </row>
    <row r="1857" spans="1:9">
      <c r="A1857" t="s">
        <v>1694</v>
      </c>
      <c r="B1857" t="s">
        <v>2130</v>
      </c>
      <c r="C1857" t="s">
        <v>2366</v>
      </c>
      <c r="D1857" t="s">
        <v>2778</v>
      </c>
      <c r="E1857" s="48">
        <v>46248</v>
      </c>
      <c r="F1857" t="s">
        <v>2948</v>
      </c>
      <c r="G1857" t="s">
        <v>3432</v>
      </c>
      <c r="H1857"/>
      <c r="I1857"/>
    </row>
    <row r="1858" spans="1:9">
      <c r="A1858" t="s">
        <v>1694</v>
      </c>
      <c r="B1858" t="s">
        <v>2130</v>
      </c>
      <c r="C1858" t="s">
        <v>2366</v>
      </c>
      <c r="D1858" t="s">
        <v>2778</v>
      </c>
      <c r="E1858" s="48">
        <v>46253</v>
      </c>
      <c r="F1858" t="s">
        <v>2949</v>
      </c>
      <c r="G1858" t="s">
        <v>4569</v>
      </c>
      <c r="H1858"/>
      <c r="I1858"/>
    </row>
    <row r="1859" spans="1:9">
      <c r="A1859" t="s">
        <v>1694</v>
      </c>
      <c r="B1859" t="s">
        <v>2130</v>
      </c>
      <c r="C1859" t="s">
        <v>2366</v>
      </c>
      <c r="D1859" t="s">
        <v>2778</v>
      </c>
      <c r="E1859" s="48">
        <v>46253</v>
      </c>
      <c r="F1859" t="s">
        <v>2949</v>
      </c>
      <c r="G1859" t="s">
        <v>4570</v>
      </c>
      <c r="H1859"/>
      <c r="I1859"/>
    </row>
    <row r="1860" spans="1:9">
      <c r="A1860" t="s">
        <v>1694</v>
      </c>
      <c r="B1860" t="s">
        <v>2130</v>
      </c>
      <c r="C1860" t="s">
        <v>2366</v>
      </c>
      <c r="D1860" t="s">
        <v>2778</v>
      </c>
      <c r="E1860" s="48">
        <v>46255</v>
      </c>
      <c r="F1860" t="s">
        <v>2719</v>
      </c>
      <c r="G1860" t="s">
        <v>3451</v>
      </c>
      <c r="H1860"/>
      <c r="I1860"/>
    </row>
    <row r="1861" spans="1:9">
      <c r="A1861" t="s">
        <v>1694</v>
      </c>
      <c r="B1861" t="s">
        <v>2130</v>
      </c>
      <c r="C1861" t="s">
        <v>2366</v>
      </c>
      <c r="D1861" t="s">
        <v>2778</v>
      </c>
      <c r="E1861" s="48">
        <v>46255</v>
      </c>
      <c r="F1861" t="s">
        <v>2719</v>
      </c>
      <c r="G1861" t="s">
        <v>3452</v>
      </c>
      <c r="H1861"/>
      <c r="I1861"/>
    </row>
    <row r="1862" spans="1:9">
      <c r="A1862" t="s">
        <v>1694</v>
      </c>
      <c r="B1862" t="s">
        <v>2130</v>
      </c>
      <c r="C1862" t="s">
        <v>2366</v>
      </c>
      <c r="D1862" t="s">
        <v>2778</v>
      </c>
      <c r="E1862" s="48">
        <v>46260</v>
      </c>
      <c r="F1862" t="s">
        <v>2950</v>
      </c>
      <c r="G1862" t="s">
        <v>4571</v>
      </c>
      <c r="H1862"/>
      <c r="I1862"/>
    </row>
    <row r="1863" spans="1:9">
      <c r="A1863" t="s">
        <v>1694</v>
      </c>
      <c r="B1863" t="s">
        <v>2130</v>
      </c>
      <c r="C1863" t="s">
        <v>2366</v>
      </c>
      <c r="D1863" t="s">
        <v>2778</v>
      </c>
      <c r="E1863" s="48">
        <v>46268</v>
      </c>
      <c r="F1863" t="s">
        <v>2307</v>
      </c>
      <c r="G1863" t="s">
        <v>4572</v>
      </c>
      <c r="H1863"/>
      <c r="I1863"/>
    </row>
    <row r="1864" spans="1:9">
      <c r="A1864" t="s">
        <v>1694</v>
      </c>
      <c r="B1864" t="s">
        <v>2130</v>
      </c>
      <c r="C1864" t="s">
        <v>2366</v>
      </c>
      <c r="D1864" t="s">
        <v>2778</v>
      </c>
      <c r="E1864" s="48">
        <v>46276</v>
      </c>
      <c r="F1864" t="s">
        <v>2951</v>
      </c>
      <c r="G1864" t="s">
        <v>3743</v>
      </c>
      <c r="H1864"/>
      <c r="I1864"/>
    </row>
    <row r="1865" spans="1:9">
      <c r="A1865" t="s">
        <v>1694</v>
      </c>
      <c r="B1865" t="s">
        <v>2130</v>
      </c>
      <c r="C1865" t="s">
        <v>2366</v>
      </c>
      <c r="D1865" t="s">
        <v>2778</v>
      </c>
      <c r="E1865" s="48">
        <v>46276</v>
      </c>
      <c r="F1865" t="s">
        <v>2951</v>
      </c>
      <c r="G1865" t="s">
        <v>3744</v>
      </c>
      <c r="H1865"/>
      <c r="I1865"/>
    </row>
    <row r="1866" spans="1:9">
      <c r="A1866" t="s">
        <v>1694</v>
      </c>
      <c r="B1866" t="s">
        <v>2130</v>
      </c>
      <c r="C1866" t="s">
        <v>2366</v>
      </c>
      <c r="D1866" t="s">
        <v>2778</v>
      </c>
      <c r="E1866" s="48">
        <v>46276</v>
      </c>
      <c r="F1866" t="s">
        <v>2951</v>
      </c>
      <c r="G1866" t="s">
        <v>3745</v>
      </c>
      <c r="H1866"/>
      <c r="I1866"/>
    </row>
    <row r="1867" spans="1:9">
      <c r="A1867" t="s">
        <v>1694</v>
      </c>
      <c r="B1867" t="s">
        <v>2130</v>
      </c>
      <c r="C1867" t="s">
        <v>2366</v>
      </c>
      <c r="D1867" t="s">
        <v>2778</v>
      </c>
      <c r="E1867" s="48">
        <v>46276</v>
      </c>
      <c r="F1867" t="s">
        <v>2951</v>
      </c>
      <c r="G1867" t="s">
        <v>3746</v>
      </c>
      <c r="H1867"/>
      <c r="I1867"/>
    </row>
    <row r="1868" spans="1:9">
      <c r="A1868" t="s">
        <v>1694</v>
      </c>
      <c r="B1868" t="s">
        <v>2130</v>
      </c>
      <c r="C1868" t="s">
        <v>2366</v>
      </c>
      <c r="D1868" t="s">
        <v>2778</v>
      </c>
      <c r="E1868" s="48">
        <v>46281</v>
      </c>
      <c r="F1868" t="s">
        <v>2952</v>
      </c>
      <c r="G1868" t="s">
        <v>4573</v>
      </c>
      <c r="H1868"/>
      <c r="I1868"/>
    </row>
    <row r="1869" spans="1:9">
      <c r="A1869" t="s">
        <v>1694</v>
      </c>
      <c r="B1869" t="s">
        <v>2130</v>
      </c>
      <c r="C1869" t="s">
        <v>2366</v>
      </c>
      <c r="D1869" t="s">
        <v>2778</v>
      </c>
      <c r="E1869" s="48">
        <v>46281</v>
      </c>
      <c r="F1869" t="s">
        <v>2952</v>
      </c>
      <c r="G1869" t="s">
        <v>4574</v>
      </c>
      <c r="H1869"/>
      <c r="I1869"/>
    </row>
    <row r="1870" spans="1:9">
      <c r="A1870" t="s">
        <v>1694</v>
      </c>
      <c r="B1870" t="s">
        <v>2130</v>
      </c>
      <c r="C1870" t="s">
        <v>2366</v>
      </c>
      <c r="D1870" t="s">
        <v>2778</v>
      </c>
      <c r="E1870" s="48">
        <v>46281</v>
      </c>
      <c r="F1870" t="s">
        <v>2952</v>
      </c>
      <c r="G1870" t="s">
        <v>4575</v>
      </c>
      <c r="H1870"/>
      <c r="I1870"/>
    </row>
    <row r="1871" spans="1:9">
      <c r="A1871" t="s">
        <v>1694</v>
      </c>
      <c r="B1871" t="s">
        <v>2130</v>
      </c>
      <c r="C1871" t="s">
        <v>2366</v>
      </c>
      <c r="D1871" t="s">
        <v>2778</v>
      </c>
      <c r="E1871" s="48">
        <v>46282</v>
      </c>
      <c r="F1871" t="s">
        <v>1771</v>
      </c>
      <c r="G1871" t="s">
        <v>4576</v>
      </c>
      <c r="H1871"/>
      <c r="I1871"/>
    </row>
    <row r="1872" spans="1:9">
      <c r="A1872" t="s">
        <v>1694</v>
      </c>
      <c r="B1872" t="s">
        <v>2130</v>
      </c>
      <c r="C1872" t="s">
        <v>2366</v>
      </c>
      <c r="D1872" t="s">
        <v>2778</v>
      </c>
      <c r="E1872" s="48">
        <v>46282</v>
      </c>
      <c r="F1872" t="s">
        <v>1771</v>
      </c>
      <c r="G1872" t="s">
        <v>4577</v>
      </c>
      <c r="H1872"/>
      <c r="I1872"/>
    </row>
    <row r="1873" spans="1:9">
      <c r="A1873" t="s">
        <v>1694</v>
      </c>
      <c r="B1873" t="s">
        <v>2130</v>
      </c>
      <c r="C1873" t="s">
        <v>2366</v>
      </c>
      <c r="D1873" t="s">
        <v>2778</v>
      </c>
      <c r="E1873" s="48">
        <v>46282</v>
      </c>
      <c r="F1873" t="s">
        <v>1771</v>
      </c>
      <c r="G1873" t="s">
        <v>4578</v>
      </c>
      <c r="H1873"/>
      <c r="I1873"/>
    </row>
    <row r="1874" spans="1:9">
      <c r="A1874" t="s">
        <v>1694</v>
      </c>
      <c r="B1874" t="s">
        <v>2130</v>
      </c>
      <c r="C1874" t="s">
        <v>2366</v>
      </c>
      <c r="D1874" t="s">
        <v>2778</v>
      </c>
      <c r="E1874" s="48">
        <v>46282</v>
      </c>
      <c r="F1874" t="s">
        <v>1771</v>
      </c>
      <c r="G1874" t="s">
        <v>4579</v>
      </c>
      <c r="H1874"/>
      <c r="I1874"/>
    </row>
    <row r="1875" spans="1:9">
      <c r="A1875" t="s">
        <v>1694</v>
      </c>
      <c r="B1875" t="s">
        <v>2130</v>
      </c>
      <c r="C1875" t="s">
        <v>2366</v>
      </c>
      <c r="D1875" t="s">
        <v>2778</v>
      </c>
      <c r="E1875" s="48">
        <v>46287</v>
      </c>
      <c r="F1875" t="s">
        <v>6388</v>
      </c>
      <c r="G1875" t="s">
        <v>6331</v>
      </c>
      <c r="H1875"/>
      <c r="I1875"/>
    </row>
    <row r="1876" spans="1:9">
      <c r="A1876" t="s">
        <v>1694</v>
      </c>
      <c r="B1876" t="s">
        <v>2130</v>
      </c>
      <c r="C1876" t="s">
        <v>2366</v>
      </c>
      <c r="D1876" t="s">
        <v>2778</v>
      </c>
      <c r="E1876" s="48">
        <v>46287</v>
      </c>
      <c r="F1876" t="s">
        <v>6388</v>
      </c>
      <c r="G1876" t="s">
        <v>6306</v>
      </c>
      <c r="H1876"/>
      <c r="I1876"/>
    </row>
    <row r="1877" spans="1:9">
      <c r="A1877" t="s">
        <v>1694</v>
      </c>
      <c r="B1877" t="s">
        <v>2130</v>
      </c>
      <c r="C1877" t="s">
        <v>2366</v>
      </c>
      <c r="D1877" t="s">
        <v>2778</v>
      </c>
      <c r="E1877" s="48">
        <v>46289</v>
      </c>
      <c r="F1877" t="s">
        <v>1746</v>
      </c>
      <c r="G1877" t="s">
        <v>4159</v>
      </c>
      <c r="H1877"/>
      <c r="I1877"/>
    </row>
    <row r="1878" spans="1:9">
      <c r="A1878" t="s">
        <v>1694</v>
      </c>
      <c r="B1878" t="s">
        <v>2130</v>
      </c>
      <c r="C1878" t="s">
        <v>2366</v>
      </c>
      <c r="D1878" t="s">
        <v>2778</v>
      </c>
      <c r="E1878" s="48">
        <v>46293</v>
      </c>
      <c r="F1878" t="s">
        <v>1787</v>
      </c>
      <c r="G1878" t="s">
        <v>4469</v>
      </c>
      <c r="H1878"/>
      <c r="I1878"/>
    </row>
    <row r="1879" spans="1:9">
      <c r="A1879" t="s">
        <v>1694</v>
      </c>
      <c r="B1879" t="s">
        <v>2130</v>
      </c>
      <c r="C1879" t="s">
        <v>2366</v>
      </c>
      <c r="D1879" t="s">
        <v>2778</v>
      </c>
      <c r="E1879" s="48">
        <v>46294</v>
      </c>
      <c r="F1879" t="s">
        <v>6399</v>
      </c>
      <c r="G1879" t="s">
        <v>6557</v>
      </c>
      <c r="H1879"/>
      <c r="I1879"/>
    </row>
    <row r="1880" spans="1:9">
      <c r="A1880" t="s">
        <v>1694</v>
      </c>
      <c r="B1880" t="s">
        <v>2130</v>
      </c>
      <c r="C1880" t="s">
        <v>2366</v>
      </c>
      <c r="D1880" t="s">
        <v>2778</v>
      </c>
      <c r="E1880" s="48">
        <v>46295</v>
      </c>
      <c r="F1880" t="s">
        <v>1751</v>
      </c>
      <c r="G1880" t="s">
        <v>6539</v>
      </c>
      <c r="H1880"/>
      <c r="I1880"/>
    </row>
    <row r="1881" spans="1:9">
      <c r="A1881" t="s">
        <v>1694</v>
      </c>
      <c r="B1881" t="s">
        <v>2187</v>
      </c>
      <c r="C1881" t="s">
        <v>2366</v>
      </c>
      <c r="D1881" t="s">
        <v>2778</v>
      </c>
      <c r="E1881" s="48">
        <v>46185</v>
      </c>
      <c r="F1881" t="s">
        <v>2953</v>
      </c>
      <c r="G1881" t="s">
        <v>4580</v>
      </c>
      <c r="H1881"/>
      <c r="I1881"/>
    </row>
    <row r="1882" spans="1:9">
      <c r="A1882" t="s">
        <v>1694</v>
      </c>
      <c r="B1882" t="s">
        <v>2187</v>
      </c>
      <c r="C1882" t="s">
        <v>2366</v>
      </c>
      <c r="D1882" t="s">
        <v>2778</v>
      </c>
      <c r="E1882" s="48">
        <v>46188</v>
      </c>
      <c r="F1882" t="s">
        <v>2954</v>
      </c>
      <c r="G1882" t="s">
        <v>4581</v>
      </c>
      <c r="H1882"/>
      <c r="I1882"/>
    </row>
    <row r="1883" spans="1:9">
      <c r="A1883" t="s">
        <v>1694</v>
      </c>
      <c r="B1883" t="s">
        <v>2187</v>
      </c>
      <c r="C1883" t="s">
        <v>2366</v>
      </c>
      <c r="D1883" t="s">
        <v>2778</v>
      </c>
      <c r="E1883" s="48">
        <v>46188</v>
      </c>
      <c r="F1883" t="s">
        <v>2954</v>
      </c>
      <c r="G1883" t="s">
        <v>4582</v>
      </c>
      <c r="H1883"/>
      <c r="I1883"/>
    </row>
    <row r="1884" spans="1:9">
      <c r="A1884" t="s">
        <v>1694</v>
      </c>
      <c r="B1884" t="s">
        <v>2187</v>
      </c>
      <c r="C1884" t="s">
        <v>2366</v>
      </c>
      <c r="D1884" t="s">
        <v>2778</v>
      </c>
      <c r="E1884" s="48">
        <v>46188</v>
      </c>
      <c r="F1884" t="s">
        <v>2954</v>
      </c>
      <c r="G1884" t="s">
        <v>4583</v>
      </c>
      <c r="H1884"/>
      <c r="I1884"/>
    </row>
    <row r="1885" spans="1:9">
      <c r="A1885" t="s">
        <v>1694</v>
      </c>
      <c r="B1885" t="s">
        <v>2187</v>
      </c>
      <c r="C1885" t="s">
        <v>2366</v>
      </c>
      <c r="D1885" t="s">
        <v>2778</v>
      </c>
      <c r="E1885" s="48">
        <v>46189</v>
      </c>
      <c r="F1885" t="s">
        <v>2780</v>
      </c>
      <c r="G1885" t="s">
        <v>3680</v>
      </c>
      <c r="H1885"/>
      <c r="I1885"/>
    </row>
    <row r="1886" spans="1:9">
      <c r="A1886" t="s">
        <v>1694</v>
      </c>
      <c r="B1886" t="s">
        <v>2187</v>
      </c>
      <c r="C1886" t="s">
        <v>2366</v>
      </c>
      <c r="D1886" t="s">
        <v>2778</v>
      </c>
      <c r="E1886" s="48">
        <v>46190</v>
      </c>
      <c r="F1886" t="s">
        <v>2795</v>
      </c>
      <c r="G1886" t="s">
        <v>3758</v>
      </c>
      <c r="H1886"/>
      <c r="I1886"/>
    </row>
    <row r="1887" spans="1:9">
      <c r="A1887" t="s">
        <v>1694</v>
      </c>
      <c r="B1887" t="s">
        <v>2187</v>
      </c>
      <c r="C1887" t="s">
        <v>2366</v>
      </c>
      <c r="D1887" t="s">
        <v>2778</v>
      </c>
      <c r="E1887" s="48">
        <v>46191</v>
      </c>
      <c r="F1887" t="s">
        <v>2955</v>
      </c>
      <c r="G1887" t="s">
        <v>4584</v>
      </c>
      <c r="H1887"/>
      <c r="I1887"/>
    </row>
    <row r="1888" spans="1:9">
      <c r="A1888" t="s">
        <v>1694</v>
      </c>
      <c r="B1888" t="s">
        <v>2187</v>
      </c>
      <c r="C1888" t="s">
        <v>2366</v>
      </c>
      <c r="D1888" t="s">
        <v>2778</v>
      </c>
      <c r="E1888" s="48">
        <v>46194</v>
      </c>
      <c r="F1888" t="s">
        <v>2070</v>
      </c>
      <c r="G1888"/>
      <c r="H1888"/>
      <c r="I1888"/>
    </row>
    <row r="1889" spans="1:9">
      <c r="A1889" t="s">
        <v>1694</v>
      </c>
      <c r="B1889" t="s">
        <v>2187</v>
      </c>
      <c r="C1889" t="s">
        <v>2366</v>
      </c>
      <c r="D1889" t="s">
        <v>2778</v>
      </c>
      <c r="E1889" s="48">
        <v>46196</v>
      </c>
      <c r="F1889" t="s">
        <v>2956</v>
      </c>
      <c r="G1889" t="s">
        <v>4585</v>
      </c>
      <c r="H1889"/>
      <c r="I1889"/>
    </row>
    <row r="1890" spans="1:9">
      <c r="A1890" t="s">
        <v>1694</v>
      </c>
      <c r="B1890" t="s">
        <v>2187</v>
      </c>
      <c r="C1890" t="s">
        <v>2366</v>
      </c>
      <c r="D1890" t="s">
        <v>2778</v>
      </c>
      <c r="E1890" s="48">
        <v>46196</v>
      </c>
      <c r="F1890" t="s">
        <v>2956</v>
      </c>
      <c r="G1890" t="s">
        <v>4586</v>
      </c>
      <c r="H1890"/>
      <c r="I1890"/>
    </row>
    <row r="1891" spans="1:9">
      <c r="A1891" t="s">
        <v>1694</v>
      </c>
      <c r="B1891" t="s">
        <v>2187</v>
      </c>
      <c r="C1891" t="s">
        <v>2366</v>
      </c>
      <c r="D1891" t="s">
        <v>2778</v>
      </c>
      <c r="E1891" s="48">
        <v>46197</v>
      </c>
      <c r="F1891" t="s">
        <v>2957</v>
      </c>
      <c r="G1891" t="s">
        <v>4587</v>
      </c>
      <c r="H1891"/>
      <c r="I1891"/>
    </row>
    <row r="1892" spans="1:9">
      <c r="A1892" t="s">
        <v>1694</v>
      </c>
      <c r="B1892" t="s">
        <v>2187</v>
      </c>
      <c r="C1892" t="s">
        <v>2366</v>
      </c>
      <c r="D1892" t="s">
        <v>2778</v>
      </c>
      <c r="E1892" s="48">
        <v>46198</v>
      </c>
      <c r="F1892" t="s">
        <v>2730</v>
      </c>
      <c r="G1892" t="s">
        <v>3490</v>
      </c>
      <c r="H1892"/>
      <c r="I1892"/>
    </row>
    <row r="1893" spans="1:9">
      <c r="A1893" t="s">
        <v>1694</v>
      </c>
      <c r="B1893" t="s">
        <v>2187</v>
      </c>
      <c r="C1893" t="s">
        <v>2366</v>
      </c>
      <c r="D1893" t="s">
        <v>2778</v>
      </c>
      <c r="E1893" s="48">
        <v>46199</v>
      </c>
      <c r="F1893" t="s">
        <v>2958</v>
      </c>
      <c r="G1893" t="s">
        <v>4588</v>
      </c>
      <c r="H1893"/>
      <c r="I1893"/>
    </row>
    <row r="1894" spans="1:9">
      <c r="A1894" t="s">
        <v>1694</v>
      </c>
      <c r="B1894" t="s">
        <v>2187</v>
      </c>
      <c r="C1894" t="s">
        <v>2366</v>
      </c>
      <c r="D1894" t="s">
        <v>2778</v>
      </c>
      <c r="E1894" s="48">
        <v>46201</v>
      </c>
      <c r="F1894" t="s">
        <v>2070</v>
      </c>
      <c r="G1894"/>
      <c r="H1894"/>
      <c r="I1894"/>
    </row>
    <row r="1895" spans="1:9">
      <c r="A1895" t="s">
        <v>1694</v>
      </c>
      <c r="B1895" t="s">
        <v>2187</v>
      </c>
      <c r="C1895" t="s">
        <v>2366</v>
      </c>
      <c r="D1895" t="s">
        <v>2778</v>
      </c>
      <c r="E1895" s="48">
        <v>46202</v>
      </c>
      <c r="F1895" t="s">
        <v>2959</v>
      </c>
      <c r="G1895" t="s">
        <v>4589</v>
      </c>
      <c r="H1895"/>
      <c r="I1895"/>
    </row>
    <row r="1896" spans="1:9">
      <c r="A1896" t="s">
        <v>1694</v>
      </c>
      <c r="B1896" t="s">
        <v>2187</v>
      </c>
      <c r="C1896" t="s">
        <v>2366</v>
      </c>
      <c r="D1896" t="s">
        <v>2778</v>
      </c>
      <c r="E1896" s="48">
        <v>46202</v>
      </c>
      <c r="F1896" t="s">
        <v>2959</v>
      </c>
      <c r="G1896" t="s">
        <v>4590</v>
      </c>
      <c r="H1896"/>
      <c r="I1896"/>
    </row>
    <row r="1897" spans="1:9">
      <c r="A1897" t="s">
        <v>1694</v>
      </c>
      <c r="B1897" t="s">
        <v>2187</v>
      </c>
      <c r="C1897" t="s">
        <v>2366</v>
      </c>
      <c r="D1897" t="s">
        <v>2778</v>
      </c>
      <c r="E1897" s="48">
        <v>46202</v>
      </c>
      <c r="F1897" t="s">
        <v>2959</v>
      </c>
      <c r="G1897" t="s">
        <v>4591</v>
      </c>
      <c r="H1897"/>
      <c r="I1897"/>
    </row>
    <row r="1898" spans="1:9">
      <c r="A1898" t="s">
        <v>1694</v>
      </c>
      <c r="B1898" t="s">
        <v>2187</v>
      </c>
      <c r="C1898" t="s">
        <v>2366</v>
      </c>
      <c r="D1898" t="s">
        <v>2778</v>
      </c>
      <c r="E1898" s="48">
        <v>46204</v>
      </c>
      <c r="F1898" t="s">
        <v>2081</v>
      </c>
      <c r="G1898" t="s">
        <v>4592</v>
      </c>
      <c r="H1898"/>
      <c r="I1898"/>
    </row>
    <row r="1899" spans="1:9">
      <c r="A1899" t="s">
        <v>1694</v>
      </c>
      <c r="B1899" t="s">
        <v>2187</v>
      </c>
      <c r="C1899" t="s">
        <v>2366</v>
      </c>
      <c r="D1899" t="s">
        <v>2778</v>
      </c>
      <c r="E1899" s="48">
        <v>46204</v>
      </c>
      <c r="F1899" t="s">
        <v>2081</v>
      </c>
      <c r="G1899" t="s">
        <v>4593</v>
      </c>
      <c r="H1899"/>
      <c r="I1899"/>
    </row>
    <row r="1900" spans="1:9">
      <c r="A1900" t="s">
        <v>1694</v>
      </c>
      <c r="B1900" t="s">
        <v>2187</v>
      </c>
      <c r="C1900" t="s">
        <v>2366</v>
      </c>
      <c r="D1900" t="s">
        <v>2778</v>
      </c>
      <c r="E1900" s="48">
        <v>46205</v>
      </c>
      <c r="F1900" t="s">
        <v>2473</v>
      </c>
      <c r="G1900" t="s">
        <v>4594</v>
      </c>
      <c r="H1900"/>
      <c r="I1900"/>
    </row>
    <row r="1901" spans="1:9">
      <c r="A1901" t="s">
        <v>1694</v>
      </c>
      <c r="B1901" t="s">
        <v>2187</v>
      </c>
      <c r="C1901" t="s">
        <v>2366</v>
      </c>
      <c r="D1901" t="s">
        <v>2778</v>
      </c>
      <c r="E1901" s="48">
        <v>46205</v>
      </c>
      <c r="F1901" t="s">
        <v>2473</v>
      </c>
      <c r="G1901" t="s">
        <v>4595</v>
      </c>
      <c r="H1901"/>
      <c r="I1901"/>
    </row>
    <row r="1902" spans="1:9">
      <c r="A1902" t="s">
        <v>1694</v>
      </c>
      <c r="B1902" t="s">
        <v>2187</v>
      </c>
      <c r="C1902" t="s">
        <v>2366</v>
      </c>
      <c r="D1902" t="s">
        <v>2778</v>
      </c>
      <c r="E1902" s="48">
        <v>46206</v>
      </c>
      <c r="F1902" t="s">
        <v>2960</v>
      </c>
      <c r="G1902" t="s">
        <v>4596</v>
      </c>
      <c r="H1902"/>
      <c r="I1902"/>
    </row>
    <row r="1903" spans="1:9">
      <c r="A1903" t="s">
        <v>1694</v>
      </c>
      <c r="B1903" t="s">
        <v>2187</v>
      </c>
      <c r="C1903" t="s">
        <v>2366</v>
      </c>
      <c r="D1903" t="s">
        <v>2778</v>
      </c>
      <c r="E1903" s="48">
        <v>46207</v>
      </c>
      <c r="F1903" t="s">
        <v>2820</v>
      </c>
      <c r="G1903" t="s">
        <v>3943</v>
      </c>
      <c r="H1903"/>
      <c r="I1903"/>
    </row>
    <row r="1904" spans="1:9">
      <c r="A1904" t="s">
        <v>1694</v>
      </c>
      <c r="B1904" t="s">
        <v>2187</v>
      </c>
      <c r="C1904" t="s">
        <v>2366</v>
      </c>
      <c r="D1904" t="s">
        <v>2778</v>
      </c>
      <c r="E1904" s="48">
        <v>46214</v>
      </c>
      <c r="F1904" t="s">
        <v>2070</v>
      </c>
      <c r="G1904"/>
      <c r="H1904"/>
      <c r="I1904"/>
    </row>
    <row r="1905" spans="1:9">
      <c r="A1905" t="s">
        <v>1694</v>
      </c>
      <c r="B1905" t="s">
        <v>2187</v>
      </c>
      <c r="C1905" t="s">
        <v>2366</v>
      </c>
      <c r="D1905" t="s">
        <v>2778</v>
      </c>
      <c r="E1905" s="48">
        <v>46215</v>
      </c>
      <c r="F1905" t="s">
        <v>2070</v>
      </c>
      <c r="G1905"/>
      <c r="H1905"/>
      <c r="I1905"/>
    </row>
    <row r="1906" spans="1:9">
      <c r="A1906" t="s">
        <v>1694</v>
      </c>
      <c r="B1906" t="s">
        <v>2187</v>
      </c>
      <c r="C1906" t="s">
        <v>2366</v>
      </c>
      <c r="D1906" t="s">
        <v>2778</v>
      </c>
      <c r="E1906" s="48">
        <v>46217</v>
      </c>
      <c r="F1906" t="s">
        <v>2070</v>
      </c>
      <c r="G1906"/>
      <c r="H1906"/>
      <c r="I1906"/>
    </row>
    <row r="1907" spans="1:9">
      <c r="A1907" t="s">
        <v>1694</v>
      </c>
      <c r="B1907" t="s">
        <v>2187</v>
      </c>
      <c r="C1907" t="s">
        <v>2366</v>
      </c>
      <c r="D1907" t="s">
        <v>2778</v>
      </c>
      <c r="E1907" s="48">
        <v>46220</v>
      </c>
      <c r="F1907" t="s">
        <v>2070</v>
      </c>
      <c r="G1907"/>
      <c r="H1907"/>
      <c r="I1907"/>
    </row>
    <row r="1908" spans="1:9">
      <c r="A1908" t="s">
        <v>1694</v>
      </c>
      <c r="B1908" t="s">
        <v>2187</v>
      </c>
      <c r="C1908" t="s">
        <v>2366</v>
      </c>
      <c r="D1908" t="s">
        <v>2778</v>
      </c>
      <c r="E1908" s="48">
        <v>46221</v>
      </c>
      <c r="F1908" t="s">
        <v>2070</v>
      </c>
      <c r="G1908"/>
      <c r="H1908"/>
      <c r="I1908"/>
    </row>
    <row r="1909" spans="1:9">
      <c r="A1909" t="s">
        <v>1694</v>
      </c>
      <c r="B1909" t="s">
        <v>2187</v>
      </c>
      <c r="C1909" t="s">
        <v>2366</v>
      </c>
      <c r="D1909" t="s">
        <v>2778</v>
      </c>
      <c r="E1909" s="48">
        <v>46224</v>
      </c>
      <c r="F1909" t="s">
        <v>2070</v>
      </c>
      <c r="G1909"/>
      <c r="H1909"/>
      <c r="I1909"/>
    </row>
    <row r="1910" spans="1:9">
      <c r="A1910" t="s">
        <v>1694</v>
      </c>
      <c r="B1910" t="s">
        <v>2187</v>
      </c>
      <c r="C1910" t="s">
        <v>2366</v>
      </c>
      <c r="D1910" t="s">
        <v>2778</v>
      </c>
      <c r="E1910" s="48">
        <v>46225</v>
      </c>
      <c r="F1910" t="s">
        <v>2070</v>
      </c>
      <c r="G1910"/>
      <c r="H1910"/>
      <c r="I1910"/>
    </row>
    <row r="1911" spans="1:9">
      <c r="A1911" t="s">
        <v>1694</v>
      </c>
      <c r="B1911" t="s">
        <v>2187</v>
      </c>
      <c r="C1911" t="s">
        <v>2366</v>
      </c>
      <c r="D1911" t="s">
        <v>2778</v>
      </c>
      <c r="E1911" s="48">
        <v>46226</v>
      </c>
      <c r="F1911" t="s">
        <v>2070</v>
      </c>
      <c r="G1911"/>
      <c r="H1911"/>
      <c r="I1911"/>
    </row>
    <row r="1912" spans="1:9">
      <c r="A1912" t="s">
        <v>1694</v>
      </c>
      <c r="B1912" t="s">
        <v>2187</v>
      </c>
      <c r="C1912" t="s">
        <v>2366</v>
      </c>
      <c r="D1912" t="s">
        <v>2778</v>
      </c>
      <c r="E1912" s="48">
        <v>46227</v>
      </c>
      <c r="F1912" t="s">
        <v>2711</v>
      </c>
      <c r="G1912" t="s">
        <v>3414</v>
      </c>
      <c r="H1912"/>
      <c r="I1912"/>
    </row>
    <row r="1913" spans="1:9">
      <c r="A1913" t="s">
        <v>1694</v>
      </c>
      <c r="B1913" t="s">
        <v>2187</v>
      </c>
      <c r="C1913" t="s">
        <v>2366</v>
      </c>
      <c r="D1913" t="s">
        <v>2778</v>
      </c>
      <c r="E1913" s="48">
        <v>46230</v>
      </c>
      <c r="F1913" t="s">
        <v>2961</v>
      </c>
      <c r="G1913" t="s">
        <v>4597</v>
      </c>
      <c r="H1913"/>
      <c r="I1913"/>
    </row>
    <row r="1914" spans="1:9">
      <c r="A1914" t="s">
        <v>1694</v>
      </c>
      <c r="B1914" t="s">
        <v>2187</v>
      </c>
      <c r="C1914" t="s">
        <v>2366</v>
      </c>
      <c r="D1914" t="s">
        <v>2778</v>
      </c>
      <c r="E1914" s="48">
        <v>46598</v>
      </c>
      <c r="F1914" t="s">
        <v>2962</v>
      </c>
      <c r="G1914" t="s">
        <v>4598</v>
      </c>
      <c r="H1914"/>
      <c r="I1914"/>
    </row>
    <row r="1915" spans="1:9">
      <c r="A1915" t="s">
        <v>1694</v>
      </c>
      <c r="B1915" t="s">
        <v>2187</v>
      </c>
      <c r="C1915" t="s">
        <v>2366</v>
      </c>
      <c r="D1915" t="s">
        <v>2778</v>
      </c>
      <c r="E1915" s="48">
        <v>46238</v>
      </c>
      <c r="F1915" t="s">
        <v>2963</v>
      </c>
      <c r="G1915" t="s">
        <v>4599</v>
      </c>
      <c r="H1915"/>
      <c r="I1915"/>
    </row>
    <row r="1916" spans="1:9">
      <c r="A1916" t="s">
        <v>1694</v>
      </c>
      <c r="B1916" t="s">
        <v>2187</v>
      </c>
      <c r="C1916" t="s">
        <v>2366</v>
      </c>
      <c r="D1916" t="s">
        <v>2778</v>
      </c>
      <c r="E1916" s="48">
        <v>46241</v>
      </c>
      <c r="F1916" t="s">
        <v>2401</v>
      </c>
      <c r="G1916" t="s">
        <v>3423</v>
      </c>
      <c r="H1916"/>
      <c r="I1916"/>
    </row>
    <row r="1917" spans="1:9">
      <c r="A1917" t="s">
        <v>1694</v>
      </c>
      <c r="B1917" t="s">
        <v>2187</v>
      </c>
      <c r="C1917" t="s">
        <v>2366</v>
      </c>
      <c r="D1917" t="s">
        <v>2778</v>
      </c>
      <c r="E1917" s="48">
        <v>46246</v>
      </c>
      <c r="F1917" t="s">
        <v>2755</v>
      </c>
      <c r="G1917" t="s">
        <v>3601</v>
      </c>
      <c r="H1917"/>
      <c r="I1917"/>
    </row>
    <row r="1918" spans="1:9">
      <c r="A1918" t="s">
        <v>1694</v>
      </c>
      <c r="B1918" t="s">
        <v>2187</v>
      </c>
      <c r="C1918" t="s">
        <v>2366</v>
      </c>
      <c r="D1918" t="s">
        <v>2778</v>
      </c>
      <c r="E1918" s="48">
        <v>46248</v>
      </c>
      <c r="F1918" t="s">
        <v>2964</v>
      </c>
      <c r="G1918" t="s">
        <v>3605</v>
      </c>
      <c r="H1918"/>
      <c r="I1918"/>
    </row>
    <row r="1919" spans="1:9">
      <c r="A1919" t="s">
        <v>1694</v>
      </c>
      <c r="B1919" t="s">
        <v>2187</v>
      </c>
      <c r="C1919" t="s">
        <v>2366</v>
      </c>
      <c r="D1919" t="s">
        <v>2778</v>
      </c>
      <c r="E1919" s="48">
        <v>46253</v>
      </c>
      <c r="F1919" t="s">
        <v>2965</v>
      </c>
      <c r="G1919" t="s">
        <v>4600</v>
      </c>
      <c r="H1919"/>
      <c r="I1919"/>
    </row>
    <row r="1920" spans="1:9">
      <c r="A1920" t="s">
        <v>1694</v>
      </c>
      <c r="B1920" t="s">
        <v>2187</v>
      </c>
      <c r="C1920" t="s">
        <v>2366</v>
      </c>
      <c r="D1920" t="s">
        <v>2778</v>
      </c>
      <c r="E1920" s="48">
        <v>46253</v>
      </c>
      <c r="F1920" t="s">
        <v>2965</v>
      </c>
      <c r="G1920" t="s">
        <v>4601</v>
      </c>
      <c r="H1920"/>
      <c r="I1920"/>
    </row>
    <row r="1921" spans="1:9">
      <c r="A1921" t="s">
        <v>1694</v>
      </c>
      <c r="B1921" t="s">
        <v>2187</v>
      </c>
      <c r="C1921" t="s">
        <v>2366</v>
      </c>
      <c r="D1921" t="s">
        <v>2778</v>
      </c>
      <c r="E1921" s="48">
        <v>46253</v>
      </c>
      <c r="F1921" t="s">
        <v>2965</v>
      </c>
      <c r="G1921" t="s">
        <v>4602</v>
      </c>
      <c r="H1921"/>
      <c r="I1921"/>
    </row>
    <row r="1922" spans="1:9">
      <c r="A1922" t="s">
        <v>1694</v>
      </c>
      <c r="B1922" t="s">
        <v>2187</v>
      </c>
      <c r="C1922" t="s">
        <v>2366</v>
      </c>
      <c r="D1922" t="s">
        <v>2778</v>
      </c>
      <c r="E1922" s="48">
        <v>46260</v>
      </c>
      <c r="F1922" t="s">
        <v>2792</v>
      </c>
      <c r="G1922" t="s">
        <v>3734</v>
      </c>
      <c r="H1922"/>
      <c r="I1922"/>
    </row>
    <row r="1923" spans="1:9">
      <c r="A1923" t="s">
        <v>1694</v>
      </c>
      <c r="B1923" t="s">
        <v>2187</v>
      </c>
      <c r="C1923" t="s">
        <v>2366</v>
      </c>
      <c r="D1923" t="s">
        <v>2778</v>
      </c>
      <c r="E1923" s="48">
        <v>46260</v>
      </c>
      <c r="F1923" t="s">
        <v>2792</v>
      </c>
      <c r="G1923" t="s">
        <v>3735</v>
      </c>
      <c r="H1923"/>
      <c r="I1923"/>
    </row>
    <row r="1924" spans="1:9">
      <c r="A1924" t="s">
        <v>1694</v>
      </c>
      <c r="B1924" t="s">
        <v>2187</v>
      </c>
      <c r="C1924" t="s">
        <v>2366</v>
      </c>
      <c r="D1924" t="s">
        <v>2778</v>
      </c>
      <c r="E1924" s="48">
        <v>46268</v>
      </c>
      <c r="F1924" t="s">
        <v>2966</v>
      </c>
      <c r="G1924" t="s">
        <v>4603</v>
      </c>
      <c r="H1924"/>
      <c r="I1924"/>
    </row>
    <row r="1925" spans="1:9">
      <c r="A1925" t="s">
        <v>1694</v>
      </c>
      <c r="B1925" t="s">
        <v>2187</v>
      </c>
      <c r="C1925" t="s">
        <v>2366</v>
      </c>
      <c r="D1925" t="s">
        <v>2778</v>
      </c>
      <c r="E1925" s="48">
        <v>46268</v>
      </c>
      <c r="F1925" t="s">
        <v>2966</v>
      </c>
      <c r="G1925" t="s">
        <v>4604</v>
      </c>
      <c r="H1925"/>
      <c r="I1925"/>
    </row>
    <row r="1926" spans="1:9">
      <c r="A1926" t="s">
        <v>1694</v>
      </c>
      <c r="B1926" t="s">
        <v>2187</v>
      </c>
      <c r="C1926" t="s">
        <v>2366</v>
      </c>
      <c r="D1926" t="s">
        <v>2778</v>
      </c>
      <c r="E1926" s="48">
        <v>46268</v>
      </c>
      <c r="F1926" t="s">
        <v>2966</v>
      </c>
      <c r="G1926" t="s">
        <v>4605</v>
      </c>
      <c r="H1926"/>
      <c r="I1926"/>
    </row>
    <row r="1927" spans="1:9">
      <c r="A1927" t="s">
        <v>1694</v>
      </c>
      <c r="B1927" t="s">
        <v>2187</v>
      </c>
      <c r="C1927" t="s">
        <v>2366</v>
      </c>
      <c r="D1927" t="s">
        <v>2778</v>
      </c>
      <c r="E1927" s="48">
        <v>46268</v>
      </c>
      <c r="F1927" t="s">
        <v>2966</v>
      </c>
      <c r="G1927" t="s">
        <v>4606</v>
      </c>
      <c r="H1927"/>
      <c r="I1927"/>
    </row>
    <row r="1928" spans="1:9">
      <c r="A1928" t="s">
        <v>1694</v>
      </c>
      <c r="B1928" t="s">
        <v>2187</v>
      </c>
      <c r="C1928" t="s">
        <v>2366</v>
      </c>
      <c r="D1928" t="s">
        <v>2778</v>
      </c>
      <c r="E1928" s="48">
        <v>46287</v>
      </c>
      <c r="F1928" t="s">
        <v>6390</v>
      </c>
      <c r="G1928" t="s">
        <v>4164</v>
      </c>
      <c r="H1928"/>
      <c r="I1928"/>
    </row>
    <row r="1929" spans="1:9">
      <c r="A1929" t="s">
        <v>1694</v>
      </c>
      <c r="B1929" t="s">
        <v>2187</v>
      </c>
      <c r="C1929" t="s">
        <v>2366</v>
      </c>
      <c r="D1929" t="s">
        <v>2778</v>
      </c>
      <c r="E1929" s="48">
        <v>46291</v>
      </c>
      <c r="F1929" t="s">
        <v>6587</v>
      </c>
      <c r="G1929" t="s">
        <v>4461</v>
      </c>
      <c r="H1929"/>
      <c r="I1929"/>
    </row>
    <row r="1930" spans="1:9">
      <c r="A1930" t="s">
        <v>1694</v>
      </c>
      <c r="B1930" t="s">
        <v>2187</v>
      </c>
      <c r="C1930" t="s">
        <v>2366</v>
      </c>
      <c r="D1930" t="s">
        <v>2778</v>
      </c>
      <c r="E1930" s="48">
        <v>46291</v>
      </c>
      <c r="F1930" t="s">
        <v>6587</v>
      </c>
      <c r="G1930" t="s">
        <v>4462</v>
      </c>
      <c r="H1930"/>
      <c r="I1930"/>
    </row>
    <row r="1931" spans="1:9">
      <c r="A1931" t="s">
        <v>1694</v>
      </c>
      <c r="B1931" t="s">
        <v>2187</v>
      </c>
      <c r="C1931" t="s">
        <v>2366</v>
      </c>
      <c r="D1931" t="s">
        <v>2778</v>
      </c>
      <c r="E1931" s="48">
        <v>46294</v>
      </c>
      <c r="F1931" t="s">
        <v>1714</v>
      </c>
      <c r="G1931" t="s">
        <v>6528</v>
      </c>
      <c r="H1931"/>
      <c r="I1931"/>
    </row>
    <row r="1932" spans="1:9">
      <c r="A1932" t="s">
        <v>1694</v>
      </c>
      <c r="B1932" t="s">
        <v>2187</v>
      </c>
      <c r="C1932" t="s">
        <v>2366</v>
      </c>
      <c r="D1932" t="s">
        <v>2778</v>
      </c>
      <c r="E1932" s="48">
        <v>46295</v>
      </c>
      <c r="F1932" t="s">
        <v>6737</v>
      </c>
      <c r="G1932" t="s">
        <v>6324</v>
      </c>
      <c r="H1932"/>
      <c r="I1932"/>
    </row>
    <row r="1933" spans="1:9">
      <c r="A1933" t="s">
        <v>1695</v>
      </c>
      <c r="B1933" t="s">
        <v>2054</v>
      </c>
      <c r="C1933" t="s">
        <v>2055</v>
      </c>
      <c r="D1933" t="s">
        <v>2697</v>
      </c>
      <c r="E1933" s="48">
        <v>46175</v>
      </c>
      <c r="F1933" t="s">
        <v>2061</v>
      </c>
      <c r="G1933" t="s">
        <v>4607</v>
      </c>
      <c r="H1933"/>
      <c r="I1933"/>
    </row>
    <row r="1934" spans="1:9">
      <c r="A1934" t="s">
        <v>1695</v>
      </c>
      <c r="B1934" t="s">
        <v>2054</v>
      </c>
      <c r="C1934" t="s">
        <v>2055</v>
      </c>
      <c r="D1934" t="s">
        <v>2697</v>
      </c>
      <c r="E1934" s="48">
        <v>46175</v>
      </c>
      <c r="F1934" t="s">
        <v>2061</v>
      </c>
      <c r="G1934" t="s">
        <v>4608</v>
      </c>
      <c r="H1934"/>
      <c r="I1934"/>
    </row>
    <row r="1935" spans="1:9">
      <c r="A1935" t="s">
        <v>1695</v>
      </c>
      <c r="B1935" t="s">
        <v>2054</v>
      </c>
      <c r="C1935" t="s">
        <v>2055</v>
      </c>
      <c r="D1935" t="s">
        <v>2697</v>
      </c>
      <c r="E1935" s="48">
        <v>46175</v>
      </c>
      <c r="F1935" t="s">
        <v>2061</v>
      </c>
      <c r="G1935" t="s">
        <v>4609</v>
      </c>
      <c r="H1935"/>
      <c r="I1935"/>
    </row>
    <row r="1936" spans="1:9">
      <c r="A1936" t="s">
        <v>1695</v>
      </c>
      <c r="B1936" t="s">
        <v>2054</v>
      </c>
      <c r="C1936" t="s">
        <v>2055</v>
      </c>
      <c r="D1936" t="s">
        <v>2697</v>
      </c>
      <c r="E1936" s="48">
        <v>46175</v>
      </c>
      <c r="F1936" t="s">
        <v>2061</v>
      </c>
      <c r="G1936" t="s">
        <v>4610</v>
      </c>
      <c r="H1936"/>
      <c r="I1936"/>
    </row>
    <row r="1937" spans="1:7" customFormat="1">
      <c r="A1937" t="s">
        <v>1695</v>
      </c>
      <c r="B1937" t="s">
        <v>2054</v>
      </c>
      <c r="C1937" t="s">
        <v>2055</v>
      </c>
      <c r="D1937" t="s">
        <v>2697</v>
      </c>
      <c r="E1937" s="48">
        <v>46175</v>
      </c>
      <c r="F1937" t="s">
        <v>2061</v>
      </c>
      <c r="G1937" t="s">
        <v>4611</v>
      </c>
    </row>
    <row r="1938" spans="1:7" customFormat="1">
      <c r="A1938" t="s">
        <v>1695</v>
      </c>
      <c r="B1938" t="s">
        <v>2054</v>
      </c>
      <c r="C1938" t="s">
        <v>2055</v>
      </c>
      <c r="D1938" t="s">
        <v>2697</v>
      </c>
      <c r="E1938" s="48">
        <v>46175</v>
      </c>
      <c r="F1938" t="s">
        <v>2061</v>
      </c>
      <c r="G1938" t="s">
        <v>4612</v>
      </c>
    </row>
    <row r="1939" spans="1:7" customFormat="1">
      <c r="A1939" t="s">
        <v>1695</v>
      </c>
      <c r="B1939" t="s">
        <v>2054</v>
      </c>
      <c r="C1939" t="s">
        <v>2055</v>
      </c>
      <c r="D1939" t="s">
        <v>2697</v>
      </c>
      <c r="E1939" s="48">
        <v>46175</v>
      </c>
      <c r="F1939" t="s">
        <v>2061</v>
      </c>
      <c r="G1939" t="s">
        <v>4613</v>
      </c>
    </row>
    <row r="1940" spans="1:7" customFormat="1">
      <c r="A1940" t="s">
        <v>1695</v>
      </c>
      <c r="B1940" t="s">
        <v>2054</v>
      </c>
      <c r="C1940" t="s">
        <v>2055</v>
      </c>
      <c r="D1940" t="s">
        <v>2697</v>
      </c>
      <c r="E1940" s="48">
        <v>46175</v>
      </c>
      <c r="F1940" t="s">
        <v>2061</v>
      </c>
      <c r="G1940" t="s">
        <v>4614</v>
      </c>
    </row>
    <row r="1941" spans="1:7" customFormat="1">
      <c r="A1941" t="s">
        <v>1695</v>
      </c>
      <c r="B1941" t="s">
        <v>2054</v>
      </c>
      <c r="C1941" t="s">
        <v>2055</v>
      </c>
      <c r="D1941" t="s">
        <v>2697</v>
      </c>
      <c r="E1941" s="48">
        <v>46176</v>
      </c>
      <c r="F1941" t="s">
        <v>2967</v>
      </c>
      <c r="G1941" t="s">
        <v>4615</v>
      </c>
    </row>
    <row r="1942" spans="1:7" customFormat="1">
      <c r="A1942" t="s">
        <v>1695</v>
      </c>
      <c r="B1942" t="s">
        <v>2054</v>
      </c>
      <c r="C1942" t="s">
        <v>2055</v>
      </c>
      <c r="D1942" t="s">
        <v>2697</v>
      </c>
      <c r="E1942" s="48">
        <v>46177</v>
      </c>
      <c r="F1942" t="s">
        <v>2968</v>
      </c>
      <c r="G1942" t="s">
        <v>4616</v>
      </c>
    </row>
    <row r="1943" spans="1:7" customFormat="1">
      <c r="A1943" t="s">
        <v>1695</v>
      </c>
      <c r="B1943" t="s">
        <v>2054</v>
      </c>
      <c r="C1943" t="s">
        <v>2055</v>
      </c>
      <c r="D1943" t="s">
        <v>2697</v>
      </c>
      <c r="E1943" s="48">
        <v>46178</v>
      </c>
      <c r="F1943" t="s">
        <v>2969</v>
      </c>
      <c r="G1943" t="s">
        <v>4617</v>
      </c>
    </row>
    <row r="1944" spans="1:7" customFormat="1">
      <c r="A1944" t="s">
        <v>1695</v>
      </c>
      <c r="B1944" t="s">
        <v>2054</v>
      </c>
      <c r="C1944" t="s">
        <v>2055</v>
      </c>
      <c r="D1944" t="s">
        <v>2697</v>
      </c>
      <c r="E1944" s="48">
        <v>46179</v>
      </c>
      <c r="F1944" t="s">
        <v>2970</v>
      </c>
      <c r="G1944" t="s">
        <v>4618</v>
      </c>
    </row>
    <row r="1945" spans="1:7" customFormat="1">
      <c r="A1945" t="s">
        <v>1695</v>
      </c>
      <c r="B1945" t="s">
        <v>2054</v>
      </c>
      <c r="C1945" t="s">
        <v>2055</v>
      </c>
      <c r="D1945" t="s">
        <v>2697</v>
      </c>
      <c r="E1945" s="48">
        <v>46179</v>
      </c>
      <c r="F1945" t="s">
        <v>2970</v>
      </c>
      <c r="G1945" t="s">
        <v>4583</v>
      </c>
    </row>
    <row r="1946" spans="1:7" customFormat="1">
      <c r="A1946" t="s">
        <v>1695</v>
      </c>
      <c r="B1946" t="s">
        <v>2054</v>
      </c>
      <c r="C1946" t="s">
        <v>2055</v>
      </c>
      <c r="D1946" t="s">
        <v>2697</v>
      </c>
      <c r="E1946" s="48">
        <v>46182</v>
      </c>
      <c r="F1946" t="s">
        <v>2139</v>
      </c>
      <c r="G1946" t="s">
        <v>4054</v>
      </c>
    </row>
    <row r="1947" spans="1:7" customFormat="1">
      <c r="A1947" t="s">
        <v>1695</v>
      </c>
      <c r="B1947" t="s">
        <v>2054</v>
      </c>
      <c r="C1947" t="s">
        <v>2055</v>
      </c>
      <c r="D1947" t="s">
        <v>2697</v>
      </c>
      <c r="E1947" s="48">
        <v>46183</v>
      </c>
      <c r="F1947" t="s">
        <v>2545</v>
      </c>
      <c r="G1947" t="s">
        <v>3928</v>
      </c>
    </row>
    <row r="1948" spans="1:7" customFormat="1">
      <c r="A1948" t="s">
        <v>1695</v>
      </c>
      <c r="B1948" t="s">
        <v>2054</v>
      </c>
      <c r="C1948" t="s">
        <v>2055</v>
      </c>
      <c r="D1948" t="s">
        <v>2697</v>
      </c>
      <c r="E1948" s="48">
        <v>46183</v>
      </c>
      <c r="F1948" t="s">
        <v>2545</v>
      </c>
      <c r="G1948" t="s">
        <v>3929</v>
      </c>
    </row>
    <row r="1949" spans="1:7" customFormat="1">
      <c r="A1949" t="s">
        <v>1695</v>
      </c>
      <c r="B1949" t="s">
        <v>2054</v>
      </c>
      <c r="C1949" t="s">
        <v>2055</v>
      </c>
      <c r="D1949" t="s">
        <v>2697</v>
      </c>
      <c r="E1949" s="48">
        <v>46184</v>
      </c>
      <c r="F1949" t="s">
        <v>2668</v>
      </c>
      <c r="G1949" t="s">
        <v>4055</v>
      </c>
    </row>
    <row r="1950" spans="1:7" customFormat="1">
      <c r="A1950" t="s">
        <v>1695</v>
      </c>
      <c r="B1950" t="s">
        <v>2054</v>
      </c>
      <c r="C1950" t="s">
        <v>2055</v>
      </c>
      <c r="D1950" t="s">
        <v>2697</v>
      </c>
      <c r="E1950" s="48">
        <v>46184</v>
      </c>
      <c r="F1950" t="s">
        <v>2668</v>
      </c>
      <c r="G1950" t="s">
        <v>4056</v>
      </c>
    </row>
    <row r="1951" spans="1:7" customFormat="1">
      <c r="A1951" t="s">
        <v>1695</v>
      </c>
      <c r="B1951" t="s">
        <v>2054</v>
      </c>
      <c r="C1951" t="s">
        <v>2055</v>
      </c>
      <c r="D1951" t="s">
        <v>2697</v>
      </c>
      <c r="E1951" s="48">
        <v>46184</v>
      </c>
      <c r="F1951" t="s">
        <v>2668</v>
      </c>
      <c r="G1951" t="s">
        <v>4057</v>
      </c>
    </row>
    <row r="1952" spans="1:7" customFormat="1">
      <c r="A1952" t="s">
        <v>1695</v>
      </c>
      <c r="B1952" t="s">
        <v>2054</v>
      </c>
      <c r="C1952" t="s">
        <v>2055</v>
      </c>
      <c r="D1952" t="s">
        <v>2697</v>
      </c>
      <c r="E1952" s="48">
        <v>46184</v>
      </c>
      <c r="F1952" t="s">
        <v>2668</v>
      </c>
      <c r="G1952" t="s">
        <v>4058</v>
      </c>
    </row>
    <row r="1953" spans="1:9">
      <c r="A1953" t="s">
        <v>1695</v>
      </c>
      <c r="B1953" t="s">
        <v>2054</v>
      </c>
      <c r="C1953" t="s">
        <v>2055</v>
      </c>
      <c r="D1953" t="s">
        <v>2697</v>
      </c>
      <c r="E1953" s="48">
        <v>46184</v>
      </c>
      <c r="F1953" t="s">
        <v>2668</v>
      </c>
      <c r="G1953" t="s">
        <v>4059</v>
      </c>
      <c r="H1953"/>
      <c r="I1953"/>
    </row>
    <row r="1954" spans="1:9">
      <c r="A1954" t="s">
        <v>1695</v>
      </c>
      <c r="B1954" t="s">
        <v>2054</v>
      </c>
      <c r="C1954" t="s">
        <v>2055</v>
      </c>
      <c r="D1954" t="s">
        <v>2697</v>
      </c>
      <c r="E1954" s="48">
        <v>46184</v>
      </c>
      <c r="F1954" t="s">
        <v>2668</v>
      </c>
      <c r="G1954" t="s">
        <v>4060</v>
      </c>
      <c r="H1954"/>
      <c r="I1954"/>
    </row>
    <row r="1955" spans="1:9">
      <c r="A1955" t="s">
        <v>1695</v>
      </c>
      <c r="B1955" t="s">
        <v>2054</v>
      </c>
      <c r="C1955" t="s">
        <v>2055</v>
      </c>
      <c r="D1955" t="s">
        <v>2697</v>
      </c>
      <c r="E1955" s="48">
        <v>46187</v>
      </c>
      <c r="F1955" t="s">
        <v>2070</v>
      </c>
      <c r="G1955"/>
      <c r="H1955"/>
      <c r="I1955"/>
    </row>
    <row r="1956" spans="1:9">
      <c r="A1956" t="s">
        <v>1695</v>
      </c>
      <c r="B1956" t="s">
        <v>2054</v>
      </c>
      <c r="C1956" t="s">
        <v>2055</v>
      </c>
      <c r="D1956" t="s">
        <v>2697</v>
      </c>
      <c r="E1956" s="48">
        <v>46188</v>
      </c>
      <c r="F1956" t="s">
        <v>2070</v>
      </c>
      <c r="G1956"/>
      <c r="H1956"/>
      <c r="I1956"/>
    </row>
    <row r="1957" spans="1:9">
      <c r="A1957" t="s">
        <v>1695</v>
      </c>
      <c r="B1957" t="s">
        <v>2054</v>
      </c>
      <c r="C1957" t="s">
        <v>2055</v>
      </c>
      <c r="D1957" t="s">
        <v>2697</v>
      </c>
      <c r="E1957" s="48">
        <v>46190</v>
      </c>
      <c r="F1957" t="s">
        <v>2741</v>
      </c>
      <c r="G1957" t="s">
        <v>3515</v>
      </c>
      <c r="H1957"/>
      <c r="I1957"/>
    </row>
    <row r="1958" spans="1:9">
      <c r="A1958" t="s">
        <v>1695</v>
      </c>
      <c r="B1958" t="s">
        <v>2054</v>
      </c>
      <c r="C1958" t="s">
        <v>2055</v>
      </c>
      <c r="D1958" t="s">
        <v>2697</v>
      </c>
      <c r="E1958" s="48">
        <v>46191</v>
      </c>
      <c r="F1958" t="s">
        <v>2669</v>
      </c>
      <c r="G1958" t="s">
        <v>3393</v>
      </c>
      <c r="H1958"/>
      <c r="I1958"/>
    </row>
    <row r="1959" spans="1:9">
      <c r="A1959" t="s">
        <v>1695</v>
      </c>
      <c r="B1959" t="s">
        <v>2054</v>
      </c>
      <c r="C1959" t="s">
        <v>2055</v>
      </c>
      <c r="D1959" t="s">
        <v>2697</v>
      </c>
      <c r="E1959" s="48">
        <v>46192</v>
      </c>
      <c r="F1959" t="s">
        <v>2074</v>
      </c>
      <c r="G1959" t="s">
        <v>3518</v>
      </c>
      <c r="H1959"/>
      <c r="I1959"/>
    </row>
    <row r="1960" spans="1:9">
      <c r="A1960" t="s">
        <v>1695</v>
      </c>
      <c r="B1960" t="s">
        <v>2054</v>
      </c>
      <c r="C1960" t="s">
        <v>2055</v>
      </c>
      <c r="D1960" t="s">
        <v>2697</v>
      </c>
      <c r="E1960" s="48">
        <v>46192</v>
      </c>
      <c r="F1960" t="s">
        <v>2074</v>
      </c>
      <c r="G1960" t="s">
        <v>3519</v>
      </c>
      <c r="H1960"/>
      <c r="I1960"/>
    </row>
    <row r="1961" spans="1:9">
      <c r="A1961" t="s">
        <v>1695</v>
      </c>
      <c r="B1961" t="s">
        <v>2054</v>
      </c>
      <c r="C1961" t="s">
        <v>2055</v>
      </c>
      <c r="D1961" t="s">
        <v>2697</v>
      </c>
      <c r="E1961" s="48">
        <v>46192</v>
      </c>
      <c r="F1961" t="s">
        <v>2074</v>
      </c>
      <c r="G1961" t="s">
        <v>3520</v>
      </c>
      <c r="H1961"/>
      <c r="I1961"/>
    </row>
    <row r="1962" spans="1:9">
      <c r="A1962" t="s">
        <v>1695</v>
      </c>
      <c r="B1962" t="s">
        <v>2054</v>
      </c>
      <c r="C1962" t="s">
        <v>2055</v>
      </c>
      <c r="D1962" t="s">
        <v>2697</v>
      </c>
      <c r="E1962" s="48">
        <v>46192</v>
      </c>
      <c r="F1962" t="s">
        <v>2074</v>
      </c>
      <c r="G1962" t="s">
        <v>3521</v>
      </c>
      <c r="H1962"/>
      <c r="I1962"/>
    </row>
    <row r="1963" spans="1:9">
      <c r="A1963" t="s">
        <v>1695</v>
      </c>
      <c r="B1963" t="s">
        <v>2054</v>
      </c>
      <c r="C1963" t="s">
        <v>2055</v>
      </c>
      <c r="D1963" t="s">
        <v>2697</v>
      </c>
      <c r="E1963" s="48">
        <v>46192</v>
      </c>
      <c r="F1963" t="s">
        <v>2074</v>
      </c>
      <c r="G1963" t="s">
        <v>3522</v>
      </c>
      <c r="H1963"/>
      <c r="I1963"/>
    </row>
    <row r="1964" spans="1:9">
      <c r="A1964" t="s">
        <v>1695</v>
      </c>
      <c r="B1964" t="s">
        <v>2054</v>
      </c>
      <c r="C1964" t="s">
        <v>2055</v>
      </c>
      <c r="D1964" t="s">
        <v>2697</v>
      </c>
      <c r="E1964" s="48">
        <v>46192</v>
      </c>
      <c r="F1964" t="s">
        <v>2074</v>
      </c>
      <c r="G1964" t="s">
        <v>3523</v>
      </c>
      <c r="H1964"/>
      <c r="I1964"/>
    </row>
    <row r="1965" spans="1:9">
      <c r="A1965" t="s">
        <v>1695</v>
      </c>
      <c r="B1965" t="s">
        <v>2054</v>
      </c>
      <c r="C1965" t="s">
        <v>2055</v>
      </c>
      <c r="D1965" t="s">
        <v>2697</v>
      </c>
      <c r="E1965" s="48">
        <v>46192</v>
      </c>
      <c r="F1965" t="s">
        <v>2074</v>
      </c>
      <c r="G1965" t="s">
        <v>3524</v>
      </c>
      <c r="H1965"/>
      <c r="I1965"/>
    </row>
    <row r="1966" spans="1:9">
      <c r="A1966" t="s">
        <v>1695</v>
      </c>
      <c r="B1966" t="s">
        <v>2054</v>
      </c>
      <c r="C1966" t="s">
        <v>2055</v>
      </c>
      <c r="D1966" t="s">
        <v>2697</v>
      </c>
      <c r="E1966" s="48">
        <v>46192</v>
      </c>
      <c r="F1966" t="s">
        <v>2074</v>
      </c>
      <c r="G1966" t="s">
        <v>3525</v>
      </c>
      <c r="H1966"/>
      <c r="I1966"/>
    </row>
    <row r="1967" spans="1:9">
      <c r="A1967" t="s">
        <v>1695</v>
      </c>
      <c r="B1967" t="s">
        <v>2054</v>
      </c>
      <c r="C1967" t="s">
        <v>2055</v>
      </c>
      <c r="D1967" t="s">
        <v>2697</v>
      </c>
      <c r="E1967" s="48">
        <v>46192</v>
      </c>
      <c r="F1967" t="s">
        <v>2074</v>
      </c>
      <c r="G1967" t="s">
        <v>3526</v>
      </c>
      <c r="H1967"/>
      <c r="I1967"/>
    </row>
    <row r="1968" spans="1:9">
      <c r="A1968" t="s">
        <v>1695</v>
      </c>
      <c r="B1968" t="s">
        <v>2054</v>
      </c>
      <c r="C1968" t="s">
        <v>2055</v>
      </c>
      <c r="D1968" t="s">
        <v>2697</v>
      </c>
      <c r="E1968" s="48">
        <v>46194</v>
      </c>
      <c r="F1968" t="s">
        <v>2070</v>
      </c>
      <c r="G1968"/>
      <c r="H1968"/>
      <c r="I1968"/>
    </row>
    <row r="1969" spans="1:7" customFormat="1">
      <c r="A1969" t="s">
        <v>1695</v>
      </c>
      <c r="B1969" t="s">
        <v>2054</v>
      </c>
      <c r="C1969" t="s">
        <v>2055</v>
      </c>
      <c r="D1969" t="s">
        <v>2697</v>
      </c>
      <c r="E1969" s="48">
        <v>46196</v>
      </c>
      <c r="F1969" t="s">
        <v>2435</v>
      </c>
      <c r="G1969" t="s">
        <v>4070</v>
      </c>
    </row>
    <row r="1970" spans="1:7" customFormat="1">
      <c r="A1970" t="s">
        <v>1695</v>
      </c>
      <c r="B1970" t="s">
        <v>2054</v>
      </c>
      <c r="C1970" t="s">
        <v>2055</v>
      </c>
      <c r="D1970" t="s">
        <v>2697</v>
      </c>
      <c r="E1970" s="48">
        <v>46198</v>
      </c>
      <c r="F1970" t="s">
        <v>2078</v>
      </c>
      <c r="G1970" t="s">
        <v>4313</v>
      </c>
    </row>
    <row r="1971" spans="1:7" customFormat="1">
      <c r="A1971" t="s">
        <v>1695</v>
      </c>
      <c r="B1971" t="s">
        <v>2054</v>
      </c>
      <c r="C1971" t="s">
        <v>2055</v>
      </c>
      <c r="D1971" t="s">
        <v>2697</v>
      </c>
      <c r="E1971" s="48">
        <v>46200</v>
      </c>
      <c r="F1971" t="s">
        <v>2336</v>
      </c>
      <c r="G1971" t="s">
        <v>3794</v>
      </c>
    </row>
    <row r="1972" spans="1:7" customFormat="1">
      <c r="A1972" t="s">
        <v>1695</v>
      </c>
      <c r="B1972" t="s">
        <v>2054</v>
      </c>
      <c r="C1972" t="s">
        <v>2055</v>
      </c>
      <c r="D1972" t="s">
        <v>2697</v>
      </c>
      <c r="E1972" s="48">
        <v>46201</v>
      </c>
      <c r="F1972" t="s">
        <v>2070</v>
      </c>
    </row>
    <row r="1973" spans="1:7" customFormat="1">
      <c r="A1973" t="s">
        <v>1695</v>
      </c>
      <c r="B1973" t="s">
        <v>2054</v>
      </c>
      <c r="C1973" t="s">
        <v>2055</v>
      </c>
      <c r="D1973" t="s">
        <v>2697</v>
      </c>
      <c r="E1973" s="48">
        <v>46203</v>
      </c>
      <c r="F1973" t="s">
        <v>2971</v>
      </c>
      <c r="G1973" t="s">
        <v>4619</v>
      </c>
    </row>
    <row r="1974" spans="1:7" customFormat="1">
      <c r="A1974" t="s">
        <v>1695</v>
      </c>
      <c r="B1974" t="s">
        <v>2054</v>
      </c>
      <c r="C1974" t="s">
        <v>2055</v>
      </c>
      <c r="D1974" t="s">
        <v>2697</v>
      </c>
      <c r="E1974" s="48">
        <v>46203</v>
      </c>
      <c r="F1974" t="s">
        <v>2971</v>
      </c>
      <c r="G1974" t="s">
        <v>4620</v>
      </c>
    </row>
    <row r="1975" spans="1:7" customFormat="1">
      <c r="A1975" t="s">
        <v>1695</v>
      </c>
      <c r="B1975" t="s">
        <v>2054</v>
      </c>
      <c r="C1975" t="s">
        <v>2055</v>
      </c>
      <c r="D1975" t="s">
        <v>2697</v>
      </c>
      <c r="E1975" s="48">
        <v>46203</v>
      </c>
      <c r="F1975" t="s">
        <v>2971</v>
      </c>
      <c r="G1975" t="s">
        <v>4621</v>
      </c>
    </row>
    <row r="1976" spans="1:7" customFormat="1">
      <c r="A1976" t="s">
        <v>1695</v>
      </c>
      <c r="B1976" t="s">
        <v>2054</v>
      </c>
      <c r="C1976" t="s">
        <v>2055</v>
      </c>
      <c r="D1976" t="s">
        <v>2697</v>
      </c>
      <c r="E1976" s="48">
        <v>46203</v>
      </c>
      <c r="F1976" t="s">
        <v>2971</v>
      </c>
      <c r="G1976" t="s">
        <v>4622</v>
      </c>
    </row>
    <row r="1977" spans="1:7" customFormat="1">
      <c r="A1977" t="s">
        <v>1695</v>
      </c>
      <c r="B1977" t="s">
        <v>2054</v>
      </c>
      <c r="C1977" t="s">
        <v>2055</v>
      </c>
      <c r="D1977" t="s">
        <v>2697</v>
      </c>
      <c r="E1977" s="48">
        <v>46203</v>
      </c>
      <c r="F1977" t="s">
        <v>2971</v>
      </c>
      <c r="G1977" t="s">
        <v>4623</v>
      </c>
    </row>
    <row r="1978" spans="1:7" customFormat="1">
      <c r="A1978" t="s">
        <v>1695</v>
      </c>
      <c r="B1978" t="s">
        <v>2054</v>
      </c>
      <c r="C1978" t="s">
        <v>2055</v>
      </c>
      <c r="D1978" t="s">
        <v>2697</v>
      </c>
      <c r="E1978" s="48">
        <v>46204</v>
      </c>
      <c r="F1978" t="s">
        <v>2529</v>
      </c>
      <c r="G1978" t="s">
        <v>3800</v>
      </c>
    </row>
    <row r="1979" spans="1:7" customFormat="1">
      <c r="A1979" t="s">
        <v>1695</v>
      </c>
      <c r="B1979" t="s">
        <v>2054</v>
      </c>
      <c r="C1979" t="s">
        <v>2055</v>
      </c>
      <c r="D1979" t="s">
        <v>2697</v>
      </c>
      <c r="E1979" s="48">
        <v>46204</v>
      </c>
      <c r="F1979" t="s">
        <v>2529</v>
      </c>
      <c r="G1979" t="s">
        <v>3801</v>
      </c>
    </row>
    <row r="1980" spans="1:7" customFormat="1">
      <c r="A1980" t="s">
        <v>1695</v>
      </c>
      <c r="B1980" t="s">
        <v>2054</v>
      </c>
      <c r="C1980" t="s">
        <v>2055</v>
      </c>
      <c r="D1980" t="s">
        <v>2697</v>
      </c>
      <c r="E1980" s="48">
        <v>46204</v>
      </c>
      <c r="F1980" t="s">
        <v>2529</v>
      </c>
      <c r="G1980" t="s">
        <v>3802</v>
      </c>
    </row>
    <row r="1981" spans="1:7" customFormat="1">
      <c r="A1981" t="s">
        <v>1695</v>
      </c>
      <c r="B1981" t="s">
        <v>2054</v>
      </c>
      <c r="C1981" t="s">
        <v>2055</v>
      </c>
      <c r="D1981" t="s">
        <v>2697</v>
      </c>
      <c r="E1981" s="48">
        <v>46205</v>
      </c>
      <c r="F1981" t="s">
        <v>2216</v>
      </c>
      <c r="G1981" t="s">
        <v>4201</v>
      </c>
    </row>
    <row r="1982" spans="1:7" customFormat="1">
      <c r="A1982" t="s">
        <v>1695</v>
      </c>
      <c r="B1982" t="s">
        <v>2054</v>
      </c>
      <c r="C1982" t="s">
        <v>2055</v>
      </c>
      <c r="D1982" t="s">
        <v>2697</v>
      </c>
      <c r="E1982" s="48">
        <v>46205</v>
      </c>
      <c r="F1982" t="s">
        <v>2216</v>
      </c>
      <c r="G1982" t="s">
        <v>4202</v>
      </c>
    </row>
    <row r="1983" spans="1:7" customFormat="1">
      <c r="A1983" t="s">
        <v>1695</v>
      </c>
      <c r="B1983" t="s">
        <v>2054</v>
      </c>
      <c r="C1983" t="s">
        <v>2055</v>
      </c>
      <c r="D1983" t="s">
        <v>2697</v>
      </c>
      <c r="E1983" s="48">
        <v>46206</v>
      </c>
      <c r="F1983" t="s">
        <v>2623</v>
      </c>
      <c r="G1983" t="s">
        <v>4077</v>
      </c>
    </row>
    <row r="1984" spans="1:7" customFormat="1">
      <c r="A1984" t="s">
        <v>1695</v>
      </c>
      <c r="B1984" t="s">
        <v>2054</v>
      </c>
      <c r="C1984" t="s">
        <v>2055</v>
      </c>
      <c r="D1984" t="s">
        <v>2697</v>
      </c>
      <c r="E1984" s="48">
        <v>46206</v>
      </c>
      <c r="F1984" t="s">
        <v>2623</v>
      </c>
      <c r="G1984" t="s">
        <v>4078</v>
      </c>
    </row>
    <row r="1985" spans="1:7" customFormat="1">
      <c r="A1985" t="s">
        <v>1695</v>
      </c>
      <c r="B1985" t="s">
        <v>2054</v>
      </c>
      <c r="C1985" t="s">
        <v>2055</v>
      </c>
      <c r="D1985" t="s">
        <v>2697</v>
      </c>
      <c r="E1985" s="48">
        <v>46206</v>
      </c>
      <c r="F1985" t="s">
        <v>2623</v>
      </c>
      <c r="G1985" t="s">
        <v>4079</v>
      </c>
    </row>
    <row r="1986" spans="1:7" customFormat="1">
      <c r="A1986" t="s">
        <v>1695</v>
      </c>
      <c r="B1986" t="s">
        <v>2054</v>
      </c>
      <c r="C1986" t="s">
        <v>2055</v>
      </c>
      <c r="D1986" t="s">
        <v>2697</v>
      </c>
      <c r="E1986" s="48">
        <v>46207</v>
      </c>
      <c r="F1986" t="s">
        <v>2651</v>
      </c>
      <c r="G1986" t="s">
        <v>3403</v>
      </c>
    </row>
    <row r="1987" spans="1:7" customFormat="1">
      <c r="A1987" t="s">
        <v>1695</v>
      </c>
      <c r="B1987" t="s">
        <v>2054</v>
      </c>
      <c r="C1987" t="s">
        <v>2055</v>
      </c>
      <c r="D1987" t="s">
        <v>2697</v>
      </c>
      <c r="E1987" s="48">
        <v>46209</v>
      </c>
      <c r="F1987" t="s">
        <v>2554</v>
      </c>
      <c r="G1987" t="s">
        <v>4320</v>
      </c>
    </row>
    <row r="1988" spans="1:7" customFormat="1">
      <c r="A1988" t="s">
        <v>1695</v>
      </c>
      <c r="B1988" t="s">
        <v>2054</v>
      </c>
      <c r="C1988" t="s">
        <v>2055</v>
      </c>
      <c r="D1988" t="s">
        <v>2697</v>
      </c>
      <c r="E1988" s="48">
        <v>46210</v>
      </c>
      <c r="F1988" t="s">
        <v>2857</v>
      </c>
      <c r="G1988" t="s">
        <v>3826</v>
      </c>
    </row>
    <row r="1989" spans="1:7" customFormat="1">
      <c r="A1989" t="s">
        <v>1695</v>
      </c>
      <c r="B1989" t="s">
        <v>2054</v>
      </c>
      <c r="C1989" t="s">
        <v>2055</v>
      </c>
      <c r="D1989" t="s">
        <v>2697</v>
      </c>
      <c r="E1989" s="48">
        <v>46212</v>
      </c>
      <c r="F1989" t="s">
        <v>2972</v>
      </c>
      <c r="G1989" t="s">
        <v>4209</v>
      </c>
    </row>
    <row r="1990" spans="1:7" customFormat="1">
      <c r="A1990" t="s">
        <v>1695</v>
      </c>
      <c r="B1990" t="s">
        <v>2054</v>
      </c>
      <c r="C1990" t="s">
        <v>2055</v>
      </c>
      <c r="D1990" t="s">
        <v>2697</v>
      </c>
      <c r="E1990" s="48">
        <v>46212</v>
      </c>
      <c r="F1990" t="s">
        <v>2972</v>
      </c>
      <c r="G1990" t="s">
        <v>4207</v>
      </c>
    </row>
    <row r="1991" spans="1:7" customFormat="1">
      <c r="A1991" t="s">
        <v>1695</v>
      </c>
      <c r="B1991" t="s">
        <v>2054</v>
      </c>
      <c r="C1991" t="s">
        <v>2055</v>
      </c>
      <c r="D1991" t="s">
        <v>2697</v>
      </c>
      <c r="E1991" s="48">
        <v>46212</v>
      </c>
      <c r="F1991" t="s">
        <v>2972</v>
      </c>
      <c r="G1991" t="s">
        <v>4206</v>
      </c>
    </row>
    <row r="1992" spans="1:7" customFormat="1">
      <c r="A1992" t="s">
        <v>1695</v>
      </c>
      <c r="B1992" t="s">
        <v>2054</v>
      </c>
      <c r="C1992" t="s">
        <v>2055</v>
      </c>
      <c r="D1992" t="s">
        <v>2697</v>
      </c>
      <c r="E1992" s="48">
        <v>46212</v>
      </c>
      <c r="F1992" t="s">
        <v>2972</v>
      </c>
      <c r="G1992" t="s">
        <v>4208</v>
      </c>
    </row>
    <row r="1993" spans="1:7" customFormat="1">
      <c r="A1993" t="s">
        <v>1695</v>
      </c>
      <c r="B1993" t="s">
        <v>2054</v>
      </c>
      <c r="C1993" t="s">
        <v>2055</v>
      </c>
      <c r="D1993" t="s">
        <v>2697</v>
      </c>
      <c r="E1993" s="48">
        <v>46213</v>
      </c>
      <c r="F1993" t="s">
        <v>2070</v>
      </c>
    </row>
    <row r="1994" spans="1:7" customFormat="1">
      <c r="A1994" t="s">
        <v>1695</v>
      </c>
      <c r="B1994" t="s">
        <v>2054</v>
      </c>
      <c r="C1994" t="s">
        <v>2055</v>
      </c>
      <c r="D1994" t="s">
        <v>2697</v>
      </c>
      <c r="E1994" s="48">
        <v>46214</v>
      </c>
      <c r="F1994" t="s">
        <v>2973</v>
      </c>
      <c r="G1994" t="s">
        <v>3951</v>
      </c>
    </row>
    <row r="1995" spans="1:7" customFormat="1">
      <c r="A1995" t="s">
        <v>1695</v>
      </c>
      <c r="B1995" t="s">
        <v>2054</v>
      </c>
      <c r="C1995" t="s">
        <v>2055</v>
      </c>
      <c r="D1995" t="s">
        <v>2697</v>
      </c>
      <c r="E1995" s="48">
        <v>46214</v>
      </c>
      <c r="F1995" t="s">
        <v>2973</v>
      </c>
      <c r="G1995" t="s">
        <v>3952</v>
      </c>
    </row>
    <row r="1996" spans="1:7" customFormat="1">
      <c r="A1996" t="s">
        <v>1695</v>
      </c>
      <c r="B1996" t="s">
        <v>2054</v>
      </c>
      <c r="C1996" t="s">
        <v>2055</v>
      </c>
      <c r="D1996" t="s">
        <v>2697</v>
      </c>
      <c r="E1996" s="48">
        <v>46214</v>
      </c>
      <c r="F1996" t="s">
        <v>2973</v>
      </c>
      <c r="G1996" t="s">
        <v>4624</v>
      </c>
    </row>
    <row r="1997" spans="1:7" customFormat="1">
      <c r="A1997" t="s">
        <v>1695</v>
      </c>
      <c r="B1997" t="s">
        <v>2054</v>
      </c>
      <c r="C1997" t="s">
        <v>2055</v>
      </c>
      <c r="D1997" t="s">
        <v>2697</v>
      </c>
      <c r="E1997" s="48">
        <v>46214</v>
      </c>
      <c r="F1997" t="s">
        <v>2973</v>
      </c>
      <c r="G1997" t="s">
        <v>4625</v>
      </c>
    </row>
    <row r="1998" spans="1:7" customFormat="1">
      <c r="A1998" t="s">
        <v>1695</v>
      </c>
      <c r="B1998" t="s">
        <v>2054</v>
      </c>
      <c r="C1998" t="s">
        <v>2055</v>
      </c>
      <c r="D1998" t="s">
        <v>2697</v>
      </c>
      <c r="E1998" s="48">
        <v>46214</v>
      </c>
      <c r="F1998" t="s">
        <v>2973</v>
      </c>
      <c r="G1998" t="s">
        <v>4626</v>
      </c>
    </row>
    <row r="1999" spans="1:7" customFormat="1">
      <c r="A1999" t="s">
        <v>1695</v>
      </c>
      <c r="B1999" t="s">
        <v>2054</v>
      </c>
      <c r="C1999" t="s">
        <v>2055</v>
      </c>
      <c r="D1999" t="s">
        <v>2697</v>
      </c>
      <c r="E1999" s="48">
        <v>46215</v>
      </c>
      <c r="F1999" t="s">
        <v>2070</v>
      </c>
    </row>
    <row r="2000" spans="1:7" customFormat="1">
      <c r="A2000" t="s">
        <v>1695</v>
      </c>
      <c r="B2000" t="s">
        <v>2054</v>
      </c>
      <c r="C2000" t="s">
        <v>2055</v>
      </c>
      <c r="D2000" t="s">
        <v>2697</v>
      </c>
      <c r="E2000" s="48">
        <v>46216</v>
      </c>
      <c r="F2000" t="s">
        <v>2824</v>
      </c>
      <c r="G2000" t="s">
        <v>3964</v>
      </c>
    </row>
    <row r="2001" spans="1:9">
      <c r="A2001" t="s">
        <v>1695</v>
      </c>
      <c r="B2001" t="s">
        <v>2054</v>
      </c>
      <c r="C2001" t="s">
        <v>2055</v>
      </c>
      <c r="D2001" t="s">
        <v>2697</v>
      </c>
      <c r="E2001" s="48">
        <v>46217</v>
      </c>
      <c r="F2001" t="s">
        <v>2389</v>
      </c>
      <c r="G2001" t="s">
        <v>4216</v>
      </c>
      <c r="H2001"/>
      <c r="I2001"/>
    </row>
    <row r="2002" spans="1:9">
      <c r="A2002" t="s">
        <v>1695</v>
      </c>
      <c r="B2002" t="s">
        <v>2054</v>
      </c>
      <c r="C2002" t="s">
        <v>2055</v>
      </c>
      <c r="D2002" t="s">
        <v>2697</v>
      </c>
      <c r="E2002" s="48">
        <v>46217</v>
      </c>
      <c r="F2002" t="s">
        <v>2389</v>
      </c>
      <c r="G2002" t="s">
        <v>4217</v>
      </c>
      <c r="H2002"/>
      <c r="I2002"/>
    </row>
    <row r="2003" spans="1:9">
      <c r="A2003" t="s">
        <v>1695</v>
      </c>
      <c r="B2003" t="s">
        <v>2054</v>
      </c>
      <c r="C2003" t="s">
        <v>2055</v>
      </c>
      <c r="D2003" t="s">
        <v>2697</v>
      </c>
      <c r="E2003" s="48">
        <v>46217</v>
      </c>
      <c r="F2003" t="s">
        <v>2389</v>
      </c>
      <c r="G2003" t="s">
        <v>4218</v>
      </c>
      <c r="H2003"/>
      <c r="I2003"/>
    </row>
    <row r="2004" spans="1:9">
      <c r="A2004" t="s">
        <v>1695</v>
      </c>
      <c r="B2004" t="s">
        <v>2054</v>
      </c>
      <c r="C2004" t="s">
        <v>2055</v>
      </c>
      <c r="D2004" t="s">
        <v>2697</v>
      </c>
      <c r="E2004" s="48">
        <v>46219</v>
      </c>
      <c r="F2004" t="s">
        <v>2158</v>
      </c>
      <c r="G2004" t="s">
        <v>3708</v>
      </c>
      <c r="H2004"/>
      <c r="I2004"/>
    </row>
    <row r="2005" spans="1:9">
      <c r="A2005" t="s">
        <v>1695</v>
      </c>
      <c r="B2005" t="s">
        <v>2054</v>
      </c>
      <c r="C2005" t="s">
        <v>2055</v>
      </c>
      <c r="D2005" t="s">
        <v>2697</v>
      </c>
      <c r="E2005" s="48">
        <v>46219</v>
      </c>
      <c r="F2005" t="s">
        <v>2158</v>
      </c>
      <c r="G2005" t="s">
        <v>3709</v>
      </c>
      <c r="H2005"/>
      <c r="I2005"/>
    </row>
    <row r="2006" spans="1:9">
      <c r="A2006" t="s">
        <v>1695</v>
      </c>
      <c r="B2006" t="s">
        <v>2054</v>
      </c>
      <c r="C2006" t="s">
        <v>2055</v>
      </c>
      <c r="D2006" t="s">
        <v>2697</v>
      </c>
      <c r="E2006" s="48">
        <v>46219</v>
      </c>
      <c r="F2006" t="s">
        <v>2158</v>
      </c>
      <c r="G2006" t="s">
        <v>3710</v>
      </c>
      <c r="H2006"/>
      <c r="I2006"/>
    </row>
    <row r="2007" spans="1:9">
      <c r="A2007" t="s">
        <v>1695</v>
      </c>
      <c r="B2007" t="s">
        <v>2054</v>
      </c>
      <c r="C2007" t="s">
        <v>2055</v>
      </c>
      <c r="D2007" t="s">
        <v>2697</v>
      </c>
      <c r="E2007" s="48">
        <v>46219</v>
      </c>
      <c r="F2007" t="s">
        <v>2158</v>
      </c>
      <c r="G2007" t="s">
        <v>3711</v>
      </c>
      <c r="H2007"/>
      <c r="I2007"/>
    </row>
    <row r="2008" spans="1:9">
      <c r="A2008" t="s">
        <v>1695</v>
      </c>
      <c r="B2008" t="s">
        <v>2054</v>
      </c>
      <c r="C2008" t="s">
        <v>2055</v>
      </c>
      <c r="D2008" t="s">
        <v>2697</v>
      </c>
      <c r="E2008" s="48">
        <v>46219</v>
      </c>
      <c r="F2008" t="s">
        <v>2158</v>
      </c>
      <c r="G2008" t="s">
        <v>3712</v>
      </c>
      <c r="H2008"/>
      <c r="I2008"/>
    </row>
    <row r="2009" spans="1:9">
      <c r="A2009" t="s">
        <v>1695</v>
      </c>
      <c r="B2009" t="s">
        <v>2054</v>
      </c>
      <c r="C2009" t="s">
        <v>2055</v>
      </c>
      <c r="D2009" t="s">
        <v>2697</v>
      </c>
      <c r="E2009" s="48">
        <v>46220</v>
      </c>
      <c r="F2009" t="s">
        <v>2070</v>
      </c>
      <c r="G2009"/>
      <c r="H2009"/>
      <c r="I2009"/>
    </row>
    <row r="2010" spans="1:9">
      <c r="A2010" t="s">
        <v>1695</v>
      </c>
      <c r="B2010" t="s">
        <v>2054</v>
      </c>
      <c r="C2010" t="s">
        <v>2055</v>
      </c>
      <c r="D2010" t="s">
        <v>2697</v>
      </c>
      <c r="E2010" s="48">
        <v>46221</v>
      </c>
      <c r="F2010" t="s">
        <v>2070</v>
      </c>
      <c r="G2010"/>
      <c r="H2010"/>
      <c r="I2010"/>
    </row>
    <row r="2011" spans="1:9">
      <c r="A2011" t="s">
        <v>1695</v>
      </c>
      <c r="B2011" t="s">
        <v>2054</v>
      </c>
      <c r="C2011" t="s">
        <v>2055</v>
      </c>
      <c r="D2011" t="s">
        <v>2697</v>
      </c>
      <c r="E2011" s="48">
        <v>46225</v>
      </c>
      <c r="F2011" t="s">
        <v>2580</v>
      </c>
      <c r="G2011" t="s">
        <v>3412</v>
      </c>
      <c r="H2011"/>
      <c r="I2011"/>
    </row>
    <row r="2012" spans="1:9">
      <c r="A2012" t="s">
        <v>1695</v>
      </c>
      <c r="B2012" t="s">
        <v>2054</v>
      </c>
      <c r="C2012" t="s">
        <v>2055</v>
      </c>
      <c r="D2012" t="s">
        <v>2697</v>
      </c>
      <c r="E2012" s="48">
        <v>46225</v>
      </c>
      <c r="F2012" t="s">
        <v>2580</v>
      </c>
      <c r="G2012" t="s">
        <v>3413</v>
      </c>
      <c r="H2012"/>
      <c r="I2012"/>
    </row>
    <row r="2013" spans="1:9">
      <c r="A2013" t="s">
        <v>1695</v>
      </c>
      <c r="B2013" t="s">
        <v>2054</v>
      </c>
      <c r="C2013" t="s">
        <v>2055</v>
      </c>
      <c r="D2013" t="s">
        <v>2697</v>
      </c>
      <c r="E2013" s="48">
        <v>46226</v>
      </c>
      <c r="F2013" t="s">
        <v>2444</v>
      </c>
      <c r="G2013" t="s">
        <v>4337</v>
      </c>
      <c r="H2013"/>
      <c r="I2013"/>
    </row>
    <row r="2014" spans="1:9">
      <c r="A2014" t="s">
        <v>1695</v>
      </c>
      <c r="B2014" t="s">
        <v>2054</v>
      </c>
      <c r="C2014" t="s">
        <v>2055</v>
      </c>
      <c r="D2014" t="s">
        <v>2697</v>
      </c>
      <c r="E2014" s="48">
        <v>46227</v>
      </c>
      <c r="F2014" t="s">
        <v>2558</v>
      </c>
      <c r="G2014" t="s">
        <v>4338</v>
      </c>
      <c r="H2014"/>
      <c r="I2014"/>
    </row>
    <row r="2015" spans="1:9">
      <c r="A2015" t="s">
        <v>1695</v>
      </c>
      <c r="B2015" t="s">
        <v>2054</v>
      </c>
      <c r="C2015" t="s">
        <v>2055</v>
      </c>
      <c r="D2015" t="s">
        <v>2697</v>
      </c>
      <c r="E2015" s="48">
        <v>46227</v>
      </c>
      <c r="F2015" t="s">
        <v>2558</v>
      </c>
      <c r="G2015" t="s">
        <v>4339</v>
      </c>
      <c r="H2015"/>
      <c r="I2015"/>
    </row>
    <row r="2016" spans="1:9">
      <c r="A2016" t="s">
        <v>1695</v>
      </c>
      <c r="B2016" t="s">
        <v>2054</v>
      </c>
      <c r="C2016" t="s">
        <v>2055</v>
      </c>
      <c r="D2016" t="s">
        <v>2697</v>
      </c>
      <c r="E2016" s="48">
        <v>46227</v>
      </c>
      <c r="F2016" t="s">
        <v>2558</v>
      </c>
      <c r="G2016" t="s">
        <v>4340</v>
      </c>
      <c r="H2016"/>
      <c r="I2016"/>
    </row>
    <row r="2017" spans="1:9">
      <c r="A2017" t="s">
        <v>1695</v>
      </c>
      <c r="B2017" t="s">
        <v>2054</v>
      </c>
      <c r="C2017" t="s">
        <v>2055</v>
      </c>
      <c r="D2017" t="s">
        <v>2697</v>
      </c>
      <c r="E2017" s="48">
        <v>46227</v>
      </c>
      <c r="F2017" t="s">
        <v>2558</v>
      </c>
      <c r="G2017" t="s">
        <v>4341</v>
      </c>
      <c r="H2017"/>
      <c r="I2017"/>
    </row>
    <row r="2018" spans="1:9">
      <c r="A2018" t="s">
        <v>1695</v>
      </c>
      <c r="B2018" t="s">
        <v>2054</v>
      </c>
      <c r="C2018" t="s">
        <v>2055</v>
      </c>
      <c r="D2018" t="s">
        <v>2697</v>
      </c>
      <c r="E2018" s="48">
        <v>46228</v>
      </c>
      <c r="F2018" t="s">
        <v>2863</v>
      </c>
      <c r="G2018" t="s">
        <v>4228</v>
      </c>
      <c r="H2018"/>
      <c r="I2018"/>
    </row>
    <row r="2019" spans="1:9">
      <c r="A2019" t="s">
        <v>1695</v>
      </c>
      <c r="B2019" t="s">
        <v>2054</v>
      </c>
      <c r="C2019" t="s">
        <v>2055</v>
      </c>
      <c r="D2019" t="s">
        <v>2697</v>
      </c>
      <c r="E2019" s="48">
        <v>46228</v>
      </c>
      <c r="F2019" t="s">
        <v>2863</v>
      </c>
      <c r="G2019" t="s">
        <v>4229</v>
      </c>
      <c r="H2019"/>
      <c r="I2019"/>
    </row>
    <row r="2020" spans="1:9">
      <c r="A2020" t="s">
        <v>1695</v>
      </c>
      <c r="B2020" t="s">
        <v>2054</v>
      </c>
      <c r="C2020" t="s">
        <v>2055</v>
      </c>
      <c r="D2020" t="s">
        <v>2697</v>
      </c>
      <c r="E2020" s="48">
        <v>46228</v>
      </c>
      <c r="F2020" t="s">
        <v>2863</v>
      </c>
      <c r="G2020" t="s">
        <v>4230</v>
      </c>
      <c r="H2020"/>
      <c r="I2020"/>
    </row>
    <row r="2021" spans="1:9">
      <c r="A2021" t="s">
        <v>1695</v>
      </c>
      <c r="B2021" t="s">
        <v>2054</v>
      </c>
      <c r="C2021" t="s">
        <v>2055</v>
      </c>
      <c r="D2021" t="s">
        <v>2697</v>
      </c>
      <c r="E2021" s="48">
        <v>46228</v>
      </c>
      <c r="F2021" t="s">
        <v>2863</v>
      </c>
      <c r="G2021" t="s">
        <v>4231</v>
      </c>
      <c r="H2021"/>
      <c r="I2021"/>
    </row>
    <row r="2022" spans="1:9">
      <c r="A2022" t="s">
        <v>1695</v>
      </c>
      <c r="B2022" t="s">
        <v>2054</v>
      </c>
      <c r="C2022" t="s">
        <v>2055</v>
      </c>
      <c r="D2022" t="s">
        <v>2697</v>
      </c>
      <c r="E2022" s="48">
        <v>46228</v>
      </c>
      <c r="F2022" t="s">
        <v>2863</v>
      </c>
      <c r="G2022" t="s">
        <v>4232</v>
      </c>
      <c r="H2022"/>
      <c r="I2022"/>
    </row>
    <row r="2023" spans="1:9">
      <c r="A2023" t="s">
        <v>1695</v>
      </c>
      <c r="B2023" t="s">
        <v>2054</v>
      </c>
      <c r="C2023" t="s">
        <v>2055</v>
      </c>
      <c r="D2023" t="s">
        <v>2697</v>
      </c>
      <c r="E2023" s="48">
        <v>46228</v>
      </c>
      <c r="F2023" t="s">
        <v>2863</v>
      </c>
      <c r="G2023" t="s">
        <v>4233</v>
      </c>
      <c r="H2023"/>
      <c r="I2023"/>
    </row>
    <row r="2024" spans="1:9">
      <c r="A2024" t="s">
        <v>1695</v>
      </c>
      <c r="B2024" t="s">
        <v>2054</v>
      </c>
      <c r="C2024" t="s">
        <v>2055</v>
      </c>
      <c r="D2024" t="s">
        <v>2697</v>
      </c>
      <c r="E2024" s="48">
        <v>46228</v>
      </c>
      <c r="F2024" t="s">
        <v>2863</v>
      </c>
      <c r="G2024" t="s">
        <v>4234</v>
      </c>
      <c r="H2024"/>
      <c r="I2024"/>
    </row>
    <row r="2025" spans="1:9">
      <c r="A2025" t="s">
        <v>1695</v>
      </c>
      <c r="B2025" t="s">
        <v>2054</v>
      </c>
      <c r="C2025" t="s">
        <v>2055</v>
      </c>
      <c r="D2025" t="s">
        <v>2697</v>
      </c>
      <c r="E2025" s="48">
        <v>46228</v>
      </c>
      <c r="F2025" t="s">
        <v>2863</v>
      </c>
      <c r="G2025" t="s">
        <v>4235</v>
      </c>
      <c r="H2025"/>
      <c r="I2025"/>
    </row>
    <row r="2026" spans="1:9">
      <c r="A2026" t="s">
        <v>1695</v>
      </c>
      <c r="B2026" t="s">
        <v>2054</v>
      </c>
      <c r="C2026" t="s">
        <v>2055</v>
      </c>
      <c r="D2026" t="s">
        <v>2697</v>
      </c>
      <c r="E2026" s="48">
        <v>46228</v>
      </c>
      <c r="F2026" t="s">
        <v>2863</v>
      </c>
      <c r="G2026" t="s">
        <v>4236</v>
      </c>
      <c r="H2026"/>
      <c r="I2026"/>
    </row>
    <row r="2027" spans="1:9">
      <c r="A2027" t="s">
        <v>1695</v>
      </c>
      <c r="B2027" t="s">
        <v>2054</v>
      </c>
      <c r="C2027" t="s">
        <v>2055</v>
      </c>
      <c r="D2027" t="s">
        <v>2697</v>
      </c>
      <c r="E2027" s="48">
        <v>46228</v>
      </c>
      <c r="F2027" t="s">
        <v>2863</v>
      </c>
      <c r="G2027" t="s">
        <v>4237</v>
      </c>
      <c r="H2027"/>
      <c r="I2027"/>
    </row>
    <row r="2028" spans="1:9">
      <c r="A2028" t="s">
        <v>1695</v>
      </c>
      <c r="B2028" t="s">
        <v>2054</v>
      </c>
      <c r="C2028" t="s">
        <v>2055</v>
      </c>
      <c r="D2028" t="s">
        <v>2697</v>
      </c>
      <c r="E2028" s="48">
        <v>46228</v>
      </c>
      <c r="F2028" t="s">
        <v>2863</v>
      </c>
      <c r="G2028" t="s">
        <v>4238</v>
      </c>
      <c r="H2028"/>
      <c r="I2028"/>
    </row>
    <row r="2029" spans="1:9">
      <c r="A2029" t="s">
        <v>1695</v>
      </c>
      <c r="B2029" t="s">
        <v>2054</v>
      </c>
      <c r="C2029" t="s">
        <v>2055</v>
      </c>
      <c r="D2029" t="s">
        <v>2697</v>
      </c>
      <c r="E2029" s="48">
        <v>46232</v>
      </c>
      <c r="F2029" t="s">
        <v>2161</v>
      </c>
      <c r="G2029" t="s">
        <v>4627</v>
      </c>
      <c r="H2029"/>
      <c r="I2029"/>
    </row>
    <row r="2030" spans="1:9">
      <c r="A2030" t="s">
        <v>1695</v>
      </c>
      <c r="B2030" t="s">
        <v>2054</v>
      </c>
      <c r="C2030" t="s">
        <v>2055</v>
      </c>
      <c r="D2030" t="s">
        <v>2697</v>
      </c>
      <c r="E2030" s="48">
        <v>46232</v>
      </c>
      <c r="F2030" t="s">
        <v>2161</v>
      </c>
      <c r="G2030" t="s">
        <v>4628</v>
      </c>
      <c r="H2030"/>
      <c r="I2030"/>
    </row>
    <row r="2031" spans="1:9">
      <c r="A2031" t="s">
        <v>1695</v>
      </c>
      <c r="B2031" t="s">
        <v>2054</v>
      </c>
      <c r="C2031" t="s">
        <v>2055</v>
      </c>
      <c r="D2031" t="s">
        <v>2697</v>
      </c>
      <c r="E2031" s="48">
        <v>46598</v>
      </c>
      <c r="F2031" t="s">
        <v>2288</v>
      </c>
      <c r="G2031" t="s">
        <v>3418</v>
      </c>
      <c r="H2031"/>
      <c r="I2031"/>
    </row>
    <row r="2032" spans="1:9">
      <c r="A2032" t="s">
        <v>1695</v>
      </c>
      <c r="B2032" t="s">
        <v>2054</v>
      </c>
      <c r="C2032" t="s">
        <v>2055</v>
      </c>
      <c r="D2032" t="s">
        <v>2697</v>
      </c>
      <c r="E2032" s="48">
        <v>46599</v>
      </c>
      <c r="F2032" t="s">
        <v>2398</v>
      </c>
      <c r="G2032" t="s">
        <v>3592</v>
      </c>
      <c r="H2032"/>
      <c r="I2032"/>
    </row>
    <row r="2033" spans="1:9">
      <c r="A2033" t="s">
        <v>1695</v>
      </c>
      <c r="B2033" t="s">
        <v>2054</v>
      </c>
      <c r="C2033" t="s">
        <v>2055</v>
      </c>
      <c r="D2033" t="s">
        <v>2697</v>
      </c>
      <c r="E2033" s="48">
        <v>46599</v>
      </c>
      <c r="F2033" t="s">
        <v>2398</v>
      </c>
      <c r="G2033" t="s">
        <v>3593</v>
      </c>
      <c r="H2033"/>
      <c r="I2033"/>
    </row>
    <row r="2034" spans="1:9">
      <c r="A2034" t="s">
        <v>1695</v>
      </c>
      <c r="B2034" t="s">
        <v>2054</v>
      </c>
      <c r="C2034" t="s">
        <v>2055</v>
      </c>
      <c r="D2034" t="s">
        <v>2697</v>
      </c>
      <c r="E2034" s="48">
        <v>46599</v>
      </c>
      <c r="F2034" t="s">
        <v>2398</v>
      </c>
      <c r="G2034" t="s">
        <v>3594</v>
      </c>
      <c r="H2034"/>
      <c r="I2034"/>
    </row>
    <row r="2035" spans="1:9">
      <c r="A2035" t="s">
        <v>1695</v>
      </c>
      <c r="B2035" t="s">
        <v>2054</v>
      </c>
      <c r="C2035" t="s">
        <v>2055</v>
      </c>
      <c r="D2035" t="s">
        <v>2697</v>
      </c>
      <c r="E2035" s="48">
        <v>46239</v>
      </c>
      <c r="F2035" t="s">
        <v>2399</v>
      </c>
      <c r="G2035" t="s">
        <v>3420</v>
      </c>
      <c r="H2035"/>
      <c r="I2035"/>
    </row>
    <row r="2036" spans="1:9">
      <c r="A2036" t="s">
        <v>1695</v>
      </c>
      <c r="B2036" t="s">
        <v>2054</v>
      </c>
      <c r="C2036" t="s">
        <v>2055</v>
      </c>
      <c r="D2036" t="s">
        <v>2697</v>
      </c>
      <c r="E2036" s="48">
        <v>46239</v>
      </c>
      <c r="F2036" t="s">
        <v>2399</v>
      </c>
      <c r="G2036" t="s">
        <v>3421</v>
      </c>
      <c r="H2036"/>
      <c r="I2036"/>
    </row>
    <row r="2037" spans="1:9">
      <c r="A2037" t="s">
        <v>1695</v>
      </c>
      <c r="B2037" t="s">
        <v>2054</v>
      </c>
      <c r="C2037" t="s">
        <v>2055</v>
      </c>
      <c r="D2037" t="s">
        <v>2697</v>
      </c>
      <c r="E2037" s="48">
        <v>46240</v>
      </c>
      <c r="F2037" t="s">
        <v>2101</v>
      </c>
      <c r="G2037" t="s">
        <v>4255</v>
      </c>
      <c r="H2037"/>
      <c r="I2037"/>
    </row>
    <row r="2038" spans="1:9">
      <c r="A2038" t="s">
        <v>1695</v>
      </c>
      <c r="B2038" t="s">
        <v>2054</v>
      </c>
      <c r="C2038" t="s">
        <v>2055</v>
      </c>
      <c r="D2038" t="s">
        <v>2697</v>
      </c>
      <c r="E2038" s="48">
        <v>46242</v>
      </c>
      <c r="F2038" t="s">
        <v>2295</v>
      </c>
      <c r="G2038" t="s">
        <v>3846</v>
      </c>
      <c r="H2038"/>
      <c r="I2038"/>
    </row>
    <row r="2039" spans="1:9">
      <c r="A2039" t="s">
        <v>1695</v>
      </c>
      <c r="B2039" t="s">
        <v>2054</v>
      </c>
      <c r="C2039" t="s">
        <v>2055</v>
      </c>
      <c r="D2039" t="s">
        <v>2697</v>
      </c>
      <c r="E2039" s="48">
        <v>46242</v>
      </c>
      <c r="F2039" t="s">
        <v>2295</v>
      </c>
      <c r="G2039" t="s">
        <v>3847</v>
      </c>
      <c r="H2039"/>
      <c r="I2039"/>
    </row>
    <row r="2040" spans="1:9">
      <c r="A2040" t="s">
        <v>1695</v>
      </c>
      <c r="B2040" t="s">
        <v>2054</v>
      </c>
      <c r="C2040" t="s">
        <v>2055</v>
      </c>
      <c r="D2040" t="s">
        <v>2697</v>
      </c>
      <c r="E2040" s="48">
        <v>46245</v>
      </c>
      <c r="F2040" t="s">
        <v>2238</v>
      </c>
      <c r="G2040" t="s">
        <v>3848</v>
      </c>
      <c r="H2040"/>
      <c r="I2040"/>
    </row>
    <row r="2041" spans="1:9">
      <c r="A2041" t="s">
        <v>1695</v>
      </c>
      <c r="B2041" t="s">
        <v>2054</v>
      </c>
      <c r="C2041" t="s">
        <v>2055</v>
      </c>
      <c r="D2041" t="s">
        <v>2697</v>
      </c>
      <c r="E2041" s="48">
        <v>46245</v>
      </c>
      <c r="F2041" t="s">
        <v>2238</v>
      </c>
      <c r="G2041" t="s">
        <v>3849</v>
      </c>
      <c r="H2041"/>
      <c r="I2041"/>
    </row>
    <row r="2042" spans="1:9">
      <c r="A2042" t="s">
        <v>1695</v>
      </c>
      <c r="B2042" t="s">
        <v>2054</v>
      </c>
      <c r="C2042" t="s">
        <v>2055</v>
      </c>
      <c r="D2042" t="s">
        <v>2697</v>
      </c>
      <c r="E2042" s="48">
        <v>46245</v>
      </c>
      <c r="F2042" t="s">
        <v>2238</v>
      </c>
      <c r="G2042" t="s">
        <v>3850</v>
      </c>
      <c r="H2042"/>
      <c r="I2042"/>
    </row>
    <row r="2043" spans="1:9">
      <c r="A2043" t="s">
        <v>1695</v>
      </c>
      <c r="B2043" t="s">
        <v>2054</v>
      </c>
      <c r="C2043" t="s">
        <v>2055</v>
      </c>
      <c r="D2043" t="s">
        <v>2697</v>
      </c>
      <c r="E2043" s="48">
        <v>46247</v>
      </c>
      <c r="F2043" t="s">
        <v>2456</v>
      </c>
      <c r="G2043" t="s">
        <v>3864</v>
      </c>
      <c r="H2043"/>
      <c r="I2043"/>
    </row>
    <row r="2044" spans="1:9">
      <c r="A2044" t="s">
        <v>1695</v>
      </c>
      <c r="B2044" t="s">
        <v>2054</v>
      </c>
      <c r="C2044" t="s">
        <v>2055</v>
      </c>
      <c r="D2044" t="s">
        <v>2697</v>
      </c>
      <c r="E2044" s="48">
        <v>46247</v>
      </c>
      <c r="F2044" t="s">
        <v>2456</v>
      </c>
      <c r="G2044" t="s">
        <v>3865</v>
      </c>
      <c r="H2044"/>
      <c r="I2044"/>
    </row>
    <row r="2045" spans="1:9">
      <c r="A2045" t="s">
        <v>1695</v>
      </c>
      <c r="B2045" t="s">
        <v>2054</v>
      </c>
      <c r="C2045" t="s">
        <v>2055</v>
      </c>
      <c r="D2045" t="s">
        <v>2697</v>
      </c>
      <c r="E2045" s="48">
        <v>46247</v>
      </c>
      <c r="F2045" t="s">
        <v>2456</v>
      </c>
      <c r="G2045" t="s">
        <v>3866</v>
      </c>
      <c r="H2045"/>
      <c r="I2045"/>
    </row>
    <row r="2046" spans="1:9">
      <c r="A2046" t="s">
        <v>1695</v>
      </c>
      <c r="B2046" t="s">
        <v>2054</v>
      </c>
      <c r="C2046" t="s">
        <v>2055</v>
      </c>
      <c r="D2046" t="s">
        <v>2697</v>
      </c>
      <c r="E2046" s="48">
        <v>46247</v>
      </c>
      <c r="F2046" t="s">
        <v>2456</v>
      </c>
      <c r="G2046" t="s">
        <v>3867</v>
      </c>
      <c r="H2046"/>
      <c r="I2046"/>
    </row>
    <row r="2047" spans="1:9">
      <c r="A2047" t="s">
        <v>1695</v>
      </c>
      <c r="B2047" t="s">
        <v>2054</v>
      </c>
      <c r="C2047" t="s">
        <v>2055</v>
      </c>
      <c r="D2047" t="s">
        <v>2697</v>
      </c>
      <c r="E2047" s="48">
        <v>46247</v>
      </c>
      <c r="F2047" t="s">
        <v>2456</v>
      </c>
      <c r="G2047" t="s">
        <v>3868</v>
      </c>
      <c r="H2047"/>
      <c r="I2047"/>
    </row>
    <row r="2048" spans="1:9">
      <c r="A2048" t="s">
        <v>1695</v>
      </c>
      <c r="B2048" t="s">
        <v>2054</v>
      </c>
      <c r="C2048" t="s">
        <v>2055</v>
      </c>
      <c r="D2048" t="s">
        <v>2697</v>
      </c>
      <c r="E2048" s="48">
        <v>46247</v>
      </c>
      <c r="F2048" t="s">
        <v>2456</v>
      </c>
      <c r="G2048" t="s">
        <v>3869</v>
      </c>
      <c r="H2048"/>
      <c r="I2048"/>
    </row>
    <row r="2049" spans="1:9">
      <c r="A2049" t="s">
        <v>1695</v>
      </c>
      <c r="B2049" t="s">
        <v>2054</v>
      </c>
      <c r="C2049" t="s">
        <v>2055</v>
      </c>
      <c r="D2049" t="s">
        <v>2697</v>
      </c>
      <c r="E2049" s="48">
        <v>46247</v>
      </c>
      <c r="F2049" t="s">
        <v>2456</v>
      </c>
      <c r="G2049" t="s">
        <v>3870</v>
      </c>
      <c r="H2049"/>
      <c r="I2049"/>
    </row>
    <row r="2050" spans="1:9">
      <c r="A2050" t="s">
        <v>1695</v>
      </c>
      <c r="B2050" t="s">
        <v>2054</v>
      </c>
      <c r="C2050" t="s">
        <v>2055</v>
      </c>
      <c r="D2050" t="s">
        <v>2697</v>
      </c>
      <c r="E2050" s="48">
        <v>46247</v>
      </c>
      <c r="F2050" t="s">
        <v>2456</v>
      </c>
      <c r="G2050" t="s">
        <v>3871</v>
      </c>
      <c r="H2050"/>
      <c r="I2050"/>
    </row>
    <row r="2051" spans="1:9">
      <c r="A2051" t="s">
        <v>1695</v>
      </c>
      <c r="B2051" t="s">
        <v>2054</v>
      </c>
      <c r="C2051" t="s">
        <v>2055</v>
      </c>
      <c r="D2051" t="s">
        <v>2697</v>
      </c>
      <c r="E2051" s="48">
        <v>46247</v>
      </c>
      <c r="F2051" t="s">
        <v>2456</v>
      </c>
      <c r="G2051" t="s">
        <v>3872</v>
      </c>
      <c r="H2051"/>
      <c r="I2051"/>
    </row>
    <row r="2052" spans="1:9">
      <c r="A2052" t="s">
        <v>1695</v>
      </c>
      <c r="B2052" t="s">
        <v>2054</v>
      </c>
      <c r="C2052" t="s">
        <v>2055</v>
      </c>
      <c r="D2052" t="s">
        <v>2697</v>
      </c>
      <c r="E2052" s="48">
        <v>46252</v>
      </c>
      <c r="F2052" t="s">
        <v>2689</v>
      </c>
      <c r="G2052" t="s">
        <v>3999</v>
      </c>
      <c r="H2052"/>
      <c r="I2052"/>
    </row>
    <row r="2053" spans="1:9">
      <c r="A2053" t="s">
        <v>1695</v>
      </c>
      <c r="B2053" t="s">
        <v>2054</v>
      </c>
      <c r="C2053" t="s">
        <v>2055</v>
      </c>
      <c r="D2053" t="s">
        <v>2697</v>
      </c>
      <c r="E2053" s="48">
        <v>46253</v>
      </c>
      <c r="F2053" t="s">
        <v>2540</v>
      </c>
      <c r="G2053" t="s">
        <v>3995</v>
      </c>
      <c r="H2053"/>
      <c r="I2053"/>
    </row>
    <row r="2054" spans="1:9">
      <c r="A2054" t="s">
        <v>1695</v>
      </c>
      <c r="B2054" t="s">
        <v>2054</v>
      </c>
      <c r="C2054" t="s">
        <v>2055</v>
      </c>
      <c r="D2054" t="s">
        <v>2697</v>
      </c>
      <c r="E2054" s="48">
        <v>46259</v>
      </c>
      <c r="F2054" t="s">
        <v>2243</v>
      </c>
      <c r="G2054" t="s">
        <v>3891</v>
      </c>
      <c r="H2054"/>
      <c r="I2054"/>
    </row>
    <row r="2055" spans="1:9">
      <c r="A2055" t="s">
        <v>1695</v>
      </c>
      <c r="B2055" t="s">
        <v>2054</v>
      </c>
      <c r="C2055" t="s">
        <v>2055</v>
      </c>
      <c r="D2055" t="s">
        <v>2697</v>
      </c>
      <c r="E2055" s="48">
        <v>46261</v>
      </c>
      <c r="F2055" t="s">
        <v>2514</v>
      </c>
      <c r="G2055" t="s">
        <v>3892</v>
      </c>
      <c r="H2055"/>
      <c r="I2055"/>
    </row>
    <row r="2056" spans="1:9">
      <c r="A2056" t="s">
        <v>1695</v>
      </c>
      <c r="B2056" t="s">
        <v>2054</v>
      </c>
      <c r="C2056" t="s">
        <v>2055</v>
      </c>
      <c r="D2056" t="s">
        <v>2697</v>
      </c>
      <c r="E2056" s="48">
        <v>46262</v>
      </c>
      <c r="F2056" t="s">
        <v>2304</v>
      </c>
      <c r="G2056" t="s">
        <v>3668</v>
      </c>
      <c r="H2056"/>
      <c r="I2056"/>
    </row>
    <row r="2057" spans="1:9">
      <c r="A2057" t="s">
        <v>1695</v>
      </c>
      <c r="B2057" t="s">
        <v>2054</v>
      </c>
      <c r="C2057" t="s">
        <v>2055</v>
      </c>
      <c r="D2057" t="s">
        <v>2697</v>
      </c>
      <c r="E2057" s="48">
        <v>46262</v>
      </c>
      <c r="F2057" t="s">
        <v>2304</v>
      </c>
      <c r="G2057" t="s">
        <v>3669</v>
      </c>
      <c r="H2057"/>
      <c r="I2057"/>
    </row>
    <row r="2058" spans="1:9">
      <c r="A2058" t="s">
        <v>1695</v>
      </c>
      <c r="B2058" t="s">
        <v>2054</v>
      </c>
      <c r="C2058" t="s">
        <v>2055</v>
      </c>
      <c r="D2058" t="s">
        <v>2697</v>
      </c>
      <c r="E2058" s="48">
        <v>46262</v>
      </c>
      <c r="F2058" t="s">
        <v>2304</v>
      </c>
      <c r="G2058" t="s">
        <v>3670</v>
      </c>
      <c r="H2058"/>
      <c r="I2058"/>
    </row>
    <row r="2059" spans="1:9">
      <c r="A2059" t="s">
        <v>1695</v>
      </c>
      <c r="B2059" t="s">
        <v>2054</v>
      </c>
      <c r="C2059" t="s">
        <v>2055</v>
      </c>
      <c r="D2059" t="s">
        <v>2697</v>
      </c>
      <c r="E2059" s="48">
        <v>46262</v>
      </c>
      <c r="F2059" t="s">
        <v>2304</v>
      </c>
      <c r="G2059" t="s">
        <v>3671</v>
      </c>
      <c r="H2059"/>
      <c r="I2059"/>
    </row>
    <row r="2060" spans="1:9">
      <c r="A2060" t="s">
        <v>1695</v>
      </c>
      <c r="B2060" t="s">
        <v>2054</v>
      </c>
      <c r="C2060" t="s">
        <v>2055</v>
      </c>
      <c r="D2060" t="s">
        <v>2697</v>
      </c>
      <c r="E2060" s="48">
        <v>46262</v>
      </c>
      <c r="F2060" t="s">
        <v>2304</v>
      </c>
      <c r="G2060" t="s">
        <v>3672</v>
      </c>
      <c r="H2060"/>
      <c r="I2060"/>
    </row>
    <row r="2061" spans="1:9">
      <c r="A2061" t="s">
        <v>1695</v>
      </c>
      <c r="B2061" t="s">
        <v>2054</v>
      </c>
      <c r="C2061" t="s">
        <v>2055</v>
      </c>
      <c r="D2061" t="s">
        <v>2697</v>
      </c>
      <c r="E2061" s="48">
        <v>46262</v>
      </c>
      <c r="F2061" t="s">
        <v>2304</v>
      </c>
      <c r="G2061" t="s">
        <v>3673</v>
      </c>
      <c r="H2061"/>
      <c r="I2061"/>
    </row>
    <row r="2062" spans="1:9">
      <c r="A2062" t="s">
        <v>1695</v>
      </c>
      <c r="B2062" t="s">
        <v>2054</v>
      </c>
      <c r="C2062" t="s">
        <v>2055</v>
      </c>
      <c r="D2062" t="s">
        <v>2697</v>
      </c>
      <c r="E2062" s="48">
        <v>46262</v>
      </c>
      <c r="F2062" t="s">
        <v>2304</v>
      </c>
      <c r="G2062" t="s">
        <v>3674</v>
      </c>
      <c r="H2062"/>
      <c r="I2062"/>
    </row>
    <row r="2063" spans="1:9">
      <c r="A2063" t="s">
        <v>1695</v>
      </c>
      <c r="B2063" t="s">
        <v>2054</v>
      </c>
      <c r="C2063" t="s">
        <v>2055</v>
      </c>
      <c r="D2063" t="s">
        <v>2697</v>
      </c>
      <c r="E2063" s="48">
        <v>46262</v>
      </c>
      <c r="F2063" t="s">
        <v>2304</v>
      </c>
      <c r="G2063" t="s">
        <v>3675</v>
      </c>
      <c r="H2063"/>
      <c r="I2063"/>
    </row>
    <row r="2064" spans="1:9">
      <c r="A2064" t="s">
        <v>1695</v>
      </c>
      <c r="B2064" t="s">
        <v>2054</v>
      </c>
      <c r="C2064" t="s">
        <v>2055</v>
      </c>
      <c r="D2064" t="s">
        <v>2697</v>
      </c>
      <c r="E2064" s="48">
        <v>46262</v>
      </c>
      <c r="F2064" t="s">
        <v>2304</v>
      </c>
      <c r="G2064" t="s">
        <v>3676</v>
      </c>
      <c r="H2064"/>
      <c r="I2064"/>
    </row>
    <row r="2065" spans="1:9">
      <c r="A2065" t="s">
        <v>1695</v>
      </c>
      <c r="B2065" t="s">
        <v>2054</v>
      </c>
      <c r="C2065" t="s">
        <v>2055</v>
      </c>
      <c r="D2065" t="s">
        <v>2697</v>
      </c>
      <c r="E2065" s="48">
        <v>46262</v>
      </c>
      <c r="F2065" t="s">
        <v>2304</v>
      </c>
      <c r="G2065" t="s">
        <v>3677</v>
      </c>
      <c r="H2065"/>
      <c r="I2065"/>
    </row>
    <row r="2066" spans="1:9">
      <c r="A2066" t="s">
        <v>1695</v>
      </c>
      <c r="B2066" t="s">
        <v>2054</v>
      </c>
      <c r="C2066" t="s">
        <v>2055</v>
      </c>
      <c r="D2066" t="s">
        <v>2697</v>
      </c>
      <c r="E2066" s="48">
        <v>46262</v>
      </c>
      <c r="F2066" t="s">
        <v>2304</v>
      </c>
      <c r="G2066" t="s">
        <v>3678</v>
      </c>
      <c r="H2066"/>
      <c r="I2066"/>
    </row>
    <row r="2067" spans="1:9">
      <c r="A2067" t="s">
        <v>1695</v>
      </c>
      <c r="B2067" t="s">
        <v>2054</v>
      </c>
      <c r="C2067" t="s">
        <v>2055</v>
      </c>
      <c r="D2067" t="s">
        <v>2697</v>
      </c>
      <c r="E2067" s="48">
        <v>46266</v>
      </c>
      <c r="F2067" t="s">
        <v>2356</v>
      </c>
      <c r="G2067" t="s">
        <v>4629</v>
      </c>
      <c r="H2067"/>
      <c r="I2067"/>
    </row>
    <row r="2068" spans="1:9">
      <c r="A2068" t="s">
        <v>1695</v>
      </c>
      <c r="B2068" t="s">
        <v>2054</v>
      </c>
      <c r="C2068" t="s">
        <v>2055</v>
      </c>
      <c r="D2068" t="s">
        <v>2697</v>
      </c>
      <c r="E2068" s="48">
        <v>46267</v>
      </c>
      <c r="F2068" t="s">
        <v>2117</v>
      </c>
      <c r="G2068" t="s">
        <v>3617</v>
      </c>
      <c r="H2068"/>
      <c r="I2068"/>
    </row>
    <row r="2069" spans="1:9">
      <c r="A2069" t="s">
        <v>1695</v>
      </c>
      <c r="B2069" t="s">
        <v>2054</v>
      </c>
      <c r="C2069" t="s">
        <v>2055</v>
      </c>
      <c r="D2069" t="s">
        <v>2697</v>
      </c>
      <c r="E2069" s="48">
        <v>46268</v>
      </c>
      <c r="F2069" t="s">
        <v>2178</v>
      </c>
      <c r="G2069" t="s">
        <v>4143</v>
      </c>
      <c r="H2069"/>
      <c r="I2069"/>
    </row>
    <row r="2070" spans="1:9">
      <c r="A2070" t="s">
        <v>1695</v>
      </c>
      <c r="B2070" t="s">
        <v>2054</v>
      </c>
      <c r="C2070" t="s">
        <v>2055</v>
      </c>
      <c r="D2070" t="s">
        <v>2697</v>
      </c>
      <c r="E2070" s="48">
        <v>46268</v>
      </c>
      <c r="F2070" t="s">
        <v>2178</v>
      </c>
      <c r="G2070" t="s">
        <v>4144</v>
      </c>
      <c r="H2070"/>
      <c r="I2070"/>
    </row>
    <row r="2071" spans="1:9">
      <c r="A2071" t="s">
        <v>1695</v>
      </c>
      <c r="B2071" t="s">
        <v>2054</v>
      </c>
      <c r="C2071" t="s">
        <v>2055</v>
      </c>
      <c r="D2071" t="s">
        <v>2697</v>
      </c>
      <c r="E2071" s="48">
        <v>46269</v>
      </c>
      <c r="F2071" t="s">
        <v>2566</v>
      </c>
      <c r="G2071" t="s">
        <v>3464</v>
      </c>
      <c r="H2071"/>
      <c r="I2071"/>
    </row>
    <row r="2072" spans="1:9">
      <c r="A2072" t="s">
        <v>1695</v>
      </c>
      <c r="B2072" t="s">
        <v>2054</v>
      </c>
      <c r="C2072" t="s">
        <v>2055</v>
      </c>
      <c r="D2072" t="s">
        <v>2697</v>
      </c>
      <c r="E2072" s="48">
        <v>46274</v>
      </c>
      <c r="F2072" t="s">
        <v>2181</v>
      </c>
      <c r="G2072" t="s">
        <v>3621</v>
      </c>
      <c r="H2072"/>
      <c r="I2072"/>
    </row>
    <row r="2073" spans="1:9">
      <c r="A2073" t="s">
        <v>1695</v>
      </c>
      <c r="B2073" t="s">
        <v>2054</v>
      </c>
      <c r="C2073" t="s">
        <v>2055</v>
      </c>
      <c r="D2073" t="s">
        <v>2697</v>
      </c>
      <c r="E2073" s="48">
        <v>46274</v>
      </c>
      <c r="F2073" t="s">
        <v>2181</v>
      </c>
      <c r="G2073" t="s">
        <v>3622</v>
      </c>
      <c r="H2073"/>
      <c r="I2073"/>
    </row>
    <row r="2074" spans="1:9">
      <c r="A2074" t="s">
        <v>1695</v>
      </c>
      <c r="B2074" t="s">
        <v>2054</v>
      </c>
      <c r="C2074" t="s">
        <v>2055</v>
      </c>
      <c r="D2074" t="s">
        <v>2697</v>
      </c>
      <c r="E2074" s="48">
        <v>46274</v>
      </c>
      <c r="F2074" t="s">
        <v>2181</v>
      </c>
      <c r="G2074" t="s">
        <v>3623</v>
      </c>
      <c r="H2074"/>
      <c r="I2074"/>
    </row>
    <row r="2075" spans="1:9">
      <c r="A2075" t="s">
        <v>1695</v>
      </c>
      <c r="B2075" t="s">
        <v>2054</v>
      </c>
      <c r="C2075" t="s">
        <v>2055</v>
      </c>
      <c r="D2075" t="s">
        <v>2697</v>
      </c>
      <c r="E2075" s="48">
        <v>46275</v>
      </c>
      <c r="F2075" t="s">
        <v>2253</v>
      </c>
      <c r="G2075" t="s">
        <v>4148</v>
      </c>
      <c r="H2075"/>
      <c r="I2075"/>
    </row>
    <row r="2076" spans="1:9">
      <c r="A2076" t="s">
        <v>1695</v>
      </c>
      <c r="B2076" t="s">
        <v>2054</v>
      </c>
      <c r="C2076" t="s">
        <v>2055</v>
      </c>
      <c r="D2076" t="s">
        <v>2697</v>
      </c>
      <c r="E2076" s="48">
        <v>46275</v>
      </c>
      <c r="F2076" t="s">
        <v>2253</v>
      </c>
      <c r="G2076" t="s">
        <v>4149</v>
      </c>
      <c r="H2076"/>
      <c r="I2076"/>
    </row>
    <row r="2077" spans="1:9">
      <c r="A2077" t="s">
        <v>1695</v>
      </c>
      <c r="B2077" t="s">
        <v>2054</v>
      </c>
      <c r="C2077" t="s">
        <v>2055</v>
      </c>
      <c r="D2077" t="s">
        <v>2697</v>
      </c>
      <c r="E2077" s="48">
        <v>46277</v>
      </c>
      <c r="F2077" t="s">
        <v>2517</v>
      </c>
      <c r="G2077" t="s">
        <v>4037</v>
      </c>
      <c r="H2077"/>
      <c r="I2077"/>
    </row>
    <row r="2078" spans="1:9">
      <c r="A2078" t="s">
        <v>1695</v>
      </c>
      <c r="B2078" t="s">
        <v>2054</v>
      </c>
      <c r="C2078" t="s">
        <v>2055</v>
      </c>
      <c r="D2078" t="s">
        <v>2697</v>
      </c>
      <c r="E2078" s="48">
        <v>46277</v>
      </c>
      <c r="F2078" t="s">
        <v>2517</v>
      </c>
      <c r="G2078" t="s">
        <v>4038</v>
      </c>
      <c r="H2078"/>
      <c r="I2078"/>
    </row>
    <row r="2079" spans="1:9">
      <c r="A2079" t="s">
        <v>1695</v>
      </c>
      <c r="B2079" t="s">
        <v>2054</v>
      </c>
      <c r="C2079" t="s">
        <v>2055</v>
      </c>
      <c r="D2079" t="s">
        <v>2697</v>
      </c>
      <c r="E2079" s="48">
        <v>46277</v>
      </c>
      <c r="F2079" t="s">
        <v>2517</v>
      </c>
      <c r="G2079" t="s">
        <v>4039</v>
      </c>
      <c r="H2079"/>
      <c r="I2079"/>
    </row>
    <row r="2080" spans="1:9">
      <c r="A2080" t="s">
        <v>1695</v>
      </c>
      <c r="B2080" t="s">
        <v>2054</v>
      </c>
      <c r="C2080" t="s">
        <v>2055</v>
      </c>
      <c r="D2080" t="s">
        <v>2697</v>
      </c>
      <c r="E2080" s="48">
        <v>46277</v>
      </c>
      <c r="F2080" t="s">
        <v>2517</v>
      </c>
      <c r="G2080" t="s">
        <v>4040</v>
      </c>
      <c r="H2080"/>
      <c r="I2080"/>
    </row>
    <row r="2081" spans="1:9">
      <c r="A2081" t="s">
        <v>1695</v>
      </c>
      <c r="B2081" t="s">
        <v>2054</v>
      </c>
      <c r="C2081" t="s">
        <v>2055</v>
      </c>
      <c r="D2081" t="s">
        <v>2697</v>
      </c>
      <c r="E2081" s="48">
        <v>46277</v>
      </c>
      <c r="F2081" t="s">
        <v>2517</v>
      </c>
      <c r="G2081" t="s">
        <v>4041</v>
      </c>
      <c r="H2081"/>
      <c r="I2081"/>
    </row>
    <row r="2082" spans="1:9">
      <c r="A2082" t="s">
        <v>1695</v>
      </c>
      <c r="B2082" t="s">
        <v>2054</v>
      </c>
      <c r="C2082" t="s">
        <v>2055</v>
      </c>
      <c r="D2082" t="s">
        <v>2697</v>
      </c>
      <c r="E2082" s="48">
        <v>46277</v>
      </c>
      <c r="F2082" t="s">
        <v>2517</v>
      </c>
      <c r="G2082" t="s">
        <v>4042</v>
      </c>
      <c r="H2082"/>
      <c r="I2082"/>
    </row>
    <row r="2083" spans="1:9">
      <c r="A2083" t="s">
        <v>1695</v>
      </c>
      <c r="B2083" t="s">
        <v>2054</v>
      </c>
      <c r="C2083" t="s">
        <v>2055</v>
      </c>
      <c r="D2083" t="s">
        <v>2697</v>
      </c>
      <c r="E2083" s="48">
        <v>46281</v>
      </c>
      <c r="F2083" t="s">
        <v>2315</v>
      </c>
      <c r="G2083" t="s">
        <v>4337</v>
      </c>
      <c r="H2083"/>
      <c r="I2083"/>
    </row>
    <row r="2084" spans="1:9">
      <c r="A2084" t="s">
        <v>1695</v>
      </c>
      <c r="B2084" t="s">
        <v>2054</v>
      </c>
      <c r="C2084" t="s">
        <v>2055</v>
      </c>
      <c r="D2084" t="s">
        <v>2697</v>
      </c>
      <c r="E2084" s="48">
        <v>46282</v>
      </c>
      <c r="F2084" t="s">
        <v>2519</v>
      </c>
      <c r="G2084" t="s">
        <v>3757</v>
      </c>
      <c r="H2084"/>
      <c r="I2084"/>
    </row>
    <row r="2085" spans="1:9">
      <c r="A2085" t="s">
        <v>1695</v>
      </c>
      <c r="B2085" t="s">
        <v>2054</v>
      </c>
      <c r="C2085" t="s">
        <v>2055</v>
      </c>
      <c r="D2085" t="s">
        <v>2697</v>
      </c>
      <c r="E2085" s="48">
        <v>46283</v>
      </c>
      <c r="F2085" t="s">
        <v>2365</v>
      </c>
      <c r="G2085" t="s">
        <v>3915</v>
      </c>
      <c r="H2085"/>
      <c r="I2085"/>
    </row>
    <row r="2086" spans="1:9">
      <c r="A2086" t="s">
        <v>1695</v>
      </c>
      <c r="B2086" t="s">
        <v>2054</v>
      </c>
      <c r="C2086" t="s">
        <v>2055</v>
      </c>
      <c r="D2086" t="s">
        <v>2697</v>
      </c>
      <c r="E2086" s="48">
        <v>46283</v>
      </c>
      <c r="F2086" t="s">
        <v>2365</v>
      </c>
      <c r="G2086" t="s">
        <v>3916</v>
      </c>
      <c r="H2086"/>
      <c r="I2086"/>
    </row>
    <row r="2087" spans="1:9">
      <c r="A2087" t="s">
        <v>1695</v>
      </c>
      <c r="B2087" t="s">
        <v>2054</v>
      </c>
      <c r="C2087" t="s">
        <v>2055</v>
      </c>
      <c r="D2087" t="s">
        <v>2697</v>
      </c>
      <c r="E2087" s="48">
        <v>46283</v>
      </c>
      <c r="F2087" t="s">
        <v>2365</v>
      </c>
      <c r="G2087" t="s">
        <v>3917</v>
      </c>
      <c r="H2087"/>
      <c r="I2087"/>
    </row>
    <row r="2088" spans="1:9">
      <c r="A2088" t="s">
        <v>1695</v>
      </c>
      <c r="B2088" t="s">
        <v>2054</v>
      </c>
      <c r="C2088" t="s">
        <v>2055</v>
      </c>
      <c r="D2088" t="s">
        <v>2697</v>
      </c>
      <c r="E2088" s="48">
        <v>46283</v>
      </c>
      <c r="F2088" t="s">
        <v>2365</v>
      </c>
      <c r="G2088" t="s">
        <v>3918</v>
      </c>
      <c r="H2088"/>
      <c r="I2088"/>
    </row>
    <row r="2089" spans="1:9">
      <c r="A2089" t="s">
        <v>1695</v>
      </c>
      <c r="B2089" t="s">
        <v>2054</v>
      </c>
      <c r="C2089" t="s">
        <v>2055</v>
      </c>
      <c r="D2089" t="s">
        <v>2697</v>
      </c>
      <c r="E2089" s="48">
        <v>46283</v>
      </c>
      <c r="F2089" t="s">
        <v>2365</v>
      </c>
      <c r="G2089" t="s">
        <v>3919</v>
      </c>
      <c r="H2089"/>
      <c r="I2089"/>
    </row>
    <row r="2090" spans="1:9">
      <c r="A2090" t="s">
        <v>1695</v>
      </c>
      <c r="B2090" t="s">
        <v>2054</v>
      </c>
      <c r="C2090" t="s">
        <v>2055</v>
      </c>
      <c r="D2090" t="s">
        <v>2697</v>
      </c>
      <c r="E2090" s="48">
        <v>46289</v>
      </c>
      <c r="F2090" t="s">
        <v>1759</v>
      </c>
      <c r="G2090" t="s">
        <v>6559</v>
      </c>
      <c r="H2090"/>
      <c r="I2090"/>
    </row>
    <row r="2091" spans="1:9">
      <c r="A2091" t="s">
        <v>1695</v>
      </c>
      <c r="B2091" t="s">
        <v>2054</v>
      </c>
      <c r="C2091" t="s">
        <v>2055</v>
      </c>
      <c r="D2091" t="s">
        <v>2697</v>
      </c>
      <c r="E2091" s="48">
        <v>46297</v>
      </c>
      <c r="F2091" t="s">
        <v>6674</v>
      </c>
      <c r="G2091" t="s">
        <v>6460</v>
      </c>
      <c r="H2091"/>
      <c r="I2091"/>
    </row>
    <row r="2092" spans="1:9">
      <c r="A2092" t="s">
        <v>1695</v>
      </c>
      <c r="B2092" t="s">
        <v>2054</v>
      </c>
      <c r="C2092" t="s">
        <v>2055</v>
      </c>
      <c r="D2092" t="s">
        <v>2697</v>
      </c>
      <c r="E2092" s="48">
        <v>46297</v>
      </c>
      <c r="F2092" t="s">
        <v>6674</v>
      </c>
      <c r="G2092" t="s">
        <v>6459</v>
      </c>
      <c r="H2092"/>
      <c r="I2092"/>
    </row>
    <row r="2093" spans="1:9">
      <c r="A2093" t="s">
        <v>1695</v>
      </c>
      <c r="B2093" t="s">
        <v>2054</v>
      </c>
      <c r="C2093" t="s">
        <v>2055</v>
      </c>
      <c r="D2093" t="s">
        <v>2697</v>
      </c>
      <c r="E2093" s="48">
        <v>46300</v>
      </c>
      <c r="F2093" t="s">
        <v>6604</v>
      </c>
      <c r="G2093" t="s">
        <v>6477</v>
      </c>
      <c r="H2093"/>
      <c r="I2093"/>
    </row>
    <row r="2094" spans="1:9">
      <c r="A2094" t="s">
        <v>1695</v>
      </c>
      <c r="B2094" t="s">
        <v>2054</v>
      </c>
      <c r="C2094" t="s">
        <v>2055</v>
      </c>
      <c r="D2094" t="s">
        <v>2697</v>
      </c>
      <c r="E2094" s="48">
        <v>46300</v>
      </c>
      <c r="F2094" t="s">
        <v>6604</v>
      </c>
      <c r="G2094" t="s">
        <v>6478</v>
      </c>
      <c r="H2094"/>
      <c r="I2094"/>
    </row>
    <row r="2095" spans="1:9">
      <c r="A2095" t="s">
        <v>1695</v>
      </c>
      <c r="B2095" t="s">
        <v>2130</v>
      </c>
      <c r="C2095" t="s">
        <v>2055</v>
      </c>
      <c r="D2095" t="s">
        <v>2697</v>
      </c>
      <c r="E2095" s="48">
        <v>46174</v>
      </c>
      <c r="F2095" t="s">
        <v>2422</v>
      </c>
      <c r="G2095" t="s">
        <v>4630</v>
      </c>
      <c r="H2095"/>
      <c r="I2095"/>
    </row>
    <row r="2096" spans="1:9">
      <c r="A2096" t="s">
        <v>1695</v>
      </c>
      <c r="B2096" t="s">
        <v>2130</v>
      </c>
      <c r="C2096" t="s">
        <v>2055</v>
      </c>
      <c r="D2096" t="s">
        <v>2697</v>
      </c>
      <c r="E2096" s="48">
        <v>46174</v>
      </c>
      <c r="F2096" t="s">
        <v>2422</v>
      </c>
      <c r="G2096" t="s">
        <v>4631</v>
      </c>
      <c r="H2096"/>
      <c r="I2096"/>
    </row>
    <row r="2097" spans="1:9">
      <c r="A2097" t="s">
        <v>1695</v>
      </c>
      <c r="B2097" t="s">
        <v>2130</v>
      </c>
      <c r="C2097" t="s">
        <v>2055</v>
      </c>
      <c r="D2097" t="s">
        <v>2697</v>
      </c>
      <c r="E2097" s="48">
        <v>46175</v>
      </c>
      <c r="F2097" t="s">
        <v>2571</v>
      </c>
      <c r="G2097" t="s">
        <v>4632</v>
      </c>
      <c r="H2097"/>
      <c r="I2097"/>
    </row>
    <row r="2098" spans="1:9">
      <c r="A2098" t="s">
        <v>1695</v>
      </c>
      <c r="B2098" t="s">
        <v>2130</v>
      </c>
      <c r="C2098" t="s">
        <v>2055</v>
      </c>
      <c r="D2098" t="s">
        <v>2697</v>
      </c>
      <c r="E2098" s="48">
        <v>46176</v>
      </c>
      <c r="F2098" t="s">
        <v>2492</v>
      </c>
      <c r="G2098" t="s">
        <v>4633</v>
      </c>
      <c r="H2098"/>
      <c r="I2098"/>
    </row>
    <row r="2099" spans="1:9">
      <c r="A2099" t="s">
        <v>1695</v>
      </c>
      <c r="B2099" t="s">
        <v>2130</v>
      </c>
      <c r="C2099" t="s">
        <v>2055</v>
      </c>
      <c r="D2099" t="s">
        <v>2697</v>
      </c>
      <c r="E2099" s="48">
        <v>46176</v>
      </c>
      <c r="F2099" t="s">
        <v>2492</v>
      </c>
      <c r="G2099" t="s">
        <v>4634</v>
      </c>
      <c r="H2099"/>
      <c r="I2099"/>
    </row>
    <row r="2100" spans="1:9">
      <c r="A2100" t="s">
        <v>1695</v>
      </c>
      <c r="B2100" t="s">
        <v>2130</v>
      </c>
      <c r="C2100" t="s">
        <v>2055</v>
      </c>
      <c r="D2100" t="s">
        <v>2697</v>
      </c>
      <c r="E2100" s="48">
        <v>46176</v>
      </c>
      <c r="F2100" t="s">
        <v>2492</v>
      </c>
      <c r="G2100" t="s">
        <v>4635</v>
      </c>
      <c r="H2100"/>
      <c r="I2100"/>
    </row>
    <row r="2101" spans="1:9">
      <c r="A2101" t="s">
        <v>1695</v>
      </c>
      <c r="B2101" t="s">
        <v>2130</v>
      </c>
      <c r="C2101" t="s">
        <v>2055</v>
      </c>
      <c r="D2101" t="s">
        <v>2697</v>
      </c>
      <c r="E2101" s="48">
        <v>46177</v>
      </c>
      <c r="F2101" t="s">
        <v>2974</v>
      </c>
      <c r="G2101" t="s">
        <v>4636</v>
      </c>
      <c r="H2101"/>
      <c r="I2101"/>
    </row>
    <row r="2102" spans="1:9">
      <c r="A2102" t="s">
        <v>1695</v>
      </c>
      <c r="B2102" t="s">
        <v>2130</v>
      </c>
      <c r="C2102" t="s">
        <v>2055</v>
      </c>
      <c r="D2102" t="s">
        <v>2697</v>
      </c>
      <c r="E2102" s="48">
        <v>46179</v>
      </c>
      <c r="F2102" t="s">
        <v>2138</v>
      </c>
      <c r="G2102" t="s">
        <v>4637</v>
      </c>
      <c r="H2102"/>
      <c r="I2102"/>
    </row>
    <row r="2103" spans="1:9">
      <c r="A2103" t="s">
        <v>1695</v>
      </c>
      <c r="B2103" t="s">
        <v>2130</v>
      </c>
      <c r="C2103" t="s">
        <v>2055</v>
      </c>
      <c r="D2103" t="s">
        <v>2697</v>
      </c>
      <c r="E2103" s="48">
        <v>46183</v>
      </c>
      <c r="F2103" t="s">
        <v>2427</v>
      </c>
      <c r="G2103" t="s">
        <v>3479</v>
      </c>
      <c r="H2103"/>
      <c r="I2103"/>
    </row>
    <row r="2104" spans="1:9">
      <c r="A2104" t="s">
        <v>1695</v>
      </c>
      <c r="B2104" t="s">
        <v>2130</v>
      </c>
      <c r="C2104" t="s">
        <v>2055</v>
      </c>
      <c r="D2104" t="s">
        <v>2697</v>
      </c>
      <c r="E2104" s="48">
        <v>46183</v>
      </c>
      <c r="F2104" t="s">
        <v>2427</v>
      </c>
      <c r="G2104" t="s">
        <v>3480</v>
      </c>
      <c r="H2104"/>
      <c r="I2104"/>
    </row>
    <row r="2105" spans="1:9">
      <c r="A2105" t="s">
        <v>1695</v>
      </c>
      <c r="B2105" t="s">
        <v>2130</v>
      </c>
      <c r="C2105" t="s">
        <v>2055</v>
      </c>
      <c r="D2105" t="s">
        <v>2697</v>
      </c>
      <c r="E2105" s="48">
        <v>46183</v>
      </c>
      <c r="F2105" t="s">
        <v>2427</v>
      </c>
      <c r="G2105" t="s">
        <v>3481</v>
      </c>
      <c r="H2105"/>
      <c r="I2105"/>
    </row>
    <row r="2106" spans="1:9">
      <c r="A2106" t="s">
        <v>1695</v>
      </c>
      <c r="B2106" t="s">
        <v>2130</v>
      </c>
      <c r="C2106" t="s">
        <v>2055</v>
      </c>
      <c r="D2106" t="s">
        <v>2697</v>
      </c>
      <c r="E2106" s="48">
        <v>46183</v>
      </c>
      <c r="F2106" t="s">
        <v>2427</v>
      </c>
      <c r="G2106" t="s">
        <v>3482</v>
      </c>
      <c r="H2106"/>
      <c r="I2106"/>
    </row>
    <row r="2107" spans="1:9">
      <c r="A2107" t="s">
        <v>1695</v>
      </c>
      <c r="B2107" t="s">
        <v>2130</v>
      </c>
      <c r="C2107" t="s">
        <v>2055</v>
      </c>
      <c r="D2107" t="s">
        <v>2697</v>
      </c>
      <c r="E2107" s="48">
        <v>46183</v>
      </c>
      <c r="F2107" t="s">
        <v>2427</v>
      </c>
      <c r="G2107" t="s">
        <v>3483</v>
      </c>
      <c r="H2107"/>
      <c r="I2107"/>
    </row>
    <row r="2108" spans="1:9">
      <c r="A2108" t="s">
        <v>1695</v>
      </c>
      <c r="B2108" t="s">
        <v>2130</v>
      </c>
      <c r="C2108" t="s">
        <v>2055</v>
      </c>
      <c r="D2108" t="s">
        <v>2697</v>
      </c>
      <c r="E2108" s="48">
        <v>46183</v>
      </c>
      <c r="F2108" t="s">
        <v>2427</v>
      </c>
      <c r="G2108" t="s">
        <v>3484</v>
      </c>
      <c r="H2108"/>
      <c r="I2108"/>
    </row>
    <row r="2109" spans="1:9">
      <c r="A2109" t="s">
        <v>1695</v>
      </c>
      <c r="B2109" t="s">
        <v>2130</v>
      </c>
      <c r="C2109" t="s">
        <v>2055</v>
      </c>
      <c r="D2109" t="s">
        <v>2697</v>
      </c>
      <c r="E2109" s="48">
        <v>46184</v>
      </c>
      <c r="F2109" t="s">
        <v>2975</v>
      </c>
      <c r="G2109" t="s">
        <v>4638</v>
      </c>
      <c r="H2109"/>
      <c r="I2109"/>
    </row>
    <row r="2110" spans="1:9">
      <c r="A2110" t="s">
        <v>1695</v>
      </c>
      <c r="B2110" t="s">
        <v>2130</v>
      </c>
      <c r="C2110" t="s">
        <v>2055</v>
      </c>
      <c r="D2110" t="s">
        <v>2697</v>
      </c>
      <c r="E2110" s="48">
        <v>46184</v>
      </c>
      <c r="F2110" t="s">
        <v>2975</v>
      </c>
      <c r="G2110" t="s">
        <v>4639</v>
      </c>
      <c r="H2110"/>
      <c r="I2110"/>
    </row>
    <row r="2111" spans="1:9">
      <c r="A2111" t="s">
        <v>1695</v>
      </c>
      <c r="B2111" t="s">
        <v>2130</v>
      </c>
      <c r="C2111" t="s">
        <v>2055</v>
      </c>
      <c r="D2111" t="s">
        <v>2697</v>
      </c>
      <c r="E2111" s="48">
        <v>46184</v>
      </c>
      <c r="F2111" t="s">
        <v>2975</v>
      </c>
      <c r="G2111" t="s">
        <v>4640</v>
      </c>
      <c r="H2111"/>
      <c r="I2111"/>
    </row>
    <row r="2112" spans="1:9">
      <c r="A2112" t="s">
        <v>1695</v>
      </c>
      <c r="B2112" t="s">
        <v>2130</v>
      </c>
      <c r="C2112" t="s">
        <v>2055</v>
      </c>
      <c r="D2112" t="s">
        <v>2697</v>
      </c>
      <c r="E2112" s="48">
        <v>46184</v>
      </c>
      <c r="F2112" t="s">
        <v>2975</v>
      </c>
      <c r="G2112" t="s">
        <v>4641</v>
      </c>
      <c r="H2112"/>
      <c r="I2112"/>
    </row>
    <row r="2113" spans="1:9">
      <c r="A2113" t="s">
        <v>1695</v>
      </c>
      <c r="B2113" t="s">
        <v>2130</v>
      </c>
      <c r="C2113" t="s">
        <v>2055</v>
      </c>
      <c r="D2113" t="s">
        <v>2697</v>
      </c>
      <c r="E2113" s="48">
        <v>46184</v>
      </c>
      <c r="F2113" t="s">
        <v>2975</v>
      </c>
      <c r="G2113" t="s">
        <v>4642</v>
      </c>
      <c r="H2113"/>
      <c r="I2113"/>
    </row>
    <row r="2114" spans="1:9">
      <c r="A2114" t="s">
        <v>1695</v>
      </c>
      <c r="B2114" t="s">
        <v>2130</v>
      </c>
      <c r="C2114" t="s">
        <v>2055</v>
      </c>
      <c r="D2114" t="s">
        <v>2697</v>
      </c>
      <c r="E2114" s="48">
        <v>46184</v>
      </c>
      <c r="F2114" t="s">
        <v>2975</v>
      </c>
      <c r="G2114" t="s">
        <v>4643</v>
      </c>
      <c r="H2114"/>
      <c r="I2114"/>
    </row>
    <row r="2115" spans="1:9">
      <c r="A2115" t="s">
        <v>1695</v>
      </c>
      <c r="B2115" t="s">
        <v>2130</v>
      </c>
      <c r="C2115" t="s">
        <v>2055</v>
      </c>
      <c r="D2115" t="s">
        <v>2697</v>
      </c>
      <c r="E2115" s="48">
        <v>46184</v>
      </c>
      <c r="F2115" t="s">
        <v>2975</v>
      </c>
      <c r="G2115" t="s">
        <v>4642</v>
      </c>
      <c r="H2115"/>
      <c r="I2115"/>
    </row>
    <row r="2116" spans="1:9">
      <c r="A2116" t="s">
        <v>1695</v>
      </c>
      <c r="B2116" t="s">
        <v>2130</v>
      </c>
      <c r="C2116" t="s">
        <v>2055</v>
      </c>
      <c r="D2116" t="s">
        <v>2697</v>
      </c>
      <c r="E2116" s="48">
        <v>46184</v>
      </c>
      <c r="F2116" t="s">
        <v>2975</v>
      </c>
      <c r="G2116" t="s">
        <v>4644</v>
      </c>
      <c r="H2116"/>
      <c r="I2116"/>
    </row>
    <row r="2117" spans="1:9">
      <c r="A2117" t="s">
        <v>1695</v>
      </c>
      <c r="B2117" t="s">
        <v>2130</v>
      </c>
      <c r="C2117" t="s">
        <v>2055</v>
      </c>
      <c r="D2117" t="s">
        <v>2697</v>
      </c>
      <c r="E2117" s="48">
        <v>46184</v>
      </c>
      <c r="F2117" t="s">
        <v>2975</v>
      </c>
      <c r="G2117" t="s">
        <v>4645</v>
      </c>
      <c r="H2117"/>
      <c r="I2117"/>
    </row>
    <row r="2118" spans="1:9">
      <c r="A2118" t="s">
        <v>1695</v>
      </c>
      <c r="B2118" t="s">
        <v>2130</v>
      </c>
      <c r="C2118" t="s">
        <v>2055</v>
      </c>
      <c r="D2118" t="s">
        <v>2697</v>
      </c>
      <c r="E2118" s="48">
        <v>46187</v>
      </c>
      <c r="F2118" t="s">
        <v>2070</v>
      </c>
      <c r="G2118"/>
      <c r="H2118"/>
      <c r="I2118"/>
    </row>
    <row r="2119" spans="1:9">
      <c r="A2119" t="s">
        <v>1695</v>
      </c>
      <c r="B2119" t="s">
        <v>2130</v>
      </c>
      <c r="C2119" t="s">
        <v>2055</v>
      </c>
      <c r="D2119" t="s">
        <v>2697</v>
      </c>
      <c r="E2119" s="48">
        <v>46188</v>
      </c>
      <c r="F2119" t="s">
        <v>2070</v>
      </c>
      <c r="G2119"/>
      <c r="H2119"/>
      <c r="I2119"/>
    </row>
    <row r="2120" spans="1:9">
      <c r="A2120" t="s">
        <v>1695</v>
      </c>
      <c r="B2120" t="s">
        <v>2130</v>
      </c>
      <c r="C2120" t="s">
        <v>2055</v>
      </c>
      <c r="D2120" t="s">
        <v>2697</v>
      </c>
      <c r="E2120" s="48">
        <v>46190</v>
      </c>
      <c r="F2120" t="s">
        <v>2070</v>
      </c>
      <c r="G2120"/>
      <c r="H2120"/>
      <c r="I2120"/>
    </row>
    <row r="2121" spans="1:9">
      <c r="A2121" t="s">
        <v>1695</v>
      </c>
      <c r="B2121" t="s">
        <v>2130</v>
      </c>
      <c r="C2121" t="s">
        <v>2055</v>
      </c>
      <c r="D2121" t="s">
        <v>2697</v>
      </c>
      <c r="E2121" s="48">
        <v>46191</v>
      </c>
      <c r="F2121" t="s">
        <v>2548</v>
      </c>
      <c r="G2121" t="s">
        <v>4177</v>
      </c>
      <c r="H2121"/>
      <c r="I2121"/>
    </row>
    <row r="2122" spans="1:9">
      <c r="A2122" t="s">
        <v>1695</v>
      </c>
      <c r="B2122" t="s">
        <v>2130</v>
      </c>
      <c r="C2122" t="s">
        <v>2055</v>
      </c>
      <c r="D2122" t="s">
        <v>2697</v>
      </c>
      <c r="E2122" s="48">
        <v>46191</v>
      </c>
      <c r="F2122" t="s">
        <v>2548</v>
      </c>
      <c r="G2122" t="s">
        <v>4178</v>
      </c>
      <c r="H2122"/>
      <c r="I2122"/>
    </row>
    <row r="2123" spans="1:9">
      <c r="A2123" t="s">
        <v>1695</v>
      </c>
      <c r="B2123" t="s">
        <v>2130</v>
      </c>
      <c r="C2123" t="s">
        <v>2055</v>
      </c>
      <c r="D2123" t="s">
        <v>2697</v>
      </c>
      <c r="E2123" s="48">
        <v>46191</v>
      </c>
      <c r="F2123" t="s">
        <v>2548</v>
      </c>
      <c r="G2123" t="s">
        <v>4179</v>
      </c>
      <c r="H2123"/>
      <c r="I2123"/>
    </row>
    <row r="2124" spans="1:9">
      <c r="A2124" t="s">
        <v>1695</v>
      </c>
      <c r="B2124" t="s">
        <v>2130</v>
      </c>
      <c r="C2124" t="s">
        <v>2055</v>
      </c>
      <c r="D2124" t="s">
        <v>2697</v>
      </c>
      <c r="E2124" s="48">
        <v>46192</v>
      </c>
      <c r="F2124" t="s">
        <v>2070</v>
      </c>
      <c r="G2124"/>
      <c r="H2124"/>
      <c r="I2124"/>
    </row>
    <row r="2125" spans="1:9">
      <c r="A2125" t="s">
        <v>1695</v>
      </c>
      <c r="B2125" t="s">
        <v>2130</v>
      </c>
      <c r="C2125" t="s">
        <v>2055</v>
      </c>
      <c r="D2125" t="s">
        <v>2697</v>
      </c>
      <c r="E2125" s="48">
        <v>46194</v>
      </c>
      <c r="F2125" t="s">
        <v>2070</v>
      </c>
      <c r="G2125"/>
      <c r="H2125"/>
      <c r="I2125"/>
    </row>
    <row r="2126" spans="1:9">
      <c r="A2126" t="s">
        <v>1695</v>
      </c>
      <c r="B2126" t="s">
        <v>2130</v>
      </c>
      <c r="C2126" t="s">
        <v>2055</v>
      </c>
      <c r="D2126" t="s">
        <v>2697</v>
      </c>
      <c r="E2126" s="48">
        <v>46201</v>
      </c>
      <c r="F2126" t="s">
        <v>2070</v>
      </c>
      <c r="G2126"/>
      <c r="H2126"/>
      <c r="I2126"/>
    </row>
    <row r="2127" spans="1:9">
      <c r="A2127" t="s">
        <v>1695</v>
      </c>
      <c r="B2127" t="s">
        <v>2130</v>
      </c>
      <c r="C2127" t="s">
        <v>2055</v>
      </c>
      <c r="D2127" t="s">
        <v>2697</v>
      </c>
      <c r="E2127" s="48">
        <v>46207</v>
      </c>
      <c r="F2127" t="s">
        <v>2438</v>
      </c>
      <c r="G2127" t="s">
        <v>4206</v>
      </c>
      <c r="H2127"/>
      <c r="I2127"/>
    </row>
    <row r="2128" spans="1:9">
      <c r="A2128" t="s">
        <v>1695</v>
      </c>
      <c r="B2128" t="s">
        <v>2130</v>
      </c>
      <c r="C2128" t="s">
        <v>2055</v>
      </c>
      <c r="D2128" t="s">
        <v>2697</v>
      </c>
      <c r="E2128" s="48">
        <v>46207</v>
      </c>
      <c r="F2128" t="s">
        <v>2438</v>
      </c>
      <c r="G2128" t="s">
        <v>4207</v>
      </c>
      <c r="H2128"/>
      <c r="I2128"/>
    </row>
    <row r="2129" spans="1:9">
      <c r="A2129" t="s">
        <v>1695</v>
      </c>
      <c r="B2129" t="s">
        <v>2130</v>
      </c>
      <c r="C2129" t="s">
        <v>2055</v>
      </c>
      <c r="D2129" t="s">
        <v>2697</v>
      </c>
      <c r="E2129" s="48">
        <v>46207</v>
      </c>
      <c r="F2129" t="s">
        <v>2438</v>
      </c>
      <c r="G2129" t="s">
        <v>4208</v>
      </c>
      <c r="H2129"/>
      <c r="I2129"/>
    </row>
    <row r="2130" spans="1:9">
      <c r="A2130" t="s">
        <v>1695</v>
      </c>
      <c r="B2130" t="s">
        <v>2130</v>
      </c>
      <c r="C2130" t="s">
        <v>2055</v>
      </c>
      <c r="D2130" t="s">
        <v>2697</v>
      </c>
      <c r="E2130" s="48">
        <v>46207</v>
      </c>
      <c r="F2130" t="s">
        <v>2438</v>
      </c>
      <c r="G2130" t="s">
        <v>4209</v>
      </c>
      <c r="H2130"/>
      <c r="I2130"/>
    </row>
    <row r="2131" spans="1:9">
      <c r="A2131" t="s">
        <v>1695</v>
      </c>
      <c r="B2131" t="s">
        <v>2130</v>
      </c>
      <c r="C2131" t="s">
        <v>2055</v>
      </c>
      <c r="D2131" t="s">
        <v>2697</v>
      </c>
      <c r="E2131" s="48">
        <v>46212</v>
      </c>
      <c r="F2131" t="s">
        <v>2976</v>
      </c>
      <c r="G2131" t="s">
        <v>3403</v>
      </c>
      <c r="H2131"/>
      <c r="I2131"/>
    </row>
    <row r="2132" spans="1:9">
      <c r="A2132" t="s">
        <v>1695</v>
      </c>
      <c r="B2132" t="s">
        <v>2130</v>
      </c>
      <c r="C2132" t="s">
        <v>2055</v>
      </c>
      <c r="D2132" t="s">
        <v>2697</v>
      </c>
      <c r="E2132" s="48">
        <v>46213</v>
      </c>
      <c r="F2132" t="s">
        <v>2070</v>
      </c>
      <c r="G2132"/>
      <c r="H2132"/>
      <c r="I2132"/>
    </row>
    <row r="2133" spans="1:9">
      <c r="A2133" t="s">
        <v>1695</v>
      </c>
      <c r="B2133" t="s">
        <v>2130</v>
      </c>
      <c r="C2133" t="s">
        <v>2055</v>
      </c>
      <c r="D2133" t="s">
        <v>2697</v>
      </c>
      <c r="E2133" s="48">
        <v>46214</v>
      </c>
      <c r="F2133" t="s">
        <v>2977</v>
      </c>
      <c r="G2133" t="s">
        <v>3812</v>
      </c>
      <c r="H2133"/>
      <c r="I2133"/>
    </row>
    <row r="2134" spans="1:9">
      <c r="A2134" t="s">
        <v>1695</v>
      </c>
      <c r="B2134" t="s">
        <v>2130</v>
      </c>
      <c r="C2134" t="s">
        <v>2055</v>
      </c>
      <c r="D2134" t="s">
        <v>2697</v>
      </c>
      <c r="E2134" s="48">
        <v>46214</v>
      </c>
      <c r="F2134" t="s">
        <v>2977</v>
      </c>
      <c r="G2134" t="s">
        <v>3814</v>
      </c>
      <c r="H2134"/>
      <c r="I2134"/>
    </row>
    <row r="2135" spans="1:9">
      <c r="A2135" t="s">
        <v>1695</v>
      </c>
      <c r="B2135" t="s">
        <v>2130</v>
      </c>
      <c r="C2135" t="s">
        <v>2055</v>
      </c>
      <c r="D2135" t="s">
        <v>2697</v>
      </c>
      <c r="E2135" s="48">
        <v>46214</v>
      </c>
      <c r="F2135" t="s">
        <v>2977</v>
      </c>
      <c r="G2135" t="s">
        <v>3815</v>
      </c>
      <c r="H2135"/>
      <c r="I2135"/>
    </row>
    <row r="2136" spans="1:9">
      <c r="A2136" t="s">
        <v>1695</v>
      </c>
      <c r="B2136" t="s">
        <v>2130</v>
      </c>
      <c r="C2136" t="s">
        <v>2055</v>
      </c>
      <c r="D2136" t="s">
        <v>2697</v>
      </c>
      <c r="E2136" s="48">
        <v>46214</v>
      </c>
      <c r="F2136" t="s">
        <v>2977</v>
      </c>
      <c r="G2136" t="s">
        <v>3816</v>
      </c>
      <c r="H2136"/>
      <c r="I2136"/>
    </row>
    <row r="2137" spans="1:9">
      <c r="A2137" t="s">
        <v>1695</v>
      </c>
      <c r="B2137" t="s">
        <v>2130</v>
      </c>
      <c r="C2137" t="s">
        <v>2055</v>
      </c>
      <c r="D2137" t="s">
        <v>2697</v>
      </c>
      <c r="E2137" s="48">
        <v>46214</v>
      </c>
      <c r="F2137" t="s">
        <v>2977</v>
      </c>
      <c r="G2137" t="s">
        <v>3819</v>
      </c>
      <c r="H2137"/>
      <c r="I2137"/>
    </row>
    <row r="2138" spans="1:9">
      <c r="A2138" t="s">
        <v>1695</v>
      </c>
      <c r="B2138" t="s">
        <v>2130</v>
      </c>
      <c r="C2138" t="s">
        <v>2055</v>
      </c>
      <c r="D2138" t="s">
        <v>2697</v>
      </c>
      <c r="E2138" s="48">
        <v>46214</v>
      </c>
      <c r="F2138" t="s">
        <v>2977</v>
      </c>
      <c r="G2138" t="s">
        <v>4646</v>
      </c>
      <c r="H2138"/>
      <c r="I2138"/>
    </row>
    <row r="2139" spans="1:9">
      <c r="A2139" t="s">
        <v>1695</v>
      </c>
      <c r="B2139" t="s">
        <v>2130</v>
      </c>
      <c r="C2139" t="s">
        <v>2055</v>
      </c>
      <c r="D2139" t="s">
        <v>2697</v>
      </c>
      <c r="E2139" s="48">
        <v>46215</v>
      </c>
      <c r="F2139" t="s">
        <v>2070</v>
      </c>
      <c r="G2139"/>
      <c r="H2139"/>
      <c r="I2139"/>
    </row>
    <row r="2140" spans="1:9">
      <c r="A2140" t="s">
        <v>1695</v>
      </c>
      <c r="B2140" t="s">
        <v>2130</v>
      </c>
      <c r="C2140" t="s">
        <v>2055</v>
      </c>
      <c r="D2140" t="s">
        <v>2697</v>
      </c>
      <c r="E2140" s="48">
        <v>46216</v>
      </c>
      <c r="F2140" t="s">
        <v>2223</v>
      </c>
      <c r="G2140" t="s">
        <v>4091</v>
      </c>
      <c r="H2140"/>
      <c r="I2140"/>
    </row>
    <row r="2141" spans="1:9">
      <c r="A2141" t="s">
        <v>1695</v>
      </c>
      <c r="B2141" t="s">
        <v>2130</v>
      </c>
      <c r="C2141" t="s">
        <v>2055</v>
      </c>
      <c r="D2141" t="s">
        <v>2697</v>
      </c>
      <c r="E2141" s="48">
        <v>46217</v>
      </c>
      <c r="F2141" t="s">
        <v>2900</v>
      </c>
      <c r="G2141" t="s">
        <v>4326</v>
      </c>
      <c r="H2141"/>
      <c r="I2141"/>
    </row>
    <row r="2142" spans="1:9">
      <c r="A2142" t="s">
        <v>1695</v>
      </c>
      <c r="B2142" t="s">
        <v>2130</v>
      </c>
      <c r="C2142" t="s">
        <v>2055</v>
      </c>
      <c r="D2142" t="s">
        <v>2697</v>
      </c>
      <c r="E2142" s="48">
        <v>46217</v>
      </c>
      <c r="F2142" t="s">
        <v>2900</v>
      </c>
      <c r="G2142" t="s">
        <v>4326</v>
      </c>
      <c r="H2142"/>
      <c r="I2142"/>
    </row>
    <row r="2143" spans="1:9">
      <c r="A2143" t="s">
        <v>1695</v>
      </c>
      <c r="B2143" t="s">
        <v>2130</v>
      </c>
      <c r="C2143" t="s">
        <v>2055</v>
      </c>
      <c r="D2143" t="s">
        <v>2697</v>
      </c>
      <c r="E2143" s="48">
        <v>46220</v>
      </c>
      <c r="F2143" t="s">
        <v>2070</v>
      </c>
      <c r="G2143"/>
      <c r="H2143"/>
      <c r="I2143"/>
    </row>
    <row r="2144" spans="1:9">
      <c r="A2144" t="s">
        <v>1695</v>
      </c>
      <c r="B2144" t="s">
        <v>2130</v>
      </c>
      <c r="C2144" t="s">
        <v>2055</v>
      </c>
      <c r="D2144" t="s">
        <v>2697</v>
      </c>
      <c r="E2144" s="48">
        <v>46221</v>
      </c>
      <c r="F2144" t="s">
        <v>2070</v>
      </c>
      <c r="G2144"/>
      <c r="H2144"/>
      <c r="I2144"/>
    </row>
    <row r="2145" spans="1:9">
      <c r="A2145" t="s">
        <v>1695</v>
      </c>
      <c r="B2145" t="s">
        <v>2130</v>
      </c>
      <c r="C2145" t="s">
        <v>2055</v>
      </c>
      <c r="D2145" t="s">
        <v>2697</v>
      </c>
      <c r="E2145" s="48">
        <v>46224</v>
      </c>
      <c r="F2145" t="s">
        <v>2070</v>
      </c>
      <c r="G2145"/>
      <c r="H2145"/>
      <c r="I2145"/>
    </row>
    <row r="2146" spans="1:9">
      <c r="A2146" t="s">
        <v>1695</v>
      </c>
      <c r="B2146" t="s">
        <v>2130</v>
      </c>
      <c r="C2146" t="s">
        <v>2055</v>
      </c>
      <c r="D2146" t="s">
        <v>2697</v>
      </c>
      <c r="E2146" s="48">
        <v>46225</v>
      </c>
      <c r="F2146" t="s">
        <v>2070</v>
      </c>
      <c r="G2146"/>
      <c r="H2146"/>
      <c r="I2146"/>
    </row>
    <row r="2147" spans="1:9">
      <c r="A2147" t="s">
        <v>1695</v>
      </c>
      <c r="B2147" t="s">
        <v>2130</v>
      </c>
      <c r="C2147" t="s">
        <v>2055</v>
      </c>
      <c r="D2147" t="s">
        <v>2697</v>
      </c>
      <c r="E2147" s="48">
        <v>46226</v>
      </c>
      <c r="F2147" t="s">
        <v>2070</v>
      </c>
      <c r="G2147"/>
      <c r="H2147"/>
      <c r="I2147"/>
    </row>
    <row r="2148" spans="1:9">
      <c r="A2148" t="s">
        <v>1695</v>
      </c>
      <c r="B2148" t="s">
        <v>2130</v>
      </c>
      <c r="C2148" t="s">
        <v>2055</v>
      </c>
      <c r="D2148" t="s">
        <v>2697</v>
      </c>
      <c r="E2148" s="48">
        <v>46227</v>
      </c>
      <c r="F2148" t="s">
        <v>2070</v>
      </c>
      <c r="G2148"/>
      <c r="H2148"/>
      <c r="I2148"/>
    </row>
    <row r="2149" spans="1:9">
      <c r="A2149" t="s">
        <v>1695</v>
      </c>
      <c r="B2149" t="s">
        <v>2130</v>
      </c>
      <c r="C2149" t="s">
        <v>2055</v>
      </c>
      <c r="D2149" t="s">
        <v>2697</v>
      </c>
      <c r="E2149" s="48">
        <v>46232</v>
      </c>
      <c r="F2149" t="s">
        <v>2673</v>
      </c>
      <c r="G2149" t="s">
        <v>4113</v>
      </c>
      <c r="H2149"/>
      <c r="I2149"/>
    </row>
    <row r="2150" spans="1:9">
      <c r="A2150" t="s">
        <v>1695</v>
      </c>
      <c r="B2150" t="s">
        <v>2130</v>
      </c>
      <c r="C2150" t="s">
        <v>2055</v>
      </c>
      <c r="D2150" t="s">
        <v>2697</v>
      </c>
      <c r="E2150" s="48">
        <v>46598</v>
      </c>
      <c r="F2150" t="s">
        <v>2097</v>
      </c>
      <c r="G2150" t="s">
        <v>3979</v>
      </c>
      <c r="H2150"/>
      <c r="I2150"/>
    </row>
    <row r="2151" spans="1:9">
      <c r="A2151" t="s">
        <v>1695</v>
      </c>
      <c r="B2151" t="s">
        <v>2130</v>
      </c>
      <c r="C2151" t="s">
        <v>2055</v>
      </c>
      <c r="D2151" t="s">
        <v>2697</v>
      </c>
      <c r="E2151" s="48">
        <v>46599</v>
      </c>
      <c r="F2151" t="s">
        <v>2231</v>
      </c>
      <c r="G2151" t="s">
        <v>4515</v>
      </c>
      <c r="H2151"/>
      <c r="I2151"/>
    </row>
    <row r="2152" spans="1:9">
      <c r="A2152" t="s">
        <v>1695</v>
      </c>
      <c r="B2152" t="s">
        <v>2130</v>
      </c>
      <c r="C2152" t="s">
        <v>2055</v>
      </c>
      <c r="D2152" t="s">
        <v>2697</v>
      </c>
      <c r="E2152" s="48">
        <v>46599</v>
      </c>
      <c r="F2152" t="s">
        <v>2231</v>
      </c>
      <c r="G2152" t="s">
        <v>4516</v>
      </c>
      <c r="H2152"/>
      <c r="I2152"/>
    </row>
    <row r="2153" spans="1:9">
      <c r="A2153" t="s">
        <v>1695</v>
      </c>
      <c r="B2153" t="s">
        <v>2130</v>
      </c>
      <c r="C2153" t="s">
        <v>2055</v>
      </c>
      <c r="D2153" t="s">
        <v>2697</v>
      </c>
      <c r="E2153" s="48">
        <v>46235</v>
      </c>
      <c r="F2153" t="s">
        <v>2866</v>
      </c>
      <c r="G2153" t="s">
        <v>4243</v>
      </c>
      <c r="H2153"/>
      <c r="I2153"/>
    </row>
    <row r="2154" spans="1:9">
      <c r="A2154" t="s">
        <v>1695</v>
      </c>
      <c r="B2154" t="s">
        <v>2130</v>
      </c>
      <c r="C2154" t="s">
        <v>2055</v>
      </c>
      <c r="D2154" t="s">
        <v>2697</v>
      </c>
      <c r="E2154" s="48">
        <v>46235</v>
      </c>
      <c r="F2154" t="s">
        <v>2866</v>
      </c>
      <c r="G2154" t="s">
        <v>4244</v>
      </c>
      <c r="H2154"/>
      <c r="I2154"/>
    </row>
    <row r="2155" spans="1:9">
      <c r="A2155" t="s">
        <v>1695</v>
      </c>
      <c r="B2155" t="s">
        <v>2130</v>
      </c>
      <c r="C2155" t="s">
        <v>2055</v>
      </c>
      <c r="D2155" t="s">
        <v>2697</v>
      </c>
      <c r="E2155" s="48">
        <v>46235</v>
      </c>
      <c r="F2155" t="s">
        <v>2866</v>
      </c>
      <c r="G2155" t="s">
        <v>4245</v>
      </c>
      <c r="H2155"/>
      <c r="I2155"/>
    </row>
    <row r="2156" spans="1:9">
      <c r="A2156" t="s">
        <v>1695</v>
      </c>
      <c r="B2156" t="s">
        <v>2130</v>
      </c>
      <c r="C2156" t="s">
        <v>2055</v>
      </c>
      <c r="D2156" t="s">
        <v>2697</v>
      </c>
      <c r="E2156" s="48">
        <v>46235</v>
      </c>
      <c r="F2156" t="s">
        <v>2866</v>
      </c>
      <c r="G2156" t="s">
        <v>4246</v>
      </c>
      <c r="H2156"/>
      <c r="I2156"/>
    </row>
    <row r="2157" spans="1:9">
      <c r="A2157" t="s">
        <v>1695</v>
      </c>
      <c r="B2157" t="s">
        <v>2130</v>
      </c>
      <c r="C2157" t="s">
        <v>2055</v>
      </c>
      <c r="D2157" t="s">
        <v>2697</v>
      </c>
      <c r="E2157" s="48">
        <v>46235</v>
      </c>
      <c r="F2157" t="s">
        <v>2866</v>
      </c>
      <c r="G2157" t="s">
        <v>4247</v>
      </c>
      <c r="H2157"/>
      <c r="I2157"/>
    </row>
    <row r="2158" spans="1:9">
      <c r="A2158" t="s">
        <v>1695</v>
      </c>
      <c r="B2158" t="s">
        <v>2130</v>
      </c>
      <c r="C2158" t="s">
        <v>2055</v>
      </c>
      <c r="D2158" t="s">
        <v>2697</v>
      </c>
      <c r="E2158" s="48">
        <v>46235</v>
      </c>
      <c r="F2158" t="s">
        <v>2866</v>
      </c>
      <c r="G2158" t="s">
        <v>4248</v>
      </c>
      <c r="H2158"/>
      <c r="I2158"/>
    </row>
    <row r="2159" spans="1:9">
      <c r="A2159" t="s">
        <v>1695</v>
      </c>
      <c r="B2159" t="s">
        <v>2130</v>
      </c>
      <c r="C2159" t="s">
        <v>2055</v>
      </c>
      <c r="D2159" t="s">
        <v>2697</v>
      </c>
      <c r="E2159" s="48">
        <v>46242</v>
      </c>
      <c r="F2159" t="s">
        <v>2237</v>
      </c>
      <c r="G2159" t="s">
        <v>3984</v>
      </c>
      <c r="H2159"/>
      <c r="I2159"/>
    </row>
    <row r="2160" spans="1:9">
      <c r="A2160" t="s">
        <v>1695</v>
      </c>
      <c r="B2160" t="s">
        <v>2130</v>
      </c>
      <c r="C2160" t="s">
        <v>2055</v>
      </c>
      <c r="D2160" t="s">
        <v>2697</v>
      </c>
      <c r="E2160" s="48">
        <v>46242</v>
      </c>
      <c r="F2160" t="s">
        <v>2237</v>
      </c>
      <c r="G2160" t="s">
        <v>3985</v>
      </c>
      <c r="H2160"/>
      <c r="I2160"/>
    </row>
    <row r="2161" spans="1:9">
      <c r="A2161" t="s">
        <v>1695</v>
      </c>
      <c r="B2161" t="s">
        <v>2130</v>
      </c>
      <c r="C2161" t="s">
        <v>2055</v>
      </c>
      <c r="D2161" t="s">
        <v>2697</v>
      </c>
      <c r="E2161" s="48">
        <v>46247</v>
      </c>
      <c r="F2161" t="s">
        <v>2348</v>
      </c>
      <c r="G2161" t="s">
        <v>3728</v>
      </c>
      <c r="H2161"/>
      <c r="I2161"/>
    </row>
    <row r="2162" spans="1:9">
      <c r="A2162" t="s">
        <v>1695</v>
      </c>
      <c r="B2162" t="s">
        <v>2130</v>
      </c>
      <c r="C2162" t="s">
        <v>2055</v>
      </c>
      <c r="D2162" t="s">
        <v>2697</v>
      </c>
      <c r="E2162" s="48">
        <v>46247</v>
      </c>
      <c r="F2162" t="s">
        <v>2348</v>
      </c>
      <c r="G2162" t="s">
        <v>3729</v>
      </c>
      <c r="H2162"/>
      <c r="I2162"/>
    </row>
    <row r="2163" spans="1:9">
      <c r="A2163" t="s">
        <v>1695</v>
      </c>
      <c r="B2163" t="s">
        <v>2130</v>
      </c>
      <c r="C2163" t="s">
        <v>2055</v>
      </c>
      <c r="D2163" t="s">
        <v>2697</v>
      </c>
      <c r="E2163" s="48">
        <v>46248</v>
      </c>
      <c r="F2163" t="s">
        <v>2538</v>
      </c>
      <c r="G2163" t="s">
        <v>4441</v>
      </c>
      <c r="H2163"/>
      <c r="I2163"/>
    </row>
    <row r="2164" spans="1:9">
      <c r="A2164" t="s">
        <v>1695</v>
      </c>
      <c r="B2164" t="s">
        <v>2130</v>
      </c>
      <c r="C2164" t="s">
        <v>2055</v>
      </c>
      <c r="D2164" t="s">
        <v>2697</v>
      </c>
      <c r="E2164" s="48">
        <v>46252</v>
      </c>
      <c r="F2164" t="s">
        <v>2108</v>
      </c>
      <c r="G2164" t="s">
        <v>3445</v>
      </c>
      <c r="H2164"/>
      <c r="I2164"/>
    </row>
    <row r="2165" spans="1:9">
      <c r="A2165" t="s">
        <v>1695</v>
      </c>
      <c r="B2165" t="s">
        <v>2130</v>
      </c>
      <c r="C2165" t="s">
        <v>2055</v>
      </c>
      <c r="D2165" t="s">
        <v>2697</v>
      </c>
      <c r="E2165" s="48">
        <v>46252</v>
      </c>
      <c r="F2165" t="s">
        <v>2108</v>
      </c>
      <c r="G2165" t="s">
        <v>3446</v>
      </c>
      <c r="H2165"/>
      <c r="I2165"/>
    </row>
    <row r="2166" spans="1:9">
      <c r="A2166" t="s">
        <v>1695</v>
      </c>
      <c r="B2166" t="s">
        <v>2130</v>
      </c>
      <c r="C2166" t="s">
        <v>2055</v>
      </c>
      <c r="D2166" t="s">
        <v>2697</v>
      </c>
      <c r="E2166" s="48">
        <v>46252</v>
      </c>
      <c r="F2166" t="s">
        <v>2108</v>
      </c>
      <c r="G2166" t="s">
        <v>3447</v>
      </c>
      <c r="H2166"/>
      <c r="I2166"/>
    </row>
    <row r="2167" spans="1:9">
      <c r="A2167" t="s">
        <v>1695</v>
      </c>
      <c r="B2167" t="s">
        <v>2130</v>
      </c>
      <c r="C2167" t="s">
        <v>2055</v>
      </c>
      <c r="D2167" t="s">
        <v>2697</v>
      </c>
      <c r="E2167" s="48">
        <v>46252</v>
      </c>
      <c r="F2167" t="s">
        <v>2108</v>
      </c>
      <c r="G2167" t="s">
        <v>3448</v>
      </c>
      <c r="H2167"/>
      <c r="I2167"/>
    </row>
    <row r="2168" spans="1:9">
      <c r="A2168" t="s">
        <v>1695</v>
      </c>
      <c r="B2168" t="s">
        <v>2130</v>
      </c>
      <c r="C2168" t="s">
        <v>2055</v>
      </c>
      <c r="D2168" t="s">
        <v>2697</v>
      </c>
      <c r="E2168" s="48">
        <v>46259</v>
      </c>
      <c r="F2168" t="s">
        <v>2302</v>
      </c>
      <c r="G2168" t="s">
        <v>3499</v>
      </c>
      <c r="H2168"/>
      <c r="I2168"/>
    </row>
    <row r="2169" spans="1:9">
      <c r="A2169" t="s">
        <v>1695</v>
      </c>
      <c r="B2169" t="s">
        <v>2130</v>
      </c>
      <c r="C2169" t="s">
        <v>2055</v>
      </c>
      <c r="D2169" t="s">
        <v>2697</v>
      </c>
      <c r="E2169" s="48">
        <v>46259</v>
      </c>
      <c r="F2169" t="s">
        <v>2302</v>
      </c>
      <c r="G2169" t="s">
        <v>3500</v>
      </c>
      <c r="H2169"/>
      <c r="I2169"/>
    </row>
    <row r="2170" spans="1:9">
      <c r="A2170" t="s">
        <v>1695</v>
      </c>
      <c r="B2170" t="s">
        <v>2130</v>
      </c>
      <c r="C2170" t="s">
        <v>2055</v>
      </c>
      <c r="D2170" t="s">
        <v>2697</v>
      </c>
      <c r="E2170" s="48">
        <v>46259</v>
      </c>
      <c r="F2170" t="s">
        <v>2302</v>
      </c>
      <c r="G2170" t="s">
        <v>3501</v>
      </c>
      <c r="H2170"/>
      <c r="I2170"/>
    </row>
    <row r="2171" spans="1:9">
      <c r="A2171" t="s">
        <v>1695</v>
      </c>
      <c r="B2171" t="s">
        <v>2130</v>
      </c>
      <c r="C2171" t="s">
        <v>2055</v>
      </c>
      <c r="D2171" t="s">
        <v>2697</v>
      </c>
      <c r="E2171" s="48">
        <v>46275</v>
      </c>
      <c r="F2171" t="s">
        <v>2469</v>
      </c>
      <c r="G2171" t="s">
        <v>3742</v>
      </c>
      <c r="H2171"/>
      <c r="I2171"/>
    </row>
    <row r="2172" spans="1:9">
      <c r="A2172" t="s">
        <v>1695</v>
      </c>
      <c r="B2172" t="s">
        <v>2130</v>
      </c>
      <c r="C2172" t="s">
        <v>2055</v>
      </c>
      <c r="D2172" t="s">
        <v>2697</v>
      </c>
      <c r="E2172" s="48">
        <v>46281</v>
      </c>
      <c r="F2172" t="s">
        <v>2256</v>
      </c>
      <c r="G2172" t="s">
        <v>4647</v>
      </c>
      <c r="H2172"/>
      <c r="I2172"/>
    </row>
    <row r="2173" spans="1:9">
      <c r="A2173" t="s">
        <v>1695</v>
      </c>
      <c r="B2173" t="s">
        <v>2130</v>
      </c>
      <c r="C2173" t="s">
        <v>2055</v>
      </c>
      <c r="D2173" t="s">
        <v>2697</v>
      </c>
      <c r="E2173" s="48">
        <v>46282</v>
      </c>
      <c r="F2173" t="s">
        <v>1771</v>
      </c>
      <c r="G2173" t="s">
        <v>4576</v>
      </c>
      <c r="H2173"/>
      <c r="I2173"/>
    </row>
    <row r="2174" spans="1:9">
      <c r="A2174" t="s">
        <v>1695</v>
      </c>
      <c r="B2174" t="s">
        <v>2130</v>
      </c>
      <c r="C2174" t="s">
        <v>2055</v>
      </c>
      <c r="D2174" t="s">
        <v>2697</v>
      </c>
      <c r="E2174" s="48">
        <v>46282</v>
      </c>
      <c r="F2174" t="s">
        <v>1771</v>
      </c>
      <c r="G2174" t="s">
        <v>4577</v>
      </c>
      <c r="H2174"/>
      <c r="I2174"/>
    </row>
    <row r="2175" spans="1:9">
      <c r="A2175" t="s">
        <v>1695</v>
      </c>
      <c r="B2175" t="s">
        <v>2130</v>
      </c>
      <c r="C2175" t="s">
        <v>2055</v>
      </c>
      <c r="D2175" t="s">
        <v>2697</v>
      </c>
      <c r="E2175" s="48">
        <v>46282</v>
      </c>
      <c r="F2175" t="s">
        <v>1771</v>
      </c>
      <c r="G2175" t="s">
        <v>4578</v>
      </c>
      <c r="H2175"/>
      <c r="I2175"/>
    </row>
    <row r="2176" spans="1:9">
      <c r="A2176" t="s">
        <v>1695</v>
      </c>
      <c r="B2176" t="s">
        <v>2130</v>
      </c>
      <c r="C2176" t="s">
        <v>2055</v>
      </c>
      <c r="D2176" t="s">
        <v>2697</v>
      </c>
      <c r="E2176" s="48">
        <v>46282</v>
      </c>
      <c r="F2176" t="s">
        <v>1771</v>
      </c>
      <c r="G2176" t="s">
        <v>4579</v>
      </c>
      <c r="H2176"/>
      <c r="I2176"/>
    </row>
    <row r="2177" spans="1:9">
      <c r="A2177" t="s">
        <v>1695</v>
      </c>
      <c r="B2177" t="s">
        <v>2130</v>
      </c>
      <c r="C2177" t="s">
        <v>2055</v>
      </c>
      <c r="D2177" t="s">
        <v>2697</v>
      </c>
      <c r="E2177" s="48">
        <v>46289</v>
      </c>
      <c r="F2177" t="s">
        <v>1722</v>
      </c>
      <c r="G2177" t="s">
        <v>6558</v>
      </c>
      <c r="H2177"/>
      <c r="I2177"/>
    </row>
    <row r="2178" spans="1:9">
      <c r="A2178" t="s">
        <v>1695</v>
      </c>
      <c r="B2178" t="s">
        <v>2187</v>
      </c>
      <c r="C2178" t="s">
        <v>2055</v>
      </c>
      <c r="D2178" t="s">
        <v>2697</v>
      </c>
      <c r="E2178" s="48">
        <v>46174</v>
      </c>
      <c r="F2178" t="s">
        <v>2135</v>
      </c>
      <c r="G2178" t="s">
        <v>4648</v>
      </c>
      <c r="H2178"/>
      <c r="I2178"/>
    </row>
    <row r="2179" spans="1:9">
      <c r="A2179" t="s">
        <v>1695</v>
      </c>
      <c r="B2179" t="s">
        <v>2187</v>
      </c>
      <c r="C2179" t="s">
        <v>2055</v>
      </c>
      <c r="D2179" t="s">
        <v>2697</v>
      </c>
      <c r="E2179" s="48">
        <v>46174</v>
      </c>
      <c r="F2179" t="s">
        <v>2135</v>
      </c>
      <c r="G2179" t="s">
        <v>4649</v>
      </c>
      <c r="H2179"/>
      <c r="I2179"/>
    </row>
    <row r="2180" spans="1:9">
      <c r="A2180" t="s">
        <v>1695</v>
      </c>
      <c r="B2180" t="s">
        <v>2187</v>
      </c>
      <c r="C2180" t="s">
        <v>2055</v>
      </c>
      <c r="D2180" t="s">
        <v>2697</v>
      </c>
      <c r="E2180" s="48">
        <v>46174</v>
      </c>
      <c r="F2180" t="s">
        <v>2135</v>
      </c>
      <c r="G2180" t="s">
        <v>4650</v>
      </c>
      <c r="H2180"/>
      <c r="I2180"/>
    </row>
    <row r="2181" spans="1:9">
      <c r="A2181" t="s">
        <v>1695</v>
      </c>
      <c r="B2181" t="s">
        <v>2187</v>
      </c>
      <c r="C2181" t="s">
        <v>2055</v>
      </c>
      <c r="D2181" t="s">
        <v>2697</v>
      </c>
      <c r="E2181" s="48">
        <v>46174</v>
      </c>
      <c r="F2181" t="s">
        <v>2135</v>
      </c>
      <c r="G2181" t="s">
        <v>4651</v>
      </c>
      <c r="H2181"/>
      <c r="I2181"/>
    </row>
    <row r="2182" spans="1:9">
      <c r="A2182" t="s">
        <v>1695</v>
      </c>
      <c r="B2182" t="s">
        <v>2187</v>
      </c>
      <c r="C2182" t="s">
        <v>2055</v>
      </c>
      <c r="D2182" t="s">
        <v>2697</v>
      </c>
      <c r="E2182" s="48">
        <v>46175</v>
      </c>
      <c r="F2182" t="s">
        <v>2570</v>
      </c>
      <c r="G2182" t="s">
        <v>4652</v>
      </c>
      <c r="H2182"/>
      <c r="I2182"/>
    </row>
    <row r="2183" spans="1:9">
      <c r="A2183" t="s">
        <v>1695</v>
      </c>
      <c r="B2183" t="s">
        <v>2187</v>
      </c>
      <c r="C2183" t="s">
        <v>2055</v>
      </c>
      <c r="D2183" t="s">
        <v>2697</v>
      </c>
      <c r="E2183" s="48">
        <v>46176</v>
      </c>
      <c r="F2183" t="s">
        <v>2062</v>
      </c>
      <c r="G2183" t="s">
        <v>4653</v>
      </c>
      <c r="H2183"/>
      <c r="I2183"/>
    </row>
    <row r="2184" spans="1:9">
      <c r="A2184" t="s">
        <v>1695</v>
      </c>
      <c r="B2184" t="s">
        <v>2187</v>
      </c>
      <c r="C2184" t="s">
        <v>2055</v>
      </c>
      <c r="D2184" t="s">
        <v>2697</v>
      </c>
      <c r="E2184" s="48">
        <v>46177</v>
      </c>
      <c r="F2184" t="s">
        <v>2424</v>
      </c>
      <c r="G2184" t="s">
        <v>4654</v>
      </c>
      <c r="H2184"/>
      <c r="I2184"/>
    </row>
    <row r="2185" spans="1:9">
      <c r="A2185" t="s">
        <v>1695</v>
      </c>
      <c r="B2185" t="s">
        <v>2187</v>
      </c>
      <c r="C2185" t="s">
        <v>2055</v>
      </c>
      <c r="D2185" t="s">
        <v>2697</v>
      </c>
      <c r="E2185" s="48">
        <v>46177</v>
      </c>
      <c r="F2185" t="s">
        <v>2424</v>
      </c>
      <c r="G2185" t="s">
        <v>4655</v>
      </c>
      <c r="H2185"/>
      <c r="I2185"/>
    </row>
    <row r="2186" spans="1:9">
      <c r="A2186" t="s">
        <v>1695</v>
      </c>
      <c r="B2186" t="s">
        <v>2187</v>
      </c>
      <c r="C2186" t="s">
        <v>2055</v>
      </c>
      <c r="D2186" t="s">
        <v>2697</v>
      </c>
      <c r="E2186" s="48">
        <v>46177</v>
      </c>
      <c r="F2186" t="s">
        <v>2424</v>
      </c>
      <c r="G2186" t="s">
        <v>4656</v>
      </c>
      <c r="H2186"/>
      <c r="I2186"/>
    </row>
    <row r="2187" spans="1:9">
      <c r="A2187" t="s">
        <v>1695</v>
      </c>
      <c r="B2187" t="s">
        <v>2187</v>
      </c>
      <c r="C2187" t="s">
        <v>2055</v>
      </c>
      <c r="D2187" t="s">
        <v>2697</v>
      </c>
      <c r="E2187" s="48">
        <v>46177</v>
      </c>
      <c r="F2187" t="s">
        <v>2424</v>
      </c>
      <c r="G2187" t="s">
        <v>4657</v>
      </c>
      <c r="H2187"/>
      <c r="I2187"/>
    </row>
    <row r="2188" spans="1:9">
      <c r="A2188" t="s">
        <v>1695</v>
      </c>
      <c r="B2188" t="s">
        <v>2187</v>
      </c>
      <c r="C2188" t="s">
        <v>2055</v>
      </c>
      <c r="D2188" t="s">
        <v>2697</v>
      </c>
      <c r="E2188" s="48">
        <v>46177</v>
      </c>
      <c r="F2188" t="s">
        <v>2424</v>
      </c>
      <c r="G2188" t="s">
        <v>4658</v>
      </c>
      <c r="H2188"/>
      <c r="I2188"/>
    </row>
    <row r="2189" spans="1:9">
      <c r="A2189" t="s">
        <v>1695</v>
      </c>
      <c r="B2189" t="s">
        <v>2187</v>
      </c>
      <c r="C2189" t="s">
        <v>2055</v>
      </c>
      <c r="D2189" t="s">
        <v>2697</v>
      </c>
      <c r="E2189" s="48">
        <v>46178</v>
      </c>
      <c r="F2189" t="s">
        <v>2063</v>
      </c>
      <c r="G2189" t="s">
        <v>4659</v>
      </c>
      <c r="H2189"/>
      <c r="I2189"/>
    </row>
    <row r="2190" spans="1:9">
      <c r="A2190" t="s">
        <v>1695</v>
      </c>
      <c r="B2190" t="s">
        <v>2187</v>
      </c>
      <c r="C2190" t="s">
        <v>2055</v>
      </c>
      <c r="D2190" t="s">
        <v>2697</v>
      </c>
      <c r="E2190" s="48">
        <v>46178</v>
      </c>
      <c r="F2190" t="s">
        <v>2063</v>
      </c>
      <c r="G2190" t="s">
        <v>4660</v>
      </c>
      <c r="H2190"/>
      <c r="I2190"/>
    </row>
    <row r="2191" spans="1:9">
      <c r="A2191" t="s">
        <v>1695</v>
      </c>
      <c r="B2191" t="s">
        <v>2187</v>
      </c>
      <c r="C2191" t="s">
        <v>2055</v>
      </c>
      <c r="D2191" t="s">
        <v>2697</v>
      </c>
      <c r="E2191" s="48">
        <v>46178</v>
      </c>
      <c r="F2191" t="s">
        <v>2063</v>
      </c>
      <c r="G2191" t="s">
        <v>4661</v>
      </c>
      <c r="H2191"/>
      <c r="I2191"/>
    </row>
    <row r="2192" spans="1:9">
      <c r="A2192" t="s">
        <v>1695</v>
      </c>
      <c r="B2192" t="s">
        <v>2187</v>
      </c>
      <c r="C2192" t="s">
        <v>2055</v>
      </c>
      <c r="D2192" t="s">
        <v>2697</v>
      </c>
      <c r="E2192" s="48">
        <v>46178</v>
      </c>
      <c r="F2192" t="s">
        <v>2063</v>
      </c>
      <c r="G2192" t="s">
        <v>4662</v>
      </c>
      <c r="H2192"/>
      <c r="I2192"/>
    </row>
    <row r="2193" spans="1:9">
      <c r="A2193" t="s">
        <v>1695</v>
      </c>
      <c r="B2193" t="s">
        <v>2187</v>
      </c>
      <c r="C2193" t="s">
        <v>2055</v>
      </c>
      <c r="D2193" t="s">
        <v>2697</v>
      </c>
      <c r="E2193" s="48">
        <v>46178</v>
      </c>
      <c r="F2193" t="s">
        <v>2063</v>
      </c>
      <c r="G2193" t="s">
        <v>4663</v>
      </c>
      <c r="H2193"/>
      <c r="I2193"/>
    </row>
    <row r="2194" spans="1:9">
      <c r="A2194" t="s">
        <v>1695</v>
      </c>
      <c r="B2194" t="s">
        <v>2187</v>
      </c>
      <c r="C2194" t="s">
        <v>2055</v>
      </c>
      <c r="D2194" t="s">
        <v>2697</v>
      </c>
      <c r="E2194" s="48">
        <v>46178</v>
      </c>
      <c r="F2194" t="s">
        <v>2063</v>
      </c>
      <c r="G2194" t="s">
        <v>4664</v>
      </c>
      <c r="H2194"/>
      <c r="I2194"/>
    </row>
    <row r="2195" spans="1:9">
      <c r="A2195" t="s">
        <v>1695</v>
      </c>
      <c r="B2195" t="s">
        <v>2187</v>
      </c>
      <c r="C2195" t="s">
        <v>2055</v>
      </c>
      <c r="D2195" t="s">
        <v>2697</v>
      </c>
      <c r="E2195" s="48">
        <v>46179</v>
      </c>
      <c r="F2195" t="s">
        <v>2266</v>
      </c>
      <c r="G2195" t="s">
        <v>4665</v>
      </c>
      <c r="H2195"/>
      <c r="I2195"/>
    </row>
    <row r="2196" spans="1:9">
      <c r="A2196" t="s">
        <v>1695</v>
      </c>
      <c r="B2196" t="s">
        <v>2187</v>
      </c>
      <c r="C2196" t="s">
        <v>2055</v>
      </c>
      <c r="D2196" t="s">
        <v>2697</v>
      </c>
      <c r="E2196" s="48">
        <v>46187</v>
      </c>
      <c r="F2196" t="s">
        <v>2070</v>
      </c>
      <c r="G2196"/>
      <c r="H2196"/>
      <c r="I2196"/>
    </row>
    <row r="2197" spans="1:9">
      <c r="A2197" t="s">
        <v>1695</v>
      </c>
      <c r="B2197" t="s">
        <v>2187</v>
      </c>
      <c r="C2197" t="s">
        <v>2055</v>
      </c>
      <c r="D2197" t="s">
        <v>2697</v>
      </c>
      <c r="E2197" s="48">
        <v>46188</v>
      </c>
      <c r="F2197" t="s">
        <v>2070</v>
      </c>
      <c r="G2197"/>
      <c r="H2197"/>
      <c r="I2197"/>
    </row>
    <row r="2198" spans="1:9">
      <c r="A2198" t="s">
        <v>1695</v>
      </c>
      <c r="B2198" t="s">
        <v>2187</v>
      </c>
      <c r="C2198" t="s">
        <v>2055</v>
      </c>
      <c r="D2198" t="s">
        <v>2697</v>
      </c>
      <c r="E2198" s="48">
        <v>46189</v>
      </c>
      <c r="F2198" t="s">
        <v>2070</v>
      </c>
      <c r="G2198"/>
      <c r="H2198"/>
      <c r="I2198"/>
    </row>
    <row r="2199" spans="1:9">
      <c r="A2199" t="s">
        <v>1695</v>
      </c>
      <c r="B2199" t="s">
        <v>2187</v>
      </c>
      <c r="C2199" t="s">
        <v>2055</v>
      </c>
      <c r="D2199" t="s">
        <v>2697</v>
      </c>
      <c r="E2199" s="48">
        <v>46190</v>
      </c>
      <c r="F2199" t="s">
        <v>2070</v>
      </c>
      <c r="G2199"/>
      <c r="H2199"/>
      <c r="I2199"/>
    </row>
    <row r="2200" spans="1:9">
      <c r="A2200" t="s">
        <v>1695</v>
      </c>
      <c r="B2200" t="s">
        <v>2187</v>
      </c>
      <c r="C2200" t="s">
        <v>2055</v>
      </c>
      <c r="D2200" t="s">
        <v>2697</v>
      </c>
      <c r="E2200" s="48">
        <v>46191</v>
      </c>
      <c r="F2200" t="s">
        <v>2070</v>
      </c>
      <c r="G2200"/>
      <c r="H2200"/>
      <c r="I2200"/>
    </row>
    <row r="2201" spans="1:9">
      <c r="A2201" t="s">
        <v>1695</v>
      </c>
      <c r="B2201" t="s">
        <v>2187</v>
      </c>
      <c r="C2201" t="s">
        <v>2055</v>
      </c>
      <c r="D2201" t="s">
        <v>2697</v>
      </c>
      <c r="E2201" s="48">
        <v>46192</v>
      </c>
      <c r="F2201" t="s">
        <v>2070</v>
      </c>
      <c r="G2201"/>
      <c r="H2201"/>
      <c r="I2201"/>
    </row>
    <row r="2202" spans="1:9">
      <c r="A2202" t="s">
        <v>1695</v>
      </c>
      <c r="B2202" t="s">
        <v>2187</v>
      </c>
      <c r="C2202" t="s">
        <v>2055</v>
      </c>
      <c r="D2202" t="s">
        <v>2697</v>
      </c>
      <c r="E2202" s="48">
        <v>46194</v>
      </c>
      <c r="F2202" t="s">
        <v>2070</v>
      </c>
      <c r="G2202"/>
      <c r="H2202"/>
      <c r="I2202"/>
    </row>
    <row r="2203" spans="1:9">
      <c r="A2203" t="s">
        <v>1695</v>
      </c>
      <c r="B2203" t="s">
        <v>2187</v>
      </c>
      <c r="C2203" t="s">
        <v>2055</v>
      </c>
      <c r="D2203" t="s">
        <v>2697</v>
      </c>
      <c r="E2203" s="48">
        <v>46201</v>
      </c>
      <c r="F2203" t="s">
        <v>2070</v>
      </c>
      <c r="G2203"/>
      <c r="H2203"/>
      <c r="I2203"/>
    </row>
    <row r="2204" spans="1:9">
      <c r="A2204" t="s">
        <v>1695</v>
      </c>
      <c r="B2204" t="s">
        <v>2187</v>
      </c>
      <c r="C2204" t="s">
        <v>2055</v>
      </c>
      <c r="D2204" t="s">
        <v>2697</v>
      </c>
      <c r="E2204" s="48">
        <v>46207</v>
      </c>
      <c r="F2204" t="s">
        <v>2070</v>
      </c>
      <c r="G2204"/>
      <c r="H2204"/>
      <c r="I2204"/>
    </row>
    <row r="2205" spans="1:9">
      <c r="A2205" t="s">
        <v>1695</v>
      </c>
      <c r="B2205" t="s">
        <v>2187</v>
      </c>
      <c r="C2205" t="s">
        <v>2055</v>
      </c>
      <c r="D2205" t="s">
        <v>2697</v>
      </c>
      <c r="E2205" s="48">
        <v>46208</v>
      </c>
      <c r="F2205" t="s">
        <v>2070</v>
      </c>
      <c r="G2205"/>
      <c r="H2205"/>
      <c r="I2205"/>
    </row>
    <row r="2206" spans="1:9">
      <c r="A2206" t="s">
        <v>1695</v>
      </c>
      <c r="B2206" t="s">
        <v>2187</v>
      </c>
      <c r="C2206" t="s">
        <v>2055</v>
      </c>
      <c r="D2206" t="s">
        <v>2697</v>
      </c>
      <c r="E2206" s="48">
        <v>46212</v>
      </c>
      <c r="F2206" t="s">
        <v>2978</v>
      </c>
      <c r="G2206" t="s">
        <v>4077</v>
      </c>
      <c r="H2206"/>
      <c r="I2206"/>
    </row>
    <row r="2207" spans="1:9">
      <c r="A2207" t="s">
        <v>1695</v>
      </c>
      <c r="B2207" t="s">
        <v>2187</v>
      </c>
      <c r="C2207" t="s">
        <v>2055</v>
      </c>
      <c r="D2207" t="s">
        <v>2697</v>
      </c>
      <c r="E2207" s="48">
        <v>46212</v>
      </c>
      <c r="F2207" t="s">
        <v>2978</v>
      </c>
      <c r="G2207" t="s">
        <v>4078</v>
      </c>
      <c r="H2207"/>
      <c r="I2207"/>
    </row>
    <row r="2208" spans="1:9">
      <c r="A2208" t="s">
        <v>1695</v>
      </c>
      <c r="B2208" t="s">
        <v>2187</v>
      </c>
      <c r="C2208" t="s">
        <v>2055</v>
      </c>
      <c r="D2208" t="s">
        <v>2697</v>
      </c>
      <c r="E2208" s="48">
        <v>46212</v>
      </c>
      <c r="F2208" t="s">
        <v>2978</v>
      </c>
      <c r="G2208" t="s">
        <v>4322</v>
      </c>
      <c r="H2208"/>
      <c r="I2208"/>
    </row>
    <row r="2209" spans="1:9">
      <c r="A2209" t="s">
        <v>1695</v>
      </c>
      <c r="B2209" t="s">
        <v>2187</v>
      </c>
      <c r="C2209" t="s">
        <v>2055</v>
      </c>
      <c r="D2209" t="s">
        <v>2697</v>
      </c>
      <c r="E2209" s="48">
        <v>46212</v>
      </c>
      <c r="F2209" t="s">
        <v>2978</v>
      </c>
      <c r="G2209" t="s">
        <v>4079</v>
      </c>
      <c r="H2209"/>
      <c r="I2209"/>
    </row>
    <row r="2210" spans="1:9">
      <c r="A2210" t="s">
        <v>1695</v>
      </c>
      <c r="B2210" t="s">
        <v>2187</v>
      </c>
      <c r="C2210" t="s">
        <v>2055</v>
      </c>
      <c r="D2210" t="s">
        <v>2697</v>
      </c>
      <c r="E2210" s="48">
        <v>46213</v>
      </c>
      <c r="F2210" t="s">
        <v>2070</v>
      </c>
      <c r="G2210"/>
      <c r="H2210"/>
      <c r="I2210"/>
    </row>
    <row r="2211" spans="1:9">
      <c r="A2211" t="s">
        <v>1695</v>
      </c>
      <c r="B2211" t="s">
        <v>2187</v>
      </c>
      <c r="C2211" t="s">
        <v>2055</v>
      </c>
      <c r="D2211" t="s">
        <v>2697</v>
      </c>
      <c r="E2211" s="48">
        <v>46214</v>
      </c>
      <c r="F2211" t="s">
        <v>2882</v>
      </c>
      <c r="G2211" t="s">
        <v>4322</v>
      </c>
      <c r="H2211"/>
      <c r="I2211"/>
    </row>
    <row r="2212" spans="1:9">
      <c r="A2212" t="s">
        <v>1695</v>
      </c>
      <c r="B2212" t="s">
        <v>2187</v>
      </c>
      <c r="C2212" t="s">
        <v>2055</v>
      </c>
      <c r="D2212" t="s">
        <v>2697</v>
      </c>
      <c r="E2212" s="48">
        <v>46214</v>
      </c>
      <c r="F2212" t="s">
        <v>2882</v>
      </c>
      <c r="G2212" t="s">
        <v>4323</v>
      </c>
      <c r="H2212"/>
      <c r="I2212"/>
    </row>
    <row r="2213" spans="1:9">
      <c r="A2213" t="s">
        <v>1695</v>
      </c>
      <c r="B2213" t="s">
        <v>2187</v>
      </c>
      <c r="C2213" t="s">
        <v>2055</v>
      </c>
      <c r="D2213" t="s">
        <v>2697</v>
      </c>
      <c r="E2213" s="48">
        <v>46214</v>
      </c>
      <c r="F2213" t="s">
        <v>2882</v>
      </c>
      <c r="G2213" t="s">
        <v>4324</v>
      </c>
      <c r="H2213"/>
      <c r="I2213"/>
    </row>
    <row r="2214" spans="1:9">
      <c r="A2214" t="s">
        <v>1695</v>
      </c>
      <c r="B2214" t="s">
        <v>2187</v>
      </c>
      <c r="C2214" t="s">
        <v>2055</v>
      </c>
      <c r="D2214" t="s">
        <v>2697</v>
      </c>
      <c r="E2214" s="48">
        <v>46215</v>
      </c>
      <c r="F2214" t="s">
        <v>2070</v>
      </c>
      <c r="G2214"/>
      <c r="H2214"/>
      <c r="I2214"/>
    </row>
    <row r="2215" spans="1:9">
      <c r="A2215" t="s">
        <v>1695</v>
      </c>
      <c r="B2215" t="s">
        <v>2187</v>
      </c>
      <c r="C2215" t="s">
        <v>2055</v>
      </c>
      <c r="D2215" t="s">
        <v>2697</v>
      </c>
      <c r="E2215" s="48">
        <v>46216</v>
      </c>
      <c r="F2215" t="s">
        <v>2555</v>
      </c>
      <c r="G2215" t="s">
        <v>4086</v>
      </c>
      <c r="H2215"/>
      <c r="I2215"/>
    </row>
    <row r="2216" spans="1:9">
      <c r="A2216" t="s">
        <v>1695</v>
      </c>
      <c r="B2216" t="s">
        <v>2187</v>
      </c>
      <c r="C2216" t="s">
        <v>2055</v>
      </c>
      <c r="D2216" t="s">
        <v>2697</v>
      </c>
      <c r="E2216" s="48">
        <v>46216</v>
      </c>
      <c r="F2216" t="s">
        <v>2555</v>
      </c>
      <c r="G2216" t="s">
        <v>4087</v>
      </c>
      <c r="H2216"/>
      <c r="I2216"/>
    </row>
    <row r="2217" spans="1:9">
      <c r="A2217" t="s">
        <v>1695</v>
      </c>
      <c r="B2217" t="s">
        <v>2187</v>
      </c>
      <c r="C2217" t="s">
        <v>2055</v>
      </c>
      <c r="D2217" t="s">
        <v>2697</v>
      </c>
      <c r="E2217" s="48">
        <v>46216</v>
      </c>
      <c r="F2217" t="s">
        <v>2555</v>
      </c>
      <c r="G2217" t="s">
        <v>4088</v>
      </c>
      <c r="H2217"/>
      <c r="I2217"/>
    </row>
    <row r="2218" spans="1:9">
      <c r="A2218" t="s">
        <v>1695</v>
      </c>
      <c r="B2218" t="s">
        <v>2187</v>
      </c>
      <c r="C2218" t="s">
        <v>2055</v>
      </c>
      <c r="D2218" t="s">
        <v>2697</v>
      </c>
      <c r="E2218" s="48">
        <v>46216</v>
      </c>
      <c r="F2218" t="s">
        <v>2555</v>
      </c>
      <c r="G2218" t="s">
        <v>4089</v>
      </c>
      <c r="H2218"/>
      <c r="I2218"/>
    </row>
    <row r="2219" spans="1:9">
      <c r="A2219" t="s">
        <v>1695</v>
      </c>
      <c r="B2219" t="s">
        <v>2187</v>
      </c>
      <c r="C2219" t="s">
        <v>2055</v>
      </c>
      <c r="D2219" t="s">
        <v>2697</v>
      </c>
      <c r="E2219" s="48">
        <v>46216</v>
      </c>
      <c r="F2219" t="s">
        <v>2555</v>
      </c>
      <c r="G2219" t="s">
        <v>4090</v>
      </c>
      <c r="H2219"/>
      <c r="I2219"/>
    </row>
    <row r="2220" spans="1:9">
      <c r="A2220" t="s">
        <v>1695</v>
      </c>
      <c r="B2220" t="s">
        <v>2187</v>
      </c>
      <c r="C2220" t="s">
        <v>2055</v>
      </c>
      <c r="D2220" t="s">
        <v>2697</v>
      </c>
      <c r="E2220" s="48">
        <v>46217</v>
      </c>
      <c r="F2220" t="s">
        <v>2225</v>
      </c>
      <c r="G2220" t="s">
        <v>3824</v>
      </c>
      <c r="H2220"/>
      <c r="I2220"/>
    </row>
    <row r="2221" spans="1:9">
      <c r="A2221" t="s">
        <v>1695</v>
      </c>
      <c r="B2221" t="s">
        <v>2187</v>
      </c>
      <c r="C2221" t="s">
        <v>2055</v>
      </c>
      <c r="D2221" t="s">
        <v>2697</v>
      </c>
      <c r="E2221" s="48">
        <v>46217</v>
      </c>
      <c r="F2221" t="s">
        <v>2225</v>
      </c>
      <c r="G2221" t="s">
        <v>3825</v>
      </c>
      <c r="H2221"/>
      <c r="I2221"/>
    </row>
    <row r="2222" spans="1:9">
      <c r="A2222" t="s">
        <v>1695</v>
      </c>
      <c r="B2222" t="s">
        <v>2187</v>
      </c>
      <c r="C2222" t="s">
        <v>2055</v>
      </c>
      <c r="D2222" t="s">
        <v>2697</v>
      </c>
      <c r="E2222" s="48">
        <v>46220</v>
      </c>
      <c r="F2222" t="s">
        <v>2070</v>
      </c>
      <c r="G2222"/>
      <c r="H2222"/>
      <c r="I2222"/>
    </row>
    <row r="2223" spans="1:9">
      <c r="A2223" t="s">
        <v>1695</v>
      </c>
      <c r="B2223" t="s">
        <v>2187</v>
      </c>
      <c r="C2223" t="s">
        <v>2055</v>
      </c>
      <c r="D2223" t="s">
        <v>2697</v>
      </c>
      <c r="E2223" s="48">
        <v>46221</v>
      </c>
      <c r="F2223" t="s">
        <v>2070</v>
      </c>
      <c r="G2223"/>
      <c r="H2223"/>
      <c r="I2223"/>
    </row>
    <row r="2224" spans="1:9">
      <c r="A2224" t="s">
        <v>1695</v>
      </c>
      <c r="B2224" t="s">
        <v>2187</v>
      </c>
      <c r="C2224" t="s">
        <v>2055</v>
      </c>
      <c r="D2224" t="s">
        <v>2697</v>
      </c>
      <c r="E2224" s="48">
        <v>46222</v>
      </c>
      <c r="F2224" t="s">
        <v>2070</v>
      </c>
      <c r="G2224"/>
      <c r="H2224"/>
      <c r="I2224"/>
    </row>
    <row r="2225" spans="1:9">
      <c r="A2225" t="s">
        <v>1695</v>
      </c>
      <c r="B2225" t="s">
        <v>2187</v>
      </c>
      <c r="C2225" t="s">
        <v>2055</v>
      </c>
      <c r="D2225" t="s">
        <v>2697</v>
      </c>
      <c r="E2225" s="48">
        <v>46223</v>
      </c>
      <c r="F2225" t="s">
        <v>2070</v>
      </c>
      <c r="G2225"/>
      <c r="H2225"/>
      <c r="I2225"/>
    </row>
    <row r="2226" spans="1:9">
      <c r="A2226" t="s">
        <v>1695</v>
      </c>
      <c r="B2226" t="s">
        <v>2187</v>
      </c>
      <c r="C2226" t="s">
        <v>2055</v>
      </c>
      <c r="D2226" t="s">
        <v>2697</v>
      </c>
      <c r="E2226" s="48">
        <v>46224</v>
      </c>
      <c r="F2226" t="s">
        <v>2070</v>
      </c>
      <c r="G2226"/>
      <c r="H2226"/>
      <c r="I2226"/>
    </row>
    <row r="2227" spans="1:9">
      <c r="A2227" t="s">
        <v>1695</v>
      </c>
      <c r="B2227" t="s">
        <v>2187</v>
      </c>
      <c r="C2227" t="s">
        <v>2055</v>
      </c>
      <c r="D2227" t="s">
        <v>2697</v>
      </c>
      <c r="E2227" s="48">
        <v>46225</v>
      </c>
      <c r="F2227" t="s">
        <v>2070</v>
      </c>
      <c r="G2227"/>
      <c r="H2227"/>
      <c r="I2227"/>
    </row>
    <row r="2228" spans="1:9">
      <c r="A2228" t="s">
        <v>1695</v>
      </c>
      <c r="B2228" t="s">
        <v>2187</v>
      </c>
      <c r="C2228" t="s">
        <v>2055</v>
      </c>
      <c r="D2228" t="s">
        <v>2697</v>
      </c>
      <c r="E2228" s="48">
        <v>46226</v>
      </c>
      <c r="F2228" t="s">
        <v>2070</v>
      </c>
      <c r="G2228"/>
      <c r="H2228"/>
      <c r="I2228"/>
    </row>
    <row r="2229" spans="1:9">
      <c r="A2229" t="s">
        <v>1695</v>
      </c>
      <c r="B2229" t="s">
        <v>2187</v>
      </c>
      <c r="C2229" t="s">
        <v>2055</v>
      </c>
      <c r="D2229" t="s">
        <v>2697</v>
      </c>
      <c r="E2229" s="48">
        <v>46227</v>
      </c>
      <c r="F2229" t="s">
        <v>2070</v>
      </c>
      <c r="G2229"/>
      <c r="H2229"/>
      <c r="I2229"/>
    </row>
    <row r="2230" spans="1:9">
      <c r="A2230" t="s">
        <v>1695</v>
      </c>
      <c r="B2230" t="s">
        <v>2187</v>
      </c>
      <c r="C2230" t="s">
        <v>2055</v>
      </c>
      <c r="D2230" t="s">
        <v>2697</v>
      </c>
      <c r="E2230" s="48">
        <v>46252</v>
      </c>
      <c r="F2230" t="s">
        <v>2404</v>
      </c>
      <c r="G2230" t="s">
        <v>3990</v>
      </c>
      <c r="H2230"/>
      <c r="I2230"/>
    </row>
    <row r="2231" spans="1:9">
      <c r="A2231" t="s">
        <v>1695</v>
      </c>
      <c r="B2231" t="s">
        <v>2187</v>
      </c>
      <c r="C2231" t="s">
        <v>2055</v>
      </c>
      <c r="D2231" t="s">
        <v>2697</v>
      </c>
      <c r="E2231" s="48">
        <v>46252</v>
      </c>
      <c r="F2231" t="s">
        <v>2404</v>
      </c>
      <c r="G2231" t="s">
        <v>3991</v>
      </c>
      <c r="H2231"/>
      <c r="I2231"/>
    </row>
    <row r="2232" spans="1:9">
      <c r="A2232" t="s">
        <v>1695</v>
      </c>
      <c r="B2232" t="s">
        <v>2187</v>
      </c>
      <c r="C2232" t="s">
        <v>2055</v>
      </c>
      <c r="D2232" t="s">
        <v>2697</v>
      </c>
      <c r="E2232" s="48">
        <v>46252</v>
      </c>
      <c r="F2232" t="s">
        <v>2404</v>
      </c>
      <c r="G2232" t="s">
        <v>3992</v>
      </c>
      <c r="H2232"/>
      <c r="I2232"/>
    </row>
    <row r="2233" spans="1:9">
      <c r="A2233" t="s">
        <v>1695</v>
      </c>
      <c r="B2233" t="s">
        <v>2187</v>
      </c>
      <c r="C2233" t="s">
        <v>2055</v>
      </c>
      <c r="D2233" t="s">
        <v>2697</v>
      </c>
      <c r="E2233" s="48">
        <v>46252</v>
      </c>
      <c r="F2233" t="s">
        <v>2404</v>
      </c>
      <c r="G2233" t="s">
        <v>3993</v>
      </c>
      <c r="H2233"/>
      <c r="I2233"/>
    </row>
    <row r="2234" spans="1:9">
      <c r="A2234" t="s">
        <v>1695</v>
      </c>
      <c r="B2234" t="s">
        <v>2187</v>
      </c>
      <c r="C2234" t="s">
        <v>2055</v>
      </c>
      <c r="D2234" t="s">
        <v>2697</v>
      </c>
      <c r="E2234" s="48">
        <v>46252</v>
      </c>
      <c r="F2234" t="s">
        <v>2404</v>
      </c>
      <c r="G2234" t="s">
        <v>3994</v>
      </c>
      <c r="H2234"/>
      <c r="I2234"/>
    </row>
    <row r="2235" spans="1:9">
      <c r="A2235" t="s">
        <v>1695</v>
      </c>
      <c r="B2235" t="s">
        <v>2187</v>
      </c>
      <c r="C2235" t="s">
        <v>2055</v>
      </c>
      <c r="D2235" t="s">
        <v>2697</v>
      </c>
      <c r="E2235" s="48">
        <v>46268</v>
      </c>
      <c r="F2235" t="s">
        <v>2118</v>
      </c>
      <c r="G2235" t="s">
        <v>4454</v>
      </c>
      <c r="H2235"/>
      <c r="I2235"/>
    </row>
    <row r="2236" spans="1:9">
      <c r="A2236" t="s">
        <v>1695</v>
      </c>
      <c r="B2236" t="s">
        <v>2187</v>
      </c>
      <c r="C2236" t="s">
        <v>2055</v>
      </c>
      <c r="D2236" t="s">
        <v>2697</v>
      </c>
      <c r="E2236" s="48">
        <v>46275</v>
      </c>
      <c r="F2236" t="s">
        <v>2934</v>
      </c>
      <c r="G2236" t="s">
        <v>4539</v>
      </c>
      <c r="H2236"/>
      <c r="I2236"/>
    </row>
    <row r="2237" spans="1:9">
      <c r="A2237" t="s">
        <v>1695</v>
      </c>
      <c r="B2237" t="s">
        <v>2187</v>
      </c>
      <c r="C2237" t="s">
        <v>2055</v>
      </c>
      <c r="D2237" t="s">
        <v>2697</v>
      </c>
      <c r="E2237" s="48">
        <v>46275</v>
      </c>
      <c r="F2237" t="s">
        <v>2934</v>
      </c>
      <c r="G2237" t="s">
        <v>4540</v>
      </c>
      <c r="H2237"/>
      <c r="I2237"/>
    </row>
    <row r="2238" spans="1:9">
      <c r="A2238" t="s">
        <v>1695</v>
      </c>
      <c r="B2238" t="s">
        <v>2187</v>
      </c>
      <c r="C2238" t="s">
        <v>2055</v>
      </c>
      <c r="D2238" t="s">
        <v>2697</v>
      </c>
      <c r="E2238" s="48">
        <v>46275</v>
      </c>
      <c r="F2238" t="s">
        <v>2934</v>
      </c>
      <c r="G2238" t="s">
        <v>4541</v>
      </c>
      <c r="H2238"/>
      <c r="I2238"/>
    </row>
    <row r="2239" spans="1:9">
      <c r="A2239" t="s">
        <v>1695</v>
      </c>
      <c r="B2239" t="s">
        <v>2054</v>
      </c>
      <c r="C2239" t="s">
        <v>2198</v>
      </c>
      <c r="D2239" t="s">
        <v>2737</v>
      </c>
      <c r="E2239" s="48">
        <v>46174</v>
      </c>
      <c r="F2239" t="s">
        <v>2371</v>
      </c>
      <c r="G2239" t="s">
        <v>4666</v>
      </c>
      <c r="H2239"/>
      <c r="I2239"/>
    </row>
    <row r="2240" spans="1:9">
      <c r="A2240" t="s">
        <v>1695</v>
      </c>
      <c r="B2240" t="s">
        <v>2054</v>
      </c>
      <c r="C2240" t="s">
        <v>2198</v>
      </c>
      <c r="D2240" t="s">
        <v>2737</v>
      </c>
      <c r="E2240" s="48">
        <v>46176</v>
      </c>
      <c r="F2240" t="s">
        <v>2619</v>
      </c>
      <c r="G2240" t="s">
        <v>4667</v>
      </c>
      <c r="H2240"/>
      <c r="I2240"/>
    </row>
    <row r="2241" spans="1:9">
      <c r="A2241" t="s">
        <v>1695</v>
      </c>
      <c r="B2241" t="s">
        <v>2054</v>
      </c>
      <c r="C2241" t="s">
        <v>2198</v>
      </c>
      <c r="D2241" t="s">
        <v>2737</v>
      </c>
      <c r="E2241" s="48">
        <v>46177</v>
      </c>
      <c r="F2241" t="s">
        <v>2979</v>
      </c>
      <c r="G2241" t="s">
        <v>4668</v>
      </c>
      <c r="H2241"/>
      <c r="I2241"/>
    </row>
    <row r="2242" spans="1:9">
      <c r="A2242" t="s">
        <v>1695</v>
      </c>
      <c r="B2242" t="s">
        <v>2054</v>
      </c>
      <c r="C2242" t="s">
        <v>2198</v>
      </c>
      <c r="D2242" t="s">
        <v>2737</v>
      </c>
      <c r="E2242" s="48">
        <v>46177</v>
      </c>
      <c r="F2242" t="s">
        <v>2979</v>
      </c>
      <c r="G2242" t="s">
        <v>4669</v>
      </c>
      <c r="H2242"/>
      <c r="I2242"/>
    </row>
    <row r="2243" spans="1:9">
      <c r="A2243" t="s">
        <v>1695</v>
      </c>
      <c r="B2243" t="s">
        <v>2054</v>
      </c>
      <c r="C2243" t="s">
        <v>2198</v>
      </c>
      <c r="D2243" t="s">
        <v>2737</v>
      </c>
      <c r="E2243" s="48">
        <v>46177</v>
      </c>
      <c r="F2243" t="s">
        <v>2979</v>
      </c>
      <c r="G2243" t="s">
        <v>4670</v>
      </c>
      <c r="H2243"/>
      <c r="I2243"/>
    </row>
    <row r="2244" spans="1:9">
      <c r="A2244" t="s">
        <v>1695</v>
      </c>
      <c r="B2244" t="s">
        <v>2054</v>
      </c>
      <c r="C2244" t="s">
        <v>2198</v>
      </c>
      <c r="D2244" t="s">
        <v>2737</v>
      </c>
      <c r="E2244" s="48">
        <v>46178</v>
      </c>
      <c r="F2244" t="s">
        <v>2137</v>
      </c>
      <c r="G2244" t="s">
        <v>4671</v>
      </c>
      <c r="H2244"/>
      <c r="I2244"/>
    </row>
    <row r="2245" spans="1:9">
      <c r="A2245" t="s">
        <v>1695</v>
      </c>
      <c r="B2245" t="s">
        <v>2054</v>
      </c>
      <c r="C2245" t="s">
        <v>2198</v>
      </c>
      <c r="D2245" t="s">
        <v>2737</v>
      </c>
      <c r="E2245" s="48">
        <v>46178</v>
      </c>
      <c r="F2245" t="s">
        <v>2137</v>
      </c>
      <c r="G2245" t="s">
        <v>4672</v>
      </c>
      <c r="H2245"/>
      <c r="I2245"/>
    </row>
    <row r="2246" spans="1:9">
      <c r="A2246" t="s">
        <v>1695</v>
      </c>
      <c r="B2246" t="s">
        <v>2054</v>
      </c>
      <c r="C2246" t="s">
        <v>2198</v>
      </c>
      <c r="D2246" t="s">
        <v>2737</v>
      </c>
      <c r="E2246" s="48">
        <v>46178</v>
      </c>
      <c r="F2246" t="s">
        <v>2137</v>
      </c>
      <c r="G2246" t="s">
        <v>4673</v>
      </c>
      <c r="H2246"/>
      <c r="I2246"/>
    </row>
    <row r="2247" spans="1:9">
      <c r="A2247" t="s">
        <v>1695</v>
      </c>
      <c r="B2247" t="s">
        <v>2054</v>
      </c>
      <c r="C2247" t="s">
        <v>2198</v>
      </c>
      <c r="D2247" t="s">
        <v>2737</v>
      </c>
      <c r="E2247" s="48">
        <v>46178</v>
      </c>
      <c r="F2247" t="s">
        <v>2137</v>
      </c>
      <c r="G2247" t="s">
        <v>4674</v>
      </c>
      <c r="H2247"/>
      <c r="I2247"/>
    </row>
    <row r="2248" spans="1:9">
      <c r="A2248" t="s">
        <v>1695</v>
      </c>
      <c r="B2248" t="s">
        <v>2054</v>
      </c>
      <c r="C2248" t="s">
        <v>2198</v>
      </c>
      <c r="D2248" t="s">
        <v>2737</v>
      </c>
      <c r="E2248" s="48">
        <v>46178</v>
      </c>
      <c r="F2248" t="s">
        <v>2137</v>
      </c>
      <c r="G2248" t="s">
        <v>4675</v>
      </c>
      <c r="H2248"/>
      <c r="I2248"/>
    </row>
    <row r="2249" spans="1:9">
      <c r="A2249" t="s">
        <v>1695</v>
      </c>
      <c r="B2249" t="s">
        <v>2054</v>
      </c>
      <c r="C2249" t="s">
        <v>2198</v>
      </c>
      <c r="D2249" t="s">
        <v>2737</v>
      </c>
      <c r="E2249" s="48">
        <v>46179</v>
      </c>
      <c r="F2249" t="s">
        <v>2682</v>
      </c>
      <c r="G2249" t="s">
        <v>4676</v>
      </c>
      <c r="H2249"/>
      <c r="I2249"/>
    </row>
    <row r="2250" spans="1:9">
      <c r="A2250" t="s">
        <v>1695</v>
      </c>
      <c r="B2250" t="s">
        <v>2054</v>
      </c>
      <c r="C2250" t="s">
        <v>2198</v>
      </c>
      <c r="D2250" t="s">
        <v>2737</v>
      </c>
      <c r="E2250" s="48">
        <v>46179</v>
      </c>
      <c r="F2250" t="s">
        <v>2682</v>
      </c>
      <c r="G2250" t="s">
        <v>4677</v>
      </c>
      <c r="H2250"/>
      <c r="I2250"/>
    </row>
    <row r="2251" spans="1:9">
      <c r="A2251" t="s">
        <v>1695</v>
      </c>
      <c r="B2251" t="s">
        <v>2054</v>
      </c>
      <c r="C2251" t="s">
        <v>2198</v>
      </c>
      <c r="D2251" t="s">
        <v>2737</v>
      </c>
      <c r="E2251" s="48">
        <v>46187</v>
      </c>
      <c r="F2251" t="s">
        <v>2070</v>
      </c>
      <c r="G2251"/>
      <c r="H2251"/>
      <c r="I2251"/>
    </row>
    <row r="2252" spans="1:9">
      <c r="A2252" t="s">
        <v>1695</v>
      </c>
      <c r="B2252" t="s">
        <v>2054</v>
      </c>
      <c r="C2252" t="s">
        <v>2198</v>
      </c>
      <c r="D2252" t="s">
        <v>2737</v>
      </c>
      <c r="E2252" s="48">
        <v>46188</v>
      </c>
      <c r="F2252" t="s">
        <v>2070</v>
      </c>
      <c r="G2252"/>
      <c r="H2252"/>
      <c r="I2252"/>
    </row>
    <row r="2253" spans="1:9">
      <c r="A2253" t="s">
        <v>1695</v>
      </c>
      <c r="B2253" t="s">
        <v>2054</v>
      </c>
      <c r="C2253" t="s">
        <v>2198</v>
      </c>
      <c r="D2253" t="s">
        <v>2737</v>
      </c>
      <c r="E2253" s="48">
        <v>46190</v>
      </c>
      <c r="F2253" t="s">
        <v>2897</v>
      </c>
      <c r="G2253" t="s">
        <v>4397</v>
      </c>
      <c r="H2253"/>
      <c r="I2253"/>
    </row>
    <row r="2254" spans="1:9">
      <c r="A2254" t="s">
        <v>1695</v>
      </c>
      <c r="B2254" t="s">
        <v>2054</v>
      </c>
      <c r="C2254" t="s">
        <v>2198</v>
      </c>
      <c r="D2254" t="s">
        <v>2737</v>
      </c>
      <c r="E2254" s="48">
        <v>46190</v>
      </c>
      <c r="F2254" t="s">
        <v>2897</v>
      </c>
      <c r="G2254" t="s">
        <v>4398</v>
      </c>
      <c r="H2254"/>
      <c r="I2254"/>
    </row>
    <row r="2255" spans="1:9">
      <c r="A2255" t="s">
        <v>1695</v>
      </c>
      <c r="B2255" t="s">
        <v>2054</v>
      </c>
      <c r="C2255" t="s">
        <v>2198</v>
      </c>
      <c r="D2255" t="s">
        <v>2737</v>
      </c>
      <c r="E2255" s="48">
        <v>46191</v>
      </c>
      <c r="F2255" t="s">
        <v>2332</v>
      </c>
      <c r="G2255" t="s">
        <v>3516</v>
      </c>
      <c r="H2255"/>
      <c r="I2255"/>
    </row>
    <row r="2256" spans="1:9">
      <c r="A2256" t="s">
        <v>1695</v>
      </c>
      <c r="B2256" t="s">
        <v>2054</v>
      </c>
      <c r="C2256" t="s">
        <v>2198</v>
      </c>
      <c r="D2256" t="s">
        <v>2737</v>
      </c>
      <c r="E2256" s="48">
        <v>46191</v>
      </c>
      <c r="F2256" t="s">
        <v>2332</v>
      </c>
      <c r="G2256" t="s">
        <v>3517</v>
      </c>
      <c r="H2256"/>
      <c r="I2256"/>
    </row>
    <row r="2257" spans="1:9">
      <c r="A2257" t="s">
        <v>1695</v>
      </c>
      <c r="B2257" t="s">
        <v>2054</v>
      </c>
      <c r="C2257" t="s">
        <v>2198</v>
      </c>
      <c r="D2257" t="s">
        <v>2737</v>
      </c>
      <c r="E2257" s="48">
        <v>46192</v>
      </c>
      <c r="F2257" t="s">
        <v>2597</v>
      </c>
      <c r="G2257" t="s">
        <v>4399</v>
      </c>
      <c r="H2257"/>
      <c r="I2257"/>
    </row>
    <row r="2258" spans="1:9">
      <c r="A2258" t="s">
        <v>1695</v>
      </c>
      <c r="B2258" t="s">
        <v>2054</v>
      </c>
      <c r="C2258" t="s">
        <v>2198</v>
      </c>
      <c r="D2258" t="s">
        <v>2737</v>
      </c>
      <c r="E2258" s="48">
        <v>46192</v>
      </c>
      <c r="F2258" t="s">
        <v>2597</v>
      </c>
      <c r="G2258" t="s">
        <v>4400</v>
      </c>
      <c r="H2258"/>
      <c r="I2258"/>
    </row>
    <row r="2259" spans="1:9">
      <c r="A2259" t="s">
        <v>1695</v>
      </c>
      <c r="B2259" t="s">
        <v>2054</v>
      </c>
      <c r="C2259" t="s">
        <v>2198</v>
      </c>
      <c r="D2259" t="s">
        <v>2737</v>
      </c>
      <c r="E2259" s="48">
        <v>46192</v>
      </c>
      <c r="F2259" t="s">
        <v>2597</v>
      </c>
      <c r="G2259" t="s">
        <v>4401</v>
      </c>
      <c r="H2259"/>
      <c r="I2259"/>
    </row>
    <row r="2260" spans="1:9">
      <c r="A2260" t="s">
        <v>1695</v>
      </c>
      <c r="B2260" t="s">
        <v>2054</v>
      </c>
      <c r="C2260" t="s">
        <v>2198</v>
      </c>
      <c r="D2260" t="s">
        <v>2737</v>
      </c>
      <c r="E2260" s="48">
        <v>46192</v>
      </c>
      <c r="F2260" t="s">
        <v>2597</v>
      </c>
      <c r="G2260" t="s">
        <v>4402</v>
      </c>
      <c r="H2260"/>
      <c r="I2260"/>
    </row>
    <row r="2261" spans="1:9">
      <c r="A2261" t="s">
        <v>1695</v>
      </c>
      <c r="B2261" t="s">
        <v>2054</v>
      </c>
      <c r="C2261" t="s">
        <v>2198</v>
      </c>
      <c r="D2261" t="s">
        <v>2737</v>
      </c>
      <c r="E2261" s="48">
        <v>46192</v>
      </c>
      <c r="F2261" t="s">
        <v>2597</v>
      </c>
      <c r="G2261" t="s">
        <v>4403</v>
      </c>
      <c r="H2261"/>
      <c r="I2261"/>
    </row>
    <row r="2262" spans="1:9">
      <c r="A2262" t="s">
        <v>1695</v>
      </c>
      <c r="B2262" t="s">
        <v>2054</v>
      </c>
      <c r="C2262" t="s">
        <v>2198</v>
      </c>
      <c r="D2262" t="s">
        <v>2737</v>
      </c>
      <c r="E2262" s="48">
        <v>46194</v>
      </c>
      <c r="F2262" t="s">
        <v>2070</v>
      </c>
      <c r="G2262"/>
      <c r="H2262"/>
      <c r="I2262"/>
    </row>
    <row r="2263" spans="1:9">
      <c r="A2263" t="s">
        <v>1695</v>
      </c>
      <c r="B2263" t="s">
        <v>2054</v>
      </c>
      <c r="C2263" t="s">
        <v>2198</v>
      </c>
      <c r="D2263" t="s">
        <v>2737</v>
      </c>
      <c r="E2263" s="48">
        <v>46201</v>
      </c>
      <c r="F2263" t="s">
        <v>2070</v>
      </c>
      <c r="G2263"/>
      <c r="H2263"/>
      <c r="I2263"/>
    </row>
    <row r="2264" spans="1:9">
      <c r="A2264" t="s">
        <v>1695</v>
      </c>
      <c r="B2264" t="s">
        <v>2054</v>
      </c>
      <c r="C2264" t="s">
        <v>2198</v>
      </c>
      <c r="D2264" t="s">
        <v>2737</v>
      </c>
      <c r="E2264" s="48">
        <v>46202</v>
      </c>
      <c r="F2264" t="s">
        <v>2980</v>
      </c>
      <c r="G2264" t="s">
        <v>3691</v>
      </c>
      <c r="H2264"/>
      <c r="I2264"/>
    </row>
    <row r="2265" spans="1:9">
      <c r="A2265" t="s">
        <v>1695</v>
      </c>
      <c r="B2265" t="s">
        <v>2054</v>
      </c>
      <c r="C2265" t="s">
        <v>2198</v>
      </c>
      <c r="D2265" t="s">
        <v>2737</v>
      </c>
      <c r="E2265" s="48">
        <v>46202</v>
      </c>
      <c r="F2265" t="s">
        <v>2980</v>
      </c>
      <c r="G2265" t="s">
        <v>3692</v>
      </c>
      <c r="H2265"/>
      <c r="I2265"/>
    </row>
    <row r="2266" spans="1:9">
      <c r="A2266" t="s">
        <v>1695</v>
      </c>
      <c r="B2266" t="s">
        <v>2054</v>
      </c>
      <c r="C2266" t="s">
        <v>2198</v>
      </c>
      <c r="D2266" t="s">
        <v>2737</v>
      </c>
      <c r="E2266" s="48">
        <v>46202</v>
      </c>
      <c r="F2266" t="s">
        <v>2980</v>
      </c>
      <c r="G2266" t="s">
        <v>3693</v>
      </c>
      <c r="H2266"/>
      <c r="I2266"/>
    </row>
    <row r="2267" spans="1:9">
      <c r="A2267" t="s">
        <v>1695</v>
      </c>
      <c r="B2267" t="s">
        <v>2054</v>
      </c>
      <c r="C2267" t="s">
        <v>2198</v>
      </c>
      <c r="D2267" t="s">
        <v>2737</v>
      </c>
      <c r="E2267" s="48">
        <v>46202</v>
      </c>
      <c r="F2267" t="s">
        <v>2980</v>
      </c>
      <c r="G2267" t="s">
        <v>3694</v>
      </c>
      <c r="H2267"/>
      <c r="I2267"/>
    </row>
    <row r="2268" spans="1:9">
      <c r="A2268" t="s">
        <v>1695</v>
      </c>
      <c r="B2268" t="s">
        <v>2054</v>
      </c>
      <c r="C2268" t="s">
        <v>2198</v>
      </c>
      <c r="D2268" t="s">
        <v>2737</v>
      </c>
      <c r="E2268" s="48">
        <v>46202</v>
      </c>
      <c r="F2268" t="s">
        <v>2980</v>
      </c>
      <c r="G2268" t="s">
        <v>3695</v>
      </c>
      <c r="H2268"/>
      <c r="I2268"/>
    </row>
    <row r="2269" spans="1:9">
      <c r="A2269" t="s">
        <v>1695</v>
      </c>
      <c r="B2269" t="s">
        <v>2054</v>
      </c>
      <c r="C2269" t="s">
        <v>2198</v>
      </c>
      <c r="D2269" t="s">
        <v>2737</v>
      </c>
      <c r="E2269" s="48">
        <v>46202</v>
      </c>
      <c r="F2269" t="s">
        <v>2980</v>
      </c>
      <c r="G2269" t="s">
        <v>3696</v>
      </c>
      <c r="H2269"/>
      <c r="I2269"/>
    </row>
    <row r="2270" spans="1:9">
      <c r="A2270" t="s">
        <v>1695</v>
      </c>
      <c r="B2270" t="s">
        <v>2054</v>
      </c>
      <c r="C2270" t="s">
        <v>2198</v>
      </c>
      <c r="D2270" t="s">
        <v>2737</v>
      </c>
      <c r="E2270" s="48">
        <v>46204</v>
      </c>
      <c r="F2270" t="s">
        <v>2981</v>
      </c>
      <c r="G2270" t="s">
        <v>4678</v>
      </c>
      <c r="H2270"/>
      <c r="I2270"/>
    </row>
    <row r="2271" spans="1:9">
      <c r="A2271" t="s">
        <v>1695</v>
      </c>
      <c r="B2271" t="s">
        <v>2054</v>
      </c>
      <c r="C2271" t="s">
        <v>2198</v>
      </c>
      <c r="D2271" t="s">
        <v>2737</v>
      </c>
      <c r="E2271" s="48">
        <v>46204</v>
      </c>
      <c r="F2271" t="s">
        <v>2981</v>
      </c>
      <c r="G2271" t="s">
        <v>4679</v>
      </c>
      <c r="H2271"/>
      <c r="I2271"/>
    </row>
    <row r="2272" spans="1:9">
      <c r="A2272" t="s">
        <v>1695</v>
      </c>
      <c r="B2272" t="s">
        <v>2054</v>
      </c>
      <c r="C2272" t="s">
        <v>2198</v>
      </c>
      <c r="D2272" t="s">
        <v>2737</v>
      </c>
      <c r="E2272" s="48">
        <v>46204</v>
      </c>
      <c r="F2272" t="s">
        <v>2981</v>
      </c>
      <c r="G2272" t="s">
        <v>4680</v>
      </c>
      <c r="H2272"/>
      <c r="I2272"/>
    </row>
    <row r="2273" spans="1:9">
      <c r="A2273" t="s">
        <v>1695</v>
      </c>
      <c r="B2273" t="s">
        <v>2054</v>
      </c>
      <c r="C2273" t="s">
        <v>2198</v>
      </c>
      <c r="D2273" t="s">
        <v>2737</v>
      </c>
      <c r="E2273" s="48">
        <v>46206</v>
      </c>
      <c r="F2273" t="s">
        <v>2083</v>
      </c>
      <c r="G2273" t="s">
        <v>4203</v>
      </c>
      <c r="H2273"/>
      <c r="I2273"/>
    </row>
    <row r="2274" spans="1:9">
      <c r="A2274" t="s">
        <v>1695</v>
      </c>
      <c r="B2274" t="s">
        <v>2054</v>
      </c>
      <c r="C2274" t="s">
        <v>2198</v>
      </c>
      <c r="D2274" t="s">
        <v>2737</v>
      </c>
      <c r="E2274" s="48">
        <v>46206</v>
      </c>
      <c r="F2274" t="s">
        <v>2083</v>
      </c>
      <c r="G2274" t="s">
        <v>4204</v>
      </c>
      <c r="H2274"/>
      <c r="I2274"/>
    </row>
    <row r="2275" spans="1:9">
      <c r="A2275" t="s">
        <v>1695</v>
      </c>
      <c r="B2275" t="s">
        <v>2054</v>
      </c>
      <c r="C2275" t="s">
        <v>2198</v>
      </c>
      <c r="D2275" t="s">
        <v>2737</v>
      </c>
      <c r="E2275" s="48">
        <v>46206</v>
      </c>
      <c r="F2275" t="s">
        <v>2083</v>
      </c>
      <c r="G2275" t="s">
        <v>4205</v>
      </c>
      <c r="H2275"/>
      <c r="I2275"/>
    </row>
    <row r="2276" spans="1:9">
      <c r="A2276" t="s">
        <v>1695</v>
      </c>
      <c r="B2276" t="s">
        <v>2054</v>
      </c>
      <c r="C2276" t="s">
        <v>2198</v>
      </c>
      <c r="D2276" t="s">
        <v>2737</v>
      </c>
      <c r="E2276" s="48">
        <v>46207</v>
      </c>
      <c r="F2276" t="s">
        <v>2070</v>
      </c>
      <c r="G2276"/>
      <c r="H2276"/>
      <c r="I2276"/>
    </row>
    <row r="2277" spans="1:9">
      <c r="A2277" t="s">
        <v>1695</v>
      </c>
      <c r="B2277" t="s">
        <v>2054</v>
      </c>
      <c r="C2277" t="s">
        <v>2198</v>
      </c>
      <c r="D2277" t="s">
        <v>2737</v>
      </c>
      <c r="E2277" s="48">
        <v>46208</v>
      </c>
      <c r="F2277" t="s">
        <v>2070</v>
      </c>
      <c r="G2277"/>
      <c r="H2277"/>
      <c r="I2277"/>
    </row>
    <row r="2278" spans="1:9">
      <c r="A2278" t="s">
        <v>1695</v>
      </c>
      <c r="B2278" t="s">
        <v>2054</v>
      </c>
      <c r="C2278" t="s">
        <v>2198</v>
      </c>
      <c r="D2278" t="s">
        <v>2737</v>
      </c>
      <c r="E2278" s="48">
        <v>46212</v>
      </c>
      <c r="F2278" t="s">
        <v>2070</v>
      </c>
      <c r="G2278"/>
      <c r="H2278"/>
      <c r="I2278"/>
    </row>
    <row r="2279" spans="1:9">
      <c r="A2279" t="s">
        <v>1695</v>
      </c>
      <c r="B2279" t="s">
        <v>2054</v>
      </c>
      <c r="C2279" t="s">
        <v>2198</v>
      </c>
      <c r="D2279" t="s">
        <v>2737</v>
      </c>
      <c r="E2279" s="48">
        <v>46213</v>
      </c>
      <c r="F2279" t="s">
        <v>2070</v>
      </c>
      <c r="G2279"/>
      <c r="H2279"/>
      <c r="I2279"/>
    </row>
    <row r="2280" spans="1:9">
      <c r="A2280" t="s">
        <v>1695</v>
      </c>
      <c r="B2280" t="s">
        <v>2054</v>
      </c>
      <c r="C2280" t="s">
        <v>2198</v>
      </c>
      <c r="D2280" t="s">
        <v>2737</v>
      </c>
      <c r="E2280" s="48">
        <v>46214</v>
      </c>
      <c r="F2280" t="s">
        <v>2342</v>
      </c>
      <c r="G2280" t="s">
        <v>3664</v>
      </c>
      <c r="H2280"/>
      <c r="I2280"/>
    </row>
    <row r="2281" spans="1:9">
      <c r="A2281" t="s">
        <v>1695</v>
      </c>
      <c r="B2281" t="s">
        <v>2054</v>
      </c>
      <c r="C2281" t="s">
        <v>2198</v>
      </c>
      <c r="D2281" t="s">
        <v>2737</v>
      </c>
      <c r="E2281" s="48">
        <v>46215</v>
      </c>
      <c r="F2281" t="s">
        <v>2070</v>
      </c>
      <c r="G2281"/>
      <c r="H2281"/>
      <c r="I2281"/>
    </row>
    <row r="2282" spans="1:9">
      <c r="A2282" t="s">
        <v>1695</v>
      </c>
      <c r="B2282" t="s">
        <v>2054</v>
      </c>
      <c r="C2282" t="s">
        <v>2198</v>
      </c>
      <c r="D2282" t="s">
        <v>2737</v>
      </c>
      <c r="E2282" s="48">
        <v>46217</v>
      </c>
      <c r="F2282" t="s">
        <v>2070</v>
      </c>
      <c r="G2282"/>
      <c r="H2282"/>
      <c r="I2282"/>
    </row>
    <row r="2283" spans="1:9">
      <c r="A2283" t="s">
        <v>1695</v>
      </c>
      <c r="B2283" t="s">
        <v>2054</v>
      </c>
      <c r="C2283" t="s">
        <v>2198</v>
      </c>
      <c r="D2283" t="s">
        <v>2737</v>
      </c>
      <c r="E2283" s="48">
        <v>46218</v>
      </c>
      <c r="F2283" t="s">
        <v>2070</v>
      </c>
      <c r="G2283"/>
      <c r="H2283"/>
      <c r="I2283"/>
    </row>
    <row r="2284" spans="1:9">
      <c r="A2284" t="s">
        <v>1695</v>
      </c>
      <c r="B2284" t="s">
        <v>2054</v>
      </c>
      <c r="C2284" t="s">
        <v>2198</v>
      </c>
      <c r="D2284" t="s">
        <v>2737</v>
      </c>
      <c r="E2284" s="48">
        <v>46219</v>
      </c>
      <c r="F2284" t="s">
        <v>2070</v>
      </c>
      <c r="G2284"/>
      <c r="H2284"/>
      <c r="I2284"/>
    </row>
    <row r="2285" spans="1:9">
      <c r="A2285" t="s">
        <v>1695</v>
      </c>
      <c r="B2285" t="s">
        <v>2054</v>
      </c>
      <c r="C2285" t="s">
        <v>2198</v>
      </c>
      <c r="D2285" t="s">
        <v>2737</v>
      </c>
      <c r="E2285" s="48">
        <v>46220</v>
      </c>
      <c r="F2285" t="s">
        <v>2070</v>
      </c>
      <c r="G2285"/>
      <c r="H2285"/>
      <c r="I2285"/>
    </row>
    <row r="2286" spans="1:9">
      <c r="A2286" t="s">
        <v>1695</v>
      </c>
      <c r="B2286" t="s">
        <v>2054</v>
      </c>
      <c r="C2286" t="s">
        <v>2198</v>
      </c>
      <c r="D2286" t="s">
        <v>2737</v>
      </c>
      <c r="E2286" s="48">
        <v>46221</v>
      </c>
      <c r="F2286" t="s">
        <v>2070</v>
      </c>
      <c r="G2286"/>
      <c r="H2286"/>
      <c r="I2286"/>
    </row>
    <row r="2287" spans="1:9">
      <c r="A2287" t="s">
        <v>1695</v>
      </c>
      <c r="B2287" t="s">
        <v>2054</v>
      </c>
      <c r="C2287" t="s">
        <v>2198</v>
      </c>
      <c r="D2287" t="s">
        <v>2737</v>
      </c>
      <c r="E2287" s="48">
        <v>46222</v>
      </c>
      <c r="F2287" t="s">
        <v>2070</v>
      </c>
      <c r="G2287"/>
      <c r="H2287"/>
      <c r="I2287"/>
    </row>
    <row r="2288" spans="1:9">
      <c r="A2288" t="s">
        <v>1695</v>
      </c>
      <c r="B2288" t="s">
        <v>2054</v>
      </c>
      <c r="C2288" t="s">
        <v>2198</v>
      </c>
      <c r="D2288" t="s">
        <v>2737</v>
      </c>
      <c r="E2288" s="48">
        <v>46223</v>
      </c>
      <c r="F2288" t="s">
        <v>2070</v>
      </c>
      <c r="G2288"/>
      <c r="H2288"/>
      <c r="I2288"/>
    </row>
    <row r="2289" spans="1:9">
      <c r="A2289" t="s">
        <v>1695</v>
      </c>
      <c r="B2289" t="s">
        <v>2054</v>
      </c>
      <c r="C2289" t="s">
        <v>2198</v>
      </c>
      <c r="D2289" t="s">
        <v>2737</v>
      </c>
      <c r="E2289" s="48">
        <v>46224</v>
      </c>
      <c r="F2289" t="s">
        <v>2070</v>
      </c>
      <c r="G2289"/>
      <c r="H2289"/>
      <c r="I2289"/>
    </row>
    <row r="2290" spans="1:9">
      <c r="A2290" t="s">
        <v>1695</v>
      </c>
      <c r="B2290" t="s">
        <v>2054</v>
      </c>
      <c r="C2290" t="s">
        <v>2198</v>
      </c>
      <c r="D2290" t="s">
        <v>2737</v>
      </c>
      <c r="E2290" s="48">
        <v>46225</v>
      </c>
      <c r="F2290" t="s">
        <v>2070</v>
      </c>
      <c r="G2290"/>
      <c r="H2290"/>
      <c r="I2290"/>
    </row>
    <row r="2291" spans="1:9">
      <c r="A2291" t="s">
        <v>1695</v>
      </c>
      <c r="B2291" t="s">
        <v>2054</v>
      </c>
      <c r="C2291" t="s">
        <v>2198</v>
      </c>
      <c r="D2291" t="s">
        <v>2737</v>
      </c>
      <c r="E2291" s="48">
        <v>46226</v>
      </c>
      <c r="F2291" t="s">
        <v>2070</v>
      </c>
      <c r="G2291"/>
      <c r="H2291"/>
      <c r="I2291"/>
    </row>
    <row r="2292" spans="1:9">
      <c r="A2292" t="s">
        <v>1695</v>
      </c>
      <c r="B2292" t="s">
        <v>2054</v>
      </c>
      <c r="C2292" t="s">
        <v>2198</v>
      </c>
      <c r="D2292" t="s">
        <v>2737</v>
      </c>
      <c r="E2292" s="48">
        <v>46227</v>
      </c>
      <c r="F2292" t="s">
        <v>2070</v>
      </c>
      <c r="G2292"/>
      <c r="H2292"/>
      <c r="I2292"/>
    </row>
    <row r="2293" spans="1:9">
      <c r="A2293" t="s">
        <v>1695</v>
      </c>
      <c r="B2293" t="s">
        <v>2054</v>
      </c>
      <c r="C2293" t="s">
        <v>2198</v>
      </c>
      <c r="D2293" t="s">
        <v>2737</v>
      </c>
      <c r="E2293" s="48">
        <v>46230</v>
      </c>
      <c r="F2293" t="s">
        <v>2394</v>
      </c>
      <c r="G2293" t="s">
        <v>4343</v>
      </c>
      <c r="H2293"/>
      <c r="I2293"/>
    </row>
    <row r="2294" spans="1:9">
      <c r="A2294" t="s">
        <v>1695</v>
      </c>
      <c r="B2294" t="s">
        <v>2054</v>
      </c>
      <c r="C2294" t="s">
        <v>2198</v>
      </c>
      <c r="D2294" t="s">
        <v>2737</v>
      </c>
      <c r="E2294" s="48">
        <v>46230</v>
      </c>
      <c r="F2294" t="s">
        <v>2394</v>
      </c>
      <c r="G2294" t="s">
        <v>4344</v>
      </c>
      <c r="H2294"/>
      <c r="I2294"/>
    </row>
    <row r="2295" spans="1:9">
      <c r="A2295" t="s">
        <v>1695</v>
      </c>
      <c r="B2295" t="s">
        <v>2054</v>
      </c>
      <c r="C2295" t="s">
        <v>2198</v>
      </c>
      <c r="D2295" t="s">
        <v>2737</v>
      </c>
      <c r="E2295" s="48">
        <v>46230</v>
      </c>
      <c r="F2295" t="s">
        <v>2394</v>
      </c>
      <c r="G2295" t="s">
        <v>4345</v>
      </c>
      <c r="H2295"/>
      <c r="I2295"/>
    </row>
    <row r="2296" spans="1:9">
      <c r="A2296" t="s">
        <v>1695</v>
      </c>
      <c r="B2296" t="s">
        <v>2054</v>
      </c>
      <c r="C2296" t="s">
        <v>2198</v>
      </c>
      <c r="D2296" t="s">
        <v>2737</v>
      </c>
      <c r="E2296" s="48">
        <v>46230</v>
      </c>
      <c r="F2296" t="s">
        <v>2394</v>
      </c>
      <c r="G2296" t="s">
        <v>4346</v>
      </c>
      <c r="H2296"/>
      <c r="I2296"/>
    </row>
    <row r="2297" spans="1:9">
      <c r="A2297" t="s">
        <v>1695</v>
      </c>
      <c r="B2297" t="s">
        <v>2054</v>
      </c>
      <c r="C2297" t="s">
        <v>2198</v>
      </c>
      <c r="D2297" t="s">
        <v>2737</v>
      </c>
      <c r="E2297" s="48">
        <v>46598</v>
      </c>
      <c r="F2297" t="s">
        <v>2653</v>
      </c>
      <c r="G2297" t="s">
        <v>3724</v>
      </c>
      <c r="H2297"/>
      <c r="I2297"/>
    </row>
    <row r="2298" spans="1:9">
      <c r="A2298" t="s">
        <v>1695</v>
      </c>
      <c r="B2298" t="s">
        <v>2054</v>
      </c>
      <c r="C2298" t="s">
        <v>2198</v>
      </c>
      <c r="D2298" t="s">
        <v>2737</v>
      </c>
      <c r="E2298" s="48">
        <v>46238</v>
      </c>
      <c r="F2298" t="s">
        <v>2925</v>
      </c>
      <c r="G2298" t="s">
        <v>4517</v>
      </c>
      <c r="H2298"/>
      <c r="I2298"/>
    </row>
    <row r="2299" spans="1:9">
      <c r="A2299" t="s">
        <v>1695</v>
      </c>
      <c r="B2299" t="s">
        <v>2054</v>
      </c>
      <c r="C2299" t="s">
        <v>2198</v>
      </c>
      <c r="D2299" t="s">
        <v>2737</v>
      </c>
      <c r="E2299" s="48">
        <v>46251</v>
      </c>
      <c r="F2299" t="s">
        <v>2890</v>
      </c>
      <c r="G2299" t="s">
        <v>4367</v>
      </c>
      <c r="H2299"/>
      <c r="I2299"/>
    </row>
    <row r="2300" spans="1:9">
      <c r="A2300" t="s">
        <v>1695</v>
      </c>
      <c r="B2300" t="s">
        <v>2054</v>
      </c>
      <c r="C2300" t="s">
        <v>2198</v>
      </c>
      <c r="D2300" t="s">
        <v>2737</v>
      </c>
      <c r="E2300" s="48">
        <v>46258</v>
      </c>
      <c r="F2300" t="s">
        <v>2111</v>
      </c>
      <c r="G2300" t="s">
        <v>4010</v>
      </c>
      <c r="H2300"/>
      <c r="I2300"/>
    </row>
    <row r="2301" spans="1:9">
      <c r="A2301" t="s">
        <v>1695</v>
      </c>
      <c r="B2301" t="s">
        <v>2054</v>
      </c>
      <c r="C2301" t="s">
        <v>2198</v>
      </c>
      <c r="D2301" t="s">
        <v>2737</v>
      </c>
      <c r="E2301" s="48">
        <v>46258</v>
      </c>
      <c r="F2301" t="s">
        <v>2111</v>
      </c>
      <c r="G2301" t="s">
        <v>4011</v>
      </c>
      <c r="H2301"/>
      <c r="I2301"/>
    </row>
    <row r="2302" spans="1:9">
      <c r="A2302" t="s">
        <v>1695</v>
      </c>
      <c r="B2302" t="s">
        <v>2054</v>
      </c>
      <c r="C2302" t="s">
        <v>2198</v>
      </c>
      <c r="D2302" t="s">
        <v>2737</v>
      </c>
      <c r="E2302" s="48">
        <v>46258</v>
      </c>
      <c r="F2302" t="s">
        <v>2111</v>
      </c>
      <c r="G2302" t="s">
        <v>4012</v>
      </c>
      <c r="H2302"/>
      <c r="I2302"/>
    </row>
    <row r="2303" spans="1:9">
      <c r="A2303" t="s">
        <v>1695</v>
      </c>
      <c r="B2303" t="s">
        <v>2054</v>
      </c>
      <c r="C2303" t="s">
        <v>2198</v>
      </c>
      <c r="D2303" t="s">
        <v>2737</v>
      </c>
      <c r="E2303" s="48">
        <v>46258</v>
      </c>
      <c r="F2303" t="s">
        <v>2111</v>
      </c>
      <c r="G2303" t="s">
        <v>4013</v>
      </c>
      <c r="H2303"/>
      <c r="I2303"/>
    </row>
    <row r="2304" spans="1:9">
      <c r="A2304" t="s">
        <v>1695</v>
      </c>
      <c r="B2304" t="s">
        <v>2054</v>
      </c>
      <c r="C2304" t="s">
        <v>2198</v>
      </c>
      <c r="D2304" t="s">
        <v>2737</v>
      </c>
      <c r="E2304" s="48">
        <v>46265</v>
      </c>
      <c r="F2304" t="s">
        <v>2982</v>
      </c>
      <c r="G2304" t="s">
        <v>4286</v>
      </c>
      <c r="H2304"/>
      <c r="I2304"/>
    </row>
    <row r="2305" spans="1:9">
      <c r="A2305" t="s">
        <v>1695</v>
      </c>
      <c r="B2305" t="s">
        <v>2054</v>
      </c>
      <c r="C2305" t="s">
        <v>2198</v>
      </c>
      <c r="D2305" t="s">
        <v>2737</v>
      </c>
      <c r="E2305" s="48">
        <v>46265</v>
      </c>
      <c r="F2305" t="s">
        <v>2982</v>
      </c>
      <c r="G2305" t="s">
        <v>4287</v>
      </c>
      <c r="H2305"/>
      <c r="I2305"/>
    </row>
    <row r="2306" spans="1:9">
      <c r="A2306" t="s">
        <v>1695</v>
      </c>
      <c r="B2306" t="s">
        <v>2054</v>
      </c>
      <c r="C2306" t="s">
        <v>2198</v>
      </c>
      <c r="D2306" t="s">
        <v>2737</v>
      </c>
      <c r="E2306" s="48">
        <v>46279</v>
      </c>
      <c r="F2306" t="s">
        <v>2415</v>
      </c>
      <c r="G2306" t="s">
        <v>3743</v>
      </c>
      <c r="H2306"/>
      <c r="I2306"/>
    </row>
    <row r="2307" spans="1:9">
      <c r="A2307" t="s">
        <v>1695</v>
      </c>
      <c r="B2307" t="s">
        <v>2054</v>
      </c>
      <c r="C2307" t="s">
        <v>2198</v>
      </c>
      <c r="D2307" t="s">
        <v>2737</v>
      </c>
      <c r="E2307" s="48">
        <v>46279</v>
      </c>
      <c r="F2307" t="s">
        <v>2415</v>
      </c>
      <c r="G2307" t="s">
        <v>3744</v>
      </c>
      <c r="H2307"/>
      <c r="I2307"/>
    </row>
    <row r="2308" spans="1:9">
      <c r="A2308" t="s">
        <v>1695</v>
      </c>
      <c r="B2308" t="s">
        <v>2054</v>
      </c>
      <c r="C2308" t="s">
        <v>2198</v>
      </c>
      <c r="D2308" t="s">
        <v>2737</v>
      </c>
      <c r="E2308" s="48">
        <v>46279</v>
      </c>
      <c r="F2308" t="s">
        <v>2415</v>
      </c>
      <c r="G2308" t="s">
        <v>3745</v>
      </c>
      <c r="H2308"/>
      <c r="I2308"/>
    </row>
    <row r="2309" spans="1:9">
      <c r="A2309" t="s">
        <v>1695</v>
      </c>
      <c r="B2309" t="s">
        <v>2054</v>
      </c>
      <c r="C2309" t="s">
        <v>2198</v>
      </c>
      <c r="D2309" t="s">
        <v>2737</v>
      </c>
      <c r="E2309" s="48">
        <v>46279</v>
      </c>
      <c r="F2309" t="s">
        <v>2415</v>
      </c>
      <c r="G2309" t="s">
        <v>3746</v>
      </c>
      <c r="H2309"/>
      <c r="I2309"/>
    </row>
    <row r="2310" spans="1:9">
      <c r="A2310" t="s">
        <v>1695</v>
      </c>
      <c r="B2310" t="s">
        <v>2054</v>
      </c>
      <c r="C2310" t="s">
        <v>2198</v>
      </c>
      <c r="D2310" t="s">
        <v>2737</v>
      </c>
      <c r="E2310" s="48">
        <v>46279</v>
      </c>
      <c r="F2310" t="s">
        <v>2415</v>
      </c>
      <c r="G2310" t="s">
        <v>3747</v>
      </c>
      <c r="H2310"/>
      <c r="I2310"/>
    </row>
    <row r="2311" spans="1:9">
      <c r="A2311" t="s">
        <v>1695</v>
      </c>
      <c r="B2311" t="s">
        <v>2054</v>
      </c>
      <c r="C2311" t="s">
        <v>2198</v>
      </c>
      <c r="D2311" t="s">
        <v>2737</v>
      </c>
      <c r="E2311" s="48">
        <v>46279</v>
      </c>
      <c r="F2311" t="s">
        <v>2415</v>
      </c>
      <c r="G2311" t="s">
        <v>3748</v>
      </c>
      <c r="H2311"/>
      <c r="I2311"/>
    </row>
    <row r="2312" spans="1:9">
      <c r="A2312" t="s">
        <v>1695</v>
      </c>
      <c r="B2312" t="s">
        <v>2054</v>
      </c>
      <c r="C2312" t="s">
        <v>2198</v>
      </c>
      <c r="D2312" t="s">
        <v>2737</v>
      </c>
      <c r="E2312" s="48">
        <v>46279</v>
      </c>
      <c r="F2312" t="s">
        <v>2415</v>
      </c>
      <c r="G2312" t="s">
        <v>3749</v>
      </c>
      <c r="H2312"/>
      <c r="I2312"/>
    </row>
    <row r="2313" spans="1:9">
      <c r="A2313" t="s">
        <v>1695</v>
      </c>
      <c r="B2313" t="s">
        <v>2054</v>
      </c>
      <c r="C2313" t="s">
        <v>2198</v>
      </c>
      <c r="D2313" t="s">
        <v>2737</v>
      </c>
      <c r="E2313" s="48">
        <v>46279</v>
      </c>
      <c r="F2313" t="s">
        <v>2415</v>
      </c>
      <c r="G2313" t="s">
        <v>3750</v>
      </c>
      <c r="H2313"/>
      <c r="I2313"/>
    </row>
    <row r="2314" spans="1:9">
      <c r="A2314" t="s">
        <v>1695</v>
      </c>
      <c r="B2314" t="s">
        <v>2054</v>
      </c>
      <c r="C2314" t="s">
        <v>2198</v>
      </c>
      <c r="D2314" t="s">
        <v>2737</v>
      </c>
      <c r="E2314" s="48">
        <v>46279</v>
      </c>
      <c r="F2314" t="s">
        <v>2415</v>
      </c>
      <c r="G2314" t="s">
        <v>3751</v>
      </c>
      <c r="H2314"/>
      <c r="I2314"/>
    </row>
    <row r="2315" spans="1:9">
      <c r="A2315" t="s">
        <v>1695</v>
      </c>
      <c r="B2315" t="s">
        <v>2054</v>
      </c>
      <c r="C2315" t="s">
        <v>2198</v>
      </c>
      <c r="D2315" t="s">
        <v>2737</v>
      </c>
      <c r="E2315" s="48">
        <v>46279</v>
      </c>
      <c r="F2315" t="s">
        <v>2415</v>
      </c>
      <c r="G2315" t="s">
        <v>3752</v>
      </c>
      <c r="H2315"/>
      <c r="I2315"/>
    </row>
    <row r="2316" spans="1:9">
      <c r="A2316" t="s">
        <v>1695</v>
      </c>
      <c r="B2316" t="s">
        <v>2054</v>
      </c>
      <c r="C2316" t="s">
        <v>2198</v>
      </c>
      <c r="D2316" t="s">
        <v>2737</v>
      </c>
      <c r="E2316" s="48">
        <v>46279</v>
      </c>
      <c r="F2316" t="s">
        <v>2415</v>
      </c>
      <c r="G2316" t="s">
        <v>3753</v>
      </c>
      <c r="H2316"/>
      <c r="I2316"/>
    </row>
    <row r="2317" spans="1:9">
      <c r="A2317" t="s">
        <v>1695</v>
      </c>
      <c r="B2317" t="s">
        <v>2054</v>
      </c>
      <c r="C2317" t="s">
        <v>2198</v>
      </c>
      <c r="D2317" t="s">
        <v>2737</v>
      </c>
      <c r="E2317" s="48">
        <v>46279</v>
      </c>
      <c r="F2317" t="s">
        <v>2415</v>
      </c>
      <c r="G2317" t="s">
        <v>3754</v>
      </c>
      <c r="H2317"/>
      <c r="I2317"/>
    </row>
    <row r="2318" spans="1:9">
      <c r="A2318" t="s">
        <v>1695</v>
      </c>
      <c r="B2318" t="s">
        <v>2054</v>
      </c>
      <c r="C2318" t="s">
        <v>2198</v>
      </c>
      <c r="D2318" t="s">
        <v>2737</v>
      </c>
      <c r="E2318" s="48">
        <v>46279</v>
      </c>
      <c r="F2318" t="s">
        <v>2415</v>
      </c>
      <c r="G2318" t="s">
        <v>3755</v>
      </c>
      <c r="H2318"/>
      <c r="I2318"/>
    </row>
    <row r="2319" spans="1:9">
      <c r="A2319" t="s">
        <v>1695</v>
      </c>
      <c r="B2319" t="s">
        <v>2054</v>
      </c>
      <c r="C2319" t="s">
        <v>2198</v>
      </c>
      <c r="D2319" t="s">
        <v>2737</v>
      </c>
      <c r="E2319" s="48">
        <v>46285</v>
      </c>
      <c r="F2319" t="s">
        <v>1779</v>
      </c>
      <c r="G2319" t="s">
        <v>5445</v>
      </c>
      <c r="H2319"/>
      <c r="I2319"/>
    </row>
    <row r="2320" spans="1:9">
      <c r="A2320" t="s">
        <v>1695</v>
      </c>
      <c r="B2320" t="s">
        <v>2054</v>
      </c>
      <c r="C2320" t="s">
        <v>2198</v>
      </c>
      <c r="D2320" t="s">
        <v>2737</v>
      </c>
      <c r="E2320" s="48">
        <v>46293</v>
      </c>
      <c r="F2320" t="s">
        <v>6625</v>
      </c>
      <c r="G2320" t="s">
        <v>6452</v>
      </c>
      <c r="H2320"/>
      <c r="I2320"/>
    </row>
    <row r="2321" spans="1:9">
      <c r="A2321" t="s">
        <v>1695</v>
      </c>
      <c r="B2321" t="s">
        <v>2054</v>
      </c>
      <c r="C2321" t="s">
        <v>2198</v>
      </c>
      <c r="D2321" t="s">
        <v>2737</v>
      </c>
      <c r="E2321" s="48">
        <v>46293</v>
      </c>
      <c r="F2321" t="s">
        <v>6625</v>
      </c>
      <c r="G2321" t="s">
        <v>6464</v>
      </c>
      <c r="H2321"/>
      <c r="I2321"/>
    </row>
    <row r="2322" spans="1:9">
      <c r="A2322" t="s">
        <v>1695</v>
      </c>
      <c r="B2322" t="s">
        <v>2054</v>
      </c>
      <c r="C2322" t="s">
        <v>2198</v>
      </c>
      <c r="D2322" t="s">
        <v>2737</v>
      </c>
      <c r="E2322" s="48">
        <v>46295</v>
      </c>
      <c r="F2322" t="s">
        <v>6761</v>
      </c>
      <c r="G2322" t="s">
        <v>6301</v>
      </c>
      <c r="H2322"/>
      <c r="I2322"/>
    </row>
    <row r="2323" spans="1:9">
      <c r="A2323" t="s">
        <v>1695</v>
      </c>
      <c r="B2323" t="s">
        <v>2054</v>
      </c>
      <c r="C2323" t="s">
        <v>2198</v>
      </c>
      <c r="D2323" t="s">
        <v>2737</v>
      </c>
      <c r="E2323" s="48">
        <v>46295</v>
      </c>
      <c r="F2323" t="s">
        <v>6761</v>
      </c>
      <c r="G2323" t="s">
        <v>6348</v>
      </c>
      <c r="H2323"/>
      <c r="I2323"/>
    </row>
    <row r="2324" spans="1:9">
      <c r="A2324" t="s">
        <v>1695</v>
      </c>
      <c r="B2324" t="s">
        <v>2054</v>
      </c>
      <c r="C2324" t="s">
        <v>2198</v>
      </c>
      <c r="D2324" t="s">
        <v>2737</v>
      </c>
      <c r="E2324" s="48">
        <v>46295</v>
      </c>
      <c r="F2324" t="s">
        <v>6761</v>
      </c>
      <c r="G2324" t="s">
        <v>6347</v>
      </c>
      <c r="H2324"/>
      <c r="I2324"/>
    </row>
    <row r="2325" spans="1:9">
      <c r="A2325" t="s">
        <v>1695</v>
      </c>
      <c r="B2325" t="s">
        <v>2130</v>
      </c>
      <c r="C2325" t="s">
        <v>2198</v>
      </c>
      <c r="D2325" t="s">
        <v>2737</v>
      </c>
      <c r="E2325" s="48">
        <v>46174</v>
      </c>
      <c r="F2325" t="s">
        <v>2263</v>
      </c>
      <c r="G2325" t="s">
        <v>4681</v>
      </c>
      <c r="H2325"/>
      <c r="I2325"/>
    </row>
    <row r="2326" spans="1:9">
      <c r="A2326" t="s">
        <v>1695</v>
      </c>
      <c r="B2326" t="s">
        <v>2130</v>
      </c>
      <c r="C2326" t="s">
        <v>2198</v>
      </c>
      <c r="D2326" t="s">
        <v>2737</v>
      </c>
      <c r="E2326" s="48">
        <v>46175</v>
      </c>
      <c r="F2326" t="s">
        <v>2983</v>
      </c>
      <c r="G2326" t="s">
        <v>4682</v>
      </c>
      <c r="H2326"/>
      <c r="I2326"/>
    </row>
    <row r="2327" spans="1:9">
      <c r="A2327" t="s">
        <v>1695</v>
      </c>
      <c r="B2327" t="s">
        <v>2130</v>
      </c>
      <c r="C2327" t="s">
        <v>2198</v>
      </c>
      <c r="D2327" t="s">
        <v>2737</v>
      </c>
      <c r="E2327" s="48">
        <v>46176</v>
      </c>
      <c r="F2327" t="s">
        <v>2984</v>
      </c>
      <c r="G2327" t="s">
        <v>4683</v>
      </c>
      <c r="H2327"/>
      <c r="I2327"/>
    </row>
    <row r="2328" spans="1:9">
      <c r="A2328" t="s">
        <v>1695</v>
      </c>
      <c r="B2328" t="s">
        <v>2130</v>
      </c>
      <c r="C2328" t="s">
        <v>2198</v>
      </c>
      <c r="D2328" t="s">
        <v>2737</v>
      </c>
      <c r="E2328" s="48">
        <v>46177</v>
      </c>
      <c r="F2328" t="s">
        <v>2985</v>
      </c>
      <c r="G2328" t="s">
        <v>4684</v>
      </c>
      <c r="H2328"/>
      <c r="I2328"/>
    </row>
    <row r="2329" spans="1:9">
      <c r="A2329" t="s">
        <v>1695</v>
      </c>
      <c r="B2329" t="s">
        <v>2130</v>
      </c>
      <c r="C2329" t="s">
        <v>2198</v>
      </c>
      <c r="D2329" t="s">
        <v>2737</v>
      </c>
      <c r="E2329" s="48">
        <v>46178</v>
      </c>
      <c r="F2329" t="s">
        <v>2205</v>
      </c>
      <c r="G2329" t="s">
        <v>4685</v>
      </c>
      <c r="H2329"/>
      <c r="I2329"/>
    </row>
    <row r="2330" spans="1:9">
      <c r="A2330" t="s">
        <v>1695</v>
      </c>
      <c r="B2330" t="s">
        <v>2130</v>
      </c>
      <c r="C2330" t="s">
        <v>2198</v>
      </c>
      <c r="D2330" t="s">
        <v>2737</v>
      </c>
      <c r="E2330" s="48">
        <v>46179</v>
      </c>
      <c r="F2330" t="s">
        <v>2986</v>
      </c>
      <c r="G2330" t="s">
        <v>4686</v>
      </c>
      <c r="H2330"/>
      <c r="I2330"/>
    </row>
    <row r="2331" spans="1:9">
      <c r="A2331" t="s">
        <v>1695</v>
      </c>
      <c r="B2331" t="s">
        <v>2130</v>
      </c>
      <c r="C2331" t="s">
        <v>2198</v>
      </c>
      <c r="D2331" t="s">
        <v>2737</v>
      </c>
      <c r="E2331" s="48">
        <v>46187</v>
      </c>
      <c r="F2331" t="s">
        <v>2070</v>
      </c>
      <c r="G2331"/>
      <c r="H2331"/>
      <c r="I2331"/>
    </row>
    <row r="2332" spans="1:9">
      <c r="A2332" t="s">
        <v>1695</v>
      </c>
      <c r="B2332" t="s">
        <v>2130</v>
      </c>
      <c r="C2332" t="s">
        <v>2198</v>
      </c>
      <c r="D2332" t="s">
        <v>2737</v>
      </c>
      <c r="E2332" s="48">
        <v>46188</v>
      </c>
      <c r="F2332" t="s">
        <v>2070</v>
      </c>
      <c r="G2332"/>
      <c r="H2332"/>
      <c r="I2332"/>
    </row>
    <row r="2333" spans="1:9">
      <c r="A2333" t="s">
        <v>1695</v>
      </c>
      <c r="B2333" t="s">
        <v>2130</v>
      </c>
      <c r="C2333" t="s">
        <v>2198</v>
      </c>
      <c r="D2333" t="s">
        <v>2737</v>
      </c>
      <c r="E2333" s="48">
        <v>46189</v>
      </c>
      <c r="F2333" t="s">
        <v>2070</v>
      </c>
      <c r="G2333"/>
      <c r="H2333"/>
      <c r="I2333"/>
    </row>
    <row r="2334" spans="1:9">
      <c r="A2334" t="s">
        <v>1695</v>
      </c>
      <c r="B2334" t="s">
        <v>2130</v>
      </c>
      <c r="C2334" t="s">
        <v>2198</v>
      </c>
      <c r="D2334" t="s">
        <v>2737</v>
      </c>
      <c r="E2334" s="48">
        <v>46190</v>
      </c>
      <c r="F2334" t="s">
        <v>2070</v>
      </c>
      <c r="G2334"/>
      <c r="H2334"/>
      <c r="I2334"/>
    </row>
    <row r="2335" spans="1:9">
      <c r="A2335" t="s">
        <v>1695</v>
      </c>
      <c r="B2335" t="s">
        <v>2130</v>
      </c>
      <c r="C2335" t="s">
        <v>2198</v>
      </c>
      <c r="D2335" t="s">
        <v>2737</v>
      </c>
      <c r="E2335" s="48">
        <v>46191</v>
      </c>
      <c r="F2335" t="s">
        <v>2070</v>
      </c>
      <c r="G2335"/>
      <c r="H2335"/>
      <c r="I2335"/>
    </row>
    <row r="2336" spans="1:9">
      <c r="A2336" t="s">
        <v>1695</v>
      </c>
      <c r="B2336" t="s">
        <v>2130</v>
      </c>
      <c r="C2336" t="s">
        <v>2198</v>
      </c>
      <c r="D2336" t="s">
        <v>2737</v>
      </c>
      <c r="E2336" s="48">
        <v>46192</v>
      </c>
      <c r="F2336" t="s">
        <v>2070</v>
      </c>
      <c r="G2336"/>
      <c r="H2336"/>
      <c r="I2336"/>
    </row>
    <row r="2337" spans="1:9">
      <c r="A2337" t="s">
        <v>1695</v>
      </c>
      <c r="B2337" t="s">
        <v>2130</v>
      </c>
      <c r="C2337" t="s">
        <v>2198</v>
      </c>
      <c r="D2337" t="s">
        <v>2737</v>
      </c>
      <c r="E2337" s="48">
        <v>46194</v>
      </c>
      <c r="F2337" t="s">
        <v>2070</v>
      </c>
      <c r="G2337"/>
      <c r="H2337"/>
      <c r="I2337"/>
    </row>
    <row r="2338" spans="1:9">
      <c r="A2338" t="s">
        <v>1695</v>
      </c>
      <c r="B2338" t="s">
        <v>2130</v>
      </c>
      <c r="C2338" t="s">
        <v>2198</v>
      </c>
      <c r="D2338" t="s">
        <v>2737</v>
      </c>
      <c r="E2338" s="48">
        <v>46201</v>
      </c>
      <c r="F2338" t="s">
        <v>2070</v>
      </c>
      <c r="G2338"/>
      <c r="H2338"/>
      <c r="I2338"/>
    </row>
    <row r="2339" spans="1:9">
      <c r="A2339" t="s">
        <v>1695</v>
      </c>
      <c r="B2339" t="s">
        <v>2130</v>
      </c>
      <c r="C2339" t="s">
        <v>2198</v>
      </c>
      <c r="D2339" t="s">
        <v>2737</v>
      </c>
      <c r="E2339" s="48">
        <v>46202</v>
      </c>
      <c r="F2339" t="s">
        <v>2214</v>
      </c>
      <c r="G2339" t="s">
        <v>3534</v>
      </c>
      <c r="H2339"/>
      <c r="I2339"/>
    </row>
    <row r="2340" spans="1:9">
      <c r="A2340" t="s">
        <v>1695</v>
      </c>
      <c r="B2340" t="s">
        <v>2130</v>
      </c>
      <c r="C2340" t="s">
        <v>2198</v>
      </c>
      <c r="D2340" t="s">
        <v>2737</v>
      </c>
      <c r="E2340" s="48">
        <v>46202</v>
      </c>
      <c r="F2340" t="s">
        <v>2214</v>
      </c>
      <c r="G2340" t="s">
        <v>3535</v>
      </c>
      <c r="H2340"/>
      <c r="I2340"/>
    </row>
    <row r="2341" spans="1:9">
      <c r="A2341" t="s">
        <v>1695</v>
      </c>
      <c r="B2341" t="s">
        <v>2130</v>
      </c>
      <c r="C2341" t="s">
        <v>2198</v>
      </c>
      <c r="D2341" t="s">
        <v>2737</v>
      </c>
      <c r="E2341" s="48">
        <v>46202</v>
      </c>
      <c r="F2341" t="s">
        <v>2214</v>
      </c>
      <c r="G2341" t="s">
        <v>3536</v>
      </c>
      <c r="H2341"/>
      <c r="I2341"/>
    </row>
    <row r="2342" spans="1:9">
      <c r="A2342" t="s">
        <v>1695</v>
      </c>
      <c r="B2342" t="s">
        <v>2130</v>
      </c>
      <c r="C2342" t="s">
        <v>2198</v>
      </c>
      <c r="D2342" t="s">
        <v>2737</v>
      </c>
      <c r="E2342" s="48">
        <v>46202</v>
      </c>
      <c r="F2342" t="s">
        <v>2214</v>
      </c>
      <c r="G2342" t="s">
        <v>3537</v>
      </c>
      <c r="H2342"/>
      <c r="I2342"/>
    </row>
    <row r="2343" spans="1:9">
      <c r="A2343" t="s">
        <v>1695</v>
      </c>
      <c r="B2343" t="s">
        <v>2130</v>
      </c>
      <c r="C2343" t="s">
        <v>2198</v>
      </c>
      <c r="D2343" t="s">
        <v>2737</v>
      </c>
      <c r="E2343" s="48">
        <v>46202</v>
      </c>
      <c r="F2343" t="s">
        <v>2214</v>
      </c>
      <c r="G2343" t="s">
        <v>3538</v>
      </c>
      <c r="H2343"/>
      <c r="I2343"/>
    </row>
    <row r="2344" spans="1:9">
      <c r="A2344" t="s">
        <v>1695</v>
      </c>
      <c r="B2344" t="s">
        <v>2130</v>
      </c>
      <c r="C2344" t="s">
        <v>2198</v>
      </c>
      <c r="D2344" t="s">
        <v>2737</v>
      </c>
      <c r="E2344" s="48">
        <v>46202</v>
      </c>
      <c r="F2344" t="s">
        <v>2214</v>
      </c>
      <c r="G2344" t="s">
        <v>3539</v>
      </c>
      <c r="H2344"/>
      <c r="I2344"/>
    </row>
    <row r="2345" spans="1:9">
      <c r="A2345" t="s">
        <v>1695</v>
      </c>
      <c r="B2345" t="s">
        <v>2130</v>
      </c>
      <c r="C2345" t="s">
        <v>2198</v>
      </c>
      <c r="D2345" t="s">
        <v>2737</v>
      </c>
      <c r="E2345" s="48">
        <v>46202</v>
      </c>
      <c r="F2345" t="s">
        <v>2214</v>
      </c>
      <c r="G2345" t="s">
        <v>3540</v>
      </c>
      <c r="H2345"/>
      <c r="I2345"/>
    </row>
    <row r="2346" spans="1:9">
      <c r="A2346" t="s">
        <v>1695</v>
      </c>
      <c r="B2346" t="s">
        <v>2130</v>
      </c>
      <c r="C2346" t="s">
        <v>2198</v>
      </c>
      <c r="D2346" t="s">
        <v>2737</v>
      </c>
      <c r="E2346" s="48">
        <v>46202</v>
      </c>
      <c r="F2346" t="s">
        <v>2214</v>
      </c>
      <c r="G2346" t="s">
        <v>3541</v>
      </c>
      <c r="H2346"/>
      <c r="I2346"/>
    </row>
    <row r="2347" spans="1:9">
      <c r="A2347" t="s">
        <v>1695</v>
      </c>
      <c r="B2347" t="s">
        <v>2130</v>
      </c>
      <c r="C2347" t="s">
        <v>2198</v>
      </c>
      <c r="D2347" t="s">
        <v>2737</v>
      </c>
      <c r="E2347" s="48">
        <v>46202</v>
      </c>
      <c r="F2347" t="s">
        <v>2214</v>
      </c>
      <c r="G2347" t="s">
        <v>3542</v>
      </c>
      <c r="H2347"/>
      <c r="I2347"/>
    </row>
    <row r="2348" spans="1:9">
      <c r="A2348" t="s">
        <v>1695</v>
      </c>
      <c r="B2348" t="s">
        <v>2130</v>
      </c>
      <c r="C2348" t="s">
        <v>2198</v>
      </c>
      <c r="D2348" t="s">
        <v>2737</v>
      </c>
      <c r="E2348" s="48">
        <v>46207</v>
      </c>
      <c r="F2348" t="s">
        <v>2070</v>
      </c>
      <c r="G2348"/>
      <c r="H2348"/>
      <c r="I2348"/>
    </row>
    <row r="2349" spans="1:9">
      <c r="A2349" t="s">
        <v>1695</v>
      </c>
      <c r="B2349" t="s">
        <v>2130</v>
      </c>
      <c r="C2349" t="s">
        <v>2198</v>
      </c>
      <c r="D2349" t="s">
        <v>2737</v>
      </c>
      <c r="E2349" s="48">
        <v>46208</v>
      </c>
      <c r="F2349" t="s">
        <v>2070</v>
      </c>
      <c r="G2349"/>
      <c r="H2349"/>
      <c r="I2349"/>
    </row>
    <row r="2350" spans="1:9">
      <c r="A2350" t="s">
        <v>1695</v>
      </c>
      <c r="B2350" t="s">
        <v>2130</v>
      </c>
      <c r="C2350" t="s">
        <v>2198</v>
      </c>
      <c r="D2350" t="s">
        <v>2737</v>
      </c>
      <c r="E2350" s="48">
        <v>46212</v>
      </c>
      <c r="F2350" t="s">
        <v>2070</v>
      </c>
      <c r="G2350"/>
      <c r="H2350"/>
      <c r="I2350"/>
    </row>
    <row r="2351" spans="1:9">
      <c r="A2351" t="s">
        <v>1695</v>
      </c>
      <c r="B2351" t="s">
        <v>2130</v>
      </c>
      <c r="C2351" t="s">
        <v>2198</v>
      </c>
      <c r="D2351" t="s">
        <v>2737</v>
      </c>
      <c r="E2351" s="48">
        <v>46213</v>
      </c>
      <c r="F2351" t="s">
        <v>2070</v>
      </c>
      <c r="G2351"/>
      <c r="H2351"/>
      <c r="I2351"/>
    </row>
    <row r="2352" spans="1:9">
      <c r="A2352" t="s">
        <v>1695</v>
      </c>
      <c r="B2352" t="s">
        <v>2130</v>
      </c>
      <c r="C2352" t="s">
        <v>2198</v>
      </c>
      <c r="D2352" t="s">
        <v>2737</v>
      </c>
      <c r="E2352" s="48">
        <v>46214</v>
      </c>
      <c r="F2352" t="s">
        <v>2070</v>
      </c>
      <c r="G2352"/>
      <c r="H2352"/>
      <c r="I2352"/>
    </row>
    <row r="2353" spans="1:9">
      <c r="A2353" t="s">
        <v>1695</v>
      </c>
      <c r="B2353" t="s">
        <v>2130</v>
      </c>
      <c r="C2353" t="s">
        <v>2198</v>
      </c>
      <c r="D2353" t="s">
        <v>2737</v>
      </c>
      <c r="E2353" s="48">
        <v>46215</v>
      </c>
      <c r="F2353" t="s">
        <v>2070</v>
      </c>
      <c r="G2353"/>
      <c r="H2353"/>
      <c r="I2353"/>
    </row>
    <row r="2354" spans="1:9">
      <c r="A2354" t="s">
        <v>1695</v>
      </c>
      <c r="B2354" t="s">
        <v>2130</v>
      </c>
      <c r="C2354" t="s">
        <v>2198</v>
      </c>
      <c r="D2354" t="s">
        <v>2737</v>
      </c>
      <c r="E2354" s="48">
        <v>46216</v>
      </c>
      <c r="F2354" t="s">
        <v>2070</v>
      </c>
      <c r="G2354"/>
      <c r="H2354"/>
      <c r="I2354"/>
    </row>
    <row r="2355" spans="1:9">
      <c r="A2355" t="s">
        <v>1695</v>
      </c>
      <c r="B2355" t="s">
        <v>2130</v>
      </c>
      <c r="C2355" t="s">
        <v>2198</v>
      </c>
      <c r="D2355" t="s">
        <v>2737</v>
      </c>
      <c r="E2355" s="48">
        <v>46217</v>
      </c>
      <c r="F2355" t="s">
        <v>2070</v>
      </c>
      <c r="G2355"/>
      <c r="H2355"/>
      <c r="I2355"/>
    </row>
    <row r="2356" spans="1:9">
      <c r="A2356" t="s">
        <v>1695</v>
      </c>
      <c r="B2356" t="s">
        <v>2130</v>
      </c>
      <c r="C2356" t="s">
        <v>2198</v>
      </c>
      <c r="D2356" t="s">
        <v>2737</v>
      </c>
      <c r="E2356" s="48">
        <v>46218</v>
      </c>
      <c r="F2356" t="s">
        <v>2070</v>
      </c>
      <c r="G2356"/>
      <c r="H2356"/>
      <c r="I2356"/>
    </row>
    <row r="2357" spans="1:9">
      <c r="A2357" t="s">
        <v>1695</v>
      </c>
      <c r="B2357" t="s">
        <v>2130</v>
      </c>
      <c r="C2357" t="s">
        <v>2198</v>
      </c>
      <c r="D2357" t="s">
        <v>2737</v>
      </c>
      <c r="E2357" s="48">
        <v>46219</v>
      </c>
      <c r="F2357" t="s">
        <v>2070</v>
      </c>
      <c r="G2357"/>
      <c r="H2357"/>
      <c r="I2357"/>
    </row>
    <row r="2358" spans="1:9">
      <c r="A2358" t="s">
        <v>1695</v>
      </c>
      <c r="B2358" t="s">
        <v>2130</v>
      </c>
      <c r="C2358" t="s">
        <v>2198</v>
      </c>
      <c r="D2358" t="s">
        <v>2737</v>
      </c>
      <c r="E2358" s="48">
        <v>46220</v>
      </c>
      <c r="F2358" t="s">
        <v>2070</v>
      </c>
      <c r="G2358"/>
      <c r="H2358"/>
      <c r="I2358"/>
    </row>
    <row r="2359" spans="1:9">
      <c r="A2359" t="s">
        <v>1695</v>
      </c>
      <c r="B2359" t="s">
        <v>2130</v>
      </c>
      <c r="C2359" t="s">
        <v>2198</v>
      </c>
      <c r="D2359" t="s">
        <v>2737</v>
      </c>
      <c r="E2359" s="48">
        <v>46221</v>
      </c>
      <c r="F2359" t="s">
        <v>2070</v>
      </c>
      <c r="G2359"/>
      <c r="H2359"/>
      <c r="I2359"/>
    </row>
    <row r="2360" spans="1:9">
      <c r="A2360" t="s">
        <v>1695</v>
      </c>
      <c r="B2360" t="s">
        <v>2130</v>
      </c>
      <c r="C2360" t="s">
        <v>2198</v>
      </c>
      <c r="D2360" t="s">
        <v>2737</v>
      </c>
      <c r="E2360" s="48">
        <v>46222</v>
      </c>
      <c r="F2360" t="s">
        <v>2070</v>
      </c>
      <c r="G2360"/>
      <c r="H2360"/>
      <c r="I2360"/>
    </row>
    <row r="2361" spans="1:9">
      <c r="A2361" t="s">
        <v>1695</v>
      </c>
      <c r="B2361" t="s">
        <v>2130</v>
      </c>
      <c r="C2361" t="s">
        <v>2198</v>
      </c>
      <c r="D2361" t="s">
        <v>2737</v>
      </c>
      <c r="E2361" s="48">
        <v>46223</v>
      </c>
      <c r="F2361" t="s">
        <v>2070</v>
      </c>
      <c r="G2361"/>
      <c r="H2361"/>
      <c r="I2361"/>
    </row>
    <row r="2362" spans="1:9">
      <c r="A2362" t="s">
        <v>1695</v>
      </c>
      <c r="B2362" t="s">
        <v>2130</v>
      </c>
      <c r="C2362" t="s">
        <v>2198</v>
      </c>
      <c r="D2362" t="s">
        <v>2737</v>
      </c>
      <c r="E2362" s="48">
        <v>46224</v>
      </c>
      <c r="F2362" t="s">
        <v>2070</v>
      </c>
      <c r="G2362"/>
      <c r="H2362"/>
      <c r="I2362"/>
    </row>
    <row r="2363" spans="1:9">
      <c r="A2363" t="s">
        <v>1695</v>
      </c>
      <c r="B2363" t="s">
        <v>2130</v>
      </c>
      <c r="C2363" t="s">
        <v>2198</v>
      </c>
      <c r="D2363" t="s">
        <v>2737</v>
      </c>
      <c r="E2363" s="48">
        <v>46225</v>
      </c>
      <c r="F2363" t="s">
        <v>2070</v>
      </c>
      <c r="G2363"/>
      <c r="H2363"/>
      <c r="I2363"/>
    </row>
    <row r="2364" spans="1:9">
      <c r="A2364" t="s">
        <v>1695</v>
      </c>
      <c r="B2364" t="s">
        <v>2130</v>
      </c>
      <c r="C2364" t="s">
        <v>2198</v>
      </c>
      <c r="D2364" t="s">
        <v>2737</v>
      </c>
      <c r="E2364" s="48">
        <v>46226</v>
      </c>
      <c r="F2364" t="s">
        <v>2070</v>
      </c>
      <c r="G2364"/>
      <c r="H2364"/>
      <c r="I2364"/>
    </row>
    <row r="2365" spans="1:9">
      <c r="A2365" t="s">
        <v>1695</v>
      </c>
      <c r="B2365" t="s">
        <v>2130</v>
      </c>
      <c r="C2365" t="s">
        <v>2198</v>
      </c>
      <c r="D2365" t="s">
        <v>2737</v>
      </c>
      <c r="E2365" s="48">
        <v>46227</v>
      </c>
      <c r="F2365" t="s">
        <v>2070</v>
      </c>
      <c r="G2365"/>
      <c r="H2365"/>
      <c r="I2365"/>
    </row>
    <row r="2366" spans="1:9">
      <c r="A2366" t="s">
        <v>1695</v>
      </c>
      <c r="B2366" t="s">
        <v>2130</v>
      </c>
      <c r="C2366" t="s">
        <v>2198</v>
      </c>
      <c r="D2366" t="s">
        <v>2737</v>
      </c>
      <c r="E2366" s="48">
        <v>46251</v>
      </c>
      <c r="F2366" t="s">
        <v>2812</v>
      </c>
      <c r="G2366" t="s">
        <v>3874</v>
      </c>
      <c r="H2366"/>
      <c r="I2366"/>
    </row>
    <row r="2367" spans="1:9">
      <c r="A2367" t="s">
        <v>1695</v>
      </c>
      <c r="B2367" t="s">
        <v>2130</v>
      </c>
      <c r="C2367" t="s">
        <v>2198</v>
      </c>
      <c r="D2367" t="s">
        <v>2737</v>
      </c>
      <c r="E2367" s="48">
        <v>46251</v>
      </c>
      <c r="F2367" t="s">
        <v>2812</v>
      </c>
      <c r="G2367" t="s">
        <v>3875</v>
      </c>
      <c r="H2367"/>
      <c r="I2367"/>
    </row>
    <row r="2368" spans="1:9">
      <c r="A2368" t="s">
        <v>1695</v>
      </c>
      <c r="B2368" t="s">
        <v>2130</v>
      </c>
      <c r="C2368" t="s">
        <v>2198</v>
      </c>
      <c r="D2368" t="s">
        <v>2737</v>
      </c>
      <c r="E2368" s="48">
        <v>46279</v>
      </c>
      <c r="F2368" t="s">
        <v>2363</v>
      </c>
      <c r="G2368" t="s">
        <v>4294</v>
      </c>
      <c r="H2368"/>
      <c r="I2368"/>
    </row>
    <row r="2369" spans="1:9">
      <c r="A2369" t="s">
        <v>1695</v>
      </c>
      <c r="B2369" t="s">
        <v>2130</v>
      </c>
      <c r="C2369" t="s">
        <v>2198</v>
      </c>
      <c r="D2369" t="s">
        <v>2737</v>
      </c>
      <c r="E2369" s="48">
        <v>46279</v>
      </c>
      <c r="F2369" t="s">
        <v>2363</v>
      </c>
      <c r="G2369" t="s">
        <v>4295</v>
      </c>
      <c r="H2369"/>
      <c r="I2369"/>
    </row>
    <row r="2370" spans="1:9">
      <c r="A2370" t="s">
        <v>1695</v>
      </c>
      <c r="B2370" t="s">
        <v>2130</v>
      </c>
      <c r="C2370" t="s">
        <v>2198</v>
      </c>
      <c r="D2370" t="s">
        <v>2737</v>
      </c>
      <c r="E2370" s="48">
        <v>46293</v>
      </c>
      <c r="F2370" t="s">
        <v>6648</v>
      </c>
      <c r="G2370" t="s">
        <v>6467</v>
      </c>
      <c r="H2370"/>
      <c r="I2370"/>
    </row>
    <row r="2371" spans="1:9">
      <c r="A2371" t="s">
        <v>1695</v>
      </c>
      <c r="B2371" t="s">
        <v>2130</v>
      </c>
      <c r="C2371" t="s">
        <v>2198</v>
      </c>
      <c r="D2371" t="s">
        <v>2737</v>
      </c>
      <c r="E2371" s="48">
        <v>46293</v>
      </c>
      <c r="F2371" t="s">
        <v>6648</v>
      </c>
      <c r="G2371" t="s">
        <v>6554</v>
      </c>
      <c r="H2371"/>
      <c r="I2371"/>
    </row>
    <row r="2372" spans="1:9">
      <c r="A2372" t="s">
        <v>1695</v>
      </c>
      <c r="B2372" t="s">
        <v>2130</v>
      </c>
      <c r="C2372" t="s">
        <v>2198</v>
      </c>
      <c r="D2372" t="s">
        <v>2737</v>
      </c>
      <c r="E2372" s="48">
        <v>46293</v>
      </c>
      <c r="F2372" t="s">
        <v>6648</v>
      </c>
      <c r="G2372" t="s">
        <v>6555</v>
      </c>
      <c r="H2372"/>
      <c r="I2372"/>
    </row>
    <row r="2373" spans="1:9">
      <c r="A2373" t="s">
        <v>1695</v>
      </c>
      <c r="B2373" t="s">
        <v>2130</v>
      </c>
      <c r="C2373" t="s">
        <v>2198</v>
      </c>
      <c r="D2373" t="s">
        <v>2737</v>
      </c>
      <c r="E2373" s="48">
        <v>46293</v>
      </c>
      <c r="F2373" t="s">
        <v>6648</v>
      </c>
      <c r="G2373" t="s">
        <v>6468</v>
      </c>
      <c r="H2373"/>
      <c r="I2373"/>
    </row>
    <row r="2374" spans="1:9">
      <c r="A2374" t="s">
        <v>1695</v>
      </c>
      <c r="B2374" t="s">
        <v>2130</v>
      </c>
      <c r="C2374" t="s">
        <v>2198</v>
      </c>
      <c r="D2374" t="s">
        <v>2737</v>
      </c>
      <c r="E2374" s="48">
        <v>46293</v>
      </c>
      <c r="F2374" t="s">
        <v>6648</v>
      </c>
      <c r="G2374" t="s">
        <v>6463</v>
      </c>
      <c r="H2374"/>
      <c r="I2374"/>
    </row>
    <row r="2375" spans="1:9">
      <c r="A2375" t="s">
        <v>1695</v>
      </c>
      <c r="B2375" t="s">
        <v>2130</v>
      </c>
      <c r="C2375" t="s">
        <v>2198</v>
      </c>
      <c r="D2375" t="s">
        <v>2737</v>
      </c>
      <c r="E2375" s="48">
        <v>46293</v>
      </c>
      <c r="F2375" t="s">
        <v>6648</v>
      </c>
      <c r="G2375" t="s">
        <v>6466</v>
      </c>
      <c r="H2375"/>
      <c r="I2375"/>
    </row>
    <row r="2376" spans="1:9">
      <c r="A2376" t="s">
        <v>1695</v>
      </c>
      <c r="B2376" t="s">
        <v>2130</v>
      </c>
      <c r="C2376" t="s">
        <v>2198</v>
      </c>
      <c r="D2376" t="s">
        <v>2737</v>
      </c>
      <c r="E2376" s="48">
        <v>46295</v>
      </c>
      <c r="F2376" t="s">
        <v>1714</v>
      </c>
      <c r="G2376" t="s">
        <v>6528</v>
      </c>
      <c r="H2376"/>
      <c r="I2376"/>
    </row>
    <row r="2377" spans="1:9">
      <c r="A2377" t="s">
        <v>1695</v>
      </c>
      <c r="B2377" t="s">
        <v>2187</v>
      </c>
      <c r="C2377" t="s">
        <v>2198</v>
      </c>
      <c r="D2377" t="s">
        <v>2737</v>
      </c>
      <c r="E2377" s="48">
        <v>46174</v>
      </c>
      <c r="F2377" t="s">
        <v>2060</v>
      </c>
      <c r="G2377" t="s">
        <v>4687</v>
      </c>
      <c r="H2377"/>
      <c r="I2377"/>
    </row>
    <row r="2378" spans="1:9">
      <c r="A2378" t="s">
        <v>1695</v>
      </c>
      <c r="B2378" t="s">
        <v>2187</v>
      </c>
      <c r="C2378" t="s">
        <v>2198</v>
      </c>
      <c r="D2378" t="s">
        <v>2737</v>
      </c>
      <c r="E2378" s="48">
        <v>46175</v>
      </c>
      <c r="F2378" t="s">
        <v>2423</v>
      </c>
      <c r="G2378" t="s">
        <v>4688</v>
      </c>
      <c r="H2378"/>
      <c r="I2378"/>
    </row>
    <row r="2379" spans="1:9">
      <c r="A2379" t="s">
        <v>1695</v>
      </c>
      <c r="B2379" t="s">
        <v>2187</v>
      </c>
      <c r="C2379" t="s">
        <v>2198</v>
      </c>
      <c r="D2379" t="s">
        <v>2737</v>
      </c>
      <c r="E2379" s="48">
        <v>46175</v>
      </c>
      <c r="F2379" t="s">
        <v>2423</v>
      </c>
      <c r="G2379" t="s">
        <v>4689</v>
      </c>
      <c r="H2379"/>
      <c r="I2379"/>
    </row>
    <row r="2380" spans="1:9">
      <c r="A2380" t="s">
        <v>1695</v>
      </c>
      <c r="B2380" t="s">
        <v>2187</v>
      </c>
      <c r="C2380" t="s">
        <v>2198</v>
      </c>
      <c r="D2380" t="s">
        <v>2737</v>
      </c>
      <c r="E2380" s="48">
        <v>46176</v>
      </c>
      <c r="F2380" t="s">
        <v>2204</v>
      </c>
      <c r="G2380" t="s">
        <v>4690</v>
      </c>
      <c r="H2380"/>
      <c r="I2380"/>
    </row>
    <row r="2381" spans="1:9">
      <c r="A2381" t="s">
        <v>1695</v>
      </c>
      <c r="B2381" t="s">
        <v>2187</v>
      </c>
      <c r="C2381" t="s">
        <v>2198</v>
      </c>
      <c r="D2381" t="s">
        <v>2737</v>
      </c>
      <c r="E2381" s="48">
        <v>46177</v>
      </c>
      <c r="F2381" t="s">
        <v>4691</v>
      </c>
      <c r="G2381" t="s">
        <v>4692</v>
      </c>
      <c r="H2381"/>
      <c r="I2381"/>
    </row>
    <row r="2382" spans="1:9">
      <c r="A2382" t="s">
        <v>1695</v>
      </c>
      <c r="B2382" t="s">
        <v>2187</v>
      </c>
      <c r="C2382" t="s">
        <v>2198</v>
      </c>
      <c r="D2382" t="s">
        <v>2737</v>
      </c>
      <c r="E2382" s="48">
        <v>46178</v>
      </c>
      <c r="F2382" t="s">
        <v>2265</v>
      </c>
      <c r="G2382" t="s">
        <v>4693</v>
      </c>
      <c r="H2382"/>
      <c r="I2382"/>
    </row>
    <row r="2383" spans="1:9">
      <c r="A2383" t="s">
        <v>1695</v>
      </c>
      <c r="B2383" t="s">
        <v>2187</v>
      </c>
      <c r="C2383" t="s">
        <v>2198</v>
      </c>
      <c r="D2383" t="s">
        <v>2737</v>
      </c>
      <c r="E2383" s="48">
        <v>46178</v>
      </c>
      <c r="F2383" t="s">
        <v>2265</v>
      </c>
      <c r="G2383" t="s">
        <v>4694</v>
      </c>
      <c r="H2383"/>
      <c r="I2383"/>
    </row>
    <row r="2384" spans="1:9">
      <c r="A2384" t="s">
        <v>1695</v>
      </c>
      <c r="B2384" t="s">
        <v>2187</v>
      </c>
      <c r="C2384" t="s">
        <v>2198</v>
      </c>
      <c r="D2384" t="s">
        <v>2737</v>
      </c>
      <c r="E2384" s="48">
        <v>46178</v>
      </c>
      <c r="F2384" t="s">
        <v>2265</v>
      </c>
      <c r="G2384" t="s">
        <v>4695</v>
      </c>
      <c r="H2384"/>
      <c r="I2384"/>
    </row>
    <row r="2385" spans="1:9">
      <c r="A2385" t="s">
        <v>1695</v>
      </c>
      <c r="B2385" t="s">
        <v>2187</v>
      </c>
      <c r="C2385" t="s">
        <v>2198</v>
      </c>
      <c r="D2385" t="s">
        <v>2737</v>
      </c>
      <c r="E2385" s="48">
        <v>46178</v>
      </c>
      <c r="F2385" t="s">
        <v>2265</v>
      </c>
      <c r="G2385" t="s">
        <v>4696</v>
      </c>
      <c r="H2385"/>
      <c r="I2385"/>
    </row>
    <row r="2386" spans="1:9">
      <c r="A2386" t="s">
        <v>1695</v>
      </c>
      <c r="B2386" t="s">
        <v>2187</v>
      </c>
      <c r="C2386" t="s">
        <v>2198</v>
      </c>
      <c r="D2386" t="s">
        <v>2737</v>
      </c>
      <c r="E2386" s="48">
        <v>46178</v>
      </c>
      <c r="F2386" t="s">
        <v>2265</v>
      </c>
      <c r="G2386" t="s">
        <v>4697</v>
      </c>
      <c r="H2386"/>
      <c r="I2386"/>
    </row>
    <row r="2387" spans="1:9">
      <c r="A2387" t="s">
        <v>1695</v>
      </c>
      <c r="B2387" t="s">
        <v>2187</v>
      </c>
      <c r="C2387" t="s">
        <v>2198</v>
      </c>
      <c r="D2387" t="s">
        <v>2737</v>
      </c>
      <c r="E2387" s="48">
        <v>46178</v>
      </c>
      <c r="F2387" t="s">
        <v>2265</v>
      </c>
      <c r="G2387" t="s">
        <v>4698</v>
      </c>
      <c r="H2387"/>
      <c r="I2387"/>
    </row>
    <row r="2388" spans="1:9">
      <c r="A2388" t="s">
        <v>1695</v>
      </c>
      <c r="B2388" t="s">
        <v>2187</v>
      </c>
      <c r="C2388" t="s">
        <v>2198</v>
      </c>
      <c r="D2388" t="s">
        <v>2737</v>
      </c>
      <c r="E2388" s="48">
        <v>46178</v>
      </c>
      <c r="F2388" t="s">
        <v>2265</v>
      </c>
      <c r="G2388" t="s">
        <v>4699</v>
      </c>
      <c r="H2388"/>
      <c r="I2388"/>
    </row>
    <row r="2389" spans="1:9">
      <c r="A2389" t="s">
        <v>1695</v>
      </c>
      <c r="B2389" t="s">
        <v>2187</v>
      </c>
      <c r="C2389" t="s">
        <v>2198</v>
      </c>
      <c r="D2389" t="s">
        <v>2737</v>
      </c>
      <c r="E2389" s="48">
        <v>46178</v>
      </c>
      <c r="F2389" t="s">
        <v>2265</v>
      </c>
      <c r="G2389" t="s">
        <v>4700</v>
      </c>
      <c r="H2389"/>
      <c r="I2389"/>
    </row>
    <row r="2390" spans="1:9">
      <c r="A2390" t="s">
        <v>1695</v>
      </c>
      <c r="B2390" t="s">
        <v>2187</v>
      </c>
      <c r="C2390" t="s">
        <v>2198</v>
      </c>
      <c r="D2390" t="s">
        <v>2737</v>
      </c>
      <c r="E2390" s="48">
        <v>46178</v>
      </c>
      <c r="F2390" t="s">
        <v>2265</v>
      </c>
      <c r="G2390" t="s">
        <v>4701</v>
      </c>
      <c r="H2390"/>
      <c r="I2390"/>
    </row>
    <row r="2391" spans="1:9">
      <c r="A2391" t="s">
        <v>1695</v>
      </c>
      <c r="B2391" t="s">
        <v>2187</v>
      </c>
      <c r="C2391" t="s">
        <v>2198</v>
      </c>
      <c r="D2391" t="s">
        <v>2737</v>
      </c>
      <c r="E2391" s="48">
        <v>46178</v>
      </c>
      <c r="F2391" t="s">
        <v>2265</v>
      </c>
      <c r="G2391" t="s">
        <v>4702</v>
      </c>
      <c r="H2391"/>
      <c r="I2391"/>
    </row>
    <row r="2392" spans="1:9">
      <c r="A2392" t="s">
        <v>1695</v>
      </c>
      <c r="B2392" t="s">
        <v>2187</v>
      </c>
      <c r="C2392" t="s">
        <v>2198</v>
      </c>
      <c r="D2392" t="s">
        <v>2737</v>
      </c>
      <c r="E2392" s="48">
        <v>46179</v>
      </c>
      <c r="F2392" t="s">
        <v>2988</v>
      </c>
      <c r="G2392" t="s">
        <v>4703</v>
      </c>
      <c r="H2392"/>
      <c r="I2392"/>
    </row>
    <row r="2393" spans="1:9">
      <c r="A2393" t="s">
        <v>1695</v>
      </c>
      <c r="B2393" t="s">
        <v>2187</v>
      </c>
      <c r="C2393" t="s">
        <v>2198</v>
      </c>
      <c r="D2393" t="s">
        <v>2737</v>
      </c>
      <c r="E2393" s="48">
        <v>46187</v>
      </c>
      <c r="F2393" t="s">
        <v>2070</v>
      </c>
      <c r="G2393"/>
      <c r="H2393"/>
      <c r="I2393"/>
    </row>
    <row r="2394" spans="1:9">
      <c r="A2394" t="s">
        <v>1695</v>
      </c>
      <c r="B2394" t="s">
        <v>2187</v>
      </c>
      <c r="C2394" t="s">
        <v>2198</v>
      </c>
      <c r="D2394" t="s">
        <v>2737</v>
      </c>
      <c r="E2394" s="48">
        <v>46188</v>
      </c>
      <c r="F2394" t="s">
        <v>2070</v>
      </c>
      <c r="G2394"/>
      <c r="H2394"/>
      <c r="I2394"/>
    </row>
    <row r="2395" spans="1:9">
      <c r="A2395" t="s">
        <v>1695</v>
      </c>
      <c r="B2395" t="s">
        <v>2187</v>
      </c>
      <c r="C2395" t="s">
        <v>2198</v>
      </c>
      <c r="D2395" t="s">
        <v>2737</v>
      </c>
      <c r="E2395" s="48">
        <v>46189</v>
      </c>
      <c r="F2395" t="s">
        <v>2070</v>
      </c>
      <c r="G2395"/>
      <c r="H2395"/>
      <c r="I2395"/>
    </row>
    <row r="2396" spans="1:9">
      <c r="A2396" t="s">
        <v>1695</v>
      </c>
      <c r="B2396" t="s">
        <v>2187</v>
      </c>
      <c r="C2396" t="s">
        <v>2198</v>
      </c>
      <c r="D2396" t="s">
        <v>2737</v>
      </c>
      <c r="E2396" s="48">
        <v>46190</v>
      </c>
      <c r="F2396" t="s">
        <v>2070</v>
      </c>
      <c r="G2396"/>
      <c r="H2396"/>
      <c r="I2396"/>
    </row>
    <row r="2397" spans="1:9">
      <c r="A2397" t="s">
        <v>1695</v>
      </c>
      <c r="B2397" t="s">
        <v>2187</v>
      </c>
      <c r="C2397" t="s">
        <v>2198</v>
      </c>
      <c r="D2397" t="s">
        <v>2737</v>
      </c>
      <c r="E2397" s="48">
        <v>46191</v>
      </c>
      <c r="F2397" t="s">
        <v>2070</v>
      </c>
      <c r="G2397"/>
      <c r="H2397"/>
      <c r="I2397"/>
    </row>
    <row r="2398" spans="1:9">
      <c r="A2398" t="s">
        <v>1695</v>
      </c>
      <c r="B2398" t="s">
        <v>2187</v>
      </c>
      <c r="C2398" t="s">
        <v>2198</v>
      </c>
      <c r="D2398" t="s">
        <v>2737</v>
      </c>
      <c r="E2398" s="48">
        <v>46192</v>
      </c>
      <c r="F2398" t="s">
        <v>2070</v>
      </c>
      <c r="G2398"/>
      <c r="H2398"/>
      <c r="I2398"/>
    </row>
    <row r="2399" spans="1:9">
      <c r="A2399" t="s">
        <v>1695</v>
      </c>
      <c r="B2399" t="s">
        <v>2187</v>
      </c>
      <c r="C2399" t="s">
        <v>2198</v>
      </c>
      <c r="D2399" t="s">
        <v>2737</v>
      </c>
      <c r="E2399" s="48">
        <v>46194</v>
      </c>
      <c r="F2399" t="s">
        <v>2070</v>
      </c>
      <c r="G2399"/>
      <c r="H2399"/>
      <c r="I2399"/>
    </row>
    <row r="2400" spans="1:9">
      <c r="A2400" t="s">
        <v>1695</v>
      </c>
      <c r="B2400" t="s">
        <v>2187</v>
      </c>
      <c r="C2400" t="s">
        <v>2198</v>
      </c>
      <c r="D2400" t="s">
        <v>2737</v>
      </c>
      <c r="E2400" s="48">
        <v>46201</v>
      </c>
      <c r="F2400" t="s">
        <v>2070</v>
      </c>
      <c r="G2400"/>
      <c r="H2400"/>
      <c r="I2400"/>
    </row>
    <row r="2401" spans="1:9">
      <c r="A2401" t="s">
        <v>1695</v>
      </c>
      <c r="B2401" t="s">
        <v>2187</v>
      </c>
      <c r="C2401" t="s">
        <v>2198</v>
      </c>
      <c r="D2401" t="s">
        <v>2737</v>
      </c>
      <c r="E2401" s="48">
        <v>46202</v>
      </c>
      <c r="F2401" t="s">
        <v>2989</v>
      </c>
      <c r="G2401" t="s">
        <v>4411</v>
      </c>
      <c r="H2401"/>
      <c r="I2401"/>
    </row>
    <row r="2402" spans="1:9">
      <c r="A2402" t="s">
        <v>1695</v>
      </c>
      <c r="B2402" t="s">
        <v>2187</v>
      </c>
      <c r="C2402" t="s">
        <v>2198</v>
      </c>
      <c r="D2402" t="s">
        <v>2737</v>
      </c>
      <c r="E2402" s="48">
        <v>46202</v>
      </c>
      <c r="F2402" t="s">
        <v>2989</v>
      </c>
      <c r="G2402" t="s">
        <v>4412</v>
      </c>
      <c r="H2402"/>
      <c r="I2402"/>
    </row>
    <row r="2403" spans="1:9">
      <c r="A2403" t="s">
        <v>1695</v>
      </c>
      <c r="B2403" t="s">
        <v>2187</v>
      </c>
      <c r="C2403" t="s">
        <v>2198</v>
      </c>
      <c r="D2403" t="s">
        <v>2737</v>
      </c>
      <c r="E2403" s="48">
        <v>46207</v>
      </c>
      <c r="F2403" t="s">
        <v>2070</v>
      </c>
      <c r="G2403"/>
      <c r="H2403"/>
      <c r="I2403"/>
    </row>
    <row r="2404" spans="1:9">
      <c r="A2404" t="s">
        <v>1695</v>
      </c>
      <c r="B2404" t="s">
        <v>2187</v>
      </c>
      <c r="C2404" t="s">
        <v>2198</v>
      </c>
      <c r="D2404" t="s">
        <v>2737</v>
      </c>
      <c r="E2404" s="48">
        <v>46208</v>
      </c>
      <c r="F2404" t="s">
        <v>2070</v>
      </c>
      <c r="G2404"/>
      <c r="H2404"/>
      <c r="I2404"/>
    </row>
    <row r="2405" spans="1:9">
      <c r="A2405" t="s">
        <v>1695</v>
      </c>
      <c r="B2405" t="s">
        <v>2187</v>
      </c>
      <c r="C2405" t="s">
        <v>2198</v>
      </c>
      <c r="D2405" t="s">
        <v>2737</v>
      </c>
      <c r="E2405" s="48">
        <v>46212</v>
      </c>
      <c r="F2405" t="s">
        <v>2070</v>
      </c>
      <c r="G2405"/>
      <c r="H2405"/>
      <c r="I2405"/>
    </row>
    <row r="2406" spans="1:9">
      <c r="A2406" t="s">
        <v>1695</v>
      </c>
      <c r="B2406" t="s">
        <v>2187</v>
      </c>
      <c r="C2406" t="s">
        <v>2198</v>
      </c>
      <c r="D2406" t="s">
        <v>2737</v>
      </c>
      <c r="E2406" s="48">
        <v>46213</v>
      </c>
      <c r="F2406" t="s">
        <v>2070</v>
      </c>
      <c r="G2406"/>
      <c r="H2406"/>
      <c r="I2406"/>
    </row>
    <row r="2407" spans="1:9">
      <c r="A2407" t="s">
        <v>1695</v>
      </c>
      <c r="B2407" t="s">
        <v>2187</v>
      </c>
      <c r="C2407" t="s">
        <v>2198</v>
      </c>
      <c r="D2407" t="s">
        <v>2737</v>
      </c>
      <c r="E2407" s="48">
        <v>46214</v>
      </c>
      <c r="F2407" t="s">
        <v>2070</v>
      </c>
      <c r="G2407"/>
      <c r="H2407"/>
      <c r="I2407"/>
    </row>
    <row r="2408" spans="1:9">
      <c r="A2408" t="s">
        <v>1695</v>
      </c>
      <c r="B2408" t="s">
        <v>2187</v>
      </c>
      <c r="C2408" t="s">
        <v>2198</v>
      </c>
      <c r="D2408" t="s">
        <v>2737</v>
      </c>
      <c r="E2408" s="48">
        <v>46215</v>
      </c>
      <c r="F2408" t="s">
        <v>2070</v>
      </c>
      <c r="G2408"/>
      <c r="H2408"/>
      <c r="I2408"/>
    </row>
    <row r="2409" spans="1:9">
      <c r="A2409" t="s">
        <v>1695</v>
      </c>
      <c r="B2409" t="s">
        <v>2187</v>
      </c>
      <c r="C2409" t="s">
        <v>2198</v>
      </c>
      <c r="D2409" t="s">
        <v>2737</v>
      </c>
      <c r="E2409" s="48">
        <v>46216</v>
      </c>
      <c r="F2409" t="s">
        <v>2070</v>
      </c>
      <c r="G2409"/>
      <c r="H2409"/>
      <c r="I2409"/>
    </row>
    <row r="2410" spans="1:9">
      <c r="A2410" t="s">
        <v>1695</v>
      </c>
      <c r="B2410" t="s">
        <v>2187</v>
      </c>
      <c r="C2410" t="s">
        <v>2198</v>
      </c>
      <c r="D2410" t="s">
        <v>2737</v>
      </c>
      <c r="E2410" s="48">
        <v>46217</v>
      </c>
      <c r="F2410" t="s">
        <v>2070</v>
      </c>
      <c r="G2410"/>
      <c r="H2410"/>
      <c r="I2410"/>
    </row>
    <row r="2411" spans="1:9">
      <c r="A2411" t="s">
        <v>1695</v>
      </c>
      <c r="B2411" t="s">
        <v>2187</v>
      </c>
      <c r="C2411" t="s">
        <v>2198</v>
      </c>
      <c r="D2411" t="s">
        <v>2737</v>
      </c>
      <c r="E2411" s="48">
        <v>46218</v>
      </c>
      <c r="F2411" t="s">
        <v>2070</v>
      </c>
      <c r="G2411"/>
      <c r="H2411"/>
      <c r="I2411"/>
    </row>
    <row r="2412" spans="1:9">
      <c r="A2412" t="s">
        <v>1695</v>
      </c>
      <c r="B2412" t="s">
        <v>2187</v>
      </c>
      <c r="C2412" t="s">
        <v>2198</v>
      </c>
      <c r="D2412" t="s">
        <v>2737</v>
      </c>
      <c r="E2412" s="48">
        <v>46219</v>
      </c>
      <c r="F2412" t="s">
        <v>2070</v>
      </c>
      <c r="G2412"/>
      <c r="H2412"/>
      <c r="I2412"/>
    </row>
    <row r="2413" spans="1:9">
      <c r="A2413" t="s">
        <v>1695</v>
      </c>
      <c r="B2413" t="s">
        <v>2187</v>
      </c>
      <c r="C2413" t="s">
        <v>2198</v>
      </c>
      <c r="D2413" t="s">
        <v>2737</v>
      </c>
      <c r="E2413" s="48">
        <v>46220</v>
      </c>
      <c r="F2413" t="s">
        <v>2070</v>
      </c>
      <c r="G2413"/>
      <c r="H2413"/>
      <c r="I2413"/>
    </row>
    <row r="2414" spans="1:9">
      <c r="A2414" t="s">
        <v>1695</v>
      </c>
      <c r="B2414" t="s">
        <v>2187</v>
      </c>
      <c r="C2414" t="s">
        <v>2198</v>
      </c>
      <c r="D2414" t="s">
        <v>2737</v>
      </c>
      <c r="E2414" s="48">
        <v>46221</v>
      </c>
      <c r="F2414" t="s">
        <v>2070</v>
      </c>
      <c r="G2414"/>
      <c r="H2414"/>
      <c r="I2414"/>
    </row>
    <row r="2415" spans="1:9">
      <c r="A2415" t="s">
        <v>1695</v>
      </c>
      <c r="B2415" t="s">
        <v>2187</v>
      </c>
      <c r="C2415" t="s">
        <v>2198</v>
      </c>
      <c r="D2415" t="s">
        <v>2737</v>
      </c>
      <c r="E2415" s="48">
        <v>46222</v>
      </c>
      <c r="F2415" t="s">
        <v>2070</v>
      </c>
      <c r="G2415"/>
      <c r="H2415"/>
      <c r="I2415"/>
    </row>
    <row r="2416" spans="1:9">
      <c r="A2416" t="s">
        <v>1695</v>
      </c>
      <c r="B2416" t="s">
        <v>2187</v>
      </c>
      <c r="C2416" t="s">
        <v>2198</v>
      </c>
      <c r="D2416" t="s">
        <v>2737</v>
      </c>
      <c r="E2416" s="48">
        <v>46223</v>
      </c>
      <c r="F2416" t="s">
        <v>2070</v>
      </c>
      <c r="G2416"/>
      <c r="H2416"/>
      <c r="I2416"/>
    </row>
    <row r="2417" spans="1:7" customFormat="1">
      <c r="A2417" t="s">
        <v>1695</v>
      </c>
      <c r="B2417" t="s">
        <v>2187</v>
      </c>
      <c r="C2417" t="s">
        <v>2198</v>
      </c>
      <c r="D2417" t="s">
        <v>2737</v>
      </c>
      <c r="E2417" s="48">
        <v>46224</v>
      </c>
      <c r="F2417" t="s">
        <v>2070</v>
      </c>
    </row>
    <row r="2418" spans="1:7" customFormat="1">
      <c r="A2418" t="s">
        <v>1695</v>
      </c>
      <c r="B2418" t="s">
        <v>2187</v>
      </c>
      <c r="C2418" t="s">
        <v>2198</v>
      </c>
      <c r="D2418" t="s">
        <v>2737</v>
      </c>
      <c r="E2418" s="48">
        <v>46225</v>
      </c>
      <c r="F2418" t="s">
        <v>2070</v>
      </c>
    </row>
    <row r="2419" spans="1:7" customFormat="1">
      <c r="A2419" t="s">
        <v>1695</v>
      </c>
      <c r="B2419" t="s">
        <v>2187</v>
      </c>
      <c r="C2419" t="s">
        <v>2198</v>
      </c>
      <c r="D2419" t="s">
        <v>2737</v>
      </c>
      <c r="E2419" s="48">
        <v>46226</v>
      </c>
      <c r="F2419" t="s">
        <v>2070</v>
      </c>
    </row>
    <row r="2420" spans="1:7" customFormat="1">
      <c r="A2420" t="s">
        <v>1695</v>
      </c>
      <c r="B2420" t="s">
        <v>2187</v>
      </c>
      <c r="C2420" t="s">
        <v>2198</v>
      </c>
      <c r="D2420" t="s">
        <v>2737</v>
      </c>
      <c r="E2420" s="48">
        <v>46227</v>
      </c>
      <c r="F2420" t="s">
        <v>2070</v>
      </c>
    </row>
    <row r="2421" spans="1:7" customFormat="1">
      <c r="A2421" t="s">
        <v>1695</v>
      </c>
      <c r="B2421" t="s">
        <v>2187</v>
      </c>
      <c r="C2421" t="s">
        <v>2198</v>
      </c>
      <c r="D2421" t="s">
        <v>2737</v>
      </c>
      <c r="E2421" s="48">
        <v>46251</v>
      </c>
      <c r="F2421" t="s">
        <v>2107</v>
      </c>
      <c r="G2421" t="s">
        <v>4263</v>
      </c>
    </row>
    <row r="2422" spans="1:7" customFormat="1">
      <c r="A2422" t="s">
        <v>1695</v>
      </c>
      <c r="B2422" t="s">
        <v>2187</v>
      </c>
      <c r="C2422" t="s">
        <v>2198</v>
      </c>
      <c r="D2422" t="s">
        <v>2737</v>
      </c>
      <c r="E2422" s="48">
        <v>46251</v>
      </c>
      <c r="F2422" t="s">
        <v>2107</v>
      </c>
      <c r="G2422" t="s">
        <v>4264</v>
      </c>
    </row>
    <row r="2423" spans="1:7" customFormat="1">
      <c r="A2423" t="s">
        <v>1695</v>
      </c>
      <c r="B2423" t="s">
        <v>2187</v>
      </c>
      <c r="C2423" t="s">
        <v>2198</v>
      </c>
      <c r="D2423" t="s">
        <v>2737</v>
      </c>
      <c r="E2423" s="48">
        <v>46279</v>
      </c>
      <c r="F2423" t="s">
        <v>2911</v>
      </c>
      <c r="G2423" t="s">
        <v>4457</v>
      </c>
    </row>
    <row r="2424" spans="1:7" customFormat="1">
      <c r="A2424" t="s">
        <v>1695</v>
      </c>
      <c r="B2424" t="s">
        <v>2187</v>
      </c>
      <c r="C2424" t="s">
        <v>2198</v>
      </c>
      <c r="D2424" t="s">
        <v>2737</v>
      </c>
      <c r="E2424" s="48">
        <v>46279</v>
      </c>
      <c r="F2424" t="s">
        <v>2911</v>
      </c>
      <c r="G2424" t="s">
        <v>4458</v>
      </c>
    </row>
    <row r="2425" spans="1:7" customFormat="1">
      <c r="A2425" t="s">
        <v>1695</v>
      </c>
      <c r="B2425" t="s">
        <v>2187</v>
      </c>
      <c r="C2425" t="s">
        <v>2198</v>
      </c>
      <c r="D2425" t="s">
        <v>2737</v>
      </c>
      <c r="E2425" s="48">
        <v>46279</v>
      </c>
      <c r="F2425" t="s">
        <v>2911</v>
      </c>
      <c r="G2425" t="s">
        <v>4459</v>
      </c>
    </row>
    <row r="2426" spans="1:7" customFormat="1">
      <c r="A2426" t="s">
        <v>1695</v>
      </c>
      <c r="B2426" t="s">
        <v>2187</v>
      </c>
      <c r="C2426" t="s">
        <v>2198</v>
      </c>
      <c r="D2426" t="s">
        <v>2737</v>
      </c>
      <c r="E2426" s="48">
        <v>46279</v>
      </c>
      <c r="F2426" t="s">
        <v>2911</v>
      </c>
      <c r="G2426" t="s">
        <v>4460</v>
      </c>
    </row>
    <row r="2427" spans="1:7" customFormat="1">
      <c r="A2427" t="s">
        <v>1695</v>
      </c>
      <c r="B2427" t="s">
        <v>2187</v>
      </c>
      <c r="C2427" t="s">
        <v>2198</v>
      </c>
      <c r="D2427" t="s">
        <v>2737</v>
      </c>
      <c r="E2427" s="48">
        <v>46279</v>
      </c>
      <c r="F2427" t="s">
        <v>2911</v>
      </c>
      <c r="G2427" t="s">
        <v>4461</v>
      </c>
    </row>
    <row r="2428" spans="1:7" customFormat="1">
      <c r="A2428" t="s">
        <v>1695</v>
      </c>
      <c r="B2428" t="s">
        <v>2187</v>
      </c>
      <c r="C2428" t="s">
        <v>2198</v>
      </c>
      <c r="D2428" t="s">
        <v>2737</v>
      </c>
      <c r="E2428" s="48">
        <v>46279</v>
      </c>
      <c r="F2428" t="s">
        <v>2911</v>
      </c>
      <c r="G2428" t="s">
        <v>4462</v>
      </c>
    </row>
    <row r="2429" spans="1:7" customFormat="1">
      <c r="A2429" t="s">
        <v>1695</v>
      </c>
      <c r="B2429" t="s">
        <v>2187</v>
      </c>
      <c r="C2429" t="s">
        <v>2198</v>
      </c>
      <c r="D2429" t="s">
        <v>2737</v>
      </c>
      <c r="E2429" s="48">
        <v>46291</v>
      </c>
      <c r="F2429" t="s">
        <v>6587</v>
      </c>
      <c r="G2429" t="s">
        <v>4461</v>
      </c>
    </row>
    <row r="2430" spans="1:7" customFormat="1">
      <c r="A2430" t="s">
        <v>1695</v>
      </c>
      <c r="B2430" t="s">
        <v>2187</v>
      </c>
      <c r="C2430" t="s">
        <v>2198</v>
      </c>
      <c r="D2430" t="s">
        <v>2737</v>
      </c>
      <c r="E2430" s="48">
        <v>46291</v>
      </c>
      <c r="F2430" t="s">
        <v>6587</v>
      </c>
      <c r="G2430" t="s">
        <v>4462</v>
      </c>
    </row>
    <row r="2431" spans="1:7" customFormat="1">
      <c r="A2431" t="s">
        <v>1695</v>
      </c>
      <c r="B2431" t="s">
        <v>2054</v>
      </c>
      <c r="C2431" t="s">
        <v>2366</v>
      </c>
      <c r="D2431" t="s">
        <v>2778</v>
      </c>
      <c r="E2431" s="48">
        <v>46174</v>
      </c>
      <c r="F2431" t="s">
        <v>2990</v>
      </c>
      <c r="G2431" t="s">
        <v>4704</v>
      </c>
    </row>
    <row r="2432" spans="1:7" customFormat="1">
      <c r="A2432" t="s">
        <v>1695</v>
      </c>
      <c r="B2432" t="s">
        <v>2054</v>
      </c>
      <c r="C2432" t="s">
        <v>2366</v>
      </c>
      <c r="D2432" t="s">
        <v>2778</v>
      </c>
      <c r="E2432" s="48">
        <v>46175</v>
      </c>
      <c r="F2432" t="s">
        <v>2991</v>
      </c>
      <c r="G2432" t="s">
        <v>4705</v>
      </c>
    </row>
    <row r="2433" spans="1:9">
      <c r="A2433" t="s">
        <v>1695</v>
      </c>
      <c r="B2433" t="s">
        <v>2054</v>
      </c>
      <c r="C2433" t="s">
        <v>2366</v>
      </c>
      <c r="D2433" t="s">
        <v>2778</v>
      </c>
      <c r="E2433" s="48">
        <v>46176</v>
      </c>
      <c r="F2433" t="s">
        <v>2992</v>
      </c>
      <c r="G2433" t="s">
        <v>4706</v>
      </c>
      <c r="H2433"/>
      <c r="I2433"/>
    </row>
    <row r="2434" spans="1:9">
      <c r="A2434" t="s">
        <v>1695</v>
      </c>
      <c r="B2434" t="s">
        <v>2054</v>
      </c>
      <c r="C2434" t="s">
        <v>2366</v>
      </c>
      <c r="D2434" t="s">
        <v>2778</v>
      </c>
      <c r="E2434" s="48">
        <v>46177</v>
      </c>
      <c r="F2434" t="s">
        <v>2993</v>
      </c>
      <c r="G2434" t="s">
        <v>4707</v>
      </c>
      <c r="H2434"/>
      <c r="I2434"/>
    </row>
    <row r="2435" spans="1:9">
      <c r="A2435" t="s">
        <v>1695</v>
      </c>
      <c r="B2435" t="s">
        <v>2054</v>
      </c>
      <c r="C2435" t="s">
        <v>2366</v>
      </c>
      <c r="D2435" t="s">
        <v>2778</v>
      </c>
      <c r="E2435" s="48">
        <v>46177</v>
      </c>
      <c r="F2435" t="s">
        <v>2993</v>
      </c>
      <c r="G2435" t="s">
        <v>4708</v>
      </c>
      <c r="H2435"/>
      <c r="I2435"/>
    </row>
    <row r="2436" spans="1:9">
      <c r="A2436" t="s">
        <v>1695</v>
      </c>
      <c r="B2436" t="s">
        <v>2054</v>
      </c>
      <c r="C2436" t="s">
        <v>2366</v>
      </c>
      <c r="D2436" t="s">
        <v>2778</v>
      </c>
      <c r="E2436" s="48">
        <v>46178</v>
      </c>
      <c r="F2436" t="s">
        <v>2994</v>
      </c>
      <c r="G2436" t="s">
        <v>4709</v>
      </c>
      <c r="H2436"/>
      <c r="I2436"/>
    </row>
    <row r="2437" spans="1:9">
      <c r="A2437" t="s">
        <v>1695</v>
      </c>
      <c r="B2437" t="s">
        <v>2054</v>
      </c>
      <c r="C2437" t="s">
        <v>2366</v>
      </c>
      <c r="D2437" t="s">
        <v>2778</v>
      </c>
      <c r="E2437" s="48">
        <v>46187</v>
      </c>
      <c r="F2437" t="s">
        <v>2070</v>
      </c>
      <c r="G2437"/>
      <c r="H2437"/>
      <c r="I2437"/>
    </row>
    <row r="2438" spans="1:9">
      <c r="A2438" t="s">
        <v>1695</v>
      </c>
      <c r="B2438" t="s">
        <v>2054</v>
      </c>
      <c r="C2438" t="s">
        <v>2366</v>
      </c>
      <c r="D2438" t="s">
        <v>2778</v>
      </c>
      <c r="E2438" s="48">
        <v>46188</v>
      </c>
      <c r="F2438" t="s">
        <v>2070</v>
      </c>
      <c r="G2438"/>
      <c r="H2438"/>
      <c r="I2438"/>
    </row>
    <row r="2439" spans="1:9">
      <c r="A2439" t="s">
        <v>1695</v>
      </c>
      <c r="B2439" t="s">
        <v>2054</v>
      </c>
      <c r="C2439" t="s">
        <v>2366</v>
      </c>
      <c r="D2439" t="s">
        <v>2778</v>
      </c>
      <c r="E2439" s="48">
        <v>46189</v>
      </c>
      <c r="F2439" t="s">
        <v>2143</v>
      </c>
      <c r="G2439" t="s">
        <v>4173</v>
      </c>
      <c r="H2439"/>
      <c r="I2439"/>
    </row>
    <row r="2440" spans="1:9">
      <c r="A2440" t="s">
        <v>1695</v>
      </c>
      <c r="B2440" t="s">
        <v>2054</v>
      </c>
      <c r="C2440" t="s">
        <v>2366</v>
      </c>
      <c r="D2440" t="s">
        <v>2778</v>
      </c>
      <c r="E2440" s="48">
        <v>46189</v>
      </c>
      <c r="F2440" t="s">
        <v>2143</v>
      </c>
      <c r="G2440" t="s">
        <v>4174</v>
      </c>
      <c r="H2440"/>
      <c r="I2440"/>
    </row>
    <row r="2441" spans="1:9">
      <c r="A2441" t="s">
        <v>1695</v>
      </c>
      <c r="B2441" t="s">
        <v>2054</v>
      </c>
      <c r="C2441" t="s">
        <v>2366</v>
      </c>
      <c r="D2441" t="s">
        <v>2778</v>
      </c>
      <c r="E2441" s="48">
        <v>46189</v>
      </c>
      <c r="F2441" t="s">
        <v>2143</v>
      </c>
      <c r="G2441" t="s">
        <v>4175</v>
      </c>
      <c r="H2441"/>
      <c r="I2441"/>
    </row>
    <row r="2442" spans="1:9">
      <c r="A2442" t="s">
        <v>1695</v>
      </c>
      <c r="B2442" t="s">
        <v>2054</v>
      </c>
      <c r="C2442" t="s">
        <v>2366</v>
      </c>
      <c r="D2442" t="s">
        <v>2778</v>
      </c>
      <c r="E2442" s="48">
        <v>46190</v>
      </c>
      <c r="F2442" t="s">
        <v>2854</v>
      </c>
      <c r="G2442" t="s">
        <v>4176</v>
      </c>
      <c r="H2442"/>
      <c r="I2442"/>
    </row>
    <row r="2443" spans="1:9">
      <c r="A2443" t="s">
        <v>1695</v>
      </c>
      <c r="B2443" t="s">
        <v>2054</v>
      </c>
      <c r="C2443" t="s">
        <v>2366</v>
      </c>
      <c r="D2443" t="s">
        <v>2778</v>
      </c>
      <c r="E2443" s="48">
        <v>46191</v>
      </c>
      <c r="F2443" t="s">
        <v>2331</v>
      </c>
      <c r="G2443" t="s">
        <v>4062</v>
      </c>
      <c r="H2443"/>
      <c r="I2443"/>
    </row>
    <row r="2444" spans="1:9">
      <c r="A2444" t="s">
        <v>1695</v>
      </c>
      <c r="B2444" t="s">
        <v>2054</v>
      </c>
      <c r="C2444" t="s">
        <v>2366</v>
      </c>
      <c r="D2444" t="s">
        <v>2778</v>
      </c>
      <c r="E2444" s="48">
        <v>46191</v>
      </c>
      <c r="F2444" t="s">
        <v>2331</v>
      </c>
      <c r="G2444" t="s">
        <v>4063</v>
      </c>
      <c r="H2444"/>
      <c r="I2444"/>
    </row>
    <row r="2445" spans="1:9">
      <c r="A2445" t="s">
        <v>1695</v>
      </c>
      <c r="B2445" t="s">
        <v>2054</v>
      </c>
      <c r="C2445" t="s">
        <v>2366</v>
      </c>
      <c r="D2445" t="s">
        <v>2778</v>
      </c>
      <c r="E2445" s="48">
        <v>46191</v>
      </c>
      <c r="F2445" t="s">
        <v>2331</v>
      </c>
      <c r="G2445" t="s">
        <v>4064</v>
      </c>
      <c r="H2445"/>
      <c r="I2445"/>
    </row>
    <row r="2446" spans="1:9">
      <c r="A2446" t="s">
        <v>1695</v>
      </c>
      <c r="B2446" t="s">
        <v>2054</v>
      </c>
      <c r="C2446" t="s">
        <v>2366</v>
      </c>
      <c r="D2446" t="s">
        <v>2778</v>
      </c>
      <c r="E2446" s="48">
        <v>46191</v>
      </c>
      <c r="F2446" t="s">
        <v>2331</v>
      </c>
      <c r="G2446" t="s">
        <v>4065</v>
      </c>
      <c r="H2446"/>
      <c r="I2446"/>
    </row>
    <row r="2447" spans="1:9">
      <c r="A2447" t="s">
        <v>1695</v>
      </c>
      <c r="B2447" t="s">
        <v>2054</v>
      </c>
      <c r="C2447" t="s">
        <v>2366</v>
      </c>
      <c r="D2447" t="s">
        <v>2778</v>
      </c>
      <c r="E2447" s="48">
        <v>46191</v>
      </c>
      <c r="F2447" t="s">
        <v>2331</v>
      </c>
      <c r="G2447" t="s">
        <v>4066</v>
      </c>
      <c r="H2447"/>
      <c r="I2447"/>
    </row>
    <row r="2448" spans="1:9">
      <c r="A2448" t="s">
        <v>1695</v>
      </c>
      <c r="B2448" t="s">
        <v>2054</v>
      </c>
      <c r="C2448" t="s">
        <v>2366</v>
      </c>
      <c r="D2448" t="s">
        <v>2778</v>
      </c>
      <c r="E2448" s="48">
        <v>46191</v>
      </c>
      <c r="F2448" t="s">
        <v>2331</v>
      </c>
      <c r="G2448" t="s">
        <v>4067</v>
      </c>
      <c r="H2448"/>
      <c r="I2448"/>
    </row>
    <row r="2449" spans="1:9">
      <c r="A2449" t="s">
        <v>1695</v>
      </c>
      <c r="B2449" t="s">
        <v>2054</v>
      </c>
      <c r="C2449" t="s">
        <v>2366</v>
      </c>
      <c r="D2449" t="s">
        <v>2778</v>
      </c>
      <c r="E2449" s="48">
        <v>46192</v>
      </c>
      <c r="F2449" t="s">
        <v>2783</v>
      </c>
      <c r="G2449" t="s">
        <v>3685</v>
      </c>
      <c r="H2449"/>
      <c r="I2449"/>
    </row>
    <row r="2450" spans="1:9">
      <c r="A2450" t="s">
        <v>1695</v>
      </c>
      <c r="B2450" t="s">
        <v>2054</v>
      </c>
      <c r="C2450" t="s">
        <v>2366</v>
      </c>
      <c r="D2450" t="s">
        <v>2778</v>
      </c>
      <c r="E2450" s="48">
        <v>46194</v>
      </c>
      <c r="F2450" t="s">
        <v>2070</v>
      </c>
      <c r="G2450"/>
      <c r="H2450"/>
      <c r="I2450"/>
    </row>
    <row r="2451" spans="1:9">
      <c r="A2451" t="s">
        <v>1695</v>
      </c>
      <c r="B2451" t="s">
        <v>2054</v>
      </c>
      <c r="C2451" t="s">
        <v>2366</v>
      </c>
      <c r="D2451" t="s">
        <v>2778</v>
      </c>
      <c r="E2451" s="48">
        <v>46197</v>
      </c>
      <c r="F2451" t="s">
        <v>2335</v>
      </c>
      <c r="G2451" t="s">
        <v>4405</v>
      </c>
      <c r="H2451"/>
      <c r="I2451"/>
    </row>
    <row r="2452" spans="1:9">
      <c r="A2452" t="s">
        <v>1695</v>
      </c>
      <c r="B2452" t="s">
        <v>2054</v>
      </c>
      <c r="C2452" t="s">
        <v>2366</v>
      </c>
      <c r="D2452" t="s">
        <v>2778</v>
      </c>
      <c r="E2452" s="48">
        <v>46201</v>
      </c>
      <c r="F2452" t="s">
        <v>2070</v>
      </c>
      <c r="G2452"/>
      <c r="H2452"/>
      <c r="I2452"/>
    </row>
    <row r="2453" spans="1:9">
      <c r="A2453" t="s">
        <v>1695</v>
      </c>
      <c r="B2453" t="s">
        <v>2054</v>
      </c>
      <c r="C2453" t="s">
        <v>2366</v>
      </c>
      <c r="D2453" t="s">
        <v>2778</v>
      </c>
      <c r="E2453" s="48">
        <v>46202</v>
      </c>
      <c r="F2453" t="s">
        <v>2918</v>
      </c>
      <c r="G2453" t="s">
        <v>4485</v>
      </c>
      <c r="H2453"/>
      <c r="I2453"/>
    </row>
    <row r="2454" spans="1:9">
      <c r="A2454" t="s">
        <v>1695</v>
      </c>
      <c r="B2454" t="s">
        <v>2054</v>
      </c>
      <c r="C2454" t="s">
        <v>2366</v>
      </c>
      <c r="D2454" t="s">
        <v>2778</v>
      </c>
      <c r="E2454" s="48">
        <v>46207</v>
      </c>
      <c r="F2454" t="s">
        <v>2070</v>
      </c>
      <c r="G2454"/>
      <c r="H2454"/>
      <c r="I2454"/>
    </row>
    <row r="2455" spans="1:9">
      <c r="A2455" t="s">
        <v>1695</v>
      </c>
      <c r="B2455" t="s">
        <v>2054</v>
      </c>
      <c r="C2455" t="s">
        <v>2366</v>
      </c>
      <c r="D2455" t="s">
        <v>2778</v>
      </c>
      <c r="E2455" s="48">
        <v>46208</v>
      </c>
      <c r="F2455" t="s">
        <v>2070</v>
      </c>
      <c r="G2455"/>
      <c r="H2455"/>
      <c r="I2455"/>
    </row>
    <row r="2456" spans="1:9">
      <c r="A2456" t="s">
        <v>1695</v>
      </c>
      <c r="B2456" t="s">
        <v>2054</v>
      </c>
      <c r="C2456" t="s">
        <v>2366</v>
      </c>
      <c r="D2456" t="s">
        <v>2778</v>
      </c>
      <c r="E2456" s="48">
        <v>46211</v>
      </c>
      <c r="F2456" t="s">
        <v>2070</v>
      </c>
      <c r="G2456"/>
      <c r="H2456"/>
      <c r="I2456"/>
    </row>
    <row r="2457" spans="1:9">
      <c r="A2457" t="s">
        <v>1695</v>
      </c>
      <c r="B2457" t="s">
        <v>2054</v>
      </c>
      <c r="C2457" t="s">
        <v>2366</v>
      </c>
      <c r="D2457" t="s">
        <v>2778</v>
      </c>
      <c r="E2457" s="48">
        <v>46212</v>
      </c>
      <c r="F2457" t="s">
        <v>2070</v>
      </c>
      <c r="G2457"/>
      <c r="H2457"/>
      <c r="I2457"/>
    </row>
    <row r="2458" spans="1:9">
      <c r="A2458" t="s">
        <v>1695</v>
      </c>
      <c r="B2458" t="s">
        <v>2054</v>
      </c>
      <c r="C2458" t="s">
        <v>2366</v>
      </c>
      <c r="D2458" t="s">
        <v>2778</v>
      </c>
      <c r="E2458" s="48">
        <v>46213</v>
      </c>
      <c r="F2458" t="s">
        <v>2070</v>
      </c>
      <c r="G2458"/>
      <c r="H2458"/>
      <c r="I2458"/>
    </row>
    <row r="2459" spans="1:9">
      <c r="A2459" t="s">
        <v>1695</v>
      </c>
      <c r="B2459" t="s">
        <v>2054</v>
      </c>
      <c r="C2459" t="s">
        <v>2366</v>
      </c>
      <c r="D2459" t="s">
        <v>2778</v>
      </c>
      <c r="E2459" s="48">
        <v>46214</v>
      </c>
      <c r="F2459" t="s">
        <v>2070</v>
      </c>
      <c r="G2459"/>
      <c r="H2459"/>
      <c r="I2459"/>
    </row>
    <row r="2460" spans="1:9">
      <c r="A2460" t="s">
        <v>1695</v>
      </c>
      <c r="B2460" t="s">
        <v>2054</v>
      </c>
      <c r="C2460" t="s">
        <v>2366</v>
      </c>
      <c r="D2460" t="s">
        <v>2778</v>
      </c>
      <c r="E2460" s="48">
        <v>46215</v>
      </c>
      <c r="F2460" t="s">
        <v>2070</v>
      </c>
      <c r="G2460"/>
      <c r="H2460"/>
      <c r="I2460"/>
    </row>
    <row r="2461" spans="1:9">
      <c r="A2461" t="s">
        <v>1695</v>
      </c>
      <c r="B2461" t="s">
        <v>2054</v>
      </c>
      <c r="C2461" t="s">
        <v>2366</v>
      </c>
      <c r="D2461" t="s">
        <v>2778</v>
      </c>
      <c r="E2461" s="48">
        <v>46216</v>
      </c>
      <c r="F2461" t="s">
        <v>2070</v>
      </c>
      <c r="G2461"/>
      <c r="H2461"/>
      <c r="I2461"/>
    </row>
    <row r="2462" spans="1:9">
      <c r="A2462" t="s">
        <v>1695</v>
      </c>
      <c r="B2462" t="s">
        <v>2054</v>
      </c>
      <c r="C2462" t="s">
        <v>2366</v>
      </c>
      <c r="D2462" t="s">
        <v>2778</v>
      </c>
      <c r="E2462" s="48">
        <v>46217</v>
      </c>
      <c r="F2462" t="s">
        <v>2070</v>
      </c>
      <c r="G2462"/>
      <c r="H2462"/>
      <c r="I2462"/>
    </row>
    <row r="2463" spans="1:9">
      <c r="A2463" t="s">
        <v>1695</v>
      </c>
      <c r="B2463" t="s">
        <v>2054</v>
      </c>
      <c r="C2463" t="s">
        <v>2366</v>
      </c>
      <c r="D2463" t="s">
        <v>2778</v>
      </c>
      <c r="E2463" s="48">
        <v>46218</v>
      </c>
      <c r="F2463" t="s">
        <v>2070</v>
      </c>
      <c r="G2463"/>
      <c r="H2463"/>
      <c r="I2463"/>
    </row>
    <row r="2464" spans="1:9">
      <c r="A2464" t="s">
        <v>1695</v>
      </c>
      <c r="B2464" t="s">
        <v>2054</v>
      </c>
      <c r="C2464" t="s">
        <v>2366</v>
      </c>
      <c r="D2464" t="s">
        <v>2778</v>
      </c>
      <c r="E2464" s="48">
        <v>46219</v>
      </c>
      <c r="F2464" t="s">
        <v>2070</v>
      </c>
      <c r="G2464"/>
      <c r="H2464"/>
      <c r="I2464"/>
    </row>
    <row r="2465" spans="1:9">
      <c r="A2465" t="s">
        <v>1695</v>
      </c>
      <c r="B2465" t="s">
        <v>2054</v>
      </c>
      <c r="C2465" t="s">
        <v>2366</v>
      </c>
      <c r="D2465" t="s">
        <v>2778</v>
      </c>
      <c r="E2465" s="48">
        <v>46220</v>
      </c>
      <c r="F2465" t="s">
        <v>2070</v>
      </c>
      <c r="G2465"/>
      <c r="H2465"/>
      <c r="I2465"/>
    </row>
    <row r="2466" spans="1:9">
      <c r="A2466" t="s">
        <v>1695</v>
      </c>
      <c r="B2466" t="s">
        <v>2054</v>
      </c>
      <c r="C2466" t="s">
        <v>2366</v>
      </c>
      <c r="D2466" t="s">
        <v>2778</v>
      </c>
      <c r="E2466" s="48">
        <v>46221</v>
      </c>
      <c r="F2466" t="s">
        <v>2070</v>
      </c>
      <c r="G2466"/>
      <c r="H2466"/>
      <c r="I2466"/>
    </row>
    <row r="2467" spans="1:9">
      <c r="A2467" t="s">
        <v>1695</v>
      </c>
      <c r="B2467" t="s">
        <v>2054</v>
      </c>
      <c r="C2467" t="s">
        <v>2366</v>
      </c>
      <c r="D2467" t="s">
        <v>2778</v>
      </c>
      <c r="E2467" s="48">
        <v>46222</v>
      </c>
      <c r="F2467" t="s">
        <v>2070</v>
      </c>
      <c r="G2467"/>
      <c r="H2467"/>
      <c r="I2467"/>
    </row>
    <row r="2468" spans="1:9">
      <c r="A2468" t="s">
        <v>1695</v>
      </c>
      <c r="B2468" t="s">
        <v>2054</v>
      </c>
      <c r="C2468" t="s">
        <v>2366</v>
      </c>
      <c r="D2468" t="s">
        <v>2778</v>
      </c>
      <c r="E2468" s="48">
        <v>46223</v>
      </c>
      <c r="F2468" t="s">
        <v>2070</v>
      </c>
      <c r="G2468"/>
      <c r="H2468"/>
      <c r="I2468"/>
    </row>
    <row r="2469" spans="1:9">
      <c r="A2469" t="s">
        <v>1695</v>
      </c>
      <c r="B2469" t="s">
        <v>2054</v>
      </c>
      <c r="C2469" t="s">
        <v>2366</v>
      </c>
      <c r="D2469" t="s">
        <v>2778</v>
      </c>
      <c r="E2469" s="48">
        <v>46224</v>
      </c>
      <c r="F2469" t="s">
        <v>2070</v>
      </c>
      <c r="G2469"/>
      <c r="H2469"/>
      <c r="I2469"/>
    </row>
    <row r="2470" spans="1:9">
      <c r="A2470" t="s">
        <v>1695</v>
      </c>
      <c r="B2470" t="s">
        <v>2054</v>
      </c>
      <c r="C2470" t="s">
        <v>2366</v>
      </c>
      <c r="D2470" t="s">
        <v>2778</v>
      </c>
      <c r="E2470" s="48">
        <v>46225</v>
      </c>
      <c r="F2470" t="s">
        <v>2070</v>
      </c>
      <c r="G2470"/>
      <c r="H2470"/>
      <c r="I2470"/>
    </row>
    <row r="2471" spans="1:9">
      <c r="A2471" t="s">
        <v>1695</v>
      </c>
      <c r="B2471" t="s">
        <v>2054</v>
      </c>
      <c r="C2471" t="s">
        <v>2366</v>
      </c>
      <c r="D2471" t="s">
        <v>2778</v>
      </c>
      <c r="E2471" s="48">
        <v>46226</v>
      </c>
      <c r="F2471" t="s">
        <v>2070</v>
      </c>
      <c r="G2471"/>
      <c r="H2471"/>
      <c r="I2471"/>
    </row>
    <row r="2472" spans="1:9">
      <c r="A2472" t="s">
        <v>1695</v>
      </c>
      <c r="B2472" t="s">
        <v>2054</v>
      </c>
      <c r="C2472" t="s">
        <v>2366</v>
      </c>
      <c r="D2472" t="s">
        <v>2778</v>
      </c>
      <c r="E2472" s="48">
        <v>46227</v>
      </c>
      <c r="F2472" t="s">
        <v>2070</v>
      </c>
      <c r="G2472"/>
      <c r="H2472"/>
      <c r="I2472"/>
    </row>
    <row r="2473" spans="1:9">
      <c r="A2473" t="s">
        <v>1695</v>
      </c>
      <c r="B2473" t="s">
        <v>2130</v>
      </c>
      <c r="C2473" t="s">
        <v>2366</v>
      </c>
      <c r="D2473" t="s">
        <v>2778</v>
      </c>
      <c r="E2473" s="48">
        <v>46174</v>
      </c>
      <c r="F2473" t="s">
        <v>2491</v>
      </c>
      <c r="G2473" t="s">
        <v>4710</v>
      </c>
      <c r="H2473"/>
      <c r="I2473"/>
    </row>
    <row r="2474" spans="1:9">
      <c r="A2474" t="s">
        <v>1695</v>
      </c>
      <c r="B2474" t="s">
        <v>2130</v>
      </c>
      <c r="C2474" t="s">
        <v>2366</v>
      </c>
      <c r="D2474" t="s">
        <v>2778</v>
      </c>
      <c r="E2474" s="48">
        <v>46175</v>
      </c>
      <c r="F2474" t="s">
        <v>2995</v>
      </c>
      <c r="G2474" t="s">
        <v>4711</v>
      </c>
      <c r="H2474"/>
      <c r="I2474"/>
    </row>
    <row r="2475" spans="1:9">
      <c r="A2475" t="s">
        <v>1695</v>
      </c>
      <c r="B2475" t="s">
        <v>2130</v>
      </c>
      <c r="C2475" t="s">
        <v>2366</v>
      </c>
      <c r="D2475" t="s">
        <v>2778</v>
      </c>
      <c r="E2475" s="48">
        <v>46176</v>
      </c>
      <c r="F2475" t="s">
        <v>2996</v>
      </c>
      <c r="G2475" t="s">
        <v>4712</v>
      </c>
      <c r="H2475"/>
      <c r="I2475"/>
    </row>
    <row r="2476" spans="1:9">
      <c r="A2476" t="s">
        <v>1695</v>
      </c>
      <c r="B2476" t="s">
        <v>2130</v>
      </c>
      <c r="C2476" t="s">
        <v>2366</v>
      </c>
      <c r="D2476" t="s">
        <v>2778</v>
      </c>
      <c r="E2476" s="48">
        <v>46177</v>
      </c>
      <c r="F2476" t="s">
        <v>2644</v>
      </c>
      <c r="G2476" t="s">
        <v>4713</v>
      </c>
      <c r="H2476"/>
      <c r="I2476"/>
    </row>
    <row r="2477" spans="1:9">
      <c r="A2477" t="s">
        <v>1695</v>
      </c>
      <c r="B2477" t="s">
        <v>2130</v>
      </c>
      <c r="C2477" t="s">
        <v>2366</v>
      </c>
      <c r="D2477" t="s">
        <v>2778</v>
      </c>
      <c r="E2477" s="48">
        <v>46178</v>
      </c>
      <c r="F2477" t="s">
        <v>2425</v>
      </c>
      <c r="G2477" t="s">
        <v>4714</v>
      </c>
      <c r="H2477"/>
      <c r="I2477"/>
    </row>
    <row r="2478" spans="1:9">
      <c r="A2478" t="s">
        <v>1695</v>
      </c>
      <c r="B2478" t="s">
        <v>2130</v>
      </c>
      <c r="C2478" t="s">
        <v>2366</v>
      </c>
      <c r="D2478" t="s">
        <v>2778</v>
      </c>
      <c r="E2478" s="48">
        <v>46179</v>
      </c>
      <c r="F2478" t="s">
        <v>2997</v>
      </c>
      <c r="G2478" t="s">
        <v>4715</v>
      </c>
      <c r="H2478"/>
      <c r="I2478"/>
    </row>
    <row r="2479" spans="1:9">
      <c r="A2479" t="s">
        <v>1695</v>
      </c>
      <c r="B2479" t="s">
        <v>2130</v>
      </c>
      <c r="C2479" t="s">
        <v>2366</v>
      </c>
      <c r="D2479" t="s">
        <v>2778</v>
      </c>
      <c r="E2479" s="48">
        <v>46179</v>
      </c>
      <c r="F2479" t="s">
        <v>2997</v>
      </c>
      <c r="G2479" t="s">
        <v>4716</v>
      </c>
      <c r="H2479"/>
      <c r="I2479"/>
    </row>
    <row r="2480" spans="1:9">
      <c r="A2480" t="s">
        <v>1695</v>
      </c>
      <c r="B2480" t="s">
        <v>2130</v>
      </c>
      <c r="C2480" t="s">
        <v>2366</v>
      </c>
      <c r="D2480" t="s">
        <v>2778</v>
      </c>
      <c r="E2480" s="48">
        <v>46187</v>
      </c>
      <c r="F2480" t="s">
        <v>2070</v>
      </c>
      <c r="G2480"/>
      <c r="H2480"/>
      <c r="I2480"/>
    </row>
    <row r="2481" spans="1:6" customFormat="1">
      <c r="A2481" t="s">
        <v>1695</v>
      </c>
      <c r="B2481" t="s">
        <v>2130</v>
      </c>
      <c r="C2481" t="s">
        <v>2366</v>
      </c>
      <c r="D2481" t="s">
        <v>2778</v>
      </c>
      <c r="E2481" s="48">
        <v>46188</v>
      </c>
      <c r="F2481" t="s">
        <v>2070</v>
      </c>
    </row>
    <row r="2482" spans="1:6" customFormat="1">
      <c r="A2482" t="s">
        <v>1695</v>
      </c>
      <c r="B2482" t="s">
        <v>2130</v>
      </c>
      <c r="C2482" t="s">
        <v>2366</v>
      </c>
      <c r="D2482" t="s">
        <v>2778</v>
      </c>
      <c r="E2482" s="48">
        <v>46189</v>
      </c>
      <c r="F2482" t="s">
        <v>2070</v>
      </c>
    </row>
    <row r="2483" spans="1:6" customFormat="1">
      <c r="A2483" t="s">
        <v>1695</v>
      </c>
      <c r="B2483" t="s">
        <v>2130</v>
      </c>
      <c r="C2483" t="s">
        <v>2366</v>
      </c>
      <c r="D2483" t="s">
        <v>2778</v>
      </c>
      <c r="E2483" s="48">
        <v>46190</v>
      </c>
      <c r="F2483" t="s">
        <v>2070</v>
      </c>
    </row>
    <row r="2484" spans="1:6" customFormat="1">
      <c r="A2484" t="s">
        <v>1695</v>
      </c>
      <c r="B2484" t="s">
        <v>2130</v>
      </c>
      <c r="C2484" t="s">
        <v>2366</v>
      </c>
      <c r="D2484" t="s">
        <v>2778</v>
      </c>
      <c r="E2484" s="48">
        <v>46191</v>
      </c>
      <c r="F2484" t="s">
        <v>2070</v>
      </c>
    </row>
    <row r="2485" spans="1:6" customFormat="1">
      <c r="A2485" t="s">
        <v>1695</v>
      </c>
      <c r="B2485" t="s">
        <v>2130</v>
      </c>
      <c r="C2485" t="s">
        <v>2366</v>
      </c>
      <c r="D2485" t="s">
        <v>2778</v>
      </c>
      <c r="E2485" s="48">
        <v>46192</v>
      </c>
      <c r="F2485" t="s">
        <v>2939</v>
      </c>
    </row>
    <row r="2486" spans="1:6" customFormat="1">
      <c r="A2486" t="s">
        <v>1695</v>
      </c>
      <c r="B2486" t="s">
        <v>2130</v>
      </c>
      <c r="C2486" t="s">
        <v>2366</v>
      </c>
      <c r="D2486" t="s">
        <v>2778</v>
      </c>
      <c r="E2486" s="48">
        <v>46194</v>
      </c>
      <c r="F2486" t="s">
        <v>2070</v>
      </c>
    </row>
    <row r="2487" spans="1:6" customFormat="1">
      <c r="A2487" t="s">
        <v>1695</v>
      </c>
      <c r="B2487" t="s">
        <v>2130</v>
      </c>
      <c r="C2487" t="s">
        <v>2366</v>
      </c>
      <c r="D2487" t="s">
        <v>2778</v>
      </c>
      <c r="E2487" s="48">
        <v>46201</v>
      </c>
      <c r="F2487" t="s">
        <v>2070</v>
      </c>
    </row>
    <row r="2488" spans="1:6" customFormat="1">
      <c r="A2488" t="s">
        <v>1695</v>
      </c>
      <c r="B2488" t="s">
        <v>2130</v>
      </c>
      <c r="C2488" t="s">
        <v>2366</v>
      </c>
      <c r="D2488" t="s">
        <v>2778</v>
      </c>
      <c r="E2488" s="48">
        <v>46207</v>
      </c>
      <c r="F2488" t="s">
        <v>2070</v>
      </c>
    </row>
    <row r="2489" spans="1:6" customFormat="1">
      <c r="A2489" t="s">
        <v>1695</v>
      </c>
      <c r="B2489" t="s">
        <v>2130</v>
      </c>
      <c r="C2489" t="s">
        <v>2366</v>
      </c>
      <c r="D2489" t="s">
        <v>2778</v>
      </c>
      <c r="E2489" s="48">
        <v>46208</v>
      </c>
      <c r="F2489" t="s">
        <v>2070</v>
      </c>
    </row>
    <row r="2490" spans="1:6" customFormat="1">
      <c r="A2490" t="s">
        <v>1695</v>
      </c>
      <c r="B2490" t="s">
        <v>2130</v>
      </c>
      <c r="C2490" t="s">
        <v>2366</v>
      </c>
      <c r="D2490" t="s">
        <v>2778</v>
      </c>
      <c r="E2490" s="48">
        <v>46211</v>
      </c>
      <c r="F2490" t="s">
        <v>2070</v>
      </c>
    </row>
    <row r="2491" spans="1:6" customFormat="1">
      <c r="A2491" t="s">
        <v>1695</v>
      </c>
      <c r="B2491" t="s">
        <v>2130</v>
      </c>
      <c r="C2491" t="s">
        <v>2366</v>
      </c>
      <c r="D2491" t="s">
        <v>2778</v>
      </c>
      <c r="E2491" s="48">
        <v>46212</v>
      </c>
      <c r="F2491" t="s">
        <v>2070</v>
      </c>
    </row>
    <row r="2492" spans="1:6" customFormat="1">
      <c r="A2492" t="s">
        <v>1695</v>
      </c>
      <c r="B2492" t="s">
        <v>2130</v>
      </c>
      <c r="C2492" t="s">
        <v>2366</v>
      </c>
      <c r="D2492" t="s">
        <v>2778</v>
      </c>
      <c r="E2492" s="48">
        <v>46213</v>
      </c>
      <c r="F2492" t="s">
        <v>2070</v>
      </c>
    </row>
    <row r="2493" spans="1:6" customFormat="1">
      <c r="A2493" t="s">
        <v>1695</v>
      </c>
      <c r="B2493" t="s">
        <v>2130</v>
      </c>
      <c r="C2493" t="s">
        <v>2366</v>
      </c>
      <c r="D2493" t="s">
        <v>2778</v>
      </c>
      <c r="E2493" s="48">
        <v>46214</v>
      </c>
      <c r="F2493" t="s">
        <v>2070</v>
      </c>
    </row>
    <row r="2494" spans="1:6" customFormat="1">
      <c r="A2494" t="s">
        <v>1695</v>
      </c>
      <c r="B2494" t="s">
        <v>2130</v>
      </c>
      <c r="C2494" t="s">
        <v>2366</v>
      </c>
      <c r="D2494" t="s">
        <v>2778</v>
      </c>
      <c r="E2494" s="48">
        <v>46215</v>
      </c>
      <c r="F2494" t="s">
        <v>2070</v>
      </c>
    </row>
    <row r="2495" spans="1:6" customFormat="1">
      <c r="A2495" t="s">
        <v>1695</v>
      </c>
      <c r="B2495" t="s">
        <v>2130</v>
      </c>
      <c r="C2495" t="s">
        <v>2366</v>
      </c>
      <c r="D2495" t="s">
        <v>2778</v>
      </c>
      <c r="E2495" s="48">
        <v>46216</v>
      </c>
      <c r="F2495" t="s">
        <v>2070</v>
      </c>
    </row>
    <row r="2496" spans="1:6" customFormat="1">
      <c r="A2496" t="s">
        <v>1695</v>
      </c>
      <c r="B2496" t="s">
        <v>2130</v>
      </c>
      <c r="C2496" t="s">
        <v>2366</v>
      </c>
      <c r="D2496" t="s">
        <v>2778</v>
      </c>
      <c r="E2496" s="48">
        <v>46217</v>
      </c>
      <c r="F2496" t="s">
        <v>2070</v>
      </c>
    </row>
    <row r="2497" spans="1:9">
      <c r="A2497" t="s">
        <v>1695</v>
      </c>
      <c r="B2497" t="s">
        <v>2130</v>
      </c>
      <c r="C2497" t="s">
        <v>2366</v>
      </c>
      <c r="D2497" t="s">
        <v>2778</v>
      </c>
      <c r="E2497" s="48">
        <v>46218</v>
      </c>
      <c r="F2497" t="s">
        <v>2070</v>
      </c>
      <c r="G2497"/>
      <c r="H2497"/>
      <c r="I2497"/>
    </row>
    <row r="2498" spans="1:9">
      <c r="A2498" t="s">
        <v>1695</v>
      </c>
      <c r="B2498" t="s">
        <v>2130</v>
      </c>
      <c r="C2498" t="s">
        <v>2366</v>
      </c>
      <c r="D2498" t="s">
        <v>2778</v>
      </c>
      <c r="E2498" s="48">
        <v>46219</v>
      </c>
      <c r="F2498" t="s">
        <v>2070</v>
      </c>
      <c r="G2498"/>
      <c r="H2498"/>
      <c r="I2498"/>
    </row>
    <row r="2499" spans="1:9">
      <c r="A2499" t="s">
        <v>1695</v>
      </c>
      <c r="B2499" t="s">
        <v>2130</v>
      </c>
      <c r="C2499" t="s">
        <v>2366</v>
      </c>
      <c r="D2499" t="s">
        <v>2778</v>
      </c>
      <c r="E2499" s="48">
        <v>46220</v>
      </c>
      <c r="F2499" t="s">
        <v>2070</v>
      </c>
      <c r="G2499"/>
      <c r="H2499"/>
      <c r="I2499"/>
    </row>
    <row r="2500" spans="1:9">
      <c r="A2500" t="s">
        <v>1695</v>
      </c>
      <c r="B2500" t="s">
        <v>2130</v>
      </c>
      <c r="C2500" t="s">
        <v>2366</v>
      </c>
      <c r="D2500" t="s">
        <v>2778</v>
      </c>
      <c r="E2500" s="48">
        <v>46221</v>
      </c>
      <c r="F2500" t="s">
        <v>2070</v>
      </c>
      <c r="G2500"/>
      <c r="H2500"/>
      <c r="I2500"/>
    </row>
    <row r="2501" spans="1:9">
      <c r="A2501" t="s">
        <v>1695</v>
      </c>
      <c r="B2501" t="s">
        <v>2130</v>
      </c>
      <c r="C2501" t="s">
        <v>2366</v>
      </c>
      <c r="D2501" t="s">
        <v>2778</v>
      </c>
      <c r="E2501" s="48">
        <v>46222</v>
      </c>
      <c r="F2501" t="s">
        <v>2070</v>
      </c>
      <c r="G2501"/>
      <c r="H2501"/>
      <c r="I2501"/>
    </row>
    <row r="2502" spans="1:9">
      <c r="A2502" t="s">
        <v>1695</v>
      </c>
      <c r="B2502" t="s">
        <v>2130</v>
      </c>
      <c r="C2502" t="s">
        <v>2366</v>
      </c>
      <c r="D2502" t="s">
        <v>2778</v>
      </c>
      <c r="E2502" s="48">
        <v>46223</v>
      </c>
      <c r="F2502" t="s">
        <v>2070</v>
      </c>
      <c r="G2502"/>
      <c r="H2502"/>
      <c r="I2502"/>
    </row>
    <row r="2503" spans="1:9">
      <c r="A2503" t="s">
        <v>1695</v>
      </c>
      <c r="B2503" t="s">
        <v>2130</v>
      </c>
      <c r="C2503" t="s">
        <v>2366</v>
      </c>
      <c r="D2503" t="s">
        <v>2778</v>
      </c>
      <c r="E2503" s="48">
        <v>46224</v>
      </c>
      <c r="F2503" t="s">
        <v>2070</v>
      </c>
      <c r="G2503"/>
      <c r="H2503"/>
      <c r="I2503"/>
    </row>
    <row r="2504" spans="1:9">
      <c r="A2504" t="s">
        <v>1695</v>
      </c>
      <c r="B2504" t="s">
        <v>2130</v>
      </c>
      <c r="C2504" t="s">
        <v>2366</v>
      </c>
      <c r="D2504" t="s">
        <v>2778</v>
      </c>
      <c r="E2504" s="48">
        <v>46225</v>
      </c>
      <c r="F2504" t="s">
        <v>2070</v>
      </c>
      <c r="G2504"/>
      <c r="H2504"/>
      <c r="I2504"/>
    </row>
    <row r="2505" spans="1:9">
      <c r="A2505" t="s">
        <v>1695</v>
      </c>
      <c r="B2505" t="s">
        <v>2130</v>
      </c>
      <c r="C2505" t="s">
        <v>2366</v>
      </c>
      <c r="D2505" t="s">
        <v>2778</v>
      </c>
      <c r="E2505" s="48">
        <v>46226</v>
      </c>
      <c r="F2505" t="s">
        <v>2070</v>
      </c>
      <c r="G2505"/>
      <c r="H2505"/>
      <c r="I2505"/>
    </row>
    <row r="2506" spans="1:9">
      <c r="A2506" t="s">
        <v>1695</v>
      </c>
      <c r="B2506" t="s">
        <v>2130</v>
      </c>
      <c r="C2506" t="s">
        <v>2366</v>
      </c>
      <c r="D2506" t="s">
        <v>2778</v>
      </c>
      <c r="E2506" s="48">
        <v>46227</v>
      </c>
      <c r="F2506" t="s">
        <v>2070</v>
      </c>
      <c r="G2506"/>
      <c r="H2506"/>
      <c r="I2506"/>
    </row>
    <row r="2507" spans="1:9">
      <c r="A2507" t="s">
        <v>1695</v>
      </c>
      <c r="B2507" t="s">
        <v>2130</v>
      </c>
      <c r="C2507" t="s">
        <v>2366</v>
      </c>
      <c r="D2507" t="s">
        <v>2778</v>
      </c>
      <c r="E2507" s="48">
        <v>46295</v>
      </c>
      <c r="F2507" t="s">
        <v>1768</v>
      </c>
      <c r="G2507" t="s">
        <v>4053</v>
      </c>
      <c r="H2507"/>
      <c r="I2507"/>
    </row>
    <row r="2508" spans="1:9">
      <c r="A2508" t="s">
        <v>1695</v>
      </c>
      <c r="B2508" t="s">
        <v>2187</v>
      </c>
      <c r="C2508" t="s">
        <v>2366</v>
      </c>
      <c r="D2508" t="s">
        <v>2778</v>
      </c>
      <c r="E2508" s="48">
        <v>46174</v>
      </c>
      <c r="F2508" t="s">
        <v>2523</v>
      </c>
      <c r="G2508" t="s">
        <v>4717</v>
      </c>
      <c r="H2508"/>
      <c r="I2508"/>
    </row>
    <row r="2509" spans="1:9">
      <c r="A2509" t="s">
        <v>1695</v>
      </c>
      <c r="B2509" t="s">
        <v>2187</v>
      </c>
      <c r="C2509" t="s">
        <v>2366</v>
      </c>
      <c r="D2509" t="s">
        <v>2778</v>
      </c>
      <c r="E2509" s="48">
        <v>46174</v>
      </c>
      <c r="F2509" t="s">
        <v>2523</v>
      </c>
      <c r="G2509" t="s">
        <v>4718</v>
      </c>
      <c r="H2509"/>
      <c r="I2509"/>
    </row>
    <row r="2510" spans="1:9">
      <c r="A2510" t="s">
        <v>1695</v>
      </c>
      <c r="B2510" t="s">
        <v>2187</v>
      </c>
      <c r="C2510" t="s">
        <v>2366</v>
      </c>
      <c r="D2510" t="s">
        <v>2778</v>
      </c>
      <c r="E2510" s="48">
        <v>46174</v>
      </c>
      <c r="F2510" t="s">
        <v>2523</v>
      </c>
      <c r="G2510" t="s">
        <v>4719</v>
      </c>
      <c r="H2510"/>
      <c r="I2510"/>
    </row>
    <row r="2511" spans="1:9">
      <c r="A2511" t="s">
        <v>1695</v>
      </c>
      <c r="B2511" t="s">
        <v>2187</v>
      </c>
      <c r="C2511" t="s">
        <v>2366</v>
      </c>
      <c r="D2511" t="s">
        <v>2778</v>
      </c>
      <c r="E2511" s="48">
        <v>46174</v>
      </c>
      <c r="F2511" t="s">
        <v>2523</v>
      </c>
      <c r="G2511" t="s">
        <v>4720</v>
      </c>
      <c r="H2511"/>
      <c r="I2511"/>
    </row>
    <row r="2512" spans="1:9">
      <c r="A2512" t="s">
        <v>1695</v>
      </c>
      <c r="B2512" t="s">
        <v>2187</v>
      </c>
      <c r="C2512" t="s">
        <v>2366</v>
      </c>
      <c r="D2512" t="s">
        <v>2778</v>
      </c>
      <c r="E2512" s="48">
        <v>46174</v>
      </c>
      <c r="F2512" t="s">
        <v>2523</v>
      </c>
      <c r="G2512" t="s">
        <v>4721</v>
      </c>
      <c r="H2512"/>
      <c r="I2512"/>
    </row>
    <row r="2513" spans="1:9">
      <c r="A2513" t="s">
        <v>1695</v>
      </c>
      <c r="B2513" t="s">
        <v>2187</v>
      </c>
      <c r="C2513" t="s">
        <v>2366</v>
      </c>
      <c r="D2513" t="s">
        <v>2778</v>
      </c>
      <c r="E2513" s="48">
        <v>46174</v>
      </c>
      <c r="F2513" t="s">
        <v>2523</v>
      </c>
      <c r="G2513" t="s">
        <v>4722</v>
      </c>
      <c r="H2513"/>
      <c r="I2513"/>
    </row>
    <row r="2514" spans="1:9">
      <c r="A2514" t="s">
        <v>1695</v>
      </c>
      <c r="B2514" t="s">
        <v>2187</v>
      </c>
      <c r="C2514" t="s">
        <v>2366</v>
      </c>
      <c r="D2514" t="s">
        <v>2778</v>
      </c>
      <c r="E2514" s="48">
        <v>46174</v>
      </c>
      <c r="F2514" t="s">
        <v>2523</v>
      </c>
      <c r="G2514" t="s">
        <v>4723</v>
      </c>
      <c r="H2514"/>
      <c r="I2514"/>
    </row>
    <row r="2515" spans="1:9">
      <c r="A2515" t="s">
        <v>1695</v>
      </c>
      <c r="B2515" t="s">
        <v>2187</v>
      </c>
      <c r="C2515" t="s">
        <v>2366</v>
      </c>
      <c r="D2515" t="s">
        <v>2778</v>
      </c>
      <c r="E2515" s="48">
        <v>46174</v>
      </c>
      <c r="F2515" t="s">
        <v>2523</v>
      </c>
      <c r="G2515" t="s">
        <v>4724</v>
      </c>
      <c r="H2515"/>
      <c r="I2515"/>
    </row>
    <row r="2516" spans="1:9">
      <c r="A2516" t="s">
        <v>1695</v>
      </c>
      <c r="B2516" t="s">
        <v>2187</v>
      </c>
      <c r="C2516" t="s">
        <v>2366</v>
      </c>
      <c r="D2516" t="s">
        <v>2778</v>
      </c>
      <c r="E2516" s="48">
        <v>46176</v>
      </c>
      <c r="F2516" t="s">
        <v>2998</v>
      </c>
      <c r="G2516" t="s">
        <v>4725</v>
      </c>
      <c r="H2516"/>
      <c r="I2516"/>
    </row>
    <row r="2517" spans="1:9">
      <c r="A2517" t="s">
        <v>1695</v>
      </c>
      <c r="B2517" t="s">
        <v>2187</v>
      </c>
      <c r="C2517" t="s">
        <v>2366</v>
      </c>
      <c r="D2517" t="s">
        <v>2778</v>
      </c>
      <c r="E2517" s="48">
        <v>46177</v>
      </c>
      <c r="F2517" t="s">
        <v>2999</v>
      </c>
      <c r="G2517" t="s">
        <v>4726</v>
      </c>
      <c r="H2517"/>
      <c r="I2517"/>
    </row>
    <row r="2518" spans="1:9">
      <c r="A2518" t="s">
        <v>1695</v>
      </c>
      <c r="B2518" t="s">
        <v>2187</v>
      </c>
      <c r="C2518" t="s">
        <v>2366</v>
      </c>
      <c r="D2518" t="s">
        <v>2778</v>
      </c>
      <c r="E2518" s="48">
        <v>46178</v>
      </c>
      <c r="F2518" t="s">
        <v>2064</v>
      </c>
      <c r="G2518" t="s">
        <v>4727</v>
      </c>
      <c r="H2518"/>
      <c r="I2518"/>
    </row>
    <row r="2519" spans="1:9">
      <c r="A2519" t="s">
        <v>1695</v>
      </c>
      <c r="B2519" t="s">
        <v>2187</v>
      </c>
      <c r="C2519" t="s">
        <v>2366</v>
      </c>
      <c r="D2519" t="s">
        <v>2778</v>
      </c>
      <c r="E2519" s="48">
        <v>46178</v>
      </c>
      <c r="F2519" t="s">
        <v>2064</v>
      </c>
      <c r="G2519" t="s">
        <v>4728</v>
      </c>
      <c r="H2519"/>
      <c r="I2519"/>
    </row>
    <row r="2520" spans="1:9">
      <c r="A2520" t="s">
        <v>1695</v>
      </c>
      <c r="B2520" t="s">
        <v>2187</v>
      </c>
      <c r="C2520" t="s">
        <v>2366</v>
      </c>
      <c r="D2520" t="s">
        <v>2778</v>
      </c>
      <c r="E2520" s="48">
        <v>46179</v>
      </c>
      <c r="F2520" t="s">
        <v>3000</v>
      </c>
      <c r="G2520" t="s">
        <v>4729</v>
      </c>
      <c r="H2520"/>
      <c r="I2520"/>
    </row>
    <row r="2521" spans="1:9">
      <c r="A2521" t="s">
        <v>1695</v>
      </c>
      <c r="B2521" t="s">
        <v>2187</v>
      </c>
      <c r="C2521" t="s">
        <v>2366</v>
      </c>
      <c r="D2521" t="s">
        <v>2778</v>
      </c>
      <c r="E2521" s="48">
        <v>46180</v>
      </c>
      <c r="F2521" t="s">
        <v>2070</v>
      </c>
      <c r="G2521"/>
      <c r="H2521"/>
      <c r="I2521"/>
    </row>
    <row r="2522" spans="1:9">
      <c r="A2522" t="s">
        <v>1695</v>
      </c>
      <c r="B2522" t="s">
        <v>2187</v>
      </c>
      <c r="C2522" t="s">
        <v>2366</v>
      </c>
      <c r="D2522" t="s">
        <v>2778</v>
      </c>
      <c r="E2522" s="48">
        <v>46187</v>
      </c>
      <c r="F2522" t="s">
        <v>2070</v>
      </c>
      <c r="G2522"/>
      <c r="H2522"/>
      <c r="I2522"/>
    </row>
    <row r="2523" spans="1:9">
      <c r="A2523" t="s">
        <v>1695</v>
      </c>
      <c r="B2523" t="s">
        <v>2187</v>
      </c>
      <c r="C2523" t="s">
        <v>2366</v>
      </c>
      <c r="D2523" t="s">
        <v>2778</v>
      </c>
      <c r="E2523" s="48">
        <v>46188</v>
      </c>
      <c r="F2523" t="s">
        <v>2070</v>
      </c>
      <c r="G2523"/>
      <c r="H2523"/>
      <c r="I2523"/>
    </row>
    <row r="2524" spans="1:9">
      <c r="A2524" t="s">
        <v>1695</v>
      </c>
      <c r="B2524" t="s">
        <v>2187</v>
      </c>
      <c r="C2524" t="s">
        <v>2366</v>
      </c>
      <c r="D2524" t="s">
        <v>2778</v>
      </c>
      <c r="E2524" s="48">
        <v>46189</v>
      </c>
      <c r="F2524" t="s">
        <v>2070</v>
      </c>
      <c r="G2524"/>
      <c r="H2524"/>
      <c r="I2524"/>
    </row>
    <row r="2525" spans="1:9">
      <c r="A2525" t="s">
        <v>1695</v>
      </c>
      <c r="B2525" t="s">
        <v>2187</v>
      </c>
      <c r="C2525" t="s">
        <v>2366</v>
      </c>
      <c r="D2525" t="s">
        <v>2778</v>
      </c>
      <c r="E2525" s="48">
        <v>46190</v>
      </c>
      <c r="F2525" t="s">
        <v>2070</v>
      </c>
      <c r="G2525"/>
      <c r="H2525"/>
      <c r="I2525"/>
    </row>
    <row r="2526" spans="1:9">
      <c r="A2526" t="s">
        <v>1695</v>
      </c>
      <c r="B2526" t="s">
        <v>2187</v>
      </c>
      <c r="C2526" t="s">
        <v>2366</v>
      </c>
      <c r="D2526" t="s">
        <v>2778</v>
      </c>
      <c r="E2526" s="48">
        <v>46191</v>
      </c>
      <c r="F2526" t="s">
        <v>2070</v>
      </c>
      <c r="G2526"/>
      <c r="H2526"/>
      <c r="I2526"/>
    </row>
    <row r="2527" spans="1:9">
      <c r="A2527" t="s">
        <v>1695</v>
      </c>
      <c r="B2527" t="s">
        <v>2187</v>
      </c>
      <c r="C2527" t="s">
        <v>2366</v>
      </c>
      <c r="D2527" t="s">
        <v>2778</v>
      </c>
      <c r="E2527" s="48">
        <v>46192</v>
      </c>
      <c r="F2527" t="s">
        <v>2070</v>
      </c>
      <c r="G2527"/>
      <c r="H2527"/>
      <c r="I2527"/>
    </row>
    <row r="2528" spans="1:9">
      <c r="A2528" t="s">
        <v>1695</v>
      </c>
      <c r="B2528" t="s">
        <v>2187</v>
      </c>
      <c r="C2528" t="s">
        <v>2366</v>
      </c>
      <c r="D2528" t="s">
        <v>2778</v>
      </c>
      <c r="E2528" s="48">
        <v>46194</v>
      </c>
      <c r="F2528" t="s">
        <v>2070</v>
      </c>
      <c r="G2528"/>
      <c r="H2528"/>
      <c r="I2528"/>
    </row>
    <row r="2529" spans="1:9">
      <c r="A2529" t="s">
        <v>1695</v>
      </c>
      <c r="B2529" t="s">
        <v>2187</v>
      </c>
      <c r="C2529" t="s">
        <v>2366</v>
      </c>
      <c r="D2529" t="s">
        <v>2778</v>
      </c>
      <c r="E2529" s="48">
        <v>46201</v>
      </c>
      <c r="F2529" t="s">
        <v>2070</v>
      </c>
      <c r="G2529"/>
      <c r="H2529"/>
      <c r="I2529"/>
    </row>
    <row r="2530" spans="1:9">
      <c r="A2530" t="s">
        <v>1695</v>
      </c>
      <c r="B2530" t="s">
        <v>2187</v>
      </c>
      <c r="C2530" t="s">
        <v>2366</v>
      </c>
      <c r="D2530" t="s">
        <v>2778</v>
      </c>
      <c r="E2530" s="48">
        <v>46207</v>
      </c>
      <c r="F2530" t="s">
        <v>2070</v>
      </c>
      <c r="G2530"/>
      <c r="H2530"/>
      <c r="I2530"/>
    </row>
    <row r="2531" spans="1:9">
      <c r="A2531" t="s">
        <v>1695</v>
      </c>
      <c r="B2531" t="s">
        <v>2187</v>
      </c>
      <c r="C2531" t="s">
        <v>2366</v>
      </c>
      <c r="D2531" t="s">
        <v>2778</v>
      </c>
      <c r="E2531" s="48">
        <v>46208</v>
      </c>
      <c r="F2531" t="s">
        <v>2070</v>
      </c>
      <c r="G2531"/>
      <c r="H2531"/>
      <c r="I2531"/>
    </row>
    <row r="2532" spans="1:9">
      <c r="A2532" t="s">
        <v>1695</v>
      </c>
      <c r="B2532" t="s">
        <v>2187</v>
      </c>
      <c r="C2532" t="s">
        <v>2366</v>
      </c>
      <c r="D2532" t="s">
        <v>2778</v>
      </c>
      <c r="E2532" s="48">
        <v>46211</v>
      </c>
      <c r="F2532" t="s">
        <v>2070</v>
      </c>
      <c r="G2532"/>
      <c r="H2532"/>
      <c r="I2532"/>
    </row>
    <row r="2533" spans="1:9">
      <c r="A2533" t="s">
        <v>1695</v>
      </c>
      <c r="B2533" t="s">
        <v>2187</v>
      </c>
      <c r="C2533" t="s">
        <v>2366</v>
      </c>
      <c r="D2533" t="s">
        <v>2778</v>
      </c>
      <c r="E2533" s="48">
        <v>46212</v>
      </c>
      <c r="F2533" t="s">
        <v>2070</v>
      </c>
      <c r="G2533"/>
      <c r="H2533"/>
      <c r="I2533"/>
    </row>
    <row r="2534" spans="1:9">
      <c r="A2534" t="s">
        <v>1695</v>
      </c>
      <c r="B2534" t="s">
        <v>2187</v>
      </c>
      <c r="C2534" t="s">
        <v>2366</v>
      </c>
      <c r="D2534" t="s">
        <v>2778</v>
      </c>
      <c r="E2534" s="48">
        <v>46213</v>
      </c>
      <c r="F2534" t="s">
        <v>2070</v>
      </c>
      <c r="G2534"/>
      <c r="H2534"/>
      <c r="I2534"/>
    </row>
    <row r="2535" spans="1:9">
      <c r="A2535" t="s">
        <v>1695</v>
      </c>
      <c r="B2535" t="s">
        <v>2187</v>
      </c>
      <c r="C2535" t="s">
        <v>2366</v>
      </c>
      <c r="D2535" t="s">
        <v>2778</v>
      </c>
      <c r="E2535" s="48">
        <v>46214</v>
      </c>
      <c r="F2535" t="s">
        <v>2070</v>
      </c>
      <c r="G2535"/>
      <c r="H2535"/>
      <c r="I2535"/>
    </row>
    <row r="2536" spans="1:9">
      <c r="A2536" t="s">
        <v>1695</v>
      </c>
      <c r="B2536" t="s">
        <v>2187</v>
      </c>
      <c r="C2536" t="s">
        <v>2366</v>
      </c>
      <c r="D2536" t="s">
        <v>2778</v>
      </c>
      <c r="E2536" s="48">
        <v>46215</v>
      </c>
      <c r="F2536" t="s">
        <v>2070</v>
      </c>
      <c r="G2536"/>
      <c r="H2536"/>
      <c r="I2536"/>
    </row>
    <row r="2537" spans="1:9">
      <c r="A2537" t="s">
        <v>1695</v>
      </c>
      <c r="B2537" t="s">
        <v>2187</v>
      </c>
      <c r="C2537" t="s">
        <v>2366</v>
      </c>
      <c r="D2537" t="s">
        <v>2778</v>
      </c>
      <c r="E2537" s="48">
        <v>46216</v>
      </c>
      <c r="F2537" t="s">
        <v>2070</v>
      </c>
      <c r="G2537"/>
      <c r="H2537"/>
      <c r="I2537"/>
    </row>
    <row r="2538" spans="1:9">
      <c r="A2538" t="s">
        <v>1695</v>
      </c>
      <c r="B2538" t="s">
        <v>2187</v>
      </c>
      <c r="C2538" t="s">
        <v>2366</v>
      </c>
      <c r="D2538" t="s">
        <v>2778</v>
      </c>
      <c r="E2538" s="48">
        <v>46217</v>
      </c>
      <c r="F2538" t="s">
        <v>2070</v>
      </c>
      <c r="G2538"/>
      <c r="H2538"/>
      <c r="I2538"/>
    </row>
    <row r="2539" spans="1:9">
      <c r="A2539" t="s">
        <v>1695</v>
      </c>
      <c r="B2539" t="s">
        <v>2187</v>
      </c>
      <c r="C2539" t="s">
        <v>2366</v>
      </c>
      <c r="D2539" t="s">
        <v>2778</v>
      </c>
      <c r="E2539" s="48">
        <v>46218</v>
      </c>
      <c r="F2539" t="s">
        <v>2070</v>
      </c>
      <c r="G2539"/>
      <c r="H2539"/>
      <c r="I2539"/>
    </row>
    <row r="2540" spans="1:9">
      <c r="A2540" t="s">
        <v>1695</v>
      </c>
      <c r="B2540" t="s">
        <v>2187</v>
      </c>
      <c r="C2540" t="s">
        <v>2366</v>
      </c>
      <c r="D2540" t="s">
        <v>2778</v>
      </c>
      <c r="E2540" s="48">
        <v>46219</v>
      </c>
      <c r="F2540" t="s">
        <v>2070</v>
      </c>
      <c r="G2540"/>
      <c r="H2540"/>
      <c r="I2540"/>
    </row>
    <row r="2541" spans="1:9">
      <c r="A2541" t="s">
        <v>1695</v>
      </c>
      <c r="B2541" t="s">
        <v>2187</v>
      </c>
      <c r="C2541" t="s">
        <v>2366</v>
      </c>
      <c r="D2541" t="s">
        <v>2778</v>
      </c>
      <c r="E2541" s="48">
        <v>46220</v>
      </c>
      <c r="F2541" t="s">
        <v>2070</v>
      </c>
      <c r="G2541"/>
      <c r="H2541"/>
      <c r="I2541"/>
    </row>
    <row r="2542" spans="1:9">
      <c r="A2542" t="s">
        <v>1695</v>
      </c>
      <c r="B2542" t="s">
        <v>2187</v>
      </c>
      <c r="C2542" t="s">
        <v>2366</v>
      </c>
      <c r="D2542" t="s">
        <v>2778</v>
      </c>
      <c r="E2542" s="48">
        <v>46221</v>
      </c>
      <c r="F2542" t="s">
        <v>2070</v>
      </c>
      <c r="G2542"/>
      <c r="H2542"/>
      <c r="I2542"/>
    </row>
    <row r="2543" spans="1:9">
      <c r="A2543" t="s">
        <v>1695</v>
      </c>
      <c r="B2543" t="s">
        <v>2187</v>
      </c>
      <c r="C2543" t="s">
        <v>2366</v>
      </c>
      <c r="D2543" t="s">
        <v>2778</v>
      </c>
      <c r="E2543" s="48">
        <v>46222</v>
      </c>
      <c r="F2543" t="s">
        <v>2070</v>
      </c>
      <c r="G2543"/>
      <c r="H2543"/>
      <c r="I2543"/>
    </row>
    <row r="2544" spans="1:9">
      <c r="A2544" t="s">
        <v>1695</v>
      </c>
      <c r="B2544" t="s">
        <v>2187</v>
      </c>
      <c r="C2544" t="s">
        <v>2366</v>
      </c>
      <c r="D2544" t="s">
        <v>2778</v>
      </c>
      <c r="E2544" s="48">
        <v>46223</v>
      </c>
      <c r="F2544" t="s">
        <v>2070</v>
      </c>
      <c r="G2544"/>
      <c r="H2544"/>
      <c r="I2544"/>
    </row>
    <row r="2545" spans="1:7" customFormat="1">
      <c r="A2545" t="s">
        <v>1695</v>
      </c>
      <c r="B2545" t="s">
        <v>2187</v>
      </c>
      <c r="C2545" t="s">
        <v>2366</v>
      </c>
      <c r="D2545" t="s">
        <v>2778</v>
      </c>
      <c r="E2545" s="48">
        <v>46224</v>
      </c>
      <c r="F2545" t="s">
        <v>2070</v>
      </c>
    </row>
    <row r="2546" spans="1:7" customFormat="1">
      <c r="A2546" t="s">
        <v>1695</v>
      </c>
      <c r="B2546" t="s">
        <v>2187</v>
      </c>
      <c r="C2546" t="s">
        <v>2366</v>
      </c>
      <c r="D2546" t="s">
        <v>2778</v>
      </c>
      <c r="E2546" s="48">
        <v>46225</v>
      </c>
      <c r="F2546" t="s">
        <v>2070</v>
      </c>
    </row>
    <row r="2547" spans="1:7" customFormat="1">
      <c r="A2547" t="s">
        <v>1695</v>
      </c>
      <c r="B2547" t="s">
        <v>2187</v>
      </c>
      <c r="C2547" t="s">
        <v>2366</v>
      </c>
      <c r="D2547" t="s">
        <v>2778</v>
      </c>
      <c r="E2547" s="48">
        <v>46226</v>
      </c>
      <c r="F2547" t="s">
        <v>2070</v>
      </c>
    </row>
    <row r="2548" spans="1:7" customFormat="1">
      <c r="A2548" t="s">
        <v>1695</v>
      </c>
      <c r="B2548" t="s">
        <v>2187</v>
      </c>
      <c r="C2548" t="s">
        <v>2366</v>
      </c>
      <c r="D2548" t="s">
        <v>2778</v>
      </c>
      <c r="E2548" s="48">
        <v>46227</v>
      </c>
      <c r="F2548" t="s">
        <v>2070</v>
      </c>
    </row>
    <row r="2549" spans="1:7" customFormat="1">
      <c r="E2549" s="48">
        <v>46187</v>
      </c>
      <c r="F2549" t="s">
        <v>2070</v>
      </c>
    </row>
    <row r="2550" spans="1:7" customFormat="1">
      <c r="E2550" s="48">
        <v>46188</v>
      </c>
      <c r="F2550" t="s">
        <v>2070</v>
      </c>
    </row>
    <row r="2551" spans="1:7" customFormat="1">
      <c r="E2551" s="48">
        <v>46189</v>
      </c>
      <c r="F2551" t="s">
        <v>2070</v>
      </c>
    </row>
    <row r="2552" spans="1:7" customFormat="1">
      <c r="E2552" s="48">
        <v>46190</v>
      </c>
      <c r="F2552" t="s">
        <v>2070</v>
      </c>
    </row>
    <row r="2553" spans="1:7" customFormat="1">
      <c r="E2553" s="48">
        <v>46191</v>
      </c>
      <c r="F2553" t="s">
        <v>2070</v>
      </c>
    </row>
    <row r="2554" spans="1:7" customFormat="1">
      <c r="E2554" s="48">
        <v>46192</v>
      </c>
      <c r="F2554" t="s">
        <v>2070</v>
      </c>
    </row>
    <row r="2555" spans="1:7" customFormat="1">
      <c r="E2555" s="48">
        <v>46193</v>
      </c>
      <c r="F2555" t="s">
        <v>2070</v>
      </c>
    </row>
    <row r="2556" spans="1:7" customFormat="1">
      <c r="A2556" t="s">
        <v>1697</v>
      </c>
      <c r="B2556" t="s">
        <v>2054</v>
      </c>
      <c r="C2556" t="s">
        <v>2055</v>
      </c>
      <c r="D2556" t="s">
        <v>3001</v>
      </c>
      <c r="E2556" s="48">
        <v>46162</v>
      </c>
      <c r="F2556" t="s">
        <v>3002</v>
      </c>
      <c r="G2556" t="s">
        <v>4730</v>
      </c>
    </row>
    <row r="2557" spans="1:7" customFormat="1">
      <c r="A2557" t="s">
        <v>1697</v>
      </c>
      <c r="B2557" t="s">
        <v>2054</v>
      </c>
      <c r="C2557" t="s">
        <v>2055</v>
      </c>
      <c r="D2557" t="s">
        <v>3001</v>
      </c>
      <c r="E2557" s="48">
        <v>46163</v>
      </c>
      <c r="F2557" t="s">
        <v>3003</v>
      </c>
      <c r="G2557" t="s">
        <v>4731</v>
      </c>
    </row>
    <row r="2558" spans="1:7" customFormat="1">
      <c r="A2558" t="s">
        <v>1697</v>
      </c>
      <c r="B2558" t="s">
        <v>2054</v>
      </c>
      <c r="C2558" t="s">
        <v>2055</v>
      </c>
      <c r="D2558" t="s">
        <v>3001</v>
      </c>
      <c r="E2558" s="48">
        <v>46163</v>
      </c>
      <c r="F2558" t="s">
        <v>3003</v>
      </c>
      <c r="G2558" t="s">
        <v>4732</v>
      </c>
    </row>
    <row r="2559" spans="1:7" customFormat="1">
      <c r="A2559" t="s">
        <v>1697</v>
      </c>
      <c r="B2559" t="s">
        <v>2054</v>
      </c>
      <c r="C2559" t="s">
        <v>2055</v>
      </c>
      <c r="D2559" t="s">
        <v>3001</v>
      </c>
      <c r="E2559" s="48">
        <v>46164</v>
      </c>
      <c r="F2559" t="s">
        <v>3004</v>
      </c>
      <c r="G2559" t="s">
        <v>3939</v>
      </c>
    </row>
    <row r="2560" spans="1:7" customFormat="1">
      <c r="A2560" t="s">
        <v>1697</v>
      </c>
      <c r="B2560" t="s">
        <v>2054</v>
      </c>
      <c r="C2560" t="s">
        <v>2055</v>
      </c>
      <c r="D2560" t="s">
        <v>3001</v>
      </c>
      <c r="E2560" s="48">
        <v>46170</v>
      </c>
      <c r="F2560" t="s">
        <v>3005</v>
      </c>
      <c r="G2560" t="s">
        <v>4733</v>
      </c>
    </row>
    <row r="2561" spans="1:9">
      <c r="A2561" t="s">
        <v>1697</v>
      </c>
      <c r="B2561" t="s">
        <v>2054</v>
      </c>
      <c r="C2561" t="s">
        <v>2055</v>
      </c>
      <c r="D2561" t="s">
        <v>3001</v>
      </c>
      <c r="E2561" s="48">
        <v>46171</v>
      </c>
      <c r="F2561" t="s">
        <v>3006</v>
      </c>
      <c r="G2561" t="s">
        <v>4734</v>
      </c>
      <c r="H2561"/>
      <c r="I2561"/>
    </row>
    <row r="2562" spans="1:9">
      <c r="A2562" t="s">
        <v>1697</v>
      </c>
      <c r="B2562" t="s">
        <v>2054</v>
      </c>
      <c r="C2562" t="s">
        <v>2055</v>
      </c>
      <c r="D2562" t="s">
        <v>3001</v>
      </c>
      <c r="E2562" s="48">
        <v>46171</v>
      </c>
      <c r="F2562" t="s">
        <v>3006</v>
      </c>
      <c r="G2562" t="s">
        <v>4735</v>
      </c>
      <c r="H2562"/>
      <c r="I2562"/>
    </row>
    <row r="2563" spans="1:9">
      <c r="A2563" t="s">
        <v>1697</v>
      </c>
      <c r="B2563" t="s">
        <v>2054</v>
      </c>
      <c r="C2563" t="s">
        <v>2055</v>
      </c>
      <c r="D2563" t="s">
        <v>3001</v>
      </c>
      <c r="E2563" s="48">
        <v>46175</v>
      </c>
      <c r="F2563" t="s">
        <v>3007</v>
      </c>
      <c r="G2563" t="s">
        <v>4736</v>
      </c>
      <c r="H2563"/>
      <c r="I2563"/>
    </row>
    <row r="2564" spans="1:9">
      <c r="A2564" t="s">
        <v>1697</v>
      </c>
      <c r="B2564" t="s">
        <v>2054</v>
      </c>
      <c r="C2564" t="s">
        <v>2055</v>
      </c>
      <c r="D2564" t="s">
        <v>3001</v>
      </c>
      <c r="E2564" s="48">
        <v>46175</v>
      </c>
      <c r="F2564" t="s">
        <v>3007</v>
      </c>
      <c r="G2564" t="s">
        <v>4737</v>
      </c>
      <c r="H2564"/>
      <c r="I2564"/>
    </row>
    <row r="2565" spans="1:9">
      <c r="A2565" t="s">
        <v>1697</v>
      </c>
      <c r="B2565" t="s">
        <v>2054</v>
      </c>
      <c r="C2565" t="s">
        <v>2055</v>
      </c>
      <c r="D2565" t="s">
        <v>3001</v>
      </c>
      <c r="E2565" s="48">
        <v>46176</v>
      </c>
      <c r="F2565" t="s">
        <v>2984</v>
      </c>
      <c r="G2565" t="s">
        <v>4683</v>
      </c>
      <c r="H2565"/>
      <c r="I2565"/>
    </row>
    <row r="2566" spans="1:9">
      <c r="A2566" t="s">
        <v>1697</v>
      </c>
      <c r="B2566" t="s">
        <v>2054</v>
      </c>
      <c r="C2566" t="s">
        <v>2055</v>
      </c>
      <c r="D2566" t="s">
        <v>3001</v>
      </c>
      <c r="E2566" s="48">
        <v>46177</v>
      </c>
      <c r="F2566" t="s">
        <v>2969</v>
      </c>
      <c r="G2566" t="s">
        <v>4617</v>
      </c>
      <c r="H2566"/>
      <c r="I2566"/>
    </row>
    <row r="2567" spans="1:9">
      <c r="A2567" t="s">
        <v>1697</v>
      </c>
      <c r="B2567" t="s">
        <v>2054</v>
      </c>
      <c r="C2567" t="s">
        <v>2055</v>
      </c>
      <c r="D2567" t="s">
        <v>3001</v>
      </c>
      <c r="E2567" s="48">
        <v>46178</v>
      </c>
      <c r="F2567" t="s">
        <v>2425</v>
      </c>
      <c r="G2567" t="s">
        <v>4714</v>
      </c>
      <c r="H2567"/>
      <c r="I2567"/>
    </row>
    <row r="2568" spans="1:9">
      <c r="A2568" t="s">
        <v>1697</v>
      </c>
      <c r="B2568" t="s">
        <v>2054</v>
      </c>
      <c r="C2568" t="s">
        <v>2055</v>
      </c>
      <c r="D2568" t="s">
        <v>3001</v>
      </c>
      <c r="E2568" s="48">
        <v>46179</v>
      </c>
      <c r="F2568" t="s">
        <v>2986</v>
      </c>
      <c r="G2568" t="s">
        <v>4686</v>
      </c>
      <c r="H2568"/>
      <c r="I2568"/>
    </row>
    <row r="2569" spans="1:9">
      <c r="A2569" t="s">
        <v>1697</v>
      </c>
      <c r="B2569" t="s">
        <v>2054</v>
      </c>
      <c r="C2569" t="s">
        <v>2055</v>
      </c>
      <c r="D2569" t="s">
        <v>3001</v>
      </c>
      <c r="E2569" s="48">
        <v>46183</v>
      </c>
      <c r="F2569" t="s">
        <v>2935</v>
      </c>
      <c r="G2569" t="s">
        <v>4546</v>
      </c>
      <c r="H2569"/>
      <c r="I2569"/>
    </row>
    <row r="2570" spans="1:9">
      <c r="A2570" t="s">
        <v>1697</v>
      </c>
      <c r="B2570" t="s">
        <v>2054</v>
      </c>
      <c r="C2570" t="s">
        <v>2055</v>
      </c>
      <c r="D2570" t="s">
        <v>3001</v>
      </c>
      <c r="E2570" s="48">
        <v>46184</v>
      </c>
      <c r="F2570" t="s">
        <v>2268</v>
      </c>
      <c r="G2570" t="s">
        <v>4165</v>
      </c>
      <c r="H2570"/>
      <c r="I2570"/>
    </row>
    <row r="2571" spans="1:9">
      <c r="A2571" t="s">
        <v>1697</v>
      </c>
      <c r="B2571" t="s">
        <v>2054</v>
      </c>
      <c r="C2571" t="s">
        <v>2055</v>
      </c>
      <c r="D2571" t="s">
        <v>3001</v>
      </c>
      <c r="E2571" s="48">
        <v>46184</v>
      </c>
      <c r="F2571" t="s">
        <v>2268</v>
      </c>
      <c r="G2571" t="s">
        <v>4166</v>
      </c>
      <c r="H2571"/>
      <c r="I2571"/>
    </row>
    <row r="2572" spans="1:9">
      <c r="A2572" t="s">
        <v>1697</v>
      </c>
      <c r="B2572" t="s">
        <v>2054</v>
      </c>
      <c r="C2572" t="s">
        <v>2055</v>
      </c>
      <c r="D2572" t="s">
        <v>3001</v>
      </c>
      <c r="E2572" s="48">
        <v>46185</v>
      </c>
      <c r="F2572" t="s">
        <v>3008</v>
      </c>
      <c r="G2572" t="s">
        <v>4738</v>
      </c>
      <c r="H2572"/>
      <c r="I2572"/>
    </row>
    <row r="2573" spans="1:9">
      <c r="A2573" t="s">
        <v>1697</v>
      </c>
      <c r="B2573" t="s">
        <v>2054</v>
      </c>
      <c r="C2573" t="s">
        <v>2055</v>
      </c>
      <c r="D2573" t="s">
        <v>3001</v>
      </c>
      <c r="E2573" s="48">
        <v>46186</v>
      </c>
      <c r="F2573" t="s">
        <v>3009</v>
      </c>
      <c r="G2573" t="s">
        <v>4739</v>
      </c>
      <c r="H2573"/>
      <c r="I2573"/>
    </row>
    <row r="2574" spans="1:9">
      <c r="A2574" t="s">
        <v>1697</v>
      </c>
      <c r="B2574" t="s">
        <v>2054</v>
      </c>
      <c r="C2574" t="s">
        <v>2055</v>
      </c>
      <c r="D2574" t="s">
        <v>3001</v>
      </c>
      <c r="E2574" s="48">
        <v>46187</v>
      </c>
      <c r="F2574" t="s">
        <v>2070</v>
      </c>
      <c r="G2574"/>
      <c r="H2574"/>
      <c r="I2574"/>
    </row>
    <row r="2575" spans="1:9">
      <c r="A2575" t="s">
        <v>1697</v>
      </c>
      <c r="B2575" t="s">
        <v>2054</v>
      </c>
      <c r="C2575" t="s">
        <v>2055</v>
      </c>
      <c r="D2575" t="s">
        <v>3001</v>
      </c>
      <c r="E2575" s="48">
        <v>46188</v>
      </c>
      <c r="F2575" t="s">
        <v>2070</v>
      </c>
      <c r="G2575"/>
      <c r="H2575"/>
      <c r="I2575"/>
    </row>
    <row r="2576" spans="1:9">
      <c r="A2576" t="s">
        <v>1697</v>
      </c>
      <c r="B2576" t="s">
        <v>2054</v>
      </c>
      <c r="C2576" t="s">
        <v>2055</v>
      </c>
      <c r="D2576" t="s">
        <v>3001</v>
      </c>
      <c r="E2576" s="48">
        <v>46189</v>
      </c>
      <c r="F2576" t="s">
        <v>2070</v>
      </c>
      <c r="G2576"/>
      <c r="H2576"/>
      <c r="I2576"/>
    </row>
    <row r="2577" spans="1:9">
      <c r="A2577" t="s">
        <v>1697</v>
      </c>
      <c r="B2577" t="s">
        <v>2054</v>
      </c>
      <c r="C2577" t="s">
        <v>2055</v>
      </c>
      <c r="D2577" t="s">
        <v>3001</v>
      </c>
      <c r="E2577" s="48">
        <v>46190</v>
      </c>
      <c r="F2577" t="s">
        <v>3010</v>
      </c>
      <c r="G2577" t="s">
        <v>4740</v>
      </c>
      <c r="H2577"/>
      <c r="I2577"/>
    </row>
    <row r="2578" spans="1:9">
      <c r="A2578" t="s">
        <v>1697</v>
      </c>
      <c r="B2578" t="s">
        <v>2054</v>
      </c>
      <c r="C2578" t="s">
        <v>2055</v>
      </c>
      <c r="D2578" t="s">
        <v>3001</v>
      </c>
      <c r="E2578" s="48">
        <v>46191</v>
      </c>
      <c r="F2578" t="s">
        <v>3011</v>
      </c>
      <c r="G2578" t="s">
        <v>4741</v>
      </c>
      <c r="H2578"/>
      <c r="I2578"/>
    </row>
    <row r="2579" spans="1:9">
      <c r="A2579" t="s">
        <v>1697</v>
      </c>
      <c r="B2579" t="s">
        <v>2054</v>
      </c>
      <c r="C2579" t="s">
        <v>2055</v>
      </c>
      <c r="D2579" t="s">
        <v>3001</v>
      </c>
      <c r="E2579" s="48">
        <v>46192</v>
      </c>
      <c r="F2579" t="s">
        <v>2273</v>
      </c>
      <c r="G2579" t="s">
        <v>4068</v>
      </c>
      <c r="H2579"/>
      <c r="I2579"/>
    </row>
    <row r="2580" spans="1:9">
      <c r="A2580" t="s">
        <v>1697</v>
      </c>
      <c r="B2580" t="s">
        <v>2054</v>
      </c>
      <c r="C2580" t="s">
        <v>2055</v>
      </c>
      <c r="D2580" t="s">
        <v>3001</v>
      </c>
      <c r="E2580" s="48">
        <v>46193</v>
      </c>
      <c r="F2580" t="s">
        <v>3012</v>
      </c>
      <c r="G2580" t="s">
        <v>4742</v>
      </c>
      <c r="H2580"/>
      <c r="I2580"/>
    </row>
    <row r="2581" spans="1:9">
      <c r="A2581" t="s">
        <v>1697</v>
      </c>
      <c r="B2581" t="s">
        <v>2054</v>
      </c>
      <c r="C2581" t="s">
        <v>2055</v>
      </c>
      <c r="D2581" t="s">
        <v>3001</v>
      </c>
      <c r="E2581" s="48">
        <v>46194</v>
      </c>
      <c r="F2581" t="s">
        <v>2070</v>
      </c>
      <c r="G2581"/>
      <c r="H2581"/>
      <c r="I2581"/>
    </row>
    <row r="2582" spans="1:9">
      <c r="A2582" t="s">
        <v>1697</v>
      </c>
      <c r="B2582" t="s">
        <v>2054</v>
      </c>
      <c r="C2582" t="s">
        <v>2055</v>
      </c>
      <c r="D2582" t="s">
        <v>3001</v>
      </c>
      <c r="E2582" s="48">
        <v>46196</v>
      </c>
      <c r="F2582" t="s">
        <v>2076</v>
      </c>
      <c r="G2582" t="s">
        <v>3531</v>
      </c>
      <c r="H2582"/>
      <c r="I2582"/>
    </row>
    <row r="2583" spans="1:9">
      <c r="A2583" t="s">
        <v>1697</v>
      </c>
      <c r="B2583" t="s">
        <v>2054</v>
      </c>
      <c r="C2583" t="s">
        <v>2055</v>
      </c>
      <c r="D2583" t="s">
        <v>3001</v>
      </c>
      <c r="E2583" s="48">
        <v>46197</v>
      </c>
      <c r="F2583" t="s">
        <v>3013</v>
      </c>
      <c r="G2583" t="s">
        <v>4743</v>
      </c>
      <c r="H2583"/>
      <c r="I2583"/>
    </row>
    <row r="2584" spans="1:9">
      <c r="A2584" t="s">
        <v>1697</v>
      </c>
      <c r="B2584" t="s">
        <v>2054</v>
      </c>
      <c r="C2584" t="s">
        <v>2055</v>
      </c>
      <c r="D2584" t="s">
        <v>3001</v>
      </c>
      <c r="E2584" s="48">
        <v>46198</v>
      </c>
      <c r="F2584" t="s">
        <v>2730</v>
      </c>
      <c r="G2584" t="s">
        <v>3490</v>
      </c>
      <c r="H2584"/>
      <c r="I2584"/>
    </row>
    <row r="2585" spans="1:9">
      <c r="A2585" t="s">
        <v>1697</v>
      </c>
      <c r="B2585" t="s">
        <v>2054</v>
      </c>
      <c r="C2585" t="s">
        <v>2055</v>
      </c>
      <c r="D2585" t="s">
        <v>3001</v>
      </c>
      <c r="E2585" s="48">
        <v>46199</v>
      </c>
      <c r="F2585" t="s">
        <v>2958</v>
      </c>
      <c r="G2585" t="s">
        <v>4588</v>
      </c>
      <c r="H2585"/>
      <c r="I2585"/>
    </row>
    <row r="2586" spans="1:9">
      <c r="A2586" t="s">
        <v>1697</v>
      </c>
      <c r="B2586" t="s">
        <v>2054</v>
      </c>
      <c r="C2586" t="s">
        <v>2055</v>
      </c>
      <c r="D2586" t="s">
        <v>3001</v>
      </c>
      <c r="E2586" s="48">
        <v>46201</v>
      </c>
      <c r="F2586" t="s">
        <v>2070</v>
      </c>
      <c r="G2586"/>
      <c r="H2586"/>
      <c r="I2586"/>
    </row>
    <row r="2587" spans="1:9">
      <c r="A2587" t="s">
        <v>1697</v>
      </c>
      <c r="B2587" t="s">
        <v>2054</v>
      </c>
      <c r="C2587" t="s">
        <v>2055</v>
      </c>
      <c r="D2587" t="s">
        <v>3001</v>
      </c>
      <c r="E2587" s="48">
        <v>46203</v>
      </c>
      <c r="F2587" t="s">
        <v>3014</v>
      </c>
      <c r="G2587" t="s">
        <v>4744</v>
      </c>
      <c r="H2587"/>
      <c r="I2587"/>
    </row>
    <row r="2588" spans="1:9">
      <c r="A2588" t="s">
        <v>1697</v>
      </c>
      <c r="B2588" t="s">
        <v>2054</v>
      </c>
      <c r="C2588" t="s">
        <v>2055</v>
      </c>
      <c r="D2588" t="s">
        <v>3001</v>
      </c>
      <c r="E2588" s="48">
        <v>46204</v>
      </c>
      <c r="F2588" t="s">
        <v>2880</v>
      </c>
      <c r="G2588" t="s">
        <v>4315</v>
      </c>
      <c r="H2588"/>
      <c r="I2588"/>
    </row>
    <row r="2589" spans="1:9">
      <c r="A2589" t="s">
        <v>1697</v>
      </c>
      <c r="B2589" t="s">
        <v>2054</v>
      </c>
      <c r="C2589" t="s">
        <v>2055</v>
      </c>
      <c r="D2589" t="s">
        <v>3001</v>
      </c>
      <c r="E2589" s="48">
        <v>46204</v>
      </c>
      <c r="F2589" t="s">
        <v>2880</v>
      </c>
      <c r="G2589" t="s">
        <v>4316</v>
      </c>
      <c r="H2589"/>
      <c r="I2589"/>
    </row>
    <row r="2590" spans="1:9">
      <c r="A2590" t="s">
        <v>1697</v>
      </c>
      <c r="B2590" t="s">
        <v>2054</v>
      </c>
      <c r="C2590" t="s">
        <v>2055</v>
      </c>
      <c r="D2590" t="s">
        <v>3001</v>
      </c>
      <c r="E2590" s="48">
        <v>46205</v>
      </c>
      <c r="F2590" t="s">
        <v>2705</v>
      </c>
      <c r="G2590" t="s">
        <v>3401</v>
      </c>
      <c r="H2590"/>
      <c r="I2590"/>
    </row>
    <row r="2591" spans="1:9">
      <c r="A2591" t="s">
        <v>1697</v>
      </c>
      <c r="B2591" t="s">
        <v>2054</v>
      </c>
      <c r="C2591" t="s">
        <v>2055</v>
      </c>
      <c r="D2591" t="s">
        <v>3001</v>
      </c>
      <c r="E2591" s="48">
        <v>46206</v>
      </c>
      <c r="F2591" t="s">
        <v>2960</v>
      </c>
      <c r="G2591" t="s">
        <v>4596</v>
      </c>
      <c r="H2591"/>
      <c r="I2591"/>
    </row>
    <row r="2592" spans="1:9">
      <c r="A2592" t="s">
        <v>1697</v>
      </c>
      <c r="B2592" t="s">
        <v>2054</v>
      </c>
      <c r="C2592" t="s">
        <v>2055</v>
      </c>
      <c r="D2592" t="s">
        <v>3001</v>
      </c>
      <c r="E2592" s="48">
        <v>46207</v>
      </c>
      <c r="F2592" t="s">
        <v>3015</v>
      </c>
      <c r="G2592" t="s">
        <v>4745</v>
      </c>
      <c r="H2592"/>
      <c r="I2592"/>
    </row>
    <row r="2593" spans="1:9">
      <c r="A2593" t="s">
        <v>1697</v>
      </c>
      <c r="B2593" t="s">
        <v>2054</v>
      </c>
      <c r="C2593" t="s">
        <v>2055</v>
      </c>
      <c r="D2593" t="s">
        <v>3001</v>
      </c>
      <c r="E2593" s="48">
        <v>46207</v>
      </c>
      <c r="F2593" t="s">
        <v>3015</v>
      </c>
      <c r="G2593" t="s">
        <v>4746</v>
      </c>
      <c r="H2593"/>
      <c r="I2593"/>
    </row>
    <row r="2594" spans="1:9">
      <c r="A2594" t="s">
        <v>1697</v>
      </c>
      <c r="B2594" t="s">
        <v>2054</v>
      </c>
      <c r="C2594" t="s">
        <v>2055</v>
      </c>
      <c r="D2594" t="s">
        <v>3001</v>
      </c>
      <c r="E2594" s="48">
        <v>46213</v>
      </c>
      <c r="F2594" t="s">
        <v>2070</v>
      </c>
      <c r="G2594"/>
      <c r="H2594"/>
      <c r="I2594"/>
    </row>
    <row r="2595" spans="1:9">
      <c r="A2595" t="s">
        <v>1697</v>
      </c>
      <c r="B2595" t="s">
        <v>2054</v>
      </c>
      <c r="C2595" t="s">
        <v>2055</v>
      </c>
      <c r="D2595" t="s">
        <v>3001</v>
      </c>
      <c r="E2595" s="48">
        <v>46214</v>
      </c>
      <c r="F2595" t="s">
        <v>2070</v>
      </c>
      <c r="G2595"/>
      <c r="H2595"/>
      <c r="I2595"/>
    </row>
    <row r="2596" spans="1:9">
      <c r="A2596" t="s">
        <v>1697</v>
      </c>
      <c r="B2596" t="s">
        <v>2054</v>
      </c>
      <c r="C2596" t="s">
        <v>2055</v>
      </c>
      <c r="D2596" t="s">
        <v>3001</v>
      </c>
      <c r="E2596" s="48">
        <v>46215</v>
      </c>
      <c r="F2596" t="s">
        <v>2070</v>
      </c>
      <c r="G2596"/>
      <c r="H2596"/>
      <c r="I2596"/>
    </row>
    <row r="2597" spans="1:9">
      <c r="A2597" t="s">
        <v>1697</v>
      </c>
      <c r="B2597" t="s">
        <v>2054</v>
      </c>
      <c r="C2597" t="s">
        <v>2055</v>
      </c>
      <c r="D2597" t="s">
        <v>3001</v>
      </c>
      <c r="E2597" s="48">
        <v>46220</v>
      </c>
      <c r="F2597" t="s">
        <v>2070</v>
      </c>
      <c r="G2597"/>
      <c r="H2597"/>
      <c r="I2597"/>
    </row>
    <row r="2598" spans="1:9">
      <c r="A2598" t="s">
        <v>1697</v>
      </c>
      <c r="B2598" t="s">
        <v>2054</v>
      </c>
      <c r="C2598" t="s">
        <v>2055</v>
      </c>
      <c r="D2598" t="s">
        <v>3001</v>
      </c>
      <c r="E2598" s="48">
        <v>46226</v>
      </c>
      <c r="F2598" t="s">
        <v>2943</v>
      </c>
      <c r="G2598" t="s">
        <v>4562</v>
      </c>
      <c r="H2598"/>
      <c r="I2598"/>
    </row>
    <row r="2599" spans="1:9">
      <c r="A2599" t="s">
        <v>1697</v>
      </c>
      <c r="B2599" t="s">
        <v>2054</v>
      </c>
      <c r="C2599" t="s">
        <v>2055</v>
      </c>
      <c r="D2599" t="s">
        <v>3001</v>
      </c>
      <c r="E2599" s="48">
        <v>46227</v>
      </c>
      <c r="F2599" t="s">
        <v>3016</v>
      </c>
      <c r="G2599" t="s">
        <v>4747</v>
      </c>
      <c r="H2599"/>
      <c r="I2599"/>
    </row>
    <row r="2600" spans="1:9">
      <c r="A2600" t="s">
        <v>1697</v>
      </c>
      <c r="B2600" t="s">
        <v>2054</v>
      </c>
      <c r="C2600" t="s">
        <v>2055</v>
      </c>
      <c r="D2600" t="s">
        <v>3001</v>
      </c>
      <c r="E2600" s="48">
        <v>46228</v>
      </c>
      <c r="F2600" t="s">
        <v>3017</v>
      </c>
      <c r="G2600" t="s">
        <v>4748</v>
      </c>
      <c r="H2600"/>
      <c r="I2600"/>
    </row>
    <row r="2601" spans="1:9">
      <c r="A2601" t="s">
        <v>1697</v>
      </c>
      <c r="B2601" t="s">
        <v>2054</v>
      </c>
      <c r="C2601" t="s">
        <v>2055</v>
      </c>
      <c r="D2601" t="s">
        <v>3001</v>
      </c>
      <c r="E2601" s="48">
        <v>46231</v>
      </c>
      <c r="F2601" t="s">
        <v>2508</v>
      </c>
      <c r="G2601" t="s">
        <v>4749</v>
      </c>
      <c r="H2601"/>
      <c r="I2601"/>
    </row>
    <row r="2602" spans="1:9">
      <c r="A2602" t="s">
        <v>1697</v>
      </c>
      <c r="B2602" t="s">
        <v>2054</v>
      </c>
      <c r="C2602" t="s">
        <v>2055</v>
      </c>
      <c r="D2602" t="s">
        <v>3001</v>
      </c>
      <c r="E2602" s="48">
        <v>46231</v>
      </c>
      <c r="F2602" t="s">
        <v>2508</v>
      </c>
      <c r="G2602" t="s">
        <v>4750</v>
      </c>
      <c r="H2602"/>
      <c r="I2602"/>
    </row>
    <row r="2603" spans="1:9">
      <c r="A2603" t="s">
        <v>1697</v>
      </c>
      <c r="B2603" t="s">
        <v>2054</v>
      </c>
      <c r="C2603" t="s">
        <v>2055</v>
      </c>
      <c r="D2603" t="s">
        <v>3001</v>
      </c>
      <c r="E2603" s="48">
        <v>46232</v>
      </c>
      <c r="F2603" t="s">
        <v>3018</v>
      </c>
      <c r="G2603" t="s">
        <v>4751</v>
      </c>
      <c r="H2603"/>
      <c r="I2603"/>
    </row>
    <row r="2604" spans="1:9">
      <c r="A2604" t="s">
        <v>1697</v>
      </c>
      <c r="B2604" t="s">
        <v>2054</v>
      </c>
      <c r="C2604" t="s">
        <v>2055</v>
      </c>
      <c r="D2604" t="s">
        <v>3001</v>
      </c>
      <c r="E2604" s="48">
        <v>46598</v>
      </c>
      <c r="F2604" t="s">
        <v>2946</v>
      </c>
      <c r="G2604" t="s">
        <v>4566</v>
      </c>
      <c r="H2604"/>
      <c r="I2604"/>
    </row>
    <row r="2605" spans="1:9">
      <c r="A2605" t="s">
        <v>1697</v>
      </c>
      <c r="B2605" t="s">
        <v>2054</v>
      </c>
      <c r="C2605" t="s">
        <v>2055</v>
      </c>
      <c r="D2605" t="s">
        <v>3001</v>
      </c>
      <c r="E2605" s="48">
        <v>46599</v>
      </c>
      <c r="F2605" t="s">
        <v>3019</v>
      </c>
      <c r="G2605" t="s">
        <v>4752</v>
      </c>
      <c r="H2605"/>
      <c r="I2605"/>
    </row>
    <row r="2606" spans="1:9">
      <c r="A2606" t="s">
        <v>1697</v>
      </c>
      <c r="B2606" t="s">
        <v>2054</v>
      </c>
      <c r="C2606" t="s">
        <v>2055</v>
      </c>
      <c r="D2606" t="s">
        <v>3001</v>
      </c>
      <c r="E2606" s="48">
        <v>46235</v>
      </c>
      <c r="F2606" t="s">
        <v>2797</v>
      </c>
      <c r="G2606" t="s">
        <v>3762</v>
      </c>
      <c r="H2606"/>
      <c r="I2606"/>
    </row>
    <row r="2607" spans="1:9">
      <c r="A2607" t="s">
        <v>1697</v>
      </c>
      <c r="B2607" t="s">
        <v>2054</v>
      </c>
      <c r="C2607" t="s">
        <v>2055</v>
      </c>
      <c r="D2607" t="s">
        <v>3001</v>
      </c>
      <c r="E2607" s="48">
        <v>46235</v>
      </c>
      <c r="F2607" t="s">
        <v>2797</v>
      </c>
      <c r="G2607" t="s">
        <v>3763</v>
      </c>
      <c r="H2607"/>
      <c r="I2607"/>
    </row>
    <row r="2608" spans="1:9">
      <c r="A2608" t="s">
        <v>1697</v>
      </c>
      <c r="B2608" t="s">
        <v>2054</v>
      </c>
      <c r="C2608" t="s">
        <v>2055</v>
      </c>
      <c r="D2608" t="s">
        <v>3001</v>
      </c>
      <c r="E2608" s="48">
        <v>46239</v>
      </c>
      <c r="F2608" t="s">
        <v>2233</v>
      </c>
      <c r="G2608" t="s">
        <v>4753</v>
      </c>
      <c r="H2608"/>
      <c r="I2608"/>
    </row>
    <row r="2609" spans="1:9">
      <c r="A2609" t="s">
        <v>1697</v>
      </c>
      <c r="B2609" t="s">
        <v>2054</v>
      </c>
      <c r="C2609" t="s">
        <v>2055</v>
      </c>
      <c r="D2609" t="s">
        <v>3001</v>
      </c>
      <c r="E2609" s="48">
        <v>46240</v>
      </c>
      <c r="F2609" t="s">
        <v>3020</v>
      </c>
      <c r="G2609" t="s">
        <v>4356</v>
      </c>
      <c r="H2609"/>
      <c r="I2609"/>
    </row>
    <row r="2610" spans="1:9">
      <c r="A2610" t="s">
        <v>1697</v>
      </c>
      <c r="B2610" t="s">
        <v>2054</v>
      </c>
      <c r="C2610" t="s">
        <v>2055</v>
      </c>
      <c r="D2610" t="s">
        <v>3001</v>
      </c>
      <c r="E2610" s="48">
        <v>46240</v>
      </c>
      <c r="F2610" t="s">
        <v>3020</v>
      </c>
      <c r="G2610" t="s">
        <v>4357</v>
      </c>
      <c r="H2610"/>
      <c r="I2610"/>
    </row>
    <row r="2611" spans="1:9">
      <c r="A2611" t="s">
        <v>1697</v>
      </c>
      <c r="B2611" t="s">
        <v>2054</v>
      </c>
      <c r="C2611" t="s">
        <v>2055</v>
      </c>
      <c r="D2611" t="s">
        <v>3001</v>
      </c>
      <c r="E2611" s="48">
        <v>46240</v>
      </c>
      <c r="F2611" t="s">
        <v>3020</v>
      </c>
      <c r="G2611" t="s">
        <v>4358</v>
      </c>
      <c r="H2611"/>
      <c r="I2611"/>
    </row>
    <row r="2612" spans="1:9">
      <c r="A2612" t="s">
        <v>1697</v>
      </c>
      <c r="B2612" t="s">
        <v>2054</v>
      </c>
      <c r="C2612" t="s">
        <v>2055</v>
      </c>
      <c r="D2612" t="s">
        <v>3001</v>
      </c>
      <c r="E2612" s="48">
        <v>46240</v>
      </c>
      <c r="F2612" t="s">
        <v>3020</v>
      </c>
      <c r="G2612" t="s">
        <v>4359</v>
      </c>
      <c r="H2612"/>
      <c r="I2612"/>
    </row>
    <row r="2613" spans="1:9">
      <c r="A2613" t="s">
        <v>1697</v>
      </c>
      <c r="B2613" t="s">
        <v>2054</v>
      </c>
      <c r="C2613" t="s">
        <v>2055</v>
      </c>
      <c r="D2613" t="s">
        <v>3001</v>
      </c>
      <c r="E2613" s="48">
        <v>46240</v>
      </c>
      <c r="F2613" t="s">
        <v>3020</v>
      </c>
      <c r="G2613" t="s">
        <v>4754</v>
      </c>
      <c r="H2613"/>
      <c r="I2613"/>
    </row>
    <row r="2614" spans="1:9">
      <c r="A2614" t="s">
        <v>1697</v>
      </c>
      <c r="B2614" t="s">
        <v>2054</v>
      </c>
      <c r="C2614" t="s">
        <v>2055</v>
      </c>
      <c r="D2614" t="s">
        <v>3001</v>
      </c>
      <c r="E2614" s="48">
        <v>46240</v>
      </c>
      <c r="F2614" t="s">
        <v>3020</v>
      </c>
      <c r="G2614" t="s">
        <v>4755</v>
      </c>
      <c r="H2614"/>
      <c r="I2614"/>
    </row>
    <row r="2615" spans="1:9">
      <c r="A2615" t="s">
        <v>1697</v>
      </c>
      <c r="B2615" t="s">
        <v>2054</v>
      </c>
      <c r="C2615" t="s">
        <v>2055</v>
      </c>
      <c r="D2615" t="s">
        <v>3001</v>
      </c>
      <c r="E2615" s="48">
        <v>46240</v>
      </c>
      <c r="F2615" t="s">
        <v>3020</v>
      </c>
      <c r="G2615" t="s">
        <v>4756</v>
      </c>
      <c r="H2615"/>
      <c r="I2615"/>
    </row>
    <row r="2616" spans="1:9">
      <c r="A2616" t="s">
        <v>1697</v>
      </c>
      <c r="B2616" t="s">
        <v>2054</v>
      </c>
      <c r="C2616" t="s">
        <v>2055</v>
      </c>
      <c r="D2616" t="s">
        <v>3001</v>
      </c>
      <c r="E2616" s="48">
        <v>46240</v>
      </c>
      <c r="F2616" t="s">
        <v>3020</v>
      </c>
      <c r="G2616" t="s">
        <v>4757</v>
      </c>
      <c r="H2616"/>
      <c r="I2616"/>
    </row>
    <row r="2617" spans="1:9">
      <c r="A2617" t="s">
        <v>1697</v>
      </c>
      <c r="B2617" t="s">
        <v>2054</v>
      </c>
      <c r="C2617" t="s">
        <v>2055</v>
      </c>
      <c r="D2617" t="s">
        <v>3001</v>
      </c>
      <c r="E2617" s="48">
        <v>46241</v>
      </c>
      <c r="F2617" t="s">
        <v>2401</v>
      </c>
      <c r="G2617" t="s">
        <v>3423</v>
      </c>
      <c r="H2617"/>
      <c r="I2617"/>
    </row>
    <row r="2618" spans="1:9">
      <c r="A2618" t="s">
        <v>1697</v>
      </c>
      <c r="B2618" t="s">
        <v>2054</v>
      </c>
      <c r="C2618" t="s">
        <v>2055</v>
      </c>
      <c r="D2618" t="s">
        <v>3001</v>
      </c>
      <c r="E2618" s="48">
        <v>46245</v>
      </c>
      <c r="F2618" t="s">
        <v>3021</v>
      </c>
      <c r="G2618" t="s">
        <v>3989</v>
      </c>
      <c r="H2618"/>
      <c r="I2618"/>
    </row>
    <row r="2619" spans="1:9">
      <c r="A2619" t="s">
        <v>1697</v>
      </c>
      <c r="B2619" t="s">
        <v>2054</v>
      </c>
      <c r="C2619" t="s">
        <v>2055</v>
      </c>
      <c r="D2619" t="s">
        <v>3001</v>
      </c>
      <c r="E2619" s="48">
        <v>46246</v>
      </c>
      <c r="F2619" t="s">
        <v>3022</v>
      </c>
      <c r="G2619" t="s">
        <v>4758</v>
      </c>
      <c r="H2619"/>
      <c r="I2619"/>
    </row>
    <row r="2620" spans="1:9">
      <c r="A2620" t="s">
        <v>1697</v>
      </c>
      <c r="B2620" t="s">
        <v>2054</v>
      </c>
      <c r="C2620" t="s">
        <v>2055</v>
      </c>
      <c r="D2620" t="s">
        <v>3001</v>
      </c>
      <c r="E2620" s="48">
        <v>46247</v>
      </c>
      <c r="F2620" t="s">
        <v>3023</v>
      </c>
      <c r="G2620" t="s">
        <v>4759</v>
      </c>
      <c r="H2620"/>
      <c r="I2620"/>
    </row>
    <row r="2621" spans="1:9">
      <c r="A2621" t="s">
        <v>1697</v>
      </c>
      <c r="B2621" t="s">
        <v>2054</v>
      </c>
      <c r="C2621" t="s">
        <v>2055</v>
      </c>
      <c r="D2621" t="s">
        <v>3001</v>
      </c>
      <c r="E2621" s="48">
        <v>46248</v>
      </c>
      <c r="F2621" t="s">
        <v>3024</v>
      </c>
      <c r="G2621" t="s">
        <v>4262</v>
      </c>
      <c r="H2621"/>
      <c r="I2621"/>
    </row>
    <row r="2622" spans="1:9">
      <c r="A2622" t="s">
        <v>1697</v>
      </c>
      <c r="B2622" t="s">
        <v>2054</v>
      </c>
      <c r="C2622" t="s">
        <v>2055</v>
      </c>
      <c r="D2622" t="s">
        <v>3001</v>
      </c>
      <c r="E2622" s="48">
        <v>46249</v>
      </c>
      <c r="F2622" t="s">
        <v>3025</v>
      </c>
      <c r="G2622" t="s">
        <v>4760</v>
      </c>
      <c r="H2622"/>
      <c r="I2622"/>
    </row>
    <row r="2623" spans="1:9">
      <c r="A2623" t="s">
        <v>1697</v>
      </c>
      <c r="B2623" t="s">
        <v>2054</v>
      </c>
      <c r="C2623" t="s">
        <v>2055</v>
      </c>
      <c r="D2623" t="s">
        <v>3001</v>
      </c>
      <c r="E2623" s="48">
        <v>46253</v>
      </c>
      <c r="F2623" t="s">
        <v>2949</v>
      </c>
      <c r="G2623" t="s">
        <v>4569</v>
      </c>
      <c r="H2623"/>
      <c r="I2623"/>
    </row>
    <row r="2624" spans="1:9">
      <c r="A2624" t="s">
        <v>1697</v>
      </c>
      <c r="B2624" t="s">
        <v>2054</v>
      </c>
      <c r="C2624" t="s">
        <v>2055</v>
      </c>
      <c r="D2624" t="s">
        <v>3001</v>
      </c>
      <c r="E2624" s="48">
        <v>46253</v>
      </c>
      <c r="F2624" t="s">
        <v>2949</v>
      </c>
      <c r="G2624" t="s">
        <v>4570</v>
      </c>
      <c r="H2624"/>
      <c r="I2624"/>
    </row>
    <row r="2625" spans="1:9">
      <c r="A2625" t="s">
        <v>1697</v>
      </c>
      <c r="B2625" t="s">
        <v>2054</v>
      </c>
      <c r="C2625" t="s">
        <v>2055</v>
      </c>
      <c r="D2625" t="s">
        <v>3001</v>
      </c>
      <c r="E2625" s="48">
        <v>46254</v>
      </c>
      <c r="F2625" t="s">
        <v>2872</v>
      </c>
      <c r="G2625" t="s">
        <v>4269</v>
      </c>
      <c r="H2625"/>
      <c r="I2625"/>
    </row>
    <row r="2626" spans="1:9">
      <c r="A2626" t="s">
        <v>1697</v>
      </c>
      <c r="B2626" t="s">
        <v>2054</v>
      </c>
      <c r="C2626" t="s">
        <v>2055</v>
      </c>
      <c r="D2626" t="s">
        <v>3001</v>
      </c>
      <c r="E2626" s="48">
        <v>46254</v>
      </c>
      <c r="F2626" t="s">
        <v>2872</v>
      </c>
      <c r="G2626" t="s">
        <v>4270</v>
      </c>
      <c r="H2626"/>
      <c r="I2626"/>
    </row>
    <row r="2627" spans="1:9">
      <c r="A2627" t="s">
        <v>1697</v>
      </c>
      <c r="B2627" t="s">
        <v>2054</v>
      </c>
      <c r="C2627" t="s">
        <v>2055</v>
      </c>
      <c r="D2627" t="s">
        <v>3001</v>
      </c>
      <c r="E2627" s="48">
        <v>46255</v>
      </c>
      <c r="F2627" t="s">
        <v>2928</v>
      </c>
      <c r="G2627" t="s">
        <v>4531</v>
      </c>
      <c r="H2627"/>
      <c r="I2627"/>
    </row>
    <row r="2628" spans="1:9">
      <c r="A2628" t="s">
        <v>1697</v>
      </c>
      <c r="B2628" t="s">
        <v>2054</v>
      </c>
      <c r="C2628" t="s">
        <v>2055</v>
      </c>
      <c r="D2628" t="s">
        <v>3001</v>
      </c>
      <c r="E2628" s="48">
        <v>46256</v>
      </c>
      <c r="F2628" t="s">
        <v>2850</v>
      </c>
      <c r="G2628" t="s">
        <v>4135</v>
      </c>
      <c r="H2628"/>
      <c r="I2628"/>
    </row>
    <row r="2629" spans="1:9">
      <c r="A2629" t="s">
        <v>1697</v>
      </c>
      <c r="B2629" t="s">
        <v>2054</v>
      </c>
      <c r="C2629" t="s">
        <v>2055</v>
      </c>
      <c r="D2629" t="s">
        <v>3001</v>
      </c>
      <c r="E2629" s="48">
        <v>46259</v>
      </c>
      <c r="F2629" t="s">
        <v>2244</v>
      </c>
      <c r="G2629" t="s">
        <v>3769</v>
      </c>
      <c r="H2629"/>
      <c r="I2629"/>
    </row>
    <row r="2630" spans="1:9">
      <c r="A2630" t="s">
        <v>1697</v>
      </c>
      <c r="B2630" t="s">
        <v>2054</v>
      </c>
      <c r="C2630" t="s">
        <v>2055</v>
      </c>
      <c r="D2630" t="s">
        <v>3001</v>
      </c>
      <c r="E2630" s="48">
        <v>46260</v>
      </c>
      <c r="F2630" t="s">
        <v>2909</v>
      </c>
      <c r="G2630" t="s">
        <v>4449</v>
      </c>
      <c r="H2630"/>
      <c r="I2630"/>
    </row>
    <row r="2631" spans="1:9">
      <c r="A2631" t="s">
        <v>1697</v>
      </c>
      <c r="B2631" t="s">
        <v>2054</v>
      </c>
      <c r="C2631" t="s">
        <v>2055</v>
      </c>
      <c r="D2631" t="s">
        <v>3001</v>
      </c>
      <c r="E2631" s="48">
        <v>46260</v>
      </c>
      <c r="F2631" t="s">
        <v>2909</v>
      </c>
      <c r="G2631" t="s">
        <v>4450</v>
      </c>
      <c r="H2631"/>
      <c r="I2631"/>
    </row>
    <row r="2632" spans="1:9">
      <c r="A2632" t="s">
        <v>1697</v>
      </c>
      <c r="B2632" t="s">
        <v>2054</v>
      </c>
      <c r="C2632" t="s">
        <v>2055</v>
      </c>
      <c r="D2632" t="s">
        <v>3001</v>
      </c>
      <c r="E2632" s="48">
        <v>46261</v>
      </c>
      <c r="F2632" t="s">
        <v>3026</v>
      </c>
      <c r="G2632" t="s">
        <v>4761</v>
      </c>
      <c r="H2632"/>
      <c r="I2632"/>
    </row>
    <row r="2633" spans="1:9">
      <c r="A2633" t="s">
        <v>1697</v>
      </c>
      <c r="B2633" t="s">
        <v>2054</v>
      </c>
      <c r="C2633" t="s">
        <v>2055</v>
      </c>
      <c r="D2633" t="s">
        <v>3001</v>
      </c>
      <c r="E2633" s="48">
        <v>46262</v>
      </c>
      <c r="F2633" t="s">
        <v>3027</v>
      </c>
      <c r="G2633" t="s">
        <v>4762</v>
      </c>
      <c r="H2633"/>
      <c r="I2633"/>
    </row>
    <row r="2634" spans="1:9">
      <c r="A2634" t="s">
        <v>1697</v>
      </c>
      <c r="B2634" t="s">
        <v>2054</v>
      </c>
      <c r="C2634" t="s">
        <v>2055</v>
      </c>
      <c r="D2634" t="s">
        <v>3001</v>
      </c>
      <c r="E2634" s="48">
        <v>46263</v>
      </c>
      <c r="F2634" t="s">
        <v>3028</v>
      </c>
      <c r="G2634" t="s">
        <v>4535</v>
      </c>
      <c r="H2634"/>
      <c r="I2634"/>
    </row>
    <row r="2635" spans="1:9">
      <c r="A2635" t="s">
        <v>1697</v>
      </c>
      <c r="B2635" t="s">
        <v>2054</v>
      </c>
      <c r="C2635" t="s">
        <v>2055</v>
      </c>
      <c r="D2635" t="s">
        <v>3001</v>
      </c>
      <c r="E2635" s="48">
        <v>46263</v>
      </c>
      <c r="F2635" t="s">
        <v>3028</v>
      </c>
      <c r="G2635" t="s">
        <v>4763</v>
      </c>
      <c r="H2635"/>
      <c r="I2635"/>
    </row>
    <row r="2636" spans="1:9">
      <c r="A2636" t="s">
        <v>1697</v>
      </c>
      <c r="B2636" t="s">
        <v>2054</v>
      </c>
      <c r="C2636" t="s">
        <v>2055</v>
      </c>
      <c r="D2636" t="s">
        <v>3001</v>
      </c>
      <c r="E2636" s="48">
        <v>46263</v>
      </c>
      <c r="F2636" t="s">
        <v>3028</v>
      </c>
      <c r="G2636" t="s">
        <v>4764</v>
      </c>
      <c r="H2636"/>
      <c r="I2636"/>
    </row>
    <row r="2637" spans="1:9">
      <c r="A2637" t="s">
        <v>1697</v>
      </c>
      <c r="B2637" t="s">
        <v>2054</v>
      </c>
      <c r="C2637" t="s">
        <v>2055</v>
      </c>
      <c r="D2637" t="s">
        <v>3001</v>
      </c>
      <c r="E2637" s="48">
        <v>46263</v>
      </c>
      <c r="F2637" t="s">
        <v>3028</v>
      </c>
      <c r="G2637" t="s">
        <v>4765</v>
      </c>
      <c r="H2637"/>
      <c r="I2637"/>
    </row>
    <row r="2638" spans="1:9">
      <c r="A2638" t="s">
        <v>1697</v>
      </c>
      <c r="B2638" t="s">
        <v>2054</v>
      </c>
      <c r="C2638" t="s">
        <v>2055</v>
      </c>
      <c r="D2638" t="s">
        <v>3001</v>
      </c>
      <c r="E2638" s="48">
        <v>46266</v>
      </c>
      <c r="F2638" t="s">
        <v>2892</v>
      </c>
      <c r="G2638" t="s">
        <v>4374</v>
      </c>
      <c r="H2638"/>
      <c r="I2638"/>
    </row>
    <row r="2639" spans="1:9">
      <c r="A2639" t="s">
        <v>1697</v>
      </c>
      <c r="B2639" t="s">
        <v>2054</v>
      </c>
      <c r="C2639" t="s">
        <v>2055</v>
      </c>
      <c r="D2639" t="s">
        <v>3001</v>
      </c>
      <c r="E2639" s="48">
        <v>46267</v>
      </c>
      <c r="F2639" t="s">
        <v>3029</v>
      </c>
      <c r="G2639" t="s">
        <v>4766</v>
      </c>
      <c r="H2639"/>
      <c r="I2639"/>
    </row>
    <row r="2640" spans="1:9">
      <c r="A2640" t="s">
        <v>1697</v>
      </c>
      <c r="B2640" t="s">
        <v>2054</v>
      </c>
      <c r="C2640" t="s">
        <v>2055</v>
      </c>
      <c r="D2640" t="s">
        <v>3001</v>
      </c>
      <c r="E2640" s="48">
        <v>46267</v>
      </c>
      <c r="F2640" t="s">
        <v>3029</v>
      </c>
      <c r="G2640" t="s">
        <v>4767</v>
      </c>
      <c r="H2640"/>
      <c r="I2640"/>
    </row>
    <row r="2641" spans="1:9">
      <c r="A2641" t="s">
        <v>1697</v>
      </c>
      <c r="B2641" t="s">
        <v>2054</v>
      </c>
      <c r="C2641" t="s">
        <v>2055</v>
      </c>
      <c r="D2641" t="s">
        <v>3001</v>
      </c>
      <c r="E2641" s="48">
        <v>46268</v>
      </c>
      <c r="F2641" t="s">
        <v>2466</v>
      </c>
      <c r="G2641" t="s">
        <v>3618</v>
      </c>
      <c r="H2641"/>
      <c r="I2641"/>
    </row>
    <row r="2642" spans="1:9">
      <c r="A2642" t="s">
        <v>1697</v>
      </c>
      <c r="B2642" t="s">
        <v>2054</v>
      </c>
      <c r="C2642" t="s">
        <v>2055</v>
      </c>
      <c r="D2642" t="s">
        <v>3001</v>
      </c>
      <c r="E2642" s="48">
        <v>46270</v>
      </c>
      <c r="F2642" t="s">
        <v>2179</v>
      </c>
      <c r="G2642" t="s">
        <v>4145</v>
      </c>
      <c r="H2642"/>
      <c r="I2642"/>
    </row>
    <row r="2643" spans="1:9">
      <c r="A2643" t="s">
        <v>1697</v>
      </c>
      <c r="B2643" t="s">
        <v>2054</v>
      </c>
      <c r="C2643" t="s">
        <v>2055</v>
      </c>
      <c r="D2643" t="s">
        <v>3001</v>
      </c>
      <c r="E2643" s="48">
        <v>46270</v>
      </c>
      <c r="F2643" t="s">
        <v>2179</v>
      </c>
      <c r="G2643" t="s">
        <v>4146</v>
      </c>
      <c r="H2643"/>
      <c r="I2643"/>
    </row>
    <row r="2644" spans="1:9">
      <c r="A2644" t="s">
        <v>1697</v>
      </c>
      <c r="B2644" t="s">
        <v>2054</v>
      </c>
      <c r="C2644" t="s">
        <v>2055</v>
      </c>
      <c r="D2644" t="s">
        <v>3001</v>
      </c>
      <c r="E2644" s="48">
        <v>46270</v>
      </c>
      <c r="F2644" t="s">
        <v>2179</v>
      </c>
      <c r="G2644" t="s">
        <v>4147</v>
      </c>
      <c r="H2644"/>
      <c r="I2644"/>
    </row>
    <row r="2645" spans="1:9">
      <c r="A2645" t="s">
        <v>1697</v>
      </c>
      <c r="B2645" t="s">
        <v>2054</v>
      </c>
      <c r="C2645" t="s">
        <v>2055</v>
      </c>
      <c r="D2645" t="s">
        <v>3001</v>
      </c>
      <c r="E2645" s="48">
        <v>46274</v>
      </c>
      <c r="F2645" t="s">
        <v>3030</v>
      </c>
      <c r="G2645" t="s">
        <v>4768</v>
      </c>
      <c r="H2645"/>
      <c r="I2645"/>
    </row>
    <row r="2646" spans="1:9">
      <c r="A2646" t="s">
        <v>1697</v>
      </c>
      <c r="B2646" t="s">
        <v>2054</v>
      </c>
      <c r="C2646" t="s">
        <v>2055</v>
      </c>
      <c r="D2646" t="s">
        <v>3001</v>
      </c>
      <c r="E2646" s="48">
        <v>46275</v>
      </c>
      <c r="F2646" t="s">
        <v>3031</v>
      </c>
      <c r="G2646" t="s">
        <v>4769</v>
      </c>
      <c r="H2646"/>
      <c r="I2646"/>
    </row>
    <row r="2647" spans="1:9">
      <c r="A2647" t="s">
        <v>1697</v>
      </c>
      <c r="B2647" t="s">
        <v>2054</v>
      </c>
      <c r="C2647" t="s">
        <v>2055</v>
      </c>
      <c r="D2647" t="s">
        <v>3001</v>
      </c>
      <c r="E2647" s="48">
        <v>46276</v>
      </c>
      <c r="F2647" t="s">
        <v>3032</v>
      </c>
      <c r="G2647" t="s">
        <v>4770</v>
      </c>
      <c r="H2647"/>
      <c r="I2647"/>
    </row>
    <row r="2648" spans="1:9">
      <c r="A2648" t="s">
        <v>1697</v>
      </c>
      <c r="B2648" t="s">
        <v>2054</v>
      </c>
      <c r="C2648" t="s">
        <v>2055</v>
      </c>
      <c r="D2648" t="s">
        <v>3001</v>
      </c>
      <c r="E2648" s="48">
        <v>46280</v>
      </c>
      <c r="F2648" t="s">
        <v>3033</v>
      </c>
      <c r="G2648" t="s">
        <v>4771</v>
      </c>
      <c r="H2648"/>
      <c r="I2648"/>
    </row>
    <row r="2649" spans="1:9">
      <c r="A2649" t="s">
        <v>1697</v>
      </c>
      <c r="B2649" t="s">
        <v>2054</v>
      </c>
      <c r="C2649" t="s">
        <v>2055</v>
      </c>
      <c r="D2649" t="s">
        <v>3001</v>
      </c>
      <c r="E2649" s="48">
        <v>46281</v>
      </c>
      <c r="F2649" t="s">
        <v>3034</v>
      </c>
      <c r="G2649" t="s">
        <v>4772</v>
      </c>
      <c r="H2649"/>
      <c r="I2649"/>
    </row>
    <row r="2650" spans="1:9">
      <c r="A2650" t="s">
        <v>1697</v>
      </c>
      <c r="B2650" t="s">
        <v>2054</v>
      </c>
      <c r="C2650" t="s">
        <v>2055</v>
      </c>
      <c r="D2650" t="s">
        <v>3001</v>
      </c>
      <c r="E2650" s="48">
        <v>46281</v>
      </c>
      <c r="F2650" t="s">
        <v>3034</v>
      </c>
      <c r="G2650" t="s">
        <v>4773</v>
      </c>
      <c r="H2650"/>
      <c r="I2650"/>
    </row>
    <row r="2651" spans="1:9">
      <c r="A2651" t="s">
        <v>1697</v>
      </c>
      <c r="B2651" t="s">
        <v>2054</v>
      </c>
      <c r="C2651" t="s">
        <v>2055</v>
      </c>
      <c r="D2651" t="s">
        <v>3001</v>
      </c>
      <c r="E2651" s="48">
        <v>46282</v>
      </c>
      <c r="F2651" t="s">
        <v>1772</v>
      </c>
      <c r="G2651" t="s">
        <v>4385</v>
      </c>
      <c r="H2651"/>
      <c r="I2651"/>
    </row>
    <row r="2652" spans="1:9">
      <c r="A2652" t="s">
        <v>1697</v>
      </c>
      <c r="B2652" t="s">
        <v>2054</v>
      </c>
      <c r="C2652" t="s">
        <v>2055</v>
      </c>
      <c r="D2652" t="s">
        <v>3001</v>
      </c>
      <c r="E2652" s="48">
        <v>46284</v>
      </c>
      <c r="F2652" t="s">
        <v>1780</v>
      </c>
      <c r="G2652" t="s">
        <v>4838</v>
      </c>
      <c r="H2652"/>
      <c r="I2652"/>
    </row>
    <row r="2653" spans="1:9">
      <c r="A2653" t="s">
        <v>1697</v>
      </c>
      <c r="B2653" t="s">
        <v>2054</v>
      </c>
      <c r="C2653" t="s">
        <v>2055</v>
      </c>
      <c r="D2653" t="s">
        <v>3001</v>
      </c>
      <c r="E2653" s="48">
        <v>46287</v>
      </c>
      <c r="F2653" t="s">
        <v>6387</v>
      </c>
      <c r="G2653" t="s">
        <v>6305</v>
      </c>
      <c r="H2653"/>
      <c r="I2653"/>
    </row>
    <row r="2654" spans="1:9">
      <c r="A2654" t="s">
        <v>1697</v>
      </c>
      <c r="B2654" t="s">
        <v>2054</v>
      </c>
      <c r="C2654" t="s">
        <v>2055</v>
      </c>
      <c r="D2654" t="s">
        <v>3001</v>
      </c>
      <c r="E2654" s="48">
        <v>46287</v>
      </c>
      <c r="F2654" t="s">
        <v>6387</v>
      </c>
      <c r="G2654" t="s">
        <v>6309</v>
      </c>
      <c r="H2654"/>
      <c r="I2654"/>
    </row>
    <row r="2655" spans="1:9">
      <c r="A2655" t="s">
        <v>1697</v>
      </c>
      <c r="B2655" t="s">
        <v>2054</v>
      </c>
      <c r="C2655" t="s">
        <v>2055</v>
      </c>
      <c r="D2655" t="s">
        <v>3001</v>
      </c>
      <c r="E2655" s="48">
        <v>46287</v>
      </c>
      <c r="F2655" t="s">
        <v>6387</v>
      </c>
      <c r="G2655" t="s">
        <v>6310</v>
      </c>
      <c r="H2655"/>
      <c r="I2655"/>
    </row>
    <row r="2656" spans="1:9">
      <c r="A2656" t="s">
        <v>1697</v>
      </c>
      <c r="B2656" t="s">
        <v>2054</v>
      </c>
      <c r="C2656" t="s">
        <v>2055</v>
      </c>
      <c r="D2656" t="s">
        <v>3001</v>
      </c>
      <c r="E2656" s="48">
        <v>46287</v>
      </c>
      <c r="F2656" t="s">
        <v>6387</v>
      </c>
      <c r="G2656" t="s">
        <v>6311</v>
      </c>
      <c r="H2656"/>
      <c r="I2656"/>
    </row>
    <row r="2657" spans="1:9">
      <c r="A2657" t="s">
        <v>1697</v>
      </c>
      <c r="B2657" t="s">
        <v>2054</v>
      </c>
      <c r="C2657" t="s">
        <v>2055</v>
      </c>
      <c r="D2657" t="s">
        <v>3001</v>
      </c>
      <c r="E2657" s="48">
        <v>46287</v>
      </c>
      <c r="F2657" t="s">
        <v>6387</v>
      </c>
      <c r="G2657" t="s">
        <v>6312</v>
      </c>
      <c r="H2657"/>
      <c r="I2657"/>
    </row>
    <row r="2658" spans="1:9">
      <c r="A2658" t="s">
        <v>1697</v>
      </c>
      <c r="B2658" t="s">
        <v>2054</v>
      </c>
      <c r="C2658" t="s">
        <v>2055</v>
      </c>
      <c r="D2658" t="s">
        <v>3001</v>
      </c>
      <c r="E2658" s="48">
        <v>46287</v>
      </c>
      <c r="F2658" t="s">
        <v>6387</v>
      </c>
      <c r="G2658" t="s">
        <v>6313</v>
      </c>
      <c r="H2658"/>
      <c r="I2658"/>
    </row>
    <row r="2659" spans="1:9">
      <c r="A2659" t="s">
        <v>1697</v>
      </c>
      <c r="B2659" t="s">
        <v>2054</v>
      </c>
      <c r="C2659" t="s">
        <v>2055</v>
      </c>
      <c r="D2659" t="s">
        <v>3001</v>
      </c>
      <c r="E2659" s="48">
        <v>46288</v>
      </c>
      <c r="F2659" t="s">
        <v>6408</v>
      </c>
      <c r="G2659" t="s">
        <v>6308</v>
      </c>
      <c r="H2659"/>
      <c r="I2659"/>
    </row>
    <row r="2660" spans="1:9">
      <c r="A2660" t="s">
        <v>1697</v>
      </c>
      <c r="B2660" t="s">
        <v>2054</v>
      </c>
      <c r="C2660" t="s">
        <v>2055</v>
      </c>
      <c r="D2660" t="s">
        <v>3001</v>
      </c>
      <c r="E2660" s="48">
        <v>46290</v>
      </c>
      <c r="F2660" t="s">
        <v>1794</v>
      </c>
      <c r="G2660" t="s">
        <v>6368</v>
      </c>
      <c r="H2660"/>
      <c r="I2660"/>
    </row>
    <row r="2661" spans="1:9">
      <c r="A2661" t="s">
        <v>1697</v>
      </c>
      <c r="B2661" t="s">
        <v>2054</v>
      </c>
      <c r="C2661" t="s">
        <v>2055</v>
      </c>
      <c r="D2661" t="s">
        <v>3001</v>
      </c>
      <c r="E2661" s="48">
        <v>46291</v>
      </c>
      <c r="F2661" t="s">
        <v>6617</v>
      </c>
      <c r="G2661" t="s">
        <v>6455</v>
      </c>
      <c r="H2661"/>
      <c r="I2661"/>
    </row>
    <row r="2662" spans="1:9">
      <c r="A2662" t="s">
        <v>1697</v>
      </c>
      <c r="B2662" t="s">
        <v>2054</v>
      </c>
      <c r="C2662" t="s">
        <v>2055</v>
      </c>
      <c r="D2662" t="s">
        <v>3001</v>
      </c>
      <c r="E2662" s="48">
        <v>46294</v>
      </c>
      <c r="F2662" t="s">
        <v>6432</v>
      </c>
      <c r="G2662" t="s">
        <v>6302</v>
      </c>
      <c r="H2662"/>
      <c r="I2662"/>
    </row>
    <row r="2663" spans="1:9">
      <c r="A2663" t="s">
        <v>1697</v>
      </c>
      <c r="B2663" t="s">
        <v>2054</v>
      </c>
      <c r="C2663" t="s">
        <v>2055</v>
      </c>
      <c r="D2663" t="s">
        <v>3001</v>
      </c>
      <c r="E2663" s="48">
        <v>46295</v>
      </c>
      <c r="F2663" t="s">
        <v>6645</v>
      </c>
      <c r="G2663" t="s">
        <v>6326</v>
      </c>
      <c r="H2663"/>
      <c r="I2663"/>
    </row>
    <row r="2664" spans="1:9">
      <c r="A2664" t="s">
        <v>1697</v>
      </c>
      <c r="B2664" t="s">
        <v>2054</v>
      </c>
      <c r="C2664" t="s">
        <v>2055</v>
      </c>
      <c r="D2664" t="s">
        <v>3001</v>
      </c>
      <c r="E2664" s="48">
        <v>46296</v>
      </c>
      <c r="F2664" t="s">
        <v>6656</v>
      </c>
      <c r="G2664" t="s">
        <v>6474</v>
      </c>
      <c r="H2664"/>
      <c r="I2664"/>
    </row>
    <row r="2665" spans="1:9">
      <c r="A2665" t="s">
        <v>1697</v>
      </c>
      <c r="B2665" t="s">
        <v>2130</v>
      </c>
      <c r="C2665" t="s">
        <v>2055</v>
      </c>
      <c r="D2665" t="s">
        <v>3001</v>
      </c>
      <c r="E2665" s="48">
        <v>46170</v>
      </c>
      <c r="F2665" t="s">
        <v>3035</v>
      </c>
      <c r="G2665" t="s">
        <v>4778</v>
      </c>
      <c r="H2665"/>
      <c r="I2665"/>
    </row>
    <row r="2666" spans="1:9">
      <c r="A2666" t="s">
        <v>1697</v>
      </c>
      <c r="B2666" t="s">
        <v>2130</v>
      </c>
      <c r="C2666" t="s">
        <v>2055</v>
      </c>
      <c r="D2666" t="s">
        <v>3001</v>
      </c>
      <c r="E2666" s="48">
        <v>46170</v>
      </c>
      <c r="F2666" t="s">
        <v>3035</v>
      </c>
      <c r="G2666" t="s">
        <v>4779</v>
      </c>
      <c r="H2666"/>
      <c r="I2666"/>
    </row>
    <row r="2667" spans="1:9">
      <c r="A2667" t="s">
        <v>1697</v>
      </c>
      <c r="B2667" t="s">
        <v>2130</v>
      </c>
      <c r="C2667" t="s">
        <v>2055</v>
      </c>
      <c r="D2667" t="s">
        <v>3001</v>
      </c>
      <c r="E2667" s="48">
        <v>46170</v>
      </c>
      <c r="F2667" t="s">
        <v>3035</v>
      </c>
      <c r="G2667" t="s">
        <v>4780</v>
      </c>
      <c r="H2667"/>
      <c r="I2667"/>
    </row>
    <row r="2668" spans="1:9">
      <c r="A2668" t="s">
        <v>1697</v>
      </c>
      <c r="B2668" t="s">
        <v>2130</v>
      </c>
      <c r="C2668" t="s">
        <v>2055</v>
      </c>
      <c r="D2668" t="s">
        <v>3001</v>
      </c>
      <c r="E2668" s="48">
        <v>46171</v>
      </c>
      <c r="F2668" t="s">
        <v>3036</v>
      </c>
      <c r="G2668" t="s">
        <v>4781</v>
      </c>
      <c r="H2668"/>
      <c r="I2668"/>
    </row>
    <row r="2669" spans="1:9">
      <c r="A2669" t="s">
        <v>1697</v>
      </c>
      <c r="B2669" t="s">
        <v>2130</v>
      </c>
      <c r="C2669" t="s">
        <v>2055</v>
      </c>
      <c r="D2669" t="s">
        <v>3001</v>
      </c>
      <c r="E2669" s="48">
        <v>46176</v>
      </c>
      <c r="F2669" t="s">
        <v>3037</v>
      </c>
      <c r="G2669" t="s">
        <v>4782</v>
      </c>
      <c r="H2669"/>
      <c r="I2669"/>
    </row>
    <row r="2670" spans="1:9">
      <c r="A2670" t="s">
        <v>1697</v>
      </c>
      <c r="B2670" t="s">
        <v>2130</v>
      </c>
      <c r="C2670" t="s">
        <v>2055</v>
      </c>
      <c r="D2670" t="s">
        <v>3001</v>
      </c>
      <c r="E2670" s="48">
        <v>46176</v>
      </c>
      <c r="F2670" t="s">
        <v>3037</v>
      </c>
      <c r="G2670" t="s">
        <v>4783</v>
      </c>
      <c r="H2670"/>
      <c r="I2670"/>
    </row>
    <row r="2671" spans="1:9">
      <c r="A2671" t="s">
        <v>1697</v>
      </c>
      <c r="B2671" t="s">
        <v>2130</v>
      </c>
      <c r="C2671" t="s">
        <v>2055</v>
      </c>
      <c r="D2671" t="s">
        <v>3001</v>
      </c>
      <c r="E2671" s="48">
        <v>46177</v>
      </c>
      <c r="F2671" t="s">
        <v>2974</v>
      </c>
      <c r="G2671" t="s">
        <v>4636</v>
      </c>
      <c r="H2671"/>
      <c r="I2671"/>
    </row>
    <row r="2672" spans="1:9">
      <c r="A2672" t="s">
        <v>1697</v>
      </c>
      <c r="B2672" t="s">
        <v>2130</v>
      </c>
      <c r="C2672" t="s">
        <v>2055</v>
      </c>
      <c r="D2672" t="s">
        <v>3001</v>
      </c>
      <c r="E2672" s="48">
        <v>46178</v>
      </c>
      <c r="F2672" t="s">
        <v>3038</v>
      </c>
      <c r="G2672" t="s">
        <v>4784</v>
      </c>
      <c r="H2672"/>
      <c r="I2672"/>
    </row>
    <row r="2673" spans="1:9">
      <c r="A2673" t="s">
        <v>1697</v>
      </c>
      <c r="B2673" t="s">
        <v>2130</v>
      </c>
      <c r="C2673" t="s">
        <v>2055</v>
      </c>
      <c r="D2673" t="s">
        <v>3001</v>
      </c>
      <c r="E2673" s="48">
        <v>46185</v>
      </c>
      <c r="F2673" t="s">
        <v>2953</v>
      </c>
      <c r="G2673" t="s">
        <v>4580</v>
      </c>
      <c r="H2673"/>
      <c r="I2673"/>
    </row>
    <row r="2674" spans="1:9">
      <c r="A2674" t="s">
        <v>1697</v>
      </c>
      <c r="B2674" t="s">
        <v>2130</v>
      </c>
      <c r="C2674" t="s">
        <v>2055</v>
      </c>
      <c r="D2674" t="s">
        <v>3001</v>
      </c>
      <c r="E2674" s="48">
        <v>46186</v>
      </c>
      <c r="F2674" t="s">
        <v>3039</v>
      </c>
      <c r="G2674" t="s">
        <v>4785</v>
      </c>
      <c r="H2674"/>
      <c r="I2674"/>
    </row>
    <row r="2675" spans="1:9">
      <c r="A2675" t="s">
        <v>1697</v>
      </c>
      <c r="B2675" t="s">
        <v>2130</v>
      </c>
      <c r="C2675" t="s">
        <v>2055</v>
      </c>
      <c r="D2675" t="s">
        <v>3001</v>
      </c>
      <c r="E2675" s="48">
        <v>46187</v>
      </c>
      <c r="F2675" t="s">
        <v>2070</v>
      </c>
      <c r="G2675"/>
      <c r="H2675"/>
      <c r="I2675"/>
    </row>
    <row r="2676" spans="1:9">
      <c r="A2676" t="s">
        <v>1697</v>
      </c>
      <c r="B2676" t="s">
        <v>2130</v>
      </c>
      <c r="C2676" t="s">
        <v>2055</v>
      </c>
      <c r="D2676" t="s">
        <v>3001</v>
      </c>
      <c r="E2676" s="48">
        <v>46188</v>
      </c>
      <c r="F2676" t="s">
        <v>2070</v>
      </c>
      <c r="G2676"/>
      <c r="H2676"/>
      <c r="I2676"/>
    </row>
    <row r="2677" spans="1:9">
      <c r="A2677" t="s">
        <v>1697</v>
      </c>
      <c r="B2677" t="s">
        <v>2130</v>
      </c>
      <c r="C2677" t="s">
        <v>2055</v>
      </c>
      <c r="D2677" t="s">
        <v>3001</v>
      </c>
      <c r="E2677" s="48">
        <v>46189</v>
      </c>
      <c r="F2677" t="s">
        <v>2142</v>
      </c>
      <c r="G2677" t="s">
        <v>3487</v>
      </c>
      <c r="H2677"/>
      <c r="I2677"/>
    </row>
    <row r="2678" spans="1:9">
      <c r="A2678" t="s">
        <v>1697</v>
      </c>
      <c r="B2678" t="s">
        <v>2130</v>
      </c>
      <c r="C2678" t="s">
        <v>2055</v>
      </c>
      <c r="D2678" t="s">
        <v>3001</v>
      </c>
      <c r="E2678" s="48">
        <v>46190</v>
      </c>
      <c r="F2678" t="s">
        <v>3040</v>
      </c>
      <c r="G2678" t="s">
        <v>4786</v>
      </c>
      <c r="H2678"/>
      <c r="I2678"/>
    </row>
    <row r="2679" spans="1:9">
      <c r="A2679" t="s">
        <v>1697</v>
      </c>
      <c r="B2679" t="s">
        <v>2130</v>
      </c>
      <c r="C2679" t="s">
        <v>2055</v>
      </c>
      <c r="D2679" t="s">
        <v>3001</v>
      </c>
      <c r="E2679" s="48">
        <v>46191</v>
      </c>
      <c r="F2679" t="s">
        <v>3041</v>
      </c>
      <c r="G2679" t="s">
        <v>4479</v>
      </c>
      <c r="H2679"/>
      <c r="I2679"/>
    </row>
    <row r="2680" spans="1:9">
      <c r="A2680" t="s">
        <v>1697</v>
      </c>
      <c r="B2680" t="s">
        <v>2130</v>
      </c>
      <c r="C2680" t="s">
        <v>2055</v>
      </c>
      <c r="D2680" t="s">
        <v>3001</v>
      </c>
      <c r="E2680" s="48">
        <v>46191</v>
      </c>
      <c r="F2680" t="s">
        <v>3041</v>
      </c>
      <c r="G2680" t="s">
        <v>4480</v>
      </c>
      <c r="H2680"/>
      <c r="I2680"/>
    </row>
    <row r="2681" spans="1:9">
      <c r="A2681" t="s">
        <v>1697</v>
      </c>
      <c r="B2681" t="s">
        <v>2130</v>
      </c>
      <c r="C2681" t="s">
        <v>2055</v>
      </c>
      <c r="D2681" t="s">
        <v>3001</v>
      </c>
      <c r="E2681" s="48">
        <v>46192</v>
      </c>
      <c r="F2681" t="s">
        <v>2070</v>
      </c>
      <c r="G2681"/>
      <c r="H2681"/>
      <c r="I2681"/>
    </row>
    <row r="2682" spans="1:9">
      <c r="A2682" t="s">
        <v>1697</v>
      </c>
      <c r="B2682" t="s">
        <v>2130</v>
      </c>
      <c r="C2682" t="s">
        <v>2055</v>
      </c>
      <c r="D2682" t="s">
        <v>3001</v>
      </c>
      <c r="E2682" s="48">
        <v>46194</v>
      </c>
      <c r="F2682" t="s">
        <v>2070</v>
      </c>
      <c r="G2682"/>
      <c r="H2682"/>
      <c r="I2682"/>
    </row>
    <row r="2683" spans="1:9">
      <c r="A2683" t="s">
        <v>1697</v>
      </c>
      <c r="B2683" t="s">
        <v>2130</v>
      </c>
      <c r="C2683" t="s">
        <v>2055</v>
      </c>
      <c r="D2683" t="s">
        <v>3001</v>
      </c>
      <c r="E2683" s="48">
        <v>46201</v>
      </c>
      <c r="F2683" t="s">
        <v>2070</v>
      </c>
      <c r="G2683"/>
      <c r="H2683"/>
      <c r="I2683"/>
    </row>
    <row r="2684" spans="1:9">
      <c r="A2684" t="s">
        <v>1697</v>
      </c>
      <c r="B2684" t="s">
        <v>2130</v>
      </c>
      <c r="C2684" t="s">
        <v>2055</v>
      </c>
      <c r="D2684" t="s">
        <v>3001</v>
      </c>
      <c r="E2684" s="48">
        <v>46208</v>
      </c>
      <c r="F2684" t="s">
        <v>2070</v>
      </c>
      <c r="G2684"/>
      <c r="H2684"/>
      <c r="I2684"/>
    </row>
    <row r="2685" spans="1:9">
      <c r="A2685" t="s">
        <v>1697</v>
      </c>
      <c r="B2685" t="s">
        <v>2130</v>
      </c>
      <c r="C2685" t="s">
        <v>2055</v>
      </c>
      <c r="D2685" t="s">
        <v>3001</v>
      </c>
      <c r="E2685" s="48">
        <v>46213</v>
      </c>
      <c r="F2685" t="s">
        <v>2070</v>
      </c>
      <c r="G2685"/>
      <c r="H2685"/>
      <c r="I2685"/>
    </row>
    <row r="2686" spans="1:9">
      <c r="A2686" t="s">
        <v>1697</v>
      </c>
      <c r="B2686" t="s">
        <v>2130</v>
      </c>
      <c r="C2686" t="s">
        <v>2055</v>
      </c>
      <c r="D2686" t="s">
        <v>3001</v>
      </c>
      <c r="E2686" s="48">
        <v>46214</v>
      </c>
      <c r="F2686" t="s">
        <v>2070</v>
      </c>
      <c r="G2686"/>
      <c r="H2686"/>
      <c r="I2686"/>
    </row>
    <row r="2687" spans="1:9">
      <c r="A2687" t="s">
        <v>1697</v>
      </c>
      <c r="B2687" t="s">
        <v>2130</v>
      </c>
      <c r="C2687" t="s">
        <v>2055</v>
      </c>
      <c r="D2687" t="s">
        <v>3001</v>
      </c>
      <c r="E2687" s="48">
        <v>46215</v>
      </c>
      <c r="F2687" t="s">
        <v>2070</v>
      </c>
      <c r="G2687"/>
      <c r="H2687"/>
      <c r="I2687"/>
    </row>
    <row r="2688" spans="1:9">
      <c r="A2688" t="s">
        <v>1697</v>
      </c>
      <c r="B2688" t="s">
        <v>2130</v>
      </c>
      <c r="C2688" t="s">
        <v>2055</v>
      </c>
      <c r="D2688" t="s">
        <v>3001</v>
      </c>
      <c r="E2688" s="48">
        <v>46220</v>
      </c>
      <c r="F2688" t="s">
        <v>2070</v>
      </c>
      <c r="G2688"/>
      <c r="H2688"/>
      <c r="I2688"/>
    </row>
    <row r="2689" spans="1:9">
      <c r="A2689" t="s">
        <v>1697</v>
      </c>
      <c r="B2689" t="s">
        <v>2130</v>
      </c>
      <c r="C2689" t="s">
        <v>2055</v>
      </c>
      <c r="D2689" t="s">
        <v>3001</v>
      </c>
      <c r="E2689" s="48">
        <v>46227</v>
      </c>
      <c r="F2689" t="s">
        <v>3042</v>
      </c>
      <c r="G2689" t="s">
        <v>4787</v>
      </c>
      <c r="H2689"/>
      <c r="I2689"/>
    </row>
    <row r="2690" spans="1:9">
      <c r="A2690" t="s">
        <v>1697</v>
      </c>
      <c r="B2690" t="s">
        <v>2130</v>
      </c>
      <c r="C2690" t="s">
        <v>2055</v>
      </c>
      <c r="D2690" t="s">
        <v>3001</v>
      </c>
      <c r="E2690" s="48">
        <v>46228</v>
      </c>
      <c r="F2690" t="s">
        <v>2070</v>
      </c>
      <c r="G2690"/>
      <c r="H2690"/>
      <c r="I2690"/>
    </row>
    <row r="2691" spans="1:9">
      <c r="A2691" t="s">
        <v>1697</v>
      </c>
      <c r="B2691" t="s">
        <v>2130</v>
      </c>
      <c r="C2691" t="s">
        <v>2055</v>
      </c>
      <c r="D2691" t="s">
        <v>3001</v>
      </c>
      <c r="E2691" s="48">
        <v>46239</v>
      </c>
      <c r="F2691" t="s">
        <v>3043</v>
      </c>
      <c r="G2691" t="s">
        <v>4788</v>
      </c>
      <c r="H2691"/>
      <c r="I2691"/>
    </row>
    <row r="2692" spans="1:9">
      <c r="A2692" t="s">
        <v>1697</v>
      </c>
      <c r="B2692" t="s">
        <v>2130</v>
      </c>
      <c r="C2692" t="s">
        <v>2055</v>
      </c>
      <c r="D2692" t="s">
        <v>3001</v>
      </c>
      <c r="E2692" s="48">
        <v>46247</v>
      </c>
      <c r="F2692" t="s">
        <v>3044</v>
      </c>
      <c r="G2692" t="s">
        <v>4789</v>
      </c>
      <c r="H2692"/>
      <c r="I2692"/>
    </row>
    <row r="2693" spans="1:9">
      <c r="A2693" t="s">
        <v>1697</v>
      </c>
      <c r="B2693" t="s">
        <v>2130</v>
      </c>
      <c r="C2693" t="s">
        <v>2055</v>
      </c>
      <c r="D2693" t="s">
        <v>3001</v>
      </c>
      <c r="E2693" s="48">
        <v>46248</v>
      </c>
      <c r="F2693" t="s">
        <v>3045</v>
      </c>
      <c r="G2693" t="s">
        <v>4790</v>
      </c>
      <c r="H2693"/>
      <c r="I2693"/>
    </row>
    <row r="2694" spans="1:9">
      <c r="A2694" t="s">
        <v>1697</v>
      </c>
      <c r="B2694" t="s">
        <v>2130</v>
      </c>
      <c r="C2694" t="s">
        <v>2055</v>
      </c>
      <c r="D2694" t="s">
        <v>3001</v>
      </c>
      <c r="E2694" s="48">
        <v>46261</v>
      </c>
      <c r="F2694" t="s">
        <v>3046</v>
      </c>
      <c r="G2694" t="s">
        <v>4791</v>
      </c>
      <c r="H2694"/>
      <c r="I2694"/>
    </row>
    <row r="2695" spans="1:9">
      <c r="A2695" t="s">
        <v>1697</v>
      </c>
      <c r="B2695" t="s">
        <v>2130</v>
      </c>
      <c r="C2695" t="s">
        <v>2055</v>
      </c>
      <c r="D2695" t="s">
        <v>3001</v>
      </c>
      <c r="E2695" s="48">
        <v>46274</v>
      </c>
      <c r="F2695" t="s">
        <v>3047</v>
      </c>
      <c r="G2695" t="s">
        <v>4792</v>
      </c>
      <c r="H2695"/>
      <c r="I2695"/>
    </row>
    <row r="2696" spans="1:9">
      <c r="A2696" t="s">
        <v>1697</v>
      </c>
      <c r="B2696" t="s">
        <v>2130</v>
      </c>
      <c r="C2696" t="s">
        <v>2055</v>
      </c>
      <c r="D2696" t="s">
        <v>3001</v>
      </c>
      <c r="E2696" s="48">
        <v>46276</v>
      </c>
      <c r="F2696" t="s">
        <v>2852</v>
      </c>
      <c r="G2696" t="s">
        <v>4150</v>
      </c>
      <c r="H2696"/>
      <c r="I2696"/>
    </row>
    <row r="2697" spans="1:9">
      <c r="A2697" t="s">
        <v>1697</v>
      </c>
      <c r="B2697" t="s">
        <v>2130</v>
      </c>
      <c r="C2697" t="s">
        <v>2055</v>
      </c>
      <c r="D2697" t="s">
        <v>3001</v>
      </c>
      <c r="E2697" s="48">
        <v>46281</v>
      </c>
      <c r="F2697" t="s">
        <v>3048</v>
      </c>
      <c r="G2697" t="s">
        <v>4793</v>
      </c>
      <c r="H2697"/>
      <c r="I2697"/>
    </row>
    <row r="2698" spans="1:9">
      <c r="A2698" t="s">
        <v>1697</v>
      </c>
      <c r="B2698" t="s">
        <v>2130</v>
      </c>
      <c r="C2698" t="s">
        <v>2055</v>
      </c>
      <c r="D2698" t="s">
        <v>3001</v>
      </c>
      <c r="E2698" s="48">
        <v>46282</v>
      </c>
      <c r="F2698" t="s">
        <v>1725</v>
      </c>
      <c r="G2698" t="s">
        <v>4299</v>
      </c>
      <c r="H2698"/>
      <c r="I2698"/>
    </row>
    <row r="2699" spans="1:9">
      <c r="A2699" t="s">
        <v>1697</v>
      </c>
      <c r="B2699" t="s">
        <v>2130</v>
      </c>
      <c r="C2699" t="s">
        <v>2055</v>
      </c>
      <c r="D2699" t="s">
        <v>3001</v>
      </c>
      <c r="E2699" s="48">
        <v>46283</v>
      </c>
      <c r="F2699" t="s">
        <v>2912</v>
      </c>
      <c r="G2699" t="s">
        <v>6337</v>
      </c>
      <c r="H2699"/>
      <c r="I2699"/>
    </row>
    <row r="2700" spans="1:9">
      <c r="A2700" t="s">
        <v>1697</v>
      </c>
      <c r="B2700" t="s">
        <v>2130</v>
      </c>
      <c r="C2700" t="s">
        <v>2055</v>
      </c>
      <c r="D2700" t="s">
        <v>3001</v>
      </c>
      <c r="E2700" s="48">
        <v>46283</v>
      </c>
      <c r="F2700" t="s">
        <v>2912</v>
      </c>
      <c r="G2700" t="s">
        <v>3922</v>
      </c>
      <c r="H2700"/>
      <c r="I2700"/>
    </row>
    <row r="2701" spans="1:9">
      <c r="A2701" t="s">
        <v>1697</v>
      </c>
      <c r="B2701" t="s">
        <v>2130</v>
      </c>
      <c r="C2701" t="s">
        <v>2055</v>
      </c>
      <c r="D2701" t="s">
        <v>3001</v>
      </c>
      <c r="E2701" s="48">
        <v>46283</v>
      </c>
      <c r="F2701" t="s">
        <v>2912</v>
      </c>
      <c r="G2701" t="s">
        <v>3923</v>
      </c>
      <c r="H2701"/>
      <c r="I2701"/>
    </row>
    <row r="2702" spans="1:9">
      <c r="A2702" t="s">
        <v>1697</v>
      </c>
      <c r="B2702" t="s">
        <v>2130</v>
      </c>
      <c r="C2702" t="s">
        <v>2055</v>
      </c>
      <c r="D2702" t="s">
        <v>3001</v>
      </c>
      <c r="E2702" s="48">
        <v>46283</v>
      </c>
      <c r="F2702" t="s">
        <v>2912</v>
      </c>
      <c r="G2702" t="s">
        <v>3924</v>
      </c>
      <c r="H2702"/>
      <c r="I2702"/>
    </row>
    <row r="2703" spans="1:9">
      <c r="A2703" t="s">
        <v>1697</v>
      </c>
      <c r="B2703" t="s">
        <v>2130</v>
      </c>
      <c r="C2703" t="s">
        <v>2055</v>
      </c>
      <c r="D2703" t="s">
        <v>3001</v>
      </c>
      <c r="E2703" s="48">
        <v>46283</v>
      </c>
      <c r="F2703" t="s">
        <v>2912</v>
      </c>
      <c r="G2703" t="s">
        <v>3925</v>
      </c>
      <c r="H2703"/>
      <c r="I2703"/>
    </row>
    <row r="2704" spans="1:9">
      <c r="A2704" t="s">
        <v>1697</v>
      </c>
      <c r="B2704" t="s">
        <v>2130</v>
      </c>
      <c r="C2704" t="s">
        <v>2055</v>
      </c>
      <c r="D2704" t="s">
        <v>3001</v>
      </c>
      <c r="E2704" s="48">
        <v>46283</v>
      </c>
      <c r="F2704" t="s">
        <v>2912</v>
      </c>
      <c r="G2704" t="s">
        <v>3926</v>
      </c>
      <c r="H2704"/>
      <c r="I2704"/>
    </row>
    <row r="2705" spans="1:9">
      <c r="A2705" t="s">
        <v>1697</v>
      </c>
      <c r="B2705" t="s">
        <v>2130</v>
      </c>
      <c r="C2705" t="s">
        <v>2055</v>
      </c>
      <c r="D2705" t="s">
        <v>3001</v>
      </c>
      <c r="E2705" s="48">
        <v>46283</v>
      </c>
      <c r="F2705" t="s">
        <v>2912</v>
      </c>
      <c r="G2705" t="s">
        <v>3927</v>
      </c>
      <c r="H2705"/>
      <c r="I2705"/>
    </row>
    <row r="2706" spans="1:9">
      <c r="A2706" t="s">
        <v>1697</v>
      </c>
      <c r="B2706" t="s">
        <v>2130</v>
      </c>
      <c r="C2706" t="s">
        <v>2055</v>
      </c>
      <c r="D2706" t="s">
        <v>3001</v>
      </c>
      <c r="E2706" s="48">
        <v>46284</v>
      </c>
      <c r="F2706" t="s">
        <v>2817</v>
      </c>
      <c r="G2706" t="s">
        <v>4300</v>
      </c>
      <c r="H2706"/>
      <c r="I2706"/>
    </row>
    <row r="2707" spans="1:9">
      <c r="A2707" t="s">
        <v>1697</v>
      </c>
      <c r="B2707" t="s">
        <v>2130</v>
      </c>
      <c r="C2707" t="s">
        <v>2055</v>
      </c>
      <c r="D2707" t="s">
        <v>3001</v>
      </c>
      <c r="E2707" s="48">
        <v>46287</v>
      </c>
      <c r="F2707" t="s">
        <v>6407</v>
      </c>
      <c r="G2707" t="s">
        <v>6323</v>
      </c>
      <c r="H2707"/>
      <c r="I2707"/>
    </row>
    <row r="2708" spans="1:9">
      <c r="A2708" t="s">
        <v>1697</v>
      </c>
      <c r="B2708" t="s">
        <v>2130</v>
      </c>
      <c r="C2708" t="s">
        <v>2055</v>
      </c>
      <c r="D2708" t="s">
        <v>3001</v>
      </c>
      <c r="E2708" s="48">
        <v>46288</v>
      </c>
      <c r="F2708" t="s">
        <v>1800</v>
      </c>
      <c r="G2708" t="s">
        <v>4799</v>
      </c>
      <c r="H2708"/>
      <c r="I2708"/>
    </row>
    <row r="2709" spans="1:9">
      <c r="A2709" t="s">
        <v>1697</v>
      </c>
      <c r="B2709" t="s">
        <v>2130</v>
      </c>
      <c r="C2709" t="s">
        <v>2055</v>
      </c>
      <c r="D2709" t="s">
        <v>3001</v>
      </c>
      <c r="E2709" s="48">
        <v>46288</v>
      </c>
      <c r="F2709" t="s">
        <v>1800</v>
      </c>
      <c r="G2709" t="s">
        <v>4800</v>
      </c>
      <c r="H2709"/>
      <c r="I2709"/>
    </row>
    <row r="2710" spans="1:9">
      <c r="A2710" t="s">
        <v>1697</v>
      </c>
      <c r="B2710" t="s">
        <v>2130</v>
      </c>
      <c r="C2710" t="s">
        <v>2055</v>
      </c>
      <c r="D2710" t="s">
        <v>3001</v>
      </c>
      <c r="E2710" s="48">
        <v>46289</v>
      </c>
      <c r="F2710" t="s">
        <v>6420</v>
      </c>
      <c r="G2710" t="s">
        <v>6384</v>
      </c>
      <c r="H2710"/>
      <c r="I2710"/>
    </row>
    <row r="2711" spans="1:9">
      <c r="A2711" t="s">
        <v>1697</v>
      </c>
      <c r="B2711" t="s">
        <v>2130</v>
      </c>
      <c r="C2711" t="s">
        <v>2055</v>
      </c>
      <c r="D2711" t="s">
        <v>3001</v>
      </c>
      <c r="E2711" s="48">
        <v>46291</v>
      </c>
      <c r="F2711" t="s">
        <v>6434</v>
      </c>
      <c r="G2711" t="s">
        <v>6462</v>
      </c>
      <c r="H2711"/>
      <c r="I2711"/>
    </row>
    <row r="2712" spans="1:9">
      <c r="A2712" t="s">
        <v>1697</v>
      </c>
      <c r="B2712" t="s">
        <v>2130</v>
      </c>
      <c r="C2712" t="s">
        <v>2055</v>
      </c>
      <c r="D2712" t="s">
        <v>3001</v>
      </c>
      <c r="E2712" s="48">
        <v>46292</v>
      </c>
      <c r="F2712" t="s">
        <v>2070</v>
      </c>
      <c r="G2712"/>
      <c r="H2712"/>
      <c r="I2712"/>
    </row>
    <row r="2713" spans="1:9">
      <c r="A2713" t="s">
        <v>1697</v>
      </c>
      <c r="B2713" t="s">
        <v>2130</v>
      </c>
      <c r="C2713" t="s">
        <v>2055</v>
      </c>
      <c r="D2713" t="s">
        <v>3001</v>
      </c>
      <c r="E2713" s="48">
        <v>46294</v>
      </c>
      <c r="F2713" t="s">
        <v>6643</v>
      </c>
      <c r="G2713" t="s">
        <v>6454</v>
      </c>
      <c r="H2713"/>
      <c r="I2713"/>
    </row>
    <row r="2714" spans="1:9">
      <c r="A2714" t="s">
        <v>1697</v>
      </c>
      <c r="B2714" t="s">
        <v>2187</v>
      </c>
      <c r="C2714" t="s">
        <v>2055</v>
      </c>
      <c r="D2714" t="s">
        <v>3001</v>
      </c>
      <c r="E2714" s="48">
        <v>46171</v>
      </c>
      <c r="F2714" t="s">
        <v>3049</v>
      </c>
      <c r="G2714" t="s">
        <v>4794</v>
      </c>
      <c r="H2714"/>
      <c r="I2714"/>
    </row>
    <row r="2715" spans="1:9">
      <c r="A2715" t="s">
        <v>1697</v>
      </c>
      <c r="B2715" t="s">
        <v>2187</v>
      </c>
      <c r="C2715" t="s">
        <v>2055</v>
      </c>
      <c r="D2715" t="s">
        <v>3001</v>
      </c>
      <c r="E2715" s="48">
        <v>46171</v>
      </c>
      <c r="F2715" t="s">
        <v>3049</v>
      </c>
      <c r="G2715" t="s">
        <v>4795</v>
      </c>
      <c r="H2715"/>
      <c r="I2715"/>
    </row>
    <row r="2716" spans="1:9">
      <c r="A2716" t="s">
        <v>1697</v>
      </c>
      <c r="B2716" t="s">
        <v>2187</v>
      </c>
      <c r="C2716" t="s">
        <v>2055</v>
      </c>
      <c r="D2716" t="s">
        <v>3001</v>
      </c>
      <c r="E2716" s="48">
        <v>46176</v>
      </c>
      <c r="F2716" t="s">
        <v>2070</v>
      </c>
      <c r="G2716"/>
      <c r="H2716"/>
      <c r="I2716"/>
    </row>
    <row r="2717" spans="1:9">
      <c r="A2717" t="s">
        <v>1697</v>
      </c>
      <c r="B2717" t="s">
        <v>2187</v>
      </c>
      <c r="C2717" t="s">
        <v>2055</v>
      </c>
      <c r="D2717" t="s">
        <v>3001</v>
      </c>
      <c r="E2717" s="48">
        <v>46178</v>
      </c>
      <c r="F2717" t="s">
        <v>2070</v>
      </c>
      <c r="G2717"/>
      <c r="H2717"/>
      <c r="I2717"/>
    </row>
    <row r="2718" spans="1:9">
      <c r="A2718" t="s">
        <v>1697</v>
      </c>
      <c r="B2718" t="s">
        <v>2187</v>
      </c>
      <c r="C2718" t="s">
        <v>2055</v>
      </c>
      <c r="D2718" t="s">
        <v>3001</v>
      </c>
      <c r="E2718" s="48">
        <v>46185</v>
      </c>
      <c r="F2718" t="s">
        <v>2070</v>
      </c>
      <c r="G2718"/>
      <c r="H2718"/>
      <c r="I2718"/>
    </row>
    <row r="2719" spans="1:9">
      <c r="A2719" t="s">
        <v>1697</v>
      </c>
      <c r="B2719" t="s">
        <v>2187</v>
      </c>
      <c r="C2719" t="s">
        <v>2055</v>
      </c>
      <c r="D2719" t="s">
        <v>3001</v>
      </c>
      <c r="E2719" s="48">
        <v>46187</v>
      </c>
      <c r="F2719" t="s">
        <v>2070</v>
      </c>
      <c r="G2719"/>
      <c r="H2719"/>
      <c r="I2719"/>
    </row>
    <row r="2720" spans="1:9">
      <c r="A2720" t="s">
        <v>1697</v>
      </c>
      <c r="B2720" t="s">
        <v>2187</v>
      </c>
      <c r="C2720" t="s">
        <v>2055</v>
      </c>
      <c r="D2720" t="s">
        <v>3001</v>
      </c>
      <c r="E2720" s="48">
        <v>46188</v>
      </c>
      <c r="F2720" t="s">
        <v>2070</v>
      </c>
      <c r="G2720"/>
      <c r="H2720"/>
      <c r="I2720"/>
    </row>
    <row r="2721" spans="1:9">
      <c r="A2721" t="s">
        <v>1697</v>
      </c>
      <c r="B2721" t="s">
        <v>2187</v>
      </c>
      <c r="C2721" t="s">
        <v>2055</v>
      </c>
      <c r="D2721" t="s">
        <v>3001</v>
      </c>
      <c r="E2721" s="48">
        <v>46189</v>
      </c>
      <c r="F2721" t="s">
        <v>2070</v>
      </c>
      <c r="G2721"/>
      <c r="H2721"/>
      <c r="I2721"/>
    </row>
    <row r="2722" spans="1:9">
      <c r="A2722" t="s">
        <v>1697</v>
      </c>
      <c r="B2722" t="s">
        <v>2187</v>
      </c>
      <c r="C2722" t="s">
        <v>2055</v>
      </c>
      <c r="D2722" t="s">
        <v>3001</v>
      </c>
      <c r="E2722" s="48">
        <v>46190</v>
      </c>
      <c r="F2722" t="s">
        <v>2070</v>
      </c>
      <c r="G2722"/>
      <c r="H2722"/>
      <c r="I2722"/>
    </row>
    <row r="2723" spans="1:9">
      <c r="A2723" t="s">
        <v>1697</v>
      </c>
      <c r="B2723" t="s">
        <v>2187</v>
      </c>
      <c r="C2723" t="s">
        <v>2055</v>
      </c>
      <c r="D2723" t="s">
        <v>3001</v>
      </c>
      <c r="E2723" s="48">
        <v>46191</v>
      </c>
      <c r="F2723" t="s">
        <v>2070</v>
      </c>
      <c r="G2723"/>
      <c r="H2723"/>
      <c r="I2723"/>
    </row>
    <row r="2724" spans="1:9">
      <c r="A2724" t="s">
        <v>1697</v>
      </c>
      <c r="B2724" t="s">
        <v>2187</v>
      </c>
      <c r="C2724" t="s">
        <v>2055</v>
      </c>
      <c r="D2724" t="s">
        <v>3001</v>
      </c>
      <c r="E2724" s="48">
        <v>46192</v>
      </c>
      <c r="F2724" t="s">
        <v>2070</v>
      </c>
      <c r="G2724"/>
      <c r="H2724"/>
      <c r="I2724"/>
    </row>
    <row r="2725" spans="1:9">
      <c r="A2725" t="s">
        <v>1697</v>
      </c>
      <c r="B2725" t="s">
        <v>2187</v>
      </c>
      <c r="C2725" t="s">
        <v>2055</v>
      </c>
      <c r="D2725" t="s">
        <v>3001</v>
      </c>
      <c r="E2725" s="48">
        <v>46194</v>
      </c>
      <c r="F2725" t="s">
        <v>2070</v>
      </c>
      <c r="G2725"/>
      <c r="H2725"/>
      <c r="I2725"/>
    </row>
    <row r="2726" spans="1:9">
      <c r="A2726" t="s">
        <v>1697</v>
      </c>
      <c r="B2726" t="s">
        <v>2187</v>
      </c>
      <c r="C2726" t="s">
        <v>2055</v>
      </c>
      <c r="D2726" t="s">
        <v>3001</v>
      </c>
      <c r="E2726" s="48">
        <v>46201</v>
      </c>
      <c r="F2726" t="s">
        <v>2070</v>
      </c>
      <c r="G2726"/>
      <c r="H2726"/>
      <c r="I2726"/>
    </row>
    <row r="2727" spans="1:9">
      <c r="A2727" t="s">
        <v>1697</v>
      </c>
      <c r="B2727" t="s">
        <v>2187</v>
      </c>
      <c r="C2727" t="s">
        <v>2055</v>
      </c>
      <c r="D2727" t="s">
        <v>3001</v>
      </c>
      <c r="E2727" s="48">
        <v>46208</v>
      </c>
      <c r="F2727" t="s">
        <v>2070</v>
      </c>
      <c r="G2727"/>
      <c r="H2727"/>
      <c r="I2727"/>
    </row>
    <row r="2728" spans="1:9">
      <c r="A2728" t="s">
        <v>1697</v>
      </c>
      <c r="B2728" t="s">
        <v>2187</v>
      </c>
      <c r="C2728" t="s">
        <v>2055</v>
      </c>
      <c r="D2728" t="s">
        <v>3001</v>
      </c>
      <c r="E2728" s="48">
        <v>46212</v>
      </c>
      <c r="F2728" t="s">
        <v>3050</v>
      </c>
      <c r="G2728" t="s">
        <v>4796</v>
      </c>
      <c r="H2728"/>
      <c r="I2728"/>
    </row>
    <row r="2729" spans="1:9">
      <c r="A2729" t="s">
        <v>1697</v>
      </c>
      <c r="B2729" t="s">
        <v>2187</v>
      </c>
      <c r="C2729" t="s">
        <v>2055</v>
      </c>
      <c r="D2729" t="s">
        <v>3001</v>
      </c>
      <c r="E2729" s="48">
        <v>46212</v>
      </c>
      <c r="F2729" t="s">
        <v>3050</v>
      </c>
      <c r="G2729" t="s">
        <v>4797</v>
      </c>
      <c r="H2729"/>
      <c r="I2729"/>
    </row>
    <row r="2730" spans="1:9">
      <c r="A2730" t="s">
        <v>1697</v>
      </c>
      <c r="B2730" t="s">
        <v>2187</v>
      </c>
      <c r="C2730" t="s">
        <v>2055</v>
      </c>
      <c r="D2730" t="s">
        <v>3001</v>
      </c>
      <c r="E2730" s="48">
        <v>46213</v>
      </c>
      <c r="F2730" t="s">
        <v>3051</v>
      </c>
      <c r="G2730" t="s">
        <v>4798</v>
      </c>
      <c r="H2730"/>
      <c r="I2730"/>
    </row>
    <row r="2731" spans="1:9">
      <c r="A2731" t="s">
        <v>1697</v>
      </c>
      <c r="B2731" t="s">
        <v>2187</v>
      </c>
      <c r="C2731" t="s">
        <v>2055</v>
      </c>
      <c r="D2731" t="s">
        <v>3001</v>
      </c>
      <c r="E2731" s="48">
        <v>46215</v>
      </c>
      <c r="F2731" t="s">
        <v>2070</v>
      </c>
      <c r="G2731"/>
      <c r="H2731"/>
      <c r="I2731"/>
    </row>
    <row r="2732" spans="1:9">
      <c r="A2732" t="s">
        <v>1697</v>
      </c>
      <c r="B2732" t="s">
        <v>2187</v>
      </c>
      <c r="C2732" t="s">
        <v>2055</v>
      </c>
      <c r="D2732" t="s">
        <v>3001</v>
      </c>
      <c r="E2732" s="48">
        <v>46217</v>
      </c>
      <c r="F2732" t="s">
        <v>2070</v>
      </c>
      <c r="G2732"/>
      <c r="H2732"/>
      <c r="I2732"/>
    </row>
    <row r="2733" spans="1:9">
      <c r="A2733" t="s">
        <v>1697</v>
      </c>
      <c r="B2733" t="s">
        <v>2187</v>
      </c>
      <c r="C2733" t="s">
        <v>2055</v>
      </c>
      <c r="D2733" t="s">
        <v>3001</v>
      </c>
      <c r="E2733" s="48">
        <v>46220</v>
      </c>
      <c r="F2733" t="s">
        <v>2070</v>
      </c>
      <c r="G2733"/>
      <c r="H2733"/>
      <c r="I2733"/>
    </row>
    <row r="2734" spans="1:9">
      <c r="A2734" t="s">
        <v>1697</v>
      </c>
      <c r="B2734" t="s">
        <v>2187</v>
      </c>
      <c r="C2734" t="s">
        <v>2055</v>
      </c>
      <c r="D2734" t="s">
        <v>3001</v>
      </c>
      <c r="E2734" s="48">
        <v>46222</v>
      </c>
      <c r="F2734" t="s">
        <v>2070</v>
      </c>
      <c r="G2734"/>
      <c r="H2734"/>
      <c r="I2734"/>
    </row>
    <row r="2735" spans="1:9">
      <c r="A2735" t="s">
        <v>1697</v>
      </c>
      <c r="B2735" t="s">
        <v>2187</v>
      </c>
      <c r="C2735" t="s">
        <v>2055</v>
      </c>
      <c r="D2735" t="s">
        <v>3001</v>
      </c>
      <c r="E2735" s="48">
        <v>46228</v>
      </c>
      <c r="F2735" t="s">
        <v>2070</v>
      </c>
      <c r="G2735"/>
      <c r="H2735"/>
      <c r="I2735"/>
    </row>
    <row r="2736" spans="1:9">
      <c r="A2736" t="s">
        <v>1697</v>
      </c>
      <c r="B2736" t="s">
        <v>2187</v>
      </c>
      <c r="C2736" t="s">
        <v>2055</v>
      </c>
      <c r="D2736" t="s">
        <v>3001</v>
      </c>
      <c r="E2736" s="48">
        <v>46287</v>
      </c>
      <c r="F2736" t="s">
        <v>1743</v>
      </c>
      <c r="G2736" t="s">
        <v>4384</v>
      </c>
      <c r="H2736"/>
      <c r="I2736"/>
    </row>
    <row r="2737" spans="1:9">
      <c r="A2737" t="s">
        <v>1697</v>
      </c>
      <c r="B2737" t="s">
        <v>2187</v>
      </c>
      <c r="C2737" t="s">
        <v>2055</v>
      </c>
      <c r="D2737" t="s">
        <v>3001</v>
      </c>
      <c r="E2737" s="48">
        <v>46292</v>
      </c>
      <c r="F2737" t="s">
        <v>2070</v>
      </c>
      <c r="G2737"/>
      <c r="H2737"/>
      <c r="I2737"/>
    </row>
    <row r="2738" spans="1:9">
      <c r="A2738" t="s">
        <v>1697</v>
      </c>
      <c r="B2738" t="s">
        <v>2187</v>
      </c>
      <c r="C2738" t="s">
        <v>2055</v>
      </c>
      <c r="D2738" t="s">
        <v>3001</v>
      </c>
      <c r="E2738" s="48">
        <v>46294</v>
      </c>
      <c r="F2738" t="s">
        <v>6747</v>
      </c>
      <c r="G2738" t="s">
        <v>4777</v>
      </c>
      <c r="H2738"/>
      <c r="I2738"/>
    </row>
    <row r="2739" spans="1:9">
      <c r="A2739" t="s">
        <v>1697</v>
      </c>
      <c r="B2739" t="s">
        <v>2187</v>
      </c>
      <c r="C2739" t="s">
        <v>2055</v>
      </c>
      <c r="D2739" t="s">
        <v>3001</v>
      </c>
      <c r="E2739" s="48">
        <v>46295</v>
      </c>
      <c r="F2739" t="s">
        <v>6586</v>
      </c>
      <c r="G2739" t="s">
        <v>4298</v>
      </c>
      <c r="H2739"/>
      <c r="I2739"/>
    </row>
    <row r="2740" spans="1:9">
      <c r="A2740" t="s">
        <v>1697</v>
      </c>
      <c r="B2740" t="s">
        <v>2187</v>
      </c>
      <c r="C2740" t="s">
        <v>2055</v>
      </c>
      <c r="D2740" t="s">
        <v>3001</v>
      </c>
      <c r="E2740" s="48">
        <v>46296</v>
      </c>
      <c r="F2740" t="s">
        <v>6608</v>
      </c>
      <c r="G2740" t="s">
        <v>6496</v>
      </c>
      <c r="H2740"/>
      <c r="I2740"/>
    </row>
    <row r="2741" spans="1:9">
      <c r="A2741" t="s">
        <v>1697</v>
      </c>
      <c r="B2741" t="s">
        <v>2054</v>
      </c>
      <c r="C2741" t="s">
        <v>2198</v>
      </c>
      <c r="D2741" t="s">
        <v>3052</v>
      </c>
      <c r="E2741" s="48">
        <v>46160</v>
      </c>
      <c r="F2741" t="s">
        <v>2616</v>
      </c>
      <c r="G2741" t="s">
        <v>4801</v>
      </c>
      <c r="H2741"/>
      <c r="I2741"/>
    </row>
    <row r="2742" spans="1:9">
      <c r="A2742" t="s">
        <v>1697</v>
      </c>
      <c r="B2742" t="s">
        <v>2054</v>
      </c>
      <c r="C2742" t="s">
        <v>2198</v>
      </c>
      <c r="D2742" t="s">
        <v>3052</v>
      </c>
      <c r="E2742" s="48">
        <v>46161</v>
      </c>
      <c r="F2742" t="s">
        <v>3053</v>
      </c>
      <c r="G2742" t="s">
        <v>4802</v>
      </c>
      <c r="H2742"/>
      <c r="I2742"/>
    </row>
    <row r="2743" spans="1:9">
      <c r="A2743" t="s">
        <v>1697</v>
      </c>
      <c r="B2743" t="s">
        <v>2054</v>
      </c>
      <c r="C2743" t="s">
        <v>2198</v>
      </c>
      <c r="D2743" t="s">
        <v>3052</v>
      </c>
      <c r="E2743" s="48">
        <v>46162</v>
      </c>
      <c r="F2743" t="s">
        <v>3054</v>
      </c>
      <c r="G2743" t="s">
        <v>4803</v>
      </c>
      <c r="H2743"/>
      <c r="I2743"/>
    </row>
    <row r="2744" spans="1:9">
      <c r="A2744" t="s">
        <v>1697</v>
      </c>
      <c r="B2744" t="s">
        <v>2054</v>
      </c>
      <c r="C2744" t="s">
        <v>2198</v>
      </c>
      <c r="D2744" t="s">
        <v>3052</v>
      </c>
      <c r="E2744" s="48">
        <v>46162</v>
      </c>
      <c r="F2744" t="s">
        <v>3054</v>
      </c>
      <c r="G2744" t="s">
        <v>4804</v>
      </c>
      <c r="H2744"/>
      <c r="I2744"/>
    </row>
    <row r="2745" spans="1:9">
      <c r="A2745" t="s">
        <v>1697</v>
      </c>
      <c r="B2745" t="s">
        <v>2054</v>
      </c>
      <c r="C2745" t="s">
        <v>2198</v>
      </c>
      <c r="D2745" t="s">
        <v>3052</v>
      </c>
      <c r="E2745" s="48">
        <v>46162</v>
      </c>
      <c r="F2745" t="s">
        <v>3054</v>
      </c>
      <c r="G2745" t="s">
        <v>4805</v>
      </c>
      <c r="H2745"/>
      <c r="I2745"/>
    </row>
    <row r="2746" spans="1:9">
      <c r="A2746" t="s">
        <v>1697</v>
      </c>
      <c r="B2746" t="s">
        <v>2054</v>
      </c>
      <c r="C2746" t="s">
        <v>2198</v>
      </c>
      <c r="D2746" t="s">
        <v>3052</v>
      </c>
      <c r="E2746" s="48">
        <v>46163</v>
      </c>
      <c r="F2746" t="s">
        <v>3055</v>
      </c>
      <c r="G2746" t="s">
        <v>4806</v>
      </c>
      <c r="H2746"/>
      <c r="I2746"/>
    </row>
    <row r="2747" spans="1:9">
      <c r="A2747" t="s">
        <v>1697</v>
      </c>
      <c r="B2747" t="s">
        <v>2054</v>
      </c>
      <c r="C2747" t="s">
        <v>2198</v>
      </c>
      <c r="D2747" t="s">
        <v>3052</v>
      </c>
      <c r="E2747" s="48">
        <v>46168</v>
      </c>
      <c r="F2747" t="s">
        <v>3056</v>
      </c>
      <c r="G2747" t="s">
        <v>4807</v>
      </c>
      <c r="H2747"/>
      <c r="I2747"/>
    </row>
    <row r="2748" spans="1:9">
      <c r="A2748" t="s">
        <v>1697</v>
      </c>
      <c r="B2748" t="s">
        <v>2054</v>
      </c>
      <c r="C2748" t="s">
        <v>2198</v>
      </c>
      <c r="D2748" t="s">
        <v>3052</v>
      </c>
      <c r="E2748" s="48">
        <v>46170</v>
      </c>
      <c r="F2748" t="s">
        <v>2201</v>
      </c>
      <c r="G2748" t="s">
        <v>4808</v>
      </c>
      <c r="H2748"/>
      <c r="I2748"/>
    </row>
    <row r="2749" spans="1:9">
      <c r="A2749" t="s">
        <v>1697</v>
      </c>
      <c r="B2749" t="s">
        <v>2054</v>
      </c>
      <c r="C2749" t="s">
        <v>2198</v>
      </c>
      <c r="D2749" t="s">
        <v>3052</v>
      </c>
      <c r="E2749" s="48">
        <v>46171</v>
      </c>
      <c r="F2749" t="s">
        <v>3057</v>
      </c>
      <c r="G2749" t="s">
        <v>4809</v>
      </c>
      <c r="H2749"/>
      <c r="I2749"/>
    </row>
    <row r="2750" spans="1:9">
      <c r="A2750" t="s">
        <v>1697</v>
      </c>
      <c r="B2750" t="s">
        <v>2054</v>
      </c>
      <c r="C2750" t="s">
        <v>2198</v>
      </c>
      <c r="D2750" t="s">
        <v>3052</v>
      </c>
      <c r="E2750" s="48">
        <v>46175</v>
      </c>
      <c r="F2750" t="s">
        <v>2983</v>
      </c>
      <c r="G2750" t="s">
        <v>4682</v>
      </c>
      <c r="H2750"/>
      <c r="I2750"/>
    </row>
    <row r="2751" spans="1:9">
      <c r="A2751" t="s">
        <v>1697</v>
      </c>
      <c r="B2751" t="s">
        <v>2054</v>
      </c>
      <c r="C2751" t="s">
        <v>2198</v>
      </c>
      <c r="D2751" t="s">
        <v>3052</v>
      </c>
      <c r="E2751" s="48">
        <v>46176</v>
      </c>
      <c r="F2751" t="s">
        <v>3058</v>
      </c>
      <c r="G2751" t="s">
        <v>4810</v>
      </c>
      <c r="H2751"/>
      <c r="I2751"/>
    </row>
    <row r="2752" spans="1:9">
      <c r="A2752" t="s">
        <v>1697</v>
      </c>
      <c r="B2752" t="s">
        <v>2054</v>
      </c>
      <c r="C2752" t="s">
        <v>2198</v>
      </c>
      <c r="D2752" t="s">
        <v>3052</v>
      </c>
      <c r="E2752" s="48">
        <v>46178</v>
      </c>
      <c r="F2752" t="s">
        <v>3059</v>
      </c>
      <c r="G2752" t="s">
        <v>4618</v>
      </c>
      <c r="H2752"/>
      <c r="I2752"/>
    </row>
    <row r="2753" spans="1:9">
      <c r="A2753" t="s">
        <v>1697</v>
      </c>
      <c r="B2753" t="s">
        <v>2054</v>
      </c>
      <c r="C2753" t="s">
        <v>2198</v>
      </c>
      <c r="D2753" t="s">
        <v>3052</v>
      </c>
      <c r="E2753" s="48">
        <v>46178</v>
      </c>
      <c r="F2753" t="s">
        <v>3059</v>
      </c>
      <c r="G2753" t="s">
        <v>4583</v>
      </c>
      <c r="H2753"/>
      <c r="I2753"/>
    </row>
    <row r="2754" spans="1:9">
      <c r="A2754" t="s">
        <v>1697</v>
      </c>
      <c r="B2754" t="s">
        <v>2054</v>
      </c>
      <c r="C2754" t="s">
        <v>2198</v>
      </c>
      <c r="D2754" t="s">
        <v>3052</v>
      </c>
      <c r="E2754" s="48">
        <v>46179</v>
      </c>
      <c r="F2754" t="s">
        <v>3060</v>
      </c>
      <c r="G2754" t="s">
        <v>4707</v>
      </c>
      <c r="H2754"/>
      <c r="I2754"/>
    </row>
    <row r="2755" spans="1:9">
      <c r="A2755" t="s">
        <v>1697</v>
      </c>
      <c r="B2755" t="s">
        <v>2054</v>
      </c>
      <c r="C2755" t="s">
        <v>2198</v>
      </c>
      <c r="D2755" t="s">
        <v>3052</v>
      </c>
      <c r="E2755" s="48">
        <v>46179</v>
      </c>
      <c r="F2755" t="s">
        <v>3060</v>
      </c>
      <c r="G2755" t="s">
        <v>4708</v>
      </c>
      <c r="H2755"/>
      <c r="I2755"/>
    </row>
    <row r="2756" spans="1:9">
      <c r="A2756" t="s">
        <v>1697</v>
      </c>
      <c r="B2756" t="s">
        <v>2054</v>
      </c>
      <c r="C2756" t="s">
        <v>2198</v>
      </c>
      <c r="D2756" t="s">
        <v>3052</v>
      </c>
      <c r="E2756" s="48">
        <v>46180</v>
      </c>
      <c r="F2756" t="s">
        <v>2070</v>
      </c>
      <c r="G2756"/>
      <c r="H2756"/>
      <c r="I2756"/>
    </row>
    <row r="2757" spans="1:9">
      <c r="A2757" t="s">
        <v>1697</v>
      </c>
      <c r="B2757" t="s">
        <v>2054</v>
      </c>
      <c r="C2757" t="s">
        <v>2198</v>
      </c>
      <c r="D2757" t="s">
        <v>3052</v>
      </c>
      <c r="E2757" s="48">
        <v>46181</v>
      </c>
      <c r="F2757" t="s">
        <v>2070</v>
      </c>
      <c r="G2757"/>
      <c r="H2757"/>
      <c r="I2757"/>
    </row>
    <row r="2758" spans="1:9">
      <c r="A2758" t="s">
        <v>1697</v>
      </c>
      <c r="B2758" t="s">
        <v>2054</v>
      </c>
      <c r="C2758" t="s">
        <v>2198</v>
      </c>
      <c r="D2758" t="s">
        <v>3052</v>
      </c>
      <c r="E2758" s="48">
        <v>46182</v>
      </c>
      <c r="F2758" t="s">
        <v>2894</v>
      </c>
      <c r="G2758" t="s">
        <v>4386</v>
      </c>
      <c r="H2758"/>
      <c r="I2758"/>
    </row>
    <row r="2759" spans="1:9">
      <c r="A2759" t="s">
        <v>1697</v>
      </c>
      <c r="B2759" t="s">
        <v>2054</v>
      </c>
      <c r="C2759" t="s">
        <v>2198</v>
      </c>
      <c r="D2759" t="s">
        <v>3052</v>
      </c>
      <c r="E2759" s="48">
        <v>46182</v>
      </c>
      <c r="F2759" t="s">
        <v>2894</v>
      </c>
      <c r="G2759" t="s">
        <v>4387</v>
      </c>
      <c r="H2759"/>
      <c r="I2759"/>
    </row>
    <row r="2760" spans="1:9">
      <c r="A2760" t="s">
        <v>1697</v>
      </c>
      <c r="B2760" t="s">
        <v>2054</v>
      </c>
      <c r="C2760" t="s">
        <v>2198</v>
      </c>
      <c r="D2760" t="s">
        <v>3052</v>
      </c>
      <c r="E2760" s="48">
        <v>46183</v>
      </c>
      <c r="F2760" t="s">
        <v>2495</v>
      </c>
      <c r="G2760" t="s">
        <v>3772</v>
      </c>
      <c r="H2760"/>
      <c r="I2760"/>
    </row>
    <row r="2761" spans="1:9">
      <c r="A2761" t="s">
        <v>1697</v>
      </c>
      <c r="B2761" t="s">
        <v>2054</v>
      </c>
      <c r="C2761" t="s">
        <v>2198</v>
      </c>
      <c r="D2761" t="s">
        <v>3052</v>
      </c>
      <c r="E2761" s="48">
        <v>46183</v>
      </c>
      <c r="F2761" t="s">
        <v>2495</v>
      </c>
      <c r="G2761" t="s">
        <v>3773</v>
      </c>
      <c r="H2761"/>
      <c r="I2761"/>
    </row>
    <row r="2762" spans="1:9">
      <c r="A2762" t="s">
        <v>1697</v>
      </c>
      <c r="B2762" t="s">
        <v>2054</v>
      </c>
      <c r="C2762" t="s">
        <v>2198</v>
      </c>
      <c r="D2762" t="s">
        <v>3052</v>
      </c>
      <c r="E2762" s="48">
        <v>46183</v>
      </c>
      <c r="F2762" t="s">
        <v>2495</v>
      </c>
      <c r="G2762" t="s">
        <v>3774</v>
      </c>
      <c r="H2762"/>
      <c r="I2762"/>
    </row>
    <row r="2763" spans="1:9">
      <c r="A2763" t="s">
        <v>1697</v>
      </c>
      <c r="B2763" t="s">
        <v>2054</v>
      </c>
      <c r="C2763" t="s">
        <v>2198</v>
      </c>
      <c r="D2763" t="s">
        <v>3052</v>
      </c>
      <c r="E2763" s="48">
        <v>46183</v>
      </c>
      <c r="F2763" t="s">
        <v>2495</v>
      </c>
      <c r="G2763" t="s">
        <v>3775</v>
      </c>
      <c r="H2763"/>
      <c r="I2763"/>
    </row>
    <row r="2764" spans="1:9">
      <c r="A2764" t="s">
        <v>1697</v>
      </c>
      <c r="B2764" t="s">
        <v>2054</v>
      </c>
      <c r="C2764" t="s">
        <v>2198</v>
      </c>
      <c r="D2764" t="s">
        <v>3052</v>
      </c>
      <c r="E2764" s="48">
        <v>46183</v>
      </c>
      <c r="F2764" t="s">
        <v>2495</v>
      </c>
      <c r="G2764" t="s">
        <v>3776</v>
      </c>
      <c r="H2764"/>
      <c r="I2764"/>
    </row>
    <row r="2765" spans="1:9">
      <c r="A2765" t="s">
        <v>1697</v>
      </c>
      <c r="B2765" t="s">
        <v>2054</v>
      </c>
      <c r="C2765" t="s">
        <v>2198</v>
      </c>
      <c r="D2765" t="s">
        <v>3052</v>
      </c>
      <c r="E2765" s="48">
        <v>46183</v>
      </c>
      <c r="F2765" t="s">
        <v>2495</v>
      </c>
      <c r="G2765" t="s">
        <v>3777</v>
      </c>
      <c r="H2765"/>
      <c r="I2765"/>
    </row>
    <row r="2766" spans="1:9">
      <c r="A2766" t="s">
        <v>1697</v>
      </c>
      <c r="B2766" t="s">
        <v>2054</v>
      </c>
      <c r="C2766" t="s">
        <v>2198</v>
      </c>
      <c r="D2766" t="s">
        <v>3052</v>
      </c>
      <c r="E2766" s="48">
        <v>46184</v>
      </c>
      <c r="F2766" t="s">
        <v>3061</v>
      </c>
      <c r="G2766" t="s">
        <v>1548</v>
      </c>
      <c r="H2766"/>
      <c r="I2766"/>
    </row>
    <row r="2767" spans="1:9">
      <c r="A2767" t="s">
        <v>1697</v>
      </c>
      <c r="B2767" t="s">
        <v>2054</v>
      </c>
      <c r="C2767" t="s">
        <v>2198</v>
      </c>
      <c r="D2767" t="s">
        <v>3052</v>
      </c>
      <c r="E2767" s="48">
        <v>46185</v>
      </c>
      <c r="F2767" t="s">
        <v>2208</v>
      </c>
      <c r="G2767" t="s">
        <v>3932</v>
      </c>
      <c r="H2767"/>
      <c r="I2767"/>
    </row>
    <row r="2768" spans="1:9">
      <c r="A2768" t="s">
        <v>1697</v>
      </c>
      <c r="B2768" t="s">
        <v>2054</v>
      </c>
      <c r="C2768" t="s">
        <v>2198</v>
      </c>
      <c r="D2768" t="s">
        <v>3052</v>
      </c>
      <c r="E2768" s="48">
        <v>46185</v>
      </c>
      <c r="F2768" t="s">
        <v>2208</v>
      </c>
      <c r="G2768" t="s">
        <v>3933</v>
      </c>
      <c r="H2768"/>
      <c r="I2768"/>
    </row>
    <row r="2769" spans="1:9">
      <c r="A2769" t="s">
        <v>1697</v>
      </c>
      <c r="B2769" t="s">
        <v>2054</v>
      </c>
      <c r="C2769" t="s">
        <v>2198</v>
      </c>
      <c r="D2769" t="s">
        <v>3052</v>
      </c>
      <c r="E2769" s="48">
        <v>46186</v>
      </c>
      <c r="F2769" t="s">
        <v>2839</v>
      </c>
      <c r="G2769" t="s">
        <v>4075</v>
      </c>
      <c r="H2769"/>
      <c r="I2769"/>
    </row>
    <row r="2770" spans="1:9">
      <c r="A2770" t="s">
        <v>1697</v>
      </c>
      <c r="B2770" t="s">
        <v>2054</v>
      </c>
      <c r="C2770" t="s">
        <v>2198</v>
      </c>
      <c r="D2770" t="s">
        <v>3052</v>
      </c>
      <c r="E2770" s="48">
        <v>46187</v>
      </c>
      <c r="F2770" t="s">
        <v>2070</v>
      </c>
      <c r="G2770"/>
      <c r="H2770"/>
      <c r="I2770"/>
    </row>
    <row r="2771" spans="1:9">
      <c r="A2771" t="s">
        <v>1697</v>
      </c>
      <c r="B2771" t="s">
        <v>2054</v>
      </c>
      <c r="C2771" t="s">
        <v>2198</v>
      </c>
      <c r="D2771" t="s">
        <v>3052</v>
      </c>
      <c r="E2771" s="48">
        <v>46188</v>
      </c>
      <c r="F2771" t="s">
        <v>3062</v>
      </c>
      <c r="G2771" t="s">
        <v>4811</v>
      </c>
      <c r="H2771"/>
      <c r="I2771"/>
    </row>
    <row r="2772" spans="1:9">
      <c r="A2772" t="s">
        <v>1697</v>
      </c>
      <c r="B2772" t="s">
        <v>2054</v>
      </c>
      <c r="C2772" t="s">
        <v>2198</v>
      </c>
      <c r="D2772" t="s">
        <v>3052</v>
      </c>
      <c r="E2772" s="48">
        <v>46189</v>
      </c>
      <c r="F2772" t="s">
        <v>2896</v>
      </c>
      <c r="G2772" t="s">
        <v>4391</v>
      </c>
      <c r="H2772"/>
      <c r="I2772"/>
    </row>
    <row r="2773" spans="1:9">
      <c r="A2773" t="s">
        <v>1697</v>
      </c>
      <c r="B2773" t="s">
        <v>2054</v>
      </c>
      <c r="C2773" t="s">
        <v>2198</v>
      </c>
      <c r="D2773" t="s">
        <v>3052</v>
      </c>
      <c r="E2773" s="48">
        <v>46189</v>
      </c>
      <c r="F2773" t="s">
        <v>2896</v>
      </c>
      <c r="G2773" t="s">
        <v>4392</v>
      </c>
      <c r="H2773"/>
      <c r="I2773"/>
    </row>
    <row r="2774" spans="1:9">
      <c r="A2774" t="s">
        <v>1697</v>
      </c>
      <c r="B2774" t="s">
        <v>2054</v>
      </c>
      <c r="C2774" t="s">
        <v>2198</v>
      </c>
      <c r="D2774" t="s">
        <v>3052</v>
      </c>
      <c r="E2774" s="48">
        <v>46189</v>
      </c>
      <c r="F2774" t="s">
        <v>2896</v>
      </c>
      <c r="G2774" t="s">
        <v>4393</v>
      </c>
      <c r="H2774"/>
      <c r="I2774"/>
    </row>
    <row r="2775" spans="1:9">
      <c r="A2775" t="s">
        <v>1697</v>
      </c>
      <c r="B2775" t="s">
        <v>2054</v>
      </c>
      <c r="C2775" t="s">
        <v>2198</v>
      </c>
      <c r="D2775" t="s">
        <v>3052</v>
      </c>
      <c r="E2775" s="48">
        <v>46189</v>
      </c>
      <c r="F2775" t="s">
        <v>2896</v>
      </c>
      <c r="G2775" t="s">
        <v>4394</v>
      </c>
      <c r="H2775"/>
      <c r="I2775"/>
    </row>
    <row r="2776" spans="1:9">
      <c r="A2776" t="s">
        <v>1697</v>
      </c>
      <c r="B2776" t="s">
        <v>2054</v>
      </c>
      <c r="C2776" t="s">
        <v>2198</v>
      </c>
      <c r="D2776" t="s">
        <v>3052</v>
      </c>
      <c r="E2776" s="48">
        <v>46189</v>
      </c>
      <c r="F2776" t="s">
        <v>2896</v>
      </c>
      <c r="G2776" t="s">
        <v>4395</v>
      </c>
      <c r="H2776"/>
      <c r="I2776"/>
    </row>
    <row r="2777" spans="1:9">
      <c r="A2777" t="s">
        <v>1697</v>
      </c>
      <c r="B2777" t="s">
        <v>2054</v>
      </c>
      <c r="C2777" t="s">
        <v>2198</v>
      </c>
      <c r="D2777" t="s">
        <v>3052</v>
      </c>
      <c r="E2777" s="48">
        <v>46189</v>
      </c>
      <c r="F2777" t="s">
        <v>2896</v>
      </c>
      <c r="G2777" t="s">
        <v>4396</v>
      </c>
      <c r="H2777"/>
      <c r="I2777"/>
    </row>
    <row r="2778" spans="1:9">
      <c r="A2778" t="s">
        <v>1697</v>
      </c>
      <c r="B2778" t="s">
        <v>2054</v>
      </c>
      <c r="C2778" t="s">
        <v>2198</v>
      </c>
      <c r="D2778" t="s">
        <v>3052</v>
      </c>
      <c r="E2778" s="48">
        <v>46190</v>
      </c>
      <c r="F2778" t="s">
        <v>2916</v>
      </c>
      <c r="G2778" t="s">
        <v>4478</v>
      </c>
      <c r="H2778"/>
      <c r="I2778"/>
    </row>
    <row r="2779" spans="1:9">
      <c r="A2779" t="s">
        <v>1697</v>
      </c>
      <c r="B2779" t="s">
        <v>2054</v>
      </c>
      <c r="C2779" t="s">
        <v>2198</v>
      </c>
      <c r="D2779" t="s">
        <v>3052</v>
      </c>
      <c r="E2779" s="48">
        <v>46191</v>
      </c>
      <c r="F2779" t="s">
        <v>2070</v>
      </c>
      <c r="G2779"/>
      <c r="H2779"/>
      <c r="I2779"/>
    </row>
    <row r="2780" spans="1:9">
      <c r="A2780" t="s">
        <v>1697</v>
      </c>
      <c r="B2780" t="s">
        <v>2054</v>
      </c>
      <c r="C2780" t="s">
        <v>2198</v>
      </c>
      <c r="D2780" t="s">
        <v>3052</v>
      </c>
      <c r="E2780" s="48">
        <v>46192</v>
      </c>
      <c r="F2780" t="s">
        <v>3063</v>
      </c>
      <c r="G2780" t="s">
        <v>4812</v>
      </c>
      <c r="H2780"/>
      <c r="I2780"/>
    </row>
    <row r="2781" spans="1:9">
      <c r="A2781" t="s">
        <v>1697</v>
      </c>
      <c r="B2781" t="s">
        <v>2054</v>
      </c>
      <c r="C2781" t="s">
        <v>2198</v>
      </c>
      <c r="D2781" t="s">
        <v>3052</v>
      </c>
      <c r="E2781" s="48">
        <v>46193</v>
      </c>
      <c r="F2781" t="s">
        <v>3064</v>
      </c>
      <c r="G2781" t="s">
        <v>4186</v>
      </c>
      <c r="H2781"/>
      <c r="I2781"/>
    </row>
    <row r="2782" spans="1:9">
      <c r="A2782" t="s">
        <v>1697</v>
      </c>
      <c r="B2782" t="s">
        <v>2054</v>
      </c>
      <c r="C2782" t="s">
        <v>2198</v>
      </c>
      <c r="D2782" t="s">
        <v>3052</v>
      </c>
      <c r="E2782" s="48">
        <v>46194</v>
      </c>
      <c r="F2782" t="s">
        <v>2070</v>
      </c>
      <c r="G2782"/>
      <c r="H2782"/>
      <c r="I2782"/>
    </row>
    <row r="2783" spans="1:9">
      <c r="A2783" t="s">
        <v>1697</v>
      </c>
      <c r="B2783" t="s">
        <v>2054</v>
      </c>
      <c r="C2783" t="s">
        <v>2198</v>
      </c>
      <c r="D2783" t="s">
        <v>3052</v>
      </c>
      <c r="E2783" s="48">
        <v>46197</v>
      </c>
      <c r="F2783" t="s">
        <v>3065</v>
      </c>
      <c r="G2783" t="s">
        <v>4813</v>
      </c>
      <c r="H2783"/>
      <c r="I2783"/>
    </row>
    <row r="2784" spans="1:9">
      <c r="A2784" t="s">
        <v>1697</v>
      </c>
      <c r="B2784" t="s">
        <v>2054</v>
      </c>
      <c r="C2784" t="s">
        <v>2198</v>
      </c>
      <c r="D2784" t="s">
        <v>3052</v>
      </c>
      <c r="E2784" s="48">
        <v>46197</v>
      </c>
      <c r="F2784" t="s">
        <v>3065</v>
      </c>
      <c r="G2784" t="s">
        <v>4814</v>
      </c>
      <c r="H2784"/>
      <c r="I2784"/>
    </row>
    <row r="2785" spans="1:9">
      <c r="A2785" t="s">
        <v>1697</v>
      </c>
      <c r="B2785" t="s">
        <v>2054</v>
      </c>
      <c r="C2785" t="s">
        <v>2198</v>
      </c>
      <c r="D2785" t="s">
        <v>3052</v>
      </c>
      <c r="E2785" s="48">
        <v>46198</v>
      </c>
      <c r="F2785" t="s">
        <v>2212</v>
      </c>
      <c r="G2785" t="s">
        <v>3792</v>
      </c>
      <c r="H2785"/>
      <c r="I2785"/>
    </row>
    <row r="2786" spans="1:9">
      <c r="A2786" t="s">
        <v>1697</v>
      </c>
      <c r="B2786" t="s">
        <v>2054</v>
      </c>
      <c r="C2786" t="s">
        <v>2198</v>
      </c>
      <c r="D2786" t="s">
        <v>3052</v>
      </c>
      <c r="E2786" s="48">
        <v>46198</v>
      </c>
      <c r="F2786" t="s">
        <v>2212</v>
      </c>
      <c r="G2786" t="s">
        <v>3793</v>
      </c>
      <c r="H2786"/>
      <c r="I2786"/>
    </row>
    <row r="2787" spans="1:9">
      <c r="A2787" t="s">
        <v>1697</v>
      </c>
      <c r="B2787" t="s">
        <v>2054</v>
      </c>
      <c r="C2787" t="s">
        <v>2198</v>
      </c>
      <c r="D2787" t="s">
        <v>3052</v>
      </c>
      <c r="E2787" s="48">
        <v>46199</v>
      </c>
      <c r="F2787" t="s">
        <v>3066</v>
      </c>
      <c r="G2787" t="s">
        <v>4815</v>
      </c>
      <c r="H2787"/>
      <c r="I2787"/>
    </row>
    <row r="2788" spans="1:9">
      <c r="A2788" t="s">
        <v>1697</v>
      </c>
      <c r="B2788" t="s">
        <v>2054</v>
      </c>
      <c r="C2788" t="s">
        <v>2198</v>
      </c>
      <c r="D2788" t="s">
        <v>3052</v>
      </c>
      <c r="E2788" s="48">
        <v>46201</v>
      </c>
      <c r="F2788" t="s">
        <v>2070</v>
      </c>
      <c r="G2788"/>
      <c r="H2788"/>
      <c r="I2788"/>
    </row>
    <row r="2789" spans="1:9">
      <c r="A2789" t="s">
        <v>1697</v>
      </c>
      <c r="B2789" t="s">
        <v>2054</v>
      </c>
      <c r="C2789" t="s">
        <v>2198</v>
      </c>
      <c r="D2789" t="s">
        <v>3052</v>
      </c>
      <c r="E2789" s="48">
        <v>46202</v>
      </c>
      <c r="F2789" t="s">
        <v>2918</v>
      </c>
      <c r="G2789" t="s">
        <v>4485</v>
      </c>
      <c r="H2789"/>
      <c r="I2789"/>
    </row>
    <row r="2790" spans="1:9">
      <c r="A2790" t="s">
        <v>1697</v>
      </c>
      <c r="B2790" t="s">
        <v>2054</v>
      </c>
      <c r="C2790" t="s">
        <v>2198</v>
      </c>
      <c r="D2790" t="s">
        <v>3052</v>
      </c>
      <c r="E2790" s="48">
        <v>46204</v>
      </c>
      <c r="F2790" t="s">
        <v>2840</v>
      </c>
      <c r="G2790" t="s">
        <v>4076</v>
      </c>
      <c r="H2790"/>
      <c r="I2790"/>
    </row>
    <row r="2791" spans="1:9">
      <c r="A2791" t="s">
        <v>1697</v>
      </c>
      <c r="B2791" t="s">
        <v>2054</v>
      </c>
      <c r="C2791" t="s">
        <v>2198</v>
      </c>
      <c r="D2791" t="s">
        <v>3052</v>
      </c>
      <c r="E2791" s="48">
        <v>46206</v>
      </c>
      <c r="F2791" t="s">
        <v>3067</v>
      </c>
      <c r="G2791" t="s">
        <v>3804</v>
      </c>
      <c r="H2791"/>
      <c r="I2791"/>
    </row>
    <row r="2792" spans="1:9">
      <c r="A2792" t="s">
        <v>1697</v>
      </c>
      <c r="B2792" t="s">
        <v>2054</v>
      </c>
      <c r="C2792" t="s">
        <v>2198</v>
      </c>
      <c r="D2792" t="s">
        <v>3052</v>
      </c>
      <c r="E2792" s="48">
        <v>46206</v>
      </c>
      <c r="F2792" t="s">
        <v>3067</v>
      </c>
      <c r="G2792" t="s">
        <v>3803</v>
      </c>
      <c r="H2792"/>
      <c r="I2792"/>
    </row>
    <row r="2793" spans="1:9">
      <c r="A2793" t="s">
        <v>1697</v>
      </c>
      <c r="B2793" t="s">
        <v>2054</v>
      </c>
      <c r="C2793" t="s">
        <v>2198</v>
      </c>
      <c r="D2793" t="s">
        <v>3052</v>
      </c>
      <c r="E2793" s="48">
        <v>46208</v>
      </c>
      <c r="F2793" t="s">
        <v>2070</v>
      </c>
      <c r="G2793"/>
      <c r="H2793"/>
      <c r="I2793"/>
    </row>
    <row r="2794" spans="1:9">
      <c r="A2794" t="s">
        <v>1697</v>
      </c>
      <c r="B2794" t="s">
        <v>2054</v>
      </c>
      <c r="C2794" t="s">
        <v>2198</v>
      </c>
      <c r="D2794" t="s">
        <v>3052</v>
      </c>
      <c r="E2794" s="48">
        <v>46210</v>
      </c>
      <c r="F2794" t="s">
        <v>3068</v>
      </c>
      <c r="G2794" t="s">
        <v>1421</v>
      </c>
      <c r="H2794"/>
      <c r="I2794"/>
    </row>
    <row r="2795" spans="1:9">
      <c r="A2795" t="s">
        <v>1697</v>
      </c>
      <c r="B2795" t="s">
        <v>2054</v>
      </c>
      <c r="C2795" t="s">
        <v>2198</v>
      </c>
      <c r="D2795" t="s">
        <v>3052</v>
      </c>
      <c r="E2795" s="48">
        <v>46210</v>
      </c>
      <c r="F2795" t="s">
        <v>3068</v>
      </c>
      <c r="G2795" t="s">
        <v>1339</v>
      </c>
      <c r="H2795"/>
      <c r="I2795"/>
    </row>
    <row r="2796" spans="1:9">
      <c r="A2796" t="s">
        <v>1697</v>
      </c>
      <c r="B2796" t="s">
        <v>2054</v>
      </c>
      <c r="C2796" t="s">
        <v>2198</v>
      </c>
      <c r="D2796" t="s">
        <v>3052</v>
      </c>
      <c r="E2796" s="48">
        <v>46211</v>
      </c>
      <c r="F2796" t="s">
        <v>3069</v>
      </c>
      <c r="G2796" t="s">
        <v>4816</v>
      </c>
      <c r="H2796"/>
      <c r="I2796"/>
    </row>
    <row r="2797" spans="1:9">
      <c r="A2797" t="s">
        <v>1697</v>
      </c>
      <c r="B2797" t="s">
        <v>2054</v>
      </c>
      <c r="C2797" t="s">
        <v>2198</v>
      </c>
      <c r="D2797" t="s">
        <v>3052</v>
      </c>
      <c r="E2797" s="48">
        <v>46212</v>
      </c>
      <c r="F2797" t="s">
        <v>3070</v>
      </c>
      <c r="G2797" t="s">
        <v>4817</v>
      </c>
      <c r="H2797"/>
      <c r="I2797"/>
    </row>
    <row r="2798" spans="1:9">
      <c r="A2798" t="s">
        <v>1697</v>
      </c>
      <c r="B2798" t="s">
        <v>2054</v>
      </c>
      <c r="C2798" t="s">
        <v>2198</v>
      </c>
      <c r="D2798" t="s">
        <v>3052</v>
      </c>
      <c r="E2798" s="48">
        <v>46213</v>
      </c>
      <c r="F2798" t="s">
        <v>2070</v>
      </c>
      <c r="G2798"/>
      <c r="H2798"/>
      <c r="I2798"/>
    </row>
    <row r="2799" spans="1:9">
      <c r="A2799" t="s">
        <v>1697</v>
      </c>
      <c r="B2799" t="s">
        <v>2054</v>
      </c>
      <c r="C2799" t="s">
        <v>2198</v>
      </c>
      <c r="D2799" t="s">
        <v>3052</v>
      </c>
      <c r="E2799" s="48">
        <v>46214</v>
      </c>
      <c r="F2799" t="s">
        <v>2070</v>
      </c>
      <c r="G2799"/>
      <c r="H2799"/>
      <c r="I2799"/>
    </row>
    <row r="2800" spans="1:9">
      <c r="A2800" t="s">
        <v>1697</v>
      </c>
      <c r="B2800" t="s">
        <v>2054</v>
      </c>
      <c r="C2800" t="s">
        <v>2198</v>
      </c>
      <c r="D2800" t="s">
        <v>3052</v>
      </c>
      <c r="E2800" s="48">
        <v>46215</v>
      </c>
      <c r="F2800" t="s">
        <v>2070</v>
      </c>
      <c r="G2800"/>
      <c r="H2800"/>
      <c r="I2800"/>
    </row>
    <row r="2801" spans="1:9">
      <c r="A2801" t="s">
        <v>1697</v>
      </c>
      <c r="B2801" t="s">
        <v>2054</v>
      </c>
      <c r="C2801" t="s">
        <v>2198</v>
      </c>
      <c r="D2801" t="s">
        <v>3052</v>
      </c>
      <c r="E2801" s="48">
        <v>46216</v>
      </c>
      <c r="F2801" t="s">
        <v>3071</v>
      </c>
      <c r="G2801" t="s">
        <v>4818</v>
      </c>
      <c r="H2801"/>
      <c r="I2801"/>
    </row>
    <row r="2802" spans="1:9">
      <c r="A2802" t="s">
        <v>1697</v>
      </c>
      <c r="B2802" t="s">
        <v>2054</v>
      </c>
      <c r="C2802" t="s">
        <v>2198</v>
      </c>
      <c r="D2802" t="s">
        <v>3052</v>
      </c>
      <c r="E2802" s="48">
        <v>46216</v>
      </c>
      <c r="F2802" t="s">
        <v>3071</v>
      </c>
      <c r="G2802" t="s">
        <v>4819</v>
      </c>
      <c r="H2802"/>
      <c r="I2802"/>
    </row>
    <row r="2803" spans="1:9">
      <c r="A2803" t="s">
        <v>1697</v>
      </c>
      <c r="B2803" t="s">
        <v>2054</v>
      </c>
      <c r="C2803" t="s">
        <v>2198</v>
      </c>
      <c r="D2803" t="s">
        <v>3052</v>
      </c>
      <c r="E2803" s="48">
        <v>46216</v>
      </c>
      <c r="F2803" t="s">
        <v>3071</v>
      </c>
      <c r="G2803" t="s">
        <v>4820</v>
      </c>
      <c r="H2803"/>
      <c r="I2803"/>
    </row>
    <row r="2804" spans="1:9">
      <c r="A2804" t="s">
        <v>1697</v>
      </c>
      <c r="B2804" t="s">
        <v>2054</v>
      </c>
      <c r="C2804" t="s">
        <v>2198</v>
      </c>
      <c r="D2804" t="s">
        <v>3052</v>
      </c>
      <c r="E2804" s="48">
        <v>46217</v>
      </c>
      <c r="F2804" t="s">
        <v>2070</v>
      </c>
      <c r="G2804"/>
      <c r="H2804"/>
      <c r="I2804"/>
    </row>
    <row r="2805" spans="1:9">
      <c r="A2805" t="s">
        <v>1697</v>
      </c>
      <c r="B2805" t="s">
        <v>2054</v>
      </c>
      <c r="C2805" t="s">
        <v>2198</v>
      </c>
      <c r="D2805" t="s">
        <v>3052</v>
      </c>
      <c r="E2805" s="48">
        <v>46219</v>
      </c>
      <c r="F2805" t="s">
        <v>3072</v>
      </c>
      <c r="G2805" t="s">
        <v>4821</v>
      </c>
      <c r="H2805"/>
      <c r="I2805"/>
    </row>
    <row r="2806" spans="1:9">
      <c r="A2806" t="s">
        <v>1697</v>
      </c>
      <c r="B2806" t="s">
        <v>2054</v>
      </c>
      <c r="C2806" t="s">
        <v>2198</v>
      </c>
      <c r="D2806" t="s">
        <v>3052</v>
      </c>
      <c r="E2806" s="48">
        <v>46219</v>
      </c>
      <c r="F2806" t="s">
        <v>3072</v>
      </c>
      <c r="G2806" t="s">
        <v>4822</v>
      </c>
      <c r="H2806"/>
      <c r="I2806"/>
    </row>
    <row r="2807" spans="1:9">
      <c r="A2807" t="s">
        <v>1697</v>
      </c>
      <c r="B2807" t="s">
        <v>2054</v>
      </c>
      <c r="C2807" t="s">
        <v>2198</v>
      </c>
      <c r="D2807" t="s">
        <v>3052</v>
      </c>
      <c r="E2807" s="48">
        <v>46220</v>
      </c>
      <c r="F2807" t="s">
        <v>3073</v>
      </c>
      <c r="G2807" t="s">
        <v>3564</v>
      </c>
      <c r="H2807"/>
      <c r="I2807"/>
    </row>
    <row r="2808" spans="1:9">
      <c r="A2808" t="s">
        <v>1697</v>
      </c>
      <c r="B2808" t="s">
        <v>2054</v>
      </c>
      <c r="C2808" t="s">
        <v>2198</v>
      </c>
      <c r="D2808" t="s">
        <v>3052</v>
      </c>
      <c r="E2808" s="48">
        <v>46220</v>
      </c>
      <c r="F2808" t="s">
        <v>3073</v>
      </c>
      <c r="G2808" t="s">
        <v>3565</v>
      </c>
      <c r="H2808"/>
      <c r="I2808"/>
    </row>
    <row r="2809" spans="1:9">
      <c r="A2809" t="s">
        <v>1697</v>
      </c>
      <c r="B2809" t="s">
        <v>2054</v>
      </c>
      <c r="C2809" t="s">
        <v>2198</v>
      </c>
      <c r="D2809" t="s">
        <v>3052</v>
      </c>
      <c r="E2809" s="48">
        <v>46221</v>
      </c>
      <c r="F2809" t="s">
        <v>3074</v>
      </c>
      <c r="G2809" t="s">
        <v>4823</v>
      </c>
      <c r="H2809"/>
      <c r="I2809"/>
    </row>
    <row r="2810" spans="1:9">
      <c r="A2810" t="s">
        <v>1697</v>
      </c>
      <c r="B2810" t="s">
        <v>2054</v>
      </c>
      <c r="C2810" t="s">
        <v>2198</v>
      </c>
      <c r="D2810" t="s">
        <v>3052</v>
      </c>
      <c r="E2810" s="48">
        <v>46222</v>
      </c>
      <c r="F2810" t="s">
        <v>2070</v>
      </c>
      <c r="G2810"/>
      <c r="H2810"/>
      <c r="I2810"/>
    </row>
    <row r="2811" spans="1:9">
      <c r="A2811" t="s">
        <v>1697</v>
      </c>
      <c r="B2811" t="s">
        <v>2054</v>
      </c>
      <c r="C2811" t="s">
        <v>2198</v>
      </c>
      <c r="D2811" t="s">
        <v>3052</v>
      </c>
      <c r="E2811" s="48">
        <v>46224</v>
      </c>
      <c r="F2811" t="s">
        <v>2165</v>
      </c>
      <c r="G2811" t="s">
        <v>4824</v>
      </c>
      <c r="H2811"/>
      <c r="I2811"/>
    </row>
    <row r="2812" spans="1:9">
      <c r="A2812" t="s">
        <v>1697</v>
      </c>
      <c r="B2812" t="s">
        <v>2054</v>
      </c>
      <c r="C2812" t="s">
        <v>2198</v>
      </c>
      <c r="D2812" t="s">
        <v>3052</v>
      </c>
      <c r="E2812" s="48">
        <v>46225</v>
      </c>
      <c r="F2812" t="s">
        <v>2844</v>
      </c>
      <c r="G2812" t="s">
        <v>4102</v>
      </c>
      <c r="H2812"/>
      <c r="I2812"/>
    </row>
    <row r="2813" spans="1:9">
      <c r="A2813" t="s">
        <v>1697</v>
      </c>
      <c r="B2813" t="s">
        <v>2054</v>
      </c>
      <c r="C2813" t="s">
        <v>2198</v>
      </c>
      <c r="D2813" t="s">
        <v>3052</v>
      </c>
      <c r="E2813" s="48">
        <v>46225</v>
      </c>
      <c r="F2813" t="s">
        <v>2844</v>
      </c>
      <c r="G2813" t="s">
        <v>4103</v>
      </c>
      <c r="H2813"/>
      <c r="I2813"/>
    </row>
    <row r="2814" spans="1:9">
      <c r="A2814" t="s">
        <v>1697</v>
      </c>
      <c r="B2814" t="s">
        <v>2054</v>
      </c>
      <c r="C2814" t="s">
        <v>2198</v>
      </c>
      <c r="D2814" t="s">
        <v>3052</v>
      </c>
      <c r="E2814" s="48">
        <v>46226</v>
      </c>
      <c r="F2814" t="s">
        <v>3075</v>
      </c>
      <c r="G2814" t="s">
        <v>1551</v>
      </c>
      <c r="H2814"/>
      <c r="I2814"/>
    </row>
    <row r="2815" spans="1:9">
      <c r="A2815" t="s">
        <v>1697</v>
      </c>
      <c r="B2815" t="s">
        <v>2054</v>
      </c>
      <c r="C2815" t="s">
        <v>2198</v>
      </c>
      <c r="D2815" t="s">
        <v>3052</v>
      </c>
      <c r="E2815" s="48">
        <v>46227</v>
      </c>
      <c r="F2815" t="s">
        <v>2810</v>
      </c>
      <c r="G2815" t="s">
        <v>3838</v>
      </c>
      <c r="H2815"/>
      <c r="I2815"/>
    </row>
    <row r="2816" spans="1:9">
      <c r="A2816" t="s">
        <v>1697</v>
      </c>
      <c r="B2816" t="s">
        <v>2054</v>
      </c>
      <c r="C2816" t="s">
        <v>2198</v>
      </c>
      <c r="D2816" t="s">
        <v>3052</v>
      </c>
      <c r="E2816" s="48">
        <v>46228</v>
      </c>
      <c r="F2816" t="s">
        <v>3076</v>
      </c>
      <c r="G2816" t="s">
        <v>4825</v>
      </c>
      <c r="H2816"/>
      <c r="I2816"/>
    </row>
    <row r="2817" spans="1:9">
      <c r="A2817" t="s">
        <v>1697</v>
      </c>
      <c r="B2817" t="s">
        <v>2054</v>
      </c>
      <c r="C2817" t="s">
        <v>2198</v>
      </c>
      <c r="D2817" t="s">
        <v>3052</v>
      </c>
      <c r="E2817" s="48">
        <v>46230</v>
      </c>
      <c r="F2817" t="s">
        <v>2961</v>
      </c>
      <c r="G2817" t="s">
        <v>4597</v>
      </c>
      <c r="H2817"/>
      <c r="I2817"/>
    </row>
    <row r="2818" spans="1:9">
      <c r="A2818" t="s">
        <v>1697</v>
      </c>
      <c r="B2818" t="s">
        <v>2054</v>
      </c>
      <c r="C2818" t="s">
        <v>2198</v>
      </c>
      <c r="D2818" t="s">
        <v>3052</v>
      </c>
      <c r="E2818" s="48">
        <v>46231</v>
      </c>
      <c r="F2818" t="s">
        <v>2751</v>
      </c>
      <c r="G2818" t="s">
        <v>3589</v>
      </c>
      <c r="H2818"/>
      <c r="I2818"/>
    </row>
    <row r="2819" spans="1:9">
      <c r="A2819" t="s">
        <v>1697</v>
      </c>
      <c r="B2819" t="s">
        <v>2054</v>
      </c>
      <c r="C2819" t="s">
        <v>2198</v>
      </c>
      <c r="D2819" t="s">
        <v>3052</v>
      </c>
      <c r="E2819" s="48">
        <v>46598</v>
      </c>
      <c r="F2819" t="s">
        <v>3077</v>
      </c>
      <c r="G2819" t="s">
        <v>1553</v>
      </c>
      <c r="H2819"/>
      <c r="I2819"/>
    </row>
    <row r="2820" spans="1:9">
      <c r="A2820" t="s">
        <v>1697</v>
      </c>
      <c r="B2820" t="s">
        <v>2054</v>
      </c>
      <c r="C2820" t="s">
        <v>2198</v>
      </c>
      <c r="D2820" t="s">
        <v>3052</v>
      </c>
      <c r="E2820" s="48">
        <v>46238</v>
      </c>
      <c r="F2820" t="s">
        <v>2905</v>
      </c>
      <c r="G2820" t="s">
        <v>4434</v>
      </c>
      <c r="H2820"/>
      <c r="I2820"/>
    </row>
    <row r="2821" spans="1:9">
      <c r="A2821" t="s">
        <v>1697</v>
      </c>
      <c r="B2821" t="s">
        <v>2054</v>
      </c>
      <c r="C2821" t="s">
        <v>2198</v>
      </c>
      <c r="D2821" t="s">
        <v>3052</v>
      </c>
      <c r="E2821" s="48">
        <v>46238</v>
      </c>
      <c r="F2821" t="s">
        <v>2905</v>
      </c>
      <c r="G2821" t="s">
        <v>4435</v>
      </c>
      <c r="H2821"/>
      <c r="I2821"/>
    </row>
    <row r="2822" spans="1:9">
      <c r="A2822" t="s">
        <v>1697</v>
      </c>
      <c r="B2822" t="s">
        <v>2054</v>
      </c>
      <c r="C2822" t="s">
        <v>2198</v>
      </c>
      <c r="D2822" t="s">
        <v>3052</v>
      </c>
      <c r="E2822" s="48">
        <v>46239</v>
      </c>
      <c r="F2822" t="s">
        <v>3078</v>
      </c>
      <c r="G2822" t="s">
        <v>4826</v>
      </c>
      <c r="H2822"/>
      <c r="I2822"/>
    </row>
    <row r="2823" spans="1:9">
      <c r="A2823" t="s">
        <v>1697</v>
      </c>
      <c r="B2823" t="s">
        <v>2054</v>
      </c>
      <c r="C2823" t="s">
        <v>2198</v>
      </c>
      <c r="D2823" t="s">
        <v>3052</v>
      </c>
      <c r="E2823" s="48">
        <v>46244</v>
      </c>
      <c r="F2823" t="s">
        <v>3079</v>
      </c>
      <c r="G2823" t="s">
        <v>4827</v>
      </c>
      <c r="H2823"/>
      <c r="I2823"/>
    </row>
    <row r="2824" spans="1:9">
      <c r="A2824" t="s">
        <v>1697</v>
      </c>
      <c r="B2824" t="s">
        <v>2054</v>
      </c>
      <c r="C2824" t="s">
        <v>2198</v>
      </c>
      <c r="D2824" t="s">
        <v>3052</v>
      </c>
      <c r="E2824" s="48">
        <v>46245</v>
      </c>
      <c r="F2824" t="s">
        <v>3080</v>
      </c>
      <c r="G2824" t="s">
        <v>4828</v>
      </c>
      <c r="H2824"/>
      <c r="I2824"/>
    </row>
    <row r="2825" spans="1:9">
      <c r="A2825" t="s">
        <v>1697</v>
      </c>
      <c r="B2825" t="s">
        <v>2054</v>
      </c>
      <c r="C2825" t="s">
        <v>2198</v>
      </c>
      <c r="D2825" t="s">
        <v>3052</v>
      </c>
      <c r="E2825" s="48">
        <v>46247</v>
      </c>
      <c r="F2825" t="s">
        <v>3081</v>
      </c>
      <c r="G2825" t="s">
        <v>4829</v>
      </c>
      <c r="H2825"/>
      <c r="I2825"/>
    </row>
    <row r="2826" spans="1:9">
      <c r="A2826" t="s">
        <v>1697</v>
      </c>
      <c r="B2826" t="s">
        <v>2054</v>
      </c>
      <c r="C2826" t="s">
        <v>2198</v>
      </c>
      <c r="D2826" t="s">
        <v>3052</v>
      </c>
      <c r="E2826" s="48">
        <v>46247</v>
      </c>
      <c r="F2826" t="s">
        <v>3081</v>
      </c>
      <c r="G2826" t="s">
        <v>4830</v>
      </c>
      <c r="H2826"/>
      <c r="I2826"/>
    </row>
    <row r="2827" spans="1:9">
      <c r="A2827" t="s">
        <v>1697</v>
      </c>
      <c r="B2827" t="s">
        <v>2054</v>
      </c>
      <c r="C2827" t="s">
        <v>2198</v>
      </c>
      <c r="D2827" t="s">
        <v>3052</v>
      </c>
      <c r="E2827" s="48">
        <v>46248</v>
      </c>
      <c r="F2827" t="s">
        <v>3082</v>
      </c>
      <c r="G2827" t="s">
        <v>4831</v>
      </c>
      <c r="H2827"/>
      <c r="I2827"/>
    </row>
    <row r="2828" spans="1:9">
      <c r="A2828" t="s">
        <v>1697</v>
      </c>
      <c r="B2828" t="s">
        <v>2054</v>
      </c>
      <c r="C2828" t="s">
        <v>2198</v>
      </c>
      <c r="D2828" t="s">
        <v>3052</v>
      </c>
      <c r="E2828" s="48">
        <v>46248</v>
      </c>
      <c r="F2828" t="s">
        <v>3082</v>
      </c>
      <c r="G2828" t="s">
        <v>4832</v>
      </c>
      <c r="H2828"/>
      <c r="I2828"/>
    </row>
    <row r="2829" spans="1:9">
      <c r="A2829" t="s">
        <v>1697</v>
      </c>
      <c r="B2829" t="s">
        <v>2054</v>
      </c>
      <c r="C2829" t="s">
        <v>2198</v>
      </c>
      <c r="D2829" t="s">
        <v>3052</v>
      </c>
      <c r="E2829" s="48">
        <v>46249</v>
      </c>
      <c r="F2829" t="s">
        <v>2832</v>
      </c>
      <c r="G2829" t="s">
        <v>3996</v>
      </c>
      <c r="H2829"/>
      <c r="I2829"/>
    </row>
    <row r="2830" spans="1:9">
      <c r="A2830" t="s">
        <v>1697</v>
      </c>
      <c r="B2830" t="s">
        <v>2054</v>
      </c>
      <c r="C2830" t="s">
        <v>2198</v>
      </c>
      <c r="D2830" t="s">
        <v>3052</v>
      </c>
      <c r="E2830" s="48">
        <v>46249</v>
      </c>
      <c r="F2830" t="s">
        <v>2832</v>
      </c>
      <c r="G2830" t="s">
        <v>3997</v>
      </c>
      <c r="H2830"/>
      <c r="I2830"/>
    </row>
    <row r="2831" spans="1:9">
      <c r="A2831" t="s">
        <v>1697</v>
      </c>
      <c r="B2831" t="s">
        <v>2054</v>
      </c>
      <c r="C2831" t="s">
        <v>2198</v>
      </c>
      <c r="D2831" t="s">
        <v>3052</v>
      </c>
      <c r="E2831" s="48">
        <v>46249</v>
      </c>
      <c r="F2831" t="s">
        <v>2832</v>
      </c>
      <c r="G2831" t="s">
        <v>3998</v>
      </c>
      <c r="H2831"/>
      <c r="I2831"/>
    </row>
    <row r="2832" spans="1:9">
      <c r="A2832" t="s">
        <v>1697</v>
      </c>
      <c r="B2832" t="s">
        <v>2054</v>
      </c>
      <c r="C2832" t="s">
        <v>2198</v>
      </c>
      <c r="D2832" t="s">
        <v>3052</v>
      </c>
      <c r="E2832" s="48">
        <v>46252</v>
      </c>
      <c r="F2832" t="s">
        <v>2871</v>
      </c>
      <c r="G2832" t="s">
        <v>4265</v>
      </c>
      <c r="H2832"/>
      <c r="I2832"/>
    </row>
    <row r="2833" spans="1:9">
      <c r="A2833" t="s">
        <v>1697</v>
      </c>
      <c r="B2833" t="s">
        <v>2054</v>
      </c>
      <c r="C2833" t="s">
        <v>2198</v>
      </c>
      <c r="D2833" t="s">
        <v>3052</v>
      </c>
      <c r="E2833" s="48">
        <v>46252</v>
      </c>
      <c r="F2833" t="s">
        <v>2871</v>
      </c>
      <c r="G2833" t="s">
        <v>4266</v>
      </c>
      <c r="H2833"/>
      <c r="I2833"/>
    </row>
    <row r="2834" spans="1:9">
      <c r="A2834" t="s">
        <v>1697</v>
      </c>
      <c r="B2834" t="s">
        <v>2054</v>
      </c>
      <c r="C2834" t="s">
        <v>2198</v>
      </c>
      <c r="D2834" t="s">
        <v>3052</v>
      </c>
      <c r="E2834" s="48">
        <v>46252</v>
      </c>
      <c r="F2834" t="s">
        <v>2871</v>
      </c>
      <c r="G2834" t="s">
        <v>4267</v>
      </c>
      <c r="H2834"/>
      <c r="I2834"/>
    </row>
    <row r="2835" spans="1:9">
      <c r="A2835" t="s">
        <v>1697</v>
      </c>
      <c r="B2835" t="s">
        <v>2054</v>
      </c>
      <c r="C2835" t="s">
        <v>2198</v>
      </c>
      <c r="D2835" t="s">
        <v>3052</v>
      </c>
      <c r="E2835" s="48">
        <v>46253</v>
      </c>
      <c r="F2835" t="s">
        <v>2965</v>
      </c>
      <c r="G2835" t="s">
        <v>4600</v>
      </c>
      <c r="H2835"/>
      <c r="I2835"/>
    </row>
    <row r="2836" spans="1:9">
      <c r="A2836" t="s">
        <v>1697</v>
      </c>
      <c r="B2836" t="s">
        <v>2054</v>
      </c>
      <c r="C2836" t="s">
        <v>2198</v>
      </c>
      <c r="D2836" t="s">
        <v>3052</v>
      </c>
      <c r="E2836" s="48">
        <v>46253</v>
      </c>
      <c r="F2836" t="s">
        <v>2965</v>
      </c>
      <c r="G2836" t="s">
        <v>4601</v>
      </c>
      <c r="H2836"/>
      <c r="I2836"/>
    </row>
    <row r="2837" spans="1:9">
      <c r="A2837" t="s">
        <v>1697</v>
      </c>
      <c r="B2837" t="s">
        <v>2054</v>
      </c>
      <c r="C2837" t="s">
        <v>2198</v>
      </c>
      <c r="D2837" t="s">
        <v>3052</v>
      </c>
      <c r="E2837" s="48">
        <v>46253</v>
      </c>
      <c r="F2837" t="s">
        <v>2965</v>
      </c>
      <c r="G2837" t="s">
        <v>4602</v>
      </c>
      <c r="H2837"/>
      <c r="I2837"/>
    </row>
    <row r="2838" spans="1:9">
      <c r="A2838" t="s">
        <v>1697</v>
      </c>
      <c r="B2838" t="s">
        <v>2054</v>
      </c>
      <c r="C2838" t="s">
        <v>2198</v>
      </c>
      <c r="D2838" t="s">
        <v>3052</v>
      </c>
      <c r="E2838" s="48">
        <v>46254</v>
      </c>
      <c r="F2838" t="s">
        <v>2891</v>
      </c>
      <c r="G2838" t="s">
        <v>4371</v>
      </c>
      <c r="H2838"/>
      <c r="I2838"/>
    </row>
    <row r="2839" spans="1:9">
      <c r="A2839" t="s">
        <v>1697</v>
      </c>
      <c r="B2839" t="s">
        <v>2054</v>
      </c>
      <c r="C2839" t="s">
        <v>2198</v>
      </c>
      <c r="D2839" t="s">
        <v>3052</v>
      </c>
      <c r="E2839" s="48">
        <v>46255</v>
      </c>
      <c r="F2839" t="s">
        <v>3083</v>
      </c>
      <c r="G2839" t="s">
        <v>4833</v>
      </c>
      <c r="H2839"/>
      <c r="I2839"/>
    </row>
    <row r="2840" spans="1:9">
      <c r="A2840" t="s">
        <v>1697</v>
      </c>
      <c r="B2840" t="s">
        <v>2054</v>
      </c>
      <c r="C2840" t="s">
        <v>2198</v>
      </c>
      <c r="D2840" t="s">
        <v>3052</v>
      </c>
      <c r="E2840" s="48">
        <v>46256</v>
      </c>
      <c r="F2840" t="s">
        <v>2834</v>
      </c>
      <c r="G2840" t="s">
        <v>4014</v>
      </c>
      <c r="H2840"/>
      <c r="I2840"/>
    </row>
    <row r="2841" spans="1:9">
      <c r="A2841" t="s">
        <v>1697</v>
      </c>
      <c r="B2841" t="s">
        <v>2054</v>
      </c>
      <c r="C2841" t="s">
        <v>2198</v>
      </c>
      <c r="D2841" t="s">
        <v>3052</v>
      </c>
      <c r="E2841" s="48">
        <v>46258</v>
      </c>
      <c r="F2841" t="s">
        <v>2353</v>
      </c>
      <c r="G2841" t="s">
        <v>4271</v>
      </c>
      <c r="H2841"/>
      <c r="I2841"/>
    </row>
    <row r="2842" spans="1:9">
      <c r="A2842" t="s">
        <v>1697</v>
      </c>
      <c r="B2842" t="s">
        <v>2054</v>
      </c>
      <c r="C2842" t="s">
        <v>2198</v>
      </c>
      <c r="D2842" t="s">
        <v>3052</v>
      </c>
      <c r="E2842" s="48">
        <v>46258</v>
      </c>
      <c r="F2842" t="s">
        <v>2353</v>
      </c>
      <c r="G2842" t="s">
        <v>4272</v>
      </c>
      <c r="H2842"/>
      <c r="I2842"/>
    </row>
    <row r="2843" spans="1:9">
      <c r="A2843" t="s">
        <v>1697</v>
      </c>
      <c r="B2843" t="s">
        <v>2054</v>
      </c>
      <c r="C2843" t="s">
        <v>2198</v>
      </c>
      <c r="D2843" t="s">
        <v>3052</v>
      </c>
      <c r="E2843" s="48">
        <v>46259</v>
      </c>
      <c r="F2843" t="s">
        <v>2929</v>
      </c>
      <c r="G2843" t="s">
        <v>4532</v>
      </c>
      <c r="H2843"/>
      <c r="I2843"/>
    </row>
    <row r="2844" spans="1:9">
      <c r="A2844" t="s">
        <v>1697</v>
      </c>
      <c r="B2844" t="s">
        <v>2054</v>
      </c>
      <c r="C2844" t="s">
        <v>2198</v>
      </c>
      <c r="D2844" t="s">
        <v>3052</v>
      </c>
      <c r="E2844" s="48">
        <v>46260</v>
      </c>
      <c r="F2844" t="s">
        <v>2930</v>
      </c>
      <c r="G2844" t="s">
        <v>4533</v>
      </c>
      <c r="H2844"/>
      <c r="I2844"/>
    </row>
    <row r="2845" spans="1:9">
      <c r="A2845" t="s">
        <v>1697</v>
      </c>
      <c r="B2845" t="s">
        <v>2054</v>
      </c>
      <c r="C2845" t="s">
        <v>2198</v>
      </c>
      <c r="D2845" t="s">
        <v>3052</v>
      </c>
      <c r="E2845" s="48">
        <v>46261</v>
      </c>
      <c r="F2845" t="s">
        <v>2411</v>
      </c>
      <c r="G2845" t="s">
        <v>4834</v>
      </c>
      <c r="H2845"/>
      <c r="I2845"/>
    </row>
    <row r="2846" spans="1:9">
      <c r="A2846" t="s">
        <v>1697</v>
      </c>
      <c r="B2846" t="s">
        <v>2054</v>
      </c>
      <c r="C2846" t="s">
        <v>2198</v>
      </c>
      <c r="D2846" t="s">
        <v>3052</v>
      </c>
      <c r="E2846" s="48">
        <v>46265</v>
      </c>
      <c r="F2846" t="s">
        <v>3084</v>
      </c>
      <c r="G2846"/>
      <c r="H2846"/>
      <c r="I2846"/>
    </row>
    <row r="2847" spans="1:9">
      <c r="A2847" t="s">
        <v>1697</v>
      </c>
      <c r="B2847" t="s">
        <v>2054</v>
      </c>
      <c r="C2847" t="s">
        <v>2198</v>
      </c>
      <c r="D2847" t="s">
        <v>3052</v>
      </c>
      <c r="E2847" s="48">
        <v>46266</v>
      </c>
      <c r="F2847" t="s">
        <v>3085</v>
      </c>
      <c r="G2847" t="s">
        <v>4835</v>
      </c>
      <c r="H2847"/>
      <c r="I2847"/>
    </row>
    <row r="2848" spans="1:9">
      <c r="A2848" t="s">
        <v>1697</v>
      </c>
      <c r="B2848" t="s">
        <v>2054</v>
      </c>
      <c r="C2848" t="s">
        <v>2198</v>
      </c>
      <c r="D2848" t="s">
        <v>3052</v>
      </c>
      <c r="E2848" s="48">
        <v>46267</v>
      </c>
      <c r="F2848" t="s">
        <v>2357</v>
      </c>
      <c r="G2848" t="s">
        <v>4026</v>
      </c>
      <c r="H2848"/>
      <c r="I2848"/>
    </row>
    <row r="2849" spans="1:9">
      <c r="A2849" t="s">
        <v>1697</v>
      </c>
      <c r="B2849" t="s">
        <v>2054</v>
      </c>
      <c r="C2849" t="s">
        <v>2198</v>
      </c>
      <c r="D2849" t="s">
        <v>3052</v>
      </c>
      <c r="E2849" s="48">
        <v>46268</v>
      </c>
      <c r="F2849" t="s">
        <v>2307</v>
      </c>
      <c r="G2849" t="s">
        <v>4572</v>
      </c>
      <c r="H2849"/>
      <c r="I2849"/>
    </row>
    <row r="2850" spans="1:9">
      <c r="A2850" t="s">
        <v>1697</v>
      </c>
      <c r="B2850" t="s">
        <v>2054</v>
      </c>
      <c r="C2850" t="s">
        <v>2198</v>
      </c>
      <c r="D2850" t="s">
        <v>3052</v>
      </c>
      <c r="E2850" s="48">
        <v>46274</v>
      </c>
      <c r="F2850" t="s">
        <v>2835</v>
      </c>
      <c r="G2850" t="s">
        <v>4030</v>
      </c>
      <c r="H2850"/>
      <c r="I2850"/>
    </row>
    <row r="2851" spans="1:9">
      <c r="A2851" t="s">
        <v>1697</v>
      </c>
      <c r="B2851" t="s">
        <v>2054</v>
      </c>
      <c r="C2851" t="s">
        <v>2198</v>
      </c>
      <c r="D2851" t="s">
        <v>3052</v>
      </c>
      <c r="E2851" s="48">
        <v>46274</v>
      </c>
      <c r="F2851" t="s">
        <v>2835</v>
      </c>
      <c r="G2851" t="s">
        <v>4031</v>
      </c>
      <c r="H2851"/>
      <c r="I2851"/>
    </row>
    <row r="2852" spans="1:9">
      <c r="A2852" t="s">
        <v>1697</v>
      </c>
      <c r="B2852" t="s">
        <v>2054</v>
      </c>
      <c r="C2852" t="s">
        <v>2198</v>
      </c>
      <c r="D2852" t="s">
        <v>3052</v>
      </c>
      <c r="E2852" s="48">
        <v>46276</v>
      </c>
      <c r="F2852" t="s">
        <v>2414</v>
      </c>
      <c r="G2852" t="s">
        <v>3625</v>
      </c>
      <c r="H2852"/>
      <c r="I2852"/>
    </row>
    <row r="2853" spans="1:9">
      <c r="A2853" t="s">
        <v>1697</v>
      </c>
      <c r="B2853" t="s">
        <v>2054</v>
      </c>
      <c r="C2853" t="s">
        <v>2198</v>
      </c>
      <c r="D2853" t="s">
        <v>3052</v>
      </c>
      <c r="E2853" s="48">
        <v>46280</v>
      </c>
      <c r="F2853" t="s">
        <v>3086</v>
      </c>
      <c r="G2853" t="s">
        <v>4836</v>
      </c>
      <c r="H2853"/>
      <c r="I2853"/>
    </row>
    <row r="2854" spans="1:9">
      <c r="A2854" t="s">
        <v>1697</v>
      </c>
      <c r="B2854" t="s">
        <v>2054</v>
      </c>
      <c r="C2854" t="s">
        <v>2198</v>
      </c>
      <c r="D2854" t="s">
        <v>3052</v>
      </c>
      <c r="E2854" s="48">
        <v>46281</v>
      </c>
      <c r="F2854" t="s">
        <v>3087</v>
      </c>
      <c r="G2854" t="s">
        <v>4837</v>
      </c>
      <c r="H2854"/>
      <c r="I2854"/>
    </row>
    <row r="2855" spans="1:9">
      <c r="A2855" t="s">
        <v>1697</v>
      </c>
      <c r="B2855" t="s">
        <v>2054</v>
      </c>
      <c r="C2855" t="s">
        <v>2198</v>
      </c>
      <c r="D2855" t="s">
        <v>3052</v>
      </c>
      <c r="E2855" s="48">
        <v>46282</v>
      </c>
      <c r="F2855" t="s">
        <v>1801</v>
      </c>
      <c r="G2855" t="s">
        <v>1557</v>
      </c>
      <c r="H2855"/>
      <c r="I2855"/>
    </row>
    <row r="2856" spans="1:9">
      <c r="A2856" t="s">
        <v>1697</v>
      </c>
      <c r="B2856" t="s">
        <v>2054</v>
      </c>
      <c r="C2856" t="s">
        <v>2198</v>
      </c>
      <c r="D2856" t="s">
        <v>3052</v>
      </c>
      <c r="E2856" s="48">
        <v>46282</v>
      </c>
      <c r="F2856" t="s">
        <v>1801</v>
      </c>
      <c r="G2856" t="s">
        <v>1558</v>
      </c>
      <c r="H2856"/>
      <c r="I2856"/>
    </row>
    <row r="2857" spans="1:9">
      <c r="A2857" t="s">
        <v>1697</v>
      </c>
      <c r="B2857" t="s">
        <v>2054</v>
      </c>
      <c r="C2857" t="s">
        <v>2198</v>
      </c>
      <c r="D2857" t="s">
        <v>3052</v>
      </c>
      <c r="E2857" s="48">
        <v>46286</v>
      </c>
      <c r="F2857" t="s">
        <v>1769</v>
      </c>
      <c r="G2857" t="s">
        <v>4297</v>
      </c>
      <c r="H2857"/>
      <c r="I2857"/>
    </row>
    <row r="2858" spans="1:9">
      <c r="A2858" t="s">
        <v>1697</v>
      </c>
      <c r="B2858" t="s">
        <v>2054</v>
      </c>
      <c r="C2858" t="s">
        <v>2198</v>
      </c>
      <c r="D2858" t="s">
        <v>3052</v>
      </c>
      <c r="E2858" s="48">
        <v>46287</v>
      </c>
      <c r="F2858" t="s">
        <v>6414</v>
      </c>
      <c r="G2858" t="s">
        <v>6331</v>
      </c>
      <c r="H2858"/>
      <c r="I2858"/>
    </row>
    <row r="2859" spans="1:9">
      <c r="A2859" t="s">
        <v>1697</v>
      </c>
      <c r="B2859" t="s">
        <v>2054</v>
      </c>
      <c r="C2859" t="s">
        <v>2198</v>
      </c>
      <c r="D2859" t="s">
        <v>3052</v>
      </c>
      <c r="E2859" s="48">
        <v>46287</v>
      </c>
      <c r="F2859" t="s">
        <v>6414</v>
      </c>
      <c r="G2859" t="s">
        <v>6306</v>
      </c>
      <c r="H2859"/>
      <c r="I2859"/>
    </row>
    <row r="2860" spans="1:9">
      <c r="A2860" t="s">
        <v>1697</v>
      </c>
      <c r="B2860" t="s">
        <v>2054</v>
      </c>
      <c r="C2860" t="s">
        <v>2198</v>
      </c>
      <c r="D2860" t="s">
        <v>3052</v>
      </c>
      <c r="E2860" s="48">
        <v>46287</v>
      </c>
      <c r="F2860" t="s">
        <v>6414</v>
      </c>
      <c r="G2860" t="s">
        <v>6322</v>
      </c>
      <c r="H2860"/>
      <c r="I2860"/>
    </row>
    <row r="2861" spans="1:9">
      <c r="A2861" t="s">
        <v>1697</v>
      </c>
      <c r="B2861" t="s">
        <v>2054</v>
      </c>
      <c r="C2861" t="s">
        <v>2198</v>
      </c>
      <c r="D2861" t="s">
        <v>3052</v>
      </c>
      <c r="E2861" s="48">
        <v>46287</v>
      </c>
      <c r="F2861" t="s">
        <v>6414</v>
      </c>
      <c r="G2861" t="s">
        <v>6355</v>
      </c>
      <c r="H2861"/>
      <c r="I2861"/>
    </row>
    <row r="2862" spans="1:9">
      <c r="A2862" t="s">
        <v>1697</v>
      </c>
      <c r="B2862" t="s">
        <v>2054</v>
      </c>
      <c r="C2862" t="s">
        <v>2198</v>
      </c>
      <c r="D2862" t="s">
        <v>3052</v>
      </c>
      <c r="E2862" s="48">
        <v>46291</v>
      </c>
      <c r="F2862" t="s">
        <v>1707</v>
      </c>
      <c r="G2862" t="s">
        <v>4052</v>
      </c>
      <c r="H2862"/>
      <c r="I2862"/>
    </row>
    <row r="2863" spans="1:9">
      <c r="A2863" t="s">
        <v>1697</v>
      </c>
      <c r="B2863" t="s">
        <v>2054</v>
      </c>
      <c r="C2863" t="s">
        <v>2198</v>
      </c>
      <c r="D2863" t="s">
        <v>3052</v>
      </c>
      <c r="E2863" s="48">
        <v>46293</v>
      </c>
      <c r="F2863" t="s">
        <v>6745</v>
      </c>
      <c r="G2863" t="s">
        <v>6327</v>
      </c>
      <c r="H2863"/>
      <c r="I2863"/>
    </row>
    <row r="2864" spans="1:9">
      <c r="A2864" t="s">
        <v>1697</v>
      </c>
      <c r="B2864" t="s">
        <v>2054</v>
      </c>
      <c r="C2864" t="s">
        <v>2198</v>
      </c>
      <c r="D2864" t="s">
        <v>3052</v>
      </c>
      <c r="E2864" s="48">
        <v>46293</v>
      </c>
      <c r="F2864" t="s">
        <v>6745</v>
      </c>
      <c r="G2864" t="s">
        <v>6325</v>
      </c>
      <c r="H2864"/>
      <c r="I2864"/>
    </row>
    <row r="2865" spans="1:9">
      <c r="A2865" t="s">
        <v>1697</v>
      </c>
      <c r="B2865" t="s">
        <v>2054</v>
      </c>
      <c r="C2865" t="s">
        <v>2198</v>
      </c>
      <c r="D2865" t="s">
        <v>3052</v>
      </c>
      <c r="E2865" s="48">
        <v>46293</v>
      </c>
      <c r="F2865" t="s">
        <v>6745</v>
      </c>
      <c r="G2865" t="s">
        <v>6328</v>
      </c>
      <c r="H2865"/>
      <c r="I2865"/>
    </row>
    <row r="2866" spans="1:9">
      <c r="A2866" t="s">
        <v>1697</v>
      </c>
      <c r="B2866" t="s">
        <v>2054</v>
      </c>
      <c r="C2866" t="s">
        <v>2198</v>
      </c>
      <c r="D2866" t="s">
        <v>3052</v>
      </c>
      <c r="E2866" s="48">
        <v>46294</v>
      </c>
      <c r="F2866" t="s">
        <v>6644</v>
      </c>
      <c r="G2866" t="s">
        <v>6565</v>
      </c>
      <c r="H2866"/>
      <c r="I2866"/>
    </row>
    <row r="2867" spans="1:9">
      <c r="A2867" t="s">
        <v>1697</v>
      </c>
      <c r="B2867" t="s">
        <v>2054</v>
      </c>
      <c r="C2867" t="s">
        <v>2198</v>
      </c>
      <c r="D2867" t="s">
        <v>3052</v>
      </c>
      <c r="E2867" s="48">
        <v>46295</v>
      </c>
      <c r="F2867" t="s">
        <v>6735</v>
      </c>
      <c r="G2867" t="s">
        <v>6473</v>
      </c>
      <c r="H2867"/>
      <c r="I2867"/>
    </row>
    <row r="2868" spans="1:9">
      <c r="A2868" t="s">
        <v>1697</v>
      </c>
      <c r="B2868" t="s">
        <v>2054</v>
      </c>
      <c r="C2868" t="s">
        <v>2198</v>
      </c>
      <c r="D2868" t="s">
        <v>3052</v>
      </c>
      <c r="E2868" s="48">
        <v>46295</v>
      </c>
      <c r="F2868" t="s">
        <v>6735</v>
      </c>
      <c r="G2868" t="s">
        <v>6479</v>
      </c>
      <c r="H2868"/>
      <c r="I2868"/>
    </row>
    <row r="2869" spans="1:9">
      <c r="A2869" t="s">
        <v>1697</v>
      </c>
      <c r="B2869" t="s">
        <v>2054</v>
      </c>
      <c r="C2869" t="s">
        <v>2198</v>
      </c>
      <c r="D2869" t="s">
        <v>3052</v>
      </c>
      <c r="E2869" s="48">
        <v>46296</v>
      </c>
      <c r="F2869" t="s">
        <v>6751</v>
      </c>
      <c r="G2869" t="s">
        <v>6739</v>
      </c>
      <c r="H2869"/>
      <c r="I2869"/>
    </row>
    <row r="2870" spans="1:9">
      <c r="A2870" t="s">
        <v>1697</v>
      </c>
      <c r="B2870" t="s">
        <v>2130</v>
      </c>
      <c r="C2870" t="s">
        <v>2198</v>
      </c>
      <c r="D2870" t="s">
        <v>3052</v>
      </c>
      <c r="E2870" s="48">
        <v>46160</v>
      </c>
      <c r="F2870" t="s">
        <v>2258</v>
      </c>
      <c r="G2870" t="s">
        <v>4839</v>
      </c>
      <c r="H2870"/>
      <c r="I2870"/>
    </row>
    <row r="2871" spans="1:9">
      <c r="A2871" t="s">
        <v>1697</v>
      </c>
      <c r="B2871" t="s">
        <v>2130</v>
      </c>
      <c r="C2871" t="s">
        <v>2198</v>
      </c>
      <c r="D2871" t="s">
        <v>3052</v>
      </c>
      <c r="E2871" s="48">
        <v>46170</v>
      </c>
      <c r="F2871" t="s">
        <v>3089</v>
      </c>
      <c r="G2871" t="s">
        <v>4840</v>
      </c>
      <c r="H2871"/>
      <c r="I2871"/>
    </row>
    <row r="2872" spans="1:9">
      <c r="A2872" t="s">
        <v>1697</v>
      </c>
      <c r="B2872" t="s">
        <v>2130</v>
      </c>
      <c r="C2872" t="s">
        <v>2198</v>
      </c>
      <c r="D2872" t="s">
        <v>3052</v>
      </c>
      <c r="E2872" s="48">
        <v>46171</v>
      </c>
      <c r="F2872" t="s">
        <v>3090</v>
      </c>
      <c r="G2872" t="s">
        <v>4841</v>
      </c>
      <c r="H2872"/>
      <c r="I2872"/>
    </row>
    <row r="2873" spans="1:9">
      <c r="A2873" t="s">
        <v>1697</v>
      </c>
      <c r="B2873" t="s">
        <v>2130</v>
      </c>
      <c r="C2873" t="s">
        <v>2198</v>
      </c>
      <c r="D2873" t="s">
        <v>3052</v>
      </c>
      <c r="E2873" s="48">
        <v>46174</v>
      </c>
      <c r="F2873" t="s">
        <v>2819</v>
      </c>
      <c r="G2873" t="s">
        <v>3939</v>
      </c>
      <c r="H2873"/>
      <c r="I2873"/>
    </row>
    <row r="2874" spans="1:9">
      <c r="A2874" t="s">
        <v>1697</v>
      </c>
      <c r="B2874" t="s">
        <v>2130</v>
      </c>
      <c r="C2874" t="s">
        <v>2198</v>
      </c>
      <c r="D2874" t="s">
        <v>3052</v>
      </c>
      <c r="E2874" s="48">
        <v>46175</v>
      </c>
      <c r="F2874" t="s">
        <v>3091</v>
      </c>
      <c r="G2874" t="s">
        <v>4842</v>
      </c>
      <c r="H2874"/>
      <c r="I2874"/>
    </row>
    <row r="2875" spans="1:9">
      <c r="A2875" t="s">
        <v>1697</v>
      </c>
      <c r="B2875" t="s">
        <v>2130</v>
      </c>
      <c r="C2875" t="s">
        <v>2198</v>
      </c>
      <c r="D2875" t="s">
        <v>3052</v>
      </c>
      <c r="E2875" s="48">
        <v>46176</v>
      </c>
      <c r="F2875" t="s">
        <v>2325</v>
      </c>
      <c r="G2875" t="s">
        <v>4843</v>
      </c>
      <c r="H2875"/>
      <c r="I2875"/>
    </row>
    <row r="2876" spans="1:9">
      <c r="A2876" t="s">
        <v>1697</v>
      </c>
      <c r="B2876" t="s">
        <v>2130</v>
      </c>
      <c r="C2876" t="s">
        <v>2198</v>
      </c>
      <c r="D2876" t="s">
        <v>3052</v>
      </c>
      <c r="E2876" s="48">
        <v>46177</v>
      </c>
      <c r="F2876" t="s">
        <v>3092</v>
      </c>
      <c r="G2876" t="s">
        <v>4725</v>
      </c>
      <c r="H2876"/>
      <c r="I2876"/>
    </row>
    <row r="2877" spans="1:9">
      <c r="A2877" t="s">
        <v>1697</v>
      </c>
      <c r="B2877" t="s">
        <v>2130</v>
      </c>
      <c r="C2877" t="s">
        <v>2198</v>
      </c>
      <c r="D2877" t="s">
        <v>3052</v>
      </c>
      <c r="E2877" s="48">
        <v>46178</v>
      </c>
      <c r="F2877" t="s">
        <v>2138</v>
      </c>
      <c r="G2877" t="s">
        <v>4637</v>
      </c>
      <c r="H2877"/>
      <c r="I2877"/>
    </row>
    <row r="2878" spans="1:9">
      <c r="A2878" t="s">
        <v>1697</v>
      </c>
      <c r="B2878" t="s">
        <v>2130</v>
      </c>
      <c r="C2878" t="s">
        <v>2198</v>
      </c>
      <c r="D2878" t="s">
        <v>3052</v>
      </c>
      <c r="E2878" s="48">
        <v>46181</v>
      </c>
      <c r="F2878" t="s">
        <v>1670</v>
      </c>
      <c r="G2878"/>
      <c r="H2878"/>
      <c r="I2878"/>
    </row>
    <row r="2879" spans="1:9">
      <c r="A2879" t="s">
        <v>1697</v>
      </c>
      <c r="B2879" t="s">
        <v>2130</v>
      </c>
      <c r="C2879" t="s">
        <v>2198</v>
      </c>
      <c r="D2879" t="s">
        <v>3052</v>
      </c>
      <c r="E2879" s="48">
        <v>46184</v>
      </c>
      <c r="F2879" t="s">
        <v>3093</v>
      </c>
      <c r="G2879" t="s">
        <v>4844</v>
      </c>
      <c r="H2879"/>
      <c r="I2879"/>
    </row>
    <row r="2880" spans="1:9">
      <c r="A2880" t="s">
        <v>1697</v>
      </c>
      <c r="B2880" t="s">
        <v>2130</v>
      </c>
      <c r="C2880" t="s">
        <v>2198</v>
      </c>
      <c r="D2880" t="s">
        <v>3052</v>
      </c>
      <c r="E2880" s="48">
        <v>46185</v>
      </c>
      <c r="F2880" t="s">
        <v>2070</v>
      </c>
      <c r="G2880"/>
      <c r="H2880"/>
      <c r="I2880"/>
    </row>
    <row r="2881" spans="1:9">
      <c r="A2881" t="s">
        <v>1697</v>
      </c>
      <c r="B2881" t="s">
        <v>2130</v>
      </c>
      <c r="C2881" t="s">
        <v>2198</v>
      </c>
      <c r="D2881" t="s">
        <v>3052</v>
      </c>
      <c r="E2881" s="48">
        <v>46186</v>
      </c>
      <c r="F2881" t="s">
        <v>3094</v>
      </c>
      <c r="G2881" t="s">
        <v>4845</v>
      </c>
      <c r="H2881"/>
      <c r="I2881"/>
    </row>
    <row r="2882" spans="1:9">
      <c r="A2882" t="s">
        <v>1697</v>
      </c>
      <c r="B2882" t="s">
        <v>2130</v>
      </c>
      <c r="C2882" t="s">
        <v>2198</v>
      </c>
      <c r="D2882" t="s">
        <v>3052</v>
      </c>
      <c r="E2882" s="48">
        <v>46187</v>
      </c>
      <c r="F2882" t="s">
        <v>2070</v>
      </c>
      <c r="G2882"/>
      <c r="H2882"/>
      <c r="I2882"/>
    </row>
    <row r="2883" spans="1:9">
      <c r="A2883" t="s">
        <v>1697</v>
      </c>
      <c r="B2883" t="s">
        <v>2130</v>
      </c>
      <c r="C2883" t="s">
        <v>2198</v>
      </c>
      <c r="D2883" t="s">
        <v>3052</v>
      </c>
      <c r="E2883" s="48">
        <v>46188</v>
      </c>
      <c r="F2883" t="s">
        <v>2779</v>
      </c>
      <c r="G2883" t="s">
        <v>3679</v>
      </c>
      <c r="H2883"/>
      <c r="I2883"/>
    </row>
    <row r="2884" spans="1:9">
      <c r="A2884" t="s">
        <v>1697</v>
      </c>
      <c r="B2884" t="s">
        <v>2130</v>
      </c>
      <c r="C2884" t="s">
        <v>2198</v>
      </c>
      <c r="D2884" t="s">
        <v>3052</v>
      </c>
      <c r="E2884" s="48">
        <v>46189</v>
      </c>
      <c r="F2884" t="s">
        <v>3095</v>
      </c>
      <c r="G2884" t="s">
        <v>4846</v>
      </c>
      <c r="H2884"/>
      <c r="I2884"/>
    </row>
    <row r="2885" spans="1:9">
      <c r="A2885" t="s">
        <v>1697</v>
      </c>
      <c r="B2885" t="s">
        <v>2130</v>
      </c>
      <c r="C2885" t="s">
        <v>2198</v>
      </c>
      <c r="D2885" t="s">
        <v>3052</v>
      </c>
      <c r="E2885" s="48">
        <v>46190</v>
      </c>
      <c r="F2885" t="s">
        <v>3096</v>
      </c>
      <c r="G2885" t="s">
        <v>4552</v>
      </c>
      <c r="H2885"/>
      <c r="I2885"/>
    </row>
    <row r="2886" spans="1:9">
      <c r="A2886" t="s">
        <v>1697</v>
      </c>
      <c r="B2886" t="s">
        <v>2130</v>
      </c>
      <c r="C2886" t="s">
        <v>2198</v>
      </c>
      <c r="D2886" t="s">
        <v>3052</v>
      </c>
      <c r="E2886" s="48">
        <v>46191</v>
      </c>
      <c r="F2886" t="s">
        <v>2070</v>
      </c>
      <c r="G2886"/>
      <c r="H2886"/>
      <c r="I2886"/>
    </row>
    <row r="2887" spans="1:9">
      <c r="A2887" t="s">
        <v>1697</v>
      </c>
      <c r="B2887" t="s">
        <v>2130</v>
      </c>
      <c r="C2887" t="s">
        <v>2198</v>
      </c>
      <c r="D2887" t="s">
        <v>3052</v>
      </c>
      <c r="E2887" s="48">
        <v>46192</v>
      </c>
      <c r="F2887" t="s">
        <v>3097</v>
      </c>
      <c r="G2887" t="s">
        <v>4847</v>
      </c>
      <c r="H2887"/>
      <c r="I2887"/>
    </row>
    <row r="2888" spans="1:9">
      <c r="A2888" t="s">
        <v>1697</v>
      </c>
      <c r="B2888" t="s">
        <v>2130</v>
      </c>
      <c r="C2888" t="s">
        <v>2198</v>
      </c>
      <c r="D2888" t="s">
        <v>3052</v>
      </c>
      <c r="E2888" s="48">
        <v>46194</v>
      </c>
      <c r="F2888" t="s">
        <v>2070</v>
      </c>
      <c r="G2888"/>
      <c r="H2888"/>
      <c r="I2888"/>
    </row>
    <row r="2889" spans="1:9">
      <c r="A2889" t="s">
        <v>1697</v>
      </c>
      <c r="B2889" t="s">
        <v>2130</v>
      </c>
      <c r="C2889" t="s">
        <v>2198</v>
      </c>
      <c r="D2889" t="s">
        <v>3052</v>
      </c>
      <c r="E2889" s="48">
        <v>46201</v>
      </c>
      <c r="F2889" t="s">
        <v>2070</v>
      </c>
      <c r="G2889"/>
      <c r="H2889"/>
      <c r="I2889"/>
    </row>
    <row r="2890" spans="1:9">
      <c r="A2890" t="s">
        <v>1697</v>
      </c>
      <c r="B2890" t="s">
        <v>2130</v>
      </c>
      <c r="C2890" t="s">
        <v>2198</v>
      </c>
      <c r="D2890" t="s">
        <v>3052</v>
      </c>
      <c r="E2890" s="48">
        <v>46202</v>
      </c>
      <c r="F2890" t="s">
        <v>2941</v>
      </c>
      <c r="G2890" t="s">
        <v>4555</v>
      </c>
      <c r="H2890"/>
      <c r="I2890"/>
    </row>
    <row r="2891" spans="1:9">
      <c r="A2891" t="s">
        <v>1697</v>
      </c>
      <c r="B2891" t="s">
        <v>2130</v>
      </c>
      <c r="C2891" t="s">
        <v>2198</v>
      </c>
      <c r="D2891" t="s">
        <v>3052</v>
      </c>
      <c r="E2891" s="48">
        <v>46202</v>
      </c>
      <c r="F2891" t="s">
        <v>2941</v>
      </c>
      <c r="G2891" t="s">
        <v>4556</v>
      </c>
      <c r="H2891"/>
      <c r="I2891"/>
    </row>
    <row r="2892" spans="1:9">
      <c r="A2892" t="s">
        <v>1697</v>
      </c>
      <c r="B2892" t="s">
        <v>2130</v>
      </c>
      <c r="C2892" t="s">
        <v>2198</v>
      </c>
      <c r="D2892" t="s">
        <v>3052</v>
      </c>
      <c r="E2892" s="48">
        <v>46204</v>
      </c>
      <c r="F2892" t="s">
        <v>3098</v>
      </c>
      <c r="G2892" t="s">
        <v>4848</v>
      </c>
      <c r="H2892"/>
      <c r="I2892"/>
    </row>
    <row r="2893" spans="1:9">
      <c r="A2893" t="s">
        <v>1697</v>
      </c>
      <c r="B2893" t="s">
        <v>2130</v>
      </c>
      <c r="C2893" t="s">
        <v>2198</v>
      </c>
      <c r="D2893" t="s">
        <v>3052</v>
      </c>
      <c r="E2893" s="48">
        <v>46208</v>
      </c>
      <c r="F2893" t="s">
        <v>2070</v>
      </c>
      <c r="G2893"/>
      <c r="H2893"/>
      <c r="I2893"/>
    </row>
    <row r="2894" spans="1:9">
      <c r="A2894" t="s">
        <v>1697</v>
      </c>
      <c r="B2894" t="s">
        <v>2130</v>
      </c>
      <c r="C2894" t="s">
        <v>2198</v>
      </c>
      <c r="D2894" t="s">
        <v>3052</v>
      </c>
      <c r="E2894" s="48">
        <v>46211</v>
      </c>
      <c r="F2894" t="s">
        <v>3099</v>
      </c>
      <c r="G2894"/>
      <c r="H2894"/>
      <c r="I2894"/>
    </row>
    <row r="2895" spans="1:9">
      <c r="A2895" t="s">
        <v>1697</v>
      </c>
      <c r="B2895" t="s">
        <v>2130</v>
      </c>
      <c r="C2895" t="s">
        <v>2198</v>
      </c>
      <c r="D2895" t="s">
        <v>3052</v>
      </c>
      <c r="E2895" s="48">
        <v>46212</v>
      </c>
      <c r="F2895" t="s">
        <v>3100</v>
      </c>
      <c r="G2895" t="s">
        <v>4797</v>
      </c>
      <c r="H2895"/>
      <c r="I2895"/>
    </row>
    <row r="2896" spans="1:9">
      <c r="A2896" t="s">
        <v>1697</v>
      </c>
      <c r="B2896" t="s">
        <v>2130</v>
      </c>
      <c r="C2896" t="s">
        <v>2198</v>
      </c>
      <c r="D2896" t="s">
        <v>3052</v>
      </c>
      <c r="E2896" s="48">
        <v>46213</v>
      </c>
      <c r="F2896" t="s">
        <v>2070</v>
      </c>
      <c r="G2896"/>
      <c r="H2896"/>
      <c r="I2896"/>
    </row>
    <row r="2897" spans="1:9">
      <c r="A2897" t="s">
        <v>1697</v>
      </c>
      <c r="B2897" t="s">
        <v>2130</v>
      </c>
      <c r="C2897" t="s">
        <v>2198</v>
      </c>
      <c r="D2897" t="s">
        <v>3052</v>
      </c>
      <c r="E2897" s="48">
        <v>46214</v>
      </c>
      <c r="F2897" t="s">
        <v>2070</v>
      </c>
      <c r="G2897"/>
      <c r="H2897"/>
      <c r="I2897"/>
    </row>
    <row r="2898" spans="1:9">
      <c r="A2898" t="s">
        <v>1697</v>
      </c>
      <c r="B2898" t="s">
        <v>2130</v>
      </c>
      <c r="C2898" t="s">
        <v>2198</v>
      </c>
      <c r="D2898" t="s">
        <v>3052</v>
      </c>
      <c r="E2898" s="48">
        <v>46215</v>
      </c>
      <c r="F2898" t="s">
        <v>2070</v>
      </c>
      <c r="G2898"/>
      <c r="H2898"/>
      <c r="I2898"/>
    </row>
    <row r="2899" spans="1:9">
      <c r="A2899" t="s">
        <v>1697</v>
      </c>
      <c r="B2899" t="s">
        <v>2130</v>
      </c>
      <c r="C2899" t="s">
        <v>2198</v>
      </c>
      <c r="D2899" t="s">
        <v>3052</v>
      </c>
      <c r="E2899" s="48">
        <v>46216</v>
      </c>
      <c r="F2899" t="s">
        <v>2070</v>
      </c>
      <c r="G2899"/>
      <c r="H2899"/>
      <c r="I2899"/>
    </row>
    <row r="2900" spans="1:9">
      <c r="A2900" t="s">
        <v>1697</v>
      </c>
      <c r="B2900" t="s">
        <v>2130</v>
      </c>
      <c r="C2900" t="s">
        <v>2198</v>
      </c>
      <c r="D2900" t="s">
        <v>3052</v>
      </c>
      <c r="E2900" s="48">
        <v>46217</v>
      </c>
      <c r="F2900" t="s">
        <v>2070</v>
      </c>
      <c r="G2900"/>
      <c r="H2900"/>
      <c r="I2900"/>
    </row>
    <row r="2901" spans="1:9">
      <c r="A2901" t="s">
        <v>1697</v>
      </c>
      <c r="B2901" t="s">
        <v>2130</v>
      </c>
      <c r="C2901" t="s">
        <v>2198</v>
      </c>
      <c r="D2901" t="s">
        <v>3052</v>
      </c>
      <c r="E2901" s="48">
        <v>46220</v>
      </c>
      <c r="F2901" t="s">
        <v>2768</v>
      </c>
      <c r="G2901" t="s">
        <v>3650</v>
      </c>
      <c r="H2901"/>
      <c r="I2901"/>
    </row>
    <row r="2902" spans="1:9">
      <c r="A2902" t="s">
        <v>1697</v>
      </c>
      <c r="B2902" t="s">
        <v>2130</v>
      </c>
      <c r="C2902" t="s">
        <v>2198</v>
      </c>
      <c r="D2902" t="s">
        <v>3052</v>
      </c>
      <c r="E2902" s="48">
        <v>46221</v>
      </c>
      <c r="F2902" t="s">
        <v>2920</v>
      </c>
      <c r="G2902" t="s">
        <v>4499</v>
      </c>
      <c r="H2902"/>
      <c r="I2902"/>
    </row>
    <row r="2903" spans="1:9">
      <c r="A2903" t="s">
        <v>1697</v>
      </c>
      <c r="B2903" t="s">
        <v>2130</v>
      </c>
      <c r="C2903" t="s">
        <v>2198</v>
      </c>
      <c r="D2903" t="s">
        <v>3052</v>
      </c>
      <c r="E2903" s="48">
        <v>46222</v>
      </c>
      <c r="F2903" t="s">
        <v>2070</v>
      </c>
      <c r="G2903"/>
      <c r="H2903"/>
      <c r="I2903"/>
    </row>
    <row r="2904" spans="1:9">
      <c r="A2904" t="s">
        <v>1697</v>
      </c>
      <c r="B2904" t="s">
        <v>2130</v>
      </c>
      <c r="C2904" t="s">
        <v>2198</v>
      </c>
      <c r="D2904" t="s">
        <v>3052</v>
      </c>
      <c r="E2904" s="48">
        <v>46223</v>
      </c>
      <c r="F2904" t="s">
        <v>3101</v>
      </c>
      <c r="G2904" t="s">
        <v>4849</v>
      </c>
      <c r="H2904"/>
      <c r="I2904"/>
    </row>
    <row r="2905" spans="1:9">
      <c r="A2905" t="s">
        <v>1697</v>
      </c>
      <c r="B2905" t="s">
        <v>2130</v>
      </c>
      <c r="C2905" t="s">
        <v>2198</v>
      </c>
      <c r="D2905" t="s">
        <v>3052</v>
      </c>
      <c r="E2905" s="48">
        <v>46224</v>
      </c>
      <c r="F2905" t="s">
        <v>3102</v>
      </c>
      <c r="G2905" t="s">
        <v>4850</v>
      </c>
      <c r="H2905"/>
      <c r="I2905"/>
    </row>
    <row r="2906" spans="1:9">
      <c r="A2906" t="s">
        <v>1697</v>
      </c>
      <c r="B2906" t="s">
        <v>2130</v>
      </c>
      <c r="C2906" t="s">
        <v>2198</v>
      </c>
      <c r="D2906" t="s">
        <v>3052</v>
      </c>
      <c r="E2906" s="48">
        <v>46225</v>
      </c>
      <c r="F2906" t="s">
        <v>2809</v>
      </c>
      <c r="G2906" t="s">
        <v>3832</v>
      </c>
      <c r="H2906"/>
      <c r="I2906"/>
    </row>
    <row r="2907" spans="1:9">
      <c r="A2907" t="s">
        <v>1697</v>
      </c>
      <c r="B2907" t="s">
        <v>2130</v>
      </c>
      <c r="C2907" t="s">
        <v>2198</v>
      </c>
      <c r="D2907" t="s">
        <v>3052</v>
      </c>
      <c r="E2907" s="48">
        <v>46226</v>
      </c>
      <c r="F2907" t="s">
        <v>2070</v>
      </c>
      <c r="G2907"/>
      <c r="H2907"/>
      <c r="I2907"/>
    </row>
    <row r="2908" spans="1:9">
      <c r="A2908" t="s">
        <v>1697</v>
      </c>
      <c r="B2908" t="s">
        <v>2130</v>
      </c>
      <c r="C2908" t="s">
        <v>2198</v>
      </c>
      <c r="D2908" t="s">
        <v>3052</v>
      </c>
      <c r="E2908" s="48">
        <v>46227</v>
      </c>
      <c r="F2908" t="s">
        <v>2070</v>
      </c>
      <c r="G2908"/>
      <c r="H2908"/>
      <c r="I2908"/>
    </row>
    <row r="2909" spans="1:9">
      <c r="A2909" t="s">
        <v>1697</v>
      </c>
      <c r="B2909" t="s">
        <v>2130</v>
      </c>
      <c r="C2909" t="s">
        <v>2198</v>
      </c>
      <c r="D2909" t="s">
        <v>3052</v>
      </c>
      <c r="E2909" s="48">
        <v>46228</v>
      </c>
      <c r="F2909" t="s">
        <v>3103</v>
      </c>
      <c r="G2909" t="s">
        <v>4851</v>
      </c>
      <c r="H2909"/>
      <c r="I2909"/>
    </row>
    <row r="2910" spans="1:9">
      <c r="A2910" t="s">
        <v>1697</v>
      </c>
      <c r="B2910" t="s">
        <v>2130</v>
      </c>
      <c r="C2910" t="s">
        <v>2198</v>
      </c>
      <c r="D2910" t="s">
        <v>3052</v>
      </c>
      <c r="E2910" s="48">
        <v>46230</v>
      </c>
      <c r="F2910" t="s">
        <v>3104</v>
      </c>
      <c r="G2910" t="s">
        <v>4565</v>
      </c>
      <c r="H2910"/>
      <c r="I2910"/>
    </row>
    <row r="2911" spans="1:9">
      <c r="A2911" t="s">
        <v>1697</v>
      </c>
      <c r="B2911" t="s">
        <v>2130</v>
      </c>
      <c r="C2911" t="s">
        <v>2198</v>
      </c>
      <c r="D2911" t="s">
        <v>3052</v>
      </c>
      <c r="E2911" s="48">
        <v>46231</v>
      </c>
      <c r="F2911" t="s">
        <v>2904</v>
      </c>
      <c r="G2911" t="s">
        <v>4430</v>
      </c>
      <c r="H2911"/>
      <c r="I2911"/>
    </row>
    <row r="2912" spans="1:9">
      <c r="A2912" t="s">
        <v>1697</v>
      </c>
      <c r="B2912" t="s">
        <v>2130</v>
      </c>
      <c r="C2912" t="s">
        <v>2198</v>
      </c>
      <c r="D2912" t="s">
        <v>3052</v>
      </c>
      <c r="E2912" s="48">
        <v>46232</v>
      </c>
      <c r="F2912" t="s">
        <v>2864</v>
      </c>
      <c r="G2912" t="s">
        <v>4239</v>
      </c>
      <c r="H2912"/>
      <c r="I2912"/>
    </row>
    <row r="2913" spans="1:9">
      <c r="A2913" t="s">
        <v>1697</v>
      </c>
      <c r="B2913" t="s">
        <v>2130</v>
      </c>
      <c r="C2913" t="s">
        <v>2198</v>
      </c>
      <c r="D2913" t="s">
        <v>3052</v>
      </c>
      <c r="E2913" s="48">
        <v>46598</v>
      </c>
      <c r="F2913" t="s">
        <v>4852</v>
      </c>
      <c r="G2913" t="s">
        <v>4853</v>
      </c>
      <c r="H2913"/>
      <c r="I2913"/>
    </row>
    <row r="2914" spans="1:9">
      <c r="A2914" t="s">
        <v>1697</v>
      </c>
      <c r="B2914" t="s">
        <v>2130</v>
      </c>
      <c r="C2914" t="s">
        <v>2198</v>
      </c>
      <c r="D2914" t="s">
        <v>3052</v>
      </c>
      <c r="E2914" s="48">
        <v>46245</v>
      </c>
      <c r="F2914" t="s">
        <v>2735</v>
      </c>
      <c r="G2914" t="s">
        <v>3497</v>
      </c>
      <c r="H2914"/>
      <c r="I2914"/>
    </row>
    <row r="2915" spans="1:9">
      <c r="A2915" t="s">
        <v>1697</v>
      </c>
      <c r="B2915" t="s">
        <v>2130</v>
      </c>
      <c r="C2915" t="s">
        <v>2198</v>
      </c>
      <c r="D2915" t="s">
        <v>3052</v>
      </c>
      <c r="E2915" s="48">
        <v>46245</v>
      </c>
      <c r="F2915" t="s">
        <v>2735</v>
      </c>
      <c r="G2915" t="s">
        <v>3498</v>
      </c>
      <c r="H2915"/>
      <c r="I2915"/>
    </row>
    <row r="2916" spans="1:9">
      <c r="A2916" t="s">
        <v>1697</v>
      </c>
      <c r="B2916" t="s">
        <v>2130</v>
      </c>
      <c r="C2916" t="s">
        <v>2198</v>
      </c>
      <c r="D2916" t="s">
        <v>3052</v>
      </c>
      <c r="E2916" s="48">
        <v>46258</v>
      </c>
      <c r="F2916" t="s">
        <v>2301</v>
      </c>
      <c r="G2916" t="s">
        <v>4854</v>
      </c>
      <c r="H2916"/>
      <c r="I2916"/>
    </row>
    <row r="2917" spans="1:9">
      <c r="A2917" t="s">
        <v>1697</v>
      </c>
      <c r="B2917" t="s">
        <v>2130</v>
      </c>
      <c r="C2917" t="s">
        <v>2198</v>
      </c>
      <c r="D2917" t="s">
        <v>3052</v>
      </c>
      <c r="E2917" s="48">
        <v>46261</v>
      </c>
      <c r="F2917" t="s">
        <v>2910</v>
      </c>
      <c r="G2917" t="s">
        <v>4451</v>
      </c>
      <c r="H2917"/>
      <c r="I2917"/>
    </row>
    <row r="2918" spans="1:9">
      <c r="A2918" t="s">
        <v>1697</v>
      </c>
      <c r="B2918" t="s">
        <v>2130</v>
      </c>
      <c r="C2918" t="s">
        <v>2198</v>
      </c>
      <c r="D2918" t="s">
        <v>3052</v>
      </c>
      <c r="E2918" s="48">
        <v>46276</v>
      </c>
      <c r="F2918" t="s">
        <v>3106</v>
      </c>
      <c r="G2918" t="s">
        <v>4855</v>
      </c>
      <c r="H2918"/>
      <c r="I2918"/>
    </row>
    <row r="2919" spans="1:9">
      <c r="A2919" t="s">
        <v>1697</v>
      </c>
      <c r="B2919" t="s">
        <v>2130</v>
      </c>
      <c r="C2919" t="s">
        <v>2198</v>
      </c>
      <c r="D2919" t="s">
        <v>3052</v>
      </c>
      <c r="E2919" s="48">
        <v>46276</v>
      </c>
      <c r="F2919" t="s">
        <v>3106</v>
      </c>
      <c r="G2919" t="s">
        <v>4856</v>
      </c>
      <c r="H2919"/>
      <c r="I2919"/>
    </row>
    <row r="2920" spans="1:9">
      <c r="A2920" t="s">
        <v>1697</v>
      </c>
      <c r="B2920" t="s">
        <v>2130</v>
      </c>
      <c r="C2920" t="s">
        <v>2198</v>
      </c>
      <c r="D2920" t="s">
        <v>3052</v>
      </c>
      <c r="E2920" s="48">
        <v>46276</v>
      </c>
      <c r="F2920" t="s">
        <v>3106</v>
      </c>
      <c r="G2920" t="s">
        <v>4857</v>
      </c>
      <c r="H2920"/>
      <c r="I2920"/>
    </row>
    <row r="2921" spans="1:9">
      <c r="A2921" t="s">
        <v>1697</v>
      </c>
      <c r="B2921" t="s">
        <v>2130</v>
      </c>
      <c r="C2921" t="s">
        <v>2198</v>
      </c>
      <c r="D2921" t="s">
        <v>3052</v>
      </c>
      <c r="E2921" s="48">
        <v>46281</v>
      </c>
      <c r="F2921" t="s">
        <v>2952</v>
      </c>
      <c r="G2921" t="s">
        <v>4573</v>
      </c>
      <c r="H2921"/>
      <c r="I2921"/>
    </row>
    <row r="2922" spans="1:9">
      <c r="A2922" t="s">
        <v>1697</v>
      </c>
      <c r="B2922" t="s">
        <v>2130</v>
      </c>
      <c r="C2922" t="s">
        <v>2198</v>
      </c>
      <c r="D2922" t="s">
        <v>3052</v>
      </c>
      <c r="E2922" s="48">
        <v>46281</v>
      </c>
      <c r="F2922" t="s">
        <v>2952</v>
      </c>
      <c r="G2922" t="s">
        <v>4574</v>
      </c>
      <c r="H2922"/>
      <c r="I2922"/>
    </row>
    <row r="2923" spans="1:9">
      <c r="A2923" t="s">
        <v>1697</v>
      </c>
      <c r="B2923" t="s">
        <v>2130</v>
      </c>
      <c r="C2923" t="s">
        <v>2198</v>
      </c>
      <c r="D2923" t="s">
        <v>3052</v>
      </c>
      <c r="E2923" s="48">
        <v>46281</v>
      </c>
      <c r="F2923" t="s">
        <v>2952</v>
      </c>
      <c r="G2923" t="s">
        <v>4575</v>
      </c>
      <c r="H2923"/>
      <c r="I2923"/>
    </row>
    <row r="2924" spans="1:9">
      <c r="A2924" t="s">
        <v>1697</v>
      </c>
      <c r="B2924" t="s">
        <v>2130</v>
      </c>
      <c r="C2924" t="s">
        <v>2198</v>
      </c>
      <c r="D2924" t="s">
        <v>3052</v>
      </c>
      <c r="E2924" s="48">
        <v>46286</v>
      </c>
      <c r="F2924" t="s">
        <v>1735</v>
      </c>
      <c r="G2924" t="s">
        <v>6359</v>
      </c>
      <c r="H2924"/>
      <c r="I2924"/>
    </row>
    <row r="2925" spans="1:9">
      <c r="A2925" t="s">
        <v>1697</v>
      </c>
      <c r="B2925" t="s">
        <v>2130</v>
      </c>
      <c r="C2925" t="s">
        <v>2198</v>
      </c>
      <c r="D2925" t="s">
        <v>3052</v>
      </c>
      <c r="E2925" s="48">
        <v>46291</v>
      </c>
      <c r="F2925" t="s">
        <v>6621</v>
      </c>
      <c r="G2925" t="s">
        <v>6354</v>
      </c>
      <c r="H2925"/>
      <c r="I2925"/>
    </row>
    <row r="2926" spans="1:9">
      <c r="A2926" t="s">
        <v>1697</v>
      </c>
      <c r="B2926" t="s">
        <v>2130</v>
      </c>
      <c r="C2926" t="s">
        <v>2198</v>
      </c>
      <c r="D2926" t="s">
        <v>3052</v>
      </c>
      <c r="E2926" s="48">
        <v>46291</v>
      </c>
      <c r="F2926" t="s">
        <v>6621</v>
      </c>
      <c r="G2926" t="s">
        <v>6303</v>
      </c>
      <c r="H2926"/>
      <c r="I2926"/>
    </row>
    <row r="2927" spans="1:9">
      <c r="A2927" t="s">
        <v>1697</v>
      </c>
      <c r="B2927" t="s">
        <v>2130</v>
      </c>
      <c r="C2927" t="s">
        <v>2198</v>
      </c>
      <c r="D2927" t="s">
        <v>3052</v>
      </c>
      <c r="E2927" s="48">
        <v>46293</v>
      </c>
      <c r="F2927" t="s">
        <v>6744</v>
      </c>
      <c r="G2927" t="s">
        <v>6326</v>
      </c>
      <c r="H2927"/>
      <c r="I2927"/>
    </row>
    <row r="2928" spans="1:9">
      <c r="A2928" t="s">
        <v>1697</v>
      </c>
      <c r="B2928" t="s">
        <v>2130</v>
      </c>
      <c r="C2928" t="s">
        <v>2198</v>
      </c>
      <c r="D2928" t="s">
        <v>3052</v>
      </c>
      <c r="E2928" s="48">
        <v>46294</v>
      </c>
      <c r="F2928" t="s">
        <v>6748</v>
      </c>
      <c r="G2928" t="s">
        <v>6365</v>
      </c>
      <c r="H2928"/>
      <c r="I2928"/>
    </row>
    <row r="2929" spans="1:9">
      <c r="A2929" t="s">
        <v>1697</v>
      </c>
      <c r="B2929" t="s">
        <v>2187</v>
      </c>
      <c r="C2929" t="s">
        <v>2198</v>
      </c>
      <c r="D2929" t="s">
        <v>3052</v>
      </c>
      <c r="E2929" s="48">
        <v>46160</v>
      </c>
      <c r="F2929" t="s">
        <v>3107</v>
      </c>
      <c r="G2929" t="s">
        <v>4858</v>
      </c>
      <c r="H2929"/>
      <c r="I2929"/>
    </row>
    <row r="2930" spans="1:9">
      <c r="A2930" t="s">
        <v>1697</v>
      </c>
      <c r="B2930" t="s">
        <v>2187</v>
      </c>
      <c r="C2930" t="s">
        <v>2198</v>
      </c>
      <c r="D2930" t="s">
        <v>3052</v>
      </c>
      <c r="E2930" s="48">
        <v>46162</v>
      </c>
      <c r="F2930" t="s">
        <v>3108</v>
      </c>
      <c r="G2930" t="s">
        <v>4859</v>
      </c>
      <c r="H2930"/>
      <c r="I2930"/>
    </row>
    <row r="2931" spans="1:9">
      <c r="A2931" t="s">
        <v>1697</v>
      </c>
      <c r="B2931" t="s">
        <v>2187</v>
      </c>
      <c r="C2931" t="s">
        <v>2198</v>
      </c>
      <c r="D2931" t="s">
        <v>3052</v>
      </c>
      <c r="E2931" s="48">
        <v>46162</v>
      </c>
      <c r="F2931" t="s">
        <v>3108</v>
      </c>
      <c r="G2931" t="s">
        <v>4860</v>
      </c>
      <c r="H2931"/>
      <c r="I2931"/>
    </row>
    <row r="2932" spans="1:9">
      <c r="A2932" t="s">
        <v>1697</v>
      </c>
      <c r="B2932" t="s">
        <v>2187</v>
      </c>
      <c r="C2932" t="s">
        <v>2198</v>
      </c>
      <c r="D2932" t="s">
        <v>3052</v>
      </c>
      <c r="E2932" s="48">
        <v>46162</v>
      </c>
      <c r="F2932" t="s">
        <v>3108</v>
      </c>
      <c r="G2932" t="s">
        <v>4861</v>
      </c>
      <c r="H2932"/>
      <c r="I2932"/>
    </row>
    <row r="2933" spans="1:9">
      <c r="A2933" t="s">
        <v>1697</v>
      </c>
      <c r="B2933" t="s">
        <v>2187</v>
      </c>
      <c r="C2933" t="s">
        <v>2198</v>
      </c>
      <c r="D2933" t="s">
        <v>3052</v>
      </c>
      <c r="E2933" s="48">
        <v>46162</v>
      </c>
      <c r="F2933" t="s">
        <v>3108</v>
      </c>
      <c r="G2933" t="s">
        <v>4862</v>
      </c>
      <c r="H2933"/>
      <c r="I2933"/>
    </row>
    <row r="2934" spans="1:9">
      <c r="A2934" t="s">
        <v>1697</v>
      </c>
      <c r="B2934" t="s">
        <v>2187</v>
      </c>
      <c r="C2934" t="s">
        <v>2198</v>
      </c>
      <c r="D2934" t="s">
        <v>3052</v>
      </c>
      <c r="E2934" s="48">
        <v>46162</v>
      </c>
      <c r="F2934" t="s">
        <v>3108</v>
      </c>
      <c r="G2934" t="s">
        <v>4863</v>
      </c>
      <c r="H2934"/>
      <c r="I2934"/>
    </row>
    <row r="2935" spans="1:9">
      <c r="A2935" t="s">
        <v>1697</v>
      </c>
      <c r="B2935" t="s">
        <v>2187</v>
      </c>
      <c r="C2935" t="s">
        <v>2198</v>
      </c>
      <c r="D2935" t="s">
        <v>3052</v>
      </c>
      <c r="E2935" s="48">
        <v>46162</v>
      </c>
      <c r="F2935" t="s">
        <v>3108</v>
      </c>
      <c r="G2935" t="s">
        <v>4864</v>
      </c>
      <c r="H2935"/>
      <c r="I2935"/>
    </row>
    <row r="2936" spans="1:9">
      <c r="A2936" t="s">
        <v>1697</v>
      </c>
      <c r="B2936" t="s">
        <v>2187</v>
      </c>
      <c r="C2936" t="s">
        <v>2198</v>
      </c>
      <c r="D2936" t="s">
        <v>3052</v>
      </c>
      <c r="E2936" s="48">
        <v>46176</v>
      </c>
      <c r="F2936" t="s">
        <v>2070</v>
      </c>
      <c r="G2936"/>
      <c r="H2936"/>
      <c r="I2936"/>
    </row>
    <row r="2937" spans="1:9">
      <c r="A2937" t="s">
        <v>1697</v>
      </c>
      <c r="B2937" t="s">
        <v>2187</v>
      </c>
      <c r="C2937" t="s">
        <v>2198</v>
      </c>
      <c r="D2937" t="s">
        <v>3052</v>
      </c>
      <c r="E2937" s="48">
        <v>46177</v>
      </c>
      <c r="F2937" t="s">
        <v>2070</v>
      </c>
      <c r="G2937"/>
      <c r="H2937"/>
      <c r="I2937"/>
    </row>
    <row r="2938" spans="1:9">
      <c r="A2938" t="s">
        <v>1697</v>
      </c>
      <c r="B2938" t="s">
        <v>2187</v>
      </c>
      <c r="C2938" t="s">
        <v>2198</v>
      </c>
      <c r="D2938" t="s">
        <v>3052</v>
      </c>
      <c r="E2938" s="48">
        <v>46178</v>
      </c>
      <c r="F2938" t="s">
        <v>2070</v>
      </c>
      <c r="G2938"/>
      <c r="H2938"/>
      <c r="I2938"/>
    </row>
    <row r="2939" spans="1:9">
      <c r="A2939" t="s">
        <v>1697</v>
      </c>
      <c r="B2939" t="s">
        <v>2187</v>
      </c>
      <c r="C2939" t="s">
        <v>2198</v>
      </c>
      <c r="D2939" t="s">
        <v>3052</v>
      </c>
      <c r="E2939" s="48">
        <v>46179</v>
      </c>
      <c r="F2939" t="s">
        <v>2070</v>
      </c>
      <c r="G2939"/>
      <c r="H2939"/>
      <c r="I2939"/>
    </row>
    <row r="2940" spans="1:9">
      <c r="A2940" t="s">
        <v>1697</v>
      </c>
      <c r="B2940" t="s">
        <v>2187</v>
      </c>
      <c r="C2940" t="s">
        <v>2198</v>
      </c>
      <c r="D2940" t="s">
        <v>3052</v>
      </c>
      <c r="E2940" s="48">
        <v>46180</v>
      </c>
      <c r="F2940" t="s">
        <v>2070</v>
      </c>
      <c r="G2940"/>
      <c r="H2940"/>
      <c r="I2940"/>
    </row>
    <row r="2941" spans="1:9">
      <c r="A2941" t="s">
        <v>1697</v>
      </c>
      <c r="B2941" t="s">
        <v>2187</v>
      </c>
      <c r="C2941" t="s">
        <v>2198</v>
      </c>
      <c r="D2941" t="s">
        <v>3052</v>
      </c>
      <c r="E2941" s="48">
        <v>46181</v>
      </c>
      <c r="F2941" t="s">
        <v>2070</v>
      </c>
      <c r="G2941"/>
      <c r="H2941"/>
      <c r="I2941"/>
    </row>
    <row r="2942" spans="1:9">
      <c r="A2942" t="s">
        <v>1697</v>
      </c>
      <c r="B2942" t="s">
        <v>2187</v>
      </c>
      <c r="C2942" t="s">
        <v>2198</v>
      </c>
      <c r="D2942" t="s">
        <v>3052</v>
      </c>
      <c r="E2942" s="48">
        <v>46184</v>
      </c>
      <c r="F2942" t="s">
        <v>3109</v>
      </c>
      <c r="G2942" t="s">
        <v>4865</v>
      </c>
      <c r="H2942"/>
      <c r="I2942"/>
    </row>
    <row r="2943" spans="1:9">
      <c r="A2943" t="s">
        <v>1697</v>
      </c>
      <c r="B2943" t="s">
        <v>2187</v>
      </c>
      <c r="C2943" t="s">
        <v>2198</v>
      </c>
      <c r="D2943" t="s">
        <v>3052</v>
      </c>
      <c r="E2943" s="48">
        <v>46185</v>
      </c>
      <c r="F2943" t="s">
        <v>2070</v>
      </c>
      <c r="G2943"/>
      <c r="H2943"/>
      <c r="I2943"/>
    </row>
    <row r="2944" spans="1:9">
      <c r="A2944" t="s">
        <v>1697</v>
      </c>
      <c r="B2944" t="s">
        <v>2187</v>
      </c>
      <c r="C2944" t="s">
        <v>2198</v>
      </c>
      <c r="D2944" t="s">
        <v>3052</v>
      </c>
      <c r="E2944" s="48">
        <v>46187</v>
      </c>
      <c r="F2944" t="s">
        <v>2070</v>
      </c>
      <c r="G2944"/>
      <c r="H2944"/>
      <c r="I2944"/>
    </row>
    <row r="2945" spans="1:9">
      <c r="A2945" t="s">
        <v>1697</v>
      </c>
      <c r="B2945" t="s">
        <v>2187</v>
      </c>
      <c r="C2945" t="s">
        <v>2198</v>
      </c>
      <c r="D2945" t="s">
        <v>3052</v>
      </c>
      <c r="E2945" s="48">
        <v>46188</v>
      </c>
      <c r="F2945" t="s">
        <v>2914</v>
      </c>
      <c r="G2945" t="s">
        <v>4475</v>
      </c>
      <c r="H2945"/>
      <c r="I2945"/>
    </row>
    <row r="2946" spans="1:9">
      <c r="A2946" t="s">
        <v>1697</v>
      </c>
      <c r="B2946" t="s">
        <v>2187</v>
      </c>
      <c r="C2946" t="s">
        <v>2198</v>
      </c>
      <c r="D2946" t="s">
        <v>3052</v>
      </c>
      <c r="E2946" s="48">
        <v>46188</v>
      </c>
      <c r="F2946" t="s">
        <v>2914</v>
      </c>
      <c r="G2946" t="s">
        <v>4476</v>
      </c>
      <c r="H2946"/>
      <c r="I2946"/>
    </row>
    <row r="2947" spans="1:9">
      <c r="A2947" t="s">
        <v>1697</v>
      </c>
      <c r="B2947" t="s">
        <v>2187</v>
      </c>
      <c r="C2947" t="s">
        <v>2198</v>
      </c>
      <c r="D2947" t="s">
        <v>3052</v>
      </c>
      <c r="E2947" s="48">
        <v>46189</v>
      </c>
      <c r="F2947" t="s">
        <v>2070</v>
      </c>
      <c r="G2947"/>
      <c r="H2947"/>
      <c r="I2947"/>
    </row>
    <row r="2948" spans="1:9">
      <c r="A2948" t="s">
        <v>1697</v>
      </c>
      <c r="B2948" t="s">
        <v>2187</v>
      </c>
      <c r="C2948" t="s">
        <v>2198</v>
      </c>
      <c r="D2948" t="s">
        <v>3052</v>
      </c>
      <c r="E2948" s="48">
        <v>46190</v>
      </c>
      <c r="F2948" t="s">
        <v>2070</v>
      </c>
      <c r="G2948"/>
      <c r="H2948"/>
      <c r="I2948"/>
    </row>
    <row r="2949" spans="1:9">
      <c r="A2949" t="s">
        <v>1697</v>
      </c>
      <c r="B2949" t="s">
        <v>2187</v>
      </c>
      <c r="C2949" t="s">
        <v>2198</v>
      </c>
      <c r="D2949" t="s">
        <v>3052</v>
      </c>
      <c r="E2949" s="48">
        <v>46191</v>
      </c>
      <c r="F2949" t="s">
        <v>2070</v>
      </c>
      <c r="G2949"/>
      <c r="H2949"/>
      <c r="I2949"/>
    </row>
    <row r="2950" spans="1:9">
      <c r="A2950" t="s">
        <v>1697</v>
      </c>
      <c r="B2950" t="s">
        <v>2187</v>
      </c>
      <c r="C2950" t="s">
        <v>2198</v>
      </c>
      <c r="D2950" t="s">
        <v>3052</v>
      </c>
      <c r="E2950" s="48">
        <v>46192</v>
      </c>
      <c r="F2950" t="s">
        <v>3110</v>
      </c>
      <c r="G2950" t="s">
        <v>4866</v>
      </c>
      <c r="H2950"/>
      <c r="I2950"/>
    </row>
    <row r="2951" spans="1:9">
      <c r="A2951" t="s">
        <v>1697</v>
      </c>
      <c r="B2951" t="s">
        <v>2187</v>
      </c>
      <c r="C2951" t="s">
        <v>2198</v>
      </c>
      <c r="D2951" t="s">
        <v>3052</v>
      </c>
      <c r="E2951" s="48">
        <v>46194</v>
      </c>
      <c r="F2951" t="s">
        <v>2070</v>
      </c>
      <c r="G2951"/>
      <c r="H2951"/>
      <c r="I2951"/>
    </row>
    <row r="2952" spans="1:9">
      <c r="A2952" t="s">
        <v>1697</v>
      </c>
      <c r="B2952" t="s">
        <v>2187</v>
      </c>
      <c r="C2952" t="s">
        <v>2198</v>
      </c>
      <c r="D2952" t="s">
        <v>3052</v>
      </c>
      <c r="E2952" s="48">
        <v>46201</v>
      </c>
      <c r="F2952" t="s">
        <v>2070</v>
      </c>
      <c r="G2952"/>
      <c r="H2952"/>
      <c r="I2952"/>
    </row>
    <row r="2953" spans="1:9">
      <c r="A2953" t="s">
        <v>1697</v>
      </c>
      <c r="B2953" t="s">
        <v>2187</v>
      </c>
      <c r="C2953" t="s">
        <v>2198</v>
      </c>
      <c r="D2953" t="s">
        <v>3052</v>
      </c>
      <c r="E2953" s="48">
        <v>46204</v>
      </c>
      <c r="F2953" t="s">
        <v>3111</v>
      </c>
      <c r="G2953" t="s">
        <v>1550</v>
      </c>
      <c r="H2953"/>
      <c r="I2953"/>
    </row>
    <row r="2954" spans="1:9">
      <c r="A2954" t="s">
        <v>1697</v>
      </c>
      <c r="B2954" t="s">
        <v>2187</v>
      </c>
      <c r="C2954" t="s">
        <v>2198</v>
      </c>
      <c r="D2954" t="s">
        <v>3052</v>
      </c>
      <c r="E2954" s="48">
        <v>46205</v>
      </c>
      <c r="F2954" t="s">
        <v>2070</v>
      </c>
      <c r="G2954"/>
      <c r="H2954"/>
      <c r="I2954"/>
    </row>
    <row r="2955" spans="1:9">
      <c r="A2955" t="s">
        <v>1697</v>
      </c>
      <c r="B2955" t="s">
        <v>2187</v>
      </c>
      <c r="C2955" t="s">
        <v>2198</v>
      </c>
      <c r="D2955" t="s">
        <v>3052</v>
      </c>
      <c r="E2955" s="48">
        <v>46208</v>
      </c>
      <c r="F2955" t="s">
        <v>2070</v>
      </c>
      <c r="G2955"/>
      <c r="H2955"/>
      <c r="I2955"/>
    </row>
    <row r="2956" spans="1:9">
      <c r="A2956" t="s">
        <v>1697</v>
      </c>
      <c r="B2956" t="s">
        <v>2187</v>
      </c>
      <c r="C2956" t="s">
        <v>2198</v>
      </c>
      <c r="D2956" t="s">
        <v>3052</v>
      </c>
      <c r="E2956" s="48">
        <v>46213</v>
      </c>
      <c r="F2956" t="s">
        <v>2070</v>
      </c>
      <c r="G2956"/>
      <c r="H2956"/>
      <c r="I2956"/>
    </row>
    <row r="2957" spans="1:9">
      <c r="A2957" t="s">
        <v>1697</v>
      </c>
      <c r="B2957" t="s">
        <v>2187</v>
      </c>
      <c r="C2957" t="s">
        <v>2198</v>
      </c>
      <c r="D2957" t="s">
        <v>3052</v>
      </c>
      <c r="E2957" s="48">
        <v>46214</v>
      </c>
      <c r="F2957" t="s">
        <v>2070</v>
      </c>
      <c r="G2957"/>
      <c r="H2957"/>
      <c r="I2957"/>
    </row>
    <row r="2958" spans="1:9">
      <c r="A2958" t="s">
        <v>1697</v>
      </c>
      <c r="B2958" t="s">
        <v>2187</v>
      </c>
      <c r="C2958" t="s">
        <v>2198</v>
      </c>
      <c r="D2958" t="s">
        <v>3052</v>
      </c>
      <c r="E2958" s="48">
        <v>46215</v>
      </c>
      <c r="F2958" t="s">
        <v>2070</v>
      </c>
      <c r="G2958"/>
      <c r="H2958"/>
      <c r="I2958"/>
    </row>
    <row r="2959" spans="1:9">
      <c r="A2959" t="s">
        <v>1697</v>
      </c>
      <c r="B2959" t="s">
        <v>2187</v>
      </c>
      <c r="C2959" t="s">
        <v>2198</v>
      </c>
      <c r="D2959" t="s">
        <v>3052</v>
      </c>
      <c r="E2959" s="48">
        <v>46216</v>
      </c>
      <c r="F2959" t="s">
        <v>2070</v>
      </c>
      <c r="G2959"/>
      <c r="H2959"/>
      <c r="I2959"/>
    </row>
    <row r="2960" spans="1:9">
      <c r="A2960" t="s">
        <v>1697</v>
      </c>
      <c r="B2960" t="s">
        <v>2187</v>
      </c>
      <c r="C2960" t="s">
        <v>2198</v>
      </c>
      <c r="D2960" t="s">
        <v>3052</v>
      </c>
      <c r="E2960" s="48">
        <v>46217</v>
      </c>
      <c r="F2960" t="s">
        <v>2070</v>
      </c>
      <c r="G2960"/>
      <c r="H2960"/>
      <c r="I2960"/>
    </row>
    <row r="2961" spans="1:9">
      <c r="A2961" t="s">
        <v>1697</v>
      </c>
      <c r="B2961" t="s">
        <v>2187</v>
      </c>
      <c r="C2961" t="s">
        <v>2198</v>
      </c>
      <c r="D2961" t="s">
        <v>3052</v>
      </c>
      <c r="E2961" s="48">
        <v>46219</v>
      </c>
      <c r="F2961" t="s">
        <v>2070</v>
      </c>
      <c r="G2961"/>
      <c r="H2961"/>
      <c r="I2961"/>
    </row>
    <row r="2962" spans="1:9">
      <c r="A2962" t="s">
        <v>1697</v>
      </c>
      <c r="B2962" t="s">
        <v>2187</v>
      </c>
      <c r="C2962" t="s">
        <v>2198</v>
      </c>
      <c r="D2962" t="s">
        <v>3052</v>
      </c>
      <c r="E2962" s="48">
        <v>46220</v>
      </c>
      <c r="F2962" t="s">
        <v>3112</v>
      </c>
      <c r="G2962" t="s">
        <v>4867</v>
      </c>
      <c r="H2962"/>
      <c r="I2962"/>
    </row>
    <row r="2963" spans="1:9">
      <c r="A2963" t="s">
        <v>1697</v>
      </c>
      <c r="B2963" t="s">
        <v>2187</v>
      </c>
      <c r="C2963" t="s">
        <v>2198</v>
      </c>
      <c r="D2963" t="s">
        <v>3052</v>
      </c>
      <c r="E2963" s="48">
        <v>46221</v>
      </c>
      <c r="F2963" t="s">
        <v>3113</v>
      </c>
      <c r="G2963" t="s">
        <v>4868</v>
      </c>
      <c r="H2963"/>
      <c r="I2963"/>
    </row>
    <row r="2964" spans="1:9">
      <c r="A2964" t="s">
        <v>1697</v>
      </c>
      <c r="B2964" t="s">
        <v>2187</v>
      </c>
      <c r="C2964" t="s">
        <v>2198</v>
      </c>
      <c r="D2964" t="s">
        <v>3052</v>
      </c>
      <c r="E2964" s="48">
        <v>46222</v>
      </c>
      <c r="F2964" t="s">
        <v>2070</v>
      </c>
      <c r="G2964"/>
      <c r="H2964"/>
      <c r="I2964"/>
    </row>
    <row r="2965" spans="1:9">
      <c r="A2965" t="s">
        <v>1697</v>
      </c>
      <c r="B2965" t="s">
        <v>2187</v>
      </c>
      <c r="C2965" t="s">
        <v>2198</v>
      </c>
      <c r="D2965" t="s">
        <v>3052</v>
      </c>
      <c r="E2965" s="48">
        <v>46224</v>
      </c>
      <c r="F2965" t="s">
        <v>2070</v>
      </c>
      <c r="G2965"/>
      <c r="H2965"/>
      <c r="I2965"/>
    </row>
    <row r="2966" spans="1:9">
      <c r="A2966" t="s">
        <v>1697</v>
      </c>
      <c r="B2966" t="s">
        <v>2187</v>
      </c>
      <c r="C2966" t="s">
        <v>2198</v>
      </c>
      <c r="D2966" t="s">
        <v>3052</v>
      </c>
      <c r="E2966" s="48">
        <v>46225</v>
      </c>
      <c r="F2966" t="s">
        <v>2070</v>
      </c>
      <c r="G2966"/>
      <c r="H2966"/>
      <c r="I2966"/>
    </row>
    <row r="2967" spans="1:9">
      <c r="A2967" t="s">
        <v>1697</v>
      </c>
      <c r="B2967" t="s">
        <v>2187</v>
      </c>
      <c r="C2967" t="s">
        <v>2198</v>
      </c>
      <c r="D2967" t="s">
        <v>3052</v>
      </c>
      <c r="E2967" s="48">
        <v>46226</v>
      </c>
      <c r="F2967" t="s">
        <v>2070</v>
      </c>
      <c r="G2967"/>
      <c r="H2967"/>
      <c r="I2967"/>
    </row>
    <row r="2968" spans="1:9">
      <c r="A2968" t="s">
        <v>1697</v>
      </c>
      <c r="B2968" t="s">
        <v>2187</v>
      </c>
      <c r="C2968" t="s">
        <v>2198</v>
      </c>
      <c r="D2968" t="s">
        <v>3052</v>
      </c>
      <c r="E2968" s="48">
        <v>46227</v>
      </c>
      <c r="F2968" t="s">
        <v>2070</v>
      </c>
      <c r="G2968"/>
      <c r="H2968"/>
      <c r="I2968"/>
    </row>
    <row r="2969" spans="1:9">
      <c r="A2969" t="s">
        <v>1697</v>
      </c>
      <c r="B2969" t="s">
        <v>2187</v>
      </c>
      <c r="C2969" t="s">
        <v>2198</v>
      </c>
      <c r="D2969" t="s">
        <v>3052</v>
      </c>
      <c r="E2969" s="48">
        <v>46228</v>
      </c>
      <c r="F2969" t="s">
        <v>2070</v>
      </c>
      <c r="G2969"/>
      <c r="H2969"/>
      <c r="I2969"/>
    </row>
    <row r="2970" spans="1:9">
      <c r="A2970" t="s">
        <v>1697</v>
      </c>
      <c r="B2970" t="s">
        <v>2187</v>
      </c>
      <c r="C2970" t="s">
        <v>2198</v>
      </c>
      <c r="D2970" t="s">
        <v>3052</v>
      </c>
      <c r="E2970" s="48">
        <v>46231</v>
      </c>
      <c r="F2970" t="s">
        <v>3114</v>
      </c>
      <c r="G2970" t="s">
        <v>4869</v>
      </c>
      <c r="H2970"/>
      <c r="I2970"/>
    </row>
    <row r="2971" spans="1:9">
      <c r="A2971" t="s">
        <v>1697</v>
      </c>
      <c r="B2971" t="s">
        <v>2187</v>
      </c>
      <c r="C2971" t="s">
        <v>2198</v>
      </c>
      <c r="D2971" t="s">
        <v>3052</v>
      </c>
      <c r="E2971" s="48">
        <v>46232</v>
      </c>
      <c r="F2971" t="s">
        <v>2162</v>
      </c>
      <c r="G2971" t="s">
        <v>3590</v>
      </c>
      <c r="H2971"/>
      <c r="I2971"/>
    </row>
    <row r="2972" spans="1:9">
      <c r="A2972" t="s">
        <v>1697</v>
      </c>
      <c r="B2972" t="s">
        <v>2187</v>
      </c>
      <c r="C2972" t="s">
        <v>2198</v>
      </c>
      <c r="D2972" t="s">
        <v>3052</v>
      </c>
      <c r="E2972" s="48">
        <v>46598</v>
      </c>
      <c r="F2972" t="s">
        <v>3115</v>
      </c>
      <c r="G2972" t="s">
        <v>4870</v>
      </c>
      <c r="H2972"/>
      <c r="I2972"/>
    </row>
    <row r="2973" spans="1:9">
      <c r="A2973" t="s">
        <v>1697</v>
      </c>
      <c r="B2973" t="s">
        <v>2187</v>
      </c>
      <c r="C2973" t="s">
        <v>2198</v>
      </c>
      <c r="D2973" t="s">
        <v>3052</v>
      </c>
      <c r="E2973" s="48">
        <v>46238</v>
      </c>
      <c r="F2973" t="s">
        <v>3116</v>
      </c>
      <c r="G2973" t="s">
        <v>4871</v>
      </c>
      <c r="H2973"/>
      <c r="I2973"/>
    </row>
    <row r="2974" spans="1:9">
      <c r="A2974" t="s">
        <v>1697</v>
      </c>
      <c r="B2974" t="s">
        <v>2187</v>
      </c>
      <c r="C2974" t="s">
        <v>2198</v>
      </c>
      <c r="D2974" t="s">
        <v>3052</v>
      </c>
      <c r="E2974" s="48">
        <v>46239</v>
      </c>
      <c r="F2974" t="s">
        <v>3117</v>
      </c>
      <c r="G2974" t="s">
        <v>4828</v>
      </c>
      <c r="H2974"/>
      <c r="I2974"/>
    </row>
    <row r="2975" spans="1:9">
      <c r="A2975" t="s">
        <v>1697</v>
      </c>
      <c r="B2975" t="s">
        <v>2187</v>
      </c>
      <c r="C2975" t="s">
        <v>2198</v>
      </c>
      <c r="D2975" t="s">
        <v>3052</v>
      </c>
      <c r="E2975" s="48">
        <v>46263</v>
      </c>
      <c r="F2975" t="s">
        <v>2070</v>
      </c>
      <c r="G2975"/>
      <c r="H2975"/>
      <c r="I2975"/>
    </row>
    <row r="2976" spans="1:9">
      <c r="A2976" t="s">
        <v>1697</v>
      </c>
      <c r="B2976" t="s">
        <v>2187</v>
      </c>
      <c r="C2976" t="s">
        <v>2198</v>
      </c>
      <c r="D2976" t="s">
        <v>3052</v>
      </c>
      <c r="E2976" s="48">
        <v>46264</v>
      </c>
      <c r="F2976" t="s">
        <v>2070</v>
      </c>
      <c r="G2976"/>
      <c r="H2976"/>
      <c r="I2976"/>
    </row>
    <row r="2977" spans="1:9">
      <c r="A2977" t="s">
        <v>1697</v>
      </c>
      <c r="B2977" t="s">
        <v>2187</v>
      </c>
      <c r="C2977" t="s">
        <v>2198</v>
      </c>
      <c r="D2977" t="s">
        <v>3052</v>
      </c>
      <c r="E2977" s="48">
        <v>46286</v>
      </c>
      <c r="F2977" t="s">
        <v>6379</v>
      </c>
      <c r="G2977" t="s">
        <v>6366</v>
      </c>
      <c r="H2977"/>
      <c r="I2977"/>
    </row>
    <row r="2978" spans="1:9">
      <c r="A2978" t="s">
        <v>1697</v>
      </c>
      <c r="B2978" t="s">
        <v>2187</v>
      </c>
      <c r="C2978" t="s">
        <v>2198</v>
      </c>
      <c r="D2978" t="s">
        <v>3052</v>
      </c>
      <c r="E2978" s="48">
        <v>46291</v>
      </c>
      <c r="F2978" t="s">
        <v>6401</v>
      </c>
      <c r="G2978" t="s">
        <v>6547</v>
      </c>
      <c r="H2978"/>
      <c r="I2978"/>
    </row>
    <row r="2979" spans="1:9">
      <c r="A2979" t="s">
        <v>1697</v>
      </c>
      <c r="B2979" t="s">
        <v>2187</v>
      </c>
      <c r="C2979" t="s">
        <v>2198</v>
      </c>
      <c r="D2979" t="s">
        <v>3052</v>
      </c>
      <c r="E2979" s="48">
        <v>46292</v>
      </c>
      <c r="F2979" t="s">
        <v>2070</v>
      </c>
      <c r="G2979"/>
      <c r="H2979"/>
      <c r="I2979"/>
    </row>
    <row r="2980" spans="1:9">
      <c r="A2980" t="s">
        <v>1697</v>
      </c>
      <c r="B2980" t="s">
        <v>2187</v>
      </c>
      <c r="C2980" t="s">
        <v>2198</v>
      </c>
      <c r="D2980" t="s">
        <v>3052</v>
      </c>
      <c r="E2980" s="48">
        <v>46293</v>
      </c>
      <c r="F2980" t="s">
        <v>2070</v>
      </c>
      <c r="G2980"/>
      <c r="H2980"/>
      <c r="I2980"/>
    </row>
    <row r="2981" spans="1:9">
      <c r="A2981" t="s">
        <v>1697</v>
      </c>
      <c r="B2981" t="s">
        <v>2187</v>
      </c>
      <c r="C2981" t="s">
        <v>2198</v>
      </c>
      <c r="D2981" t="s">
        <v>3052</v>
      </c>
      <c r="E2981" s="48">
        <v>46294</v>
      </c>
      <c r="F2981" t="s">
        <v>2070</v>
      </c>
      <c r="G2981"/>
      <c r="H2981"/>
      <c r="I2981"/>
    </row>
    <row r="2982" spans="1:9">
      <c r="A2982" t="s">
        <v>1697</v>
      </c>
      <c r="B2982" t="s">
        <v>2054</v>
      </c>
      <c r="C2982" t="s">
        <v>2366</v>
      </c>
      <c r="D2982" t="s">
        <v>3118</v>
      </c>
      <c r="E2982" s="48">
        <v>46160</v>
      </c>
      <c r="F2982" t="s">
        <v>3119</v>
      </c>
      <c r="G2982" t="s">
        <v>4872</v>
      </c>
      <c r="H2982"/>
      <c r="I2982"/>
    </row>
    <row r="2983" spans="1:9">
      <c r="A2983" t="s">
        <v>1697</v>
      </c>
      <c r="B2983" t="s">
        <v>2054</v>
      </c>
      <c r="C2983" t="s">
        <v>2366</v>
      </c>
      <c r="D2983" t="s">
        <v>3118</v>
      </c>
      <c r="E2983" s="48">
        <v>46162</v>
      </c>
      <c r="F2983" t="s">
        <v>3120</v>
      </c>
      <c r="G2983" t="s">
        <v>4860</v>
      </c>
      <c r="H2983"/>
      <c r="I2983"/>
    </row>
    <row r="2984" spans="1:9">
      <c r="A2984" t="s">
        <v>1697</v>
      </c>
      <c r="B2984" t="s">
        <v>2054</v>
      </c>
      <c r="C2984" t="s">
        <v>2366</v>
      </c>
      <c r="D2984" t="s">
        <v>3118</v>
      </c>
      <c r="E2984" s="48">
        <v>46162</v>
      </c>
      <c r="F2984" t="s">
        <v>3120</v>
      </c>
      <c r="G2984" t="s">
        <v>4861</v>
      </c>
      <c r="H2984"/>
      <c r="I2984"/>
    </row>
    <row r="2985" spans="1:9">
      <c r="A2985" t="s">
        <v>1697</v>
      </c>
      <c r="B2985" t="s">
        <v>2054</v>
      </c>
      <c r="C2985" t="s">
        <v>2366</v>
      </c>
      <c r="D2985" t="s">
        <v>3118</v>
      </c>
      <c r="E2985" s="48">
        <v>46170</v>
      </c>
      <c r="F2985" t="s">
        <v>3121</v>
      </c>
      <c r="G2985" t="s">
        <v>4873</v>
      </c>
      <c r="H2985"/>
      <c r="I2985"/>
    </row>
    <row r="2986" spans="1:9">
      <c r="A2986" t="s">
        <v>1697</v>
      </c>
      <c r="B2986" t="s">
        <v>2054</v>
      </c>
      <c r="C2986" t="s">
        <v>2366</v>
      </c>
      <c r="D2986" t="s">
        <v>3118</v>
      </c>
      <c r="E2986" s="48">
        <v>46171</v>
      </c>
      <c r="F2986" t="s">
        <v>3122</v>
      </c>
      <c r="G2986" t="s">
        <v>4780</v>
      </c>
      <c r="H2986"/>
      <c r="I2986"/>
    </row>
    <row r="2987" spans="1:9">
      <c r="A2987" t="s">
        <v>1697</v>
      </c>
      <c r="B2987" t="s">
        <v>2054</v>
      </c>
      <c r="C2987" t="s">
        <v>2366</v>
      </c>
      <c r="D2987" t="s">
        <v>3118</v>
      </c>
      <c r="E2987" s="48">
        <v>46171</v>
      </c>
      <c r="F2987" t="s">
        <v>3122</v>
      </c>
      <c r="G2987" t="s">
        <v>4874</v>
      </c>
      <c r="H2987"/>
      <c r="I2987"/>
    </row>
    <row r="2988" spans="1:9">
      <c r="A2988" t="s">
        <v>1697</v>
      </c>
      <c r="B2988" t="s">
        <v>2054</v>
      </c>
      <c r="C2988" t="s">
        <v>2366</v>
      </c>
      <c r="D2988" t="s">
        <v>3118</v>
      </c>
      <c r="E2988" s="48">
        <v>46174</v>
      </c>
      <c r="F2988" t="s">
        <v>3123</v>
      </c>
      <c r="G2988" t="s">
        <v>4875</v>
      </c>
      <c r="H2988"/>
      <c r="I2988"/>
    </row>
    <row r="2989" spans="1:9">
      <c r="A2989" t="s">
        <v>1697</v>
      </c>
      <c r="B2989" t="s">
        <v>2054</v>
      </c>
      <c r="C2989" t="s">
        <v>2366</v>
      </c>
      <c r="D2989" t="s">
        <v>3118</v>
      </c>
      <c r="E2989" s="48">
        <v>46175</v>
      </c>
      <c r="F2989" t="s">
        <v>3124</v>
      </c>
      <c r="G2989" t="s">
        <v>4876</v>
      </c>
      <c r="H2989"/>
      <c r="I2989"/>
    </row>
    <row r="2990" spans="1:9">
      <c r="A2990" t="s">
        <v>1697</v>
      </c>
      <c r="B2990" t="s">
        <v>2054</v>
      </c>
      <c r="C2990" t="s">
        <v>2366</v>
      </c>
      <c r="D2990" t="s">
        <v>3118</v>
      </c>
      <c r="E2990" s="48">
        <v>46176</v>
      </c>
      <c r="F2990" t="s">
        <v>3125</v>
      </c>
      <c r="G2990" t="s">
        <v>4877</v>
      </c>
      <c r="H2990"/>
      <c r="I2990"/>
    </row>
    <row r="2991" spans="1:9">
      <c r="A2991" t="s">
        <v>1697</v>
      </c>
      <c r="B2991" t="s">
        <v>2054</v>
      </c>
      <c r="C2991" t="s">
        <v>2366</v>
      </c>
      <c r="D2991" t="s">
        <v>3118</v>
      </c>
      <c r="E2991" s="48">
        <v>46177</v>
      </c>
      <c r="F2991" t="s">
        <v>3126</v>
      </c>
      <c r="G2991" t="s">
        <v>4726</v>
      </c>
      <c r="H2991"/>
      <c r="I2991"/>
    </row>
    <row r="2992" spans="1:9">
      <c r="A2992" t="s">
        <v>1697</v>
      </c>
      <c r="B2992" t="s">
        <v>2054</v>
      </c>
      <c r="C2992" t="s">
        <v>2366</v>
      </c>
      <c r="D2992" t="s">
        <v>3118</v>
      </c>
      <c r="E2992" s="48">
        <v>46177</v>
      </c>
      <c r="F2992" t="s">
        <v>3126</v>
      </c>
      <c r="G2992" t="s">
        <v>4715</v>
      </c>
      <c r="H2992"/>
      <c r="I2992"/>
    </row>
    <row r="2993" spans="1:9">
      <c r="A2993" t="s">
        <v>1697</v>
      </c>
      <c r="B2993" t="s">
        <v>2054</v>
      </c>
      <c r="C2993" t="s">
        <v>2366</v>
      </c>
      <c r="D2993" t="s">
        <v>3118</v>
      </c>
      <c r="E2993" s="48">
        <v>46177</v>
      </c>
      <c r="F2993" t="s">
        <v>3126</v>
      </c>
      <c r="G2993" t="s">
        <v>4716</v>
      </c>
      <c r="H2993"/>
      <c r="I2993"/>
    </row>
    <row r="2994" spans="1:9">
      <c r="A2994" t="s">
        <v>1697</v>
      </c>
      <c r="B2994" t="s">
        <v>2054</v>
      </c>
      <c r="C2994" t="s">
        <v>2366</v>
      </c>
      <c r="D2994" t="s">
        <v>3118</v>
      </c>
      <c r="E2994" s="48">
        <v>46178</v>
      </c>
      <c r="F2994" t="s">
        <v>2682</v>
      </c>
      <c r="G2994" t="s">
        <v>4676</v>
      </c>
      <c r="H2994"/>
      <c r="I2994"/>
    </row>
    <row r="2995" spans="1:9">
      <c r="A2995" t="s">
        <v>1697</v>
      </c>
      <c r="B2995" t="s">
        <v>2054</v>
      </c>
      <c r="C2995" t="s">
        <v>2366</v>
      </c>
      <c r="D2995" t="s">
        <v>3118</v>
      </c>
      <c r="E2995" s="48">
        <v>46178</v>
      </c>
      <c r="F2995" t="s">
        <v>2682</v>
      </c>
      <c r="G2995" t="s">
        <v>4677</v>
      </c>
      <c r="H2995"/>
      <c r="I2995"/>
    </row>
    <row r="2996" spans="1:9">
      <c r="A2996" t="s">
        <v>1697</v>
      </c>
      <c r="B2996" t="s">
        <v>2054</v>
      </c>
      <c r="C2996" t="s">
        <v>2366</v>
      </c>
      <c r="D2996" t="s">
        <v>3118</v>
      </c>
      <c r="E2996" s="48">
        <v>46179</v>
      </c>
      <c r="F2996" t="s">
        <v>2878</v>
      </c>
      <c r="G2996" t="s">
        <v>1549</v>
      </c>
      <c r="H2996"/>
      <c r="I2996"/>
    </row>
    <row r="2997" spans="1:9">
      <c r="A2997" t="s">
        <v>1697</v>
      </c>
      <c r="B2997" t="s">
        <v>2054</v>
      </c>
      <c r="C2997" t="s">
        <v>2366</v>
      </c>
      <c r="D2997" t="s">
        <v>3118</v>
      </c>
      <c r="E2997" s="48">
        <v>46180</v>
      </c>
      <c r="F2997" t="s">
        <v>2070</v>
      </c>
      <c r="G2997"/>
      <c r="H2997"/>
      <c r="I2997"/>
    </row>
    <row r="2998" spans="1:9">
      <c r="A2998" t="s">
        <v>1697</v>
      </c>
      <c r="B2998" t="s">
        <v>2054</v>
      </c>
      <c r="C2998" t="s">
        <v>2366</v>
      </c>
      <c r="D2998" t="s">
        <v>3118</v>
      </c>
      <c r="E2998" s="48">
        <v>46181</v>
      </c>
      <c r="F2998" t="s">
        <v>2070</v>
      </c>
      <c r="G2998"/>
      <c r="H2998"/>
      <c r="I2998"/>
    </row>
    <row r="2999" spans="1:9">
      <c r="A2999" t="s">
        <v>1697</v>
      </c>
      <c r="B2999" t="s">
        <v>2054</v>
      </c>
      <c r="C2999" t="s">
        <v>2366</v>
      </c>
      <c r="D2999" t="s">
        <v>3118</v>
      </c>
      <c r="E2999" s="48">
        <v>46183</v>
      </c>
      <c r="F2999" t="s">
        <v>2802</v>
      </c>
      <c r="G2999" t="s">
        <v>3778</v>
      </c>
      <c r="H2999"/>
      <c r="I2999"/>
    </row>
    <row r="3000" spans="1:9">
      <c r="A3000" t="s">
        <v>1697</v>
      </c>
      <c r="B3000" t="s">
        <v>2054</v>
      </c>
      <c r="C3000" t="s">
        <v>2366</v>
      </c>
      <c r="D3000" t="s">
        <v>3118</v>
      </c>
      <c r="E3000" s="48">
        <v>46183</v>
      </c>
      <c r="F3000" t="s">
        <v>2802</v>
      </c>
      <c r="G3000" t="s">
        <v>3779</v>
      </c>
      <c r="H3000"/>
      <c r="I3000"/>
    </row>
    <row r="3001" spans="1:9">
      <c r="A3001" t="s">
        <v>1697</v>
      </c>
      <c r="B3001" t="s">
        <v>2054</v>
      </c>
      <c r="C3001" t="s">
        <v>2366</v>
      </c>
      <c r="D3001" t="s">
        <v>3118</v>
      </c>
      <c r="E3001" s="48">
        <v>46183</v>
      </c>
      <c r="F3001" t="s">
        <v>2802</v>
      </c>
      <c r="G3001" t="s">
        <v>3780</v>
      </c>
      <c r="H3001"/>
      <c r="I3001"/>
    </row>
    <row r="3002" spans="1:9">
      <c r="A3002" t="s">
        <v>1697</v>
      </c>
      <c r="B3002" t="s">
        <v>2054</v>
      </c>
      <c r="C3002" t="s">
        <v>2366</v>
      </c>
      <c r="D3002" t="s">
        <v>3118</v>
      </c>
      <c r="E3002" s="48">
        <v>46184</v>
      </c>
      <c r="F3002" t="s">
        <v>2895</v>
      </c>
      <c r="G3002" t="s">
        <v>4389</v>
      </c>
      <c r="H3002"/>
      <c r="I3002"/>
    </row>
    <row r="3003" spans="1:9">
      <c r="A3003" t="s">
        <v>1697</v>
      </c>
      <c r="B3003" t="s">
        <v>2054</v>
      </c>
      <c r="C3003" t="s">
        <v>2366</v>
      </c>
      <c r="D3003" t="s">
        <v>3118</v>
      </c>
      <c r="E3003" s="48">
        <v>46185</v>
      </c>
      <c r="F3003" t="s">
        <v>3127</v>
      </c>
      <c r="G3003" t="s">
        <v>4878</v>
      </c>
      <c r="H3003"/>
      <c r="I3003"/>
    </row>
    <row r="3004" spans="1:9">
      <c r="A3004" t="s">
        <v>1697</v>
      </c>
      <c r="B3004" t="s">
        <v>2054</v>
      </c>
      <c r="C3004" t="s">
        <v>2366</v>
      </c>
      <c r="D3004" t="s">
        <v>3118</v>
      </c>
      <c r="E3004" s="48">
        <v>46187</v>
      </c>
      <c r="F3004" t="s">
        <v>2070</v>
      </c>
      <c r="G3004"/>
      <c r="H3004"/>
      <c r="I3004"/>
    </row>
    <row r="3005" spans="1:9">
      <c r="A3005" t="s">
        <v>1697</v>
      </c>
      <c r="B3005" t="s">
        <v>2054</v>
      </c>
      <c r="C3005" t="s">
        <v>2366</v>
      </c>
      <c r="D3005" t="s">
        <v>3118</v>
      </c>
      <c r="E3005" s="48">
        <v>46188</v>
      </c>
      <c r="F3005" t="s">
        <v>2936</v>
      </c>
      <c r="G3005" t="s">
        <v>4548</v>
      </c>
      <c r="H3005"/>
      <c r="I3005"/>
    </row>
    <row r="3006" spans="1:9">
      <c r="A3006" t="s">
        <v>1697</v>
      </c>
      <c r="B3006" t="s">
        <v>2054</v>
      </c>
      <c r="C3006" t="s">
        <v>2366</v>
      </c>
      <c r="D3006" t="s">
        <v>3118</v>
      </c>
      <c r="E3006" s="48">
        <v>46188</v>
      </c>
      <c r="F3006" t="s">
        <v>2936</v>
      </c>
      <c r="G3006" t="s">
        <v>4549</v>
      </c>
      <c r="H3006"/>
      <c r="I3006"/>
    </row>
    <row r="3007" spans="1:9">
      <c r="A3007" t="s">
        <v>1697</v>
      </c>
      <c r="B3007" t="s">
        <v>2054</v>
      </c>
      <c r="C3007" t="s">
        <v>2366</v>
      </c>
      <c r="D3007" t="s">
        <v>3118</v>
      </c>
      <c r="E3007" s="48">
        <v>46188</v>
      </c>
      <c r="F3007" t="s">
        <v>2936</v>
      </c>
      <c r="G3007" t="s">
        <v>4550</v>
      </c>
      <c r="H3007"/>
      <c r="I3007"/>
    </row>
    <row r="3008" spans="1:9">
      <c r="A3008" t="s">
        <v>1697</v>
      </c>
      <c r="B3008" t="s">
        <v>2054</v>
      </c>
      <c r="C3008" t="s">
        <v>2366</v>
      </c>
      <c r="D3008" t="s">
        <v>3118</v>
      </c>
      <c r="E3008" s="48">
        <v>46189</v>
      </c>
      <c r="F3008" t="s">
        <v>2780</v>
      </c>
      <c r="G3008" t="s">
        <v>3680</v>
      </c>
      <c r="H3008"/>
      <c r="I3008"/>
    </row>
    <row r="3009" spans="1:9">
      <c r="A3009" t="s">
        <v>1697</v>
      </c>
      <c r="B3009" t="s">
        <v>2054</v>
      </c>
      <c r="C3009" t="s">
        <v>2366</v>
      </c>
      <c r="D3009" t="s">
        <v>3118</v>
      </c>
      <c r="E3009" s="48">
        <v>46190</v>
      </c>
      <c r="F3009" t="s">
        <v>3128</v>
      </c>
      <c r="G3009" t="s">
        <v>4879</v>
      </c>
      <c r="H3009"/>
      <c r="I3009"/>
    </row>
    <row r="3010" spans="1:9">
      <c r="A3010" t="s">
        <v>1697</v>
      </c>
      <c r="B3010" t="s">
        <v>2054</v>
      </c>
      <c r="C3010" t="s">
        <v>2366</v>
      </c>
      <c r="D3010" t="s">
        <v>3118</v>
      </c>
      <c r="E3010" s="48">
        <v>46191</v>
      </c>
      <c r="F3010" t="s">
        <v>2070</v>
      </c>
      <c r="G3010"/>
      <c r="H3010"/>
      <c r="I3010"/>
    </row>
    <row r="3011" spans="1:9">
      <c r="A3011" t="s">
        <v>1697</v>
      </c>
      <c r="B3011" t="s">
        <v>2054</v>
      </c>
      <c r="C3011" t="s">
        <v>2366</v>
      </c>
      <c r="D3011" t="s">
        <v>3118</v>
      </c>
      <c r="E3011" s="48">
        <v>46192</v>
      </c>
      <c r="F3011" t="s">
        <v>2070</v>
      </c>
      <c r="G3011"/>
      <c r="H3011"/>
      <c r="I3011"/>
    </row>
    <row r="3012" spans="1:9">
      <c r="A3012" t="s">
        <v>1697</v>
      </c>
      <c r="B3012" t="s">
        <v>2054</v>
      </c>
      <c r="C3012" t="s">
        <v>2366</v>
      </c>
      <c r="D3012" t="s">
        <v>3118</v>
      </c>
      <c r="E3012" s="48">
        <v>46194</v>
      </c>
      <c r="F3012" t="s">
        <v>2070</v>
      </c>
      <c r="G3012"/>
      <c r="H3012"/>
      <c r="I3012"/>
    </row>
    <row r="3013" spans="1:9">
      <c r="A3013" t="s">
        <v>1697</v>
      </c>
      <c r="B3013" t="s">
        <v>2054</v>
      </c>
      <c r="C3013" t="s">
        <v>2366</v>
      </c>
      <c r="D3013" t="s">
        <v>3118</v>
      </c>
      <c r="E3013" s="48">
        <v>46195</v>
      </c>
      <c r="F3013" t="s">
        <v>3129</v>
      </c>
      <c r="G3013" t="s">
        <v>4880</v>
      </c>
      <c r="H3013"/>
      <c r="I3013"/>
    </row>
    <row r="3014" spans="1:9">
      <c r="A3014" t="s">
        <v>1697</v>
      </c>
      <c r="B3014" t="s">
        <v>2054</v>
      </c>
      <c r="C3014" t="s">
        <v>2366</v>
      </c>
      <c r="D3014" t="s">
        <v>3118</v>
      </c>
      <c r="E3014" s="48">
        <v>46198</v>
      </c>
      <c r="F3014" t="s">
        <v>2500</v>
      </c>
      <c r="G3014" t="s">
        <v>4192</v>
      </c>
      <c r="H3014"/>
      <c r="I3014"/>
    </row>
    <row r="3015" spans="1:9">
      <c r="A3015" t="s">
        <v>1697</v>
      </c>
      <c r="B3015" t="s">
        <v>2054</v>
      </c>
      <c r="C3015" t="s">
        <v>2366</v>
      </c>
      <c r="D3015" t="s">
        <v>3118</v>
      </c>
      <c r="E3015" s="48">
        <v>46198</v>
      </c>
      <c r="F3015" t="s">
        <v>2500</v>
      </c>
      <c r="G3015" t="s">
        <v>4193</v>
      </c>
      <c r="H3015"/>
      <c r="I3015"/>
    </row>
    <row r="3016" spans="1:9">
      <c r="A3016" t="s">
        <v>1697</v>
      </c>
      <c r="B3016" t="s">
        <v>2054</v>
      </c>
      <c r="C3016" t="s">
        <v>2366</v>
      </c>
      <c r="D3016" t="s">
        <v>3118</v>
      </c>
      <c r="E3016" s="48">
        <v>46198</v>
      </c>
      <c r="F3016" t="s">
        <v>2500</v>
      </c>
      <c r="G3016" t="s">
        <v>4194</v>
      </c>
      <c r="H3016"/>
      <c r="I3016"/>
    </row>
    <row r="3017" spans="1:9">
      <c r="A3017" t="s">
        <v>1697</v>
      </c>
      <c r="B3017" t="s">
        <v>2054</v>
      </c>
      <c r="C3017" t="s">
        <v>2366</v>
      </c>
      <c r="D3017" t="s">
        <v>3118</v>
      </c>
      <c r="E3017" s="48">
        <v>46198</v>
      </c>
      <c r="F3017" t="s">
        <v>2500</v>
      </c>
      <c r="G3017" t="s">
        <v>4195</v>
      </c>
      <c r="H3017"/>
      <c r="I3017"/>
    </row>
    <row r="3018" spans="1:9">
      <c r="A3018" t="s">
        <v>1697</v>
      </c>
      <c r="B3018" t="s">
        <v>2054</v>
      </c>
      <c r="C3018" t="s">
        <v>2366</v>
      </c>
      <c r="D3018" t="s">
        <v>3118</v>
      </c>
      <c r="E3018" s="48">
        <v>46198</v>
      </c>
      <c r="F3018" t="s">
        <v>2500</v>
      </c>
      <c r="G3018" t="s">
        <v>4196</v>
      </c>
      <c r="H3018"/>
      <c r="I3018"/>
    </row>
    <row r="3019" spans="1:9">
      <c r="A3019" t="s">
        <v>1697</v>
      </c>
      <c r="B3019" t="s">
        <v>2054</v>
      </c>
      <c r="C3019" t="s">
        <v>2366</v>
      </c>
      <c r="D3019" t="s">
        <v>3118</v>
      </c>
      <c r="E3019" s="48">
        <v>46198</v>
      </c>
      <c r="F3019" t="s">
        <v>2500</v>
      </c>
      <c r="G3019" t="s">
        <v>4197</v>
      </c>
      <c r="H3019"/>
      <c r="I3019"/>
    </row>
    <row r="3020" spans="1:9">
      <c r="A3020" t="s">
        <v>1697</v>
      </c>
      <c r="B3020" t="s">
        <v>2054</v>
      </c>
      <c r="C3020" t="s">
        <v>2366</v>
      </c>
      <c r="D3020" t="s">
        <v>3118</v>
      </c>
      <c r="E3020" s="48">
        <v>46198</v>
      </c>
      <c r="F3020" t="s">
        <v>2500</v>
      </c>
      <c r="G3020" t="s">
        <v>4198</v>
      </c>
      <c r="H3020"/>
      <c r="I3020"/>
    </row>
    <row r="3021" spans="1:9">
      <c r="A3021" t="s">
        <v>1697</v>
      </c>
      <c r="B3021" t="s">
        <v>2054</v>
      </c>
      <c r="C3021" t="s">
        <v>2366</v>
      </c>
      <c r="D3021" t="s">
        <v>3118</v>
      </c>
      <c r="E3021" s="48">
        <v>46201</v>
      </c>
      <c r="F3021" t="s">
        <v>2070</v>
      </c>
      <c r="G3021"/>
      <c r="H3021"/>
      <c r="I3021"/>
    </row>
    <row r="3022" spans="1:9">
      <c r="A3022" t="s">
        <v>1697</v>
      </c>
      <c r="B3022" t="s">
        <v>2054</v>
      </c>
      <c r="C3022" t="s">
        <v>2366</v>
      </c>
      <c r="D3022" t="s">
        <v>3118</v>
      </c>
      <c r="E3022" s="48">
        <v>46202</v>
      </c>
      <c r="F3022" t="s">
        <v>3130</v>
      </c>
      <c r="G3022" t="s">
        <v>4589</v>
      </c>
      <c r="H3022"/>
      <c r="I3022"/>
    </row>
    <row r="3023" spans="1:9">
      <c r="A3023" t="s">
        <v>1697</v>
      </c>
      <c r="B3023" t="s">
        <v>2054</v>
      </c>
      <c r="C3023" t="s">
        <v>2366</v>
      </c>
      <c r="D3023" t="s">
        <v>3118</v>
      </c>
      <c r="E3023" s="48">
        <v>46202</v>
      </c>
      <c r="F3023" t="s">
        <v>3130</v>
      </c>
      <c r="G3023" t="s">
        <v>4590</v>
      </c>
      <c r="H3023"/>
      <c r="I3023"/>
    </row>
    <row r="3024" spans="1:9">
      <c r="A3024" t="s">
        <v>1697</v>
      </c>
      <c r="B3024" t="s">
        <v>2054</v>
      </c>
      <c r="C3024" t="s">
        <v>2366</v>
      </c>
      <c r="D3024" t="s">
        <v>3118</v>
      </c>
      <c r="E3024" s="48">
        <v>46202</v>
      </c>
      <c r="F3024" t="s">
        <v>3130</v>
      </c>
      <c r="G3024" t="s">
        <v>4591</v>
      </c>
      <c r="H3024"/>
      <c r="I3024"/>
    </row>
    <row r="3025" spans="1:9">
      <c r="A3025" t="s">
        <v>1697</v>
      </c>
      <c r="B3025" t="s">
        <v>2054</v>
      </c>
      <c r="C3025" t="s">
        <v>2366</v>
      </c>
      <c r="D3025" t="s">
        <v>3118</v>
      </c>
      <c r="E3025" s="48">
        <v>46204</v>
      </c>
      <c r="F3025" t="s">
        <v>2686</v>
      </c>
      <c r="G3025" t="s">
        <v>4486</v>
      </c>
      <c r="H3025"/>
      <c r="I3025"/>
    </row>
    <row r="3026" spans="1:9">
      <c r="A3026" t="s">
        <v>1697</v>
      </c>
      <c r="B3026" t="s">
        <v>2054</v>
      </c>
      <c r="C3026" t="s">
        <v>2366</v>
      </c>
      <c r="D3026" t="s">
        <v>3118</v>
      </c>
      <c r="E3026" s="48">
        <v>46205</v>
      </c>
      <c r="F3026" t="s">
        <v>3131</v>
      </c>
      <c r="G3026" t="s">
        <v>4881</v>
      </c>
      <c r="H3026"/>
      <c r="I3026"/>
    </row>
    <row r="3027" spans="1:9">
      <c r="A3027" t="s">
        <v>1697</v>
      </c>
      <c r="B3027" t="s">
        <v>2054</v>
      </c>
      <c r="C3027" t="s">
        <v>2366</v>
      </c>
      <c r="D3027" t="s">
        <v>3118</v>
      </c>
      <c r="E3027" s="48">
        <v>46206</v>
      </c>
      <c r="F3027" t="s">
        <v>2899</v>
      </c>
      <c r="G3027" t="s">
        <v>4417</v>
      </c>
      <c r="H3027"/>
      <c r="I3027"/>
    </row>
    <row r="3028" spans="1:9">
      <c r="A3028" t="s">
        <v>1697</v>
      </c>
      <c r="B3028" t="s">
        <v>2054</v>
      </c>
      <c r="C3028" t="s">
        <v>2366</v>
      </c>
      <c r="D3028" t="s">
        <v>3118</v>
      </c>
      <c r="E3028" s="48">
        <v>46208</v>
      </c>
      <c r="F3028" t="s">
        <v>2070</v>
      </c>
      <c r="G3028"/>
      <c r="H3028"/>
      <c r="I3028"/>
    </row>
    <row r="3029" spans="1:9">
      <c r="A3029" t="s">
        <v>1697</v>
      </c>
      <c r="B3029" t="s">
        <v>2054</v>
      </c>
      <c r="C3029" t="s">
        <v>2366</v>
      </c>
      <c r="D3029" t="s">
        <v>3118</v>
      </c>
      <c r="E3029" s="48">
        <v>46211</v>
      </c>
      <c r="F3029" t="s">
        <v>2070</v>
      </c>
      <c r="G3029"/>
      <c r="H3029"/>
      <c r="I3029"/>
    </row>
    <row r="3030" spans="1:9">
      <c r="A3030" t="s">
        <v>1697</v>
      </c>
      <c r="B3030" t="s">
        <v>2054</v>
      </c>
      <c r="C3030" t="s">
        <v>2366</v>
      </c>
      <c r="D3030" t="s">
        <v>3118</v>
      </c>
      <c r="E3030" s="48">
        <v>46212</v>
      </c>
      <c r="F3030" t="s">
        <v>2070</v>
      </c>
      <c r="G3030"/>
      <c r="H3030"/>
      <c r="I3030"/>
    </row>
    <row r="3031" spans="1:9">
      <c r="A3031" t="s">
        <v>1697</v>
      </c>
      <c r="B3031" t="s">
        <v>2054</v>
      </c>
      <c r="C3031" t="s">
        <v>2366</v>
      </c>
      <c r="D3031" t="s">
        <v>3118</v>
      </c>
      <c r="E3031" s="48">
        <v>46213</v>
      </c>
      <c r="F3031" t="s">
        <v>2070</v>
      </c>
      <c r="G3031"/>
      <c r="H3031"/>
      <c r="I3031"/>
    </row>
    <row r="3032" spans="1:9">
      <c r="A3032" t="s">
        <v>1697</v>
      </c>
      <c r="B3032" t="s">
        <v>2054</v>
      </c>
      <c r="C3032" t="s">
        <v>2366</v>
      </c>
      <c r="D3032" t="s">
        <v>3118</v>
      </c>
      <c r="E3032" s="48">
        <v>46214</v>
      </c>
      <c r="F3032" t="s">
        <v>2070</v>
      </c>
      <c r="G3032"/>
      <c r="H3032"/>
      <c r="I3032"/>
    </row>
    <row r="3033" spans="1:9">
      <c r="A3033" t="s">
        <v>1697</v>
      </c>
      <c r="B3033" t="s">
        <v>2054</v>
      </c>
      <c r="C3033" t="s">
        <v>2366</v>
      </c>
      <c r="D3033" t="s">
        <v>3118</v>
      </c>
      <c r="E3033" s="48">
        <v>46215</v>
      </c>
      <c r="F3033" t="s">
        <v>2070</v>
      </c>
      <c r="G3033"/>
      <c r="H3033"/>
      <c r="I3033"/>
    </row>
    <row r="3034" spans="1:9">
      <c r="A3034" t="s">
        <v>1697</v>
      </c>
      <c r="B3034" t="s">
        <v>2054</v>
      </c>
      <c r="C3034" t="s">
        <v>2366</v>
      </c>
      <c r="D3034" t="s">
        <v>3118</v>
      </c>
      <c r="E3034" s="48">
        <v>46216</v>
      </c>
      <c r="F3034" t="s">
        <v>3132</v>
      </c>
      <c r="G3034" t="s">
        <v>4882</v>
      </c>
      <c r="H3034"/>
      <c r="I3034"/>
    </row>
    <row r="3035" spans="1:9">
      <c r="A3035" t="s">
        <v>1697</v>
      </c>
      <c r="B3035" t="s">
        <v>2054</v>
      </c>
      <c r="C3035" t="s">
        <v>2366</v>
      </c>
      <c r="D3035" t="s">
        <v>3118</v>
      </c>
      <c r="E3035" s="48">
        <v>46217</v>
      </c>
      <c r="F3035" t="s">
        <v>2070</v>
      </c>
      <c r="G3035"/>
      <c r="H3035"/>
      <c r="I3035"/>
    </row>
    <row r="3036" spans="1:9">
      <c r="A3036" t="s">
        <v>1697</v>
      </c>
      <c r="B3036" t="s">
        <v>2054</v>
      </c>
      <c r="C3036" t="s">
        <v>2366</v>
      </c>
      <c r="D3036" t="s">
        <v>3118</v>
      </c>
      <c r="E3036" s="48">
        <v>46219</v>
      </c>
      <c r="F3036" t="s">
        <v>2070</v>
      </c>
      <c r="G3036"/>
      <c r="H3036"/>
      <c r="I3036"/>
    </row>
    <row r="3037" spans="1:9">
      <c r="A3037" t="s">
        <v>1697</v>
      </c>
      <c r="B3037" t="s">
        <v>2054</v>
      </c>
      <c r="C3037" t="s">
        <v>2366</v>
      </c>
      <c r="D3037" t="s">
        <v>3118</v>
      </c>
      <c r="E3037" s="48">
        <v>46220</v>
      </c>
      <c r="F3037" t="s">
        <v>2070</v>
      </c>
      <c r="G3037"/>
      <c r="H3037"/>
      <c r="I3037"/>
    </row>
    <row r="3038" spans="1:9">
      <c r="A3038" t="s">
        <v>1697</v>
      </c>
      <c r="B3038" t="s">
        <v>2054</v>
      </c>
      <c r="C3038" t="s">
        <v>2366</v>
      </c>
      <c r="D3038" t="s">
        <v>3118</v>
      </c>
      <c r="E3038" s="48">
        <v>46221</v>
      </c>
      <c r="F3038" t="s">
        <v>2070</v>
      </c>
      <c r="G3038"/>
      <c r="H3038"/>
      <c r="I3038"/>
    </row>
    <row r="3039" spans="1:9">
      <c r="A3039" t="s">
        <v>1697</v>
      </c>
      <c r="B3039" t="s">
        <v>2054</v>
      </c>
      <c r="C3039" t="s">
        <v>2366</v>
      </c>
      <c r="D3039" t="s">
        <v>3118</v>
      </c>
      <c r="E3039" s="48">
        <v>46222</v>
      </c>
      <c r="F3039" t="s">
        <v>2070</v>
      </c>
      <c r="G3039"/>
      <c r="H3039"/>
      <c r="I3039"/>
    </row>
    <row r="3040" spans="1:9">
      <c r="A3040" t="s">
        <v>1697</v>
      </c>
      <c r="B3040" t="s">
        <v>2054</v>
      </c>
      <c r="C3040" t="s">
        <v>2366</v>
      </c>
      <c r="D3040" t="s">
        <v>3118</v>
      </c>
      <c r="E3040" s="48">
        <v>46223</v>
      </c>
      <c r="F3040" t="s">
        <v>2070</v>
      </c>
      <c r="G3040"/>
      <c r="H3040"/>
      <c r="I3040"/>
    </row>
    <row r="3041" spans="1:9">
      <c r="A3041" t="s">
        <v>1697</v>
      </c>
      <c r="B3041" t="s">
        <v>2054</v>
      </c>
      <c r="C3041" t="s">
        <v>2366</v>
      </c>
      <c r="D3041" t="s">
        <v>3118</v>
      </c>
      <c r="E3041" s="48">
        <v>46225</v>
      </c>
      <c r="F3041" t="s">
        <v>2070</v>
      </c>
      <c r="G3041"/>
      <c r="H3041"/>
      <c r="I3041"/>
    </row>
    <row r="3042" spans="1:9">
      <c r="A3042" t="s">
        <v>1697</v>
      </c>
      <c r="B3042" t="s">
        <v>2054</v>
      </c>
      <c r="C3042" t="s">
        <v>2366</v>
      </c>
      <c r="D3042" t="s">
        <v>3118</v>
      </c>
      <c r="E3042" s="48">
        <v>46226</v>
      </c>
      <c r="F3042" t="s">
        <v>3133</v>
      </c>
      <c r="G3042" t="s">
        <v>4883</v>
      </c>
      <c r="H3042"/>
      <c r="I3042"/>
    </row>
    <row r="3043" spans="1:9">
      <c r="A3043" t="s">
        <v>1697</v>
      </c>
      <c r="B3043" t="s">
        <v>2054</v>
      </c>
      <c r="C3043" t="s">
        <v>2366</v>
      </c>
      <c r="D3043" t="s">
        <v>3118</v>
      </c>
      <c r="E3043" s="48">
        <v>46227</v>
      </c>
      <c r="F3043" t="s">
        <v>3134</v>
      </c>
      <c r="G3043" t="s">
        <v>4884</v>
      </c>
      <c r="H3043"/>
      <c r="I3043"/>
    </row>
    <row r="3044" spans="1:9">
      <c r="A3044" t="s">
        <v>1697</v>
      </c>
      <c r="B3044" t="s">
        <v>2054</v>
      </c>
      <c r="C3044" t="s">
        <v>2366</v>
      </c>
      <c r="D3044" t="s">
        <v>3118</v>
      </c>
      <c r="E3044" s="48">
        <v>46228</v>
      </c>
      <c r="F3044" t="s">
        <v>3135</v>
      </c>
      <c r="G3044" t="s">
        <v>4885</v>
      </c>
      <c r="H3044"/>
      <c r="I3044"/>
    </row>
    <row r="3045" spans="1:9">
      <c r="A3045" t="s">
        <v>1697</v>
      </c>
      <c r="B3045" t="s">
        <v>2054</v>
      </c>
      <c r="C3045" t="s">
        <v>2366</v>
      </c>
      <c r="D3045" t="s">
        <v>3118</v>
      </c>
      <c r="E3045" s="48">
        <v>46232</v>
      </c>
      <c r="F3045" t="s">
        <v>2962</v>
      </c>
      <c r="G3045" t="s">
        <v>4598</v>
      </c>
      <c r="H3045"/>
      <c r="I3045"/>
    </row>
    <row r="3046" spans="1:9">
      <c r="A3046" t="s">
        <v>1697</v>
      </c>
      <c r="B3046" t="s">
        <v>2054</v>
      </c>
      <c r="C3046" t="s">
        <v>2366</v>
      </c>
      <c r="D3046" t="s">
        <v>3118</v>
      </c>
      <c r="E3046" s="48">
        <v>46238</v>
      </c>
      <c r="F3046" t="s">
        <v>2559</v>
      </c>
      <c r="G3046" t="s">
        <v>4355</v>
      </c>
      <c r="H3046"/>
      <c r="I3046"/>
    </row>
    <row r="3047" spans="1:9">
      <c r="A3047" t="s">
        <v>1697</v>
      </c>
      <c r="B3047" t="s">
        <v>2054</v>
      </c>
      <c r="C3047" t="s">
        <v>2366</v>
      </c>
      <c r="D3047" t="s">
        <v>3118</v>
      </c>
      <c r="E3047" s="48">
        <v>46240</v>
      </c>
      <c r="F3047" t="s">
        <v>2167</v>
      </c>
      <c r="G3047" t="s">
        <v>3726</v>
      </c>
      <c r="H3047"/>
      <c r="I3047"/>
    </row>
    <row r="3048" spans="1:9">
      <c r="A3048" t="s">
        <v>1697</v>
      </c>
      <c r="B3048" t="s">
        <v>2054</v>
      </c>
      <c r="C3048" t="s">
        <v>2366</v>
      </c>
      <c r="D3048" t="s">
        <v>3118</v>
      </c>
      <c r="E3048" s="48">
        <v>46245</v>
      </c>
      <c r="F3048" t="s">
        <v>3136</v>
      </c>
      <c r="G3048" t="s">
        <v>4886</v>
      </c>
      <c r="H3048"/>
      <c r="I3048"/>
    </row>
    <row r="3049" spans="1:9">
      <c r="A3049" t="s">
        <v>1697</v>
      </c>
      <c r="B3049" t="s">
        <v>2054</v>
      </c>
      <c r="C3049" t="s">
        <v>2366</v>
      </c>
      <c r="D3049" t="s">
        <v>3118</v>
      </c>
      <c r="E3049" s="48">
        <v>46246</v>
      </c>
      <c r="F3049" t="s">
        <v>3137</v>
      </c>
      <c r="G3049" t="s">
        <v>4887</v>
      </c>
      <c r="H3049"/>
      <c r="I3049"/>
    </row>
    <row r="3050" spans="1:9">
      <c r="A3050" t="s">
        <v>1697</v>
      </c>
      <c r="B3050" t="s">
        <v>2054</v>
      </c>
      <c r="C3050" t="s">
        <v>2366</v>
      </c>
      <c r="D3050" t="s">
        <v>3118</v>
      </c>
      <c r="E3050" s="48">
        <v>46247</v>
      </c>
      <c r="F3050" t="s">
        <v>3138</v>
      </c>
      <c r="G3050" t="s">
        <v>1555</v>
      </c>
      <c r="H3050"/>
      <c r="I3050"/>
    </row>
    <row r="3051" spans="1:9">
      <c r="A3051" t="s">
        <v>1697</v>
      </c>
      <c r="B3051" t="s">
        <v>2054</v>
      </c>
      <c r="C3051" t="s">
        <v>2366</v>
      </c>
      <c r="D3051" t="s">
        <v>3118</v>
      </c>
      <c r="E3051" s="48">
        <v>46248</v>
      </c>
      <c r="F3051" t="s">
        <v>3139</v>
      </c>
      <c r="G3051" t="s">
        <v>3431</v>
      </c>
      <c r="H3051"/>
      <c r="I3051"/>
    </row>
    <row r="3052" spans="1:9">
      <c r="A3052" t="s">
        <v>1697</v>
      </c>
      <c r="B3052" t="s">
        <v>2054</v>
      </c>
      <c r="C3052" t="s">
        <v>2366</v>
      </c>
      <c r="D3052" t="s">
        <v>3118</v>
      </c>
      <c r="E3052" s="48">
        <v>46248</v>
      </c>
      <c r="F3052" t="s">
        <v>3139</v>
      </c>
      <c r="G3052" t="s">
        <v>3432</v>
      </c>
      <c r="H3052"/>
      <c r="I3052"/>
    </row>
    <row r="3053" spans="1:9">
      <c r="A3053" t="s">
        <v>1697</v>
      </c>
      <c r="B3053" t="s">
        <v>2054</v>
      </c>
      <c r="C3053" t="s">
        <v>2366</v>
      </c>
      <c r="D3053" t="s">
        <v>3118</v>
      </c>
      <c r="E3053" s="48">
        <v>46248</v>
      </c>
      <c r="F3053" t="s">
        <v>3139</v>
      </c>
      <c r="G3053" t="s">
        <v>3433</v>
      </c>
      <c r="H3053"/>
      <c r="I3053"/>
    </row>
    <row r="3054" spans="1:9">
      <c r="A3054" t="s">
        <v>1697</v>
      </c>
      <c r="B3054" t="s">
        <v>2054</v>
      </c>
      <c r="C3054" t="s">
        <v>2366</v>
      </c>
      <c r="D3054" t="s">
        <v>3118</v>
      </c>
      <c r="E3054" s="48">
        <v>46249</v>
      </c>
      <c r="F3054" t="s">
        <v>3140</v>
      </c>
      <c r="G3054" t="s">
        <v>4888</v>
      </c>
      <c r="H3054"/>
      <c r="I3054"/>
    </row>
    <row r="3055" spans="1:9">
      <c r="A3055" t="s">
        <v>1697</v>
      </c>
      <c r="B3055" t="s">
        <v>2054</v>
      </c>
      <c r="C3055" t="s">
        <v>2366</v>
      </c>
      <c r="D3055" t="s">
        <v>3118</v>
      </c>
      <c r="E3055" s="48">
        <v>46251</v>
      </c>
      <c r="F3055" t="s">
        <v>2241</v>
      </c>
      <c r="G3055" t="s">
        <v>4889</v>
      </c>
      <c r="H3055"/>
      <c r="I3055"/>
    </row>
    <row r="3056" spans="1:9">
      <c r="A3056" t="s">
        <v>1697</v>
      </c>
      <c r="B3056" t="s">
        <v>2054</v>
      </c>
      <c r="C3056" t="s">
        <v>2366</v>
      </c>
      <c r="D3056" t="s">
        <v>3118</v>
      </c>
      <c r="E3056" s="48">
        <v>46251</v>
      </c>
      <c r="F3056" t="s">
        <v>2241</v>
      </c>
      <c r="G3056" t="s">
        <v>4890</v>
      </c>
      <c r="H3056"/>
      <c r="I3056"/>
    </row>
    <row r="3057" spans="1:9">
      <c r="A3057" t="s">
        <v>1697</v>
      </c>
      <c r="B3057" t="s">
        <v>2054</v>
      </c>
      <c r="C3057" t="s">
        <v>2366</v>
      </c>
      <c r="D3057" t="s">
        <v>3118</v>
      </c>
      <c r="E3057" s="48">
        <v>46252</v>
      </c>
      <c r="F3057" t="s">
        <v>2171</v>
      </c>
      <c r="G3057" t="s">
        <v>4891</v>
      </c>
      <c r="H3057"/>
      <c r="I3057"/>
    </row>
    <row r="3058" spans="1:9">
      <c r="A3058" t="s">
        <v>1697</v>
      </c>
      <c r="B3058" t="s">
        <v>2054</v>
      </c>
      <c r="C3058" t="s">
        <v>2366</v>
      </c>
      <c r="D3058" t="s">
        <v>3118</v>
      </c>
      <c r="E3058" s="48">
        <v>46253</v>
      </c>
      <c r="F3058" t="s">
        <v>2196</v>
      </c>
      <c r="G3058" t="s">
        <v>3449</v>
      </c>
      <c r="H3058"/>
      <c r="I3058"/>
    </row>
    <row r="3059" spans="1:9">
      <c r="A3059" t="s">
        <v>1697</v>
      </c>
      <c r="B3059" t="s">
        <v>2054</v>
      </c>
      <c r="C3059" t="s">
        <v>2366</v>
      </c>
      <c r="D3059" t="s">
        <v>3118</v>
      </c>
      <c r="E3059" s="48">
        <v>46254</v>
      </c>
      <c r="F3059" t="s">
        <v>2718</v>
      </c>
      <c r="G3059" t="s">
        <v>3450</v>
      </c>
      <c r="H3059"/>
      <c r="I3059"/>
    </row>
    <row r="3060" spans="1:9">
      <c r="A3060" t="s">
        <v>1697</v>
      </c>
      <c r="B3060" t="s">
        <v>2054</v>
      </c>
      <c r="C3060" t="s">
        <v>2366</v>
      </c>
      <c r="D3060" t="s">
        <v>3118</v>
      </c>
      <c r="E3060" s="48">
        <v>46260</v>
      </c>
      <c r="F3060" t="s">
        <v>2950</v>
      </c>
      <c r="G3060" t="s">
        <v>4571</v>
      </c>
      <c r="H3060"/>
      <c r="I3060"/>
    </row>
    <row r="3061" spans="1:9">
      <c r="A3061" t="s">
        <v>1697</v>
      </c>
      <c r="B3061" t="s">
        <v>2054</v>
      </c>
      <c r="C3061" t="s">
        <v>2366</v>
      </c>
      <c r="D3061" t="s">
        <v>3118</v>
      </c>
      <c r="E3061" s="48">
        <v>46261</v>
      </c>
      <c r="F3061" t="s">
        <v>3141</v>
      </c>
      <c r="G3061" t="s">
        <v>4450</v>
      </c>
      <c r="H3061"/>
      <c r="I3061"/>
    </row>
    <row r="3062" spans="1:9">
      <c r="A3062" t="s">
        <v>1697</v>
      </c>
      <c r="B3062" t="s">
        <v>2054</v>
      </c>
      <c r="C3062" t="s">
        <v>2366</v>
      </c>
      <c r="D3062" t="s">
        <v>3118</v>
      </c>
      <c r="E3062" s="48">
        <v>46263</v>
      </c>
      <c r="F3062" t="s">
        <v>2070</v>
      </c>
      <c r="G3062"/>
      <c r="H3062"/>
      <c r="I3062"/>
    </row>
    <row r="3063" spans="1:9">
      <c r="A3063" t="s">
        <v>1697</v>
      </c>
      <c r="B3063" t="s">
        <v>2054</v>
      </c>
      <c r="C3063" t="s">
        <v>2366</v>
      </c>
      <c r="D3063" t="s">
        <v>3118</v>
      </c>
      <c r="E3063" s="48">
        <v>46264</v>
      </c>
      <c r="F3063" t="s">
        <v>2070</v>
      </c>
      <c r="G3063"/>
      <c r="H3063"/>
      <c r="I3063"/>
    </row>
    <row r="3064" spans="1:9">
      <c r="A3064" t="s">
        <v>1697</v>
      </c>
      <c r="B3064" t="s">
        <v>2054</v>
      </c>
      <c r="C3064" t="s">
        <v>2366</v>
      </c>
      <c r="D3064" t="s">
        <v>3118</v>
      </c>
      <c r="E3064" s="48">
        <v>46265</v>
      </c>
      <c r="F3064" t="s">
        <v>3142</v>
      </c>
      <c r="G3064" t="s">
        <v>4892</v>
      </c>
      <c r="H3064"/>
      <c r="I3064"/>
    </row>
    <row r="3065" spans="1:9">
      <c r="A3065" t="s">
        <v>1697</v>
      </c>
      <c r="B3065" t="s">
        <v>2054</v>
      </c>
      <c r="C3065" t="s">
        <v>2366</v>
      </c>
      <c r="D3065" t="s">
        <v>3118</v>
      </c>
      <c r="E3065" s="48">
        <v>46266</v>
      </c>
      <c r="F3065" t="s">
        <v>3143</v>
      </c>
      <c r="G3065" t="s">
        <v>4893</v>
      </c>
      <c r="H3065"/>
      <c r="I3065"/>
    </row>
    <row r="3066" spans="1:9">
      <c r="A3066" t="s">
        <v>1697</v>
      </c>
      <c r="B3066" t="s">
        <v>2054</v>
      </c>
      <c r="C3066" t="s">
        <v>2366</v>
      </c>
      <c r="D3066" t="s">
        <v>3118</v>
      </c>
      <c r="E3066" s="48">
        <v>46267</v>
      </c>
      <c r="F3066" t="s">
        <v>3144</v>
      </c>
      <c r="G3066" t="s">
        <v>4894</v>
      </c>
      <c r="H3066"/>
      <c r="I3066"/>
    </row>
    <row r="3067" spans="1:9">
      <c r="A3067" t="s">
        <v>1697</v>
      </c>
      <c r="B3067" t="s">
        <v>2054</v>
      </c>
      <c r="C3067" t="s">
        <v>2366</v>
      </c>
      <c r="D3067" t="s">
        <v>3118</v>
      </c>
      <c r="E3067" s="48">
        <v>46273</v>
      </c>
      <c r="F3067" t="s">
        <v>2515</v>
      </c>
      <c r="G3067" t="s">
        <v>4895</v>
      </c>
      <c r="H3067"/>
      <c r="I3067"/>
    </row>
    <row r="3068" spans="1:9">
      <c r="A3068" t="s">
        <v>1697</v>
      </c>
      <c r="B3068" t="s">
        <v>2054</v>
      </c>
      <c r="C3068" t="s">
        <v>2366</v>
      </c>
      <c r="D3068" t="s">
        <v>3118</v>
      </c>
      <c r="E3068" s="48">
        <v>46274</v>
      </c>
      <c r="F3068" t="s">
        <v>3145</v>
      </c>
      <c r="G3068" t="s">
        <v>4896</v>
      </c>
      <c r="H3068"/>
      <c r="I3068"/>
    </row>
    <row r="3069" spans="1:9">
      <c r="A3069" t="s">
        <v>1697</v>
      </c>
      <c r="B3069" t="s">
        <v>2054</v>
      </c>
      <c r="C3069" t="s">
        <v>2366</v>
      </c>
      <c r="D3069" t="s">
        <v>3118</v>
      </c>
      <c r="E3069" s="48">
        <v>46274</v>
      </c>
      <c r="F3069" t="s">
        <v>3145</v>
      </c>
      <c r="G3069" t="s">
        <v>4897</v>
      </c>
      <c r="H3069"/>
      <c r="I3069"/>
    </row>
    <row r="3070" spans="1:9">
      <c r="A3070" t="s">
        <v>1697</v>
      </c>
      <c r="B3070" t="s">
        <v>2054</v>
      </c>
      <c r="C3070" t="s">
        <v>2366</v>
      </c>
      <c r="D3070" t="s">
        <v>3118</v>
      </c>
      <c r="E3070" s="48">
        <v>46283</v>
      </c>
      <c r="F3070" t="s">
        <v>1774</v>
      </c>
      <c r="G3070" t="s">
        <v>4381</v>
      </c>
      <c r="H3070"/>
      <c r="I3070"/>
    </row>
    <row r="3071" spans="1:9">
      <c r="A3071" t="s">
        <v>1697</v>
      </c>
      <c r="B3071" t="s">
        <v>2054</v>
      </c>
      <c r="C3071" t="s">
        <v>2366</v>
      </c>
      <c r="D3071" t="s">
        <v>3118</v>
      </c>
      <c r="E3071" s="48">
        <v>46287</v>
      </c>
      <c r="F3071" t="s">
        <v>3088</v>
      </c>
      <c r="G3071" t="s">
        <v>6349</v>
      </c>
      <c r="H3071"/>
      <c r="I3071"/>
    </row>
    <row r="3072" spans="1:9">
      <c r="A3072" t="s">
        <v>1697</v>
      </c>
      <c r="B3072" t="s">
        <v>2054</v>
      </c>
      <c r="C3072" t="s">
        <v>2366</v>
      </c>
      <c r="D3072" t="s">
        <v>3118</v>
      </c>
      <c r="E3072" s="48">
        <v>46287</v>
      </c>
      <c r="F3072" t="s">
        <v>3088</v>
      </c>
      <c r="G3072" t="s">
        <v>6336</v>
      </c>
      <c r="H3072"/>
      <c r="I3072"/>
    </row>
    <row r="3073" spans="1:9">
      <c r="A3073" t="s">
        <v>1697</v>
      </c>
      <c r="B3073" t="s">
        <v>2054</v>
      </c>
      <c r="C3073" t="s">
        <v>2366</v>
      </c>
      <c r="D3073" t="s">
        <v>3118</v>
      </c>
      <c r="E3073" s="48">
        <v>46288</v>
      </c>
      <c r="F3073" t="s">
        <v>1713</v>
      </c>
      <c r="G3073" t="s">
        <v>3920</v>
      </c>
      <c r="H3073"/>
      <c r="I3073"/>
    </row>
    <row r="3074" spans="1:9">
      <c r="A3074" t="s">
        <v>1697</v>
      </c>
      <c r="B3074" t="s">
        <v>2054</v>
      </c>
      <c r="C3074" t="s">
        <v>2366</v>
      </c>
      <c r="D3074" t="s">
        <v>3118</v>
      </c>
      <c r="E3074" s="48">
        <v>46292</v>
      </c>
      <c r="F3074" t="s">
        <v>2070</v>
      </c>
      <c r="G3074"/>
      <c r="H3074"/>
      <c r="I3074"/>
    </row>
    <row r="3075" spans="1:9">
      <c r="A3075" t="s">
        <v>1697</v>
      </c>
      <c r="B3075" t="s">
        <v>2054</v>
      </c>
      <c r="C3075" t="s">
        <v>2366</v>
      </c>
      <c r="D3075" t="s">
        <v>3118</v>
      </c>
      <c r="E3075" s="48">
        <v>46294</v>
      </c>
      <c r="F3075" t="s">
        <v>6647</v>
      </c>
      <c r="G3075" t="s">
        <v>6469</v>
      </c>
      <c r="H3075"/>
      <c r="I3075"/>
    </row>
    <row r="3076" spans="1:9">
      <c r="A3076" t="s">
        <v>1697</v>
      </c>
      <c r="B3076" t="s">
        <v>2054</v>
      </c>
      <c r="C3076" t="s">
        <v>2366</v>
      </c>
      <c r="D3076" t="s">
        <v>3118</v>
      </c>
      <c r="E3076" s="48">
        <v>46295</v>
      </c>
      <c r="F3076" t="s">
        <v>1709</v>
      </c>
      <c r="G3076" t="s">
        <v>6548</v>
      </c>
      <c r="H3076"/>
      <c r="I3076"/>
    </row>
    <row r="3077" spans="1:9">
      <c r="A3077" t="s">
        <v>1697</v>
      </c>
      <c r="B3077" t="s">
        <v>2054</v>
      </c>
      <c r="C3077" t="s">
        <v>2366</v>
      </c>
      <c r="D3077" t="s">
        <v>3118</v>
      </c>
      <c r="E3077" s="48">
        <v>46296</v>
      </c>
      <c r="F3077" t="s">
        <v>6762</v>
      </c>
      <c r="G3077" t="s">
        <v>6458</v>
      </c>
      <c r="H3077"/>
      <c r="I3077"/>
    </row>
    <row r="3078" spans="1:9">
      <c r="A3078" t="s">
        <v>1697</v>
      </c>
      <c r="B3078" t="s">
        <v>2130</v>
      </c>
      <c r="C3078" t="s">
        <v>2366</v>
      </c>
      <c r="D3078" t="s">
        <v>3118</v>
      </c>
      <c r="E3078" s="48">
        <v>46160</v>
      </c>
      <c r="F3078" t="s">
        <v>3146</v>
      </c>
      <c r="G3078" t="s">
        <v>4898</v>
      </c>
      <c r="H3078"/>
      <c r="I3078"/>
    </row>
    <row r="3079" spans="1:9">
      <c r="A3079" t="s">
        <v>1697</v>
      </c>
      <c r="B3079" t="s">
        <v>2130</v>
      </c>
      <c r="C3079" t="s">
        <v>2366</v>
      </c>
      <c r="D3079" t="s">
        <v>3118</v>
      </c>
      <c r="E3079" s="48">
        <v>46162</v>
      </c>
      <c r="F3079" t="s">
        <v>3147</v>
      </c>
      <c r="G3079" t="s">
        <v>4862</v>
      </c>
      <c r="H3079"/>
      <c r="I3079"/>
    </row>
    <row r="3080" spans="1:9">
      <c r="A3080" t="s">
        <v>1697</v>
      </c>
      <c r="B3080" t="s">
        <v>2130</v>
      </c>
      <c r="C3080" t="s">
        <v>2366</v>
      </c>
      <c r="D3080" t="s">
        <v>3118</v>
      </c>
      <c r="E3080" s="48">
        <v>46174</v>
      </c>
      <c r="F3080" t="s">
        <v>2990</v>
      </c>
      <c r="G3080" t="s">
        <v>4704</v>
      </c>
      <c r="H3080"/>
      <c r="I3080"/>
    </row>
    <row r="3081" spans="1:9">
      <c r="A3081" t="s">
        <v>1697</v>
      </c>
      <c r="B3081" t="s">
        <v>2130</v>
      </c>
      <c r="C3081" t="s">
        <v>2366</v>
      </c>
      <c r="D3081" t="s">
        <v>3118</v>
      </c>
      <c r="E3081" s="48">
        <v>46175</v>
      </c>
      <c r="F3081" t="s">
        <v>2995</v>
      </c>
      <c r="G3081" t="s">
        <v>4711</v>
      </c>
      <c r="H3081"/>
      <c r="I3081"/>
    </row>
    <row r="3082" spans="1:9">
      <c r="A3082" t="s">
        <v>1697</v>
      </c>
      <c r="B3082" t="s">
        <v>2130</v>
      </c>
      <c r="C3082" t="s">
        <v>2366</v>
      </c>
      <c r="D3082" t="s">
        <v>3118</v>
      </c>
      <c r="E3082" s="48">
        <v>46176</v>
      </c>
      <c r="F3082" t="s">
        <v>3148</v>
      </c>
      <c r="G3082" t="s">
        <v>4706</v>
      </c>
      <c r="H3082"/>
      <c r="I3082"/>
    </row>
    <row r="3083" spans="1:9">
      <c r="A3083" t="s">
        <v>1697</v>
      </c>
      <c r="B3083" t="s">
        <v>2130</v>
      </c>
      <c r="C3083" t="s">
        <v>2366</v>
      </c>
      <c r="D3083" t="s">
        <v>3118</v>
      </c>
      <c r="E3083" s="48">
        <v>46177</v>
      </c>
      <c r="F3083" t="s">
        <v>2994</v>
      </c>
      <c r="G3083" t="s">
        <v>4709</v>
      </c>
      <c r="H3083"/>
      <c r="I3083"/>
    </row>
    <row r="3084" spans="1:9">
      <c r="A3084" t="s">
        <v>1697</v>
      </c>
      <c r="B3084" t="s">
        <v>2130</v>
      </c>
      <c r="C3084" t="s">
        <v>2366</v>
      </c>
      <c r="D3084" t="s">
        <v>3118</v>
      </c>
      <c r="E3084" s="48">
        <v>46178</v>
      </c>
      <c r="F3084" t="s">
        <v>3149</v>
      </c>
      <c r="G3084" t="s">
        <v>4899</v>
      </c>
      <c r="H3084"/>
      <c r="I3084"/>
    </row>
    <row r="3085" spans="1:9">
      <c r="A3085" t="s">
        <v>1697</v>
      </c>
      <c r="B3085" t="s">
        <v>2130</v>
      </c>
      <c r="C3085" t="s">
        <v>2366</v>
      </c>
      <c r="D3085" t="s">
        <v>3118</v>
      </c>
      <c r="E3085" s="48">
        <v>46179</v>
      </c>
      <c r="F3085" t="s">
        <v>2070</v>
      </c>
      <c r="G3085"/>
      <c r="H3085"/>
      <c r="I3085"/>
    </row>
    <row r="3086" spans="1:9">
      <c r="A3086" t="s">
        <v>1697</v>
      </c>
      <c r="B3086" t="s">
        <v>2130</v>
      </c>
      <c r="C3086" t="s">
        <v>2366</v>
      </c>
      <c r="D3086" t="s">
        <v>3118</v>
      </c>
      <c r="E3086" s="48">
        <v>46180</v>
      </c>
      <c r="F3086" t="s">
        <v>2070</v>
      </c>
      <c r="G3086"/>
      <c r="H3086"/>
      <c r="I3086"/>
    </row>
    <row r="3087" spans="1:9">
      <c r="A3087" t="s">
        <v>1697</v>
      </c>
      <c r="B3087" t="s">
        <v>2130</v>
      </c>
      <c r="C3087" t="s">
        <v>2366</v>
      </c>
      <c r="D3087" t="s">
        <v>3118</v>
      </c>
      <c r="E3087" s="48">
        <v>46181</v>
      </c>
      <c r="F3087" t="s">
        <v>2070</v>
      </c>
      <c r="G3087"/>
      <c r="H3087"/>
      <c r="I3087"/>
    </row>
    <row r="3088" spans="1:9">
      <c r="A3088" t="s">
        <v>1697</v>
      </c>
      <c r="B3088" t="s">
        <v>2130</v>
      </c>
      <c r="C3088" t="s">
        <v>2366</v>
      </c>
      <c r="D3088" t="s">
        <v>3118</v>
      </c>
      <c r="E3088" s="48">
        <v>46183</v>
      </c>
      <c r="F3088" t="s">
        <v>3150</v>
      </c>
      <c r="G3088" t="s">
        <v>4900</v>
      </c>
      <c r="H3088"/>
      <c r="I3088"/>
    </row>
    <row r="3089" spans="1:9">
      <c r="A3089" t="s">
        <v>1697</v>
      </c>
      <c r="B3089" t="s">
        <v>2130</v>
      </c>
      <c r="C3089" t="s">
        <v>2366</v>
      </c>
      <c r="D3089" t="s">
        <v>3118</v>
      </c>
      <c r="E3089" s="48">
        <v>46184</v>
      </c>
      <c r="F3089" t="s">
        <v>3151</v>
      </c>
      <c r="G3089" t="s">
        <v>4901</v>
      </c>
      <c r="H3089"/>
      <c r="I3089"/>
    </row>
    <row r="3090" spans="1:9">
      <c r="A3090" t="s">
        <v>1697</v>
      </c>
      <c r="B3090" t="s">
        <v>2130</v>
      </c>
      <c r="C3090" t="s">
        <v>2366</v>
      </c>
      <c r="D3090" t="s">
        <v>3118</v>
      </c>
      <c r="E3090" s="48">
        <v>46184</v>
      </c>
      <c r="F3090" t="s">
        <v>3151</v>
      </c>
      <c r="G3090" t="s">
        <v>4902</v>
      </c>
      <c r="H3090"/>
      <c r="I3090"/>
    </row>
    <row r="3091" spans="1:9">
      <c r="A3091" t="s">
        <v>1697</v>
      </c>
      <c r="B3091" t="s">
        <v>2130</v>
      </c>
      <c r="C3091" t="s">
        <v>2366</v>
      </c>
      <c r="D3091" t="s">
        <v>3118</v>
      </c>
      <c r="E3091" s="48">
        <v>46184</v>
      </c>
      <c r="F3091" t="s">
        <v>3151</v>
      </c>
      <c r="G3091" t="s">
        <v>4903</v>
      </c>
      <c r="H3091"/>
      <c r="I3091"/>
    </row>
    <row r="3092" spans="1:9">
      <c r="A3092" t="s">
        <v>1697</v>
      </c>
      <c r="B3092" t="s">
        <v>2130</v>
      </c>
      <c r="C3092" t="s">
        <v>2366</v>
      </c>
      <c r="D3092" t="s">
        <v>3118</v>
      </c>
      <c r="E3092" s="48">
        <v>46184</v>
      </c>
      <c r="F3092" t="s">
        <v>3151</v>
      </c>
      <c r="G3092" t="s">
        <v>4904</v>
      </c>
      <c r="H3092"/>
      <c r="I3092"/>
    </row>
    <row r="3093" spans="1:9">
      <c r="A3093" t="s">
        <v>1697</v>
      </c>
      <c r="B3093" t="s">
        <v>2130</v>
      </c>
      <c r="C3093" t="s">
        <v>2366</v>
      </c>
      <c r="D3093" t="s">
        <v>3118</v>
      </c>
      <c r="E3093" s="48">
        <v>46184</v>
      </c>
      <c r="F3093" t="s">
        <v>3151</v>
      </c>
      <c r="G3093" t="s">
        <v>4905</v>
      </c>
      <c r="H3093"/>
      <c r="I3093"/>
    </row>
    <row r="3094" spans="1:9">
      <c r="A3094" t="s">
        <v>1697</v>
      </c>
      <c r="B3094" t="s">
        <v>2130</v>
      </c>
      <c r="C3094" t="s">
        <v>2366</v>
      </c>
      <c r="D3094" t="s">
        <v>3118</v>
      </c>
      <c r="E3094" s="48">
        <v>46185</v>
      </c>
      <c r="F3094" t="s">
        <v>2070</v>
      </c>
      <c r="G3094"/>
      <c r="H3094"/>
      <c r="I3094"/>
    </row>
    <row r="3095" spans="1:9">
      <c r="A3095" t="s">
        <v>1697</v>
      </c>
      <c r="B3095" t="s">
        <v>2130</v>
      </c>
      <c r="C3095" t="s">
        <v>2366</v>
      </c>
      <c r="D3095" t="s">
        <v>3118</v>
      </c>
      <c r="E3095" s="48">
        <v>46186</v>
      </c>
      <c r="F3095" t="s">
        <v>2070</v>
      </c>
      <c r="G3095"/>
      <c r="H3095"/>
      <c r="I3095"/>
    </row>
    <row r="3096" spans="1:9">
      <c r="A3096" t="s">
        <v>1697</v>
      </c>
      <c r="B3096" t="s">
        <v>2130</v>
      </c>
      <c r="C3096" t="s">
        <v>2366</v>
      </c>
      <c r="D3096" t="s">
        <v>3118</v>
      </c>
      <c r="E3096" s="48">
        <v>46187</v>
      </c>
      <c r="F3096" t="s">
        <v>2070</v>
      </c>
      <c r="G3096"/>
      <c r="H3096"/>
      <c r="I3096"/>
    </row>
    <row r="3097" spans="1:9">
      <c r="A3097" t="s">
        <v>1697</v>
      </c>
      <c r="B3097" t="s">
        <v>2130</v>
      </c>
      <c r="C3097" t="s">
        <v>2366</v>
      </c>
      <c r="D3097" t="s">
        <v>3118</v>
      </c>
      <c r="E3097" s="48">
        <v>46188</v>
      </c>
      <c r="F3097" t="s">
        <v>2954</v>
      </c>
      <c r="G3097" t="s">
        <v>4581</v>
      </c>
      <c r="H3097"/>
      <c r="I3097"/>
    </row>
    <row r="3098" spans="1:9">
      <c r="A3098" t="s">
        <v>1697</v>
      </c>
      <c r="B3098" t="s">
        <v>2130</v>
      </c>
      <c r="C3098" t="s">
        <v>2366</v>
      </c>
      <c r="D3098" t="s">
        <v>3118</v>
      </c>
      <c r="E3098" s="48">
        <v>46188</v>
      </c>
      <c r="F3098" t="s">
        <v>2954</v>
      </c>
      <c r="G3098" t="s">
        <v>4582</v>
      </c>
      <c r="H3098"/>
      <c r="I3098"/>
    </row>
    <row r="3099" spans="1:9">
      <c r="A3099" t="s">
        <v>1697</v>
      </c>
      <c r="B3099" t="s">
        <v>2130</v>
      </c>
      <c r="C3099" t="s">
        <v>2366</v>
      </c>
      <c r="D3099" t="s">
        <v>3118</v>
      </c>
      <c r="E3099" s="48">
        <v>46188</v>
      </c>
      <c r="F3099" t="s">
        <v>2954</v>
      </c>
      <c r="G3099" t="s">
        <v>4583</v>
      </c>
      <c r="H3099"/>
      <c r="I3099"/>
    </row>
    <row r="3100" spans="1:9">
      <c r="A3100" t="s">
        <v>1697</v>
      </c>
      <c r="B3100" t="s">
        <v>2130</v>
      </c>
      <c r="C3100" t="s">
        <v>2366</v>
      </c>
      <c r="D3100" t="s">
        <v>3118</v>
      </c>
      <c r="E3100" s="48">
        <v>46189</v>
      </c>
      <c r="F3100" t="s">
        <v>2070</v>
      </c>
      <c r="G3100"/>
      <c r="H3100"/>
      <c r="I3100"/>
    </row>
    <row r="3101" spans="1:9">
      <c r="A3101" t="s">
        <v>1697</v>
      </c>
      <c r="B3101" t="s">
        <v>2130</v>
      </c>
      <c r="C3101" t="s">
        <v>2366</v>
      </c>
      <c r="D3101" t="s">
        <v>3118</v>
      </c>
      <c r="E3101" s="48">
        <v>46190</v>
      </c>
      <c r="F3101" t="s">
        <v>2070</v>
      </c>
      <c r="G3101"/>
      <c r="H3101"/>
      <c r="I3101"/>
    </row>
    <row r="3102" spans="1:9">
      <c r="A3102" t="s">
        <v>1697</v>
      </c>
      <c r="B3102" t="s">
        <v>2130</v>
      </c>
      <c r="C3102" t="s">
        <v>2366</v>
      </c>
      <c r="D3102" t="s">
        <v>3118</v>
      </c>
      <c r="E3102" s="48">
        <v>46191</v>
      </c>
      <c r="F3102" t="s">
        <v>2070</v>
      </c>
      <c r="G3102"/>
      <c r="H3102"/>
      <c r="I3102"/>
    </row>
    <row r="3103" spans="1:9">
      <c r="A3103" t="s">
        <v>1697</v>
      </c>
      <c r="B3103" t="s">
        <v>2130</v>
      </c>
      <c r="C3103" t="s">
        <v>2366</v>
      </c>
      <c r="D3103" t="s">
        <v>3118</v>
      </c>
      <c r="E3103" s="48">
        <v>46192</v>
      </c>
      <c r="F3103" t="s">
        <v>2070</v>
      </c>
      <c r="G3103"/>
      <c r="H3103"/>
      <c r="I3103"/>
    </row>
    <row r="3104" spans="1:9">
      <c r="A3104" t="s">
        <v>1697</v>
      </c>
      <c r="B3104" t="s">
        <v>2130</v>
      </c>
      <c r="C3104" t="s">
        <v>2366</v>
      </c>
      <c r="D3104" t="s">
        <v>3118</v>
      </c>
      <c r="E3104" s="48">
        <v>46194</v>
      </c>
      <c r="F3104" t="s">
        <v>2070</v>
      </c>
      <c r="G3104"/>
      <c r="H3104"/>
      <c r="I3104"/>
    </row>
    <row r="3105" spans="1:9">
      <c r="A3105" t="s">
        <v>1697</v>
      </c>
      <c r="B3105" t="s">
        <v>2130</v>
      </c>
      <c r="C3105" t="s">
        <v>2366</v>
      </c>
      <c r="D3105" t="s">
        <v>3118</v>
      </c>
      <c r="E3105" s="48">
        <v>46195</v>
      </c>
      <c r="F3105" t="s">
        <v>2898</v>
      </c>
      <c r="G3105" t="s">
        <v>4404</v>
      </c>
      <c r="H3105"/>
      <c r="I3105"/>
    </row>
    <row r="3106" spans="1:9">
      <c r="A3106" t="s">
        <v>1697</v>
      </c>
      <c r="B3106" t="s">
        <v>2130</v>
      </c>
      <c r="C3106" t="s">
        <v>2366</v>
      </c>
      <c r="D3106" t="s">
        <v>3118</v>
      </c>
      <c r="E3106" s="48">
        <v>46201</v>
      </c>
      <c r="F3106" t="s">
        <v>2070</v>
      </c>
      <c r="G3106"/>
      <c r="H3106"/>
      <c r="I3106"/>
    </row>
    <row r="3107" spans="1:9">
      <c r="A3107" t="s">
        <v>1697</v>
      </c>
      <c r="B3107" t="s">
        <v>2130</v>
      </c>
      <c r="C3107" t="s">
        <v>2366</v>
      </c>
      <c r="D3107" t="s">
        <v>3118</v>
      </c>
      <c r="E3107" s="48">
        <v>46202</v>
      </c>
      <c r="F3107" t="s">
        <v>2971</v>
      </c>
      <c r="G3107" t="s">
        <v>4619</v>
      </c>
      <c r="H3107"/>
      <c r="I3107"/>
    </row>
    <row r="3108" spans="1:9">
      <c r="A3108" t="s">
        <v>1697</v>
      </c>
      <c r="B3108" t="s">
        <v>2130</v>
      </c>
      <c r="C3108" t="s">
        <v>2366</v>
      </c>
      <c r="D3108" t="s">
        <v>3118</v>
      </c>
      <c r="E3108" s="48">
        <v>46202</v>
      </c>
      <c r="F3108" t="s">
        <v>2971</v>
      </c>
      <c r="G3108" t="s">
        <v>4620</v>
      </c>
      <c r="H3108"/>
      <c r="I3108"/>
    </row>
    <row r="3109" spans="1:9">
      <c r="A3109" t="s">
        <v>1697</v>
      </c>
      <c r="B3109" t="s">
        <v>2130</v>
      </c>
      <c r="C3109" t="s">
        <v>2366</v>
      </c>
      <c r="D3109" t="s">
        <v>3118</v>
      </c>
      <c r="E3109" s="48">
        <v>46202</v>
      </c>
      <c r="F3109" t="s">
        <v>2971</v>
      </c>
      <c r="G3109" t="s">
        <v>4621</v>
      </c>
      <c r="H3109"/>
      <c r="I3109"/>
    </row>
    <row r="3110" spans="1:9">
      <c r="A3110" t="s">
        <v>1697</v>
      </c>
      <c r="B3110" t="s">
        <v>2130</v>
      </c>
      <c r="C3110" t="s">
        <v>2366</v>
      </c>
      <c r="D3110" t="s">
        <v>3118</v>
      </c>
      <c r="E3110" s="48">
        <v>46202</v>
      </c>
      <c r="F3110" t="s">
        <v>2971</v>
      </c>
      <c r="G3110" t="s">
        <v>4622</v>
      </c>
      <c r="H3110"/>
      <c r="I3110"/>
    </row>
    <row r="3111" spans="1:9">
      <c r="A3111" t="s">
        <v>1697</v>
      </c>
      <c r="B3111" t="s">
        <v>2130</v>
      </c>
      <c r="C3111" t="s">
        <v>2366</v>
      </c>
      <c r="D3111" t="s">
        <v>3118</v>
      </c>
      <c r="E3111" s="48">
        <v>46202</v>
      </c>
      <c r="F3111" t="s">
        <v>2971</v>
      </c>
      <c r="G3111" t="s">
        <v>4623</v>
      </c>
      <c r="H3111"/>
      <c r="I3111"/>
    </row>
    <row r="3112" spans="1:9">
      <c r="A3112" t="s">
        <v>1697</v>
      </c>
      <c r="B3112" t="s">
        <v>2130</v>
      </c>
      <c r="C3112" t="s">
        <v>2366</v>
      </c>
      <c r="D3112" t="s">
        <v>3118</v>
      </c>
      <c r="E3112" s="48">
        <v>46205</v>
      </c>
      <c r="F3112" t="s">
        <v>2070</v>
      </c>
      <c r="G3112"/>
      <c r="H3112"/>
      <c r="I3112"/>
    </row>
    <row r="3113" spans="1:9">
      <c r="A3113" t="s">
        <v>1697</v>
      </c>
      <c r="B3113" t="s">
        <v>2130</v>
      </c>
      <c r="C3113" t="s">
        <v>2366</v>
      </c>
      <c r="D3113" t="s">
        <v>3118</v>
      </c>
      <c r="E3113" s="48">
        <v>46208</v>
      </c>
      <c r="F3113" t="s">
        <v>2070</v>
      </c>
      <c r="G3113"/>
      <c r="H3113"/>
      <c r="I3113"/>
    </row>
    <row r="3114" spans="1:9">
      <c r="A3114" t="s">
        <v>1697</v>
      </c>
      <c r="B3114" t="s">
        <v>2130</v>
      </c>
      <c r="C3114" t="s">
        <v>2366</v>
      </c>
      <c r="D3114" t="s">
        <v>3118</v>
      </c>
      <c r="E3114" s="48">
        <v>46211</v>
      </c>
      <c r="F3114" t="s">
        <v>2070</v>
      </c>
      <c r="G3114"/>
      <c r="H3114"/>
      <c r="I3114"/>
    </row>
    <row r="3115" spans="1:9">
      <c r="A3115" t="s">
        <v>1697</v>
      </c>
      <c r="B3115" t="s">
        <v>2130</v>
      </c>
      <c r="C3115" t="s">
        <v>2366</v>
      </c>
      <c r="D3115" t="s">
        <v>3118</v>
      </c>
      <c r="E3115" s="48">
        <v>46212</v>
      </c>
      <c r="F3115" t="s">
        <v>2070</v>
      </c>
      <c r="G3115"/>
      <c r="H3115"/>
      <c r="I3115"/>
    </row>
    <row r="3116" spans="1:9">
      <c r="A3116" t="s">
        <v>1697</v>
      </c>
      <c r="B3116" t="s">
        <v>2130</v>
      </c>
      <c r="C3116" t="s">
        <v>2366</v>
      </c>
      <c r="D3116" t="s">
        <v>3118</v>
      </c>
      <c r="E3116" s="48">
        <v>46213</v>
      </c>
      <c r="F3116" t="s">
        <v>2070</v>
      </c>
      <c r="G3116"/>
      <c r="H3116"/>
      <c r="I3116"/>
    </row>
    <row r="3117" spans="1:9">
      <c r="A3117" t="s">
        <v>1697</v>
      </c>
      <c r="B3117" t="s">
        <v>2130</v>
      </c>
      <c r="C3117" t="s">
        <v>2366</v>
      </c>
      <c r="D3117" t="s">
        <v>3118</v>
      </c>
      <c r="E3117" s="48">
        <v>46214</v>
      </c>
      <c r="F3117" t="s">
        <v>2070</v>
      </c>
      <c r="G3117"/>
      <c r="H3117"/>
      <c r="I3117"/>
    </row>
    <row r="3118" spans="1:9">
      <c r="A3118" t="s">
        <v>1697</v>
      </c>
      <c r="B3118" t="s">
        <v>2130</v>
      </c>
      <c r="C3118" t="s">
        <v>2366</v>
      </c>
      <c r="D3118" t="s">
        <v>3118</v>
      </c>
      <c r="E3118" s="48">
        <v>46215</v>
      </c>
      <c r="F3118" t="s">
        <v>2070</v>
      </c>
      <c r="G3118"/>
      <c r="H3118"/>
      <c r="I3118"/>
    </row>
    <row r="3119" spans="1:9">
      <c r="A3119" t="s">
        <v>1697</v>
      </c>
      <c r="B3119" t="s">
        <v>2130</v>
      </c>
      <c r="C3119" t="s">
        <v>2366</v>
      </c>
      <c r="D3119" t="s">
        <v>3118</v>
      </c>
      <c r="E3119" s="48">
        <v>46216</v>
      </c>
      <c r="F3119" t="s">
        <v>2070</v>
      </c>
      <c r="G3119"/>
      <c r="H3119"/>
      <c r="I3119"/>
    </row>
    <row r="3120" spans="1:9">
      <c r="A3120" t="s">
        <v>1697</v>
      </c>
      <c r="B3120" t="s">
        <v>2130</v>
      </c>
      <c r="C3120" t="s">
        <v>2366</v>
      </c>
      <c r="D3120" t="s">
        <v>3118</v>
      </c>
      <c r="E3120" s="48">
        <v>46217</v>
      </c>
      <c r="F3120" t="s">
        <v>2070</v>
      </c>
      <c r="G3120"/>
      <c r="H3120"/>
      <c r="I3120"/>
    </row>
    <row r="3121" spans="1:9">
      <c r="A3121" t="s">
        <v>1697</v>
      </c>
      <c r="B3121" t="s">
        <v>2130</v>
      </c>
      <c r="C3121" t="s">
        <v>2366</v>
      </c>
      <c r="D3121" t="s">
        <v>3118</v>
      </c>
      <c r="E3121" s="48">
        <v>46219</v>
      </c>
      <c r="F3121" t="s">
        <v>2070</v>
      </c>
      <c r="G3121"/>
      <c r="H3121"/>
      <c r="I3121"/>
    </row>
    <row r="3122" spans="1:9">
      <c r="A3122" t="s">
        <v>1697</v>
      </c>
      <c r="B3122" t="s">
        <v>2130</v>
      </c>
      <c r="C3122" t="s">
        <v>2366</v>
      </c>
      <c r="D3122" t="s">
        <v>3118</v>
      </c>
      <c r="E3122" s="48">
        <v>46220</v>
      </c>
      <c r="F3122" t="s">
        <v>2070</v>
      </c>
      <c r="G3122"/>
      <c r="H3122"/>
      <c r="I3122"/>
    </row>
    <row r="3123" spans="1:9">
      <c r="A3123" t="s">
        <v>1697</v>
      </c>
      <c r="B3123" t="s">
        <v>2130</v>
      </c>
      <c r="C3123" t="s">
        <v>2366</v>
      </c>
      <c r="D3123" t="s">
        <v>3118</v>
      </c>
      <c r="E3123" s="48">
        <v>46221</v>
      </c>
      <c r="F3123" t="s">
        <v>2070</v>
      </c>
      <c r="G3123"/>
      <c r="H3123"/>
      <c r="I3123"/>
    </row>
    <row r="3124" spans="1:9">
      <c r="A3124" t="s">
        <v>1697</v>
      </c>
      <c r="B3124" t="s">
        <v>2130</v>
      </c>
      <c r="C3124" t="s">
        <v>2366</v>
      </c>
      <c r="D3124" t="s">
        <v>3118</v>
      </c>
      <c r="E3124" s="48">
        <v>46222</v>
      </c>
      <c r="F3124" t="s">
        <v>2070</v>
      </c>
      <c r="G3124"/>
      <c r="H3124"/>
      <c r="I3124"/>
    </row>
    <row r="3125" spans="1:9">
      <c r="A3125" t="s">
        <v>1697</v>
      </c>
      <c r="B3125" t="s">
        <v>2130</v>
      </c>
      <c r="C3125" t="s">
        <v>2366</v>
      </c>
      <c r="D3125" t="s">
        <v>3118</v>
      </c>
      <c r="E3125" s="48">
        <v>46223</v>
      </c>
      <c r="F3125" t="s">
        <v>2070</v>
      </c>
      <c r="G3125"/>
      <c r="H3125"/>
      <c r="I3125"/>
    </row>
    <row r="3126" spans="1:9">
      <c r="A3126" t="s">
        <v>1697</v>
      </c>
      <c r="B3126" t="s">
        <v>2130</v>
      </c>
      <c r="C3126" t="s">
        <v>2366</v>
      </c>
      <c r="D3126" t="s">
        <v>3118</v>
      </c>
      <c r="E3126" s="48">
        <v>46224</v>
      </c>
      <c r="F3126" t="s">
        <v>2070</v>
      </c>
      <c r="G3126"/>
      <c r="H3126"/>
      <c r="I3126"/>
    </row>
    <row r="3127" spans="1:9">
      <c r="A3127" t="s">
        <v>1697</v>
      </c>
      <c r="B3127" t="s">
        <v>2130</v>
      </c>
      <c r="C3127" t="s">
        <v>2366</v>
      </c>
      <c r="D3127" t="s">
        <v>3118</v>
      </c>
      <c r="E3127" s="48">
        <v>46225</v>
      </c>
      <c r="F3127" t="s">
        <v>2070</v>
      </c>
      <c r="G3127"/>
      <c r="H3127"/>
      <c r="I3127"/>
    </row>
    <row r="3128" spans="1:9">
      <c r="A3128" t="s">
        <v>1697</v>
      </c>
      <c r="B3128" t="s">
        <v>2130</v>
      </c>
      <c r="C3128" t="s">
        <v>2366</v>
      </c>
      <c r="D3128" t="s">
        <v>3118</v>
      </c>
      <c r="E3128" s="48">
        <v>46227</v>
      </c>
      <c r="F3128" t="s">
        <v>3152</v>
      </c>
      <c r="G3128" t="s">
        <v>4906</v>
      </c>
      <c r="H3128"/>
      <c r="I3128"/>
    </row>
    <row r="3129" spans="1:9">
      <c r="A3129" t="s">
        <v>1697</v>
      </c>
      <c r="B3129" t="s">
        <v>2130</v>
      </c>
      <c r="C3129" t="s">
        <v>2366</v>
      </c>
      <c r="D3129" t="s">
        <v>3118</v>
      </c>
      <c r="E3129" s="48">
        <v>46228</v>
      </c>
      <c r="F3129" t="s">
        <v>2070</v>
      </c>
      <c r="G3129"/>
      <c r="H3129"/>
      <c r="I3129"/>
    </row>
    <row r="3130" spans="1:9">
      <c r="A3130" t="s">
        <v>1697</v>
      </c>
      <c r="B3130" t="s">
        <v>2130</v>
      </c>
      <c r="C3130" t="s">
        <v>2366</v>
      </c>
      <c r="D3130" t="s">
        <v>3118</v>
      </c>
      <c r="E3130" s="48">
        <v>46253</v>
      </c>
      <c r="F3130" t="s">
        <v>3153</v>
      </c>
      <c r="G3130" t="s">
        <v>4907</v>
      </c>
      <c r="H3130"/>
      <c r="I3130"/>
    </row>
    <row r="3131" spans="1:9">
      <c r="A3131" t="s">
        <v>1697</v>
      </c>
      <c r="B3131" t="s">
        <v>2130</v>
      </c>
      <c r="C3131" t="s">
        <v>2366</v>
      </c>
      <c r="D3131" t="s">
        <v>3118</v>
      </c>
      <c r="E3131" s="48">
        <v>46254</v>
      </c>
      <c r="F3131" t="s">
        <v>3154</v>
      </c>
      <c r="G3131" t="s">
        <v>4908</v>
      </c>
      <c r="H3131"/>
      <c r="I3131"/>
    </row>
    <row r="3132" spans="1:9">
      <c r="A3132" t="s">
        <v>1697</v>
      </c>
      <c r="B3132" t="s">
        <v>2130</v>
      </c>
      <c r="C3132" t="s">
        <v>2366</v>
      </c>
      <c r="D3132" t="s">
        <v>3118</v>
      </c>
      <c r="E3132" s="48">
        <v>46254</v>
      </c>
      <c r="F3132" t="s">
        <v>3154</v>
      </c>
      <c r="G3132" t="s">
        <v>4909</v>
      </c>
      <c r="H3132"/>
      <c r="I3132"/>
    </row>
    <row r="3133" spans="1:9">
      <c r="A3133" t="s">
        <v>1697</v>
      </c>
      <c r="B3133" t="s">
        <v>2130</v>
      </c>
      <c r="C3133" t="s">
        <v>2366</v>
      </c>
      <c r="D3133" t="s">
        <v>3118</v>
      </c>
      <c r="E3133" s="48">
        <v>46255</v>
      </c>
      <c r="F3133" t="s">
        <v>3155</v>
      </c>
      <c r="G3133" t="s">
        <v>4910</v>
      </c>
      <c r="H3133"/>
      <c r="I3133"/>
    </row>
    <row r="3134" spans="1:9">
      <c r="A3134" t="s">
        <v>1697</v>
      </c>
      <c r="B3134" t="s">
        <v>2130</v>
      </c>
      <c r="C3134" t="s">
        <v>2366</v>
      </c>
      <c r="D3134" t="s">
        <v>3118</v>
      </c>
      <c r="E3134" s="48">
        <v>46255</v>
      </c>
      <c r="F3134" t="s">
        <v>3155</v>
      </c>
      <c r="G3134" t="s">
        <v>4911</v>
      </c>
      <c r="H3134"/>
      <c r="I3134"/>
    </row>
    <row r="3135" spans="1:9">
      <c r="A3135" t="s">
        <v>1697</v>
      </c>
      <c r="B3135" t="s">
        <v>2130</v>
      </c>
      <c r="C3135" t="s">
        <v>2366</v>
      </c>
      <c r="D3135" t="s">
        <v>3118</v>
      </c>
      <c r="E3135" s="48">
        <v>46260</v>
      </c>
      <c r="F3135" t="s">
        <v>2792</v>
      </c>
      <c r="G3135" t="s">
        <v>3734</v>
      </c>
      <c r="H3135"/>
      <c r="I3135"/>
    </row>
    <row r="3136" spans="1:9">
      <c r="A3136" t="s">
        <v>1697</v>
      </c>
      <c r="B3136" t="s">
        <v>2130</v>
      </c>
      <c r="C3136" t="s">
        <v>2366</v>
      </c>
      <c r="D3136" t="s">
        <v>3118</v>
      </c>
      <c r="E3136" s="48">
        <v>46260</v>
      </c>
      <c r="F3136" t="s">
        <v>2792</v>
      </c>
      <c r="G3136" t="s">
        <v>3735</v>
      </c>
      <c r="H3136"/>
      <c r="I3136"/>
    </row>
    <row r="3137" spans="1:9">
      <c r="A3137" t="s">
        <v>1697</v>
      </c>
      <c r="B3137" t="s">
        <v>2130</v>
      </c>
      <c r="C3137" t="s">
        <v>2366</v>
      </c>
      <c r="D3137" t="s">
        <v>3118</v>
      </c>
      <c r="E3137" s="48">
        <v>46261</v>
      </c>
      <c r="F3137" t="s">
        <v>3156</v>
      </c>
      <c r="G3137" t="s">
        <v>4912</v>
      </c>
      <c r="H3137"/>
      <c r="I3137"/>
    </row>
    <row r="3138" spans="1:9">
      <c r="A3138" t="s">
        <v>1697</v>
      </c>
      <c r="B3138" t="s">
        <v>2130</v>
      </c>
      <c r="C3138" t="s">
        <v>2366</v>
      </c>
      <c r="D3138" t="s">
        <v>3118</v>
      </c>
      <c r="E3138" s="48">
        <v>46263</v>
      </c>
      <c r="F3138" t="s">
        <v>2070</v>
      </c>
      <c r="G3138"/>
      <c r="H3138"/>
      <c r="I3138"/>
    </row>
    <row r="3139" spans="1:9">
      <c r="A3139" t="s">
        <v>1697</v>
      </c>
      <c r="B3139" t="s">
        <v>2130</v>
      </c>
      <c r="C3139" t="s">
        <v>2366</v>
      </c>
      <c r="D3139" t="s">
        <v>3118</v>
      </c>
      <c r="E3139" s="48">
        <v>46264</v>
      </c>
      <c r="F3139" t="s">
        <v>2070</v>
      </c>
      <c r="G3139"/>
      <c r="H3139"/>
      <c r="I3139"/>
    </row>
    <row r="3140" spans="1:9">
      <c r="A3140" t="s">
        <v>1697</v>
      </c>
      <c r="B3140" t="s">
        <v>2130</v>
      </c>
      <c r="C3140" t="s">
        <v>2366</v>
      </c>
      <c r="D3140" t="s">
        <v>3118</v>
      </c>
      <c r="E3140" s="48">
        <v>46266</v>
      </c>
      <c r="F3140" t="s">
        <v>3157</v>
      </c>
      <c r="G3140" t="s">
        <v>4913</v>
      </c>
      <c r="H3140"/>
      <c r="I3140"/>
    </row>
    <row r="3141" spans="1:9">
      <c r="A3141" t="s">
        <v>1697</v>
      </c>
      <c r="B3141" t="s">
        <v>2130</v>
      </c>
      <c r="C3141" t="s">
        <v>2366</v>
      </c>
      <c r="D3141" t="s">
        <v>3118</v>
      </c>
      <c r="E3141" s="48">
        <v>46282</v>
      </c>
      <c r="F3141" t="s">
        <v>2185</v>
      </c>
      <c r="G3141" t="s">
        <v>3473</v>
      </c>
      <c r="H3141"/>
      <c r="I3141"/>
    </row>
    <row r="3142" spans="1:9">
      <c r="A3142" t="s">
        <v>1697</v>
      </c>
      <c r="B3142" t="s">
        <v>2130</v>
      </c>
      <c r="C3142" t="s">
        <v>2366</v>
      </c>
      <c r="D3142" t="s">
        <v>3118</v>
      </c>
      <c r="E3142" s="48">
        <v>46283</v>
      </c>
      <c r="F3142" t="s">
        <v>2590</v>
      </c>
      <c r="G3142" t="s">
        <v>3914</v>
      </c>
      <c r="H3142"/>
      <c r="I3142"/>
    </row>
    <row r="3143" spans="1:9">
      <c r="A3143" t="s">
        <v>1697</v>
      </c>
      <c r="B3143" t="s">
        <v>2130</v>
      </c>
      <c r="C3143" t="s">
        <v>2366</v>
      </c>
      <c r="D3143" t="s">
        <v>3118</v>
      </c>
      <c r="E3143" s="48">
        <v>46291</v>
      </c>
      <c r="F3143" t="s">
        <v>6619</v>
      </c>
      <c r="G3143" t="s">
        <v>6444</v>
      </c>
      <c r="H3143"/>
      <c r="I3143"/>
    </row>
    <row r="3144" spans="1:9">
      <c r="A3144" t="s">
        <v>1697</v>
      </c>
      <c r="B3144" t="s">
        <v>2130</v>
      </c>
      <c r="C3144" t="s">
        <v>2366</v>
      </c>
      <c r="D3144" t="s">
        <v>3118</v>
      </c>
      <c r="E3144" s="48">
        <v>46292</v>
      </c>
      <c r="F3144" t="s">
        <v>2070</v>
      </c>
      <c r="G3144"/>
      <c r="H3144"/>
      <c r="I3144"/>
    </row>
    <row r="3145" spans="1:9">
      <c r="A3145" t="s">
        <v>1697</v>
      </c>
      <c r="B3145" t="s">
        <v>2130</v>
      </c>
      <c r="C3145" t="s">
        <v>2366</v>
      </c>
      <c r="D3145" t="s">
        <v>3118</v>
      </c>
      <c r="E3145" s="48">
        <v>46294</v>
      </c>
      <c r="F3145" t="s">
        <v>6650</v>
      </c>
      <c r="G3145" t="s">
        <v>6728</v>
      </c>
      <c r="H3145"/>
      <c r="I3145"/>
    </row>
    <row r="3146" spans="1:9">
      <c r="A3146" t="s">
        <v>1697</v>
      </c>
      <c r="B3146" t="s">
        <v>2130</v>
      </c>
      <c r="C3146" t="s">
        <v>2366</v>
      </c>
      <c r="D3146" t="s">
        <v>3118</v>
      </c>
      <c r="E3146" s="48">
        <v>46295</v>
      </c>
      <c r="F3146" t="s">
        <v>6654</v>
      </c>
      <c r="G3146" t="s">
        <v>6476</v>
      </c>
      <c r="H3146"/>
      <c r="I3146"/>
    </row>
    <row r="3147" spans="1:9">
      <c r="A3147" t="s">
        <v>1697</v>
      </c>
      <c r="B3147" t="s">
        <v>2187</v>
      </c>
      <c r="C3147" t="s">
        <v>2366</v>
      </c>
      <c r="D3147" t="s">
        <v>3118</v>
      </c>
      <c r="E3147" s="48">
        <v>46160</v>
      </c>
      <c r="F3147" t="s">
        <v>2521</v>
      </c>
      <c r="G3147" t="s">
        <v>4914</v>
      </c>
      <c r="H3147"/>
      <c r="I3147"/>
    </row>
    <row r="3148" spans="1:9">
      <c r="A3148" t="s">
        <v>1697</v>
      </c>
      <c r="B3148" t="s">
        <v>2187</v>
      </c>
      <c r="C3148" t="s">
        <v>2366</v>
      </c>
      <c r="D3148" t="s">
        <v>3118</v>
      </c>
      <c r="E3148" s="48">
        <v>46160</v>
      </c>
      <c r="F3148" t="s">
        <v>2521</v>
      </c>
      <c r="G3148" t="s">
        <v>4915</v>
      </c>
      <c r="H3148"/>
      <c r="I3148"/>
    </row>
    <row r="3149" spans="1:9">
      <c r="A3149" t="s">
        <v>1697</v>
      </c>
      <c r="B3149" t="s">
        <v>2187</v>
      </c>
      <c r="C3149" t="s">
        <v>2366</v>
      </c>
      <c r="D3149" t="s">
        <v>3118</v>
      </c>
      <c r="E3149" s="48">
        <v>46160</v>
      </c>
      <c r="F3149" t="s">
        <v>2521</v>
      </c>
      <c r="G3149" t="s">
        <v>4916</v>
      </c>
      <c r="H3149"/>
      <c r="I3149"/>
    </row>
    <row r="3150" spans="1:9">
      <c r="A3150" t="s">
        <v>1697</v>
      </c>
      <c r="B3150" t="s">
        <v>2187</v>
      </c>
      <c r="C3150" t="s">
        <v>2366</v>
      </c>
      <c r="D3150" t="s">
        <v>3118</v>
      </c>
      <c r="E3150" s="48">
        <v>46160</v>
      </c>
      <c r="F3150" t="s">
        <v>2521</v>
      </c>
      <c r="G3150" t="s">
        <v>4917</v>
      </c>
      <c r="H3150"/>
      <c r="I3150"/>
    </row>
    <row r="3151" spans="1:9">
      <c r="A3151" t="s">
        <v>1697</v>
      </c>
      <c r="B3151" t="s">
        <v>2187</v>
      </c>
      <c r="C3151" t="s">
        <v>2366</v>
      </c>
      <c r="D3151" t="s">
        <v>3118</v>
      </c>
      <c r="E3151" s="48">
        <v>46160</v>
      </c>
      <c r="F3151" t="s">
        <v>2521</v>
      </c>
      <c r="G3151" t="s">
        <v>4918</v>
      </c>
      <c r="H3151"/>
      <c r="I3151"/>
    </row>
    <row r="3152" spans="1:9">
      <c r="A3152" t="s">
        <v>1697</v>
      </c>
      <c r="B3152" t="s">
        <v>2187</v>
      </c>
      <c r="C3152" t="s">
        <v>2366</v>
      </c>
      <c r="D3152" t="s">
        <v>3118</v>
      </c>
      <c r="E3152" s="48">
        <v>46162</v>
      </c>
      <c r="F3152" t="s">
        <v>3158</v>
      </c>
      <c r="G3152" t="s">
        <v>4863</v>
      </c>
      <c r="H3152"/>
      <c r="I3152"/>
    </row>
    <row r="3153" spans="1:9">
      <c r="A3153" t="s">
        <v>1697</v>
      </c>
      <c r="B3153" t="s">
        <v>2187</v>
      </c>
      <c r="C3153" t="s">
        <v>2366</v>
      </c>
      <c r="D3153" t="s">
        <v>3118</v>
      </c>
      <c r="E3153" s="48">
        <v>46162</v>
      </c>
      <c r="F3153" t="s">
        <v>3158</v>
      </c>
      <c r="G3153" t="s">
        <v>4864</v>
      </c>
      <c r="H3153"/>
      <c r="I3153"/>
    </row>
    <row r="3154" spans="1:9">
      <c r="A3154" t="s">
        <v>1697</v>
      </c>
      <c r="B3154" t="s">
        <v>2187</v>
      </c>
      <c r="C3154" t="s">
        <v>2366</v>
      </c>
      <c r="D3154" t="s">
        <v>3118</v>
      </c>
      <c r="E3154" s="48">
        <v>46176</v>
      </c>
      <c r="F3154" t="s">
        <v>2070</v>
      </c>
      <c r="G3154"/>
      <c r="H3154"/>
      <c r="I3154"/>
    </row>
    <row r="3155" spans="1:9">
      <c r="A3155" t="s">
        <v>1697</v>
      </c>
      <c r="B3155" t="s">
        <v>2187</v>
      </c>
      <c r="C3155" t="s">
        <v>2366</v>
      </c>
      <c r="D3155" t="s">
        <v>3118</v>
      </c>
      <c r="E3155" s="48">
        <v>46177</v>
      </c>
      <c r="F3155" t="s">
        <v>2070</v>
      </c>
      <c r="G3155"/>
      <c r="H3155"/>
      <c r="I3155"/>
    </row>
    <row r="3156" spans="1:9">
      <c r="A3156" t="s">
        <v>1697</v>
      </c>
      <c r="B3156" t="s">
        <v>2187</v>
      </c>
      <c r="C3156" t="s">
        <v>2366</v>
      </c>
      <c r="D3156" t="s">
        <v>3118</v>
      </c>
      <c r="E3156" s="48">
        <v>46178</v>
      </c>
      <c r="F3156" t="s">
        <v>2070</v>
      </c>
      <c r="G3156"/>
      <c r="H3156"/>
      <c r="I3156"/>
    </row>
    <row r="3157" spans="1:9">
      <c r="A3157" t="s">
        <v>1697</v>
      </c>
      <c r="B3157" t="s">
        <v>2187</v>
      </c>
      <c r="C3157" t="s">
        <v>2366</v>
      </c>
      <c r="D3157" t="s">
        <v>3118</v>
      </c>
      <c r="E3157" s="48">
        <v>46179</v>
      </c>
      <c r="F3157" t="s">
        <v>2070</v>
      </c>
      <c r="G3157"/>
      <c r="H3157"/>
      <c r="I3157"/>
    </row>
    <row r="3158" spans="1:9">
      <c r="A3158" t="s">
        <v>1697</v>
      </c>
      <c r="B3158" t="s">
        <v>2187</v>
      </c>
      <c r="C3158" t="s">
        <v>2366</v>
      </c>
      <c r="D3158" t="s">
        <v>3118</v>
      </c>
      <c r="E3158" s="48">
        <v>46180</v>
      </c>
      <c r="F3158" t="s">
        <v>2070</v>
      </c>
      <c r="G3158"/>
      <c r="H3158"/>
      <c r="I3158"/>
    </row>
    <row r="3159" spans="1:9">
      <c r="A3159" t="s">
        <v>1697</v>
      </c>
      <c r="B3159" t="s">
        <v>2187</v>
      </c>
      <c r="C3159" t="s">
        <v>2366</v>
      </c>
      <c r="D3159" t="s">
        <v>3118</v>
      </c>
      <c r="E3159" s="48">
        <v>46181</v>
      </c>
      <c r="F3159" t="s">
        <v>2070</v>
      </c>
      <c r="G3159"/>
      <c r="H3159"/>
      <c r="I3159"/>
    </row>
    <row r="3160" spans="1:9">
      <c r="A3160" t="s">
        <v>1697</v>
      </c>
      <c r="B3160" t="s">
        <v>2187</v>
      </c>
      <c r="C3160" t="s">
        <v>2366</v>
      </c>
      <c r="D3160" t="s">
        <v>3118</v>
      </c>
      <c r="E3160" s="48">
        <v>46184</v>
      </c>
      <c r="F3160" t="s">
        <v>2070</v>
      </c>
      <c r="G3160"/>
      <c r="H3160"/>
      <c r="I3160"/>
    </row>
    <row r="3161" spans="1:9">
      <c r="A3161" t="s">
        <v>1697</v>
      </c>
      <c r="B3161" t="s">
        <v>2187</v>
      </c>
      <c r="C3161" t="s">
        <v>2366</v>
      </c>
      <c r="D3161" t="s">
        <v>3118</v>
      </c>
      <c r="E3161" s="48">
        <v>46185</v>
      </c>
      <c r="F3161" t="s">
        <v>2070</v>
      </c>
      <c r="G3161"/>
      <c r="H3161"/>
      <c r="I3161"/>
    </row>
    <row r="3162" spans="1:9">
      <c r="A3162" t="s">
        <v>1697</v>
      </c>
      <c r="B3162" t="s">
        <v>2187</v>
      </c>
      <c r="C3162" t="s">
        <v>2366</v>
      </c>
      <c r="D3162" t="s">
        <v>3118</v>
      </c>
      <c r="E3162" s="48">
        <v>46186</v>
      </c>
      <c r="F3162" t="s">
        <v>2070</v>
      </c>
      <c r="G3162"/>
      <c r="H3162"/>
      <c r="I3162"/>
    </row>
    <row r="3163" spans="1:9">
      <c r="A3163" t="s">
        <v>1697</v>
      </c>
      <c r="B3163" t="s">
        <v>2187</v>
      </c>
      <c r="C3163" t="s">
        <v>2366</v>
      </c>
      <c r="D3163" t="s">
        <v>3118</v>
      </c>
      <c r="E3163" s="48">
        <v>46187</v>
      </c>
      <c r="F3163" t="s">
        <v>2070</v>
      </c>
      <c r="G3163"/>
      <c r="H3163"/>
      <c r="I3163"/>
    </row>
    <row r="3164" spans="1:9">
      <c r="A3164" t="s">
        <v>1697</v>
      </c>
      <c r="B3164" t="s">
        <v>2187</v>
      </c>
      <c r="C3164" t="s">
        <v>2366</v>
      </c>
      <c r="D3164" t="s">
        <v>3118</v>
      </c>
      <c r="E3164" s="48">
        <v>46188</v>
      </c>
      <c r="F3164" t="s">
        <v>2070</v>
      </c>
      <c r="G3164"/>
      <c r="H3164"/>
      <c r="I3164"/>
    </row>
    <row r="3165" spans="1:9">
      <c r="A3165" t="s">
        <v>1697</v>
      </c>
      <c r="B3165" t="s">
        <v>2187</v>
      </c>
      <c r="C3165" t="s">
        <v>2366</v>
      </c>
      <c r="D3165" t="s">
        <v>3118</v>
      </c>
      <c r="E3165" s="48">
        <v>46189</v>
      </c>
      <c r="F3165" t="s">
        <v>2070</v>
      </c>
      <c r="G3165"/>
      <c r="H3165"/>
      <c r="I3165"/>
    </row>
    <row r="3166" spans="1:9">
      <c r="A3166" t="s">
        <v>1697</v>
      </c>
      <c r="B3166" t="s">
        <v>2187</v>
      </c>
      <c r="C3166" t="s">
        <v>2366</v>
      </c>
      <c r="D3166" t="s">
        <v>3118</v>
      </c>
      <c r="E3166" s="48">
        <v>46190</v>
      </c>
      <c r="F3166" t="s">
        <v>2070</v>
      </c>
      <c r="G3166"/>
      <c r="H3166"/>
      <c r="I3166"/>
    </row>
    <row r="3167" spans="1:9">
      <c r="A3167" t="s">
        <v>1697</v>
      </c>
      <c r="B3167" t="s">
        <v>2187</v>
      </c>
      <c r="C3167" t="s">
        <v>2366</v>
      </c>
      <c r="D3167" t="s">
        <v>3118</v>
      </c>
      <c r="E3167" s="48">
        <v>46191</v>
      </c>
      <c r="F3167" t="s">
        <v>2070</v>
      </c>
      <c r="G3167"/>
      <c r="H3167"/>
      <c r="I3167"/>
    </row>
    <row r="3168" spans="1:9">
      <c r="A3168" t="s">
        <v>1697</v>
      </c>
      <c r="B3168" t="s">
        <v>2187</v>
      </c>
      <c r="C3168" t="s">
        <v>2366</v>
      </c>
      <c r="D3168" t="s">
        <v>3118</v>
      </c>
      <c r="E3168" s="48">
        <v>46192</v>
      </c>
      <c r="F3168" t="s">
        <v>2070</v>
      </c>
      <c r="G3168"/>
      <c r="H3168"/>
      <c r="I3168"/>
    </row>
    <row r="3169" spans="1:9">
      <c r="A3169" t="s">
        <v>1697</v>
      </c>
      <c r="B3169" t="s">
        <v>2187</v>
      </c>
      <c r="C3169" t="s">
        <v>2366</v>
      </c>
      <c r="D3169" t="s">
        <v>3118</v>
      </c>
      <c r="E3169" s="48">
        <v>46194</v>
      </c>
      <c r="F3169" t="s">
        <v>2070</v>
      </c>
      <c r="G3169"/>
      <c r="H3169"/>
      <c r="I3169"/>
    </row>
    <row r="3170" spans="1:9">
      <c r="A3170" t="s">
        <v>1697</v>
      </c>
      <c r="B3170" t="s">
        <v>2187</v>
      </c>
      <c r="C3170" t="s">
        <v>2366</v>
      </c>
      <c r="D3170" t="s">
        <v>3118</v>
      </c>
      <c r="E3170" s="48">
        <v>46201</v>
      </c>
      <c r="F3170" t="s">
        <v>2070</v>
      </c>
      <c r="G3170"/>
      <c r="H3170"/>
      <c r="I3170"/>
    </row>
    <row r="3171" spans="1:9">
      <c r="A3171" t="s">
        <v>1697</v>
      </c>
      <c r="B3171" t="s">
        <v>2187</v>
      </c>
      <c r="C3171" t="s">
        <v>2366</v>
      </c>
      <c r="D3171" t="s">
        <v>3118</v>
      </c>
      <c r="E3171" s="48">
        <v>46205</v>
      </c>
      <c r="F3171" t="s">
        <v>2070</v>
      </c>
      <c r="G3171"/>
      <c r="H3171"/>
      <c r="I3171"/>
    </row>
    <row r="3172" spans="1:9">
      <c r="A3172" t="s">
        <v>1697</v>
      </c>
      <c r="B3172" t="s">
        <v>2187</v>
      </c>
      <c r="C3172" t="s">
        <v>2366</v>
      </c>
      <c r="D3172" t="s">
        <v>3118</v>
      </c>
      <c r="E3172" s="48">
        <v>46208</v>
      </c>
      <c r="F3172" t="s">
        <v>2070</v>
      </c>
      <c r="G3172"/>
      <c r="H3172"/>
      <c r="I3172"/>
    </row>
    <row r="3173" spans="1:9">
      <c r="A3173" t="s">
        <v>1697</v>
      </c>
      <c r="B3173" t="s">
        <v>2187</v>
      </c>
      <c r="C3173" t="s">
        <v>2366</v>
      </c>
      <c r="D3173" t="s">
        <v>3118</v>
      </c>
      <c r="E3173" s="48">
        <v>46211</v>
      </c>
      <c r="F3173" t="s">
        <v>2070</v>
      </c>
      <c r="G3173"/>
      <c r="H3173"/>
      <c r="I3173"/>
    </row>
    <row r="3174" spans="1:9">
      <c r="A3174" t="s">
        <v>1697</v>
      </c>
      <c r="B3174" t="s">
        <v>2187</v>
      </c>
      <c r="C3174" t="s">
        <v>2366</v>
      </c>
      <c r="D3174" t="s">
        <v>3118</v>
      </c>
      <c r="E3174" s="48">
        <v>46212</v>
      </c>
      <c r="F3174" t="s">
        <v>2070</v>
      </c>
      <c r="G3174"/>
      <c r="H3174"/>
      <c r="I3174"/>
    </row>
    <row r="3175" spans="1:9">
      <c r="A3175" t="s">
        <v>1697</v>
      </c>
      <c r="B3175" t="s">
        <v>2187</v>
      </c>
      <c r="C3175" t="s">
        <v>2366</v>
      </c>
      <c r="D3175" t="s">
        <v>3118</v>
      </c>
      <c r="E3175" s="48">
        <v>46213</v>
      </c>
      <c r="F3175" t="s">
        <v>2070</v>
      </c>
      <c r="G3175"/>
      <c r="H3175"/>
      <c r="I3175"/>
    </row>
    <row r="3176" spans="1:9">
      <c r="A3176" t="s">
        <v>1697</v>
      </c>
      <c r="B3176" t="s">
        <v>2187</v>
      </c>
      <c r="C3176" t="s">
        <v>2366</v>
      </c>
      <c r="D3176" t="s">
        <v>3118</v>
      </c>
      <c r="E3176" s="48">
        <v>46214</v>
      </c>
      <c r="F3176" t="s">
        <v>2070</v>
      </c>
      <c r="G3176"/>
      <c r="H3176"/>
      <c r="I3176"/>
    </row>
    <row r="3177" spans="1:9">
      <c r="A3177" t="s">
        <v>1697</v>
      </c>
      <c r="B3177" t="s">
        <v>2187</v>
      </c>
      <c r="C3177" t="s">
        <v>2366</v>
      </c>
      <c r="D3177" t="s">
        <v>3118</v>
      </c>
      <c r="E3177" s="48">
        <v>46215</v>
      </c>
      <c r="F3177" t="s">
        <v>2070</v>
      </c>
      <c r="G3177"/>
      <c r="H3177"/>
      <c r="I3177"/>
    </row>
    <row r="3178" spans="1:9">
      <c r="A3178" t="s">
        <v>1697</v>
      </c>
      <c r="B3178" t="s">
        <v>2187</v>
      </c>
      <c r="C3178" t="s">
        <v>2366</v>
      </c>
      <c r="D3178" t="s">
        <v>3118</v>
      </c>
      <c r="E3178" s="48">
        <v>46216</v>
      </c>
      <c r="F3178" t="s">
        <v>2070</v>
      </c>
      <c r="G3178"/>
      <c r="H3178"/>
      <c r="I3178"/>
    </row>
    <row r="3179" spans="1:9">
      <c r="A3179" t="s">
        <v>1697</v>
      </c>
      <c r="B3179" t="s">
        <v>2187</v>
      </c>
      <c r="C3179" t="s">
        <v>2366</v>
      </c>
      <c r="D3179" t="s">
        <v>3118</v>
      </c>
      <c r="E3179" s="48">
        <v>46217</v>
      </c>
      <c r="F3179" t="s">
        <v>2070</v>
      </c>
      <c r="G3179"/>
      <c r="H3179"/>
      <c r="I3179"/>
    </row>
    <row r="3180" spans="1:9">
      <c r="A3180" t="s">
        <v>1697</v>
      </c>
      <c r="B3180" t="s">
        <v>2187</v>
      </c>
      <c r="C3180" t="s">
        <v>2366</v>
      </c>
      <c r="D3180" t="s">
        <v>3118</v>
      </c>
      <c r="E3180" s="48">
        <v>46218</v>
      </c>
      <c r="F3180" t="s">
        <v>2070</v>
      </c>
      <c r="G3180"/>
      <c r="H3180"/>
      <c r="I3180"/>
    </row>
    <row r="3181" spans="1:9">
      <c r="A3181" t="s">
        <v>1697</v>
      </c>
      <c r="B3181" t="s">
        <v>2187</v>
      </c>
      <c r="C3181" t="s">
        <v>2366</v>
      </c>
      <c r="D3181" t="s">
        <v>3118</v>
      </c>
      <c r="E3181" s="48">
        <v>46219</v>
      </c>
      <c r="F3181" t="s">
        <v>2070</v>
      </c>
      <c r="G3181"/>
      <c r="H3181"/>
      <c r="I3181"/>
    </row>
    <row r="3182" spans="1:9">
      <c r="A3182" t="s">
        <v>1697</v>
      </c>
      <c r="B3182" t="s">
        <v>2187</v>
      </c>
      <c r="C3182" t="s">
        <v>2366</v>
      </c>
      <c r="D3182" t="s">
        <v>3118</v>
      </c>
      <c r="E3182" s="48">
        <v>46220</v>
      </c>
      <c r="F3182" t="s">
        <v>2070</v>
      </c>
      <c r="G3182"/>
      <c r="H3182"/>
      <c r="I3182"/>
    </row>
    <row r="3183" spans="1:9">
      <c r="A3183" t="s">
        <v>1697</v>
      </c>
      <c r="B3183" t="s">
        <v>2187</v>
      </c>
      <c r="C3183" t="s">
        <v>2366</v>
      </c>
      <c r="D3183" t="s">
        <v>3118</v>
      </c>
      <c r="E3183" s="48">
        <v>46221</v>
      </c>
      <c r="F3183" t="s">
        <v>2070</v>
      </c>
      <c r="G3183"/>
      <c r="H3183"/>
      <c r="I3183"/>
    </row>
    <row r="3184" spans="1:9">
      <c r="A3184" t="s">
        <v>1697</v>
      </c>
      <c r="B3184" t="s">
        <v>2187</v>
      </c>
      <c r="C3184" t="s">
        <v>2366</v>
      </c>
      <c r="D3184" t="s">
        <v>3118</v>
      </c>
      <c r="E3184" s="48">
        <v>46222</v>
      </c>
      <c r="F3184" t="s">
        <v>2070</v>
      </c>
      <c r="G3184"/>
      <c r="H3184"/>
      <c r="I3184"/>
    </row>
    <row r="3185" spans="1:9">
      <c r="A3185" t="s">
        <v>1697</v>
      </c>
      <c r="B3185" t="s">
        <v>2187</v>
      </c>
      <c r="C3185" t="s">
        <v>2366</v>
      </c>
      <c r="D3185" t="s">
        <v>3118</v>
      </c>
      <c r="E3185" s="48">
        <v>46223</v>
      </c>
      <c r="F3185" t="s">
        <v>2070</v>
      </c>
      <c r="G3185"/>
      <c r="H3185"/>
      <c r="I3185"/>
    </row>
    <row r="3186" spans="1:9">
      <c r="A3186" t="s">
        <v>1697</v>
      </c>
      <c r="B3186" t="s">
        <v>2187</v>
      </c>
      <c r="C3186" t="s">
        <v>2366</v>
      </c>
      <c r="D3186" t="s">
        <v>3118</v>
      </c>
      <c r="E3186" s="48">
        <v>46224</v>
      </c>
      <c r="F3186" t="s">
        <v>2070</v>
      </c>
      <c r="G3186"/>
      <c r="H3186"/>
      <c r="I3186"/>
    </row>
    <row r="3187" spans="1:9">
      <c r="A3187" t="s">
        <v>1697</v>
      </c>
      <c r="B3187" t="s">
        <v>2187</v>
      </c>
      <c r="C3187" t="s">
        <v>2366</v>
      </c>
      <c r="D3187" t="s">
        <v>3118</v>
      </c>
      <c r="E3187" s="48">
        <v>46225</v>
      </c>
      <c r="F3187" t="s">
        <v>2070</v>
      </c>
      <c r="G3187"/>
      <c r="H3187"/>
      <c r="I3187"/>
    </row>
    <row r="3188" spans="1:9">
      <c r="A3188" t="s">
        <v>1697</v>
      </c>
      <c r="B3188" t="s">
        <v>2187</v>
      </c>
      <c r="C3188" t="s">
        <v>2366</v>
      </c>
      <c r="D3188" t="s">
        <v>3118</v>
      </c>
      <c r="E3188" s="48">
        <v>46226</v>
      </c>
      <c r="F3188" t="s">
        <v>2070</v>
      </c>
      <c r="G3188"/>
      <c r="H3188"/>
      <c r="I3188"/>
    </row>
    <row r="3189" spans="1:9">
      <c r="A3189" t="s">
        <v>1697</v>
      </c>
      <c r="B3189" t="s">
        <v>2187</v>
      </c>
      <c r="C3189" t="s">
        <v>2366</v>
      </c>
      <c r="D3189" t="s">
        <v>3118</v>
      </c>
      <c r="E3189" s="48">
        <v>46227</v>
      </c>
      <c r="F3189" t="s">
        <v>2070</v>
      </c>
      <c r="G3189"/>
      <c r="H3189"/>
      <c r="I3189"/>
    </row>
    <row r="3190" spans="1:9">
      <c r="A3190" t="s">
        <v>1697</v>
      </c>
      <c r="B3190" t="s">
        <v>2187</v>
      </c>
      <c r="C3190" t="s">
        <v>2366</v>
      </c>
      <c r="D3190" t="s">
        <v>3118</v>
      </c>
      <c r="E3190" s="48">
        <v>46228</v>
      </c>
      <c r="F3190" t="s">
        <v>2070</v>
      </c>
      <c r="G3190"/>
      <c r="H3190"/>
      <c r="I3190"/>
    </row>
    <row r="3191" spans="1:9">
      <c r="A3191" t="s">
        <v>1697</v>
      </c>
      <c r="B3191" t="s">
        <v>2187</v>
      </c>
      <c r="C3191" t="s">
        <v>2366</v>
      </c>
      <c r="D3191" t="s">
        <v>3118</v>
      </c>
      <c r="E3191" s="48">
        <v>46260</v>
      </c>
      <c r="F3191" t="s">
        <v>2798</v>
      </c>
      <c r="G3191" t="s">
        <v>3764</v>
      </c>
      <c r="H3191"/>
      <c r="I3191"/>
    </row>
    <row r="3192" spans="1:9">
      <c r="A3192" t="s">
        <v>1697</v>
      </c>
      <c r="B3192" t="s">
        <v>2187</v>
      </c>
      <c r="C3192" t="s">
        <v>2366</v>
      </c>
      <c r="D3192" t="s">
        <v>3118</v>
      </c>
      <c r="E3192" s="48">
        <v>46263</v>
      </c>
      <c r="F3192" t="s">
        <v>2070</v>
      </c>
      <c r="G3192"/>
      <c r="H3192"/>
      <c r="I3192"/>
    </row>
    <row r="3193" spans="1:9">
      <c r="A3193" t="s">
        <v>1697</v>
      </c>
      <c r="B3193" t="s">
        <v>2187</v>
      </c>
      <c r="C3193" t="s">
        <v>2366</v>
      </c>
      <c r="D3193" t="s">
        <v>3118</v>
      </c>
      <c r="E3193" s="48">
        <v>46264</v>
      </c>
      <c r="F3193" t="s">
        <v>2070</v>
      </c>
      <c r="G3193"/>
      <c r="H3193"/>
      <c r="I3193"/>
    </row>
    <row r="3194" spans="1:9">
      <c r="A3194" t="s">
        <v>1697</v>
      </c>
      <c r="B3194" t="s">
        <v>2187</v>
      </c>
      <c r="C3194" t="s">
        <v>2366</v>
      </c>
      <c r="D3194" t="s">
        <v>3118</v>
      </c>
      <c r="E3194" s="48">
        <v>46292</v>
      </c>
      <c r="F3194" t="s">
        <v>2070</v>
      </c>
      <c r="G3194"/>
      <c r="H3194"/>
      <c r="I3194"/>
    </row>
    <row r="3195" spans="1:9">
      <c r="A3195" t="s">
        <v>1697</v>
      </c>
      <c r="B3195" t="s">
        <v>2187</v>
      </c>
      <c r="C3195" t="s">
        <v>2366</v>
      </c>
      <c r="D3195" t="s">
        <v>3118</v>
      </c>
      <c r="E3195" s="48">
        <v>46293</v>
      </c>
      <c r="F3195" t="s">
        <v>2070</v>
      </c>
      <c r="G3195"/>
      <c r="H3195"/>
      <c r="I3195"/>
    </row>
    <row r="3196" spans="1:9">
      <c r="A3196" t="s">
        <v>1697</v>
      </c>
      <c r="B3196" t="s">
        <v>2187</v>
      </c>
      <c r="C3196" t="s">
        <v>2366</v>
      </c>
      <c r="D3196" t="s">
        <v>3118</v>
      </c>
      <c r="E3196" s="48">
        <v>46294</v>
      </c>
      <c r="F3196" t="s">
        <v>2070</v>
      </c>
      <c r="G3196"/>
      <c r="H3196"/>
      <c r="I3196"/>
    </row>
    <row r="3197" spans="1:9">
      <c r="A3197" t="s">
        <v>1696</v>
      </c>
      <c r="B3197" t="s">
        <v>2054</v>
      </c>
      <c r="C3197" t="s">
        <v>2055</v>
      </c>
      <c r="D3197" t="s">
        <v>3001</v>
      </c>
      <c r="E3197" s="48">
        <v>46175</v>
      </c>
      <c r="F3197" t="s">
        <v>3159</v>
      </c>
      <c r="G3197" t="s">
        <v>4919</v>
      </c>
      <c r="H3197"/>
      <c r="I3197"/>
    </row>
    <row r="3198" spans="1:9">
      <c r="A3198" t="s">
        <v>1696</v>
      </c>
      <c r="B3198" t="s">
        <v>2054</v>
      </c>
      <c r="C3198" t="s">
        <v>2055</v>
      </c>
      <c r="D3198" t="s">
        <v>3001</v>
      </c>
      <c r="E3198" s="48">
        <v>46176</v>
      </c>
      <c r="F3198" t="s">
        <v>2325</v>
      </c>
      <c r="G3198" t="s">
        <v>4843</v>
      </c>
      <c r="H3198"/>
      <c r="I3198"/>
    </row>
    <row r="3199" spans="1:9">
      <c r="A3199" t="s">
        <v>1696</v>
      </c>
      <c r="B3199" t="s">
        <v>2054</v>
      </c>
      <c r="C3199" t="s">
        <v>2055</v>
      </c>
      <c r="D3199" t="s">
        <v>3001</v>
      </c>
      <c r="E3199" s="48">
        <v>46178</v>
      </c>
      <c r="F3199" t="s">
        <v>2682</v>
      </c>
      <c r="G3199" t="s">
        <v>4676</v>
      </c>
      <c r="H3199"/>
      <c r="I3199"/>
    </row>
    <row r="3200" spans="1:9">
      <c r="A3200" t="s">
        <v>1696</v>
      </c>
      <c r="B3200" t="s">
        <v>2054</v>
      </c>
      <c r="C3200" t="s">
        <v>2055</v>
      </c>
      <c r="D3200" t="s">
        <v>3001</v>
      </c>
      <c r="E3200" s="48">
        <v>46178</v>
      </c>
      <c r="F3200" t="s">
        <v>2682</v>
      </c>
      <c r="G3200" t="s">
        <v>4677</v>
      </c>
      <c r="H3200"/>
      <c r="I3200"/>
    </row>
    <row r="3201" spans="1:9">
      <c r="A3201" t="s">
        <v>1696</v>
      </c>
      <c r="B3201" t="s">
        <v>2054</v>
      </c>
      <c r="C3201" t="s">
        <v>2055</v>
      </c>
      <c r="D3201" t="s">
        <v>3001</v>
      </c>
      <c r="E3201" s="48">
        <v>46179</v>
      </c>
      <c r="F3201" t="s">
        <v>2070</v>
      </c>
      <c r="G3201"/>
      <c r="H3201"/>
      <c r="I3201"/>
    </row>
    <row r="3202" spans="1:9">
      <c r="A3202" t="s">
        <v>1696</v>
      </c>
      <c r="B3202" t="s">
        <v>2054</v>
      </c>
      <c r="C3202" t="s">
        <v>2055</v>
      </c>
      <c r="D3202" t="s">
        <v>3001</v>
      </c>
      <c r="E3202" s="48">
        <v>46180</v>
      </c>
      <c r="F3202" t="s">
        <v>2070</v>
      </c>
      <c r="G3202"/>
      <c r="H3202"/>
      <c r="I3202"/>
    </row>
    <row r="3203" spans="1:9">
      <c r="A3203" t="s">
        <v>1696</v>
      </c>
      <c r="B3203" t="s">
        <v>2054</v>
      </c>
      <c r="C3203" t="s">
        <v>2055</v>
      </c>
      <c r="D3203" t="s">
        <v>3001</v>
      </c>
      <c r="E3203" s="48">
        <v>46181</v>
      </c>
      <c r="F3203" t="s">
        <v>2070</v>
      </c>
      <c r="G3203"/>
      <c r="H3203"/>
      <c r="I3203"/>
    </row>
    <row r="3204" spans="1:9">
      <c r="A3204" t="s">
        <v>1696</v>
      </c>
      <c r="B3204" t="s">
        <v>2054</v>
      </c>
      <c r="C3204" t="s">
        <v>2055</v>
      </c>
      <c r="D3204" t="s">
        <v>3001</v>
      </c>
      <c r="E3204" s="48">
        <v>46187</v>
      </c>
      <c r="F3204" t="s">
        <v>2070</v>
      </c>
      <c r="G3204"/>
      <c r="H3204"/>
      <c r="I3204"/>
    </row>
    <row r="3205" spans="1:9">
      <c r="A3205" t="s">
        <v>1696</v>
      </c>
      <c r="B3205" t="s">
        <v>2054</v>
      </c>
      <c r="C3205" t="s">
        <v>2055</v>
      </c>
      <c r="D3205" t="s">
        <v>3001</v>
      </c>
      <c r="E3205" s="48">
        <v>46188</v>
      </c>
      <c r="F3205" t="s">
        <v>2070</v>
      </c>
      <c r="G3205"/>
      <c r="H3205"/>
      <c r="I3205"/>
    </row>
    <row r="3206" spans="1:9">
      <c r="A3206" t="s">
        <v>1696</v>
      </c>
      <c r="B3206" t="s">
        <v>2054</v>
      </c>
      <c r="C3206" t="s">
        <v>2055</v>
      </c>
      <c r="D3206" t="s">
        <v>3001</v>
      </c>
      <c r="E3206" s="48">
        <v>46189</v>
      </c>
      <c r="F3206" t="s">
        <v>2854</v>
      </c>
      <c r="G3206" t="s">
        <v>4176</v>
      </c>
      <c r="H3206"/>
      <c r="I3206"/>
    </row>
    <row r="3207" spans="1:9">
      <c r="A3207" t="s">
        <v>1696</v>
      </c>
      <c r="B3207" t="s">
        <v>2054</v>
      </c>
      <c r="C3207" t="s">
        <v>2055</v>
      </c>
      <c r="D3207" t="s">
        <v>3001</v>
      </c>
      <c r="E3207" s="48">
        <v>46190</v>
      </c>
      <c r="F3207" t="s">
        <v>2070</v>
      </c>
      <c r="G3207"/>
      <c r="H3207"/>
      <c r="I3207"/>
    </row>
    <row r="3208" spans="1:9">
      <c r="A3208" t="s">
        <v>1696</v>
      </c>
      <c r="B3208" t="s">
        <v>2054</v>
      </c>
      <c r="C3208" t="s">
        <v>2055</v>
      </c>
      <c r="D3208" t="s">
        <v>3001</v>
      </c>
      <c r="E3208" s="48">
        <v>46191</v>
      </c>
      <c r="F3208" t="s">
        <v>2070</v>
      </c>
      <c r="G3208"/>
      <c r="H3208"/>
      <c r="I3208"/>
    </row>
    <row r="3209" spans="1:9">
      <c r="A3209" t="s">
        <v>1696</v>
      </c>
      <c r="B3209" t="s">
        <v>2054</v>
      </c>
      <c r="C3209" t="s">
        <v>2055</v>
      </c>
      <c r="D3209" t="s">
        <v>3001</v>
      </c>
      <c r="E3209" s="48">
        <v>46194</v>
      </c>
      <c r="F3209" t="s">
        <v>2070</v>
      </c>
      <c r="G3209"/>
      <c r="H3209"/>
      <c r="I3209"/>
    </row>
    <row r="3210" spans="1:9">
      <c r="A3210" t="s">
        <v>1696</v>
      </c>
      <c r="B3210" t="s">
        <v>2054</v>
      </c>
      <c r="C3210" t="s">
        <v>2055</v>
      </c>
      <c r="D3210" t="s">
        <v>3001</v>
      </c>
      <c r="E3210" s="48">
        <v>46197</v>
      </c>
      <c r="F3210" t="s">
        <v>2710</v>
      </c>
      <c r="G3210" t="s">
        <v>3411</v>
      </c>
      <c r="H3210"/>
      <c r="I3210"/>
    </row>
    <row r="3211" spans="1:9">
      <c r="A3211" t="s">
        <v>1696</v>
      </c>
      <c r="B3211" t="s">
        <v>2054</v>
      </c>
      <c r="C3211" t="s">
        <v>2055</v>
      </c>
      <c r="D3211" t="s">
        <v>3001</v>
      </c>
      <c r="E3211" s="48">
        <v>46198</v>
      </c>
      <c r="F3211" t="s">
        <v>2765</v>
      </c>
      <c r="G3211" t="s">
        <v>3646</v>
      </c>
      <c r="H3211"/>
      <c r="I3211"/>
    </row>
    <row r="3212" spans="1:9">
      <c r="A3212" t="s">
        <v>1696</v>
      </c>
      <c r="B3212" t="s">
        <v>2054</v>
      </c>
      <c r="C3212" t="s">
        <v>2055</v>
      </c>
      <c r="D3212" t="s">
        <v>3001</v>
      </c>
      <c r="E3212" s="48">
        <v>46201</v>
      </c>
      <c r="F3212" t="s">
        <v>2070</v>
      </c>
      <c r="G3212"/>
      <c r="H3212"/>
      <c r="I3212"/>
    </row>
    <row r="3213" spans="1:9">
      <c r="A3213" t="s">
        <v>1696</v>
      </c>
      <c r="B3213" t="s">
        <v>2054</v>
      </c>
      <c r="C3213" t="s">
        <v>2055</v>
      </c>
      <c r="D3213" t="s">
        <v>3001</v>
      </c>
      <c r="E3213" s="48">
        <v>46204</v>
      </c>
      <c r="F3213" t="s">
        <v>3160</v>
      </c>
      <c r="G3213" t="s">
        <v>4920</v>
      </c>
      <c r="H3213"/>
      <c r="I3213"/>
    </row>
    <row r="3214" spans="1:9">
      <c r="A3214" t="s">
        <v>1696</v>
      </c>
      <c r="B3214" t="s">
        <v>2054</v>
      </c>
      <c r="C3214" t="s">
        <v>2055</v>
      </c>
      <c r="D3214" t="s">
        <v>3001</v>
      </c>
      <c r="E3214" s="48">
        <v>46205</v>
      </c>
      <c r="F3214" t="s">
        <v>2649</v>
      </c>
      <c r="G3214" t="s">
        <v>4921</v>
      </c>
      <c r="H3214"/>
      <c r="I3214"/>
    </row>
    <row r="3215" spans="1:9">
      <c r="A3215" t="s">
        <v>1696</v>
      </c>
      <c r="B3215" t="s">
        <v>2054</v>
      </c>
      <c r="C3215" t="s">
        <v>2055</v>
      </c>
      <c r="D3215" t="s">
        <v>3001</v>
      </c>
      <c r="E3215" s="48">
        <v>46208</v>
      </c>
      <c r="F3215" t="s">
        <v>2070</v>
      </c>
      <c r="G3215"/>
      <c r="H3215"/>
      <c r="I3215"/>
    </row>
    <row r="3216" spans="1:9">
      <c r="A3216" t="s">
        <v>1696</v>
      </c>
      <c r="B3216" t="s">
        <v>2054</v>
      </c>
      <c r="C3216" t="s">
        <v>2055</v>
      </c>
      <c r="D3216" t="s">
        <v>3001</v>
      </c>
      <c r="E3216" s="48">
        <v>46213</v>
      </c>
      <c r="F3216" t="s">
        <v>2070</v>
      </c>
      <c r="G3216"/>
      <c r="H3216"/>
      <c r="I3216"/>
    </row>
    <row r="3217" spans="1:9">
      <c r="A3217" t="s">
        <v>1696</v>
      </c>
      <c r="B3217" t="s">
        <v>2054</v>
      </c>
      <c r="C3217" t="s">
        <v>2055</v>
      </c>
      <c r="D3217" t="s">
        <v>3001</v>
      </c>
      <c r="E3217" s="48">
        <v>46215</v>
      </c>
      <c r="F3217" t="s">
        <v>2070</v>
      </c>
      <c r="G3217"/>
      <c r="H3217"/>
      <c r="I3217"/>
    </row>
    <row r="3218" spans="1:9">
      <c r="A3218" t="s">
        <v>1696</v>
      </c>
      <c r="B3218" t="s">
        <v>2054</v>
      </c>
      <c r="C3218" t="s">
        <v>2055</v>
      </c>
      <c r="D3218" t="s">
        <v>3001</v>
      </c>
      <c r="E3218" s="48">
        <v>46217</v>
      </c>
      <c r="F3218" t="s">
        <v>2786</v>
      </c>
      <c r="G3218" t="s">
        <v>3699</v>
      </c>
      <c r="H3218"/>
      <c r="I3218"/>
    </row>
    <row r="3219" spans="1:9">
      <c r="A3219" t="s">
        <v>1696</v>
      </c>
      <c r="B3219" t="s">
        <v>2054</v>
      </c>
      <c r="C3219" t="s">
        <v>2055</v>
      </c>
      <c r="D3219" t="s">
        <v>3001</v>
      </c>
      <c r="E3219" s="48">
        <v>46218</v>
      </c>
      <c r="F3219" t="s">
        <v>2221</v>
      </c>
      <c r="G3219" t="s">
        <v>4922</v>
      </c>
      <c r="H3219"/>
      <c r="I3219"/>
    </row>
    <row r="3220" spans="1:9">
      <c r="A3220" t="s">
        <v>1696</v>
      </c>
      <c r="B3220" t="s">
        <v>2054</v>
      </c>
      <c r="C3220" t="s">
        <v>2055</v>
      </c>
      <c r="D3220" t="s">
        <v>3001</v>
      </c>
      <c r="E3220" s="48">
        <v>46220</v>
      </c>
      <c r="F3220" t="s">
        <v>2070</v>
      </c>
      <c r="G3220"/>
      <c r="H3220"/>
      <c r="I3220"/>
    </row>
    <row r="3221" spans="1:9">
      <c r="A3221" t="s">
        <v>1696</v>
      </c>
      <c r="B3221" t="s">
        <v>2054</v>
      </c>
      <c r="C3221" t="s">
        <v>2055</v>
      </c>
      <c r="D3221" t="s">
        <v>3001</v>
      </c>
      <c r="E3221" s="48">
        <v>46224</v>
      </c>
      <c r="F3221" t="s">
        <v>4923</v>
      </c>
      <c r="G3221" t="s">
        <v>4924</v>
      </c>
      <c r="H3221"/>
      <c r="I3221"/>
    </row>
    <row r="3222" spans="1:9">
      <c r="A3222" t="s">
        <v>1696</v>
      </c>
      <c r="B3222" t="s">
        <v>2054</v>
      </c>
      <c r="C3222" t="s">
        <v>2055</v>
      </c>
      <c r="D3222" t="s">
        <v>3001</v>
      </c>
      <c r="E3222" s="48">
        <v>46224</v>
      </c>
      <c r="F3222" t="s">
        <v>4923</v>
      </c>
      <c r="G3222" t="s">
        <v>4925</v>
      </c>
      <c r="H3222"/>
      <c r="I3222"/>
    </row>
    <row r="3223" spans="1:9">
      <c r="A3223" t="s">
        <v>1696</v>
      </c>
      <c r="B3223" t="s">
        <v>2054</v>
      </c>
      <c r="C3223" t="s">
        <v>2055</v>
      </c>
      <c r="D3223" t="s">
        <v>3001</v>
      </c>
      <c r="E3223" s="48">
        <v>46227</v>
      </c>
      <c r="F3223" t="s">
        <v>3161</v>
      </c>
      <c r="G3223" t="s">
        <v>4926</v>
      </c>
      <c r="H3223"/>
      <c r="I3223"/>
    </row>
    <row r="3224" spans="1:9">
      <c r="A3224" t="s">
        <v>1696</v>
      </c>
      <c r="B3224" t="s">
        <v>2054</v>
      </c>
      <c r="C3224" t="s">
        <v>2055</v>
      </c>
      <c r="D3224" t="s">
        <v>3001</v>
      </c>
      <c r="E3224" s="48">
        <v>46227</v>
      </c>
      <c r="F3224" t="s">
        <v>3161</v>
      </c>
      <c r="G3224" t="s">
        <v>4927</v>
      </c>
      <c r="H3224"/>
      <c r="I3224"/>
    </row>
    <row r="3225" spans="1:9">
      <c r="A3225" t="s">
        <v>1696</v>
      </c>
      <c r="B3225" t="s">
        <v>2054</v>
      </c>
      <c r="C3225" t="s">
        <v>2055</v>
      </c>
      <c r="D3225" t="s">
        <v>3001</v>
      </c>
      <c r="E3225" s="48">
        <v>46228</v>
      </c>
      <c r="F3225" t="s">
        <v>2750</v>
      </c>
      <c r="G3225" t="s">
        <v>3578</v>
      </c>
      <c r="H3225"/>
      <c r="I3225"/>
    </row>
    <row r="3226" spans="1:9">
      <c r="A3226" t="s">
        <v>1696</v>
      </c>
      <c r="B3226" t="s">
        <v>2054</v>
      </c>
      <c r="C3226" t="s">
        <v>2055</v>
      </c>
      <c r="D3226" t="s">
        <v>3001</v>
      </c>
      <c r="E3226" s="48">
        <v>46231</v>
      </c>
      <c r="F3226" t="s">
        <v>2508</v>
      </c>
      <c r="G3226" t="s">
        <v>4749</v>
      </c>
      <c r="H3226"/>
      <c r="I3226"/>
    </row>
    <row r="3227" spans="1:9">
      <c r="A3227" t="s">
        <v>1696</v>
      </c>
      <c r="B3227" t="s">
        <v>2054</v>
      </c>
      <c r="C3227" t="s">
        <v>2055</v>
      </c>
      <c r="D3227" t="s">
        <v>3001</v>
      </c>
      <c r="E3227" s="48">
        <v>46231</v>
      </c>
      <c r="F3227" t="s">
        <v>2508</v>
      </c>
      <c r="G3227" t="s">
        <v>4750</v>
      </c>
      <c r="H3227"/>
      <c r="I3227"/>
    </row>
    <row r="3228" spans="1:9">
      <c r="A3228" t="s">
        <v>1696</v>
      </c>
      <c r="B3228" t="s">
        <v>2054</v>
      </c>
      <c r="C3228" t="s">
        <v>2055</v>
      </c>
      <c r="D3228" t="s">
        <v>3001</v>
      </c>
      <c r="E3228" s="48">
        <v>46598</v>
      </c>
      <c r="F3228" t="s">
        <v>2605</v>
      </c>
      <c r="G3228" t="s">
        <v>4928</v>
      </c>
      <c r="H3228"/>
      <c r="I3228"/>
    </row>
    <row r="3229" spans="1:9">
      <c r="A3229" t="s">
        <v>1696</v>
      </c>
      <c r="B3229" t="s">
        <v>2054</v>
      </c>
      <c r="C3229" t="s">
        <v>2055</v>
      </c>
      <c r="D3229" t="s">
        <v>3001</v>
      </c>
      <c r="E3229" s="48">
        <v>46598</v>
      </c>
      <c r="F3229" t="s">
        <v>2605</v>
      </c>
      <c r="G3229" t="s">
        <v>4929</v>
      </c>
      <c r="H3229"/>
      <c r="I3229"/>
    </row>
    <row r="3230" spans="1:9">
      <c r="A3230" t="s">
        <v>1696</v>
      </c>
      <c r="B3230" t="s">
        <v>2054</v>
      </c>
      <c r="C3230" t="s">
        <v>2055</v>
      </c>
      <c r="D3230" t="s">
        <v>3001</v>
      </c>
      <c r="E3230" s="48">
        <v>46598</v>
      </c>
      <c r="F3230" t="s">
        <v>2605</v>
      </c>
      <c r="G3230" t="s">
        <v>4930</v>
      </c>
      <c r="H3230"/>
      <c r="I3230"/>
    </row>
    <row r="3231" spans="1:9">
      <c r="A3231" t="s">
        <v>1696</v>
      </c>
      <c r="B3231" t="s">
        <v>2054</v>
      </c>
      <c r="C3231" t="s">
        <v>2055</v>
      </c>
      <c r="D3231" t="s">
        <v>3001</v>
      </c>
      <c r="E3231" s="48">
        <v>46239</v>
      </c>
      <c r="F3231" t="s">
        <v>2291</v>
      </c>
      <c r="G3231" t="s">
        <v>4931</v>
      </c>
      <c r="H3231"/>
      <c r="I3231"/>
    </row>
    <row r="3232" spans="1:9">
      <c r="A3232" t="s">
        <v>1696</v>
      </c>
      <c r="B3232" t="s">
        <v>2054</v>
      </c>
      <c r="C3232" t="s">
        <v>2055</v>
      </c>
      <c r="D3232" t="s">
        <v>3001</v>
      </c>
      <c r="E3232" s="48">
        <v>46240</v>
      </c>
      <c r="F3232" t="s">
        <v>2654</v>
      </c>
      <c r="G3232" t="s">
        <v>4932</v>
      </c>
      <c r="H3232"/>
      <c r="I3232"/>
    </row>
    <row r="3233" spans="1:9">
      <c r="A3233" t="s">
        <v>1696</v>
      </c>
      <c r="B3233" t="s">
        <v>2054</v>
      </c>
      <c r="C3233" t="s">
        <v>2055</v>
      </c>
      <c r="D3233" t="s">
        <v>3001</v>
      </c>
      <c r="E3233" s="48">
        <v>46240</v>
      </c>
      <c r="F3233" t="s">
        <v>2654</v>
      </c>
      <c r="G3233" t="s">
        <v>4933</v>
      </c>
      <c r="H3233"/>
      <c r="I3233"/>
    </row>
    <row r="3234" spans="1:9">
      <c r="A3234" t="s">
        <v>1696</v>
      </c>
      <c r="B3234" t="s">
        <v>2054</v>
      </c>
      <c r="C3234" t="s">
        <v>2055</v>
      </c>
      <c r="D3234" t="s">
        <v>3001</v>
      </c>
      <c r="E3234" s="48">
        <v>46241</v>
      </c>
      <c r="F3234" t="s">
        <v>2789</v>
      </c>
      <c r="G3234" t="s">
        <v>3727</v>
      </c>
      <c r="H3234"/>
      <c r="I3234"/>
    </row>
    <row r="3235" spans="1:9">
      <c r="A3235" t="s">
        <v>1696</v>
      </c>
      <c r="B3235" t="s">
        <v>2054</v>
      </c>
      <c r="C3235" t="s">
        <v>2055</v>
      </c>
      <c r="D3235" t="s">
        <v>3001</v>
      </c>
      <c r="E3235" s="48">
        <v>46245</v>
      </c>
      <c r="F3235" t="s">
        <v>3162</v>
      </c>
      <c r="G3235" t="s">
        <v>4934</v>
      </c>
      <c r="H3235"/>
      <c r="I3235"/>
    </row>
    <row r="3236" spans="1:9">
      <c r="A3236" t="s">
        <v>1696</v>
      </c>
      <c r="B3236" t="s">
        <v>2054</v>
      </c>
      <c r="C3236" t="s">
        <v>2055</v>
      </c>
      <c r="D3236" t="s">
        <v>3001</v>
      </c>
      <c r="E3236" s="48">
        <v>46247</v>
      </c>
      <c r="F3236" t="s">
        <v>3081</v>
      </c>
      <c r="G3236" t="s">
        <v>4829</v>
      </c>
      <c r="H3236"/>
      <c r="I3236"/>
    </row>
    <row r="3237" spans="1:9">
      <c r="A3237" t="s">
        <v>1696</v>
      </c>
      <c r="B3237" t="s">
        <v>2054</v>
      </c>
      <c r="C3237" t="s">
        <v>2055</v>
      </c>
      <c r="D3237" t="s">
        <v>3001</v>
      </c>
      <c r="E3237" s="48">
        <v>46247</v>
      </c>
      <c r="F3237" t="s">
        <v>3081</v>
      </c>
      <c r="G3237" t="s">
        <v>4830</v>
      </c>
      <c r="H3237"/>
      <c r="I3237"/>
    </row>
    <row r="3238" spans="1:9">
      <c r="A3238" t="s">
        <v>1696</v>
      </c>
      <c r="B3238" t="s">
        <v>2054</v>
      </c>
      <c r="C3238" t="s">
        <v>2055</v>
      </c>
      <c r="D3238" t="s">
        <v>3001</v>
      </c>
      <c r="E3238" s="48">
        <v>46254</v>
      </c>
      <c r="F3238" t="s">
        <v>3163</v>
      </c>
      <c r="G3238" t="s">
        <v>4935</v>
      </c>
      <c r="H3238"/>
      <c r="I3238"/>
    </row>
    <row r="3239" spans="1:9">
      <c r="A3239" t="s">
        <v>1696</v>
      </c>
      <c r="B3239" t="s">
        <v>2054</v>
      </c>
      <c r="C3239" t="s">
        <v>2055</v>
      </c>
      <c r="D3239" t="s">
        <v>3001</v>
      </c>
      <c r="E3239" s="48">
        <v>46255</v>
      </c>
      <c r="F3239" t="s">
        <v>2758</v>
      </c>
      <c r="G3239" t="s">
        <v>3607</v>
      </c>
      <c r="H3239"/>
      <c r="I3239"/>
    </row>
    <row r="3240" spans="1:9">
      <c r="A3240" t="s">
        <v>1696</v>
      </c>
      <c r="B3240" t="s">
        <v>2054</v>
      </c>
      <c r="C3240" t="s">
        <v>2055</v>
      </c>
      <c r="D3240" t="s">
        <v>3001</v>
      </c>
      <c r="E3240" s="48">
        <v>46256</v>
      </c>
      <c r="F3240" t="s">
        <v>2720</v>
      </c>
      <c r="G3240" t="s">
        <v>3453</v>
      </c>
      <c r="H3240"/>
      <c r="I3240"/>
    </row>
    <row r="3241" spans="1:9">
      <c r="A3241" t="s">
        <v>1696</v>
      </c>
      <c r="B3241" t="s">
        <v>2054</v>
      </c>
      <c r="C3241" t="s">
        <v>2055</v>
      </c>
      <c r="D3241" t="s">
        <v>3001</v>
      </c>
      <c r="E3241" s="48">
        <v>46256</v>
      </c>
      <c r="F3241" t="s">
        <v>2720</v>
      </c>
      <c r="G3241" t="s">
        <v>3454</v>
      </c>
      <c r="H3241"/>
      <c r="I3241"/>
    </row>
    <row r="3242" spans="1:9">
      <c r="A3242" t="s">
        <v>1696</v>
      </c>
      <c r="B3242" t="s">
        <v>2054</v>
      </c>
      <c r="C3242" t="s">
        <v>2055</v>
      </c>
      <c r="D3242" t="s">
        <v>3001</v>
      </c>
      <c r="E3242" s="48">
        <v>46259</v>
      </c>
      <c r="F3242" t="s">
        <v>3164</v>
      </c>
      <c r="G3242" t="s">
        <v>4936</v>
      </c>
      <c r="H3242"/>
      <c r="I3242"/>
    </row>
    <row r="3243" spans="1:9">
      <c r="A3243" t="s">
        <v>1696</v>
      </c>
      <c r="B3243" t="s">
        <v>2054</v>
      </c>
      <c r="C3243" t="s">
        <v>2055</v>
      </c>
      <c r="D3243" t="s">
        <v>3001</v>
      </c>
      <c r="E3243" s="48">
        <v>46259</v>
      </c>
      <c r="F3243" t="s">
        <v>3164</v>
      </c>
      <c r="G3243" t="s">
        <v>4937</v>
      </c>
      <c r="H3243"/>
      <c r="I3243"/>
    </row>
    <row r="3244" spans="1:9">
      <c r="A3244" t="s">
        <v>1696</v>
      </c>
      <c r="B3244" t="s">
        <v>2054</v>
      </c>
      <c r="C3244" t="s">
        <v>2055</v>
      </c>
      <c r="D3244" t="s">
        <v>3001</v>
      </c>
      <c r="E3244" s="48">
        <v>46260</v>
      </c>
      <c r="F3244" t="s">
        <v>3165</v>
      </c>
      <c r="G3244" t="s">
        <v>4938</v>
      </c>
      <c r="H3244"/>
      <c r="I3244"/>
    </row>
    <row r="3245" spans="1:9">
      <c r="A3245" t="s">
        <v>1696</v>
      </c>
      <c r="B3245" t="s">
        <v>2054</v>
      </c>
      <c r="C3245" t="s">
        <v>2055</v>
      </c>
      <c r="D3245" t="s">
        <v>3001</v>
      </c>
      <c r="E3245" s="48">
        <v>46262</v>
      </c>
      <c r="F3245" t="s">
        <v>2463</v>
      </c>
      <c r="G3245" t="s">
        <v>4020</v>
      </c>
      <c r="H3245"/>
      <c r="I3245"/>
    </row>
    <row r="3246" spans="1:9">
      <c r="A3246" t="s">
        <v>1696</v>
      </c>
      <c r="B3246" t="s">
        <v>2054</v>
      </c>
      <c r="C3246" t="s">
        <v>2055</v>
      </c>
      <c r="D3246" t="s">
        <v>3001</v>
      </c>
      <c r="E3246" s="48">
        <v>46262</v>
      </c>
      <c r="F3246" t="s">
        <v>2463</v>
      </c>
      <c r="G3246" t="s">
        <v>4021</v>
      </c>
      <c r="H3246"/>
      <c r="I3246"/>
    </row>
    <row r="3247" spans="1:9">
      <c r="A3247" t="s">
        <v>1696</v>
      </c>
      <c r="B3247" t="s">
        <v>2054</v>
      </c>
      <c r="C3247" t="s">
        <v>2055</v>
      </c>
      <c r="D3247" t="s">
        <v>3001</v>
      </c>
      <c r="E3247" s="48">
        <v>46262</v>
      </c>
      <c r="F3247" t="s">
        <v>2463</v>
      </c>
      <c r="G3247" t="s">
        <v>4022</v>
      </c>
      <c r="H3247"/>
      <c r="I3247"/>
    </row>
    <row r="3248" spans="1:9">
      <c r="A3248" t="s">
        <v>1696</v>
      </c>
      <c r="B3248" t="s">
        <v>2054</v>
      </c>
      <c r="C3248" t="s">
        <v>2055</v>
      </c>
      <c r="D3248" t="s">
        <v>3001</v>
      </c>
      <c r="E3248" s="48">
        <v>46262</v>
      </c>
      <c r="F3248" t="s">
        <v>2463</v>
      </c>
      <c r="G3248" t="s">
        <v>4023</v>
      </c>
      <c r="H3248"/>
      <c r="I3248"/>
    </row>
    <row r="3249" spans="1:9">
      <c r="A3249" t="s">
        <v>1696</v>
      </c>
      <c r="B3249" t="s">
        <v>2054</v>
      </c>
      <c r="C3249" t="s">
        <v>2055</v>
      </c>
      <c r="D3249" t="s">
        <v>3001</v>
      </c>
      <c r="E3249" s="48">
        <v>46262</v>
      </c>
      <c r="F3249" t="s">
        <v>2463</v>
      </c>
      <c r="G3249" t="s">
        <v>4024</v>
      </c>
      <c r="H3249"/>
      <c r="I3249"/>
    </row>
    <row r="3250" spans="1:9">
      <c r="A3250" t="s">
        <v>1696</v>
      </c>
      <c r="B3250" t="s">
        <v>2054</v>
      </c>
      <c r="C3250" t="s">
        <v>2055</v>
      </c>
      <c r="D3250" t="s">
        <v>3001</v>
      </c>
      <c r="E3250" s="48">
        <v>46262</v>
      </c>
      <c r="F3250" t="s">
        <v>2463</v>
      </c>
      <c r="G3250" t="s">
        <v>4025</v>
      </c>
      <c r="H3250"/>
      <c r="I3250"/>
    </row>
    <row r="3251" spans="1:9">
      <c r="A3251" t="s">
        <v>1696</v>
      </c>
      <c r="B3251" t="s">
        <v>2054</v>
      </c>
      <c r="C3251" t="s">
        <v>2055</v>
      </c>
      <c r="D3251" t="s">
        <v>3001</v>
      </c>
      <c r="E3251" s="48">
        <v>46269</v>
      </c>
      <c r="F3251" t="s">
        <v>2250</v>
      </c>
      <c r="G3251" t="s">
        <v>4939</v>
      </c>
      <c r="H3251"/>
      <c r="I3251"/>
    </row>
    <row r="3252" spans="1:9">
      <c r="A3252" t="s">
        <v>1696</v>
      </c>
      <c r="B3252" t="s">
        <v>2054</v>
      </c>
      <c r="C3252" t="s">
        <v>2055</v>
      </c>
      <c r="D3252" t="s">
        <v>3001</v>
      </c>
      <c r="E3252" s="48">
        <v>46275</v>
      </c>
      <c r="F3252" t="s">
        <v>2070</v>
      </c>
      <c r="G3252"/>
      <c r="H3252"/>
      <c r="I3252"/>
    </row>
    <row r="3253" spans="1:9">
      <c r="A3253" t="s">
        <v>1696</v>
      </c>
      <c r="B3253" t="s">
        <v>2054</v>
      </c>
      <c r="C3253" t="s">
        <v>2055</v>
      </c>
      <c r="D3253" t="s">
        <v>3001</v>
      </c>
      <c r="E3253" s="48">
        <v>46277</v>
      </c>
      <c r="F3253" t="s">
        <v>3166</v>
      </c>
      <c r="G3253" t="s">
        <v>4940</v>
      </c>
      <c r="H3253"/>
      <c r="I3253"/>
    </row>
    <row r="3254" spans="1:9">
      <c r="A3254" t="s">
        <v>1696</v>
      </c>
      <c r="B3254" t="s">
        <v>2054</v>
      </c>
      <c r="C3254" t="s">
        <v>2055</v>
      </c>
      <c r="D3254" t="s">
        <v>3001</v>
      </c>
      <c r="E3254" s="48">
        <v>46278</v>
      </c>
      <c r="F3254" t="s">
        <v>2070</v>
      </c>
      <c r="G3254"/>
      <c r="H3254"/>
      <c r="I3254"/>
    </row>
    <row r="3255" spans="1:9">
      <c r="A3255" t="s">
        <v>1696</v>
      </c>
      <c r="B3255" t="s">
        <v>2054</v>
      </c>
      <c r="C3255" t="s">
        <v>2055</v>
      </c>
      <c r="D3255" t="s">
        <v>3001</v>
      </c>
      <c r="E3255" s="48">
        <v>46280</v>
      </c>
      <c r="F3255" t="s">
        <v>2255</v>
      </c>
      <c r="G3255" t="s">
        <v>4941</v>
      </c>
      <c r="H3255"/>
      <c r="I3255"/>
    </row>
    <row r="3256" spans="1:9">
      <c r="A3256" t="s">
        <v>1696</v>
      </c>
      <c r="B3256" t="s">
        <v>2054</v>
      </c>
      <c r="C3256" t="s">
        <v>2055</v>
      </c>
      <c r="D3256" t="s">
        <v>3001</v>
      </c>
      <c r="E3256" s="48">
        <v>46280</v>
      </c>
      <c r="F3256" t="s">
        <v>2255</v>
      </c>
      <c r="G3256" t="s">
        <v>4942</v>
      </c>
      <c r="H3256"/>
      <c r="I3256"/>
    </row>
    <row r="3257" spans="1:9">
      <c r="A3257" t="s">
        <v>1696</v>
      </c>
      <c r="B3257" t="s">
        <v>2054</v>
      </c>
      <c r="C3257" t="s">
        <v>2055</v>
      </c>
      <c r="D3257" t="s">
        <v>3001</v>
      </c>
      <c r="E3257" s="48">
        <v>46283</v>
      </c>
      <c r="F3257" t="s">
        <v>2256</v>
      </c>
      <c r="G3257" t="s">
        <v>4647</v>
      </c>
      <c r="H3257"/>
      <c r="I3257"/>
    </row>
    <row r="3258" spans="1:9">
      <c r="A3258" t="s">
        <v>1696</v>
      </c>
      <c r="B3258" t="s">
        <v>2054</v>
      </c>
      <c r="C3258" t="s">
        <v>2055</v>
      </c>
      <c r="D3258" t="s">
        <v>3001</v>
      </c>
      <c r="E3258" s="48">
        <v>46288</v>
      </c>
      <c r="F3258" t="s">
        <v>1777</v>
      </c>
      <c r="G3258" t="s">
        <v>4382</v>
      </c>
      <c r="H3258"/>
      <c r="I3258"/>
    </row>
    <row r="3259" spans="1:9">
      <c r="A3259" t="s">
        <v>1696</v>
      </c>
      <c r="B3259" t="s">
        <v>2054</v>
      </c>
      <c r="C3259" t="s">
        <v>2055</v>
      </c>
      <c r="D3259" t="s">
        <v>3001</v>
      </c>
      <c r="E3259" s="48">
        <v>46289</v>
      </c>
      <c r="F3259" t="s">
        <v>1759</v>
      </c>
      <c r="G3259" t="s">
        <v>6559</v>
      </c>
      <c r="H3259"/>
      <c r="I3259"/>
    </row>
    <row r="3260" spans="1:9">
      <c r="A3260" t="s">
        <v>1696</v>
      </c>
      <c r="B3260" t="s">
        <v>2054</v>
      </c>
      <c r="C3260" t="s">
        <v>2055</v>
      </c>
      <c r="D3260" t="s">
        <v>3001</v>
      </c>
      <c r="E3260" s="48">
        <v>46290</v>
      </c>
      <c r="F3260" t="s">
        <v>1794</v>
      </c>
      <c r="G3260" t="s">
        <v>6368</v>
      </c>
      <c r="H3260"/>
      <c r="I3260"/>
    </row>
    <row r="3261" spans="1:9">
      <c r="A3261" t="s">
        <v>1696</v>
      </c>
      <c r="B3261" t="s">
        <v>2054</v>
      </c>
      <c r="C3261" t="s">
        <v>2055</v>
      </c>
      <c r="D3261" t="s">
        <v>3001</v>
      </c>
      <c r="E3261" s="48">
        <v>46294</v>
      </c>
      <c r="F3261" t="s">
        <v>6399</v>
      </c>
      <c r="G3261" t="s">
        <v>6557</v>
      </c>
      <c r="H3261"/>
      <c r="I3261"/>
    </row>
    <row r="3262" spans="1:9">
      <c r="A3262" t="s">
        <v>1696</v>
      </c>
      <c r="B3262" t="s">
        <v>2054</v>
      </c>
      <c r="C3262" t="s">
        <v>2055</v>
      </c>
      <c r="D3262" t="s">
        <v>3001</v>
      </c>
      <c r="E3262" s="48">
        <v>46296</v>
      </c>
      <c r="F3262" t="s">
        <v>6656</v>
      </c>
      <c r="G3262" t="s">
        <v>6474</v>
      </c>
      <c r="H3262"/>
      <c r="I3262"/>
    </row>
    <row r="3263" spans="1:9">
      <c r="A3263" t="s">
        <v>1696</v>
      </c>
      <c r="B3263" t="s">
        <v>2130</v>
      </c>
      <c r="C3263" t="s">
        <v>2055</v>
      </c>
      <c r="D3263" t="s">
        <v>3001</v>
      </c>
      <c r="E3263" s="48">
        <v>46178</v>
      </c>
      <c r="F3263" t="s">
        <v>2070</v>
      </c>
      <c r="G3263"/>
      <c r="H3263"/>
      <c r="I3263"/>
    </row>
    <row r="3264" spans="1:9">
      <c r="A3264" t="s">
        <v>1696</v>
      </c>
      <c r="B3264" t="s">
        <v>2130</v>
      </c>
      <c r="C3264" t="s">
        <v>2055</v>
      </c>
      <c r="D3264" t="s">
        <v>3001</v>
      </c>
      <c r="E3264" s="48">
        <v>46179</v>
      </c>
      <c r="F3264" t="s">
        <v>2070</v>
      </c>
      <c r="G3264"/>
      <c r="H3264"/>
      <c r="I3264"/>
    </row>
    <row r="3265" spans="1:9">
      <c r="A3265" t="s">
        <v>1696</v>
      </c>
      <c r="B3265" t="s">
        <v>2130</v>
      </c>
      <c r="C3265" t="s">
        <v>2055</v>
      </c>
      <c r="D3265" t="s">
        <v>3001</v>
      </c>
      <c r="E3265" s="48">
        <v>46180</v>
      </c>
      <c r="F3265" t="s">
        <v>2070</v>
      </c>
      <c r="G3265"/>
      <c r="H3265"/>
      <c r="I3265"/>
    </row>
    <row r="3266" spans="1:9">
      <c r="A3266" t="s">
        <v>1696</v>
      </c>
      <c r="B3266" t="s">
        <v>2130</v>
      </c>
      <c r="C3266" t="s">
        <v>2055</v>
      </c>
      <c r="D3266" t="s">
        <v>3001</v>
      </c>
      <c r="E3266" s="48">
        <v>46181</v>
      </c>
      <c r="F3266" t="s">
        <v>2070</v>
      </c>
      <c r="G3266"/>
      <c r="H3266"/>
      <c r="I3266"/>
    </row>
    <row r="3267" spans="1:9">
      <c r="A3267" t="s">
        <v>1696</v>
      </c>
      <c r="B3267" t="s">
        <v>2130</v>
      </c>
      <c r="C3267" t="s">
        <v>2055</v>
      </c>
      <c r="D3267" t="s">
        <v>3001</v>
      </c>
      <c r="E3267" s="48">
        <v>46185</v>
      </c>
      <c r="F3267" t="s">
        <v>2070</v>
      </c>
      <c r="G3267"/>
      <c r="H3267"/>
      <c r="I3267"/>
    </row>
    <row r="3268" spans="1:9">
      <c r="A3268" t="s">
        <v>1696</v>
      </c>
      <c r="B3268" t="s">
        <v>2130</v>
      </c>
      <c r="C3268" t="s">
        <v>2055</v>
      </c>
      <c r="D3268" t="s">
        <v>3001</v>
      </c>
      <c r="E3268" s="48">
        <v>46186</v>
      </c>
      <c r="F3268" t="s">
        <v>2070</v>
      </c>
      <c r="G3268"/>
      <c r="H3268"/>
      <c r="I3268"/>
    </row>
    <row r="3269" spans="1:9">
      <c r="A3269" t="s">
        <v>1696</v>
      </c>
      <c r="B3269" t="s">
        <v>2130</v>
      </c>
      <c r="C3269" t="s">
        <v>2055</v>
      </c>
      <c r="D3269" t="s">
        <v>3001</v>
      </c>
      <c r="E3269" s="48">
        <v>46187</v>
      </c>
      <c r="F3269" t="s">
        <v>2070</v>
      </c>
      <c r="G3269"/>
      <c r="H3269"/>
      <c r="I3269"/>
    </row>
    <row r="3270" spans="1:9">
      <c r="A3270" t="s">
        <v>1696</v>
      </c>
      <c r="B3270" t="s">
        <v>2130</v>
      </c>
      <c r="C3270" t="s">
        <v>2055</v>
      </c>
      <c r="D3270" t="s">
        <v>3001</v>
      </c>
      <c r="E3270" s="48">
        <v>46188</v>
      </c>
      <c r="F3270" t="s">
        <v>2070</v>
      </c>
      <c r="G3270"/>
      <c r="H3270"/>
      <c r="I3270"/>
    </row>
    <row r="3271" spans="1:9">
      <c r="A3271" t="s">
        <v>1696</v>
      </c>
      <c r="B3271" t="s">
        <v>2130</v>
      </c>
      <c r="C3271" t="s">
        <v>2055</v>
      </c>
      <c r="D3271" t="s">
        <v>3001</v>
      </c>
      <c r="E3271" s="48">
        <v>46189</v>
      </c>
      <c r="F3271" t="s">
        <v>2070</v>
      </c>
      <c r="G3271"/>
      <c r="H3271"/>
      <c r="I3271"/>
    </row>
    <row r="3272" spans="1:9">
      <c r="A3272" t="s">
        <v>1696</v>
      </c>
      <c r="B3272" t="s">
        <v>2130</v>
      </c>
      <c r="C3272" t="s">
        <v>2055</v>
      </c>
      <c r="D3272" t="s">
        <v>3001</v>
      </c>
      <c r="E3272" s="48">
        <v>46190</v>
      </c>
      <c r="F3272" t="s">
        <v>2070</v>
      </c>
      <c r="G3272"/>
      <c r="H3272"/>
      <c r="I3272"/>
    </row>
    <row r="3273" spans="1:9">
      <c r="A3273" t="s">
        <v>1696</v>
      </c>
      <c r="B3273" t="s">
        <v>2130</v>
      </c>
      <c r="C3273" t="s">
        <v>2055</v>
      </c>
      <c r="D3273" t="s">
        <v>3001</v>
      </c>
      <c r="E3273" s="48">
        <v>46191</v>
      </c>
      <c r="F3273" t="s">
        <v>2070</v>
      </c>
      <c r="G3273"/>
      <c r="H3273"/>
      <c r="I3273"/>
    </row>
    <row r="3274" spans="1:9">
      <c r="A3274" t="s">
        <v>1696</v>
      </c>
      <c r="B3274" t="s">
        <v>2130</v>
      </c>
      <c r="C3274" t="s">
        <v>2055</v>
      </c>
      <c r="D3274" t="s">
        <v>3001</v>
      </c>
      <c r="E3274" s="48">
        <v>46194</v>
      </c>
      <c r="F3274" t="s">
        <v>2070</v>
      </c>
      <c r="G3274"/>
      <c r="H3274"/>
      <c r="I3274"/>
    </row>
    <row r="3275" spans="1:9">
      <c r="A3275" t="s">
        <v>1696</v>
      </c>
      <c r="B3275" t="s">
        <v>2130</v>
      </c>
      <c r="C3275" t="s">
        <v>2055</v>
      </c>
      <c r="D3275" t="s">
        <v>3001</v>
      </c>
      <c r="E3275" s="48">
        <v>46201</v>
      </c>
      <c r="F3275" t="s">
        <v>2070</v>
      </c>
      <c r="G3275"/>
      <c r="H3275"/>
      <c r="I3275"/>
    </row>
    <row r="3276" spans="1:9">
      <c r="A3276" t="s">
        <v>1696</v>
      </c>
      <c r="B3276" t="s">
        <v>2130</v>
      </c>
      <c r="C3276" t="s">
        <v>2055</v>
      </c>
      <c r="D3276" t="s">
        <v>3001</v>
      </c>
      <c r="E3276" s="48">
        <v>46208</v>
      </c>
      <c r="F3276" t="s">
        <v>2070</v>
      </c>
      <c r="G3276"/>
      <c r="H3276"/>
      <c r="I3276"/>
    </row>
    <row r="3277" spans="1:9">
      <c r="A3277" t="s">
        <v>1696</v>
      </c>
      <c r="B3277" t="s">
        <v>2130</v>
      </c>
      <c r="C3277" t="s">
        <v>2055</v>
      </c>
      <c r="D3277" t="s">
        <v>3001</v>
      </c>
      <c r="E3277" s="48">
        <v>46213</v>
      </c>
      <c r="F3277" t="s">
        <v>2070</v>
      </c>
      <c r="G3277"/>
      <c r="H3277"/>
      <c r="I3277"/>
    </row>
    <row r="3278" spans="1:9">
      <c r="A3278" t="s">
        <v>1696</v>
      </c>
      <c r="B3278" t="s">
        <v>2130</v>
      </c>
      <c r="C3278" t="s">
        <v>2055</v>
      </c>
      <c r="D3278" t="s">
        <v>3001</v>
      </c>
      <c r="E3278" s="48">
        <v>46215</v>
      </c>
      <c r="F3278" t="s">
        <v>2070</v>
      </c>
      <c r="G3278"/>
      <c r="H3278"/>
      <c r="I3278"/>
    </row>
    <row r="3279" spans="1:9">
      <c r="A3279" t="s">
        <v>1696</v>
      </c>
      <c r="B3279" t="s">
        <v>2130</v>
      </c>
      <c r="C3279" t="s">
        <v>2055</v>
      </c>
      <c r="D3279" t="s">
        <v>3001</v>
      </c>
      <c r="E3279" s="48">
        <v>46219</v>
      </c>
      <c r="F3279" t="s">
        <v>2070</v>
      </c>
      <c r="G3279"/>
      <c r="H3279"/>
      <c r="I3279"/>
    </row>
    <row r="3280" spans="1:9">
      <c r="A3280" t="s">
        <v>1696</v>
      </c>
      <c r="B3280" t="s">
        <v>2130</v>
      </c>
      <c r="C3280" t="s">
        <v>2055</v>
      </c>
      <c r="D3280" t="s">
        <v>3001</v>
      </c>
      <c r="E3280" s="48">
        <v>46220</v>
      </c>
      <c r="F3280" t="s">
        <v>2070</v>
      </c>
      <c r="G3280"/>
      <c r="H3280"/>
      <c r="I3280"/>
    </row>
    <row r="3281" spans="1:9">
      <c r="A3281" t="s">
        <v>1696</v>
      </c>
      <c r="B3281" t="s">
        <v>2130</v>
      </c>
      <c r="C3281" t="s">
        <v>2055</v>
      </c>
      <c r="D3281" t="s">
        <v>3001</v>
      </c>
      <c r="E3281" s="48">
        <v>46221</v>
      </c>
      <c r="F3281" t="s">
        <v>2070</v>
      </c>
      <c r="G3281"/>
      <c r="H3281"/>
      <c r="I3281"/>
    </row>
    <row r="3282" spans="1:9">
      <c r="A3282" t="s">
        <v>1696</v>
      </c>
      <c r="B3282" t="s">
        <v>2130</v>
      </c>
      <c r="C3282" t="s">
        <v>2055</v>
      </c>
      <c r="D3282" t="s">
        <v>3001</v>
      </c>
      <c r="E3282" s="48">
        <v>46224</v>
      </c>
      <c r="F3282" t="s">
        <v>2070</v>
      </c>
      <c r="G3282"/>
      <c r="H3282"/>
      <c r="I3282"/>
    </row>
    <row r="3283" spans="1:9">
      <c r="A3283" t="s">
        <v>1696</v>
      </c>
      <c r="B3283" t="s">
        <v>2130</v>
      </c>
      <c r="C3283" t="s">
        <v>2055</v>
      </c>
      <c r="D3283" t="s">
        <v>3001</v>
      </c>
      <c r="E3283" s="48">
        <v>46225</v>
      </c>
      <c r="F3283" t="s">
        <v>2070</v>
      </c>
      <c r="G3283"/>
      <c r="H3283"/>
      <c r="I3283"/>
    </row>
    <row r="3284" spans="1:9">
      <c r="A3284" t="s">
        <v>1696</v>
      </c>
      <c r="B3284" t="s">
        <v>2130</v>
      </c>
      <c r="C3284" t="s">
        <v>2055</v>
      </c>
      <c r="D3284" t="s">
        <v>3001</v>
      </c>
      <c r="E3284" s="48">
        <v>46226</v>
      </c>
      <c r="F3284" t="s">
        <v>2070</v>
      </c>
      <c r="G3284"/>
      <c r="H3284"/>
      <c r="I3284"/>
    </row>
    <row r="3285" spans="1:9">
      <c r="A3285" t="s">
        <v>1696</v>
      </c>
      <c r="B3285" t="s">
        <v>2130</v>
      </c>
      <c r="C3285" t="s">
        <v>2055</v>
      </c>
      <c r="D3285" t="s">
        <v>3001</v>
      </c>
      <c r="E3285" s="48">
        <v>46227</v>
      </c>
      <c r="F3285" t="s">
        <v>2070</v>
      </c>
      <c r="G3285"/>
      <c r="H3285"/>
      <c r="I3285"/>
    </row>
    <row r="3286" spans="1:9">
      <c r="A3286" t="s">
        <v>1696</v>
      </c>
      <c r="B3286" t="s">
        <v>2130</v>
      </c>
      <c r="C3286" t="s">
        <v>2055</v>
      </c>
      <c r="D3286" t="s">
        <v>3001</v>
      </c>
      <c r="E3286" s="48">
        <v>46228</v>
      </c>
      <c r="F3286" t="s">
        <v>2070</v>
      </c>
      <c r="G3286"/>
      <c r="H3286"/>
      <c r="I3286"/>
    </row>
    <row r="3287" spans="1:9">
      <c r="A3287" t="s">
        <v>1696</v>
      </c>
      <c r="B3287" t="s">
        <v>2130</v>
      </c>
      <c r="C3287" t="s">
        <v>2055</v>
      </c>
      <c r="D3287" t="s">
        <v>3001</v>
      </c>
      <c r="E3287" s="48">
        <v>46264</v>
      </c>
      <c r="F3287" t="s">
        <v>2070</v>
      </c>
      <c r="G3287"/>
      <c r="H3287"/>
      <c r="I3287"/>
    </row>
    <row r="3288" spans="1:9">
      <c r="A3288" t="s">
        <v>1696</v>
      </c>
      <c r="B3288" t="s">
        <v>2130</v>
      </c>
      <c r="C3288" t="s">
        <v>2055</v>
      </c>
      <c r="D3288" t="s">
        <v>3001</v>
      </c>
      <c r="E3288" s="48">
        <v>46275</v>
      </c>
      <c r="F3288" t="s">
        <v>2070</v>
      </c>
      <c r="G3288"/>
      <c r="H3288"/>
      <c r="I3288"/>
    </row>
    <row r="3289" spans="1:9">
      <c r="A3289" t="s">
        <v>1696</v>
      </c>
      <c r="B3289" t="s">
        <v>2130</v>
      </c>
      <c r="C3289" t="s">
        <v>2055</v>
      </c>
      <c r="D3289" t="s">
        <v>3001</v>
      </c>
      <c r="E3289" s="48">
        <v>46277</v>
      </c>
      <c r="F3289" t="s">
        <v>2070</v>
      </c>
      <c r="G3289"/>
      <c r="H3289"/>
      <c r="I3289"/>
    </row>
    <row r="3290" spans="1:9">
      <c r="A3290" t="s">
        <v>1696</v>
      </c>
      <c r="B3290" t="s">
        <v>2130</v>
      </c>
      <c r="C3290" t="s">
        <v>2055</v>
      </c>
      <c r="D3290" t="s">
        <v>3001</v>
      </c>
      <c r="E3290" s="48">
        <v>46278</v>
      </c>
      <c r="F3290" t="s">
        <v>2070</v>
      </c>
      <c r="G3290"/>
      <c r="H3290"/>
      <c r="I3290"/>
    </row>
    <row r="3291" spans="1:9">
      <c r="A3291" t="s">
        <v>1696</v>
      </c>
      <c r="B3291" t="s">
        <v>2130</v>
      </c>
      <c r="C3291" t="s">
        <v>2055</v>
      </c>
      <c r="D3291" t="s">
        <v>3001</v>
      </c>
      <c r="E3291" s="48">
        <v>46283</v>
      </c>
      <c r="F3291" t="s">
        <v>2736</v>
      </c>
      <c r="G3291" t="s">
        <v>4964</v>
      </c>
      <c r="H3291"/>
      <c r="I3291"/>
    </row>
    <row r="3292" spans="1:9">
      <c r="A3292" t="s">
        <v>1696</v>
      </c>
      <c r="B3292" t="s">
        <v>2130</v>
      </c>
      <c r="C3292" t="s">
        <v>2055</v>
      </c>
      <c r="D3292" t="s">
        <v>3001</v>
      </c>
      <c r="E3292" s="48">
        <v>46283</v>
      </c>
      <c r="F3292" t="s">
        <v>2736</v>
      </c>
      <c r="G3292" t="s">
        <v>4965</v>
      </c>
      <c r="H3292"/>
      <c r="I3292"/>
    </row>
    <row r="3293" spans="1:9">
      <c r="A3293" t="s">
        <v>1696</v>
      </c>
      <c r="B3293" t="s">
        <v>2130</v>
      </c>
      <c r="C3293" t="s">
        <v>2055</v>
      </c>
      <c r="D3293" t="s">
        <v>3001</v>
      </c>
      <c r="E3293" s="48">
        <v>46288</v>
      </c>
      <c r="F3293" t="s">
        <v>1708</v>
      </c>
      <c r="G3293" t="s">
        <v>6350</v>
      </c>
      <c r="H3293"/>
      <c r="I3293"/>
    </row>
    <row r="3294" spans="1:9">
      <c r="A3294" t="s">
        <v>1696</v>
      </c>
      <c r="B3294" t="s">
        <v>2130</v>
      </c>
      <c r="C3294" t="s">
        <v>2055</v>
      </c>
      <c r="D3294" t="s">
        <v>3001</v>
      </c>
      <c r="E3294" s="48">
        <v>46288</v>
      </c>
      <c r="F3294" t="s">
        <v>1708</v>
      </c>
      <c r="G3294" t="s">
        <v>6352</v>
      </c>
      <c r="H3294"/>
      <c r="I3294"/>
    </row>
    <row r="3295" spans="1:9">
      <c r="A3295" t="s">
        <v>1696</v>
      </c>
      <c r="B3295" t="s">
        <v>2130</v>
      </c>
      <c r="C3295" t="s">
        <v>2055</v>
      </c>
      <c r="D3295" t="s">
        <v>3001</v>
      </c>
      <c r="E3295" s="48">
        <v>46288</v>
      </c>
      <c r="F3295" t="s">
        <v>1708</v>
      </c>
      <c r="G3295" t="s">
        <v>6351</v>
      </c>
      <c r="H3295"/>
      <c r="I3295"/>
    </row>
    <row r="3296" spans="1:9">
      <c r="A3296" t="s">
        <v>1696</v>
      </c>
      <c r="B3296" t="s">
        <v>2130</v>
      </c>
      <c r="C3296" t="s">
        <v>2055</v>
      </c>
      <c r="D3296" t="s">
        <v>3001</v>
      </c>
      <c r="E3296" s="48">
        <v>46289</v>
      </c>
      <c r="F3296" t="s">
        <v>1722</v>
      </c>
      <c r="G3296" t="s">
        <v>6558</v>
      </c>
      <c r="H3296"/>
      <c r="I3296"/>
    </row>
    <row r="3297" spans="1:9">
      <c r="A3297" t="s">
        <v>1696</v>
      </c>
      <c r="B3297" t="s">
        <v>2187</v>
      </c>
      <c r="C3297" t="s">
        <v>2055</v>
      </c>
      <c r="D3297" t="s">
        <v>3001</v>
      </c>
      <c r="E3297" s="48">
        <v>46176</v>
      </c>
      <c r="F3297" t="s">
        <v>2070</v>
      </c>
      <c r="G3297"/>
      <c r="H3297"/>
      <c r="I3297"/>
    </row>
    <row r="3298" spans="1:9">
      <c r="A3298" t="s">
        <v>1696</v>
      </c>
      <c r="B3298" t="s">
        <v>2187</v>
      </c>
      <c r="C3298" t="s">
        <v>2055</v>
      </c>
      <c r="D3298" t="s">
        <v>3001</v>
      </c>
      <c r="E3298" s="48">
        <v>46177</v>
      </c>
      <c r="F3298" t="s">
        <v>2070</v>
      </c>
      <c r="G3298"/>
      <c r="H3298"/>
      <c r="I3298"/>
    </row>
    <row r="3299" spans="1:9">
      <c r="A3299" t="s">
        <v>1696</v>
      </c>
      <c r="B3299" t="s">
        <v>2187</v>
      </c>
      <c r="C3299" t="s">
        <v>2055</v>
      </c>
      <c r="D3299" t="s">
        <v>3001</v>
      </c>
      <c r="E3299" s="48">
        <v>46178</v>
      </c>
      <c r="F3299" t="s">
        <v>2070</v>
      </c>
      <c r="G3299"/>
      <c r="H3299"/>
      <c r="I3299"/>
    </row>
    <row r="3300" spans="1:9">
      <c r="A3300" t="s">
        <v>1696</v>
      </c>
      <c r="B3300" t="s">
        <v>2187</v>
      </c>
      <c r="C3300" t="s">
        <v>2055</v>
      </c>
      <c r="D3300" t="s">
        <v>3001</v>
      </c>
      <c r="E3300" s="48">
        <v>46179</v>
      </c>
      <c r="F3300" t="s">
        <v>2070</v>
      </c>
      <c r="G3300"/>
      <c r="H3300"/>
      <c r="I3300"/>
    </row>
    <row r="3301" spans="1:9">
      <c r="A3301" t="s">
        <v>1696</v>
      </c>
      <c r="B3301" t="s">
        <v>2187</v>
      </c>
      <c r="C3301" t="s">
        <v>2055</v>
      </c>
      <c r="D3301" t="s">
        <v>3001</v>
      </c>
      <c r="E3301" s="48">
        <v>46180</v>
      </c>
      <c r="F3301" t="s">
        <v>2070</v>
      </c>
      <c r="G3301"/>
      <c r="H3301"/>
      <c r="I3301"/>
    </row>
    <row r="3302" spans="1:9">
      <c r="A3302" t="s">
        <v>1696</v>
      </c>
      <c r="B3302" t="s">
        <v>2187</v>
      </c>
      <c r="C3302" t="s">
        <v>2055</v>
      </c>
      <c r="D3302" t="s">
        <v>3001</v>
      </c>
      <c r="E3302" s="48">
        <v>46181</v>
      </c>
      <c r="F3302" t="s">
        <v>2070</v>
      </c>
      <c r="G3302"/>
      <c r="H3302"/>
      <c r="I3302"/>
    </row>
    <row r="3303" spans="1:9">
      <c r="A3303" t="s">
        <v>1696</v>
      </c>
      <c r="B3303" t="s">
        <v>2187</v>
      </c>
      <c r="C3303" t="s">
        <v>2055</v>
      </c>
      <c r="D3303" t="s">
        <v>3001</v>
      </c>
      <c r="E3303" s="48">
        <v>46184</v>
      </c>
      <c r="F3303" t="s">
        <v>2070</v>
      </c>
      <c r="G3303"/>
      <c r="H3303"/>
      <c r="I3303"/>
    </row>
    <row r="3304" spans="1:9">
      <c r="A3304" t="s">
        <v>1696</v>
      </c>
      <c r="B3304" t="s">
        <v>2187</v>
      </c>
      <c r="C3304" t="s">
        <v>2055</v>
      </c>
      <c r="D3304" t="s">
        <v>3001</v>
      </c>
      <c r="E3304" s="48">
        <v>46185</v>
      </c>
      <c r="F3304" t="s">
        <v>2070</v>
      </c>
      <c r="G3304"/>
      <c r="H3304"/>
      <c r="I3304"/>
    </row>
    <row r="3305" spans="1:9">
      <c r="A3305" t="s">
        <v>1696</v>
      </c>
      <c r="B3305" t="s">
        <v>2187</v>
      </c>
      <c r="C3305" t="s">
        <v>2055</v>
      </c>
      <c r="D3305" t="s">
        <v>3001</v>
      </c>
      <c r="E3305" s="48">
        <v>46186</v>
      </c>
      <c r="F3305" t="s">
        <v>2070</v>
      </c>
      <c r="G3305"/>
      <c r="H3305"/>
      <c r="I3305"/>
    </row>
    <row r="3306" spans="1:9">
      <c r="A3306" t="s">
        <v>1696</v>
      </c>
      <c r="B3306" t="s">
        <v>2187</v>
      </c>
      <c r="C3306" t="s">
        <v>2055</v>
      </c>
      <c r="D3306" t="s">
        <v>3001</v>
      </c>
      <c r="E3306" s="48">
        <v>46187</v>
      </c>
      <c r="F3306" t="s">
        <v>2070</v>
      </c>
      <c r="G3306"/>
      <c r="H3306"/>
      <c r="I3306"/>
    </row>
    <row r="3307" spans="1:9">
      <c r="A3307" t="s">
        <v>1696</v>
      </c>
      <c r="B3307" t="s">
        <v>2187</v>
      </c>
      <c r="C3307" t="s">
        <v>2055</v>
      </c>
      <c r="D3307" t="s">
        <v>3001</v>
      </c>
      <c r="E3307" s="48">
        <v>46188</v>
      </c>
      <c r="F3307" t="s">
        <v>2070</v>
      </c>
      <c r="G3307"/>
      <c r="H3307"/>
      <c r="I3307"/>
    </row>
    <row r="3308" spans="1:9">
      <c r="A3308" t="s">
        <v>1696</v>
      </c>
      <c r="B3308" t="s">
        <v>2187</v>
      </c>
      <c r="C3308" t="s">
        <v>2055</v>
      </c>
      <c r="D3308" t="s">
        <v>3001</v>
      </c>
      <c r="E3308" s="48">
        <v>46189</v>
      </c>
      <c r="F3308" t="s">
        <v>2070</v>
      </c>
      <c r="G3308"/>
      <c r="H3308"/>
      <c r="I3308"/>
    </row>
    <row r="3309" spans="1:9">
      <c r="A3309" t="s">
        <v>1696</v>
      </c>
      <c r="B3309" t="s">
        <v>2187</v>
      </c>
      <c r="C3309" t="s">
        <v>2055</v>
      </c>
      <c r="D3309" t="s">
        <v>3001</v>
      </c>
      <c r="E3309" s="48">
        <v>46190</v>
      </c>
      <c r="F3309" t="s">
        <v>2070</v>
      </c>
      <c r="G3309"/>
      <c r="H3309"/>
      <c r="I3309"/>
    </row>
    <row r="3310" spans="1:9">
      <c r="A3310" t="s">
        <v>1696</v>
      </c>
      <c r="B3310" t="s">
        <v>2187</v>
      </c>
      <c r="C3310" t="s">
        <v>2055</v>
      </c>
      <c r="D3310" t="s">
        <v>3001</v>
      </c>
      <c r="E3310" s="48">
        <v>46191</v>
      </c>
      <c r="F3310" t="s">
        <v>2070</v>
      </c>
      <c r="G3310"/>
      <c r="H3310"/>
      <c r="I3310"/>
    </row>
    <row r="3311" spans="1:9">
      <c r="A3311" t="s">
        <v>1696</v>
      </c>
      <c r="B3311" t="s">
        <v>2187</v>
      </c>
      <c r="C3311" t="s">
        <v>2055</v>
      </c>
      <c r="D3311" t="s">
        <v>3001</v>
      </c>
      <c r="E3311" s="48">
        <v>46201</v>
      </c>
      <c r="F3311" t="s">
        <v>2070</v>
      </c>
      <c r="G3311"/>
      <c r="H3311"/>
      <c r="I3311"/>
    </row>
    <row r="3312" spans="1:9">
      <c r="A3312" t="s">
        <v>1696</v>
      </c>
      <c r="B3312" t="s">
        <v>2187</v>
      </c>
      <c r="C3312" t="s">
        <v>2055</v>
      </c>
      <c r="D3312" t="s">
        <v>3001</v>
      </c>
      <c r="E3312" s="48">
        <v>46208</v>
      </c>
      <c r="F3312" t="s">
        <v>2070</v>
      </c>
      <c r="G3312"/>
      <c r="H3312"/>
      <c r="I3312"/>
    </row>
    <row r="3313" spans="1:9">
      <c r="A3313" t="s">
        <v>1696</v>
      </c>
      <c r="B3313" t="s">
        <v>2187</v>
      </c>
      <c r="C3313" t="s">
        <v>2055</v>
      </c>
      <c r="D3313" t="s">
        <v>3001</v>
      </c>
      <c r="E3313" s="48">
        <v>46213</v>
      </c>
      <c r="F3313" t="s">
        <v>2070</v>
      </c>
      <c r="G3313"/>
      <c r="H3313"/>
      <c r="I3313"/>
    </row>
    <row r="3314" spans="1:9">
      <c r="A3314" t="s">
        <v>1696</v>
      </c>
      <c r="B3314" t="s">
        <v>2187</v>
      </c>
      <c r="C3314" t="s">
        <v>2055</v>
      </c>
      <c r="D3314" t="s">
        <v>3001</v>
      </c>
      <c r="E3314" s="48">
        <v>46214</v>
      </c>
      <c r="F3314" t="s">
        <v>2070</v>
      </c>
      <c r="G3314"/>
      <c r="H3314"/>
      <c r="I3314"/>
    </row>
    <row r="3315" spans="1:9">
      <c r="A3315" t="s">
        <v>1696</v>
      </c>
      <c r="B3315" t="s">
        <v>2187</v>
      </c>
      <c r="C3315" t="s">
        <v>2055</v>
      </c>
      <c r="D3315" t="s">
        <v>3001</v>
      </c>
      <c r="E3315" s="48">
        <v>46215</v>
      </c>
      <c r="F3315" t="s">
        <v>2070</v>
      </c>
      <c r="G3315"/>
      <c r="H3315"/>
      <c r="I3315"/>
    </row>
    <row r="3316" spans="1:9">
      <c r="A3316" t="s">
        <v>1696</v>
      </c>
      <c r="B3316" t="s">
        <v>2187</v>
      </c>
      <c r="C3316" t="s">
        <v>2055</v>
      </c>
      <c r="D3316" t="s">
        <v>3001</v>
      </c>
      <c r="E3316" s="48">
        <v>46217</v>
      </c>
      <c r="F3316" t="s">
        <v>2070</v>
      </c>
      <c r="G3316"/>
      <c r="H3316"/>
      <c r="I3316"/>
    </row>
    <row r="3317" spans="1:9">
      <c r="A3317" t="s">
        <v>1696</v>
      </c>
      <c r="B3317" t="s">
        <v>2187</v>
      </c>
      <c r="C3317" t="s">
        <v>2055</v>
      </c>
      <c r="D3317" t="s">
        <v>3001</v>
      </c>
      <c r="E3317" s="48">
        <v>46218</v>
      </c>
      <c r="F3317" t="s">
        <v>2070</v>
      </c>
      <c r="G3317"/>
      <c r="H3317"/>
      <c r="I3317"/>
    </row>
    <row r="3318" spans="1:9">
      <c r="A3318" t="s">
        <v>1696</v>
      </c>
      <c r="B3318" t="s">
        <v>2187</v>
      </c>
      <c r="C3318" t="s">
        <v>2055</v>
      </c>
      <c r="D3318" t="s">
        <v>3001</v>
      </c>
      <c r="E3318" s="48">
        <v>46219</v>
      </c>
      <c r="F3318" t="s">
        <v>2070</v>
      </c>
      <c r="G3318"/>
      <c r="H3318"/>
      <c r="I3318"/>
    </row>
    <row r="3319" spans="1:9">
      <c r="A3319" t="s">
        <v>1696</v>
      </c>
      <c r="B3319" t="s">
        <v>2187</v>
      </c>
      <c r="C3319" t="s">
        <v>2055</v>
      </c>
      <c r="D3319" t="s">
        <v>3001</v>
      </c>
      <c r="E3319" s="48">
        <v>46220</v>
      </c>
      <c r="F3319" t="s">
        <v>2070</v>
      </c>
      <c r="G3319"/>
      <c r="H3319"/>
      <c r="I3319"/>
    </row>
    <row r="3320" spans="1:9">
      <c r="A3320" t="s">
        <v>1696</v>
      </c>
      <c r="B3320" t="s">
        <v>2187</v>
      </c>
      <c r="C3320" t="s">
        <v>2055</v>
      </c>
      <c r="D3320" t="s">
        <v>3001</v>
      </c>
      <c r="E3320" s="48">
        <v>46223</v>
      </c>
      <c r="F3320" t="s">
        <v>2070</v>
      </c>
      <c r="G3320"/>
      <c r="H3320"/>
      <c r="I3320"/>
    </row>
    <row r="3321" spans="1:9">
      <c r="A3321" t="s">
        <v>1696</v>
      </c>
      <c r="B3321" t="s">
        <v>2187</v>
      </c>
      <c r="C3321" t="s">
        <v>2055</v>
      </c>
      <c r="D3321" t="s">
        <v>3001</v>
      </c>
      <c r="E3321" s="48">
        <v>46224</v>
      </c>
      <c r="F3321" t="s">
        <v>2070</v>
      </c>
      <c r="G3321"/>
      <c r="H3321"/>
      <c r="I3321"/>
    </row>
    <row r="3322" spans="1:9">
      <c r="A3322" t="s">
        <v>1696</v>
      </c>
      <c r="B3322" t="s">
        <v>2187</v>
      </c>
      <c r="C3322" t="s">
        <v>2055</v>
      </c>
      <c r="D3322" t="s">
        <v>3001</v>
      </c>
      <c r="E3322" s="48">
        <v>46225</v>
      </c>
      <c r="F3322" t="s">
        <v>2070</v>
      </c>
      <c r="G3322"/>
      <c r="H3322"/>
      <c r="I3322"/>
    </row>
    <row r="3323" spans="1:9">
      <c r="A3323" t="s">
        <v>1696</v>
      </c>
      <c r="B3323" t="s">
        <v>2187</v>
      </c>
      <c r="C3323" t="s">
        <v>2055</v>
      </c>
      <c r="D3323" t="s">
        <v>3001</v>
      </c>
      <c r="E3323" s="48">
        <v>46226</v>
      </c>
      <c r="F3323" t="s">
        <v>2070</v>
      </c>
      <c r="G3323"/>
      <c r="H3323"/>
      <c r="I3323"/>
    </row>
    <row r="3324" spans="1:9">
      <c r="A3324" t="s">
        <v>1696</v>
      </c>
      <c r="B3324" t="s">
        <v>2187</v>
      </c>
      <c r="C3324" t="s">
        <v>2055</v>
      </c>
      <c r="D3324" t="s">
        <v>3001</v>
      </c>
      <c r="E3324" s="48">
        <v>46227</v>
      </c>
      <c r="F3324" t="s">
        <v>2070</v>
      </c>
      <c r="G3324"/>
      <c r="H3324"/>
      <c r="I3324"/>
    </row>
    <row r="3325" spans="1:9">
      <c r="A3325" t="s">
        <v>1696</v>
      </c>
      <c r="B3325" t="s">
        <v>2187</v>
      </c>
      <c r="C3325" t="s">
        <v>2055</v>
      </c>
      <c r="D3325" t="s">
        <v>3001</v>
      </c>
      <c r="E3325" s="48">
        <v>46228</v>
      </c>
      <c r="F3325" t="s">
        <v>2070</v>
      </c>
      <c r="G3325"/>
      <c r="H3325"/>
      <c r="I3325"/>
    </row>
    <row r="3326" spans="1:9">
      <c r="A3326" t="s">
        <v>1696</v>
      </c>
      <c r="B3326" t="s">
        <v>2187</v>
      </c>
      <c r="C3326" t="s">
        <v>2055</v>
      </c>
      <c r="D3326" t="s">
        <v>3001</v>
      </c>
      <c r="E3326" s="48">
        <v>46264</v>
      </c>
      <c r="F3326" t="s">
        <v>2070</v>
      </c>
      <c r="G3326"/>
      <c r="H3326"/>
      <c r="I3326"/>
    </row>
    <row r="3327" spans="1:9">
      <c r="A3327" t="s">
        <v>1696</v>
      </c>
      <c r="B3327" t="s">
        <v>2187</v>
      </c>
      <c r="C3327" t="s">
        <v>2055</v>
      </c>
      <c r="D3327" t="s">
        <v>3001</v>
      </c>
      <c r="E3327" s="48">
        <v>46275</v>
      </c>
      <c r="F3327" t="s">
        <v>2070</v>
      </c>
      <c r="G3327"/>
      <c r="H3327"/>
      <c r="I3327"/>
    </row>
    <row r="3328" spans="1:9">
      <c r="A3328" t="s">
        <v>1696</v>
      </c>
      <c r="B3328" t="s">
        <v>2187</v>
      </c>
      <c r="C3328" t="s">
        <v>2055</v>
      </c>
      <c r="D3328" t="s">
        <v>3001</v>
      </c>
      <c r="E3328" s="48">
        <v>46277</v>
      </c>
      <c r="F3328" t="s">
        <v>2070</v>
      </c>
      <c r="G3328"/>
      <c r="H3328"/>
      <c r="I3328"/>
    </row>
    <row r="3329" spans="1:9">
      <c r="A3329" t="s">
        <v>1696</v>
      </c>
      <c r="B3329" t="s">
        <v>2187</v>
      </c>
      <c r="C3329" t="s">
        <v>2055</v>
      </c>
      <c r="D3329" t="s">
        <v>3001</v>
      </c>
      <c r="E3329" s="48">
        <v>46278</v>
      </c>
      <c r="F3329" t="s">
        <v>2070</v>
      </c>
      <c r="G3329"/>
      <c r="H3329"/>
      <c r="I3329"/>
    </row>
    <row r="3330" spans="1:9">
      <c r="A3330" t="s">
        <v>1696</v>
      </c>
      <c r="B3330" t="s">
        <v>2054</v>
      </c>
      <c r="C3330" t="s">
        <v>2198</v>
      </c>
      <c r="D3330" t="s">
        <v>3052</v>
      </c>
      <c r="E3330" s="48">
        <v>46175</v>
      </c>
      <c r="F3330" t="s">
        <v>2264</v>
      </c>
      <c r="G3330" t="s">
        <v>4943</v>
      </c>
      <c r="H3330"/>
      <c r="I3330"/>
    </row>
    <row r="3331" spans="1:9">
      <c r="A3331" t="s">
        <v>1696</v>
      </c>
      <c r="B3331" t="s">
        <v>2054</v>
      </c>
      <c r="C3331" t="s">
        <v>2198</v>
      </c>
      <c r="D3331" t="s">
        <v>3052</v>
      </c>
      <c r="E3331" s="48">
        <v>46176</v>
      </c>
      <c r="F3331" t="s">
        <v>3167</v>
      </c>
      <c r="G3331" t="s">
        <v>4944</v>
      </c>
      <c r="H3331"/>
      <c r="I3331"/>
    </row>
    <row r="3332" spans="1:9">
      <c r="A3332" t="s">
        <v>1696</v>
      </c>
      <c r="B3332" t="s">
        <v>2054</v>
      </c>
      <c r="C3332" t="s">
        <v>2198</v>
      </c>
      <c r="D3332" t="s">
        <v>3052</v>
      </c>
      <c r="E3332" s="48">
        <v>46176</v>
      </c>
      <c r="F3332" t="s">
        <v>3167</v>
      </c>
      <c r="G3332" t="s">
        <v>4945</v>
      </c>
      <c r="H3332"/>
      <c r="I3332"/>
    </row>
    <row r="3333" spans="1:9">
      <c r="A3333" t="s">
        <v>1696</v>
      </c>
      <c r="B3333" t="s">
        <v>2054</v>
      </c>
      <c r="C3333" t="s">
        <v>2198</v>
      </c>
      <c r="D3333" t="s">
        <v>3052</v>
      </c>
      <c r="E3333" s="48">
        <v>46177</v>
      </c>
      <c r="F3333" t="s">
        <v>2070</v>
      </c>
      <c r="G3333"/>
      <c r="H3333"/>
      <c r="I3333"/>
    </row>
    <row r="3334" spans="1:9">
      <c r="A3334" t="s">
        <v>1696</v>
      </c>
      <c r="B3334" t="s">
        <v>2054</v>
      </c>
      <c r="C3334" t="s">
        <v>2198</v>
      </c>
      <c r="D3334" t="s">
        <v>3052</v>
      </c>
      <c r="E3334" s="48">
        <v>46178</v>
      </c>
      <c r="F3334" t="s">
        <v>2070</v>
      </c>
      <c r="G3334"/>
      <c r="H3334"/>
      <c r="I3334"/>
    </row>
    <row r="3335" spans="1:9">
      <c r="A3335" t="s">
        <v>1696</v>
      </c>
      <c r="B3335" t="s">
        <v>2054</v>
      </c>
      <c r="C3335" t="s">
        <v>2198</v>
      </c>
      <c r="D3335" t="s">
        <v>3052</v>
      </c>
      <c r="E3335" s="48">
        <v>46179</v>
      </c>
      <c r="F3335" t="s">
        <v>2070</v>
      </c>
      <c r="G3335"/>
      <c r="H3335"/>
      <c r="I3335"/>
    </row>
    <row r="3336" spans="1:9">
      <c r="A3336" t="s">
        <v>1696</v>
      </c>
      <c r="B3336" t="s">
        <v>2054</v>
      </c>
      <c r="C3336" t="s">
        <v>2198</v>
      </c>
      <c r="D3336" t="s">
        <v>3052</v>
      </c>
      <c r="E3336" s="48">
        <v>46180</v>
      </c>
      <c r="F3336" t="s">
        <v>2070</v>
      </c>
      <c r="G3336"/>
      <c r="H3336"/>
      <c r="I3336"/>
    </row>
    <row r="3337" spans="1:9">
      <c r="A3337" t="s">
        <v>1696</v>
      </c>
      <c r="B3337" t="s">
        <v>2054</v>
      </c>
      <c r="C3337" t="s">
        <v>2198</v>
      </c>
      <c r="D3337" t="s">
        <v>3052</v>
      </c>
      <c r="E3337" s="48">
        <v>46183</v>
      </c>
      <c r="F3337" t="s">
        <v>2206</v>
      </c>
      <c r="G3337" t="s">
        <v>3381</v>
      </c>
      <c r="H3337"/>
      <c r="I3337"/>
    </row>
    <row r="3338" spans="1:9">
      <c r="A3338" t="s">
        <v>1696</v>
      </c>
      <c r="B3338" t="s">
        <v>2054</v>
      </c>
      <c r="C3338" t="s">
        <v>2198</v>
      </c>
      <c r="D3338" t="s">
        <v>3052</v>
      </c>
      <c r="E3338" s="48">
        <v>46183</v>
      </c>
      <c r="F3338" t="s">
        <v>2206</v>
      </c>
      <c r="G3338" t="s">
        <v>3382</v>
      </c>
      <c r="H3338"/>
      <c r="I3338"/>
    </row>
    <row r="3339" spans="1:9">
      <c r="A3339" t="s">
        <v>1696</v>
      </c>
      <c r="B3339" t="s">
        <v>2054</v>
      </c>
      <c r="C3339" t="s">
        <v>2198</v>
      </c>
      <c r="D3339" t="s">
        <v>3052</v>
      </c>
      <c r="E3339" s="48">
        <v>46184</v>
      </c>
      <c r="F3339" t="s">
        <v>2140</v>
      </c>
      <c r="G3339" t="s">
        <v>4946</v>
      </c>
      <c r="H3339"/>
      <c r="I3339"/>
    </row>
    <row r="3340" spans="1:9">
      <c r="A3340" t="s">
        <v>1696</v>
      </c>
      <c r="B3340" t="s">
        <v>2054</v>
      </c>
      <c r="C3340" t="s">
        <v>2198</v>
      </c>
      <c r="D3340" t="s">
        <v>3052</v>
      </c>
      <c r="E3340" s="48">
        <v>46184</v>
      </c>
      <c r="F3340" t="s">
        <v>2140</v>
      </c>
      <c r="G3340" t="s">
        <v>4947</v>
      </c>
      <c r="H3340"/>
      <c r="I3340"/>
    </row>
    <row r="3341" spans="1:9">
      <c r="A3341" t="s">
        <v>1696</v>
      </c>
      <c r="B3341" t="s">
        <v>2054</v>
      </c>
      <c r="C3341" t="s">
        <v>2198</v>
      </c>
      <c r="D3341" t="s">
        <v>3052</v>
      </c>
      <c r="E3341" s="48">
        <v>46185</v>
      </c>
      <c r="F3341" t="s">
        <v>2069</v>
      </c>
      <c r="G3341" t="s">
        <v>4390</v>
      </c>
      <c r="H3341"/>
      <c r="I3341"/>
    </row>
    <row r="3342" spans="1:9">
      <c r="A3342" t="s">
        <v>1696</v>
      </c>
      <c r="B3342" t="s">
        <v>2054</v>
      </c>
      <c r="C3342" t="s">
        <v>2198</v>
      </c>
      <c r="D3342" t="s">
        <v>3052</v>
      </c>
      <c r="E3342" s="48">
        <v>46186</v>
      </c>
      <c r="F3342" t="s">
        <v>3168</v>
      </c>
      <c r="G3342" t="s">
        <v>4948</v>
      </c>
      <c r="H3342"/>
      <c r="I3342"/>
    </row>
    <row r="3343" spans="1:9">
      <c r="A3343" t="s">
        <v>1696</v>
      </c>
      <c r="B3343" t="s">
        <v>2054</v>
      </c>
      <c r="C3343" t="s">
        <v>2198</v>
      </c>
      <c r="D3343" t="s">
        <v>3052</v>
      </c>
      <c r="E3343" s="48">
        <v>46187</v>
      </c>
      <c r="F3343" t="s">
        <v>2070</v>
      </c>
      <c r="G3343"/>
      <c r="H3343"/>
      <c r="I3343"/>
    </row>
    <row r="3344" spans="1:9">
      <c r="A3344" t="s">
        <v>1696</v>
      </c>
      <c r="B3344" t="s">
        <v>2054</v>
      </c>
      <c r="C3344" t="s">
        <v>2198</v>
      </c>
      <c r="D3344" t="s">
        <v>3052</v>
      </c>
      <c r="E3344" s="48">
        <v>46188</v>
      </c>
      <c r="F3344" t="s">
        <v>2070</v>
      </c>
      <c r="G3344"/>
      <c r="H3344"/>
      <c r="I3344"/>
    </row>
    <row r="3345" spans="1:9">
      <c r="A3345" t="s">
        <v>1696</v>
      </c>
      <c r="B3345" t="s">
        <v>2054</v>
      </c>
      <c r="C3345" t="s">
        <v>2198</v>
      </c>
      <c r="D3345" t="s">
        <v>3052</v>
      </c>
      <c r="E3345" s="48">
        <v>46189</v>
      </c>
      <c r="F3345" t="s">
        <v>2070</v>
      </c>
      <c r="G3345"/>
      <c r="H3345"/>
      <c r="I3345"/>
    </row>
    <row r="3346" spans="1:9">
      <c r="A3346" t="s">
        <v>1696</v>
      </c>
      <c r="B3346" t="s">
        <v>2054</v>
      </c>
      <c r="C3346" t="s">
        <v>2198</v>
      </c>
      <c r="D3346" t="s">
        <v>3052</v>
      </c>
      <c r="E3346" s="48">
        <v>46190</v>
      </c>
      <c r="F3346" t="s">
        <v>2070</v>
      </c>
      <c r="G3346"/>
      <c r="H3346"/>
      <c r="I3346"/>
    </row>
    <row r="3347" spans="1:9">
      <c r="A3347" t="s">
        <v>1696</v>
      </c>
      <c r="B3347" t="s">
        <v>2054</v>
      </c>
      <c r="C3347" t="s">
        <v>2198</v>
      </c>
      <c r="D3347" t="s">
        <v>3052</v>
      </c>
      <c r="E3347" s="48">
        <v>46191</v>
      </c>
      <c r="F3347" t="s">
        <v>2070</v>
      </c>
      <c r="G3347"/>
      <c r="H3347"/>
      <c r="I3347"/>
    </row>
    <row r="3348" spans="1:9">
      <c r="A3348" t="s">
        <v>1696</v>
      </c>
      <c r="B3348" t="s">
        <v>2054</v>
      </c>
      <c r="C3348" t="s">
        <v>2198</v>
      </c>
      <c r="D3348" t="s">
        <v>3052</v>
      </c>
      <c r="E3348" s="48">
        <v>46201</v>
      </c>
      <c r="F3348" t="s">
        <v>2070</v>
      </c>
      <c r="G3348"/>
      <c r="H3348"/>
      <c r="I3348"/>
    </row>
    <row r="3349" spans="1:9">
      <c r="A3349" t="s">
        <v>1696</v>
      </c>
      <c r="B3349" t="s">
        <v>2054</v>
      </c>
      <c r="C3349" t="s">
        <v>2198</v>
      </c>
      <c r="D3349" t="s">
        <v>3052</v>
      </c>
      <c r="E3349" s="48">
        <v>46202</v>
      </c>
      <c r="F3349" t="s">
        <v>2528</v>
      </c>
      <c r="G3349" t="s">
        <v>3550</v>
      </c>
      <c r="H3349"/>
      <c r="I3349"/>
    </row>
    <row r="3350" spans="1:9">
      <c r="A3350" t="s">
        <v>1696</v>
      </c>
      <c r="B3350" t="s">
        <v>2054</v>
      </c>
      <c r="C3350" t="s">
        <v>2198</v>
      </c>
      <c r="D3350" t="s">
        <v>3052</v>
      </c>
      <c r="E3350" s="48">
        <v>46204</v>
      </c>
      <c r="F3350" t="s">
        <v>2766</v>
      </c>
      <c r="G3350" t="s">
        <v>3647</v>
      </c>
      <c r="H3350"/>
      <c r="I3350"/>
    </row>
    <row r="3351" spans="1:9">
      <c r="A3351" t="s">
        <v>1696</v>
      </c>
      <c r="B3351" t="s">
        <v>2054</v>
      </c>
      <c r="C3351" t="s">
        <v>2198</v>
      </c>
      <c r="D3351" t="s">
        <v>3052</v>
      </c>
      <c r="E3351" s="48">
        <v>46206</v>
      </c>
      <c r="F3351" t="s">
        <v>2384</v>
      </c>
      <c r="G3351" t="s">
        <v>3759</v>
      </c>
      <c r="H3351"/>
      <c r="I3351"/>
    </row>
    <row r="3352" spans="1:9">
      <c r="A3352" t="s">
        <v>1696</v>
      </c>
      <c r="B3352" t="s">
        <v>2054</v>
      </c>
      <c r="C3352" t="s">
        <v>2198</v>
      </c>
      <c r="D3352" t="s">
        <v>3052</v>
      </c>
      <c r="E3352" s="48">
        <v>46207</v>
      </c>
      <c r="F3352" t="s">
        <v>2796</v>
      </c>
      <c r="G3352" t="s">
        <v>3760</v>
      </c>
      <c r="H3352"/>
      <c r="I3352"/>
    </row>
    <row r="3353" spans="1:9">
      <c r="A3353" t="s">
        <v>1696</v>
      </c>
      <c r="B3353" t="s">
        <v>2054</v>
      </c>
      <c r="C3353" t="s">
        <v>2198</v>
      </c>
      <c r="D3353" t="s">
        <v>3052</v>
      </c>
      <c r="E3353" s="48">
        <v>46208</v>
      </c>
      <c r="F3353" t="s">
        <v>2070</v>
      </c>
      <c r="G3353"/>
      <c r="H3353"/>
      <c r="I3353"/>
    </row>
    <row r="3354" spans="1:9">
      <c r="A3354" t="s">
        <v>1696</v>
      </c>
      <c r="B3354" t="s">
        <v>2054</v>
      </c>
      <c r="C3354" t="s">
        <v>2198</v>
      </c>
      <c r="D3354" t="s">
        <v>3052</v>
      </c>
      <c r="E3354" s="48">
        <v>46213</v>
      </c>
      <c r="F3354" t="s">
        <v>2070</v>
      </c>
      <c r="G3354"/>
      <c r="H3354"/>
      <c r="I3354"/>
    </row>
    <row r="3355" spans="1:9">
      <c r="A3355" t="s">
        <v>1696</v>
      </c>
      <c r="B3355" t="s">
        <v>2054</v>
      </c>
      <c r="C3355" t="s">
        <v>2198</v>
      </c>
      <c r="D3355" t="s">
        <v>3052</v>
      </c>
      <c r="E3355" s="48">
        <v>46214</v>
      </c>
      <c r="F3355" t="s">
        <v>2388</v>
      </c>
      <c r="G3355" t="s">
        <v>3811</v>
      </c>
      <c r="H3355"/>
      <c r="I3355"/>
    </row>
    <row r="3356" spans="1:9">
      <c r="A3356" t="s">
        <v>1696</v>
      </c>
      <c r="B3356" t="s">
        <v>2054</v>
      </c>
      <c r="C3356" t="s">
        <v>2198</v>
      </c>
      <c r="D3356" t="s">
        <v>3052</v>
      </c>
      <c r="E3356" s="48">
        <v>46215</v>
      </c>
      <c r="F3356" t="s">
        <v>2070</v>
      </c>
      <c r="G3356"/>
      <c r="H3356"/>
      <c r="I3356"/>
    </row>
    <row r="3357" spans="1:9">
      <c r="A3357" t="s">
        <v>1696</v>
      </c>
      <c r="B3357" t="s">
        <v>2054</v>
      </c>
      <c r="C3357" t="s">
        <v>2198</v>
      </c>
      <c r="D3357" t="s">
        <v>3052</v>
      </c>
      <c r="E3357" s="48">
        <v>46216</v>
      </c>
      <c r="F3357" t="s">
        <v>3169</v>
      </c>
      <c r="G3357" t="s">
        <v>4949</v>
      </c>
      <c r="H3357"/>
      <c r="I3357"/>
    </row>
    <row r="3358" spans="1:9">
      <c r="A3358" t="s">
        <v>1696</v>
      </c>
      <c r="B3358" t="s">
        <v>2054</v>
      </c>
      <c r="C3358" t="s">
        <v>2198</v>
      </c>
      <c r="D3358" t="s">
        <v>3052</v>
      </c>
      <c r="E3358" s="48">
        <v>46217</v>
      </c>
      <c r="F3358" t="s">
        <v>2383</v>
      </c>
      <c r="G3358" t="s">
        <v>4557</v>
      </c>
      <c r="H3358"/>
      <c r="I3358"/>
    </row>
    <row r="3359" spans="1:9">
      <c r="A3359" t="s">
        <v>1696</v>
      </c>
      <c r="B3359" t="s">
        <v>2054</v>
      </c>
      <c r="C3359" t="s">
        <v>2198</v>
      </c>
      <c r="D3359" t="s">
        <v>3052</v>
      </c>
      <c r="E3359" s="48">
        <v>46219</v>
      </c>
      <c r="F3359" t="s">
        <v>3170</v>
      </c>
      <c r="G3359" t="s">
        <v>4950</v>
      </c>
      <c r="H3359"/>
      <c r="I3359"/>
    </row>
    <row r="3360" spans="1:9">
      <c r="A3360" t="s">
        <v>1696</v>
      </c>
      <c r="B3360" t="s">
        <v>2054</v>
      </c>
      <c r="C3360" t="s">
        <v>2198</v>
      </c>
      <c r="D3360" t="s">
        <v>3052</v>
      </c>
      <c r="E3360" s="48">
        <v>46219</v>
      </c>
      <c r="F3360" t="s">
        <v>3170</v>
      </c>
      <c r="G3360" t="s">
        <v>4951</v>
      </c>
      <c r="H3360"/>
      <c r="I3360"/>
    </row>
    <row r="3361" spans="1:7" customFormat="1">
      <c r="A3361" t="s">
        <v>1696</v>
      </c>
      <c r="B3361" t="s">
        <v>2054</v>
      </c>
      <c r="C3361" t="s">
        <v>2198</v>
      </c>
      <c r="D3361" t="s">
        <v>3052</v>
      </c>
      <c r="E3361" s="48">
        <v>46220</v>
      </c>
      <c r="F3361" t="s">
        <v>2901</v>
      </c>
      <c r="G3361" t="s">
        <v>4424</v>
      </c>
    </row>
    <row r="3362" spans="1:7" customFormat="1">
      <c r="A3362" t="s">
        <v>1696</v>
      </c>
      <c r="B3362" t="s">
        <v>2054</v>
      </c>
      <c r="C3362" t="s">
        <v>2198</v>
      </c>
      <c r="D3362" t="s">
        <v>3052</v>
      </c>
      <c r="E3362" s="48">
        <v>46221</v>
      </c>
      <c r="F3362" t="s">
        <v>2070</v>
      </c>
    </row>
    <row r="3363" spans="1:7" customFormat="1">
      <c r="A3363" t="s">
        <v>1696</v>
      </c>
      <c r="B3363" t="s">
        <v>2054</v>
      </c>
      <c r="C3363" t="s">
        <v>2198</v>
      </c>
      <c r="D3363" t="s">
        <v>3052</v>
      </c>
      <c r="E3363" s="48">
        <v>46223</v>
      </c>
      <c r="F3363" t="s">
        <v>2070</v>
      </c>
    </row>
    <row r="3364" spans="1:7" customFormat="1">
      <c r="A3364" t="s">
        <v>1696</v>
      </c>
      <c r="B3364" t="s">
        <v>2054</v>
      </c>
      <c r="C3364" t="s">
        <v>2198</v>
      </c>
      <c r="D3364" t="s">
        <v>3052</v>
      </c>
      <c r="E3364" s="48">
        <v>46224</v>
      </c>
      <c r="F3364" t="s">
        <v>3171</v>
      </c>
      <c r="G3364" t="s">
        <v>4924</v>
      </c>
    </row>
    <row r="3365" spans="1:7" customFormat="1">
      <c r="A3365" t="s">
        <v>1696</v>
      </c>
      <c r="B3365" t="s">
        <v>2054</v>
      </c>
      <c r="C3365" t="s">
        <v>2198</v>
      </c>
      <c r="D3365" t="s">
        <v>3052</v>
      </c>
      <c r="E3365" s="48">
        <v>46224</v>
      </c>
      <c r="F3365" t="s">
        <v>3171</v>
      </c>
      <c r="G3365" t="s">
        <v>4925</v>
      </c>
    </row>
    <row r="3366" spans="1:7" customFormat="1">
      <c r="A3366" t="s">
        <v>1696</v>
      </c>
      <c r="B3366" t="s">
        <v>2054</v>
      </c>
      <c r="C3366" t="s">
        <v>2198</v>
      </c>
      <c r="D3366" t="s">
        <v>3052</v>
      </c>
      <c r="E3366" s="48">
        <v>46225</v>
      </c>
      <c r="F3366" t="s">
        <v>2070</v>
      </c>
    </row>
    <row r="3367" spans="1:7" customFormat="1">
      <c r="A3367" t="s">
        <v>1696</v>
      </c>
      <c r="B3367" t="s">
        <v>2054</v>
      </c>
      <c r="C3367" t="s">
        <v>2198</v>
      </c>
      <c r="D3367" t="s">
        <v>3052</v>
      </c>
      <c r="E3367" s="48">
        <v>46226</v>
      </c>
      <c r="F3367" t="s">
        <v>2070</v>
      </c>
    </row>
    <row r="3368" spans="1:7" customFormat="1">
      <c r="A3368" t="s">
        <v>1696</v>
      </c>
      <c r="B3368" t="s">
        <v>2054</v>
      </c>
      <c r="C3368" t="s">
        <v>2198</v>
      </c>
      <c r="D3368" t="s">
        <v>3052</v>
      </c>
      <c r="E3368" s="48">
        <v>46227</v>
      </c>
      <c r="F3368" t="s">
        <v>3172</v>
      </c>
      <c r="G3368" t="s">
        <v>4952</v>
      </c>
    </row>
    <row r="3369" spans="1:7" customFormat="1">
      <c r="A3369" t="s">
        <v>1696</v>
      </c>
      <c r="B3369" t="s">
        <v>2054</v>
      </c>
      <c r="C3369" t="s">
        <v>2198</v>
      </c>
      <c r="D3369" t="s">
        <v>3052</v>
      </c>
      <c r="E3369" s="48">
        <v>46228</v>
      </c>
      <c r="F3369" t="s">
        <v>2070</v>
      </c>
    </row>
    <row r="3370" spans="1:7" customFormat="1">
      <c r="A3370" t="s">
        <v>1696</v>
      </c>
      <c r="B3370" t="s">
        <v>2054</v>
      </c>
      <c r="C3370" t="s">
        <v>2198</v>
      </c>
      <c r="D3370" t="s">
        <v>3052</v>
      </c>
      <c r="E3370" s="48">
        <v>46230</v>
      </c>
      <c r="F3370" t="s">
        <v>2769</v>
      </c>
      <c r="G3370" t="s">
        <v>3651</v>
      </c>
    </row>
    <row r="3371" spans="1:7" customFormat="1">
      <c r="A3371" t="s">
        <v>1696</v>
      </c>
      <c r="B3371" t="s">
        <v>2054</v>
      </c>
      <c r="C3371" t="s">
        <v>2198</v>
      </c>
      <c r="D3371" t="s">
        <v>3052</v>
      </c>
      <c r="E3371" s="48">
        <v>46231</v>
      </c>
      <c r="F3371" t="s">
        <v>2770</v>
      </c>
      <c r="G3371" t="s">
        <v>3652</v>
      </c>
    </row>
    <row r="3372" spans="1:7" customFormat="1">
      <c r="A3372" t="s">
        <v>1696</v>
      </c>
      <c r="B3372" t="s">
        <v>2054</v>
      </c>
      <c r="C3372" t="s">
        <v>2198</v>
      </c>
      <c r="D3372" t="s">
        <v>3052</v>
      </c>
      <c r="E3372" s="48">
        <v>46239</v>
      </c>
      <c r="F3372" t="s">
        <v>2925</v>
      </c>
      <c r="G3372" t="s">
        <v>4517</v>
      </c>
    </row>
    <row r="3373" spans="1:7" customFormat="1">
      <c r="A3373" t="s">
        <v>1696</v>
      </c>
      <c r="B3373" t="s">
        <v>2054</v>
      </c>
      <c r="C3373" t="s">
        <v>2198</v>
      </c>
      <c r="D3373" t="s">
        <v>3052</v>
      </c>
      <c r="E3373" s="48">
        <v>46240</v>
      </c>
      <c r="F3373" t="s">
        <v>2716</v>
      </c>
      <c r="G3373" t="s">
        <v>3422</v>
      </c>
    </row>
    <row r="3374" spans="1:7" customFormat="1">
      <c r="A3374" t="s">
        <v>1696</v>
      </c>
      <c r="B3374" t="s">
        <v>2054</v>
      </c>
      <c r="C3374" t="s">
        <v>2198</v>
      </c>
      <c r="D3374" t="s">
        <v>3052</v>
      </c>
      <c r="E3374" s="48">
        <v>46251</v>
      </c>
      <c r="F3374" t="s">
        <v>2890</v>
      </c>
      <c r="G3374" t="s">
        <v>4367</v>
      </c>
    </row>
    <row r="3375" spans="1:7" customFormat="1">
      <c r="A3375" t="s">
        <v>1696</v>
      </c>
      <c r="B3375" t="s">
        <v>2054</v>
      </c>
      <c r="C3375" t="s">
        <v>2198</v>
      </c>
      <c r="D3375" t="s">
        <v>3052</v>
      </c>
      <c r="E3375" s="48">
        <v>46252</v>
      </c>
      <c r="F3375" t="s">
        <v>3173</v>
      </c>
      <c r="G3375" t="s">
        <v>4953</v>
      </c>
    </row>
    <row r="3376" spans="1:7" customFormat="1">
      <c r="A3376" t="s">
        <v>1696</v>
      </c>
      <c r="B3376" t="s">
        <v>2054</v>
      </c>
      <c r="C3376" t="s">
        <v>2198</v>
      </c>
      <c r="D3376" t="s">
        <v>3052</v>
      </c>
      <c r="E3376" s="48">
        <v>46254</v>
      </c>
      <c r="F3376" t="s">
        <v>2718</v>
      </c>
      <c r="G3376" t="s">
        <v>3450</v>
      </c>
    </row>
    <row r="3377" spans="1:9">
      <c r="A3377" t="s">
        <v>1696</v>
      </c>
      <c r="B3377" t="s">
        <v>2054</v>
      </c>
      <c r="C3377" t="s">
        <v>2198</v>
      </c>
      <c r="D3377" t="s">
        <v>3052</v>
      </c>
      <c r="E3377" s="48">
        <v>46260</v>
      </c>
      <c r="F3377" t="s">
        <v>2070</v>
      </c>
      <c r="G3377"/>
      <c r="H3377"/>
      <c r="I3377"/>
    </row>
    <row r="3378" spans="1:9">
      <c r="A3378" t="s">
        <v>1696</v>
      </c>
      <c r="B3378" t="s">
        <v>2054</v>
      </c>
      <c r="C3378" t="s">
        <v>2198</v>
      </c>
      <c r="D3378" t="s">
        <v>3052</v>
      </c>
      <c r="E3378" s="48">
        <v>46264</v>
      </c>
      <c r="F3378" t="s">
        <v>2070</v>
      </c>
      <c r="G3378"/>
      <c r="H3378"/>
      <c r="I3378"/>
    </row>
    <row r="3379" spans="1:9">
      <c r="A3379" t="s">
        <v>1696</v>
      </c>
      <c r="B3379" t="s">
        <v>2054</v>
      </c>
      <c r="C3379" t="s">
        <v>2198</v>
      </c>
      <c r="D3379" t="s">
        <v>3052</v>
      </c>
      <c r="E3379" s="48">
        <v>46274</v>
      </c>
      <c r="F3379" t="s">
        <v>2121</v>
      </c>
      <c r="G3379" t="s">
        <v>3727</v>
      </c>
      <c r="H3379"/>
      <c r="I3379"/>
    </row>
    <row r="3380" spans="1:9">
      <c r="A3380" t="s">
        <v>1696</v>
      </c>
      <c r="B3380" t="s">
        <v>2054</v>
      </c>
      <c r="C3380" t="s">
        <v>2198</v>
      </c>
      <c r="D3380" t="s">
        <v>3052</v>
      </c>
      <c r="E3380" s="48">
        <v>46275</v>
      </c>
      <c r="F3380" t="s">
        <v>2184</v>
      </c>
      <c r="G3380" t="s">
        <v>3660</v>
      </c>
      <c r="H3380"/>
      <c r="I3380"/>
    </row>
    <row r="3381" spans="1:9">
      <c r="A3381" t="s">
        <v>1696</v>
      </c>
      <c r="B3381" t="s">
        <v>2054</v>
      </c>
      <c r="C3381" t="s">
        <v>2198</v>
      </c>
      <c r="D3381" t="s">
        <v>3052</v>
      </c>
      <c r="E3381" s="48">
        <v>46275</v>
      </c>
      <c r="F3381" t="s">
        <v>2184</v>
      </c>
      <c r="G3381" t="s">
        <v>3661</v>
      </c>
      <c r="H3381"/>
      <c r="I3381"/>
    </row>
    <row r="3382" spans="1:9">
      <c r="A3382" t="s">
        <v>1696</v>
      </c>
      <c r="B3382" t="s">
        <v>2054</v>
      </c>
      <c r="C3382" t="s">
        <v>2198</v>
      </c>
      <c r="D3382" t="s">
        <v>3052</v>
      </c>
      <c r="E3382" s="48">
        <v>46277</v>
      </c>
      <c r="F3382" t="s">
        <v>2070</v>
      </c>
      <c r="G3382"/>
      <c r="H3382"/>
      <c r="I3382"/>
    </row>
    <row r="3383" spans="1:9">
      <c r="A3383" t="s">
        <v>1696</v>
      </c>
      <c r="B3383" t="s">
        <v>2054</v>
      </c>
      <c r="C3383" t="s">
        <v>2198</v>
      </c>
      <c r="D3383" t="s">
        <v>3052</v>
      </c>
      <c r="E3383" s="48">
        <v>46278</v>
      </c>
      <c r="F3383" t="s">
        <v>2070</v>
      </c>
      <c r="G3383"/>
      <c r="H3383"/>
      <c r="I3383"/>
    </row>
    <row r="3384" spans="1:9">
      <c r="A3384" t="s">
        <v>1696</v>
      </c>
      <c r="B3384" t="s">
        <v>2054</v>
      </c>
      <c r="C3384" t="s">
        <v>2198</v>
      </c>
      <c r="D3384" t="s">
        <v>3052</v>
      </c>
      <c r="E3384" s="48">
        <v>46280</v>
      </c>
      <c r="F3384" t="s">
        <v>3174</v>
      </c>
      <c r="G3384" t="s">
        <v>4954</v>
      </c>
      <c r="H3384"/>
      <c r="I3384"/>
    </row>
    <row r="3385" spans="1:9">
      <c r="A3385" t="s">
        <v>1696</v>
      </c>
      <c r="B3385" t="s">
        <v>2054</v>
      </c>
      <c r="C3385" t="s">
        <v>2198</v>
      </c>
      <c r="D3385" t="s">
        <v>3052</v>
      </c>
      <c r="E3385" s="48">
        <v>46280</v>
      </c>
      <c r="F3385" t="s">
        <v>3174</v>
      </c>
      <c r="G3385" t="s">
        <v>4955</v>
      </c>
      <c r="H3385"/>
      <c r="I3385"/>
    </row>
    <row r="3386" spans="1:9">
      <c r="A3386" t="s">
        <v>1696</v>
      </c>
      <c r="B3386" t="s">
        <v>2054</v>
      </c>
      <c r="C3386" t="s">
        <v>2198</v>
      </c>
      <c r="D3386" t="s">
        <v>3052</v>
      </c>
      <c r="E3386" s="48">
        <v>46283</v>
      </c>
      <c r="F3386" t="s">
        <v>2762</v>
      </c>
      <c r="G3386" t="s">
        <v>5082</v>
      </c>
      <c r="H3386"/>
      <c r="I3386"/>
    </row>
    <row r="3387" spans="1:9">
      <c r="A3387" t="s">
        <v>1696</v>
      </c>
      <c r="B3387" t="s">
        <v>2054</v>
      </c>
      <c r="C3387" t="s">
        <v>2198</v>
      </c>
      <c r="D3387" t="s">
        <v>3052</v>
      </c>
      <c r="E3387" s="48">
        <v>46288</v>
      </c>
      <c r="F3387" t="s">
        <v>6391</v>
      </c>
      <c r="G3387" t="s">
        <v>6318</v>
      </c>
      <c r="H3387"/>
      <c r="I3387"/>
    </row>
    <row r="3388" spans="1:9">
      <c r="A3388" t="s">
        <v>1696</v>
      </c>
      <c r="B3388" t="s">
        <v>2054</v>
      </c>
      <c r="C3388" t="s">
        <v>2198</v>
      </c>
      <c r="D3388" t="s">
        <v>3052</v>
      </c>
      <c r="E3388" s="48">
        <v>46290</v>
      </c>
      <c r="F3388" t="s">
        <v>1720</v>
      </c>
      <c r="G3388" t="s">
        <v>4774</v>
      </c>
      <c r="H3388"/>
      <c r="I3388"/>
    </row>
    <row r="3389" spans="1:9">
      <c r="A3389" t="s">
        <v>1696</v>
      </c>
      <c r="B3389" t="s">
        <v>2054</v>
      </c>
      <c r="C3389" t="s">
        <v>2198</v>
      </c>
      <c r="D3389" t="s">
        <v>3052</v>
      </c>
      <c r="E3389" s="48">
        <v>46290</v>
      </c>
      <c r="F3389" t="s">
        <v>1720</v>
      </c>
      <c r="G3389" t="s">
        <v>4775</v>
      </c>
      <c r="H3389"/>
      <c r="I3389"/>
    </row>
    <row r="3390" spans="1:9">
      <c r="A3390" t="s">
        <v>1696</v>
      </c>
      <c r="B3390" t="s">
        <v>2054</v>
      </c>
      <c r="C3390" t="s">
        <v>2198</v>
      </c>
      <c r="D3390" t="s">
        <v>3052</v>
      </c>
      <c r="E3390" s="48">
        <v>46290</v>
      </c>
      <c r="F3390" t="s">
        <v>1720</v>
      </c>
      <c r="G3390" t="s">
        <v>4776</v>
      </c>
      <c r="H3390"/>
      <c r="I3390"/>
    </row>
    <row r="3391" spans="1:9">
      <c r="A3391" t="s">
        <v>1696</v>
      </c>
      <c r="B3391" t="s">
        <v>2130</v>
      </c>
      <c r="C3391" t="s">
        <v>2198</v>
      </c>
      <c r="D3391" t="s">
        <v>3052</v>
      </c>
      <c r="E3391" s="48">
        <v>46176</v>
      </c>
      <c r="F3391" t="s">
        <v>2070</v>
      </c>
      <c r="G3391"/>
      <c r="H3391"/>
      <c r="I3391"/>
    </row>
    <row r="3392" spans="1:9">
      <c r="A3392" t="s">
        <v>1696</v>
      </c>
      <c r="B3392" t="s">
        <v>2130</v>
      </c>
      <c r="C3392" t="s">
        <v>2198</v>
      </c>
      <c r="D3392" t="s">
        <v>3052</v>
      </c>
      <c r="E3392" s="48">
        <v>46177</v>
      </c>
      <c r="F3392" t="s">
        <v>2070</v>
      </c>
      <c r="G3392"/>
      <c r="H3392"/>
      <c r="I3392"/>
    </row>
    <row r="3393" spans="1:9">
      <c r="A3393" t="s">
        <v>1696</v>
      </c>
      <c r="B3393" t="s">
        <v>2130</v>
      </c>
      <c r="C3393" t="s">
        <v>2198</v>
      </c>
      <c r="D3393" t="s">
        <v>3052</v>
      </c>
      <c r="E3393" s="48">
        <v>46178</v>
      </c>
      <c r="F3393" t="s">
        <v>2070</v>
      </c>
      <c r="G3393"/>
      <c r="H3393"/>
      <c r="I3393"/>
    </row>
    <row r="3394" spans="1:9">
      <c r="A3394" t="s">
        <v>1696</v>
      </c>
      <c r="B3394" t="s">
        <v>2130</v>
      </c>
      <c r="C3394" t="s">
        <v>2198</v>
      </c>
      <c r="D3394" t="s">
        <v>3052</v>
      </c>
      <c r="E3394" s="48">
        <v>46179</v>
      </c>
      <c r="F3394" t="s">
        <v>2070</v>
      </c>
      <c r="G3394"/>
      <c r="H3394"/>
      <c r="I3394"/>
    </row>
    <row r="3395" spans="1:9">
      <c r="A3395" t="s">
        <v>1696</v>
      </c>
      <c r="B3395" t="s">
        <v>2130</v>
      </c>
      <c r="C3395" t="s">
        <v>2198</v>
      </c>
      <c r="D3395" t="s">
        <v>3052</v>
      </c>
      <c r="E3395" s="48">
        <v>46180</v>
      </c>
      <c r="F3395" t="s">
        <v>2070</v>
      </c>
      <c r="G3395"/>
      <c r="H3395"/>
      <c r="I3395"/>
    </row>
    <row r="3396" spans="1:9">
      <c r="A3396" t="s">
        <v>1696</v>
      </c>
      <c r="B3396" t="s">
        <v>2130</v>
      </c>
      <c r="C3396" t="s">
        <v>2198</v>
      </c>
      <c r="D3396" t="s">
        <v>3052</v>
      </c>
      <c r="E3396" s="48">
        <v>46181</v>
      </c>
      <c r="F3396" t="s">
        <v>2070</v>
      </c>
      <c r="G3396"/>
      <c r="H3396"/>
      <c r="I3396"/>
    </row>
    <row r="3397" spans="1:9">
      <c r="A3397" t="s">
        <v>1696</v>
      </c>
      <c r="B3397" t="s">
        <v>2130</v>
      </c>
      <c r="C3397" t="s">
        <v>2198</v>
      </c>
      <c r="D3397" t="s">
        <v>3052</v>
      </c>
      <c r="E3397" s="48">
        <v>46184</v>
      </c>
      <c r="F3397" t="s">
        <v>2070</v>
      </c>
      <c r="G3397"/>
      <c r="H3397"/>
      <c r="I3397"/>
    </row>
    <row r="3398" spans="1:9">
      <c r="A3398" t="s">
        <v>1696</v>
      </c>
      <c r="B3398" t="s">
        <v>2130</v>
      </c>
      <c r="C3398" t="s">
        <v>2198</v>
      </c>
      <c r="D3398" t="s">
        <v>3052</v>
      </c>
      <c r="E3398" s="48">
        <v>46185</v>
      </c>
      <c r="F3398" t="s">
        <v>2070</v>
      </c>
      <c r="G3398"/>
      <c r="H3398"/>
      <c r="I3398"/>
    </row>
    <row r="3399" spans="1:9">
      <c r="A3399" t="s">
        <v>1696</v>
      </c>
      <c r="B3399" t="s">
        <v>2130</v>
      </c>
      <c r="C3399" t="s">
        <v>2198</v>
      </c>
      <c r="D3399" t="s">
        <v>3052</v>
      </c>
      <c r="E3399" s="48">
        <v>46187</v>
      </c>
      <c r="F3399" t="s">
        <v>2070</v>
      </c>
      <c r="G3399"/>
      <c r="H3399"/>
      <c r="I3399"/>
    </row>
    <row r="3400" spans="1:9">
      <c r="A3400" t="s">
        <v>1696</v>
      </c>
      <c r="B3400" t="s">
        <v>2130</v>
      </c>
      <c r="C3400" t="s">
        <v>2198</v>
      </c>
      <c r="D3400" t="s">
        <v>3052</v>
      </c>
      <c r="E3400" s="48">
        <v>46188</v>
      </c>
      <c r="F3400" t="s">
        <v>2070</v>
      </c>
      <c r="G3400"/>
      <c r="H3400"/>
      <c r="I3400"/>
    </row>
    <row r="3401" spans="1:9">
      <c r="A3401" t="s">
        <v>1696</v>
      </c>
      <c r="B3401" t="s">
        <v>2130</v>
      </c>
      <c r="C3401" t="s">
        <v>2198</v>
      </c>
      <c r="D3401" t="s">
        <v>3052</v>
      </c>
      <c r="E3401" s="48">
        <v>46189</v>
      </c>
      <c r="F3401" t="s">
        <v>2070</v>
      </c>
      <c r="G3401"/>
      <c r="H3401"/>
      <c r="I3401"/>
    </row>
    <row r="3402" spans="1:9">
      <c r="A3402" t="s">
        <v>1696</v>
      </c>
      <c r="B3402" t="s">
        <v>2130</v>
      </c>
      <c r="C3402" t="s">
        <v>2198</v>
      </c>
      <c r="D3402" t="s">
        <v>3052</v>
      </c>
      <c r="E3402" s="48">
        <v>46190</v>
      </c>
      <c r="F3402" t="s">
        <v>2070</v>
      </c>
      <c r="G3402"/>
      <c r="H3402"/>
      <c r="I3402"/>
    </row>
    <row r="3403" spans="1:9">
      <c r="A3403" t="s">
        <v>1696</v>
      </c>
      <c r="B3403" t="s">
        <v>2130</v>
      </c>
      <c r="C3403" t="s">
        <v>2198</v>
      </c>
      <c r="D3403" t="s">
        <v>3052</v>
      </c>
      <c r="E3403" s="48">
        <v>46191</v>
      </c>
      <c r="F3403" t="s">
        <v>2070</v>
      </c>
      <c r="G3403"/>
      <c r="H3403"/>
      <c r="I3403"/>
    </row>
    <row r="3404" spans="1:9">
      <c r="A3404" t="s">
        <v>1696</v>
      </c>
      <c r="B3404" t="s">
        <v>2130</v>
      </c>
      <c r="C3404" t="s">
        <v>2198</v>
      </c>
      <c r="D3404" t="s">
        <v>3052</v>
      </c>
      <c r="E3404" s="48">
        <v>46201</v>
      </c>
      <c r="F3404" t="s">
        <v>2070</v>
      </c>
      <c r="G3404"/>
      <c r="H3404"/>
      <c r="I3404"/>
    </row>
    <row r="3405" spans="1:9">
      <c r="A3405" t="s">
        <v>1696</v>
      </c>
      <c r="B3405" t="s">
        <v>2130</v>
      </c>
      <c r="C3405" t="s">
        <v>2198</v>
      </c>
      <c r="D3405" t="s">
        <v>3052</v>
      </c>
      <c r="E3405" s="48">
        <v>46208</v>
      </c>
      <c r="F3405" t="s">
        <v>2070</v>
      </c>
      <c r="G3405"/>
      <c r="H3405"/>
      <c r="I3405"/>
    </row>
    <row r="3406" spans="1:9">
      <c r="A3406" t="s">
        <v>1696</v>
      </c>
      <c r="B3406" t="s">
        <v>2130</v>
      </c>
      <c r="C3406" t="s">
        <v>2198</v>
      </c>
      <c r="D3406" t="s">
        <v>3052</v>
      </c>
      <c r="E3406" s="48">
        <v>46213</v>
      </c>
      <c r="F3406" t="s">
        <v>2070</v>
      </c>
      <c r="G3406"/>
      <c r="H3406"/>
      <c r="I3406"/>
    </row>
    <row r="3407" spans="1:9">
      <c r="A3407" t="s">
        <v>1696</v>
      </c>
      <c r="B3407" t="s">
        <v>2130</v>
      </c>
      <c r="C3407" t="s">
        <v>2198</v>
      </c>
      <c r="D3407" t="s">
        <v>3052</v>
      </c>
      <c r="E3407" s="48">
        <v>46214</v>
      </c>
      <c r="F3407" t="s">
        <v>2070</v>
      </c>
      <c r="G3407"/>
      <c r="H3407"/>
      <c r="I3407"/>
    </row>
    <row r="3408" spans="1:9">
      <c r="A3408" t="s">
        <v>1696</v>
      </c>
      <c r="B3408" t="s">
        <v>2130</v>
      </c>
      <c r="C3408" t="s">
        <v>2198</v>
      </c>
      <c r="D3408" t="s">
        <v>3052</v>
      </c>
      <c r="E3408" s="48">
        <v>46215</v>
      </c>
      <c r="F3408" t="s">
        <v>2070</v>
      </c>
      <c r="G3408"/>
      <c r="H3408"/>
      <c r="I3408"/>
    </row>
    <row r="3409" spans="1:9">
      <c r="A3409" t="s">
        <v>1696</v>
      </c>
      <c r="B3409" t="s">
        <v>2130</v>
      </c>
      <c r="C3409" t="s">
        <v>2198</v>
      </c>
      <c r="D3409" t="s">
        <v>3052</v>
      </c>
      <c r="E3409" s="48">
        <v>46216</v>
      </c>
      <c r="F3409" t="s">
        <v>3169</v>
      </c>
      <c r="G3409" t="s">
        <v>4949</v>
      </c>
      <c r="H3409"/>
      <c r="I3409"/>
    </row>
    <row r="3410" spans="1:9">
      <c r="A3410" t="s">
        <v>1696</v>
      </c>
      <c r="B3410" t="s">
        <v>2130</v>
      </c>
      <c r="C3410" t="s">
        <v>2198</v>
      </c>
      <c r="D3410" t="s">
        <v>3052</v>
      </c>
      <c r="E3410" s="48">
        <v>46217</v>
      </c>
      <c r="F3410" t="s">
        <v>2070</v>
      </c>
      <c r="G3410"/>
      <c r="H3410"/>
      <c r="I3410"/>
    </row>
    <row r="3411" spans="1:9">
      <c r="A3411" t="s">
        <v>1696</v>
      </c>
      <c r="B3411" t="s">
        <v>2130</v>
      </c>
      <c r="C3411" t="s">
        <v>2198</v>
      </c>
      <c r="D3411" t="s">
        <v>3052</v>
      </c>
      <c r="E3411" s="48">
        <v>46218</v>
      </c>
      <c r="F3411" t="s">
        <v>2070</v>
      </c>
      <c r="G3411"/>
      <c r="H3411"/>
      <c r="I3411"/>
    </row>
    <row r="3412" spans="1:9">
      <c r="A3412" t="s">
        <v>1696</v>
      </c>
      <c r="B3412" t="s">
        <v>2130</v>
      </c>
      <c r="C3412" t="s">
        <v>2198</v>
      </c>
      <c r="D3412" t="s">
        <v>3052</v>
      </c>
      <c r="E3412" s="48">
        <v>46220</v>
      </c>
      <c r="F3412" t="s">
        <v>2070</v>
      </c>
      <c r="G3412"/>
      <c r="H3412"/>
      <c r="I3412"/>
    </row>
    <row r="3413" spans="1:9">
      <c r="A3413" t="s">
        <v>1696</v>
      </c>
      <c r="B3413" t="s">
        <v>2130</v>
      </c>
      <c r="C3413" t="s">
        <v>2198</v>
      </c>
      <c r="D3413" t="s">
        <v>3052</v>
      </c>
      <c r="E3413" s="48">
        <v>46221</v>
      </c>
      <c r="F3413" t="s">
        <v>2070</v>
      </c>
      <c r="G3413"/>
      <c r="H3413"/>
      <c r="I3413"/>
    </row>
    <row r="3414" spans="1:9">
      <c r="A3414" t="s">
        <v>1696</v>
      </c>
      <c r="B3414" t="s">
        <v>2130</v>
      </c>
      <c r="C3414" t="s">
        <v>2198</v>
      </c>
      <c r="D3414" t="s">
        <v>3052</v>
      </c>
      <c r="E3414" s="48">
        <v>46223</v>
      </c>
      <c r="F3414" t="s">
        <v>2070</v>
      </c>
      <c r="G3414"/>
      <c r="H3414"/>
      <c r="I3414"/>
    </row>
    <row r="3415" spans="1:9">
      <c r="A3415" t="s">
        <v>1696</v>
      </c>
      <c r="B3415" t="s">
        <v>2130</v>
      </c>
      <c r="C3415" t="s">
        <v>2198</v>
      </c>
      <c r="D3415" t="s">
        <v>3052</v>
      </c>
      <c r="E3415" s="48">
        <v>46224</v>
      </c>
      <c r="F3415" t="s">
        <v>2070</v>
      </c>
      <c r="G3415"/>
      <c r="H3415"/>
      <c r="I3415"/>
    </row>
    <row r="3416" spans="1:9">
      <c r="A3416" t="s">
        <v>1696</v>
      </c>
      <c r="B3416" t="s">
        <v>2130</v>
      </c>
      <c r="C3416" t="s">
        <v>2198</v>
      </c>
      <c r="D3416" t="s">
        <v>3052</v>
      </c>
      <c r="E3416" s="48">
        <v>46225</v>
      </c>
      <c r="F3416" t="s">
        <v>2070</v>
      </c>
      <c r="G3416"/>
      <c r="H3416"/>
      <c r="I3416"/>
    </row>
    <row r="3417" spans="1:9">
      <c r="A3417" t="s">
        <v>1696</v>
      </c>
      <c r="B3417" t="s">
        <v>2130</v>
      </c>
      <c r="C3417" t="s">
        <v>2198</v>
      </c>
      <c r="D3417" t="s">
        <v>3052</v>
      </c>
      <c r="E3417" s="48">
        <v>46226</v>
      </c>
      <c r="F3417" t="s">
        <v>2070</v>
      </c>
      <c r="G3417"/>
      <c r="H3417"/>
      <c r="I3417"/>
    </row>
    <row r="3418" spans="1:9">
      <c r="A3418" t="s">
        <v>1696</v>
      </c>
      <c r="B3418" t="s">
        <v>2130</v>
      </c>
      <c r="C3418" t="s">
        <v>2198</v>
      </c>
      <c r="D3418" t="s">
        <v>3052</v>
      </c>
      <c r="E3418" s="48">
        <v>46227</v>
      </c>
      <c r="F3418" t="s">
        <v>2070</v>
      </c>
      <c r="G3418"/>
      <c r="H3418"/>
      <c r="I3418"/>
    </row>
    <row r="3419" spans="1:9">
      <c r="A3419" t="s">
        <v>1696</v>
      </c>
      <c r="B3419" t="s">
        <v>2130</v>
      </c>
      <c r="C3419" t="s">
        <v>2198</v>
      </c>
      <c r="D3419" t="s">
        <v>3052</v>
      </c>
      <c r="E3419" s="48">
        <v>46228</v>
      </c>
      <c r="F3419" t="s">
        <v>2070</v>
      </c>
      <c r="G3419"/>
      <c r="H3419"/>
      <c r="I3419"/>
    </row>
    <row r="3420" spans="1:9">
      <c r="A3420" t="s">
        <v>1696</v>
      </c>
      <c r="B3420" t="s">
        <v>2130</v>
      </c>
      <c r="C3420" t="s">
        <v>2198</v>
      </c>
      <c r="D3420" t="s">
        <v>3052</v>
      </c>
      <c r="E3420" s="48">
        <v>46230</v>
      </c>
      <c r="F3420" t="s">
        <v>3175</v>
      </c>
      <c r="G3420" t="s">
        <v>4956</v>
      </c>
      <c r="H3420"/>
      <c r="I3420"/>
    </row>
    <row r="3421" spans="1:9">
      <c r="A3421" t="s">
        <v>1696</v>
      </c>
      <c r="B3421" t="s">
        <v>2130</v>
      </c>
      <c r="C3421" t="s">
        <v>2198</v>
      </c>
      <c r="D3421" t="s">
        <v>3052</v>
      </c>
      <c r="E3421" s="48">
        <v>46260</v>
      </c>
      <c r="F3421" t="s">
        <v>2070</v>
      </c>
      <c r="G3421"/>
      <c r="H3421"/>
      <c r="I3421"/>
    </row>
    <row r="3422" spans="1:9">
      <c r="A3422" t="s">
        <v>1696</v>
      </c>
      <c r="B3422" t="s">
        <v>2130</v>
      </c>
      <c r="C3422" t="s">
        <v>2198</v>
      </c>
      <c r="D3422" t="s">
        <v>3052</v>
      </c>
      <c r="E3422" s="48">
        <v>46264</v>
      </c>
      <c r="F3422" t="s">
        <v>2070</v>
      </c>
      <c r="G3422"/>
      <c r="H3422"/>
      <c r="I3422"/>
    </row>
    <row r="3423" spans="1:9">
      <c r="A3423" t="s">
        <v>1696</v>
      </c>
      <c r="B3423" t="s">
        <v>2130</v>
      </c>
      <c r="C3423" t="s">
        <v>2198</v>
      </c>
      <c r="D3423" t="s">
        <v>3052</v>
      </c>
      <c r="E3423" s="48">
        <v>46274</v>
      </c>
      <c r="F3423" t="s">
        <v>2359</v>
      </c>
      <c r="G3423" t="s">
        <v>4957</v>
      </c>
      <c r="H3423"/>
      <c r="I3423"/>
    </row>
    <row r="3424" spans="1:9">
      <c r="A3424" t="s">
        <v>1696</v>
      </c>
      <c r="B3424" t="s">
        <v>2130</v>
      </c>
      <c r="C3424" t="s">
        <v>2198</v>
      </c>
      <c r="D3424" t="s">
        <v>3052</v>
      </c>
      <c r="E3424" s="48">
        <v>46277</v>
      </c>
      <c r="F3424" t="s">
        <v>2070</v>
      </c>
      <c r="G3424"/>
      <c r="H3424"/>
      <c r="I3424"/>
    </row>
    <row r="3425" spans="1:9">
      <c r="A3425" t="s">
        <v>1696</v>
      </c>
      <c r="B3425" t="s">
        <v>2130</v>
      </c>
      <c r="C3425" t="s">
        <v>2198</v>
      </c>
      <c r="D3425" t="s">
        <v>3052</v>
      </c>
      <c r="E3425" s="48">
        <v>46278</v>
      </c>
      <c r="F3425" t="s">
        <v>2070</v>
      </c>
      <c r="G3425"/>
      <c r="H3425"/>
      <c r="I3425"/>
    </row>
    <row r="3426" spans="1:9">
      <c r="A3426" t="s">
        <v>1696</v>
      </c>
      <c r="B3426" t="s">
        <v>2187</v>
      </c>
      <c r="C3426" t="s">
        <v>2198</v>
      </c>
      <c r="D3426" t="s">
        <v>3052</v>
      </c>
      <c r="E3426" s="48">
        <v>46176</v>
      </c>
      <c r="F3426" t="s">
        <v>2070</v>
      </c>
      <c r="G3426"/>
      <c r="H3426"/>
      <c r="I3426"/>
    </row>
    <row r="3427" spans="1:9">
      <c r="A3427" t="s">
        <v>1696</v>
      </c>
      <c r="B3427" t="s">
        <v>2187</v>
      </c>
      <c r="C3427" t="s">
        <v>2198</v>
      </c>
      <c r="D3427" t="s">
        <v>3052</v>
      </c>
      <c r="E3427" s="48">
        <v>46177</v>
      </c>
      <c r="F3427" t="s">
        <v>2070</v>
      </c>
      <c r="G3427"/>
      <c r="H3427"/>
      <c r="I3427"/>
    </row>
    <row r="3428" spans="1:9">
      <c r="A3428" t="s">
        <v>1696</v>
      </c>
      <c r="B3428" t="s">
        <v>2187</v>
      </c>
      <c r="C3428" t="s">
        <v>2198</v>
      </c>
      <c r="D3428" t="s">
        <v>3052</v>
      </c>
      <c r="E3428" s="48">
        <v>46178</v>
      </c>
      <c r="F3428" t="s">
        <v>2070</v>
      </c>
      <c r="G3428"/>
      <c r="H3428"/>
      <c r="I3428"/>
    </row>
    <row r="3429" spans="1:9">
      <c r="A3429" t="s">
        <v>1696</v>
      </c>
      <c r="B3429" t="s">
        <v>2187</v>
      </c>
      <c r="C3429" t="s">
        <v>2198</v>
      </c>
      <c r="D3429" t="s">
        <v>3052</v>
      </c>
      <c r="E3429" s="48">
        <v>46179</v>
      </c>
      <c r="F3429" t="s">
        <v>2070</v>
      </c>
      <c r="G3429"/>
      <c r="H3429"/>
      <c r="I3429"/>
    </row>
    <row r="3430" spans="1:9">
      <c r="A3430" t="s">
        <v>1696</v>
      </c>
      <c r="B3430" t="s">
        <v>2187</v>
      </c>
      <c r="C3430" t="s">
        <v>2198</v>
      </c>
      <c r="D3430" t="s">
        <v>3052</v>
      </c>
      <c r="E3430" s="48">
        <v>46180</v>
      </c>
      <c r="F3430" t="s">
        <v>2070</v>
      </c>
      <c r="G3430"/>
      <c r="H3430"/>
      <c r="I3430"/>
    </row>
    <row r="3431" spans="1:9">
      <c r="A3431" t="s">
        <v>1696</v>
      </c>
      <c r="B3431" t="s">
        <v>2187</v>
      </c>
      <c r="C3431" t="s">
        <v>2198</v>
      </c>
      <c r="D3431" t="s">
        <v>3052</v>
      </c>
      <c r="E3431" s="48">
        <v>46181</v>
      </c>
      <c r="F3431" t="s">
        <v>2070</v>
      </c>
      <c r="G3431"/>
      <c r="H3431"/>
      <c r="I3431"/>
    </row>
    <row r="3432" spans="1:9">
      <c r="A3432" t="s">
        <v>1696</v>
      </c>
      <c r="B3432" t="s">
        <v>2187</v>
      </c>
      <c r="C3432" t="s">
        <v>2198</v>
      </c>
      <c r="D3432" t="s">
        <v>3052</v>
      </c>
      <c r="E3432" s="48">
        <v>46184</v>
      </c>
      <c r="F3432" t="s">
        <v>2070</v>
      </c>
      <c r="G3432"/>
      <c r="H3432"/>
      <c r="I3432"/>
    </row>
    <row r="3433" spans="1:9">
      <c r="A3433" t="s">
        <v>1696</v>
      </c>
      <c r="B3433" t="s">
        <v>2187</v>
      </c>
      <c r="C3433" t="s">
        <v>2198</v>
      </c>
      <c r="D3433" t="s">
        <v>3052</v>
      </c>
      <c r="E3433" s="48">
        <v>46185</v>
      </c>
      <c r="F3433" t="s">
        <v>2070</v>
      </c>
      <c r="G3433"/>
      <c r="H3433"/>
      <c r="I3433"/>
    </row>
    <row r="3434" spans="1:9">
      <c r="A3434" t="s">
        <v>1696</v>
      </c>
      <c r="B3434" t="s">
        <v>2187</v>
      </c>
      <c r="C3434" t="s">
        <v>2198</v>
      </c>
      <c r="D3434" t="s">
        <v>3052</v>
      </c>
      <c r="E3434" s="48">
        <v>46186</v>
      </c>
      <c r="F3434" t="s">
        <v>2070</v>
      </c>
      <c r="G3434"/>
      <c r="H3434"/>
      <c r="I3434"/>
    </row>
    <row r="3435" spans="1:9">
      <c r="A3435" t="s">
        <v>1696</v>
      </c>
      <c r="B3435" t="s">
        <v>2187</v>
      </c>
      <c r="C3435" t="s">
        <v>2198</v>
      </c>
      <c r="D3435" t="s">
        <v>3052</v>
      </c>
      <c r="E3435" s="48">
        <v>46187</v>
      </c>
      <c r="F3435" t="s">
        <v>2070</v>
      </c>
      <c r="G3435"/>
      <c r="H3435"/>
      <c r="I3435"/>
    </row>
    <row r="3436" spans="1:9">
      <c r="A3436" t="s">
        <v>1696</v>
      </c>
      <c r="B3436" t="s">
        <v>2187</v>
      </c>
      <c r="C3436" t="s">
        <v>2198</v>
      </c>
      <c r="D3436" t="s">
        <v>3052</v>
      </c>
      <c r="E3436" s="48">
        <v>46188</v>
      </c>
      <c r="F3436" t="s">
        <v>2070</v>
      </c>
      <c r="G3436"/>
      <c r="H3436"/>
      <c r="I3436"/>
    </row>
    <row r="3437" spans="1:9">
      <c r="A3437" t="s">
        <v>1696</v>
      </c>
      <c r="B3437" t="s">
        <v>2187</v>
      </c>
      <c r="C3437" t="s">
        <v>2198</v>
      </c>
      <c r="D3437" t="s">
        <v>3052</v>
      </c>
      <c r="E3437" s="48">
        <v>46189</v>
      </c>
      <c r="F3437" t="s">
        <v>2070</v>
      </c>
      <c r="G3437"/>
      <c r="H3437"/>
      <c r="I3437"/>
    </row>
    <row r="3438" spans="1:9">
      <c r="A3438" t="s">
        <v>1696</v>
      </c>
      <c r="B3438" t="s">
        <v>2187</v>
      </c>
      <c r="C3438" t="s">
        <v>2198</v>
      </c>
      <c r="D3438" t="s">
        <v>3052</v>
      </c>
      <c r="E3438" s="48">
        <v>46190</v>
      </c>
      <c r="F3438" t="s">
        <v>2070</v>
      </c>
      <c r="G3438"/>
      <c r="H3438"/>
      <c r="I3438"/>
    </row>
    <row r="3439" spans="1:9">
      <c r="A3439" t="s">
        <v>1696</v>
      </c>
      <c r="B3439" t="s">
        <v>2187</v>
      </c>
      <c r="C3439" t="s">
        <v>2198</v>
      </c>
      <c r="D3439" t="s">
        <v>3052</v>
      </c>
      <c r="E3439" s="48">
        <v>46191</v>
      </c>
      <c r="F3439" t="s">
        <v>2070</v>
      </c>
      <c r="G3439"/>
      <c r="H3439"/>
      <c r="I3439"/>
    </row>
    <row r="3440" spans="1:9">
      <c r="A3440" t="s">
        <v>1696</v>
      </c>
      <c r="B3440" t="s">
        <v>2187</v>
      </c>
      <c r="C3440" t="s">
        <v>2198</v>
      </c>
      <c r="D3440" t="s">
        <v>3052</v>
      </c>
      <c r="E3440" s="48">
        <v>46201</v>
      </c>
      <c r="F3440" t="s">
        <v>2070</v>
      </c>
      <c r="G3440"/>
      <c r="H3440"/>
      <c r="I3440"/>
    </row>
    <row r="3441" spans="1:9">
      <c r="A3441" t="s">
        <v>1696</v>
      </c>
      <c r="B3441" t="s">
        <v>2187</v>
      </c>
      <c r="C3441" t="s">
        <v>2198</v>
      </c>
      <c r="D3441" t="s">
        <v>3052</v>
      </c>
      <c r="E3441" s="48">
        <v>46208</v>
      </c>
      <c r="F3441" t="s">
        <v>2070</v>
      </c>
      <c r="G3441"/>
      <c r="H3441"/>
      <c r="I3441"/>
    </row>
    <row r="3442" spans="1:9">
      <c r="A3442" t="s">
        <v>1696</v>
      </c>
      <c r="B3442" t="s">
        <v>2187</v>
      </c>
      <c r="C3442" t="s">
        <v>2198</v>
      </c>
      <c r="D3442" t="s">
        <v>3052</v>
      </c>
      <c r="E3442" s="48">
        <v>46213</v>
      </c>
      <c r="F3442" t="s">
        <v>2070</v>
      </c>
      <c r="G3442"/>
      <c r="H3442"/>
      <c r="I3442"/>
    </row>
    <row r="3443" spans="1:9">
      <c r="A3443" t="s">
        <v>1696</v>
      </c>
      <c r="B3443" t="s">
        <v>2187</v>
      </c>
      <c r="C3443" t="s">
        <v>2198</v>
      </c>
      <c r="D3443" t="s">
        <v>3052</v>
      </c>
      <c r="E3443" s="48">
        <v>46214</v>
      </c>
      <c r="F3443" t="s">
        <v>2070</v>
      </c>
      <c r="G3443"/>
      <c r="H3443"/>
      <c r="I3443"/>
    </row>
    <row r="3444" spans="1:9">
      <c r="A3444" t="s">
        <v>1696</v>
      </c>
      <c r="B3444" t="s">
        <v>2187</v>
      </c>
      <c r="C3444" t="s">
        <v>2198</v>
      </c>
      <c r="D3444" t="s">
        <v>3052</v>
      </c>
      <c r="E3444" s="48">
        <v>46215</v>
      </c>
      <c r="F3444" t="s">
        <v>2070</v>
      </c>
      <c r="G3444"/>
      <c r="H3444"/>
      <c r="I3444"/>
    </row>
    <row r="3445" spans="1:9">
      <c r="A3445" t="s">
        <v>1696</v>
      </c>
      <c r="B3445" t="s">
        <v>2187</v>
      </c>
      <c r="C3445" t="s">
        <v>2198</v>
      </c>
      <c r="D3445" t="s">
        <v>3052</v>
      </c>
      <c r="E3445" s="48">
        <v>46216</v>
      </c>
      <c r="F3445" t="s">
        <v>2070</v>
      </c>
      <c r="G3445"/>
      <c r="H3445"/>
      <c r="I3445"/>
    </row>
    <row r="3446" spans="1:9">
      <c r="A3446" t="s">
        <v>1696</v>
      </c>
      <c r="B3446" t="s">
        <v>2187</v>
      </c>
      <c r="C3446" t="s">
        <v>2198</v>
      </c>
      <c r="D3446" t="s">
        <v>3052</v>
      </c>
      <c r="E3446" s="48">
        <v>46217</v>
      </c>
      <c r="F3446" t="s">
        <v>2070</v>
      </c>
      <c r="G3446"/>
      <c r="H3446"/>
      <c r="I3446"/>
    </row>
    <row r="3447" spans="1:9">
      <c r="A3447" t="s">
        <v>1696</v>
      </c>
      <c r="B3447" t="s">
        <v>2187</v>
      </c>
      <c r="C3447" t="s">
        <v>2198</v>
      </c>
      <c r="D3447" t="s">
        <v>3052</v>
      </c>
      <c r="E3447" s="48">
        <v>46218</v>
      </c>
      <c r="F3447" t="s">
        <v>2070</v>
      </c>
      <c r="G3447"/>
      <c r="H3447"/>
      <c r="I3447"/>
    </row>
    <row r="3448" spans="1:9">
      <c r="A3448" t="s">
        <v>1696</v>
      </c>
      <c r="B3448" t="s">
        <v>2187</v>
      </c>
      <c r="C3448" t="s">
        <v>2198</v>
      </c>
      <c r="D3448" t="s">
        <v>3052</v>
      </c>
      <c r="E3448" s="48">
        <v>46219</v>
      </c>
      <c r="F3448" t="s">
        <v>2070</v>
      </c>
      <c r="G3448"/>
      <c r="H3448"/>
      <c r="I3448"/>
    </row>
    <row r="3449" spans="1:9">
      <c r="A3449" t="s">
        <v>1696</v>
      </c>
      <c r="B3449" t="s">
        <v>2187</v>
      </c>
      <c r="C3449" t="s">
        <v>2198</v>
      </c>
      <c r="D3449" t="s">
        <v>3052</v>
      </c>
      <c r="E3449" s="48">
        <v>46220</v>
      </c>
      <c r="F3449" t="s">
        <v>2070</v>
      </c>
      <c r="G3449"/>
      <c r="H3449"/>
      <c r="I3449"/>
    </row>
    <row r="3450" spans="1:9">
      <c r="A3450" t="s">
        <v>1696</v>
      </c>
      <c r="B3450" t="s">
        <v>2187</v>
      </c>
      <c r="C3450" t="s">
        <v>2198</v>
      </c>
      <c r="D3450" t="s">
        <v>3052</v>
      </c>
      <c r="E3450" s="48">
        <v>46221</v>
      </c>
      <c r="F3450" t="s">
        <v>2070</v>
      </c>
      <c r="G3450"/>
      <c r="H3450"/>
      <c r="I3450"/>
    </row>
    <row r="3451" spans="1:9">
      <c r="A3451" t="s">
        <v>1696</v>
      </c>
      <c r="B3451" t="s">
        <v>2187</v>
      </c>
      <c r="C3451" t="s">
        <v>2198</v>
      </c>
      <c r="D3451" t="s">
        <v>3052</v>
      </c>
      <c r="E3451" s="48">
        <v>46223</v>
      </c>
      <c r="F3451" t="s">
        <v>2070</v>
      </c>
      <c r="G3451"/>
      <c r="H3451"/>
      <c r="I3451"/>
    </row>
    <row r="3452" spans="1:9">
      <c r="A3452" t="s">
        <v>1696</v>
      </c>
      <c r="B3452" t="s">
        <v>2187</v>
      </c>
      <c r="C3452" t="s">
        <v>2198</v>
      </c>
      <c r="D3452" t="s">
        <v>3052</v>
      </c>
      <c r="E3452" s="48">
        <v>46224</v>
      </c>
      <c r="F3452" t="s">
        <v>2070</v>
      </c>
      <c r="G3452"/>
      <c r="H3452"/>
      <c r="I3452"/>
    </row>
    <row r="3453" spans="1:9">
      <c r="A3453" t="s">
        <v>1696</v>
      </c>
      <c r="B3453" t="s">
        <v>2187</v>
      </c>
      <c r="C3453" t="s">
        <v>2198</v>
      </c>
      <c r="D3453" t="s">
        <v>3052</v>
      </c>
      <c r="E3453" s="48">
        <v>46225</v>
      </c>
      <c r="F3453" t="s">
        <v>2070</v>
      </c>
      <c r="G3453"/>
      <c r="H3453"/>
      <c r="I3453"/>
    </row>
    <row r="3454" spans="1:9">
      <c r="A3454" t="s">
        <v>1696</v>
      </c>
      <c r="B3454" t="s">
        <v>2187</v>
      </c>
      <c r="C3454" t="s">
        <v>2198</v>
      </c>
      <c r="D3454" t="s">
        <v>3052</v>
      </c>
      <c r="E3454" s="48">
        <v>46226</v>
      </c>
      <c r="F3454" t="s">
        <v>2070</v>
      </c>
      <c r="G3454"/>
      <c r="H3454"/>
      <c r="I3454"/>
    </row>
    <row r="3455" spans="1:9">
      <c r="A3455" t="s">
        <v>1696</v>
      </c>
      <c r="B3455" t="s">
        <v>2187</v>
      </c>
      <c r="C3455" t="s">
        <v>2198</v>
      </c>
      <c r="D3455" t="s">
        <v>3052</v>
      </c>
      <c r="E3455" s="48">
        <v>46227</v>
      </c>
      <c r="F3455" t="s">
        <v>2070</v>
      </c>
      <c r="G3455"/>
      <c r="H3455"/>
      <c r="I3455"/>
    </row>
    <row r="3456" spans="1:9">
      <c r="A3456" t="s">
        <v>1696</v>
      </c>
      <c r="B3456" t="s">
        <v>2187</v>
      </c>
      <c r="C3456" t="s">
        <v>2198</v>
      </c>
      <c r="D3456" t="s">
        <v>3052</v>
      </c>
      <c r="E3456" s="48">
        <v>46228</v>
      </c>
      <c r="F3456" t="s">
        <v>2070</v>
      </c>
      <c r="G3456"/>
      <c r="H3456"/>
      <c r="I3456"/>
    </row>
    <row r="3457" spans="1:9">
      <c r="A3457" t="s">
        <v>1696</v>
      </c>
      <c r="B3457" t="s">
        <v>2187</v>
      </c>
      <c r="C3457" t="s">
        <v>2198</v>
      </c>
      <c r="D3457" t="s">
        <v>3052</v>
      </c>
      <c r="E3457" s="48">
        <v>46230</v>
      </c>
      <c r="F3457" t="s">
        <v>2732</v>
      </c>
      <c r="G3457" t="s">
        <v>3492</v>
      </c>
      <c r="H3457"/>
      <c r="I3457"/>
    </row>
    <row r="3458" spans="1:9">
      <c r="A3458" t="s">
        <v>1696</v>
      </c>
      <c r="B3458" t="s">
        <v>2187</v>
      </c>
      <c r="C3458" t="s">
        <v>2198</v>
      </c>
      <c r="D3458" t="s">
        <v>3052</v>
      </c>
      <c r="E3458" s="48">
        <v>46599</v>
      </c>
      <c r="F3458" t="s">
        <v>2535</v>
      </c>
      <c r="G3458" t="s">
        <v>3591</v>
      </c>
      <c r="H3458"/>
      <c r="I3458"/>
    </row>
    <row r="3459" spans="1:9">
      <c r="A3459" t="s">
        <v>1696</v>
      </c>
      <c r="B3459" t="s">
        <v>2187</v>
      </c>
      <c r="C3459" t="s">
        <v>2198</v>
      </c>
      <c r="D3459" t="s">
        <v>3052</v>
      </c>
      <c r="E3459" s="48">
        <v>46260</v>
      </c>
      <c r="F3459" t="s">
        <v>2070</v>
      </c>
      <c r="G3459"/>
      <c r="H3459"/>
      <c r="I3459"/>
    </row>
    <row r="3460" spans="1:9">
      <c r="A3460" t="s">
        <v>1696</v>
      </c>
      <c r="B3460" t="s">
        <v>2187</v>
      </c>
      <c r="C3460" t="s">
        <v>2198</v>
      </c>
      <c r="D3460" t="s">
        <v>3052</v>
      </c>
      <c r="E3460" s="48">
        <v>46264</v>
      </c>
      <c r="F3460" t="s">
        <v>2070</v>
      </c>
      <c r="G3460"/>
      <c r="H3460"/>
      <c r="I3460"/>
    </row>
    <row r="3461" spans="1:9">
      <c r="A3461" t="s">
        <v>1696</v>
      </c>
      <c r="B3461" t="s">
        <v>2187</v>
      </c>
      <c r="C3461" t="s">
        <v>2198</v>
      </c>
      <c r="D3461" t="s">
        <v>3052</v>
      </c>
      <c r="E3461" s="48">
        <v>46277</v>
      </c>
      <c r="F3461" t="s">
        <v>2070</v>
      </c>
      <c r="G3461"/>
      <c r="H3461"/>
      <c r="I3461"/>
    </row>
    <row r="3462" spans="1:9">
      <c r="A3462" t="s">
        <v>1696</v>
      </c>
      <c r="B3462" t="s">
        <v>2187</v>
      </c>
      <c r="C3462" t="s">
        <v>2198</v>
      </c>
      <c r="D3462" t="s">
        <v>3052</v>
      </c>
      <c r="E3462" s="48">
        <v>46278</v>
      </c>
      <c r="F3462" t="s">
        <v>2070</v>
      </c>
      <c r="G3462"/>
      <c r="H3462"/>
      <c r="I3462"/>
    </row>
    <row r="3463" spans="1:9">
      <c r="A3463" t="s">
        <v>1696</v>
      </c>
      <c r="B3463" t="s">
        <v>2054</v>
      </c>
      <c r="C3463" t="s">
        <v>2366</v>
      </c>
      <c r="D3463" t="s">
        <v>3118</v>
      </c>
      <c r="E3463" s="48">
        <v>46176</v>
      </c>
      <c r="F3463" t="s">
        <v>2998</v>
      </c>
      <c r="G3463" t="s">
        <v>4725</v>
      </c>
      <c r="H3463"/>
      <c r="I3463"/>
    </row>
    <row r="3464" spans="1:9">
      <c r="A3464" t="s">
        <v>1696</v>
      </c>
      <c r="B3464" t="s">
        <v>2054</v>
      </c>
      <c r="C3464" t="s">
        <v>2366</v>
      </c>
      <c r="D3464" t="s">
        <v>3118</v>
      </c>
      <c r="E3464" s="48">
        <v>46177</v>
      </c>
      <c r="F3464" t="s">
        <v>2070</v>
      </c>
      <c r="G3464"/>
      <c r="H3464"/>
      <c r="I3464"/>
    </row>
    <row r="3465" spans="1:9">
      <c r="A3465" t="s">
        <v>1696</v>
      </c>
      <c r="B3465" t="s">
        <v>2054</v>
      </c>
      <c r="C3465" t="s">
        <v>2366</v>
      </c>
      <c r="D3465" t="s">
        <v>3118</v>
      </c>
      <c r="E3465" s="48">
        <v>46178</v>
      </c>
      <c r="F3465" t="s">
        <v>2070</v>
      </c>
      <c r="G3465"/>
      <c r="H3465"/>
      <c r="I3465"/>
    </row>
    <row r="3466" spans="1:9">
      <c r="A3466" t="s">
        <v>1696</v>
      </c>
      <c r="B3466" t="s">
        <v>2054</v>
      </c>
      <c r="C3466" t="s">
        <v>2366</v>
      </c>
      <c r="D3466" t="s">
        <v>3118</v>
      </c>
      <c r="E3466" s="48">
        <v>46179</v>
      </c>
      <c r="F3466" t="s">
        <v>2070</v>
      </c>
      <c r="G3466"/>
      <c r="H3466"/>
      <c r="I3466"/>
    </row>
    <row r="3467" spans="1:9">
      <c r="A3467" t="s">
        <v>1696</v>
      </c>
      <c r="B3467" t="s">
        <v>2054</v>
      </c>
      <c r="C3467" t="s">
        <v>2366</v>
      </c>
      <c r="D3467" t="s">
        <v>3118</v>
      </c>
      <c r="E3467" s="48">
        <v>46180</v>
      </c>
      <c r="F3467" t="s">
        <v>2070</v>
      </c>
      <c r="G3467"/>
      <c r="H3467"/>
      <c r="I3467"/>
    </row>
    <row r="3468" spans="1:9">
      <c r="A3468" t="s">
        <v>1696</v>
      </c>
      <c r="B3468" t="s">
        <v>2054</v>
      </c>
      <c r="C3468" t="s">
        <v>2366</v>
      </c>
      <c r="D3468" t="s">
        <v>3118</v>
      </c>
      <c r="E3468" s="48">
        <v>46181</v>
      </c>
      <c r="F3468" t="s">
        <v>2070</v>
      </c>
      <c r="G3468"/>
      <c r="H3468"/>
      <c r="I3468"/>
    </row>
    <row r="3469" spans="1:9">
      <c r="A3469" t="s">
        <v>1696</v>
      </c>
      <c r="B3469" t="s">
        <v>2054</v>
      </c>
      <c r="C3469" t="s">
        <v>2366</v>
      </c>
      <c r="D3469" t="s">
        <v>3118</v>
      </c>
      <c r="E3469" s="48">
        <v>46184</v>
      </c>
      <c r="F3469" t="s">
        <v>2070</v>
      </c>
      <c r="G3469"/>
      <c r="H3469"/>
      <c r="I3469"/>
    </row>
    <row r="3470" spans="1:9">
      <c r="A3470" t="s">
        <v>1696</v>
      </c>
      <c r="B3470" t="s">
        <v>2054</v>
      </c>
      <c r="C3470" t="s">
        <v>2366</v>
      </c>
      <c r="D3470" t="s">
        <v>3118</v>
      </c>
      <c r="E3470" s="48">
        <v>46185</v>
      </c>
      <c r="F3470" t="s">
        <v>2070</v>
      </c>
      <c r="G3470"/>
      <c r="H3470"/>
      <c r="I3470"/>
    </row>
    <row r="3471" spans="1:9">
      <c r="A3471" t="s">
        <v>1696</v>
      </c>
      <c r="B3471" t="s">
        <v>2054</v>
      </c>
      <c r="C3471" t="s">
        <v>2366</v>
      </c>
      <c r="D3471" t="s">
        <v>3118</v>
      </c>
      <c r="E3471" s="48">
        <v>46186</v>
      </c>
      <c r="F3471" t="s">
        <v>2070</v>
      </c>
      <c r="G3471"/>
      <c r="H3471"/>
      <c r="I3471"/>
    </row>
    <row r="3472" spans="1:9">
      <c r="A3472" t="s">
        <v>1696</v>
      </c>
      <c r="B3472" t="s">
        <v>2054</v>
      </c>
      <c r="C3472" t="s">
        <v>2366</v>
      </c>
      <c r="D3472" t="s">
        <v>3118</v>
      </c>
      <c r="E3472" s="48">
        <v>46187</v>
      </c>
      <c r="F3472" t="s">
        <v>2070</v>
      </c>
      <c r="G3472"/>
      <c r="H3472"/>
      <c r="I3472"/>
    </row>
    <row r="3473" spans="1:7" customFormat="1">
      <c r="A3473" t="s">
        <v>1696</v>
      </c>
      <c r="B3473" t="s">
        <v>2054</v>
      </c>
      <c r="C3473" t="s">
        <v>2366</v>
      </c>
      <c r="D3473" t="s">
        <v>3118</v>
      </c>
      <c r="E3473" s="48">
        <v>46188</v>
      </c>
      <c r="F3473" t="s">
        <v>2070</v>
      </c>
    </row>
    <row r="3474" spans="1:7" customFormat="1">
      <c r="A3474" t="s">
        <v>1696</v>
      </c>
      <c r="B3474" t="s">
        <v>2054</v>
      </c>
      <c r="C3474" t="s">
        <v>2366</v>
      </c>
      <c r="D3474" t="s">
        <v>3118</v>
      </c>
      <c r="E3474" s="48">
        <v>46189</v>
      </c>
      <c r="F3474" t="s">
        <v>2070</v>
      </c>
    </row>
    <row r="3475" spans="1:7" customFormat="1">
      <c r="A3475" t="s">
        <v>1696</v>
      </c>
      <c r="B3475" t="s">
        <v>2054</v>
      </c>
      <c r="C3475" t="s">
        <v>2366</v>
      </c>
      <c r="D3475" t="s">
        <v>3118</v>
      </c>
      <c r="E3475" s="48">
        <v>46190</v>
      </c>
      <c r="F3475" t="s">
        <v>2070</v>
      </c>
    </row>
    <row r="3476" spans="1:7" customFormat="1">
      <c r="A3476" t="s">
        <v>1696</v>
      </c>
      <c r="B3476" t="s">
        <v>2054</v>
      </c>
      <c r="C3476" t="s">
        <v>2366</v>
      </c>
      <c r="D3476" t="s">
        <v>3118</v>
      </c>
      <c r="E3476" s="48">
        <v>46191</v>
      </c>
      <c r="F3476" t="s">
        <v>2070</v>
      </c>
    </row>
    <row r="3477" spans="1:7" customFormat="1">
      <c r="A3477" t="s">
        <v>1696</v>
      </c>
      <c r="B3477" t="s">
        <v>2054</v>
      </c>
      <c r="C3477" t="s">
        <v>2366</v>
      </c>
      <c r="D3477" t="s">
        <v>3118</v>
      </c>
      <c r="E3477" s="48">
        <v>46194</v>
      </c>
      <c r="F3477" t="s">
        <v>2070</v>
      </c>
    </row>
    <row r="3478" spans="1:7" customFormat="1">
      <c r="A3478" t="s">
        <v>1696</v>
      </c>
      <c r="B3478" t="s">
        <v>2054</v>
      </c>
      <c r="C3478" t="s">
        <v>2366</v>
      </c>
      <c r="D3478" t="s">
        <v>3118</v>
      </c>
      <c r="E3478" s="48">
        <v>46195</v>
      </c>
      <c r="F3478" t="s">
        <v>3176</v>
      </c>
      <c r="G3478" t="s">
        <v>4958</v>
      </c>
    </row>
    <row r="3479" spans="1:7" customFormat="1">
      <c r="A3479" t="s">
        <v>1696</v>
      </c>
      <c r="B3479" t="s">
        <v>2054</v>
      </c>
      <c r="C3479" t="s">
        <v>2366</v>
      </c>
      <c r="D3479" t="s">
        <v>3118</v>
      </c>
      <c r="E3479" s="48">
        <v>46195</v>
      </c>
      <c r="F3479" t="s">
        <v>3176</v>
      </c>
      <c r="G3479" t="s">
        <v>4959</v>
      </c>
    </row>
    <row r="3480" spans="1:7" customFormat="1">
      <c r="A3480" t="s">
        <v>1696</v>
      </c>
      <c r="B3480" t="s">
        <v>2054</v>
      </c>
      <c r="C3480" t="s">
        <v>2366</v>
      </c>
      <c r="D3480" t="s">
        <v>3118</v>
      </c>
      <c r="E3480" s="48">
        <v>46195</v>
      </c>
      <c r="F3480" t="s">
        <v>3176</v>
      </c>
      <c r="G3480" t="s">
        <v>4960</v>
      </c>
    </row>
    <row r="3481" spans="1:7" customFormat="1">
      <c r="A3481" t="s">
        <v>1696</v>
      </c>
      <c r="B3481" t="s">
        <v>2054</v>
      </c>
      <c r="C3481" t="s">
        <v>2366</v>
      </c>
      <c r="D3481" t="s">
        <v>3118</v>
      </c>
      <c r="E3481" s="48">
        <v>46195</v>
      </c>
      <c r="F3481" t="s">
        <v>3176</v>
      </c>
      <c r="G3481" t="s">
        <v>4961</v>
      </c>
    </row>
    <row r="3482" spans="1:7" customFormat="1">
      <c r="A3482" t="s">
        <v>1696</v>
      </c>
      <c r="B3482" t="s">
        <v>2054</v>
      </c>
      <c r="C3482" t="s">
        <v>2366</v>
      </c>
      <c r="D3482" t="s">
        <v>3118</v>
      </c>
      <c r="E3482" s="48">
        <v>46196</v>
      </c>
      <c r="F3482" t="s">
        <v>3177</v>
      </c>
      <c r="G3482" t="s">
        <v>4962</v>
      </c>
    </row>
    <row r="3483" spans="1:7" customFormat="1">
      <c r="A3483" t="s">
        <v>1696</v>
      </c>
      <c r="B3483" t="s">
        <v>2054</v>
      </c>
      <c r="C3483" t="s">
        <v>2366</v>
      </c>
      <c r="D3483" t="s">
        <v>3118</v>
      </c>
      <c r="E3483" s="48">
        <v>46201</v>
      </c>
      <c r="F3483" t="s">
        <v>2070</v>
      </c>
    </row>
    <row r="3484" spans="1:7" customFormat="1">
      <c r="A3484" t="s">
        <v>1696</v>
      </c>
      <c r="B3484" t="s">
        <v>2054</v>
      </c>
      <c r="C3484" t="s">
        <v>2366</v>
      </c>
      <c r="D3484" t="s">
        <v>3118</v>
      </c>
      <c r="E3484" s="48">
        <v>46204</v>
      </c>
      <c r="F3484" t="s">
        <v>2686</v>
      </c>
      <c r="G3484" t="s">
        <v>4486</v>
      </c>
    </row>
    <row r="3485" spans="1:7" customFormat="1">
      <c r="A3485" t="s">
        <v>1696</v>
      </c>
      <c r="B3485" t="s">
        <v>2054</v>
      </c>
      <c r="C3485" t="s">
        <v>2366</v>
      </c>
      <c r="D3485" t="s">
        <v>3118</v>
      </c>
      <c r="E3485" s="48">
        <v>46206</v>
      </c>
      <c r="F3485" t="s">
        <v>2436</v>
      </c>
      <c r="G3485" t="s">
        <v>3766</v>
      </c>
    </row>
    <row r="3486" spans="1:7" customFormat="1">
      <c r="A3486" t="s">
        <v>1696</v>
      </c>
      <c r="B3486" t="s">
        <v>2054</v>
      </c>
      <c r="C3486" t="s">
        <v>2366</v>
      </c>
      <c r="D3486" t="s">
        <v>3118</v>
      </c>
      <c r="E3486" s="48">
        <v>46208</v>
      </c>
      <c r="F3486" t="s">
        <v>2070</v>
      </c>
    </row>
    <row r="3487" spans="1:7" customFormat="1">
      <c r="A3487" t="s">
        <v>1696</v>
      </c>
      <c r="B3487" t="s">
        <v>2054</v>
      </c>
      <c r="C3487" t="s">
        <v>2366</v>
      </c>
      <c r="D3487" t="s">
        <v>3118</v>
      </c>
      <c r="E3487" s="48">
        <v>46211</v>
      </c>
      <c r="F3487" t="s">
        <v>3178</v>
      </c>
      <c r="G3487" t="s">
        <v>4963</v>
      </c>
    </row>
    <row r="3488" spans="1:7" customFormat="1">
      <c r="A3488" t="s">
        <v>1696</v>
      </c>
      <c r="B3488" t="s">
        <v>2054</v>
      </c>
      <c r="C3488" t="s">
        <v>2366</v>
      </c>
      <c r="D3488" t="s">
        <v>3118</v>
      </c>
      <c r="E3488" s="48">
        <v>46213</v>
      </c>
      <c r="F3488" t="s">
        <v>2070</v>
      </c>
    </row>
    <row r="3489" spans="1:9">
      <c r="A3489" t="s">
        <v>1696</v>
      </c>
      <c r="B3489" t="s">
        <v>2054</v>
      </c>
      <c r="C3489" t="s">
        <v>2366</v>
      </c>
      <c r="D3489" t="s">
        <v>3118</v>
      </c>
      <c r="E3489" s="48">
        <v>46214</v>
      </c>
      <c r="F3489" t="s">
        <v>2070</v>
      </c>
      <c r="G3489"/>
      <c r="H3489"/>
      <c r="I3489"/>
    </row>
    <row r="3490" spans="1:9">
      <c r="A3490" t="s">
        <v>1696</v>
      </c>
      <c r="B3490" t="s">
        <v>2054</v>
      </c>
      <c r="C3490" t="s">
        <v>2366</v>
      </c>
      <c r="D3490" t="s">
        <v>3118</v>
      </c>
      <c r="E3490" s="48">
        <v>46215</v>
      </c>
      <c r="F3490" t="s">
        <v>2070</v>
      </c>
      <c r="G3490"/>
      <c r="H3490"/>
      <c r="I3490"/>
    </row>
    <row r="3491" spans="1:9">
      <c r="A3491" t="s">
        <v>1696</v>
      </c>
      <c r="B3491" t="s">
        <v>2054</v>
      </c>
      <c r="C3491" t="s">
        <v>2366</v>
      </c>
      <c r="D3491" t="s">
        <v>3118</v>
      </c>
      <c r="E3491" s="48">
        <v>46216</v>
      </c>
      <c r="F3491" t="s">
        <v>2786</v>
      </c>
      <c r="G3491" t="s">
        <v>3699</v>
      </c>
      <c r="H3491"/>
      <c r="I3491"/>
    </row>
    <row r="3492" spans="1:9">
      <c r="A3492" t="s">
        <v>1696</v>
      </c>
      <c r="B3492" t="s">
        <v>2054</v>
      </c>
      <c r="C3492" t="s">
        <v>2366</v>
      </c>
      <c r="D3492" t="s">
        <v>3118</v>
      </c>
      <c r="E3492" s="48">
        <v>46217</v>
      </c>
      <c r="F3492" t="s">
        <v>3179</v>
      </c>
      <c r="G3492" t="s">
        <v>3410</v>
      </c>
      <c r="H3492"/>
      <c r="I3492"/>
    </row>
    <row r="3493" spans="1:9">
      <c r="A3493" t="s">
        <v>1696</v>
      </c>
      <c r="B3493" t="s">
        <v>2054</v>
      </c>
      <c r="C3493" t="s">
        <v>2366</v>
      </c>
      <c r="D3493" t="s">
        <v>3118</v>
      </c>
      <c r="E3493" s="48">
        <v>46217</v>
      </c>
      <c r="F3493" t="s">
        <v>3179</v>
      </c>
      <c r="G3493" t="s">
        <v>3410</v>
      </c>
      <c r="H3493"/>
      <c r="I3493"/>
    </row>
    <row r="3494" spans="1:9">
      <c r="A3494" t="s">
        <v>1696</v>
      </c>
      <c r="B3494" t="s">
        <v>2054</v>
      </c>
      <c r="C3494" t="s">
        <v>2366</v>
      </c>
      <c r="D3494" t="s">
        <v>3118</v>
      </c>
      <c r="E3494" s="48">
        <v>46218</v>
      </c>
      <c r="F3494" t="s">
        <v>2070</v>
      </c>
      <c r="G3494"/>
      <c r="H3494"/>
      <c r="I3494"/>
    </row>
    <row r="3495" spans="1:9">
      <c r="A3495" t="s">
        <v>1696</v>
      </c>
      <c r="B3495" t="s">
        <v>2054</v>
      </c>
      <c r="C3495" t="s">
        <v>2366</v>
      </c>
      <c r="D3495" t="s">
        <v>3118</v>
      </c>
      <c r="E3495" s="48">
        <v>46219</v>
      </c>
      <c r="F3495" t="s">
        <v>2070</v>
      </c>
      <c r="G3495"/>
      <c r="H3495"/>
      <c r="I3495"/>
    </row>
    <row r="3496" spans="1:9">
      <c r="A3496" t="s">
        <v>1696</v>
      </c>
      <c r="B3496" t="s">
        <v>2054</v>
      </c>
      <c r="C3496" t="s">
        <v>2366</v>
      </c>
      <c r="D3496" t="s">
        <v>3118</v>
      </c>
      <c r="E3496" s="48">
        <v>46220</v>
      </c>
      <c r="F3496" t="s">
        <v>2070</v>
      </c>
      <c r="G3496"/>
      <c r="H3496"/>
      <c r="I3496"/>
    </row>
    <row r="3497" spans="1:9">
      <c r="A3497" t="s">
        <v>1696</v>
      </c>
      <c r="B3497" t="s">
        <v>2054</v>
      </c>
      <c r="C3497" t="s">
        <v>2366</v>
      </c>
      <c r="D3497" t="s">
        <v>3118</v>
      </c>
      <c r="E3497" s="48">
        <v>46221</v>
      </c>
      <c r="F3497" t="s">
        <v>2070</v>
      </c>
      <c r="G3497"/>
      <c r="H3497"/>
      <c r="I3497"/>
    </row>
    <row r="3498" spans="1:9">
      <c r="A3498" t="s">
        <v>1696</v>
      </c>
      <c r="B3498" t="s">
        <v>2054</v>
      </c>
      <c r="C3498" t="s">
        <v>2366</v>
      </c>
      <c r="D3498" t="s">
        <v>3118</v>
      </c>
      <c r="E3498" s="48">
        <v>46223</v>
      </c>
      <c r="F3498" t="s">
        <v>2070</v>
      </c>
      <c r="G3498"/>
      <c r="H3498"/>
      <c r="I3498"/>
    </row>
    <row r="3499" spans="1:9">
      <c r="A3499" t="s">
        <v>1696</v>
      </c>
      <c r="B3499" t="s">
        <v>2054</v>
      </c>
      <c r="C3499" t="s">
        <v>2366</v>
      </c>
      <c r="D3499" t="s">
        <v>3118</v>
      </c>
      <c r="E3499" s="48">
        <v>46224</v>
      </c>
      <c r="F3499" t="s">
        <v>2070</v>
      </c>
      <c r="G3499"/>
      <c r="H3499"/>
      <c r="I3499"/>
    </row>
    <row r="3500" spans="1:9">
      <c r="A3500" t="s">
        <v>1696</v>
      </c>
      <c r="B3500" t="s">
        <v>2054</v>
      </c>
      <c r="C3500" t="s">
        <v>2366</v>
      </c>
      <c r="D3500" t="s">
        <v>3118</v>
      </c>
      <c r="E3500" s="48">
        <v>46225</v>
      </c>
      <c r="F3500" t="s">
        <v>2070</v>
      </c>
      <c r="G3500"/>
      <c r="H3500"/>
      <c r="I3500"/>
    </row>
    <row r="3501" spans="1:9">
      <c r="A3501" t="s">
        <v>1696</v>
      </c>
      <c r="B3501" t="s">
        <v>2054</v>
      </c>
      <c r="C3501" t="s">
        <v>2366</v>
      </c>
      <c r="D3501" t="s">
        <v>3118</v>
      </c>
      <c r="E3501" s="48">
        <v>46226</v>
      </c>
      <c r="F3501" t="s">
        <v>2070</v>
      </c>
      <c r="G3501"/>
      <c r="H3501"/>
      <c r="I3501"/>
    </row>
    <row r="3502" spans="1:9">
      <c r="A3502" t="s">
        <v>1696</v>
      </c>
      <c r="B3502" t="s">
        <v>2054</v>
      </c>
      <c r="C3502" t="s">
        <v>2366</v>
      </c>
      <c r="D3502" t="s">
        <v>3118</v>
      </c>
      <c r="E3502" s="48">
        <v>46227</v>
      </c>
      <c r="F3502" t="s">
        <v>2070</v>
      </c>
      <c r="G3502"/>
      <c r="H3502"/>
      <c r="I3502"/>
    </row>
    <row r="3503" spans="1:9">
      <c r="A3503" t="s">
        <v>1696</v>
      </c>
      <c r="B3503" t="s">
        <v>2054</v>
      </c>
      <c r="C3503" t="s">
        <v>2366</v>
      </c>
      <c r="D3503" t="s">
        <v>3118</v>
      </c>
      <c r="E3503" s="48">
        <v>46228</v>
      </c>
      <c r="F3503" t="s">
        <v>2070</v>
      </c>
      <c r="G3503"/>
      <c r="H3503"/>
      <c r="I3503"/>
    </row>
    <row r="3504" spans="1:9">
      <c r="A3504" t="s">
        <v>1696</v>
      </c>
      <c r="B3504" t="s">
        <v>2054</v>
      </c>
      <c r="C3504" t="s">
        <v>2366</v>
      </c>
      <c r="D3504" t="s">
        <v>3118</v>
      </c>
      <c r="E3504" s="48">
        <v>46599</v>
      </c>
      <c r="F3504" t="s">
        <v>2776</v>
      </c>
      <c r="G3504" t="s">
        <v>3665</v>
      </c>
      <c r="H3504"/>
      <c r="I3504"/>
    </row>
    <row r="3505" spans="1:9">
      <c r="A3505" t="s">
        <v>1696</v>
      </c>
      <c r="B3505" t="s">
        <v>2054</v>
      </c>
      <c r="C3505" t="s">
        <v>2366</v>
      </c>
      <c r="D3505" t="s">
        <v>3118</v>
      </c>
      <c r="E3505" s="48">
        <v>46599</v>
      </c>
      <c r="F3505" t="s">
        <v>2776</v>
      </c>
      <c r="G3505" t="s">
        <v>3666</v>
      </c>
      <c r="H3505"/>
      <c r="I3505"/>
    </row>
    <row r="3506" spans="1:9">
      <c r="A3506" t="s">
        <v>1696</v>
      </c>
      <c r="B3506" t="s">
        <v>2054</v>
      </c>
      <c r="C3506" t="s">
        <v>2366</v>
      </c>
      <c r="D3506" t="s">
        <v>3118</v>
      </c>
      <c r="E3506" s="48">
        <v>46238</v>
      </c>
      <c r="F3506" t="s">
        <v>2797</v>
      </c>
      <c r="G3506" t="s">
        <v>3762</v>
      </c>
      <c r="H3506"/>
      <c r="I3506"/>
    </row>
    <row r="3507" spans="1:9">
      <c r="A3507" t="s">
        <v>1696</v>
      </c>
      <c r="B3507" t="s">
        <v>2054</v>
      </c>
      <c r="C3507" t="s">
        <v>2366</v>
      </c>
      <c r="D3507" t="s">
        <v>3118</v>
      </c>
      <c r="E3507" s="48">
        <v>46238</v>
      </c>
      <c r="F3507" t="s">
        <v>2797</v>
      </c>
      <c r="G3507" t="s">
        <v>3763</v>
      </c>
      <c r="H3507"/>
      <c r="I3507"/>
    </row>
    <row r="3508" spans="1:9">
      <c r="A3508" t="s">
        <v>1696</v>
      </c>
      <c r="B3508" t="s">
        <v>2054</v>
      </c>
      <c r="C3508" t="s">
        <v>2366</v>
      </c>
      <c r="D3508" t="s">
        <v>3118</v>
      </c>
      <c r="E3508" s="48">
        <v>46260</v>
      </c>
      <c r="F3508" t="s">
        <v>2070</v>
      </c>
      <c r="G3508"/>
      <c r="H3508"/>
      <c r="I3508"/>
    </row>
    <row r="3509" spans="1:9">
      <c r="A3509" t="s">
        <v>1696</v>
      </c>
      <c r="B3509" t="s">
        <v>2054</v>
      </c>
      <c r="C3509" t="s">
        <v>2366</v>
      </c>
      <c r="D3509" t="s">
        <v>3118</v>
      </c>
      <c r="E3509" s="48">
        <v>46264</v>
      </c>
      <c r="F3509" t="s">
        <v>2070</v>
      </c>
      <c r="G3509"/>
      <c r="H3509"/>
      <c r="I3509"/>
    </row>
    <row r="3510" spans="1:9">
      <c r="A3510" t="s">
        <v>1696</v>
      </c>
      <c r="B3510" t="s">
        <v>2054</v>
      </c>
      <c r="C3510" t="s">
        <v>2366</v>
      </c>
      <c r="D3510" t="s">
        <v>3118</v>
      </c>
      <c r="E3510" s="48">
        <v>46273</v>
      </c>
      <c r="F3510" t="s">
        <v>2515</v>
      </c>
      <c r="G3510" t="s">
        <v>4895</v>
      </c>
      <c r="H3510"/>
      <c r="I3510"/>
    </row>
    <row r="3511" spans="1:9">
      <c r="A3511" t="s">
        <v>1696</v>
      </c>
      <c r="B3511" t="s">
        <v>2054</v>
      </c>
      <c r="C3511" t="s">
        <v>2366</v>
      </c>
      <c r="D3511" t="s">
        <v>3118</v>
      </c>
      <c r="E3511" s="48">
        <v>46277</v>
      </c>
      <c r="F3511" t="s">
        <v>2070</v>
      </c>
      <c r="G3511"/>
      <c r="H3511"/>
      <c r="I3511"/>
    </row>
    <row r="3512" spans="1:9">
      <c r="A3512" t="s">
        <v>1696</v>
      </c>
      <c r="B3512" t="s">
        <v>2054</v>
      </c>
      <c r="C3512" t="s">
        <v>2366</v>
      </c>
      <c r="D3512" t="s">
        <v>3118</v>
      </c>
      <c r="E3512" s="48">
        <v>46278</v>
      </c>
      <c r="F3512" t="s">
        <v>2070</v>
      </c>
      <c r="G3512"/>
      <c r="H3512"/>
      <c r="I3512"/>
    </row>
    <row r="3513" spans="1:9">
      <c r="A3513" t="s">
        <v>1696</v>
      </c>
      <c r="B3513" t="s">
        <v>2054</v>
      </c>
      <c r="C3513" t="s">
        <v>2366</v>
      </c>
      <c r="D3513" t="s">
        <v>3118</v>
      </c>
      <c r="E3513" s="48">
        <v>46289</v>
      </c>
      <c r="F3513" t="s">
        <v>1711</v>
      </c>
      <c r="G3513" t="s">
        <v>3475</v>
      </c>
      <c r="H3513"/>
      <c r="I3513"/>
    </row>
    <row r="3514" spans="1:9">
      <c r="A3514" t="s">
        <v>1696</v>
      </c>
      <c r="B3514" t="s">
        <v>2130</v>
      </c>
      <c r="C3514" t="s">
        <v>2366</v>
      </c>
      <c r="D3514" t="s">
        <v>3118</v>
      </c>
      <c r="E3514" s="48">
        <v>46176</v>
      </c>
      <c r="F3514" t="s">
        <v>2070</v>
      </c>
      <c r="G3514"/>
      <c r="H3514"/>
      <c r="I3514"/>
    </row>
    <row r="3515" spans="1:9">
      <c r="A3515" t="s">
        <v>1696</v>
      </c>
      <c r="B3515" t="s">
        <v>2130</v>
      </c>
      <c r="C3515" t="s">
        <v>2366</v>
      </c>
      <c r="D3515" t="s">
        <v>3118</v>
      </c>
      <c r="E3515" s="48">
        <v>46177</v>
      </c>
      <c r="F3515" t="s">
        <v>2070</v>
      </c>
      <c r="G3515"/>
      <c r="H3515"/>
      <c r="I3515"/>
    </row>
    <row r="3516" spans="1:9">
      <c r="A3516" t="s">
        <v>1696</v>
      </c>
      <c r="B3516" t="s">
        <v>2130</v>
      </c>
      <c r="C3516" t="s">
        <v>2366</v>
      </c>
      <c r="D3516" t="s">
        <v>3118</v>
      </c>
      <c r="E3516" s="48">
        <v>46178</v>
      </c>
      <c r="F3516" t="s">
        <v>2070</v>
      </c>
      <c r="G3516"/>
      <c r="H3516"/>
      <c r="I3516"/>
    </row>
    <row r="3517" spans="1:9">
      <c r="A3517" t="s">
        <v>1696</v>
      </c>
      <c r="B3517" t="s">
        <v>2130</v>
      </c>
      <c r="C3517" t="s">
        <v>2366</v>
      </c>
      <c r="D3517" t="s">
        <v>3118</v>
      </c>
      <c r="E3517" s="48">
        <v>46179</v>
      </c>
      <c r="F3517" t="s">
        <v>2070</v>
      </c>
      <c r="G3517"/>
      <c r="H3517"/>
      <c r="I3517"/>
    </row>
    <row r="3518" spans="1:9">
      <c r="A3518" t="s">
        <v>1696</v>
      </c>
      <c r="B3518" t="s">
        <v>2130</v>
      </c>
      <c r="C3518" t="s">
        <v>2366</v>
      </c>
      <c r="D3518" t="s">
        <v>3118</v>
      </c>
      <c r="E3518" s="48">
        <v>46180</v>
      </c>
      <c r="F3518" t="s">
        <v>2070</v>
      </c>
      <c r="G3518"/>
      <c r="H3518"/>
      <c r="I3518"/>
    </row>
    <row r="3519" spans="1:9">
      <c r="A3519" t="s">
        <v>1696</v>
      </c>
      <c r="B3519" t="s">
        <v>2130</v>
      </c>
      <c r="C3519" t="s">
        <v>2366</v>
      </c>
      <c r="D3519" t="s">
        <v>3118</v>
      </c>
      <c r="E3519" s="48">
        <v>46181</v>
      </c>
      <c r="F3519" t="s">
        <v>2070</v>
      </c>
      <c r="G3519"/>
      <c r="H3519"/>
      <c r="I3519"/>
    </row>
    <row r="3520" spans="1:9">
      <c r="A3520" t="s">
        <v>1696</v>
      </c>
      <c r="B3520" t="s">
        <v>2130</v>
      </c>
      <c r="C3520" t="s">
        <v>2366</v>
      </c>
      <c r="D3520" t="s">
        <v>3118</v>
      </c>
      <c r="E3520" s="48">
        <v>46184</v>
      </c>
      <c r="F3520" t="s">
        <v>2070</v>
      </c>
      <c r="G3520"/>
      <c r="H3520"/>
      <c r="I3520"/>
    </row>
    <row r="3521" spans="1:6" customFormat="1">
      <c r="A3521" t="s">
        <v>1696</v>
      </c>
      <c r="B3521" t="s">
        <v>2130</v>
      </c>
      <c r="C3521" t="s">
        <v>2366</v>
      </c>
      <c r="D3521" t="s">
        <v>3118</v>
      </c>
      <c r="E3521" s="48">
        <v>46185</v>
      </c>
      <c r="F3521" t="s">
        <v>2070</v>
      </c>
    </row>
    <row r="3522" spans="1:6" customFormat="1">
      <c r="A3522" t="s">
        <v>1696</v>
      </c>
      <c r="B3522" t="s">
        <v>2130</v>
      </c>
      <c r="C3522" t="s">
        <v>2366</v>
      </c>
      <c r="D3522" t="s">
        <v>3118</v>
      </c>
      <c r="E3522" s="48">
        <v>46186</v>
      </c>
      <c r="F3522" t="s">
        <v>2070</v>
      </c>
    </row>
    <row r="3523" spans="1:6" customFormat="1">
      <c r="A3523" t="s">
        <v>1696</v>
      </c>
      <c r="B3523" t="s">
        <v>2130</v>
      </c>
      <c r="C3523" t="s">
        <v>2366</v>
      </c>
      <c r="D3523" t="s">
        <v>3118</v>
      </c>
      <c r="E3523" s="48">
        <v>46187</v>
      </c>
      <c r="F3523" t="s">
        <v>2070</v>
      </c>
    </row>
    <row r="3524" spans="1:6" customFormat="1">
      <c r="A3524" t="s">
        <v>1696</v>
      </c>
      <c r="B3524" t="s">
        <v>2130</v>
      </c>
      <c r="C3524" t="s">
        <v>2366</v>
      </c>
      <c r="D3524" t="s">
        <v>3118</v>
      </c>
      <c r="E3524" s="48">
        <v>46188</v>
      </c>
      <c r="F3524" t="s">
        <v>2070</v>
      </c>
    </row>
    <row r="3525" spans="1:6" customFormat="1">
      <c r="A3525" t="s">
        <v>1696</v>
      </c>
      <c r="B3525" t="s">
        <v>2130</v>
      </c>
      <c r="C3525" t="s">
        <v>2366</v>
      </c>
      <c r="D3525" t="s">
        <v>3118</v>
      </c>
      <c r="E3525" s="48">
        <v>46189</v>
      </c>
      <c r="F3525" t="s">
        <v>2070</v>
      </c>
    </row>
    <row r="3526" spans="1:6" customFormat="1">
      <c r="A3526" t="s">
        <v>1696</v>
      </c>
      <c r="B3526" t="s">
        <v>2130</v>
      </c>
      <c r="C3526" t="s">
        <v>2366</v>
      </c>
      <c r="D3526" t="s">
        <v>3118</v>
      </c>
      <c r="E3526" s="48">
        <v>46190</v>
      </c>
      <c r="F3526" t="s">
        <v>2070</v>
      </c>
    </row>
    <row r="3527" spans="1:6" customFormat="1">
      <c r="A3527" t="s">
        <v>1696</v>
      </c>
      <c r="B3527" t="s">
        <v>2130</v>
      </c>
      <c r="C3527" t="s">
        <v>2366</v>
      </c>
      <c r="D3527" t="s">
        <v>3118</v>
      </c>
      <c r="E3527" s="48">
        <v>46191</v>
      </c>
      <c r="F3527" t="s">
        <v>2070</v>
      </c>
    </row>
    <row r="3528" spans="1:6" customFormat="1">
      <c r="A3528" t="s">
        <v>1696</v>
      </c>
      <c r="B3528" t="s">
        <v>2130</v>
      </c>
      <c r="C3528" t="s">
        <v>2366</v>
      </c>
      <c r="D3528" t="s">
        <v>3118</v>
      </c>
      <c r="E3528" s="48">
        <v>46201</v>
      </c>
      <c r="F3528" t="s">
        <v>2070</v>
      </c>
    </row>
    <row r="3529" spans="1:6" customFormat="1">
      <c r="A3529" t="s">
        <v>1696</v>
      </c>
      <c r="B3529" t="s">
        <v>2130</v>
      </c>
      <c r="C3529" t="s">
        <v>2366</v>
      </c>
      <c r="D3529" t="s">
        <v>3118</v>
      </c>
      <c r="E3529" s="48">
        <v>46208</v>
      </c>
      <c r="F3529" t="s">
        <v>2070</v>
      </c>
    </row>
    <row r="3530" spans="1:6" customFormat="1">
      <c r="A3530" t="s">
        <v>1696</v>
      </c>
      <c r="B3530" t="s">
        <v>2130</v>
      </c>
      <c r="C3530" t="s">
        <v>2366</v>
      </c>
      <c r="D3530" t="s">
        <v>3118</v>
      </c>
      <c r="E3530" s="48">
        <v>46213</v>
      </c>
      <c r="F3530" t="s">
        <v>2070</v>
      </c>
    </row>
    <row r="3531" spans="1:6" customFormat="1">
      <c r="A3531" t="s">
        <v>1696</v>
      </c>
      <c r="B3531" t="s">
        <v>2130</v>
      </c>
      <c r="C3531" t="s">
        <v>2366</v>
      </c>
      <c r="D3531" t="s">
        <v>3118</v>
      </c>
      <c r="E3531" s="48">
        <v>46214</v>
      </c>
      <c r="F3531" t="s">
        <v>2070</v>
      </c>
    </row>
    <row r="3532" spans="1:6" customFormat="1">
      <c r="A3532" t="s">
        <v>1696</v>
      </c>
      <c r="B3532" t="s">
        <v>2130</v>
      </c>
      <c r="C3532" t="s">
        <v>2366</v>
      </c>
      <c r="D3532" t="s">
        <v>3118</v>
      </c>
      <c r="E3532" s="48">
        <v>46215</v>
      </c>
      <c r="F3532" t="s">
        <v>2070</v>
      </c>
    </row>
    <row r="3533" spans="1:6" customFormat="1">
      <c r="A3533" t="s">
        <v>1696</v>
      </c>
      <c r="B3533" t="s">
        <v>2130</v>
      </c>
      <c r="C3533" t="s">
        <v>2366</v>
      </c>
      <c r="D3533" t="s">
        <v>3118</v>
      </c>
      <c r="E3533" s="48">
        <v>46216</v>
      </c>
      <c r="F3533" t="s">
        <v>2070</v>
      </c>
    </row>
    <row r="3534" spans="1:6" customFormat="1">
      <c r="A3534" t="s">
        <v>1696</v>
      </c>
      <c r="B3534" t="s">
        <v>2130</v>
      </c>
      <c r="C3534" t="s">
        <v>2366</v>
      </c>
      <c r="D3534" t="s">
        <v>3118</v>
      </c>
      <c r="E3534" s="48">
        <v>46217</v>
      </c>
      <c r="F3534" t="s">
        <v>2070</v>
      </c>
    </row>
    <row r="3535" spans="1:6" customFormat="1">
      <c r="A3535" t="s">
        <v>1696</v>
      </c>
      <c r="B3535" t="s">
        <v>2130</v>
      </c>
      <c r="C3535" t="s">
        <v>2366</v>
      </c>
      <c r="D3535" t="s">
        <v>3118</v>
      </c>
      <c r="E3535" s="48">
        <v>46218</v>
      </c>
      <c r="F3535" t="s">
        <v>2070</v>
      </c>
    </row>
    <row r="3536" spans="1:6" customFormat="1">
      <c r="A3536" t="s">
        <v>1696</v>
      </c>
      <c r="B3536" t="s">
        <v>2130</v>
      </c>
      <c r="C3536" t="s">
        <v>2366</v>
      </c>
      <c r="D3536" t="s">
        <v>3118</v>
      </c>
      <c r="E3536" s="48">
        <v>46219</v>
      </c>
      <c r="F3536" t="s">
        <v>2070</v>
      </c>
    </row>
    <row r="3537" spans="1:9">
      <c r="A3537" t="s">
        <v>1696</v>
      </c>
      <c r="B3537" t="s">
        <v>2130</v>
      </c>
      <c r="C3537" t="s">
        <v>2366</v>
      </c>
      <c r="D3537" t="s">
        <v>3118</v>
      </c>
      <c r="E3537" s="48">
        <v>46220</v>
      </c>
      <c r="F3537" t="s">
        <v>2070</v>
      </c>
      <c r="G3537"/>
      <c r="H3537"/>
      <c r="I3537"/>
    </row>
    <row r="3538" spans="1:9">
      <c r="A3538" t="s">
        <v>1696</v>
      </c>
      <c r="B3538" t="s">
        <v>2130</v>
      </c>
      <c r="C3538" t="s">
        <v>2366</v>
      </c>
      <c r="D3538" t="s">
        <v>3118</v>
      </c>
      <c r="E3538" s="48">
        <v>46221</v>
      </c>
      <c r="F3538" t="s">
        <v>2070</v>
      </c>
      <c r="G3538"/>
      <c r="H3538"/>
      <c r="I3538"/>
    </row>
    <row r="3539" spans="1:9">
      <c r="A3539" t="s">
        <v>1696</v>
      </c>
      <c r="B3539" t="s">
        <v>2130</v>
      </c>
      <c r="C3539" t="s">
        <v>2366</v>
      </c>
      <c r="D3539" t="s">
        <v>3118</v>
      </c>
      <c r="E3539" s="48">
        <v>46223</v>
      </c>
      <c r="F3539" t="s">
        <v>2070</v>
      </c>
      <c r="G3539"/>
      <c r="H3539"/>
      <c r="I3539"/>
    </row>
    <row r="3540" spans="1:9">
      <c r="A3540" t="s">
        <v>1696</v>
      </c>
      <c r="B3540" t="s">
        <v>2130</v>
      </c>
      <c r="C3540" t="s">
        <v>2366</v>
      </c>
      <c r="D3540" t="s">
        <v>3118</v>
      </c>
      <c r="E3540" s="48">
        <v>46224</v>
      </c>
      <c r="F3540" t="s">
        <v>2070</v>
      </c>
      <c r="G3540"/>
      <c r="H3540"/>
      <c r="I3540"/>
    </row>
    <row r="3541" spans="1:9">
      <c r="A3541" t="s">
        <v>1696</v>
      </c>
      <c r="B3541" t="s">
        <v>2130</v>
      </c>
      <c r="C3541" t="s">
        <v>2366</v>
      </c>
      <c r="D3541" t="s">
        <v>3118</v>
      </c>
      <c r="E3541" s="48">
        <v>46225</v>
      </c>
      <c r="F3541" t="s">
        <v>2070</v>
      </c>
      <c r="G3541"/>
      <c r="H3541"/>
      <c r="I3541"/>
    </row>
    <row r="3542" spans="1:9">
      <c r="A3542" t="s">
        <v>1696</v>
      </c>
      <c r="B3542" t="s">
        <v>2130</v>
      </c>
      <c r="C3542" t="s">
        <v>2366</v>
      </c>
      <c r="D3542" t="s">
        <v>3118</v>
      </c>
      <c r="E3542" s="48">
        <v>46226</v>
      </c>
      <c r="F3542" t="s">
        <v>2070</v>
      </c>
      <c r="G3542"/>
      <c r="H3542"/>
      <c r="I3542"/>
    </row>
    <row r="3543" spans="1:9">
      <c r="A3543" t="s">
        <v>1696</v>
      </c>
      <c r="B3543" t="s">
        <v>2130</v>
      </c>
      <c r="C3543" t="s">
        <v>2366</v>
      </c>
      <c r="D3543" t="s">
        <v>3118</v>
      </c>
      <c r="E3543" s="48">
        <v>46227</v>
      </c>
      <c r="F3543" t="s">
        <v>2070</v>
      </c>
      <c r="G3543"/>
      <c r="H3543"/>
      <c r="I3543"/>
    </row>
    <row r="3544" spans="1:9">
      <c r="A3544" t="s">
        <v>1696</v>
      </c>
      <c r="B3544" t="s">
        <v>2130</v>
      </c>
      <c r="C3544" t="s">
        <v>2366</v>
      </c>
      <c r="D3544" t="s">
        <v>3118</v>
      </c>
      <c r="E3544" s="48">
        <v>46228</v>
      </c>
      <c r="F3544" t="s">
        <v>2070</v>
      </c>
      <c r="G3544"/>
      <c r="H3544"/>
      <c r="I3544"/>
    </row>
    <row r="3545" spans="1:9">
      <c r="A3545" t="s">
        <v>1696</v>
      </c>
      <c r="B3545" t="s">
        <v>2130</v>
      </c>
      <c r="C3545" t="s">
        <v>2366</v>
      </c>
      <c r="D3545" t="s">
        <v>3118</v>
      </c>
      <c r="E3545" s="48">
        <v>46260</v>
      </c>
      <c r="F3545" t="s">
        <v>2070</v>
      </c>
      <c r="G3545"/>
      <c r="H3545"/>
      <c r="I3545"/>
    </row>
    <row r="3546" spans="1:9">
      <c r="A3546" t="s">
        <v>1696</v>
      </c>
      <c r="B3546" t="s">
        <v>2130</v>
      </c>
      <c r="C3546" t="s">
        <v>2366</v>
      </c>
      <c r="D3546" t="s">
        <v>3118</v>
      </c>
      <c r="E3546" s="48">
        <v>46264</v>
      </c>
      <c r="F3546" t="s">
        <v>2070</v>
      </c>
      <c r="G3546"/>
      <c r="H3546"/>
      <c r="I3546"/>
    </row>
    <row r="3547" spans="1:9">
      <c r="A3547" t="s">
        <v>1696</v>
      </c>
      <c r="B3547" t="s">
        <v>2130</v>
      </c>
      <c r="C3547" t="s">
        <v>2366</v>
      </c>
      <c r="D3547" t="s">
        <v>3118</v>
      </c>
      <c r="E3547" s="48">
        <v>46277</v>
      </c>
      <c r="F3547" t="s">
        <v>2070</v>
      </c>
      <c r="G3547"/>
      <c r="H3547"/>
      <c r="I3547"/>
    </row>
    <row r="3548" spans="1:9">
      <c r="A3548" t="s">
        <v>1696</v>
      </c>
      <c r="B3548" t="s">
        <v>2130</v>
      </c>
      <c r="C3548" t="s">
        <v>2366</v>
      </c>
      <c r="D3548" t="s">
        <v>3118</v>
      </c>
      <c r="E3548" s="48">
        <v>46278</v>
      </c>
      <c r="F3548" t="s">
        <v>2070</v>
      </c>
      <c r="G3548"/>
      <c r="H3548"/>
      <c r="I3548"/>
    </row>
    <row r="3549" spans="1:9">
      <c r="A3549" t="s">
        <v>1696</v>
      </c>
      <c r="B3549" t="s">
        <v>2187</v>
      </c>
      <c r="C3549" t="s">
        <v>2366</v>
      </c>
      <c r="D3549" t="s">
        <v>3118</v>
      </c>
      <c r="E3549" s="48">
        <v>46176</v>
      </c>
      <c r="F3549" t="s">
        <v>2070</v>
      </c>
      <c r="G3549"/>
      <c r="H3549"/>
      <c r="I3549"/>
    </row>
    <row r="3550" spans="1:9">
      <c r="A3550" t="s">
        <v>1696</v>
      </c>
      <c r="B3550" t="s">
        <v>2187</v>
      </c>
      <c r="C3550" t="s">
        <v>2366</v>
      </c>
      <c r="D3550" t="s">
        <v>3118</v>
      </c>
      <c r="E3550" s="48">
        <v>46177</v>
      </c>
      <c r="F3550" t="s">
        <v>2070</v>
      </c>
      <c r="G3550"/>
      <c r="H3550"/>
      <c r="I3550"/>
    </row>
    <row r="3551" spans="1:9">
      <c r="A3551" t="s">
        <v>1696</v>
      </c>
      <c r="B3551" t="s">
        <v>2187</v>
      </c>
      <c r="C3551" t="s">
        <v>2366</v>
      </c>
      <c r="D3551" t="s">
        <v>3118</v>
      </c>
      <c r="E3551" s="48">
        <v>46178</v>
      </c>
      <c r="F3551" t="s">
        <v>2070</v>
      </c>
      <c r="G3551"/>
      <c r="H3551"/>
      <c r="I3551"/>
    </row>
    <row r="3552" spans="1:9">
      <c r="A3552" t="s">
        <v>1696</v>
      </c>
      <c r="B3552" t="s">
        <v>2187</v>
      </c>
      <c r="C3552" t="s">
        <v>2366</v>
      </c>
      <c r="D3552" t="s">
        <v>3118</v>
      </c>
      <c r="E3552" s="48">
        <v>46179</v>
      </c>
      <c r="F3552" t="s">
        <v>2070</v>
      </c>
      <c r="G3552"/>
      <c r="H3552"/>
      <c r="I3552"/>
    </row>
    <row r="3553" spans="1:6" customFormat="1">
      <c r="A3553" t="s">
        <v>1696</v>
      </c>
      <c r="B3553" t="s">
        <v>2187</v>
      </c>
      <c r="C3553" t="s">
        <v>2366</v>
      </c>
      <c r="D3553" t="s">
        <v>3118</v>
      </c>
      <c r="E3553" s="48">
        <v>46180</v>
      </c>
      <c r="F3553" t="s">
        <v>2070</v>
      </c>
    </row>
    <row r="3554" spans="1:6" customFormat="1">
      <c r="A3554" t="s">
        <v>1696</v>
      </c>
      <c r="B3554" t="s">
        <v>2187</v>
      </c>
      <c r="C3554" t="s">
        <v>2366</v>
      </c>
      <c r="D3554" t="s">
        <v>3118</v>
      </c>
      <c r="E3554" s="48">
        <v>46181</v>
      </c>
      <c r="F3554" t="s">
        <v>2070</v>
      </c>
    </row>
    <row r="3555" spans="1:6" customFormat="1">
      <c r="A3555" t="s">
        <v>1696</v>
      </c>
      <c r="B3555" t="s">
        <v>2187</v>
      </c>
      <c r="C3555" t="s">
        <v>2366</v>
      </c>
      <c r="D3555" t="s">
        <v>3118</v>
      </c>
      <c r="E3555" s="48">
        <v>46184</v>
      </c>
      <c r="F3555" t="s">
        <v>2070</v>
      </c>
    </row>
    <row r="3556" spans="1:6" customFormat="1">
      <c r="A3556" t="s">
        <v>1696</v>
      </c>
      <c r="B3556" t="s">
        <v>2187</v>
      </c>
      <c r="C3556" t="s">
        <v>2366</v>
      </c>
      <c r="D3556" t="s">
        <v>3118</v>
      </c>
      <c r="E3556" s="48">
        <v>46185</v>
      </c>
      <c r="F3556" t="s">
        <v>2070</v>
      </c>
    </row>
    <row r="3557" spans="1:6" customFormat="1">
      <c r="A3557" t="s">
        <v>1696</v>
      </c>
      <c r="B3557" t="s">
        <v>2187</v>
      </c>
      <c r="C3557" t="s">
        <v>2366</v>
      </c>
      <c r="D3557" t="s">
        <v>3118</v>
      </c>
      <c r="E3557" s="48">
        <v>46186</v>
      </c>
      <c r="F3557" t="s">
        <v>2070</v>
      </c>
    </row>
    <row r="3558" spans="1:6" customFormat="1">
      <c r="A3558" t="s">
        <v>1696</v>
      </c>
      <c r="B3558" t="s">
        <v>2187</v>
      </c>
      <c r="C3558" t="s">
        <v>2366</v>
      </c>
      <c r="D3558" t="s">
        <v>3118</v>
      </c>
      <c r="E3558" s="48">
        <v>46187</v>
      </c>
      <c r="F3558" t="s">
        <v>2070</v>
      </c>
    </row>
    <row r="3559" spans="1:6" customFormat="1">
      <c r="A3559" t="s">
        <v>1696</v>
      </c>
      <c r="B3559" t="s">
        <v>2187</v>
      </c>
      <c r="C3559" t="s">
        <v>2366</v>
      </c>
      <c r="D3559" t="s">
        <v>3118</v>
      </c>
      <c r="E3559" s="48">
        <v>46188</v>
      </c>
      <c r="F3559" t="s">
        <v>2070</v>
      </c>
    </row>
    <row r="3560" spans="1:6" customFormat="1">
      <c r="A3560" t="s">
        <v>1696</v>
      </c>
      <c r="B3560" t="s">
        <v>2187</v>
      </c>
      <c r="C3560" t="s">
        <v>2366</v>
      </c>
      <c r="D3560" t="s">
        <v>3118</v>
      </c>
      <c r="E3560" s="48">
        <v>46189</v>
      </c>
      <c r="F3560" t="s">
        <v>2070</v>
      </c>
    </row>
    <row r="3561" spans="1:6" customFormat="1">
      <c r="A3561" t="s">
        <v>1696</v>
      </c>
      <c r="B3561" t="s">
        <v>2187</v>
      </c>
      <c r="C3561" t="s">
        <v>2366</v>
      </c>
      <c r="D3561" t="s">
        <v>3118</v>
      </c>
      <c r="E3561" s="48">
        <v>46190</v>
      </c>
      <c r="F3561" t="s">
        <v>2070</v>
      </c>
    </row>
    <row r="3562" spans="1:6" customFormat="1">
      <c r="A3562" t="s">
        <v>1696</v>
      </c>
      <c r="B3562" t="s">
        <v>2187</v>
      </c>
      <c r="C3562" t="s">
        <v>2366</v>
      </c>
      <c r="D3562" t="s">
        <v>3118</v>
      </c>
      <c r="E3562" s="48">
        <v>46191</v>
      </c>
      <c r="F3562" t="s">
        <v>2070</v>
      </c>
    </row>
    <row r="3563" spans="1:6" customFormat="1">
      <c r="A3563" t="s">
        <v>1696</v>
      </c>
      <c r="B3563" t="s">
        <v>2187</v>
      </c>
      <c r="C3563" t="s">
        <v>2366</v>
      </c>
      <c r="D3563" t="s">
        <v>3118</v>
      </c>
      <c r="E3563" s="48">
        <v>46201</v>
      </c>
      <c r="F3563" t="s">
        <v>2070</v>
      </c>
    </row>
    <row r="3564" spans="1:6" customFormat="1">
      <c r="A3564" t="s">
        <v>1696</v>
      </c>
      <c r="B3564" t="s">
        <v>2187</v>
      </c>
      <c r="C3564" t="s">
        <v>2366</v>
      </c>
      <c r="D3564" t="s">
        <v>3118</v>
      </c>
      <c r="E3564" s="48">
        <v>46208</v>
      </c>
      <c r="F3564" t="s">
        <v>2070</v>
      </c>
    </row>
    <row r="3565" spans="1:6" customFormat="1">
      <c r="A3565" t="s">
        <v>1696</v>
      </c>
      <c r="B3565" t="s">
        <v>2187</v>
      </c>
      <c r="C3565" t="s">
        <v>2366</v>
      </c>
      <c r="D3565" t="s">
        <v>3118</v>
      </c>
      <c r="E3565" s="48">
        <v>46213</v>
      </c>
      <c r="F3565" t="s">
        <v>2070</v>
      </c>
    </row>
    <row r="3566" spans="1:6" customFormat="1">
      <c r="A3566" t="s">
        <v>1696</v>
      </c>
      <c r="B3566" t="s">
        <v>2187</v>
      </c>
      <c r="C3566" t="s">
        <v>2366</v>
      </c>
      <c r="D3566" t="s">
        <v>3118</v>
      </c>
      <c r="E3566" s="48">
        <v>46214</v>
      </c>
      <c r="F3566" t="s">
        <v>2070</v>
      </c>
    </row>
    <row r="3567" spans="1:6" customFormat="1">
      <c r="A3567" t="s">
        <v>1696</v>
      </c>
      <c r="B3567" t="s">
        <v>2187</v>
      </c>
      <c r="C3567" t="s">
        <v>2366</v>
      </c>
      <c r="D3567" t="s">
        <v>3118</v>
      </c>
      <c r="E3567" s="48">
        <v>46215</v>
      </c>
      <c r="F3567" t="s">
        <v>2070</v>
      </c>
    </row>
    <row r="3568" spans="1:6" customFormat="1">
      <c r="A3568" t="s">
        <v>1696</v>
      </c>
      <c r="B3568" t="s">
        <v>2187</v>
      </c>
      <c r="C3568" t="s">
        <v>2366</v>
      </c>
      <c r="D3568" t="s">
        <v>3118</v>
      </c>
      <c r="E3568" s="48">
        <v>46216</v>
      </c>
      <c r="F3568" t="s">
        <v>2070</v>
      </c>
    </row>
    <row r="3569" spans="1:7" customFormat="1">
      <c r="A3569" t="s">
        <v>1696</v>
      </c>
      <c r="B3569" t="s">
        <v>2187</v>
      </c>
      <c r="C3569" t="s">
        <v>2366</v>
      </c>
      <c r="D3569" t="s">
        <v>3118</v>
      </c>
      <c r="E3569" s="48">
        <v>46217</v>
      </c>
      <c r="F3569" t="s">
        <v>2070</v>
      </c>
    </row>
    <row r="3570" spans="1:7" customFormat="1">
      <c r="A3570" t="s">
        <v>1696</v>
      </c>
      <c r="B3570" t="s">
        <v>2187</v>
      </c>
      <c r="C3570" t="s">
        <v>2366</v>
      </c>
      <c r="D3570" t="s">
        <v>3118</v>
      </c>
      <c r="E3570" s="48">
        <v>46218</v>
      </c>
      <c r="F3570" t="s">
        <v>2070</v>
      </c>
    </row>
    <row r="3571" spans="1:7" customFormat="1">
      <c r="A3571" t="s">
        <v>1696</v>
      </c>
      <c r="B3571" t="s">
        <v>2187</v>
      </c>
      <c r="C3571" t="s">
        <v>2366</v>
      </c>
      <c r="D3571" t="s">
        <v>3118</v>
      </c>
      <c r="E3571" s="48">
        <v>46219</v>
      </c>
      <c r="F3571" t="s">
        <v>2070</v>
      </c>
    </row>
    <row r="3572" spans="1:7" customFormat="1">
      <c r="A3572" t="s">
        <v>1696</v>
      </c>
      <c r="B3572" t="s">
        <v>2187</v>
      </c>
      <c r="C3572" t="s">
        <v>2366</v>
      </c>
      <c r="D3572" t="s">
        <v>3118</v>
      </c>
      <c r="E3572" s="48">
        <v>46220</v>
      </c>
      <c r="F3572" t="s">
        <v>2070</v>
      </c>
    </row>
    <row r="3573" spans="1:7" customFormat="1">
      <c r="A3573" t="s">
        <v>1696</v>
      </c>
      <c r="B3573" t="s">
        <v>2187</v>
      </c>
      <c r="C3573" t="s">
        <v>2366</v>
      </c>
      <c r="D3573" t="s">
        <v>3118</v>
      </c>
      <c r="E3573" s="48">
        <v>46221</v>
      </c>
      <c r="F3573" t="s">
        <v>2070</v>
      </c>
    </row>
    <row r="3574" spans="1:7" customFormat="1">
      <c r="A3574" t="s">
        <v>1696</v>
      </c>
      <c r="B3574" t="s">
        <v>2187</v>
      </c>
      <c r="C3574" t="s">
        <v>2366</v>
      </c>
      <c r="D3574" t="s">
        <v>3118</v>
      </c>
      <c r="E3574" s="48">
        <v>46223</v>
      </c>
      <c r="F3574" t="s">
        <v>2070</v>
      </c>
    </row>
    <row r="3575" spans="1:7" customFormat="1">
      <c r="A3575" t="s">
        <v>1696</v>
      </c>
      <c r="B3575" t="s">
        <v>2187</v>
      </c>
      <c r="C3575" t="s">
        <v>2366</v>
      </c>
      <c r="D3575" t="s">
        <v>3118</v>
      </c>
      <c r="E3575" s="48">
        <v>46224</v>
      </c>
      <c r="F3575" t="s">
        <v>2070</v>
      </c>
    </row>
    <row r="3576" spans="1:7" customFormat="1">
      <c r="A3576" t="s">
        <v>1696</v>
      </c>
      <c r="B3576" t="s">
        <v>2187</v>
      </c>
      <c r="C3576" t="s">
        <v>2366</v>
      </c>
      <c r="D3576" t="s">
        <v>3118</v>
      </c>
      <c r="E3576" s="48">
        <v>46225</v>
      </c>
      <c r="F3576" t="s">
        <v>2070</v>
      </c>
    </row>
    <row r="3577" spans="1:7" customFormat="1">
      <c r="A3577" t="s">
        <v>1696</v>
      </c>
      <c r="B3577" t="s">
        <v>2187</v>
      </c>
      <c r="C3577" t="s">
        <v>2366</v>
      </c>
      <c r="D3577" t="s">
        <v>3118</v>
      </c>
      <c r="E3577" s="48">
        <v>46226</v>
      </c>
      <c r="F3577" t="s">
        <v>2070</v>
      </c>
    </row>
    <row r="3578" spans="1:7" customFormat="1">
      <c r="A3578" t="s">
        <v>1696</v>
      </c>
      <c r="B3578" t="s">
        <v>2187</v>
      </c>
      <c r="C3578" t="s">
        <v>2366</v>
      </c>
      <c r="D3578" t="s">
        <v>3118</v>
      </c>
      <c r="E3578" s="48">
        <v>46227</v>
      </c>
      <c r="F3578" t="s">
        <v>2070</v>
      </c>
    </row>
    <row r="3579" spans="1:7" customFormat="1">
      <c r="A3579" t="s">
        <v>1696</v>
      </c>
      <c r="B3579" t="s">
        <v>2187</v>
      </c>
      <c r="C3579" t="s">
        <v>2366</v>
      </c>
      <c r="D3579" t="s">
        <v>3118</v>
      </c>
      <c r="E3579" s="48">
        <v>46228</v>
      </c>
      <c r="F3579" t="s">
        <v>2070</v>
      </c>
    </row>
    <row r="3580" spans="1:7" customFormat="1">
      <c r="A3580" t="s">
        <v>1696</v>
      </c>
      <c r="B3580" t="s">
        <v>2187</v>
      </c>
      <c r="C3580" t="s">
        <v>2366</v>
      </c>
      <c r="D3580" t="s">
        <v>3118</v>
      </c>
      <c r="E3580" s="48">
        <v>46258</v>
      </c>
      <c r="F3580" t="s">
        <v>3180</v>
      </c>
      <c r="G3580" t="s">
        <v>4966</v>
      </c>
    </row>
    <row r="3581" spans="1:7" customFormat="1">
      <c r="A3581" t="s">
        <v>1696</v>
      </c>
      <c r="B3581" t="s">
        <v>2187</v>
      </c>
      <c r="C3581" t="s">
        <v>2366</v>
      </c>
      <c r="D3581" t="s">
        <v>3118</v>
      </c>
      <c r="E3581" s="48">
        <v>46258</v>
      </c>
      <c r="F3581" t="s">
        <v>3180</v>
      </c>
      <c r="G3581" t="s">
        <v>4967</v>
      </c>
    </row>
    <row r="3582" spans="1:7" customFormat="1">
      <c r="A3582" t="s">
        <v>1696</v>
      </c>
      <c r="B3582" t="s">
        <v>2187</v>
      </c>
      <c r="C3582" t="s">
        <v>2366</v>
      </c>
      <c r="D3582" t="s">
        <v>3118</v>
      </c>
      <c r="E3582" s="48">
        <v>46260</v>
      </c>
      <c r="F3582" t="s">
        <v>2070</v>
      </c>
    </row>
    <row r="3583" spans="1:7" customFormat="1">
      <c r="A3583" t="s">
        <v>1696</v>
      </c>
      <c r="B3583" t="s">
        <v>2187</v>
      </c>
      <c r="C3583" t="s">
        <v>2366</v>
      </c>
      <c r="D3583" t="s">
        <v>3118</v>
      </c>
      <c r="E3583" s="48">
        <v>46264</v>
      </c>
      <c r="F3583" t="s">
        <v>2070</v>
      </c>
    </row>
    <row r="3584" spans="1:7" customFormat="1">
      <c r="A3584" t="s">
        <v>1696</v>
      </c>
      <c r="B3584" t="s">
        <v>2187</v>
      </c>
      <c r="C3584" t="s">
        <v>2366</v>
      </c>
      <c r="D3584" t="s">
        <v>3118</v>
      </c>
      <c r="E3584" s="48">
        <v>46277</v>
      </c>
      <c r="F3584" t="s">
        <v>2070</v>
      </c>
    </row>
    <row r="3585" spans="1:7" customFormat="1">
      <c r="A3585" t="s">
        <v>1696</v>
      </c>
      <c r="B3585" t="s">
        <v>2187</v>
      </c>
      <c r="C3585" t="s">
        <v>2366</v>
      </c>
      <c r="D3585" t="s">
        <v>3118</v>
      </c>
      <c r="E3585" s="48">
        <v>46278</v>
      </c>
      <c r="F3585" t="s">
        <v>2070</v>
      </c>
    </row>
    <row r="3586" spans="1:7" customFormat="1">
      <c r="A3586" t="s">
        <v>1698</v>
      </c>
      <c r="B3586" t="s">
        <v>2054</v>
      </c>
      <c r="C3586" t="s">
        <v>2055</v>
      </c>
      <c r="D3586" t="s">
        <v>3181</v>
      </c>
      <c r="E3586" s="48">
        <v>46162</v>
      </c>
      <c r="F3586" t="s">
        <v>3146</v>
      </c>
      <c r="G3586" t="s">
        <v>4898</v>
      </c>
    </row>
    <row r="3587" spans="1:7" customFormat="1">
      <c r="A3587" t="s">
        <v>1698</v>
      </c>
      <c r="B3587" t="s">
        <v>2054</v>
      </c>
      <c r="C3587" t="s">
        <v>2055</v>
      </c>
      <c r="D3587" t="s">
        <v>3181</v>
      </c>
      <c r="E3587" s="48">
        <v>46163</v>
      </c>
      <c r="F3587" t="s">
        <v>3182</v>
      </c>
      <c r="G3587" t="s">
        <v>4968</v>
      </c>
    </row>
    <row r="3588" spans="1:7" customFormat="1">
      <c r="A3588" t="s">
        <v>1698</v>
      </c>
      <c r="B3588" t="s">
        <v>2054</v>
      </c>
      <c r="C3588" t="s">
        <v>2055</v>
      </c>
      <c r="D3588" t="s">
        <v>3181</v>
      </c>
      <c r="E3588" s="48">
        <v>46163</v>
      </c>
      <c r="F3588" t="s">
        <v>3182</v>
      </c>
      <c r="G3588" t="s">
        <v>4969</v>
      </c>
    </row>
    <row r="3589" spans="1:7" customFormat="1">
      <c r="A3589" t="s">
        <v>1698</v>
      </c>
      <c r="B3589" t="s">
        <v>2054</v>
      </c>
      <c r="C3589" t="s">
        <v>2055</v>
      </c>
      <c r="D3589" t="s">
        <v>3181</v>
      </c>
      <c r="E3589" s="48">
        <v>46163</v>
      </c>
      <c r="F3589" t="s">
        <v>3182</v>
      </c>
      <c r="G3589" t="s">
        <v>4970</v>
      </c>
    </row>
    <row r="3590" spans="1:7" customFormat="1">
      <c r="A3590" t="s">
        <v>1698</v>
      </c>
      <c r="B3590" t="s">
        <v>2054</v>
      </c>
      <c r="C3590" t="s">
        <v>2055</v>
      </c>
      <c r="D3590" t="s">
        <v>3181</v>
      </c>
      <c r="E3590" s="48">
        <v>46164</v>
      </c>
      <c r="F3590" t="s">
        <v>3183</v>
      </c>
      <c r="G3590" t="s">
        <v>4971</v>
      </c>
    </row>
    <row r="3591" spans="1:7" customFormat="1">
      <c r="A3591" t="s">
        <v>1698</v>
      </c>
      <c r="B3591" t="s">
        <v>2054</v>
      </c>
      <c r="C3591" t="s">
        <v>2055</v>
      </c>
      <c r="D3591" t="s">
        <v>3181</v>
      </c>
      <c r="E3591" s="48">
        <v>46169</v>
      </c>
      <c r="F3591" t="s">
        <v>3184</v>
      </c>
      <c r="G3591" t="s">
        <v>4972</v>
      </c>
    </row>
    <row r="3592" spans="1:7" customFormat="1">
      <c r="A3592" t="s">
        <v>1698</v>
      </c>
      <c r="B3592" t="s">
        <v>2054</v>
      </c>
      <c r="C3592" t="s">
        <v>2055</v>
      </c>
      <c r="D3592" t="s">
        <v>3181</v>
      </c>
      <c r="E3592" s="48">
        <v>46170</v>
      </c>
      <c r="F3592" t="s">
        <v>3185</v>
      </c>
      <c r="G3592" t="s">
        <v>4973</v>
      </c>
    </row>
    <row r="3593" spans="1:7" customFormat="1">
      <c r="A3593" t="s">
        <v>1698</v>
      </c>
      <c r="B3593" t="s">
        <v>2054</v>
      </c>
      <c r="C3593" t="s">
        <v>2055</v>
      </c>
      <c r="D3593" t="s">
        <v>3181</v>
      </c>
      <c r="E3593" s="48">
        <v>46171</v>
      </c>
      <c r="F3593" t="s">
        <v>3186</v>
      </c>
      <c r="G3593" t="s">
        <v>4974</v>
      </c>
    </row>
    <row r="3594" spans="1:7" customFormat="1">
      <c r="A3594" t="s">
        <v>1698</v>
      </c>
      <c r="B3594" t="s">
        <v>2054</v>
      </c>
      <c r="C3594" t="s">
        <v>2055</v>
      </c>
      <c r="D3594" t="s">
        <v>3181</v>
      </c>
      <c r="E3594" s="48">
        <v>46172</v>
      </c>
      <c r="F3594" t="s">
        <v>3187</v>
      </c>
      <c r="G3594" t="s">
        <v>4975</v>
      </c>
    </row>
    <row r="3595" spans="1:7" customFormat="1">
      <c r="A3595" t="s">
        <v>1698</v>
      </c>
      <c r="B3595" t="s">
        <v>2054</v>
      </c>
      <c r="C3595" t="s">
        <v>2055</v>
      </c>
      <c r="D3595" t="s">
        <v>3181</v>
      </c>
      <c r="E3595" s="48">
        <v>46174</v>
      </c>
      <c r="F3595" t="s">
        <v>3188</v>
      </c>
      <c r="G3595" t="s">
        <v>4976</v>
      </c>
    </row>
    <row r="3596" spans="1:7" customFormat="1">
      <c r="A3596" t="s">
        <v>1698</v>
      </c>
      <c r="B3596" t="s">
        <v>2054</v>
      </c>
      <c r="C3596" t="s">
        <v>2055</v>
      </c>
      <c r="D3596" t="s">
        <v>3181</v>
      </c>
      <c r="E3596" s="48">
        <v>46175</v>
      </c>
      <c r="F3596" t="s">
        <v>2423</v>
      </c>
      <c r="G3596" t="s">
        <v>4688</v>
      </c>
    </row>
    <row r="3597" spans="1:7" customFormat="1">
      <c r="A3597" t="s">
        <v>1698</v>
      </c>
      <c r="B3597" t="s">
        <v>2054</v>
      </c>
      <c r="C3597" t="s">
        <v>2055</v>
      </c>
      <c r="D3597" t="s">
        <v>3181</v>
      </c>
      <c r="E3597" s="48">
        <v>46175</v>
      </c>
      <c r="F3597" t="s">
        <v>2423</v>
      </c>
      <c r="G3597" t="s">
        <v>4689</v>
      </c>
    </row>
    <row r="3598" spans="1:7" customFormat="1">
      <c r="A3598" t="s">
        <v>1698</v>
      </c>
      <c r="B3598" t="s">
        <v>2054</v>
      </c>
      <c r="C3598" t="s">
        <v>2055</v>
      </c>
      <c r="D3598" t="s">
        <v>3181</v>
      </c>
      <c r="E3598" s="48">
        <v>46176</v>
      </c>
      <c r="F3598" t="s">
        <v>3167</v>
      </c>
      <c r="G3598" t="s">
        <v>4944</v>
      </c>
    </row>
    <row r="3599" spans="1:7" customFormat="1">
      <c r="A3599" t="s">
        <v>1698</v>
      </c>
      <c r="B3599" t="s">
        <v>2054</v>
      </c>
      <c r="C3599" t="s">
        <v>2055</v>
      </c>
      <c r="D3599" t="s">
        <v>3181</v>
      </c>
      <c r="E3599" s="48">
        <v>46176</v>
      </c>
      <c r="F3599" t="s">
        <v>3167</v>
      </c>
      <c r="G3599" t="s">
        <v>4945</v>
      </c>
    </row>
    <row r="3600" spans="1:7" customFormat="1">
      <c r="A3600" t="s">
        <v>1698</v>
      </c>
      <c r="B3600" t="s">
        <v>2054</v>
      </c>
      <c r="C3600" t="s">
        <v>2055</v>
      </c>
      <c r="D3600" t="s">
        <v>3181</v>
      </c>
      <c r="E3600" s="48">
        <v>46177</v>
      </c>
      <c r="F3600" t="s">
        <v>3189</v>
      </c>
      <c r="G3600" t="s">
        <v>4692</v>
      </c>
    </row>
    <row r="3601" spans="1:9">
      <c r="A3601" t="s">
        <v>1698</v>
      </c>
      <c r="B3601" t="s">
        <v>2054</v>
      </c>
      <c r="C3601" t="s">
        <v>2055</v>
      </c>
      <c r="D3601" t="s">
        <v>3181</v>
      </c>
      <c r="E3601" s="48">
        <v>46178</v>
      </c>
      <c r="F3601" t="s">
        <v>3190</v>
      </c>
      <c r="G3601" t="s">
        <v>4729</v>
      </c>
      <c r="H3601"/>
      <c r="I3601"/>
    </row>
    <row r="3602" spans="1:9">
      <c r="A3602" t="s">
        <v>1698</v>
      </c>
      <c r="B3602" t="s">
        <v>2054</v>
      </c>
      <c r="C3602" t="s">
        <v>2055</v>
      </c>
      <c r="D3602" t="s">
        <v>3181</v>
      </c>
      <c r="E3602" s="48">
        <v>46179</v>
      </c>
      <c r="F3602" t="s">
        <v>2698</v>
      </c>
      <c r="G3602" t="s">
        <v>3380</v>
      </c>
      <c r="H3602"/>
      <c r="I3602"/>
    </row>
    <row r="3603" spans="1:9">
      <c r="A3603" t="s">
        <v>1698</v>
      </c>
      <c r="B3603" t="s">
        <v>2054</v>
      </c>
      <c r="C3603" t="s">
        <v>2055</v>
      </c>
      <c r="D3603" t="s">
        <v>3181</v>
      </c>
      <c r="E3603" s="48">
        <v>46183</v>
      </c>
      <c r="F3603" t="s">
        <v>2207</v>
      </c>
      <c r="G3603" t="s">
        <v>4977</v>
      </c>
      <c r="H3603"/>
      <c r="I3603"/>
    </row>
    <row r="3604" spans="1:9">
      <c r="A3604" t="s">
        <v>1698</v>
      </c>
      <c r="B3604" t="s">
        <v>2054</v>
      </c>
      <c r="C3604" t="s">
        <v>2055</v>
      </c>
      <c r="D3604" t="s">
        <v>3181</v>
      </c>
      <c r="E3604" s="48">
        <v>46184</v>
      </c>
      <c r="F3604" t="s">
        <v>2699</v>
      </c>
      <c r="G3604" t="s">
        <v>3383</v>
      </c>
      <c r="H3604"/>
      <c r="I3604"/>
    </row>
    <row r="3605" spans="1:9">
      <c r="A3605" t="s">
        <v>1698</v>
      </c>
      <c r="B3605" t="s">
        <v>2054</v>
      </c>
      <c r="C3605" t="s">
        <v>2055</v>
      </c>
      <c r="D3605" t="s">
        <v>3181</v>
      </c>
      <c r="E3605" s="48">
        <v>46185</v>
      </c>
      <c r="F3605" t="s">
        <v>2140</v>
      </c>
      <c r="G3605" t="s">
        <v>4946</v>
      </c>
      <c r="H3605"/>
      <c r="I3605"/>
    </row>
    <row r="3606" spans="1:9">
      <c r="A3606" t="s">
        <v>1698</v>
      </c>
      <c r="B3606" t="s">
        <v>2054</v>
      </c>
      <c r="C3606" t="s">
        <v>2055</v>
      </c>
      <c r="D3606" t="s">
        <v>3181</v>
      </c>
      <c r="E3606" s="48">
        <v>46185</v>
      </c>
      <c r="F3606" t="s">
        <v>2140</v>
      </c>
      <c r="G3606" t="s">
        <v>4947</v>
      </c>
      <c r="H3606"/>
      <c r="I3606"/>
    </row>
    <row r="3607" spans="1:9">
      <c r="A3607" t="s">
        <v>1698</v>
      </c>
      <c r="B3607" t="s">
        <v>2054</v>
      </c>
      <c r="C3607" t="s">
        <v>2055</v>
      </c>
      <c r="D3607" t="s">
        <v>3181</v>
      </c>
      <c r="E3607" s="48">
        <v>46186</v>
      </c>
      <c r="F3607" t="s">
        <v>3191</v>
      </c>
      <c r="G3607" t="s">
        <v>4978</v>
      </c>
      <c r="H3607"/>
      <c r="I3607"/>
    </row>
    <row r="3608" spans="1:9">
      <c r="A3608" t="s">
        <v>1698</v>
      </c>
      <c r="B3608" t="s">
        <v>2054</v>
      </c>
      <c r="C3608" t="s">
        <v>2055</v>
      </c>
      <c r="D3608" t="s">
        <v>3181</v>
      </c>
      <c r="E3608" s="48">
        <v>46187</v>
      </c>
      <c r="F3608" t="s">
        <v>2070</v>
      </c>
      <c r="G3608"/>
      <c r="H3608"/>
      <c r="I3608"/>
    </row>
    <row r="3609" spans="1:9">
      <c r="A3609" t="s">
        <v>1698</v>
      </c>
      <c r="B3609" t="s">
        <v>2054</v>
      </c>
      <c r="C3609" t="s">
        <v>2055</v>
      </c>
      <c r="D3609" t="s">
        <v>3181</v>
      </c>
      <c r="E3609" s="48">
        <v>46188</v>
      </c>
      <c r="F3609" t="s">
        <v>2070</v>
      </c>
      <c r="G3609"/>
      <c r="H3609"/>
      <c r="I3609"/>
    </row>
    <row r="3610" spans="1:9">
      <c r="A3610" t="s">
        <v>1698</v>
      </c>
      <c r="B3610" t="s">
        <v>2054</v>
      </c>
      <c r="C3610" t="s">
        <v>2055</v>
      </c>
      <c r="D3610" t="s">
        <v>3181</v>
      </c>
      <c r="E3610" s="48">
        <v>46189</v>
      </c>
      <c r="F3610" t="s">
        <v>2915</v>
      </c>
      <c r="G3610" t="s">
        <v>4477</v>
      </c>
      <c r="H3610"/>
      <c r="I3610"/>
    </row>
    <row r="3611" spans="1:9">
      <c r="A3611" t="s">
        <v>1698</v>
      </c>
      <c r="B3611" t="s">
        <v>2054</v>
      </c>
      <c r="C3611" t="s">
        <v>2055</v>
      </c>
      <c r="D3611" t="s">
        <v>3181</v>
      </c>
      <c r="E3611" s="48">
        <v>46190</v>
      </c>
      <c r="F3611" t="s">
        <v>2144</v>
      </c>
      <c r="G3611" t="s">
        <v>3392</v>
      </c>
      <c r="H3611"/>
      <c r="I3611"/>
    </row>
    <row r="3612" spans="1:9">
      <c r="A3612" t="s">
        <v>1698</v>
      </c>
      <c r="B3612" t="s">
        <v>2054</v>
      </c>
      <c r="C3612" t="s">
        <v>2055</v>
      </c>
      <c r="D3612" t="s">
        <v>3181</v>
      </c>
      <c r="E3612" s="48">
        <v>46191</v>
      </c>
      <c r="F3612" t="s">
        <v>2375</v>
      </c>
      <c r="G3612" t="s">
        <v>4979</v>
      </c>
      <c r="H3612"/>
      <c r="I3612"/>
    </row>
    <row r="3613" spans="1:9">
      <c r="A3613" t="s">
        <v>1698</v>
      </c>
      <c r="B3613" t="s">
        <v>2054</v>
      </c>
      <c r="C3613" t="s">
        <v>2055</v>
      </c>
      <c r="D3613" t="s">
        <v>3181</v>
      </c>
      <c r="E3613" s="48">
        <v>46192</v>
      </c>
      <c r="F3613" t="s">
        <v>2731</v>
      </c>
      <c r="G3613" t="s">
        <v>3491</v>
      </c>
      <c r="H3613"/>
      <c r="I3613"/>
    </row>
    <row r="3614" spans="1:9">
      <c r="A3614" t="s">
        <v>1698</v>
      </c>
      <c r="B3614" t="s">
        <v>2054</v>
      </c>
      <c r="C3614" t="s">
        <v>2055</v>
      </c>
      <c r="D3614" t="s">
        <v>3181</v>
      </c>
      <c r="E3614" s="48">
        <v>46193</v>
      </c>
      <c r="F3614" t="s">
        <v>3192</v>
      </c>
      <c r="G3614" t="s">
        <v>4980</v>
      </c>
      <c r="H3614"/>
      <c r="I3614"/>
    </row>
    <row r="3615" spans="1:9">
      <c r="A3615" t="s">
        <v>1698</v>
      </c>
      <c r="B3615" t="s">
        <v>2054</v>
      </c>
      <c r="C3615" t="s">
        <v>2055</v>
      </c>
      <c r="D3615" t="s">
        <v>3181</v>
      </c>
      <c r="E3615" s="48">
        <v>46194</v>
      </c>
      <c r="F3615" t="s">
        <v>2070</v>
      </c>
      <c r="G3615"/>
      <c r="H3615"/>
      <c r="I3615"/>
    </row>
    <row r="3616" spans="1:9">
      <c r="A3616" t="s">
        <v>1698</v>
      </c>
      <c r="B3616" t="s">
        <v>2054</v>
      </c>
      <c r="C3616" t="s">
        <v>2055</v>
      </c>
      <c r="D3616" t="s">
        <v>3181</v>
      </c>
      <c r="E3616" s="48">
        <v>46196</v>
      </c>
      <c r="F3616" t="s">
        <v>2799</v>
      </c>
      <c r="G3616" t="s">
        <v>3765</v>
      </c>
      <c r="H3616"/>
      <c r="I3616"/>
    </row>
    <row r="3617" spans="1:9">
      <c r="A3617" t="s">
        <v>1698</v>
      </c>
      <c r="B3617" t="s">
        <v>2054</v>
      </c>
      <c r="C3617" t="s">
        <v>2055</v>
      </c>
      <c r="D3617" t="s">
        <v>3181</v>
      </c>
      <c r="E3617" s="48">
        <v>46197</v>
      </c>
      <c r="F3617" t="s">
        <v>2077</v>
      </c>
      <c r="G3617" t="s">
        <v>3790</v>
      </c>
      <c r="H3617"/>
      <c r="I3617"/>
    </row>
    <row r="3618" spans="1:9">
      <c r="A3618" t="s">
        <v>1698</v>
      </c>
      <c r="B3618" t="s">
        <v>2054</v>
      </c>
      <c r="C3618" t="s">
        <v>2055</v>
      </c>
      <c r="D3618" t="s">
        <v>3181</v>
      </c>
      <c r="E3618" s="48">
        <v>46198</v>
      </c>
      <c r="F3618" t="s">
        <v>2572</v>
      </c>
      <c r="G3618" t="s">
        <v>4482</v>
      </c>
      <c r="H3618"/>
      <c r="I3618"/>
    </row>
    <row r="3619" spans="1:9">
      <c r="A3619" t="s">
        <v>1698</v>
      </c>
      <c r="B3619" t="s">
        <v>2054</v>
      </c>
      <c r="C3619" t="s">
        <v>2055</v>
      </c>
      <c r="D3619" t="s">
        <v>3181</v>
      </c>
      <c r="E3619" s="48">
        <v>46199</v>
      </c>
      <c r="F3619" t="s">
        <v>2079</v>
      </c>
      <c r="G3619" t="s">
        <v>4074</v>
      </c>
      <c r="H3619"/>
      <c r="I3619"/>
    </row>
    <row r="3620" spans="1:9">
      <c r="A3620" t="s">
        <v>1698</v>
      </c>
      <c r="B3620" t="s">
        <v>2054</v>
      </c>
      <c r="C3620" t="s">
        <v>2055</v>
      </c>
      <c r="D3620" t="s">
        <v>3181</v>
      </c>
      <c r="E3620" s="48">
        <v>46200</v>
      </c>
      <c r="F3620" t="s">
        <v>2528</v>
      </c>
      <c r="G3620" t="s">
        <v>3550</v>
      </c>
      <c r="H3620"/>
      <c r="I3620"/>
    </row>
    <row r="3621" spans="1:9">
      <c r="A3621" t="s">
        <v>1698</v>
      </c>
      <c r="B3621" t="s">
        <v>2054</v>
      </c>
      <c r="C3621" t="s">
        <v>2055</v>
      </c>
      <c r="D3621" t="s">
        <v>3181</v>
      </c>
      <c r="E3621" s="48">
        <v>46201</v>
      </c>
      <c r="F3621" t="s">
        <v>2070</v>
      </c>
      <c r="G3621"/>
      <c r="H3621"/>
      <c r="I3621"/>
    </row>
    <row r="3622" spans="1:9">
      <c r="A3622" t="s">
        <v>1698</v>
      </c>
      <c r="B3622" t="s">
        <v>2054</v>
      </c>
      <c r="C3622" t="s">
        <v>2055</v>
      </c>
      <c r="D3622" t="s">
        <v>3181</v>
      </c>
      <c r="E3622" s="48">
        <v>46204</v>
      </c>
      <c r="F3622" t="s">
        <v>3193</v>
      </c>
      <c r="G3622" t="s">
        <v>4981</v>
      </c>
      <c r="H3622"/>
      <c r="I3622"/>
    </row>
    <row r="3623" spans="1:9">
      <c r="A3623" t="s">
        <v>1698</v>
      </c>
      <c r="B3623" t="s">
        <v>2054</v>
      </c>
      <c r="C3623" t="s">
        <v>2055</v>
      </c>
      <c r="D3623" t="s">
        <v>3181</v>
      </c>
      <c r="E3623" s="48">
        <v>46204</v>
      </c>
      <c r="F3623" t="s">
        <v>3193</v>
      </c>
      <c r="G3623" t="s">
        <v>4982</v>
      </c>
      <c r="H3623"/>
      <c r="I3623"/>
    </row>
    <row r="3624" spans="1:9">
      <c r="A3624" t="s">
        <v>1698</v>
      </c>
      <c r="B3624" t="s">
        <v>2054</v>
      </c>
      <c r="C3624" t="s">
        <v>2055</v>
      </c>
      <c r="D3624" t="s">
        <v>3181</v>
      </c>
      <c r="E3624" s="48">
        <v>46204</v>
      </c>
      <c r="F3624" t="s">
        <v>3193</v>
      </c>
      <c r="G3624" t="s">
        <v>4983</v>
      </c>
      <c r="H3624"/>
      <c r="I3624"/>
    </row>
    <row r="3625" spans="1:9">
      <c r="A3625" t="s">
        <v>1698</v>
      </c>
      <c r="B3625" t="s">
        <v>2054</v>
      </c>
      <c r="C3625" t="s">
        <v>2055</v>
      </c>
      <c r="D3625" t="s">
        <v>3181</v>
      </c>
      <c r="E3625" s="48">
        <v>46205</v>
      </c>
      <c r="F3625" t="s">
        <v>2215</v>
      </c>
      <c r="G3625" t="s">
        <v>4984</v>
      </c>
      <c r="H3625"/>
      <c r="I3625"/>
    </row>
    <row r="3626" spans="1:9">
      <c r="A3626" t="s">
        <v>1698</v>
      </c>
      <c r="B3626" t="s">
        <v>2054</v>
      </c>
      <c r="C3626" t="s">
        <v>2055</v>
      </c>
      <c r="D3626" t="s">
        <v>3181</v>
      </c>
      <c r="E3626" s="48">
        <v>46205</v>
      </c>
      <c r="F3626" t="s">
        <v>2215</v>
      </c>
      <c r="G3626" t="s">
        <v>4985</v>
      </c>
      <c r="H3626"/>
      <c r="I3626"/>
    </row>
    <row r="3627" spans="1:9">
      <c r="A3627" t="s">
        <v>1698</v>
      </c>
      <c r="B3627" t="s">
        <v>2054</v>
      </c>
      <c r="C3627" t="s">
        <v>2055</v>
      </c>
      <c r="D3627" t="s">
        <v>3181</v>
      </c>
      <c r="E3627" s="48">
        <v>46206</v>
      </c>
      <c r="F3627" t="s">
        <v>2338</v>
      </c>
      <c r="G3627" t="s">
        <v>4487</v>
      </c>
      <c r="H3627"/>
      <c r="I3627"/>
    </row>
    <row r="3628" spans="1:9">
      <c r="A3628" t="s">
        <v>1698</v>
      </c>
      <c r="B3628" t="s">
        <v>2054</v>
      </c>
      <c r="C3628" t="s">
        <v>2055</v>
      </c>
      <c r="D3628" t="s">
        <v>3181</v>
      </c>
      <c r="E3628" s="48">
        <v>46207</v>
      </c>
      <c r="F3628" t="s">
        <v>2339</v>
      </c>
      <c r="G3628" t="s">
        <v>4559</v>
      </c>
      <c r="H3628"/>
      <c r="I3628"/>
    </row>
    <row r="3629" spans="1:9">
      <c r="A3629" t="s">
        <v>1698</v>
      </c>
      <c r="B3629" t="s">
        <v>2054</v>
      </c>
      <c r="C3629" t="s">
        <v>2055</v>
      </c>
      <c r="D3629" t="s">
        <v>3181</v>
      </c>
      <c r="E3629" s="48">
        <v>46208</v>
      </c>
      <c r="F3629" t="s">
        <v>2070</v>
      </c>
      <c r="G3629"/>
      <c r="H3629"/>
      <c r="I3629"/>
    </row>
    <row r="3630" spans="1:9">
      <c r="A3630" t="s">
        <v>1698</v>
      </c>
      <c r="B3630" t="s">
        <v>2054</v>
      </c>
      <c r="C3630" t="s">
        <v>2055</v>
      </c>
      <c r="D3630" t="s">
        <v>3181</v>
      </c>
      <c r="E3630" s="48">
        <v>46210</v>
      </c>
      <c r="F3630" t="s">
        <v>2531</v>
      </c>
      <c r="G3630" t="s">
        <v>3406</v>
      </c>
      <c r="H3630"/>
      <c r="I3630"/>
    </row>
    <row r="3631" spans="1:9">
      <c r="A3631" t="s">
        <v>1698</v>
      </c>
      <c r="B3631" t="s">
        <v>2054</v>
      </c>
      <c r="C3631" t="s">
        <v>2055</v>
      </c>
      <c r="D3631" t="s">
        <v>3181</v>
      </c>
      <c r="E3631" s="48">
        <v>46211</v>
      </c>
      <c r="F3631" t="s">
        <v>3194</v>
      </c>
      <c r="G3631" t="s">
        <v>4986</v>
      </c>
      <c r="H3631"/>
      <c r="I3631"/>
    </row>
    <row r="3632" spans="1:9">
      <c r="A3632" t="s">
        <v>1698</v>
      </c>
      <c r="B3632" t="s">
        <v>2054</v>
      </c>
      <c r="C3632" t="s">
        <v>2055</v>
      </c>
      <c r="D3632" t="s">
        <v>3181</v>
      </c>
      <c r="E3632" s="48">
        <v>46212</v>
      </c>
      <c r="F3632" t="s">
        <v>2707</v>
      </c>
      <c r="G3632" t="s">
        <v>3407</v>
      </c>
      <c r="H3632"/>
      <c r="I3632"/>
    </row>
    <row r="3633" spans="1:9">
      <c r="A3633" t="s">
        <v>1698</v>
      </c>
      <c r="B3633" t="s">
        <v>2054</v>
      </c>
      <c r="C3633" t="s">
        <v>2055</v>
      </c>
      <c r="D3633" t="s">
        <v>3181</v>
      </c>
      <c r="E3633" s="48">
        <v>46214</v>
      </c>
      <c r="F3633" t="s">
        <v>2087</v>
      </c>
      <c r="G3633" t="s">
        <v>3949</v>
      </c>
      <c r="H3633"/>
      <c r="I3633"/>
    </row>
    <row r="3634" spans="1:9">
      <c r="A3634" t="s">
        <v>1698</v>
      </c>
      <c r="B3634" t="s">
        <v>2054</v>
      </c>
      <c r="C3634" t="s">
        <v>2055</v>
      </c>
      <c r="D3634" t="s">
        <v>3181</v>
      </c>
      <c r="E3634" s="48">
        <v>46214</v>
      </c>
      <c r="F3634" t="s">
        <v>2087</v>
      </c>
      <c r="G3634" t="s">
        <v>3950</v>
      </c>
      <c r="H3634"/>
      <c r="I3634"/>
    </row>
    <row r="3635" spans="1:9">
      <c r="A3635" t="s">
        <v>1698</v>
      </c>
      <c r="B3635" t="s">
        <v>2054</v>
      </c>
      <c r="C3635" t="s">
        <v>2055</v>
      </c>
      <c r="D3635" t="s">
        <v>3181</v>
      </c>
      <c r="E3635" s="48">
        <v>46215</v>
      </c>
      <c r="F3635" t="s">
        <v>2070</v>
      </c>
      <c r="G3635"/>
      <c r="H3635"/>
      <c r="I3635"/>
    </row>
    <row r="3636" spans="1:9">
      <c r="A3636" t="s">
        <v>1698</v>
      </c>
      <c r="B3636" t="s">
        <v>2054</v>
      </c>
      <c r="C3636" t="s">
        <v>2055</v>
      </c>
      <c r="D3636" t="s">
        <v>3181</v>
      </c>
      <c r="E3636" s="48">
        <v>46220</v>
      </c>
      <c r="F3636" t="s">
        <v>2884</v>
      </c>
      <c r="G3636" t="s">
        <v>4329</v>
      </c>
      <c r="H3636"/>
      <c r="I3636"/>
    </row>
    <row r="3637" spans="1:9">
      <c r="A3637" t="s">
        <v>1698</v>
      </c>
      <c r="B3637" t="s">
        <v>2054</v>
      </c>
      <c r="C3637" t="s">
        <v>2055</v>
      </c>
      <c r="D3637" t="s">
        <v>3181</v>
      </c>
      <c r="E3637" s="48">
        <v>46221</v>
      </c>
      <c r="F3637" t="s">
        <v>2901</v>
      </c>
      <c r="G3637" t="s">
        <v>4424</v>
      </c>
      <c r="H3637"/>
      <c r="I3637"/>
    </row>
    <row r="3638" spans="1:9">
      <c r="A3638" t="s">
        <v>1698</v>
      </c>
      <c r="B3638" t="s">
        <v>2054</v>
      </c>
      <c r="C3638" t="s">
        <v>2055</v>
      </c>
      <c r="D3638" t="s">
        <v>3181</v>
      </c>
      <c r="E3638" s="48">
        <v>46222</v>
      </c>
      <c r="F3638" t="s">
        <v>2070</v>
      </c>
      <c r="G3638"/>
      <c r="H3638"/>
      <c r="I3638"/>
    </row>
    <row r="3639" spans="1:9">
      <c r="A3639" t="s">
        <v>1698</v>
      </c>
      <c r="B3639" t="s">
        <v>2054</v>
      </c>
      <c r="C3639" t="s">
        <v>2055</v>
      </c>
      <c r="D3639" t="s">
        <v>3181</v>
      </c>
      <c r="E3639" s="48">
        <v>46225</v>
      </c>
      <c r="F3639" t="s">
        <v>2195</v>
      </c>
      <c r="G3639" t="s">
        <v>4426</v>
      </c>
      <c r="H3639"/>
      <c r="I3639"/>
    </row>
    <row r="3640" spans="1:9">
      <c r="A3640" t="s">
        <v>1698</v>
      </c>
      <c r="B3640" t="s">
        <v>2054</v>
      </c>
      <c r="C3640" t="s">
        <v>2055</v>
      </c>
      <c r="D3640" t="s">
        <v>3181</v>
      </c>
      <c r="E3640" s="48">
        <v>46226</v>
      </c>
      <c r="F3640" t="s">
        <v>3195</v>
      </c>
      <c r="G3640" t="s">
        <v>4987</v>
      </c>
      <c r="H3640"/>
      <c r="I3640"/>
    </row>
    <row r="3641" spans="1:9">
      <c r="A3641" t="s">
        <v>1698</v>
      </c>
      <c r="B3641" t="s">
        <v>2054</v>
      </c>
      <c r="C3641" t="s">
        <v>2055</v>
      </c>
      <c r="D3641" t="s">
        <v>3181</v>
      </c>
      <c r="E3641" s="48">
        <v>46226</v>
      </c>
      <c r="F3641" t="s">
        <v>3195</v>
      </c>
      <c r="G3641" t="s">
        <v>4427</v>
      </c>
      <c r="H3641"/>
      <c r="I3641"/>
    </row>
    <row r="3642" spans="1:9">
      <c r="A3642" t="s">
        <v>1698</v>
      </c>
      <c r="B3642" t="s">
        <v>2054</v>
      </c>
      <c r="C3642" t="s">
        <v>2055</v>
      </c>
      <c r="D3642" t="s">
        <v>3181</v>
      </c>
      <c r="E3642" s="48">
        <v>46227</v>
      </c>
      <c r="F3642" t="s">
        <v>2285</v>
      </c>
      <c r="G3642" t="s">
        <v>4988</v>
      </c>
      <c r="H3642"/>
      <c r="I3642"/>
    </row>
    <row r="3643" spans="1:9">
      <c r="A3643" t="s">
        <v>1698</v>
      </c>
      <c r="B3643" t="s">
        <v>2054</v>
      </c>
      <c r="C3643" t="s">
        <v>2055</v>
      </c>
      <c r="D3643" t="s">
        <v>3181</v>
      </c>
      <c r="E3643" s="48">
        <v>46227</v>
      </c>
      <c r="F3643" t="s">
        <v>2285</v>
      </c>
      <c r="G3643" t="s">
        <v>4989</v>
      </c>
      <c r="H3643"/>
      <c r="I3643"/>
    </row>
    <row r="3644" spans="1:9">
      <c r="A3644" t="s">
        <v>1698</v>
      </c>
      <c r="B3644" t="s">
        <v>2054</v>
      </c>
      <c r="C3644" t="s">
        <v>2055</v>
      </c>
      <c r="D3644" t="s">
        <v>3181</v>
      </c>
      <c r="E3644" s="48">
        <v>46231</v>
      </c>
      <c r="F3644" t="s">
        <v>2886</v>
      </c>
      <c r="G3644" t="s">
        <v>4347</v>
      </c>
      <c r="H3644"/>
      <c r="I3644"/>
    </row>
    <row r="3645" spans="1:9">
      <c r="A3645" t="s">
        <v>1698</v>
      </c>
      <c r="B3645" t="s">
        <v>2054</v>
      </c>
      <c r="C3645" t="s">
        <v>2055</v>
      </c>
      <c r="D3645" t="s">
        <v>3181</v>
      </c>
      <c r="E3645" s="48">
        <v>46232</v>
      </c>
      <c r="F3645" t="s">
        <v>2395</v>
      </c>
      <c r="G3645" t="s">
        <v>4990</v>
      </c>
      <c r="H3645"/>
      <c r="I3645"/>
    </row>
    <row r="3646" spans="1:9">
      <c r="A3646" t="s">
        <v>1698</v>
      </c>
      <c r="B3646" t="s">
        <v>2054</v>
      </c>
      <c r="C3646" t="s">
        <v>2055</v>
      </c>
      <c r="D3646" t="s">
        <v>3181</v>
      </c>
      <c r="E3646" s="48">
        <v>46598</v>
      </c>
      <c r="F3646" t="s">
        <v>2450</v>
      </c>
      <c r="G3646" t="s">
        <v>3761</v>
      </c>
      <c r="H3646"/>
      <c r="I3646"/>
    </row>
    <row r="3647" spans="1:9">
      <c r="A3647" t="s">
        <v>1698</v>
      </c>
      <c r="B3647" t="s">
        <v>2054</v>
      </c>
      <c r="C3647" t="s">
        <v>2055</v>
      </c>
      <c r="D3647" t="s">
        <v>3181</v>
      </c>
      <c r="E3647" s="48">
        <v>46599</v>
      </c>
      <c r="F3647" t="s">
        <v>2536</v>
      </c>
      <c r="G3647" t="s">
        <v>3725</v>
      </c>
      <c r="H3647"/>
      <c r="I3647"/>
    </row>
    <row r="3648" spans="1:9">
      <c r="A3648" t="s">
        <v>1698</v>
      </c>
      <c r="B3648" t="s">
        <v>2054</v>
      </c>
      <c r="C3648" t="s">
        <v>2055</v>
      </c>
      <c r="D3648" t="s">
        <v>3181</v>
      </c>
      <c r="E3648" s="48">
        <v>46235</v>
      </c>
      <c r="F3648" t="s">
        <v>3196</v>
      </c>
      <c r="G3648" t="s">
        <v>4991</v>
      </c>
      <c r="H3648"/>
      <c r="I3648"/>
    </row>
    <row r="3649" spans="1:9">
      <c r="A3649" t="s">
        <v>1698</v>
      </c>
      <c r="B3649" t="s">
        <v>2054</v>
      </c>
      <c r="C3649" t="s">
        <v>2055</v>
      </c>
      <c r="D3649" t="s">
        <v>3181</v>
      </c>
      <c r="E3649" s="48">
        <v>46240</v>
      </c>
      <c r="F3649" t="s">
        <v>2234</v>
      </c>
      <c r="G3649" t="s">
        <v>4992</v>
      </c>
      <c r="H3649"/>
      <c r="I3649"/>
    </row>
    <row r="3650" spans="1:9">
      <c r="A3650" t="s">
        <v>1698</v>
      </c>
      <c r="B3650" t="s">
        <v>2054</v>
      </c>
      <c r="C3650" t="s">
        <v>2055</v>
      </c>
      <c r="D3650" t="s">
        <v>3181</v>
      </c>
      <c r="E3650" s="48">
        <v>46241</v>
      </c>
      <c r="F3650" t="s">
        <v>2753</v>
      </c>
      <c r="G3650" t="s">
        <v>3597</v>
      </c>
      <c r="H3650"/>
      <c r="I3650"/>
    </row>
    <row r="3651" spans="1:9">
      <c r="A3651" t="s">
        <v>1698</v>
      </c>
      <c r="B3651" t="s">
        <v>2054</v>
      </c>
      <c r="C3651" t="s">
        <v>2055</v>
      </c>
      <c r="D3651" t="s">
        <v>3181</v>
      </c>
      <c r="E3651" s="48">
        <v>46242</v>
      </c>
      <c r="F3651" t="s">
        <v>2561</v>
      </c>
      <c r="G3651" t="s">
        <v>4124</v>
      </c>
      <c r="H3651"/>
      <c r="I3651"/>
    </row>
    <row r="3652" spans="1:9">
      <c r="A3652" t="s">
        <v>1698</v>
      </c>
      <c r="B3652" t="s">
        <v>2054</v>
      </c>
      <c r="C3652" t="s">
        <v>2055</v>
      </c>
      <c r="D3652" t="s">
        <v>3181</v>
      </c>
      <c r="E3652" s="48">
        <v>46245</v>
      </c>
      <c r="F3652" t="s">
        <v>2296</v>
      </c>
      <c r="G3652" t="s">
        <v>3599</v>
      </c>
      <c r="H3652"/>
      <c r="I3652"/>
    </row>
    <row r="3653" spans="1:9">
      <c r="A3653" t="s">
        <v>1698</v>
      </c>
      <c r="B3653" t="s">
        <v>2054</v>
      </c>
      <c r="C3653" t="s">
        <v>2055</v>
      </c>
      <c r="D3653" t="s">
        <v>3181</v>
      </c>
      <c r="E3653" s="48">
        <v>46246</v>
      </c>
      <c r="F3653" t="s">
        <v>2239</v>
      </c>
      <c r="G3653" t="s">
        <v>4993</v>
      </c>
      <c r="H3653"/>
      <c r="I3653"/>
    </row>
    <row r="3654" spans="1:9">
      <c r="A3654" t="s">
        <v>1698</v>
      </c>
      <c r="B3654" t="s">
        <v>2054</v>
      </c>
      <c r="C3654" t="s">
        <v>2055</v>
      </c>
      <c r="D3654" t="s">
        <v>3181</v>
      </c>
      <c r="E3654" s="48">
        <v>46247</v>
      </c>
      <c r="F3654" t="s">
        <v>3197</v>
      </c>
      <c r="G3654" t="s">
        <v>4994</v>
      </c>
      <c r="H3654"/>
      <c r="I3654"/>
    </row>
    <row r="3655" spans="1:9">
      <c r="A3655" t="s">
        <v>1698</v>
      </c>
      <c r="B3655" t="s">
        <v>2054</v>
      </c>
      <c r="C3655" t="s">
        <v>2055</v>
      </c>
      <c r="D3655" t="s">
        <v>3181</v>
      </c>
      <c r="E3655" s="48">
        <v>46247</v>
      </c>
      <c r="F3655" t="s">
        <v>3197</v>
      </c>
      <c r="G3655" t="s">
        <v>4995</v>
      </c>
      <c r="H3655"/>
      <c r="I3655"/>
    </row>
    <row r="3656" spans="1:9">
      <c r="A3656" t="s">
        <v>1698</v>
      </c>
      <c r="B3656" t="s">
        <v>2054</v>
      </c>
      <c r="C3656" t="s">
        <v>2055</v>
      </c>
      <c r="D3656" t="s">
        <v>3181</v>
      </c>
      <c r="E3656" s="48">
        <v>46252</v>
      </c>
      <c r="F3656" t="s">
        <v>2299</v>
      </c>
      <c r="G3656" t="s">
        <v>4996</v>
      </c>
      <c r="H3656"/>
      <c r="I3656"/>
    </row>
    <row r="3657" spans="1:9">
      <c r="A3657" t="s">
        <v>1698</v>
      </c>
      <c r="B3657" t="s">
        <v>2054</v>
      </c>
      <c r="C3657" t="s">
        <v>2055</v>
      </c>
      <c r="D3657" t="s">
        <v>3181</v>
      </c>
      <c r="E3657" s="48">
        <v>46253</v>
      </c>
      <c r="F3657" t="s">
        <v>2757</v>
      </c>
      <c r="G3657" t="s">
        <v>3604</v>
      </c>
      <c r="H3657"/>
      <c r="I3657"/>
    </row>
    <row r="3658" spans="1:9">
      <c r="A3658" t="s">
        <v>1698</v>
      </c>
      <c r="B3658" t="s">
        <v>2054</v>
      </c>
      <c r="C3658" t="s">
        <v>2055</v>
      </c>
      <c r="D3658" t="s">
        <v>3181</v>
      </c>
      <c r="E3658" s="48">
        <v>46254</v>
      </c>
      <c r="F3658" t="s">
        <v>3198</v>
      </c>
      <c r="G3658" t="s">
        <v>4997</v>
      </c>
      <c r="H3658"/>
      <c r="I3658"/>
    </row>
    <row r="3659" spans="1:9">
      <c r="A3659" t="s">
        <v>1698</v>
      </c>
      <c r="B3659" t="s">
        <v>2054</v>
      </c>
      <c r="C3659" t="s">
        <v>2055</v>
      </c>
      <c r="D3659" t="s">
        <v>3181</v>
      </c>
      <c r="E3659" s="48">
        <v>46255</v>
      </c>
      <c r="F3659" t="s">
        <v>3199</v>
      </c>
      <c r="G3659" t="s">
        <v>4998</v>
      </c>
      <c r="H3659"/>
      <c r="I3659"/>
    </row>
    <row r="3660" spans="1:9">
      <c r="A3660" t="s">
        <v>1698</v>
      </c>
      <c r="B3660" t="s">
        <v>2054</v>
      </c>
      <c r="C3660" t="s">
        <v>2055</v>
      </c>
      <c r="D3660" t="s">
        <v>3181</v>
      </c>
      <c r="E3660" s="48">
        <v>46256</v>
      </c>
      <c r="F3660" t="s">
        <v>3200</v>
      </c>
      <c r="G3660" t="s">
        <v>4999</v>
      </c>
      <c r="H3660"/>
      <c r="I3660"/>
    </row>
    <row r="3661" spans="1:9">
      <c r="A3661" t="s">
        <v>1698</v>
      </c>
      <c r="B3661" t="s">
        <v>2054</v>
      </c>
      <c r="C3661" t="s">
        <v>2055</v>
      </c>
      <c r="D3661" t="s">
        <v>3181</v>
      </c>
      <c r="E3661" s="48">
        <v>46256</v>
      </c>
      <c r="F3661" t="s">
        <v>3200</v>
      </c>
      <c r="G3661" t="s">
        <v>5000</v>
      </c>
      <c r="H3661"/>
      <c r="I3661"/>
    </row>
    <row r="3662" spans="1:9">
      <c r="A3662" t="s">
        <v>1698</v>
      </c>
      <c r="B3662" t="s">
        <v>2054</v>
      </c>
      <c r="C3662" t="s">
        <v>2055</v>
      </c>
      <c r="D3662" t="s">
        <v>3181</v>
      </c>
      <c r="E3662" s="48">
        <v>46256</v>
      </c>
      <c r="F3662" t="s">
        <v>3200</v>
      </c>
      <c r="G3662" t="s">
        <v>5001</v>
      </c>
      <c r="H3662"/>
      <c r="I3662"/>
    </row>
    <row r="3663" spans="1:9">
      <c r="A3663" t="s">
        <v>1698</v>
      </c>
      <c r="B3663" t="s">
        <v>2054</v>
      </c>
      <c r="C3663" t="s">
        <v>2055</v>
      </c>
      <c r="D3663" t="s">
        <v>3181</v>
      </c>
      <c r="E3663" s="48">
        <v>46256</v>
      </c>
      <c r="F3663" t="s">
        <v>3200</v>
      </c>
      <c r="G3663" t="s">
        <v>5002</v>
      </c>
      <c r="H3663"/>
      <c r="I3663"/>
    </row>
    <row r="3664" spans="1:9">
      <c r="A3664" t="s">
        <v>1698</v>
      </c>
      <c r="B3664" t="s">
        <v>2054</v>
      </c>
      <c r="C3664" t="s">
        <v>2055</v>
      </c>
      <c r="D3664" t="s">
        <v>3181</v>
      </c>
      <c r="E3664" s="48">
        <v>46259</v>
      </c>
      <c r="F3664" t="s">
        <v>3180</v>
      </c>
      <c r="G3664" t="s">
        <v>4966</v>
      </c>
      <c r="H3664"/>
      <c r="I3664"/>
    </row>
    <row r="3665" spans="1:9">
      <c r="A3665" t="s">
        <v>1698</v>
      </c>
      <c r="B3665" t="s">
        <v>2054</v>
      </c>
      <c r="C3665" t="s">
        <v>2055</v>
      </c>
      <c r="D3665" t="s">
        <v>3181</v>
      </c>
      <c r="E3665" s="48">
        <v>46259</v>
      </c>
      <c r="F3665" t="s">
        <v>3180</v>
      </c>
      <c r="G3665" t="s">
        <v>4967</v>
      </c>
      <c r="H3665"/>
      <c r="I3665"/>
    </row>
    <row r="3666" spans="1:9">
      <c r="A3666" t="s">
        <v>1698</v>
      </c>
      <c r="B3666" t="s">
        <v>2054</v>
      </c>
      <c r="C3666" t="s">
        <v>2055</v>
      </c>
      <c r="D3666" t="s">
        <v>3181</v>
      </c>
      <c r="E3666" s="48">
        <v>46260</v>
      </c>
      <c r="F3666" t="s">
        <v>2513</v>
      </c>
      <c r="G3666" t="s">
        <v>3456</v>
      </c>
      <c r="H3666"/>
      <c r="I3666"/>
    </row>
    <row r="3667" spans="1:9">
      <c r="A3667" t="s">
        <v>1698</v>
      </c>
      <c r="B3667" t="s">
        <v>2054</v>
      </c>
      <c r="C3667" t="s">
        <v>2055</v>
      </c>
      <c r="D3667" t="s">
        <v>3181</v>
      </c>
      <c r="E3667" s="48">
        <v>46260</v>
      </c>
      <c r="F3667" t="s">
        <v>2513</v>
      </c>
      <c r="G3667" t="s">
        <v>3457</v>
      </c>
      <c r="H3667"/>
      <c r="I3667"/>
    </row>
    <row r="3668" spans="1:9">
      <c r="A3668" t="s">
        <v>1698</v>
      </c>
      <c r="B3668" t="s">
        <v>2054</v>
      </c>
      <c r="C3668" t="s">
        <v>2055</v>
      </c>
      <c r="D3668" t="s">
        <v>3181</v>
      </c>
      <c r="E3668" s="48">
        <v>46261</v>
      </c>
      <c r="F3668" t="s">
        <v>2721</v>
      </c>
      <c r="G3668" t="s">
        <v>3458</v>
      </c>
      <c r="H3668"/>
      <c r="I3668"/>
    </row>
    <row r="3669" spans="1:9">
      <c r="A3669" t="s">
        <v>1698</v>
      </c>
      <c r="B3669" t="s">
        <v>2054</v>
      </c>
      <c r="C3669" t="s">
        <v>2055</v>
      </c>
      <c r="D3669" t="s">
        <v>3181</v>
      </c>
      <c r="E3669" s="48">
        <v>46261</v>
      </c>
      <c r="F3669" t="s">
        <v>2721</v>
      </c>
      <c r="G3669" t="s">
        <v>3459</v>
      </c>
      <c r="H3669"/>
      <c r="I3669"/>
    </row>
    <row r="3670" spans="1:9">
      <c r="A3670" t="s">
        <v>1698</v>
      </c>
      <c r="B3670" t="s">
        <v>2054</v>
      </c>
      <c r="C3670" t="s">
        <v>2055</v>
      </c>
      <c r="D3670" t="s">
        <v>3181</v>
      </c>
      <c r="E3670" s="48">
        <v>46262</v>
      </c>
      <c r="F3670" t="s">
        <v>3201</v>
      </c>
      <c r="G3670" t="s">
        <v>5003</v>
      </c>
      <c r="H3670"/>
      <c r="I3670"/>
    </row>
    <row r="3671" spans="1:9">
      <c r="A3671" t="s">
        <v>1698</v>
      </c>
      <c r="B3671" t="s">
        <v>2054</v>
      </c>
      <c r="C3671" t="s">
        <v>2055</v>
      </c>
      <c r="D3671" t="s">
        <v>3181</v>
      </c>
      <c r="E3671" s="48">
        <v>46263</v>
      </c>
      <c r="F3671" t="s">
        <v>2308</v>
      </c>
      <c r="G3671" t="s">
        <v>5004</v>
      </c>
      <c r="H3671"/>
      <c r="I3671"/>
    </row>
    <row r="3672" spans="1:9">
      <c r="A3672" t="s">
        <v>1698</v>
      </c>
      <c r="B3672" t="s">
        <v>2054</v>
      </c>
      <c r="C3672" t="s">
        <v>2055</v>
      </c>
      <c r="D3672" t="s">
        <v>3181</v>
      </c>
      <c r="E3672" s="48">
        <v>46266</v>
      </c>
      <c r="F3672" t="s">
        <v>2874</v>
      </c>
      <c r="G3672" t="s">
        <v>4290</v>
      </c>
      <c r="H3672"/>
      <c r="I3672"/>
    </row>
    <row r="3673" spans="1:9">
      <c r="A3673" t="s">
        <v>1698</v>
      </c>
      <c r="B3673" t="s">
        <v>2054</v>
      </c>
      <c r="C3673" t="s">
        <v>2055</v>
      </c>
      <c r="D3673" t="s">
        <v>3181</v>
      </c>
      <c r="E3673" s="48">
        <v>46267</v>
      </c>
      <c r="F3673" t="s">
        <v>2851</v>
      </c>
      <c r="G3673" t="s">
        <v>4142</v>
      </c>
      <c r="H3673"/>
      <c r="I3673"/>
    </row>
    <row r="3674" spans="1:9">
      <c r="A3674" t="s">
        <v>1698</v>
      </c>
      <c r="B3674" t="s">
        <v>2054</v>
      </c>
      <c r="C3674" t="s">
        <v>2055</v>
      </c>
      <c r="D3674" t="s">
        <v>3181</v>
      </c>
      <c r="E3674" s="48">
        <v>46268</v>
      </c>
      <c r="F3674" t="s">
        <v>2875</v>
      </c>
      <c r="G3674" t="s">
        <v>4291</v>
      </c>
      <c r="H3674"/>
      <c r="I3674"/>
    </row>
    <row r="3675" spans="1:9">
      <c r="A3675" t="s">
        <v>1698</v>
      </c>
      <c r="B3675" t="s">
        <v>2054</v>
      </c>
      <c r="C3675" t="s">
        <v>2055</v>
      </c>
      <c r="D3675" t="s">
        <v>3181</v>
      </c>
      <c r="E3675" s="48">
        <v>46269</v>
      </c>
      <c r="F3675" t="s">
        <v>2250</v>
      </c>
      <c r="G3675" t="s">
        <v>4939</v>
      </c>
      <c r="H3675"/>
      <c r="I3675"/>
    </row>
    <row r="3676" spans="1:9">
      <c r="A3676" t="s">
        <v>1698</v>
      </c>
      <c r="B3676" t="s">
        <v>2054</v>
      </c>
      <c r="C3676" t="s">
        <v>2055</v>
      </c>
      <c r="D3676" t="s">
        <v>3181</v>
      </c>
      <c r="E3676" s="48">
        <v>46270</v>
      </c>
      <c r="F3676" t="s">
        <v>2815</v>
      </c>
      <c r="G3676" t="s">
        <v>3902</v>
      </c>
      <c r="H3676"/>
      <c r="I3676"/>
    </row>
    <row r="3677" spans="1:9">
      <c r="A3677" t="s">
        <v>1698</v>
      </c>
      <c r="B3677" t="s">
        <v>2054</v>
      </c>
      <c r="C3677" t="s">
        <v>2055</v>
      </c>
      <c r="D3677" t="s">
        <v>3181</v>
      </c>
      <c r="E3677" s="48">
        <v>46273</v>
      </c>
      <c r="F3677" t="s">
        <v>3202</v>
      </c>
      <c r="G3677"/>
      <c r="H3677"/>
      <c r="I3677"/>
    </row>
    <row r="3678" spans="1:9">
      <c r="A3678" t="s">
        <v>1698</v>
      </c>
      <c r="B3678" t="s">
        <v>2054</v>
      </c>
      <c r="C3678" t="s">
        <v>2055</v>
      </c>
      <c r="D3678" t="s">
        <v>3181</v>
      </c>
      <c r="E3678" s="48">
        <v>46274</v>
      </c>
      <c r="F3678" t="s">
        <v>2724</v>
      </c>
      <c r="G3678" t="s">
        <v>3466</v>
      </c>
      <c r="H3678"/>
      <c r="I3678"/>
    </row>
    <row r="3679" spans="1:9">
      <c r="A3679" t="s">
        <v>1698</v>
      </c>
      <c r="B3679" t="s">
        <v>2054</v>
      </c>
      <c r="C3679" t="s">
        <v>2055</v>
      </c>
      <c r="D3679" t="s">
        <v>3181</v>
      </c>
      <c r="E3679" s="48">
        <v>46274</v>
      </c>
      <c r="F3679" t="s">
        <v>2724</v>
      </c>
      <c r="G3679" t="s">
        <v>3467</v>
      </c>
      <c r="H3679"/>
      <c r="I3679"/>
    </row>
    <row r="3680" spans="1:9">
      <c r="A3680" t="s">
        <v>1698</v>
      </c>
      <c r="B3680" t="s">
        <v>2054</v>
      </c>
      <c r="C3680" t="s">
        <v>2055</v>
      </c>
      <c r="D3680" t="s">
        <v>3181</v>
      </c>
      <c r="E3680" s="48">
        <v>46275</v>
      </c>
      <c r="F3680" t="s">
        <v>2254</v>
      </c>
      <c r="G3680" t="s">
        <v>5005</v>
      </c>
      <c r="H3680"/>
      <c r="I3680"/>
    </row>
    <row r="3681" spans="1:9">
      <c r="A3681" t="s">
        <v>1698</v>
      </c>
      <c r="B3681" t="s">
        <v>2054</v>
      </c>
      <c r="C3681" t="s">
        <v>2055</v>
      </c>
      <c r="D3681" t="s">
        <v>3181</v>
      </c>
      <c r="E3681" s="48">
        <v>46276</v>
      </c>
      <c r="F3681" t="s">
        <v>2836</v>
      </c>
      <c r="G3681" t="s">
        <v>4036</v>
      </c>
      <c r="H3681"/>
      <c r="I3681"/>
    </row>
    <row r="3682" spans="1:9">
      <c r="A3682" t="s">
        <v>1698</v>
      </c>
      <c r="B3682" t="s">
        <v>2054</v>
      </c>
      <c r="C3682" t="s">
        <v>2055</v>
      </c>
      <c r="D3682" t="s">
        <v>3181</v>
      </c>
      <c r="E3682" s="48">
        <v>46277</v>
      </c>
      <c r="F3682" t="s">
        <v>3166</v>
      </c>
      <c r="G3682" t="s">
        <v>4940</v>
      </c>
      <c r="H3682"/>
      <c r="I3682"/>
    </row>
    <row r="3683" spans="1:9">
      <c r="A3683" t="s">
        <v>1698</v>
      </c>
      <c r="B3683" t="s">
        <v>2054</v>
      </c>
      <c r="C3683" t="s">
        <v>2055</v>
      </c>
      <c r="D3683" t="s">
        <v>3181</v>
      </c>
      <c r="E3683" s="48">
        <v>46280</v>
      </c>
      <c r="F3683" t="s">
        <v>2255</v>
      </c>
      <c r="G3683" t="s">
        <v>4941</v>
      </c>
      <c r="H3683"/>
      <c r="I3683"/>
    </row>
    <row r="3684" spans="1:9">
      <c r="A3684" t="s">
        <v>1698</v>
      </c>
      <c r="B3684" t="s">
        <v>2054</v>
      </c>
      <c r="C3684" t="s">
        <v>2055</v>
      </c>
      <c r="D3684" t="s">
        <v>3181</v>
      </c>
      <c r="E3684" s="48">
        <v>46280</v>
      </c>
      <c r="F3684" t="s">
        <v>2255</v>
      </c>
      <c r="G3684" t="s">
        <v>4942</v>
      </c>
      <c r="H3684"/>
      <c r="I3684"/>
    </row>
    <row r="3685" spans="1:9">
      <c r="A3685" t="s">
        <v>1698</v>
      </c>
      <c r="B3685" t="s">
        <v>2054</v>
      </c>
      <c r="C3685" t="s">
        <v>2055</v>
      </c>
      <c r="D3685" t="s">
        <v>3181</v>
      </c>
      <c r="E3685" s="48">
        <v>46281</v>
      </c>
      <c r="F3685" t="s">
        <v>2725</v>
      </c>
      <c r="G3685" t="s">
        <v>3471</v>
      </c>
      <c r="H3685"/>
      <c r="I3685"/>
    </row>
    <row r="3686" spans="1:9">
      <c r="A3686" t="s">
        <v>1698</v>
      </c>
      <c r="B3686" t="s">
        <v>2054</v>
      </c>
      <c r="C3686" t="s">
        <v>2055</v>
      </c>
      <c r="D3686" t="s">
        <v>3181</v>
      </c>
      <c r="E3686" s="48">
        <v>46282</v>
      </c>
      <c r="F3686" t="s">
        <v>2256</v>
      </c>
      <c r="G3686" t="s">
        <v>4647</v>
      </c>
      <c r="H3686"/>
      <c r="I3686"/>
    </row>
    <row r="3687" spans="1:9">
      <c r="A3687" t="s">
        <v>1698</v>
      </c>
      <c r="B3687" t="s">
        <v>2054</v>
      </c>
      <c r="C3687" t="s">
        <v>2055</v>
      </c>
      <c r="D3687" t="s">
        <v>3181</v>
      </c>
      <c r="E3687" s="48">
        <v>46283</v>
      </c>
      <c r="F3687" t="s">
        <v>1747</v>
      </c>
      <c r="G3687" t="s">
        <v>4296</v>
      </c>
      <c r="H3687"/>
      <c r="I3687"/>
    </row>
    <row r="3688" spans="1:9">
      <c r="A3688" t="s">
        <v>1698</v>
      </c>
      <c r="B3688" t="s">
        <v>2054</v>
      </c>
      <c r="C3688" t="s">
        <v>2055</v>
      </c>
      <c r="D3688" t="s">
        <v>3181</v>
      </c>
      <c r="E3688" s="48">
        <v>46288</v>
      </c>
      <c r="F3688" t="s">
        <v>1710</v>
      </c>
      <c r="G3688" t="s">
        <v>6363</v>
      </c>
      <c r="H3688"/>
      <c r="I3688"/>
    </row>
    <row r="3689" spans="1:9">
      <c r="A3689" t="s">
        <v>1698</v>
      </c>
      <c r="B3689" t="s">
        <v>2054</v>
      </c>
      <c r="C3689" t="s">
        <v>2055</v>
      </c>
      <c r="D3689" t="s">
        <v>3181</v>
      </c>
      <c r="E3689" s="48">
        <v>46289</v>
      </c>
      <c r="F3689" t="s">
        <v>6440</v>
      </c>
      <c r="G3689" t="s">
        <v>6525</v>
      </c>
      <c r="H3689"/>
      <c r="I3689"/>
    </row>
    <row r="3690" spans="1:9">
      <c r="A3690" t="s">
        <v>1698</v>
      </c>
      <c r="B3690" t="s">
        <v>2054</v>
      </c>
      <c r="C3690" t="s">
        <v>2055</v>
      </c>
      <c r="D3690" t="s">
        <v>3181</v>
      </c>
      <c r="E3690" s="48">
        <v>46290</v>
      </c>
      <c r="F3690" t="s">
        <v>1711</v>
      </c>
      <c r="G3690" t="s">
        <v>3475</v>
      </c>
      <c r="H3690"/>
      <c r="I3690"/>
    </row>
    <row r="3691" spans="1:9">
      <c r="A3691" t="s">
        <v>1698</v>
      </c>
      <c r="B3691" t="s">
        <v>2054</v>
      </c>
      <c r="C3691" t="s">
        <v>2055</v>
      </c>
      <c r="D3691" t="s">
        <v>3181</v>
      </c>
      <c r="E3691" s="48">
        <v>46294</v>
      </c>
      <c r="F3691" t="s">
        <v>6651</v>
      </c>
      <c r="G3691" t="s">
        <v>6315</v>
      </c>
      <c r="H3691"/>
      <c r="I3691"/>
    </row>
    <row r="3692" spans="1:9">
      <c r="A3692" t="s">
        <v>1698</v>
      </c>
      <c r="B3692" t="s">
        <v>2054</v>
      </c>
      <c r="C3692" t="s">
        <v>2055</v>
      </c>
      <c r="D3692" t="s">
        <v>3181</v>
      </c>
      <c r="E3692" s="48">
        <v>46295</v>
      </c>
      <c r="F3692" t="s">
        <v>6736</v>
      </c>
      <c r="G3692" t="s">
        <v>3476</v>
      </c>
      <c r="H3692"/>
      <c r="I3692"/>
    </row>
    <row r="3693" spans="1:9">
      <c r="A3693" t="s">
        <v>1698</v>
      </c>
      <c r="B3693" t="s">
        <v>2054</v>
      </c>
      <c r="C3693" t="s">
        <v>2055</v>
      </c>
      <c r="D3693" t="s">
        <v>3181</v>
      </c>
      <c r="E3693" s="48">
        <v>46296</v>
      </c>
      <c r="F3693" t="s">
        <v>6405</v>
      </c>
      <c r="G3693" t="s">
        <v>6564</v>
      </c>
      <c r="H3693"/>
      <c r="I3693"/>
    </row>
    <row r="3694" spans="1:9">
      <c r="A3694" t="s">
        <v>1698</v>
      </c>
      <c r="B3694" t="s">
        <v>2054</v>
      </c>
      <c r="C3694" t="s">
        <v>2055</v>
      </c>
      <c r="D3694" t="s">
        <v>3181</v>
      </c>
      <c r="E3694" s="48">
        <v>46297</v>
      </c>
      <c r="F3694" t="s">
        <v>6378</v>
      </c>
      <c r="G3694" t="s">
        <v>6543</v>
      </c>
      <c r="H3694"/>
      <c r="I3694"/>
    </row>
    <row r="3695" spans="1:9">
      <c r="A3695" t="s">
        <v>1698</v>
      </c>
      <c r="B3695" t="s">
        <v>2130</v>
      </c>
      <c r="C3695" t="s">
        <v>2055</v>
      </c>
      <c r="D3695" t="s">
        <v>3181</v>
      </c>
      <c r="E3695" s="48">
        <v>46163</v>
      </c>
      <c r="F3695" t="s">
        <v>3203</v>
      </c>
      <c r="G3695" t="s">
        <v>5006</v>
      </c>
      <c r="H3695"/>
      <c r="I3695"/>
    </row>
    <row r="3696" spans="1:9">
      <c r="A3696" t="s">
        <v>1698</v>
      </c>
      <c r="B3696" t="s">
        <v>2130</v>
      </c>
      <c r="C3696" t="s">
        <v>2055</v>
      </c>
      <c r="D3696" t="s">
        <v>3181</v>
      </c>
      <c r="E3696" s="48">
        <v>46169</v>
      </c>
      <c r="F3696" t="s">
        <v>2133</v>
      </c>
      <c r="G3696" t="s">
        <v>5007</v>
      </c>
      <c r="H3696"/>
      <c r="I3696"/>
    </row>
    <row r="3697" spans="1:9">
      <c r="A3697" t="s">
        <v>1698</v>
      </c>
      <c r="B3697" t="s">
        <v>2130</v>
      </c>
      <c r="C3697" t="s">
        <v>2055</v>
      </c>
      <c r="D3697" t="s">
        <v>3181</v>
      </c>
      <c r="E3697" s="48">
        <v>46172</v>
      </c>
      <c r="F3697" t="s">
        <v>2135</v>
      </c>
      <c r="G3697" t="s">
        <v>4648</v>
      </c>
      <c r="H3697"/>
      <c r="I3697"/>
    </row>
    <row r="3698" spans="1:9">
      <c r="A3698" t="s">
        <v>1698</v>
      </c>
      <c r="B3698" t="s">
        <v>2130</v>
      </c>
      <c r="C3698" t="s">
        <v>2055</v>
      </c>
      <c r="D3698" t="s">
        <v>3181</v>
      </c>
      <c r="E3698" s="48">
        <v>46172</v>
      </c>
      <c r="F3698" t="s">
        <v>2135</v>
      </c>
      <c r="G3698" t="s">
        <v>4649</v>
      </c>
      <c r="H3698"/>
      <c r="I3698"/>
    </row>
    <row r="3699" spans="1:9">
      <c r="A3699" t="s">
        <v>1698</v>
      </c>
      <c r="B3699" t="s">
        <v>2130</v>
      </c>
      <c r="C3699" t="s">
        <v>2055</v>
      </c>
      <c r="D3699" t="s">
        <v>3181</v>
      </c>
      <c r="E3699" s="48">
        <v>46172</v>
      </c>
      <c r="F3699" t="s">
        <v>2135</v>
      </c>
      <c r="G3699" t="s">
        <v>4650</v>
      </c>
      <c r="H3699"/>
      <c r="I3699"/>
    </row>
    <row r="3700" spans="1:9">
      <c r="A3700" t="s">
        <v>1698</v>
      </c>
      <c r="B3700" t="s">
        <v>2130</v>
      </c>
      <c r="C3700" t="s">
        <v>2055</v>
      </c>
      <c r="D3700" t="s">
        <v>3181</v>
      </c>
      <c r="E3700" s="48">
        <v>46172</v>
      </c>
      <c r="F3700" t="s">
        <v>2135</v>
      </c>
      <c r="G3700" t="s">
        <v>4651</v>
      </c>
      <c r="H3700"/>
      <c r="I3700"/>
    </row>
    <row r="3701" spans="1:9">
      <c r="A3701" t="s">
        <v>1698</v>
      </c>
      <c r="B3701" t="s">
        <v>2130</v>
      </c>
      <c r="C3701" t="s">
        <v>2055</v>
      </c>
      <c r="D3701" t="s">
        <v>3181</v>
      </c>
      <c r="E3701" s="48">
        <v>46175</v>
      </c>
      <c r="F3701" t="s">
        <v>2264</v>
      </c>
      <c r="G3701" t="s">
        <v>4943</v>
      </c>
      <c r="H3701"/>
      <c r="I3701"/>
    </row>
    <row r="3702" spans="1:9">
      <c r="A3702" t="s">
        <v>1698</v>
      </c>
      <c r="B3702" t="s">
        <v>2130</v>
      </c>
      <c r="C3702" t="s">
        <v>2055</v>
      </c>
      <c r="D3702" t="s">
        <v>3181</v>
      </c>
      <c r="E3702" s="48">
        <v>46176</v>
      </c>
      <c r="F3702" t="s">
        <v>2619</v>
      </c>
      <c r="G3702" t="s">
        <v>4667</v>
      </c>
      <c r="H3702"/>
      <c r="I3702"/>
    </row>
    <row r="3703" spans="1:9">
      <c r="A3703" t="s">
        <v>1698</v>
      </c>
      <c r="B3703" t="s">
        <v>2130</v>
      </c>
      <c r="C3703" t="s">
        <v>2055</v>
      </c>
      <c r="D3703" t="s">
        <v>3181</v>
      </c>
      <c r="E3703" s="48">
        <v>46177</v>
      </c>
      <c r="F3703" t="s">
        <v>3204</v>
      </c>
      <c r="G3703" t="s">
        <v>5008</v>
      </c>
      <c r="H3703"/>
      <c r="I3703"/>
    </row>
    <row r="3704" spans="1:9">
      <c r="A3704" t="s">
        <v>1698</v>
      </c>
      <c r="B3704" t="s">
        <v>2130</v>
      </c>
      <c r="C3704" t="s">
        <v>2055</v>
      </c>
      <c r="D3704" t="s">
        <v>3181</v>
      </c>
      <c r="E3704" s="48">
        <v>46178</v>
      </c>
      <c r="F3704" t="s">
        <v>2065</v>
      </c>
      <c r="G3704" t="s">
        <v>5009</v>
      </c>
      <c r="H3704"/>
      <c r="I3704"/>
    </row>
    <row r="3705" spans="1:9">
      <c r="A3705" t="s">
        <v>1698</v>
      </c>
      <c r="B3705" t="s">
        <v>2130</v>
      </c>
      <c r="C3705" t="s">
        <v>2055</v>
      </c>
      <c r="D3705" t="s">
        <v>3181</v>
      </c>
      <c r="E3705" s="48">
        <v>46180</v>
      </c>
      <c r="F3705" t="s">
        <v>2070</v>
      </c>
      <c r="G3705"/>
      <c r="H3705"/>
      <c r="I3705"/>
    </row>
    <row r="3706" spans="1:9">
      <c r="A3706" t="s">
        <v>1698</v>
      </c>
      <c r="B3706" t="s">
        <v>2130</v>
      </c>
      <c r="C3706" t="s">
        <v>2055</v>
      </c>
      <c r="D3706" t="s">
        <v>3181</v>
      </c>
      <c r="E3706" s="48">
        <v>46185</v>
      </c>
      <c r="F3706" t="s">
        <v>2070</v>
      </c>
      <c r="G3706"/>
      <c r="H3706"/>
      <c r="I3706"/>
    </row>
    <row r="3707" spans="1:9">
      <c r="A3707" t="s">
        <v>1698</v>
      </c>
      <c r="B3707" t="s">
        <v>2130</v>
      </c>
      <c r="C3707" t="s">
        <v>2055</v>
      </c>
      <c r="D3707" t="s">
        <v>3181</v>
      </c>
      <c r="E3707" s="48">
        <v>46187</v>
      </c>
      <c r="F3707" t="s">
        <v>2070</v>
      </c>
      <c r="G3707"/>
      <c r="H3707"/>
      <c r="I3707"/>
    </row>
    <row r="3708" spans="1:9">
      <c r="A3708" t="s">
        <v>1698</v>
      </c>
      <c r="B3708" t="s">
        <v>2130</v>
      </c>
      <c r="C3708" t="s">
        <v>2055</v>
      </c>
      <c r="D3708" t="s">
        <v>3181</v>
      </c>
      <c r="E3708" s="48">
        <v>46188</v>
      </c>
      <c r="F3708" t="s">
        <v>2070</v>
      </c>
      <c r="G3708"/>
      <c r="H3708"/>
      <c r="I3708"/>
    </row>
    <row r="3709" spans="1:9">
      <c r="A3709" t="s">
        <v>1698</v>
      </c>
      <c r="B3709" t="s">
        <v>2130</v>
      </c>
      <c r="C3709" t="s">
        <v>2055</v>
      </c>
      <c r="D3709" t="s">
        <v>3181</v>
      </c>
      <c r="E3709" s="48">
        <v>46189</v>
      </c>
      <c r="F3709" t="s">
        <v>2937</v>
      </c>
      <c r="G3709" t="s">
        <v>4551</v>
      </c>
      <c r="H3709"/>
      <c r="I3709"/>
    </row>
    <row r="3710" spans="1:9">
      <c r="A3710" t="s">
        <v>1698</v>
      </c>
      <c r="B3710" t="s">
        <v>2130</v>
      </c>
      <c r="C3710" t="s">
        <v>2055</v>
      </c>
      <c r="D3710" t="s">
        <v>3181</v>
      </c>
      <c r="E3710" s="48">
        <v>46190</v>
      </c>
      <c r="F3710" t="s">
        <v>2070</v>
      </c>
      <c r="G3710"/>
      <c r="H3710"/>
      <c r="I3710"/>
    </row>
    <row r="3711" spans="1:9">
      <c r="A3711" t="s">
        <v>1698</v>
      </c>
      <c r="B3711" t="s">
        <v>2130</v>
      </c>
      <c r="C3711" t="s">
        <v>2055</v>
      </c>
      <c r="D3711" t="s">
        <v>3181</v>
      </c>
      <c r="E3711" s="48">
        <v>46191</v>
      </c>
      <c r="F3711" t="s">
        <v>2330</v>
      </c>
      <c r="G3711" t="s">
        <v>5010</v>
      </c>
      <c r="H3711"/>
      <c r="I3711"/>
    </row>
    <row r="3712" spans="1:9">
      <c r="A3712" t="s">
        <v>1698</v>
      </c>
      <c r="B3712" t="s">
        <v>2130</v>
      </c>
      <c r="C3712" t="s">
        <v>2055</v>
      </c>
      <c r="D3712" t="s">
        <v>3181</v>
      </c>
      <c r="E3712" s="48">
        <v>46192</v>
      </c>
      <c r="F3712" t="s">
        <v>2070</v>
      </c>
      <c r="G3712"/>
      <c r="H3712"/>
      <c r="I3712"/>
    </row>
    <row r="3713" spans="1:9">
      <c r="A3713" t="s">
        <v>1698</v>
      </c>
      <c r="B3713" t="s">
        <v>2130</v>
      </c>
      <c r="C3713" t="s">
        <v>2055</v>
      </c>
      <c r="D3713" t="s">
        <v>3181</v>
      </c>
      <c r="E3713" s="48">
        <v>46194</v>
      </c>
      <c r="F3713" t="s">
        <v>2070</v>
      </c>
      <c r="G3713"/>
      <c r="H3713"/>
      <c r="I3713"/>
    </row>
    <row r="3714" spans="1:9">
      <c r="A3714" t="s">
        <v>1698</v>
      </c>
      <c r="B3714" t="s">
        <v>2130</v>
      </c>
      <c r="C3714" t="s">
        <v>2055</v>
      </c>
      <c r="D3714" t="s">
        <v>3181</v>
      </c>
      <c r="E3714" s="48">
        <v>46199</v>
      </c>
      <c r="F3714" t="s">
        <v>2574</v>
      </c>
      <c r="G3714" t="s">
        <v>4484</v>
      </c>
      <c r="H3714"/>
      <c r="I3714"/>
    </row>
    <row r="3715" spans="1:9">
      <c r="A3715" t="s">
        <v>1698</v>
      </c>
      <c r="B3715" t="s">
        <v>2130</v>
      </c>
      <c r="C3715" t="s">
        <v>2055</v>
      </c>
      <c r="D3715" t="s">
        <v>3181</v>
      </c>
      <c r="E3715" s="48">
        <v>46201</v>
      </c>
      <c r="F3715" t="s">
        <v>2070</v>
      </c>
      <c r="G3715"/>
      <c r="H3715"/>
      <c r="I3715"/>
    </row>
    <row r="3716" spans="1:9">
      <c r="A3716" t="s">
        <v>1698</v>
      </c>
      <c r="B3716" t="s">
        <v>2130</v>
      </c>
      <c r="C3716" t="s">
        <v>2055</v>
      </c>
      <c r="D3716" t="s">
        <v>3181</v>
      </c>
      <c r="E3716" s="48">
        <v>46204</v>
      </c>
      <c r="F3716" t="s">
        <v>3205</v>
      </c>
      <c r="G3716" t="s">
        <v>5011</v>
      </c>
      <c r="H3716"/>
      <c r="I3716"/>
    </row>
    <row r="3717" spans="1:9">
      <c r="A3717" t="s">
        <v>1698</v>
      </c>
      <c r="B3717" t="s">
        <v>2130</v>
      </c>
      <c r="C3717" t="s">
        <v>2055</v>
      </c>
      <c r="D3717" t="s">
        <v>3181</v>
      </c>
      <c r="E3717" s="48">
        <v>46206</v>
      </c>
      <c r="F3717" t="s">
        <v>3206</v>
      </c>
      <c r="G3717" t="s">
        <v>4594</v>
      </c>
      <c r="H3717"/>
      <c r="I3717"/>
    </row>
    <row r="3718" spans="1:9">
      <c r="A3718" t="s">
        <v>1698</v>
      </c>
      <c r="B3718" t="s">
        <v>2130</v>
      </c>
      <c r="C3718" t="s">
        <v>2055</v>
      </c>
      <c r="D3718" t="s">
        <v>3181</v>
      </c>
      <c r="E3718" s="48">
        <v>46206</v>
      </c>
      <c r="F3718" t="s">
        <v>3206</v>
      </c>
      <c r="G3718" t="s">
        <v>4595</v>
      </c>
      <c r="H3718"/>
      <c r="I3718"/>
    </row>
    <row r="3719" spans="1:9">
      <c r="A3719" t="s">
        <v>1698</v>
      </c>
      <c r="B3719" t="s">
        <v>2130</v>
      </c>
      <c r="C3719" t="s">
        <v>2055</v>
      </c>
      <c r="D3719" t="s">
        <v>3181</v>
      </c>
      <c r="E3719" s="48">
        <v>46207</v>
      </c>
      <c r="F3719" t="s">
        <v>3207</v>
      </c>
      <c r="G3719" t="s">
        <v>5012</v>
      </c>
      <c r="H3719"/>
      <c r="I3719"/>
    </row>
    <row r="3720" spans="1:9">
      <c r="A3720" t="s">
        <v>1698</v>
      </c>
      <c r="B3720" t="s">
        <v>2130</v>
      </c>
      <c r="C3720" t="s">
        <v>2055</v>
      </c>
      <c r="D3720" t="s">
        <v>3181</v>
      </c>
      <c r="E3720" s="48">
        <v>46207</v>
      </c>
      <c r="F3720" t="s">
        <v>3207</v>
      </c>
      <c r="G3720" t="s">
        <v>5013</v>
      </c>
      <c r="H3720"/>
      <c r="I3720"/>
    </row>
    <row r="3721" spans="1:9">
      <c r="A3721" t="s">
        <v>1698</v>
      </c>
      <c r="B3721" t="s">
        <v>2130</v>
      </c>
      <c r="C3721" t="s">
        <v>2055</v>
      </c>
      <c r="D3721" t="s">
        <v>3181</v>
      </c>
      <c r="E3721" s="48">
        <v>46207</v>
      </c>
      <c r="F3721" t="s">
        <v>3207</v>
      </c>
      <c r="G3721" t="s">
        <v>5014</v>
      </c>
      <c r="H3721"/>
      <c r="I3721"/>
    </row>
    <row r="3722" spans="1:9">
      <c r="A3722" t="s">
        <v>1698</v>
      </c>
      <c r="B3722" t="s">
        <v>2130</v>
      </c>
      <c r="C3722" t="s">
        <v>2055</v>
      </c>
      <c r="D3722" t="s">
        <v>3181</v>
      </c>
      <c r="E3722" s="48">
        <v>46208</v>
      </c>
      <c r="F3722" t="s">
        <v>2070</v>
      </c>
      <c r="G3722"/>
      <c r="H3722"/>
      <c r="I3722"/>
    </row>
    <row r="3723" spans="1:9">
      <c r="A3723" t="s">
        <v>1698</v>
      </c>
      <c r="B3723" t="s">
        <v>2130</v>
      </c>
      <c r="C3723" t="s">
        <v>2055</v>
      </c>
      <c r="D3723" t="s">
        <v>3181</v>
      </c>
      <c r="E3723" s="48">
        <v>46210</v>
      </c>
      <c r="F3723" t="s">
        <v>2841</v>
      </c>
      <c r="G3723" t="s">
        <v>4080</v>
      </c>
      <c r="H3723"/>
      <c r="I3723"/>
    </row>
    <row r="3724" spans="1:9">
      <c r="A3724" t="s">
        <v>1698</v>
      </c>
      <c r="B3724" t="s">
        <v>2130</v>
      </c>
      <c r="C3724" t="s">
        <v>2055</v>
      </c>
      <c r="D3724" t="s">
        <v>3181</v>
      </c>
      <c r="E3724" s="48">
        <v>46211</v>
      </c>
      <c r="F3724" t="s">
        <v>2087</v>
      </c>
      <c r="G3724" t="s">
        <v>3949</v>
      </c>
      <c r="H3724"/>
      <c r="I3724"/>
    </row>
    <row r="3725" spans="1:9">
      <c r="A3725" t="s">
        <v>1698</v>
      </c>
      <c r="B3725" t="s">
        <v>2130</v>
      </c>
      <c r="C3725" t="s">
        <v>2055</v>
      </c>
      <c r="D3725" t="s">
        <v>3181</v>
      </c>
      <c r="E3725" s="48">
        <v>46211</v>
      </c>
      <c r="F3725" t="s">
        <v>2087</v>
      </c>
      <c r="G3725" t="s">
        <v>3950</v>
      </c>
      <c r="H3725"/>
      <c r="I3725"/>
    </row>
    <row r="3726" spans="1:9">
      <c r="A3726" t="s">
        <v>1698</v>
      </c>
      <c r="B3726" t="s">
        <v>2130</v>
      </c>
      <c r="C3726" t="s">
        <v>2055</v>
      </c>
      <c r="D3726" t="s">
        <v>3181</v>
      </c>
      <c r="E3726" s="48">
        <v>46212</v>
      </c>
      <c r="F3726" t="s">
        <v>2746</v>
      </c>
      <c r="G3726" t="s">
        <v>3563</v>
      </c>
      <c r="H3726"/>
      <c r="I3726"/>
    </row>
    <row r="3727" spans="1:9">
      <c r="A3727" t="s">
        <v>1698</v>
      </c>
      <c r="B3727" t="s">
        <v>2130</v>
      </c>
      <c r="C3727" t="s">
        <v>2055</v>
      </c>
      <c r="D3727" t="s">
        <v>3181</v>
      </c>
      <c r="E3727" s="48">
        <v>46212</v>
      </c>
      <c r="F3727" t="s">
        <v>2746</v>
      </c>
      <c r="G3727" t="s">
        <v>3554</v>
      </c>
      <c r="H3727"/>
      <c r="I3727"/>
    </row>
    <row r="3728" spans="1:9">
      <c r="A3728" t="s">
        <v>1698</v>
      </c>
      <c r="B3728" t="s">
        <v>2130</v>
      </c>
      <c r="C3728" t="s">
        <v>2055</v>
      </c>
      <c r="D3728" t="s">
        <v>3181</v>
      </c>
      <c r="E3728" s="48">
        <v>46214</v>
      </c>
      <c r="F3728" t="s">
        <v>3208</v>
      </c>
      <c r="G3728" t="s">
        <v>5015</v>
      </c>
      <c r="H3728"/>
      <c r="I3728"/>
    </row>
    <row r="3729" spans="1:9">
      <c r="A3729" t="s">
        <v>1698</v>
      </c>
      <c r="B3729" t="s">
        <v>2130</v>
      </c>
      <c r="C3729" t="s">
        <v>2055</v>
      </c>
      <c r="D3729" t="s">
        <v>3181</v>
      </c>
      <c r="E3729" s="48">
        <v>46215</v>
      </c>
      <c r="F3729" t="s">
        <v>2070</v>
      </c>
      <c r="G3729"/>
      <c r="H3729"/>
      <c r="I3729"/>
    </row>
    <row r="3730" spans="1:9">
      <c r="A3730" t="s">
        <v>1698</v>
      </c>
      <c r="B3730" t="s">
        <v>2130</v>
      </c>
      <c r="C3730" t="s">
        <v>2055</v>
      </c>
      <c r="D3730" t="s">
        <v>3181</v>
      </c>
      <c r="E3730" s="48">
        <v>46220</v>
      </c>
      <c r="F3730" t="s">
        <v>3209</v>
      </c>
      <c r="G3730" t="s">
        <v>4215</v>
      </c>
      <c r="H3730"/>
      <c r="I3730"/>
    </row>
    <row r="3731" spans="1:9">
      <c r="A3731" t="s">
        <v>1698</v>
      </c>
      <c r="B3731" t="s">
        <v>2130</v>
      </c>
      <c r="C3731" t="s">
        <v>2055</v>
      </c>
      <c r="D3731" t="s">
        <v>3181</v>
      </c>
      <c r="E3731" s="48">
        <v>46220</v>
      </c>
      <c r="F3731" t="s">
        <v>3209</v>
      </c>
      <c r="G3731" t="s">
        <v>5016</v>
      </c>
      <c r="H3731"/>
      <c r="I3731"/>
    </row>
    <row r="3732" spans="1:9">
      <c r="A3732" t="s">
        <v>1698</v>
      </c>
      <c r="B3732" t="s">
        <v>2130</v>
      </c>
      <c r="C3732" t="s">
        <v>2055</v>
      </c>
      <c r="D3732" t="s">
        <v>3181</v>
      </c>
      <c r="E3732" s="48">
        <v>46221</v>
      </c>
      <c r="F3732" t="s">
        <v>2390</v>
      </c>
      <c r="G3732" t="s">
        <v>5017</v>
      </c>
      <c r="H3732"/>
      <c r="I3732"/>
    </row>
    <row r="3733" spans="1:9">
      <c r="A3733" t="s">
        <v>1698</v>
      </c>
      <c r="B3733" t="s">
        <v>2130</v>
      </c>
      <c r="C3733" t="s">
        <v>2055</v>
      </c>
      <c r="D3733" t="s">
        <v>3181</v>
      </c>
      <c r="E3733" s="48">
        <v>46222</v>
      </c>
      <c r="F3733" t="s">
        <v>2070</v>
      </c>
      <c r="G3733"/>
      <c r="H3733"/>
      <c r="I3733"/>
    </row>
    <row r="3734" spans="1:9">
      <c r="A3734" t="s">
        <v>1698</v>
      </c>
      <c r="B3734" t="s">
        <v>2130</v>
      </c>
      <c r="C3734" t="s">
        <v>2055</v>
      </c>
      <c r="D3734" t="s">
        <v>3181</v>
      </c>
      <c r="E3734" s="48">
        <v>46224</v>
      </c>
      <c r="F3734" t="s">
        <v>2070</v>
      </c>
      <c r="G3734"/>
      <c r="H3734"/>
      <c r="I3734"/>
    </row>
    <row r="3735" spans="1:9">
      <c r="A3735" t="s">
        <v>1698</v>
      </c>
      <c r="B3735" t="s">
        <v>2130</v>
      </c>
      <c r="C3735" t="s">
        <v>2055</v>
      </c>
      <c r="D3735" t="s">
        <v>3181</v>
      </c>
      <c r="E3735" s="48">
        <v>46225</v>
      </c>
      <c r="F3735" t="s">
        <v>2070</v>
      </c>
      <c r="G3735"/>
      <c r="H3735"/>
      <c r="I3735"/>
    </row>
    <row r="3736" spans="1:9">
      <c r="A3736" t="s">
        <v>1698</v>
      </c>
      <c r="B3736" t="s">
        <v>2130</v>
      </c>
      <c r="C3736" t="s">
        <v>2055</v>
      </c>
      <c r="D3736" t="s">
        <v>3181</v>
      </c>
      <c r="E3736" s="48">
        <v>46226</v>
      </c>
      <c r="F3736" t="s">
        <v>2070</v>
      </c>
      <c r="G3736"/>
      <c r="H3736"/>
      <c r="I3736"/>
    </row>
    <row r="3737" spans="1:9">
      <c r="A3737" t="s">
        <v>1698</v>
      </c>
      <c r="B3737" t="s">
        <v>2130</v>
      </c>
      <c r="C3737" t="s">
        <v>2055</v>
      </c>
      <c r="D3737" t="s">
        <v>3181</v>
      </c>
      <c r="E3737" s="48">
        <v>46227</v>
      </c>
      <c r="F3737" t="s">
        <v>2944</v>
      </c>
      <c r="G3737" t="s">
        <v>4563</v>
      </c>
      <c r="H3737"/>
      <c r="I3737"/>
    </row>
    <row r="3738" spans="1:9">
      <c r="A3738" t="s">
        <v>1698</v>
      </c>
      <c r="B3738" t="s">
        <v>2130</v>
      </c>
      <c r="C3738" t="s">
        <v>2055</v>
      </c>
      <c r="D3738" t="s">
        <v>3181</v>
      </c>
      <c r="E3738" s="48">
        <v>46227</v>
      </c>
      <c r="F3738" t="s">
        <v>2944</v>
      </c>
      <c r="G3738" t="s">
        <v>4564</v>
      </c>
      <c r="H3738"/>
      <c r="I3738"/>
    </row>
    <row r="3739" spans="1:9">
      <c r="A3739" t="s">
        <v>1698</v>
      </c>
      <c r="B3739" t="s">
        <v>2130</v>
      </c>
      <c r="C3739" t="s">
        <v>2055</v>
      </c>
      <c r="D3739" t="s">
        <v>3181</v>
      </c>
      <c r="E3739" s="48">
        <v>46228</v>
      </c>
      <c r="F3739" t="s">
        <v>2227</v>
      </c>
      <c r="G3739" t="s">
        <v>4342</v>
      </c>
      <c r="H3739"/>
      <c r="I3739"/>
    </row>
    <row r="3740" spans="1:9">
      <c r="A3740" t="s">
        <v>1698</v>
      </c>
      <c r="B3740" t="s">
        <v>2130</v>
      </c>
      <c r="C3740" t="s">
        <v>2055</v>
      </c>
      <c r="D3740" t="s">
        <v>3181</v>
      </c>
      <c r="E3740" s="48">
        <v>46231</v>
      </c>
      <c r="F3740" t="s">
        <v>2712</v>
      </c>
      <c r="G3740" t="s">
        <v>3416</v>
      </c>
      <c r="H3740"/>
      <c r="I3740"/>
    </row>
    <row r="3741" spans="1:9">
      <c r="A3741" t="s">
        <v>1698</v>
      </c>
      <c r="B3741" t="s">
        <v>2130</v>
      </c>
      <c r="C3741" t="s">
        <v>2055</v>
      </c>
      <c r="D3741" t="s">
        <v>3181</v>
      </c>
      <c r="E3741" s="48">
        <v>46232</v>
      </c>
      <c r="F3741" t="s">
        <v>2770</v>
      </c>
      <c r="G3741" t="s">
        <v>3652</v>
      </c>
      <c r="H3741"/>
      <c r="I3741"/>
    </row>
    <row r="3742" spans="1:9">
      <c r="A3742" t="s">
        <v>1698</v>
      </c>
      <c r="B3742" t="s">
        <v>2130</v>
      </c>
      <c r="C3742" t="s">
        <v>2055</v>
      </c>
      <c r="D3742" t="s">
        <v>3181</v>
      </c>
      <c r="E3742" s="48">
        <v>46598</v>
      </c>
      <c r="F3742" t="s">
        <v>2535</v>
      </c>
      <c r="G3742" t="s">
        <v>3591</v>
      </c>
      <c r="H3742"/>
      <c r="I3742"/>
    </row>
    <row r="3743" spans="1:9">
      <c r="A3743" t="s">
        <v>1698</v>
      </c>
      <c r="B3743" t="s">
        <v>2130</v>
      </c>
      <c r="C3743" t="s">
        <v>2055</v>
      </c>
      <c r="D3743" t="s">
        <v>3181</v>
      </c>
      <c r="E3743" s="48">
        <v>46240</v>
      </c>
      <c r="F3743" t="s">
        <v>2752</v>
      </c>
      <c r="G3743" t="s">
        <v>3596</v>
      </c>
      <c r="H3743"/>
      <c r="I3743"/>
    </row>
    <row r="3744" spans="1:9">
      <c r="A3744" t="s">
        <v>1698</v>
      </c>
      <c r="B3744" t="s">
        <v>2130</v>
      </c>
      <c r="C3744" t="s">
        <v>2055</v>
      </c>
      <c r="D3744" t="s">
        <v>3181</v>
      </c>
      <c r="E3744" s="48">
        <v>46241</v>
      </c>
      <c r="F3744" t="s">
        <v>2772</v>
      </c>
      <c r="G3744" t="s">
        <v>3654</v>
      </c>
      <c r="H3744"/>
      <c r="I3744"/>
    </row>
    <row r="3745" spans="1:9">
      <c r="A3745" t="s">
        <v>1698</v>
      </c>
      <c r="B3745" t="s">
        <v>2130</v>
      </c>
      <c r="C3745" t="s">
        <v>2055</v>
      </c>
      <c r="D3745" t="s">
        <v>3181</v>
      </c>
      <c r="E3745" s="48">
        <v>46242</v>
      </c>
      <c r="F3745" t="s">
        <v>2584</v>
      </c>
      <c r="G3745" t="s">
        <v>4256</v>
      </c>
      <c r="H3745"/>
      <c r="I3745"/>
    </row>
    <row r="3746" spans="1:9">
      <c r="A3746" t="s">
        <v>1698</v>
      </c>
      <c r="B3746" t="s">
        <v>2130</v>
      </c>
      <c r="C3746" t="s">
        <v>2055</v>
      </c>
      <c r="D3746" t="s">
        <v>3181</v>
      </c>
      <c r="E3746" s="48">
        <v>46245</v>
      </c>
      <c r="F3746" t="s">
        <v>2717</v>
      </c>
      <c r="G3746" t="s">
        <v>3424</v>
      </c>
      <c r="H3746"/>
      <c r="I3746"/>
    </row>
    <row r="3747" spans="1:9">
      <c r="A3747" t="s">
        <v>1698</v>
      </c>
      <c r="B3747" t="s">
        <v>2130</v>
      </c>
      <c r="C3747" t="s">
        <v>2055</v>
      </c>
      <c r="D3747" t="s">
        <v>3181</v>
      </c>
      <c r="E3747" s="48">
        <v>46245</v>
      </c>
      <c r="F3747" t="s">
        <v>2717</v>
      </c>
      <c r="G3747" t="s">
        <v>3425</v>
      </c>
      <c r="H3747"/>
      <c r="I3747"/>
    </row>
    <row r="3748" spans="1:9">
      <c r="A3748" t="s">
        <v>1698</v>
      </c>
      <c r="B3748" t="s">
        <v>2130</v>
      </c>
      <c r="C3748" t="s">
        <v>2055</v>
      </c>
      <c r="D3748" t="s">
        <v>3181</v>
      </c>
      <c r="E3748" s="48">
        <v>46246</v>
      </c>
      <c r="F3748" t="s">
        <v>2755</v>
      </c>
      <c r="G3748" t="s">
        <v>3601</v>
      </c>
      <c r="H3748"/>
      <c r="I3748"/>
    </row>
    <row r="3749" spans="1:9">
      <c r="A3749" t="s">
        <v>1698</v>
      </c>
      <c r="B3749" t="s">
        <v>2130</v>
      </c>
      <c r="C3749" t="s">
        <v>2055</v>
      </c>
      <c r="D3749" t="s">
        <v>3181</v>
      </c>
      <c r="E3749" s="48">
        <v>46247</v>
      </c>
      <c r="F3749" t="s">
        <v>3210</v>
      </c>
      <c r="G3749" t="s">
        <v>5018</v>
      </c>
      <c r="H3749"/>
      <c r="I3749"/>
    </row>
    <row r="3750" spans="1:9">
      <c r="A3750" t="s">
        <v>1698</v>
      </c>
      <c r="B3750" t="s">
        <v>2130</v>
      </c>
      <c r="C3750" t="s">
        <v>2055</v>
      </c>
      <c r="D3750" t="s">
        <v>3181</v>
      </c>
      <c r="E3750" s="48">
        <v>46253</v>
      </c>
      <c r="F3750" t="s">
        <v>2406</v>
      </c>
      <c r="G3750" t="s">
        <v>3878</v>
      </c>
      <c r="H3750"/>
      <c r="I3750"/>
    </row>
    <row r="3751" spans="1:9">
      <c r="A3751" t="s">
        <v>1698</v>
      </c>
      <c r="B3751" t="s">
        <v>2130</v>
      </c>
      <c r="C3751" t="s">
        <v>2055</v>
      </c>
      <c r="D3751" t="s">
        <v>3181</v>
      </c>
      <c r="E3751" s="48">
        <v>46259</v>
      </c>
      <c r="F3751" t="s">
        <v>2481</v>
      </c>
      <c r="G3751" t="s">
        <v>4936</v>
      </c>
      <c r="H3751"/>
      <c r="I3751"/>
    </row>
    <row r="3752" spans="1:9">
      <c r="A3752" t="s">
        <v>1698</v>
      </c>
      <c r="B3752" t="s">
        <v>2130</v>
      </c>
      <c r="C3752" t="s">
        <v>2055</v>
      </c>
      <c r="D3752" t="s">
        <v>3181</v>
      </c>
      <c r="E3752" s="48">
        <v>46259</v>
      </c>
      <c r="F3752" t="s">
        <v>2481</v>
      </c>
      <c r="G3752" t="s">
        <v>4937</v>
      </c>
      <c r="H3752"/>
      <c r="I3752"/>
    </row>
    <row r="3753" spans="1:9">
      <c r="A3753" t="s">
        <v>1698</v>
      </c>
      <c r="B3753" t="s">
        <v>2130</v>
      </c>
      <c r="C3753" t="s">
        <v>2055</v>
      </c>
      <c r="D3753" t="s">
        <v>3181</v>
      </c>
      <c r="E3753" s="48">
        <v>46260</v>
      </c>
      <c r="F3753" t="s">
        <v>2245</v>
      </c>
      <c r="G3753" t="s">
        <v>4276</v>
      </c>
      <c r="H3753"/>
      <c r="I3753"/>
    </row>
    <row r="3754" spans="1:9">
      <c r="A3754" t="s">
        <v>1698</v>
      </c>
      <c r="B3754" t="s">
        <v>2130</v>
      </c>
      <c r="C3754" t="s">
        <v>2055</v>
      </c>
      <c r="D3754" t="s">
        <v>3181</v>
      </c>
      <c r="E3754" s="48">
        <v>46262</v>
      </c>
      <c r="F3754" t="s">
        <v>2177</v>
      </c>
      <c r="G3754" t="s">
        <v>5019</v>
      </c>
      <c r="H3754"/>
      <c r="I3754"/>
    </row>
    <row r="3755" spans="1:9">
      <c r="A3755" t="s">
        <v>1698</v>
      </c>
      <c r="B3755" t="s">
        <v>2130</v>
      </c>
      <c r="C3755" t="s">
        <v>2055</v>
      </c>
      <c r="D3755" t="s">
        <v>3181</v>
      </c>
      <c r="E3755" s="48">
        <v>46262</v>
      </c>
      <c r="F3755" t="s">
        <v>2177</v>
      </c>
      <c r="G3755" t="s">
        <v>5020</v>
      </c>
      <c r="H3755"/>
      <c r="I3755"/>
    </row>
    <row r="3756" spans="1:9">
      <c r="A3756" t="s">
        <v>1698</v>
      </c>
      <c r="B3756" t="s">
        <v>2130</v>
      </c>
      <c r="C3756" t="s">
        <v>2055</v>
      </c>
      <c r="D3756" t="s">
        <v>3181</v>
      </c>
      <c r="E3756" s="48">
        <v>46263</v>
      </c>
      <c r="F3756" t="s">
        <v>2247</v>
      </c>
      <c r="G3756" t="s">
        <v>3894</v>
      </c>
      <c r="H3756"/>
      <c r="I3756"/>
    </row>
    <row r="3757" spans="1:9">
      <c r="A3757" t="s">
        <v>1698</v>
      </c>
      <c r="B3757" t="s">
        <v>2130</v>
      </c>
      <c r="C3757" t="s">
        <v>2055</v>
      </c>
      <c r="D3757" t="s">
        <v>3181</v>
      </c>
      <c r="E3757" s="48">
        <v>46270</v>
      </c>
      <c r="F3757" t="s">
        <v>3211</v>
      </c>
      <c r="G3757" t="s">
        <v>5021</v>
      </c>
      <c r="H3757"/>
      <c r="I3757"/>
    </row>
    <row r="3758" spans="1:9">
      <c r="A3758" t="s">
        <v>1698</v>
      </c>
      <c r="B3758" t="s">
        <v>2130</v>
      </c>
      <c r="C3758" t="s">
        <v>2055</v>
      </c>
      <c r="D3758" t="s">
        <v>3181</v>
      </c>
      <c r="E3758" s="48">
        <v>46276</v>
      </c>
      <c r="F3758" t="s">
        <v>2468</v>
      </c>
      <c r="G3758" t="s">
        <v>4542</v>
      </c>
      <c r="H3758"/>
      <c r="I3758"/>
    </row>
    <row r="3759" spans="1:9">
      <c r="A3759" t="s">
        <v>1698</v>
      </c>
      <c r="B3759" t="s">
        <v>2130</v>
      </c>
      <c r="C3759" t="s">
        <v>2055</v>
      </c>
      <c r="D3759" t="s">
        <v>3181</v>
      </c>
      <c r="E3759" s="48">
        <v>46288</v>
      </c>
      <c r="F3759" t="s">
        <v>1767</v>
      </c>
      <c r="G3759" t="s">
        <v>5425</v>
      </c>
      <c r="H3759"/>
      <c r="I3759"/>
    </row>
    <row r="3760" spans="1:9">
      <c r="A3760" t="s">
        <v>1698</v>
      </c>
      <c r="B3760" t="s">
        <v>2130</v>
      </c>
      <c r="C3760" t="s">
        <v>2055</v>
      </c>
      <c r="D3760" t="s">
        <v>3181</v>
      </c>
      <c r="E3760" s="48">
        <v>46289</v>
      </c>
      <c r="F3760" t="s">
        <v>6584</v>
      </c>
      <c r="G3760" t="s">
        <v>4544</v>
      </c>
      <c r="H3760"/>
      <c r="I3760"/>
    </row>
    <row r="3761" spans="1:9">
      <c r="A3761" t="s">
        <v>1698</v>
      </c>
      <c r="B3761" t="s">
        <v>2130</v>
      </c>
      <c r="C3761" t="s">
        <v>2055</v>
      </c>
      <c r="D3761" t="s">
        <v>3181</v>
      </c>
      <c r="E3761" s="48">
        <v>46289</v>
      </c>
      <c r="F3761" t="s">
        <v>6584</v>
      </c>
      <c r="G3761" t="s">
        <v>4545</v>
      </c>
      <c r="H3761"/>
      <c r="I3761"/>
    </row>
    <row r="3762" spans="1:9">
      <c r="A3762" t="s">
        <v>1698</v>
      </c>
      <c r="B3762" t="s">
        <v>2130</v>
      </c>
      <c r="C3762" t="s">
        <v>2055</v>
      </c>
      <c r="D3762" t="s">
        <v>3181</v>
      </c>
      <c r="E3762" s="48">
        <v>46289</v>
      </c>
      <c r="F3762" t="s">
        <v>6584</v>
      </c>
      <c r="G3762" t="s">
        <v>6314</v>
      </c>
      <c r="H3762"/>
      <c r="I3762"/>
    </row>
    <row r="3763" spans="1:9">
      <c r="A3763" t="s">
        <v>1698</v>
      </c>
      <c r="B3763" t="s">
        <v>2130</v>
      </c>
      <c r="C3763" t="s">
        <v>2055</v>
      </c>
      <c r="D3763" t="s">
        <v>3181</v>
      </c>
      <c r="E3763" s="48">
        <v>46289</v>
      </c>
      <c r="F3763" t="s">
        <v>6584</v>
      </c>
      <c r="G3763" t="s">
        <v>6316</v>
      </c>
      <c r="H3763"/>
      <c r="I3763"/>
    </row>
    <row r="3764" spans="1:9">
      <c r="A3764" t="s">
        <v>1698</v>
      </c>
      <c r="B3764" t="s">
        <v>2130</v>
      </c>
      <c r="C3764" t="s">
        <v>2055</v>
      </c>
      <c r="D3764" t="s">
        <v>3181</v>
      </c>
      <c r="E3764" s="48">
        <v>46290</v>
      </c>
      <c r="F3764" t="s">
        <v>6594</v>
      </c>
      <c r="G3764" t="s">
        <v>6527</v>
      </c>
      <c r="H3764"/>
      <c r="I3764"/>
    </row>
    <row r="3765" spans="1:9">
      <c r="A3765" t="s">
        <v>1698</v>
      </c>
      <c r="B3765" t="s">
        <v>2130</v>
      </c>
      <c r="C3765" t="s">
        <v>2055</v>
      </c>
      <c r="D3765" t="s">
        <v>3181</v>
      </c>
      <c r="E3765" s="48">
        <v>46290</v>
      </c>
      <c r="F3765" t="s">
        <v>6594</v>
      </c>
      <c r="G3765" t="s">
        <v>6542</v>
      </c>
      <c r="H3765"/>
      <c r="I3765"/>
    </row>
    <row r="3766" spans="1:9">
      <c r="A3766" t="s">
        <v>1698</v>
      </c>
      <c r="B3766" t="s">
        <v>2130</v>
      </c>
      <c r="C3766" t="s">
        <v>2055</v>
      </c>
      <c r="D3766" t="s">
        <v>3181</v>
      </c>
      <c r="E3766" s="48">
        <v>46290</v>
      </c>
      <c r="F3766" t="s">
        <v>6594</v>
      </c>
      <c r="G3766" t="s">
        <v>6475</v>
      </c>
      <c r="H3766"/>
      <c r="I3766"/>
    </row>
    <row r="3767" spans="1:9">
      <c r="A3767" t="s">
        <v>1698</v>
      </c>
      <c r="B3767" t="s">
        <v>2130</v>
      </c>
      <c r="C3767" t="s">
        <v>2055</v>
      </c>
      <c r="D3767" t="s">
        <v>3181</v>
      </c>
      <c r="E3767" s="48">
        <v>46296</v>
      </c>
      <c r="F3767" t="s">
        <v>6613</v>
      </c>
      <c r="G3767" t="s">
        <v>6497</v>
      </c>
      <c r="H3767"/>
      <c r="I3767"/>
    </row>
    <row r="3768" spans="1:9">
      <c r="A3768" t="s">
        <v>1698</v>
      </c>
      <c r="B3768" t="s">
        <v>2130</v>
      </c>
      <c r="C3768" t="s">
        <v>2055</v>
      </c>
      <c r="D3768" t="s">
        <v>3181</v>
      </c>
      <c r="E3768" s="48">
        <v>46297</v>
      </c>
      <c r="F3768" t="s">
        <v>6671</v>
      </c>
      <c r="G3768" t="s">
        <v>6635</v>
      </c>
      <c r="H3768"/>
      <c r="I3768"/>
    </row>
    <row r="3769" spans="1:9">
      <c r="A3769" t="s">
        <v>1698</v>
      </c>
      <c r="B3769" t="s">
        <v>2187</v>
      </c>
      <c r="C3769" t="s">
        <v>2055</v>
      </c>
      <c r="D3769" t="s">
        <v>3181</v>
      </c>
      <c r="E3769" s="48">
        <v>46176</v>
      </c>
      <c r="F3769" t="s">
        <v>2070</v>
      </c>
      <c r="G3769"/>
      <c r="H3769"/>
      <c r="I3769"/>
    </row>
    <row r="3770" spans="1:9">
      <c r="A3770" t="s">
        <v>1698</v>
      </c>
      <c r="B3770" t="s">
        <v>2187</v>
      </c>
      <c r="C3770" t="s">
        <v>2055</v>
      </c>
      <c r="D3770" t="s">
        <v>3181</v>
      </c>
      <c r="E3770" s="48">
        <v>46177</v>
      </c>
      <c r="F3770" t="s">
        <v>2070</v>
      </c>
      <c r="G3770"/>
      <c r="H3770"/>
      <c r="I3770"/>
    </row>
    <row r="3771" spans="1:9">
      <c r="A3771" t="s">
        <v>1698</v>
      </c>
      <c r="B3771" t="s">
        <v>2187</v>
      </c>
      <c r="C3771" t="s">
        <v>2055</v>
      </c>
      <c r="D3771" t="s">
        <v>3181</v>
      </c>
      <c r="E3771" s="48">
        <v>46179</v>
      </c>
      <c r="F3771" t="s">
        <v>2070</v>
      </c>
      <c r="G3771"/>
      <c r="H3771"/>
      <c r="I3771"/>
    </row>
    <row r="3772" spans="1:9">
      <c r="A3772" t="s">
        <v>1698</v>
      </c>
      <c r="B3772" t="s">
        <v>2187</v>
      </c>
      <c r="C3772" t="s">
        <v>2055</v>
      </c>
      <c r="D3772" t="s">
        <v>3181</v>
      </c>
      <c r="E3772" s="48">
        <v>46180</v>
      </c>
      <c r="F3772" t="s">
        <v>2070</v>
      </c>
      <c r="G3772"/>
      <c r="H3772"/>
      <c r="I3772"/>
    </row>
    <row r="3773" spans="1:9">
      <c r="A3773" t="s">
        <v>1698</v>
      </c>
      <c r="B3773" t="s">
        <v>2187</v>
      </c>
      <c r="C3773" t="s">
        <v>2055</v>
      </c>
      <c r="D3773" t="s">
        <v>3181</v>
      </c>
      <c r="E3773" s="48">
        <v>46185</v>
      </c>
      <c r="F3773" t="s">
        <v>2070</v>
      </c>
      <c r="G3773"/>
      <c r="H3773"/>
      <c r="I3773"/>
    </row>
    <row r="3774" spans="1:9">
      <c r="A3774" t="s">
        <v>1698</v>
      </c>
      <c r="B3774" t="s">
        <v>2187</v>
      </c>
      <c r="C3774" t="s">
        <v>2055</v>
      </c>
      <c r="D3774" t="s">
        <v>3181</v>
      </c>
      <c r="E3774" s="48">
        <v>46187</v>
      </c>
      <c r="F3774" t="s">
        <v>2070</v>
      </c>
      <c r="G3774"/>
      <c r="H3774"/>
      <c r="I3774"/>
    </row>
    <row r="3775" spans="1:9">
      <c r="A3775" t="s">
        <v>1698</v>
      </c>
      <c r="B3775" t="s">
        <v>2187</v>
      </c>
      <c r="C3775" t="s">
        <v>2055</v>
      </c>
      <c r="D3775" t="s">
        <v>3181</v>
      </c>
      <c r="E3775" s="48">
        <v>46188</v>
      </c>
      <c r="F3775" t="s">
        <v>2070</v>
      </c>
      <c r="G3775"/>
      <c r="H3775"/>
      <c r="I3775"/>
    </row>
    <row r="3776" spans="1:9">
      <c r="A3776" t="s">
        <v>1698</v>
      </c>
      <c r="B3776" t="s">
        <v>2187</v>
      </c>
      <c r="C3776" t="s">
        <v>2055</v>
      </c>
      <c r="D3776" t="s">
        <v>3181</v>
      </c>
      <c r="E3776" s="48">
        <v>46189</v>
      </c>
      <c r="F3776" t="s">
        <v>2070</v>
      </c>
      <c r="G3776"/>
      <c r="H3776"/>
      <c r="I3776"/>
    </row>
    <row r="3777" spans="1:9">
      <c r="A3777" t="s">
        <v>1698</v>
      </c>
      <c r="B3777" t="s">
        <v>2187</v>
      </c>
      <c r="C3777" t="s">
        <v>2055</v>
      </c>
      <c r="D3777" t="s">
        <v>3181</v>
      </c>
      <c r="E3777" s="48">
        <v>46190</v>
      </c>
      <c r="F3777" t="s">
        <v>2070</v>
      </c>
      <c r="G3777"/>
      <c r="H3777"/>
      <c r="I3777"/>
    </row>
    <row r="3778" spans="1:9">
      <c r="A3778" t="s">
        <v>1698</v>
      </c>
      <c r="B3778" t="s">
        <v>2187</v>
      </c>
      <c r="C3778" t="s">
        <v>2055</v>
      </c>
      <c r="D3778" t="s">
        <v>3181</v>
      </c>
      <c r="E3778" s="48">
        <v>46191</v>
      </c>
      <c r="F3778" t="s">
        <v>2070</v>
      </c>
      <c r="G3778"/>
      <c r="H3778"/>
      <c r="I3778"/>
    </row>
    <row r="3779" spans="1:9">
      <c r="A3779" t="s">
        <v>1698</v>
      </c>
      <c r="B3779" t="s">
        <v>2187</v>
      </c>
      <c r="C3779" t="s">
        <v>2055</v>
      </c>
      <c r="D3779" t="s">
        <v>3181</v>
      </c>
      <c r="E3779" s="48">
        <v>46192</v>
      </c>
      <c r="F3779" t="s">
        <v>2070</v>
      </c>
      <c r="G3779"/>
      <c r="H3779"/>
      <c r="I3779"/>
    </row>
    <row r="3780" spans="1:9">
      <c r="A3780" t="s">
        <v>1698</v>
      </c>
      <c r="B3780" t="s">
        <v>2187</v>
      </c>
      <c r="C3780" t="s">
        <v>2055</v>
      </c>
      <c r="D3780" t="s">
        <v>3181</v>
      </c>
      <c r="E3780" s="48">
        <v>46194</v>
      </c>
      <c r="F3780" t="s">
        <v>2070</v>
      </c>
      <c r="G3780"/>
      <c r="H3780"/>
      <c r="I3780"/>
    </row>
    <row r="3781" spans="1:9">
      <c r="A3781" t="s">
        <v>1698</v>
      </c>
      <c r="B3781" t="s">
        <v>2187</v>
      </c>
      <c r="C3781" t="s">
        <v>2055</v>
      </c>
      <c r="D3781" t="s">
        <v>3181</v>
      </c>
      <c r="E3781" s="48">
        <v>46201</v>
      </c>
      <c r="F3781" t="s">
        <v>2070</v>
      </c>
      <c r="G3781"/>
      <c r="H3781"/>
      <c r="I3781"/>
    </row>
    <row r="3782" spans="1:9">
      <c r="A3782" t="s">
        <v>1698</v>
      </c>
      <c r="B3782" t="s">
        <v>2187</v>
      </c>
      <c r="C3782" t="s">
        <v>2055</v>
      </c>
      <c r="D3782" t="s">
        <v>3181</v>
      </c>
      <c r="E3782" s="48">
        <v>46208</v>
      </c>
      <c r="F3782" t="s">
        <v>2070</v>
      </c>
      <c r="G3782"/>
      <c r="H3782"/>
      <c r="I3782"/>
    </row>
    <row r="3783" spans="1:9">
      <c r="A3783" t="s">
        <v>1698</v>
      </c>
      <c r="B3783" t="s">
        <v>2187</v>
      </c>
      <c r="C3783" t="s">
        <v>2055</v>
      </c>
      <c r="D3783" t="s">
        <v>3181</v>
      </c>
      <c r="E3783" s="48">
        <v>46215</v>
      </c>
      <c r="F3783" t="s">
        <v>2070</v>
      </c>
      <c r="G3783"/>
      <c r="H3783"/>
      <c r="I3783"/>
    </row>
    <row r="3784" spans="1:9">
      <c r="A3784" t="s">
        <v>1698</v>
      </c>
      <c r="B3784" t="s">
        <v>2187</v>
      </c>
      <c r="C3784" t="s">
        <v>2055</v>
      </c>
      <c r="D3784" t="s">
        <v>3181</v>
      </c>
      <c r="E3784" s="48">
        <v>46220</v>
      </c>
      <c r="F3784" t="s">
        <v>3212</v>
      </c>
      <c r="G3784" t="s">
        <v>4220</v>
      </c>
      <c r="H3784"/>
      <c r="I3784"/>
    </row>
    <row r="3785" spans="1:9">
      <c r="A3785" t="s">
        <v>1698</v>
      </c>
      <c r="B3785" t="s">
        <v>2187</v>
      </c>
      <c r="C3785" t="s">
        <v>2055</v>
      </c>
      <c r="D3785" t="s">
        <v>3181</v>
      </c>
      <c r="E3785" s="48">
        <v>46221</v>
      </c>
      <c r="F3785" t="s">
        <v>2284</v>
      </c>
      <c r="G3785" t="s">
        <v>3579</v>
      </c>
      <c r="H3785"/>
      <c r="I3785"/>
    </row>
    <row r="3786" spans="1:9">
      <c r="A3786" t="s">
        <v>1698</v>
      </c>
      <c r="B3786" t="s">
        <v>2187</v>
      </c>
      <c r="C3786" t="s">
        <v>2055</v>
      </c>
      <c r="D3786" t="s">
        <v>3181</v>
      </c>
      <c r="E3786" s="48">
        <v>46221</v>
      </c>
      <c r="F3786" t="s">
        <v>2284</v>
      </c>
      <c r="G3786" t="s">
        <v>3705</v>
      </c>
      <c r="H3786"/>
      <c r="I3786"/>
    </row>
    <row r="3787" spans="1:9">
      <c r="A3787" t="s">
        <v>1698</v>
      </c>
      <c r="B3787" t="s">
        <v>2187</v>
      </c>
      <c r="C3787" t="s">
        <v>2055</v>
      </c>
      <c r="D3787" t="s">
        <v>3181</v>
      </c>
      <c r="E3787" s="48">
        <v>46221</v>
      </c>
      <c r="F3787" t="s">
        <v>2284</v>
      </c>
      <c r="G3787" t="s">
        <v>3706</v>
      </c>
      <c r="H3787"/>
      <c r="I3787"/>
    </row>
    <row r="3788" spans="1:9">
      <c r="A3788" t="s">
        <v>1698</v>
      </c>
      <c r="B3788" t="s">
        <v>2187</v>
      </c>
      <c r="C3788" t="s">
        <v>2055</v>
      </c>
      <c r="D3788" t="s">
        <v>3181</v>
      </c>
      <c r="E3788" s="48">
        <v>46221</v>
      </c>
      <c r="F3788" t="s">
        <v>2284</v>
      </c>
      <c r="G3788" t="s">
        <v>3707</v>
      </c>
      <c r="H3788"/>
      <c r="I3788"/>
    </row>
    <row r="3789" spans="1:9">
      <c r="A3789" t="s">
        <v>1698</v>
      </c>
      <c r="B3789" t="s">
        <v>2187</v>
      </c>
      <c r="C3789" t="s">
        <v>2055</v>
      </c>
      <c r="D3789" t="s">
        <v>3181</v>
      </c>
      <c r="E3789" s="48">
        <v>46222</v>
      </c>
      <c r="F3789" t="s">
        <v>2070</v>
      </c>
      <c r="G3789"/>
      <c r="H3789"/>
      <c r="I3789"/>
    </row>
    <row r="3790" spans="1:9">
      <c r="A3790" t="s">
        <v>1698</v>
      </c>
      <c r="B3790" t="s">
        <v>2187</v>
      </c>
      <c r="C3790" t="s">
        <v>2055</v>
      </c>
      <c r="D3790" t="s">
        <v>3181</v>
      </c>
      <c r="E3790" s="48">
        <v>46223</v>
      </c>
      <c r="F3790" t="s">
        <v>2070</v>
      </c>
      <c r="G3790"/>
      <c r="H3790"/>
      <c r="I3790"/>
    </row>
    <row r="3791" spans="1:9">
      <c r="A3791" t="s">
        <v>1698</v>
      </c>
      <c r="B3791" t="s">
        <v>2187</v>
      </c>
      <c r="C3791" t="s">
        <v>2055</v>
      </c>
      <c r="D3791" t="s">
        <v>3181</v>
      </c>
      <c r="E3791" s="48">
        <v>46225</v>
      </c>
      <c r="F3791" t="s">
        <v>2070</v>
      </c>
      <c r="G3791"/>
      <c r="H3791"/>
      <c r="I3791"/>
    </row>
    <row r="3792" spans="1:9">
      <c r="A3792" t="s">
        <v>1698</v>
      </c>
      <c r="B3792" t="s">
        <v>2187</v>
      </c>
      <c r="C3792" t="s">
        <v>2055</v>
      </c>
      <c r="D3792" t="s">
        <v>3181</v>
      </c>
      <c r="E3792" s="48">
        <v>46226</v>
      </c>
      <c r="F3792" t="s">
        <v>2070</v>
      </c>
      <c r="G3792"/>
      <c r="H3792"/>
      <c r="I3792"/>
    </row>
    <row r="3793" spans="1:7" customFormat="1">
      <c r="A3793" t="s">
        <v>1698</v>
      </c>
      <c r="B3793" t="s">
        <v>2187</v>
      </c>
      <c r="C3793" t="s">
        <v>2055</v>
      </c>
      <c r="D3793" t="s">
        <v>3181</v>
      </c>
      <c r="E3793" s="48">
        <v>46227</v>
      </c>
      <c r="F3793" t="s">
        <v>2070</v>
      </c>
    </row>
    <row r="3794" spans="1:7" customFormat="1">
      <c r="A3794" t="s">
        <v>1698</v>
      </c>
      <c r="B3794" t="s">
        <v>2187</v>
      </c>
      <c r="C3794" t="s">
        <v>2055</v>
      </c>
      <c r="D3794" t="s">
        <v>3181</v>
      </c>
      <c r="E3794" s="48">
        <v>46228</v>
      </c>
      <c r="F3794" t="s">
        <v>2070</v>
      </c>
    </row>
    <row r="3795" spans="1:7" customFormat="1">
      <c r="A3795" t="s">
        <v>1698</v>
      </c>
      <c r="B3795" t="s">
        <v>2187</v>
      </c>
      <c r="C3795" t="s">
        <v>2055</v>
      </c>
      <c r="D3795" t="s">
        <v>3181</v>
      </c>
      <c r="E3795" s="48">
        <v>46241</v>
      </c>
      <c r="F3795" t="s">
        <v>2777</v>
      </c>
      <c r="G3795" t="s">
        <v>3667</v>
      </c>
    </row>
    <row r="3796" spans="1:7" customFormat="1">
      <c r="A3796" t="s">
        <v>1698</v>
      </c>
      <c r="B3796" t="s">
        <v>2187</v>
      </c>
      <c r="C3796" t="s">
        <v>2055</v>
      </c>
      <c r="D3796" t="s">
        <v>3181</v>
      </c>
      <c r="E3796" s="48">
        <v>46242</v>
      </c>
      <c r="F3796" t="s">
        <v>2830</v>
      </c>
      <c r="G3796" t="s">
        <v>3988</v>
      </c>
    </row>
    <row r="3797" spans="1:7" customFormat="1">
      <c r="A3797" t="s">
        <v>1698</v>
      </c>
      <c r="B3797" t="s">
        <v>2187</v>
      </c>
      <c r="C3797" t="s">
        <v>2055</v>
      </c>
      <c r="D3797" t="s">
        <v>3181</v>
      </c>
      <c r="E3797" s="48">
        <v>46283</v>
      </c>
      <c r="F3797" t="s">
        <v>2070</v>
      </c>
    </row>
    <row r="3798" spans="1:7" customFormat="1">
      <c r="A3798" t="s">
        <v>1698</v>
      </c>
      <c r="B3798" t="s">
        <v>2187</v>
      </c>
      <c r="C3798" t="s">
        <v>2055</v>
      </c>
      <c r="D3798" t="s">
        <v>3181</v>
      </c>
      <c r="E3798" s="48">
        <v>46290</v>
      </c>
      <c r="F3798" t="s">
        <v>1724</v>
      </c>
      <c r="G3798" t="s">
        <v>4163</v>
      </c>
    </row>
    <row r="3799" spans="1:7" customFormat="1">
      <c r="A3799" t="s">
        <v>1698</v>
      </c>
      <c r="B3799" t="s">
        <v>2054</v>
      </c>
      <c r="C3799" t="s">
        <v>2198</v>
      </c>
      <c r="D3799" t="s">
        <v>3213</v>
      </c>
      <c r="E3799" s="48">
        <v>46160</v>
      </c>
      <c r="F3799" t="s">
        <v>2616</v>
      </c>
      <c r="G3799" t="s">
        <v>4801</v>
      </c>
    </row>
    <row r="3800" spans="1:7" customFormat="1">
      <c r="A3800" t="s">
        <v>1698</v>
      </c>
      <c r="B3800" t="s">
        <v>2054</v>
      </c>
      <c r="C3800" t="s">
        <v>2198</v>
      </c>
      <c r="D3800" t="s">
        <v>3213</v>
      </c>
      <c r="E3800" s="48">
        <v>46161</v>
      </c>
      <c r="F3800" t="s">
        <v>2616</v>
      </c>
      <c r="G3800" t="s">
        <v>4801</v>
      </c>
    </row>
    <row r="3801" spans="1:7" customFormat="1">
      <c r="A3801" t="s">
        <v>1698</v>
      </c>
      <c r="B3801" t="s">
        <v>2054</v>
      </c>
      <c r="C3801" t="s">
        <v>2198</v>
      </c>
      <c r="D3801" t="s">
        <v>3213</v>
      </c>
      <c r="E3801" s="48">
        <v>46162</v>
      </c>
      <c r="F3801" t="s">
        <v>2131</v>
      </c>
      <c r="G3801" t="s">
        <v>5023</v>
      </c>
    </row>
    <row r="3802" spans="1:7" customFormat="1">
      <c r="A3802" t="s">
        <v>1698</v>
      </c>
      <c r="B3802" t="s">
        <v>2054</v>
      </c>
      <c r="C3802" t="s">
        <v>2198</v>
      </c>
      <c r="D3802" t="s">
        <v>3213</v>
      </c>
      <c r="E3802" s="48">
        <v>46162</v>
      </c>
      <c r="F3802" t="s">
        <v>2131</v>
      </c>
      <c r="G3802" t="s">
        <v>5024</v>
      </c>
    </row>
    <row r="3803" spans="1:7" customFormat="1">
      <c r="A3803" t="s">
        <v>1698</v>
      </c>
      <c r="B3803" t="s">
        <v>2054</v>
      </c>
      <c r="C3803" t="s">
        <v>2198</v>
      </c>
      <c r="D3803" t="s">
        <v>3213</v>
      </c>
      <c r="E3803" s="48">
        <v>46163</v>
      </c>
      <c r="F3803" t="s">
        <v>3214</v>
      </c>
      <c r="G3803" t="s">
        <v>5025</v>
      </c>
    </row>
    <row r="3804" spans="1:7" customFormat="1">
      <c r="A3804" t="s">
        <v>1698</v>
      </c>
      <c r="B3804" t="s">
        <v>2054</v>
      </c>
      <c r="C3804" t="s">
        <v>2198</v>
      </c>
      <c r="D3804" t="s">
        <v>3213</v>
      </c>
      <c r="E3804" s="48">
        <v>46169</v>
      </c>
      <c r="F3804" t="s">
        <v>3215</v>
      </c>
      <c r="G3804" t="s">
        <v>5026</v>
      </c>
    </row>
    <row r="3805" spans="1:7" customFormat="1">
      <c r="A3805" t="s">
        <v>1698</v>
      </c>
      <c r="B3805" t="s">
        <v>2054</v>
      </c>
      <c r="C3805" t="s">
        <v>2198</v>
      </c>
      <c r="D3805" t="s">
        <v>3213</v>
      </c>
      <c r="E3805" s="48">
        <v>46170</v>
      </c>
      <c r="F3805" t="s">
        <v>2261</v>
      </c>
      <c r="G3805" t="s">
        <v>5027</v>
      </c>
    </row>
    <row r="3806" spans="1:7" customFormat="1">
      <c r="A3806" t="s">
        <v>1698</v>
      </c>
      <c r="B3806" t="s">
        <v>2054</v>
      </c>
      <c r="C3806" t="s">
        <v>2198</v>
      </c>
      <c r="D3806" t="s">
        <v>3213</v>
      </c>
      <c r="E3806" s="48">
        <v>46171</v>
      </c>
      <c r="F3806" t="s">
        <v>3216</v>
      </c>
      <c r="G3806" t="s">
        <v>5028</v>
      </c>
    </row>
    <row r="3807" spans="1:7" customFormat="1">
      <c r="A3807" t="s">
        <v>1698</v>
      </c>
      <c r="B3807" t="s">
        <v>2054</v>
      </c>
      <c r="C3807" t="s">
        <v>2198</v>
      </c>
      <c r="D3807" t="s">
        <v>3213</v>
      </c>
      <c r="E3807" s="48">
        <v>46172</v>
      </c>
      <c r="F3807" t="s">
        <v>2134</v>
      </c>
      <c r="G3807" t="s">
        <v>5029</v>
      </c>
    </row>
    <row r="3808" spans="1:7" customFormat="1">
      <c r="A3808" t="s">
        <v>1698</v>
      </c>
      <c r="B3808" t="s">
        <v>2054</v>
      </c>
      <c r="C3808" t="s">
        <v>2198</v>
      </c>
      <c r="D3808" t="s">
        <v>3213</v>
      </c>
      <c r="E3808" s="48">
        <v>46174</v>
      </c>
      <c r="F3808" t="s">
        <v>2491</v>
      </c>
      <c r="G3808" t="s">
        <v>4710</v>
      </c>
    </row>
    <row r="3809" spans="1:7" customFormat="1">
      <c r="A3809" t="s">
        <v>1698</v>
      </c>
      <c r="B3809" t="s">
        <v>2054</v>
      </c>
      <c r="C3809" t="s">
        <v>2198</v>
      </c>
      <c r="D3809" t="s">
        <v>3213</v>
      </c>
      <c r="E3809" s="48">
        <v>46175</v>
      </c>
      <c r="F3809" t="s">
        <v>2324</v>
      </c>
      <c r="G3809" t="s">
        <v>5030</v>
      </c>
    </row>
    <row r="3810" spans="1:7" customFormat="1">
      <c r="A3810" t="s">
        <v>1698</v>
      </c>
      <c r="B3810" t="s">
        <v>2054</v>
      </c>
      <c r="C3810" t="s">
        <v>2198</v>
      </c>
      <c r="D3810" t="s">
        <v>3213</v>
      </c>
      <c r="E3810" s="48">
        <v>46177</v>
      </c>
      <c r="F3810" t="s">
        <v>2644</v>
      </c>
      <c r="G3810" t="s">
        <v>4713</v>
      </c>
    </row>
    <row r="3811" spans="1:7" customFormat="1">
      <c r="A3811" t="s">
        <v>1698</v>
      </c>
      <c r="B3811" t="s">
        <v>2054</v>
      </c>
      <c r="C3811" t="s">
        <v>2198</v>
      </c>
      <c r="D3811" t="s">
        <v>3213</v>
      </c>
      <c r="E3811" s="48">
        <v>46178</v>
      </c>
      <c r="F3811" t="s">
        <v>2070</v>
      </c>
    </row>
    <row r="3812" spans="1:7" customFormat="1">
      <c r="A3812" t="s">
        <v>1698</v>
      </c>
      <c r="B3812" t="s">
        <v>2054</v>
      </c>
      <c r="C3812" t="s">
        <v>2198</v>
      </c>
      <c r="D3812" t="s">
        <v>3213</v>
      </c>
      <c r="E3812" s="48">
        <v>46179</v>
      </c>
      <c r="F3812" t="s">
        <v>2070</v>
      </c>
    </row>
    <row r="3813" spans="1:7" customFormat="1">
      <c r="A3813" t="s">
        <v>1698</v>
      </c>
      <c r="B3813" t="s">
        <v>2054</v>
      </c>
      <c r="C3813" t="s">
        <v>2198</v>
      </c>
      <c r="D3813" t="s">
        <v>3213</v>
      </c>
      <c r="E3813" s="48">
        <v>46180</v>
      </c>
      <c r="F3813" t="s">
        <v>2070</v>
      </c>
    </row>
    <row r="3814" spans="1:7" customFormat="1">
      <c r="A3814" t="s">
        <v>1698</v>
      </c>
      <c r="B3814" t="s">
        <v>2054</v>
      </c>
      <c r="C3814" t="s">
        <v>2198</v>
      </c>
      <c r="D3814" t="s">
        <v>3213</v>
      </c>
      <c r="E3814" s="48">
        <v>46181</v>
      </c>
      <c r="F3814" t="s">
        <v>2070</v>
      </c>
    </row>
    <row r="3815" spans="1:7" customFormat="1">
      <c r="A3815" t="s">
        <v>1698</v>
      </c>
      <c r="B3815" t="s">
        <v>2054</v>
      </c>
      <c r="C3815" t="s">
        <v>2198</v>
      </c>
      <c r="D3815" t="s">
        <v>3213</v>
      </c>
      <c r="E3815" s="48">
        <v>46182</v>
      </c>
      <c r="F3815" t="s">
        <v>2645</v>
      </c>
      <c r="G3815" t="s">
        <v>3478</v>
      </c>
    </row>
    <row r="3816" spans="1:7" customFormat="1">
      <c r="A3816" t="s">
        <v>1698</v>
      </c>
      <c r="B3816" t="s">
        <v>2054</v>
      </c>
      <c r="C3816" t="s">
        <v>2198</v>
      </c>
      <c r="D3816" t="s">
        <v>3213</v>
      </c>
      <c r="E3816" s="48">
        <v>46183</v>
      </c>
      <c r="F3816" t="s">
        <v>3217</v>
      </c>
      <c r="G3816" t="s">
        <v>5031</v>
      </c>
    </row>
    <row r="3817" spans="1:7" customFormat="1">
      <c r="A3817" t="s">
        <v>1698</v>
      </c>
      <c r="B3817" t="s">
        <v>2054</v>
      </c>
      <c r="C3817" t="s">
        <v>2198</v>
      </c>
      <c r="D3817" t="s">
        <v>3213</v>
      </c>
      <c r="E3817" s="48">
        <v>46183</v>
      </c>
      <c r="F3817" t="s">
        <v>3217</v>
      </c>
      <c r="G3817" t="s">
        <v>5032</v>
      </c>
    </row>
    <row r="3818" spans="1:7" customFormat="1">
      <c r="A3818" t="s">
        <v>1698</v>
      </c>
      <c r="B3818" t="s">
        <v>2054</v>
      </c>
      <c r="C3818" t="s">
        <v>2198</v>
      </c>
      <c r="D3818" t="s">
        <v>3213</v>
      </c>
      <c r="E3818" s="48">
        <v>46183</v>
      </c>
      <c r="F3818" t="s">
        <v>3217</v>
      </c>
      <c r="G3818" t="s">
        <v>5033</v>
      </c>
    </row>
    <row r="3819" spans="1:7" customFormat="1">
      <c r="A3819" t="s">
        <v>1698</v>
      </c>
      <c r="B3819" t="s">
        <v>2054</v>
      </c>
      <c r="C3819" t="s">
        <v>2198</v>
      </c>
      <c r="D3819" t="s">
        <v>3213</v>
      </c>
      <c r="E3819" s="48">
        <v>46184</v>
      </c>
      <c r="F3819" t="s">
        <v>2727</v>
      </c>
      <c r="G3819" t="s">
        <v>3485</v>
      </c>
    </row>
    <row r="3820" spans="1:7" customFormat="1">
      <c r="A3820" t="s">
        <v>1698</v>
      </c>
      <c r="B3820" t="s">
        <v>2054</v>
      </c>
      <c r="C3820" t="s">
        <v>2198</v>
      </c>
      <c r="D3820" t="s">
        <v>3213</v>
      </c>
      <c r="E3820" s="48">
        <v>46184</v>
      </c>
      <c r="F3820" t="s">
        <v>2727</v>
      </c>
      <c r="G3820" t="s">
        <v>3486</v>
      </c>
    </row>
    <row r="3821" spans="1:7" customFormat="1">
      <c r="A3821" t="s">
        <v>1698</v>
      </c>
      <c r="B3821" t="s">
        <v>2054</v>
      </c>
      <c r="C3821" t="s">
        <v>2198</v>
      </c>
      <c r="D3821" t="s">
        <v>3213</v>
      </c>
      <c r="E3821" s="48">
        <v>46185</v>
      </c>
      <c r="F3821" t="s">
        <v>2068</v>
      </c>
      <c r="G3821" t="s">
        <v>5034</v>
      </c>
    </row>
    <row r="3822" spans="1:7" customFormat="1">
      <c r="A3822" t="s">
        <v>1698</v>
      </c>
      <c r="B3822" t="s">
        <v>2054</v>
      </c>
      <c r="C3822" t="s">
        <v>2198</v>
      </c>
      <c r="D3822" t="s">
        <v>3213</v>
      </c>
      <c r="E3822" s="48">
        <v>46186</v>
      </c>
      <c r="F3822" t="s">
        <v>2700</v>
      </c>
      <c r="G3822" t="s">
        <v>3390</v>
      </c>
    </row>
    <row r="3823" spans="1:7" customFormat="1">
      <c r="A3823" t="s">
        <v>1698</v>
      </c>
      <c r="B3823" t="s">
        <v>2054</v>
      </c>
      <c r="C3823" t="s">
        <v>2198</v>
      </c>
      <c r="D3823" t="s">
        <v>3213</v>
      </c>
      <c r="E3823" s="48">
        <v>46187</v>
      </c>
      <c r="F3823" t="s">
        <v>2070</v>
      </c>
    </row>
    <row r="3824" spans="1:7" customFormat="1">
      <c r="A3824" t="s">
        <v>1698</v>
      </c>
      <c r="B3824" t="s">
        <v>2054</v>
      </c>
      <c r="C3824" t="s">
        <v>2198</v>
      </c>
      <c r="D3824" t="s">
        <v>3213</v>
      </c>
      <c r="E3824" s="48">
        <v>46188</v>
      </c>
      <c r="F3824" t="s">
        <v>3218</v>
      </c>
      <c r="G3824" t="s">
        <v>4948</v>
      </c>
    </row>
    <row r="3825" spans="1:7" customFormat="1">
      <c r="A3825" t="s">
        <v>1698</v>
      </c>
      <c r="B3825" t="s">
        <v>2054</v>
      </c>
      <c r="C3825" t="s">
        <v>2198</v>
      </c>
      <c r="D3825" t="s">
        <v>3213</v>
      </c>
      <c r="E3825" s="48">
        <v>46189</v>
      </c>
      <c r="F3825" t="s">
        <v>2740</v>
      </c>
      <c r="G3825" t="s">
        <v>3513</v>
      </c>
    </row>
    <row r="3826" spans="1:7" customFormat="1">
      <c r="A3826" t="s">
        <v>1698</v>
      </c>
      <c r="B3826" t="s">
        <v>2054</v>
      </c>
      <c r="C3826" t="s">
        <v>2198</v>
      </c>
      <c r="D3826" t="s">
        <v>3213</v>
      </c>
      <c r="E3826" s="48">
        <v>46189</v>
      </c>
      <c r="F3826" t="s">
        <v>2740</v>
      </c>
      <c r="G3826" t="s">
        <v>3514</v>
      </c>
    </row>
    <row r="3827" spans="1:7" customFormat="1">
      <c r="A3827" t="s">
        <v>1698</v>
      </c>
      <c r="B3827" t="s">
        <v>2054</v>
      </c>
      <c r="C3827" t="s">
        <v>2198</v>
      </c>
      <c r="D3827" t="s">
        <v>3213</v>
      </c>
      <c r="E3827" s="48">
        <v>46190</v>
      </c>
      <c r="F3827" t="s">
        <v>2854</v>
      </c>
      <c r="G3827" t="s">
        <v>4176</v>
      </c>
    </row>
    <row r="3828" spans="1:7" customFormat="1">
      <c r="A3828" t="s">
        <v>1698</v>
      </c>
      <c r="B3828" t="s">
        <v>2054</v>
      </c>
      <c r="C3828" t="s">
        <v>2198</v>
      </c>
      <c r="D3828" t="s">
        <v>3213</v>
      </c>
      <c r="E3828" s="48">
        <v>46191</v>
      </c>
      <c r="F3828" t="s">
        <v>2782</v>
      </c>
      <c r="G3828" t="s">
        <v>3682</v>
      </c>
    </row>
    <row r="3829" spans="1:7" customFormat="1">
      <c r="A3829" t="s">
        <v>1698</v>
      </c>
      <c r="B3829" t="s">
        <v>2054</v>
      </c>
      <c r="C3829" t="s">
        <v>2198</v>
      </c>
      <c r="D3829" t="s">
        <v>3213</v>
      </c>
      <c r="E3829" s="48">
        <v>46191</v>
      </c>
      <c r="F3829" t="s">
        <v>2782</v>
      </c>
      <c r="G3829" t="s">
        <v>3683</v>
      </c>
    </row>
    <row r="3830" spans="1:7" customFormat="1">
      <c r="A3830" t="s">
        <v>1698</v>
      </c>
      <c r="B3830" t="s">
        <v>2054</v>
      </c>
      <c r="C3830" t="s">
        <v>2198</v>
      </c>
      <c r="D3830" t="s">
        <v>3213</v>
      </c>
      <c r="E3830" s="48">
        <v>46191</v>
      </c>
      <c r="F3830" t="s">
        <v>2782</v>
      </c>
      <c r="G3830" t="s">
        <v>3684</v>
      </c>
    </row>
    <row r="3831" spans="1:7" customFormat="1">
      <c r="A3831" t="s">
        <v>1698</v>
      </c>
      <c r="B3831" t="s">
        <v>2054</v>
      </c>
      <c r="C3831" t="s">
        <v>2198</v>
      </c>
      <c r="D3831" t="s">
        <v>3213</v>
      </c>
      <c r="E3831" s="48">
        <v>46192</v>
      </c>
      <c r="F3831" t="s">
        <v>3219</v>
      </c>
      <c r="G3831" t="s">
        <v>5035</v>
      </c>
    </row>
    <row r="3832" spans="1:7" customFormat="1">
      <c r="A3832" t="s">
        <v>1698</v>
      </c>
      <c r="B3832" t="s">
        <v>2054</v>
      </c>
      <c r="C3832" t="s">
        <v>2198</v>
      </c>
      <c r="D3832" t="s">
        <v>3213</v>
      </c>
      <c r="E3832" s="48">
        <v>46193</v>
      </c>
      <c r="F3832" t="s">
        <v>2703</v>
      </c>
      <c r="G3832" t="s">
        <v>3396</v>
      </c>
    </row>
    <row r="3833" spans="1:7" customFormat="1">
      <c r="A3833" t="s">
        <v>1698</v>
      </c>
      <c r="B3833" t="s">
        <v>2054</v>
      </c>
      <c r="C3833" t="s">
        <v>2198</v>
      </c>
      <c r="D3833" t="s">
        <v>3213</v>
      </c>
      <c r="E3833" s="48">
        <v>46194</v>
      </c>
      <c r="F3833" t="s">
        <v>2070</v>
      </c>
    </row>
    <row r="3834" spans="1:7" customFormat="1">
      <c r="A3834" t="s">
        <v>1698</v>
      </c>
      <c r="B3834" t="s">
        <v>2054</v>
      </c>
      <c r="C3834" t="s">
        <v>2198</v>
      </c>
      <c r="D3834" t="s">
        <v>3213</v>
      </c>
      <c r="E3834" s="48">
        <v>46195</v>
      </c>
      <c r="F3834" t="s">
        <v>3220</v>
      </c>
      <c r="G3834" t="s">
        <v>3530</v>
      </c>
    </row>
    <row r="3835" spans="1:7" customFormat="1">
      <c r="A3835" t="s">
        <v>1698</v>
      </c>
      <c r="B3835" t="s">
        <v>2054</v>
      </c>
      <c r="C3835" t="s">
        <v>2198</v>
      </c>
      <c r="D3835" t="s">
        <v>3213</v>
      </c>
      <c r="E3835" s="48">
        <v>46196</v>
      </c>
      <c r="F3835" t="s">
        <v>2818</v>
      </c>
      <c r="G3835" t="s">
        <v>3934</v>
      </c>
    </row>
    <row r="3836" spans="1:7" customFormat="1">
      <c r="A3836" t="s">
        <v>1698</v>
      </c>
      <c r="B3836" t="s">
        <v>2054</v>
      </c>
      <c r="C3836" t="s">
        <v>2198</v>
      </c>
      <c r="D3836" t="s">
        <v>3213</v>
      </c>
      <c r="E3836" s="48">
        <v>46197</v>
      </c>
      <c r="F3836" t="s">
        <v>3221</v>
      </c>
      <c r="G3836" t="s">
        <v>4071</v>
      </c>
    </row>
    <row r="3837" spans="1:7" customFormat="1">
      <c r="A3837" t="s">
        <v>1698</v>
      </c>
      <c r="B3837" t="s">
        <v>2054</v>
      </c>
      <c r="C3837" t="s">
        <v>2198</v>
      </c>
      <c r="D3837" t="s">
        <v>3213</v>
      </c>
      <c r="E3837" s="48">
        <v>46197</v>
      </c>
      <c r="F3837" t="s">
        <v>3221</v>
      </c>
      <c r="G3837" t="s">
        <v>4072</v>
      </c>
    </row>
    <row r="3838" spans="1:7" customFormat="1">
      <c r="A3838" t="s">
        <v>1698</v>
      </c>
      <c r="B3838" t="s">
        <v>2054</v>
      </c>
      <c r="C3838" t="s">
        <v>2198</v>
      </c>
      <c r="D3838" t="s">
        <v>3213</v>
      </c>
      <c r="E3838" s="48">
        <v>46198</v>
      </c>
      <c r="F3838" t="s">
        <v>2648</v>
      </c>
      <c r="G3838" t="s">
        <v>4073</v>
      </c>
    </row>
    <row r="3839" spans="1:7" customFormat="1">
      <c r="A3839" t="s">
        <v>1698</v>
      </c>
      <c r="B3839" t="s">
        <v>2054</v>
      </c>
      <c r="C3839" t="s">
        <v>2198</v>
      </c>
      <c r="D3839" t="s">
        <v>3213</v>
      </c>
      <c r="E3839" s="48">
        <v>46199</v>
      </c>
      <c r="F3839" t="s">
        <v>3222</v>
      </c>
      <c r="G3839" t="s">
        <v>4199</v>
      </c>
    </row>
    <row r="3840" spans="1:7" customFormat="1">
      <c r="A3840" t="s">
        <v>1698</v>
      </c>
      <c r="B3840" t="s">
        <v>2054</v>
      </c>
      <c r="C3840" t="s">
        <v>2198</v>
      </c>
      <c r="D3840" t="s">
        <v>3213</v>
      </c>
      <c r="E3840" s="48">
        <v>46199</v>
      </c>
      <c r="F3840" t="s">
        <v>3222</v>
      </c>
      <c r="G3840" t="s">
        <v>4200</v>
      </c>
    </row>
    <row r="3841" spans="1:7" customFormat="1">
      <c r="A3841" t="s">
        <v>1698</v>
      </c>
      <c r="B3841" t="s">
        <v>2054</v>
      </c>
      <c r="C3841" t="s">
        <v>2198</v>
      </c>
      <c r="D3841" t="s">
        <v>3213</v>
      </c>
      <c r="E3841" s="48">
        <v>46200</v>
      </c>
      <c r="F3841" t="s">
        <v>2382</v>
      </c>
      <c r="G3841" t="s">
        <v>5036</v>
      </c>
    </row>
    <row r="3842" spans="1:7" customFormat="1">
      <c r="A3842" t="s">
        <v>1698</v>
      </c>
      <c r="B3842" t="s">
        <v>2054</v>
      </c>
      <c r="C3842" t="s">
        <v>2198</v>
      </c>
      <c r="D3842" t="s">
        <v>3213</v>
      </c>
      <c r="E3842" s="48">
        <v>46201</v>
      </c>
      <c r="F3842" t="s">
        <v>2070</v>
      </c>
    </row>
    <row r="3843" spans="1:7" customFormat="1">
      <c r="A3843" t="s">
        <v>1698</v>
      </c>
      <c r="B3843" t="s">
        <v>2054</v>
      </c>
      <c r="C3843" t="s">
        <v>2198</v>
      </c>
      <c r="D3843" t="s">
        <v>3213</v>
      </c>
      <c r="E3843" s="48">
        <v>46202</v>
      </c>
      <c r="F3843" t="s">
        <v>2080</v>
      </c>
      <c r="G3843" t="s">
        <v>5037</v>
      </c>
    </row>
    <row r="3844" spans="1:7" customFormat="1">
      <c r="A3844" t="s">
        <v>1698</v>
      </c>
      <c r="B3844" t="s">
        <v>2054</v>
      </c>
      <c r="C3844" t="s">
        <v>2198</v>
      </c>
      <c r="D3844" t="s">
        <v>3213</v>
      </c>
      <c r="E3844" s="48">
        <v>46204</v>
      </c>
      <c r="F3844" t="s">
        <v>2599</v>
      </c>
      <c r="G3844" t="s">
        <v>3551</v>
      </c>
    </row>
    <row r="3845" spans="1:7" customFormat="1">
      <c r="A3845" t="s">
        <v>1698</v>
      </c>
      <c r="B3845" t="s">
        <v>2054</v>
      </c>
      <c r="C3845" t="s">
        <v>2198</v>
      </c>
      <c r="D3845" t="s">
        <v>3213</v>
      </c>
      <c r="E3845" s="48">
        <v>46205</v>
      </c>
      <c r="F3845" t="s">
        <v>2502</v>
      </c>
      <c r="G3845" t="s">
        <v>3799</v>
      </c>
    </row>
    <row r="3846" spans="1:7" customFormat="1">
      <c r="A3846" t="s">
        <v>1698</v>
      </c>
      <c r="B3846" t="s">
        <v>2054</v>
      </c>
      <c r="C3846" t="s">
        <v>2198</v>
      </c>
      <c r="D3846" t="s">
        <v>3213</v>
      </c>
      <c r="E3846" s="48">
        <v>46206</v>
      </c>
      <c r="F3846" t="s">
        <v>2796</v>
      </c>
      <c r="G3846" t="s">
        <v>3760</v>
      </c>
    </row>
    <row r="3847" spans="1:7" customFormat="1">
      <c r="A3847" t="s">
        <v>1698</v>
      </c>
      <c r="B3847" t="s">
        <v>2054</v>
      </c>
      <c r="C3847" t="s">
        <v>2198</v>
      </c>
      <c r="D3847" t="s">
        <v>3213</v>
      </c>
      <c r="E3847" s="48">
        <v>46207</v>
      </c>
      <c r="F3847" t="s">
        <v>3223</v>
      </c>
      <c r="G3847" t="s">
        <v>5038</v>
      </c>
    </row>
    <row r="3848" spans="1:7" customFormat="1">
      <c r="A3848" t="s">
        <v>1698</v>
      </c>
      <c r="B3848" t="s">
        <v>2054</v>
      </c>
      <c r="C3848" t="s">
        <v>2198</v>
      </c>
      <c r="D3848" t="s">
        <v>3213</v>
      </c>
      <c r="E3848" s="48">
        <v>46207</v>
      </c>
      <c r="F3848" t="s">
        <v>3223</v>
      </c>
      <c r="G3848" t="s">
        <v>5039</v>
      </c>
    </row>
    <row r="3849" spans="1:7" customFormat="1">
      <c r="A3849" t="s">
        <v>1698</v>
      </c>
      <c r="B3849" t="s">
        <v>2054</v>
      </c>
      <c r="C3849" t="s">
        <v>2198</v>
      </c>
      <c r="D3849" t="s">
        <v>3213</v>
      </c>
      <c r="E3849" s="48">
        <v>46207</v>
      </c>
      <c r="F3849" t="s">
        <v>3223</v>
      </c>
      <c r="G3849" t="s">
        <v>5040</v>
      </c>
    </row>
    <row r="3850" spans="1:7" customFormat="1">
      <c r="A3850" t="s">
        <v>1698</v>
      </c>
      <c r="B3850" t="s">
        <v>2054</v>
      </c>
      <c r="C3850" t="s">
        <v>2198</v>
      </c>
      <c r="D3850" t="s">
        <v>3213</v>
      </c>
      <c r="E3850" s="48">
        <v>46209</v>
      </c>
      <c r="F3850" t="s">
        <v>3224</v>
      </c>
      <c r="G3850" t="s">
        <v>5041</v>
      </c>
    </row>
    <row r="3851" spans="1:7" customFormat="1">
      <c r="A3851" t="s">
        <v>1698</v>
      </c>
      <c r="B3851" t="s">
        <v>2054</v>
      </c>
      <c r="C3851" t="s">
        <v>2198</v>
      </c>
      <c r="D3851" t="s">
        <v>3213</v>
      </c>
      <c r="E3851" s="48">
        <v>46210</v>
      </c>
      <c r="F3851" t="s">
        <v>2744</v>
      </c>
      <c r="G3851" t="s">
        <v>3554</v>
      </c>
    </row>
    <row r="3852" spans="1:7" customFormat="1">
      <c r="A3852" t="s">
        <v>1698</v>
      </c>
      <c r="B3852" t="s">
        <v>2054</v>
      </c>
      <c r="C3852" t="s">
        <v>2198</v>
      </c>
      <c r="D3852" t="s">
        <v>3213</v>
      </c>
      <c r="E3852" s="48">
        <v>46211</v>
      </c>
      <c r="F3852" t="s">
        <v>3225</v>
      </c>
      <c r="G3852" t="s">
        <v>5042</v>
      </c>
    </row>
    <row r="3853" spans="1:7" customFormat="1">
      <c r="A3853" t="s">
        <v>1698</v>
      </c>
      <c r="B3853" t="s">
        <v>2054</v>
      </c>
      <c r="C3853" t="s">
        <v>2198</v>
      </c>
      <c r="D3853" t="s">
        <v>3213</v>
      </c>
      <c r="E3853" s="48">
        <v>46212</v>
      </c>
      <c r="F3853" t="s">
        <v>3226</v>
      </c>
      <c r="G3853" t="s">
        <v>5043</v>
      </c>
    </row>
    <row r="3854" spans="1:7" customFormat="1">
      <c r="A3854" t="s">
        <v>1698</v>
      </c>
      <c r="B3854" t="s">
        <v>2054</v>
      </c>
      <c r="C3854" t="s">
        <v>2198</v>
      </c>
      <c r="D3854" t="s">
        <v>3213</v>
      </c>
      <c r="E3854" s="48">
        <v>46212</v>
      </c>
      <c r="F3854" t="s">
        <v>3226</v>
      </c>
      <c r="G3854" t="s">
        <v>5044</v>
      </c>
    </row>
    <row r="3855" spans="1:7" customFormat="1">
      <c r="A3855" t="s">
        <v>1698</v>
      </c>
      <c r="B3855" t="s">
        <v>2054</v>
      </c>
      <c r="C3855" t="s">
        <v>2198</v>
      </c>
      <c r="D3855" t="s">
        <v>3213</v>
      </c>
      <c r="E3855" s="48">
        <v>46214</v>
      </c>
      <c r="F3855" t="s">
        <v>2154</v>
      </c>
      <c r="G3855" t="s">
        <v>5045</v>
      </c>
    </row>
    <row r="3856" spans="1:7" customFormat="1">
      <c r="A3856" t="s">
        <v>1698</v>
      </c>
      <c r="B3856" t="s">
        <v>2054</v>
      </c>
      <c r="C3856" t="s">
        <v>2198</v>
      </c>
      <c r="D3856" t="s">
        <v>3213</v>
      </c>
      <c r="E3856" s="48">
        <v>46214</v>
      </c>
      <c r="F3856" t="s">
        <v>2154</v>
      </c>
      <c r="G3856" t="s">
        <v>5046</v>
      </c>
    </row>
    <row r="3857" spans="1:7" customFormat="1">
      <c r="A3857" t="s">
        <v>1698</v>
      </c>
      <c r="B3857" t="s">
        <v>2054</v>
      </c>
      <c r="C3857" t="s">
        <v>2198</v>
      </c>
      <c r="D3857" t="s">
        <v>3213</v>
      </c>
      <c r="E3857" s="48">
        <v>46215</v>
      </c>
      <c r="F3857" t="s">
        <v>2070</v>
      </c>
    </row>
    <row r="3858" spans="1:7" customFormat="1">
      <c r="A3858" t="s">
        <v>1698</v>
      </c>
      <c r="B3858" t="s">
        <v>2054</v>
      </c>
      <c r="C3858" t="s">
        <v>2198</v>
      </c>
      <c r="D3858" t="s">
        <v>3213</v>
      </c>
      <c r="E3858" s="48">
        <v>46220</v>
      </c>
      <c r="F3858" t="s">
        <v>3227</v>
      </c>
      <c r="G3858" t="s">
        <v>4328</v>
      </c>
    </row>
    <row r="3859" spans="1:7" customFormat="1">
      <c r="A3859" t="s">
        <v>1698</v>
      </c>
      <c r="B3859" t="s">
        <v>2054</v>
      </c>
      <c r="C3859" t="s">
        <v>2198</v>
      </c>
      <c r="D3859" t="s">
        <v>3213</v>
      </c>
      <c r="E3859" s="48">
        <v>46221</v>
      </c>
      <c r="F3859" t="s">
        <v>2070</v>
      </c>
    </row>
    <row r="3860" spans="1:7" customFormat="1">
      <c r="A3860" t="s">
        <v>1698</v>
      </c>
      <c r="B3860" t="s">
        <v>2054</v>
      </c>
      <c r="C3860" t="s">
        <v>2198</v>
      </c>
      <c r="D3860" t="s">
        <v>3213</v>
      </c>
      <c r="E3860" s="48">
        <v>46222</v>
      </c>
      <c r="F3860" t="s">
        <v>2070</v>
      </c>
    </row>
    <row r="3861" spans="1:7" customFormat="1">
      <c r="A3861" t="s">
        <v>1698</v>
      </c>
      <c r="B3861" t="s">
        <v>2054</v>
      </c>
      <c r="C3861" t="s">
        <v>2198</v>
      </c>
      <c r="D3861" t="s">
        <v>3213</v>
      </c>
      <c r="E3861" s="48">
        <v>46226</v>
      </c>
      <c r="F3861" t="s">
        <v>3228</v>
      </c>
      <c r="G3861" t="s">
        <v>5047</v>
      </c>
    </row>
    <row r="3862" spans="1:7" customFormat="1">
      <c r="A3862" t="s">
        <v>1698</v>
      </c>
      <c r="B3862" t="s">
        <v>2054</v>
      </c>
      <c r="C3862" t="s">
        <v>2198</v>
      </c>
      <c r="D3862" t="s">
        <v>3213</v>
      </c>
      <c r="E3862" s="48">
        <v>46226</v>
      </c>
      <c r="F3862" t="s">
        <v>3228</v>
      </c>
      <c r="G3862" t="s">
        <v>5048</v>
      </c>
    </row>
    <row r="3863" spans="1:7" customFormat="1">
      <c r="A3863" t="s">
        <v>1698</v>
      </c>
      <c r="B3863" t="s">
        <v>2054</v>
      </c>
      <c r="C3863" t="s">
        <v>2198</v>
      </c>
      <c r="D3863" t="s">
        <v>3213</v>
      </c>
      <c r="E3863" s="48">
        <v>46226</v>
      </c>
      <c r="F3863" t="s">
        <v>3228</v>
      </c>
      <c r="G3863" t="s">
        <v>5049</v>
      </c>
    </row>
    <row r="3864" spans="1:7" customFormat="1">
      <c r="A3864" t="s">
        <v>1698</v>
      </c>
      <c r="B3864" t="s">
        <v>2054</v>
      </c>
      <c r="C3864" t="s">
        <v>2198</v>
      </c>
      <c r="D3864" t="s">
        <v>3213</v>
      </c>
      <c r="E3864" s="48">
        <v>46226</v>
      </c>
      <c r="F3864" t="s">
        <v>3228</v>
      </c>
      <c r="G3864" t="s">
        <v>5050</v>
      </c>
    </row>
    <row r="3865" spans="1:7" customFormat="1">
      <c r="A3865" t="s">
        <v>1698</v>
      </c>
      <c r="B3865" t="s">
        <v>2054</v>
      </c>
      <c r="C3865" t="s">
        <v>2198</v>
      </c>
      <c r="D3865" t="s">
        <v>3213</v>
      </c>
      <c r="E3865" s="48">
        <v>46227</v>
      </c>
      <c r="F3865" t="s">
        <v>2094</v>
      </c>
      <c r="G3865" t="s">
        <v>5051</v>
      </c>
    </row>
    <row r="3866" spans="1:7" customFormat="1">
      <c r="A3866" t="s">
        <v>1698</v>
      </c>
      <c r="B3866" t="s">
        <v>2054</v>
      </c>
      <c r="C3866" t="s">
        <v>2198</v>
      </c>
      <c r="D3866" t="s">
        <v>3213</v>
      </c>
      <c r="E3866" s="48">
        <v>46228</v>
      </c>
      <c r="F3866" t="s">
        <v>2750</v>
      </c>
      <c r="G3866" t="s">
        <v>3578</v>
      </c>
    </row>
    <row r="3867" spans="1:7" customFormat="1">
      <c r="A3867" t="s">
        <v>1698</v>
      </c>
      <c r="B3867" t="s">
        <v>2054</v>
      </c>
      <c r="C3867" t="s">
        <v>2198</v>
      </c>
      <c r="D3867" t="s">
        <v>3213</v>
      </c>
      <c r="E3867" s="48">
        <v>46230</v>
      </c>
      <c r="F3867" t="s">
        <v>2228</v>
      </c>
      <c r="G3867" t="s">
        <v>4092</v>
      </c>
    </row>
    <row r="3868" spans="1:7" customFormat="1">
      <c r="A3868" t="s">
        <v>1698</v>
      </c>
      <c r="B3868" t="s">
        <v>2054</v>
      </c>
      <c r="C3868" t="s">
        <v>2198</v>
      </c>
      <c r="D3868" t="s">
        <v>3213</v>
      </c>
      <c r="E3868" s="48">
        <v>46231</v>
      </c>
      <c r="F3868" t="s">
        <v>2229</v>
      </c>
      <c r="G3868" t="s">
        <v>3720</v>
      </c>
    </row>
    <row r="3869" spans="1:7" customFormat="1">
      <c r="A3869" t="s">
        <v>1698</v>
      </c>
      <c r="B3869" t="s">
        <v>2054</v>
      </c>
      <c r="C3869" t="s">
        <v>2198</v>
      </c>
      <c r="D3869" t="s">
        <v>3213</v>
      </c>
      <c r="E3869" s="48">
        <v>46231</v>
      </c>
      <c r="F3869" t="s">
        <v>2229</v>
      </c>
      <c r="G3869" t="s">
        <v>3721</v>
      </c>
    </row>
    <row r="3870" spans="1:7" customFormat="1">
      <c r="A3870" t="s">
        <v>1698</v>
      </c>
      <c r="B3870" t="s">
        <v>2054</v>
      </c>
      <c r="C3870" t="s">
        <v>2198</v>
      </c>
      <c r="D3870" t="s">
        <v>3213</v>
      </c>
      <c r="E3870" s="48">
        <v>46231</v>
      </c>
      <c r="F3870" t="s">
        <v>2229</v>
      </c>
      <c r="G3870" t="s">
        <v>3722</v>
      </c>
    </row>
    <row r="3871" spans="1:7" customFormat="1">
      <c r="A3871" t="s">
        <v>1698</v>
      </c>
      <c r="B3871" t="s">
        <v>2054</v>
      </c>
      <c r="C3871" t="s">
        <v>2198</v>
      </c>
      <c r="D3871" t="s">
        <v>3213</v>
      </c>
      <c r="E3871" s="48">
        <v>46231</v>
      </c>
      <c r="F3871" t="s">
        <v>2229</v>
      </c>
      <c r="G3871" t="s">
        <v>3723</v>
      </c>
    </row>
    <row r="3872" spans="1:7" customFormat="1">
      <c r="A3872" t="s">
        <v>1698</v>
      </c>
      <c r="B3872" t="s">
        <v>2054</v>
      </c>
      <c r="C3872" t="s">
        <v>2198</v>
      </c>
      <c r="D3872" t="s">
        <v>3213</v>
      </c>
      <c r="E3872" s="48">
        <v>46232</v>
      </c>
      <c r="F3872" t="s">
        <v>2713</v>
      </c>
      <c r="G3872" t="s">
        <v>3417</v>
      </c>
    </row>
    <row r="3873" spans="1:7" customFormat="1">
      <c r="A3873" t="s">
        <v>1698</v>
      </c>
      <c r="B3873" t="s">
        <v>2054</v>
      </c>
      <c r="C3873" t="s">
        <v>2198</v>
      </c>
      <c r="D3873" t="s">
        <v>3213</v>
      </c>
      <c r="E3873" s="48">
        <v>46232</v>
      </c>
      <c r="F3873" t="s">
        <v>2713</v>
      </c>
      <c r="G3873" t="s">
        <v>3414</v>
      </c>
    </row>
    <row r="3874" spans="1:7" customFormat="1">
      <c r="A3874" t="s">
        <v>1698</v>
      </c>
      <c r="B3874" t="s">
        <v>2054</v>
      </c>
      <c r="C3874" t="s">
        <v>2198</v>
      </c>
      <c r="D3874" t="s">
        <v>3213</v>
      </c>
      <c r="E3874" s="48">
        <v>46598</v>
      </c>
      <c r="F3874" t="s">
        <v>2289</v>
      </c>
      <c r="G3874" t="s">
        <v>4348</v>
      </c>
    </row>
    <row r="3875" spans="1:7" customFormat="1">
      <c r="A3875" t="s">
        <v>1698</v>
      </c>
      <c r="B3875" t="s">
        <v>2054</v>
      </c>
      <c r="C3875" t="s">
        <v>2198</v>
      </c>
      <c r="D3875" t="s">
        <v>3213</v>
      </c>
      <c r="E3875" s="48">
        <v>46235</v>
      </c>
      <c r="F3875" t="s">
        <v>2291</v>
      </c>
      <c r="G3875" t="s">
        <v>4931</v>
      </c>
    </row>
    <row r="3876" spans="1:7" customFormat="1">
      <c r="A3876" t="s">
        <v>1698</v>
      </c>
      <c r="B3876" t="s">
        <v>2054</v>
      </c>
      <c r="C3876" t="s">
        <v>2198</v>
      </c>
      <c r="D3876" t="s">
        <v>3213</v>
      </c>
      <c r="E3876" s="48">
        <v>46238</v>
      </c>
      <c r="F3876" t="s">
        <v>2887</v>
      </c>
      <c r="G3876" t="s">
        <v>3943</v>
      </c>
    </row>
    <row r="3877" spans="1:7" customFormat="1">
      <c r="A3877" t="s">
        <v>1698</v>
      </c>
      <c r="B3877" t="s">
        <v>2054</v>
      </c>
      <c r="C3877" t="s">
        <v>2198</v>
      </c>
      <c r="D3877" t="s">
        <v>3213</v>
      </c>
      <c r="E3877" s="48">
        <v>46240</v>
      </c>
      <c r="F3877" t="s">
        <v>2654</v>
      </c>
      <c r="G3877" t="s">
        <v>4932</v>
      </c>
    </row>
    <row r="3878" spans="1:7" customFormat="1">
      <c r="A3878" t="s">
        <v>1698</v>
      </c>
      <c r="B3878" t="s">
        <v>2054</v>
      </c>
      <c r="C3878" t="s">
        <v>2198</v>
      </c>
      <c r="D3878" t="s">
        <v>3213</v>
      </c>
      <c r="E3878" s="48">
        <v>46240</v>
      </c>
      <c r="F3878" t="s">
        <v>2654</v>
      </c>
      <c r="G3878" t="s">
        <v>4933</v>
      </c>
    </row>
    <row r="3879" spans="1:7" customFormat="1">
      <c r="A3879" t="s">
        <v>1698</v>
      </c>
      <c r="B3879" t="s">
        <v>2054</v>
      </c>
      <c r="C3879" t="s">
        <v>2198</v>
      </c>
      <c r="D3879" t="s">
        <v>3213</v>
      </c>
      <c r="E3879" s="48">
        <v>46241</v>
      </c>
      <c r="F3879" t="s">
        <v>2102</v>
      </c>
      <c r="G3879" t="s">
        <v>3845</v>
      </c>
    </row>
    <row r="3880" spans="1:7" customFormat="1">
      <c r="A3880" t="s">
        <v>1698</v>
      </c>
      <c r="B3880" t="s">
        <v>2054</v>
      </c>
      <c r="C3880" t="s">
        <v>2198</v>
      </c>
      <c r="D3880" t="s">
        <v>3213</v>
      </c>
      <c r="E3880" s="48">
        <v>46244</v>
      </c>
      <c r="F3880" t="s">
        <v>3229</v>
      </c>
      <c r="G3880" t="s">
        <v>5052</v>
      </c>
    </row>
    <row r="3881" spans="1:7" customFormat="1">
      <c r="A3881" t="s">
        <v>1698</v>
      </c>
      <c r="B3881" t="s">
        <v>2054</v>
      </c>
      <c r="C3881" t="s">
        <v>2198</v>
      </c>
      <c r="D3881" t="s">
        <v>3213</v>
      </c>
      <c r="E3881" s="48">
        <v>46245</v>
      </c>
      <c r="F3881" t="s">
        <v>3230</v>
      </c>
      <c r="G3881" t="s">
        <v>5053</v>
      </c>
    </row>
    <row r="3882" spans="1:7" customFormat="1">
      <c r="A3882" t="s">
        <v>1698</v>
      </c>
      <c r="B3882" t="s">
        <v>2054</v>
      </c>
      <c r="C3882" t="s">
        <v>2198</v>
      </c>
      <c r="D3882" t="s">
        <v>3213</v>
      </c>
      <c r="E3882" s="48">
        <v>46246</v>
      </c>
      <c r="F3882" t="s">
        <v>2240</v>
      </c>
      <c r="G3882" t="s">
        <v>4568</v>
      </c>
    </row>
    <row r="3883" spans="1:7" customFormat="1">
      <c r="A3883" t="s">
        <v>1698</v>
      </c>
      <c r="B3883" t="s">
        <v>2054</v>
      </c>
      <c r="C3883" t="s">
        <v>2198</v>
      </c>
      <c r="D3883" t="s">
        <v>3213</v>
      </c>
      <c r="E3883" s="48">
        <v>46251</v>
      </c>
      <c r="F3883" t="s">
        <v>3231</v>
      </c>
      <c r="G3883" t="s">
        <v>5054</v>
      </c>
    </row>
    <row r="3884" spans="1:7" customFormat="1">
      <c r="A3884" t="s">
        <v>1698</v>
      </c>
      <c r="B3884" t="s">
        <v>2054</v>
      </c>
      <c r="C3884" t="s">
        <v>2198</v>
      </c>
      <c r="D3884" t="s">
        <v>3213</v>
      </c>
      <c r="E3884" s="48">
        <v>46252</v>
      </c>
      <c r="F3884" t="s">
        <v>2351</v>
      </c>
      <c r="G3884" t="s">
        <v>4368</v>
      </c>
    </row>
    <row r="3885" spans="1:7" customFormat="1">
      <c r="A3885" t="s">
        <v>1698</v>
      </c>
      <c r="B3885" t="s">
        <v>2054</v>
      </c>
      <c r="C3885" t="s">
        <v>2198</v>
      </c>
      <c r="D3885" t="s">
        <v>3213</v>
      </c>
      <c r="E3885" s="48">
        <v>46253</v>
      </c>
      <c r="F3885" t="s">
        <v>2791</v>
      </c>
      <c r="G3885" t="s">
        <v>3732</v>
      </c>
    </row>
    <row r="3886" spans="1:7" customFormat="1">
      <c r="A3886" t="s">
        <v>1698</v>
      </c>
      <c r="B3886" t="s">
        <v>2054</v>
      </c>
      <c r="C3886" t="s">
        <v>2198</v>
      </c>
      <c r="D3886" t="s">
        <v>3213</v>
      </c>
      <c r="E3886" s="48">
        <v>46254</v>
      </c>
      <c r="F3886" t="s">
        <v>2611</v>
      </c>
      <c r="G3886" t="s">
        <v>3656</v>
      </c>
    </row>
    <row r="3887" spans="1:7" customFormat="1">
      <c r="A3887" t="s">
        <v>1698</v>
      </c>
      <c r="B3887" t="s">
        <v>2054</v>
      </c>
      <c r="C3887" t="s">
        <v>2198</v>
      </c>
      <c r="D3887" t="s">
        <v>3213</v>
      </c>
      <c r="E3887" s="48">
        <v>46255</v>
      </c>
      <c r="F3887" t="s">
        <v>2719</v>
      </c>
      <c r="G3887" t="s">
        <v>3451</v>
      </c>
    </row>
    <row r="3888" spans="1:7" customFormat="1">
      <c r="A3888" t="s">
        <v>1698</v>
      </c>
      <c r="B3888" t="s">
        <v>2054</v>
      </c>
      <c r="C3888" t="s">
        <v>2198</v>
      </c>
      <c r="D3888" t="s">
        <v>3213</v>
      </c>
      <c r="E3888" s="48">
        <v>46255</v>
      </c>
      <c r="F3888" t="s">
        <v>2719</v>
      </c>
      <c r="G3888" t="s">
        <v>3452</v>
      </c>
    </row>
    <row r="3889" spans="1:9">
      <c r="A3889" t="s">
        <v>1698</v>
      </c>
      <c r="B3889" t="s">
        <v>2054</v>
      </c>
      <c r="C3889" t="s">
        <v>2198</v>
      </c>
      <c r="D3889" t="s">
        <v>3213</v>
      </c>
      <c r="E3889" s="48">
        <v>46256</v>
      </c>
      <c r="F3889" t="s">
        <v>2460</v>
      </c>
      <c r="G3889" t="s">
        <v>4443</v>
      </c>
      <c r="H3889"/>
      <c r="I3889"/>
    </row>
    <row r="3890" spans="1:9">
      <c r="A3890" t="s">
        <v>1698</v>
      </c>
      <c r="B3890" t="s">
        <v>2054</v>
      </c>
      <c r="C3890" t="s">
        <v>2198</v>
      </c>
      <c r="D3890" t="s">
        <v>3213</v>
      </c>
      <c r="E3890" s="48">
        <v>46258</v>
      </c>
      <c r="F3890" t="s">
        <v>2461</v>
      </c>
      <c r="G3890" t="s">
        <v>4273</v>
      </c>
      <c r="H3890"/>
      <c r="I3890"/>
    </row>
    <row r="3891" spans="1:9">
      <c r="A3891" t="s">
        <v>1698</v>
      </c>
      <c r="B3891" t="s">
        <v>2054</v>
      </c>
      <c r="C3891" t="s">
        <v>2198</v>
      </c>
      <c r="D3891" t="s">
        <v>3213</v>
      </c>
      <c r="E3891" s="48">
        <v>46258</v>
      </c>
      <c r="F3891" t="s">
        <v>2461</v>
      </c>
      <c r="G3891" t="s">
        <v>4274</v>
      </c>
      <c r="H3891"/>
      <c r="I3891"/>
    </row>
    <row r="3892" spans="1:9">
      <c r="A3892" t="s">
        <v>1698</v>
      </c>
      <c r="B3892" t="s">
        <v>2054</v>
      </c>
      <c r="C3892" t="s">
        <v>2198</v>
      </c>
      <c r="D3892" t="s">
        <v>3213</v>
      </c>
      <c r="E3892" s="48">
        <v>46258</v>
      </c>
      <c r="F3892" t="s">
        <v>2461</v>
      </c>
      <c r="G3892" t="s">
        <v>4275</v>
      </c>
      <c r="H3892"/>
      <c r="I3892"/>
    </row>
    <row r="3893" spans="1:9">
      <c r="A3893" t="s">
        <v>1698</v>
      </c>
      <c r="B3893" t="s">
        <v>2054</v>
      </c>
      <c r="C3893" t="s">
        <v>2198</v>
      </c>
      <c r="D3893" t="s">
        <v>3213</v>
      </c>
      <c r="E3893" s="48">
        <v>46259</v>
      </c>
      <c r="F3893" t="s">
        <v>2660</v>
      </c>
      <c r="G3893" t="s">
        <v>3455</v>
      </c>
      <c r="H3893"/>
      <c r="I3893"/>
    </row>
    <row r="3894" spans="1:9">
      <c r="A3894" t="s">
        <v>1698</v>
      </c>
      <c r="B3894" t="s">
        <v>2054</v>
      </c>
      <c r="C3894" t="s">
        <v>2198</v>
      </c>
      <c r="D3894" t="s">
        <v>3213</v>
      </c>
      <c r="E3894" s="48">
        <v>46260</v>
      </c>
      <c r="F3894" t="s">
        <v>2759</v>
      </c>
      <c r="G3894" t="s">
        <v>3609</v>
      </c>
      <c r="H3894"/>
      <c r="I3894"/>
    </row>
    <row r="3895" spans="1:9">
      <c r="A3895" t="s">
        <v>1698</v>
      </c>
      <c r="B3895" t="s">
        <v>2054</v>
      </c>
      <c r="C3895" t="s">
        <v>2198</v>
      </c>
      <c r="D3895" t="s">
        <v>3213</v>
      </c>
      <c r="E3895" s="48">
        <v>46262</v>
      </c>
      <c r="F3895" t="s">
        <v>3232</v>
      </c>
      <c r="G3895" t="s">
        <v>5055</v>
      </c>
      <c r="H3895"/>
      <c r="I3895"/>
    </row>
    <row r="3896" spans="1:9">
      <c r="A3896" t="s">
        <v>1698</v>
      </c>
      <c r="B3896" t="s">
        <v>2054</v>
      </c>
      <c r="C3896" t="s">
        <v>2198</v>
      </c>
      <c r="D3896" t="s">
        <v>3213</v>
      </c>
      <c r="E3896" s="48">
        <v>46263</v>
      </c>
      <c r="F3896" t="s">
        <v>2197</v>
      </c>
      <c r="G3896" t="s">
        <v>5056</v>
      </c>
      <c r="H3896"/>
      <c r="I3896"/>
    </row>
    <row r="3897" spans="1:9">
      <c r="A3897" t="s">
        <v>1698</v>
      </c>
      <c r="B3897" t="s">
        <v>2054</v>
      </c>
      <c r="C3897" t="s">
        <v>2198</v>
      </c>
      <c r="D3897" t="s">
        <v>3213</v>
      </c>
      <c r="E3897" s="48">
        <v>46265</v>
      </c>
      <c r="F3897" t="s">
        <v>2662</v>
      </c>
      <c r="G3897" t="s">
        <v>4373</v>
      </c>
      <c r="H3897"/>
      <c r="I3897"/>
    </row>
    <row r="3898" spans="1:9">
      <c r="A3898" t="s">
        <v>1698</v>
      </c>
      <c r="B3898" t="s">
        <v>2054</v>
      </c>
      <c r="C3898" t="s">
        <v>2198</v>
      </c>
      <c r="D3898" t="s">
        <v>3213</v>
      </c>
      <c r="E3898" s="48">
        <v>46266</v>
      </c>
      <c r="F3898" t="s">
        <v>3233</v>
      </c>
      <c r="G3898" t="s">
        <v>5057</v>
      </c>
      <c r="H3898"/>
      <c r="I3898"/>
    </row>
    <row r="3899" spans="1:9">
      <c r="A3899" t="s">
        <v>1698</v>
      </c>
      <c r="B3899" t="s">
        <v>2054</v>
      </c>
      <c r="C3899" t="s">
        <v>2198</v>
      </c>
      <c r="D3899" t="s">
        <v>3213</v>
      </c>
      <c r="E3899" s="48">
        <v>46267</v>
      </c>
      <c r="F3899" t="s">
        <v>2467</v>
      </c>
      <c r="G3899" t="s">
        <v>3900</v>
      </c>
      <c r="H3899"/>
      <c r="I3899"/>
    </row>
    <row r="3900" spans="1:9">
      <c r="A3900" t="s">
        <v>1698</v>
      </c>
      <c r="B3900" t="s">
        <v>2054</v>
      </c>
      <c r="C3900" t="s">
        <v>2198</v>
      </c>
      <c r="D3900" t="s">
        <v>3213</v>
      </c>
      <c r="E3900" s="48">
        <v>46268</v>
      </c>
      <c r="F3900" t="s">
        <v>3234</v>
      </c>
      <c r="G3900" t="s">
        <v>5058</v>
      </c>
      <c r="H3900"/>
      <c r="I3900"/>
    </row>
    <row r="3901" spans="1:9">
      <c r="A3901" t="s">
        <v>1698</v>
      </c>
      <c r="B3901" t="s">
        <v>2054</v>
      </c>
      <c r="C3901" t="s">
        <v>2198</v>
      </c>
      <c r="D3901" t="s">
        <v>3213</v>
      </c>
      <c r="E3901" s="48">
        <v>46268</v>
      </c>
      <c r="F3901" t="s">
        <v>3234</v>
      </c>
      <c r="G3901" t="s">
        <v>5059</v>
      </c>
      <c r="H3901"/>
      <c r="I3901"/>
    </row>
    <row r="3902" spans="1:9">
      <c r="A3902" t="s">
        <v>1698</v>
      </c>
      <c r="B3902" t="s">
        <v>2054</v>
      </c>
      <c r="C3902" t="s">
        <v>2198</v>
      </c>
      <c r="D3902" t="s">
        <v>3213</v>
      </c>
      <c r="E3902" s="48">
        <v>46268</v>
      </c>
      <c r="F3902" t="s">
        <v>3234</v>
      </c>
      <c r="G3902" t="s">
        <v>5060</v>
      </c>
      <c r="H3902"/>
      <c r="I3902"/>
    </row>
    <row r="3903" spans="1:9">
      <c r="A3903" t="s">
        <v>1698</v>
      </c>
      <c r="B3903" t="s">
        <v>2054</v>
      </c>
      <c r="C3903" t="s">
        <v>2198</v>
      </c>
      <c r="D3903" t="s">
        <v>3213</v>
      </c>
      <c r="E3903" s="48">
        <v>46268</v>
      </c>
      <c r="F3903" t="s">
        <v>3234</v>
      </c>
      <c r="G3903" t="s">
        <v>5061</v>
      </c>
      <c r="H3903"/>
      <c r="I3903"/>
    </row>
    <row r="3904" spans="1:9">
      <c r="A3904" t="s">
        <v>1698</v>
      </c>
      <c r="B3904" t="s">
        <v>2054</v>
      </c>
      <c r="C3904" t="s">
        <v>2198</v>
      </c>
      <c r="D3904" t="s">
        <v>3213</v>
      </c>
      <c r="E3904" s="48">
        <v>46269</v>
      </c>
      <c r="F3904" t="s">
        <v>2876</v>
      </c>
      <c r="G3904" t="s">
        <v>4292</v>
      </c>
      <c r="H3904"/>
      <c r="I3904"/>
    </row>
    <row r="3905" spans="1:9">
      <c r="A3905" t="s">
        <v>1698</v>
      </c>
      <c r="B3905" t="s">
        <v>2054</v>
      </c>
      <c r="C3905" t="s">
        <v>2198</v>
      </c>
      <c r="D3905" t="s">
        <v>3213</v>
      </c>
      <c r="E3905" s="48">
        <v>46270</v>
      </c>
      <c r="F3905" t="s">
        <v>2249</v>
      </c>
      <c r="G3905" t="s">
        <v>4027</v>
      </c>
      <c r="H3905"/>
      <c r="I3905"/>
    </row>
    <row r="3906" spans="1:9">
      <c r="A3906" t="s">
        <v>1698</v>
      </c>
      <c r="B3906" t="s">
        <v>2054</v>
      </c>
      <c r="C3906" t="s">
        <v>2198</v>
      </c>
      <c r="D3906" t="s">
        <v>3213</v>
      </c>
      <c r="E3906" s="48">
        <v>46273</v>
      </c>
      <c r="F3906" t="s">
        <v>2122</v>
      </c>
      <c r="G3906" t="s">
        <v>3901</v>
      </c>
      <c r="H3906"/>
      <c r="I3906"/>
    </row>
    <row r="3907" spans="1:9">
      <c r="A3907" t="s">
        <v>1698</v>
      </c>
      <c r="B3907" t="s">
        <v>2054</v>
      </c>
      <c r="C3907" t="s">
        <v>2198</v>
      </c>
      <c r="D3907" t="s">
        <v>3213</v>
      </c>
      <c r="E3907" s="48">
        <v>46274</v>
      </c>
      <c r="F3907" t="s">
        <v>2121</v>
      </c>
      <c r="G3907" t="s">
        <v>3727</v>
      </c>
      <c r="H3907"/>
      <c r="I3907"/>
    </row>
    <row r="3908" spans="1:9">
      <c r="A3908" t="s">
        <v>1698</v>
      </c>
      <c r="B3908" t="s">
        <v>2054</v>
      </c>
      <c r="C3908" t="s">
        <v>2198</v>
      </c>
      <c r="D3908" t="s">
        <v>3213</v>
      </c>
      <c r="E3908" s="48">
        <v>46275</v>
      </c>
      <c r="F3908" t="s">
        <v>2314</v>
      </c>
      <c r="G3908" t="s">
        <v>3468</v>
      </c>
      <c r="H3908"/>
      <c r="I3908"/>
    </row>
    <row r="3909" spans="1:9">
      <c r="A3909" t="s">
        <v>1698</v>
      </c>
      <c r="B3909" t="s">
        <v>2054</v>
      </c>
      <c r="C3909" t="s">
        <v>2198</v>
      </c>
      <c r="D3909" t="s">
        <v>3213</v>
      </c>
      <c r="E3909" s="48">
        <v>46276</v>
      </c>
      <c r="F3909" t="s">
        <v>2794</v>
      </c>
      <c r="G3909" t="s">
        <v>3740</v>
      </c>
      <c r="H3909"/>
      <c r="I3909"/>
    </row>
    <row r="3910" spans="1:9">
      <c r="A3910" t="s">
        <v>1698</v>
      </c>
      <c r="B3910" t="s">
        <v>2054</v>
      </c>
      <c r="C3910" t="s">
        <v>2198</v>
      </c>
      <c r="D3910" t="s">
        <v>3213</v>
      </c>
      <c r="E3910" s="48">
        <v>46280</v>
      </c>
      <c r="F3910" t="s">
        <v>3235</v>
      </c>
      <c r="G3910" t="s">
        <v>5062</v>
      </c>
      <c r="H3910"/>
      <c r="I3910"/>
    </row>
    <row r="3911" spans="1:9">
      <c r="A3911" t="s">
        <v>1698</v>
      </c>
      <c r="B3911" t="s">
        <v>2054</v>
      </c>
      <c r="C3911" t="s">
        <v>2198</v>
      </c>
      <c r="D3911" t="s">
        <v>3213</v>
      </c>
      <c r="E3911" s="48">
        <v>46281</v>
      </c>
      <c r="F3911" t="s">
        <v>2726</v>
      </c>
      <c r="G3911" t="s">
        <v>3472</v>
      </c>
      <c r="H3911"/>
      <c r="I3911"/>
    </row>
    <row r="3912" spans="1:9">
      <c r="A3912" t="s">
        <v>1698</v>
      </c>
      <c r="B3912" t="s">
        <v>2054</v>
      </c>
      <c r="C3912" t="s">
        <v>2198</v>
      </c>
      <c r="D3912" t="s">
        <v>3213</v>
      </c>
      <c r="E3912" s="48">
        <v>46283</v>
      </c>
      <c r="F3912" t="s">
        <v>2070</v>
      </c>
      <c r="G3912"/>
      <c r="H3912"/>
      <c r="I3912"/>
    </row>
    <row r="3913" spans="1:9">
      <c r="A3913" t="s">
        <v>1698</v>
      </c>
      <c r="B3913" t="s">
        <v>2054</v>
      </c>
      <c r="C3913" t="s">
        <v>2198</v>
      </c>
      <c r="D3913" t="s">
        <v>3213</v>
      </c>
      <c r="E3913" s="48">
        <v>46288</v>
      </c>
      <c r="F3913" t="s">
        <v>6389</v>
      </c>
      <c r="G3913" t="s">
        <v>6304</v>
      </c>
      <c r="H3913"/>
      <c r="I3913"/>
    </row>
    <row r="3914" spans="1:9">
      <c r="A3914" t="s">
        <v>1698</v>
      </c>
      <c r="B3914" t="s">
        <v>2054</v>
      </c>
      <c r="C3914" t="s">
        <v>2198</v>
      </c>
      <c r="D3914" t="s">
        <v>3213</v>
      </c>
      <c r="E3914" s="48">
        <v>46288</v>
      </c>
      <c r="F3914" t="s">
        <v>6389</v>
      </c>
      <c r="G3914" t="s">
        <v>6435</v>
      </c>
      <c r="H3914"/>
      <c r="I3914"/>
    </row>
    <row r="3915" spans="1:9">
      <c r="A3915" t="s">
        <v>1698</v>
      </c>
      <c r="B3915" t="s">
        <v>2054</v>
      </c>
      <c r="C3915" t="s">
        <v>2198</v>
      </c>
      <c r="D3915" t="s">
        <v>3213</v>
      </c>
      <c r="E3915" s="48">
        <v>46289</v>
      </c>
      <c r="F3915" t="s">
        <v>1759</v>
      </c>
      <c r="G3915" t="s">
        <v>6559</v>
      </c>
      <c r="H3915"/>
      <c r="I3915"/>
    </row>
    <row r="3916" spans="1:9">
      <c r="A3916" t="s">
        <v>1698</v>
      </c>
      <c r="B3916" t="s">
        <v>2054</v>
      </c>
      <c r="C3916" t="s">
        <v>2198</v>
      </c>
      <c r="D3916" t="s">
        <v>3213</v>
      </c>
      <c r="E3916" s="48">
        <v>46293</v>
      </c>
      <c r="F3916" t="s">
        <v>6628</v>
      </c>
      <c r="G3916" t="s">
        <v>6317</v>
      </c>
      <c r="H3916"/>
      <c r="I3916"/>
    </row>
    <row r="3917" spans="1:9">
      <c r="A3917" t="s">
        <v>1698</v>
      </c>
      <c r="B3917" t="s">
        <v>2054</v>
      </c>
      <c r="C3917" t="s">
        <v>2198</v>
      </c>
      <c r="D3917" t="s">
        <v>3213</v>
      </c>
      <c r="E3917" s="48">
        <v>46295</v>
      </c>
      <c r="F3917" t="s">
        <v>1751</v>
      </c>
      <c r="G3917" t="s">
        <v>6539</v>
      </c>
      <c r="H3917"/>
      <c r="I3917"/>
    </row>
    <row r="3918" spans="1:9">
      <c r="A3918" t="s">
        <v>1698</v>
      </c>
      <c r="B3918" t="s">
        <v>2054</v>
      </c>
      <c r="C3918" t="s">
        <v>2198</v>
      </c>
      <c r="D3918" t="s">
        <v>3213</v>
      </c>
      <c r="E3918" s="48">
        <v>46296</v>
      </c>
      <c r="F3918" t="s">
        <v>6597</v>
      </c>
      <c r="G3918" t="s">
        <v>6448</v>
      </c>
      <c r="H3918"/>
      <c r="I3918"/>
    </row>
    <row r="3919" spans="1:9">
      <c r="A3919" t="s">
        <v>1698</v>
      </c>
      <c r="B3919" t="s">
        <v>2054</v>
      </c>
      <c r="C3919" t="s">
        <v>2198</v>
      </c>
      <c r="D3919" t="s">
        <v>3213</v>
      </c>
      <c r="E3919" s="48">
        <v>46297</v>
      </c>
      <c r="F3919" t="s">
        <v>6433</v>
      </c>
      <c r="G3919" t="s">
        <v>6495</v>
      </c>
      <c r="H3919"/>
      <c r="I3919"/>
    </row>
    <row r="3920" spans="1:9">
      <c r="A3920" t="s">
        <v>1698</v>
      </c>
      <c r="B3920" t="s">
        <v>2054</v>
      </c>
      <c r="C3920" t="s">
        <v>2198</v>
      </c>
      <c r="D3920" t="s">
        <v>3213</v>
      </c>
      <c r="E3920" s="48">
        <v>46297</v>
      </c>
      <c r="F3920" t="s">
        <v>6433</v>
      </c>
      <c r="G3920" t="s">
        <v>6494</v>
      </c>
      <c r="H3920"/>
      <c r="I3920"/>
    </row>
    <row r="3921" spans="1:7" customFormat="1">
      <c r="A3921" t="s">
        <v>1698</v>
      </c>
      <c r="B3921" t="s">
        <v>2054</v>
      </c>
      <c r="C3921" t="s">
        <v>2198</v>
      </c>
      <c r="D3921" t="s">
        <v>3213</v>
      </c>
      <c r="E3921" s="48">
        <v>46298</v>
      </c>
      <c r="F3921" t="s">
        <v>6400</v>
      </c>
      <c r="G3921" t="s">
        <v>6556</v>
      </c>
    </row>
    <row r="3922" spans="1:7" customFormat="1">
      <c r="A3922" t="s">
        <v>1698</v>
      </c>
      <c r="B3922" t="s">
        <v>2054</v>
      </c>
      <c r="C3922" t="s">
        <v>2198</v>
      </c>
      <c r="D3922" t="s">
        <v>3213</v>
      </c>
      <c r="E3922" s="48">
        <v>46299</v>
      </c>
      <c r="F3922" t="s">
        <v>6754</v>
      </c>
      <c r="G3922" t="s">
        <v>6566</v>
      </c>
    </row>
    <row r="3923" spans="1:7" customFormat="1">
      <c r="A3923" t="s">
        <v>1698</v>
      </c>
      <c r="B3923" t="s">
        <v>2054</v>
      </c>
      <c r="C3923" t="s">
        <v>2198</v>
      </c>
      <c r="D3923" t="s">
        <v>3213</v>
      </c>
      <c r="E3923" s="48">
        <v>46299</v>
      </c>
      <c r="F3923" t="s">
        <v>6754</v>
      </c>
      <c r="G3923" t="s">
        <v>6541</v>
      </c>
    </row>
    <row r="3924" spans="1:7" customFormat="1">
      <c r="A3924" t="s">
        <v>1698</v>
      </c>
      <c r="B3924" t="s">
        <v>2054</v>
      </c>
      <c r="C3924" t="s">
        <v>2198</v>
      </c>
      <c r="D3924" t="s">
        <v>3213</v>
      </c>
      <c r="E3924" s="48">
        <v>46299</v>
      </c>
      <c r="F3924" t="s">
        <v>6754</v>
      </c>
      <c r="G3924" t="s">
        <v>6472</v>
      </c>
    </row>
    <row r="3925" spans="1:7" customFormat="1">
      <c r="A3925" t="s">
        <v>1698</v>
      </c>
      <c r="B3925" t="s">
        <v>2130</v>
      </c>
      <c r="C3925" t="s">
        <v>2198</v>
      </c>
      <c r="D3925" t="s">
        <v>3213</v>
      </c>
      <c r="E3925" s="48">
        <v>46169</v>
      </c>
      <c r="F3925" t="s">
        <v>2260</v>
      </c>
      <c r="G3925" t="s">
        <v>5063</v>
      </c>
    </row>
    <row r="3926" spans="1:7" customFormat="1">
      <c r="A3926" t="s">
        <v>1698</v>
      </c>
      <c r="B3926" t="s">
        <v>2130</v>
      </c>
      <c r="C3926" t="s">
        <v>2198</v>
      </c>
      <c r="D3926" t="s">
        <v>3213</v>
      </c>
      <c r="E3926" s="48">
        <v>46172</v>
      </c>
      <c r="F3926" t="s">
        <v>3236</v>
      </c>
      <c r="G3926" t="s">
        <v>5064</v>
      </c>
    </row>
    <row r="3927" spans="1:7" customFormat="1">
      <c r="A3927" t="s">
        <v>1698</v>
      </c>
      <c r="B3927" t="s">
        <v>2130</v>
      </c>
      <c r="C3927" t="s">
        <v>2198</v>
      </c>
      <c r="D3927" t="s">
        <v>3213</v>
      </c>
      <c r="E3927" s="48">
        <v>46174</v>
      </c>
      <c r="F3927" t="s">
        <v>2263</v>
      </c>
      <c r="G3927" t="s">
        <v>4681</v>
      </c>
    </row>
    <row r="3928" spans="1:7" customFormat="1">
      <c r="A3928" t="s">
        <v>1698</v>
      </c>
      <c r="B3928" t="s">
        <v>2130</v>
      </c>
      <c r="C3928" t="s">
        <v>2198</v>
      </c>
      <c r="D3928" t="s">
        <v>3213</v>
      </c>
      <c r="E3928" s="48">
        <v>46175</v>
      </c>
      <c r="F3928" t="s">
        <v>2991</v>
      </c>
      <c r="G3928" t="s">
        <v>4705</v>
      </c>
    </row>
    <row r="3929" spans="1:7" customFormat="1">
      <c r="A3929" t="s">
        <v>1698</v>
      </c>
      <c r="B3929" t="s">
        <v>2130</v>
      </c>
      <c r="C3929" t="s">
        <v>2198</v>
      </c>
      <c r="D3929" t="s">
        <v>3213</v>
      </c>
      <c r="E3929" s="48">
        <v>46176</v>
      </c>
      <c r="F3929" t="s">
        <v>2136</v>
      </c>
      <c r="G3929" t="s">
        <v>5065</v>
      </c>
    </row>
    <row r="3930" spans="1:7" customFormat="1">
      <c r="A3930" t="s">
        <v>1698</v>
      </c>
      <c r="B3930" t="s">
        <v>2130</v>
      </c>
      <c r="C3930" t="s">
        <v>2198</v>
      </c>
      <c r="D3930" t="s">
        <v>3213</v>
      </c>
      <c r="E3930" s="48">
        <v>46177</v>
      </c>
      <c r="F3930" t="s">
        <v>3237</v>
      </c>
      <c r="G3930" t="s">
        <v>5066</v>
      </c>
    </row>
    <row r="3931" spans="1:7" customFormat="1">
      <c r="A3931" t="s">
        <v>1698</v>
      </c>
      <c r="B3931" t="s">
        <v>2130</v>
      </c>
      <c r="C3931" t="s">
        <v>2198</v>
      </c>
      <c r="D3931" t="s">
        <v>3213</v>
      </c>
      <c r="E3931" s="48">
        <v>46178</v>
      </c>
      <c r="F3931" t="s">
        <v>2070</v>
      </c>
    </row>
    <row r="3932" spans="1:7" customFormat="1">
      <c r="A3932" t="s">
        <v>1698</v>
      </c>
      <c r="B3932" t="s">
        <v>2130</v>
      </c>
      <c r="C3932" t="s">
        <v>2198</v>
      </c>
      <c r="D3932" t="s">
        <v>3213</v>
      </c>
      <c r="E3932" s="48">
        <v>46179</v>
      </c>
      <c r="F3932" t="s">
        <v>2070</v>
      </c>
    </row>
    <row r="3933" spans="1:7" customFormat="1">
      <c r="A3933" t="s">
        <v>1698</v>
      </c>
      <c r="B3933" t="s">
        <v>2130</v>
      </c>
      <c r="C3933" t="s">
        <v>2198</v>
      </c>
      <c r="D3933" t="s">
        <v>3213</v>
      </c>
      <c r="E3933" s="48">
        <v>46180</v>
      </c>
      <c r="F3933" t="s">
        <v>2070</v>
      </c>
    </row>
    <row r="3934" spans="1:7" customFormat="1">
      <c r="A3934" t="s">
        <v>1698</v>
      </c>
      <c r="B3934" t="s">
        <v>2130</v>
      </c>
      <c r="C3934" t="s">
        <v>2198</v>
      </c>
      <c r="D3934" t="s">
        <v>3213</v>
      </c>
      <c r="E3934" s="48">
        <v>46181</v>
      </c>
      <c r="F3934" t="s">
        <v>2070</v>
      </c>
    </row>
    <row r="3935" spans="1:7" customFormat="1">
      <c r="A3935" t="s">
        <v>1698</v>
      </c>
      <c r="B3935" t="s">
        <v>2130</v>
      </c>
      <c r="C3935" t="s">
        <v>2198</v>
      </c>
      <c r="D3935" t="s">
        <v>3213</v>
      </c>
      <c r="E3935" s="48">
        <v>46184</v>
      </c>
      <c r="F3935" t="s">
        <v>2070</v>
      </c>
    </row>
    <row r="3936" spans="1:7" customFormat="1">
      <c r="A3936" t="s">
        <v>1698</v>
      </c>
      <c r="B3936" t="s">
        <v>2130</v>
      </c>
      <c r="C3936" t="s">
        <v>2198</v>
      </c>
      <c r="D3936" t="s">
        <v>3213</v>
      </c>
      <c r="E3936" s="48">
        <v>46185</v>
      </c>
      <c r="F3936" t="s">
        <v>2070</v>
      </c>
    </row>
    <row r="3937" spans="1:7" customFormat="1">
      <c r="A3937" t="s">
        <v>1698</v>
      </c>
      <c r="B3937" t="s">
        <v>2130</v>
      </c>
      <c r="C3937" t="s">
        <v>2198</v>
      </c>
      <c r="D3937" t="s">
        <v>3213</v>
      </c>
      <c r="E3937" s="48">
        <v>46187</v>
      </c>
      <c r="F3937" t="s">
        <v>2070</v>
      </c>
    </row>
    <row r="3938" spans="1:7" customFormat="1">
      <c r="A3938" t="s">
        <v>1698</v>
      </c>
      <c r="B3938" t="s">
        <v>2130</v>
      </c>
      <c r="C3938" t="s">
        <v>2198</v>
      </c>
      <c r="D3938" t="s">
        <v>3213</v>
      </c>
      <c r="E3938" s="48">
        <v>46188</v>
      </c>
      <c r="F3938" t="s">
        <v>2070</v>
      </c>
    </row>
    <row r="3939" spans="1:7" customFormat="1">
      <c r="A3939" t="s">
        <v>1698</v>
      </c>
      <c r="B3939" t="s">
        <v>2130</v>
      </c>
      <c r="C3939" t="s">
        <v>2198</v>
      </c>
      <c r="D3939" t="s">
        <v>3213</v>
      </c>
      <c r="E3939" s="48">
        <v>46189</v>
      </c>
      <c r="F3939" t="s">
        <v>2070</v>
      </c>
    </row>
    <row r="3940" spans="1:7" customFormat="1">
      <c r="A3940" t="s">
        <v>1698</v>
      </c>
      <c r="B3940" t="s">
        <v>2130</v>
      </c>
      <c r="C3940" t="s">
        <v>2198</v>
      </c>
      <c r="D3940" t="s">
        <v>3213</v>
      </c>
      <c r="E3940" s="48">
        <v>46191</v>
      </c>
      <c r="F3940" t="s">
        <v>2070</v>
      </c>
    </row>
    <row r="3941" spans="1:7" customFormat="1">
      <c r="A3941" t="s">
        <v>1698</v>
      </c>
      <c r="B3941" t="s">
        <v>2130</v>
      </c>
      <c r="C3941" t="s">
        <v>2198</v>
      </c>
      <c r="D3941" t="s">
        <v>3213</v>
      </c>
      <c r="E3941" s="48">
        <v>46192</v>
      </c>
      <c r="F3941" t="s">
        <v>2070</v>
      </c>
    </row>
    <row r="3942" spans="1:7" customFormat="1">
      <c r="A3942" t="s">
        <v>1698</v>
      </c>
      <c r="B3942" t="s">
        <v>2130</v>
      </c>
      <c r="C3942" t="s">
        <v>2198</v>
      </c>
      <c r="D3942" t="s">
        <v>3213</v>
      </c>
      <c r="E3942" s="48">
        <v>46193</v>
      </c>
      <c r="F3942" t="s">
        <v>2729</v>
      </c>
      <c r="G3942" t="s">
        <v>3489</v>
      </c>
    </row>
    <row r="3943" spans="1:7" customFormat="1">
      <c r="A3943" t="s">
        <v>1698</v>
      </c>
      <c r="B3943" t="s">
        <v>2130</v>
      </c>
      <c r="C3943" t="s">
        <v>2198</v>
      </c>
      <c r="D3943" t="s">
        <v>3213</v>
      </c>
      <c r="E3943" s="48">
        <v>46194</v>
      </c>
      <c r="F3943" t="s">
        <v>2070</v>
      </c>
    </row>
    <row r="3944" spans="1:7" customFormat="1">
      <c r="A3944" t="s">
        <v>1698</v>
      </c>
      <c r="B3944" t="s">
        <v>2130</v>
      </c>
      <c r="C3944" t="s">
        <v>2198</v>
      </c>
      <c r="D3944" t="s">
        <v>3213</v>
      </c>
      <c r="E3944" s="48">
        <v>46195</v>
      </c>
      <c r="F3944" t="s">
        <v>3238</v>
      </c>
      <c r="G3944" t="s">
        <v>5067</v>
      </c>
    </row>
    <row r="3945" spans="1:7" customFormat="1">
      <c r="A3945" t="s">
        <v>1698</v>
      </c>
      <c r="B3945" t="s">
        <v>2130</v>
      </c>
      <c r="C3945" t="s">
        <v>2198</v>
      </c>
      <c r="D3945" t="s">
        <v>3213</v>
      </c>
      <c r="E3945" s="48">
        <v>46197</v>
      </c>
      <c r="F3945" t="s">
        <v>2742</v>
      </c>
      <c r="G3945" t="s">
        <v>3532</v>
      </c>
    </row>
    <row r="3946" spans="1:7" customFormat="1">
      <c r="A3946" t="s">
        <v>1698</v>
      </c>
      <c r="B3946" t="s">
        <v>2130</v>
      </c>
      <c r="C3946" t="s">
        <v>2198</v>
      </c>
      <c r="D3946" t="s">
        <v>3213</v>
      </c>
      <c r="E3946" s="48">
        <v>46198</v>
      </c>
      <c r="F3946" t="s">
        <v>2191</v>
      </c>
      <c r="G3946" t="s">
        <v>5068</v>
      </c>
    </row>
    <row r="3947" spans="1:7" customFormat="1">
      <c r="A3947" t="s">
        <v>1698</v>
      </c>
      <c r="B3947" t="s">
        <v>2130</v>
      </c>
      <c r="C3947" t="s">
        <v>2198</v>
      </c>
      <c r="D3947" t="s">
        <v>3213</v>
      </c>
      <c r="E3947" s="48">
        <v>46201</v>
      </c>
      <c r="F3947" t="s">
        <v>2070</v>
      </c>
    </row>
    <row r="3948" spans="1:7" customFormat="1">
      <c r="A3948" t="s">
        <v>1698</v>
      </c>
      <c r="B3948" t="s">
        <v>2130</v>
      </c>
      <c r="C3948" t="s">
        <v>2198</v>
      </c>
      <c r="D3948" t="s">
        <v>3213</v>
      </c>
      <c r="E3948" s="48">
        <v>46204</v>
      </c>
      <c r="F3948" t="s">
        <v>3239</v>
      </c>
      <c r="G3948" t="s">
        <v>5069</v>
      </c>
    </row>
    <row r="3949" spans="1:7" customFormat="1">
      <c r="A3949" t="s">
        <v>1698</v>
      </c>
      <c r="B3949" t="s">
        <v>2130</v>
      </c>
      <c r="C3949" t="s">
        <v>2198</v>
      </c>
      <c r="D3949" t="s">
        <v>3213</v>
      </c>
      <c r="E3949" s="48">
        <v>46205</v>
      </c>
      <c r="F3949" t="s">
        <v>2503</v>
      </c>
      <c r="G3949" t="s">
        <v>3552</v>
      </c>
    </row>
    <row r="3950" spans="1:7" customFormat="1">
      <c r="A3950" t="s">
        <v>1698</v>
      </c>
      <c r="B3950" t="s">
        <v>2130</v>
      </c>
      <c r="C3950" t="s">
        <v>2198</v>
      </c>
      <c r="D3950" t="s">
        <v>3213</v>
      </c>
      <c r="E3950" s="48">
        <v>46206</v>
      </c>
      <c r="F3950" t="s">
        <v>2706</v>
      </c>
      <c r="G3950" t="s">
        <v>3402</v>
      </c>
    </row>
    <row r="3951" spans="1:7" customFormat="1">
      <c r="A3951" t="s">
        <v>1698</v>
      </c>
      <c r="B3951" t="s">
        <v>2130</v>
      </c>
      <c r="C3951" t="s">
        <v>2198</v>
      </c>
      <c r="D3951" t="s">
        <v>3213</v>
      </c>
      <c r="E3951" s="48">
        <v>46207</v>
      </c>
      <c r="F3951" t="s">
        <v>2600</v>
      </c>
      <c r="G3951" t="s">
        <v>4423</v>
      </c>
    </row>
    <row r="3952" spans="1:7" customFormat="1">
      <c r="A3952" t="s">
        <v>1698</v>
      </c>
      <c r="B3952" t="s">
        <v>2130</v>
      </c>
      <c r="C3952" t="s">
        <v>2198</v>
      </c>
      <c r="D3952" t="s">
        <v>3213</v>
      </c>
      <c r="E3952" s="48">
        <v>46208</v>
      </c>
      <c r="F3952" t="s">
        <v>2070</v>
      </c>
    </row>
    <row r="3953" spans="1:9">
      <c r="A3953" t="s">
        <v>1698</v>
      </c>
      <c r="B3953" t="s">
        <v>2130</v>
      </c>
      <c r="C3953" t="s">
        <v>2198</v>
      </c>
      <c r="D3953" t="s">
        <v>3213</v>
      </c>
      <c r="E3953" s="48">
        <v>46209</v>
      </c>
      <c r="F3953" t="s">
        <v>3240</v>
      </c>
      <c r="G3953" t="s">
        <v>4538</v>
      </c>
      <c r="H3953"/>
      <c r="I3953"/>
    </row>
    <row r="3954" spans="1:9">
      <c r="A3954" t="s">
        <v>1698</v>
      </c>
      <c r="B3954" t="s">
        <v>2130</v>
      </c>
      <c r="C3954" t="s">
        <v>2198</v>
      </c>
      <c r="D3954" t="s">
        <v>3213</v>
      </c>
      <c r="E3954" s="48">
        <v>46210</v>
      </c>
      <c r="F3954" t="s">
        <v>3241</v>
      </c>
      <c r="G3954" t="s">
        <v>5070</v>
      </c>
      <c r="H3954"/>
      <c r="I3954"/>
    </row>
    <row r="3955" spans="1:9">
      <c r="A3955" t="s">
        <v>1698</v>
      </c>
      <c r="B3955" t="s">
        <v>2130</v>
      </c>
      <c r="C3955" t="s">
        <v>2198</v>
      </c>
      <c r="D3955" t="s">
        <v>3213</v>
      </c>
      <c r="E3955" s="48">
        <v>46210</v>
      </c>
      <c r="F3955" t="s">
        <v>3241</v>
      </c>
      <c r="G3955" t="s">
        <v>5071</v>
      </c>
      <c r="H3955"/>
      <c r="I3955"/>
    </row>
    <row r="3956" spans="1:9">
      <c r="A3956" t="s">
        <v>1698</v>
      </c>
      <c r="B3956" t="s">
        <v>2130</v>
      </c>
      <c r="C3956" t="s">
        <v>2198</v>
      </c>
      <c r="D3956" t="s">
        <v>3213</v>
      </c>
      <c r="E3956" s="48">
        <v>46211</v>
      </c>
      <c r="F3956" t="s">
        <v>2708</v>
      </c>
      <c r="G3956" t="s">
        <v>3408</v>
      </c>
      <c r="H3956"/>
      <c r="I3956"/>
    </row>
    <row r="3957" spans="1:9">
      <c r="A3957" t="s">
        <v>1698</v>
      </c>
      <c r="B3957" t="s">
        <v>2130</v>
      </c>
      <c r="C3957" t="s">
        <v>2198</v>
      </c>
      <c r="D3957" t="s">
        <v>3213</v>
      </c>
      <c r="E3957" s="48">
        <v>46211</v>
      </c>
      <c r="F3957" t="s">
        <v>2708</v>
      </c>
      <c r="G3957" t="s">
        <v>3409</v>
      </c>
      <c r="H3957"/>
      <c r="I3957"/>
    </row>
    <row r="3958" spans="1:9">
      <c r="A3958" t="s">
        <v>1698</v>
      </c>
      <c r="B3958" t="s">
        <v>2130</v>
      </c>
      <c r="C3958" t="s">
        <v>2198</v>
      </c>
      <c r="D3958" t="s">
        <v>3213</v>
      </c>
      <c r="E3958" s="48">
        <v>46212</v>
      </c>
      <c r="F3958" t="s">
        <v>3242</v>
      </c>
      <c r="G3958" t="s">
        <v>4214</v>
      </c>
      <c r="H3958"/>
      <c r="I3958"/>
    </row>
    <row r="3959" spans="1:9">
      <c r="A3959" t="s">
        <v>1698</v>
      </c>
      <c r="B3959" t="s">
        <v>2130</v>
      </c>
      <c r="C3959" t="s">
        <v>2198</v>
      </c>
      <c r="D3959" t="s">
        <v>3213</v>
      </c>
      <c r="E3959" s="48">
        <v>46215</v>
      </c>
      <c r="F3959" t="s">
        <v>2070</v>
      </c>
      <c r="G3959"/>
      <c r="H3959"/>
      <c r="I3959"/>
    </row>
    <row r="3960" spans="1:9">
      <c r="A3960" t="s">
        <v>1698</v>
      </c>
      <c r="B3960" t="s">
        <v>2130</v>
      </c>
      <c r="C3960" t="s">
        <v>2198</v>
      </c>
      <c r="D3960" t="s">
        <v>3213</v>
      </c>
      <c r="E3960" s="48">
        <v>46220</v>
      </c>
      <c r="F3960" t="s">
        <v>2070</v>
      </c>
      <c r="G3960"/>
      <c r="H3960"/>
      <c r="I3960"/>
    </row>
    <row r="3961" spans="1:9">
      <c r="A3961" t="s">
        <v>1698</v>
      </c>
      <c r="B3961" t="s">
        <v>2130</v>
      </c>
      <c r="C3961" t="s">
        <v>2198</v>
      </c>
      <c r="D3961" t="s">
        <v>3213</v>
      </c>
      <c r="E3961" s="48">
        <v>46221</v>
      </c>
      <c r="F3961" t="s">
        <v>2070</v>
      </c>
      <c r="G3961"/>
      <c r="H3961"/>
      <c r="I3961"/>
    </row>
    <row r="3962" spans="1:9">
      <c r="A3962" t="s">
        <v>1698</v>
      </c>
      <c r="B3962" t="s">
        <v>2130</v>
      </c>
      <c r="C3962" t="s">
        <v>2198</v>
      </c>
      <c r="D3962" t="s">
        <v>3213</v>
      </c>
      <c r="E3962" s="48">
        <v>46222</v>
      </c>
      <c r="F3962" t="s">
        <v>2070</v>
      </c>
      <c r="G3962"/>
      <c r="H3962"/>
      <c r="I3962"/>
    </row>
    <row r="3963" spans="1:9">
      <c r="A3963" t="s">
        <v>1698</v>
      </c>
      <c r="B3963" t="s">
        <v>2130</v>
      </c>
      <c r="C3963" t="s">
        <v>2198</v>
      </c>
      <c r="D3963" t="s">
        <v>3213</v>
      </c>
      <c r="E3963" s="48">
        <v>46223</v>
      </c>
      <c r="F3963" t="s">
        <v>2862</v>
      </c>
      <c r="G3963" t="s">
        <v>4223</v>
      </c>
      <c r="H3963"/>
      <c r="I3963"/>
    </row>
    <row r="3964" spans="1:9">
      <c r="A3964" t="s">
        <v>1698</v>
      </c>
      <c r="B3964" t="s">
        <v>2130</v>
      </c>
      <c r="C3964" t="s">
        <v>2198</v>
      </c>
      <c r="D3964" t="s">
        <v>3213</v>
      </c>
      <c r="E3964" s="48">
        <v>46225</v>
      </c>
      <c r="F3964" t="s">
        <v>2070</v>
      </c>
      <c r="G3964"/>
      <c r="H3964"/>
      <c r="I3964"/>
    </row>
    <row r="3965" spans="1:9">
      <c r="A3965" t="s">
        <v>1698</v>
      </c>
      <c r="B3965" t="s">
        <v>2130</v>
      </c>
      <c r="C3965" t="s">
        <v>2198</v>
      </c>
      <c r="D3965" t="s">
        <v>3213</v>
      </c>
      <c r="E3965" s="48">
        <v>46226</v>
      </c>
      <c r="F3965" t="s">
        <v>2070</v>
      </c>
      <c r="G3965"/>
      <c r="H3965"/>
      <c r="I3965"/>
    </row>
    <row r="3966" spans="1:9">
      <c r="A3966" t="s">
        <v>1698</v>
      </c>
      <c r="B3966" t="s">
        <v>2130</v>
      </c>
      <c r="C3966" t="s">
        <v>2198</v>
      </c>
      <c r="D3966" t="s">
        <v>3213</v>
      </c>
      <c r="E3966" s="48">
        <v>46227</v>
      </c>
      <c r="F3966" t="s">
        <v>3243</v>
      </c>
      <c r="G3966" t="s">
        <v>5072</v>
      </c>
      <c r="H3966"/>
      <c r="I3966"/>
    </row>
    <row r="3967" spans="1:9">
      <c r="A3967" t="s">
        <v>1698</v>
      </c>
      <c r="B3967" t="s">
        <v>2130</v>
      </c>
      <c r="C3967" t="s">
        <v>2198</v>
      </c>
      <c r="D3967" t="s">
        <v>3213</v>
      </c>
      <c r="E3967" s="48">
        <v>46230</v>
      </c>
      <c r="F3967" t="s">
        <v>2769</v>
      </c>
      <c r="G3967" t="s">
        <v>3651</v>
      </c>
      <c r="H3967"/>
      <c r="I3967"/>
    </row>
    <row r="3968" spans="1:9">
      <c r="A3968" t="s">
        <v>1698</v>
      </c>
      <c r="B3968" t="s">
        <v>2130</v>
      </c>
      <c r="C3968" t="s">
        <v>2198</v>
      </c>
      <c r="D3968" t="s">
        <v>3213</v>
      </c>
      <c r="E3968" s="48">
        <v>46232</v>
      </c>
      <c r="F3968" t="s">
        <v>2771</v>
      </c>
      <c r="G3968" t="s">
        <v>3653</v>
      </c>
      <c r="H3968"/>
      <c r="I3968"/>
    </row>
    <row r="3969" spans="1:9">
      <c r="A3969" t="s">
        <v>1698</v>
      </c>
      <c r="B3969" t="s">
        <v>2130</v>
      </c>
      <c r="C3969" t="s">
        <v>2198</v>
      </c>
      <c r="D3969" t="s">
        <v>3213</v>
      </c>
      <c r="E3969" s="48">
        <v>46598</v>
      </c>
      <c r="F3969" t="s">
        <v>2605</v>
      </c>
      <c r="G3969" t="s">
        <v>4928</v>
      </c>
      <c r="H3969"/>
      <c r="I3969"/>
    </row>
    <row r="3970" spans="1:9">
      <c r="A3970" t="s">
        <v>1698</v>
      </c>
      <c r="B3970" t="s">
        <v>2130</v>
      </c>
      <c r="C3970" t="s">
        <v>2198</v>
      </c>
      <c r="D3970" t="s">
        <v>3213</v>
      </c>
      <c r="E3970" s="48">
        <v>46598</v>
      </c>
      <c r="F3970" t="s">
        <v>2605</v>
      </c>
      <c r="G3970" t="s">
        <v>4929</v>
      </c>
      <c r="H3970"/>
      <c r="I3970"/>
    </row>
    <row r="3971" spans="1:9">
      <c r="A3971" t="s">
        <v>1698</v>
      </c>
      <c r="B3971" t="s">
        <v>2130</v>
      </c>
      <c r="C3971" t="s">
        <v>2198</v>
      </c>
      <c r="D3971" t="s">
        <v>3213</v>
      </c>
      <c r="E3971" s="48">
        <v>46598</v>
      </c>
      <c r="F3971" t="s">
        <v>2605</v>
      </c>
      <c r="G3971" t="s">
        <v>4930</v>
      </c>
      <c r="H3971"/>
      <c r="I3971"/>
    </row>
    <row r="3972" spans="1:9">
      <c r="A3972" t="s">
        <v>1698</v>
      </c>
      <c r="B3972" t="s">
        <v>2130</v>
      </c>
      <c r="C3972" t="s">
        <v>2198</v>
      </c>
      <c r="D3972" t="s">
        <v>3213</v>
      </c>
      <c r="E3972" s="48">
        <v>46599</v>
      </c>
      <c r="F3972" t="s">
        <v>3244</v>
      </c>
      <c r="G3972" t="s">
        <v>4115</v>
      </c>
      <c r="H3972"/>
      <c r="I3972"/>
    </row>
    <row r="3973" spans="1:9">
      <c r="A3973" t="s">
        <v>1698</v>
      </c>
      <c r="B3973" t="s">
        <v>2130</v>
      </c>
      <c r="C3973" t="s">
        <v>2198</v>
      </c>
      <c r="D3973" t="s">
        <v>3213</v>
      </c>
      <c r="E3973" s="48">
        <v>46599</v>
      </c>
      <c r="F3973" t="s">
        <v>3244</v>
      </c>
      <c r="G3973" t="s">
        <v>5073</v>
      </c>
      <c r="H3973"/>
      <c r="I3973"/>
    </row>
    <row r="3974" spans="1:9">
      <c r="A3974" t="s">
        <v>1698</v>
      </c>
      <c r="B3974" t="s">
        <v>2130</v>
      </c>
      <c r="C3974" t="s">
        <v>2198</v>
      </c>
      <c r="D3974" t="s">
        <v>3213</v>
      </c>
      <c r="E3974" s="48">
        <v>46599</v>
      </c>
      <c r="F3974" t="s">
        <v>3244</v>
      </c>
      <c r="G3974" t="s">
        <v>5074</v>
      </c>
      <c r="H3974"/>
      <c r="I3974"/>
    </row>
    <row r="3975" spans="1:9">
      <c r="A3975" t="s">
        <v>1698</v>
      </c>
      <c r="B3975" t="s">
        <v>2130</v>
      </c>
      <c r="C3975" t="s">
        <v>2198</v>
      </c>
      <c r="D3975" t="s">
        <v>3213</v>
      </c>
      <c r="E3975" s="48">
        <v>46599</v>
      </c>
      <c r="F3975" t="s">
        <v>3244</v>
      </c>
      <c r="G3975" t="s">
        <v>5075</v>
      </c>
      <c r="H3975"/>
      <c r="I3975"/>
    </row>
    <row r="3976" spans="1:9">
      <c r="A3976" t="s">
        <v>1698</v>
      </c>
      <c r="B3976" t="s">
        <v>2130</v>
      </c>
      <c r="C3976" t="s">
        <v>2198</v>
      </c>
      <c r="D3976" t="s">
        <v>3213</v>
      </c>
      <c r="E3976" s="48">
        <v>46238</v>
      </c>
      <c r="F3976" t="s">
        <v>2925</v>
      </c>
      <c r="G3976" t="s">
        <v>4517</v>
      </c>
      <c r="H3976"/>
      <c r="I3976"/>
    </row>
    <row r="3977" spans="1:9">
      <c r="A3977" t="s">
        <v>1698</v>
      </c>
      <c r="B3977" t="s">
        <v>2130</v>
      </c>
      <c r="C3977" t="s">
        <v>2198</v>
      </c>
      <c r="D3977" t="s">
        <v>3213</v>
      </c>
      <c r="E3977" s="48">
        <v>46240</v>
      </c>
      <c r="F3977" t="s">
        <v>2716</v>
      </c>
      <c r="G3977" t="s">
        <v>3422</v>
      </c>
      <c r="H3977"/>
      <c r="I3977"/>
    </row>
    <row r="3978" spans="1:9">
      <c r="A3978" t="s">
        <v>1698</v>
      </c>
      <c r="B3978" t="s">
        <v>2130</v>
      </c>
      <c r="C3978" t="s">
        <v>2198</v>
      </c>
      <c r="D3978" t="s">
        <v>3213</v>
      </c>
      <c r="E3978" s="48">
        <v>46241</v>
      </c>
      <c r="F3978" t="s">
        <v>2789</v>
      </c>
      <c r="G3978" t="s">
        <v>3727</v>
      </c>
      <c r="H3978"/>
      <c r="I3978"/>
    </row>
    <row r="3979" spans="1:9">
      <c r="A3979" t="s">
        <v>1698</v>
      </c>
      <c r="B3979" t="s">
        <v>2130</v>
      </c>
      <c r="C3979" t="s">
        <v>2198</v>
      </c>
      <c r="D3979" t="s">
        <v>3213</v>
      </c>
      <c r="E3979" s="48">
        <v>46245</v>
      </c>
      <c r="F3979" t="s">
        <v>2455</v>
      </c>
      <c r="G3979" t="s">
        <v>5076</v>
      </c>
      <c r="H3979"/>
      <c r="I3979"/>
    </row>
    <row r="3980" spans="1:9">
      <c r="A3980" t="s">
        <v>1698</v>
      </c>
      <c r="B3980" t="s">
        <v>2130</v>
      </c>
      <c r="C3980" t="s">
        <v>2198</v>
      </c>
      <c r="D3980" t="s">
        <v>3213</v>
      </c>
      <c r="E3980" s="48">
        <v>46246</v>
      </c>
      <c r="F3980" t="s">
        <v>2868</v>
      </c>
      <c r="G3980" t="s">
        <v>4258</v>
      </c>
      <c r="H3980"/>
      <c r="I3980"/>
    </row>
    <row r="3981" spans="1:9">
      <c r="A3981" t="s">
        <v>1698</v>
      </c>
      <c r="B3981" t="s">
        <v>2130</v>
      </c>
      <c r="C3981" t="s">
        <v>2198</v>
      </c>
      <c r="D3981" t="s">
        <v>3213</v>
      </c>
      <c r="E3981" s="48">
        <v>46251</v>
      </c>
      <c r="F3981" t="s">
        <v>2790</v>
      </c>
      <c r="G3981" t="s">
        <v>3730</v>
      </c>
      <c r="H3981"/>
      <c r="I3981"/>
    </row>
    <row r="3982" spans="1:9">
      <c r="A3982" t="s">
        <v>1698</v>
      </c>
      <c r="B3982" t="s">
        <v>2130</v>
      </c>
      <c r="C3982" t="s">
        <v>2198</v>
      </c>
      <c r="D3982" t="s">
        <v>3213</v>
      </c>
      <c r="E3982" s="48">
        <v>46259</v>
      </c>
      <c r="F3982" t="s">
        <v>3245</v>
      </c>
      <c r="G3982" t="s">
        <v>5077</v>
      </c>
      <c r="H3982"/>
      <c r="I3982"/>
    </row>
    <row r="3983" spans="1:9">
      <c r="A3983" t="s">
        <v>1698</v>
      </c>
      <c r="B3983" t="s">
        <v>2130</v>
      </c>
      <c r="C3983" t="s">
        <v>2198</v>
      </c>
      <c r="D3983" t="s">
        <v>3213</v>
      </c>
      <c r="E3983" s="48">
        <v>46260</v>
      </c>
      <c r="F3983" t="s">
        <v>2303</v>
      </c>
      <c r="G3983" t="s">
        <v>5078</v>
      </c>
      <c r="H3983"/>
      <c r="I3983"/>
    </row>
    <row r="3984" spans="1:9">
      <c r="A3984" t="s">
        <v>1698</v>
      </c>
      <c r="B3984" t="s">
        <v>2130</v>
      </c>
      <c r="C3984" t="s">
        <v>2198</v>
      </c>
      <c r="D3984" t="s">
        <v>3213</v>
      </c>
      <c r="E3984" s="48">
        <v>46262</v>
      </c>
      <c r="F3984" t="s">
        <v>2246</v>
      </c>
      <c r="G3984" t="s">
        <v>3610</v>
      </c>
      <c r="H3984"/>
      <c r="I3984"/>
    </row>
    <row r="3985" spans="1:9">
      <c r="A3985" t="s">
        <v>1698</v>
      </c>
      <c r="B3985" t="s">
        <v>2130</v>
      </c>
      <c r="C3985" t="s">
        <v>2198</v>
      </c>
      <c r="D3985" t="s">
        <v>3213</v>
      </c>
      <c r="E3985" s="48">
        <v>46262</v>
      </c>
      <c r="F3985" t="s">
        <v>2246</v>
      </c>
      <c r="G3985" t="s">
        <v>3611</v>
      </c>
      <c r="H3985"/>
      <c r="I3985"/>
    </row>
    <row r="3986" spans="1:9">
      <c r="A3986" t="s">
        <v>1698</v>
      </c>
      <c r="B3986" t="s">
        <v>2130</v>
      </c>
      <c r="C3986" t="s">
        <v>2198</v>
      </c>
      <c r="D3986" t="s">
        <v>3213</v>
      </c>
      <c r="E3986" s="48">
        <v>46265</v>
      </c>
      <c r="F3986" t="s">
        <v>2359</v>
      </c>
      <c r="G3986" t="s">
        <v>4957</v>
      </c>
      <c r="H3986"/>
      <c r="I3986"/>
    </row>
    <row r="3987" spans="1:9">
      <c r="A3987" t="s">
        <v>1698</v>
      </c>
      <c r="B3987" t="s">
        <v>2130</v>
      </c>
      <c r="C3987" t="s">
        <v>2198</v>
      </c>
      <c r="D3987" t="s">
        <v>3213</v>
      </c>
      <c r="E3987" s="48">
        <v>46268</v>
      </c>
      <c r="F3987" t="s">
        <v>2966</v>
      </c>
      <c r="G3987" t="s">
        <v>4603</v>
      </c>
      <c r="H3987"/>
      <c r="I3987"/>
    </row>
    <row r="3988" spans="1:9">
      <c r="A3988" t="s">
        <v>1698</v>
      </c>
      <c r="B3988" t="s">
        <v>2130</v>
      </c>
      <c r="C3988" t="s">
        <v>2198</v>
      </c>
      <c r="D3988" t="s">
        <v>3213</v>
      </c>
      <c r="E3988" s="48">
        <v>46268</v>
      </c>
      <c r="F3988" t="s">
        <v>2966</v>
      </c>
      <c r="G3988" t="s">
        <v>4604</v>
      </c>
      <c r="H3988"/>
      <c r="I3988"/>
    </row>
    <row r="3989" spans="1:9">
      <c r="A3989" t="s">
        <v>1698</v>
      </c>
      <c r="B3989" t="s">
        <v>2130</v>
      </c>
      <c r="C3989" t="s">
        <v>2198</v>
      </c>
      <c r="D3989" t="s">
        <v>3213</v>
      </c>
      <c r="E3989" s="48">
        <v>46268</v>
      </c>
      <c r="F3989" t="s">
        <v>2966</v>
      </c>
      <c r="G3989" t="s">
        <v>4605</v>
      </c>
      <c r="H3989"/>
      <c r="I3989"/>
    </row>
    <row r="3990" spans="1:9">
      <c r="A3990" t="s">
        <v>1698</v>
      </c>
      <c r="B3990" t="s">
        <v>2130</v>
      </c>
      <c r="C3990" t="s">
        <v>2198</v>
      </c>
      <c r="D3990" t="s">
        <v>3213</v>
      </c>
      <c r="E3990" s="48">
        <v>46268</v>
      </c>
      <c r="F3990" t="s">
        <v>2966</v>
      </c>
      <c r="G3990" t="s">
        <v>4606</v>
      </c>
      <c r="H3990"/>
      <c r="I3990"/>
    </row>
    <row r="3991" spans="1:9">
      <c r="A3991" t="s">
        <v>1698</v>
      </c>
      <c r="B3991" t="s">
        <v>2130</v>
      </c>
      <c r="C3991" t="s">
        <v>2198</v>
      </c>
      <c r="D3991" t="s">
        <v>3213</v>
      </c>
      <c r="E3991" s="48">
        <v>46269</v>
      </c>
      <c r="F3991" t="s">
        <v>2933</v>
      </c>
      <c r="G3991" t="s">
        <v>4537</v>
      </c>
      <c r="H3991"/>
      <c r="I3991"/>
    </row>
    <row r="3992" spans="1:9">
      <c r="A3992" t="s">
        <v>1698</v>
      </c>
      <c r="B3992" t="s">
        <v>2130</v>
      </c>
      <c r="C3992" t="s">
        <v>2198</v>
      </c>
      <c r="D3992" t="s">
        <v>3213</v>
      </c>
      <c r="E3992" s="48">
        <v>46269</v>
      </c>
      <c r="F3992" t="s">
        <v>2933</v>
      </c>
      <c r="G3992" t="s">
        <v>4538</v>
      </c>
      <c r="H3992"/>
      <c r="I3992"/>
    </row>
    <row r="3993" spans="1:9">
      <c r="A3993" t="s">
        <v>1698</v>
      </c>
      <c r="B3993" t="s">
        <v>2130</v>
      </c>
      <c r="C3993" t="s">
        <v>2198</v>
      </c>
      <c r="D3993" t="s">
        <v>3213</v>
      </c>
      <c r="E3993" s="48">
        <v>46270</v>
      </c>
      <c r="F3993" t="s">
        <v>2484</v>
      </c>
      <c r="G3993" t="s">
        <v>5079</v>
      </c>
      <c r="H3993"/>
      <c r="I3993"/>
    </row>
    <row r="3994" spans="1:9">
      <c r="A3994" t="s">
        <v>1698</v>
      </c>
      <c r="B3994" t="s">
        <v>2130</v>
      </c>
      <c r="C3994" t="s">
        <v>2198</v>
      </c>
      <c r="D3994" t="s">
        <v>3213</v>
      </c>
      <c r="E3994" s="48">
        <v>46274</v>
      </c>
      <c r="F3994" t="s">
        <v>3246</v>
      </c>
      <c r="G3994" t="s">
        <v>5080</v>
      </c>
      <c r="H3994"/>
      <c r="I3994"/>
    </row>
    <row r="3995" spans="1:9">
      <c r="A3995" t="s">
        <v>1698</v>
      </c>
      <c r="B3995" t="s">
        <v>2130</v>
      </c>
      <c r="C3995" t="s">
        <v>2198</v>
      </c>
      <c r="D3995" t="s">
        <v>3213</v>
      </c>
      <c r="E3995" s="48">
        <v>46276</v>
      </c>
      <c r="F3995" t="s">
        <v>2680</v>
      </c>
      <c r="G3995" t="s">
        <v>4032</v>
      </c>
      <c r="H3995"/>
      <c r="I3995"/>
    </row>
    <row r="3996" spans="1:9">
      <c r="A3996" t="s">
        <v>1698</v>
      </c>
      <c r="B3996" t="s">
        <v>2130</v>
      </c>
      <c r="C3996" t="s">
        <v>2198</v>
      </c>
      <c r="D3996" t="s">
        <v>3213</v>
      </c>
      <c r="E3996" s="48">
        <v>46276</v>
      </c>
      <c r="F3996" t="s">
        <v>2680</v>
      </c>
      <c r="G3996" t="s">
        <v>4033</v>
      </c>
      <c r="H3996"/>
      <c r="I3996"/>
    </row>
    <row r="3997" spans="1:9">
      <c r="A3997" t="s">
        <v>1698</v>
      </c>
      <c r="B3997" t="s">
        <v>2130</v>
      </c>
      <c r="C3997" t="s">
        <v>2198</v>
      </c>
      <c r="D3997" t="s">
        <v>3213</v>
      </c>
      <c r="E3997" s="48">
        <v>46276</v>
      </c>
      <c r="F3997" t="s">
        <v>2680</v>
      </c>
      <c r="G3997" t="s">
        <v>4034</v>
      </c>
      <c r="H3997"/>
      <c r="I3997"/>
    </row>
    <row r="3998" spans="1:9">
      <c r="A3998" t="s">
        <v>1698</v>
      </c>
      <c r="B3998" t="s">
        <v>2130</v>
      </c>
      <c r="C3998" t="s">
        <v>2198</v>
      </c>
      <c r="D3998" t="s">
        <v>3213</v>
      </c>
      <c r="E3998" s="48">
        <v>46276</v>
      </c>
      <c r="F3998" t="s">
        <v>2680</v>
      </c>
      <c r="G3998" t="s">
        <v>4035</v>
      </c>
      <c r="H3998"/>
      <c r="I3998"/>
    </row>
    <row r="3999" spans="1:9">
      <c r="A3999" t="s">
        <v>1698</v>
      </c>
      <c r="B3999" t="s">
        <v>2130</v>
      </c>
      <c r="C3999" t="s">
        <v>2198</v>
      </c>
      <c r="D3999" t="s">
        <v>3213</v>
      </c>
      <c r="E3999" s="48">
        <v>46280</v>
      </c>
      <c r="F3999" t="s">
        <v>2125</v>
      </c>
      <c r="G3999" t="s">
        <v>5081</v>
      </c>
      <c r="H3999"/>
      <c r="I3999"/>
    </row>
    <row r="4000" spans="1:9">
      <c r="A4000" t="s">
        <v>1698</v>
      </c>
      <c r="B4000" t="s">
        <v>2130</v>
      </c>
      <c r="C4000" t="s">
        <v>2198</v>
      </c>
      <c r="D4000" t="s">
        <v>3213</v>
      </c>
      <c r="E4000" s="48">
        <v>46281</v>
      </c>
      <c r="F4000" t="s">
        <v>3247</v>
      </c>
      <c r="G4000" t="s">
        <v>3921</v>
      </c>
      <c r="H4000"/>
      <c r="I4000"/>
    </row>
    <row r="4001" spans="1:9">
      <c r="A4001" t="s">
        <v>1698</v>
      </c>
      <c r="B4001" t="s">
        <v>2130</v>
      </c>
      <c r="C4001" t="s">
        <v>2198</v>
      </c>
      <c r="D4001" t="s">
        <v>3213</v>
      </c>
      <c r="E4001" s="48">
        <v>46281</v>
      </c>
      <c r="F4001" t="s">
        <v>3247</v>
      </c>
      <c r="G4001" t="s">
        <v>6382</v>
      </c>
      <c r="H4001"/>
      <c r="I4001"/>
    </row>
    <row r="4002" spans="1:9">
      <c r="A4002" t="s">
        <v>1698</v>
      </c>
      <c r="B4002" t="s">
        <v>2130</v>
      </c>
      <c r="C4002" t="s">
        <v>2198</v>
      </c>
      <c r="D4002" t="s">
        <v>3213</v>
      </c>
      <c r="E4002" s="48">
        <v>46286</v>
      </c>
      <c r="F4002" t="s">
        <v>1721</v>
      </c>
      <c r="G4002" t="s">
        <v>5022</v>
      </c>
      <c r="H4002"/>
      <c r="I4002"/>
    </row>
    <row r="4003" spans="1:9">
      <c r="A4003" t="s">
        <v>1698</v>
      </c>
      <c r="B4003" t="s">
        <v>2130</v>
      </c>
      <c r="C4003" t="s">
        <v>2198</v>
      </c>
      <c r="D4003" t="s">
        <v>3213</v>
      </c>
      <c r="E4003" s="48">
        <v>46288</v>
      </c>
      <c r="F4003" t="s">
        <v>6443</v>
      </c>
      <c r="G4003" t="s">
        <v>4164</v>
      </c>
      <c r="H4003"/>
      <c r="I4003"/>
    </row>
    <row r="4004" spans="1:9">
      <c r="A4004" t="s">
        <v>1698</v>
      </c>
      <c r="B4004" t="s">
        <v>2130</v>
      </c>
      <c r="C4004" t="s">
        <v>2198</v>
      </c>
      <c r="D4004" t="s">
        <v>3213</v>
      </c>
      <c r="E4004" s="48">
        <v>46289</v>
      </c>
      <c r="F4004" t="s">
        <v>1722</v>
      </c>
      <c r="G4004" t="s">
        <v>6558</v>
      </c>
      <c r="H4004"/>
      <c r="I4004"/>
    </row>
    <row r="4005" spans="1:9">
      <c r="A4005" t="s">
        <v>1698</v>
      </c>
      <c r="B4005" t="s">
        <v>2130</v>
      </c>
      <c r="C4005" t="s">
        <v>2198</v>
      </c>
      <c r="D4005" t="s">
        <v>3213</v>
      </c>
      <c r="E4005" s="48">
        <v>46293</v>
      </c>
      <c r="F4005" t="s">
        <v>6404</v>
      </c>
      <c r="G4005" t="s">
        <v>6546</v>
      </c>
      <c r="H4005"/>
      <c r="I4005"/>
    </row>
    <row r="4006" spans="1:9">
      <c r="A4006" t="s">
        <v>1698</v>
      </c>
      <c r="B4006" t="s">
        <v>2130</v>
      </c>
      <c r="C4006" t="s">
        <v>2198</v>
      </c>
      <c r="D4006" t="s">
        <v>3213</v>
      </c>
      <c r="E4006" s="48">
        <v>46295</v>
      </c>
      <c r="F4006" t="s">
        <v>6737</v>
      </c>
      <c r="G4006" t="s">
        <v>6324</v>
      </c>
      <c r="H4006"/>
      <c r="I4006"/>
    </row>
    <row r="4007" spans="1:9">
      <c r="A4007" t="s">
        <v>1698</v>
      </c>
      <c r="B4007" t="s">
        <v>2130</v>
      </c>
      <c r="C4007" t="s">
        <v>2198</v>
      </c>
      <c r="D4007" t="s">
        <v>3213</v>
      </c>
      <c r="E4007" s="48">
        <v>46296</v>
      </c>
      <c r="F4007" t="s">
        <v>6399</v>
      </c>
      <c r="G4007" t="s">
        <v>6557</v>
      </c>
      <c r="H4007"/>
      <c r="I4007"/>
    </row>
    <row r="4008" spans="1:9">
      <c r="A4008" t="s">
        <v>1698</v>
      </c>
      <c r="B4008" t="s">
        <v>2130</v>
      </c>
      <c r="C4008" t="s">
        <v>2198</v>
      </c>
      <c r="D4008" t="s">
        <v>3213</v>
      </c>
      <c r="E4008" s="48">
        <v>46297</v>
      </c>
      <c r="F4008" t="s">
        <v>6765</v>
      </c>
      <c r="G4008" t="s">
        <v>6445</v>
      </c>
      <c r="H4008"/>
      <c r="I4008"/>
    </row>
    <row r="4009" spans="1:9">
      <c r="A4009" t="s">
        <v>1698</v>
      </c>
      <c r="B4009" t="s">
        <v>2187</v>
      </c>
      <c r="C4009" t="s">
        <v>2198</v>
      </c>
      <c r="D4009" t="s">
        <v>3213</v>
      </c>
      <c r="E4009" s="48">
        <v>46175</v>
      </c>
      <c r="F4009" t="s">
        <v>3248</v>
      </c>
      <c r="G4009"/>
      <c r="H4009"/>
      <c r="I4009"/>
    </row>
    <row r="4010" spans="1:9">
      <c r="A4010" t="s">
        <v>1698</v>
      </c>
      <c r="B4010" t="s">
        <v>2187</v>
      </c>
      <c r="C4010" t="s">
        <v>2198</v>
      </c>
      <c r="D4010" t="s">
        <v>3213</v>
      </c>
      <c r="E4010" s="48">
        <v>46176</v>
      </c>
      <c r="F4010" t="s">
        <v>2070</v>
      </c>
      <c r="G4010"/>
      <c r="H4010"/>
      <c r="I4010"/>
    </row>
    <row r="4011" spans="1:9">
      <c r="A4011" t="s">
        <v>1698</v>
      </c>
      <c r="B4011" t="s">
        <v>2187</v>
      </c>
      <c r="C4011" t="s">
        <v>2198</v>
      </c>
      <c r="D4011" t="s">
        <v>3213</v>
      </c>
      <c r="E4011" s="48">
        <v>46177</v>
      </c>
      <c r="F4011" t="s">
        <v>2070</v>
      </c>
      <c r="G4011"/>
      <c r="H4011"/>
      <c r="I4011"/>
    </row>
    <row r="4012" spans="1:9">
      <c r="A4012" t="s">
        <v>1698</v>
      </c>
      <c r="B4012" t="s">
        <v>2187</v>
      </c>
      <c r="C4012" t="s">
        <v>2198</v>
      </c>
      <c r="D4012" t="s">
        <v>3213</v>
      </c>
      <c r="E4012" s="48">
        <v>46179</v>
      </c>
      <c r="F4012" t="s">
        <v>2070</v>
      </c>
      <c r="G4012"/>
      <c r="H4012"/>
      <c r="I4012"/>
    </row>
    <row r="4013" spans="1:9">
      <c r="A4013" t="s">
        <v>1698</v>
      </c>
      <c r="B4013" t="s">
        <v>2187</v>
      </c>
      <c r="C4013" t="s">
        <v>2198</v>
      </c>
      <c r="D4013" t="s">
        <v>3213</v>
      </c>
      <c r="E4013" s="48">
        <v>46180</v>
      </c>
      <c r="F4013" t="s">
        <v>2070</v>
      </c>
      <c r="G4013"/>
      <c r="H4013"/>
      <c r="I4013"/>
    </row>
    <row r="4014" spans="1:9">
      <c r="A4014" t="s">
        <v>1698</v>
      </c>
      <c r="B4014" t="s">
        <v>2187</v>
      </c>
      <c r="C4014" t="s">
        <v>2198</v>
      </c>
      <c r="D4014" t="s">
        <v>3213</v>
      </c>
      <c r="E4014" s="48">
        <v>46181</v>
      </c>
      <c r="F4014" t="s">
        <v>2070</v>
      </c>
      <c r="G4014"/>
      <c r="H4014"/>
      <c r="I4014"/>
    </row>
    <row r="4015" spans="1:9">
      <c r="A4015" t="s">
        <v>1698</v>
      </c>
      <c r="B4015" t="s">
        <v>2187</v>
      </c>
      <c r="C4015" t="s">
        <v>2198</v>
      </c>
      <c r="D4015" t="s">
        <v>3213</v>
      </c>
      <c r="E4015" s="48">
        <v>46184</v>
      </c>
      <c r="F4015" t="s">
        <v>2070</v>
      </c>
      <c r="G4015"/>
      <c r="H4015"/>
      <c r="I4015"/>
    </row>
    <row r="4016" spans="1:9">
      <c r="A4016" t="s">
        <v>1698</v>
      </c>
      <c r="B4016" t="s">
        <v>2187</v>
      </c>
      <c r="C4016" t="s">
        <v>2198</v>
      </c>
      <c r="D4016" t="s">
        <v>3213</v>
      </c>
      <c r="E4016" s="48">
        <v>46185</v>
      </c>
      <c r="F4016" t="s">
        <v>2070</v>
      </c>
      <c r="G4016"/>
      <c r="H4016"/>
      <c r="I4016"/>
    </row>
    <row r="4017" spans="1:9">
      <c r="A4017" t="s">
        <v>1698</v>
      </c>
      <c r="B4017" t="s">
        <v>2187</v>
      </c>
      <c r="C4017" t="s">
        <v>2198</v>
      </c>
      <c r="D4017" t="s">
        <v>3213</v>
      </c>
      <c r="E4017" s="48">
        <v>46186</v>
      </c>
      <c r="F4017" t="s">
        <v>2070</v>
      </c>
      <c r="G4017"/>
      <c r="H4017"/>
      <c r="I4017"/>
    </row>
    <row r="4018" spans="1:9">
      <c r="A4018" t="s">
        <v>1698</v>
      </c>
      <c r="B4018" t="s">
        <v>2187</v>
      </c>
      <c r="C4018" t="s">
        <v>2198</v>
      </c>
      <c r="D4018" t="s">
        <v>3213</v>
      </c>
      <c r="E4018" s="48">
        <v>46187</v>
      </c>
      <c r="F4018" t="s">
        <v>2070</v>
      </c>
      <c r="G4018"/>
      <c r="H4018"/>
      <c r="I4018"/>
    </row>
    <row r="4019" spans="1:9">
      <c r="A4019" t="s">
        <v>1698</v>
      </c>
      <c r="B4019" t="s">
        <v>2187</v>
      </c>
      <c r="C4019" t="s">
        <v>2198</v>
      </c>
      <c r="D4019" t="s">
        <v>3213</v>
      </c>
      <c r="E4019" s="48">
        <v>46188</v>
      </c>
      <c r="F4019" t="s">
        <v>2329</v>
      </c>
      <c r="G4019" t="s">
        <v>3784</v>
      </c>
      <c r="H4019"/>
      <c r="I4019"/>
    </row>
    <row r="4020" spans="1:9">
      <c r="A4020" t="s">
        <v>1698</v>
      </c>
      <c r="B4020" t="s">
        <v>2187</v>
      </c>
      <c r="C4020" t="s">
        <v>2198</v>
      </c>
      <c r="D4020" t="s">
        <v>3213</v>
      </c>
      <c r="E4020" s="48">
        <v>46188</v>
      </c>
      <c r="F4020" t="s">
        <v>2329</v>
      </c>
      <c r="G4020" t="s">
        <v>3785</v>
      </c>
      <c r="H4020"/>
      <c r="I4020"/>
    </row>
    <row r="4021" spans="1:9">
      <c r="A4021" t="s">
        <v>1698</v>
      </c>
      <c r="B4021" t="s">
        <v>2187</v>
      </c>
      <c r="C4021" t="s">
        <v>2198</v>
      </c>
      <c r="D4021" t="s">
        <v>3213</v>
      </c>
      <c r="E4021" s="48">
        <v>46189</v>
      </c>
      <c r="F4021" t="s">
        <v>2070</v>
      </c>
      <c r="G4021"/>
      <c r="H4021"/>
      <c r="I4021"/>
    </row>
    <row r="4022" spans="1:9">
      <c r="A4022" t="s">
        <v>1698</v>
      </c>
      <c r="B4022" t="s">
        <v>2187</v>
      </c>
      <c r="C4022" t="s">
        <v>2198</v>
      </c>
      <c r="D4022" t="s">
        <v>3213</v>
      </c>
      <c r="E4022" s="48">
        <v>46190</v>
      </c>
      <c r="F4022" t="s">
        <v>2070</v>
      </c>
      <c r="G4022"/>
      <c r="H4022"/>
      <c r="I4022"/>
    </row>
    <row r="4023" spans="1:9">
      <c r="A4023" t="s">
        <v>1698</v>
      </c>
      <c r="B4023" t="s">
        <v>2187</v>
      </c>
      <c r="C4023" t="s">
        <v>2198</v>
      </c>
      <c r="D4023" t="s">
        <v>3213</v>
      </c>
      <c r="E4023" s="48">
        <v>46191</v>
      </c>
      <c r="F4023" t="s">
        <v>2070</v>
      </c>
      <c r="G4023"/>
      <c r="H4023"/>
      <c r="I4023"/>
    </row>
    <row r="4024" spans="1:9">
      <c r="A4024" t="s">
        <v>1698</v>
      </c>
      <c r="B4024" t="s">
        <v>2187</v>
      </c>
      <c r="C4024" t="s">
        <v>2198</v>
      </c>
      <c r="D4024" t="s">
        <v>3213</v>
      </c>
      <c r="E4024" s="48">
        <v>46192</v>
      </c>
      <c r="F4024" t="s">
        <v>2070</v>
      </c>
      <c r="G4024"/>
      <c r="H4024"/>
      <c r="I4024"/>
    </row>
    <row r="4025" spans="1:9">
      <c r="A4025" t="s">
        <v>1698</v>
      </c>
      <c r="B4025" t="s">
        <v>2187</v>
      </c>
      <c r="C4025" t="s">
        <v>2198</v>
      </c>
      <c r="D4025" t="s">
        <v>3213</v>
      </c>
      <c r="E4025" s="48">
        <v>46194</v>
      </c>
      <c r="F4025" t="s">
        <v>2070</v>
      </c>
      <c r="G4025"/>
      <c r="H4025"/>
      <c r="I4025"/>
    </row>
    <row r="4026" spans="1:9">
      <c r="A4026" t="s">
        <v>1698</v>
      </c>
      <c r="B4026" t="s">
        <v>2187</v>
      </c>
      <c r="C4026" t="s">
        <v>2198</v>
      </c>
      <c r="D4026" t="s">
        <v>3213</v>
      </c>
      <c r="E4026" s="48">
        <v>46195</v>
      </c>
      <c r="F4026" t="s">
        <v>3249</v>
      </c>
      <c r="G4026" t="s">
        <v>4616</v>
      </c>
      <c r="H4026"/>
      <c r="I4026"/>
    </row>
    <row r="4027" spans="1:9">
      <c r="A4027" t="s">
        <v>1698</v>
      </c>
      <c r="B4027" t="s">
        <v>2187</v>
      </c>
      <c r="C4027" t="s">
        <v>2198</v>
      </c>
      <c r="D4027" t="s">
        <v>3213</v>
      </c>
      <c r="E4027" s="48">
        <v>46201</v>
      </c>
      <c r="F4027" t="s">
        <v>2070</v>
      </c>
      <c r="G4027"/>
      <c r="H4027"/>
      <c r="I4027"/>
    </row>
    <row r="4028" spans="1:9">
      <c r="A4028" t="s">
        <v>1698</v>
      </c>
      <c r="B4028" t="s">
        <v>2187</v>
      </c>
      <c r="C4028" t="s">
        <v>2198</v>
      </c>
      <c r="D4028" t="s">
        <v>3213</v>
      </c>
      <c r="E4028" s="48">
        <v>46208</v>
      </c>
      <c r="F4028" t="s">
        <v>2070</v>
      </c>
      <c r="G4028"/>
      <c r="H4028"/>
      <c r="I4028"/>
    </row>
    <row r="4029" spans="1:9">
      <c r="A4029" t="s">
        <v>1698</v>
      </c>
      <c r="B4029" t="s">
        <v>2187</v>
      </c>
      <c r="C4029" t="s">
        <v>2198</v>
      </c>
      <c r="D4029" t="s">
        <v>3213</v>
      </c>
      <c r="E4029" s="48">
        <v>46215</v>
      </c>
      <c r="F4029" t="s">
        <v>2070</v>
      </c>
      <c r="G4029"/>
      <c r="H4029"/>
      <c r="I4029"/>
    </row>
    <row r="4030" spans="1:9">
      <c r="A4030" t="s">
        <v>1698</v>
      </c>
      <c r="B4030" t="s">
        <v>2187</v>
      </c>
      <c r="C4030" t="s">
        <v>2198</v>
      </c>
      <c r="D4030" t="s">
        <v>3213</v>
      </c>
      <c r="E4030" s="48">
        <v>46220</v>
      </c>
      <c r="F4030" t="s">
        <v>3250</v>
      </c>
      <c r="G4030" t="s">
        <v>5083</v>
      </c>
      <c r="H4030"/>
      <c r="I4030"/>
    </row>
    <row r="4031" spans="1:9">
      <c r="A4031" t="s">
        <v>1698</v>
      </c>
      <c r="B4031" t="s">
        <v>2187</v>
      </c>
      <c r="C4031" t="s">
        <v>2198</v>
      </c>
      <c r="D4031" t="s">
        <v>3213</v>
      </c>
      <c r="E4031" s="48">
        <v>46220</v>
      </c>
      <c r="F4031" t="s">
        <v>3250</v>
      </c>
      <c r="G4031" t="s">
        <v>5084</v>
      </c>
      <c r="H4031"/>
      <c r="I4031"/>
    </row>
    <row r="4032" spans="1:9">
      <c r="A4032" t="s">
        <v>1698</v>
      </c>
      <c r="B4032" t="s">
        <v>2187</v>
      </c>
      <c r="C4032" t="s">
        <v>2198</v>
      </c>
      <c r="D4032" t="s">
        <v>3213</v>
      </c>
      <c r="E4032" s="48">
        <v>46220</v>
      </c>
      <c r="F4032" t="s">
        <v>3250</v>
      </c>
      <c r="G4032" t="s">
        <v>5085</v>
      </c>
      <c r="H4032"/>
      <c r="I4032"/>
    </row>
    <row r="4033" spans="1:9">
      <c r="A4033" t="s">
        <v>1698</v>
      </c>
      <c r="B4033" t="s">
        <v>2187</v>
      </c>
      <c r="C4033" t="s">
        <v>2198</v>
      </c>
      <c r="D4033" t="s">
        <v>3213</v>
      </c>
      <c r="E4033" s="48">
        <v>46221</v>
      </c>
      <c r="F4033" t="s">
        <v>2070</v>
      </c>
      <c r="G4033"/>
      <c r="H4033"/>
      <c r="I4033"/>
    </row>
    <row r="4034" spans="1:9">
      <c r="A4034" t="s">
        <v>1698</v>
      </c>
      <c r="B4034" t="s">
        <v>2187</v>
      </c>
      <c r="C4034" t="s">
        <v>2198</v>
      </c>
      <c r="D4034" t="s">
        <v>3213</v>
      </c>
      <c r="E4034" s="48">
        <v>46222</v>
      </c>
      <c r="F4034" t="s">
        <v>2070</v>
      </c>
      <c r="G4034"/>
      <c r="H4034"/>
      <c r="I4034"/>
    </row>
    <row r="4035" spans="1:9">
      <c r="A4035" t="s">
        <v>1698</v>
      </c>
      <c r="B4035" t="s">
        <v>2187</v>
      </c>
      <c r="C4035" t="s">
        <v>2198</v>
      </c>
      <c r="D4035" t="s">
        <v>3213</v>
      </c>
      <c r="E4035" s="48">
        <v>46223</v>
      </c>
      <c r="F4035" t="s">
        <v>3251</v>
      </c>
      <c r="G4035" t="s">
        <v>5086</v>
      </c>
      <c r="H4035"/>
      <c r="I4035"/>
    </row>
    <row r="4036" spans="1:9">
      <c r="A4036" t="s">
        <v>1698</v>
      </c>
      <c r="B4036" t="s">
        <v>2187</v>
      </c>
      <c r="C4036" t="s">
        <v>2198</v>
      </c>
      <c r="D4036" t="s">
        <v>3213</v>
      </c>
      <c r="E4036" s="48">
        <v>46223</v>
      </c>
      <c r="F4036" t="s">
        <v>3251</v>
      </c>
      <c r="G4036" t="s">
        <v>5087</v>
      </c>
      <c r="H4036"/>
      <c r="I4036"/>
    </row>
    <row r="4037" spans="1:9">
      <c r="A4037" t="s">
        <v>1698</v>
      </c>
      <c r="B4037" t="s">
        <v>2187</v>
      </c>
      <c r="C4037" t="s">
        <v>2198</v>
      </c>
      <c r="D4037" t="s">
        <v>3213</v>
      </c>
      <c r="E4037" s="48">
        <v>46225</v>
      </c>
      <c r="F4037" t="s">
        <v>2070</v>
      </c>
      <c r="G4037"/>
      <c r="H4037"/>
      <c r="I4037"/>
    </row>
    <row r="4038" spans="1:9">
      <c r="A4038" t="s">
        <v>1698</v>
      </c>
      <c r="B4038" t="s">
        <v>2187</v>
      </c>
      <c r="C4038" t="s">
        <v>2198</v>
      </c>
      <c r="D4038" t="s">
        <v>3213</v>
      </c>
      <c r="E4038" s="48">
        <v>46226</v>
      </c>
      <c r="F4038" t="s">
        <v>2070</v>
      </c>
      <c r="G4038"/>
      <c r="H4038"/>
      <c r="I4038"/>
    </row>
    <row r="4039" spans="1:9">
      <c r="A4039" t="s">
        <v>1698</v>
      </c>
      <c r="B4039" t="s">
        <v>2187</v>
      </c>
      <c r="C4039" t="s">
        <v>2198</v>
      </c>
      <c r="D4039" t="s">
        <v>3213</v>
      </c>
      <c r="E4039" s="48">
        <v>46227</v>
      </c>
      <c r="F4039" t="s">
        <v>2070</v>
      </c>
      <c r="G4039"/>
      <c r="H4039"/>
      <c r="I4039"/>
    </row>
    <row r="4040" spans="1:9">
      <c r="A4040" t="s">
        <v>1698</v>
      </c>
      <c r="B4040" t="s">
        <v>2187</v>
      </c>
      <c r="C4040" t="s">
        <v>2198</v>
      </c>
      <c r="D4040" t="s">
        <v>3213</v>
      </c>
      <c r="E4040" s="48">
        <v>46228</v>
      </c>
      <c r="F4040" t="s">
        <v>2070</v>
      </c>
      <c r="G4040"/>
      <c r="H4040"/>
      <c r="I4040"/>
    </row>
    <row r="4041" spans="1:9">
      <c r="A4041" t="s">
        <v>1698</v>
      </c>
      <c r="B4041" t="s">
        <v>2187</v>
      </c>
      <c r="C4041" t="s">
        <v>2198</v>
      </c>
      <c r="D4041" t="s">
        <v>3213</v>
      </c>
      <c r="E4041" s="48">
        <v>46238</v>
      </c>
      <c r="F4041" t="s">
        <v>2166</v>
      </c>
      <c r="G4041" t="s">
        <v>5088</v>
      </c>
      <c r="H4041"/>
      <c r="I4041"/>
    </row>
    <row r="4042" spans="1:9">
      <c r="A4042" t="s">
        <v>1698</v>
      </c>
      <c r="B4042" t="s">
        <v>2187</v>
      </c>
      <c r="C4042" t="s">
        <v>2198</v>
      </c>
      <c r="D4042" t="s">
        <v>3213</v>
      </c>
      <c r="E4042" s="48">
        <v>46238</v>
      </c>
      <c r="F4042" t="s">
        <v>2166</v>
      </c>
      <c r="G4042" t="s">
        <v>5089</v>
      </c>
      <c r="H4042"/>
      <c r="I4042"/>
    </row>
    <row r="4043" spans="1:9">
      <c r="A4043" t="s">
        <v>1698</v>
      </c>
      <c r="B4043" t="s">
        <v>2187</v>
      </c>
      <c r="C4043" t="s">
        <v>2198</v>
      </c>
      <c r="D4043" t="s">
        <v>3213</v>
      </c>
      <c r="E4043" s="48">
        <v>46268</v>
      </c>
      <c r="F4043" t="s">
        <v>2070</v>
      </c>
      <c r="G4043"/>
      <c r="H4043"/>
      <c r="I4043"/>
    </row>
    <row r="4044" spans="1:9">
      <c r="A4044" t="s">
        <v>1698</v>
      </c>
      <c r="B4044" t="s">
        <v>2187</v>
      </c>
      <c r="C4044" t="s">
        <v>2198</v>
      </c>
      <c r="D4044" t="s">
        <v>3213</v>
      </c>
      <c r="E4044" s="48">
        <v>46269</v>
      </c>
      <c r="F4044" t="s">
        <v>2070</v>
      </c>
      <c r="G4044"/>
      <c r="H4044"/>
      <c r="I4044"/>
    </row>
    <row r="4045" spans="1:9">
      <c r="A4045" t="s">
        <v>1698</v>
      </c>
      <c r="B4045" t="s">
        <v>2187</v>
      </c>
      <c r="C4045" t="s">
        <v>2198</v>
      </c>
      <c r="D4045" t="s">
        <v>3213</v>
      </c>
      <c r="E4045" s="48">
        <v>46270</v>
      </c>
      <c r="F4045" t="s">
        <v>2070</v>
      </c>
      <c r="G4045"/>
      <c r="H4045"/>
      <c r="I4045"/>
    </row>
    <row r="4046" spans="1:9">
      <c r="A4046" t="s">
        <v>1698</v>
      </c>
      <c r="B4046" t="s">
        <v>2187</v>
      </c>
      <c r="C4046" t="s">
        <v>2198</v>
      </c>
      <c r="D4046" t="s">
        <v>3213</v>
      </c>
      <c r="E4046" s="48">
        <v>46273</v>
      </c>
      <c r="F4046" t="s">
        <v>2123</v>
      </c>
      <c r="G4046" t="s">
        <v>4375</v>
      </c>
      <c r="H4046"/>
      <c r="I4046"/>
    </row>
    <row r="4047" spans="1:9">
      <c r="A4047" t="s">
        <v>1698</v>
      </c>
      <c r="B4047" t="s">
        <v>2187</v>
      </c>
      <c r="C4047" t="s">
        <v>2198</v>
      </c>
      <c r="D4047" t="s">
        <v>3213</v>
      </c>
      <c r="E4047" s="48">
        <v>46283</v>
      </c>
      <c r="F4047" t="s">
        <v>2070</v>
      </c>
      <c r="G4047"/>
      <c r="H4047"/>
      <c r="I4047"/>
    </row>
    <row r="4048" spans="1:9">
      <c r="A4048" t="s">
        <v>1698</v>
      </c>
      <c r="B4048" t="s">
        <v>2187</v>
      </c>
      <c r="C4048" t="s">
        <v>2198</v>
      </c>
      <c r="D4048" t="s">
        <v>3213</v>
      </c>
      <c r="E4048" s="48">
        <v>46288</v>
      </c>
      <c r="F4048" t="s">
        <v>6572</v>
      </c>
      <c r="G4048" t="s">
        <v>4164</v>
      </c>
      <c r="H4048"/>
      <c r="I4048"/>
    </row>
    <row r="4049" spans="1:9">
      <c r="A4049" t="s">
        <v>1698</v>
      </c>
      <c r="B4049" t="s">
        <v>2187</v>
      </c>
      <c r="C4049" t="s">
        <v>2198</v>
      </c>
      <c r="D4049" t="s">
        <v>3213</v>
      </c>
      <c r="E4049" s="48">
        <v>46293</v>
      </c>
      <c r="F4049" t="s">
        <v>2070</v>
      </c>
      <c r="G4049"/>
      <c r="H4049"/>
      <c r="I4049"/>
    </row>
    <row r="4050" spans="1:9">
      <c r="A4050" t="s">
        <v>1698</v>
      </c>
      <c r="B4050" t="s">
        <v>2187</v>
      </c>
      <c r="C4050" t="s">
        <v>2198</v>
      </c>
      <c r="D4050" t="s">
        <v>3213</v>
      </c>
      <c r="E4050" s="48">
        <v>46294</v>
      </c>
      <c r="F4050" t="s">
        <v>2070</v>
      </c>
      <c r="G4050"/>
      <c r="H4050"/>
      <c r="I4050"/>
    </row>
    <row r="4051" spans="1:9">
      <c r="A4051" t="s">
        <v>1698</v>
      </c>
      <c r="B4051" t="s">
        <v>2054</v>
      </c>
      <c r="C4051" t="s">
        <v>2366</v>
      </c>
      <c r="D4051" t="s">
        <v>3252</v>
      </c>
      <c r="E4051" s="48">
        <v>46160</v>
      </c>
      <c r="F4051" t="s">
        <v>3107</v>
      </c>
      <c r="G4051" t="s">
        <v>4858</v>
      </c>
      <c r="H4051"/>
      <c r="I4051"/>
    </row>
    <row r="4052" spans="1:9">
      <c r="A4052" t="s">
        <v>1698</v>
      </c>
      <c r="B4052" t="s">
        <v>2054</v>
      </c>
      <c r="C4052" t="s">
        <v>2366</v>
      </c>
      <c r="D4052" t="s">
        <v>3252</v>
      </c>
      <c r="E4052" s="48">
        <v>46161</v>
      </c>
      <c r="F4052" t="s">
        <v>3107</v>
      </c>
      <c r="G4052" t="s">
        <v>4858</v>
      </c>
      <c r="H4052"/>
      <c r="I4052"/>
    </row>
    <row r="4053" spans="1:9">
      <c r="A4053" t="s">
        <v>1698</v>
      </c>
      <c r="B4053" t="s">
        <v>2054</v>
      </c>
      <c r="C4053" t="s">
        <v>2366</v>
      </c>
      <c r="D4053" t="s">
        <v>3252</v>
      </c>
      <c r="E4053" s="48">
        <v>46162</v>
      </c>
      <c r="F4053" t="s">
        <v>2188</v>
      </c>
      <c r="G4053" t="s">
        <v>5090</v>
      </c>
      <c r="H4053"/>
      <c r="I4053"/>
    </row>
    <row r="4054" spans="1:9">
      <c r="A4054" t="s">
        <v>1698</v>
      </c>
      <c r="B4054" t="s">
        <v>2054</v>
      </c>
      <c r="C4054" t="s">
        <v>2366</v>
      </c>
      <c r="D4054" t="s">
        <v>3252</v>
      </c>
      <c r="E4054" s="48">
        <v>46163</v>
      </c>
      <c r="F4054" t="s">
        <v>3253</v>
      </c>
      <c r="G4054" t="s">
        <v>5091</v>
      </c>
      <c r="H4054"/>
      <c r="I4054"/>
    </row>
    <row r="4055" spans="1:9">
      <c r="A4055" t="s">
        <v>1698</v>
      </c>
      <c r="B4055" t="s">
        <v>2054</v>
      </c>
      <c r="C4055" t="s">
        <v>2366</v>
      </c>
      <c r="D4055" t="s">
        <v>3252</v>
      </c>
      <c r="E4055" s="48">
        <v>46163</v>
      </c>
      <c r="F4055" t="s">
        <v>3253</v>
      </c>
      <c r="G4055" t="s">
        <v>5092</v>
      </c>
      <c r="H4055"/>
      <c r="I4055"/>
    </row>
    <row r="4056" spans="1:9">
      <c r="A4056" t="s">
        <v>1698</v>
      </c>
      <c r="B4056" t="s">
        <v>2054</v>
      </c>
      <c r="C4056" t="s">
        <v>2366</v>
      </c>
      <c r="D4056" t="s">
        <v>3252</v>
      </c>
      <c r="E4056" s="48">
        <v>46168</v>
      </c>
      <c r="F4056" t="s">
        <v>3254</v>
      </c>
      <c r="G4056" t="s">
        <v>5093</v>
      </c>
      <c r="H4056"/>
      <c r="I4056"/>
    </row>
    <row r="4057" spans="1:9">
      <c r="A4057" t="s">
        <v>1698</v>
      </c>
      <c r="B4057" t="s">
        <v>2054</v>
      </c>
      <c r="C4057" t="s">
        <v>2366</v>
      </c>
      <c r="D4057" t="s">
        <v>3252</v>
      </c>
      <c r="E4057" s="48">
        <v>46169</v>
      </c>
      <c r="F4057" t="s">
        <v>2319</v>
      </c>
      <c r="G4057" t="s">
        <v>5094</v>
      </c>
      <c r="H4057"/>
      <c r="I4057"/>
    </row>
    <row r="4058" spans="1:9">
      <c r="A4058" t="s">
        <v>1698</v>
      </c>
      <c r="B4058" t="s">
        <v>2054</v>
      </c>
      <c r="C4058" t="s">
        <v>2366</v>
      </c>
      <c r="D4058" t="s">
        <v>3252</v>
      </c>
      <c r="E4058" s="48">
        <v>46171</v>
      </c>
      <c r="F4058" t="s">
        <v>3255</v>
      </c>
      <c r="G4058" t="s">
        <v>5095</v>
      </c>
      <c r="H4058"/>
      <c r="I4058"/>
    </row>
    <row r="4059" spans="1:9">
      <c r="A4059" t="s">
        <v>1698</v>
      </c>
      <c r="B4059" t="s">
        <v>2054</v>
      </c>
      <c r="C4059" t="s">
        <v>2366</v>
      </c>
      <c r="D4059" t="s">
        <v>3252</v>
      </c>
      <c r="E4059" s="48">
        <v>46172</v>
      </c>
      <c r="F4059" t="s">
        <v>2522</v>
      </c>
      <c r="G4059" t="s">
        <v>5096</v>
      </c>
      <c r="H4059"/>
      <c r="I4059"/>
    </row>
    <row r="4060" spans="1:9">
      <c r="A4060" t="s">
        <v>1698</v>
      </c>
      <c r="B4060" t="s">
        <v>2054</v>
      </c>
      <c r="C4060" t="s">
        <v>2366</v>
      </c>
      <c r="D4060" t="s">
        <v>3252</v>
      </c>
      <c r="E4060" s="48">
        <v>46174</v>
      </c>
      <c r="F4060" t="s">
        <v>2371</v>
      </c>
      <c r="G4060" t="s">
        <v>4666</v>
      </c>
      <c r="H4060"/>
      <c r="I4060"/>
    </row>
    <row r="4061" spans="1:9">
      <c r="A4061" t="s">
        <v>1698</v>
      </c>
      <c r="B4061" t="s">
        <v>2054</v>
      </c>
      <c r="C4061" t="s">
        <v>2366</v>
      </c>
      <c r="D4061" t="s">
        <v>3252</v>
      </c>
      <c r="E4061" s="48">
        <v>46175</v>
      </c>
      <c r="F4061" t="s">
        <v>3256</v>
      </c>
      <c r="G4061" t="s">
        <v>5097</v>
      </c>
      <c r="H4061"/>
      <c r="I4061"/>
    </row>
    <row r="4062" spans="1:9">
      <c r="A4062" t="s">
        <v>1698</v>
      </c>
      <c r="B4062" t="s">
        <v>2054</v>
      </c>
      <c r="C4062" t="s">
        <v>2366</v>
      </c>
      <c r="D4062" t="s">
        <v>3252</v>
      </c>
      <c r="E4062" s="48">
        <v>46176</v>
      </c>
      <c r="F4062" t="s">
        <v>2996</v>
      </c>
      <c r="G4062" t="s">
        <v>4712</v>
      </c>
      <c r="H4062"/>
      <c r="I4062"/>
    </row>
    <row r="4063" spans="1:9">
      <c r="A4063" t="s">
        <v>1698</v>
      </c>
      <c r="B4063" t="s">
        <v>2054</v>
      </c>
      <c r="C4063" t="s">
        <v>2366</v>
      </c>
      <c r="D4063" t="s">
        <v>3252</v>
      </c>
      <c r="E4063" s="48">
        <v>46177</v>
      </c>
      <c r="F4063" t="s">
        <v>2988</v>
      </c>
      <c r="G4063" t="s">
        <v>4703</v>
      </c>
      <c r="H4063"/>
      <c r="I4063"/>
    </row>
    <row r="4064" spans="1:9">
      <c r="A4064" t="s">
        <v>1698</v>
      </c>
      <c r="B4064" t="s">
        <v>2054</v>
      </c>
      <c r="C4064" t="s">
        <v>2366</v>
      </c>
      <c r="D4064" t="s">
        <v>3252</v>
      </c>
      <c r="E4064" s="48">
        <v>46178</v>
      </c>
      <c r="F4064" t="s">
        <v>2070</v>
      </c>
      <c r="G4064"/>
      <c r="H4064"/>
      <c r="I4064"/>
    </row>
    <row r="4065" spans="1:9">
      <c r="A4065" t="s">
        <v>1698</v>
      </c>
      <c r="B4065" t="s">
        <v>2054</v>
      </c>
      <c r="C4065" t="s">
        <v>2366</v>
      </c>
      <c r="D4065" t="s">
        <v>3252</v>
      </c>
      <c r="E4065" s="48">
        <v>46179</v>
      </c>
      <c r="F4065" t="s">
        <v>2070</v>
      </c>
      <c r="G4065"/>
      <c r="H4065"/>
      <c r="I4065"/>
    </row>
    <row r="4066" spans="1:9">
      <c r="A4066" t="s">
        <v>1698</v>
      </c>
      <c r="B4066" t="s">
        <v>2054</v>
      </c>
      <c r="C4066" t="s">
        <v>2366</v>
      </c>
      <c r="D4066" t="s">
        <v>3252</v>
      </c>
      <c r="E4066" s="48">
        <v>46180</v>
      </c>
      <c r="F4066" t="s">
        <v>2070</v>
      </c>
      <c r="G4066"/>
      <c r="H4066"/>
      <c r="I4066"/>
    </row>
    <row r="4067" spans="1:9">
      <c r="A4067" t="s">
        <v>1698</v>
      </c>
      <c r="B4067" t="s">
        <v>2054</v>
      </c>
      <c r="C4067" t="s">
        <v>2366</v>
      </c>
      <c r="D4067" t="s">
        <v>3252</v>
      </c>
      <c r="E4067" s="48">
        <v>46181</v>
      </c>
      <c r="F4067" t="s">
        <v>2070</v>
      </c>
      <c r="G4067"/>
      <c r="H4067"/>
      <c r="I4067"/>
    </row>
    <row r="4068" spans="1:9">
      <c r="A4068" t="s">
        <v>1698</v>
      </c>
      <c r="B4068" t="s">
        <v>2054</v>
      </c>
      <c r="C4068" t="s">
        <v>2366</v>
      </c>
      <c r="D4068" t="s">
        <v>3252</v>
      </c>
      <c r="E4068" s="48">
        <v>46182</v>
      </c>
      <c r="F4068" t="s">
        <v>2913</v>
      </c>
      <c r="G4068" t="s">
        <v>4470</v>
      </c>
      <c r="H4068"/>
      <c r="I4068"/>
    </row>
    <row r="4069" spans="1:9">
      <c r="A4069" t="s">
        <v>1698</v>
      </c>
      <c r="B4069" t="s">
        <v>2054</v>
      </c>
      <c r="C4069" t="s">
        <v>2366</v>
      </c>
      <c r="D4069" t="s">
        <v>3252</v>
      </c>
      <c r="E4069" s="48">
        <v>46182</v>
      </c>
      <c r="F4069" t="s">
        <v>2913</v>
      </c>
      <c r="G4069" t="s">
        <v>4471</v>
      </c>
      <c r="H4069"/>
      <c r="I4069"/>
    </row>
    <row r="4070" spans="1:9">
      <c r="A4070" t="s">
        <v>1698</v>
      </c>
      <c r="B4070" t="s">
        <v>2054</v>
      </c>
      <c r="C4070" t="s">
        <v>2366</v>
      </c>
      <c r="D4070" t="s">
        <v>3252</v>
      </c>
      <c r="E4070" s="48">
        <v>46182</v>
      </c>
      <c r="F4070" t="s">
        <v>2913</v>
      </c>
      <c r="G4070" t="s">
        <v>4472</v>
      </c>
      <c r="H4070"/>
      <c r="I4070"/>
    </row>
    <row r="4071" spans="1:9">
      <c r="A4071" t="s">
        <v>1698</v>
      </c>
      <c r="B4071" t="s">
        <v>2054</v>
      </c>
      <c r="C4071" t="s">
        <v>2366</v>
      </c>
      <c r="D4071" t="s">
        <v>3252</v>
      </c>
      <c r="E4071" s="48">
        <v>46184</v>
      </c>
      <c r="F4071" t="s">
        <v>3257</v>
      </c>
      <c r="G4071" t="s">
        <v>1337</v>
      </c>
      <c r="H4071"/>
      <c r="I4071"/>
    </row>
    <row r="4072" spans="1:9">
      <c r="A4072" t="s">
        <v>1698</v>
      </c>
      <c r="B4072" t="s">
        <v>2054</v>
      </c>
      <c r="C4072" t="s">
        <v>2366</v>
      </c>
      <c r="D4072" t="s">
        <v>3252</v>
      </c>
      <c r="E4072" s="48">
        <v>46184</v>
      </c>
      <c r="F4072" t="s">
        <v>3257</v>
      </c>
      <c r="G4072" t="s">
        <v>3486</v>
      </c>
      <c r="H4072"/>
      <c r="I4072"/>
    </row>
    <row r="4073" spans="1:9">
      <c r="A4073" t="s">
        <v>1698</v>
      </c>
      <c r="B4073" t="s">
        <v>2054</v>
      </c>
      <c r="C4073" t="s">
        <v>2366</v>
      </c>
      <c r="D4073" t="s">
        <v>3252</v>
      </c>
      <c r="E4073" s="48">
        <v>46185</v>
      </c>
      <c r="F4073" t="s">
        <v>2209</v>
      </c>
      <c r="G4073" t="s">
        <v>5098</v>
      </c>
      <c r="H4073"/>
      <c r="I4073"/>
    </row>
    <row r="4074" spans="1:9">
      <c r="A4074" t="s">
        <v>1698</v>
      </c>
      <c r="B4074" t="s">
        <v>2054</v>
      </c>
      <c r="C4074" t="s">
        <v>2366</v>
      </c>
      <c r="D4074" t="s">
        <v>3252</v>
      </c>
      <c r="E4074" s="48">
        <v>46186</v>
      </c>
      <c r="F4074" t="s">
        <v>2738</v>
      </c>
      <c r="G4074" t="s">
        <v>3510</v>
      </c>
      <c r="H4074"/>
      <c r="I4074"/>
    </row>
    <row r="4075" spans="1:9">
      <c r="A4075" t="s">
        <v>1698</v>
      </c>
      <c r="B4075" t="s">
        <v>2054</v>
      </c>
      <c r="C4075" t="s">
        <v>2366</v>
      </c>
      <c r="D4075" t="s">
        <v>3252</v>
      </c>
      <c r="E4075" s="48">
        <v>46187</v>
      </c>
      <c r="F4075" t="s">
        <v>2070</v>
      </c>
      <c r="G4075"/>
      <c r="H4075"/>
      <c r="I4075"/>
    </row>
    <row r="4076" spans="1:9">
      <c r="A4076" t="s">
        <v>1698</v>
      </c>
      <c r="B4076" t="s">
        <v>2054</v>
      </c>
      <c r="C4076" t="s">
        <v>2366</v>
      </c>
      <c r="D4076" t="s">
        <v>3252</v>
      </c>
      <c r="E4076" s="48">
        <v>46188</v>
      </c>
      <c r="F4076" t="s">
        <v>2070</v>
      </c>
      <c r="G4076"/>
      <c r="H4076"/>
      <c r="I4076"/>
    </row>
    <row r="4077" spans="1:9">
      <c r="A4077" t="s">
        <v>1698</v>
      </c>
      <c r="B4077" t="s">
        <v>2054</v>
      </c>
      <c r="C4077" t="s">
        <v>2366</v>
      </c>
      <c r="D4077" t="s">
        <v>3252</v>
      </c>
      <c r="E4077" s="48">
        <v>46189</v>
      </c>
      <c r="F4077" t="s">
        <v>3258</v>
      </c>
      <c r="G4077" t="s">
        <v>5099</v>
      </c>
      <c r="H4077"/>
      <c r="I4077"/>
    </row>
    <row r="4078" spans="1:9">
      <c r="A4078" t="s">
        <v>1698</v>
      </c>
      <c r="B4078" t="s">
        <v>2054</v>
      </c>
      <c r="C4078" t="s">
        <v>2366</v>
      </c>
      <c r="D4078" t="s">
        <v>3252</v>
      </c>
      <c r="E4078" s="48">
        <v>46190</v>
      </c>
      <c r="F4078" t="s">
        <v>2728</v>
      </c>
      <c r="G4078" t="s">
        <v>3488</v>
      </c>
      <c r="H4078"/>
      <c r="I4078"/>
    </row>
    <row r="4079" spans="1:9">
      <c r="A4079" t="s">
        <v>1698</v>
      </c>
      <c r="B4079" t="s">
        <v>2054</v>
      </c>
      <c r="C4079" t="s">
        <v>2366</v>
      </c>
      <c r="D4079" t="s">
        <v>3252</v>
      </c>
      <c r="E4079" s="48">
        <v>46191</v>
      </c>
      <c r="F4079" t="s">
        <v>2955</v>
      </c>
      <c r="G4079" t="s">
        <v>4584</v>
      </c>
      <c r="H4079"/>
      <c r="I4079"/>
    </row>
    <row r="4080" spans="1:9">
      <c r="A4080" t="s">
        <v>1698</v>
      </c>
      <c r="B4080" t="s">
        <v>2054</v>
      </c>
      <c r="C4080" t="s">
        <v>2366</v>
      </c>
      <c r="D4080" t="s">
        <v>3252</v>
      </c>
      <c r="E4080" s="48">
        <v>46192</v>
      </c>
      <c r="F4080" t="s">
        <v>3259</v>
      </c>
      <c r="G4080" t="s">
        <v>5100</v>
      </c>
      <c r="H4080"/>
      <c r="I4080"/>
    </row>
    <row r="4081" spans="1:9">
      <c r="A4081" t="s">
        <v>1698</v>
      </c>
      <c r="B4081" t="s">
        <v>2054</v>
      </c>
      <c r="C4081" t="s">
        <v>2366</v>
      </c>
      <c r="D4081" t="s">
        <v>3252</v>
      </c>
      <c r="E4081" s="48">
        <v>46193</v>
      </c>
      <c r="F4081" t="s">
        <v>3260</v>
      </c>
      <c r="G4081" t="s">
        <v>5101</v>
      </c>
      <c r="H4081"/>
      <c r="I4081"/>
    </row>
    <row r="4082" spans="1:9">
      <c r="A4082" t="s">
        <v>1698</v>
      </c>
      <c r="B4082" t="s">
        <v>2054</v>
      </c>
      <c r="C4082" t="s">
        <v>2366</v>
      </c>
      <c r="D4082" t="s">
        <v>3252</v>
      </c>
      <c r="E4082" s="48">
        <v>46195</v>
      </c>
      <c r="F4082" t="s">
        <v>3261</v>
      </c>
      <c r="G4082" t="s">
        <v>4958</v>
      </c>
      <c r="H4082"/>
      <c r="I4082"/>
    </row>
    <row r="4083" spans="1:9">
      <c r="A4083" t="s">
        <v>1698</v>
      </c>
      <c r="B4083" t="s">
        <v>2054</v>
      </c>
      <c r="C4083" t="s">
        <v>2366</v>
      </c>
      <c r="D4083" t="s">
        <v>3252</v>
      </c>
      <c r="E4083" s="48">
        <v>46195</v>
      </c>
      <c r="F4083" t="s">
        <v>3261</v>
      </c>
      <c r="G4083" t="s">
        <v>4959</v>
      </c>
      <c r="H4083"/>
      <c r="I4083"/>
    </row>
    <row r="4084" spans="1:9">
      <c r="A4084" t="s">
        <v>1698</v>
      </c>
      <c r="B4084" t="s">
        <v>2054</v>
      </c>
      <c r="C4084" t="s">
        <v>2366</v>
      </c>
      <c r="D4084" t="s">
        <v>3252</v>
      </c>
      <c r="E4084" s="48">
        <v>46195</v>
      </c>
      <c r="F4084" t="s">
        <v>3261</v>
      </c>
      <c r="G4084" t="s">
        <v>4960</v>
      </c>
      <c r="H4084"/>
      <c r="I4084"/>
    </row>
    <row r="4085" spans="1:9">
      <c r="A4085" t="s">
        <v>1698</v>
      </c>
      <c r="B4085" t="s">
        <v>2054</v>
      </c>
      <c r="C4085" t="s">
        <v>2366</v>
      </c>
      <c r="D4085" t="s">
        <v>3252</v>
      </c>
      <c r="E4085" s="48">
        <v>46195</v>
      </c>
      <c r="F4085" t="s">
        <v>3261</v>
      </c>
      <c r="G4085" t="s">
        <v>4961</v>
      </c>
      <c r="H4085"/>
      <c r="I4085"/>
    </row>
    <row r="4086" spans="1:9">
      <c r="A4086" t="s">
        <v>1698</v>
      </c>
      <c r="B4086" t="s">
        <v>2054</v>
      </c>
      <c r="C4086" t="s">
        <v>2366</v>
      </c>
      <c r="D4086" t="s">
        <v>3252</v>
      </c>
      <c r="E4086" s="48">
        <v>46196</v>
      </c>
      <c r="F4086" t="s">
        <v>3262</v>
      </c>
      <c r="G4086" t="s">
        <v>3643</v>
      </c>
      <c r="H4086"/>
      <c r="I4086"/>
    </row>
    <row r="4087" spans="1:9">
      <c r="A4087" t="s">
        <v>1698</v>
      </c>
      <c r="B4087" t="s">
        <v>2054</v>
      </c>
      <c r="C4087" t="s">
        <v>2366</v>
      </c>
      <c r="D4087" t="s">
        <v>3252</v>
      </c>
      <c r="E4087" s="48">
        <v>46197</v>
      </c>
      <c r="F4087" t="s">
        <v>2710</v>
      </c>
      <c r="G4087" t="s">
        <v>3411</v>
      </c>
      <c r="H4087"/>
      <c r="I4087"/>
    </row>
    <row r="4088" spans="1:9">
      <c r="A4088" t="s">
        <v>1698</v>
      </c>
      <c r="B4088" t="s">
        <v>2054</v>
      </c>
      <c r="C4088" t="s">
        <v>2366</v>
      </c>
      <c r="D4088" t="s">
        <v>3252</v>
      </c>
      <c r="E4088" s="48">
        <v>46198</v>
      </c>
      <c r="F4088" t="s">
        <v>3263</v>
      </c>
      <c r="G4088" t="s">
        <v>3644</v>
      </c>
      <c r="H4088"/>
      <c r="I4088"/>
    </row>
    <row r="4089" spans="1:9">
      <c r="A4089" t="s">
        <v>1698</v>
      </c>
      <c r="B4089" t="s">
        <v>2054</v>
      </c>
      <c r="C4089" t="s">
        <v>2366</v>
      </c>
      <c r="D4089" t="s">
        <v>3252</v>
      </c>
      <c r="E4089" s="48">
        <v>46198</v>
      </c>
      <c r="F4089" t="s">
        <v>3263</v>
      </c>
      <c r="G4089" t="s">
        <v>3645</v>
      </c>
      <c r="H4089"/>
      <c r="I4089"/>
    </row>
    <row r="4090" spans="1:9">
      <c r="A4090" t="s">
        <v>1698</v>
      </c>
      <c r="B4090" t="s">
        <v>2054</v>
      </c>
      <c r="C4090" t="s">
        <v>2366</v>
      </c>
      <c r="D4090" t="s">
        <v>3252</v>
      </c>
      <c r="E4090" s="48">
        <v>46199</v>
      </c>
      <c r="F4090" t="s">
        <v>3264</v>
      </c>
      <c r="G4090" t="s">
        <v>5102</v>
      </c>
      <c r="H4090"/>
      <c r="I4090"/>
    </row>
    <row r="4091" spans="1:9">
      <c r="A4091" t="s">
        <v>1698</v>
      </c>
      <c r="B4091" t="s">
        <v>2054</v>
      </c>
      <c r="C4091" t="s">
        <v>2366</v>
      </c>
      <c r="D4091" t="s">
        <v>3252</v>
      </c>
      <c r="E4091" s="48">
        <v>46201</v>
      </c>
      <c r="F4091" t="s">
        <v>2070</v>
      </c>
      <c r="G4091"/>
      <c r="H4091"/>
      <c r="I4091"/>
    </row>
    <row r="4092" spans="1:9">
      <c r="A4092" t="s">
        <v>1698</v>
      </c>
      <c r="B4092" t="s">
        <v>2054</v>
      </c>
      <c r="C4092" t="s">
        <v>2366</v>
      </c>
      <c r="D4092" t="s">
        <v>3252</v>
      </c>
      <c r="E4092" s="48">
        <v>46202</v>
      </c>
      <c r="F4092" t="s">
        <v>3265</v>
      </c>
      <c r="G4092" t="s">
        <v>5103</v>
      </c>
      <c r="H4092"/>
      <c r="I4092"/>
    </row>
    <row r="4093" spans="1:9">
      <c r="A4093" t="s">
        <v>1698</v>
      </c>
      <c r="B4093" t="s">
        <v>2054</v>
      </c>
      <c r="C4093" t="s">
        <v>2366</v>
      </c>
      <c r="D4093" t="s">
        <v>3252</v>
      </c>
      <c r="E4093" s="48">
        <v>46204</v>
      </c>
      <c r="F4093" t="s">
        <v>2766</v>
      </c>
      <c r="G4093" t="s">
        <v>3647</v>
      </c>
      <c r="H4093"/>
      <c r="I4093"/>
    </row>
    <row r="4094" spans="1:9">
      <c r="A4094" t="s">
        <v>1698</v>
      </c>
      <c r="B4094" t="s">
        <v>2054</v>
      </c>
      <c r="C4094" t="s">
        <v>2366</v>
      </c>
      <c r="D4094" t="s">
        <v>3252</v>
      </c>
      <c r="E4094" s="48">
        <v>46205</v>
      </c>
      <c r="F4094" t="s">
        <v>2649</v>
      </c>
      <c r="G4094" t="s">
        <v>4921</v>
      </c>
      <c r="H4094"/>
      <c r="I4094"/>
    </row>
    <row r="4095" spans="1:9">
      <c r="A4095" t="s">
        <v>1698</v>
      </c>
      <c r="B4095" t="s">
        <v>2054</v>
      </c>
      <c r="C4095" t="s">
        <v>2366</v>
      </c>
      <c r="D4095" t="s">
        <v>3252</v>
      </c>
      <c r="E4095" s="48">
        <v>46207</v>
      </c>
      <c r="F4095" t="s">
        <v>2279</v>
      </c>
      <c r="G4095" t="s">
        <v>4560</v>
      </c>
      <c r="H4095"/>
      <c r="I4095"/>
    </row>
    <row r="4096" spans="1:9">
      <c r="A4096" t="s">
        <v>1698</v>
      </c>
      <c r="B4096" t="s">
        <v>2054</v>
      </c>
      <c r="C4096" t="s">
        <v>2366</v>
      </c>
      <c r="D4096" t="s">
        <v>3252</v>
      </c>
      <c r="E4096" s="48">
        <v>46208</v>
      </c>
      <c r="F4096" t="s">
        <v>2070</v>
      </c>
      <c r="G4096"/>
      <c r="H4096"/>
      <c r="I4096"/>
    </row>
    <row r="4097" spans="1:9">
      <c r="A4097" t="s">
        <v>1698</v>
      </c>
      <c r="B4097" t="s">
        <v>2054</v>
      </c>
      <c r="C4097" t="s">
        <v>2366</v>
      </c>
      <c r="D4097" t="s">
        <v>3252</v>
      </c>
      <c r="E4097" s="48">
        <v>46209</v>
      </c>
      <c r="F4097" t="s">
        <v>3266</v>
      </c>
      <c r="G4097" t="s">
        <v>5104</v>
      </c>
      <c r="H4097"/>
      <c r="I4097"/>
    </row>
    <row r="4098" spans="1:9">
      <c r="A4098" t="s">
        <v>1698</v>
      </c>
      <c r="B4098" t="s">
        <v>2054</v>
      </c>
      <c r="C4098" t="s">
        <v>2366</v>
      </c>
      <c r="D4098" t="s">
        <v>3252</v>
      </c>
      <c r="E4098" s="48">
        <v>46210</v>
      </c>
      <c r="F4098" t="s">
        <v>2385</v>
      </c>
      <c r="G4098" t="s">
        <v>5105</v>
      </c>
      <c r="H4098"/>
      <c r="I4098"/>
    </row>
    <row r="4099" spans="1:9">
      <c r="A4099" t="s">
        <v>1698</v>
      </c>
      <c r="B4099" t="s">
        <v>2054</v>
      </c>
      <c r="C4099" t="s">
        <v>2366</v>
      </c>
      <c r="D4099" t="s">
        <v>3252</v>
      </c>
      <c r="E4099" s="48">
        <v>46211</v>
      </c>
      <c r="F4099" t="s">
        <v>2942</v>
      </c>
      <c r="G4099" t="s">
        <v>4561</v>
      </c>
      <c r="H4099"/>
      <c r="I4099"/>
    </row>
    <row r="4100" spans="1:9">
      <c r="A4100" t="s">
        <v>1698</v>
      </c>
      <c r="B4100" t="s">
        <v>2054</v>
      </c>
      <c r="C4100" t="s">
        <v>2366</v>
      </c>
      <c r="D4100" t="s">
        <v>3252</v>
      </c>
      <c r="E4100" s="48">
        <v>46212</v>
      </c>
      <c r="F4100" t="s">
        <v>3267</v>
      </c>
      <c r="G4100" t="s">
        <v>5106</v>
      </c>
      <c r="H4100"/>
      <c r="I4100"/>
    </row>
    <row r="4101" spans="1:9">
      <c r="A4101" t="s">
        <v>1698</v>
      </c>
      <c r="B4101" t="s">
        <v>2054</v>
      </c>
      <c r="C4101" t="s">
        <v>2366</v>
      </c>
      <c r="D4101" t="s">
        <v>3252</v>
      </c>
      <c r="E4101" s="48">
        <v>46214</v>
      </c>
      <c r="F4101" t="s">
        <v>2627</v>
      </c>
      <c r="G4101" t="s">
        <v>5107</v>
      </c>
      <c r="H4101"/>
      <c r="I4101"/>
    </row>
    <row r="4102" spans="1:9">
      <c r="A4102" t="s">
        <v>1698</v>
      </c>
      <c r="B4102" t="s">
        <v>2054</v>
      </c>
      <c r="C4102" t="s">
        <v>2366</v>
      </c>
      <c r="D4102" t="s">
        <v>3252</v>
      </c>
      <c r="E4102" s="48">
        <v>46215</v>
      </c>
      <c r="F4102" t="s">
        <v>2070</v>
      </c>
      <c r="G4102"/>
      <c r="H4102"/>
      <c r="I4102"/>
    </row>
    <row r="4103" spans="1:9">
      <c r="A4103" t="s">
        <v>1698</v>
      </c>
      <c r="B4103" t="s">
        <v>2054</v>
      </c>
      <c r="C4103" t="s">
        <v>2366</v>
      </c>
      <c r="D4103" t="s">
        <v>3252</v>
      </c>
      <c r="E4103" s="48">
        <v>46216</v>
      </c>
      <c r="F4103" t="s">
        <v>2786</v>
      </c>
      <c r="G4103" t="s">
        <v>3699</v>
      </c>
      <c r="H4103"/>
      <c r="I4103"/>
    </row>
    <row r="4104" spans="1:9">
      <c r="A4104" t="s">
        <v>1698</v>
      </c>
      <c r="B4104" t="s">
        <v>2054</v>
      </c>
      <c r="C4104" t="s">
        <v>2366</v>
      </c>
      <c r="D4104" t="s">
        <v>3252</v>
      </c>
      <c r="E4104" s="48">
        <v>46219</v>
      </c>
      <c r="F4104" t="s">
        <v>3179</v>
      </c>
      <c r="G4104" t="s">
        <v>3410</v>
      </c>
      <c r="H4104"/>
      <c r="I4104"/>
    </row>
    <row r="4105" spans="1:9">
      <c r="A4105" t="s">
        <v>1698</v>
      </c>
      <c r="B4105" t="s">
        <v>2054</v>
      </c>
      <c r="C4105" t="s">
        <v>2366</v>
      </c>
      <c r="D4105" t="s">
        <v>3252</v>
      </c>
      <c r="E4105" s="48">
        <v>46219</v>
      </c>
      <c r="F4105" t="s">
        <v>3179</v>
      </c>
      <c r="G4105" t="s">
        <v>3410</v>
      </c>
      <c r="H4105"/>
      <c r="I4105"/>
    </row>
    <row r="4106" spans="1:9">
      <c r="A4106" t="s">
        <v>1698</v>
      </c>
      <c r="B4106" t="s">
        <v>2054</v>
      </c>
      <c r="C4106" t="s">
        <v>2366</v>
      </c>
      <c r="D4106" t="s">
        <v>3252</v>
      </c>
      <c r="E4106" s="48">
        <v>46220</v>
      </c>
      <c r="F4106" t="s">
        <v>3268</v>
      </c>
      <c r="G4106" t="s">
        <v>5108</v>
      </c>
      <c r="H4106"/>
      <c r="I4106"/>
    </row>
    <row r="4107" spans="1:9">
      <c r="A4107" t="s">
        <v>1698</v>
      </c>
      <c r="B4107" t="s">
        <v>2054</v>
      </c>
      <c r="C4107" t="s">
        <v>2366</v>
      </c>
      <c r="D4107" t="s">
        <v>3252</v>
      </c>
      <c r="E4107" s="48">
        <v>46221</v>
      </c>
      <c r="F4107" t="s">
        <v>2070</v>
      </c>
      <c r="G4107"/>
      <c r="H4107"/>
      <c r="I4107"/>
    </row>
    <row r="4108" spans="1:9">
      <c r="A4108" t="s">
        <v>1698</v>
      </c>
      <c r="B4108" t="s">
        <v>2054</v>
      </c>
      <c r="C4108" t="s">
        <v>2366</v>
      </c>
      <c r="D4108" t="s">
        <v>3252</v>
      </c>
      <c r="E4108" s="48">
        <v>46222</v>
      </c>
      <c r="F4108" t="s">
        <v>2070</v>
      </c>
      <c r="G4108"/>
      <c r="H4108"/>
      <c r="I4108"/>
    </row>
    <row r="4109" spans="1:9">
      <c r="A4109" t="s">
        <v>1698</v>
      </c>
      <c r="B4109" t="s">
        <v>2054</v>
      </c>
      <c r="C4109" t="s">
        <v>2366</v>
      </c>
      <c r="D4109" t="s">
        <v>3252</v>
      </c>
      <c r="E4109" s="48">
        <v>46223</v>
      </c>
      <c r="F4109" t="s">
        <v>3269</v>
      </c>
      <c r="G4109" t="s">
        <v>5109</v>
      </c>
      <c r="H4109"/>
      <c r="I4109"/>
    </row>
    <row r="4110" spans="1:9">
      <c r="A4110" t="s">
        <v>1698</v>
      </c>
      <c r="B4110" t="s">
        <v>2054</v>
      </c>
      <c r="C4110" t="s">
        <v>2366</v>
      </c>
      <c r="D4110" t="s">
        <v>3252</v>
      </c>
      <c r="E4110" s="48">
        <v>46224</v>
      </c>
      <c r="F4110" t="s">
        <v>2070</v>
      </c>
      <c r="G4110"/>
      <c r="H4110"/>
      <c r="I4110"/>
    </row>
    <row r="4111" spans="1:9">
      <c r="A4111" t="s">
        <v>1698</v>
      </c>
      <c r="B4111" t="s">
        <v>2054</v>
      </c>
      <c r="C4111" t="s">
        <v>2366</v>
      </c>
      <c r="D4111" t="s">
        <v>3252</v>
      </c>
      <c r="E4111" s="48">
        <v>46225</v>
      </c>
      <c r="F4111" t="s">
        <v>3270</v>
      </c>
      <c r="G4111" t="s">
        <v>5110</v>
      </c>
      <c r="H4111"/>
      <c r="I4111"/>
    </row>
    <row r="4112" spans="1:9">
      <c r="A4112" t="s">
        <v>1698</v>
      </c>
      <c r="B4112" t="s">
        <v>2054</v>
      </c>
      <c r="C4112" t="s">
        <v>2366</v>
      </c>
      <c r="D4112" t="s">
        <v>3252</v>
      </c>
      <c r="E4112" s="48">
        <v>46226</v>
      </c>
      <c r="F4112" t="s">
        <v>2922</v>
      </c>
      <c r="G4112" t="s">
        <v>4504</v>
      </c>
      <c r="H4112"/>
      <c r="I4112"/>
    </row>
    <row r="4113" spans="1:9">
      <c r="A4113" t="s">
        <v>1698</v>
      </c>
      <c r="B4113" t="s">
        <v>2054</v>
      </c>
      <c r="C4113" t="s">
        <v>2366</v>
      </c>
      <c r="D4113" t="s">
        <v>3252</v>
      </c>
      <c r="E4113" s="48">
        <v>46226</v>
      </c>
      <c r="F4113" t="s">
        <v>2922</v>
      </c>
      <c r="G4113" t="s">
        <v>4505</v>
      </c>
      <c r="H4113"/>
      <c r="I4113"/>
    </row>
    <row r="4114" spans="1:9">
      <c r="A4114" t="s">
        <v>1698</v>
      </c>
      <c r="B4114" t="s">
        <v>2054</v>
      </c>
      <c r="C4114" t="s">
        <v>2366</v>
      </c>
      <c r="D4114" t="s">
        <v>3252</v>
      </c>
      <c r="E4114" s="48">
        <v>46226</v>
      </c>
      <c r="F4114" t="s">
        <v>2922</v>
      </c>
      <c r="G4114" t="s">
        <v>4506</v>
      </c>
      <c r="H4114"/>
      <c r="I4114"/>
    </row>
    <row r="4115" spans="1:9">
      <c r="A4115" t="s">
        <v>1698</v>
      </c>
      <c r="B4115" t="s">
        <v>2054</v>
      </c>
      <c r="C4115" t="s">
        <v>2366</v>
      </c>
      <c r="D4115" t="s">
        <v>3252</v>
      </c>
      <c r="E4115" s="48">
        <v>46226</v>
      </c>
      <c r="F4115" t="s">
        <v>2922</v>
      </c>
      <c r="G4115" t="s">
        <v>4507</v>
      </c>
      <c r="H4115"/>
      <c r="I4115"/>
    </row>
    <row r="4116" spans="1:9">
      <c r="A4116" t="s">
        <v>1698</v>
      </c>
      <c r="B4116" t="s">
        <v>2054</v>
      </c>
      <c r="C4116" t="s">
        <v>2366</v>
      </c>
      <c r="D4116" t="s">
        <v>3252</v>
      </c>
      <c r="E4116" s="48">
        <v>46227</v>
      </c>
      <c r="F4116" t="s">
        <v>3172</v>
      </c>
      <c r="G4116" t="s">
        <v>4952</v>
      </c>
      <c r="H4116"/>
      <c r="I4116"/>
    </row>
    <row r="4117" spans="1:9">
      <c r="A4117" t="s">
        <v>1698</v>
      </c>
      <c r="B4117" t="s">
        <v>2054</v>
      </c>
      <c r="C4117" t="s">
        <v>2366</v>
      </c>
      <c r="D4117" t="s">
        <v>3252</v>
      </c>
      <c r="E4117" s="48">
        <v>46228</v>
      </c>
      <c r="F4117" t="s">
        <v>2923</v>
      </c>
      <c r="G4117" t="s">
        <v>4509</v>
      </c>
      <c r="H4117"/>
      <c r="I4117"/>
    </row>
    <row r="4118" spans="1:9">
      <c r="A4118" t="s">
        <v>1698</v>
      </c>
      <c r="B4118" t="s">
        <v>2054</v>
      </c>
      <c r="C4118" t="s">
        <v>2366</v>
      </c>
      <c r="D4118" t="s">
        <v>3252</v>
      </c>
      <c r="E4118" s="48">
        <v>46230</v>
      </c>
      <c r="F4118" t="s">
        <v>3271</v>
      </c>
      <c r="G4118" t="s">
        <v>5111</v>
      </c>
      <c r="H4118"/>
      <c r="I4118"/>
    </row>
    <row r="4119" spans="1:9">
      <c r="A4119" t="s">
        <v>1698</v>
      </c>
      <c r="B4119" t="s">
        <v>2054</v>
      </c>
      <c r="C4119" t="s">
        <v>2366</v>
      </c>
      <c r="D4119" t="s">
        <v>3252</v>
      </c>
      <c r="E4119" s="48">
        <v>46231</v>
      </c>
      <c r="F4119" t="s">
        <v>3272</v>
      </c>
      <c r="G4119" t="s">
        <v>4240</v>
      </c>
      <c r="H4119"/>
      <c r="I4119"/>
    </row>
    <row r="4120" spans="1:9">
      <c r="A4120" t="s">
        <v>1698</v>
      </c>
      <c r="B4120" t="s">
        <v>2054</v>
      </c>
      <c r="C4120" t="s">
        <v>2366</v>
      </c>
      <c r="D4120" t="s">
        <v>3252</v>
      </c>
      <c r="E4120" s="48">
        <v>46231</v>
      </c>
      <c r="F4120" t="s">
        <v>3272</v>
      </c>
      <c r="G4120" t="s">
        <v>4241</v>
      </c>
      <c r="H4120"/>
      <c r="I4120"/>
    </row>
    <row r="4121" spans="1:9">
      <c r="A4121" t="s">
        <v>1698</v>
      </c>
      <c r="B4121" t="s">
        <v>2054</v>
      </c>
      <c r="C4121" t="s">
        <v>2366</v>
      </c>
      <c r="D4121" t="s">
        <v>3252</v>
      </c>
      <c r="E4121" s="48">
        <v>46231</v>
      </c>
      <c r="F4121" t="s">
        <v>3272</v>
      </c>
      <c r="G4121" t="s">
        <v>5112</v>
      </c>
      <c r="H4121"/>
      <c r="I4121"/>
    </row>
    <row r="4122" spans="1:9">
      <c r="A4122" t="s">
        <v>1698</v>
      </c>
      <c r="B4122" t="s">
        <v>2054</v>
      </c>
      <c r="C4122" t="s">
        <v>2366</v>
      </c>
      <c r="D4122" t="s">
        <v>3252</v>
      </c>
      <c r="E4122" s="48">
        <v>46231</v>
      </c>
      <c r="F4122" t="s">
        <v>3272</v>
      </c>
      <c r="G4122" t="s">
        <v>5113</v>
      </c>
      <c r="H4122"/>
      <c r="I4122"/>
    </row>
    <row r="4123" spans="1:9">
      <c r="A4123" t="s">
        <v>1698</v>
      </c>
      <c r="B4123" t="s">
        <v>2054</v>
      </c>
      <c r="C4123" t="s">
        <v>2366</v>
      </c>
      <c r="D4123" t="s">
        <v>3252</v>
      </c>
      <c r="E4123" s="48">
        <v>46232</v>
      </c>
      <c r="F4123" t="s">
        <v>2733</v>
      </c>
      <c r="G4123" t="s">
        <v>3493</v>
      </c>
      <c r="H4123"/>
      <c r="I4123"/>
    </row>
    <row r="4124" spans="1:9">
      <c r="A4124" t="s">
        <v>1698</v>
      </c>
      <c r="B4124" t="s">
        <v>2054</v>
      </c>
      <c r="C4124" t="s">
        <v>2366</v>
      </c>
      <c r="D4124" t="s">
        <v>3252</v>
      </c>
      <c r="E4124" s="48">
        <v>46598</v>
      </c>
      <c r="F4124" t="s">
        <v>2715</v>
      </c>
      <c r="G4124" t="s">
        <v>3419</v>
      </c>
      <c r="H4124"/>
      <c r="I4124"/>
    </row>
    <row r="4125" spans="1:9">
      <c r="A4125" t="s">
        <v>1698</v>
      </c>
      <c r="B4125" t="s">
        <v>2054</v>
      </c>
      <c r="C4125" t="s">
        <v>2366</v>
      </c>
      <c r="D4125" t="s">
        <v>3252</v>
      </c>
      <c r="E4125" s="48">
        <v>46238</v>
      </c>
      <c r="F4125" t="s">
        <v>3273</v>
      </c>
      <c r="G4125" t="s">
        <v>5114</v>
      </c>
      <c r="H4125"/>
      <c r="I4125"/>
    </row>
    <row r="4126" spans="1:9">
      <c r="A4126" t="s">
        <v>1698</v>
      </c>
      <c r="B4126" t="s">
        <v>2054</v>
      </c>
      <c r="C4126" t="s">
        <v>2366</v>
      </c>
      <c r="D4126" t="s">
        <v>3252</v>
      </c>
      <c r="E4126" s="48">
        <v>46238</v>
      </c>
      <c r="F4126" t="s">
        <v>3273</v>
      </c>
      <c r="G4126" t="s">
        <v>5115</v>
      </c>
      <c r="H4126"/>
      <c r="I4126"/>
    </row>
    <row r="4127" spans="1:9">
      <c r="A4127" t="s">
        <v>1698</v>
      </c>
      <c r="B4127" t="s">
        <v>2054</v>
      </c>
      <c r="C4127" t="s">
        <v>2366</v>
      </c>
      <c r="D4127" t="s">
        <v>3252</v>
      </c>
      <c r="E4127" s="48">
        <v>46239</v>
      </c>
      <c r="F4127" t="s">
        <v>3274</v>
      </c>
      <c r="G4127" t="s">
        <v>5116</v>
      </c>
      <c r="H4127"/>
      <c r="I4127"/>
    </row>
    <row r="4128" spans="1:9">
      <c r="A4128" t="s">
        <v>1698</v>
      </c>
      <c r="B4128" t="s">
        <v>2054</v>
      </c>
      <c r="C4128" t="s">
        <v>2366</v>
      </c>
      <c r="D4128" t="s">
        <v>3252</v>
      </c>
      <c r="E4128" s="48">
        <v>46240</v>
      </c>
      <c r="F4128" t="s">
        <v>2344</v>
      </c>
      <c r="G4128" t="s">
        <v>5117</v>
      </c>
      <c r="H4128"/>
      <c r="I4128"/>
    </row>
    <row r="4129" spans="1:9">
      <c r="A4129" t="s">
        <v>1698</v>
      </c>
      <c r="B4129" t="s">
        <v>2054</v>
      </c>
      <c r="C4129" t="s">
        <v>2366</v>
      </c>
      <c r="D4129" t="s">
        <v>3252</v>
      </c>
      <c r="E4129" s="48">
        <v>46241</v>
      </c>
      <c r="F4129" t="s">
        <v>2294</v>
      </c>
      <c r="G4129" t="s">
        <v>5118</v>
      </c>
      <c r="H4129"/>
      <c r="I4129"/>
    </row>
    <row r="4130" spans="1:9">
      <c r="A4130" t="s">
        <v>1698</v>
      </c>
      <c r="B4130" t="s">
        <v>2054</v>
      </c>
      <c r="C4130" t="s">
        <v>2366</v>
      </c>
      <c r="D4130" t="s">
        <v>3252</v>
      </c>
      <c r="E4130" s="48">
        <v>46242</v>
      </c>
      <c r="F4130" t="s">
        <v>3275</v>
      </c>
      <c r="G4130" t="s">
        <v>5119</v>
      </c>
      <c r="H4130"/>
      <c r="I4130"/>
    </row>
    <row r="4131" spans="1:9">
      <c r="A4131" t="s">
        <v>1698</v>
      </c>
      <c r="B4131" t="s">
        <v>2054</v>
      </c>
      <c r="C4131" t="s">
        <v>2366</v>
      </c>
      <c r="D4131" t="s">
        <v>3252</v>
      </c>
      <c r="E4131" s="48">
        <v>46245</v>
      </c>
      <c r="F4131" t="s">
        <v>2169</v>
      </c>
      <c r="G4131" t="s">
        <v>5120</v>
      </c>
      <c r="H4131"/>
      <c r="I4131"/>
    </row>
    <row r="4132" spans="1:9">
      <c r="A4132" t="s">
        <v>1698</v>
      </c>
      <c r="B4132" t="s">
        <v>2054</v>
      </c>
      <c r="C4132" t="s">
        <v>2366</v>
      </c>
      <c r="D4132" t="s">
        <v>3252</v>
      </c>
      <c r="E4132" s="48">
        <v>46246</v>
      </c>
      <c r="F4132" t="s">
        <v>2889</v>
      </c>
      <c r="G4132" t="s">
        <v>4365</v>
      </c>
      <c r="H4132"/>
      <c r="I4132"/>
    </row>
    <row r="4133" spans="1:9">
      <c r="A4133" t="s">
        <v>1698</v>
      </c>
      <c r="B4133" t="s">
        <v>2054</v>
      </c>
      <c r="C4133" t="s">
        <v>2366</v>
      </c>
      <c r="D4133" t="s">
        <v>3252</v>
      </c>
      <c r="E4133" s="48">
        <v>46255</v>
      </c>
      <c r="F4133" t="s">
        <v>3276</v>
      </c>
      <c r="G4133" t="s">
        <v>5121</v>
      </c>
      <c r="H4133"/>
      <c r="I4133"/>
    </row>
    <row r="4134" spans="1:9">
      <c r="A4134" t="s">
        <v>1698</v>
      </c>
      <c r="B4134" t="s">
        <v>2054</v>
      </c>
      <c r="C4134" t="s">
        <v>2366</v>
      </c>
      <c r="D4134" t="s">
        <v>3252</v>
      </c>
      <c r="E4134" s="48">
        <v>46256</v>
      </c>
      <c r="F4134" t="s">
        <v>2720</v>
      </c>
      <c r="G4134" t="s">
        <v>3453</v>
      </c>
      <c r="H4134"/>
      <c r="I4134"/>
    </row>
    <row r="4135" spans="1:9">
      <c r="A4135" t="s">
        <v>1698</v>
      </c>
      <c r="B4135" t="s">
        <v>2054</v>
      </c>
      <c r="C4135" t="s">
        <v>2366</v>
      </c>
      <c r="D4135" t="s">
        <v>3252</v>
      </c>
      <c r="E4135" s="48">
        <v>46256</v>
      </c>
      <c r="F4135" t="s">
        <v>2720</v>
      </c>
      <c r="G4135" t="s">
        <v>3454</v>
      </c>
      <c r="H4135"/>
      <c r="I4135"/>
    </row>
    <row r="4136" spans="1:9">
      <c r="A4136" t="s">
        <v>1698</v>
      </c>
      <c r="B4136" t="s">
        <v>2054</v>
      </c>
      <c r="C4136" t="s">
        <v>2366</v>
      </c>
      <c r="D4136" t="s">
        <v>3252</v>
      </c>
      <c r="E4136" s="48">
        <v>46259</v>
      </c>
      <c r="F4136" t="s">
        <v>3277</v>
      </c>
      <c r="G4136" t="s">
        <v>4372</v>
      </c>
      <c r="H4136"/>
      <c r="I4136"/>
    </row>
    <row r="4137" spans="1:9">
      <c r="A4137" t="s">
        <v>1698</v>
      </c>
      <c r="B4137" t="s">
        <v>2054</v>
      </c>
      <c r="C4137" t="s">
        <v>2366</v>
      </c>
      <c r="D4137" t="s">
        <v>3252</v>
      </c>
      <c r="E4137" s="48">
        <v>46265</v>
      </c>
      <c r="F4137" t="s">
        <v>5122</v>
      </c>
      <c r="G4137" t="s">
        <v>5123</v>
      </c>
      <c r="H4137"/>
      <c r="I4137"/>
    </row>
    <row r="4138" spans="1:9">
      <c r="A4138" t="s">
        <v>1698</v>
      </c>
      <c r="B4138" t="s">
        <v>2054</v>
      </c>
      <c r="C4138" t="s">
        <v>2366</v>
      </c>
      <c r="D4138" t="s">
        <v>3252</v>
      </c>
      <c r="E4138" s="48">
        <v>46266</v>
      </c>
      <c r="F4138" t="s">
        <v>2793</v>
      </c>
      <c r="G4138" t="s">
        <v>3736</v>
      </c>
      <c r="H4138"/>
      <c r="I4138"/>
    </row>
    <row r="4139" spans="1:9">
      <c r="A4139" t="s">
        <v>1698</v>
      </c>
      <c r="B4139" t="s">
        <v>2054</v>
      </c>
      <c r="C4139" t="s">
        <v>2366</v>
      </c>
      <c r="D4139" t="s">
        <v>3252</v>
      </c>
      <c r="E4139" s="48">
        <v>46267</v>
      </c>
      <c r="F4139" t="s">
        <v>2120</v>
      </c>
      <c r="G4139" t="s">
        <v>3463</v>
      </c>
      <c r="H4139"/>
      <c r="I4139"/>
    </row>
    <row r="4140" spans="1:9">
      <c r="A4140" t="s">
        <v>1698</v>
      </c>
      <c r="B4140" t="s">
        <v>2054</v>
      </c>
      <c r="C4140" t="s">
        <v>2366</v>
      </c>
      <c r="D4140" t="s">
        <v>3252</v>
      </c>
      <c r="E4140" s="48">
        <v>46269</v>
      </c>
      <c r="F4140" t="s">
        <v>2070</v>
      </c>
      <c r="G4140"/>
      <c r="H4140"/>
      <c r="I4140"/>
    </row>
    <row r="4141" spans="1:9">
      <c r="A4141" t="s">
        <v>1698</v>
      </c>
      <c r="B4141" t="s">
        <v>2054</v>
      </c>
      <c r="C4141" t="s">
        <v>2366</v>
      </c>
      <c r="D4141" t="s">
        <v>3252</v>
      </c>
      <c r="E4141" s="48">
        <v>46270</v>
      </c>
      <c r="F4141" t="s">
        <v>2070</v>
      </c>
      <c r="G4141"/>
      <c r="H4141"/>
      <c r="I4141"/>
    </row>
    <row r="4142" spans="1:9">
      <c r="A4142" t="s">
        <v>1698</v>
      </c>
      <c r="B4142" t="s">
        <v>2054</v>
      </c>
      <c r="C4142" t="s">
        <v>2366</v>
      </c>
      <c r="D4142" t="s">
        <v>3252</v>
      </c>
      <c r="E4142" s="48">
        <v>46274</v>
      </c>
      <c r="F4142" t="s">
        <v>3279</v>
      </c>
      <c r="G4142" t="s">
        <v>5124</v>
      </c>
      <c r="H4142"/>
      <c r="I4142"/>
    </row>
    <row r="4143" spans="1:9">
      <c r="A4143" t="s">
        <v>1698</v>
      </c>
      <c r="B4143" t="s">
        <v>2054</v>
      </c>
      <c r="C4143" t="s">
        <v>2366</v>
      </c>
      <c r="D4143" t="s">
        <v>3252</v>
      </c>
      <c r="E4143" s="48">
        <v>46276</v>
      </c>
      <c r="F4143" t="s">
        <v>2641</v>
      </c>
      <c r="G4143" t="s">
        <v>3741</v>
      </c>
      <c r="H4143"/>
      <c r="I4143"/>
    </row>
    <row r="4144" spans="1:9">
      <c r="A4144" t="s">
        <v>1698</v>
      </c>
      <c r="B4144" t="s">
        <v>2054</v>
      </c>
      <c r="C4144" t="s">
        <v>2366</v>
      </c>
      <c r="D4144" t="s">
        <v>3252</v>
      </c>
      <c r="E4144" s="48">
        <v>46280</v>
      </c>
      <c r="F4144" t="s">
        <v>3280</v>
      </c>
      <c r="G4144" t="s">
        <v>5125</v>
      </c>
      <c r="H4144"/>
      <c r="I4144"/>
    </row>
    <row r="4145" spans="1:9">
      <c r="A4145" t="s">
        <v>1698</v>
      </c>
      <c r="B4145" t="s">
        <v>2054</v>
      </c>
      <c r="C4145" t="s">
        <v>2366</v>
      </c>
      <c r="D4145" t="s">
        <v>3252</v>
      </c>
      <c r="E4145" s="48">
        <v>46280</v>
      </c>
      <c r="F4145" t="s">
        <v>3280</v>
      </c>
      <c r="G4145" t="s">
        <v>5126</v>
      </c>
      <c r="H4145"/>
      <c r="I4145"/>
    </row>
    <row r="4146" spans="1:9">
      <c r="A4146" t="s">
        <v>1698</v>
      </c>
      <c r="B4146" t="s">
        <v>2054</v>
      </c>
      <c r="C4146" t="s">
        <v>2366</v>
      </c>
      <c r="D4146" t="s">
        <v>3252</v>
      </c>
      <c r="E4146" s="48">
        <v>46281</v>
      </c>
      <c r="F4146" t="s">
        <v>1805</v>
      </c>
      <c r="G4146" t="s">
        <v>6345</v>
      </c>
      <c r="H4146"/>
      <c r="I4146"/>
    </row>
    <row r="4147" spans="1:9">
      <c r="A4147" t="s">
        <v>1698</v>
      </c>
      <c r="B4147" t="s">
        <v>2054</v>
      </c>
      <c r="C4147" t="s">
        <v>2366</v>
      </c>
      <c r="D4147" t="s">
        <v>3252</v>
      </c>
      <c r="E4147" s="48">
        <v>46282</v>
      </c>
      <c r="F4147" t="s">
        <v>2186</v>
      </c>
      <c r="G4147" t="s">
        <v>4045</v>
      </c>
      <c r="H4147"/>
      <c r="I4147"/>
    </row>
    <row r="4148" spans="1:9">
      <c r="A4148" t="s">
        <v>1698</v>
      </c>
      <c r="B4148" t="s">
        <v>2054</v>
      </c>
      <c r="C4148" t="s">
        <v>2366</v>
      </c>
      <c r="D4148" t="s">
        <v>3252</v>
      </c>
      <c r="E4148" s="48">
        <v>46282</v>
      </c>
      <c r="F4148" t="s">
        <v>2186</v>
      </c>
      <c r="G4148" t="s">
        <v>4046</v>
      </c>
      <c r="H4148"/>
      <c r="I4148"/>
    </row>
    <row r="4149" spans="1:9">
      <c r="A4149" t="s">
        <v>1698</v>
      </c>
      <c r="B4149" t="s">
        <v>2054</v>
      </c>
      <c r="C4149" t="s">
        <v>2366</v>
      </c>
      <c r="D4149" t="s">
        <v>3252</v>
      </c>
      <c r="E4149" s="48">
        <v>46283</v>
      </c>
      <c r="F4149" t="s">
        <v>2070</v>
      </c>
      <c r="G4149"/>
      <c r="H4149"/>
      <c r="I4149"/>
    </row>
    <row r="4150" spans="1:9">
      <c r="A4150" t="s">
        <v>1698</v>
      </c>
      <c r="B4150" t="s">
        <v>2054</v>
      </c>
      <c r="C4150" t="s">
        <v>2366</v>
      </c>
      <c r="D4150" t="s">
        <v>3252</v>
      </c>
      <c r="E4150" s="48">
        <v>46286</v>
      </c>
      <c r="F4150" t="s">
        <v>1783</v>
      </c>
      <c r="G4150" t="s">
        <v>4383</v>
      </c>
      <c r="H4150"/>
      <c r="I4150"/>
    </row>
    <row r="4151" spans="1:9">
      <c r="A4151" t="s">
        <v>1698</v>
      </c>
      <c r="B4151" t="s">
        <v>2054</v>
      </c>
      <c r="C4151" t="s">
        <v>2366</v>
      </c>
      <c r="D4151" t="s">
        <v>3252</v>
      </c>
      <c r="E4151" s="48">
        <v>46288</v>
      </c>
      <c r="F4151" t="s">
        <v>6416</v>
      </c>
      <c r="G4151" t="s">
        <v>6324</v>
      </c>
      <c r="H4151"/>
      <c r="I4151"/>
    </row>
    <row r="4152" spans="1:9">
      <c r="A4152" t="s">
        <v>1698</v>
      </c>
      <c r="B4152" t="s">
        <v>2054</v>
      </c>
      <c r="C4152" t="s">
        <v>2366</v>
      </c>
      <c r="D4152" t="s">
        <v>3252</v>
      </c>
      <c r="E4152" s="48">
        <v>46289</v>
      </c>
      <c r="F4152" t="s">
        <v>1746</v>
      </c>
      <c r="G4152" t="s">
        <v>4159</v>
      </c>
      <c r="H4152"/>
      <c r="I4152"/>
    </row>
    <row r="4153" spans="1:9">
      <c r="A4153" t="s">
        <v>1698</v>
      </c>
      <c r="B4153" t="s">
        <v>2054</v>
      </c>
      <c r="C4153" t="s">
        <v>2366</v>
      </c>
      <c r="D4153" t="s">
        <v>3252</v>
      </c>
      <c r="E4153" s="48">
        <v>46291</v>
      </c>
      <c r="F4153" t="s">
        <v>6585</v>
      </c>
      <c r="G4153" t="s">
        <v>6453</v>
      </c>
      <c r="H4153"/>
      <c r="I4153"/>
    </row>
    <row r="4154" spans="1:9">
      <c r="A4154" t="s">
        <v>1698</v>
      </c>
      <c r="B4154" t="s">
        <v>2054</v>
      </c>
      <c r="C4154" t="s">
        <v>2366</v>
      </c>
      <c r="D4154" t="s">
        <v>3252</v>
      </c>
      <c r="E4154" s="48">
        <v>46293</v>
      </c>
      <c r="F4154" t="s">
        <v>2070</v>
      </c>
      <c r="G4154"/>
      <c r="H4154"/>
      <c r="I4154"/>
    </row>
    <row r="4155" spans="1:9">
      <c r="A4155" t="s">
        <v>1698</v>
      </c>
      <c r="B4155" t="s">
        <v>2054</v>
      </c>
      <c r="C4155" t="s">
        <v>2366</v>
      </c>
      <c r="D4155" t="s">
        <v>3252</v>
      </c>
      <c r="E4155" s="48">
        <v>46295</v>
      </c>
      <c r="F4155" t="s">
        <v>6381</v>
      </c>
      <c r="G4155" t="s">
        <v>6537</v>
      </c>
      <c r="H4155"/>
      <c r="I4155"/>
    </row>
    <row r="4156" spans="1:9">
      <c r="A4156" t="s">
        <v>1698</v>
      </c>
      <c r="B4156" t="s">
        <v>2054</v>
      </c>
      <c r="C4156" t="s">
        <v>2366</v>
      </c>
      <c r="D4156" t="s">
        <v>3252</v>
      </c>
      <c r="E4156" s="48">
        <v>46296</v>
      </c>
      <c r="F4156" t="s">
        <v>6397</v>
      </c>
      <c r="G4156" t="s">
        <v>6550</v>
      </c>
      <c r="H4156"/>
      <c r="I4156"/>
    </row>
    <row r="4157" spans="1:9">
      <c r="A4157" t="s">
        <v>1698</v>
      </c>
      <c r="B4157" t="s">
        <v>2054</v>
      </c>
      <c r="C4157" t="s">
        <v>2366</v>
      </c>
      <c r="D4157" t="s">
        <v>3252</v>
      </c>
      <c r="E4157" s="48">
        <v>46298</v>
      </c>
      <c r="F4157" t="s">
        <v>6601</v>
      </c>
      <c r="G4157" t="s">
        <v>6449</v>
      </c>
      <c r="H4157"/>
      <c r="I4157"/>
    </row>
    <row r="4158" spans="1:9">
      <c r="A4158" t="s">
        <v>1698</v>
      </c>
      <c r="B4158" t="s">
        <v>2130</v>
      </c>
      <c r="C4158" t="s">
        <v>2366</v>
      </c>
      <c r="D4158" t="s">
        <v>3252</v>
      </c>
      <c r="E4158" s="48">
        <v>46168</v>
      </c>
      <c r="F4158" t="s">
        <v>3281</v>
      </c>
      <c r="G4158" t="s">
        <v>5127</v>
      </c>
      <c r="H4158"/>
      <c r="I4158"/>
    </row>
    <row r="4159" spans="1:9">
      <c r="A4159" t="s">
        <v>1698</v>
      </c>
      <c r="B4159" t="s">
        <v>2130</v>
      </c>
      <c r="C4159" t="s">
        <v>2366</v>
      </c>
      <c r="D4159" t="s">
        <v>3252</v>
      </c>
      <c r="E4159" s="48">
        <v>46172</v>
      </c>
      <c r="F4159" t="s">
        <v>2060</v>
      </c>
      <c r="G4159" t="s">
        <v>4687</v>
      </c>
      <c r="H4159"/>
      <c r="I4159"/>
    </row>
    <row r="4160" spans="1:9">
      <c r="A4160" t="s">
        <v>1698</v>
      </c>
      <c r="B4160" t="s">
        <v>2130</v>
      </c>
      <c r="C4160" t="s">
        <v>2366</v>
      </c>
      <c r="D4160" t="s">
        <v>3252</v>
      </c>
      <c r="E4160" s="48">
        <v>46175</v>
      </c>
      <c r="F4160" t="s">
        <v>2967</v>
      </c>
      <c r="G4160" t="s">
        <v>4615</v>
      </c>
      <c r="H4160"/>
      <c r="I4160"/>
    </row>
    <row r="4161" spans="1:9">
      <c r="A4161" t="s">
        <v>1698</v>
      </c>
      <c r="B4161" t="s">
        <v>2130</v>
      </c>
      <c r="C4161" t="s">
        <v>2366</v>
      </c>
      <c r="D4161" t="s">
        <v>3252</v>
      </c>
      <c r="E4161" s="48">
        <v>46177</v>
      </c>
      <c r="F4161" t="s">
        <v>3282</v>
      </c>
      <c r="G4161" t="s">
        <v>5128</v>
      </c>
      <c r="H4161"/>
      <c r="I4161"/>
    </row>
    <row r="4162" spans="1:9">
      <c r="A4162" t="s">
        <v>1698</v>
      </c>
      <c r="B4162" t="s">
        <v>2130</v>
      </c>
      <c r="C4162" t="s">
        <v>2366</v>
      </c>
      <c r="D4162" t="s">
        <v>3252</v>
      </c>
      <c r="E4162" s="48">
        <v>46178</v>
      </c>
      <c r="F4162" t="s">
        <v>2070</v>
      </c>
      <c r="G4162"/>
      <c r="H4162"/>
      <c r="I4162"/>
    </row>
    <row r="4163" spans="1:9">
      <c r="A4163" t="s">
        <v>1698</v>
      </c>
      <c r="B4163" t="s">
        <v>2130</v>
      </c>
      <c r="C4163" t="s">
        <v>2366</v>
      </c>
      <c r="D4163" t="s">
        <v>3252</v>
      </c>
      <c r="E4163" s="48">
        <v>46179</v>
      </c>
      <c r="F4163" t="s">
        <v>2070</v>
      </c>
      <c r="G4163"/>
      <c r="H4163"/>
      <c r="I4163"/>
    </row>
    <row r="4164" spans="1:9">
      <c r="A4164" t="s">
        <v>1698</v>
      </c>
      <c r="B4164" t="s">
        <v>2130</v>
      </c>
      <c r="C4164" t="s">
        <v>2366</v>
      </c>
      <c r="D4164" t="s">
        <v>3252</v>
      </c>
      <c r="E4164" s="48">
        <v>46180</v>
      </c>
      <c r="F4164" t="s">
        <v>2070</v>
      </c>
      <c r="G4164"/>
      <c r="H4164"/>
      <c r="I4164"/>
    </row>
    <row r="4165" spans="1:9">
      <c r="A4165" t="s">
        <v>1698</v>
      </c>
      <c r="B4165" t="s">
        <v>2130</v>
      </c>
      <c r="C4165" t="s">
        <v>2366</v>
      </c>
      <c r="D4165" t="s">
        <v>3252</v>
      </c>
      <c r="E4165" s="48">
        <v>46181</v>
      </c>
      <c r="F4165" t="s">
        <v>2070</v>
      </c>
      <c r="G4165"/>
      <c r="H4165"/>
      <c r="I4165"/>
    </row>
    <row r="4166" spans="1:9">
      <c r="A4166" t="s">
        <v>1698</v>
      </c>
      <c r="B4166" t="s">
        <v>2130</v>
      </c>
      <c r="C4166" t="s">
        <v>2366</v>
      </c>
      <c r="D4166" t="s">
        <v>3252</v>
      </c>
      <c r="E4166" s="48">
        <v>46184</v>
      </c>
      <c r="F4166" t="s">
        <v>2070</v>
      </c>
      <c r="G4166"/>
      <c r="H4166"/>
      <c r="I4166"/>
    </row>
    <row r="4167" spans="1:9">
      <c r="A4167" t="s">
        <v>1698</v>
      </c>
      <c r="B4167" t="s">
        <v>2130</v>
      </c>
      <c r="C4167" t="s">
        <v>2366</v>
      </c>
      <c r="D4167" t="s">
        <v>3252</v>
      </c>
      <c r="E4167" s="48">
        <v>46185</v>
      </c>
      <c r="F4167" t="s">
        <v>2070</v>
      </c>
      <c r="G4167"/>
      <c r="H4167"/>
      <c r="I4167"/>
    </row>
    <row r="4168" spans="1:9">
      <c r="A4168" t="s">
        <v>1698</v>
      </c>
      <c r="B4168" t="s">
        <v>2130</v>
      </c>
      <c r="C4168" t="s">
        <v>2366</v>
      </c>
      <c r="D4168" t="s">
        <v>3252</v>
      </c>
      <c r="E4168" s="48">
        <v>46186</v>
      </c>
      <c r="F4168" t="s">
        <v>2070</v>
      </c>
      <c r="G4168"/>
      <c r="H4168"/>
      <c r="I4168"/>
    </row>
    <row r="4169" spans="1:9">
      <c r="A4169" t="s">
        <v>1698</v>
      </c>
      <c r="B4169" t="s">
        <v>2130</v>
      </c>
      <c r="C4169" t="s">
        <v>2366</v>
      </c>
      <c r="D4169" t="s">
        <v>3252</v>
      </c>
      <c r="E4169" s="48">
        <v>46187</v>
      </c>
      <c r="F4169" t="s">
        <v>2070</v>
      </c>
      <c r="G4169"/>
      <c r="H4169"/>
      <c r="I4169"/>
    </row>
    <row r="4170" spans="1:9">
      <c r="A4170" t="s">
        <v>1698</v>
      </c>
      <c r="B4170" t="s">
        <v>2130</v>
      </c>
      <c r="C4170" t="s">
        <v>2366</v>
      </c>
      <c r="D4170" t="s">
        <v>3252</v>
      </c>
      <c r="E4170" s="48">
        <v>46188</v>
      </c>
      <c r="F4170" t="s">
        <v>2070</v>
      </c>
      <c r="G4170"/>
      <c r="H4170"/>
      <c r="I4170"/>
    </row>
    <row r="4171" spans="1:9">
      <c r="A4171" t="s">
        <v>1698</v>
      </c>
      <c r="B4171" t="s">
        <v>2130</v>
      </c>
      <c r="C4171" t="s">
        <v>2366</v>
      </c>
      <c r="D4171" t="s">
        <v>3252</v>
      </c>
      <c r="E4171" s="48">
        <v>46189</v>
      </c>
      <c r="F4171" t="s">
        <v>2795</v>
      </c>
      <c r="G4171" t="s">
        <v>3758</v>
      </c>
      <c r="H4171"/>
      <c r="I4171"/>
    </row>
    <row r="4172" spans="1:9">
      <c r="A4172" t="s">
        <v>1698</v>
      </c>
      <c r="B4172" t="s">
        <v>2130</v>
      </c>
      <c r="C4172" t="s">
        <v>2366</v>
      </c>
      <c r="D4172" t="s">
        <v>3252</v>
      </c>
      <c r="E4172" s="48">
        <v>46190</v>
      </c>
      <c r="F4172" t="s">
        <v>2070</v>
      </c>
      <c r="G4172"/>
      <c r="H4172"/>
      <c r="I4172"/>
    </row>
    <row r="4173" spans="1:9">
      <c r="A4173" t="s">
        <v>1698</v>
      </c>
      <c r="B4173" t="s">
        <v>2130</v>
      </c>
      <c r="C4173" t="s">
        <v>2366</v>
      </c>
      <c r="D4173" t="s">
        <v>3252</v>
      </c>
      <c r="E4173" s="48">
        <v>46191</v>
      </c>
      <c r="F4173" t="s">
        <v>2070</v>
      </c>
      <c r="G4173"/>
      <c r="H4173"/>
      <c r="I4173"/>
    </row>
    <row r="4174" spans="1:9">
      <c r="A4174" t="s">
        <v>1698</v>
      </c>
      <c r="B4174" t="s">
        <v>2130</v>
      </c>
      <c r="C4174" t="s">
        <v>2366</v>
      </c>
      <c r="D4174" t="s">
        <v>3252</v>
      </c>
      <c r="E4174" s="48">
        <v>46192</v>
      </c>
      <c r="F4174" t="s">
        <v>3283</v>
      </c>
      <c r="G4174" t="s">
        <v>5129</v>
      </c>
      <c r="H4174"/>
      <c r="I4174"/>
    </row>
    <row r="4175" spans="1:9">
      <c r="A4175" t="s">
        <v>1698</v>
      </c>
      <c r="B4175" t="s">
        <v>2130</v>
      </c>
      <c r="C4175" t="s">
        <v>2366</v>
      </c>
      <c r="D4175" t="s">
        <v>3252</v>
      </c>
      <c r="E4175" s="48">
        <v>46195</v>
      </c>
      <c r="F4175" t="s">
        <v>2434</v>
      </c>
      <c r="G4175" t="s">
        <v>4309</v>
      </c>
      <c r="H4175"/>
      <c r="I4175"/>
    </row>
    <row r="4176" spans="1:9">
      <c r="A4176" t="s">
        <v>1698</v>
      </c>
      <c r="B4176" t="s">
        <v>2130</v>
      </c>
      <c r="C4176" t="s">
        <v>2366</v>
      </c>
      <c r="D4176" t="s">
        <v>3252</v>
      </c>
      <c r="E4176" s="48">
        <v>46195</v>
      </c>
      <c r="F4176" t="s">
        <v>2434</v>
      </c>
      <c r="G4176" t="s">
        <v>4310</v>
      </c>
      <c r="H4176"/>
      <c r="I4176"/>
    </row>
    <row r="4177" spans="1:9">
      <c r="A4177" t="s">
        <v>1698</v>
      </c>
      <c r="B4177" t="s">
        <v>2130</v>
      </c>
      <c r="C4177" t="s">
        <v>2366</v>
      </c>
      <c r="D4177" t="s">
        <v>3252</v>
      </c>
      <c r="E4177" s="48">
        <v>46196</v>
      </c>
      <c r="F4177" t="s">
        <v>3177</v>
      </c>
      <c r="G4177" t="s">
        <v>4962</v>
      </c>
      <c r="H4177"/>
      <c r="I4177"/>
    </row>
    <row r="4178" spans="1:9">
      <c r="A4178" t="s">
        <v>1698</v>
      </c>
      <c r="B4178" t="s">
        <v>2130</v>
      </c>
      <c r="C4178" t="s">
        <v>2366</v>
      </c>
      <c r="D4178" t="s">
        <v>3252</v>
      </c>
      <c r="E4178" s="48">
        <v>46197</v>
      </c>
      <c r="F4178" t="s">
        <v>2647</v>
      </c>
      <c r="G4178" t="s">
        <v>3688</v>
      </c>
      <c r="H4178"/>
      <c r="I4178"/>
    </row>
    <row r="4179" spans="1:9">
      <c r="A4179" t="s">
        <v>1698</v>
      </c>
      <c r="B4179" t="s">
        <v>2130</v>
      </c>
      <c r="C4179" t="s">
        <v>2366</v>
      </c>
      <c r="D4179" t="s">
        <v>3252</v>
      </c>
      <c r="E4179" s="48">
        <v>46198</v>
      </c>
      <c r="F4179" t="s">
        <v>2957</v>
      </c>
      <c r="G4179" t="s">
        <v>4587</v>
      </c>
      <c r="H4179"/>
      <c r="I4179"/>
    </row>
    <row r="4180" spans="1:9">
      <c r="A4180" t="s">
        <v>1698</v>
      </c>
      <c r="B4180" t="s">
        <v>2130</v>
      </c>
      <c r="C4180" t="s">
        <v>2366</v>
      </c>
      <c r="D4180" t="s">
        <v>3252</v>
      </c>
      <c r="E4180" s="48">
        <v>46199</v>
      </c>
      <c r="F4180" t="s">
        <v>2598</v>
      </c>
      <c r="G4180" t="s">
        <v>4554</v>
      </c>
      <c r="H4180"/>
      <c r="I4180"/>
    </row>
    <row r="4181" spans="1:9">
      <c r="A4181" t="s">
        <v>1698</v>
      </c>
      <c r="B4181" t="s">
        <v>2130</v>
      </c>
      <c r="C4181" t="s">
        <v>2366</v>
      </c>
      <c r="D4181" t="s">
        <v>3252</v>
      </c>
      <c r="E4181" s="48">
        <v>46201</v>
      </c>
      <c r="F4181" t="s">
        <v>2070</v>
      </c>
      <c r="G4181"/>
      <c r="H4181"/>
      <c r="I4181"/>
    </row>
    <row r="4182" spans="1:9">
      <c r="A4182" t="s">
        <v>1698</v>
      </c>
      <c r="B4182" t="s">
        <v>2130</v>
      </c>
      <c r="C4182" t="s">
        <v>2366</v>
      </c>
      <c r="D4182" t="s">
        <v>3252</v>
      </c>
      <c r="E4182" s="48">
        <v>46207</v>
      </c>
      <c r="F4182" t="s">
        <v>2919</v>
      </c>
      <c r="G4182" t="s">
        <v>4498</v>
      </c>
      <c r="H4182"/>
      <c r="I4182"/>
    </row>
    <row r="4183" spans="1:9">
      <c r="A4183" t="s">
        <v>1698</v>
      </c>
      <c r="B4183" t="s">
        <v>2130</v>
      </c>
      <c r="C4183" t="s">
        <v>2366</v>
      </c>
      <c r="D4183" t="s">
        <v>3252</v>
      </c>
      <c r="E4183" s="48">
        <v>46208</v>
      </c>
      <c r="F4183" t="s">
        <v>2070</v>
      </c>
      <c r="G4183"/>
      <c r="H4183"/>
      <c r="I4183"/>
    </row>
    <row r="4184" spans="1:9">
      <c r="A4184" t="s">
        <v>1698</v>
      </c>
      <c r="B4184" t="s">
        <v>2130</v>
      </c>
      <c r="C4184" t="s">
        <v>2366</v>
      </c>
      <c r="D4184" t="s">
        <v>3252</v>
      </c>
      <c r="E4184" s="48">
        <v>46210</v>
      </c>
      <c r="F4184" t="s">
        <v>3284</v>
      </c>
      <c r="G4184" t="s">
        <v>3932</v>
      </c>
      <c r="H4184"/>
      <c r="I4184"/>
    </row>
    <row r="4185" spans="1:9">
      <c r="A4185" t="s">
        <v>1698</v>
      </c>
      <c r="B4185" t="s">
        <v>2130</v>
      </c>
      <c r="C4185" t="s">
        <v>2366</v>
      </c>
      <c r="D4185" t="s">
        <v>3252</v>
      </c>
      <c r="E4185" s="48">
        <v>46211</v>
      </c>
      <c r="F4185" t="s">
        <v>2627</v>
      </c>
      <c r="G4185" t="s">
        <v>5107</v>
      </c>
      <c r="H4185"/>
      <c r="I4185"/>
    </row>
    <row r="4186" spans="1:9">
      <c r="A4186" t="s">
        <v>1698</v>
      </c>
      <c r="B4186" t="s">
        <v>2130</v>
      </c>
      <c r="C4186" t="s">
        <v>2366</v>
      </c>
      <c r="D4186" t="s">
        <v>3252</v>
      </c>
      <c r="E4186" s="48">
        <v>46212</v>
      </c>
      <c r="F4186" t="s">
        <v>2576</v>
      </c>
      <c r="G4186" t="s">
        <v>5130</v>
      </c>
      <c r="H4186"/>
      <c r="I4186"/>
    </row>
    <row r="4187" spans="1:9">
      <c r="A4187" t="s">
        <v>1698</v>
      </c>
      <c r="B4187" t="s">
        <v>2130</v>
      </c>
      <c r="C4187" t="s">
        <v>2366</v>
      </c>
      <c r="D4187" t="s">
        <v>3252</v>
      </c>
      <c r="E4187" s="48">
        <v>46215</v>
      </c>
      <c r="F4187" t="s">
        <v>2070</v>
      </c>
      <c r="G4187"/>
      <c r="H4187"/>
      <c r="I4187"/>
    </row>
    <row r="4188" spans="1:9">
      <c r="A4188" t="s">
        <v>1698</v>
      </c>
      <c r="B4188" t="s">
        <v>2130</v>
      </c>
      <c r="C4188" t="s">
        <v>2366</v>
      </c>
      <c r="D4188" t="s">
        <v>3252</v>
      </c>
      <c r="E4188" s="48">
        <v>46216</v>
      </c>
      <c r="F4188" t="s">
        <v>3285</v>
      </c>
      <c r="G4188" t="s">
        <v>3953</v>
      </c>
      <c r="H4188"/>
      <c r="I4188"/>
    </row>
    <row r="4189" spans="1:9">
      <c r="A4189" t="s">
        <v>1698</v>
      </c>
      <c r="B4189" t="s">
        <v>2130</v>
      </c>
      <c r="C4189" t="s">
        <v>2366</v>
      </c>
      <c r="D4189" t="s">
        <v>3252</v>
      </c>
      <c r="E4189" s="48">
        <v>46216</v>
      </c>
      <c r="F4189" t="s">
        <v>3285</v>
      </c>
      <c r="G4189" t="s">
        <v>3954</v>
      </c>
      <c r="H4189"/>
      <c r="I4189"/>
    </row>
    <row r="4190" spans="1:9">
      <c r="A4190" t="s">
        <v>1698</v>
      </c>
      <c r="B4190" t="s">
        <v>2130</v>
      </c>
      <c r="C4190" t="s">
        <v>2366</v>
      </c>
      <c r="D4190" t="s">
        <v>3252</v>
      </c>
      <c r="E4190" s="48">
        <v>46216</v>
      </c>
      <c r="F4190" t="s">
        <v>3285</v>
      </c>
      <c r="G4190" t="s">
        <v>3955</v>
      </c>
      <c r="H4190"/>
      <c r="I4190"/>
    </row>
    <row r="4191" spans="1:9">
      <c r="A4191" t="s">
        <v>1698</v>
      </c>
      <c r="B4191" t="s">
        <v>2130</v>
      </c>
      <c r="C4191" t="s">
        <v>2366</v>
      </c>
      <c r="D4191" t="s">
        <v>3252</v>
      </c>
      <c r="E4191" s="48">
        <v>46216</v>
      </c>
      <c r="F4191" t="s">
        <v>3285</v>
      </c>
      <c r="G4191" t="s">
        <v>3956</v>
      </c>
      <c r="H4191"/>
      <c r="I4191"/>
    </row>
    <row r="4192" spans="1:9">
      <c r="A4192" t="s">
        <v>1698</v>
      </c>
      <c r="B4192" t="s">
        <v>2130</v>
      </c>
      <c r="C4192" t="s">
        <v>2366</v>
      </c>
      <c r="D4192" t="s">
        <v>3252</v>
      </c>
      <c r="E4192" s="48">
        <v>46216</v>
      </c>
      <c r="F4192" t="s">
        <v>3285</v>
      </c>
      <c r="G4192" t="s">
        <v>3957</v>
      </c>
      <c r="H4192"/>
      <c r="I4192"/>
    </row>
    <row r="4193" spans="1:9">
      <c r="A4193" t="s">
        <v>1698</v>
      </c>
      <c r="B4193" t="s">
        <v>2130</v>
      </c>
      <c r="C4193" t="s">
        <v>2366</v>
      </c>
      <c r="D4193" t="s">
        <v>3252</v>
      </c>
      <c r="E4193" s="48">
        <v>46216</v>
      </c>
      <c r="F4193" t="s">
        <v>3285</v>
      </c>
      <c r="G4193" t="s">
        <v>3958</v>
      </c>
      <c r="H4193"/>
      <c r="I4193"/>
    </row>
    <row r="4194" spans="1:9">
      <c r="A4194" t="s">
        <v>1698</v>
      </c>
      <c r="B4194" t="s">
        <v>2130</v>
      </c>
      <c r="C4194" t="s">
        <v>2366</v>
      </c>
      <c r="D4194" t="s">
        <v>3252</v>
      </c>
      <c r="E4194" s="48">
        <v>46216</v>
      </c>
      <c r="F4194" t="s">
        <v>3285</v>
      </c>
      <c r="G4194" t="s">
        <v>3959</v>
      </c>
      <c r="H4194"/>
      <c r="I4194"/>
    </row>
    <row r="4195" spans="1:9">
      <c r="A4195" t="s">
        <v>1698</v>
      </c>
      <c r="B4195" t="s">
        <v>2130</v>
      </c>
      <c r="C4195" t="s">
        <v>2366</v>
      </c>
      <c r="D4195" t="s">
        <v>3252</v>
      </c>
      <c r="E4195" s="48">
        <v>46216</v>
      </c>
      <c r="F4195" t="s">
        <v>3285</v>
      </c>
      <c r="G4195" t="s">
        <v>3960</v>
      </c>
      <c r="H4195"/>
      <c r="I4195"/>
    </row>
    <row r="4196" spans="1:9">
      <c r="A4196" t="s">
        <v>1698</v>
      </c>
      <c r="B4196" t="s">
        <v>2130</v>
      </c>
      <c r="C4196" t="s">
        <v>2366</v>
      </c>
      <c r="D4196" t="s">
        <v>3252</v>
      </c>
      <c r="E4196" s="48">
        <v>46216</v>
      </c>
      <c r="F4196" t="s">
        <v>3285</v>
      </c>
      <c r="G4196" t="s">
        <v>3961</v>
      </c>
      <c r="H4196"/>
      <c r="I4196"/>
    </row>
    <row r="4197" spans="1:9">
      <c r="A4197" t="s">
        <v>1698</v>
      </c>
      <c r="B4197" t="s">
        <v>2130</v>
      </c>
      <c r="C4197" t="s">
        <v>2366</v>
      </c>
      <c r="D4197" t="s">
        <v>3252</v>
      </c>
      <c r="E4197" s="48">
        <v>46216</v>
      </c>
      <c r="F4197" t="s">
        <v>3285</v>
      </c>
      <c r="G4197" t="s">
        <v>3962</v>
      </c>
      <c r="H4197"/>
      <c r="I4197"/>
    </row>
    <row r="4198" spans="1:9">
      <c r="A4198" t="s">
        <v>1698</v>
      </c>
      <c r="B4198" t="s">
        <v>2130</v>
      </c>
      <c r="C4198" t="s">
        <v>2366</v>
      </c>
      <c r="D4198" t="s">
        <v>3252</v>
      </c>
      <c r="E4198" s="48">
        <v>46216</v>
      </c>
      <c r="F4198" t="s">
        <v>3285</v>
      </c>
      <c r="G4198" t="s">
        <v>3963</v>
      </c>
      <c r="H4198"/>
      <c r="I4198"/>
    </row>
    <row r="4199" spans="1:9">
      <c r="A4199" t="s">
        <v>1698</v>
      </c>
      <c r="B4199" t="s">
        <v>2130</v>
      </c>
      <c r="C4199" t="s">
        <v>2366</v>
      </c>
      <c r="D4199" t="s">
        <v>3252</v>
      </c>
      <c r="E4199" s="48">
        <v>46217</v>
      </c>
      <c r="F4199" t="s">
        <v>2070</v>
      </c>
      <c r="G4199"/>
      <c r="H4199"/>
      <c r="I4199"/>
    </row>
    <row r="4200" spans="1:9">
      <c r="A4200" t="s">
        <v>1698</v>
      </c>
      <c r="B4200" t="s">
        <v>2130</v>
      </c>
      <c r="C4200" t="s">
        <v>2366</v>
      </c>
      <c r="D4200" t="s">
        <v>3252</v>
      </c>
      <c r="E4200" s="48">
        <v>46218</v>
      </c>
      <c r="F4200" t="s">
        <v>2070</v>
      </c>
      <c r="G4200"/>
      <c r="H4200"/>
      <c r="I4200"/>
    </row>
    <row r="4201" spans="1:9">
      <c r="A4201" t="s">
        <v>1698</v>
      </c>
      <c r="B4201" t="s">
        <v>2130</v>
      </c>
      <c r="C4201" t="s">
        <v>2366</v>
      </c>
      <c r="D4201" t="s">
        <v>3252</v>
      </c>
      <c r="E4201" s="48">
        <v>46219</v>
      </c>
      <c r="F4201" t="s">
        <v>2221</v>
      </c>
      <c r="G4201" t="s">
        <v>4922</v>
      </c>
      <c r="H4201"/>
      <c r="I4201"/>
    </row>
    <row r="4202" spans="1:9">
      <c r="A4202" t="s">
        <v>1698</v>
      </c>
      <c r="B4202" t="s">
        <v>2130</v>
      </c>
      <c r="C4202" t="s">
        <v>2366</v>
      </c>
      <c r="D4202" t="s">
        <v>3252</v>
      </c>
      <c r="E4202" s="48">
        <v>46220</v>
      </c>
      <c r="F4202" t="s">
        <v>2442</v>
      </c>
      <c r="G4202" t="s">
        <v>4327</v>
      </c>
      <c r="H4202"/>
      <c r="I4202"/>
    </row>
    <row r="4203" spans="1:9">
      <c r="A4203" t="s">
        <v>1698</v>
      </c>
      <c r="B4203" t="s">
        <v>2130</v>
      </c>
      <c r="C4203" t="s">
        <v>2366</v>
      </c>
      <c r="D4203" t="s">
        <v>3252</v>
      </c>
      <c r="E4203" s="48">
        <v>46221</v>
      </c>
      <c r="F4203" t="s">
        <v>2070</v>
      </c>
      <c r="G4203"/>
      <c r="H4203"/>
      <c r="I4203"/>
    </row>
    <row r="4204" spans="1:9">
      <c r="A4204" t="s">
        <v>1698</v>
      </c>
      <c r="B4204" t="s">
        <v>2130</v>
      </c>
      <c r="C4204" t="s">
        <v>2366</v>
      </c>
      <c r="D4204" t="s">
        <v>3252</v>
      </c>
      <c r="E4204" s="48">
        <v>46222</v>
      </c>
      <c r="F4204" t="s">
        <v>2070</v>
      </c>
      <c r="G4204"/>
      <c r="H4204"/>
      <c r="I4204"/>
    </row>
    <row r="4205" spans="1:9">
      <c r="A4205" t="s">
        <v>1698</v>
      </c>
      <c r="B4205" t="s">
        <v>2130</v>
      </c>
      <c r="C4205" t="s">
        <v>2366</v>
      </c>
      <c r="D4205" t="s">
        <v>3252</v>
      </c>
      <c r="E4205" s="48">
        <v>46223</v>
      </c>
      <c r="F4205" t="s">
        <v>3286</v>
      </c>
      <c r="G4205" t="s">
        <v>3713</v>
      </c>
      <c r="H4205"/>
      <c r="I4205"/>
    </row>
    <row r="4206" spans="1:9">
      <c r="A4206" t="s">
        <v>1698</v>
      </c>
      <c r="B4206" t="s">
        <v>2130</v>
      </c>
      <c r="C4206" t="s">
        <v>2366</v>
      </c>
      <c r="D4206" t="s">
        <v>3252</v>
      </c>
      <c r="E4206" s="48">
        <v>46224</v>
      </c>
      <c r="F4206" t="s">
        <v>2070</v>
      </c>
      <c r="G4206"/>
      <c r="H4206"/>
      <c r="I4206"/>
    </row>
    <row r="4207" spans="1:9">
      <c r="A4207" t="s">
        <v>1698</v>
      </c>
      <c r="B4207" t="s">
        <v>2130</v>
      </c>
      <c r="C4207" t="s">
        <v>2366</v>
      </c>
      <c r="D4207" t="s">
        <v>3252</v>
      </c>
      <c r="E4207" s="48">
        <v>46225</v>
      </c>
      <c r="F4207" t="s">
        <v>2070</v>
      </c>
      <c r="G4207"/>
      <c r="H4207"/>
      <c r="I4207"/>
    </row>
    <row r="4208" spans="1:9">
      <c r="A4208" t="s">
        <v>1698</v>
      </c>
      <c r="B4208" t="s">
        <v>2130</v>
      </c>
      <c r="C4208" t="s">
        <v>2366</v>
      </c>
      <c r="D4208" t="s">
        <v>3252</v>
      </c>
      <c r="E4208" s="48">
        <v>46226</v>
      </c>
      <c r="F4208" t="s">
        <v>2070</v>
      </c>
      <c r="G4208"/>
      <c r="H4208"/>
      <c r="I4208"/>
    </row>
    <row r="4209" spans="1:9">
      <c r="A4209" t="s">
        <v>1698</v>
      </c>
      <c r="B4209" t="s">
        <v>2130</v>
      </c>
      <c r="C4209" t="s">
        <v>2366</v>
      </c>
      <c r="D4209" t="s">
        <v>3252</v>
      </c>
      <c r="E4209" s="48">
        <v>46227</v>
      </c>
      <c r="F4209" t="s">
        <v>2827</v>
      </c>
      <c r="G4209" t="s">
        <v>3975</v>
      </c>
      <c r="H4209"/>
      <c r="I4209"/>
    </row>
    <row r="4210" spans="1:9">
      <c r="A4210" t="s">
        <v>1698</v>
      </c>
      <c r="B4210" t="s">
        <v>2130</v>
      </c>
      <c r="C4210" t="s">
        <v>2366</v>
      </c>
      <c r="D4210" t="s">
        <v>3252</v>
      </c>
      <c r="E4210" s="48">
        <v>46598</v>
      </c>
      <c r="F4210" t="s">
        <v>2452</v>
      </c>
      <c r="G4210" t="s">
        <v>4242</v>
      </c>
      <c r="H4210"/>
      <c r="I4210"/>
    </row>
    <row r="4211" spans="1:9">
      <c r="A4211" t="s">
        <v>1698</v>
      </c>
      <c r="B4211" t="s">
        <v>2130</v>
      </c>
      <c r="C4211" t="s">
        <v>2366</v>
      </c>
      <c r="D4211" t="s">
        <v>3252</v>
      </c>
      <c r="E4211" s="48">
        <v>46238</v>
      </c>
      <c r="F4211" t="s">
        <v>2963</v>
      </c>
      <c r="G4211" t="s">
        <v>4599</v>
      </c>
      <c r="H4211"/>
      <c r="I4211"/>
    </row>
    <row r="4212" spans="1:9">
      <c r="A4212" t="s">
        <v>1698</v>
      </c>
      <c r="B4212" t="s">
        <v>2130</v>
      </c>
      <c r="C4212" t="s">
        <v>2366</v>
      </c>
      <c r="D4212" t="s">
        <v>3252</v>
      </c>
      <c r="E4212" s="48">
        <v>46241</v>
      </c>
      <c r="F4212" t="s">
        <v>2345</v>
      </c>
      <c r="G4212" t="s">
        <v>5131</v>
      </c>
      <c r="H4212"/>
      <c r="I4212"/>
    </row>
    <row r="4213" spans="1:9">
      <c r="A4213" t="s">
        <v>1698</v>
      </c>
      <c r="B4213" t="s">
        <v>2130</v>
      </c>
      <c r="C4213" t="s">
        <v>2366</v>
      </c>
      <c r="D4213" t="s">
        <v>3252</v>
      </c>
      <c r="E4213" s="48">
        <v>46245</v>
      </c>
      <c r="F4213" t="s">
        <v>2347</v>
      </c>
      <c r="G4213" t="s">
        <v>5132</v>
      </c>
      <c r="H4213"/>
      <c r="I4213"/>
    </row>
    <row r="4214" spans="1:9">
      <c r="A4214" t="s">
        <v>1698</v>
      </c>
      <c r="B4214" t="s">
        <v>2130</v>
      </c>
      <c r="C4214" t="s">
        <v>2366</v>
      </c>
      <c r="D4214" t="s">
        <v>3252</v>
      </c>
      <c r="E4214" s="48">
        <v>46246</v>
      </c>
      <c r="F4214" t="s">
        <v>2105</v>
      </c>
      <c r="G4214" t="s">
        <v>4438</v>
      </c>
      <c r="H4214"/>
      <c r="I4214"/>
    </row>
    <row r="4215" spans="1:9">
      <c r="A4215" t="s">
        <v>1698</v>
      </c>
      <c r="B4215" t="s">
        <v>2130</v>
      </c>
      <c r="C4215" t="s">
        <v>2366</v>
      </c>
      <c r="D4215" t="s">
        <v>3252</v>
      </c>
      <c r="E4215" s="48">
        <v>46246</v>
      </c>
      <c r="F4215" t="s">
        <v>2105</v>
      </c>
      <c r="G4215" t="s">
        <v>4439</v>
      </c>
      <c r="H4215"/>
      <c r="I4215"/>
    </row>
    <row r="4216" spans="1:9">
      <c r="A4216" t="s">
        <v>1698</v>
      </c>
      <c r="B4216" t="s">
        <v>2130</v>
      </c>
      <c r="C4216" t="s">
        <v>2366</v>
      </c>
      <c r="D4216" t="s">
        <v>3252</v>
      </c>
      <c r="E4216" s="48">
        <v>46251</v>
      </c>
      <c r="F4216" t="s">
        <v>2890</v>
      </c>
      <c r="G4216" t="s">
        <v>4367</v>
      </c>
      <c r="H4216"/>
      <c r="I4216"/>
    </row>
    <row r="4217" spans="1:9">
      <c r="A4217" t="s">
        <v>1698</v>
      </c>
      <c r="B4217" t="s">
        <v>2130</v>
      </c>
      <c r="C4217" t="s">
        <v>2366</v>
      </c>
      <c r="D4217" t="s">
        <v>3252</v>
      </c>
      <c r="E4217" s="48">
        <v>46252</v>
      </c>
      <c r="F4217" t="s">
        <v>2479</v>
      </c>
      <c r="G4217" t="s">
        <v>4366</v>
      </c>
      <c r="H4217"/>
      <c r="I4217"/>
    </row>
    <row r="4218" spans="1:9">
      <c r="A4218" t="s">
        <v>1698</v>
      </c>
      <c r="B4218" t="s">
        <v>2130</v>
      </c>
      <c r="C4218" t="s">
        <v>2366</v>
      </c>
      <c r="D4218" t="s">
        <v>3252</v>
      </c>
      <c r="E4218" s="48">
        <v>46253</v>
      </c>
      <c r="F4218" t="s">
        <v>2352</v>
      </c>
      <c r="G4218" t="s">
        <v>4369</v>
      </c>
      <c r="H4218"/>
      <c r="I4218"/>
    </row>
    <row r="4219" spans="1:9">
      <c r="A4219" t="s">
        <v>1698</v>
      </c>
      <c r="B4219" t="s">
        <v>2130</v>
      </c>
      <c r="C4219" t="s">
        <v>2366</v>
      </c>
      <c r="D4219" t="s">
        <v>3252</v>
      </c>
      <c r="E4219" s="48">
        <v>46253</v>
      </c>
      <c r="F4219" t="s">
        <v>2352</v>
      </c>
      <c r="G4219" t="s">
        <v>4370</v>
      </c>
      <c r="H4219"/>
      <c r="I4219"/>
    </row>
    <row r="4220" spans="1:9">
      <c r="A4220" t="s">
        <v>1698</v>
      </c>
      <c r="B4220" t="s">
        <v>2130</v>
      </c>
      <c r="C4220" t="s">
        <v>2366</v>
      </c>
      <c r="D4220" t="s">
        <v>3252</v>
      </c>
      <c r="E4220" s="48">
        <v>46265</v>
      </c>
      <c r="F4220" t="s">
        <v>2070</v>
      </c>
      <c r="G4220"/>
      <c r="H4220"/>
      <c r="I4220"/>
    </row>
    <row r="4221" spans="1:9">
      <c r="A4221" t="s">
        <v>1698</v>
      </c>
      <c r="B4221" t="s">
        <v>2130</v>
      </c>
      <c r="C4221" t="s">
        <v>2366</v>
      </c>
      <c r="D4221" t="s">
        <v>3252</v>
      </c>
      <c r="E4221" s="48">
        <v>46266</v>
      </c>
      <c r="F4221" t="s">
        <v>2932</v>
      </c>
      <c r="G4221" t="s">
        <v>4535</v>
      </c>
      <c r="H4221"/>
      <c r="I4221"/>
    </row>
    <row r="4222" spans="1:9">
      <c r="A4222" t="s">
        <v>1698</v>
      </c>
      <c r="B4222" t="s">
        <v>2130</v>
      </c>
      <c r="C4222" t="s">
        <v>2366</v>
      </c>
      <c r="D4222" t="s">
        <v>3252</v>
      </c>
      <c r="E4222" s="48">
        <v>46268</v>
      </c>
      <c r="F4222" t="s">
        <v>2070</v>
      </c>
      <c r="G4222"/>
      <c r="H4222"/>
      <c r="I4222"/>
    </row>
    <row r="4223" spans="1:9">
      <c r="A4223" t="s">
        <v>1698</v>
      </c>
      <c r="B4223" t="s">
        <v>2130</v>
      </c>
      <c r="C4223" t="s">
        <v>2366</v>
      </c>
      <c r="D4223" t="s">
        <v>3252</v>
      </c>
      <c r="E4223" s="48">
        <v>46269</v>
      </c>
      <c r="F4223" t="s">
        <v>2070</v>
      </c>
      <c r="G4223"/>
      <c r="H4223"/>
      <c r="I4223"/>
    </row>
    <row r="4224" spans="1:9">
      <c r="A4224" t="s">
        <v>1698</v>
      </c>
      <c r="B4224" t="s">
        <v>2130</v>
      </c>
      <c r="C4224" t="s">
        <v>2366</v>
      </c>
      <c r="D4224" t="s">
        <v>3252</v>
      </c>
      <c r="E4224" s="48">
        <v>46270</v>
      </c>
      <c r="F4224" t="s">
        <v>2070</v>
      </c>
      <c r="G4224"/>
      <c r="H4224"/>
      <c r="I4224"/>
    </row>
    <row r="4225" spans="1:9">
      <c r="A4225" t="s">
        <v>1698</v>
      </c>
      <c r="B4225" t="s">
        <v>2130</v>
      </c>
      <c r="C4225" t="s">
        <v>2366</v>
      </c>
      <c r="D4225" t="s">
        <v>3252</v>
      </c>
      <c r="E4225" s="48">
        <v>46283</v>
      </c>
      <c r="F4225" t="s">
        <v>2070</v>
      </c>
      <c r="G4225"/>
      <c r="H4225"/>
      <c r="I4225"/>
    </row>
    <row r="4226" spans="1:9">
      <c r="A4226" t="s">
        <v>1698</v>
      </c>
      <c r="B4226" t="s">
        <v>2130</v>
      </c>
      <c r="C4226" t="s">
        <v>2366</v>
      </c>
      <c r="D4226" t="s">
        <v>3252</v>
      </c>
      <c r="E4226" s="48">
        <v>46286</v>
      </c>
      <c r="F4226" t="s">
        <v>2877</v>
      </c>
      <c r="G4226" t="s">
        <v>6353</v>
      </c>
      <c r="H4226"/>
      <c r="I4226"/>
    </row>
    <row r="4227" spans="1:9">
      <c r="A4227" t="s">
        <v>1698</v>
      </c>
      <c r="B4227" t="s">
        <v>2130</v>
      </c>
      <c r="C4227" t="s">
        <v>2366</v>
      </c>
      <c r="D4227" t="s">
        <v>3252</v>
      </c>
      <c r="E4227" s="48">
        <v>46287</v>
      </c>
      <c r="F4227" t="s">
        <v>6392</v>
      </c>
      <c r="G4227" t="s">
        <v>6319</v>
      </c>
      <c r="H4227"/>
      <c r="I4227"/>
    </row>
    <row r="4228" spans="1:9">
      <c r="A4228" t="s">
        <v>1698</v>
      </c>
      <c r="B4228" t="s">
        <v>2130</v>
      </c>
      <c r="C4228" t="s">
        <v>2366</v>
      </c>
      <c r="D4228" t="s">
        <v>3252</v>
      </c>
      <c r="E4228" s="48">
        <v>46289</v>
      </c>
      <c r="F4228" t="s">
        <v>1720</v>
      </c>
      <c r="G4228" t="s">
        <v>4774</v>
      </c>
      <c r="H4228"/>
      <c r="I4228"/>
    </row>
    <row r="4229" spans="1:9">
      <c r="A4229" t="s">
        <v>1698</v>
      </c>
      <c r="B4229" t="s">
        <v>2130</v>
      </c>
      <c r="C4229" t="s">
        <v>2366</v>
      </c>
      <c r="D4229" t="s">
        <v>3252</v>
      </c>
      <c r="E4229" s="48">
        <v>46289</v>
      </c>
      <c r="F4229" t="s">
        <v>1720</v>
      </c>
      <c r="G4229" t="s">
        <v>4775</v>
      </c>
      <c r="H4229"/>
      <c r="I4229"/>
    </row>
    <row r="4230" spans="1:9">
      <c r="A4230" t="s">
        <v>1698</v>
      </c>
      <c r="B4230" t="s">
        <v>2130</v>
      </c>
      <c r="C4230" t="s">
        <v>2366</v>
      </c>
      <c r="D4230" t="s">
        <v>3252</v>
      </c>
      <c r="E4230" s="48">
        <v>46289</v>
      </c>
      <c r="F4230" t="s">
        <v>1720</v>
      </c>
      <c r="G4230" t="s">
        <v>4776</v>
      </c>
      <c r="H4230"/>
      <c r="I4230"/>
    </row>
    <row r="4231" spans="1:9">
      <c r="A4231" t="s">
        <v>1698</v>
      </c>
      <c r="B4231" t="s">
        <v>2130</v>
      </c>
      <c r="C4231" t="s">
        <v>2366</v>
      </c>
      <c r="D4231" t="s">
        <v>3252</v>
      </c>
      <c r="E4231" s="48">
        <v>46293</v>
      </c>
      <c r="F4231" t="s">
        <v>2070</v>
      </c>
      <c r="G4231"/>
      <c r="H4231"/>
      <c r="I4231"/>
    </row>
    <row r="4232" spans="1:9">
      <c r="A4232" t="s">
        <v>1698</v>
      </c>
      <c r="B4232" t="s">
        <v>2130</v>
      </c>
      <c r="C4232" t="s">
        <v>2366</v>
      </c>
      <c r="D4232" t="s">
        <v>3252</v>
      </c>
      <c r="E4232" s="48">
        <v>46294</v>
      </c>
      <c r="F4232" t="s">
        <v>2070</v>
      </c>
      <c r="G4232"/>
      <c r="H4232"/>
      <c r="I4232"/>
    </row>
    <row r="4233" spans="1:9">
      <c r="A4233" t="s">
        <v>1698</v>
      </c>
      <c r="B4233" t="s">
        <v>2130</v>
      </c>
      <c r="C4233" t="s">
        <v>2366</v>
      </c>
      <c r="D4233" t="s">
        <v>3252</v>
      </c>
      <c r="E4233" s="48">
        <v>46296</v>
      </c>
      <c r="F4233" t="s">
        <v>6409</v>
      </c>
      <c r="G4233" t="s">
        <v>6553</v>
      </c>
      <c r="H4233"/>
      <c r="I4233"/>
    </row>
    <row r="4234" spans="1:9">
      <c r="A4234" t="s">
        <v>1698</v>
      </c>
      <c r="B4234" t="s">
        <v>2187</v>
      </c>
      <c r="C4234" t="s">
        <v>2366</v>
      </c>
      <c r="D4234" t="s">
        <v>3252</v>
      </c>
      <c r="E4234" s="48">
        <v>46176</v>
      </c>
      <c r="F4234" t="s">
        <v>2070</v>
      </c>
      <c r="G4234"/>
      <c r="H4234"/>
      <c r="I4234"/>
    </row>
    <row r="4235" spans="1:9">
      <c r="A4235" t="s">
        <v>1698</v>
      </c>
      <c r="B4235" t="s">
        <v>2187</v>
      </c>
      <c r="C4235" t="s">
        <v>2366</v>
      </c>
      <c r="D4235" t="s">
        <v>3252</v>
      </c>
      <c r="E4235" s="48">
        <v>46177</v>
      </c>
      <c r="F4235" t="s">
        <v>2070</v>
      </c>
      <c r="G4235"/>
      <c r="H4235"/>
      <c r="I4235"/>
    </row>
    <row r="4236" spans="1:9">
      <c r="A4236" t="s">
        <v>1698</v>
      </c>
      <c r="B4236" t="s">
        <v>2187</v>
      </c>
      <c r="C4236" t="s">
        <v>2366</v>
      </c>
      <c r="D4236" t="s">
        <v>3252</v>
      </c>
      <c r="E4236" s="48">
        <v>46178</v>
      </c>
      <c r="F4236" t="s">
        <v>2070</v>
      </c>
      <c r="G4236"/>
      <c r="H4236"/>
      <c r="I4236"/>
    </row>
    <row r="4237" spans="1:9">
      <c r="A4237" t="s">
        <v>1698</v>
      </c>
      <c r="B4237" t="s">
        <v>2187</v>
      </c>
      <c r="C4237" t="s">
        <v>2366</v>
      </c>
      <c r="D4237" t="s">
        <v>3252</v>
      </c>
      <c r="E4237" s="48">
        <v>46179</v>
      </c>
      <c r="F4237" t="s">
        <v>2070</v>
      </c>
      <c r="G4237"/>
      <c r="H4237"/>
      <c r="I4237"/>
    </row>
    <row r="4238" spans="1:9">
      <c r="A4238" t="s">
        <v>1698</v>
      </c>
      <c r="B4238" t="s">
        <v>2187</v>
      </c>
      <c r="C4238" t="s">
        <v>2366</v>
      </c>
      <c r="D4238" t="s">
        <v>3252</v>
      </c>
      <c r="E4238" s="48">
        <v>46180</v>
      </c>
      <c r="F4238" t="s">
        <v>2070</v>
      </c>
      <c r="G4238"/>
      <c r="H4238"/>
      <c r="I4238"/>
    </row>
    <row r="4239" spans="1:9">
      <c r="A4239" t="s">
        <v>1698</v>
      </c>
      <c r="B4239" t="s">
        <v>2187</v>
      </c>
      <c r="C4239" t="s">
        <v>2366</v>
      </c>
      <c r="D4239" t="s">
        <v>3252</v>
      </c>
      <c r="E4239" s="48">
        <v>46181</v>
      </c>
      <c r="F4239" t="s">
        <v>2070</v>
      </c>
      <c r="G4239"/>
      <c r="H4239"/>
      <c r="I4239"/>
    </row>
    <row r="4240" spans="1:9">
      <c r="A4240" t="s">
        <v>1698</v>
      </c>
      <c r="B4240" t="s">
        <v>2187</v>
      </c>
      <c r="C4240" t="s">
        <v>2366</v>
      </c>
      <c r="D4240" t="s">
        <v>3252</v>
      </c>
      <c r="E4240" s="48">
        <v>46184</v>
      </c>
      <c r="F4240" t="s">
        <v>2070</v>
      </c>
      <c r="G4240"/>
      <c r="H4240"/>
      <c r="I4240"/>
    </row>
    <row r="4241" spans="1:9">
      <c r="A4241" t="s">
        <v>1698</v>
      </c>
      <c r="B4241" t="s">
        <v>2187</v>
      </c>
      <c r="C4241" t="s">
        <v>2366</v>
      </c>
      <c r="D4241" t="s">
        <v>3252</v>
      </c>
      <c r="E4241" s="48">
        <v>46185</v>
      </c>
      <c r="F4241" t="s">
        <v>2070</v>
      </c>
      <c r="G4241"/>
      <c r="H4241"/>
      <c r="I4241"/>
    </row>
    <row r="4242" spans="1:9">
      <c r="A4242" t="s">
        <v>1698</v>
      </c>
      <c r="B4242" t="s">
        <v>2187</v>
      </c>
      <c r="C4242" t="s">
        <v>2366</v>
      </c>
      <c r="D4242" t="s">
        <v>3252</v>
      </c>
      <c r="E4242" s="48">
        <v>46186</v>
      </c>
      <c r="F4242" t="s">
        <v>2070</v>
      </c>
      <c r="G4242"/>
      <c r="H4242"/>
      <c r="I4242"/>
    </row>
    <row r="4243" spans="1:9">
      <c r="A4243" t="s">
        <v>1698</v>
      </c>
      <c r="B4243" t="s">
        <v>2187</v>
      </c>
      <c r="C4243" t="s">
        <v>2366</v>
      </c>
      <c r="D4243" t="s">
        <v>3252</v>
      </c>
      <c r="E4243" s="48">
        <v>46187</v>
      </c>
      <c r="F4243" t="s">
        <v>2070</v>
      </c>
      <c r="G4243"/>
      <c r="H4243"/>
      <c r="I4243"/>
    </row>
    <row r="4244" spans="1:9">
      <c r="A4244" t="s">
        <v>1698</v>
      </c>
      <c r="B4244" t="s">
        <v>2187</v>
      </c>
      <c r="C4244" t="s">
        <v>2366</v>
      </c>
      <c r="D4244" t="s">
        <v>3252</v>
      </c>
      <c r="E4244" s="48">
        <v>46188</v>
      </c>
      <c r="F4244" t="s">
        <v>2070</v>
      </c>
      <c r="G4244"/>
      <c r="H4244"/>
      <c r="I4244"/>
    </row>
    <row r="4245" spans="1:9">
      <c r="A4245" t="s">
        <v>1698</v>
      </c>
      <c r="B4245" t="s">
        <v>2187</v>
      </c>
      <c r="C4245" t="s">
        <v>2366</v>
      </c>
      <c r="D4245" t="s">
        <v>3252</v>
      </c>
      <c r="E4245" s="48">
        <v>46189</v>
      </c>
      <c r="F4245" t="s">
        <v>2070</v>
      </c>
      <c r="G4245"/>
      <c r="H4245"/>
      <c r="I4245"/>
    </row>
    <row r="4246" spans="1:9">
      <c r="A4246" t="s">
        <v>1698</v>
      </c>
      <c r="B4246" t="s">
        <v>2187</v>
      </c>
      <c r="C4246" t="s">
        <v>2366</v>
      </c>
      <c r="D4246" t="s">
        <v>3252</v>
      </c>
      <c r="E4246" s="48">
        <v>46190</v>
      </c>
      <c r="F4246" t="s">
        <v>2070</v>
      </c>
      <c r="G4246"/>
      <c r="H4246"/>
      <c r="I4246"/>
    </row>
    <row r="4247" spans="1:9">
      <c r="A4247" t="s">
        <v>1698</v>
      </c>
      <c r="B4247" t="s">
        <v>2187</v>
      </c>
      <c r="C4247" t="s">
        <v>2366</v>
      </c>
      <c r="D4247" t="s">
        <v>3252</v>
      </c>
      <c r="E4247" s="48">
        <v>46191</v>
      </c>
      <c r="F4247" t="s">
        <v>2070</v>
      </c>
      <c r="G4247"/>
      <c r="H4247"/>
      <c r="I4247"/>
    </row>
    <row r="4248" spans="1:9">
      <c r="A4248" t="s">
        <v>1698</v>
      </c>
      <c r="B4248" t="s">
        <v>2187</v>
      </c>
      <c r="C4248" t="s">
        <v>2366</v>
      </c>
      <c r="D4248" t="s">
        <v>3252</v>
      </c>
      <c r="E4248" s="48">
        <v>46192</v>
      </c>
      <c r="F4248" t="s">
        <v>2070</v>
      </c>
      <c r="G4248"/>
      <c r="H4248"/>
      <c r="I4248"/>
    </row>
    <row r="4249" spans="1:9">
      <c r="A4249" t="s">
        <v>1698</v>
      </c>
      <c r="B4249" t="s">
        <v>2187</v>
      </c>
      <c r="C4249" t="s">
        <v>2366</v>
      </c>
      <c r="D4249" t="s">
        <v>3252</v>
      </c>
      <c r="E4249" s="48">
        <v>46198</v>
      </c>
      <c r="F4249" t="s">
        <v>3287</v>
      </c>
      <c r="G4249" t="s">
        <v>5133</v>
      </c>
      <c r="H4249"/>
      <c r="I4249"/>
    </row>
    <row r="4250" spans="1:9">
      <c r="A4250" t="s">
        <v>1698</v>
      </c>
      <c r="B4250" t="s">
        <v>2187</v>
      </c>
      <c r="C4250" t="s">
        <v>2366</v>
      </c>
      <c r="D4250" t="s">
        <v>3252</v>
      </c>
      <c r="E4250" s="48">
        <v>46198</v>
      </c>
      <c r="F4250" t="s">
        <v>3287</v>
      </c>
      <c r="G4250" t="s">
        <v>5134</v>
      </c>
      <c r="H4250"/>
      <c r="I4250"/>
    </row>
    <row r="4251" spans="1:9">
      <c r="A4251" t="s">
        <v>1698</v>
      </c>
      <c r="B4251" t="s">
        <v>2187</v>
      </c>
      <c r="C4251" t="s">
        <v>2366</v>
      </c>
      <c r="D4251" t="s">
        <v>3252</v>
      </c>
      <c r="E4251" s="48">
        <v>46201</v>
      </c>
      <c r="F4251" t="s">
        <v>2070</v>
      </c>
      <c r="G4251"/>
      <c r="H4251"/>
      <c r="I4251"/>
    </row>
    <row r="4252" spans="1:9">
      <c r="A4252" t="s">
        <v>1698</v>
      </c>
      <c r="B4252" t="s">
        <v>2187</v>
      </c>
      <c r="C4252" t="s">
        <v>2366</v>
      </c>
      <c r="D4252" t="s">
        <v>3252</v>
      </c>
      <c r="E4252" s="48">
        <v>46208</v>
      </c>
      <c r="F4252" t="s">
        <v>2070</v>
      </c>
      <c r="G4252"/>
      <c r="H4252"/>
      <c r="I4252"/>
    </row>
    <row r="4253" spans="1:9">
      <c r="A4253" t="s">
        <v>1698</v>
      </c>
      <c r="B4253" t="s">
        <v>2187</v>
      </c>
      <c r="C4253" t="s">
        <v>2366</v>
      </c>
      <c r="D4253" t="s">
        <v>3252</v>
      </c>
      <c r="E4253" s="48">
        <v>46210</v>
      </c>
      <c r="F4253" t="s">
        <v>2627</v>
      </c>
      <c r="G4253" t="s">
        <v>5107</v>
      </c>
      <c r="H4253"/>
      <c r="I4253"/>
    </row>
    <row r="4254" spans="1:9">
      <c r="A4254" t="s">
        <v>1698</v>
      </c>
      <c r="B4254" t="s">
        <v>2187</v>
      </c>
      <c r="C4254" t="s">
        <v>2366</v>
      </c>
      <c r="D4254" t="s">
        <v>3252</v>
      </c>
      <c r="E4254" s="48">
        <v>46211</v>
      </c>
      <c r="F4254" t="s">
        <v>2842</v>
      </c>
      <c r="G4254" t="s">
        <v>4084</v>
      </c>
      <c r="H4254"/>
      <c r="I4254"/>
    </row>
    <row r="4255" spans="1:9">
      <c r="A4255" t="s">
        <v>1698</v>
      </c>
      <c r="B4255" t="s">
        <v>2187</v>
      </c>
      <c r="C4255" t="s">
        <v>2366</v>
      </c>
      <c r="D4255" t="s">
        <v>3252</v>
      </c>
      <c r="E4255" s="48">
        <v>46211</v>
      </c>
      <c r="F4255" t="s">
        <v>2842</v>
      </c>
      <c r="G4255" t="s">
        <v>4085</v>
      </c>
      <c r="H4255"/>
      <c r="I4255"/>
    </row>
    <row r="4256" spans="1:9">
      <c r="A4256" t="s">
        <v>1698</v>
      </c>
      <c r="B4256" t="s">
        <v>2187</v>
      </c>
      <c r="C4256" t="s">
        <v>2366</v>
      </c>
      <c r="D4256" t="s">
        <v>3252</v>
      </c>
      <c r="E4256" s="48">
        <v>46215</v>
      </c>
      <c r="F4256" t="s">
        <v>2070</v>
      </c>
      <c r="G4256"/>
      <c r="H4256"/>
      <c r="I4256"/>
    </row>
    <row r="4257" spans="1:9">
      <c r="A4257" t="s">
        <v>1698</v>
      </c>
      <c r="B4257" t="s">
        <v>2187</v>
      </c>
      <c r="C4257" t="s">
        <v>2366</v>
      </c>
      <c r="D4257" t="s">
        <v>3252</v>
      </c>
      <c r="E4257" s="48">
        <v>46217</v>
      </c>
      <c r="F4257" t="s">
        <v>2070</v>
      </c>
      <c r="G4257"/>
      <c r="H4257"/>
      <c r="I4257"/>
    </row>
    <row r="4258" spans="1:9">
      <c r="A4258" t="s">
        <v>1698</v>
      </c>
      <c r="B4258" t="s">
        <v>2187</v>
      </c>
      <c r="C4258" t="s">
        <v>2366</v>
      </c>
      <c r="D4258" t="s">
        <v>3252</v>
      </c>
      <c r="E4258" s="48">
        <v>46218</v>
      </c>
      <c r="F4258" t="s">
        <v>2070</v>
      </c>
      <c r="G4258"/>
      <c r="H4258"/>
      <c r="I4258"/>
    </row>
    <row r="4259" spans="1:9">
      <c r="A4259" t="s">
        <v>1698</v>
      </c>
      <c r="B4259" t="s">
        <v>2187</v>
      </c>
      <c r="C4259" t="s">
        <v>2366</v>
      </c>
      <c r="D4259" t="s">
        <v>3252</v>
      </c>
      <c r="E4259" s="48">
        <v>46219</v>
      </c>
      <c r="F4259" t="s">
        <v>2070</v>
      </c>
      <c r="G4259"/>
      <c r="H4259"/>
      <c r="I4259"/>
    </row>
    <row r="4260" spans="1:9">
      <c r="A4260" t="s">
        <v>1698</v>
      </c>
      <c r="B4260" t="s">
        <v>2187</v>
      </c>
      <c r="C4260" t="s">
        <v>2366</v>
      </c>
      <c r="D4260" t="s">
        <v>3252</v>
      </c>
      <c r="E4260" s="48">
        <v>46220</v>
      </c>
      <c r="F4260" t="s">
        <v>2070</v>
      </c>
      <c r="G4260"/>
      <c r="H4260"/>
      <c r="I4260"/>
    </row>
    <row r="4261" spans="1:9">
      <c r="A4261" t="s">
        <v>1698</v>
      </c>
      <c r="B4261" t="s">
        <v>2187</v>
      </c>
      <c r="C4261" t="s">
        <v>2366</v>
      </c>
      <c r="D4261" t="s">
        <v>3252</v>
      </c>
      <c r="E4261" s="48">
        <v>46221</v>
      </c>
      <c r="F4261" t="s">
        <v>2070</v>
      </c>
      <c r="G4261"/>
      <c r="H4261"/>
      <c r="I4261"/>
    </row>
    <row r="4262" spans="1:9">
      <c r="A4262" t="s">
        <v>1698</v>
      </c>
      <c r="B4262" t="s">
        <v>2187</v>
      </c>
      <c r="C4262" t="s">
        <v>2366</v>
      </c>
      <c r="D4262" t="s">
        <v>3252</v>
      </c>
      <c r="E4262" s="48">
        <v>46222</v>
      </c>
      <c r="F4262" t="s">
        <v>2070</v>
      </c>
      <c r="G4262"/>
      <c r="H4262"/>
      <c r="I4262"/>
    </row>
    <row r="4263" spans="1:9">
      <c r="A4263" t="s">
        <v>1698</v>
      </c>
      <c r="B4263" t="s">
        <v>2187</v>
      </c>
      <c r="C4263" t="s">
        <v>2366</v>
      </c>
      <c r="D4263" t="s">
        <v>3252</v>
      </c>
      <c r="E4263" s="48">
        <v>46224</v>
      </c>
      <c r="F4263" t="s">
        <v>2070</v>
      </c>
      <c r="G4263"/>
      <c r="H4263"/>
      <c r="I4263"/>
    </row>
    <row r="4264" spans="1:9">
      <c r="A4264" t="s">
        <v>1698</v>
      </c>
      <c r="B4264" t="s">
        <v>2187</v>
      </c>
      <c r="C4264" t="s">
        <v>2366</v>
      </c>
      <c r="D4264" t="s">
        <v>3252</v>
      </c>
      <c r="E4264" s="48">
        <v>46226</v>
      </c>
      <c r="F4264" t="s">
        <v>2070</v>
      </c>
      <c r="G4264"/>
      <c r="H4264"/>
      <c r="I4264"/>
    </row>
    <row r="4265" spans="1:9">
      <c r="A4265" t="s">
        <v>1698</v>
      </c>
      <c r="B4265" t="s">
        <v>2187</v>
      </c>
      <c r="C4265" t="s">
        <v>2366</v>
      </c>
      <c r="D4265" t="s">
        <v>3252</v>
      </c>
      <c r="E4265" s="48">
        <v>46227</v>
      </c>
      <c r="F4265" t="s">
        <v>2070</v>
      </c>
      <c r="G4265"/>
      <c r="H4265"/>
      <c r="I4265"/>
    </row>
    <row r="4266" spans="1:9">
      <c r="A4266" t="s">
        <v>1698</v>
      </c>
      <c r="B4266" t="s">
        <v>2187</v>
      </c>
      <c r="C4266" t="s">
        <v>2366</v>
      </c>
      <c r="D4266" t="s">
        <v>3252</v>
      </c>
      <c r="E4266" s="48">
        <v>46228</v>
      </c>
      <c r="F4266" t="s">
        <v>2070</v>
      </c>
      <c r="G4266"/>
      <c r="H4266"/>
      <c r="I4266"/>
    </row>
    <row r="4267" spans="1:9">
      <c r="A4267" t="s">
        <v>1698</v>
      </c>
      <c r="B4267" t="s">
        <v>2187</v>
      </c>
      <c r="C4267" t="s">
        <v>2366</v>
      </c>
      <c r="D4267" t="s">
        <v>3252</v>
      </c>
      <c r="E4267" s="48">
        <v>46251</v>
      </c>
      <c r="F4267" t="s">
        <v>2478</v>
      </c>
      <c r="G4267" t="s">
        <v>5135</v>
      </c>
      <c r="H4267"/>
      <c r="I4267"/>
    </row>
    <row r="4268" spans="1:9">
      <c r="A4268" t="s">
        <v>1698</v>
      </c>
      <c r="B4268" t="s">
        <v>2187</v>
      </c>
      <c r="C4268" t="s">
        <v>2366</v>
      </c>
      <c r="D4268" t="s">
        <v>3252</v>
      </c>
      <c r="E4268" s="48">
        <v>46252</v>
      </c>
      <c r="F4268" t="s">
        <v>3288</v>
      </c>
      <c r="G4268" t="s">
        <v>5136</v>
      </c>
      <c r="H4268"/>
      <c r="I4268"/>
    </row>
    <row r="4269" spans="1:9">
      <c r="A4269" t="s">
        <v>1698</v>
      </c>
      <c r="B4269" t="s">
        <v>2187</v>
      </c>
      <c r="C4269" t="s">
        <v>2366</v>
      </c>
      <c r="D4269" t="s">
        <v>3252</v>
      </c>
      <c r="E4269" s="48">
        <v>46253</v>
      </c>
      <c r="F4269" t="s">
        <v>2773</v>
      </c>
      <c r="G4269" t="s">
        <v>3655</v>
      </c>
      <c r="H4269"/>
      <c r="I4269"/>
    </row>
    <row r="4270" spans="1:9">
      <c r="A4270" t="s">
        <v>1698</v>
      </c>
      <c r="B4270" t="s">
        <v>2187</v>
      </c>
      <c r="C4270" t="s">
        <v>2366</v>
      </c>
      <c r="D4270" t="s">
        <v>3252</v>
      </c>
      <c r="E4270" s="48">
        <v>46258</v>
      </c>
      <c r="F4270" t="s">
        <v>2677</v>
      </c>
      <c r="G4270" t="s">
        <v>3767</v>
      </c>
      <c r="H4270"/>
      <c r="I4270"/>
    </row>
    <row r="4271" spans="1:9">
      <c r="A4271" t="s">
        <v>1698</v>
      </c>
      <c r="B4271" t="s">
        <v>2187</v>
      </c>
      <c r="C4271" t="s">
        <v>2366</v>
      </c>
      <c r="D4271" t="s">
        <v>3252</v>
      </c>
      <c r="E4271" s="48">
        <v>46258</v>
      </c>
      <c r="F4271" t="s">
        <v>2677</v>
      </c>
      <c r="G4271" t="s">
        <v>3522</v>
      </c>
      <c r="H4271"/>
      <c r="I4271"/>
    </row>
    <row r="4272" spans="1:9">
      <c r="A4272" t="s">
        <v>1698</v>
      </c>
      <c r="B4272" t="s">
        <v>2187</v>
      </c>
      <c r="C4272" t="s">
        <v>2366</v>
      </c>
      <c r="D4272" t="s">
        <v>3252</v>
      </c>
      <c r="E4272" s="48">
        <v>46265</v>
      </c>
      <c r="F4272" t="s">
        <v>2070</v>
      </c>
      <c r="G4272"/>
      <c r="H4272"/>
      <c r="I4272"/>
    </row>
    <row r="4273" spans="1:9">
      <c r="A4273" t="s">
        <v>1698</v>
      </c>
      <c r="B4273" t="s">
        <v>2187</v>
      </c>
      <c r="C4273" t="s">
        <v>2366</v>
      </c>
      <c r="D4273" t="s">
        <v>3252</v>
      </c>
      <c r="E4273" s="48">
        <v>46268</v>
      </c>
      <c r="F4273" t="s">
        <v>2070</v>
      </c>
      <c r="G4273"/>
      <c r="H4273"/>
      <c r="I4273"/>
    </row>
    <row r="4274" spans="1:9">
      <c r="A4274" t="s">
        <v>1698</v>
      </c>
      <c r="B4274" t="s">
        <v>2187</v>
      </c>
      <c r="C4274" t="s">
        <v>2366</v>
      </c>
      <c r="D4274" t="s">
        <v>3252</v>
      </c>
      <c r="E4274" s="48">
        <v>46269</v>
      </c>
      <c r="F4274" t="s">
        <v>2070</v>
      </c>
      <c r="G4274"/>
      <c r="H4274"/>
      <c r="I4274"/>
    </row>
    <row r="4275" spans="1:9">
      <c r="A4275" t="s">
        <v>1698</v>
      </c>
      <c r="B4275" t="s">
        <v>2187</v>
      </c>
      <c r="C4275" t="s">
        <v>2366</v>
      </c>
      <c r="D4275" t="s">
        <v>3252</v>
      </c>
      <c r="E4275" s="48">
        <v>46270</v>
      </c>
      <c r="F4275" t="s">
        <v>2070</v>
      </c>
      <c r="G4275"/>
      <c r="H4275"/>
      <c r="I4275"/>
    </row>
    <row r="4276" spans="1:9">
      <c r="A4276" t="s">
        <v>1698</v>
      </c>
      <c r="B4276" t="s">
        <v>2187</v>
      </c>
      <c r="C4276" t="s">
        <v>2366</v>
      </c>
      <c r="D4276" t="s">
        <v>3252</v>
      </c>
      <c r="E4276" s="48">
        <v>46283</v>
      </c>
      <c r="F4276" t="s">
        <v>2070</v>
      </c>
      <c r="G4276"/>
      <c r="H4276"/>
      <c r="I4276"/>
    </row>
    <row r="4277" spans="1:9">
      <c r="A4277" t="s">
        <v>1698</v>
      </c>
      <c r="B4277" t="s">
        <v>2187</v>
      </c>
      <c r="C4277" t="s">
        <v>2366</v>
      </c>
      <c r="D4277" t="s">
        <v>3252</v>
      </c>
      <c r="E4277" s="48">
        <v>46293</v>
      </c>
      <c r="F4277" t="s">
        <v>2070</v>
      </c>
      <c r="G4277"/>
      <c r="H4277"/>
      <c r="I4277"/>
    </row>
    <row r="4278" spans="1:9">
      <c r="A4278" t="s">
        <v>1698</v>
      </c>
      <c r="B4278" t="s">
        <v>2187</v>
      </c>
      <c r="C4278" t="s">
        <v>2366</v>
      </c>
      <c r="D4278" t="s">
        <v>3252</v>
      </c>
      <c r="E4278" s="48">
        <v>46294</v>
      </c>
      <c r="F4278" t="s">
        <v>2070</v>
      </c>
      <c r="G4278"/>
      <c r="H4278"/>
      <c r="I4278"/>
    </row>
    <row r="4279" spans="1:9">
      <c r="A4279" t="s">
        <v>1699</v>
      </c>
      <c r="B4279" t="s">
        <v>2054</v>
      </c>
      <c r="C4279" t="s">
        <v>2055</v>
      </c>
      <c r="D4279" t="s">
        <v>3289</v>
      </c>
      <c r="E4279" s="48">
        <v>46162</v>
      </c>
      <c r="F4279" t="s">
        <v>2056</v>
      </c>
      <c r="G4279" t="s">
        <v>5137</v>
      </c>
      <c r="H4279"/>
      <c r="I4279"/>
    </row>
    <row r="4280" spans="1:9">
      <c r="A4280" t="s">
        <v>1699</v>
      </c>
      <c r="B4280" t="s">
        <v>2054</v>
      </c>
      <c r="C4280" t="s">
        <v>2055</v>
      </c>
      <c r="D4280" t="s">
        <v>3289</v>
      </c>
      <c r="E4280" s="48">
        <v>46163</v>
      </c>
      <c r="F4280" t="s">
        <v>2593</v>
      </c>
      <c r="G4280" t="s">
        <v>5138</v>
      </c>
      <c r="H4280"/>
      <c r="I4280"/>
    </row>
    <row r="4281" spans="1:9">
      <c r="A4281" t="s">
        <v>1699</v>
      </c>
      <c r="B4281" t="s">
        <v>2054</v>
      </c>
      <c r="C4281" t="s">
        <v>2055</v>
      </c>
      <c r="D4281" t="s">
        <v>3289</v>
      </c>
      <c r="E4281" s="48">
        <v>46164</v>
      </c>
      <c r="F4281" t="s">
        <v>3290</v>
      </c>
      <c r="G4281" t="s">
        <v>5139</v>
      </c>
      <c r="H4281"/>
      <c r="I4281"/>
    </row>
    <row r="4282" spans="1:9">
      <c r="A4282" t="s">
        <v>1699</v>
      </c>
      <c r="B4282" t="s">
        <v>2054</v>
      </c>
      <c r="C4282" t="s">
        <v>2055</v>
      </c>
      <c r="D4282" t="s">
        <v>3289</v>
      </c>
      <c r="E4282" s="48">
        <v>46164</v>
      </c>
      <c r="F4282" t="s">
        <v>3290</v>
      </c>
      <c r="G4282" t="s">
        <v>5140</v>
      </c>
      <c r="H4282"/>
      <c r="I4282"/>
    </row>
    <row r="4283" spans="1:9">
      <c r="A4283" t="s">
        <v>1699</v>
      </c>
      <c r="B4283" t="s">
        <v>2054</v>
      </c>
      <c r="C4283" t="s">
        <v>2055</v>
      </c>
      <c r="D4283" t="s">
        <v>3289</v>
      </c>
      <c r="E4283" s="48">
        <v>46169</v>
      </c>
      <c r="F4283" t="s">
        <v>2489</v>
      </c>
      <c r="G4283" t="s">
        <v>5141</v>
      </c>
      <c r="H4283"/>
      <c r="I4283"/>
    </row>
    <row r="4284" spans="1:9">
      <c r="A4284" t="s">
        <v>1699</v>
      </c>
      <c r="B4284" t="s">
        <v>2054</v>
      </c>
      <c r="C4284" t="s">
        <v>2055</v>
      </c>
      <c r="D4284" t="s">
        <v>3289</v>
      </c>
      <c r="E4284" s="48">
        <v>46169</v>
      </c>
      <c r="F4284" t="s">
        <v>2489</v>
      </c>
      <c r="G4284" t="s">
        <v>5142</v>
      </c>
      <c r="H4284"/>
      <c r="I4284"/>
    </row>
    <row r="4285" spans="1:9">
      <c r="A4285" t="s">
        <v>1699</v>
      </c>
      <c r="B4285" t="s">
        <v>2054</v>
      </c>
      <c r="C4285" t="s">
        <v>2055</v>
      </c>
      <c r="D4285" t="s">
        <v>3289</v>
      </c>
      <c r="E4285" s="48">
        <v>46169</v>
      </c>
      <c r="F4285" t="s">
        <v>2489</v>
      </c>
      <c r="G4285" t="s">
        <v>5143</v>
      </c>
      <c r="H4285"/>
      <c r="I4285"/>
    </row>
    <row r="4286" spans="1:9">
      <c r="A4286" t="s">
        <v>1699</v>
      </c>
      <c r="B4286" t="s">
        <v>2054</v>
      </c>
      <c r="C4286" t="s">
        <v>2055</v>
      </c>
      <c r="D4286" t="s">
        <v>3289</v>
      </c>
      <c r="E4286" s="48">
        <v>46170</v>
      </c>
      <c r="F4286" t="s">
        <v>2320</v>
      </c>
      <c r="G4286" t="s">
        <v>5144</v>
      </c>
      <c r="H4286"/>
      <c r="I4286"/>
    </row>
    <row r="4287" spans="1:9">
      <c r="A4287" t="s">
        <v>1699</v>
      </c>
      <c r="B4287" t="s">
        <v>2054</v>
      </c>
      <c r="C4287" t="s">
        <v>2055</v>
      </c>
      <c r="D4287" t="s">
        <v>3289</v>
      </c>
      <c r="E4287" s="48">
        <v>46170</v>
      </c>
      <c r="F4287" t="s">
        <v>2320</v>
      </c>
      <c r="G4287" t="s">
        <v>5145</v>
      </c>
      <c r="H4287"/>
      <c r="I4287"/>
    </row>
    <row r="4288" spans="1:9">
      <c r="A4288" t="s">
        <v>1699</v>
      </c>
      <c r="B4288" t="s">
        <v>2054</v>
      </c>
      <c r="C4288" t="s">
        <v>2055</v>
      </c>
      <c r="D4288" t="s">
        <v>3289</v>
      </c>
      <c r="E4288" s="48">
        <v>46170</v>
      </c>
      <c r="F4288" t="s">
        <v>2320</v>
      </c>
      <c r="G4288" t="s">
        <v>5146</v>
      </c>
      <c r="H4288"/>
      <c r="I4288"/>
    </row>
    <row r="4289" spans="1:9">
      <c r="A4289" t="s">
        <v>1699</v>
      </c>
      <c r="B4289" t="s">
        <v>2054</v>
      </c>
      <c r="C4289" t="s">
        <v>2055</v>
      </c>
      <c r="D4289" t="s">
        <v>3289</v>
      </c>
      <c r="E4289" s="48">
        <v>46170</v>
      </c>
      <c r="F4289" t="s">
        <v>2320</v>
      </c>
      <c r="G4289" t="s">
        <v>5147</v>
      </c>
      <c r="H4289"/>
      <c r="I4289"/>
    </row>
    <row r="4290" spans="1:9">
      <c r="A4290" t="s">
        <v>1699</v>
      </c>
      <c r="B4290" t="s">
        <v>2054</v>
      </c>
      <c r="C4290" t="s">
        <v>2055</v>
      </c>
      <c r="D4290" t="s">
        <v>3289</v>
      </c>
      <c r="E4290" s="48">
        <v>46171</v>
      </c>
      <c r="F4290" t="s">
        <v>2321</v>
      </c>
      <c r="G4290" t="s">
        <v>5148</v>
      </c>
      <c r="H4290"/>
      <c r="I4290"/>
    </row>
    <row r="4291" spans="1:9">
      <c r="A4291" t="s">
        <v>1699</v>
      </c>
      <c r="B4291" t="s">
        <v>2054</v>
      </c>
      <c r="C4291" t="s">
        <v>2055</v>
      </c>
      <c r="D4291" t="s">
        <v>3289</v>
      </c>
      <c r="E4291" s="48">
        <v>46171</v>
      </c>
      <c r="F4291" t="s">
        <v>2321</v>
      </c>
      <c r="G4291" t="s">
        <v>5149</v>
      </c>
      <c r="H4291"/>
      <c r="I4291"/>
    </row>
    <row r="4292" spans="1:9">
      <c r="A4292" t="s">
        <v>1699</v>
      </c>
      <c r="B4292" t="s">
        <v>2054</v>
      </c>
      <c r="C4292" t="s">
        <v>2055</v>
      </c>
      <c r="D4292" t="s">
        <v>3289</v>
      </c>
      <c r="E4292" s="48">
        <v>46171</v>
      </c>
      <c r="F4292" t="s">
        <v>2321</v>
      </c>
      <c r="G4292" t="s">
        <v>5150</v>
      </c>
      <c r="H4292"/>
      <c r="I4292"/>
    </row>
    <row r="4293" spans="1:9">
      <c r="A4293" t="s">
        <v>1699</v>
      </c>
      <c r="B4293" t="s">
        <v>2054</v>
      </c>
      <c r="C4293" t="s">
        <v>2055</v>
      </c>
      <c r="D4293" t="s">
        <v>3289</v>
      </c>
      <c r="E4293" s="48">
        <v>46171</v>
      </c>
      <c r="F4293" t="s">
        <v>2321</v>
      </c>
      <c r="G4293" t="s">
        <v>5151</v>
      </c>
      <c r="H4293"/>
      <c r="I4293"/>
    </row>
    <row r="4294" spans="1:9">
      <c r="A4294" t="s">
        <v>1699</v>
      </c>
      <c r="B4294" t="s">
        <v>2054</v>
      </c>
      <c r="C4294" t="s">
        <v>2055</v>
      </c>
      <c r="D4294" t="s">
        <v>3289</v>
      </c>
      <c r="E4294" s="48">
        <v>46171</v>
      </c>
      <c r="F4294" t="s">
        <v>2321</v>
      </c>
      <c r="G4294" t="s">
        <v>5152</v>
      </c>
      <c r="H4294"/>
      <c r="I4294"/>
    </row>
    <row r="4295" spans="1:9">
      <c r="A4295" t="s">
        <v>1699</v>
      </c>
      <c r="B4295" t="s">
        <v>2054</v>
      </c>
      <c r="C4295" t="s">
        <v>2055</v>
      </c>
      <c r="D4295" t="s">
        <v>3289</v>
      </c>
      <c r="E4295" s="48">
        <v>46171</v>
      </c>
      <c r="F4295" t="s">
        <v>2321</v>
      </c>
      <c r="G4295" t="s">
        <v>5153</v>
      </c>
      <c r="H4295"/>
      <c r="I4295"/>
    </row>
    <row r="4296" spans="1:9">
      <c r="A4296" t="s">
        <v>1699</v>
      </c>
      <c r="B4296" t="s">
        <v>2054</v>
      </c>
      <c r="C4296" t="s">
        <v>2055</v>
      </c>
      <c r="D4296" t="s">
        <v>3289</v>
      </c>
      <c r="E4296" s="48">
        <v>46171</v>
      </c>
      <c r="F4296" t="s">
        <v>2321</v>
      </c>
      <c r="G4296" t="s">
        <v>5154</v>
      </c>
      <c r="H4296"/>
      <c r="I4296"/>
    </row>
    <row r="4297" spans="1:9">
      <c r="A4297" t="s">
        <v>1699</v>
      </c>
      <c r="B4297" t="s">
        <v>2054</v>
      </c>
      <c r="C4297" t="s">
        <v>2055</v>
      </c>
      <c r="D4297" t="s">
        <v>3289</v>
      </c>
      <c r="E4297" s="48">
        <v>46171</v>
      </c>
      <c r="F4297" t="s">
        <v>2321</v>
      </c>
      <c r="G4297" t="s">
        <v>5155</v>
      </c>
      <c r="H4297"/>
      <c r="I4297"/>
    </row>
    <row r="4298" spans="1:9">
      <c r="A4298" t="s">
        <v>1699</v>
      </c>
      <c r="B4298" t="s">
        <v>2054</v>
      </c>
      <c r="C4298" t="s">
        <v>2055</v>
      </c>
      <c r="D4298" t="s">
        <v>3289</v>
      </c>
      <c r="E4298" s="48">
        <v>46172</v>
      </c>
      <c r="F4298" t="s">
        <v>2543</v>
      </c>
      <c r="G4298" t="s">
        <v>5156</v>
      </c>
      <c r="H4298"/>
      <c r="I4298"/>
    </row>
    <row r="4299" spans="1:9">
      <c r="A4299" t="s">
        <v>1699</v>
      </c>
      <c r="B4299" t="s">
        <v>2054</v>
      </c>
      <c r="C4299" t="s">
        <v>2055</v>
      </c>
      <c r="D4299" t="s">
        <v>3289</v>
      </c>
      <c r="E4299" s="48">
        <v>46172</v>
      </c>
      <c r="F4299" t="s">
        <v>2543</v>
      </c>
      <c r="G4299" t="s">
        <v>5157</v>
      </c>
      <c r="H4299"/>
      <c r="I4299"/>
    </row>
    <row r="4300" spans="1:9">
      <c r="A4300" t="s">
        <v>1699</v>
      </c>
      <c r="B4300" t="s">
        <v>2054</v>
      </c>
      <c r="C4300" t="s">
        <v>2055</v>
      </c>
      <c r="D4300" t="s">
        <v>3289</v>
      </c>
      <c r="E4300" s="48">
        <v>46172</v>
      </c>
      <c r="F4300" t="s">
        <v>2543</v>
      </c>
      <c r="G4300" t="s">
        <v>5158</v>
      </c>
      <c r="H4300"/>
      <c r="I4300"/>
    </row>
    <row r="4301" spans="1:9">
      <c r="A4301" t="s">
        <v>1699</v>
      </c>
      <c r="B4301" t="s">
        <v>2054</v>
      </c>
      <c r="C4301" t="s">
        <v>2055</v>
      </c>
      <c r="D4301" t="s">
        <v>3289</v>
      </c>
      <c r="E4301" s="48">
        <v>46174</v>
      </c>
      <c r="F4301" t="s">
        <v>3291</v>
      </c>
      <c r="G4301" t="s">
        <v>5159</v>
      </c>
      <c r="H4301"/>
      <c r="I4301"/>
    </row>
    <row r="4302" spans="1:9">
      <c r="A4302" t="s">
        <v>1699</v>
      </c>
      <c r="B4302" t="s">
        <v>2054</v>
      </c>
      <c r="C4302" t="s">
        <v>2055</v>
      </c>
      <c r="D4302" t="s">
        <v>3289</v>
      </c>
      <c r="E4302" s="48">
        <v>46175</v>
      </c>
      <c r="F4302" t="s">
        <v>2061</v>
      </c>
      <c r="G4302" t="s">
        <v>4607</v>
      </c>
      <c r="H4302"/>
      <c r="I4302"/>
    </row>
    <row r="4303" spans="1:9">
      <c r="A4303" t="s">
        <v>1699</v>
      </c>
      <c r="B4303" t="s">
        <v>2054</v>
      </c>
      <c r="C4303" t="s">
        <v>2055</v>
      </c>
      <c r="D4303" t="s">
        <v>3289</v>
      </c>
      <c r="E4303" s="48">
        <v>46175</v>
      </c>
      <c r="F4303" t="s">
        <v>2061</v>
      </c>
      <c r="G4303" t="s">
        <v>4608</v>
      </c>
      <c r="H4303"/>
      <c r="I4303"/>
    </row>
    <row r="4304" spans="1:9">
      <c r="A4304" t="s">
        <v>1699</v>
      </c>
      <c r="B4304" t="s">
        <v>2054</v>
      </c>
      <c r="C4304" t="s">
        <v>2055</v>
      </c>
      <c r="D4304" t="s">
        <v>3289</v>
      </c>
      <c r="E4304" s="48">
        <v>46175</v>
      </c>
      <c r="F4304" t="s">
        <v>2061</v>
      </c>
      <c r="G4304" t="s">
        <v>4609</v>
      </c>
      <c r="H4304"/>
      <c r="I4304"/>
    </row>
    <row r="4305" spans="1:9">
      <c r="A4305" t="s">
        <v>1699</v>
      </c>
      <c r="B4305" t="s">
        <v>2054</v>
      </c>
      <c r="C4305" t="s">
        <v>2055</v>
      </c>
      <c r="D4305" t="s">
        <v>3289</v>
      </c>
      <c r="E4305" s="48">
        <v>46175</v>
      </c>
      <c r="F4305" t="s">
        <v>2061</v>
      </c>
      <c r="G4305" t="s">
        <v>4610</v>
      </c>
      <c r="H4305"/>
      <c r="I4305"/>
    </row>
    <row r="4306" spans="1:9">
      <c r="A4306" t="s">
        <v>1699</v>
      </c>
      <c r="B4306" t="s">
        <v>2054</v>
      </c>
      <c r="C4306" t="s">
        <v>2055</v>
      </c>
      <c r="D4306" t="s">
        <v>3289</v>
      </c>
      <c r="E4306" s="48">
        <v>46175</v>
      </c>
      <c r="F4306" t="s">
        <v>2061</v>
      </c>
      <c r="G4306" t="s">
        <v>4611</v>
      </c>
      <c r="H4306"/>
      <c r="I4306"/>
    </row>
    <row r="4307" spans="1:9">
      <c r="A4307" t="s">
        <v>1699</v>
      </c>
      <c r="B4307" t="s">
        <v>2054</v>
      </c>
      <c r="C4307" t="s">
        <v>2055</v>
      </c>
      <c r="D4307" t="s">
        <v>3289</v>
      </c>
      <c r="E4307" s="48">
        <v>46175</v>
      </c>
      <c r="F4307" t="s">
        <v>2061</v>
      </c>
      <c r="G4307" t="s">
        <v>4612</v>
      </c>
      <c r="H4307"/>
      <c r="I4307"/>
    </row>
    <row r="4308" spans="1:9">
      <c r="A4308" t="s">
        <v>1699</v>
      </c>
      <c r="B4308" t="s">
        <v>2054</v>
      </c>
      <c r="C4308" t="s">
        <v>2055</v>
      </c>
      <c r="D4308" t="s">
        <v>3289</v>
      </c>
      <c r="E4308" s="48">
        <v>46175</v>
      </c>
      <c r="F4308" t="s">
        <v>2061</v>
      </c>
      <c r="G4308" t="s">
        <v>4613</v>
      </c>
      <c r="H4308"/>
      <c r="I4308"/>
    </row>
    <row r="4309" spans="1:9">
      <c r="A4309" t="s">
        <v>1699</v>
      </c>
      <c r="B4309" t="s">
        <v>2054</v>
      </c>
      <c r="C4309" t="s">
        <v>2055</v>
      </c>
      <c r="D4309" t="s">
        <v>3289</v>
      </c>
      <c r="E4309" s="48">
        <v>46175</v>
      </c>
      <c r="F4309" t="s">
        <v>2061</v>
      </c>
      <c r="G4309" t="s">
        <v>4614</v>
      </c>
      <c r="H4309"/>
      <c r="I4309"/>
    </row>
    <row r="4310" spans="1:9">
      <c r="A4310" t="s">
        <v>1699</v>
      </c>
      <c r="B4310" t="s">
        <v>2054</v>
      </c>
      <c r="C4310" t="s">
        <v>2055</v>
      </c>
      <c r="D4310" t="s">
        <v>3289</v>
      </c>
      <c r="E4310" s="48">
        <v>46176</v>
      </c>
      <c r="F4310" t="s">
        <v>2204</v>
      </c>
      <c r="G4310" t="s">
        <v>4690</v>
      </c>
      <c r="H4310"/>
      <c r="I4310"/>
    </row>
    <row r="4311" spans="1:9">
      <c r="A4311" t="s">
        <v>1699</v>
      </c>
      <c r="B4311" t="s">
        <v>2054</v>
      </c>
      <c r="C4311" t="s">
        <v>2055</v>
      </c>
      <c r="D4311" t="s">
        <v>3289</v>
      </c>
      <c r="E4311" s="48">
        <v>46177</v>
      </c>
      <c r="F4311" t="s">
        <v>2372</v>
      </c>
      <c r="G4311" t="s">
        <v>3400</v>
      </c>
      <c r="H4311"/>
      <c r="I4311"/>
    </row>
    <row r="4312" spans="1:9">
      <c r="A4312" t="s">
        <v>1699</v>
      </c>
      <c r="B4312" t="s">
        <v>2054</v>
      </c>
      <c r="C4312" t="s">
        <v>2055</v>
      </c>
      <c r="D4312" t="s">
        <v>3289</v>
      </c>
      <c r="E4312" s="48">
        <v>46178</v>
      </c>
      <c r="F4312" t="s">
        <v>2137</v>
      </c>
      <c r="G4312" t="s">
        <v>4671</v>
      </c>
      <c r="H4312"/>
      <c r="I4312"/>
    </row>
    <row r="4313" spans="1:9">
      <c r="A4313" t="s">
        <v>1699</v>
      </c>
      <c r="B4313" t="s">
        <v>2054</v>
      </c>
      <c r="C4313" t="s">
        <v>2055</v>
      </c>
      <c r="D4313" t="s">
        <v>3289</v>
      </c>
      <c r="E4313" s="48">
        <v>46178</v>
      </c>
      <c r="F4313" t="s">
        <v>2137</v>
      </c>
      <c r="G4313" t="s">
        <v>4672</v>
      </c>
      <c r="H4313"/>
      <c r="I4313"/>
    </row>
    <row r="4314" spans="1:9">
      <c r="A4314" t="s">
        <v>1699</v>
      </c>
      <c r="B4314" t="s">
        <v>2054</v>
      </c>
      <c r="C4314" t="s">
        <v>2055</v>
      </c>
      <c r="D4314" t="s">
        <v>3289</v>
      </c>
      <c r="E4314" s="48">
        <v>46178</v>
      </c>
      <c r="F4314" t="s">
        <v>2137</v>
      </c>
      <c r="G4314" t="s">
        <v>4673</v>
      </c>
      <c r="H4314"/>
      <c r="I4314"/>
    </row>
    <row r="4315" spans="1:9">
      <c r="A4315" t="s">
        <v>1699</v>
      </c>
      <c r="B4315" t="s">
        <v>2054</v>
      </c>
      <c r="C4315" t="s">
        <v>2055</v>
      </c>
      <c r="D4315" t="s">
        <v>3289</v>
      </c>
      <c r="E4315" s="48">
        <v>46178</v>
      </c>
      <c r="F4315" t="s">
        <v>2137</v>
      </c>
      <c r="G4315" t="s">
        <v>4674</v>
      </c>
      <c r="H4315"/>
      <c r="I4315"/>
    </row>
    <row r="4316" spans="1:9">
      <c r="A4316" t="s">
        <v>1699</v>
      </c>
      <c r="B4316" t="s">
        <v>2054</v>
      </c>
      <c r="C4316" t="s">
        <v>2055</v>
      </c>
      <c r="D4316" t="s">
        <v>3289</v>
      </c>
      <c r="E4316" s="48">
        <v>46178</v>
      </c>
      <c r="F4316" t="s">
        <v>2137</v>
      </c>
      <c r="G4316" t="s">
        <v>4675</v>
      </c>
      <c r="H4316"/>
      <c r="I4316"/>
    </row>
    <row r="4317" spans="1:9">
      <c r="A4317" t="s">
        <v>1699</v>
      </c>
      <c r="B4317" t="s">
        <v>2054</v>
      </c>
      <c r="C4317" t="s">
        <v>2055</v>
      </c>
      <c r="D4317" t="s">
        <v>3289</v>
      </c>
      <c r="E4317" s="48">
        <v>46179</v>
      </c>
      <c r="F4317" t="s">
        <v>2266</v>
      </c>
      <c r="G4317" t="s">
        <v>4665</v>
      </c>
      <c r="H4317"/>
      <c r="I4317"/>
    </row>
    <row r="4318" spans="1:9">
      <c r="A4318" t="s">
        <v>1699</v>
      </c>
      <c r="B4318" t="s">
        <v>2054</v>
      </c>
      <c r="C4318" t="s">
        <v>2055</v>
      </c>
      <c r="D4318" t="s">
        <v>3289</v>
      </c>
      <c r="E4318" s="48">
        <v>46183</v>
      </c>
      <c r="F4318" t="s">
        <v>2427</v>
      </c>
      <c r="G4318" t="s">
        <v>3479</v>
      </c>
      <c r="H4318"/>
      <c r="I4318"/>
    </row>
    <row r="4319" spans="1:9">
      <c r="A4319" t="s">
        <v>1699</v>
      </c>
      <c r="B4319" t="s">
        <v>2054</v>
      </c>
      <c r="C4319" t="s">
        <v>2055</v>
      </c>
      <c r="D4319" t="s">
        <v>3289</v>
      </c>
      <c r="E4319" s="48">
        <v>46183</v>
      </c>
      <c r="F4319" t="s">
        <v>2427</v>
      </c>
      <c r="G4319" t="s">
        <v>3480</v>
      </c>
      <c r="H4319"/>
      <c r="I4319"/>
    </row>
    <row r="4320" spans="1:9">
      <c r="A4320" t="s">
        <v>1699</v>
      </c>
      <c r="B4320" t="s">
        <v>2054</v>
      </c>
      <c r="C4320" t="s">
        <v>2055</v>
      </c>
      <c r="D4320" t="s">
        <v>3289</v>
      </c>
      <c r="E4320" s="48">
        <v>46183</v>
      </c>
      <c r="F4320" t="s">
        <v>2427</v>
      </c>
      <c r="G4320" t="s">
        <v>3481</v>
      </c>
      <c r="H4320"/>
      <c r="I4320"/>
    </row>
    <row r="4321" spans="1:9">
      <c r="A4321" t="s">
        <v>1699</v>
      </c>
      <c r="B4321" t="s">
        <v>2054</v>
      </c>
      <c r="C4321" t="s">
        <v>2055</v>
      </c>
      <c r="D4321" t="s">
        <v>3289</v>
      </c>
      <c r="E4321" s="48">
        <v>46183</v>
      </c>
      <c r="F4321" t="s">
        <v>2427</v>
      </c>
      <c r="G4321" t="s">
        <v>3482</v>
      </c>
      <c r="H4321"/>
      <c r="I4321"/>
    </row>
    <row r="4322" spans="1:9">
      <c r="A4322" t="s">
        <v>1699</v>
      </c>
      <c r="B4322" t="s">
        <v>2054</v>
      </c>
      <c r="C4322" t="s">
        <v>2055</v>
      </c>
      <c r="D4322" t="s">
        <v>3289</v>
      </c>
      <c r="E4322" s="48">
        <v>46183</v>
      </c>
      <c r="F4322" t="s">
        <v>2427</v>
      </c>
      <c r="G4322" t="s">
        <v>3483</v>
      </c>
      <c r="H4322"/>
      <c r="I4322"/>
    </row>
    <row r="4323" spans="1:9">
      <c r="A4323" t="s">
        <v>1699</v>
      </c>
      <c r="B4323" t="s">
        <v>2054</v>
      </c>
      <c r="C4323" t="s">
        <v>2055</v>
      </c>
      <c r="D4323" t="s">
        <v>3289</v>
      </c>
      <c r="E4323" s="48">
        <v>46183</v>
      </c>
      <c r="F4323" t="s">
        <v>2427</v>
      </c>
      <c r="G4323" t="s">
        <v>3484</v>
      </c>
      <c r="H4323"/>
      <c r="I4323"/>
    </row>
    <row r="4324" spans="1:9">
      <c r="A4324" t="s">
        <v>1699</v>
      </c>
      <c r="B4324" t="s">
        <v>2054</v>
      </c>
      <c r="C4324" t="s">
        <v>2055</v>
      </c>
      <c r="D4324" t="s">
        <v>3289</v>
      </c>
      <c r="E4324" s="48">
        <v>46184</v>
      </c>
      <c r="F4324" t="s">
        <v>2546</v>
      </c>
      <c r="G4324" t="s">
        <v>4388</v>
      </c>
      <c r="H4324"/>
      <c r="I4324"/>
    </row>
    <row r="4325" spans="1:9">
      <c r="A4325" t="s">
        <v>1699</v>
      </c>
      <c r="B4325" t="s">
        <v>2054</v>
      </c>
      <c r="C4325" t="s">
        <v>2055</v>
      </c>
      <c r="D4325" t="s">
        <v>3289</v>
      </c>
      <c r="E4325" s="48">
        <v>46185</v>
      </c>
      <c r="F4325" t="s">
        <v>2547</v>
      </c>
      <c r="G4325" t="s">
        <v>3781</v>
      </c>
      <c r="H4325"/>
      <c r="I4325"/>
    </row>
    <row r="4326" spans="1:9">
      <c r="A4326" t="s">
        <v>1699</v>
      </c>
      <c r="B4326" t="s">
        <v>2054</v>
      </c>
      <c r="C4326" t="s">
        <v>2055</v>
      </c>
      <c r="D4326" t="s">
        <v>3289</v>
      </c>
      <c r="E4326" s="48">
        <v>46185</v>
      </c>
      <c r="F4326" t="s">
        <v>2547</v>
      </c>
      <c r="G4326" t="s">
        <v>3782</v>
      </c>
      <c r="H4326"/>
      <c r="I4326"/>
    </row>
    <row r="4327" spans="1:9">
      <c r="A4327" t="s">
        <v>1699</v>
      </c>
      <c r="B4327" t="s">
        <v>2054</v>
      </c>
      <c r="C4327" t="s">
        <v>2055</v>
      </c>
      <c r="D4327" t="s">
        <v>3289</v>
      </c>
      <c r="E4327" s="48">
        <v>46186</v>
      </c>
      <c r="F4327" t="s">
        <v>2069</v>
      </c>
      <c r="G4327" t="s">
        <v>4390</v>
      </c>
      <c r="H4327"/>
      <c r="I4327"/>
    </row>
    <row r="4328" spans="1:9">
      <c r="A4328" t="s">
        <v>1699</v>
      </c>
      <c r="B4328" t="s">
        <v>2054</v>
      </c>
      <c r="C4328" t="s">
        <v>2055</v>
      </c>
      <c r="D4328" t="s">
        <v>3289</v>
      </c>
      <c r="E4328" s="48">
        <v>46188</v>
      </c>
      <c r="F4328" t="s">
        <v>2070</v>
      </c>
      <c r="G4328"/>
      <c r="H4328"/>
      <c r="I4328"/>
    </row>
    <row r="4329" spans="1:9">
      <c r="A4329" t="s">
        <v>1699</v>
      </c>
      <c r="B4329" t="s">
        <v>2054</v>
      </c>
      <c r="C4329" t="s">
        <v>2055</v>
      </c>
      <c r="D4329" t="s">
        <v>3289</v>
      </c>
      <c r="E4329" s="48">
        <v>46189</v>
      </c>
      <c r="F4329" t="s">
        <v>2525</v>
      </c>
      <c r="G4329" t="s">
        <v>3783</v>
      </c>
      <c r="H4329"/>
      <c r="I4329"/>
    </row>
    <row r="4330" spans="1:9">
      <c r="A4330" t="s">
        <v>1699</v>
      </c>
      <c r="B4330" t="s">
        <v>2054</v>
      </c>
      <c r="C4330" t="s">
        <v>2055</v>
      </c>
      <c r="D4330" t="s">
        <v>3289</v>
      </c>
      <c r="E4330" s="48">
        <v>46191</v>
      </c>
      <c r="F4330" t="s">
        <v>2669</v>
      </c>
      <c r="G4330" t="s">
        <v>3393</v>
      </c>
      <c r="H4330"/>
      <c r="I4330"/>
    </row>
    <row r="4331" spans="1:9">
      <c r="A4331" t="s">
        <v>1699</v>
      </c>
      <c r="B4331" t="s">
        <v>2054</v>
      </c>
      <c r="C4331" t="s">
        <v>2055</v>
      </c>
      <c r="D4331" t="s">
        <v>3289</v>
      </c>
      <c r="E4331" s="48">
        <v>46192</v>
      </c>
      <c r="F4331" t="s">
        <v>2073</v>
      </c>
      <c r="G4331" t="s">
        <v>3394</v>
      </c>
      <c r="H4331"/>
      <c r="I4331"/>
    </row>
    <row r="4332" spans="1:9">
      <c r="A4332" t="s">
        <v>1699</v>
      </c>
      <c r="B4332" t="s">
        <v>2054</v>
      </c>
      <c r="C4332" t="s">
        <v>2055</v>
      </c>
      <c r="D4332" t="s">
        <v>3289</v>
      </c>
      <c r="E4332" s="48">
        <v>46192</v>
      </c>
      <c r="F4332" t="s">
        <v>2073</v>
      </c>
      <c r="G4332" t="s">
        <v>3395</v>
      </c>
      <c r="H4332"/>
      <c r="I4332"/>
    </row>
    <row r="4333" spans="1:9">
      <c r="A4333" t="s">
        <v>1699</v>
      </c>
      <c r="B4333" t="s">
        <v>2054</v>
      </c>
      <c r="C4333" t="s">
        <v>2055</v>
      </c>
      <c r="D4333" t="s">
        <v>3289</v>
      </c>
      <c r="E4333" s="48">
        <v>46192</v>
      </c>
      <c r="F4333" t="s">
        <v>2073</v>
      </c>
      <c r="G4333" t="s">
        <v>3786</v>
      </c>
      <c r="H4333"/>
      <c r="I4333"/>
    </row>
    <row r="4334" spans="1:9">
      <c r="A4334" t="s">
        <v>1699</v>
      </c>
      <c r="B4334" t="s">
        <v>2054</v>
      </c>
      <c r="C4334" t="s">
        <v>2055</v>
      </c>
      <c r="D4334" t="s">
        <v>3289</v>
      </c>
      <c r="E4334" s="48">
        <v>46192</v>
      </c>
      <c r="F4334" t="s">
        <v>2073</v>
      </c>
      <c r="G4334" t="s">
        <v>3787</v>
      </c>
      <c r="H4334"/>
      <c r="I4334"/>
    </row>
    <row r="4335" spans="1:9">
      <c r="A4335" t="s">
        <v>1699</v>
      </c>
      <c r="B4335" t="s">
        <v>2054</v>
      </c>
      <c r="C4335" t="s">
        <v>2055</v>
      </c>
      <c r="D4335" t="s">
        <v>3289</v>
      </c>
      <c r="E4335" s="48">
        <v>46192</v>
      </c>
      <c r="F4335" t="s">
        <v>2073</v>
      </c>
      <c r="G4335" t="s">
        <v>3788</v>
      </c>
      <c r="H4335"/>
      <c r="I4335"/>
    </row>
    <row r="4336" spans="1:9">
      <c r="A4336" t="s">
        <v>1699</v>
      </c>
      <c r="B4336" t="s">
        <v>2054</v>
      </c>
      <c r="C4336" t="s">
        <v>2055</v>
      </c>
      <c r="D4336" t="s">
        <v>3289</v>
      </c>
      <c r="E4336" s="48">
        <v>46192</v>
      </c>
      <c r="F4336" t="s">
        <v>2073</v>
      </c>
      <c r="G4336" t="s">
        <v>3789</v>
      </c>
      <c r="H4336"/>
      <c r="I4336"/>
    </row>
    <row r="4337" spans="1:9">
      <c r="A4337" t="s">
        <v>1699</v>
      </c>
      <c r="B4337" t="s">
        <v>2054</v>
      </c>
      <c r="C4337" t="s">
        <v>2055</v>
      </c>
      <c r="D4337" t="s">
        <v>3289</v>
      </c>
      <c r="E4337" s="48">
        <v>46193</v>
      </c>
      <c r="F4337" t="s">
        <v>2837</v>
      </c>
      <c r="G4337" t="s">
        <v>4069</v>
      </c>
      <c r="H4337"/>
      <c r="I4337"/>
    </row>
    <row r="4338" spans="1:9">
      <c r="A4338" t="s">
        <v>1699</v>
      </c>
      <c r="B4338" t="s">
        <v>2054</v>
      </c>
      <c r="C4338" t="s">
        <v>2055</v>
      </c>
      <c r="D4338" t="s">
        <v>3289</v>
      </c>
      <c r="E4338" s="48">
        <v>46194</v>
      </c>
      <c r="F4338" t="s">
        <v>2070</v>
      </c>
      <c r="G4338"/>
      <c r="H4338"/>
      <c r="I4338"/>
    </row>
    <row r="4339" spans="1:9">
      <c r="A4339" t="s">
        <v>1699</v>
      </c>
      <c r="B4339" t="s">
        <v>2054</v>
      </c>
      <c r="C4339" t="s">
        <v>2055</v>
      </c>
      <c r="D4339" t="s">
        <v>3289</v>
      </c>
      <c r="E4339" s="48">
        <v>46196</v>
      </c>
      <c r="F4339" t="s">
        <v>2435</v>
      </c>
      <c r="G4339" t="s">
        <v>4070</v>
      </c>
      <c r="H4339"/>
      <c r="I4339"/>
    </row>
    <row r="4340" spans="1:9">
      <c r="A4340" t="s">
        <v>1699</v>
      </c>
      <c r="B4340" t="s">
        <v>2054</v>
      </c>
      <c r="C4340" t="s">
        <v>2055</v>
      </c>
      <c r="D4340" t="s">
        <v>3289</v>
      </c>
      <c r="E4340" s="48">
        <v>46197</v>
      </c>
      <c r="F4340" t="s">
        <v>2276</v>
      </c>
      <c r="G4340" t="s">
        <v>3935</v>
      </c>
      <c r="H4340"/>
      <c r="I4340"/>
    </row>
    <row r="4341" spans="1:9">
      <c r="A4341" t="s">
        <v>1699</v>
      </c>
      <c r="B4341" t="s">
        <v>2054</v>
      </c>
      <c r="C4341" t="s">
        <v>2055</v>
      </c>
      <c r="D4341" t="s">
        <v>3289</v>
      </c>
      <c r="E4341" s="48">
        <v>46197</v>
      </c>
      <c r="F4341" t="s">
        <v>2276</v>
      </c>
      <c r="G4341" t="s">
        <v>3936</v>
      </c>
      <c r="H4341"/>
      <c r="I4341"/>
    </row>
    <row r="4342" spans="1:9">
      <c r="A4342" t="s">
        <v>1699</v>
      </c>
      <c r="B4342" t="s">
        <v>2054</v>
      </c>
      <c r="C4342" t="s">
        <v>2055</v>
      </c>
      <c r="D4342" t="s">
        <v>3289</v>
      </c>
      <c r="E4342" s="48">
        <v>46198</v>
      </c>
      <c r="F4342" t="s">
        <v>2335</v>
      </c>
      <c r="G4342" t="s">
        <v>4405</v>
      </c>
      <c r="H4342"/>
      <c r="I4342"/>
    </row>
    <row r="4343" spans="1:9">
      <c r="A4343" t="s">
        <v>1699</v>
      </c>
      <c r="B4343" t="s">
        <v>2054</v>
      </c>
      <c r="C4343" t="s">
        <v>2055</v>
      </c>
      <c r="D4343" t="s">
        <v>3289</v>
      </c>
      <c r="E4343" s="48">
        <v>46199</v>
      </c>
      <c r="F4343" t="s">
        <v>2381</v>
      </c>
      <c r="G4343" t="s">
        <v>4406</v>
      </c>
      <c r="H4343"/>
      <c r="I4343"/>
    </row>
    <row r="4344" spans="1:9">
      <c r="A4344" t="s">
        <v>1699</v>
      </c>
      <c r="B4344" t="s">
        <v>2054</v>
      </c>
      <c r="C4344" t="s">
        <v>2055</v>
      </c>
      <c r="D4344" t="s">
        <v>3289</v>
      </c>
      <c r="E4344" s="48">
        <v>46199</v>
      </c>
      <c r="F4344" t="s">
        <v>2381</v>
      </c>
      <c r="G4344" t="s">
        <v>4407</v>
      </c>
      <c r="H4344"/>
      <c r="I4344"/>
    </row>
    <row r="4345" spans="1:9">
      <c r="A4345" t="s">
        <v>1699</v>
      </c>
      <c r="B4345" t="s">
        <v>2054</v>
      </c>
      <c r="C4345" t="s">
        <v>2055</v>
      </c>
      <c r="D4345" t="s">
        <v>3289</v>
      </c>
      <c r="E4345" s="48">
        <v>46199</v>
      </c>
      <c r="F4345" t="s">
        <v>2381</v>
      </c>
      <c r="G4345" t="s">
        <v>4408</v>
      </c>
      <c r="H4345"/>
      <c r="I4345"/>
    </row>
    <row r="4346" spans="1:9">
      <c r="A4346" t="s">
        <v>1699</v>
      </c>
      <c r="B4346" t="s">
        <v>2054</v>
      </c>
      <c r="C4346" t="s">
        <v>2055</v>
      </c>
      <c r="D4346" t="s">
        <v>3289</v>
      </c>
      <c r="E4346" s="48">
        <v>46199</v>
      </c>
      <c r="F4346" t="s">
        <v>2381</v>
      </c>
      <c r="G4346" t="s">
        <v>4409</v>
      </c>
      <c r="H4346"/>
      <c r="I4346"/>
    </row>
    <row r="4347" spans="1:9">
      <c r="A4347" t="s">
        <v>1699</v>
      </c>
      <c r="B4347" t="s">
        <v>2054</v>
      </c>
      <c r="C4347" t="s">
        <v>2055</v>
      </c>
      <c r="D4347" t="s">
        <v>3289</v>
      </c>
      <c r="E4347" s="48">
        <v>46199</v>
      </c>
      <c r="F4347" t="s">
        <v>2381</v>
      </c>
      <c r="G4347" t="s">
        <v>4410</v>
      </c>
      <c r="H4347"/>
      <c r="I4347"/>
    </row>
    <row r="4348" spans="1:9">
      <c r="A4348" t="s">
        <v>1699</v>
      </c>
      <c r="B4348" t="s">
        <v>2054</v>
      </c>
      <c r="C4348" t="s">
        <v>2055</v>
      </c>
      <c r="D4348" t="s">
        <v>3289</v>
      </c>
      <c r="E4348" s="48">
        <v>46200</v>
      </c>
      <c r="F4348" t="s">
        <v>2148</v>
      </c>
      <c r="G4348" t="s">
        <v>3543</v>
      </c>
      <c r="H4348"/>
      <c r="I4348"/>
    </row>
    <row r="4349" spans="1:9">
      <c r="A4349" t="s">
        <v>1699</v>
      </c>
      <c r="B4349" t="s">
        <v>2054</v>
      </c>
      <c r="C4349" t="s">
        <v>2055</v>
      </c>
      <c r="D4349" t="s">
        <v>3289</v>
      </c>
      <c r="E4349" s="48">
        <v>46200</v>
      </c>
      <c r="F4349" t="s">
        <v>2148</v>
      </c>
      <c r="G4349" t="s">
        <v>3544</v>
      </c>
      <c r="H4349"/>
      <c r="I4349"/>
    </row>
    <row r="4350" spans="1:9">
      <c r="A4350" t="s">
        <v>1699</v>
      </c>
      <c r="B4350" t="s">
        <v>2054</v>
      </c>
      <c r="C4350" t="s">
        <v>2055</v>
      </c>
      <c r="D4350" t="s">
        <v>3289</v>
      </c>
      <c r="E4350" s="48">
        <v>46200</v>
      </c>
      <c r="F4350" t="s">
        <v>2148</v>
      </c>
      <c r="G4350" t="s">
        <v>3545</v>
      </c>
      <c r="H4350"/>
      <c r="I4350"/>
    </row>
    <row r="4351" spans="1:9">
      <c r="A4351" t="s">
        <v>1699</v>
      </c>
      <c r="B4351" t="s">
        <v>2054</v>
      </c>
      <c r="C4351" t="s">
        <v>2055</v>
      </c>
      <c r="D4351" t="s">
        <v>3289</v>
      </c>
      <c r="E4351" s="48">
        <v>46200</v>
      </c>
      <c r="F4351" t="s">
        <v>2148</v>
      </c>
      <c r="G4351" t="s">
        <v>3546</v>
      </c>
      <c r="H4351"/>
      <c r="I4351"/>
    </row>
    <row r="4352" spans="1:9">
      <c r="A4352" t="s">
        <v>1699</v>
      </c>
      <c r="B4352" t="s">
        <v>2054</v>
      </c>
      <c r="C4352" t="s">
        <v>2055</v>
      </c>
      <c r="D4352" t="s">
        <v>3289</v>
      </c>
      <c r="E4352" s="48">
        <v>46200</v>
      </c>
      <c r="F4352" t="s">
        <v>2148</v>
      </c>
      <c r="G4352" t="s">
        <v>3547</v>
      </c>
      <c r="H4352"/>
      <c r="I4352"/>
    </row>
    <row r="4353" spans="1:9">
      <c r="A4353" t="s">
        <v>1699</v>
      </c>
      <c r="B4353" t="s">
        <v>2054</v>
      </c>
      <c r="C4353" t="s">
        <v>2055</v>
      </c>
      <c r="D4353" t="s">
        <v>3289</v>
      </c>
      <c r="E4353" s="48">
        <v>46200</v>
      </c>
      <c r="F4353" t="s">
        <v>2148</v>
      </c>
      <c r="G4353" t="s">
        <v>3548</v>
      </c>
      <c r="H4353"/>
      <c r="I4353"/>
    </row>
    <row r="4354" spans="1:9">
      <c r="A4354" t="s">
        <v>1699</v>
      </c>
      <c r="B4354" t="s">
        <v>2054</v>
      </c>
      <c r="C4354" t="s">
        <v>2055</v>
      </c>
      <c r="D4354" t="s">
        <v>3289</v>
      </c>
      <c r="E4354" s="48">
        <v>46200</v>
      </c>
      <c r="F4354" t="s">
        <v>2148</v>
      </c>
      <c r="G4354" t="s">
        <v>3549</v>
      </c>
      <c r="H4354"/>
      <c r="I4354"/>
    </row>
    <row r="4355" spans="1:9">
      <c r="A4355" t="s">
        <v>1699</v>
      </c>
      <c r="B4355" t="s">
        <v>2054</v>
      </c>
      <c r="C4355" t="s">
        <v>2055</v>
      </c>
      <c r="D4355" t="s">
        <v>3289</v>
      </c>
      <c r="E4355" s="48">
        <v>46201</v>
      </c>
      <c r="F4355" t="s">
        <v>2070</v>
      </c>
      <c r="G4355"/>
      <c r="H4355"/>
      <c r="I4355"/>
    </row>
    <row r="4356" spans="1:9">
      <c r="A4356" t="s">
        <v>1699</v>
      </c>
      <c r="B4356" t="s">
        <v>2054</v>
      </c>
      <c r="C4356" t="s">
        <v>2055</v>
      </c>
      <c r="D4356" t="s">
        <v>3289</v>
      </c>
      <c r="E4356" s="48">
        <v>46202</v>
      </c>
      <c r="F4356" t="s">
        <v>2741</v>
      </c>
      <c r="G4356" t="s">
        <v>3515</v>
      </c>
      <c r="H4356"/>
      <c r="I4356"/>
    </row>
    <row r="4357" spans="1:9">
      <c r="A4357" t="s">
        <v>1699</v>
      </c>
      <c r="B4357" t="s">
        <v>2054</v>
      </c>
      <c r="C4357" t="s">
        <v>2055</v>
      </c>
      <c r="D4357" t="s">
        <v>3289</v>
      </c>
      <c r="E4357" s="48">
        <v>46203</v>
      </c>
      <c r="F4357" t="s">
        <v>2336</v>
      </c>
      <c r="G4357" t="s">
        <v>3794</v>
      </c>
      <c r="H4357"/>
      <c r="I4357"/>
    </row>
    <row r="4358" spans="1:9">
      <c r="A4358" t="s">
        <v>1699</v>
      </c>
      <c r="B4358" t="s">
        <v>2054</v>
      </c>
      <c r="C4358" t="s">
        <v>2055</v>
      </c>
      <c r="D4358" t="s">
        <v>3289</v>
      </c>
      <c r="E4358" s="48">
        <v>46204</v>
      </c>
      <c r="F4358" t="s">
        <v>2805</v>
      </c>
      <c r="G4358" t="s">
        <v>3798</v>
      </c>
      <c r="H4358"/>
      <c r="I4358"/>
    </row>
    <row r="4359" spans="1:9">
      <c r="A4359" t="s">
        <v>1699</v>
      </c>
      <c r="B4359" t="s">
        <v>2054</v>
      </c>
      <c r="C4359" t="s">
        <v>2055</v>
      </c>
      <c r="D4359" t="s">
        <v>3289</v>
      </c>
      <c r="E4359" s="48">
        <v>46205</v>
      </c>
      <c r="F4359" t="s">
        <v>2081</v>
      </c>
      <c r="G4359" t="s">
        <v>4592</v>
      </c>
      <c r="H4359"/>
      <c r="I4359"/>
    </row>
    <row r="4360" spans="1:9">
      <c r="A4360" t="s">
        <v>1699</v>
      </c>
      <c r="B4360" t="s">
        <v>2054</v>
      </c>
      <c r="C4360" t="s">
        <v>2055</v>
      </c>
      <c r="D4360" t="s">
        <v>3289</v>
      </c>
      <c r="E4360" s="48">
        <v>46205</v>
      </c>
      <c r="F4360" t="s">
        <v>2081</v>
      </c>
      <c r="G4360" t="s">
        <v>4593</v>
      </c>
      <c r="H4360"/>
      <c r="I4360"/>
    </row>
    <row r="4361" spans="1:9">
      <c r="A4361" t="s">
        <v>1699</v>
      </c>
      <c r="B4361" t="s">
        <v>2054</v>
      </c>
      <c r="C4361" t="s">
        <v>2055</v>
      </c>
      <c r="D4361" t="s">
        <v>3289</v>
      </c>
      <c r="E4361" s="48">
        <v>46206</v>
      </c>
      <c r="F4361" t="s">
        <v>2529</v>
      </c>
      <c r="G4361" t="s">
        <v>3800</v>
      </c>
      <c r="H4361"/>
      <c r="I4361"/>
    </row>
    <row r="4362" spans="1:9">
      <c r="A4362" t="s">
        <v>1699</v>
      </c>
      <c r="B4362" t="s">
        <v>2054</v>
      </c>
      <c r="C4362" t="s">
        <v>2055</v>
      </c>
      <c r="D4362" t="s">
        <v>3289</v>
      </c>
      <c r="E4362" s="48">
        <v>46206</v>
      </c>
      <c r="F4362" t="s">
        <v>2529</v>
      </c>
      <c r="G4362" t="s">
        <v>3801</v>
      </c>
      <c r="H4362"/>
      <c r="I4362"/>
    </row>
    <row r="4363" spans="1:9">
      <c r="A4363" t="s">
        <v>1699</v>
      </c>
      <c r="B4363" t="s">
        <v>2054</v>
      </c>
      <c r="C4363" t="s">
        <v>2055</v>
      </c>
      <c r="D4363" t="s">
        <v>3289</v>
      </c>
      <c r="E4363" s="48">
        <v>46206</v>
      </c>
      <c r="F4363" t="s">
        <v>2529</v>
      </c>
      <c r="G4363" t="s">
        <v>3802</v>
      </c>
      <c r="H4363"/>
      <c r="I4363"/>
    </row>
    <row r="4364" spans="1:9">
      <c r="A4364" t="s">
        <v>1699</v>
      </c>
      <c r="B4364" t="s">
        <v>2054</v>
      </c>
      <c r="C4364" t="s">
        <v>2055</v>
      </c>
      <c r="D4364" t="s">
        <v>3289</v>
      </c>
      <c r="E4364" s="48">
        <v>46207</v>
      </c>
      <c r="F4364" t="s">
        <v>2278</v>
      </c>
      <c r="G4364" t="s">
        <v>4488</v>
      </c>
      <c r="H4364"/>
      <c r="I4364"/>
    </row>
    <row r="4365" spans="1:9">
      <c r="A4365" t="s">
        <v>1699</v>
      </c>
      <c r="B4365" t="s">
        <v>2054</v>
      </c>
      <c r="C4365" t="s">
        <v>2055</v>
      </c>
      <c r="D4365" t="s">
        <v>3289</v>
      </c>
      <c r="E4365" s="48">
        <v>46207</v>
      </c>
      <c r="F4365" t="s">
        <v>2278</v>
      </c>
      <c r="G4365" t="s">
        <v>4489</v>
      </c>
      <c r="H4365"/>
      <c r="I4365"/>
    </row>
    <row r="4366" spans="1:9">
      <c r="A4366" t="s">
        <v>1699</v>
      </c>
      <c r="B4366" t="s">
        <v>2054</v>
      </c>
      <c r="C4366" t="s">
        <v>2055</v>
      </c>
      <c r="D4366" t="s">
        <v>3289</v>
      </c>
      <c r="E4366" s="48">
        <v>46207</v>
      </c>
      <c r="F4366" t="s">
        <v>2278</v>
      </c>
      <c r="G4366" t="s">
        <v>4490</v>
      </c>
      <c r="H4366"/>
      <c r="I4366"/>
    </row>
    <row r="4367" spans="1:9">
      <c r="A4367" t="s">
        <v>1699</v>
      </c>
      <c r="B4367" t="s">
        <v>2054</v>
      </c>
      <c r="C4367" t="s">
        <v>2055</v>
      </c>
      <c r="D4367" t="s">
        <v>3289</v>
      </c>
      <c r="E4367" s="48">
        <v>46207</v>
      </c>
      <c r="F4367" t="s">
        <v>2278</v>
      </c>
      <c r="G4367" t="s">
        <v>4491</v>
      </c>
      <c r="H4367"/>
      <c r="I4367"/>
    </row>
    <row r="4368" spans="1:9">
      <c r="A4368" t="s">
        <v>1699</v>
      </c>
      <c r="B4368" t="s">
        <v>2054</v>
      </c>
      <c r="C4368" t="s">
        <v>2055</v>
      </c>
      <c r="D4368" t="s">
        <v>3289</v>
      </c>
      <c r="E4368" s="48">
        <v>46207</v>
      </c>
      <c r="F4368" t="s">
        <v>2278</v>
      </c>
      <c r="G4368" t="s">
        <v>4492</v>
      </c>
      <c r="H4368"/>
      <c r="I4368"/>
    </row>
    <row r="4369" spans="1:9">
      <c r="A4369" t="s">
        <v>1699</v>
      </c>
      <c r="B4369" t="s">
        <v>2054</v>
      </c>
      <c r="C4369" t="s">
        <v>2055</v>
      </c>
      <c r="D4369" t="s">
        <v>3289</v>
      </c>
      <c r="E4369" s="48">
        <v>46207</v>
      </c>
      <c r="F4369" t="s">
        <v>2278</v>
      </c>
      <c r="G4369" t="s">
        <v>4493</v>
      </c>
      <c r="H4369"/>
      <c r="I4369"/>
    </row>
    <row r="4370" spans="1:9">
      <c r="A4370" t="s">
        <v>1699</v>
      </c>
      <c r="B4370" t="s">
        <v>2054</v>
      </c>
      <c r="C4370" t="s">
        <v>2055</v>
      </c>
      <c r="D4370" t="s">
        <v>3289</v>
      </c>
      <c r="E4370" s="48">
        <v>46207</v>
      </c>
      <c r="F4370" t="s">
        <v>2278</v>
      </c>
      <c r="G4370" t="s">
        <v>4494</v>
      </c>
      <c r="H4370"/>
      <c r="I4370"/>
    </row>
    <row r="4371" spans="1:9">
      <c r="A4371" t="s">
        <v>1699</v>
      </c>
      <c r="B4371" t="s">
        <v>2054</v>
      </c>
      <c r="C4371" t="s">
        <v>2055</v>
      </c>
      <c r="D4371" t="s">
        <v>3289</v>
      </c>
      <c r="E4371" s="48">
        <v>46207</v>
      </c>
      <c r="F4371" t="s">
        <v>2278</v>
      </c>
      <c r="G4371" t="s">
        <v>4495</v>
      </c>
      <c r="H4371"/>
      <c r="I4371"/>
    </row>
    <row r="4372" spans="1:9">
      <c r="A4372" t="s">
        <v>1699</v>
      </c>
      <c r="B4372" t="s">
        <v>2054</v>
      </c>
      <c r="C4372" t="s">
        <v>2055</v>
      </c>
      <c r="D4372" t="s">
        <v>3289</v>
      </c>
      <c r="E4372" s="48">
        <v>46207</v>
      </c>
      <c r="F4372" t="s">
        <v>2278</v>
      </c>
      <c r="G4372" t="s">
        <v>4496</v>
      </c>
      <c r="H4372"/>
      <c r="I4372"/>
    </row>
    <row r="4373" spans="1:9">
      <c r="A4373" t="s">
        <v>1699</v>
      </c>
      <c r="B4373" t="s">
        <v>2054</v>
      </c>
      <c r="C4373" t="s">
        <v>2055</v>
      </c>
      <c r="D4373" t="s">
        <v>3289</v>
      </c>
      <c r="E4373" s="48">
        <v>46208</v>
      </c>
      <c r="F4373" t="s">
        <v>2070</v>
      </c>
      <c r="G4373"/>
      <c r="H4373"/>
      <c r="I4373"/>
    </row>
    <row r="4374" spans="1:9">
      <c r="A4374" t="s">
        <v>1699</v>
      </c>
      <c r="B4374" t="s">
        <v>2054</v>
      </c>
      <c r="C4374" t="s">
        <v>2055</v>
      </c>
      <c r="D4374" t="s">
        <v>3289</v>
      </c>
      <c r="E4374" s="48">
        <v>46210</v>
      </c>
      <c r="F4374" t="s">
        <v>2217</v>
      </c>
      <c r="G4374" t="s">
        <v>4497</v>
      </c>
      <c r="H4374"/>
      <c r="I4374"/>
    </row>
    <row r="4375" spans="1:9">
      <c r="A4375" t="s">
        <v>1699</v>
      </c>
      <c r="B4375" t="s">
        <v>2054</v>
      </c>
      <c r="C4375" t="s">
        <v>2055</v>
      </c>
      <c r="D4375" t="s">
        <v>3289</v>
      </c>
      <c r="E4375" s="48">
        <v>46211</v>
      </c>
      <c r="F4375" t="s">
        <v>2280</v>
      </c>
      <c r="G4375" t="s">
        <v>4081</v>
      </c>
      <c r="H4375"/>
      <c r="I4375"/>
    </row>
    <row r="4376" spans="1:9">
      <c r="A4376" t="s">
        <v>1699</v>
      </c>
      <c r="B4376" t="s">
        <v>2054</v>
      </c>
      <c r="C4376" t="s">
        <v>2055</v>
      </c>
      <c r="D4376" t="s">
        <v>3289</v>
      </c>
      <c r="E4376" s="48">
        <v>46211</v>
      </c>
      <c r="F4376" t="s">
        <v>2280</v>
      </c>
      <c r="G4376" t="s">
        <v>4082</v>
      </c>
      <c r="H4376"/>
      <c r="I4376"/>
    </row>
    <row r="4377" spans="1:9">
      <c r="A4377" t="s">
        <v>1699</v>
      </c>
      <c r="B4377" t="s">
        <v>2054</v>
      </c>
      <c r="C4377" t="s">
        <v>2055</v>
      </c>
      <c r="D4377" t="s">
        <v>3289</v>
      </c>
      <c r="E4377" s="48">
        <v>46211</v>
      </c>
      <c r="F4377" t="s">
        <v>2280</v>
      </c>
      <c r="G4377" t="s">
        <v>4083</v>
      </c>
      <c r="H4377"/>
      <c r="I4377"/>
    </row>
    <row r="4378" spans="1:9">
      <c r="A4378" t="s">
        <v>1699</v>
      </c>
      <c r="B4378" t="s">
        <v>2054</v>
      </c>
      <c r="C4378" t="s">
        <v>2055</v>
      </c>
      <c r="D4378" t="s">
        <v>3289</v>
      </c>
      <c r="E4378" s="48">
        <v>46213</v>
      </c>
      <c r="F4378" t="s">
        <v>2388</v>
      </c>
      <c r="G4378" t="s">
        <v>3811</v>
      </c>
      <c r="H4378"/>
      <c r="I4378"/>
    </row>
    <row r="4379" spans="1:9">
      <c r="A4379" t="s">
        <v>1699</v>
      </c>
      <c r="B4379" t="s">
        <v>2054</v>
      </c>
      <c r="C4379" t="s">
        <v>2055</v>
      </c>
      <c r="D4379" t="s">
        <v>3289</v>
      </c>
      <c r="E4379" s="48">
        <v>46214</v>
      </c>
      <c r="F4379" t="s">
        <v>2282</v>
      </c>
      <c r="G4379" t="s">
        <v>5160</v>
      </c>
      <c r="H4379"/>
      <c r="I4379"/>
    </row>
    <row r="4380" spans="1:9">
      <c r="A4380" t="s">
        <v>1699</v>
      </c>
      <c r="B4380" t="s">
        <v>2054</v>
      </c>
      <c r="C4380" t="s">
        <v>2055</v>
      </c>
      <c r="D4380" t="s">
        <v>3289</v>
      </c>
      <c r="E4380" s="48">
        <v>46217</v>
      </c>
      <c r="F4380" t="s">
        <v>2222</v>
      </c>
      <c r="G4380" t="s">
        <v>5161</v>
      </c>
      <c r="H4380"/>
      <c r="I4380"/>
    </row>
    <row r="4381" spans="1:9">
      <c r="A4381" t="s">
        <v>1699</v>
      </c>
      <c r="B4381" t="s">
        <v>2054</v>
      </c>
      <c r="C4381" t="s">
        <v>2055</v>
      </c>
      <c r="D4381" t="s">
        <v>3289</v>
      </c>
      <c r="E4381" s="48">
        <v>46218</v>
      </c>
      <c r="F4381" t="s">
        <v>2389</v>
      </c>
      <c r="G4381" t="s">
        <v>4216</v>
      </c>
      <c r="H4381"/>
      <c r="I4381"/>
    </row>
    <row r="4382" spans="1:9">
      <c r="A4382" t="s">
        <v>1699</v>
      </c>
      <c r="B4382" t="s">
        <v>2054</v>
      </c>
      <c r="C4382" t="s">
        <v>2055</v>
      </c>
      <c r="D4382" t="s">
        <v>3289</v>
      </c>
      <c r="E4382" s="48">
        <v>46218</v>
      </c>
      <c r="F4382" t="s">
        <v>2389</v>
      </c>
      <c r="G4382" t="s">
        <v>4217</v>
      </c>
      <c r="H4382"/>
      <c r="I4382"/>
    </row>
    <row r="4383" spans="1:9">
      <c r="A4383" t="s">
        <v>1699</v>
      </c>
      <c r="B4383" t="s">
        <v>2054</v>
      </c>
      <c r="C4383" t="s">
        <v>2055</v>
      </c>
      <c r="D4383" t="s">
        <v>3289</v>
      </c>
      <c r="E4383" s="48">
        <v>46218</v>
      </c>
      <c r="F4383" t="s">
        <v>2389</v>
      </c>
      <c r="G4383" t="s">
        <v>4218</v>
      </c>
      <c r="H4383"/>
      <c r="I4383"/>
    </row>
    <row r="4384" spans="1:9">
      <c r="A4384" t="s">
        <v>1699</v>
      </c>
      <c r="B4384" t="s">
        <v>2054</v>
      </c>
      <c r="C4384" t="s">
        <v>2055</v>
      </c>
      <c r="D4384" t="s">
        <v>3289</v>
      </c>
      <c r="E4384" s="48">
        <v>46219</v>
      </c>
      <c r="F4384" t="s">
        <v>2156</v>
      </c>
      <c r="G4384" t="s">
        <v>4326</v>
      </c>
      <c r="H4384"/>
      <c r="I4384"/>
    </row>
    <row r="4385" spans="1:9">
      <c r="A4385" t="s">
        <v>1699</v>
      </c>
      <c r="B4385" t="s">
        <v>2054</v>
      </c>
      <c r="C4385" t="s">
        <v>2055</v>
      </c>
      <c r="D4385" t="s">
        <v>3289</v>
      </c>
      <c r="E4385" s="48">
        <v>46219</v>
      </c>
      <c r="F4385" t="s">
        <v>2156</v>
      </c>
      <c r="G4385" t="s">
        <v>4326</v>
      </c>
      <c r="H4385"/>
      <c r="I4385"/>
    </row>
    <row r="4386" spans="1:9">
      <c r="A4386" t="s">
        <v>1699</v>
      </c>
      <c r="B4386" t="s">
        <v>2054</v>
      </c>
      <c r="C4386" t="s">
        <v>2055</v>
      </c>
      <c r="D4386" t="s">
        <v>3289</v>
      </c>
      <c r="E4386" s="48">
        <v>46221</v>
      </c>
      <c r="F4386" t="s">
        <v>2223</v>
      </c>
      <c r="G4386" t="s">
        <v>4091</v>
      </c>
      <c r="H4386"/>
      <c r="I4386"/>
    </row>
    <row r="4387" spans="1:9">
      <c r="A4387" t="s">
        <v>1699</v>
      </c>
      <c r="B4387" t="s">
        <v>2054</v>
      </c>
      <c r="C4387" t="s">
        <v>2055</v>
      </c>
      <c r="D4387" t="s">
        <v>3289</v>
      </c>
      <c r="E4387" s="48">
        <v>46222</v>
      </c>
      <c r="F4387" t="s">
        <v>2070</v>
      </c>
      <c r="G4387"/>
      <c r="H4387"/>
      <c r="I4387"/>
    </row>
    <row r="4388" spans="1:9">
      <c r="A4388" t="s">
        <v>1699</v>
      </c>
      <c r="B4388" t="s">
        <v>2054</v>
      </c>
      <c r="C4388" t="s">
        <v>2055</v>
      </c>
      <c r="D4388" t="s">
        <v>3289</v>
      </c>
      <c r="E4388" s="48">
        <v>46224</v>
      </c>
      <c r="F4388" t="s">
        <v>2092</v>
      </c>
      <c r="G4388" t="s">
        <v>5162</v>
      </c>
      <c r="H4388"/>
      <c r="I4388"/>
    </row>
    <row r="4389" spans="1:9">
      <c r="A4389" t="s">
        <v>1699</v>
      </c>
      <c r="B4389" t="s">
        <v>2054</v>
      </c>
      <c r="C4389" t="s">
        <v>2055</v>
      </c>
      <c r="D4389" t="s">
        <v>3289</v>
      </c>
      <c r="E4389" s="48">
        <v>46225</v>
      </c>
      <c r="F4389" t="s">
        <v>3292</v>
      </c>
      <c r="G4389" t="s">
        <v>3966</v>
      </c>
      <c r="H4389"/>
      <c r="I4389"/>
    </row>
    <row r="4390" spans="1:9">
      <c r="A4390" t="s">
        <v>1699</v>
      </c>
      <c r="B4390" t="s">
        <v>2054</v>
      </c>
      <c r="C4390" t="s">
        <v>2055</v>
      </c>
      <c r="D4390" t="s">
        <v>3289</v>
      </c>
      <c r="E4390" s="48">
        <v>46225</v>
      </c>
      <c r="F4390" t="s">
        <v>3292</v>
      </c>
      <c r="G4390" t="s">
        <v>3967</v>
      </c>
      <c r="H4390"/>
      <c r="I4390"/>
    </row>
    <row r="4391" spans="1:9">
      <c r="A4391" t="s">
        <v>1699</v>
      </c>
      <c r="B4391" t="s">
        <v>2054</v>
      </c>
      <c r="C4391" t="s">
        <v>2055</v>
      </c>
      <c r="D4391" t="s">
        <v>3289</v>
      </c>
      <c r="E4391" s="48">
        <v>46226</v>
      </c>
      <c r="F4391" t="s">
        <v>3293</v>
      </c>
      <c r="G4391" t="s">
        <v>5016</v>
      </c>
      <c r="H4391"/>
      <c r="I4391"/>
    </row>
    <row r="4392" spans="1:9">
      <c r="A4392" t="s">
        <v>1699</v>
      </c>
      <c r="B4392" t="s">
        <v>2054</v>
      </c>
      <c r="C4392" t="s">
        <v>2055</v>
      </c>
      <c r="D4392" t="s">
        <v>3289</v>
      </c>
      <c r="E4392" s="48">
        <v>46227</v>
      </c>
      <c r="F4392" t="s">
        <v>2392</v>
      </c>
      <c r="G4392" t="s">
        <v>3831</v>
      </c>
      <c r="H4392"/>
      <c r="I4392"/>
    </row>
    <row r="4393" spans="1:9">
      <c r="A4393" t="s">
        <v>1699</v>
      </c>
      <c r="B4393" t="s">
        <v>2054</v>
      </c>
      <c r="C4393" t="s">
        <v>2055</v>
      </c>
      <c r="D4393" t="s">
        <v>3289</v>
      </c>
      <c r="E4393" s="48">
        <v>46228</v>
      </c>
      <c r="F4393" t="s">
        <v>2093</v>
      </c>
      <c r="G4393" t="s">
        <v>3415</v>
      </c>
      <c r="H4393"/>
      <c r="I4393"/>
    </row>
    <row r="4394" spans="1:9">
      <c r="A4394" t="s">
        <v>1699</v>
      </c>
      <c r="B4394" t="s">
        <v>2054</v>
      </c>
      <c r="C4394" t="s">
        <v>2055</v>
      </c>
      <c r="D4394" t="s">
        <v>3289</v>
      </c>
      <c r="E4394" s="48">
        <v>46231</v>
      </c>
      <c r="F4394" t="s">
        <v>2287</v>
      </c>
      <c r="G4394" t="s">
        <v>3719</v>
      </c>
      <c r="H4394"/>
      <c r="I4394"/>
    </row>
    <row r="4395" spans="1:9">
      <c r="A4395" t="s">
        <v>1699</v>
      </c>
      <c r="B4395" t="s">
        <v>2054</v>
      </c>
      <c r="C4395" t="s">
        <v>2055</v>
      </c>
      <c r="D4395" t="s">
        <v>3289</v>
      </c>
      <c r="E4395" s="48">
        <v>46231</v>
      </c>
      <c r="F4395" t="s">
        <v>2287</v>
      </c>
      <c r="G4395" t="s">
        <v>3714</v>
      </c>
      <c r="H4395"/>
      <c r="I4395"/>
    </row>
    <row r="4396" spans="1:9">
      <c r="A4396" t="s">
        <v>1699</v>
      </c>
      <c r="B4396" t="s">
        <v>2054</v>
      </c>
      <c r="C4396" t="s">
        <v>2055</v>
      </c>
      <c r="D4396" t="s">
        <v>3289</v>
      </c>
      <c r="E4396" s="48">
        <v>46231</v>
      </c>
      <c r="F4396" t="s">
        <v>2287</v>
      </c>
      <c r="G4396" t="s">
        <v>3715</v>
      </c>
      <c r="H4396"/>
      <c r="I4396"/>
    </row>
    <row r="4397" spans="1:9">
      <c r="A4397" t="s">
        <v>1699</v>
      </c>
      <c r="B4397" t="s">
        <v>2054</v>
      </c>
      <c r="C4397" t="s">
        <v>2055</v>
      </c>
      <c r="D4397" t="s">
        <v>3289</v>
      </c>
      <c r="E4397" s="48">
        <v>46231</v>
      </c>
      <c r="F4397" t="s">
        <v>2287</v>
      </c>
      <c r="G4397" t="s">
        <v>3716</v>
      </c>
      <c r="H4397"/>
      <c r="I4397"/>
    </row>
    <row r="4398" spans="1:9">
      <c r="A4398" t="s">
        <v>1699</v>
      </c>
      <c r="B4398" t="s">
        <v>2054</v>
      </c>
      <c r="C4398" t="s">
        <v>2055</v>
      </c>
      <c r="D4398" t="s">
        <v>3289</v>
      </c>
      <c r="E4398" s="48">
        <v>46231</v>
      </c>
      <c r="F4398" t="s">
        <v>2287</v>
      </c>
      <c r="G4398" t="s">
        <v>3717</v>
      </c>
      <c r="H4398"/>
      <c r="I4398"/>
    </row>
    <row r="4399" spans="1:9">
      <c r="A4399" t="s">
        <v>1699</v>
      </c>
      <c r="B4399" t="s">
        <v>2054</v>
      </c>
      <c r="C4399" t="s">
        <v>2055</v>
      </c>
      <c r="D4399" t="s">
        <v>3289</v>
      </c>
      <c r="E4399" s="48">
        <v>46231</v>
      </c>
      <c r="F4399" t="s">
        <v>2287</v>
      </c>
      <c r="G4399" t="s">
        <v>3718</v>
      </c>
      <c r="H4399"/>
      <c r="I4399"/>
    </row>
    <row r="4400" spans="1:9">
      <c r="A4400" t="s">
        <v>1699</v>
      </c>
      <c r="B4400" t="s">
        <v>2054</v>
      </c>
      <c r="C4400" t="s">
        <v>2055</v>
      </c>
      <c r="D4400" t="s">
        <v>3289</v>
      </c>
      <c r="E4400" s="48">
        <v>46232</v>
      </c>
      <c r="F4400" t="s">
        <v>2507</v>
      </c>
      <c r="G4400" t="s">
        <v>3841</v>
      </c>
      <c r="H4400"/>
      <c r="I4400"/>
    </row>
    <row r="4401" spans="1:9">
      <c r="A4401" t="s">
        <v>1699</v>
      </c>
      <c r="B4401" t="s">
        <v>2054</v>
      </c>
      <c r="C4401" t="s">
        <v>2055</v>
      </c>
      <c r="D4401" t="s">
        <v>3289</v>
      </c>
      <c r="E4401" s="48">
        <v>46232</v>
      </c>
      <c r="F4401" t="s">
        <v>2507</v>
      </c>
      <c r="G4401" t="s">
        <v>3842</v>
      </c>
      <c r="H4401"/>
      <c r="I4401"/>
    </row>
    <row r="4402" spans="1:9">
      <c r="A4402" t="s">
        <v>1699</v>
      </c>
      <c r="B4402" t="s">
        <v>2054</v>
      </c>
      <c r="C4402" t="s">
        <v>2055</v>
      </c>
      <c r="D4402" t="s">
        <v>3289</v>
      </c>
      <c r="E4402" s="48">
        <v>46232</v>
      </c>
      <c r="F4402" t="s">
        <v>2507</v>
      </c>
      <c r="G4402" t="s">
        <v>3843</v>
      </c>
      <c r="H4402"/>
      <c r="I4402"/>
    </row>
    <row r="4403" spans="1:9">
      <c r="A4403" t="s">
        <v>1699</v>
      </c>
      <c r="B4403" t="s">
        <v>2054</v>
      </c>
      <c r="C4403" t="s">
        <v>2055</v>
      </c>
      <c r="D4403" t="s">
        <v>3289</v>
      </c>
      <c r="E4403" s="48">
        <v>46598</v>
      </c>
      <c r="F4403" t="s">
        <v>2451</v>
      </c>
      <c r="G4403" t="s">
        <v>5163</v>
      </c>
      <c r="H4403"/>
      <c r="I4403"/>
    </row>
    <row r="4404" spans="1:9">
      <c r="A4404" t="s">
        <v>1699</v>
      </c>
      <c r="B4404" t="s">
        <v>2054</v>
      </c>
      <c r="C4404" t="s">
        <v>2055</v>
      </c>
      <c r="D4404" t="s">
        <v>3289</v>
      </c>
      <c r="E4404" s="48">
        <v>46598</v>
      </c>
      <c r="F4404" t="s">
        <v>2451</v>
      </c>
      <c r="G4404" t="s">
        <v>5164</v>
      </c>
      <c r="H4404"/>
      <c r="I4404"/>
    </row>
    <row r="4405" spans="1:9">
      <c r="A4405" t="s">
        <v>1699</v>
      </c>
      <c r="B4405" t="s">
        <v>2054</v>
      </c>
      <c r="C4405" t="s">
        <v>2055</v>
      </c>
      <c r="D4405" t="s">
        <v>3289</v>
      </c>
      <c r="E4405" s="48">
        <v>46598</v>
      </c>
      <c r="F4405" t="s">
        <v>2451</v>
      </c>
      <c r="G4405" t="s">
        <v>5165</v>
      </c>
      <c r="H4405"/>
      <c r="I4405"/>
    </row>
    <row r="4406" spans="1:9">
      <c r="A4406" t="s">
        <v>1699</v>
      </c>
      <c r="B4406" t="s">
        <v>2054</v>
      </c>
      <c r="C4406" t="s">
        <v>2055</v>
      </c>
      <c r="D4406" t="s">
        <v>3289</v>
      </c>
      <c r="E4406" s="48">
        <v>46598</v>
      </c>
      <c r="F4406" t="s">
        <v>2451</v>
      </c>
      <c r="G4406" t="s">
        <v>5166</v>
      </c>
      <c r="H4406"/>
      <c r="I4406"/>
    </row>
    <row r="4407" spans="1:9">
      <c r="A4407" t="s">
        <v>1699</v>
      </c>
      <c r="B4407" t="s">
        <v>2054</v>
      </c>
      <c r="C4407" t="s">
        <v>2055</v>
      </c>
      <c r="D4407" t="s">
        <v>3289</v>
      </c>
      <c r="E4407" s="48">
        <v>46598</v>
      </c>
      <c r="F4407" t="s">
        <v>2451</v>
      </c>
      <c r="G4407" t="s">
        <v>5167</v>
      </c>
      <c r="H4407"/>
      <c r="I4407"/>
    </row>
    <row r="4408" spans="1:9">
      <c r="A4408" t="s">
        <v>1699</v>
      </c>
      <c r="B4408" t="s">
        <v>2054</v>
      </c>
      <c r="C4408" t="s">
        <v>2055</v>
      </c>
      <c r="D4408" t="s">
        <v>3289</v>
      </c>
      <c r="E4408" s="48">
        <v>46598</v>
      </c>
      <c r="F4408" t="s">
        <v>2451</v>
      </c>
      <c r="G4408" t="s">
        <v>5168</v>
      </c>
      <c r="H4408"/>
      <c r="I4408"/>
    </row>
    <row r="4409" spans="1:9">
      <c r="A4409" t="s">
        <v>1699</v>
      </c>
      <c r="B4409" t="s">
        <v>2054</v>
      </c>
      <c r="C4409" t="s">
        <v>2055</v>
      </c>
      <c r="D4409" t="s">
        <v>3289</v>
      </c>
      <c r="E4409" s="48">
        <v>46599</v>
      </c>
      <c r="F4409" t="s">
        <v>3294</v>
      </c>
      <c r="G4409" t="s">
        <v>5169</v>
      </c>
      <c r="H4409"/>
      <c r="I4409"/>
    </row>
    <row r="4410" spans="1:9">
      <c r="A4410" t="s">
        <v>1699</v>
      </c>
      <c r="B4410" t="s">
        <v>2054</v>
      </c>
      <c r="C4410" t="s">
        <v>2055</v>
      </c>
      <c r="D4410" t="s">
        <v>3289</v>
      </c>
      <c r="E4410" s="48">
        <v>46235</v>
      </c>
      <c r="F4410" t="s">
        <v>2509</v>
      </c>
      <c r="G4410" t="s">
        <v>3844</v>
      </c>
      <c r="H4410"/>
      <c r="I4410"/>
    </row>
    <row r="4411" spans="1:9">
      <c r="A4411" t="s">
        <v>1699</v>
      </c>
      <c r="B4411" t="s">
        <v>2054</v>
      </c>
      <c r="C4411" t="s">
        <v>2055</v>
      </c>
      <c r="D4411" t="s">
        <v>3289</v>
      </c>
      <c r="E4411" s="48">
        <v>46239</v>
      </c>
      <c r="F4411" t="s">
        <v>2100</v>
      </c>
      <c r="G4411" t="s">
        <v>3595</v>
      </c>
      <c r="H4411"/>
      <c r="I4411"/>
    </row>
    <row r="4412" spans="1:9">
      <c r="A4412" t="s">
        <v>1699</v>
      </c>
      <c r="B4412" t="s">
        <v>2054</v>
      </c>
      <c r="C4412" t="s">
        <v>2055</v>
      </c>
      <c r="D4412" t="s">
        <v>3289</v>
      </c>
      <c r="E4412" s="48">
        <v>46240</v>
      </c>
      <c r="F4412" t="s">
        <v>2292</v>
      </c>
      <c r="G4412" t="s">
        <v>5170</v>
      </c>
      <c r="H4412"/>
      <c r="I4412"/>
    </row>
    <row r="4413" spans="1:9">
      <c r="A4413" t="s">
        <v>1699</v>
      </c>
      <c r="B4413" t="s">
        <v>2054</v>
      </c>
      <c r="C4413" t="s">
        <v>2055</v>
      </c>
      <c r="D4413" t="s">
        <v>3289</v>
      </c>
      <c r="E4413" s="48">
        <v>46241</v>
      </c>
      <c r="F4413" t="s">
        <v>2632</v>
      </c>
      <c r="G4413" t="s">
        <v>4360</v>
      </c>
      <c r="H4413"/>
      <c r="I4413"/>
    </row>
    <row r="4414" spans="1:9">
      <c r="A4414" t="s">
        <v>1699</v>
      </c>
      <c r="B4414" t="s">
        <v>2054</v>
      </c>
      <c r="C4414" t="s">
        <v>2055</v>
      </c>
      <c r="D4414" t="s">
        <v>3289</v>
      </c>
      <c r="E4414" s="48">
        <v>46241</v>
      </c>
      <c r="F4414" t="s">
        <v>2632</v>
      </c>
      <c r="G4414" t="s">
        <v>4361</v>
      </c>
      <c r="H4414"/>
      <c r="I4414"/>
    </row>
    <row r="4415" spans="1:9">
      <c r="A4415" t="s">
        <v>1699</v>
      </c>
      <c r="B4415" t="s">
        <v>2054</v>
      </c>
      <c r="C4415" t="s">
        <v>2055</v>
      </c>
      <c r="D4415" t="s">
        <v>3289</v>
      </c>
      <c r="E4415" s="48">
        <v>46241</v>
      </c>
      <c r="F4415" t="s">
        <v>2632</v>
      </c>
      <c r="G4415" t="s">
        <v>4362</v>
      </c>
      <c r="H4415"/>
      <c r="I4415"/>
    </row>
    <row r="4416" spans="1:9">
      <c r="A4416" t="s">
        <v>1699</v>
      </c>
      <c r="B4416" t="s">
        <v>2054</v>
      </c>
      <c r="C4416" t="s">
        <v>2055</v>
      </c>
      <c r="D4416" t="s">
        <v>3289</v>
      </c>
      <c r="E4416" s="48">
        <v>46241</v>
      </c>
      <c r="F4416" t="s">
        <v>2632</v>
      </c>
      <c r="G4416" t="s">
        <v>4363</v>
      </c>
      <c r="H4416"/>
      <c r="I4416"/>
    </row>
    <row r="4417" spans="1:9">
      <c r="A4417" t="s">
        <v>1699</v>
      </c>
      <c r="B4417" t="s">
        <v>2054</v>
      </c>
      <c r="C4417" t="s">
        <v>2055</v>
      </c>
      <c r="D4417" t="s">
        <v>3289</v>
      </c>
      <c r="E4417" s="48">
        <v>46242</v>
      </c>
      <c r="F4417" t="s">
        <v>2295</v>
      </c>
      <c r="G4417" t="s">
        <v>3846</v>
      </c>
      <c r="H4417"/>
      <c r="I4417"/>
    </row>
    <row r="4418" spans="1:9">
      <c r="A4418" t="s">
        <v>1699</v>
      </c>
      <c r="B4418" t="s">
        <v>2054</v>
      </c>
      <c r="C4418" t="s">
        <v>2055</v>
      </c>
      <c r="D4418" t="s">
        <v>3289</v>
      </c>
      <c r="E4418" s="48">
        <v>46242</v>
      </c>
      <c r="F4418" t="s">
        <v>2295</v>
      </c>
      <c r="G4418" t="s">
        <v>3847</v>
      </c>
      <c r="H4418"/>
      <c r="I4418"/>
    </row>
    <row r="4419" spans="1:9">
      <c r="A4419" t="s">
        <v>1699</v>
      </c>
      <c r="B4419" t="s">
        <v>2054</v>
      </c>
      <c r="C4419" t="s">
        <v>2055</v>
      </c>
      <c r="D4419" t="s">
        <v>3289</v>
      </c>
      <c r="E4419" s="48">
        <v>46247</v>
      </c>
      <c r="F4419" t="s">
        <v>3295</v>
      </c>
      <c r="G4419" t="s">
        <v>5171</v>
      </c>
      <c r="H4419"/>
      <c r="I4419"/>
    </row>
    <row r="4420" spans="1:9">
      <c r="A4420" t="s">
        <v>1699</v>
      </c>
      <c r="B4420" t="s">
        <v>2054</v>
      </c>
      <c r="C4420" t="s">
        <v>2055</v>
      </c>
      <c r="D4420" t="s">
        <v>3289</v>
      </c>
      <c r="E4420" s="48">
        <v>46248</v>
      </c>
      <c r="F4420" t="s">
        <v>2405</v>
      </c>
      <c r="G4420"/>
      <c r="H4420"/>
      <c r="I4420"/>
    </row>
    <row r="4421" spans="1:9">
      <c r="A4421" t="s">
        <v>1699</v>
      </c>
      <c r="B4421" t="s">
        <v>2054</v>
      </c>
      <c r="C4421" t="s">
        <v>2055</v>
      </c>
      <c r="D4421" t="s">
        <v>3289</v>
      </c>
      <c r="E4421" s="48">
        <v>46252</v>
      </c>
      <c r="F4421" t="s">
        <v>2927</v>
      </c>
      <c r="G4421" t="s">
        <v>4263</v>
      </c>
      <c r="H4421"/>
      <c r="I4421"/>
    </row>
    <row r="4422" spans="1:9">
      <c r="A4422" t="s">
        <v>1699</v>
      </c>
      <c r="B4422" t="s">
        <v>2054</v>
      </c>
      <c r="C4422" t="s">
        <v>2055</v>
      </c>
      <c r="D4422" t="s">
        <v>3289</v>
      </c>
      <c r="E4422" s="48">
        <v>46252</v>
      </c>
      <c r="F4422" t="s">
        <v>2927</v>
      </c>
      <c r="G4422" t="s">
        <v>4264</v>
      </c>
      <c r="H4422"/>
      <c r="I4422"/>
    </row>
    <row r="4423" spans="1:9">
      <c r="A4423" t="s">
        <v>1699</v>
      </c>
      <c r="B4423" t="s">
        <v>2054</v>
      </c>
      <c r="C4423" t="s">
        <v>2055</v>
      </c>
      <c r="D4423" t="s">
        <v>3289</v>
      </c>
      <c r="E4423" s="48">
        <v>46253</v>
      </c>
      <c r="F4423" t="s">
        <v>3173</v>
      </c>
      <c r="G4423" t="s">
        <v>4953</v>
      </c>
      <c r="H4423"/>
      <c r="I4423"/>
    </row>
    <row r="4424" spans="1:9">
      <c r="A4424" t="s">
        <v>1699</v>
      </c>
      <c r="B4424" t="s">
        <v>2054</v>
      </c>
      <c r="C4424" t="s">
        <v>2055</v>
      </c>
      <c r="D4424" t="s">
        <v>3289</v>
      </c>
      <c r="E4424" s="48">
        <v>46254</v>
      </c>
      <c r="F4424" t="s">
        <v>3163</v>
      </c>
      <c r="G4424" t="s">
        <v>4935</v>
      </c>
      <c r="H4424"/>
      <c r="I4424"/>
    </row>
    <row r="4425" spans="1:9">
      <c r="A4425" t="s">
        <v>1699</v>
      </c>
      <c r="B4425" t="s">
        <v>2054</v>
      </c>
      <c r="C4425" t="s">
        <v>2055</v>
      </c>
      <c r="D4425" t="s">
        <v>3289</v>
      </c>
      <c r="E4425" s="48">
        <v>46255</v>
      </c>
      <c r="F4425" t="s">
        <v>2690</v>
      </c>
      <c r="G4425" t="s">
        <v>3879</v>
      </c>
      <c r="H4425"/>
      <c r="I4425"/>
    </row>
    <row r="4426" spans="1:9">
      <c r="A4426" t="s">
        <v>1699</v>
      </c>
      <c r="B4426" t="s">
        <v>2054</v>
      </c>
      <c r="C4426" t="s">
        <v>2055</v>
      </c>
      <c r="D4426" t="s">
        <v>3289</v>
      </c>
      <c r="E4426" s="48">
        <v>46255</v>
      </c>
      <c r="F4426" t="s">
        <v>2690</v>
      </c>
      <c r="G4426" t="s">
        <v>3880</v>
      </c>
      <c r="H4426"/>
      <c r="I4426"/>
    </row>
    <row r="4427" spans="1:9">
      <c r="A4427" t="s">
        <v>1699</v>
      </c>
      <c r="B4427" t="s">
        <v>2054</v>
      </c>
      <c r="C4427" t="s">
        <v>2055</v>
      </c>
      <c r="D4427" t="s">
        <v>3289</v>
      </c>
      <c r="E4427" s="48">
        <v>46255</v>
      </c>
      <c r="F4427" t="s">
        <v>2690</v>
      </c>
      <c r="G4427" t="s">
        <v>3881</v>
      </c>
      <c r="H4427"/>
      <c r="I4427"/>
    </row>
    <row r="4428" spans="1:9">
      <c r="A4428" t="s">
        <v>1699</v>
      </c>
      <c r="B4428" t="s">
        <v>2054</v>
      </c>
      <c r="C4428" t="s">
        <v>2055</v>
      </c>
      <c r="D4428" t="s">
        <v>3289</v>
      </c>
      <c r="E4428" s="48">
        <v>46255</v>
      </c>
      <c r="F4428" t="s">
        <v>2690</v>
      </c>
      <c r="G4428" t="s">
        <v>3882</v>
      </c>
      <c r="H4428"/>
      <c r="I4428"/>
    </row>
    <row r="4429" spans="1:9">
      <c r="A4429" t="s">
        <v>1699</v>
      </c>
      <c r="B4429" t="s">
        <v>2054</v>
      </c>
      <c r="C4429" t="s">
        <v>2055</v>
      </c>
      <c r="D4429" t="s">
        <v>3289</v>
      </c>
      <c r="E4429" s="48">
        <v>46255</v>
      </c>
      <c r="F4429" t="s">
        <v>2690</v>
      </c>
      <c r="G4429" t="s">
        <v>3883</v>
      </c>
      <c r="H4429"/>
      <c r="I4429"/>
    </row>
    <row r="4430" spans="1:9">
      <c r="A4430" t="s">
        <v>1699</v>
      </c>
      <c r="B4430" t="s">
        <v>2054</v>
      </c>
      <c r="C4430" t="s">
        <v>2055</v>
      </c>
      <c r="D4430" t="s">
        <v>3289</v>
      </c>
      <c r="E4430" s="48">
        <v>46255</v>
      </c>
      <c r="F4430" t="s">
        <v>2690</v>
      </c>
      <c r="G4430" t="s">
        <v>3884</v>
      </c>
      <c r="H4430"/>
      <c r="I4430"/>
    </row>
    <row r="4431" spans="1:9">
      <c r="A4431" t="s">
        <v>1699</v>
      </c>
      <c r="B4431" t="s">
        <v>2054</v>
      </c>
      <c r="C4431" t="s">
        <v>2055</v>
      </c>
      <c r="D4431" t="s">
        <v>3289</v>
      </c>
      <c r="E4431" s="48">
        <v>46255</v>
      </c>
      <c r="F4431" t="s">
        <v>2690</v>
      </c>
      <c r="G4431" t="s">
        <v>3885</v>
      </c>
      <c r="H4431"/>
      <c r="I4431"/>
    </row>
    <row r="4432" spans="1:9">
      <c r="A4432" t="s">
        <v>1699</v>
      </c>
      <c r="B4432" t="s">
        <v>2054</v>
      </c>
      <c r="C4432" t="s">
        <v>2055</v>
      </c>
      <c r="D4432" t="s">
        <v>3289</v>
      </c>
      <c r="E4432" s="48">
        <v>46255</v>
      </c>
      <c r="F4432" t="s">
        <v>2690</v>
      </c>
      <c r="G4432" t="s">
        <v>3886</v>
      </c>
      <c r="H4432"/>
      <c r="I4432"/>
    </row>
    <row r="4433" spans="1:9">
      <c r="A4433" t="s">
        <v>1699</v>
      </c>
      <c r="B4433" t="s">
        <v>2054</v>
      </c>
      <c r="C4433" t="s">
        <v>2055</v>
      </c>
      <c r="D4433" t="s">
        <v>3289</v>
      </c>
      <c r="E4433" s="48">
        <v>46255</v>
      </c>
      <c r="F4433" t="s">
        <v>2690</v>
      </c>
      <c r="G4433" t="s">
        <v>3887</v>
      </c>
      <c r="H4433"/>
      <c r="I4433"/>
    </row>
    <row r="4434" spans="1:9">
      <c r="A4434" t="s">
        <v>1699</v>
      </c>
      <c r="B4434" t="s">
        <v>2054</v>
      </c>
      <c r="C4434" t="s">
        <v>2055</v>
      </c>
      <c r="D4434" t="s">
        <v>3289</v>
      </c>
      <c r="E4434" s="48">
        <v>46255</v>
      </c>
      <c r="F4434" t="s">
        <v>2690</v>
      </c>
      <c r="G4434" t="s">
        <v>3888</v>
      </c>
      <c r="H4434"/>
      <c r="I4434"/>
    </row>
    <row r="4435" spans="1:9">
      <c r="A4435" t="s">
        <v>1699</v>
      </c>
      <c r="B4435" t="s">
        <v>2054</v>
      </c>
      <c r="C4435" t="s">
        <v>2055</v>
      </c>
      <c r="D4435" t="s">
        <v>3289</v>
      </c>
      <c r="E4435" s="48">
        <v>46255</v>
      </c>
      <c r="F4435" t="s">
        <v>2690</v>
      </c>
      <c r="G4435" t="s">
        <v>3889</v>
      </c>
      <c r="H4435"/>
      <c r="I4435"/>
    </row>
    <row r="4436" spans="1:9">
      <c r="A4436" t="s">
        <v>1699</v>
      </c>
      <c r="B4436" t="s">
        <v>2054</v>
      </c>
      <c r="C4436" t="s">
        <v>2055</v>
      </c>
      <c r="D4436" t="s">
        <v>3289</v>
      </c>
      <c r="E4436" s="48">
        <v>46259</v>
      </c>
      <c r="F4436" t="s">
        <v>2302</v>
      </c>
      <c r="G4436" t="s">
        <v>3499</v>
      </c>
      <c r="H4436"/>
      <c r="I4436"/>
    </row>
    <row r="4437" spans="1:9">
      <c r="A4437" t="s">
        <v>1699</v>
      </c>
      <c r="B4437" t="s">
        <v>2054</v>
      </c>
      <c r="C4437" t="s">
        <v>2055</v>
      </c>
      <c r="D4437" t="s">
        <v>3289</v>
      </c>
      <c r="E4437" s="48">
        <v>46259</v>
      </c>
      <c r="F4437" t="s">
        <v>2302</v>
      </c>
      <c r="G4437" t="s">
        <v>3500</v>
      </c>
      <c r="H4437"/>
      <c r="I4437"/>
    </row>
    <row r="4438" spans="1:9">
      <c r="A4438" t="s">
        <v>1699</v>
      </c>
      <c r="B4438" t="s">
        <v>2054</v>
      </c>
      <c r="C4438" t="s">
        <v>2055</v>
      </c>
      <c r="D4438" t="s">
        <v>3289</v>
      </c>
      <c r="E4438" s="48">
        <v>46259</v>
      </c>
      <c r="F4438" t="s">
        <v>2302</v>
      </c>
      <c r="G4438" t="s">
        <v>3501</v>
      </c>
      <c r="H4438"/>
      <c r="I4438"/>
    </row>
    <row r="4439" spans="1:9">
      <c r="A4439" t="s">
        <v>1699</v>
      </c>
      <c r="B4439" t="s">
        <v>2054</v>
      </c>
      <c r="C4439" t="s">
        <v>2055</v>
      </c>
      <c r="D4439" t="s">
        <v>3289</v>
      </c>
      <c r="E4439" s="48">
        <v>46260</v>
      </c>
      <c r="F4439" t="s">
        <v>2564</v>
      </c>
      <c r="G4439" t="s">
        <v>5172</v>
      </c>
      <c r="H4439"/>
      <c r="I4439"/>
    </row>
    <row r="4440" spans="1:9">
      <c r="A4440" t="s">
        <v>1699</v>
      </c>
      <c r="B4440" t="s">
        <v>2054</v>
      </c>
      <c r="C4440" t="s">
        <v>2055</v>
      </c>
      <c r="D4440" t="s">
        <v>3289</v>
      </c>
      <c r="E4440" s="48">
        <v>46260</v>
      </c>
      <c r="F4440" t="s">
        <v>2564</v>
      </c>
      <c r="G4440" t="s">
        <v>5173</v>
      </c>
      <c r="H4440"/>
      <c r="I4440"/>
    </row>
    <row r="4441" spans="1:9">
      <c r="A4441" t="s">
        <v>1699</v>
      </c>
      <c r="B4441" t="s">
        <v>2054</v>
      </c>
      <c r="C4441" t="s">
        <v>2055</v>
      </c>
      <c r="D4441" t="s">
        <v>3289</v>
      </c>
      <c r="E4441" s="48">
        <v>46260</v>
      </c>
      <c r="F4441" t="s">
        <v>2564</v>
      </c>
      <c r="G4441" t="s">
        <v>5174</v>
      </c>
      <c r="H4441"/>
      <c r="I4441"/>
    </row>
    <row r="4442" spans="1:9">
      <c r="A4442" t="s">
        <v>1699</v>
      </c>
      <c r="B4442" t="s">
        <v>2054</v>
      </c>
      <c r="C4442" t="s">
        <v>2055</v>
      </c>
      <c r="D4442" t="s">
        <v>3289</v>
      </c>
      <c r="E4442" s="48">
        <v>46261</v>
      </c>
      <c r="F4442" t="s">
        <v>3296</v>
      </c>
      <c r="G4442" t="s">
        <v>5175</v>
      </c>
      <c r="H4442"/>
      <c r="I4442"/>
    </row>
    <row r="4443" spans="1:9">
      <c r="A4443" t="s">
        <v>1699</v>
      </c>
      <c r="B4443" t="s">
        <v>2054</v>
      </c>
      <c r="C4443" t="s">
        <v>2055</v>
      </c>
      <c r="D4443" t="s">
        <v>3289</v>
      </c>
      <c r="E4443" s="48">
        <v>46262</v>
      </c>
      <c r="F4443" t="s">
        <v>2304</v>
      </c>
      <c r="G4443" t="s">
        <v>3668</v>
      </c>
      <c r="H4443"/>
      <c r="I4443"/>
    </row>
    <row r="4444" spans="1:9">
      <c r="A4444" t="s">
        <v>1699</v>
      </c>
      <c r="B4444" t="s">
        <v>2054</v>
      </c>
      <c r="C4444" t="s">
        <v>2055</v>
      </c>
      <c r="D4444" t="s">
        <v>3289</v>
      </c>
      <c r="E4444" s="48">
        <v>46262</v>
      </c>
      <c r="F4444" t="s">
        <v>2304</v>
      </c>
      <c r="G4444" t="s">
        <v>3669</v>
      </c>
      <c r="H4444"/>
      <c r="I4444"/>
    </row>
    <row r="4445" spans="1:9">
      <c r="A4445" t="s">
        <v>1699</v>
      </c>
      <c r="B4445" t="s">
        <v>2054</v>
      </c>
      <c r="C4445" t="s">
        <v>2055</v>
      </c>
      <c r="D4445" t="s">
        <v>3289</v>
      </c>
      <c r="E4445" s="48">
        <v>46262</v>
      </c>
      <c r="F4445" t="s">
        <v>2304</v>
      </c>
      <c r="G4445" t="s">
        <v>3670</v>
      </c>
      <c r="H4445"/>
      <c r="I4445"/>
    </row>
    <row r="4446" spans="1:9">
      <c r="A4446" t="s">
        <v>1699</v>
      </c>
      <c r="B4446" t="s">
        <v>2054</v>
      </c>
      <c r="C4446" t="s">
        <v>2055</v>
      </c>
      <c r="D4446" t="s">
        <v>3289</v>
      </c>
      <c r="E4446" s="48">
        <v>46262</v>
      </c>
      <c r="F4446" t="s">
        <v>2304</v>
      </c>
      <c r="G4446" t="s">
        <v>3671</v>
      </c>
      <c r="H4446"/>
      <c r="I4446"/>
    </row>
    <row r="4447" spans="1:9">
      <c r="A4447" t="s">
        <v>1699</v>
      </c>
      <c r="B4447" t="s">
        <v>2054</v>
      </c>
      <c r="C4447" t="s">
        <v>2055</v>
      </c>
      <c r="D4447" t="s">
        <v>3289</v>
      </c>
      <c r="E4447" s="48">
        <v>46262</v>
      </c>
      <c r="F4447" t="s">
        <v>2304</v>
      </c>
      <c r="G4447" t="s">
        <v>3672</v>
      </c>
      <c r="H4447"/>
      <c r="I4447"/>
    </row>
    <row r="4448" spans="1:9">
      <c r="A4448" t="s">
        <v>1699</v>
      </c>
      <c r="B4448" t="s">
        <v>2054</v>
      </c>
      <c r="C4448" t="s">
        <v>2055</v>
      </c>
      <c r="D4448" t="s">
        <v>3289</v>
      </c>
      <c r="E4448" s="48">
        <v>46262</v>
      </c>
      <c r="F4448" t="s">
        <v>2304</v>
      </c>
      <c r="G4448" t="s">
        <v>3673</v>
      </c>
      <c r="H4448"/>
      <c r="I4448"/>
    </row>
    <row r="4449" spans="1:7" customFormat="1">
      <c r="A4449" t="s">
        <v>1699</v>
      </c>
      <c r="B4449" t="s">
        <v>2054</v>
      </c>
      <c r="C4449" t="s">
        <v>2055</v>
      </c>
      <c r="D4449" t="s">
        <v>3289</v>
      </c>
      <c r="E4449" s="48">
        <v>46262</v>
      </c>
      <c r="F4449" t="s">
        <v>2304</v>
      </c>
      <c r="G4449" t="s">
        <v>3674</v>
      </c>
    </row>
    <row r="4450" spans="1:7" customFormat="1">
      <c r="A4450" t="s">
        <v>1699</v>
      </c>
      <c r="B4450" t="s">
        <v>2054</v>
      </c>
      <c r="C4450" t="s">
        <v>2055</v>
      </c>
      <c r="D4450" t="s">
        <v>3289</v>
      </c>
      <c r="E4450" s="48">
        <v>46262</v>
      </c>
      <c r="F4450" t="s">
        <v>2304</v>
      </c>
      <c r="G4450" t="s">
        <v>3675</v>
      </c>
    </row>
    <row r="4451" spans="1:7" customFormat="1">
      <c r="A4451" t="s">
        <v>1699</v>
      </c>
      <c r="B4451" t="s">
        <v>2054</v>
      </c>
      <c r="C4451" t="s">
        <v>2055</v>
      </c>
      <c r="D4451" t="s">
        <v>3289</v>
      </c>
      <c r="E4451" s="48">
        <v>46262</v>
      </c>
      <c r="F4451" t="s">
        <v>2304</v>
      </c>
      <c r="G4451" t="s">
        <v>3676</v>
      </c>
    </row>
    <row r="4452" spans="1:7" customFormat="1">
      <c r="A4452" t="s">
        <v>1699</v>
      </c>
      <c r="B4452" t="s">
        <v>2054</v>
      </c>
      <c r="C4452" t="s">
        <v>2055</v>
      </c>
      <c r="D4452" t="s">
        <v>3289</v>
      </c>
      <c r="E4452" s="48">
        <v>46262</v>
      </c>
      <c r="F4452" t="s">
        <v>2304</v>
      </c>
      <c r="G4452" t="s">
        <v>3677</v>
      </c>
    </row>
    <row r="4453" spans="1:7" customFormat="1">
      <c r="A4453" t="s">
        <v>1699</v>
      </c>
      <c r="B4453" t="s">
        <v>2054</v>
      </c>
      <c r="C4453" t="s">
        <v>2055</v>
      </c>
      <c r="D4453" t="s">
        <v>3289</v>
      </c>
      <c r="E4453" s="48">
        <v>46262</v>
      </c>
      <c r="F4453" t="s">
        <v>2304</v>
      </c>
      <c r="G4453" t="s">
        <v>3678</v>
      </c>
    </row>
    <row r="4454" spans="1:7" customFormat="1">
      <c r="A4454" t="s">
        <v>1699</v>
      </c>
      <c r="B4454" t="s">
        <v>2054</v>
      </c>
      <c r="C4454" t="s">
        <v>2055</v>
      </c>
      <c r="D4454" t="s">
        <v>3289</v>
      </c>
      <c r="E4454" s="48">
        <v>46266</v>
      </c>
      <c r="F4454" t="s">
        <v>2760</v>
      </c>
      <c r="G4454" t="s">
        <v>3612</v>
      </c>
    </row>
    <row r="4455" spans="1:7" customFormat="1">
      <c r="A4455" t="s">
        <v>1699</v>
      </c>
      <c r="B4455" t="s">
        <v>2054</v>
      </c>
      <c r="C4455" t="s">
        <v>2055</v>
      </c>
      <c r="D4455" t="s">
        <v>3289</v>
      </c>
      <c r="E4455" s="48">
        <v>46266</v>
      </c>
      <c r="F4455" t="s">
        <v>2760</v>
      </c>
      <c r="G4455" t="s">
        <v>3613</v>
      </c>
    </row>
    <row r="4456" spans="1:7" customFormat="1">
      <c r="A4456" t="s">
        <v>1699</v>
      </c>
      <c r="B4456" t="s">
        <v>2054</v>
      </c>
      <c r="C4456" t="s">
        <v>2055</v>
      </c>
      <c r="D4456" t="s">
        <v>3289</v>
      </c>
      <c r="E4456" s="48">
        <v>46266</v>
      </c>
      <c r="F4456" t="s">
        <v>2760</v>
      </c>
      <c r="G4456" t="s">
        <v>3614</v>
      </c>
    </row>
    <row r="4457" spans="1:7" customFormat="1">
      <c r="A4457" t="s">
        <v>1699</v>
      </c>
      <c r="B4457" t="s">
        <v>2054</v>
      </c>
      <c r="C4457" t="s">
        <v>2055</v>
      </c>
      <c r="D4457" t="s">
        <v>3289</v>
      </c>
      <c r="E4457" s="48">
        <v>46266</v>
      </c>
      <c r="F4457" t="s">
        <v>2760</v>
      </c>
      <c r="G4457" t="s">
        <v>3615</v>
      </c>
    </row>
    <row r="4458" spans="1:7" customFormat="1">
      <c r="A4458" t="s">
        <v>1699</v>
      </c>
      <c r="B4458" t="s">
        <v>2054</v>
      </c>
      <c r="C4458" t="s">
        <v>2055</v>
      </c>
      <c r="D4458" t="s">
        <v>3289</v>
      </c>
      <c r="E4458" s="48">
        <v>46266</v>
      </c>
      <c r="F4458" t="s">
        <v>2760</v>
      </c>
      <c r="G4458" t="s">
        <v>3616</v>
      </c>
    </row>
    <row r="4459" spans="1:7" customFormat="1">
      <c r="A4459" t="s">
        <v>1699</v>
      </c>
      <c r="B4459" t="s">
        <v>2054</v>
      </c>
      <c r="C4459" t="s">
        <v>2055</v>
      </c>
      <c r="D4459" t="s">
        <v>3289</v>
      </c>
      <c r="E4459" s="48">
        <v>46267</v>
      </c>
      <c r="F4459" t="s">
        <v>3297</v>
      </c>
      <c r="G4459" t="s">
        <v>5176</v>
      </c>
    </row>
    <row r="4460" spans="1:7" customFormat="1">
      <c r="A4460" t="s">
        <v>1699</v>
      </c>
      <c r="B4460" t="s">
        <v>2054</v>
      </c>
      <c r="C4460" t="s">
        <v>2055</v>
      </c>
      <c r="D4460" t="s">
        <v>3289</v>
      </c>
      <c r="E4460" s="48">
        <v>46268</v>
      </c>
      <c r="F4460" t="s">
        <v>3298</v>
      </c>
      <c r="G4460" t="s">
        <v>5177</v>
      </c>
    </row>
    <row r="4461" spans="1:7" customFormat="1">
      <c r="A4461" t="s">
        <v>1699</v>
      </c>
      <c r="B4461" t="s">
        <v>2054</v>
      </c>
      <c r="C4461" t="s">
        <v>2055</v>
      </c>
      <c r="D4461" t="s">
        <v>3289</v>
      </c>
      <c r="E4461" s="48">
        <v>46269</v>
      </c>
      <c r="F4461" t="s">
        <v>3299</v>
      </c>
      <c r="G4461" t="s">
        <v>5178</v>
      </c>
    </row>
    <row r="4462" spans="1:7" customFormat="1">
      <c r="A4462" t="s">
        <v>1699</v>
      </c>
      <c r="B4462" t="s">
        <v>2054</v>
      </c>
      <c r="C4462" t="s">
        <v>2055</v>
      </c>
      <c r="D4462" t="s">
        <v>3289</v>
      </c>
      <c r="E4462" s="48">
        <v>46270</v>
      </c>
      <c r="F4462" t="s">
        <v>2588</v>
      </c>
      <c r="G4462" t="s">
        <v>5179</v>
      </c>
    </row>
    <row r="4463" spans="1:7" customFormat="1">
      <c r="A4463" t="s">
        <v>1699</v>
      </c>
      <c r="B4463" t="s">
        <v>2054</v>
      </c>
      <c r="C4463" t="s">
        <v>2055</v>
      </c>
      <c r="D4463" t="s">
        <v>3289</v>
      </c>
      <c r="E4463" s="48">
        <v>46274</v>
      </c>
      <c r="F4463" t="s">
        <v>2184</v>
      </c>
      <c r="G4463" t="s">
        <v>3660</v>
      </c>
    </row>
    <row r="4464" spans="1:7" customFormat="1">
      <c r="A4464" t="s">
        <v>1699</v>
      </c>
      <c r="B4464" t="s">
        <v>2054</v>
      </c>
      <c r="C4464" t="s">
        <v>2055</v>
      </c>
      <c r="D4464" t="s">
        <v>3289</v>
      </c>
      <c r="E4464" s="48">
        <v>46274</v>
      </c>
      <c r="F4464" t="s">
        <v>2184</v>
      </c>
      <c r="G4464" t="s">
        <v>3661</v>
      </c>
    </row>
    <row r="4465" spans="1:7" customFormat="1">
      <c r="A4465" t="s">
        <v>1699</v>
      </c>
      <c r="B4465" t="s">
        <v>2054</v>
      </c>
      <c r="C4465" t="s">
        <v>2055</v>
      </c>
      <c r="D4465" t="s">
        <v>3289</v>
      </c>
      <c r="E4465" s="48">
        <v>46275</v>
      </c>
      <c r="F4465" t="s">
        <v>2934</v>
      </c>
      <c r="G4465" t="s">
        <v>4539</v>
      </c>
    </row>
    <row r="4466" spans="1:7" customFormat="1">
      <c r="A4466" t="s">
        <v>1699</v>
      </c>
      <c r="B4466" t="s">
        <v>2054</v>
      </c>
      <c r="C4466" t="s">
        <v>2055</v>
      </c>
      <c r="D4466" t="s">
        <v>3289</v>
      </c>
      <c r="E4466" s="48">
        <v>46275</v>
      </c>
      <c r="F4466" t="s">
        <v>2934</v>
      </c>
      <c r="G4466" t="s">
        <v>4540</v>
      </c>
    </row>
    <row r="4467" spans="1:7" customFormat="1">
      <c r="A4467" t="s">
        <v>1699</v>
      </c>
      <c r="B4467" t="s">
        <v>2054</v>
      </c>
      <c r="C4467" t="s">
        <v>2055</v>
      </c>
      <c r="D4467" t="s">
        <v>3289</v>
      </c>
      <c r="E4467" s="48">
        <v>46275</v>
      </c>
      <c r="F4467" t="s">
        <v>2934</v>
      </c>
      <c r="G4467" t="s">
        <v>4541</v>
      </c>
    </row>
    <row r="4468" spans="1:7" customFormat="1">
      <c r="A4468" t="s">
        <v>1699</v>
      </c>
      <c r="B4468" t="s">
        <v>2054</v>
      </c>
      <c r="C4468" t="s">
        <v>2055</v>
      </c>
      <c r="D4468" t="s">
        <v>3289</v>
      </c>
      <c r="E4468" s="48">
        <v>46276</v>
      </c>
      <c r="F4468" t="s">
        <v>2180</v>
      </c>
      <c r="G4468" t="s">
        <v>5180</v>
      </c>
    </row>
    <row r="4469" spans="1:7" customFormat="1">
      <c r="A4469" t="s">
        <v>1699</v>
      </c>
      <c r="B4469" t="s">
        <v>2054</v>
      </c>
      <c r="C4469" t="s">
        <v>2055</v>
      </c>
      <c r="D4469" t="s">
        <v>3289</v>
      </c>
      <c r="E4469" s="48">
        <v>46277</v>
      </c>
      <c r="F4469" t="s">
        <v>2312</v>
      </c>
      <c r="G4469" t="s">
        <v>3626</v>
      </c>
    </row>
    <row r="4470" spans="1:7" customFormat="1">
      <c r="A4470" t="s">
        <v>1699</v>
      </c>
      <c r="B4470" t="s">
        <v>2054</v>
      </c>
      <c r="C4470" t="s">
        <v>2055</v>
      </c>
      <c r="D4470" t="s">
        <v>3289</v>
      </c>
      <c r="E4470" s="48">
        <v>46277</v>
      </c>
      <c r="F4470" t="s">
        <v>2312</v>
      </c>
      <c r="G4470" t="s">
        <v>3627</v>
      </c>
    </row>
    <row r="4471" spans="1:7" customFormat="1">
      <c r="A4471" t="s">
        <v>1699</v>
      </c>
      <c r="B4471" t="s">
        <v>2054</v>
      </c>
      <c r="C4471" t="s">
        <v>2055</v>
      </c>
      <c r="D4471" t="s">
        <v>3289</v>
      </c>
      <c r="E4471" s="48">
        <v>46277</v>
      </c>
      <c r="F4471" t="s">
        <v>2312</v>
      </c>
      <c r="G4471" t="s">
        <v>3628</v>
      </c>
    </row>
    <row r="4472" spans="1:7" customFormat="1">
      <c r="A4472" t="s">
        <v>1699</v>
      </c>
      <c r="B4472" t="s">
        <v>2054</v>
      </c>
      <c r="C4472" t="s">
        <v>2055</v>
      </c>
      <c r="D4472" t="s">
        <v>3289</v>
      </c>
      <c r="E4472" s="48">
        <v>46277</v>
      </c>
      <c r="F4472" t="s">
        <v>2312</v>
      </c>
      <c r="G4472" t="s">
        <v>3629</v>
      </c>
    </row>
    <row r="4473" spans="1:7" customFormat="1">
      <c r="A4473" t="s">
        <v>1699</v>
      </c>
      <c r="B4473" t="s">
        <v>2054</v>
      </c>
      <c r="C4473" t="s">
        <v>2055</v>
      </c>
      <c r="D4473" t="s">
        <v>3289</v>
      </c>
      <c r="E4473" s="48">
        <v>46277</v>
      </c>
      <c r="F4473" t="s">
        <v>2312</v>
      </c>
      <c r="G4473" t="s">
        <v>3630</v>
      </c>
    </row>
    <row r="4474" spans="1:7" customFormat="1">
      <c r="A4474" t="s">
        <v>1699</v>
      </c>
      <c r="B4474" t="s">
        <v>2054</v>
      </c>
      <c r="C4474" t="s">
        <v>2055</v>
      </c>
      <c r="D4474" t="s">
        <v>3289</v>
      </c>
      <c r="E4474" s="48">
        <v>46277</v>
      </c>
      <c r="F4474" t="s">
        <v>2312</v>
      </c>
      <c r="G4474" t="s">
        <v>3631</v>
      </c>
    </row>
    <row r="4475" spans="1:7" customFormat="1">
      <c r="A4475" t="s">
        <v>1699</v>
      </c>
      <c r="B4475" t="s">
        <v>2054</v>
      </c>
      <c r="C4475" t="s">
        <v>2055</v>
      </c>
      <c r="D4475" t="s">
        <v>3289</v>
      </c>
      <c r="E4475" s="48">
        <v>46277</v>
      </c>
      <c r="F4475" t="s">
        <v>2312</v>
      </c>
      <c r="G4475" t="s">
        <v>3632</v>
      </c>
    </row>
    <row r="4476" spans="1:7" customFormat="1">
      <c r="A4476" t="s">
        <v>1699</v>
      </c>
      <c r="B4476" t="s">
        <v>2054</v>
      </c>
      <c r="C4476" t="s">
        <v>2055</v>
      </c>
      <c r="D4476" t="s">
        <v>3289</v>
      </c>
      <c r="E4476" s="48">
        <v>46277</v>
      </c>
      <c r="F4476" t="s">
        <v>2312</v>
      </c>
      <c r="G4476" t="s">
        <v>3633</v>
      </c>
    </row>
    <row r="4477" spans="1:7" customFormat="1">
      <c r="A4477" t="s">
        <v>1699</v>
      </c>
      <c r="B4477" t="s">
        <v>2054</v>
      </c>
      <c r="C4477" t="s">
        <v>2055</v>
      </c>
      <c r="D4477" t="s">
        <v>3289</v>
      </c>
      <c r="E4477" s="48">
        <v>46280</v>
      </c>
      <c r="F4477" t="s">
        <v>2415</v>
      </c>
      <c r="G4477" t="s">
        <v>3743</v>
      </c>
    </row>
    <row r="4478" spans="1:7" customFormat="1">
      <c r="A4478" t="s">
        <v>1699</v>
      </c>
      <c r="B4478" t="s">
        <v>2054</v>
      </c>
      <c r="C4478" t="s">
        <v>2055</v>
      </c>
      <c r="D4478" t="s">
        <v>3289</v>
      </c>
      <c r="E4478" s="48">
        <v>46280</v>
      </c>
      <c r="F4478" t="s">
        <v>2415</v>
      </c>
      <c r="G4478" t="s">
        <v>3744</v>
      </c>
    </row>
    <row r="4479" spans="1:7" customFormat="1">
      <c r="A4479" t="s">
        <v>1699</v>
      </c>
      <c r="B4479" t="s">
        <v>2054</v>
      </c>
      <c r="C4479" t="s">
        <v>2055</v>
      </c>
      <c r="D4479" t="s">
        <v>3289</v>
      </c>
      <c r="E4479" s="48">
        <v>46280</v>
      </c>
      <c r="F4479" t="s">
        <v>2415</v>
      </c>
      <c r="G4479" t="s">
        <v>3745</v>
      </c>
    </row>
    <row r="4480" spans="1:7" customFormat="1">
      <c r="A4480" t="s">
        <v>1699</v>
      </c>
      <c r="B4480" t="s">
        <v>2054</v>
      </c>
      <c r="C4480" t="s">
        <v>2055</v>
      </c>
      <c r="D4480" t="s">
        <v>3289</v>
      </c>
      <c r="E4480" s="48">
        <v>46280</v>
      </c>
      <c r="F4480" t="s">
        <v>2415</v>
      </c>
      <c r="G4480" t="s">
        <v>3746</v>
      </c>
    </row>
    <row r="4481" spans="1:9">
      <c r="A4481" t="s">
        <v>1699</v>
      </c>
      <c r="B4481" t="s">
        <v>2054</v>
      </c>
      <c r="C4481" t="s">
        <v>2055</v>
      </c>
      <c r="D4481" t="s">
        <v>3289</v>
      </c>
      <c r="E4481" s="48">
        <v>46280</v>
      </c>
      <c r="F4481" t="s">
        <v>2415</v>
      </c>
      <c r="G4481" t="s">
        <v>3747</v>
      </c>
      <c r="H4481"/>
      <c r="I4481"/>
    </row>
    <row r="4482" spans="1:9">
      <c r="A4482" t="s">
        <v>1699</v>
      </c>
      <c r="B4482" t="s">
        <v>2054</v>
      </c>
      <c r="C4482" t="s">
        <v>2055</v>
      </c>
      <c r="D4482" t="s">
        <v>3289</v>
      </c>
      <c r="E4482" s="48">
        <v>46280</v>
      </c>
      <c r="F4482" t="s">
        <v>2415</v>
      </c>
      <c r="G4482" t="s">
        <v>3748</v>
      </c>
      <c r="H4482"/>
      <c r="I4482"/>
    </row>
    <row r="4483" spans="1:9">
      <c r="A4483" t="s">
        <v>1699</v>
      </c>
      <c r="B4483" t="s">
        <v>2054</v>
      </c>
      <c r="C4483" t="s">
        <v>2055</v>
      </c>
      <c r="D4483" t="s">
        <v>3289</v>
      </c>
      <c r="E4483" s="48">
        <v>46280</v>
      </c>
      <c r="F4483" t="s">
        <v>2415</v>
      </c>
      <c r="G4483" t="s">
        <v>3749</v>
      </c>
      <c r="H4483"/>
      <c r="I4483"/>
    </row>
    <row r="4484" spans="1:9">
      <c r="A4484" t="s">
        <v>1699</v>
      </c>
      <c r="B4484" t="s">
        <v>2054</v>
      </c>
      <c r="C4484" t="s">
        <v>2055</v>
      </c>
      <c r="D4484" t="s">
        <v>3289</v>
      </c>
      <c r="E4484" s="48">
        <v>46280</v>
      </c>
      <c r="F4484" t="s">
        <v>2415</v>
      </c>
      <c r="G4484" t="s">
        <v>3750</v>
      </c>
      <c r="H4484"/>
      <c r="I4484"/>
    </row>
    <row r="4485" spans="1:9">
      <c r="A4485" t="s">
        <v>1699</v>
      </c>
      <c r="B4485" t="s">
        <v>2054</v>
      </c>
      <c r="C4485" t="s">
        <v>2055</v>
      </c>
      <c r="D4485" t="s">
        <v>3289</v>
      </c>
      <c r="E4485" s="48">
        <v>46280</v>
      </c>
      <c r="F4485" t="s">
        <v>2415</v>
      </c>
      <c r="G4485" t="s">
        <v>3751</v>
      </c>
      <c r="H4485"/>
      <c r="I4485"/>
    </row>
    <row r="4486" spans="1:9">
      <c r="A4486" t="s">
        <v>1699</v>
      </c>
      <c r="B4486" t="s">
        <v>2054</v>
      </c>
      <c r="C4486" t="s">
        <v>2055</v>
      </c>
      <c r="D4486" t="s">
        <v>3289</v>
      </c>
      <c r="E4486" s="48">
        <v>46280</v>
      </c>
      <c r="F4486" t="s">
        <v>2415</v>
      </c>
      <c r="G4486" t="s">
        <v>3752</v>
      </c>
      <c r="H4486"/>
      <c r="I4486"/>
    </row>
    <row r="4487" spans="1:9">
      <c r="A4487" t="s">
        <v>1699</v>
      </c>
      <c r="B4487" t="s">
        <v>2054</v>
      </c>
      <c r="C4487" t="s">
        <v>2055</v>
      </c>
      <c r="D4487" t="s">
        <v>3289</v>
      </c>
      <c r="E4487" s="48">
        <v>46280</v>
      </c>
      <c r="F4487" t="s">
        <v>2415</v>
      </c>
      <c r="G4487" t="s">
        <v>3753</v>
      </c>
      <c r="H4487"/>
      <c r="I4487"/>
    </row>
    <row r="4488" spans="1:9">
      <c r="A4488" t="s">
        <v>1699</v>
      </c>
      <c r="B4488" t="s">
        <v>2054</v>
      </c>
      <c r="C4488" t="s">
        <v>2055</v>
      </c>
      <c r="D4488" t="s">
        <v>3289</v>
      </c>
      <c r="E4488" s="48">
        <v>46280</v>
      </c>
      <c r="F4488" t="s">
        <v>2415</v>
      </c>
      <c r="G4488" t="s">
        <v>3754</v>
      </c>
      <c r="H4488"/>
      <c r="I4488"/>
    </row>
    <row r="4489" spans="1:9">
      <c r="A4489" t="s">
        <v>1699</v>
      </c>
      <c r="B4489" t="s">
        <v>2054</v>
      </c>
      <c r="C4489" t="s">
        <v>2055</v>
      </c>
      <c r="D4489" t="s">
        <v>3289</v>
      </c>
      <c r="E4489" s="48">
        <v>46280</v>
      </c>
      <c r="F4489" t="s">
        <v>2415</v>
      </c>
      <c r="G4489" t="s">
        <v>3755</v>
      </c>
      <c r="H4489"/>
      <c r="I4489"/>
    </row>
    <row r="4490" spans="1:9">
      <c r="A4490" t="s">
        <v>1699</v>
      </c>
      <c r="B4490" t="s">
        <v>2054</v>
      </c>
      <c r="C4490" t="s">
        <v>2055</v>
      </c>
      <c r="D4490" t="s">
        <v>3289</v>
      </c>
      <c r="E4490" s="48">
        <v>46281</v>
      </c>
      <c r="F4490" t="s">
        <v>2736</v>
      </c>
      <c r="G4490" t="s">
        <v>4964</v>
      </c>
      <c r="H4490"/>
      <c r="I4490"/>
    </row>
    <row r="4491" spans="1:9">
      <c r="A4491" t="s">
        <v>1699</v>
      </c>
      <c r="B4491" t="s">
        <v>2054</v>
      </c>
      <c r="C4491" t="s">
        <v>2055</v>
      </c>
      <c r="D4491" t="s">
        <v>3289</v>
      </c>
      <c r="E4491" s="48">
        <v>46281</v>
      </c>
      <c r="F4491" t="s">
        <v>2736</v>
      </c>
      <c r="G4491" t="s">
        <v>4965</v>
      </c>
      <c r="H4491"/>
      <c r="I4491"/>
    </row>
    <row r="4492" spans="1:9">
      <c r="A4492" t="s">
        <v>1699</v>
      </c>
      <c r="B4492" t="s">
        <v>2054</v>
      </c>
      <c r="C4492" t="s">
        <v>2055</v>
      </c>
      <c r="D4492" t="s">
        <v>3289</v>
      </c>
      <c r="E4492" s="48">
        <v>46282</v>
      </c>
      <c r="F4492" t="s">
        <v>3300</v>
      </c>
      <c r="G4492" t="s">
        <v>6343</v>
      </c>
      <c r="H4492"/>
      <c r="I4492"/>
    </row>
    <row r="4493" spans="1:9">
      <c r="A4493" t="s">
        <v>1699</v>
      </c>
      <c r="B4493" t="s">
        <v>2054</v>
      </c>
      <c r="C4493" t="s">
        <v>2055</v>
      </c>
      <c r="D4493" t="s">
        <v>3289</v>
      </c>
      <c r="E4493" s="48">
        <v>46282</v>
      </c>
      <c r="F4493" t="s">
        <v>3300</v>
      </c>
      <c r="G4493" t="s">
        <v>6333</v>
      </c>
      <c r="H4493"/>
      <c r="I4493"/>
    </row>
    <row r="4494" spans="1:9">
      <c r="A4494" t="s">
        <v>1699</v>
      </c>
      <c r="B4494" t="s">
        <v>2054</v>
      </c>
      <c r="C4494" t="s">
        <v>2055</v>
      </c>
      <c r="D4494" t="s">
        <v>3289</v>
      </c>
      <c r="E4494" s="48">
        <v>46282</v>
      </c>
      <c r="F4494" t="s">
        <v>3300</v>
      </c>
      <c r="G4494" t="s">
        <v>5203</v>
      </c>
      <c r="H4494"/>
      <c r="I4494"/>
    </row>
    <row r="4495" spans="1:9">
      <c r="A4495" t="s">
        <v>1699</v>
      </c>
      <c r="B4495" t="s">
        <v>2054</v>
      </c>
      <c r="C4495" t="s">
        <v>2055</v>
      </c>
      <c r="D4495" t="s">
        <v>3289</v>
      </c>
      <c r="E4495" s="48">
        <v>46282</v>
      </c>
      <c r="F4495" t="s">
        <v>3300</v>
      </c>
      <c r="G4495" t="s">
        <v>5204</v>
      </c>
      <c r="H4495"/>
      <c r="I4495"/>
    </row>
    <row r="4496" spans="1:9">
      <c r="A4496" t="s">
        <v>1699</v>
      </c>
      <c r="B4496" t="s">
        <v>2054</v>
      </c>
      <c r="C4496" t="s">
        <v>2055</v>
      </c>
      <c r="D4496" t="s">
        <v>3289</v>
      </c>
      <c r="E4496" s="48">
        <v>46282</v>
      </c>
      <c r="F4496" t="s">
        <v>3300</v>
      </c>
      <c r="G4496" t="s">
        <v>5205</v>
      </c>
      <c r="H4496"/>
      <c r="I4496"/>
    </row>
    <row r="4497" spans="1:9">
      <c r="A4497" t="s">
        <v>1699</v>
      </c>
      <c r="B4497" t="s">
        <v>2054</v>
      </c>
      <c r="C4497" t="s">
        <v>2055</v>
      </c>
      <c r="D4497" t="s">
        <v>3289</v>
      </c>
      <c r="E4497" s="48">
        <v>46282</v>
      </c>
      <c r="F4497" t="s">
        <v>3300</v>
      </c>
      <c r="G4497" t="s">
        <v>5206</v>
      </c>
      <c r="H4497"/>
      <c r="I4497"/>
    </row>
    <row r="4498" spans="1:9">
      <c r="A4498" t="s">
        <v>1699</v>
      </c>
      <c r="B4498" t="s">
        <v>2054</v>
      </c>
      <c r="C4498" t="s">
        <v>2055</v>
      </c>
      <c r="D4498" t="s">
        <v>3289</v>
      </c>
      <c r="E4498" s="48">
        <v>46282</v>
      </c>
      <c r="F4498" t="s">
        <v>3300</v>
      </c>
      <c r="G4498" t="s">
        <v>5207</v>
      </c>
      <c r="H4498"/>
      <c r="I4498"/>
    </row>
    <row r="4499" spans="1:9">
      <c r="A4499" t="s">
        <v>1699</v>
      </c>
      <c r="B4499" t="s">
        <v>2054</v>
      </c>
      <c r="C4499" t="s">
        <v>2055</v>
      </c>
      <c r="D4499" t="s">
        <v>3289</v>
      </c>
      <c r="E4499" s="48">
        <v>46282</v>
      </c>
      <c r="F4499" t="s">
        <v>3300</v>
      </c>
      <c r="G4499" t="s">
        <v>5208</v>
      </c>
      <c r="H4499"/>
      <c r="I4499"/>
    </row>
    <row r="4500" spans="1:9">
      <c r="A4500" t="s">
        <v>1699</v>
      </c>
      <c r="B4500" t="s">
        <v>2054</v>
      </c>
      <c r="C4500" t="s">
        <v>2055</v>
      </c>
      <c r="D4500" t="s">
        <v>3289</v>
      </c>
      <c r="E4500" s="48">
        <v>46282</v>
      </c>
      <c r="F4500" t="s">
        <v>3300</v>
      </c>
      <c r="G4500" t="s">
        <v>5209</v>
      </c>
      <c r="H4500"/>
      <c r="I4500"/>
    </row>
    <row r="4501" spans="1:9">
      <c r="A4501" t="s">
        <v>1699</v>
      </c>
      <c r="B4501" t="s">
        <v>2054</v>
      </c>
      <c r="C4501" t="s">
        <v>2055</v>
      </c>
      <c r="D4501" t="s">
        <v>3289</v>
      </c>
      <c r="E4501" s="48">
        <v>46282</v>
      </c>
      <c r="F4501" t="s">
        <v>3300</v>
      </c>
      <c r="G4501" t="s">
        <v>5210</v>
      </c>
      <c r="H4501"/>
      <c r="I4501"/>
    </row>
    <row r="4502" spans="1:9">
      <c r="A4502" t="s">
        <v>1699</v>
      </c>
      <c r="B4502" t="s">
        <v>2054</v>
      </c>
      <c r="C4502" t="s">
        <v>2055</v>
      </c>
      <c r="D4502" t="s">
        <v>3289</v>
      </c>
      <c r="E4502" s="48">
        <v>46282</v>
      </c>
      <c r="F4502" t="s">
        <v>3300</v>
      </c>
      <c r="G4502" t="s">
        <v>6344</v>
      </c>
      <c r="H4502"/>
      <c r="I4502"/>
    </row>
    <row r="4503" spans="1:9">
      <c r="A4503" t="s">
        <v>1699</v>
      </c>
      <c r="B4503" t="s">
        <v>2054</v>
      </c>
      <c r="C4503" t="s">
        <v>2055</v>
      </c>
      <c r="D4503" t="s">
        <v>3289</v>
      </c>
      <c r="E4503" s="48">
        <v>46283</v>
      </c>
      <c r="F4503" t="s">
        <v>6386</v>
      </c>
      <c r="G4503" t="s">
        <v>4155</v>
      </c>
      <c r="H4503"/>
      <c r="I4503"/>
    </row>
    <row r="4504" spans="1:9">
      <c r="A4504" t="s">
        <v>1699</v>
      </c>
      <c r="B4504" t="s">
        <v>2054</v>
      </c>
      <c r="C4504" t="s">
        <v>2055</v>
      </c>
      <c r="D4504" t="s">
        <v>3289</v>
      </c>
      <c r="E4504" s="48">
        <v>46283</v>
      </c>
      <c r="F4504" t="s">
        <v>6386</v>
      </c>
      <c r="G4504" t="s">
        <v>4156</v>
      </c>
      <c r="H4504"/>
      <c r="I4504"/>
    </row>
    <row r="4505" spans="1:9">
      <c r="A4505" t="s">
        <v>1699</v>
      </c>
      <c r="B4505" t="s">
        <v>2054</v>
      </c>
      <c r="C4505" t="s">
        <v>2055</v>
      </c>
      <c r="D4505" t="s">
        <v>3289</v>
      </c>
      <c r="E4505" s="48">
        <v>46283</v>
      </c>
      <c r="F4505" t="s">
        <v>6386</v>
      </c>
      <c r="G4505" t="s">
        <v>4157</v>
      </c>
      <c r="H4505"/>
      <c r="I4505"/>
    </row>
    <row r="4506" spans="1:9">
      <c r="A4506" t="s">
        <v>1699</v>
      </c>
      <c r="B4506" t="s">
        <v>2054</v>
      </c>
      <c r="C4506" t="s">
        <v>2055</v>
      </c>
      <c r="D4506" t="s">
        <v>3289</v>
      </c>
      <c r="E4506" s="48">
        <v>46283</v>
      </c>
      <c r="F4506" t="s">
        <v>6386</v>
      </c>
      <c r="G4506" t="s">
        <v>4158</v>
      </c>
      <c r="H4506"/>
      <c r="I4506"/>
    </row>
    <row r="4507" spans="1:9">
      <c r="A4507" t="s">
        <v>1699</v>
      </c>
      <c r="B4507" t="s">
        <v>2054</v>
      </c>
      <c r="C4507" t="s">
        <v>2055</v>
      </c>
      <c r="D4507" t="s">
        <v>3289</v>
      </c>
      <c r="E4507" s="48">
        <v>46287</v>
      </c>
      <c r="F4507" t="s">
        <v>2317</v>
      </c>
      <c r="G4507" t="s">
        <v>6358</v>
      </c>
      <c r="H4507"/>
      <c r="I4507"/>
    </row>
    <row r="4508" spans="1:9">
      <c r="A4508" t="s">
        <v>1699</v>
      </c>
      <c r="B4508" t="s">
        <v>2054</v>
      </c>
      <c r="C4508" t="s">
        <v>2055</v>
      </c>
      <c r="D4508" t="s">
        <v>3289</v>
      </c>
      <c r="E4508" s="48">
        <v>46287</v>
      </c>
      <c r="F4508" t="s">
        <v>2317</v>
      </c>
      <c r="G4508" t="s">
        <v>6339</v>
      </c>
      <c r="H4508"/>
      <c r="I4508"/>
    </row>
    <row r="4509" spans="1:9">
      <c r="A4509" t="s">
        <v>1699</v>
      </c>
      <c r="B4509" t="s">
        <v>2054</v>
      </c>
      <c r="C4509" t="s">
        <v>2055</v>
      </c>
      <c r="D4509" t="s">
        <v>3289</v>
      </c>
      <c r="E4509" s="48">
        <v>46287</v>
      </c>
      <c r="F4509" t="s">
        <v>2317</v>
      </c>
      <c r="G4509" t="s">
        <v>6340</v>
      </c>
      <c r="H4509"/>
      <c r="I4509"/>
    </row>
    <row r="4510" spans="1:9">
      <c r="A4510" t="s">
        <v>1699</v>
      </c>
      <c r="B4510" t="s">
        <v>2054</v>
      </c>
      <c r="C4510" t="s">
        <v>2055</v>
      </c>
      <c r="D4510" t="s">
        <v>3289</v>
      </c>
      <c r="E4510" s="48">
        <v>46288</v>
      </c>
      <c r="F4510" t="s">
        <v>6575</v>
      </c>
      <c r="G4510" t="s">
        <v>6622</v>
      </c>
      <c r="H4510"/>
      <c r="I4510"/>
    </row>
    <row r="4511" spans="1:9">
      <c r="A4511" t="s">
        <v>1699</v>
      </c>
      <c r="B4511" t="s">
        <v>2054</v>
      </c>
      <c r="C4511" t="s">
        <v>2055</v>
      </c>
      <c r="D4511" t="s">
        <v>3289</v>
      </c>
      <c r="E4511" s="48">
        <v>46288</v>
      </c>
      <c r="F4511" t="s">
        <v>6575</v>
      </c>
      <c r="G4511" t="s">
        <v>3506</v>
      </c>
      <c r="H4511"/>
      <c r="I4511"/>
    </row>
    <row r="4512" spans="1:9">
      <c r="A4512" t="s">
        <v>1699</v>
      </c>
      <c r="B4512" t="s">
        <v>2054</v>
      </c>
      <c r="C4512" t="s">
        <v>2055</v>
      </c>
      <c r="D4512" t="s">
        <v>3289</v>
      </c>
      <c r="E4512" s="48">
        <v>46288</v>
      </c>
      <c r="F4512" t="s">
        <v>6575</v>
      </c>
      <c r="G4512" t="s">
        <v>3507</v>
      </c>
      <c r="H4512"/>
      <c r="I4512"/>
    </row>
    <row r="4513" spans="1:9">
      <c r="A4513" t="s">
        <v>1699</v>
      </c>
      <c r="B4513" t="s">
        <v>2054</v>
      </c>
      <c r="C4513" t="s">
        <v>2055</v>
      </c>
      <c r="D4513" t="s">
        <v>3289</v>
      </c>
      <c r="E4513" s="48">
        <v>46288</v>
      </c>
      <c r="F4513" t="s">
        <v>6575</v>
      </c>
      <c r="G4513" t="s">
        <v>3509</v>
      </c>
      <c r="H4513"/>
      <c r="I4513"/>
    </row>
    <row r="4514" spans="1:9">
      <c r="A4514" t="s">
        <v>1699</v>
      </c>
      <c r="B4514" t="s">
        <v>2054</v>
      </c>
      <c r="C4514" t="s">
        <v>2055</v>
      </c>
      <c r="D4514" t="s">
        <v>3289</v>
      </c>
      <c r="E4514" s="48">
        <v>46288</v>
      </c>
      <c r="F4514" t="s">
        <v>6575</v>
      </c>
      <c r="G4514" t="s">
        <v>3508</v>
      </c>
      <c r="H4514"/>
      <c r="I4514"/>
    </row>
    <row r="4515" spans="1:9">
      <c r="A4515" t="s">
        <v>1699</v>
      </c>
      <c r="B4515" t="s">
        <v>2054</v>
      </c>
      <c r="C4515" t="s">
        <v>2055</v>
      </c>
      <c r="D4515" t="s">
        <v>3289</v>
      </c>
      <c r="E4515" s="48">
        <v>46288</v>
      </c>
      <c r="F4515" t="s">
        <v>6575</v>
      </c>
      <c r="G4515" t="s">
        <v>5351</v>
      </c>
      <c r="H4515"/>
      <c r="I4515"/>
    </row>
    <row r="4516" spans="1:9">
      <c r="A4516" t="s">
        <v>1699</v>
      </c>
      <c r="B4516" t="s">
        <v>2054</v>
      </c>
      <c r="C4516" t="s">
        <v>2055</v>
      </c>
      <c r="D4516" t="s">
        <v>3289</v>
      </c>
      <c r="E4516" s="48">
        <v>46288</v>
      </c>
      <c r="F4516" t="s">
        <v>6575</v>
      </c>
      <c r="G4516" t="s">
        <v>5352</v>
      </c>
      <c r="H4516"/>
      <c r="I4516"/>
    </row>
    <row r="4517" spans="1:9">
      <c r="A4517" t="s">
        <v>1699</v>
      </c>
      <c r="B4517" t="s">
        <v>2054</v>
      </c>
      <c r="C4517" t="s">
        <v>2055</v>
      </c>
      <c r="D4517" t="s">
        <v>3289</v>
      </c>
      <c r="E4517" s="48">
        <v>46289</v>
      </c>
      <c r="F4517" t="s">
        <v>6391</v>
      </c>
      <c r="G4517" t="s">
        <v>6318</v>
      </c>
      <c r="H4517"/>
      <c r="I4517"/>
    </row>
    <row r="4518" spans="1:9">
      <c r="A4518" t="s">
        <v>1699</v>
      </c>
      <c r="B4518" t="s">
        <v>2054</v>
      </c>
      <c r="C4518" t="s">
        <v>2055</v>
      </c>
      <c r="D4518" t="s">
        <v>3289</v>
      </c>
      <c r="E4518" s="48">
        <v>46290</v>
      </c>
      <c r="F4518" t="s">
        <v>6380</v>
      </c>
      <c r="G4518" t="s">
        <v>6367</v>
      </c>
      <c r="H4518"/>
      <c r="I4518"/>
    </row>
    <row r="4519" spans="1:9">
      <c r="A4519" t="s">
        <v>1699</v>
      </c>
      <c r="B4519" t="s">
        <v>2054</v>
      </c>
      <c r="C4519" t="s">
        <v>2055</v>
      </c>
      <c r="D4519" t="s">
        <v>3289</v>
      </c>
      <c r="E4519" s="48">
        <v>46291</v>
      </c>
      <c r="F4519" t="s">
        <v>1787</v>
      </c>
      <c r="G4519" t="s">
        <v>4469</v>
      </c>
      <c r="H4519"/>
      <c r="I4519"/>
    </row>
    <row r="4520" spans="1:9">
      <c r="A4520" t="s">
        <v>1699</v>
      </c>
      <c r="B4520" t="s">
        <v>2054</v>
      </c>
      <c r="C4520" t="s">
        <v>2055</v>
      </c>
      <c r="D4520" t="s">
        <v>3289</v>
      </c>
      <c r="E4520" s="48">
        <v>46294</v>
      </c>
      <c r="F4520" t="s">
        <v>1803</v>
      </c>
      <c r="G4520" t="s">
        <v>6503</v>
      </c>
      <c r="H4520"/>
      <c r="I4520"/>
    </row>
    <row r="4521" spans="1:9">
      <c r="A4521" t="s">
        <v>1699</v>
      </c>
      <c r="B4521" t="s">
        <v>2054</v>
      </c>
      <c r="C4521" t="s">
        <v>2055</v>
      </c>
      <c r="D4521" t="s">
        <v>3289</v>
      </c>
      <c r="E4521" s="48">
        <v>46294</v>
      </c>
      <c r="F4521" t="s">
        <v>1803</v>
      </c>
      <c r="G4521" t="s">
        <v>6504</v>
      </c>
      <c r="H4521"/>
      <c r="I4521"/>
    </row>
    <row r="4522" spans="1:9">
      <c r="A4522" t="s">
        <v>1699</v>
      </c>
      <c r="B4522" t="s">
        <v>2054</v>
      </c>
      <c r="C4522" t="s">
        <v>2055</v>
      </c>
      <c r="D4522" t="s">
        <v>3289</v>
      </c>
      <c r="E4522" s="48">
        <v>46294</v>
      </c>
      <c r="F4522" t="s">
        <v>1803</v>
      </c>
      <c r="G4522" t="s">
        <v>6505</v>
      </c>
      <c r="H4522"/>
      <c r="I4522"/>
    </row>
    <row r="4523" spans="1:9">
      <c r="A4523" t="s">
        <v>1699</v>
      </c>
      <c r="B4523" t="s">
        <v>2054</v>
      </c>
      <c r="C4523" t="s">
        <v>2055</v>
      </c>
      <c r="D4523" t="s">
        <v>3289</v>
      </c>
      <c r="E4523" s="48">
        <v>46294</v>
      </c>
      <c r="F4523" t="s">
        <v>1803</v>
      </c>
      <c r="G4523" t="s">
        <v>6506</v>
      </c>
      <c r="H4523"/>
      <c r="I4523"/>
    </row>
    <row r="4524" spans="1:9">
      <c r="A4524" t="s">
        <v>1699</v>
      </c>
      <c r="B4524" t="s">
        <v>2054</v>
      </c>
      <c r="C4524" t="s">
        <v>2055</v>
      </c>
      <c r="D4524" t="s">
        <v>3289</v>
      </c>
      <c r="E4524" s="48">
        <v>46294</v>
      </c>
      <c r="F4524" t="s">
        <v>1803</v>
      </c>
      <c r="G4524" t="s">
        <v>6507</v>
      </c>
      <c r="H4524"/>
      <c r="I4524"/>
    </row>
    <row r="4525" spans="1:9">
      <c r="A4525" t="s">
        <v>1699</v>
      </c>
      <c r="B4525" t="s">
        <v>2054</v>
      </c>
      <c r="C4525" t="s">
        <v>2055</v>
      </c>
      <c r="D4525" t="s">
        <v>3289</v>
      </c>
      <c r="E4525" s="48">
        <v>46295</v>
      </c>
      <c r="F4525" t="s">
        <v>1762</v>
      </c>
      <c r="G4525" t="s">
        <v>4160</v>
      </c>
      <c r="H4525"/>
      <c r="I4525"/>
    </row>
    <row r="4526" spans="1:9">
      <c r="A4526" t="s">
        <v>1699</v>
      </c>
      <c r="B4526" t="s">
        <v>2054</v>
      </c>
      <c r="C4526" t="s">
        <v>2055</v>
      </c>
      <c r="D4526" t="s">
        <v>3289</v>
      </c>
      <c r="E4526" s="48">
        <v>46295</v>
      </c>
      <c r="F4526" t="s">
        <v>1762</v>
      </c>
      <c r="G4526" t="s">
        <v>4161</v>
      </c>
      <c r="H4526"/>
      <c r="I4526"/>
    </row>
    <row r="4527" spans="1:9">
      <c r="A4527" t="s">
        <v>1699</v>
      </c>
      <c r="B4527" t="s">
        <v>2054</v>
      </c>
      <c r="C4527" t="s">
        <v>2055</v>
      </c>
      <c r="D4527" t="s">
        <v>3289</v>
      </c>
      <c r="E4527" s="48">
        <v>46295</v>
      </c>
      <c r="F4527" t="s">
        <v>1762</v>
      </c>
      <c r="G4527" t="s">
        <v>4162</v>
      </c>
      <c r="H4527"/>
      <c r="I4527"/>
    </row>
    <row r="4528" spans="1:9">
      <c r="A4528" t="s">
        <v>1699</v>
      </c>
      <c r="B4528" t="s">
        <v>2054</v>
      </c>
      <c r="C4528" t="s">
        <v>2055</v>
      </c>
      <c r="D4528" t="s">
        <v>3289</v>
      </c>
      <c r="E4528" s="48">
        <v>46296</v>
      </c>
      <c r="F4528" t="s">
        <v>1798</v>
      </c>
      <c r="G4528" t="s">
        <v>6456</v>
      </c>
      <c r="H4528"/>
      <c r="I4528"/>
    </row>
    <row r="4529" spans="1:9">
      <c r="A4529" t="s">
        <v>1699</v>
      </c>
      <c r="B4529" t="s">
        <v>2054</v>
      </c>
      <c r="C4529" t="s">
        <v>2055</v>
      </c>
      <c r="D4529" t="s">
        <v>3289</v>
      </c>
      <c r="E4529" s="48">
        <v>46297</v>
      </c>
      <c r="F4529" t="s">
        <v>6743</v>
      </c>
      <c r="G4529" t="s">
        <v>6552</v>
      </c>
      <c r="H4529"/>
      <c r="I4529"/>
    </row>
    <row r="4530" spans="1:9">
      <c r="A4530" t="s">
        <v>1699</v>
      </c>
      <c r="B4530" t="s">
        <v>2054</v>
      </c>
      <c r="C4530" t="s">
        <v>2055</v>
      </c>
      <c r="D4530" t="s">
        <v>3289</v>
      </c>
      <c r="E4530" s="48">
        <v>46299</v>
      </c>
      <c r="F4530" t="s">
        <v>6709</v>
      </c>
      <c r="G4530" t="s">
        <v>4463</v>
      </c>
      <c r="H4530"/>
      <c r="I4530"/>
    </row>
    <row r="4531" spans="1:9">
      <c r="A4531" t="s">
        <v>1699</v>
      </c>
      <c r="B4531" t="s">
        <v>2054</v>
      </c>
      <c r="C4531" t="s">
        <v>2055</v>
      </c>
      <c r="D4531" t="s">
        <v>3289</v>
      </c>
      <c r="E4531" s="48">
        <v>46299</v>
      </c>
      <c r="F4531" t="s">
        <v>6709</v>
      </c>
      <c r="G4531" t="s">
        <v>4465</v>
      </c>
      <c r="H4531"/>
      <c r="I4531"/>
    </row>
    <row r="4532" spans="1:9">
      <c r="A4532" t="s">
        <v>1699</v>
      </c>
      <c r="B4532" t="s">
        <v>2054</v>
      </c>
      <c r="C4532" t="s">
        <v>2055</v>
      </c>
      <c r="D4532" t="s">
        <v>3289</v>
      </c>
      <c r="E4532" s="48">
        <v>46299</v>
      </c>
      <c r="F4532" t="s">
        <v>6709</v>
      </c>
      <c r="G4532" t="s">
        <v>4466</v>
      </c>
      <c r="H4532"/>
      <c r="I4532"/>
    </row>
    <row r="4533" spans="1:9">
      <c r="A4533" t="s">
        <v>1699</v>
      </c>
      <c r="B4533" t="s">
        <v>2054</v>
      </c>
      <c r="C4533" t="s">
        <v>2055</v>
      </c>
      <c r="D4533" t="s">
        <v>3289</v>
      </c>
      <c r="E4533" s="48">
        <v>46299</v>
      </c>
      <c r="F4533" t="s">
        <v>6709</v>
      </c>
      <c r="G4533" t="s">
        <v>4467</v>
      </c>
      <c r="H4533"/>
      <c r="I4533"/>
    </row>
    <row r="4534" spans="1:9">
      <c r="A4534" t="s">
        <v>1699</v>
      </c>
      <c r="B4534" t="s">
        <v>2054</v>
      </c>
      <c r="C4534" t="s">
        <v>2055</v>
      </c>
      <c r="D4534" t="s">
        <v>3289</v>
      </c>
      <c r="E4534" s="48">
        <v>46299</v>
      </c>
      <c r="F4534" t="s">
        <v>6709</v>
      </c>
      <c r="G4534" t="s">
        <v>4468</v>
      </c>
      <c r="H4534"/>
      <c r="I4534"/>
    </row>
    <row r="4535" spans="1:9">
      <c r="A4535" t="s">
        <v>1699</v>
      </c>
      <c r="B4535" t="s">
        <v>2054</v>
      </c>
      <c r="C4535" t="s">
        <v>2055</v>
      </c>
      <c r="D4535" t="s">
        <v>3289</v>
      </c>
      <c r="E4535" s="48">
        <v>46299</v>
      </c>
      <c r="F4535" t="s">
        <v>6709</v>
      </c>
      <c r="G4535" t="s">
        <v>6561</v>
      </c>
      <c r="H4535"/>
      <c r="I4535"/>
    </row>
    <row r="4536" spans="1:9">
      <c r="A4536" t="s">
        <v>1699</v>
      </c>
      <c r="B4536" t="s">
        <v>2054</v>
      </c>
      <c r="C4536" t="s">
        <v>2055</v>
      </c>
      <c r="D4536" t="s">
        <v>3289</v>
      </c>
      <c r="E4536" s="48">
        <v>46299</v>
      </c>
      <c r="F4536" t="s">
        <v>6709</v>
      </c>
      <c r="G4536" t="s">
        <v>6562</v>
      </c>
      <c r="H4536"/>
      <c r="I4536"/>
    </row>
    <row r="4537" spans="1:9">
      <c r="A4537" t="s">
        <v>1699</v>
      </c>
      <c r="B4537" t="s">
        <v>2054</v>
      </c>
      <c r="C4537" t="s">
        <v>2055</v>
      </c>
      <c r="D4537" t="s">
        <v>3289</v>
      </c>
      <c r="E4537" s="48">
        <v>46299</v>
      </c>
      <c r="F4537" t="s">
        <v>6709</v>
      </c>
      <c r="G4537" t="s">
        <v>6364</v>
      </c>
      <c r="H4537"/>
      <c r="I4537"/>
    </row>
    <row r="4538" spans="1:9">
      <c r="A4538" t="s">
        <v>1699</v>
      </c>
      <c r="B4538" t="s">
        <v>2054</v>
      </c>
      <c r="C4538" t="s">
        <v>2055</v>
      </c>
      <c r="D4538" t="s">
        <v>3289</v>
      </c>
      <c r="E4538" s="48">
        <v>46299</v>
      </c>
      <c r="F4538" t="s">
        <v>6709</v>
      </c>
      <c r="G4538" t="s">
        <v>6320</v>
      </c>
      <c r="H4538"/>
      <c r="I4538"/>
    </row>
    <row r="4539" spans="1:9">
      <c r="A4539" t="s">
        <v>1699</v>
      </c>
      <c r="B4539" t="s">
        <v>2054</v>
      </c>
      <c r="C4539" t="s">
        <v>2055</v>
      </c>
      <c r="D4539" t="s">
        <v>3289</v>
      </c>
      <c r="E4539" s="48">
        <v>46299</v>
      </c>
      <c r="F4539" t="s">
        <v>6709</v>
      </c>
      <c r="G4539" t="s">
        <v>6321</v>
      </c>
      <c r="H4539"/>
      <c r="I4539"/>
    </row>
    <row r="4540" spans="1:9">
      <c r="A4540" t="s">
        <v>1699</v>
      </c>
      <c r="B4540" t="s">
        <v>2054</v>
      </c>
      <c r="C4540" t="s">
        <v>2055</v>
      </c>
      <c r="D4540" t="s">
        <v>3289</v>
      </c>
      <c r="E4540" s="48">
        <v>46299</v>
      </c>
      <c r="F4540" t="s">
        <v>6709</v>
      </c>
      <c r="G4540" t="s">
        <v>4464</v>
      </c>
      <c r="H4540"/>
      <c r="I4540"/>
    </row>
    <row r="4541" spans="1:9">
      <c r="A4541" t="s">
        <v>1699</v>
      </c>
      <c r="B4541" t="s">
        <v>2054</v>
      </c>
      <c r="C4541" t="s">
        <v>2055</v>
      </c>
      <c r="D4541" t="s">
        <v>3289</v>
      </c>
      <c r="E4541" s="48">
        <v>46299</v>
      </c>
      <c r="F4541" t="s">
        <v>6709</v>
      </c>
      <c r="G4541" t="s">
        <v>6560</v>
      </c>
      <c r="H4541"/>
      <c r="I4541"/>
    </row>
    <row r="4542" spans="1:9">
      <c r="A4542" t="s">
        <v>1699</v>
      </c>
      <c r="B4542" t="s">
        <v>2054</v>
      </c>
      <c r="C4542" t="s">
        <v>2055</v>
      </c>
      <c r="D4542" t="s">
        <v>3289</v>
      </c>
      <c r="E4542" s="48">
        <v>46299</v>
      </c>
      <c r="F4542" t="s">
        <v>6709</v>
      </c>
      <c r="G4542" t="s">
        <v>6471</v>
      </c>
      <c r="H4542"/>
      <c r="I4542"/>
    </row>
    <row r="4543" spans="1:9">
      <c r="A4543" t="s">
        <v>1699</v>
      </c>
      <c r="B4543" t="s">
        <v>2054</v>
      </c>
      <c r="C4543" t="s">
        <v>2055</v>
      </c>
      <c r="D4543" t="s">
        <v>3289</v>
      </c>
      <c r="E4543" s="48">
        <v>46299</v>
      </c>
      <c r="F4543" t="s">
        <v>6709</v>
      </c>
      <c r="G4543" t="s">
        <v>6470</v>
      </c>
      <c r="H4543"/>
      <c r="I4543"/>
    </row>
    <row r="4544" spans="1:9">
      <c r="A4544" t="s">
        <v>1699</v>
      </c>
      <c r="B4544" t="s">
        <v>2054</v>
      </c>
      <c r="C4544" t="s">
        <v>2055</v>
      </c>
      <c r="D4544" t="s">
        <v>3289</v>
      </c>
      <c r="E4544" s="48">
        <v>46299</v>
      </c>
      <c r="F4544" t="s">
        <v>6709</v>
      </c>
      <c r="G4544" t="s">
        <v>4468</v>
      </c>
      <c r="H4544"/>
      <c r="I4544"/>
    </row>
    <row r="4545" spans="1:9">
      <c r="A4545" t="s">
        <v>1699</v>
      </c>
      <c r="B4545" t="s">
        <v>2130</v>
      </c>
      <c r="C4545" t="s">
        <v>2055</v>
      </c>
      <c r="D4545" t="s">
        <v>3289</v>
      </c>
      <c r="E4545" s="48">
        <v>46162</v>
      </c>
      <c r="F4545" t="s">
        <v>2259</v>
      </c>
      <c r="G4545" t="s">
        <v>5183</v>
      </c>
      <c r="H4545"/>
      <c r="I4545"/>
    </row>
    <row r="4546" spans="1:9">
      <c r="A4546" t="s">
        <v>1699</v>
      </c>
      <c r="B4546" t="s">
        <v>2130</v>
      </c>
      <c r="C4546" t="s">
        <v>2055</v>
      </c>
      <c r="D4546" t="s">
        <v>3289</v>
      </c>
      <c r="E4546" s="48">
        <v>46163</v>
      </c>
      <c r="F4546" t="s">
        <v>3301</v>
      </c>
      <c r="G4546" t="s">
        <v>5184</v>
      </c>
      <c r="H4546"/>
      <c r="I4546"/>
    </row>
    <row r="4547" spans="1:9">
      <c r="A4547" t="s">
        <v>1699</v>
      </c>
      <c r="B4547" t="s">
        <v>2130</v>
      </c>
      <c r="C4547" t="s">
        <v>2055</v>
      </c>
      <c r="D4547" t="s">
        <v>3289</v>
      </c>
      <c r="E4547" s="48">
        <v>46164</v>
      </c>
      <c r="F4547" t="s">
        <v>3302</v>
      </c>
      <c r="G4547" t="s">
        <v>5185</v>
      </c>
      <c r="H4547"/>
      <c r="I4547"/>
    </row>
    <row r="4548" spans="1:9">
      <c r="A4548" t="s">
        <v>1699</v>
      </c>
      <c r="B4548" t="s">
        <v>2130</v>
      </c>
      <c r="C4548" t="s">
        <v>2055</v>
      </c>
      <c r="D4548" t="s">
        <v>3289</v>
      </c>
      <c r="E4548" s="48">
        <v>46170</v>
      </c>
      <c r="F4548" t="s">
        <v>3303</v>
      </c>
      <c r="G4548" t="s">
        <v>5186</v>
      </c>
      <c r="H4548"/>
      <c r="I4548"/>
    </row>
    <row r="4549" spans="1:9">
      <c r="A4549" t="s">
        <v>1699</v>
      </c>
      <c r="B4549" t="s">
        <v>2130</v>
      </c>
      <c r="C4549" t="s">
        <v>2055</v>
      </c>
      <c r="D4549" t="s">
        <v>3289</v>
      </c>
      <c r="E4549" s="48">
        <v>46172</v>
      </c>
      <c r="F4549" t="s">
        <v>2322</v>
      </c>
      <c r="G4549" t="s">
        <v>5187</v>
      </c>
      <c r="H4549"/>
      <c r="I4549"/>
    </row>
    <row r="4550" spans="1:9">
      <c r="A4550" t="s">
        <v>1699</v>
      </c>
      <c r="B4550" t="s">
        <v>2130</v>
      </c>
      <c r="C4550" t="s">
        <v>2055</v>
      </c>
      <c r="D4550" t="s">
        <v>3289</v>
      </c>
      <c r="E4550" s="48">
        <v>46172</v>
      </c>
      <c r="F4550" t="s">
        <v>2322</v>
      </c>
      <c r="G4550" t="s">
        <v>5188</v>
      </c>
      <c r="H4550"/>
      <c r="I4550"/>
    </row>
    <row r="4551" spans="1:9">
      <c r="A4551" t="s">
        <v>1699</v>
      </c>
      <c r="B4551" t="s">
        <v>2130</v>
      </c>
      <c r="C4551" t="s">
        <v>2055</v>
      </c>
      <c r="D4551" t="s">
        <v>3289</v>
      </c>
      <c r="E4551" s="48">
        <v>46172</v>
      </c>
      <c r="F4551" t="s">
        <v>2322</v>
      </c>
      <c r="G4551" t="s">
        <v>5189</v>
      </c>
      <c r="H4551"/>
      <c r="I4551"/>
    </row>
    <row r="4552" spans="1:9">
      <c r="A4552" t="s">
        <v>1699</v>
      </c>
      <c r="B4552" t="s">
        <v>2130</v>
      </c>
      <c r="C4552" t="s">
        <v>2055</v>
      </c>
      <c r="D4552" t="s">
        <v>3289</v>
      </c>
      <c r="E4552" s="48">
        <v>46176</v>
      </c>
      <c r="F4552" t="s">
        <v>2070</v>
      </c>
      <c r="G4552"/>
      <c r="H4552"/>
      <c r="I4552"/>
    </row>
    <row r="4553" spans="1:9">
      <c r="A4553" t="s">
        <v>1699</v>
      </c>
      <c r="B4553" t="s">
        <v>2130</v>
      </c>
      <c r="C4553" t="s">
        <v>2055</v>
      </c>
      <c r="D4553" t="s">
        <v>3289</v>
      </c>
      <c r="E4553" s="48">
        <v>46177</v>
      </c>
      <c r="F4553" t="s">
        <v>2070</v>
      </c>
      <c r="G4553"/>
      <c r="H4553"/>
      <c r="I4553"/>
    </row>
    <row r="4554" spans="1:9">
      <c r="A4554" t="s">
        <v>1699</v>
      </c>
      <c r="B4554" t="s">
        <v>2130</v>
      </c>
      <c r="C4554" t="s">
        <v>2055</v>
      </c>
      <c r="D4554" t="s">
        <v>3289</v>
      </c>
      <c r="E4554" s="48">
        <v>46184</v>
      </c>
      <c r="F4554" t="s">
        <v>2668</v>
      </c>
      <c r="G4554" t="s">
        <v>4055</v>
      </c>
      <c r="H4554"/>
      <c r="I4554"/>
    </row>
    <row r="4555" spans="1:9">
      <c r="A4555" t="s">
        <v>1699</v>
      </c>
      <c r="B4555" t="s">
        <v>2130</v>
      </c>
      <c r="C4555" t="s">
        <v>2055</v>
      </c>
      <c r="D4555" t="s">
        <v>3289</v>
      </c>
      <c r="E4555" s="48">
        <v>46184</v>
      </c>
      <c r="F4555" t="s">
        <v>2668</v>
      </c>
      <c r="G4555" t="s">
        <v>4056</v>
      </c>
      <c r="H4555"/>
      <c r="I4555"/>
    </row>
    <row r="4556" spans="1:9">
      <c r="A4556" t="s">
        <v>1699</v>
      </c>
      <c r="B4556" t="s">
        <v>2130</v>
      </c>
      <c r="C4556" t="s">
        <v>2055</v>
      </c>
      <c r="D4556" t="s">
        <v>3289</v>
      </c>
      <c r="E4556" s="48">
        <v>46184</v>
      </c>
      <c r="F4556" t="s">
        <v>2668</v>
      </c>
      <c r="G4556" t="s">
        <v>4057</v>
      </c>
      <c r="H4556"/>
      <c r="I4556"/>
    </row>
    <row r="4557" spans="1:9">
      <c r="A4557" t="s">
        <v>1699</v>
      </c>
      <c r="B4557" t="s">
        <v>2130</v>
      </c>
      <c r="C4557" t="s">
        <v>2055</v>
      </c>
      <c r="D4557" t="s">
        <v>3289</v>
      </c>
      <c r="E4557" s="48">
        <v>46184</v>
      </c>
      <c r="F4557" t="s">
        <v>2668</v>
      </c>
      <c r="G4557" t="s">
        <v>4058</v>
      </c>
      <c r="H4557"/>
      <c r="I4557"/>
    </row>
    <row r="4558" spans="1:9">
      <c r="A4558" t="s">
        <v>1699</v>
      </c>
      <c r="B4558" t="s">
        <v>2130</v>
      </c>
      <c r="C4558" t="s">
        <v>2055</v>
      </c>
      <c r="D4558" t="s">
        <v>3289</v>
      </c>
      <c r="E4558" s="48">
        <v>46184</v>
      </c>
      <c r="F4558" t="s">
        <v>2668</v>
      </c>
      <c r="G4558" t="s">
        <v>4059</v>
      </c>
      <c r="H4558"/>
      <c r="I4558"/>
    </row>
    <row r="4559" spans="1:9">
      <c r="A4559" t="s">
        <v>1699</v>
      </c>
      <c r="B4559" t="s">
        <v>2130</v>
      </c>
      <c r="C4559" t="s">
        <v>2055</v>
      </c>
      <c r="D4559" t="s">
        <v>3289</v>
      </c>
      <c r="E4559" s="48">
        <v>46184</v>
      </c>
      <c r="F4559" t="s">
        <v>2668</v>
      </c>
      <c r="G4559" t="s">
        <v>4060</v>
      </c>
      <c r="H4559"/>
      <c r="I4559"/>
    </row>
    <row r="4560" spans="1:9">
      <c r="A4560" t="s">
        <v>1699</v>
      </c>
      <c r="B4560" t="s">
        <v>2130</v>
      </c>
      <c r="C4560" t="s">
        <v>2055</v>
      </c>
      <c r="D4560" t="s">
        <v>3289</v>
      </c>
      <c r="E4560" s="48">
        <v>46185</v>
      </c>
      <c r="F4560" t="s">
        <v>2328</v>
      </c>
      <c r="G4560" t="s">
        <v>5172</v>
      </c>
      <c r="H4560"/>
      <c r="I4560"/>
    </row>
    <row r="4561" spans="1:7" customFormat="1">
      <c r="A4561" t="s">
        <v>1699</v>
      </c>
      <c r="B4561" t="s">
        <v>2130</v>
      </c>
      <c r="C4561" t="s">
        <v>2055</v>
      </c>
      <c r="D4561" t="s">
        <v>3289</v>
      </c>
      <c r="E4561" s="48">
        <v>46185</v>
      </c>
      <c r="F4561" t="s">
        <v>2328</v>
      </c>
      <c r="G4561" t="s">
        <v>5173</v>
      </c>
    </row>
    <row r="4562" spans="1:7" customFormat="1">
      <c r="A4562" t="s">
        <v>1699</v>
      </c>
      <c r="B4562" t="s">
        <v>2130</v>
      </c>
      <c r="C4562" t="s">
        <v>2055</v>
      </c>
      <c r="D4562" t="s">
        <v>3289</v>
      </c>
      <c r="E4562" s="48">
        <v>46185</v>
      </c>
      <c r="F4562" t="s">
        <v>2328</v>
      </c>
      <c r="G4562" t="s">
        <v>5190</v>
      </c>
    </row>
    <row r="4563" spans="1:7" customFormat="1">
      <c r="A4563" t="s">
        <v>1699</v>
      </c>
      <c r="B4563" t="s">
        <v>2130</v>
      </c>
      <c r="C4563" t="s">
        <v>2055</v>
      </c>
      <c r="D4563" t="s">
        <v>3289</v>
      </c>
      <c r="E4563" s="48">
        <v>46188</v>
      </c>
      <c r="F4563" t="s">
        <v>2070</v>
      </c>
    </row>
    <row r="4564" spans="1:7" customFormat="1">
      <c r="A4564" t="s">
        <v>1699</v>
      </c>
      <c r="B4564" t="s">
        <v>2130</v>
      </c>
      <c r="C4564" t="s">
        <v>2055</v>
      </c>
      <c r="D4564" t="s">
        <v>3289</v>
      </c>
      <c r="E4564" s="48">
        <v>46189</v>
      </c>
      <c r="F4564" t="s">
        <v>2701</v>
      </c>
      <c r="G4564" t="s">
        <v>3391</v>
      </c>
    </row>
    <row r="4565" spans="1:7" customFormat="1">
      <c r="A4565" t="s">
        <v>1699</v>
      </c>
      <c r="B4565" t="s">
        <v>2130</v>
      </c>
      <c r="C4565" t="s">
        <v>2055</v>
      </c>
      <c r="D4565" t="s">
        <v>3289</v>
      </c>
      <c r="E4565" s="48">
        <v>46190</v>
      </c>
      <c r="F4565" t="s">
        <v>2070</v>
      </c>
    </row>
    <row r="4566" spans="1:7" customFormat="1">
      <c r="A4566" t="s">
        <v>1699</v>
      </c>
      <c r="B4566" t="s">
        <v>2130</v>
      </c>
      <c r="C4566" t="s">
        <v>2055</v>
      </c>
      <c r="D4566" t="s">
        <v>3289</v>
      </c>
      <c r="E4566" s="48">
        <v>46191</v>
      </c>
      <c r="F4566" t="s">
        <v>2332</v>
      </c>
      <c r="G4566" t="s">
        <v>3516</v>
      </c>
    </row>
    <row r="4567" spans="1:7" customFormat="1">
      <c r="A4567" t="s">
        <v>1699</v>
      </c>
      <c r="B4567" t="s">
        <v>2130</v>
      </c>
      <c r="C4567" t="s">
        <v>2055</v>
      </c>
      <c r="D4567" t="s">
        <v>3289</v>
      </c>
      <c r="E4567" s="48">
        <v>46191</v>
      </c>
      <c r="F4567" t="s">
        <v>2332</v>
      </c>
      <c r="G4567" t="s">
        <v>3517</v>
      </c>
    </row>
    <row r="4568" spans="1:7" customFormat="1">
      <c r="A4568" t="s">
        <v>1699</v>
      </c>
      <c r="B4568" t="s">
        <v>2130</v>
      </c>
      <c r="C4568" t="s">
        <v>2055</v>
      </c>
      <c r="D4568" t="s">
        <v>3289</v>
      </c>
      <c r="E4568" s="48">
        <v>46193</v>
      </c>
      <c r="F4568" t="s">
        <v>3304</v>
      </c>
      <c r="G4568" t="s">
        <v>5191</v>
      </c>
    </row>
    <row r="4569" spans="1:7" customFormat="1">
      <c r="A4569" t="s">
        <v>1699</v>
      </c>
      <c r="B4569" t="s">
        <v>2130</v>
      </c>
      <c r="C4569" t="s">
        <v>2055</v>
      </c>
      <c r="D4569" t="s">
        <v>3289</v>
      </c>
      <c r="E4569" s="48">
        <v>46194</v>
      </c>
      <c r="F4569" t="s">
        <v>2070</v>
      </c>
    </row>
    <row r="4570" spans="1:7" customFormat="1">
      <c r="A4570" t="s">
        <v>1699</v>
      </c>
      <c r="B4570" t="s">
        <v>2130</v>
      </c>
      <c r="C4570" t="s">
        <v>2055</v>
      </c>
      <c r="D4570" t="s">
        <v>3289</v>
      </c>
      <c r="E4570" s="48">
        <v>46198</v>
      </c>
      <c r="F4570" t="s">
        <v>2380</v>
      </c>
      <c r="G4570" t="s">
        <v>3937</v>
      </c>
    </row>
    <row r="4571" spans="1:7" customFormat="1">
      <c r="A4571" t="s">
        <v>1699</v>
      </c>
      <c r="B4571" t="s">
        <v>2130</v>
      </c>
      <c r="C4571" t="s">
        <v>2055</v>
      </c>
      <c r="D4571" t="s">
        <v>3289</v>
      </c>
      <c r="E4571" s="48">
        <v>46200</v>
      </c>
      <c r="F4571" t="s">
        <v>2765</v>
      </c>
      <c r="G4571" t="s">
        <v>3646</v>
      </c>
    </row>
    <row r="4572" spans="1:7" customFormat="1">
      <c r="A4572" t="s">
        <v>1699</v>
      </c>
      <c r="B4572" t="s">
        <v>2130</v>
      </c>
      <c r="C4572" t="s">
        <v>2055</v>
      </c>
      <c r="D4572" t="s">
        <v>3289</v>
      </c>
      <c r="E4572" s="48">
        <v>46201</v>
      </c>
      <c r="F4572" t="s">
        <v>2070</v>
      </c>
    </row>
    <row r="4573" spans="1:7" customFormat="1">
      <c r="A4573" t="s">
        <v>1699</v>
      </c>
      <c r="B4573" t="s">
        <v>2130</v>
      </c>
      <c r="C4573" t="s">
        <v>2055</v>
      </c>
      <c r="D4573" t="s">
        <v>3289</v>
      </c>
      <c r="E4573" s="48">
        <v>46202</v>
      </c>
      <c r="F4573" t="s">
        <v>2426</v>
      </c>
      <c r="G4573" t="s">
        <v>5192</v>
      </c>
    </row>
    <row r="4574" spans="1:7" customFormat="1">
      <c r="A4574" t="s">
        <v>1699</v>
      </c>
      <c r="B4574" t="s">
        <v>2130</v>
      </c>
      <c r="C4574" t="s">
        <v>2055</v>
      </c>
      <c r="D4574" t="s">
        <v>3289</v>
      </c>
      <c r="E4574" s="48">
        <v>46204</v>
      </c>
      <c r="F4574" t="s">
        <v>3160</v>
      </c>
      <c r="G4574" t="s">
        <v>4920</v>
      </c>
    </row>
    <row r="4575" spans="1:7" customFormat="1">
      <c r="A4575" t="s">
        <v>1699</v>
      </c>
      <c r="B4575" t="s">
        <v>2130</v>
      </c>
      <c r="C4575" t="s">
        <v>2055</v>
      </c>
      <c r="D4575" t="s">
        <v>3289</v>
      </c>
      <c r="E4575" s="48">
        <v>46205</v>
      </c>
      <c r="F4575" t="s">
        <v>3305</v>
      </c>
      <c r="G4575" t="s">
        <v>5193</v>
      </c>
    </row>
    <row r="4576" spans="1:7" customFormat="1">
      <c r="A4576" t="s">
        <v>1699</v>
      </c>
      <c r="B4576" t="s">
        <v>2130</v>
      </c>
      <c r="C4576" t="s">
        <v>2055</v>
      </c>
      <c r="D4576" t="s">
        <v>3289</v>
      </c>
      <c r="E4576" s="48">
        <v>46206</v>
      </c>
      <c r="F4576" t="s">
        <v>2623</v>
      </c>
      <c r="G4576" t="s">
        <v>4077</v>
      </c>
    </row>
    <row r="4577" spans="1:7" customFormat="1">
      <c r="A4577" t="s">
        <v>1699</v>
      </c>
      <c r="B4577" t="s">
        <v>2130</v>
      </c>
      <c r="C4577" t="s">
        <v>2055</v>
      </c>
      <c r="D4577" t="s">
        <v>3289</v>
      </c>
      <c r="E4577" s="48">
        <v>46206</v>
      </c>
      <c r="F4577" t="s">
        <v>2623</v>
      </c>
      <c r="G4577" t="s">
        <v>4078</v>
      </c>
    </row>
    <row r="4578" spans="1:7" customFormat="1">
      <c r="A4578" t="s">
        <v>1699</v>
      </c>
      <c r="B4578" t="s">
        <v>2130</v>
      </c>
      <c r="C4578" t="s">
        <v>2055</v>
      </c>
      <c r="D4578" t="s">
        <v>3289</v>
      </c>
      <c r="E4578" s="48">
        <v>46206</v>
      </c>
      <c r="F4578" t="s">
        <v>2623</v>
      </c>
      <c r="G4578" t="s">
        <v>4079</v>
      </c>
    </row>
    <row r="4579" spans="1:7" customFormat="1">
      <c r="A4579" t="s">
        <v>1699</v>
      </c>
      <c r="B4579" t="s">
        <v>2130</v>
      </c>
      <c r="C4579" t="s">
        <v>2055</v>
      </c>
      <c r="D4579" t="s">
        <v>3289</v>
      </c>
      <c r="E4579" s="48">
        <v>46208</v>
      </c>
      <c r="F4579" t="s">
        <v>2070</v>
      </c>
    </row>
    <row r="4580" spans="1:7" customFormat="1">
      <c r="A4580" t="s">
        <v>1699</v>
      </c>
      <c r="B4580" t="s">
        <v>2130</v>
      </c>
      <c r="C4580" t="s">
        <v>2055</v>
      </c>
      <c r="D4580" t="s">
        <v>3289</v>
      </c>
      <c r="E4580" s="48">
        <v>46210</v>
      </c>
      <c r="F4580" t="s">
        <v>2601</v>
      </c>
      <c r="G4580" t="s">
        <v>3805</v>
      </c>
    </row>
    <row r="4581" spans="1:7" customFormat="1">
      <c r="A4581" t="s">
        <v>1699</v>
      </c>
      <c r="B4581" t="s">
        <v>2130</v>
      </c>
      <c r="C4581" t="s">
        <v>2055</v>
      </c>
      <c r="D4581" t="s">
        <v>3289</v>
      </c>
      <c r="E4581" s="48">
        <v>46211</v>
      </c>
      <c r="F4581" t="s">
        <v>2575</v>
      </c>
      <c r="G4581" t="s">
        <v>4321</v>
      </c>
    </row>
    <row r="4582" spans="1:7" customFormat="1">
      <c r="A4582" t="s">
        <v>1699</v>
      </c>
      <c r="B4582" t="s">
        <v>2130</v>
      </c>
      <c r="C4582" t="s">
        <v>2055</v>
      </c>
      <c r="D4582" t="s">
        <v>3289</v>
      </c>
      <c r="E4582" s="48">
        <v>46212</v>
      </c>
      <c r="F4582" t="s">
        <v>3306</v>
      </c>
      <c r="G4582" t="s">
        <v>3555</v>
      </c>
    </row>
    <row r="4583" spans="1:7" customFormat="1">
      <c r="A4583" t="s">
        <v>1699</v>
      </c>
      <c r="B4583" t="s">
        <v>2130</v>
      </c>
      <c r="C4583" t="s">
        <v>2055</v>
      </c>
      <c r="D4583" t="s">
        <v>3289</v>
      </c>
      <c r="E4583" s="48">
        <v>46212</v>
      </c>
      <c r="F4583" t="s">
        <v>3306</v>
      </c>
      <c r="G4583" t="s">
        <v>3556</v>
      </c>
    </row>
    <row r="4584" spans="1:7" customFormat="1">
      <c r="A4584" t="s">
        <v>1699</v>
      </c>
      <c r="B4584" t="s">
        <v>2130</v>
      </c>
      <c r="C4584" t="s">
        <v>2055</v>
      </c>
      <c r="D4584" t="s">
        <v>3289</v>
      </c>
      <c r="E4584" s="48">
        <v>46212</v>
      </c>
      <c r="F4584" t="s">
        <v>3306</v>
      </c>
      <c r="G4584" t="s">
        <v>3557</v>
      </c>
    </row>
    <row r="4585" spans="1:7" customFormat="1">
      <c r="A4585" t="s">
        <v>1699</v>
      </c>
      <c r="B4585" t="s">
        <v>2130</v>
      </c>
      <c r="C4585" t="s">
        <v>2055</v>
      </c>
      <c r="D4585" t="s">
        <v>3289</v>
      </c>
      <c r="E4585" s="48">
        <v>46212</v>
      </c>
      <c r="F4585" t="s">
        <v>3306</v>
      </c>
      <c r="G4585" t="s">
        <v>3558</v>
      </c>
    </row>
    <row r="4586" spans="1:7" customFormat="1">
      <c r="A4586" t="s">
        <v>1699</v>
      </c>
      <c r="B4586" t="s">
        <v>2130</v>
      </c>
      <c r="C4586" t="s">
        <v>2055</v>
      </c>
      <c r="D4586" t="s">
        <v>3289</v>
      </c>
      <c r="E4586" s="48">
        <v>46212</v>
      </c>
      <c r="F4586" t="s">
        <v>3306</v>
      </c>
      <c r="G4586" t="s">
        <v>3649</v>
      </c>
    </row>
    <row r="4587" spans="1:7" customFormat="1">
      <c r="A4587" t="s">
        <v>1699</v>
      </c>
      <c r="B4587" t="s">
        <v>2130</v>
      </c>
      <c r="C4587" t="s">
        <v>2055</v>
      </c>
      <c r="D4587" t="s">
        <v>3289</v>
      </c>
      <c r="E4587" s="48">
        <v>46212</v>
      </c>
      <c r="F4587" t="s">
        <v>3306</v>
      </c>
      <c r="G4587" t="s">
        <v>3559</v>
      </c>
    </row>
    <row r="4588" spans="1:7" customFormat="1">
      <c r="A4588" t="s">
        <v>1699</v>
      </c>
      <c r="B4588" t="s">
        <v>2130</v>
      </c>
      <c r="C4588" t="s">
        <v>2055</v>
      </c>
      <c r="D4588" t="s">
        <v>3289</v>
      </c>
      <c r="E4588" s="48">
        <v>46212</v>
      </c>
      <c r="F4588" t="s">
        <v>3306</v>
      </c>
      <c r="G4588" t="s">
        <v>3560</v>
      </c>
    </row>
    <row r="4589" spans="1:7" customFormat="1">
      <c r="A4589" t="s">
        <v>1699</v>
      </c>
      <c r="B4589" t="s">
        <v>2130</v>
      </c>
      <c r="C4589" t="s">
        <v>2055</v>
      </c>
      <c r="D4589" t="s">
        <v>3289</v>
      </c>
      <c r="E4589" s="48">
        <v>46212</v>
      </c>
      <c r="F4589" t="s">
        <v>3306</v>
      </c>
      <c r="G4589" t="s">
        <v>3561</v>
      </c>
    </row>
    <row r="4590" spans="1:7" customFormat="1">
      <c r="A4590" t="s">
        <v>1699</v>
      </c>
      <c r="B4590" t="s">
        <v>2130</v>
      </c>
      <c r="C4590" t="s">
        <v>2055</v>
      </c>
      <c r="D4590" t="s">
        <v>3289</v>
      </c>
      <c r="E4590" s="48">
        <v>46212</v>
      </c>
      <c r="F4590" t="s">
        <v>3306</v>
      </c>
      <c r="G4590" t="s">
        <v>3562</v>
      </c>
    </row>
    <row r="4591" spans="1:7" customFormat="1">
      <c r="A4591" t="s">
        <v>1699</v>
      </c>
      <c r="B4591" t="s">
        <v>2130</v>
      </c>
      <c r="C4591" t="s">
        <v>2055</v>
      </c>
      <c r="D4591" t="s">
        <v>3289</v>
      </c>
      <c r="E4591" s="48">
        <v>46213</v>
      </c>
      <c r="F4591" t="s">
        <v>2342</v>
      </c>
      <c r="G4591" t="s">
        <v>3664</v>
      </c>
    </row>
    <row r="4592" spans="1:7" customFormat="1">
      <c r="A4592" t="s">
        <v>1699</v>
      </c>
      <c r="B4592" t="s">
        <v>2130</v>
      </c>
      <c r="C4592" t="s">
        <v>2055</v>
      </c>
      <c r="D4592" t="s">
        <v>3289</v>
      </c>
      <c r="E4592" s="48">
        <v>46214</v>
      </c>
      <c r="F4592" t="s">
        <v>2577</v>
      </c>
      <c r="G4592" t="s">
        <v>5194</v>
      </c>
    </row>
    <row r="4593" spans="1:9">
      <c r="A4593" t="s">
        <v>1699</v>
      </c>
      <c r="B4593" t="s">
        <v>2130</v>
      </c>
      <c r="C4593" t="s">
        <v>2055</v>
      </c>
      <c r="D4593" t="s">
        <v>3289</v>
      </c>
      <c r="E4593" s="48">
        <v>46217</v>
      </c>
      <c r="F4593" t="s">
        <v>2555</v>
      </c>
      <c r="G4593" t="s">
        <v>4086</v>
      </c>
      <c r="H4593"/>
      <c r="I4593"/>
    </row>
    <row r="4594" spans="1:9">
      <c r="A4594" t="s">
        <v>1699</v>
      </c>
      <c r="B4594" t="s">
        <v>2130</v>
      </c>
      <c r="C4594" t="s">
        <v>2055</v>
      </c>
      <c r="D4594" t="s">
        <v>3289</v>
      </c>
      <c r="E4594" s="48">
        <v>46217</v>
      </c>
      <c r="F4594" t="s">
        <v>2555</v>
      </c>
      <c r="G4594" t="s">
        <v>4087</v>
      </c>
      <c r="H4594"/>
      <c r="I4594"/>
    </row>
    <row r="4595" spans="1:9">
      <c r="A4595" t="s">
        <v>1699</v>
      </c>
      <c r="B4595" t="s">
        <v>2130</v>
      </c>
      <c r="C4595" t="s">
        <v>2055</v>
      </c>
      <c r="D4595" t="s">
        <v>3289</v>
      </c>
      <c r="E4595" s="48">
        <v>46217</v>
      </c>
      <c r="F4595" t="s">
        <v>2555</v>
      </c>
      <c r="G4595" t="s">
        <v>4088</v>
      </c>
      <c r="H4595"/>
      <c r="I4595"/>
    </row>
    <row r="4596" spans="1:9">
      <c r="A4596" t="s">
        <v>1699</v>
      </c>
      <c r="B4596" t="s">
        <v>2130</v>
      </c>
      <c r="C4596" t="s">
        <v>2055</v>
      </c>
      <c r="D4596" t="s">
        <v>3289</v>
      </c>
      <c r="E4596" s="48">
        <v>46217</v>
      </c>
      <c r="F4596" t="s">
        <v>2555</v>
      </c>
      <c r="G4596" t="s">
        <v>4089</v>
      </c>
      <c r="H4596"/>
      <c r="I4596"/>
    </row>
    <row r="4597" spans="1:9">
      <c r="A4597" t="s">
        <v>1699</v>
      </c>
      <c r="B4597" t="s">
        <v>2130</v>
      </c>
      <c r="C4597" t="s">
        <v>2055</v>
      </c>
      <c r="D4597" t="s">
        <v>3289</v>
      </c>
      <c r="E4597" s="48">
        <v>46217</v>
      </c>
      <c r="F4597" t="s">
        <v>2555</v>
      </c>
      <c r="G4597" t="s">
        <v>4090</v>
      </c>
      <c r="H4597"/>
      <c r="I4597"/>
    </row>
    <row r="4598" spans="1:9">
      <c r="A4598" t="s">
        <v>1699</v>
      </c>
      <c r="B4598" t="s">
        <v>2130</v>
      </c>
      <c r="C4598" t="s">
        <v>2055</v>
      </c>
      <c r="D4598" t="s">
        <v>3289</v>
      </c>
      <c r="E4598" s="48">
        <v>46219</v>
      </c>
      <c r="F4598" t="s">
        <v>3170</v>
      </c>
      <c r="G4598" t="s">
        <v>4950</v>
      </c>
      <c r="H4598"/>
      <c r="I4598"/>
    </row>
    <row r="4599" spans="1:9">
      <c r="A4599" t="s">
        <v>1699</v>
      </c>
      <c r="B4599" t="s">
        <v>2130</v>
      </c>
      <c r="C4599" t="s">
        <v>2055</v>
      </c>
      <c r="D4599" t="s">
        <v>3289</v>
      </c>
      <c r="E4599" s="48">
        <v>46219</v>
      </c>
      <c r="F4599" t="s">
        <v>3170</v>
      </c>
      <c r="G4599" t="s">
        <v>4951</v>
      </c>
      <c r="H4599"/>
      <c r="I4599"/>
    </row>
    <row r="4600" spans="1:9">
      <c r="A4600" t="s">
        <v>1699</v>
      </c>
      <c r="B4600" t="s">
        <v>2130</v>
      </c>
      <c r="C4600" t="s">
        <v>2055</v>
      </c>
      <c r="D4600" t="s">
        <v>3289</v>
      </c>
      <c r="E4600" s="48">
        <v>46222</v>
      </c>
      <c r="F4600" t="s">
        <v>2070</v>
      </c>
      <c r="G4600"/>
      <c r="H4600"/>
      <c r="I4600"/>
    </row>
    <row r="4601" spans="1:9">
      <c r="A4601" t="s">
        <v>1699</v>
      </c>
      <c r="B4601" t="s">
        <v>2130</v>
      </c>
      <c r="C4601" t="s">
        <v>2055</v>
      </c>
      <c r="D4601" t="s">
        <v>3289</v>
      </c>
      <c r="E4601" s="48">
        <v>46224</v>
      </c>
      <c r="F4601" t="s">
        <v>2283</v>
      </c>
      <c r="G4601" t="s">
        <v>5195</v>
      </c>
      <c r="H4601"/>
      <c r="I4601"/>
    </row>
    <row r="4602" spans="1:9">
      <c r="A4602" t="s">
        <v>1699</v>
      </c>
      <c r="B4602" t="s">
        <v>2130</v>
      </c>
      <c r="C4602" t="s">
        <v>2055</v>
      </c>
      <c r="D4602" t="s">
        <v>3289</v>
      </c>
      <c r="E4602" s="48">
        <v>46225</v>
      </c>
      <c r="F4602" t="s">
        <v>2391</v>
      </c>
      <c r="G4602" t="s">
        <v>4104</v>
      </c>
      <c r="H4602"/>
      <c r="I4602"/>
    </row>
    <row r="4603" spans="1:9">
      <c r="A4603" t="s">
        <v>1699</v>
      </c>
      <c r="B4603" t="s">
        <v>2130</v>
      </c>
      <c r="C4603" t="s">
        <v>2055</v>
      </c>
      <c r="D4603" t="s">
        <v>3289</v>
      </c>
      <c r="E4603" s="48">
        <v>46225</v>
      </c>
      <c r="F4603" t="s">
        <v>2391</v>
      </c>
      <c r="G4603" t="s">
        <v>4105</v>
      </c>
      <c r="H4603"/>
      <c r="I4603"/>
    </row>
    <row r="4604" spans="1:9">
      <c r="A4604" t="s">
        <v>1699</v>
      </c>
      <c r="B4604" t="s">
        <v>2130</v>
      </c>
      <c r="C4604" t="s">
        <v>2055</v>
      </c>
      <c r="D4604" t="s">
        <v>3289</v>
      </c>
      <c r="E4604" s="48">
        <v>46225</v>
      </c>
      <c r="F4604" t="s">
        <v>2391</v>
      </c>
      <c r="G4604" t="s">
        <v>4106</v>
      </c>
      <c r="H4604"/>
      <c r="I4604"/>
    </row>
    <row r="4605" spans="1:9">
      <c r="A4605" t="s">
        <v>1699</v>
      </c>
      <c r="B4605" t="s">
        <v>2130</v>
      </c>
      <c r="C4605" t="s">
        <v>2055</v>
      </c>
      <c r="D4605" t="s">
        <v>3289</v>
      </c>
      <c r="E4605" s="48">
        <v>46225</v>
      </c>
      <c r="F4605" t="s">
        <v>2391</v>
      </c>
      <c r="G4605" t="s">
        <v>4107</v>
      </c>
      <c r="H4605"/>
      <c r="I4605"/>
    </row>
    <row r="4606" spans="1:9">
      <c r="A4606" t="s">
        <v>1699</v>
      </c>
      <c r="B4606" t="s">
        <v>2130</v>
      </c>
      <c r="C4606" t="s">
        <v>2055</v>
      </c>
      <c r="D4606" t="s">
        <v>3289</v>
      </c>
      <c r="E4606" s="48">
        <v>46226</v>
      </c>
      <c r="F4606" t="s">
        <v>2443</v>
      </c>
      <c r="G4606" t="s">
        <v>4425</v>
      </c>
      <c r="H4606"/>
      <c r="I4606"/>
    </row>
    <row r="4607" spans="1:9">
      <c r="A4607" t="s">
        <v>1699</v>
      </c>
      <c r="B4607" t="s">
        <v>2130</v>
      </c>
      <c r="C4607" t="s">
        <v>2055</v>
      </c>
      <c r="D4607" t="s">
        <v>3289</v>
      </c>
      <c r="E4607" s="48">
        <v>46227</v>
      </c>
      <c r="F4607" t="s">
        <v>2630</v>
      </c>
      <c r="G4607" t="s">
        <v>4224</v>
      </c>
      <c r="H4607"/>
      <c r="I4607"/>
    </row>
    <row r="4608" spans="1:9">
      <c r="A4608" t="s">
        <v>1699</v>
      </c>
      <c r="B4608" t="s">
        <v>2130</v>
      </c>
      <c r="C4608" t="s">
        <v>2055</v>
      </c>
      <c r="D4608" t="s">
        <v>3289</v>
      </c>
      <c r="E4608" s="48">
        <v>46228</v>
      </c>
      <c r="F4608" t="s">
        <v>3307</v>
      </c>
      <c r="G4608" t="s">
        <v>5196</v>
      </c>
      <c r="H4608"/>
      <c r="I4608"/>
    </row>
    <row r="4609" spans="1:9">
      <c r="A4609" t="s">
        <v>1699</v>
      </c>
      <c r="B4609" t="s">
        <v>2130</v>
      </c>
      <c r="C4609" t="s">
        <v>2055</v>
      </c>
      <c r="D4609" t="s">
        <v>3289</v>
      </c>
      <c r="E4609" s="48">
        <v>46231</v>
      </c>
      <c r="F4609" t="s">
        <v>2582</v>
      </c>
      <c r="G4609" t="s">
        <v>3839</v>
      </c>
      <c r="H4609"/>
      <c r="I4609"/>
    </row>
    <row r="4610" spans="1:9">
      <c r="A4610" t="s">
        <v>1699</v>
      </c>
      <c r="B4610" t="s">
        <v>2130</v>
      </c>
      <c r="C4610" t="s">
        <v>2055</v>
      </c>
      <c r="D4610" t="s">
        <v>3289</v>
      </c>
      <c r="E4610" s="48">
        <v>46231</v>
      </c>
      <c r="F4610" t="s">
        <v>2582</v>
      </c>
      <c r="G4610" t="s">
        <v>3840</v>
      </c>
      <c r="H4610"/>
      <c r="I4610"/>
    </row>
    <row r="4611" spans="1:9">
      <c r="A4611" t="s">
        <v>1699</v>
      </c>
      <c r="B4611" t="s">
        <v>2130</v>
      </c>
      <c r="C4611" t="s">
        <v>2055</v>
      </c>
      <c r="D4611" t="s">
        <v>3289</v>
      </c>
      <c r="E4611" s="48">
        <v>46231</v>
      </c>
      <c r="F4611" t="s">
        <v>2582</v>
      </c>
      <c r="G4611" t="s">
        <v>5197</v>
      </c>
      <c r="H4611"/>
      <c r="I4611"/>
    </row>
    <row r="4612" spans="1:9">
      <c r="A4612" t="s">
        <v>1699</v>
      </c>
      <c r="B4612" t="s">
        <v>2130</v>
      </c>
      <c r="C4612" t="s">
        <v>2055</v>
      </c>
      <c r="D4612" t="s">
        <v>3289</v>
      </c>
      <c r="E4612" s="48">
        <v>46232</v>
      </c>
      <c r="F4612" t="s">
        <v>2449</v>
      </c>
      <c r="G4612" t="s">
        <v>3977</v>
      </c>
      <c r="H4612"/>
      <c r="I4612"/>
    </row>
    <row r="4613" spans="1:9">
      <c r="A4613" t="s">
        <v>1699</v>
      </c>
      <c r="B4613" t="s">
        <v>2130</v>
      </c>
      <c r="C4613" t="s">
        <v>2055</v>
      </c>
      <c r="D4613" t="s">
        <v>3289</v>
      </c>
      <c r="E4613" s="48">
        <v>46232</v>
      </c>
      <c r="F4613" t="s">
        <v>2449</v>
      </c>
      <c r="G4613" t="s">
        <v>3978</v>
      </c>
      <c r="H4613"/>
      <c r="I4613"/>
    </row>
    <row r="4614" spans="1:9">
      <c r="A4614" t="s">
        <v>1699</v>
      </c>
      <c r="B4614" t="s">
        <v>2130</v>
      </c>
      <c r="C4614" t="s">
        <v>2055</v>
      </c>
      <c r="D4614" t="s">
        <v>3289</v>
      </c>
      <c r="E4614" s="48">
        <v>46598</v>
      </c>
      <c r="F4614" t="s">
        <v>3308</v>
      </c>
      <c r="G4614" t="s">
        <v>4244</v>
      </c>
      <c r="H4614"/>
      <c r="I4614"/>
    </row>
    <row r="4615" spans="1:9">
      <c r="A4615" t="s">
        <v>1699</v>
      </c>
      <c r="B4615" t="s">
        <v>2130</v>
      </c>
      <c r="C4615" t="s">
        <v>2055</v>
      </c>
      <c r="D4615" t="s">
        <v>3289</v>
      </c>
      <c r="E4615" s="48">
        <v>46598</v>
      </c>
      <c r="F4615" t="s">
        <v>3308</v>
      </c>
      <c r="G4615" t="s">
        <v>4245</v>
      </c>
      <c r="H4615"/>
      <c r="I4615"/>
    </row>
    <row r="4616" spans="1:9">
      <c r="A4616" t="s">
        <v>1699</v>
      </c>
      <c r="B4616" t="s">
        <v>2130</v>
      </c>
      <c r="C4616" t="s">
        <v>2055</v>
      </c>
      <c r="D4616" t="s">
        <v>3289</v>
      </c>
      <c r="E4616" s="48">
        <v>46598</v>
      </c>
      <c r="F4616" t="s">
        <v>3308</v>
      </c>
      <c r="G4616" t="s">
        <v>4246</v>
      </c>
      <c r="H4616"/>
      <c r="I4616"/>
    </row>
    <row r="4617" spans="1:9">
      <c r="A4617" t="s">
        <v>1699</v>
      </c>
      <c r="B4617" t="s">
        <v>2130</v>
      </c>
      <c r="C4617" t="s">
        <v>2055</v>
      </c>
      <c r="D4617" t="s">
        <v>3289</v>
      </c>
      <c r="E4617" s="48">
        <v>46599</v>
      </c>
      <c r="F4617" t="s">
        <v>2776</v>
      </c>
      <c r="G4617" t="s">
        <v>3665</v>
      </c>
      <c r="H4617"/>
      <c r="I4617"/>
    </row>
    <row r="4618" spans="1:9">
      <c r="A4618" t="s">
        <v>1699</v>
      </c>
      <c r="B4618" t="s">
        <v>2130</v>
      </c>
      <c r="C4618" t="s">
        <v>2055</v>
      </c>
      <c r="D4618" t="s">
        <v>3289</v>
      </c>
      <c r="E4618" s="48">
        <v>46599</v>
      </c>
      <c r="F4618" t="s">
        <v>2776</v>
      </c>
      <c r="G4618" t="s">
        <v>3666</v>
      </c>
      <c r="H4618"/>
      <c r="I4618"/>
    </row>
    <row r="4619" spans="1:9">
      <c r="A4619" t="s">
        <v>1699</v>
      </c>
      <c r="B4619" t="s">
        <v>2130</v>
      </c>
      <c r="C4619" t="s">
        <v>2055</v>
      </c>
      <c r="D4619" t="s">
        <v>3289</v>
      </c>
      <c r="E4619" s="48">
        <v>46239</v>
      </c>
      <c r="F4619" t="s">
        <v>3494</v>
      </c>
      <c r="G4619" t="s">
        <v>3495</v>
      </c>
      <c r="H4619"/>
      <c r="I4619"/>
    </row>
    <row r="4620" spans="1:9">
      <c r="A4620" t="s">
        <v>1699</v>
      </c>
      <c r="B4620" t="s">
        <v>2130</v>
      </c>
      <c r="C4620" t="s">
        <v>2055</v>
      </c>
      <c r="D4620" t="s">
        <v>3289</v>
      </c>
      <c r="E4620" s="48">
        <v>46239</v>
      </c>
      <c r="F4620" t="s">
        <v>3494</v>
      </c>
      <c r="G4620" t="s">
        <v>3496</v>
      </c>
      <c r="H4620"/>
      <c r="I4620"/>
    </row>
    <row r="4621" spans="1:9">
      <c r="A4621" t="s">
        <v>1699</v>
      </c>
      <c r="B4621" t="s">
        <v>2130</v>
      </c>
      <c r="C4621" t="s">
        <v>2055</v>
      </c>
      <c r="D4621" t="s">
        <v>3289</v>
      </c>
      <c r="E4621" s="48">
        <v>46240</v>
      </c>
      <c r="F4621" t="s">
        <v>3309</v>
      </c>
      <c r="G4621" t="s">
        <v>3986</v>
      </c>
      <c r="H4621"/>
      <c r="I4621"/>
    </row>
    <row r="4622" spans="1:9">
      <c r="A4622" t="s">
        <v>1699</v>
      </c>
      <c r="B4622" t="s">
        <v>2130</v>
      </c>
      <c r="C4622" t="s">
        <v>2055</v>
      </c>
      <c r="D4622" t="s">
        <v>3289</v>
      </c>
      <c r="E4622" s="48">
        <v>46240</v>
      </c>
      <c r="F4622" t="s">
        <v>3309</v>
      </c>
      <c r="G4622" t="s">
        <v>3890</v>
      </c>
      <c r="H4622"/>
      <c r="I4622"/>
    </row>
    <row r="4623" spans="1:9">
      <c r="A4623" t="s">
        <v>1699</v>
      </c>
      <c r="B4623" t="s">
        <v>2130</v>
      </c>
      <c r="C4623" t="s">
        <v>2055</v>
      </c>
      <c r="D4623" t="s">
        <v>3289</v>
      </c>
      <c r="E4623" s="48">
        <v>46242</v>
      </c>
      <c r="F4623" t="s">
        <v>2237</v>
      </c>
      <c r="G4623" t="s">
        <v>3984</v>
      </c>
      <c r="H4623"/>
      <c r="I4623"/>
    </row>
    <row r="4624" spans="1:9">
      <c r="A4624" t="s">
        <v>1699</v>
      </c>
      <c r="B4624" t="s">
        <v>2130</v>
      </c>
      <c r="C4624" t="s">
        <v>2055</v>
      </c>
      <c r="D4624" t="s">
        <v>3289</v>
      </c>
      <c r="E4624" s="48">
        <v>46242</v>
      </c>
      <c r="F4624" t="s">
        <v>2237</v>
      </c>
      <c r="G4624" t="s">
        <v>3985</v>
      </c>
      <c r="H4624"/>
      <c r="I4624"/>
    </row>
    <row r="4625" spans="1:9">
      <c r="A4625" t="s">
        <v>1699</v>
      </c>
      <c r="B4625" t="s">
        <v>2130</v>
      </c>
      <c r="C4625" t="s">
        <v>2055</v>
      </c>
      <c r="D4625" t="s">
        <v>3289</v>
      </c>
      <c r="E4625" s="48">
        <v>46245</v>
      </c>
      <c r="F4625" t="s">
        <v>3162</v>
      </c>
      <c r="G4625" t="s">
        <v>4934</v>
      </c>
      <c r="H4625"/>
      <c r="I4625"/>
    </row>
    <row r="4626" spans="1:9">
      <c r="A4626" t="s">
        <v>1699</v>
      </c>
      <c r="B4626" t="s">
        <v>2130</v>
      </c>
      <c r="C4626" t="s">
        <v>2055</v>
      </c>
      <c r="D4626" t="s">
        <v>3289</v>
      </c>
      <c r="E4626" s="48">
        <v>46246</v>
      </c>
      <c r="F4626" t="s">
        <v>2168</v>
      </c>
      <c r="G4626" t="s">
        <v>3426</v>
      </c>
      <c r="H4626"/>
      <c r="I4626"/>
    </row>
    <row r="4627" spans="1:9">
      <c r="A4627" t="s">
        <v>1699</v>
      </c>
      <c r="B4627" t="s">
        <v>2130</v>
      </c>
      <c r="C4627" t="s">
        <v>2055</v>
      </c>
      <c r="D4627" t="s">
        <v>3289</v>
      </c>
      <c r="E4627" s="48">
        <v>46246</v>
      </c>
      <c r="F4627" t="s">
        <v>2168</v>
      </c>
      <c r="G4627" t="s">
        <v>3427</v>
      </c>
      <c r="H4627"/>
      <c r="I4627"/>
    </row>
    <row r="4628" spans="1:9">
      <c r="A4628" t="s">
        <v>1699</v>
      </c>
      <c r="B4628" t="s">
        <v>2130</v>
      </c>
      <c r="C4628" t="s">
        <v>2055</v>
      </c>
      <c r="D4628" t="s">
        <v>3289</v>
      </c>
      <c r="E4628" s="48">
        <v>46246</v>
      </c>
      <c r="F4628" t="s">
        <v>2168</v>
      </c>
      <c r="G4628" t="s">
        <v>3428</v>
      </c>
      <c r="H4628"/>
      <c r="I4628"/>
    </row>
    <row r="4629" spans="1:9">
      <c r="A4629" t="s">
        <v>1699</v>
      </c>
      <c r="B4629" t="s">
        <v>2130</v>
      </c>
      <c r="C4629" t="s">
        <v>2055</v>
      </c>
      <c r="D4629" t="s">
        <v>3289</v>
      </c>
      <c r="E4629" s="48">
        <v>46246</v>
      </c>
      <c r="F4629" t="s">
        <v>2168</v>
      </c>
      <c r="G4629" t="s">
        <v>3429</v>
      </c>
      <c r="H4629"/>
      <c r="I4629"/>
    </row>
    <row r="4630" spans="1:9">
      <c r="A4630" t="s">
        <v>1699</v>
      </c>
      <c r="B4630" t="s">
        <v>2130</v>
      </c>
      <c r="C4630" t="s">
        <v>2055</v>
      </c>
      <c r="D4630" t="s">
        <v>3289</v>
      </c>
      <c r="E4630" s="48">
        <v>46246</v>
      </c>
      <c r="F4630" t="s">
        <v>2168</v>
      </c>
      <c r="G4630" t="s">
        <v>3430</v>
      </c>
      <c r="H4630"/>
      <c r="I4630"/>
    </row>
    <row r="4631" spans="1:9">
      <c r="A4631" t="s">
        <v>1699</v>
      </c>
      <c r="B4631" t="s">
        <v>2130</v>
      </c>
      <c r="C4631" t="s">
        <v>2055</v>
      </c>
      <c r="D4631" t="s">
        <v>3289</v>
      </c>
      <c r="E4631" s="48">
        <v>46247</v>
      </c>
      <c r="F4631" t="s">
        <v>2348</v>
      </c>
      <c r="G4631" t="s">
        <v>3728</v>
      </c>
      <c r="H4631"/>
      <c r="I4631"/>
    </row>
    <row r="4632" spans="1:9">
      <c r="A4632" t="s">
        <v>1699</v>
      </c>
      <c r="B4632" t="s">
        <v>2130</v>
      </c>
      <c r="C4632" t="s">
        <v>2055</v>
      </c>
      <c r="D4632" t="s">
        <v>3289</v>
      </c>
      <c r="E4632" s="48">
        <v>46247</v>
      </c>
      <c r="F4632" t="s">
        <v>2348</v>
      </c>
      <c r="G4632" t="s">
        <v>3729</v>
      </c>
      <c r="H4632"/>
      <c r="I4632"/>
    </row>
    <row r="4633" spans="1:9">
      <c r="A4633" t="s">
        <v>1699</v>
      </c>
      <c r="B4633" t="s">
        <v>2130</v>
      </c>
      <c r="C4633" t="s">
        <v>2055</v>
      </c>
      <c r="D4633" t="s">
        <v>3289</v>
      </c>
      <c r="E4633" s="48">
        <v>46248</v>
      </c>
      <c r="F4633" t="s">
        <v>2610</v>
      </c>
      <c r="G4633" t="s">
        <v>4127</v>
      </c>
      <c r="H4633"/>
      <c r="I4633"/>
    </row>
    <row r="4634" spans="1:9">
      <c r="A4634" t="s">
        <v>1699</v>
      </c>
      <c r="B4634" t="s">
        <v>2130</v>
      </c>
      <c r="C4634" t="s">
        <v>2055</v>
      </c>
      <c r="D4634" t="s">
        <v>3289</v>
      </c>
      <c r="E4634" s="48">
        <v>46248</v>
      </c>
      <c r="F4634" t="s">
        <v>2610</v>
      </c>
      <c r="G4634" t="s">
        <v>4128</v>
      </c>
      <c r="H4634"/>
      <c r="I4634"/>
    </row>
    <row r="4635" spans="1:9">
      <c r="A4635" t="s">
        <v>1699</v>
      </c>
      <c r="B4635" t="s">
        <v>2130</v>
      </c>
      <c r="C4635" t="s">
        <v>2055</v>
      </c>
      <c r="D4635" t="s">
        <v>3289</v>
      </c>
      <c r="E4635" s="48">
        <v>46248</v>
      </c>
      <c r="F4635" t="s">
        <v>2610</v>
      </c>
      <c r="G4635" t="s">
        <v>5198</v>
      </c>
      <c r="H4635"/>
      <c r="I4635"/>
    </row>
    <row r="4636" spans="1:9">
      <c r="A4636" t="s">
        <v>1699</v>
      </c>
      <c r="B4636" t="s">
        <v>2130</v>
      </c>
      <c r="C4636" t="s">
        <v>2055</v>
      </c>
      <c r="D4636" t="s">
        <v>3289</v>
      </c>
      <c r="E4636" s="48">
        <v>46248</v>
      </c>
      <c r="F4636" t="s">
        <v>2610</v>
      </c>
      <c r="G4636" t="s">
        <v>4525</v>
      </c>
      <c r="H4636"/>
      <c r="I4636"/>
    </row>
    <row r="4637" spans="1:9">
      <c r="A4637" t="s">
        <v>1699</v>
      </c>
      <c r="B4637" t="s">
        <v>2130</v>
      </c>
      <c r="C4637" t="s">
        <v>2055</v>
      </c>
      <c r="D4637" t="s">
        <v>3289</v>
      </c>
      <c r="E4637" s="48">
        <v>46252</v>
      </c>
      <c r="F4637" t="s">
        <v>2349</v>
      </c>
      <c r="G4637" t="s">
        <v>3731</v>
      </c>
      <c r="H4637"/>
      <c r="I4637"/>
    </row>
    <row r="4638" spans="1:9">
      <c r="A4638" t="s">
        <v>1699</v>
      </c>
      <c r="B4638" t="s">
        <v>2130</v>
      </c>
      <c r="C4638" t="s">
        <v>2055</v>
      </c>
      <c r="D4638" t="s">
        <v>3289</v>
      </c>
      <c r="E4638" s="48">
        <v>46253</v>
      </c>
      <c r="F4638" t="s">
        <v>3310</v>
      </c>
      <c r="G4638" t="s">
        <v>5199</v>
      </c>
      <c r="H4638"/>
      <c r="I4638"/>
    </row>
    <row r="4639" spans="1:9">
      <c r="A4639" t="s">
        <v>1699</v>
      </c>
      <c r="B4639" t="s">
        <v>2130</v>
      </c>
      <c r="C4639" t="s">
        <v>2055</v>
      </c>
      <c r="D4639" t="s">
        <v>3289</v>
      </c>
      <c r="E4639" s="48">
        <v>46254</v>
      </c>
      <c r="F4639" t="s">
        <v>2242</v>
      </c>
      <c r="G4639" t="s">
        <v>4268</v>
      </c>
      <c r="H4639"/>
      <c r="I4639"/>
    </row>
    <row r="4640" spans="1:9">
      <c r="A4640" t="s">
        <v>1699</v>
      </c>
      <c r="B4640" t="s">
        <v>2130</v>
      </c>
      <c r="C4640" t="s">
        <v>2055</v>
      </c>
      <c r="D4640" t="s">
        <v>3289</v>
      </c>
      <c r="E4640" s="48">
        <v>46255</v>
      </c>
      <c r="F4640" t="s">
        <v>3311</v>
      </c>
      <c r="G4640" t="s">
        <v>5200</v>
      </c>
      <c r="H4640"/>
      <c r="I4640"/>
    </row>
    <row r="4641" spans="1:9">
      <c r="A4641" t="s">
        <v>1699</v>
      </c>
      <c r="B4641" t="s">
        <v>2130</v>
      </c>
      <c r="C4641" t="s">
        <v>2055</v>
      </c>
      <c r="D4641" t="s">
        <v>3289</v>
      </c>
      <c r="E4641" s="48">
        <v>46259</v>
      </c>
      <c r="F4641" t="s">
        <v>2243</v>
      </c>
      <c r="G4641" t="s">
        <v>3891</v>
      </c>
      <c r="H4641"/>
      <c r="I4641"/>
    </row>
    <row r="4642" spans="1:9">
      <c r="A4642" t="s">
        <v>1699</v>
      </c>
      <c r="B4642" t="s">
        <v>2130</v>
      </c>
      <c r="C4642" t="s">
        <v>2055</v>
      </c>
      <c r="D4642" t="s">
        <v>3289</v>
      </c>
      <c r="E4642" s="48">
        <v>46260</v>
      </c>
      <c r="F4642" t="s">
        <v>2113</v>
      </c>
      <c r="G4642" t="s">
        <v>4015</v>
      </c>
      <c r="H4642"/>
      <c r="I4642"/>
    </row>
    <row r="4643" spans="1:9">
      <c r="A4643" t="s">
        <v>1699</v>
      </c>
      <c r="B4643" t="s">
        <v>2130</v>
      </c>
      <c r="C4643" t="s">
        <v>2055</v>
      </c>
      <c r="D4643" t="s">
        <v>3289</v>
      </c>
      <c r="E4643" s="48">
        <v>46260</v>
      </c>
      <c r="F4643" t="s">
        <v>2113</v>
      </c>
      <c r="G4643" t="s">
        <v>4016</v>
      </c>
      <c r="H4643"/>
      <c r="I4643"/>
    </row>
    <row r="4644" spans="1:9">
      <c r="A4644" t="s">
        <v>1699</v>
      </c>
      <c r="B4644" t="s">
        <v>2130</v>
      </c>
      <c r="C4644" t="s">
        <v>2055</v>
      </c>
      <c r="D4644" t="s">
        <v>3289</v>
      </c>
      <c r="E4644" s="48">
        <v>46266</v>
      </c>
      <c r="F4644" t="s">
        <v>2356</v>
      </c>
      <c r="G4644" t="s">
        <v>4629</v>
      </c>
      <c r="H4644"/>
      <c r="I4644"/>
    </row>
    <row r="4645" spans="1:9">
      <c r="A4645" t="s">
        <v>1699</v>
      </c>
      <c r="B4645" t="s">
        <v>2130</v>
      </c>
      <c r="C4645" t="s">
        <v>2055</v>
      </c>
      <c r="D4645" t="s">
        <v>3289</v>
      </c>
      <c r="E4645" s="48">
        <v>46267</v>
      </c>
      <c r="F4645" t="s">
        <v>3312</v>
      </c>
      <c r="G4645" t="s">
        <v>5201</v>
      </c>
      <c r="H4645"/>
      <c r="I4645"/>
    </row>
    <row r="4646" spans="1:9">
      <c r="A4646" t="s">
        <v>1699</v>
      </c>
      <c r="B4646" t="s">
        <v>2130</v>
      </c>
      <c r="C4646" t="s">
        <v>2055</v>
      </c>
      <c r="D4646" t="s">
        <v>3289</v>
      </c>
      <c r="E4646" s="48">
        <v>46268</v>
      </c>
      <c r="F4646" t="s">
        <v>2482</v>
      </c>
      <c r="G4646" t="s">
        <v>3895</v>
      </c>
      <c r="H4646"/>
      <c r="I4646"/>
    </row>
    <row r="4647" spans="1:9">
      <c r="A4647" t="s">
        <v>1699</v>
      </c>
      <c r="B4647" t="s">
        <v>2130</v>
      </c>
      <c r="C4647" t="s">
        <v>2055</v>
      </c>
      <c r="D4647" t="s">
        <v>3289</v>
      </c>
      <c r="E4647" s="48">
        <v>46268</v>
      </c>
      <c r="F4647" t="s">
        <v>2482</v>
      </c>
      <c r="G4647" t="s">
        <v>3896</v>
      </c>
      <c r="H4647"/>
      <c r="I4647"/>
    </row>
    <row r="4648" spans="1:9">
      <c r="A4648" t="s">
        <v>1699</v>
      </c>
      <c r="B4648" t="s">
        <v>2130</v>
      </c>
      <c r="C4648" t="s">
        <v>2055</v>
      </c>
      <c r="D4648" t="s">
        <v>3289</v>
      </c>
      <c r="E4648" s="48">
        <v>46268</v>
      </c>
      <c r="F4648" t="s">
        <v>2482</v>
      </c>
      <c r="G4648" t="s">
        <v>3897</v>
      </c>
      <c r="H4648"/>
      <c r="I4648"/>
    </row>
    <row r="4649" spans="1:9">
      <c r="A4649" t="s">
        <v>1699</v>
      </c>
      <c r="B4649" t="s">
        <v>2130</v>
      </c>
      <c r="C4649" t="s">
        <v>2055</v>
      </c>
      <c r="D4649" t="s">
        <v>3289</v>
      </c>
      <c r="E4649" s="48">
        <v>46268</v>
      </c>
      <c r="F4649" t="s">
        <v>2482</v>
      </c>
      <c r="G4649" t="s">
        <v>3898</v>
      </c>
      <c r="H4649"/>
      <c r="I4649"/>
    </row>
    <row r="4650" spans="1:9">
      <c r="A4650" t="s">
        <v>1699</v>
      </c>
      <c r="B4650" t="s">
        <v>2130</v>
      </c>
      <c r="C4650" t="s">
        <v>2055</v>
      </c>
      <c r="D4650" t="s">
        <v>3289</v>
      </c>
      <c r="E4650" s="48">
        <v>46268</v>
      </c>
      <c r="F4650" t="s">
        <v>2482</v>
      </c>
      <c r="G4650" t="s">
        <v>3899</v>
      </c>
      <c r="H4650"/>
      <c r="I4650"/>
    </row>
    <row r="4651" spans="1:9">
      <c r="A4651" t="s">
        <v>1699</v>
      </c>
      <c r="B4651" t="s">
        <v>2130</v>
      </c>
      <c r="C4651" t="s">
        <v>2055</v>
      </c>
      <c r="D4651" t="s">
        <v>3289</v>
      </c>
      <c r="E4651" s="48">
        <v>46269</v>
      </c>
      <c r="F4651" t="s">
        <v>3313</v>
      </c>
      <c r="G4651" t="s">
        <v>5202</v>
      </c>
      <c r="H4651"/>
      <c r="I4651"/>
    </row>
    <row r="4652" spans="1:9">
      <c r="A4652" t="s">
        <v>1699</v>
      </c>
      <c r="B4652" t="s">
        <v>2130</v>
      </c>
      <c r="C4652" t="s">
        <v>2055</v>
      </c>
      <c r="D4652" t="s">
        <v>3289</v>
      </c>
      <c r="E4652" s="48">
        <v>46274</v>
      </c>
      <c r="F4652" t="s">
        <v>2761</v>
      </c>
      <c r="G4652" t="s">
        <v>3624</v>
      </c>
      <c r="H4652"/>
      <c r="I4652"/>
    </row>
    <row r="4653" spans="1:9">
      <c r="A4653" t="s">
        <v>1699</v>
      </c>
      <c r="B4653" t="s">
        <v>2130</v>
      </c>
      <c r="C4653" t="s">
        <v>2055</v>
      </c>
      <c r="D4653" t="s">
        <v>3289</v>
      </c>
      <c r="E4653" s="48">
        <v>46277</v>
      </c>
      <c r="F4653" t="s">
        <v>2681</v>
      </c>
      <c r="G4653" t="s">
        <v>3905</v>
      </c>
      <c r="H4653"/>
      <c r="I4653"/>
    </row>
    <row r="4654" spans="1:9">
      <c r="A4654" t="s">
        <v>1699</v>
      </c>
      <c r="B4654" t="s">
        <v>2130</v>
      </c>
      <c r="C4654" t="s">
        <v>2055</v>
      </c>
      <c r="D4654" t="s">
        <v>3289</v>
      </c>
      <c r="E4654" s="48">
        <v>46277</v>
      </c>
      <c r="F4654" t="s">
        <v>2681</v>
      </c>
      <c r="G4654" t="s">
        <v>3906</v>
      </c>
      <c r="H4654"/>
      <c r="I4654"/>
    </row>
    <row r="4655" spans="1:9">
      <c r="A4655" t="s">
        <v>1699</v>
      </c>
      <c r="B4655" t="s">
        <v>2130</v>
      </c>
      <c r="C4655" t="s">
        <v>2055</v>
      </c>
      <c r="D4655" t="s">
        <v>3289</v>
      </c>
      <c r="E4655" s="48">
        <v>46277</v>
      </c>
      <c r="F4655" t="s">
        <v>2681</v>
      </c>
      <c r="G4655" t="s">
        <v>3907</v>
      </c>
      <c r="H4655"/>
      <c r="I4655"/>
    </row>
    <row r="4656" spans="1:9">
      <c r="A4656" t="s">
        <v>1699</v>
      </c>
      <c r="B4656" t="s">
        <v>2130</v>
      </c>
      <c r="C4656" t="s">
        <v>2055</v>
      </c>
      <c r="D4656" t="s">
        <v>3289</v>
      </c>
      <c r="E4656" s="48">
        <v>46277</v>
      </c>
      <c r="F4656" t="s">
        <v>2681</v>
      </c>
      <c r="G4656" t="s">
        <v>3908</v>
      </c>
      <c r="H4656"/>
      <c r="I4656"/>
    </row>
    <row r="4657" spans="1:9">
      <c r="A4657" t="s">
        <v>1699</v>
      </c>
      <c r="B4657" t="s">
        <v>2130</v>
      </c>
      <c r="C4657" t="s">
        <v>2055</v>
      </c>
      <c r="D4657" t="s">
        <v>3289</v>
      </c>
      <c r="E4657" s="48">
        <v>46277</v>
      </c>
      <c r="F4657" t="s">
        <v>2681</v>
      </c>
      <c r="G4657" t="s">
        <v>3909</v>
      </c>
      <c r="H4657"/>
      <c r="I4657"/>
    </row>
    <row r="4658" spans="1:9">
      <c r="A4658" t="s">
        <v>1699</v>
      </c>
      <c r="B4658" t="s">
        <v>2130</v>
      </c>
      <c r="C4658" t="s">
        <v>2055</v>
      </c>
      <c r="D4658" t="s">
        <v>3289</v>
      </c>
      <c r="E4658" s="48">
        <v>46277</v>
      </c>
      <c r="F4658" t="s">
        <v>2681</v>
      </c>
      <c r="G4658" t="s">
        <v>3910</v>
      </c>
      <c r="H4658"/>
      <c r="I4658"/>
    </row>
    <row r="4659" spans="1:9">
      <c r="A4659" t="s">
        <v>1699</v>
      </c>
      <c r="B4659" t="s">
        <v>2130</v>
      </c>
      <c r="C4659" t="s">
        <v>2055</v>
      </c>
      <c r="D4659" t="s">
        <v>3289</v>
      </c>
      <c r="E4659" s="48">
        <v>46277</v>
      </c>
      <c r="F4659" t="s">
        <v>2681</v>
      </c>
      <c r="G4659" t="s">
        <v>3911</v>
      </c>
      <c r="H4659"/>
      <c r="I4659"/>
    </row>
    <row r="4660" spans="1:9">
      <c r="A4660" t="s">
        <v>1699</v>
      </c>
      <c r="B4660" t="s">
        <v>2130</v>
      </c>
      <c r="C4660" t="s">
        <v>2055</v>
      </c>
      <c r="D4660" t="s">
        <v>3289</v>
      </c>
      <c r="E4660" s="48">
        <v>46280</v>
      </c>
      <c r="F4660" t="s">
        <v>1792</v>
      </c>
      <c r="G4660" t="s">
        <v>3756</v>
      </c>
      <c r="H4660"/>
      <c r="I4660"/>
    </row>
    <row r="4661" spans="1:9">
      <c r="A4661" t="s">
        <v>1699</v>
      </c>
      <c r="B4661" t="s">
        <v>2130</v>
      </c>
      <c r="C4661" t="s">
        <v>2055</v>
      </c>
      <c r="D4661" t="s">
        <v>3289</v>
      </c>
      <c r="E4661" s="48">
        <v>46281</v>
      </c>
      <c r="F4661" t="s">
        <v>2417</v>
      </c>
      <c r="G4661" t="s">
        <v>4044</v>
      </c>
      <c r="H4661"/>
      <c r="I4661"/>
    </row>
    <row r="4662" spans="1:9">
      <c r="A4662" t="s">
        <v>1699</v>
      </c>
      <c r="B4662" t="s">
        <v>2130</v>
      </c>
      <c r="C4662" t="s">
        <v>2055</v>
      </c>
      <c r="D4662" t="s">
        <v>3289</v>
      </c>
      <c r="E4662" s="48">
        <v>46282</v>
      </c>
      <c r="F4662" t="s">
        <v>1771</v>
      </c>
      <c r="G4662" t="s">
        <v>4576</v>
      </c>
      <c r="H4662"/>
      <c r="I4662"/>
    </row>
    <row r="4663" spans="1:9">
      <c r="A4663" t="s">
        <v>1699</v>
      </c>
      <c r="B4663" t="s">
        <v>2130</v>
      </c>
      <c r="C4663" t="s">
        <v>2055</v>
      </c>
      <c r="D4663" t="s">
        <v>3289</v>
      </c>
      <c r="E4663" s="48">
        <v>46282</v>
      </c>
      <c r="F4663" t="s">
        <v>1771</v>
      </c>
      <c r="G4663" t="s">
        <v>4577</v>
      </c>
      <c r="H4663"/>
      <c r="I4663"/>
    </row>
    <row r="4664" spans="1:9">
      <c r="A4664" t="s">
        <v>1699</v>
      </c>
      <c r="B4664" t="s">
        <v>2130</v>
      </c>
      <c r="C4664" t="s">
        <v>2055</v>
      </c>
      <c r="D4664" t="s">
        <v>3289</v>
      </c>
      <c r="E4664" s="48">
        <v>46282</v>
      </c>
      <c r="F4664" t="s">
        <v>1771</v>
      </c>
      <c r="G4664" t="s">
        <v>4578</v>
      </c>
      <c r="H4664"/>
      <c r="I4664"/>
    </row>
    <row r="4665" spans="1:9">
      <c r="A4665" t="s">
        <v>1699</v>
      </c>
      <c r="B4665" t="s">
        <v>2130</v>
      </c>
      <c r="C4665" t="s">
        <v>2055</v>
      </c>
      <c r="D4665" t="s">
        <v>3289</v>
      </c>
      <c r="E4665" s="48">
        <v>46282</v>
      </c>
      <c r="F4665" t="s">
        <v>1771</v>
      </c>
      <c r="G4665" t="s">
        <v>4579</v>
      </c>
      <c r="H4665"/>
      <c r="I4665"/>
    </row>
    <row r="4666" spans="1:9">
      <c r="A4666" t="s">
        <v>1699</v>
      </c>
      <c r="B4666" t="s">
        <v>2130</v>
      </c>
      <c r="C4666" t="s">
        <v>2055</v>
      </c>
      <c r="D4666" t="s">
        <v>3289</v>
      </c>
      <c r="E4666" s="48">
        <v>46283</v>
      </c>
      <c r="F4666" t="s">
        <v>2486</v>
      </c>
      <c r="G4666" t="s">
        <v>5181</v>
      </c>
      <c r="H4666"/>
      <c r="I4666"/>
    </row>
    <row r="4667" spans="1:9">
      <c r="A4667" t="s">
        <v>1699</v>
      </c>
      <c r="B4667" t="s">
        <v>2130</v>
      </c>
      <c r="C4667" t="s">
        <v>2055</v>
      </c>
      <c r="D4667" t="s">
        <v>3289</v>
      </c>
      <c r="E4667" s="48">
        <v>46287</v>
      </c>
      <c r="F4667" t="s">
        <v>1726</v>
      </c>
      <c r="G4667" t="s">
        <v>6360</v>
      </c>
      <c r="H4667"/>
      <c r="I4667"/>
    </row>
    <row r="4668" spans="1:9">
      <c r="A4668" t="s">
        <v>1699</v>
      </c>
      <c r="B4668" t="s">
        <v>2130</v>
      </c>
      <c r="C4668" t="s">
        <v>2055</v>
      </c>
      <c r="D4668" t="s">
        <v>3289</v>
      </c>
      <c r="E4668" s="48">
        <v>46287</v>
      </c>
      <c r="F4668" t="s">
        <v>1726</v>
      </c>
      <c r="G4668" t="s">
        <v>6361</v>
      </c>
      <c r="H4668"/>
      <c r="I4668"/>
    </row>
    <row r="4669" spans="1:9">
      <c r="A4669" t="s">
        <v>1699</v>
      </c>
      <c r="B4669" t="s">
        <v>2130</v>
      </c>
      <c r="C4669" t="s">
        <v>2055</v>
      </c>
      <c r="D4669" t="s">
        <v>3289</v>
      </c>
      <c r="E4669" s="48">
        <v>46288</v>
      </c>
      <c r="F4669" t="s">
        <v>1729</v>
      </c>
      <c r="G4669" t="s">
        <v>3502</v>
      </c>
      <c r="H4669"/>
      <c r="I4669"/>
    </row>
    <row r="4670" spans="1:9">
      <c r="A4670" t="s">
        <v>1699</v>
      </c>
      <c r="B4670" t="s">
        <v>2130</v>
      </c>
      <c r="C4670" t="s">
        <v>2055</v>
      </c>
      <c r="D4670" t="s">
        <v>3289</v>
      </c>
      <c r="E4670" s="48">
        <v>46289</v>
      </c>
      <c r="F4670" t="s">
        <v>1742</v>
      </c>
      <c r="G4670" t="s">
        <v>5418</v>
      </c>
      <c r="H4670"/>
      <c r="I4670"/>
    </row>
    <row r="4671" spans="1:9">
      <c r="A4671" t="s">
        <v>1699</v>
      </c>
      <c r="B4671" t="s">
        <v>2130</v>
      </c>
      <c r="C4671" t="s">
        <v>2055</v>
      </c>
      <c r="D4671" t="s">
        <v>3289</v>
      </c>
      <c r="E4671" s="48">
        <v>46290</v>
      </c>
      <c r="F4671" t="s">
        <v>6653</v>
      </c>
      <c r="G4671" t="s">
        <v>6567</v>
      </c>
      <c r="H4671"/>
      <c r="I4671"/>
    </row>
    <row r="4672" spans="1:9">
      <c r="A4672" t="s">
        <v>1699</v>
      </c>
      <c r="B4672" t="s">
        <v>2130</v>
      </c>
      <c r="C4672" t="s">
        <v>2055</v>
      </c>
      <c r="D4672" t="s">
        <v>3289</v>
      </c>
      <c r="E4672" s="48">
        <v>46291</v>
      </c>
      <c r="F4672" t="s">
        <v>6733</v>
      </c>
      <c r="G4672" t="s">
        <v>6452</v>
      </c>
      <c r="H4672"/>
      <c r="I4672"/>
    </row>
    <row r="4673" spans="1:9">
      <c r="A4673" t="s">
        <v>1699</v>
      </c>
      <c r="B4673" t="s">
        <v>2130</v>
      </c>
      <c r="C4673" t="s">
        <v>2055</v>
      </c>
      <c r="D4673" t="s">
        <v>3289</v>
      </c>
      <c r="E4673" s="48">
        <v>46291</v>
      </c>
      <c r="F4673" t="s">
        <v>6733</v>
      </c>
      <c r="G4673" t="s">
        <v>6464</v>
      </c>
      <c r="H4673"/>
      <c r="I4673"/>
    </row>
    <row r="4674" spans="1:9">
      <c r="A4674" t="s">
        <v>1699</v>
      </c>
      <c r="B4674" t="s">
        <v>2130</v>
      </c>
      <c r="C4674" t="s">
        <v>2055</v>
      </c>
      <c r="D4674" t="s">
        <v>3289</v>
      </c>
      <c r="E4674" s="48">
        <v>46291</v>
      </c>
      <c r="F4674" t="s">
        <v>6733</v>
      </c>
      <c r="G4674" t="s">
        <v>6465</v>
      </c>
      <c r="H4674"/>
      <c r="I4674"/>
    </row>
    <row r="4675" spans="1:9">
      <c r="A4675" t="s">
        <v>1699</v>
      </c>
      <c r="B4675" t="s">
        <v>2130</v>
      </c>
      <c r="C4675" t="s">
        <v>2055</v>
      </c>
      <c r="D4675" t="s">
        <v>3289</v>
      </c>
      <c r="E4675" s="48">
        <v>46291</v>
      </c>
      <c r="F4675" t="s">
        <v>6733</v>
      </c>
      <c r="G4675" t="s">
        <v>6536</v>
      </c>
      <c r="H4675"/>
      <c r="I4675"/>
    </row>
    <row r="4676" spans="1:9">
      <c r="A4676" t="s">
        <v>1699</v>
      </c>
      <c r="B4676" t="s">
        <v>2130</v>
      </c>
      <c r="C4676" t="s">
        <v>2055</v>
      </c>
      <c r="D4676" t="s">
        <v>3289</v>
      </c>
      <c r="E4676" s="48">
        <v>46294</v>
      </c>
      <c r="F4676" t="s">
        <v>1730</v>
      </c>
      <c r="G4676" t="s">
        <v>6563</v>
      </c>
      <c r="H4676"/>
      <c r="I4676"/>
    </row>
    <row r="4677" spans="1:9">
      <c r="A4677" t="s">
        <v>1699</v>
      </c>
      <c r="B4677" t="s">
        <v>2130</v>
      </c>
      <c r="C4677" t="s">
        <v>2055</v>
      </c>
      <c r="D4677" t="s">
        <v>3289</v>
      </c>
      <c r="E4677" s="48">
        <v>46295</v>
      </c>
      <c r="F4677" t="s">
        <v>6761</v>
      </c>
      <c r="G4677" t="s">
        <v>6301</v>
      </c>
      <c r="H4677"/>
      <c r="I4677"/>
    </row>
    <row r="4678" spans="1:9">
      <c r="A4678" t="s">
        <v>1699</v>
      </c>
      <c r="B4678" t="s">
        <v>2130</v>
      </c>
      <c r="C4678" t="s">
        <v>2055</v>
      </c>
      <c r="D4678" t="s">
        <v>3289</v>
      </c>
      <c r="E4678" s="48">
        <v>46295</v>
      </c>
      <c r="F4678" t="s">
        <v>6761</v>
      </c>
      <c r="G4678" t="s">
        <v>6348</v>
      </c>
      <c r="H4678"/>
      <c r="I4678"/>
    </row>
    <row r="4679" spans="1:9">
      <c r="A4679" t="s">
        <v>1699</v>
      </c>
      <c r="B4679" t="s">
        <v>2130</v>
      </c>
      <c r="C4679" t="s">
        <v>2055</v>
      </c>
      <c r="D4679" t="s">
        <v>3289</v>
      </c>
      <c r="E4679" s="48">
        <v>46295</v>
      </c>
      <c r="F4679" t="s">
        <v>6761</v>
      </c>
      <c r="G4679" t="s">
        <v>6347</v>
      </c>
      <c r="H4679"/>
      <c r="I4679"/>
    </row>
    <row r="4680" spans="1:9">
      <c r="A4680" t="s">
        <v>1699</v>
      </c>
      <c r="B4680" t="s">
        <v>2130</v>
      </c>
      <c r="C4680" t="s">
        <v>2055</v>
      </c>
      <c r="D4680" t="s">
        <v>3289</v>
      </c>
      <c r="E4680" s="48">
        <v>46296</v>
      </c>
      <c r="F4680" t="s">
        <v>1768</v>
      </c>
      <c r="G4680" t="s">
        <v>4053</v>
      </c>
      <c r="H4680"/>
      <c r="I4680"/>
    </row>
    <row r="4681" spans="1:9">
      <c r="A4681" t="s">
        <v>1699</v>
      </c>
      <c r="B4681" t="s">
        <v>2130</v>
      </c>
      <c r="C4681" t="s">
        <v>2055</v>
      </c>
      <c r="D4681" t="s">
        <v>3289</v>
      </c>
      <c r="E4681" s="48">
        <v>46297</v>
      </c>
      <c r="F4681" t="s">
        <v>1764</v>
      </c>
      <c r="G4681" t="s">
        <v>6307</v>
      </c>
      <c r="H4681"/>
      <c r="I4681"/>
    </row>
    <row r="4682" spans="1:9">
      <c r="A4682" t="s">
        <v>1699</v>
      </c>
      <c r="B4682" t="s">
        <v>2130</v>
      </c>
      <c r="C4682" t="s">
        <v>2055</v>
      </c>
      <c r="D4682" t="s">
        <v>3289</v>
      </c>
      <c r="E4682" s="48">
        <v>46299</v>
      </c>
      <c r="F4682" t="s">
        <v>6746</v>
      </c>
      <c r="G4682" t="s">
        <v>4463</v>
      </c>
      <c r="H4682"/>
      <c r="I4682"/>
    </row>
    <row r="4683" spans="1:9">
      <c r="A4683" t="s">
        <v>1699</v>
      </c>
      <c r="B4683" t="s">
        <v>2130</v>
      </c>
      <c r="C4683" t="s">
        <v>2055</v>
      </c>
      <c r="D4683" t="s">
        <v>3289</v>
      </c>
      <c r="E4683" s="48">
        <v>46299</v>
      </c>
      <c r="F4683" t="s">
        <v>6746</v>
      </c>
      <c r="G4683" t="s">
        <v>4465</v>
      </c>
      <c r="H4683"/>
      <c r="I4683"/>
    </row>
    <row r="4684" spans="1:9">
      <c r="A4684" t="s">
        <v>1699</v>
      </c>
      <c r="B4684" t="s">
        <v>2130</v>
      </c>
      <c r="C4684" t="s">
        <v>2055</v>
      </c>
      <c r="D4684" t="s">
        <v>3289</v>
      </c>
      <c r="E4684" s="48">
        <v>46299</v>
      </c>
      <c r="F4684" t="s">
        <v>6746</v>
      </c>
      <c r="G4684" t="s">
        <v>4466</v>
      </c>
      <c r="H4684"/>
      <c r="I4684"/>
    </row>
    <row r="4685" spans="1:9">
      <c r="A4685" t="s">
        <v>1699</v>
      </c>
      <c r="B4685" t="s">
        <v>2130</v>
      </c>
      <c r="C4685" t="s">
        <v>2055</v>
      </c>
      <c r="D4685" t="s">
        <v>3289</v>
      </c>
      <c r="E4685" s="48">
        <v>46299</v>
      </c>
      <c r="F4685" t="s">
        <v>6746</v>
      </c>
      <c r="G4685" t="s">
        <v>4467</v>
      </c>
      <c r="H4685"/>
      <c r="I4685"/>
    </row>
    <row r="4686" spans="1:9">
      <c r="A4686" t="s">
        <v>1699</v>
      </c>
      <c r="B4686" t="s">
        <v>2130</v>
      </c>
      <c r="C4686" t="s">
        <v>2055</v>
      </c>
      <c r="D4686" t="s">
        <v>3289</v>
      </c>
      <c r="E4686" s="48">
        <v>46299</v>
      </c>
      <c r="F4686" t="s">
        <v>6746</v>
      </c>
      <c r="G4686" t="s">
        <v>4468</v>
      </c>
      <c r="H4686"/>
      <c r="I4686"/>
    </row>
    <row r="4687" spans="1:9">
      <c r="A4687" t="s">
        <v>1699</v>
      </c>
      <c r="B4687" t="s">
        <v>2130</v>
      </c>
      <c r="C4687" t="s">
        <v>2055</v>
      </c>
      <c r="D4687" t="s">
        <v>3289</v>
      </c>
      <c r="E4687" s="48">
        <v>46299</v>
      </c>
      <c r="F4687" t="s">
        <v>6746</v>
      </c>
      <c r="G4687" t="s">
        <v>6561</v>
      </c>
      <c r="H4687"/>
      <c r="I4687"/>
    </row>
    <row r="4688" spans="1:9">
      <c r="A4688" t="s">
        <v>1699</v>
      </c>
      <c r="B4688" t="s">
        <v>2130</v>
      </c>
      <c r="C4688" t="s">
        <v>2055</v>
      </c>
      <c r="D4688" t="s">
        <v>3289</v>
      </c>
      <c r="E4688" s="48">
        <v>46299</v>
      </c>
      <c r="F4688" t="s">
        <v>6746</v>
      </c>
      <c r="G4688" t="s">
        <v>6562</v>
      </c>
      <c r="H4688"/>
      <c r="I4688"/>
    </row>
    <row r="4689" spans="1:9">
      <c r="A4689" t="s">
        <v>1699</v>
      </c>
      <c r="B4689" t="s">
        <v>2130</v>
      </c>
      <c r="C4689" t="s">
        <v>2055</v>
      </c>
      <c r="D4689" t="s">
        <v>3289</v>
      </c>
      <c r="E4689" s="48">
        <v>46299</v>
      </c>
      <c r="F4689" t="s">
        <v>6746</v>
      </c>
      <c r="G4689" t="s">
        <v>6364</v>
      </c>
      <c r="H4689"/>
      <c r="I4689"/>
    </row>
    <row r="4690" spans="1:9">
      <c r="A4690" t="s">
        <v>1699</v>
      </c>
      <c r="B4690" t="s">
        <v>2130</v>
      </c>
      <c r="C4690" t="s">
        <v>2055</v>
      </c>
      <c r="D4690" t="s">
        <v>3289</v>
      </c>
      <c r="E4690" s="48">
        <v>46299</v>
      </c>
      <c r="F4690" t="s">
        <v>6746</v>
      </c>
      <c r="G4690" t="s">
        <v>6320</v>
      </c>
      <c r="H4690"/>
      <c r="I4690"/>
    </row>
    <row r="4691" spans="1:9">
      <c r="A4691" t="s">
        <v>1699</v>
      </c>
      <c r="B4691" t="s">
        <v>2130</v>
      </c>
      <c r="C4691" t="s">
        <v>2055</v>
      </c>
      <c r="D4691" t="s">
        <v>3289</v>
      </c>
      <c r="E4691" s="48">
        <v>46299</v>
      </c>
      <c r="F4691" t="s">
        <v>6746</v>
      </c>
      <c r="G4691" t="s">
        <v>6321</v>
      </c>
      <c r="H4691"/>
      <c r="I4691"/>
    </row>
    <row r="4692" spans="1:9">
      <c r="A4692" t="s">
        <v>1699</v>
      </c>
      <c r="B4692" t="s">
        <v>2130</v>
      </c>
      <c r="C4692" t="s">
        <v>2055</v>
      </c>
      <c r="D4692" t="s">
        <v>3289</v>
      </c>
      <c r="E4692" s="48">
        <v>46299</v>
      </c>
      <c r="F4692" t="s">
        <v>6746</v>
      </c>
      <c r="G4692" t="s">
        <v>4464</v>
      </c>
      <c r="H4692"/>
      <c r="I4692"/>
    </row>
    <row r="4693" spans="1:9">
      <c r="A4693" t="s">
        <v>1699</v>
      </c>
      <c r="B4693" t="s">
        <v>2130</v>
      </c>
      <c r="C4693" t="s">
        <v>2055</v>
      </c>
      <c r="D4693" t="s">
        <v>3289</v>
      </c>
      <c r="E4693" s="48">
        <v>46299</v>
      </c>
      <c r="F4693" t="s">
        <v>6746</v>
      </c>
      <c r="G4693" t="s">
        <v>6560</v>
      </c>
      <c r="H4693"/>
      <c r="I4693"/>
    </row>
    <row r="4694" spans="1:9">
      <c r="A4694" t="s">
        <v>1699</v>
      </c>
      <c r="B4694" t="s">
        <v>2130</v>
      </c>
      <c r="C4694" t="s">
        <v>2055</v>
      </c>
      <c r="D4694" t="s">
        <v>3289</v>
      </c>
      <c r="E4694" s="48">
        <v>46299</v>
      </c>
      <c r="F4694" t="s">
        <v>6746</v>
      </c>
      <c r="G4694" t="s">
        <v>6471</v>
      </c>
      <c r="H4694"/>
      <c r="I4694"/>
    </row>
    <row r="4695" spans="1:9">
      <c r="A4695" t="s">
        <v>1699</v>
      </c>
      <c r="B4695" t="s">
        <v>2130</v>
      </c>
      <c r="C4695" t="s">
        <v>2055</v>
      </c>
      <c r="D4695" t="s">
        <v>3289</v>
      </c>
      <c r="E4695" s="48">
        <v>46299</v>
      </c>
      <c r="F4695" t="s">
        <v>6746</v>
      </c>
      <c r="G4695" t="s">
        <v>6470</v>
      </c>
      <c r="H4695"/>
      <c r="I4695"/>
    </row>
    <row r="4696" spans="1:9">
      <c r="A4696" t="s">
        <v>1699</v>
      </c>
      <c r="B4696" t="s">
        <v>2130</v>
      </c>
      <c r="C4696" t="s">
        <v>2055</v>
      </c>
      <c r="D4696" t="s">
        <v>3289</v>
      </c>
      <c r="E4696" s="48">
        <v>46299</v>
      </c>
      <c r="F4696" t="s">
        <v>6746</v>
      </c>
      <c r="G4696" t="s">
        <v>4468</v>
      </c>
      <c r="H4696"/>
      <c r="I4696"/>
    </row>
    <row r="4697" spans="1:9">
      <c r="A4697" t="s">
        <v>1699</v>
      </c>
      <c r="B4697" t="s">
        <v>2187</v>
      </c>
      <c r="C4697" t="s">
        <v>2055</v>
      </c>
      <c r="D4697" t="s">
        <v>3314</v>
      </c>
      <c r="E4697" s="48">
        <v>46176</v>
      </c>
      <c r="F4697" t="s">
        <v>2070</v>
      </c>
      <c r="G4697"/>
      <c r="H4697"/>
      <c r="I4697"/>
    </row>
    <row r="4698" spans="1:9">
      <c r="A4698" t="s">
        <v>1699</v>
      </c>
      <c r="B4698" t="s">
        <v>2187</v>
      </c>
      <c r="C4698" t="s">
        <v>2055</v>
      </c>
      <c r="D4698" t="s">
        <v>3314</v>
      </c>
      <c r="E4698" s="48">
        <v>46177</v>
      </c>
      <c r="F4698" t="s">
        <v>2070</v>
      </c>
      <c r="G4698"/>
      <c r="H4698"/>
      <c r="I4698"/>
    </row>
    <row r="4699" spans="1:9">
      <c r="A4699" t="s">
        <v>1699</v>
      </c>
      <c r="B4699" t="s">
        <v>2187</v>
      </c>
      <c r="C4699" t="s">
        <v>2055</v>
      </c>
      <c r="D4699" t="s">
        <v>3314</v>
      </c>
      <c r="E4699" s="48">
        <v>46178</v>
      </c>
      <c r="F4699" t="s">
        <v>2070</v>
      </c>
      <c r="G4699"/>
      <c r="H4699"/>
      <c r="I4699"/>
    </row>
    <row r="4700" spans="1:9">
      <c r="A4700" t="s">
        <v>1699</v>
      </c>
      <c r="B4700" t="s">
        <v>2187</v>
      </c>
      <c r="C4700" t="s">
        <v>2055</v>
      </c>
      <c r="D4700" t="s">
        <v>3314</v>
      </c>
      <c r="E4700" s="48">
        <v>46185</v>
      </c>
      <c r="F4700" t="s">
        <v>2070</v>
      </c>
      <c r="G4700"/>
      <c r="H4700"/>
      <c r="I4700"/>
    </row>
    <row r="4701" spans="1:9">
      <c r="A4701" t="s">
        <v>1699</v>
      </c>
      <c r="B4701" t="s">
        <v>2187</v>
      </c>
      <c r="C4701" t="s">
        <v>2055</v>
      </c>
      <c r="D4701" t="s">
        <v>3314</v>
      </c>
      <c r="E4701" s="48">
        <v>46188</v>
      </c>
      <c r="F4701" t="s">
        <v>2070</v>
      </c>
      <c r="G4701"/>
      <c r="H4701"/>
      <c r="I4701"/>
    </row>
    <row r="4702" spans="1:9">
      <c r="A4702" t="s">
        <v>1699</v>
      </c>
      <c r="B4702" t="s">
        <v>2187</v>
      </c>
      <c r="C4702" t="s">
        <v>2055</v>
      </c>
      <c r="D4702" t="s">
        <v>3314</v>
      </c>
      <c r="E4702" s="48">
        <v>46189</v>
      </c>
      <c r="F4702" t="s">
        <v>2070</v>
      </c>
      <c r="G4702"/>
      <c r="H4702"/>
      <c r="I4702"/>
    </row>
    <row r="4703" spans="1:9">
      <c r="A4703" t="s">
        <v>1699</v>
      </c>
      <c r="B4703" t="s">
        <v>2187</v>
      </c>
      <c r="C4703" t="s">
        <v>2055</v>
      </c>
      <c r="D4703" t="s">
        <v>3314</v>
      </c>
      <c r="E4703" s="48">
        <v>46190</v>
      </c>
      <c r="F4703" t="s">
        <v>2070</v>
      </c>
      <c r="G4703"/>
      <c r="H4703"/>
      <c r="I4703"/>
    </row>
    <row r="4704" spans="1:9">
      <c r="A4704" t="s">
        <v>1699</v>
      </c>
      <c r="B4704" t="s">
        <v>2187</v>
      </c>
      <c r="C4704" t="s">
        <v>2055</v>
      </c>
      <c r="D4704" t="s">
        <v>3314</v>
      </c>
      <c r="E4704" s="48">
        <v>46191</v>
      </c>
      <c r="F4704" t="s">
        <v>2070</v>
      </c>
      <c r="G4704"/>
      <c r="H4704"/>
      <c r="I4704"/>
    </row>
    <row r="4705" spans="1:9">
      <c r="A4705" t="s">
        <v>1699</v>
      </c>
      <c r="B4705" t="s">
        <v>2187</v>
      </c>
      <c r="C4705" t="s">
        <v>2055</v>
      </c>
      <c r="D4705" t="s">
        <v>3314</v>
      </c>
      <c r="E4705" s="48">
        <v>46194</v>
      </c>
      <c r="F4705" t="s">
        <v>2070</v>
      </c>
      <c r="G4705"/>
      <c r="H4705"/>
      <c r="I4705"/>
    </row>
    <row r="4706" spans="1:9">
      <c r="A4706" t="s">
        <v>1699</v>
      </c>
      <c r="B4706" t="s">
        <v>2187</v>
      </c>
      <c r="C4706" t="s">
        <v>2055</v>
      </c>
      <c r="D4706" t="s">
        <v>3314</v>
      </c>
      <c r="E4706" s="48">
        <v>46201</v>
      </c>
      <c r="F4706" t="s">
        <v>2070</v>
      </c>
      <c r="G4706"/>
      <c r="H4706"/>
      <c r="I4706"/>
    </row>
    <row r="4707" spans="1:9">
      <c r="A4707" t="s">
        <v>1699</v>
      </c>
      <c r="B4707" t="s">
        <v>2187</v>
      </c>
      <c r="C4707" t="s">
        <v>2055</v>
      </c>
      <c r="D4707" t="s">
        <v>3314</v>
      </c>
      <c r="E4707" s="48">
        <v>46208</v>
      </c>
      <c r="F4707" t="s">
        <v>2070</v>
      </c>
      <c r="G4707"/>
      <c r="H4707"/>
      <c r="I4707"/>
    </row>
    <row r="4708" spans="1:9">
      <c r="A4708" t="s">
        <v>1699</v>
      </c>
      <c r="B4708" t="s">
        <v>2187</v>
      </c>
      <c r="C4708" t="s">
        <v>2055</v>
      </c>
      <c r="D4708" t="s">
        <v>3314</v>
      </c>
      <c r="E4708" s="48">
        <v>46211</v>
      </c>
      <c r="F4708" t="s">
        <v>2152</v>
      </c>
      <c r="G4708" t="s">
        <v>5213</v>
      </c>
      <c r="H4708"/>
      <c r="I4708"/>
    </row>
    <row r="4709" spans="1:9">
      <c r="A4709" t="s">
        <v>1699</v>
      </c>
      <c r="B4709" t="s">
        <v>2187</v>
      </c>
      <c r="C4709" t="s">
        <v>2055</v>
      </c>
      <c r="D4709" t="s">
        <v>3314</v>
      </c>
      <c r="E4709" s="48">
        <v>46222</v>
      </c>
      <c r="F4709" t="s">
        <v>2070</v>
      </c>
      <c r="G4709"/>
      <c r="H4709"/>
      <c r="I4709"/>
    </row>
    <row r="4710" spans="1:9">
      <c r="A4710" t="s">
        <v>1699</v>
      </c>
      <c r="B4710" t="s">
        <v>2187</v>
      </c>
      <c r="C4710" t="s">
        <v>2055</v>
      </c>
      <c r="D4710" t="s">
        <v>3314</v>
      </c>
      <c r="E4710" s="48">
        <v>46245</v>
      </c>
      <c r="F4710" t="s">
        <v>2104</v>
      </c>
      <c r="G4710" t="s">
        <v>3851</v>
      </c>
      <c r="H4710"/>
      <c r="I4710"/>
    </row>
    <row r="4711" spans="1:9">
      <c r="A4711" t="s">
        <v>1699</v>
      </c>
      <c r="B4711" t="s">
        <v>2187</v>
      </c>
      <c r="C4711" t="s">
        <v>2055</v>
      </c>
      <c r="D4711" t="s">
        <v>3314</v>
      </c>
      <c r="E4711" s="48">
        <v>46245</v>
      </c>
      <c r="F4711" t="s">
        <v>2104</v>
      </c>
      <c r="G4711" t="s">
        <v>3852</v>
      </c>
      <c r="H4711"/>
      <c r="I4711"/>
    </row>
    <row r="4712" spans="1:9">
      <c r="A4712" t="s">
        <v>1699</v>
      </c>
      <c r="B4712" t="s">
        <v>2187</v>
      </c>
      <c r="C4712" t="s">
        <v>2055</v>
      </c>
      <c r="D4712" t="s">
        <v>3314</v>
      </c>
      <c r="E4712" s="48">
        <v>46245</v>
      </c>
      <c r="F4712" t="s">
        <v>2104</v>
      </c>
      <c r="G4712" t="s">
        <v>3853</v>
      </c>
      <c r="H4712"/>
      <c r="I4712"/>
    </row>
    <row r="4713" spans="1:9">
      <c r="A4713" t="s">
        <v>1699</v>
      </c>
      <c r="B4713" t="s">
        <v>2187</v>
      </c>
      <c r="C4713" t="s">
        <v>2055</v>
      </c>
      <c r="D4713" t="s">
        <v>3314</v>
      </c>
      <c r="E4713" s="48">
        <v>46245</v>
      </c>
      <c r="F4713" t="s">
        <v>2104</v>
      </c>
      <c r="G4713" t="s">
        <v>3854</v>
      </c>
      <c r="H4713"/>
      <c r="I4713"/>
    </row>
    <row r="4714" spans="1:9">
      <c r="A4714" t="s">
        <v>1699</v>
      </c>
      <c r="B4714" t="s">
        <v>2187</v>
      </c>
      <c r="C4714" t="s">
        <v>2055</v>
      </c>
      <c r="D4714" t="s">
        <v>3314</v>
      </c>
      <c r="E4714" s="48">
        <v>46245</v>
      </c>
      <c r="F4714" t="s">
        <v>2104</v>
      </c>
      <c r="G4714" t="s">
        <v>3855</v>
      </c>
      <c r="H4714"/>
      <c r="I4714"/>
    </row>
    <row r="4715" spans="1:9">
      <c r="A4715" t="s">
        <v>1699</v>
      </c>
      <c r="B4715" t="s">
        <v>2187</v>
      </c>
      <c r="C4715" t="s">
        <v>2055</v>
      </c>
      <c r="D4715" t="s">
        <v>3314</v>
      </c>
      <c r="E4715" s="48">
        <v>46245</v>
      </c>
      <c r="F4715" t="s">
        <v>2104</v>
      </c>
      <c r="G4715" t="s">
        <v>3856</v>
      </c>
      <c r="H4715"/>
      <c r="I4715"/>
    </row>
    <row r="4716" spans="1:9">
      <c r="A4716" t="s">
        <v>1699</v>
      </c>
      <c r="B4716" t="s">
        <v>2187</v>
      </c>
      <c r="C4716" t="s">
        <v>2055</v>
      </c>
      <c r="D4716" t="s">
        <v>3314</v>
      </c>
      <c r="E4716" s="48">
        <v>46245</v>
      </c>
      <c r="F4716" t="s">
        <v>2104</v>
      </c>
      <c r="G4716" t="s">
        <v>3857</v>
      </c>
      <c r="H4716"/>
      <c r="I4716"/>
    </row>
    <row r="4717" spans="1:9">
      <c r="A4717" t="s">
        <v>1699</v>
      </c>
      <c r="B4717" t="s">
        <v>2187</v>
      </c>
      <c r="C4717" t="s">
        <v>2055</v>
      </c>
      <c r="D4717" t="s">
        <v>3314</v>
      </c>
      <c r="E4717" s="48">
        <v>46245</v>
      </c>
      <c r="F4717" t="s">
        <v>2104</v>
      </c>
      <c r="G4717" t="s">
        <v>3858</v>
      </c>
      <c r="H4717"/>
      <c r="I4717"/>
    </row>
    <row r="4718" spans="1:9">
      <c r="A4718" t="s">
        <v>1699</v>
      </c>
      <c r="B4718" t="s">
        <v>2187</v>
      </c>
      <c r="C4718" t="s">
        <v>2055</v>
      </c>
      <c r="D4718" t="s">
        <v>3314</v>
      </c>
      <c r="E4718" s="48">
        <v>46245</v>
      </c>
      <c r="F4718" t="s">
        <v>2104</v>
      </c>
      <c r="G4718" t="s">
        <v>3859</v>
      </c>
      <c r="H4718"/>
      <c r="I4718"/>
    </row>
    <row r="4719" spans="1:9">
      <c r="A4719" t="s">
        <v>1699</v>
      </c>
      <c r="B4719" t="s">
        <v>2187</v>
      </c>
      <c r="C4719" t="s">
        <v>2055</v>
      </c>
      <c r="D4719" t="s">
        <v>3314</v>
      </c>
      <c r="E4719" s="48">
        <v>46245</v>
      </c>
      <c r="F4719" t="s">
        <v>2104</v>
      </c>
      <c r="G4719" t="s">
        <v>3860</v>
      </c>
      <c r="H4719"/>
      <c r="I4719"/>
    </row>
    <row r="4720" spans="1:9">
      <c r="A4720" t="s">
        <v>1699</v>
      </c>
      <c r="B4720" t="s">
        <v>2187</v>
      </c>
      <c r="C4720" t="s">
        <v>2055</v>
      </c>
      <c r="D4720" t="s">
        <v>3314</v>
      </c>
      <c r="E4720" s="48">
        <v>46245</v>
      </c>
      <c r="F4720" t="s">
        <v>2104</v>
      </c>
      <c r="G4720" t="s">
        <v>3861</v>
      </c>
      <c r="H4720"/>
      <c r="I4720"/>
    </row>
    <row r="4721" spans="1:9">
      <c r="A4721" t="s">
        <v>1699</v>
      </c>
      <c r="B4721" t="s">
        <v>2187</v>
      </c>
      <c r="C4721" t="s">
        <v>2055</v>
      </c>
      <c r="D4721" t="s">
        <v>3314</v>
      </c>
      <c r="E4721" s="48">
        <v>46245</v>
      </c>
      <c r="F4721" t="s">
        <v>2104</v>
      </c>
      <c r="G4721" t="s">
        <v>3862</v>
      </c>
      <c r="H4721"/>
      <c r="I4721"/>
    </row>
    <row r="4722" spans="1:9">
      <c r="A4722" t="s">
        <v>1699</v>
      </c>
      <c r="B4722" t="s">
        <v>2187</v>
      </c>
      <c r="C4722" t="s">
        <v>2055</v>
      </c>
      <c r="D4722" t="s">
        <v>3314</v>
      </c>
      <c r="E4722" s="48">
        <v>46245</v>
      </c>
      <c r="F4722" t="s">
        <v>2104</v>
      </c>
      <c r="G4722" t="s">
        <v>3863</v>
      </c>
      <c r="H4722"/>
      <c r="I4722"/>
    </row>
    <row r="4723" spans="1:9">
      <c r="A4723" t="s">
        <v>1699</v>
      </c>
      <c r="B4723" t="s">
        <v>2187</v>
      </c>
      <c r="C4723" t="s">
        <v>2055</v>
      </c>
      <c r="D4723" t="s">
        <v>3314</v>
      </c>
      <c r="E4723" s="48">
        <v>46253</v>
      </c>
      <c r="F4723" t="s">
        <v>2634</v>
      </c>
      <c r="G4723" t="s">
        <v>4000</v>
      </c>
      <c r="H4723"/>
      <c r="I4723"/>
    </row>
    <row r="4724" spans="1:9">
      <c r="A4724" t="s">
        <v>1699</v>
      </c>
      <c r="B4724" t="s">
        <v>2187</v>
      </c>
      <c r="C4724" t="s">
        <v>2055</v>
      </c>
      <c r="D4724" t="s">
        <v>3314</v>
      </c>
      <c r="E4724" s="48">
        <v>46253</v>
      </c>
      <c r="F4724" t="s">
        <v>2634</v>
      </c>
      <c r="G4724" t="s">
        <v>4001</v>
      </c>
      <c r="H4724"/>
      <c r="I4724"/>
    </row>
    <row r="4725" spans="1:9">
      <c r="A4725" t="s">
        <v>1699</v>
      </c>
      <c r="B4725" t="s">
        <v>2187</v>
      </c>
      <c r="C4725" t="s">
        <v>2055</v>
      </c>
      <c r="D4725" t="s">
        <v>3314</v>
      </c>
      <c r="E4725" s="48">
        <v>46253</v>
      </c>
      <c r="F4725" t="s">
        <v>2634</v>
      </c>
      <c r="G4725" t="s">
        <v>4002</v>
      </c>
      <c r="H4725"/>
      <c r="I4725"/>
    </row>
    <row r="4726" spans="1:9">
      <c r="A4726" t="s">
        <v>1699</v>
      </c>
      <c r="B4726" t="s">
        <v>2187</v>
      </c>
      <c r="C4726" t="s">
        <v>2055</v>
      </c>
      <c r="D4726" t="s">
        <v>3314</v>
      </c>
      <c r="E4726" s="48">
        <v>46254</v>
      </c>
      <c r="F4726" t="s">
        <v>2587</v>
      </c>
      <c r="G4726" t="s">
        <v>3733</v>
      </c>
      <c r="H4726"/>
      <c r="I4726"/>
    </row>
    <row r="4727" spans="1:9">
      <c r="A4727" t="s">
        <v>1699</v>
      </c>
      <c r="B4727" t="s">
        <v>2187</v>
      </c>
      <c r="C4727" t="s">
        <v>2055</v>
      </c>
      <c r="D4727" t="s">
        <v>3314</v>
      </c>
      <c r="E4727" s="48">
        <v>46255</v>
      </c>
      <c r="F4727" t="s">
        <v>3315</v>
      </c>
      <c r="G4727" t="s">
        <v>3607</v>
      </c>
      <c r="H4727"/>
      <c r="I4727"/>
    </row>
    <row r="4728" spans="1:9">
      <c r="A4728" t="s">
        <v>1699</v>
      </c>
      <c r="B4728" t="s">
        <v>2187</v>
      </c>
      <c r="C4728" t="s">
        <v>2055</v>
      </c>
      <c r="D4728" t="s">
        <v>3314</v>
      </c>
      <c r="E4728" s="48">
        <v>46256</v>
      </c>
      <c r="F4728" t="s">
        <v>2774</v>
      </c>
      <c r="G4728" t="s">
        <v>3657</v>
      </c>
      <c r="H4728"/>
      <c r="I4728"/>
    </row>
    <row r="4729" spans="1:9">
      <c r="A4729" t="s">
        <v>1699</v>
      </c>
      <c r="B4729" t="s">
        <v>2187</v>
      </c>
      <c r="C4729" t="s">
        <v>2055</v>
      </c>
      <c r="D4729" t="s">
        <v>3314</v>
      </c>
      <c r="E4729" s="48">
        <v>46266</v>
      </c>
      <c r="F4729" t="s">
        <v>2722</v>
      </c>
      <c r="G4729" t="s">
        <v>3460</v>
      </c>
      <c r="H4729"/>
      <c r="I4729"/>
    </row>
    <row r="4730" spans="1:9">
      <c r="A4730" t="s">
        <v>1699</v>
      </c>
      <c r="B4730" t="s">
        <v>2187</v>
      </c>
      <c r="C4730" t="s">
        <v>2055</v>
      </c>
      <c r="D4730" t="s">
        <v>3314</v>
      </c>
      <c r="E4730" s="48">
        <v>46266</v>
      </c>
      <c r="F4730" t="s">
        <v>2722</v>
      </c>
      <c r="G4730" t="s">
        <v>3461</v>
      </c>
      <c r="H4730"/>
      <c r="I4730"/>
    </row>
    <row r="4731" spans="1:9">
      <c r="A4731" t="s">
        <v>1699</v>
      </c>
      <c r="B4731" t="s">
        <v>2187</v>
      </c>
      <c r="C4731" t="s">
        <v>2055</v>
      </c>
      <c r="D4731" t="s">
        <v>3314</v>
      </c>
      <c r="E4731" s="48">
        <v>46266</v>
      </c>
      <c r="F4731" t="s">
        <v>2722</v>
      </c>
      <c r="G4731" t="s">
        <v>3462</v>
      </c>
      <c r="H4731"/>
      <c r="I4731"/>
    </row>
    <row r="4732" spans="1:9">
      <c r="A4732" t="s">
        <v>1699</v>
      </c>
      <c r="B4732" t="s">
        <v>2187</v>
      </c>
      <c r="C4732" t="s">
        <v>2055</v>
      </c>
      <c r="D4732" t="s">
        <v>3314</v>
      </c>
      <c r="E4732" s="48">
        <v>46283</v>
      </c>
      <c r="F4732" t="s">
        <v>2070</v>
      </c>
      <c r="G4732"/>
      <c r="H4732"/>
      <c r="I4732"/>
    </row>
    <row r="4733" spans="1:9">
      <c r="A4733" t="s">
        <v>1699</v>
      </c>
      <c r="B4733" t="s">
        <v>2187</v>
      </c>
      <c r="C4733" t="s">
        <v>2055</v>
      </c>
      <c r="D4733" t="s">
        <v>3314</v>
      </c>
      <c r="E4733" s="48">
        <v>46287</v>
      </c>
      <c r="F4733" t="s">
        <v>6576</v>
      </c>
      <c r="G4733"/>
      <c r="H4733"/>
      <c r="I4733"/>
    </row>
    <row r="4734" spans="1:9">
      <c r="A4734" t="s">
        <v>1699</v>
      </c>
      <c r="B4734" t="s">
        <v>2054</v>
      </c>
      <c r="C4734" t="s">
        <v>2198</v>
      </c>
      <c r="D4734" t="s">
        <v>3316</v>
      </c>
      <c r="E4734" s="48">
        <v>46160</v>
      </c>
      <c r="F4734" t="s">
        <v>5215</v>
      </c>
      <c r="G4734" t="s">
        <v>5216</v>
      </c>
      <c r="H4734"/>
      <c r="I4734"/>
    </row>
    <row r="4735" spans="1:9">
      <c r="A4735" t="s">
        <v>1699</v>
      </c>
      <c r="B4735" t="s">
        <v>2054</v>
      </c>
      <c r="C4735" t="s">
        <v>2198</v>
      </c>
      <c r="D4735" t="s">
        <v>3316</v>
      </c>
      <c r="E4735" s="48">
        <v>46160</v>
      </c>
      <c r="F4735" t="s">
        <v>5215</v>
      </c>
      <c r="G4735" t="s">
        <v>5217</v>
      </c>
      <c r="H4735"/>
      <c r="I4735"/>
    </row>
    <row r="4736" spans="1:9">
      <c r="A4736" t="s">
        <v>1699</v>
      </c>
      <c r="B4736" t="s">
        <v>2054</v>
      </c>
      <c r="C4736" t="s">
        <v>2198</v>
      </c>
      <c r="D4736" t="s">
        <v>3316</v>
      </c>
      <c r="E4736" s="48">
        <v>46161</v>
      </c>
      <c r="F4736" t="s">
        <v>5215</v>
      </c>
      <c r="G4736" t="s">
        <v>5216</v>
      </c>
      <c r="H4736"/>
      <c r="I4736"/>
    </row>
    <row r="4737" spans="1:9">
      <c r="A4737" t="s">
        <v>1699</v>
      </c>
      <c r="B4737" t="s">
        <v>2054</v>
      </c>
      <c r="C4737" t="s">
        <v>2198</v>
      </c>
      <c r="D4737" t="s">
        <v>3316</v>
      </c>
      <c r="E4737" s="48">
        <v>46161</v>
      </c>
      <c r="F4737" t="s">
        <v>5215</v>
      </c>
      <c r="G4737" t="s">
        <v>5217</v>
      </c>
      <c r="H4737"/>
      <c r="I4737"/>
    </row>
    <row r="4738" spans="1:9">
      <c r="A4738" t="s">
        <v>1699</v>
      </c>
      <c r="B4738" t="s">
        <v>2054</v>
      </c>
      <c r="C4738" t="s">
        <v>2198</v>
      </c>
      <c r="D4738" t="s">
        <v>3316</v>
      </c>
      <c r="E4738" s="48">
        <v>46162</v>
      </c>
      <c r="F4738" t="s">
        <v>2318</v>
      </c>
      <c r="G4738" t="s">
        <v>5218</v>
      </c>
      <c r="H4738"/>
      <c r="I4738"/>
    </row>
    <row r="4739" spans="1:9">
      <c r="A4739" t="s">
        <v>1699</v>
      </c>
      <c r="B4739" t="s">
        <v>2054</v>
      </c>
      <c r="C4739" t="s">
        <v>2198</v>
      </c>
      <c r="D4739" t="s">
        <v>3316</v>
      </c>
      <c r="E4739" s="48">
        <v>46162</v>
      </c>
      <c r="F4739" t="s">
        <v>2318</v>
      </c>
      <c r="G4739" t="s">
        <v>5219</v>
      </c>
      <c r="H4739"/>
      <c r="I4739"/>
    </row>
    <row r="4740" spans="1:9">
      <c r="A4740" t="s">
        <v>1699</v>
      </c>
      <c r="B4740" t="s">
        <v>2054</v>
      </c>
      <c r="C4740" t="s">
        <v>2198</v>
      </c>
      <c r="D4740" t="s">
        <v>3316</v>
      </c>
      <c r="E4740" s="48">
        <v>46163</v>
      </c>
      <c r="F4740" t="s">
        <v>5220</v>
      </c>
      <c r="G4740" t="s">
        <v>5221</v>
      </c>
      <c r="H4740"/>
      <c r="I4740"/>
    </row>
    <row r="4741" spans="1:9">
      <c r="A4741" t="s">
        <v>1699</v>
      </c>
      <c r="B4741" t="s">
        <v>2054</v>
      </c>
      <c r="C4741" t="s">
        <v>2198</v>
      </c>
      <c r="D4741" t="s">
        <v>3316</v>
      </c>
      <c r="E4741" s="48">
        <v>46163</v>
      </c>
      <c r="F4741" t="s">
        <v>5220</v>
      </c>
      <c r="G4741" t="s">
        <v>5222</v>
      </c>
      <c r="H4741"/>
      <c r="I4741"/>
    </row>
    <row r="4742" spans="1:9">
      <c r="A4742" t="s">
        <v>1699</v>
      </c>
      <c r="B4742" t="s">
        <v>2054</v>
      </c>
      <c r="C4742" t="s">
        <v>2198</v>
      </c>
      <c r="D4742" t="s">
        <v>3316</v>
      </c>
      <c r="E4742" s="48">
        <v>46163</v>
      </c>
      <c r="F4742" t="s">
        <v>5220</v>
      </c>
      <c r="G4742" t="s">
        <v>5223</v>
      </c>
      <c r="H4742"/>
      <c r="I4742"/>
    </row>
    <row r="4743" spans="1:9">
      <c r="A4743" t="s">
        <v>1699</v>
      </c>
      <c r="B4743" t="s">
        <v>2054</v>
      </c>
      <c r="C4743" t="s">
        <v>2198</v>
      </c>
      <c r="D4743" t="s">
        <v>3316</v>
      </c>
      <c r="E4743" s="48">
        <v>46164</v>
      </c>
      <c r="F4743" t="s">
        <v>3319</v>
      </c>
      <c r="G4743" t="s">
        <v>5224</v>
      </c>
      <c r="H4743"/>
      <c r="I4743"/>
    </row>
    <row r="4744" spans="1:9">
      <c r="A4744" t="s">
        <v>1699</v>
      </c>
      <c r="B4744" t="s">
        <v>2054</v>
      </c>
      <c r="C4744" t="s">
        <v>2198</v>
      </c>
      <c r="D4744" t="s">
        <v>3316</v>
      </c>
      <c r="E4744" s="48">
        <v>46169</v>
      </c>
      <c r="F4744" t="s">
        <v>2368</v>
      </c>
      <c r="G4744" t="s">
        <v>5225</v>
      </c>
      <c r="H4744"/>
      <c r="I4744"/>
    </row>
    <row r="4745" spans="1:9">
      <c r="A4745" t="s">
        <v>1699</v>
      </c>
      <c r="B4745" t="s">
        <v>2054</v>
      </c>
      <c r="C4745" t="s">
        <v>2198</v>
      </c>
      <c r="D4745" t="s">
        <v>3316</v>
      </c>
      <c r="E4745" s="48">
        <v>46170</v>
      </c>
      <c r="F4745" t="s">
        <v>2058</v>
      </c>
      <c r="G4745" t="s">
        <v>5226</v>
      </c>
      <c r="H4745"/>
      <c r="I4745"/>
    </row>
    <row r="4746" spans="1:9">
      <c r="A4746" t="s">
        <v>1699</v>
      </c>
      <c r="B4746" t="s">
        <v>2054</v>
      </c>
      <c r="C4746" t="s">
        <v>2198</v>
      </c>
      <c r="D4746" t="s">
        <v>3316</v>
      </c>
      <c r="E4746" s="48">
        <v>46170</v>
      </c>
      <c r="F4746" t="s">
        <v>2058</v>
      </c>
      <c r="G4746" t="s">
        <v>5227</v>
      </c>
      <c r="H4746"/>
      <c r="I4746"/>
    </row>
    <row r="4747" spans="1:9">
      <c r="A4747" t="s">
        <v>1699</v>
      </c>
      <c r="B4747" t="s">
        <v>2054</v>
      </c>
      <c r="C4747" t="s">
        <v>2198</v>
      </c>
      <c r="D4747" t="s">
        <v>3316</v>
      </c>
      <c r="E4747" s="48">
        <v>46170</v>
      </c>
      <c r="F4747" t="s">
        <v>2058</v>
      </c>
      <c r="G4747" t="s">
        <v>5228</v>
      </c>
      <c r="H4747"/>
      <c r="I4747"/>
    </row>
    <row r="4748" spans="1:9">
      <c r="A4748" t="s">
        <v>1699</v>
      </c>
      <c r="B4748" t="s">
        <v>2054</v>
      </c>
      <c r="C4748" t="s">
        <v>2198</v>
      </c>
      <c r="D4748" t="s">
        <v>3316</v>
      </c>
      <c r="E4748" s="48">
        <v>46170</v>
      </c>
      <c r="F4748" t="s">
        <v>2058</v>
      </c>
      <c r="G4748" t="s">
        <v>5229</v>
      </c>
      <c r="H4748"/>
      <c r="I4748"/>
    </row>
    <row r="4749" spans="1:9">
      <c r="A4749" t="s">
        <v>1699</v>
      </c>
      <c r="B4749" t="s">
        <v>2054</v>
      </c>
      <c r="C4749" t="s">
        <v>2198</v>
      </c>
      <c r="D4749" t="s">
        <v>3316</v>
      </c>
      <c r="E4749" s="48">
        <v>46172</v>
      </c>
      <c r="F4749" t="s">
        <v>2202</v>
      </c>
      <c r="G4749" t="s">
        <v>5230</v>
      </c>
      <c r="H4749"/>
      <c r="I4749"/>
    </row>
    <row r="4750" spans="1:9">
      <c r="A4750" t="s">
        <v>1699</v>
      </c>
      <c r="B4750" t="s">
        <v>2054</v>
      </c>
      <c r="C4750" t="s">
        <v>2198</v>
      </c>
      <c r="D4750" t="s">
        <v>3316</v>
      </c>
      <c r="E4750" s="48">
        <v>46172</v>
      </c>
      <c r="F4750" t="s">
        <v>2202</v>
      </c>
      <c r="G4750" t="s">
        <v>5231</v>
      </c>
      <c r="H4750"/>
      <c r="I4750"/>
    </row>
    <row r="4751" spans="1:9">
      <c r="A4751" t="s">
        <v>1699</v>
      </c>
      <c r="B4751" t="s">
        <v>2054</v>
      </c>
      <c r="C4751" t="s">
        <v>2198</v>
      </c>
      <c r="D4751" t="s">
        <v>3316</v>
      </c>
      <c r="E4751" s="48">
        <v>46174</v>
      </c>
      <c r="F4751" t="s">
        <v>2570</v>
      </c>
      <c r="G4751" t="s">
        <v>4652</v>
      </c>
      <c r="H4751"/>
      <c r="I4751"/>
    </row>
    <row r="4752" spans="1:9">
      <c r="A4752" t="s">
        <v>1699</v>
      </c>
      <c r="B4752" t="s">
        <v>2054</v>
      </c>
      <c r="C4752" t="s">
        <v>2198</v>
      </c>
      <c r="D4752" t="s">
        <v>3316</v>
      </c>
      <c r="E4752" s="48">
        <v>46175</v>
      </c>
      <c r="F4752" t="s">
        <v>2667</v>
      </c>
      <c r="G4752" t="s">
        <v>3795</v>
      </c>
      <c r="H4752"/>
      <c r="I4752"/>
    </row>
    <row r="4753" spans="1:9">
      <c r="A4753" t="s">
        <v>1699</v>
      </c>
      <c r="B4753" t="s">
        <v>2054</v>
      </c>
      <c r="C4753" t="s">
        <v>2198</v>
      </c>
      <c r="D4753" t="s">
        <v>3316</v>
      </c>
      <c r="E4753" s="48">
        <v>46175</v>
      </c>
      <c r="F4753" t="s">
        <v>2667</v>
      </c>
      <c r="G4753" t="s">
        <v>3796</v>
      </c>
      <c r="H4753"/>
      <c r="I4753"/>
    </row>
    <row r="4754" spans="1:9">
      <c r="A4754" t="s">
        <v>1699</v>
      </c>
      <c r="B4754" t="s">
        <v>2054</v>
      </c>
      <c r="C4754" t="s">
        <v>2198</v>
      </c>
      <c r="D4754" t="s">
        <v>3316</v>
      </c>
      <c r="E4754" s="48">
        <v>46176</v>
      </c>
      <c r="F4754" t="s">
        <v>2189</v>
      </c>
      <c r="G4754" t="s">
        <v>5232</v>
      </c>
      <c r="H4754"/>
      <c r="I4754"/>
    </row>
    <row r="4755" spans="1:9">
      <c r="A4755" t="s">
        <v>1699</v>
      </c>
      <c r="B4755" t="s">
        <v>2054</v>
      </c>
      <c r="C4755" t="s">
        <v>2198</v>
      </c>
      <c r="D4755" t="s">
        <v>3316</v>
      </c>
      <c r="E4755" s="48">
        <v>46177</v>
      </c>
      <c r="F4755" t="s">
        <v>3320</v>
      </c>
      <c r="G4755" t="s">
        <v>4684</v>
      </c>
      <c r="H4755"/>
      <c r="I4755"/>
    </row>
    <row r="4756" spans="1:9">
      <c r="A4756" t="s">
        <v>1699</v>
      </c>
      <c r="B4756" t="s">
        <v>2054</v>
      </c>
      <c r="C4756" t="s">
        <v>2198</v>
      </c>
      <c r="D4756" t="s">
        <v>3316</v>
      </c>
      <c r="E4756" s="48">
        <v>46178</v>
      </c>
      <c r="F4756" t="s">
        <v>2265</v>
      </c>
      <c r="G4756" t="s">
        <v>4693</v>
      </c>
      <c r="H4756"/>
      <c r="I4756"/>
    </row>
    <row r="4757" spans="1:9">
      <c r="A4757" t="s">
        <v>1699</v>
      </c>
      <c r="B4757" t="s">
        <v>2054</v>
      </c>
      <c r="C4757" t="s">
        <v>2198</v>
      </c>
      <c r="D4757" t="s">
        <v>3316</v>
      </c>
      <c r="E4757" s="48">
        <v>46178</v>
      </c>
      <c r="F4757" t="s">
        <v>2265</v>
      </c>
      <c r="G4757" t="s">
        <v>4694</v>
      </c>
      <c r="H4757"/>
      <c r="I4757"/>
    </row>
    <row r="4758" spans="1:9">
      <c r="A4758" t="s">
        <v>1699</v>
      </c>
      <c r="B4758" t="s">
        <v>2054</v>
      </c>
      <c r="C4758" t="s">
        <v>2198</v>
      </c>
      <c r="D4758" t="s">
        <v>3316</v>
      </c>
      <c r="E4758" s="48">
        <v>46178</v>
      </c>
      <c r="F4758" t="s">
        <v>2265</v>
      </c>
      <c r="G4758" t="s">
        <v>4695</v>
      </c>
      <c r="H4758"/>
      <c r="I4758"/>
    </row>
    <row r="4759" spans="1:9">
      <c r="A4759" t="s">
        <v>1699</v>
      </c>
      <c r="B4759" t="s">
        <v>2054</v>
      </c>
      <c r="C4759" t="s">
        <v>2198</v>
      </c>
      <c r="D4759" t="s">
        <v>3316</v>
      </c>
      <c r="E4759" s="48">
        <v>46178</v>
      </c>
      <c r="F4759" t="s">
        <v>2265</v>
      </c>
      <c r="G4759" t="s">
        <v>4696</v>
      </c>
      <c r="H4759"/>
      <c r="I4759"/>
    </row>
    <row r="4760" spans="1:9">
      <c r="A4760" t="s">
        <v>1699</v>
      </c>
      <c r="B4760" t="s">
        <v>2054</v>
      </c>
      <c r="C4760" t="s">
        <v>2198</v>
      </c>
      <c r="D4760" t="s">
        <v>3316</v>
      </c>
      <c r="E4760" s="48">
        <v>46178</v>
      </c>
      <c r="F4760" t="s">
        <v>2265</v>
      </c>
      <c r="G4760" t="s">
        <v>4697</v>
      </c>
      <c r="H4760"/>
      <c r="I4760"/>
    </row>
    <row r="4761" spans="1:9">
      <c r="A4761" t="s">
        <v>1699</v>
      </c>
      <c r="B4761" t="s">
        <v>2054</v>
      </c>
      <c r="C4761" t="s">
        <v>2198</v>
      </c>
      <c r="D4761" t="s">
        <v>3316</v>
      </c>
      <c r="E4761" s="48">
        <v>46178</v>
      </c>
      <c r="F4761" t="s">
        <v>2265</v>
      </c>
      <c r="G4761" t="s">
        <v>4698</v>
      </c>
      <c r="H4761"/>
      <c r="I4761"/>
    </row>
    <row r="4762" spans="1:9">
      <c r="A4762" t="s">
        <v>1699</v>
      </c>
      <c r="B4762" t="s">
        <v>2054</v>
      </c>
      <c r="C4762" t="s">
        <v>2198</v>
      </c>
      <c r="D4762" t="s">
        <v>3316</v>
      </c>
      <c r="E4762" s="48">
        <v>46178</v>
      </c>
      <c r="F4762" t="s">
        <v>2265</v>
      </c>
      <c r="G4762" t="s">
        <v>4699</v>
      </c>
      <c r="H4762"/>
      <c r="I4762"/>
    </row>
    <row r="4763" spans="1:9">
      <c r="A4763" t="s">
        <v>1699</v>
      </c>
      <c r="B4763" t="s">
        <v>2054</v>
      </c>
      <c r="C4763" t="s">
        <v>2198</v>
      </c>
      <c r="D4763" t="s">
        <v>3316</v>
      </c>
      <c r="E4763" s="48">
        <v>46178</v>
      </c>
      <c r="F4763" t="s">
        <v>2265</v>
      </c>
      <c r="G4763" t="s">
        <v>4700</v>
      </c>
      <c r="H4763"/>
      <c r="I4763"/>
    </row>
    <row r="4764" spans="1:9">
      <c r="A4764" t="s">
        <v>1699</v>
      </c>
      <c r="B4764" t="s">
        <v>2054</v>
      </c>
      <c r="C4764" t="s">
        <v>2198</v>
      </c>
      <c r="D4764" t="s">
        <v>3316</v>
      </c>
      <c r="E4764" s="48">
        <v>46178</v>
      </c>
      <c r="F4764" t="s">
        <v>2265</v>
      </c>
      <c r="G4764" t="s">
        <v>4701</v>
      </c>
      <c r="H4764"/>
      <c r="I4764"/>
    </row>
    <row r="4765" spans="1:9">
      <c r="A4765" t="s">
        <v>1699</v>
      </c>
      <c r="B4765" t="s">
        <v>2054</v>
      </c>
      <c r="C4765" t="s">
        <v>2198</v>
      </c>
      <c r="D4765" t="s">
        <v>3316</v>
      </c>
      <c r="E4765" s="48">
        <v>46178</v>
      </c>
      <c r="F4765" t="s">
        <v>2265</v>
      </c>
      <c r="G4765" t="s">
        <v>4702</v>
      </c>
      <c r="H4765"/>
      <c r="I4765"/>
    </row>
    <row r="4766" spans="1:9">
      <c r="A4766" t="s">
        <v>1699</v>
      </c>
      <c r="B4766" t="s">
        <v>2054</v>
      </c>
      <c r="C4766" t="s">
        <v>2198</v>
      </c>
      <c r="D4766" t="s">
        <v>3316</v>
      </c>
      <c r="E4766" s="48">
        <v>46179</v>
      </c>
      <c r="F4766" t="s">
        <v>2326</v>
      </c>
      <c r="G4766" t="s">
        <v>5233</v>
      </c>
      <c r="H4766"/>
      <c r="I4766"/>
    </row>
    <row r="4767" spans="1:9">
      <c r="A4767" t="s">
        <v>1699</v>
      </c>
      <c r="B4767" t="s">
        <v>2054</v>
      </c>
      <c r="C4767" t="s">
        <v>2198</v>
      </c>
      <c r="D4767" t="s">
        <v>3316</v>
      </c>
      <c r="E4767" s="48">
        <v>46180</v>
      </c>
      <c r="F4767" t="s">
        <v>2070</v>
      </c>
      <c r="G4767"/>
      <c r="H4767"/>
      <c r="I4767"/>
    </row>
    <row r="4768" spans="1:9">
      <c r="A4768" t="s">
        <v>1699</v>
      </c>
      <c r="B4768" t="s">
        <v>2054</v>
      </c>
      <c r="C4768" t="s">
        <v>2198</v>
      </c>
      <c r="D4768" t="s">
        <v>3316</v>
      </c>
      <c r="E4768" s="48">
        <v>46182</v>
      </c>
      <c r="F4768" t="s">
        <v>1670</v>
      </c>
      <c r="G4768"/>
      <c r="H4768"/>
      <c r="I4768"/>
    </row>
    <row r="4769" spans="1:9">
      <c r="A4769" t="s">
        <v>1699</v>
      </c>
      <c r="B4769" t="s">
        <v>2054</v>
      </c>
      <c r="C4769" t="s">
        <v>2198</v>
      </c>
      <c r="D4769" t="s">
        <v>3316</v>
      </c>
      <c r="E4769" s="48">
        <v>46183</v>
      </c>
      <c r="F4769" t="s">
        <v>2683</v>
      </c>
      <c r="G4769" t="s">
        <v>3503</v>
      </c>
      <c r="H4769"/>
      <c r="I4769"/>
    </row>
    <row r="4770" spans="1:9">
      <c r="A4770" t="s">
        <v>1699</v>
      </c>
      <c r="B4770" t="s">
        <v>2054</v>
      </c>
      <c r="C4770" t="s">
        <v>2198</v>
      </c>
      <c r="D4770" t="s">
        <v>3316</v>
      </c>
      <c r="E4770" s="48">
        <v>46184</v>
      </c>
      <c r="F4770" t="s">
        <v>2066</v>
      </c>
      <c r="G4770" t="s">
        <v>5234</v>
      </c>
      <c r="H4770"/>
      <c r="I4770"/>
    </row>
    <row r="4771" spans="1:9">
      <c r="A4771" t="s">
        <v>1699</v>
      </c>
      <c r="B4771" t="s">
        <v>2054</v>
      </c>
      <c r="C4771" t="s">
        <v>2198</v>
      </c>
      <c r="D4771" t="s">
        <v>3316</v>
      </c>
      <c r="E4771" s="48">
        <v>46184</v>
      </c>
      <c r="F4771" t="s">
        <v>2066</v>
      </c>
      <c r="G4771" t="s">
        <v>5235</v>
      </c>
      <c r="H4771"/>
      <c r="I4771"/>
    </row>
    <row r="4772" spans="1:9">
      <c r="A4772" t="s">
        <v>1699</v>
      </c>
      <c r="B4772" t="s">
        <v>2054</v>
      </c>
      <c r="C4772" t="s">
        <v>2198</v>
      </c>
      <c r="D4772" t="s">
        <v>3316</v>
      </c>
      <c r="E4772" s="48">
        <v>46185</v>
      </c>
      <c r="F4772" t="s">
        <v>2269</v>
      </c>
      <c r="G4772" t="s">
        <v>4167</v>
      </c>
      <c r="H4772"/>
      <c r="I4772"/>
    </row>
    <row r="4773" spans="1:9">
      <c r="A4773" t="s">
        <v>1699</v>
      </c>
      <c r="B4773" t="s">
        <v>2054</v>
      </c>
      <c r="C4773" t="s">
        <v>2198</v>
      </c>
      <c r="D4773" t="s">
        <v>3316</v>
      </c>
      <c r="E4773" s="48">
        <v>46185</v>
      </c>
      <c r="F4773" t="s">
        <v>2269</v>
      </c>
      <c r="G4773" t="s">
        <v>4168</v>
      </c>
      <c r="H4773"/>
      <c r="I4773"/>
    </row>
    <row r="4774" spans="1:9">
      <c r="A4774" t="s">
        <v>1699</v>
      </c>
      <c r="B4774" t="s">
        <v>2054</v>
      </c>
      <c r="C4774" t="s">
        <v>2198</v>
      </c>
      <c r="D4774" t="s">
        <v>3316</v>
      </c>
      <c r="E4774" s="48">
        <v>46185</v>
      </c>
      <c r="F4774" t="s">
        <v>2269</v>
      </c>
      <c r="G4774" t="s">
        <v>4169</v>
      </c>
      <c r="H4774"/>
      <c r="I4774"/>
    </row>
    <row r="4775" spans="1:9">
      <c r="A4775" t="s">
        <v>1699</v>
      </c>
      <c r="B4775" t="s">
        <v>2054</v>
      </c>
      <c r="C4775" t="s">
        <v>2198</v>
      </c>
      <c r="D4775" t="s">
        <v>3316</v>
      </c>
      <c r="E4775" s="48">
        <v>46185</v>
      </c>
      <c r="F4775" t="s">
        <v>2269</v>
      </c>
      <c r="G4775" t="s">
        <v>4170</v>
      </c>
      <c r="H4775"/>
      <c r="I4775"/>
    </row>
    <row r="4776" spans="1:9">
      <c r="A4776" t="s">
        <v>1699</v>
      </c>
      <c r="B4776" t="s">
        <v>2054</v>
      </c>
      <c r="C4776" t="s">
        <v>2198</v>
      </c>
      <c r="D4776" t="s">
        <v>3316</v>
      </c>
      <c r="E4776" s="48">
        <v>46185</v>
      </c>
      <c r="F4776" t="s">
        <v>2269</v>
      </c>
      <c r="G4776" t="s">
        <v>4171</v>
      </c>
      <c r="H4776"/>
      <c r="I4776"/>
    </row>
    <row r="4777" spans="1:9">
      <c r="A4777" t="s">
        <v>1699</v>
      </c>
      <c r="B4777" t="s">
        <v>2054</v>
      </c>
      <c r="C4777" t="s">
        <v>2198</v>
      </c>
      <c r="D4777" t="s">
        <v>3316</v>
      </c>
      <c r="E4777" s="48">
        <v>46186</v>
      </c>
      <c r="F4777" t="s">
        <v>3321</v>
      </c>
      <c r="G4777" t="s">
        <v>4473</v>
      </c>
      <c r="H4777"/>
      <c r="I4777"/>
    </row>
    <row r="4778" spans="1:9">
      <c r="A4778" t="s">
        <v>1699</v>
      </c>
      <c r="B4778" t="s">
        <v>2054</v>
      </c>
      <c r="C4778" t="s">
        <v>2198</v>
      </c>
      <c r="D4778" t="s">
        <v>3316</v>
      </c>
      <c r="E4778" s="48">
        <v>46186</v>
      </c>
      <c r="F4778" t="s">
        <v>3321</v>
      </c>
      <c r="G4778" t="s">
        <v>4474</v>
      </c>
      <c r="H4778"/>
      <c r="I4778"/>
    </row>
    <row r="4779" spans="1:9">
      <c r="A4779" t="s">
        <v>1699</v>
      </c>
      <c r="B4779" t="s">
        <v>2054</v>
      </c>
      <c r="C4779" t="s">
        <v>2198</v>
      </c>
      <c r="D4779" t="s">
        <v>3316</v>
      </c>
      <c r="E4779" s="48">
        <v>46186</v>
      </c>
      <c r="F4779" t="s">
        <v>3321</v>
      </c>
      <c r="G4779" t="s">
        <v>5236</v>
      </c>
      <c r="H4779"/>
      <c r="I4779"/>
    </row>
    <row r="4780" spans="1:9">
      <c r="A4780" t="s">
        <v>1699</v>
      </c>
      <c r="B4780" t="s">
        <v>2054</v>
      </c>
      <c r="C4780" t="s">
        <v>2198</v>
      </c>
      <c r="D4780" t="s">
        <v>3316</v>
      </c>
      <c r="E4780" s="48">
        <v>46187</v>
      </c>
      <c r="F4780" t="s">
        <v>2070</v>
      </c>
      <c r="G4780"/>
      <c r="H4780"/>
      <c r="I4780"/>
    </row>
    <row r="4781" spans="1:9">
      <c r="A4781" t="s">
        <v>1699</v>
      </c>
      <c r="B4781" t="s">
        <v>2054</v>
      </c>
      <c r="C4781" t="s">
        <v>2198</v>
      </c>
      <c r="D4781" t="s">
        <v>3316</v>
      </c>
      <c r="E4781" s="48">
        <v>46188</v>
      </c>
      <c r="F4781" t="s">
        <v>2071</v>
      </c>
      <c r="G4781" t="s">
        <v>4306</v>
      </c>
      <c r="H4781"/>
      <c r="I4781"/>
    </row>
    <row r="4782" spans="1:9">
      <c r="A4782" t="s">
        <v>1699</v>
      </c>
      <c r="B4782" t="s">
        <v>2054</v>
      </c>
      <c r="C4782" t="s">
        <v>2198</v>
      </c>
      <c r="D4782" t="s">
        <v>3316</v>
      </c>
      <c r="E4782" s="48">
        <v>46189</v>
      </c>
      <c r="F4782" t="s">
        <v>2072</v>
      </c>
      <c r="G4782" t="s">
        <v>4061</v>
      </c>
      <c r="H4782"/>
      <c r="I4782"/>
    </row>
    <row r="4783" spans="1:9">
      <c r="A4783" t="s">
        <v>1699</v>
      </c>
      <c r="B4783" t="s">
        <v>2054</v>
      </c>
      <c r="C4783" t="s">
        <v>2198</v>
      </c>
      <c r="D4783" t="s">
        <v>3316</v>
      </c>
      <c r="E4783" s="48">
        <v>46190</v>
      </c>
      <c r="F4783" t="s">
        <v>2897</v>
      </c>
      <c r="G4783" t="s">
        <v>4397</v>
      </c>
      <c r="H4783"/>
      <c r="I4783"/>
    </row>
    <row r="4784" spans="1:9">
      <c r="A4784" t="s">
        <v>1699</v>
      </c>
      <c r="B4784" t="s">
        <v>2054</v>
      </c>
      <c r="C4784" t="s">
        <v>2198</v>
      </c>
      <c r="D4784" t="s">
        <v>3316</v>
      </c>
      <c r="E4784" s="48">
        <v>46190</v>
      </c>
      <c r="F4784" t="s">
        <v>2897</v>
      </c>
      <c r="G4784" t="s">
        <v>4398</v>
      </c>
      <c r="H4784"/>
      <c r="I4784"/>
    </row>
    <row r="4785" spans="1:9">
      <c r="A4785" t="s">
        <v>1699</v>
      </c>
      <c r="B4785" t="s">
        <v>2054</v>
      </c>
      <c r="C4785" t="s">
        <v>2198</v>
      </c>
      <c r="D4785" t="s">
        <v>3316</v>
      </c>
      <c r="E4785" s="48">
        <v>46191</v>
      </c>
      <c r="F4785" t="s">
        <v>2331</v>
      </c>
      <c r="G4785" t="s">
        <v>4062</v>
      </c>
      <c r="H4785"/>
      <c r="I4785"/>
    </row>
    <row r="4786" spans="1:9">
      <c r="A4786" t="s">
        <v>1699</v>
      </c>
      <c r="B4786" t="s">
        <v>2054</v>
      </c>
      <c r="C4786" t="s">
        <v>2198</v>
      </c>
      <c r="D4786" t="s">
        <v>3316</v>
      </c>
      <c r="E4786" s="48">
        <v>46191</v>
      </c>
      <c r="F4786" t="s">
        <v>2331</v>
      </c>
      <c r="G4786" t="s">
        <v>4063</v>
      </c>
      <c r="H4786"/>
      <c r="I4786"/>
    </row>
    <row r="4787" spans="1:9">
      <c r="A4787" t="s">
        <v>1699</v>
      </c>
      <c r="B4787" t="s">
        <v>2054</v>
      </c>
      <c r="C4787" t="s">
        <v>2198</v>
      </c>
      <c r="D4787" t="s">
        <v>3316</v>
      </c>
      <c r="E4787" s="48">
        <v>46191</v>
      </c>
      <c r="F4787" t="s">
        <v>2331</v>
      </c>
      <c r="G4787" t="s">
        <v>4064</v>
      </c>
      <c r="H4787"/>
      <c r="I4787"/>
    </row>
    <row r="4788" spans="1:9">
      <c r="A4788" t="s">
        <v>1699</v>
      </c>
      <c r="B4788" t="s">
        <v>2054</v>
      </c>
      <c r="C4788" t="s">
        <v>2198</v>
      </c>
      <c r="D4788" t="s">
        <v>3316</v>
      </c>
      <c r="E4788" s="48">
        <v>46191</v>
      </c>
      <c r="F4788" t="s">
        <v>2331</v>
      </c>
      <c r="G4788" t="s">
        <v>4065</v>
      </c>
      <c r="H4788"/>
      <c r="I4788"/>
    </row>
    <row r="4789" spans="1:9">
      <c r="A4789" t="s">
        <v>1699</v>
      </c>
      <c r="B4789" t="s">
        <v>2054</v>
      </c>
      <c r="C4789" t="s">
        <v>2198</v>
      </c>
      <c r="D4789" t="s">
        <v>3316</v>
      </c>
      <c r="E4789" s="48">
        <v>46191</v>
      </c>
      <c r="F4789" t="s">
        <v>2331</v>
      </c>
      <c r="G4789" t="s">
        <v>4066</v>
      </c>
      <c r="H4789"/>
      <c r="I4789"/>
    </row>
    <row r="4790" spans="1:9">
      <c r="A4790" t="s">
        <v>1699</v>
      </c>
      <c r="B4790" t="s">
        <v>2054</v>
      </c>
      <c r="C4790" t="s">
        <v>2198</v>
      </c>
      <c r="D4790" t="s">
        <v>3316</v>
      </c>
      <c r="E4790" s="48">
        <v>46191</v>
      </c>
      <c r="F4790" t="s">
        <v>2331</v>
      </c>
      <c r="G4790" t="s">
        <v>4067</v>
      </c>
      <c r="H4790"/>
      <c r="I4790"/>
    </row>
    <row r="4791" spans="1:9">
      <c r="A4791" t="s">
        <v>1699</v>
      </c>
      <c r="B4791" t="s">
        <v>2054</v>
      </c>
      <c r="C4791" t="s">
        <v>2198</v>
      </c>
      <c r="D4791" t="s">
        <v>3316</v>
      </c>
      <c r="E4791" s="48">
        <v>46192</v>
      </c>
      <c r="F4791" t="s">
        <v>2783</v>
      </c>
      <c r="G4791" t="s">
        <v>3685</v>
      </c>
      <c r="H4791"/>
      <c r="I4791"/>
    </row>
    <row r="4792" spans="1:9">
      <c r="A4792" t="s">
        <v>1699</v>
      </c>
      <c r="B4792" t="s">
        <v>2054</v>
      </c>
      <c r="C4792" t="s">
        <v>2198</v>
      </c>
      <c r="D4792" t="s">
        <v>3316</v>
      </c>
      <c r="E4792" s="48">
        <v>46193</v>
      </c>
      <c r="F4792" t="s">
        <v>2597</v>
      </c>
      <c r="G4792" t="s">
        <v>4399</v>
      </c>
      <c r="H4792"/>
      <c r="I4792"/>
    </row>
    <row r="4793" spans="1:9">
      <c r="A4793" t="s">
        <v>1699</v>
      </c>
      <c r="B4793" t="s">
        <v>2054</v>
      </c>
      <c r="C4793" t="s">
        <v>2198</v>
      </c>
      <c r="D4793" t="s">
        <v>3316</v>
      </c>
      <c r="E4793" s="48">
        <v>46193</v>
      </c>
      <c r="F4793" t="s">
        <v>2597</v>
      </c>
      <c r="G4793" t="s">
        <v>4400</v>
      </c>
      <c r="H4793"/>
      <c r="I4793"/>
    </row>
    <row r="4794" spans="1:9">
      <c r="A4794" t="s">
        <v>1699</v>
      </c>
      <c r="B4794" t="s">
        <v>2054</v>
      </c>
      <c r="C4794" t="s">
        <v>2198</v>
      </c>
      <c r="D4794" t="s">
        <v>3316</v>
      </c>
      <c r="E4794" s="48">
        <v>46193</v>
      </c>
      <c r="F4794" t="s">
        <v>2597</v>
      </c>
      <c r="G4794" t="s">
        <v>4401</v>
      </c>
      <c r="H4794"/>
      <c r="I4794"/>
    </row>
    <row r="4795" spans="1:9">
      <c r="A4795" t="s">
        <v>1699</v>
      </c>
      <c r="B4795" t="s">
        <v>2054</v>
      </c>
      <c r="C4795" t="s">
        <v>2198</v>
      </c>
      <c r="D4795" t="s">
        <v>3316</v>
      </c>
      <c r="E4795" s="48">
        <v>46193</v>
      </c>
      <c r="F4795" t="s">
        <v>2597</v>
      </c>
      <c r="G4795" t="s">
        <v>4402</v>
      </c>
      <c r="H4795"/>
      <c r="I4795"/>
    </row>
    <row r="4796" spans="1:9">
      <c r="A4796" t="s">
        <v>1699</v>
      </c>
      <c r="B4796" t="s">
        <v>2054</v>
      </c>
      <c r="C4796" t="s">
        <v>2198</v>
      </c>
      <c r="D4796" t="s">
        <v>3316</v>
      </c>
      <c r="E4796" s="48">
        <v>46193</v>
      </c>
      <c r="F4796" t="s">
        <v>2597</v>
      </c>
      <c r="G4796" t="s">
        <v>4403</v>
      </c>
      <c r="H4796"/>
      <c r="I4796"/>
    </row>
    <row r="4797" spans="1:9">
      <c r="A4797" t="s">
        <v>1699</v>
      </c>
      <c r="B4797" t="s">
        <v>2054</v>
      </c>
      <c r="C4797" t="s">
        <v>2198</v>
      </c>
      <c r="D4797" t="s">
        <v>3316</v>
      </c>
      <c r="E4797" s="48">
        <v>46194</v>
      </c>
      <c r="F4797" t="s">
        <v>2070</v>
      </c>
      <c r="G4797"/>
      <c r="H4797"/>
      <c r="I4797"/>
    </row>
    <row r="4798" spans="1:9">
      <c r="A4798" t="s">
        <v>1699</v>
      </c>
      <c r="B4798" t="s">
        <v>2054</v>
      </c>
      <c r="C4798" t="s">
        <v>2198</v>
      </c>
      <c r="D4798" t="s">
        <v>3316</v>
      </c>
      <c r="E4798" s="48">
        <v>46195</v>
      </c>
      <c r="F4798" t="s">
        <v>4187</v>
      </c>
      <c r="G4798" t="s">
        <v>4188</v>
      </c>
      <c r="H4798"/>
      <c r="I4798"/>
    </row>
    <row r="4799" spans="1:9">
      <c r="A4799" t="s">
        <v>1699</v>
      </c>
      <c r="B4799" t="s">
        <v>2054</v>
      </c>
      <c r="C4799" t="s">
        <v>2198</v>
      </c>
      <c r="D4799" t="s">
        <v>3316</v>
      </c>
      <c r="E4799" s="48">
        <v>46196</v>
      </c>
      <c r="F4799" t="s">
        <v>2210</v>
      </c>
      <c r="G4799" t="s">
        <v>4189</v>
      </c>
      <c r="H4799"/>
      <c r="I4799"/>
    </row>
    <row r="4800" spans="1:9">
      <c r="A4800" t="s">
        <v>1699</v>
      </c>
      <c r="B4800" t="s">
        <v>2054</v>
      </c>
      <c r="C4800" t="s">
        <v>2198</v>
      </c>
      <c r="D4800" t="s">
        <v>3316</v>
      </c>
      <c r="E4800" s="48">
        <v>46196</v>
      </c>
      <c r="F4800" t="s">
        <v>2210</v>
      </c>
      <c r="G4800" t="s">
        <v>4190</v>
      </c>
      <c r="H4800"/>
      <c r="I4800"/>
    </row>
    <row r="4801" spans="1:9">
      <c r="A4801" t="s">
        <v>1699</v>
      </c>
      <c r="B4801" t="s">
        <v>2054</v>
      </c>
      <c r="C4801" t="s">
        <v>2198</v>
      </c>
      <c r="D4801" t="s">
        <v>3316</v>
      </c>
      <c r="E4801" s="48">
        <v>46196</v>
      </c>
      <c r="F4801" t="s">
        <v>2210</v>
      </c>
      <c r="G4801" t="s">
        <v>4191</v>
      </c>
      <c r="H4801"/>
      <c r="I4801"/>
    </row>
    <row r="4802" spans="1:9">
      <c r="A4802" t="s">
        <v>1699</v>
      </c>
      <c r="B4802" t="s">
        <v>2054</v>
      </c>
      <c r="C4802" t="s">
        <v>2198</v>
      </c>
      <c r="D4802" t="s">
        <v>3316</v>
      </c>
      <c r="E4802" s="48">
        <v>46197</v>
      </c>
      <c r="F4802" t="s">
        <v>2704</v>
      </c>
      <c r="G4802" t="s">
        <v>3398</v>
      </c>
      <c r="H4802"/>
      <c r="I4802"/>
    </row>
    <row r="4803" spans="1:9">
      <c r="A4803" t="s">
        <v>1699</v>
      </c>
      <c r="B4803" t="s">
        <v>2054</v>
      </c>
      <c r="C4803" t="s">
        <v>2198</v>
      </c>
      <c r="D4803" t="s">
        <v>3316</v>
      </c>
      <c r="E4803" s="48">
        <v>46198</v>
      </c>
      <c r="F4803" t="s">
        <v>2078</v>
      </c>
      <c r="G4803" t="s">
        <v>4313</v>
      </c>
      <c r="H4803"/>
      <c r="I4803"/>
    </row>
    <row r="4804" spans="1:9">
      <c r="A4804" t="s">
        <v>1699</v>
      </c>
      <c r="B4804" t="s">
        <v>2054</v>
      </c>
      <c r="C4804" t="s">
        <v>2198</v>
      </c>
      <c r="D4804" t="s">
        <v>3316</v>
      </c>
      <c r="E4804" s="48">
        <v>46199</v>
      </c>
      <c r="F4804" t="s">
        <v>2685</v>
      </c>
      <c r="G4804" t="s">
        <v>3689</v>
      </c>
      <c r="H4804"/>
      <c r="I4804"/>
    </row>
    <row r="4805" spans="1:9">
      <c r="A4805" t="s">
        <v>1699</v>
      </c>
      <c r="B4805" t="s">
        <v>2054</v>
      </c>
      <c r="C4805" t="s">
        <v>2198</v>
      </c>
      <c r="D4805" t="s">
        <v>3316</v>
      </c>
      <c r="E4805" s="48">
        <v>46199</v>
      </c>
      <c r="F4805" t="s">
        <v>2685</v>
      </c>
      <c r="G4805" t="s">
        <v>3690</v>
      </c>
      <c r="H4805"/>
      <c r="I4805"/>
    </row>
    <row r="4806" spans="1:9">
      <c r="A4806" t="s">
        <v>1699</v>
      </c>
      <c r="B4806" t="s">
        <v>2054</v>
      </c>
      <c r="C4806" t="s">
        <v>2198</v>
      </c>
      <c r="D4806" t="s">
        <v>3316</v>
      </c>
      <c r="E4806" s="48">
        <v>46200</v>
      </c>
      <c r="F4806" t="s">
        <v>3323</v>
      </c>
      <c r="G4806" t="s">
        <v>5237</v>
      </c>
      <c r="H4806"/>
      <c r="I4806"/>
    </row>
    <row r="4807" spans="1:9">
      <c r="A4807" t="s">
        <v>1699</v>
      </c>
      <c r="B4807" t="s">
        <v>2054</v>
      </c>
      <c r="C4807" t="s">
        <v>2198</v>
      </c>
      <c r="D4807" t="s">
        <v>3316</v>
      </c>
      <c r="E4807" s="48">
        <v>46201</v>
      </c>
      <c r="F4807" t="s">
        <v>2070</v>
      </c>
      <c r="G4807"/>
      <c r="H4807"/>
      <c r="I4807"/>
    </row>
    <row r="4808" spans="1:9">
      <c r="A4808" t="s">
        <v>1699</v>
      </c>
      <c r="B4808" t="s">
        <v>2054</v>
      </c>
      <c r="C4808" t="s">
        <v>2198</v>
      </c>
      <c r="D4808" t="s">
        <v>3316</v>
      </c>
      <c r="E4808" s="48">
        <v>46204</v>
      </c>
      <c r="F4808" t="s">
        <v>2553</v>
      </c>
      <c r="G4808" t="s">
        <v>3940</v>
      </c>
      <c r="H4808"/>
      <c r="I4808"/>
    </row>
    <row r="4809" spans="1:9">
      <c r="A4809" t="s">
        <v>1699</v>
      </c>
      <c r="B4809" t="s">
        <v>2054</v>
      </c>
      <c r="C4809" t="s">
        <v>2198</v>
      </c>
      <c r="D4809" t="s">
        <v>3316</v>
      </c>
      <c r="E4809" s="48">
        <v>46205</v>
      </c>
      <c r="F4809" t="s">
        <v>2216</v>
      </c>
      <c r="G4809" t="s">
        <v>4201</v>
      </c>
      <c r="H4809"/>
      <c r="I4809"/>
    </row>
    <row r="4810" spans="1:9">
      <c r="A4810" t="s">
        <v>1699</v>
      </c>
      <c r="B4810" t="s">
        <v>2054</v>
      </c>
      <c r="C4810" t="s">
        <v>2198</v>
      </c>
      <c r="D4810" t="s">
        <v>3316</v>
      </c>
      <c r="E4810" s="48">
        <v>46205</v>
      </c>
      <c r="F4810" t="s">
        <v>2216</v>
      </c>
      <c r="G4810" t="s">
        <v>4202</v>
      </c>
      <c r="H4810"/>
      <c r="I4810"/>
    </row>
    <row r="4811" spans="1:9">
      <c r="A4811" t="s">
        <v>1699</v>
      </c>
      <c r="B4811" t="s">
        <v>2054</v>
      </c>
      <c r="C4811" t="s">
        <v>2198</v>
      </c>
      <c r="D4811" t="s">
        <v>3316</v>
      </c>
      <c r="E4811" s="48">
        <v>46206</v>
      </c>
      <c r="F4811" t="s">
        <v>3324</v>
      </c>
      <c r="G4811" t="s">
        <v>4317</v>
      </c>
      <c r="H4811"/>
      <c r="I4811"/>
    </row>
    <row r="4812" spans="1:9">
      <c r="A4812" t="s">
        <v>1699</v>
      </c>
      <c r="B4812" t="s">
        <v>2054</v>
      </c>
      <c r="C4812" t="s">
        <v>2198</v>
      </c>
      <c r="D4812" t="s">
        <v>3316</v>
      </c>
      <c r="E4812" s="48">
        <v>46206</v>
      </c>
      <c r="F4812" t="s">
        <v>3324</v>
      </c>
      <c r="G4812" t="s">
        <v>4318</v>
      </c>
      <c r="H4812"/>
      <c r="I4812"/>
    </row>
    <row r="4813" spans="1:9">
      <c r="A4813" t="s">
        <v>1699</v>
      </c>
      <c r="B4813" t="s">
        <v>2054</v>
      </c>
      <c r="C4813" t="s">
        <v>2198</v>
      </c>
      <c r="D4813" t="s">
        <v>3316</v>
      </c>
      <c r="E4813" s="48">
        <v>46206</v>
      </c>
      <c r="F4813" t="s">
        <v>3324</v>
      </c>
      <c r="G4813" t="s">
        <v>4319</v>
      </c>
      <c r="H4813"/>
      <c r="I4813"/>
    </row>
    <row r="4814" spans="1:9">
      <c r="A4814" t="s">
        <v>1699</v>
      </c>
      <c r="B4814" t="s">
        <v>2054</v>
      </c>
      <c r="C4814" t="s">
        <v>2198</v>
      </c>
      <c r="D4814" t="s">
        <v>3316</v>
      </c>
      <c r="E4814" s="48">
        <v>46206</v>
      </c>
      <c r="F4814" t="s">
        <v>3324</v>
      </c>
      <c r="G4814" t="s">
        <v>5238</v>
      </c>
      <c r="H4814"/>
      <c r="I4814"/>
    </row>
    <row r="4815" spans="1:9">
      <c r="A4815" t="s">
        <v>1699</v>
      </c>
      <c r="B4815" t="s">
        <v>2054</v>
      </c>
      <c r="C4815" t="s">
        <v>2198</v>
      </c>
      <c r="D4815" t="s">
        <v>3316</v>
      </c>
      <c r="E4815" s="48">
        <v>46207</v>
      </c>
      <c r="F4815" t="s">
        <v>3325</v>
      </c>
      <c r="G4815" t="s">
        <v>4678</v>
      </c>
      <c r="H4815"/>
      <c r="I4815"/>
    </row>
    <row r="4816" spans="1:9">
      <c r="A4816" t="s">
        <v>1699</v>
      </c>
      <c r="B4816" t="s">
        <v>2054</v>
      </c>
      <c r="C4816" t="s">
        <v>2198</v>
      </c>
      <c r="D4816" t="s">
        <v>3316</v>
      </c>
      <c r="E4816" s="48">
        <v>46207</v>
      </c>
      <c r="F4816" t="s">
        <v>3325</v>
      </c>
      <c r="G4816" t="s">
        <v>4679</v>
      </c>
      <c r="H4816"/>
      <c r="I4816"/>
    </row>
    <row r="4817" spans="1:9">
      <c r="A4817" t="s">
        <v>1699</v>
      </c>
      <c r="B4817" t="s">
        <v>2054</v>
      </c>
      <c r="C4817" t="s">
        <v>2198</v>
      </c>
      <c r="D4817" t="s">
        <v>3316</v>
      </c>
      <c r="E4817" s="48">
        <v>46207</v>
      </c>
      <c r="F4817" t="s">
        <v>3325</v>
      </c>
      <c r="G4817" t="s">
        <v>4680</v>
      </c>
      <c r="H4817"/>
      <c r="I4817"/>
    </row>
    <row r="4818" spans="1:9">
      <c r="A4818" t="s">
        <v>1699</v>
      </c>
      <c r="B4818" t="s">
        <v>2054</v>
      </c>
      <c r="C4818" t="s">
        <v>2198</v>
      </c>
      <c r="D4818" t="s">
        <v>3316</v>
      </c>
      <c r="E4818" s="48">
        <v>46208</v>
      </c>
      <c r="F4818" t="s">
        <v>2070</v>
      </c>
      <c r="G4818"/>
      <c r="H4818"/>
      <c r="I4818"/>
    </row>
    <row r="4819" spans="1:9">
      <c r="A4819" t="s">
        <v>1699</v>
      </c>
      <c r="B4819" t="s">
        <v>2054</v>
      </c>
      <c r="C4819" t="s">
        <v>2198</v>
      </c>
      <c r="D4819" t="s">
        <v>3316</v>
      </c>
      <c r="E4819" s="48">
        <v>46209</v>
      </c>
      <c r="F4819" t="s">
        <v>2624</v>
      </c>
      <c r="G4819" t="s">
        <v>3941</v>
      </c>
      <c r="H4819"/>
      <c r="I4819"/>
    </row>
    <row r="4820" spans="1:9">
      <c r="A4820" t="s">
        <v>1699</v>
      </c>
      <c r="B4820" t="s">
        <v>2054</v>
      </c>
      <c r="C4820" t="s">
        <v>2198</v>
      </c>
      <c r="D4820" t="s">
        <v>3316</v>
      </c>
      <c r="E4820" s="48">
        <v>46209</v>
      </c>
      <c r="F4820" t="s">
        <v>2624</v>
      </c>
      <c r="G4820" t="s">
        <v>3942</v>
      </c>
      <c r="H4820"/>
      <c r="I4820"/>
    </row>
    <row r="4821" spans="1:9">
      <c r="A4821" t="s">
        <v>1699</v>
      </c>
      <c r="B4821" t="s">
        <v>2054</v>
      </c>
      <c r="C4821" t="s">
        <v>2198</v>
      </c>
      <c r="D4821" t="s">
        <v>3316</v>
      </c>
      <c r="E4821" s="48">
        <v>46210</v>
      </c>
      <c r="F4821" t="s">
        <v>2505</v>
      </c>
      <c r="G4821" t="s">
        <v>3944</v>
      </c>
      <c r="H4821"/>
      <c r="I4821"/>
    </row>
    <row r="4822" spans="1:9">
      <c r="A4822" t="s">
        <v>1699</v>
      </c>
      <c r="B4822" t="s">
        <v>2054</v>
      </c>
      <c r="C4822" t="s">
        <v>2198</v>
      </c>
      <c r="D4822" t="s">
        <v>3316</v>
      </c>
      <c r="E4822" s="48">
        <v>46210</v>
      </c>
      <c r="F4822" t="s">
        <v>2505</v>
      </c>
      <c r="G4822" t="s">
        <v>3945</v>
      </c>
      <c r="H4822"/>
      <c r="I4822"/>
    </row>
    <row r="4823" spans="1:9">
      <c r="A4823" t="s">
        <v>1699</v>
      </c>
      <c r="B4823" t="s">
        <v>2054</v>
      </c>
      <c r="C4823" t="s">
        <v>2198</v>
      </c>
      <c r="D4823" t="s">
        <v>3316</v>
      </c>
      <c r="E4823" s="48">
        <v>46210</v>
      </c>
      <c r="F4823" t="s">
        <v>2505</v>
      </c>
      <c r="G4823" t="s">
        <v>3946</v>
      </c>
      <c r="H4823"/>
      <c r="I4823"/>
    </row>
    <row r="4824" spans="1:9">
      <c r="A4824" t="s">
        <v>1699</v>
      </c>
      <c r="B4824" t="s">
        <v>2054</v>
      </c>
      <c r="C4824" t="s">
        <v>2198</v>
      </c>
      <c r="D4824" t="s">
        <v>3316</v>
      </c>
      <c r="E4824" s="48">
        <v>46213</v>
      </c>
      <c r="F4824" t="s">
        <v>3326</v>
      </c>
      <c r="G4824" t="s">
        <v>3812</v>
      </c>
      <c r="H4824"/>
      <c r="I4824"/>
    </row>
    <row r="4825" spans="1:9">
      <c r="A4825" t="s">
        <v>1699</v>
      </c>
      <c r="B4825" t="s">
        <v>2054</v>
      </c>
      <c r="C4825" t="s">
        <v>2198</v>
      </c>
      <c r="D4825" t="s">
        <v>3316</v>
      </c>
      <c r="E4825" s="48">
        <v>46213</v>
      </c>
      <c r="F4825" t="s">
        <v>3326</v>
      </c>
      <c r="G4825" t="s">
        <v>3814</v>
      </c>
      <c r="H4825"/>
      <c r="I4825"/>
    </row>
    <row r="4826" spans="1:9">
      <c r="A4826" t="s">
        <v>1699</v>
      </c>
      <c r="B4826" t="s">
        <v>2054</v>
      </c>
      <c r="C4826" t="s">
        <v>2198</v>
      </c>
      <c r="D4826" t="s">
        <v>3316</v>
      </c>
      <c r="E4826" s="48">
        <v>46213</v>
      </c>
      <c r="F4826" t="s">
        <v>3326</v>
      </c>
      <c r="G4826" t="s">
        <v>3815</v>
      </c>
      <c r="H4826"/>
      <c r="I4826"/>
    </row>
    <row r="4827" spans="1:9">
      <c r="A4827" t="s">
        <v>1699</v>
      </c>
      <c r="B4827" t="s">
        <v>2054</v>
      </c>
      <c r="C4827" t="s">
        <v>2198</v>
      </c>
      <c r="D4827" t="s">
        <v>3316</v>
      </c>
      <c r="E4827" s="48">
        <v>46213</v>
      </c>
      <c r="F4827" t="s">
        <v>3326</v>
      </c>
      <c r="G4827" t="s">
        <v>3816</v>
      </c>
      <c r="H4827"/>
      <c r="I4827"/>
    </row>
    <row r="4828" spans="1:9">
      <c r="A4828" t="s">
        <v>1699</v>
      </c>
      <c r="B4828" t="s">
        <v>2054</v>
      </c>
      <c r="C4828" t="s">
        <v>2198</v>
      </c>
      <c r="D4828" t="s">
        <v>3316</v>
      </c>
      <c r="E4828" s="48">
        <v>46213</v>
      </c>
      <c r="F4828" t="s">
        <v>3326</v>
      </c>
      <c r="G4828" t="s">
        <v>3819</v>
      </c>
      <c r="H4828"/>
      <c r="I4828"/>
    </row>
    <row r="4829" spans="1:9">
      <c r="A4829" t="s">
        <v>1699</v>
      </c>
      <c r="B4829" t="s">
        <v>2054</v>
      </c>
      <c r="C4829" t="s">
        <v>2198</v>
      </c>
      <c r="D4829" t="s">
        <v>3316</v>
      </c>
      <c r="E4829" s="48">
        <v>46213</v>
      </c>
      <c r="F4829" t="s">
        <v>3326</v>
      </c>
      <c r="G4829" t="s">
        <v>4646</v>
      </c>
      <c r="H4829"/>
      <c r="I4829"/>
    </row>
    <row r="4830" spans="1:9">
      <c r="A4830" t="s">
        <v>1699</v>
      </c>
      <c r="B4830" t="s">
        <v>2054</v>
      </c>
      <c r="C4830" t="s">
        <v>2198</v>
      </c>
      <c r="D4830" t="s">
        <v>3316</v>
      </c>
      <c r="E4830" s="48">
        <v>46213</v>
      </c>
      <c r="F4830" t="s">
        <v>3326</v>
      </c>
      <c r="G4830" t="s">
        <v>5239</v>
      </c>
      <c r="H4830"/>
      <c r="I4830"/>
    </row>
    <row r="4831" spans="1:9">
      <c r="A4831" t="s">
        <v>1699</v>
      </c>
      <c r="B4831" t="s">
        <v>2054</v>
      </c>
      <c r="C4831" t="s">
        <v>2198</v>
      </c>
      <c r="D4831" t="s">
        <v>3316</v>
      </c>
      <c r="E4831" s="48">
        <v>46213</v>
      </c>
      <c r="F4831" t="s">
        <v>3326</v>
      </c>
      <c r="G4831" t="s">
        <v>4646</v>
      </c>
      <c r="H4831"/>
      <c r="I4831"/>
    </row>
    <row r="4832" spans="1:9">
      <c r="A4832" t="s">
        <v>1699</v>
      </c>
      <c r="B4832" t="s">
        <v>2054</v>
      </c>
      <c r="C4832" t="s">
        <v>2198</v>
      </c>
      <c r="D4832" t="s">
        <v>3316</v>
      </c>
      <c r="E4832" s="48">
        <v>46214</v>
      </c>
      <c r="F4832" t="s">
        <v>2882</v>
      </c>
      <c r="G4832" t="s">
        <v>4322</v>
      </c>
      <c r="H4832"/>
      <c r="I4832"/>
    </row>
    <row r="4833" spans="1:9">
      <c r="A4833" t="s">
        <v>1699</v>
      </c>
      <c r="B4833" t="s">
        <v>2054</v>
      </c>
      <c r="C4833" t="s">
        <v>2198</v>
      </c>
      <c r="D4833" t="s">
        <v>3316</v>
      </c>
      <c r="E4833" s="48">
        <v>46214</v>
      </c>
      <c r="F4833" t="s">
        <v>2882</v>
      </c>
      <c r="G4833" t="s">
        <v>4323</v>
      </c>
      <c r="H4833"/>
      <c r="I4833"/>
    </row>
    <row r="4834" spans="1:9">
      <c r="A4834" t="s">
        <v>1699</v>
      </c>
      <c r="B4834" t="s">
        <v>2054</v>
      </c>
      <c r="C4834" t="s">
        <v>2198</v>
      </c>
      <c r="D4834" t="s">
        <v>3316</v>
      </c>
      <c r="E4834" s="48">
        <v>46214</v>
      </c>
      <c r="F4834" t="s">
        <v>2882</v>
      </c>
      <c r="G4834" t="s">
        <v>4324</v>
      </c>
      <c r="H4834"/>
      <c r="I4834"/>
    </row>
    <row r="4835" spans="1:9">
      <c r="A4835" t="s">
        <v>1699</v>
      </c>
      <c r="B4835" t="s">
        <v>2054</v>
      </c>
      <c r="C4835" t="s">
        <v>2198</v>
      </c>
      <c r="D4835" t="s">
        <v>3316</v>
      </c>
      <c r="E4835" s="48">
        <v>46216</v>
      </c>
      <c r="F4835" t="s">
        <v>2628</v>
      </c>
      <c r="G4835" t="s">
        <v>5240</v>
      </c>
      <c r="H4835"/>
      <c r="I4835"/>
    </row>
    <row r="4836" spans="1:9">
      <c r="A4836" t="s">
        <v>1699</v>
      </c>
      <c r="B4836" t="s">
        <v>2054</v>
      </c>
      <c r="C4836" t="s">
        <v>2198</v>
      </c>
      <c r="D4836" t="s">
        <v>3316</v>
      </c>
      <c r="E4836" s="48">
        <v>46216</v>
      </c>
      <c r="F4836" t="s">
        <v>2628</v>
      </c>
      <c r="G4836" t="s">
        <v>5241</v>
      </c>
      <c r="H4836"/>
      <c r="I4836"/>
    </row>
    <row r="4837" spans="1:9">
      <c r="A4837" t="s">
        <v>1699</v>
      </c>
      <c r="B4837" t="s">
        <v>2054</v>
      </c>
      <c r="C4837" t="s">
        <v>2198</v>
      </c>
      <c r="D4837" t="s">
        <v>3316</v>
      </c>
      <c r="E4837" s="48">
        <v>46217</v>
      </c>
      <c r="F4837" t="s">
        <v>2089</v>
      </c>
      <c r="G4837" t="s">
        <v>4325</v>
      </c>
      <c r="H4837"/>
      <c r="I4837"/>
    </row>
    <row r="4838" spans="1:9">
      <c r="A4838" t="s">
        <v>1699</v>
      </c>
      <c r="B4838" t="s">
        <v>2054</v>
      </c>
      <c r="C4838" t="s">
        <v>2198</v>
      </c>
      <c r="D4838" t="s">
        <v>3316</v>
      </c>
      <c r="E4838" s="48">
        <v>46218</v>
      </c>
      <c r="F4838" t="s">
        <v>2885</v>
      </c>
      <c r="G4838" t="s">
        <v>3818</v>
      </c>
      <c r="H4838"/>
      <c r="I4838"/>
    </row>
    <row r="4839" spans="1:9">
      <c r="A4839" t="s">
        <v>1699</v>
      </c>
      <c r="B4839" t="s">
        <v>2054</v>
      </c>
      <c r="C4839" t="s">
        <v>2198</v>
      </c>
      <c r="D4839" t="s">
        <v>3316</v>
      </c>
      <c r="E4839" s="48">
        <v>46218</v>
      </c>
      <c r="F4839" t="s">
        <v>2885</v>
      </c>
      <c r="G4839" t="s">
        <v>4330</v>
      </c>
      <c r="H4839"/>
      <c r="I4839"/>
    </row>
    <row r="4840" spans="1:9">
      <c r="A4840" t="s">
        <v>1699</v>
      </c>
      <c r="B4840" t="s">
        <v>2054</v>
      </c>
      <c r="C4840" t="s">
        <v>2198</v>
      </c>
      <c r="D4840" t="s">
        <v>3316</v>
      </c>
      <c r="E4840" s="48">
        <v>46218</v>
      </c>
      <c r="F4840" t="s">
        <v>2885</v>
      </c>
      <c r="G4840" t="s">
        <v>4331</v>
      </c>
      <c r="H4840"/>
      <c r="I4840"/>
    </row>
    <row r="4841" spans="1:9">
      <c r="A4841" t="s">
        <v>1699</v>
      </c>
      <c r="B4841" t="s">
        <v>2054</v>
      </c>
      <c r="C4841" t="s">
        <v>2198</v>
      </c>
      <c r="D4841" t="s">
        <v>3316</v>
      </c>
      <c r="E4841" s="48">
        <v>46218</v>
      </c>
      <c r="F4841" t="s">
        <v>2885</v>
      </c>
      <c r="G4841" t="s">
        <v>4332</v>
      </c>
      <c r="H4841"/>
      <c r="I4841"/>
    </row>
    <row r="4842" spans="1:9">
      <c r="A4842" t="s">
        <v>1699</v>
      </c>
      <c r="B4842" t="s">
        <v>2054</v>
      </c>
      <c r="C4842" t="s">
        <v>2198</v>
      </c>
      <c r="D4842" t="s">
        <v>3316</v>
      </c>
      <c r="E4842" s="48">
        <v>46218</v>
      </c>
      <c r="F4842" t="s">
        <v>2885</v>
      </c>
      <c r="G4842" t="s">
        <v>4333</v>
      </c>
      <c r="H4842"/>
      <c r="I4842"/>
    </row>
    <row r="4843" spans="1:9">
      <c r="A4843" t="s">
        <v>1699</v>
      </c>
      <c r="B4843" t="s">
        <v>2054</v>
      </c>
      <c r="C4843" t="s">
        <v>2198</v>
      </c>
      <c r="D4843" t="s">
        <v>3316</v>
      </c>
      <c r="E4843" s="48">
        <v>46218</v>
      </c>
      <c r="F4843" t="s">
        <v>2885</v>
      </c>
      <c r="G4843" t="s">
        <v>4334</v>
      </c>
      <c r="H4843"/>
      <c r="I4843"/>
    </row>
    <row r="4844" spans="1:9">
      <c r="A4844" t="s">
        <v>1699</v>
      </c>
      <c r="B4844" t="s">
        <v>2054</v>
      </c>
      <c r="C4844" t="s">
        <v>2198</v>
      </c>
      <c r="D4844" t="s">
        <v>3316</v>
      </c>
      <c r="E4844" s="48">
        <v>46218</v>
      </c>
      <c r="F4844" t="s">
        <v>2885</v>
      </c>
      <c r="G4844" t="s">
        <v>4335</v>
      </c>
      <c r="H4844"/>
      <c r="I4844"/>
    </row>
    <row r="4845" spans="1:9">
      <c r="A4845" t="s">
        <v>1699</v>
      </c>
      <c r="B4845" t="s">
        <v>2054</v>
      </c>
      <c r="C4845" t="s">
        <v>2198</v>
      </c>
      <c r="D4845" t="s">
        <v>3316</v>
      </c>
      <c r="E4845" s="48">
        <v>46218</v>
      </c>
      <c r="F4845" t="s">
        <v>2885</v>
      </c>
      <c r="G4845" t="s">
        <v>4336</v>
      </c>
      <c r="H4845"/>
      <c r="I4845"/>
    </row>
    <row r="4846" spans="1:9">
      <c r="A4846" t="s">
        <v>1699</v>
      </c>
      <c r="B4846" t="s">
        <v>2054</v>
      </c>
      <c r="C4846" t="s">
        <v>2198</v>
      </c>
      <c r="D4846" t="s">
        <v>3316</v>
      </c>
      <c r="E4846" s="48">
        <v>46221</v>
      </c>
      <c r="F4846" t="s">
        <v>3327</v>
      </c>
      <c r="G4846" t="s">
        <v>3708</v>
      </c>
      <c r="H4846"/>
      <c r="I4846"/>
    </row>
    <row r="4847" spans="1:9">
      <c r="A4847" t="s">
        <v>1699</v>
      </c>
      <c r="B4847" t="s">
        <v>2054</v>
      </c>
      <c r="C4847" t="s">
        <v>2198</v>
      </c>
      <c r="D4847" t="s">
        <v>3316</v>
      </c>
      <c r="E4847" s="48">
        <v>46221</v>
      </c>
      <c r="F4847" t="s">
        <v>3327</v>
      </c>
      <c r="G4847" t="s">
        <v>3709</v>
      </c>
      <c r="H4847"/>
      <c r="I4847"/>
    </row>
    <row r="4848" spans="1:9">
      <c r="A4848" t="s">
        <v>1699</v>
      </c>
      <c r="B4848" t="s">
        <v>2054</v>
      </c>
      <c r="C4848" t="s">
        <v>2198</v>
      </c>
      <c r="D4848" t="s">
        <v>3316</v>
      </c>
      <c r="E4848" s="48">
        <v>46221</v>
      </c>
      <c r="F4848" t="s">
        <v>3327</v>
      </c>
      <c r="G4848" t="s">
        <v>3710</v>
      </c>
      <c r="H4848"/>
      <c r="I4848"/>
    </row>
    <row r="4849" spans="1:9">
      <c r="A4849" t="s">
        <v>1699</v>
      </c>
      <c r="B4849" t="s">
        <v>2054</v>
      </c>
      <c r="C4849" t="s">
        <v>2198</v>
      </c>
      <c r="D4849" t="s">
        <v>3316</v>
      </c>
      <c r="E4849" s="48">
        <v>46221</v>
      </c>
      <c r="F4849" t="s">
        <v>3327</v>
      </c>
      <c r="G4849" t="s">
        <v>3711</v>
      </c>
      <c r="H4849"/>
      <c r="I4849"/>
    </row>
    <row r="4850" spans="1:9">
      <c r="A4850" t="s">
        <v>1699</v>
      </c>
      <c r="B4850" t="s">
        <v>2054</v>
      </c>
      <c r="C4850" t="s">
        <v>2198</v>
      </c>
      <c r="D4850" t="s">
        <v>3316</v>
      </c>
      <c r="E4850" s="48">
        <v>46221</v>
      </c>
      <c r="F4850" t="s">
        <v>3327</v>
      </c>
      <c r="G4850" t="s">
        <v>5242</v>
      </c>
      <c r="H4850"/>
      <c r="I4850"/>
    </row>
    <row r="4851" spans="1:9">
      <c r="A4851" t="s">
        <v>1699</v>
      </c>
      <c r="B4851" t="s">
        <v>2054</v>
      </c>
      <c r="C4851" t="s">
        <v>2198</v>
      </c>
      <c r="D4851" t="s">
        <v>3316</v>
      </c>
      <c r="E4851" s="48">
        <v>46222</v>
      </c>
      <c r="F4851" t="s">
        <v>2070</v>
      </c>
      <c r="G4851"/>
      <c r="H4851"/>
      <c r="I4851"/>
    </row>
    <row r="4852" spans="1:9">
      <c r="A4852" t="s">
        <v>1699</v>
      </c>
      <c r="B4852" t="s">
        <v>2054</v>
      </c>
      <c r="C4852" t="s">
        <v>2198</v>
      </c>
      <c r="D4852" t="s">
        <v>3316</v>
      </c>
      <c r="E4852" s="48">
        <v>46223</v>
      </c>
      <c r="F4852" t="s">
        <v>2533</v>
      </c>
      <c r="G4852" t="s">
        <v>3826</v>
      </c>
      <c r="H4852"/>
      <c r="I4852"/>
    </row>
    <row r="4853" spans="1:9">
      <c r="A4853" t="s">
        <v>1699</v>
      </c>
      <c r="B4853" t="s">
        <v>2054</v>
      </c>
      <c r="C4853" t="s">
        <v>2198</v>
      </c>
      <c r="D4853" t="s">
        <v>3316</v>
      </c>
      <c r="E4853" s="48">
        <v>46223</v>
      </c>
      <c r="F4853" t="s">
        <v>2533</v>
      </c>
      <c r="G4853" t="s">
        <v>3827</v>
      </c>
      <c r="H4853"/>
      <c r="I4853"/>
    </row>
    <row r="4854" spans="1:9">
      <c r="A4854" t="s">
        <v>1699</v>
      </c>
      <c r="B4854" t="s">
        <v>2054</v>
      </c>
      <c r="C4854" t="s">
        <v>2198</v>
      </c>
      <c r="D4854" t="s">
        <v>3316</v>
      </c>
      <c r="E4854" s="48">
        <v>46223</v>
      </c>
      <c r="F4854" t="s">
        <v>2533</v>
      </c>
      <c r="G4854" t="s">
        <v>3828</v>
      </c>
      <c r="H4854"/>
      <c r="I4854"/>
    </row>
    <row r="4855" spans="1:9">
      <c r="A4855" t="s">
        <v>1699</v>
      </c>
      <c r="B4855" t="s">
        <v>2054</v>
      </c>
      <c r="C4855" t="s">
        <v>2198</v>
      </c>
      <c r="D4855" t="s">
        <v>3316</v>
      </c>
      <c r="E4855" s="48">
        <v>46223</v>
      </c>
      <c r="F4855" t="s">
        <v>2533</v>
      </c>
      <c r="G4855" t="s">
        <v>3829</v>
      </c>
      <c r="H4855"/>
      <c r="I4855"/>
    </row>
    <row r="4856" spans="1:9">
      <c r="A4856" t="s">
        <v>1699</v>
      </c>
      <c r="B4856" t="s">
        <v>2054</v>
      </c>
      <c r="C4856" t="s">
        <v>2198</v>
      </c>
      <c r="D4856" t="s">
        <v>3316</v>
      </c>
      <c r="E4856" s="48">
        <v>46223</v>
      </c>
      <c r="F4856" t="s">
        <v>2533</v>
      </c>
      <c r="G4856" t="s">
        <v>3830</v>
      </c>
      <c r="H4856"/>
      <c r="I4856"/>
    </row>
    <row r="4857" spans="1:9">
      <c r="A4857" t="s">
        <v>1699</v>
      </c>
      <c r="B4857" t="s">
        <v>2054</v>
      </c>
      <c r="C4857" t="s">
        <v>2198</v>
      </c>
      <c r="D4857" t="s">
        <v>3316</v>
      </c>
      <c r="E4857" s="48">
        <v>46225</v>
      </c>
      <c r="F4857" t="s">
        <v>2194</v>
      </c>
      <c r="G4857" t="s">
        <v>4500</v>
      </c>
      <c r="H4857"/>
      <c r="I4857"/>
    </row>
    <row r="4858" spans="1:9">
      <c r="A4858" t="s">
        <v>1699</v>
      </c>
      <c r="B4858" t="s">
        <v>2054</v>
      </c>
      <c r="C4858" t="s">
        <v>2198</v>
      </c>
      <c r="D4858" t="s">
        <v>3316</v>
      </c>
      <c r="E4858" s="48">
        <v>46225</v>
      </c>
      <c r="F4858" t="s">
        <v>2194</v>
      </c>
      <c r="G4858" t="s">
        <v>4501</v>
      </c>
      <c r="H4858"/>
      <c r="I4858"/>
    </row>
    <row r="4859" spans="1:9">
      <c r="A4859" t="s">
        <v>1699</v>
      </c>
      <c r="B4859" t="s">
        <v>2054</v>
      </c>
      <c r="C4859" t="s">
        <v>2198</v>
      </c>
      <c r="D4859" t="s">
        <v>3316</v>
      </c>
      <c r="E4859" s="48">
        <v>46226</v>
      </c>
      <c r="F4859" t="s">
        <v>2557</v>
      </c>
      <c r="G4859" t="s">
        <v>3833</v>
      </c>
      <c r="H4859"/>
      <c r="I4859"/>
    </row>
    <row r="4860" spans="1:9">
      <c r="A4860" t="s">
        <v>1699</v>
      </c>
      <c r="B4860" t="s">
        <v>2054</v>
      </c>
      <c r="C4860" t="s">
        <v>2198</v>
      </c>
      <c r="D4860" t="s">
        <v>3316</v>
      </c>
      <c r="E4860" s="48">
        <v>46226</v>
      </c>
      <c r="F4860" t="s">
        <v>2557</v>
      </c>
      <c r="G4860" t="s">
        <v>3834</v>
      </c>
      <c r="H4860"/>
      <c r="I4860"/>
    </row>
    <row r="4861" spans="1:9">
      <c r="A4861" t="s">
        <v>1699</v>
      </c>
      <c r="B4861" t="s">
        <v>2054</v>
      </c>
      <c r="C4861" t="s">
        <v>2198</v>
      </c>
      <c r="D4861" t="s">
        <v>3316</v>
      </c>
      <c r="E4861" s="48">
        <v>46226</v>
      </c>
      <c r="F4861" t="s">
        <v>2557</v>
      </c>
      <c r="G4861" t="s">
        <v>3835</v>
      </c>
      <c r="H4861"/>
      <c r="I4861"/>
    </row>
    <row r="4862" spans="1:9">
      <c r="A4862" t="s">
        <v>1699</v>
      </c>
      <c r="B4862" t="s">
        <v>2054</v>
      </c>
      <c r="C4862" t="s">
        <v>2198</v>
      </c>
      <c r="D4862" t="s">
        <v>3316</v>
      </c>
      <c r="E4862" s="48">
        <v>46226</v>
      </c>
      <c r="F4862" t="s">
        <v>2557</v>
      </c>
      <c r="G4862" t="s">
        <v>3836</v>
      </c>
      <c r="H4862"/>
      <c r="I4862"/>
    </row>
    <row r="4863" spans="1:9">
      <c r="A4863" t="s">
        <v>1699</v>
      </c>
      <c r="B4863" t="s">
        <v>2054</v>
      </c>
      <c r="C4863" t="s">
        <v>2198</v>
      </c>
      <c r="D4863" t="s">
        <v>3316</v>
      </c>
      <c r="E4863" s="48">
        <v>46226</v>
      </c>
      <c r="F4863" t="s">
        <v>2557</v>
      </c>
      <c r="G4863" t="s">
        <v>3837</v>
      </c>
      <c r="H4863"/>
      <c r="I4863"/>
    </row>
    <row r="4864" spans="1:9">
      <c r="A4864" t="s">
        <v>1699</v>
      </c>
      <c r="B4864" t="s">
        <v>2054</v>
      </c>
      <c r="C4864" t="s">
        <v>2198</v>
      </c>
      <c r="D4864" t="s">
        <v>3316</v>
      </c>
      <c r="E4864" s="48">
        <v>46227</v>
      </c>
      <c r="F4864" t="s">
        <v>2581</v>
      </c>
      <c r="G4864" t="s">
        <v>3968</v>
      </c>
      <c r="H4864"/>
      <c r="I4864"/>
    </row>
    <row r="4865" spans="1:9">
      <c r="A4865" t="s">
        <v>1699</v>
      </c>
      <c r="B4865" t="s">
        <v>2054</v>
      </c>
      <c r="C4865" t="s">
        <v>2198</v>
      </c>
      <c r="D4865" t="s">
        <v>3316</v>
      </c>
      <c r="E4865" s="48">
        <v>46227</v>
      </c>
      <c r="F4865" t="s">
        <v>2581</v>
      </c>
      <c r="G4865" t="s">
        <v>3969</v>
      </c>
      <c r="H4865"/>
      <c r="I4865"/>
    </row>
    <row r="4866" spans="1:9">
      <c r="A4866" t="s">
        <v>1699</v>
      </c>
      <c r="B4866" t="s">
        <v>2054</v>
      </c>
      <c r="C4866" t="s">
        <v>2198</v>
      </c>
      <c r="D4866" t="s">
        <v>3316</v>
      </c>
      <c r="E4866" s="48">
        <v>46228</v>
      </c>
      <c r="F4866" t="s">
        <v>3328</v>
      </c>
      <c r="G4866" t="s">
        <v>4111</v>
      </c>
      <c r="H4866"/>
      <c r="I4866"/>
    </row>
    <row r="4867" spans="1:9">
      <c r="A4867" t="s">
        <v>1699</v>
      </c>
      <c r="B4867" t="s">
        <v>2054</v>
      </c>
      <c r="C4867" t="s">
        <v>2198</v>
      </c>
      <c r="D4867" t="s">
        <v>3316</v>
      </c>
      <c r="E4867" s="48">
        <v>46228</v>
      </c>
      <c r="F4867" t="s">
        <v>3328</v>
      </c>
      <c r="G4867" t="s">
        <v>4112</v>
      </c>
      <c r="H4867"/>
      <c r="I4867"/>
    </row>
    <row r="4868" spans="1:9">
      <c r="A4868" t="s">
        <v>1699</v>
      </c>
      <c r="B4868" t="s">
        <v>2054</v>
      </c>
      <c r="C4868" t="s">
        <v>2198</v>
      </c>
      <c r="D4868" t="s">
        <v>3316</v>
      </c>
      <c r="E4868" s="48">
        <v>46230</v>
      </c>
      <c r="F4868" t="s">
        <v>3329</v>
      </c>
      <c r="G4868" t="s">
        <v>4229</v>
      </c>
      <c r="H4868"/>
      <c r="I4868"/>
    </row>
    <row r="4869" spans="1:9">
      <c r="A4869" t="s">
        <v>1699</v>
      </c>
      <c r="B4869" t="s">
        <v>2054</v>
      </c>
      <c r="C4869" t="s">
        <v>2198</v>
      </c>
      <c r="D4869" t="s">
        <v>3316</v>
      </c>
      <c r="E4869" s="48">
        <v>46230</v>
      </c>
      <c r="F4869" t="s">
        <v>3329</v>
      </c>
      <c r="G4869" t="s">
        <v>4230</v>
      </c>
      <c r="H4869"/>
      <c r="I4869"/>
    </row>
    <row r="4870" spans="1:9">
      <c r="A4870" t="s">
        <v>1699</v>
      </c>
      <c r="B4870" t="s">
        <v>2054</v>
      </c>
      <c r="C4870" t="s">
        <v>2198</v>
      </c>
      <c r="D4870" t="s">
        <v>3316</v>
      </c>
      <c r="E4870" s="48">
        <v>46230</v>
      </c>
      <c r="F4870" t="s">
        <v>3329</v>
      </c>
      <c r="G4870" t="s">
        <v>4231</v>
      </c>
      <c r="H4870"/>
      <c r="I4870"/>
    </row>
    <row r="4871" spans="1:9">
      <c r="A4871" t="s">
        <v>1699</v>
      </c>
      <c r="B4871" t="s">
        <v>2054</v>
      </c>
      <c r="C4871" t="s">
        <v>2198</v>
      </c>
      <c r="D4871" t="s">
        <v>3316</v>
      </c>
      <c r="E4871" s="48">
        <v>46230</v>
      </c>
      <c r="F4871" t="s">
        <v>3329</v>
      </c>
      <c r="G4871" t="s">
        <v>4232</v>
      </c>
      <c r="H4871"/>
      <c r="I4871"/>
    </row>
    <row r="4872" spans="1:9">
      <c r="A4872" t="s">
        <v>1699</v>
      </c>
      <c r="B4872" t="s">
        <v>2054</v>
      </c>
      <c r="C4872" t="s">
        <v>2198</v>
      </c>
      <c r="D4872" t="s">
        <v>3316</v>
      </c>
      <c r="E4872" s="48">
        <v>46230</v>
      </c>
      <c r="F4872" t="s">
        <v>3329</v>
      </c>
      <c r="G4872" t="s">
        <v>4233</v>
      </c>
      <c r="H4872"/>
      <c r="I4872"/>
    </row>
    <row r="4873" spans="1:9">
      <c r="A4873" t="s">
        <v>1699</v>
      </c>
      <c r="B4873" t="s">
        <v>2054</v>
      </c>
      <c r="C4873" t="s">
        <v>2198</v>
      </c>
      <c r="D4873" t="s">
        <v>3316</v>
      </c>
      <c r="E4873" s="48">
        <v>46230</v>
      </c>
      <c r="F4873" t="s">
        <v>3329</v>
      </c>
      <c r="G4873" t="s">
        <v>4234</v>
      </c>
      <c r="H4873"/>
      <c r="I4873"/>
    </row>
    <row r="4874" spans="1:9">
      <c r="A4874" t="s">
        <v>1699</v>
      </c>
      <c r="B4874" t="s">
        <v>2054</v>
      </c>
      <c r="C4874" t="s">
        <v>2198</v>
      </c>
      <c r="D4874" t="s">
        <v>3316</v>
      </c>
      <c r="E4874" s="48">
        <v>46230</v>
      </c>
      <c r="F4874" t="s">
        <v>3329</v>
      </c>
      <c r="G4874" t="s">
        <v>4235</v>
      </c>
      <c r="H4874"/>
      <c r="I4874"/>
    </row>
    <row r="4875" spans="1:9">
      <c r="A4875" t="s">
        <v>1699</v>
      </c>
      <c r="B4875" t="s">
        <v>2054</v>
      </c>
      <c r="C4875" t="s">
        <v>2198</v>
      </c>
      <c r="D4875" t="s">
        <v>3316</v>
      </c>
      <c r="E4875" s="48">
        <v>46230</v>
      </c>
      <c r="F4875" t="s">
        <v>3329</v>
      </c>
      <c r="G4875" t="s">
        <v>4236</v>
      </c>
      <c r="H4875"/>
      <c r="I4875"/>
    </row>
    <row r="4876" spans="1:9">
      <c r="A4876" t="s">
        <v>1699</v>
      </c>
      <c r="B4876" t="s">
        <v>2054</v>
      </c>
      <c r="C4876" t="s">
        <v>2198</v>
      </c>
      <c r="D4876" t="s">
        <v>3316</v>
      </c>
      <c r="E4876" s="48">
        <v>46230</v>
      </c>
      <c r="F4876" t="s">
        <v>3329</v>
      </c>
      <c r="G4876" t="s">
        <v>4237</v>
      </c>
      <c r="H4876"/>
      <c r="I4876"/>
    </row>
    <row r="4877" spans="1:9">
      <c r="A4877" t="s">
        <v>1699</v>
      </c>
      <c r="B4877" t="s">
        <v>2054</v>
      </c>
      <c r="C4877" t="s">
        <v>2198</v>
      </c>
      <c r="D4877" t="s">
        <v>3316</v>
      </c>
      <c r="E4877" s="48">
        <v>46230</v>
      </c>
      <c r="F4877" t="s">
        <v>3329</v>
      </c>
      <c r="G4877" t="s">
        <v>4238</v>
      </c>
      <c r="H4877"/>
      <c r="I4877"/>
    </row>
    <row r="4878" spans="1:9">
      <c r="A4878" t="s">
        <v>1699</v>
      </c>
      <c r="B4878" t="s">
        <v>2054</v>
      </c>
      <c r="C4878" t="s">
        <v>2198</v>
      </c>
      <c r="D4878" t="s">
        <v>3316</v>
      </c>
      <c r="E4878" s="48">
        <v>46231</v>
      </c>
      <c r="F4878" t="s">
        <v>2924</v>
      </c>
      <c r="G4878" t="s">
        <v>4510</v>
      </c>
      <c r="H4878"/>
      <c r="I4878"/>
    </row>
    <row r="4879" spans="1:9">
      <c r="A4879" t="s">
        <v>1699</v>
      </c>
      <c r="B4879" t="s">
        <v>2054</v>
      </c>
      <c r="C4879" t="s">
        <v>2198</v>
      </c>
      <c r="D4879" t="s">
        <v>3316</v>
      </c>
      <c r="E4879" s="48">
        <v>46232</v>
      </c>
      <c r="F4879" t="s">
        <v>2161</v>
      </c>
      <c r="G4879" t="s">
        <v>4627</v>
      </c>
      <c r="H4879"/>
      <c r="I4879"/>
    </row>
    <row r="4880" spans="1:9">
      <c r="A4880" t="s">
        <v>1699</v>
      </c>
      <c r="B4880" t="s">
        <v>2054</v>
      </c>
      <c r="C4880" t="s">
        <v>2198</v>
      </c>
      <c r="D4880" t="s">
        <v>3316</v>
      </c>
      <c r="E4880" s="48">
        <v>46232</v>
      </c>
      <c r="F4880" t="s">
        <v>2161</v>
      </c>
      <c r="G4880" t="s">
        <v>4628</v>
      </c>
      <c r="H4880"/>
      <c r="I4880"/>
    </row>
    <row r="4881" spans="1:9">
      <c r="A4881" t="s">
        <v>1699</v>
      </c>
      <c r="B4881" t="s">
        <v>2054</v>
      </c>
      <c r="C4881" t="s">
        <v>2198</v>
      </c>
      <c r="D4881" t="s">
        <v>3316</v>
      </c>
      <c r="E4881" s="48">
        <v>46598</v>
      </c>
      <c r="F4881" t="s">
        <v>3161</v>
      </c>
      <c r="G4881" t="s">
        <v>4926</v>
      </c>
      <c r="H4881"/>
      <c r="I4881"/>
    </row>
    <row r="4882" spans="1:9">
      <c r="A4882" t="s">
        <v>1699</v>
      </c>
      <c r="B4882" t="s">
        <v>2054</v>
      </c>
      <c r="C4882" t="s">
        <v>2198</v>
      </c>
      <c r="D4882" t="s">
        <v>3316</v>
      </c>
      <c r="E4882" s="48">
        <v>46598</v>
      </c>
      <c r="F4882" t="s">
        <v>3161</v>
      </c>
      <c r="G4882" t="s">
        <v>4927</v>
      </c>
      <c r="H4882"/>
      <c r="I4882"/>
    </row>
    <row r="4883" spans="1:9">
      <c r="A4883" t="s">
        <v>1699</v>
      </c>
      <c r="B4883" t="s">
        <v>2054</v>
      </c>
      <c r="C4883" t="s">
        <v>2198</v>
      </c>
      <c r="D4883" t="s">
        <v>3316</v>
      </c>
      <c r="E4883" s="48">
        <v>46599</v>
      </c>
      <c r="F4883" t="s">
        <v>2398</v>
      </c>
      <c r="G4883" t="s">
        <v>3592</v>
      </c>
      <c r="H4883"/>
      <c r="I4883"/>
    </row>
    <row r="4884" spans="1:9">
      <c r="A4884" t="s">
        <v>1699</v>
      </c>
      <c r="B4884" t="s">
        <v>2054</v>
      </c>
      <c r="C4884" t="s">
        <v>2198</v>
      </c>
      <c r="D4884" t="s">
        <v>3316</v>
      </c>
      <c r="E4884" s="48">
        <v>46599</v>
      </c>
      <c r="F4884" t="s">
        <v>2398</v>
      </c>
      <c r="G4884" t="s">
        <v>3593</v>
      </c>
      <c r="H4884"/>
      <c r="I4884"/>
    </row>
    <row r="4885" spans="1:9">
      <c r="A4885" t="s">
        <v>1699</v>
      </c>
      <c r="B4885" t="s">
        <v>2054</v>
      </c>
      <c r="C4885" t="s">
        <v>2198</v>
      </c>
      <c r="D4885" t="s">
        <v>3316</v>
      </c>
      <c r="E4885" s="48">
        <v>46599</v>
      </c>
      <c r="F4885" t="s">
        <v>2398</v>
      </c>
      <c r="G4885" t="s">
        <v>3594</v>
      </c>
      <c r="H4885"/>
      <c r="I4885"/>
    </row>
    <row r="4886" spans="1:9">
      <c r="A4886" t="s">
        <v>1699</v>
      </c>
      <c r="B4886" t="s">
        <v>2054</v>
      </c>
      <c r="C4886" t="s">
        <v>2198</v>
      </c>
      <c r="D4886" t="s">
        <v>3316</v>
      </c>
      <c r="E4886" s="48">
        <v>46235</v>
      </c>
      <c r="F4886" t="s">
        <v>2604</v>
      </c>
      <c r="G4886" t="s">
        <v>4114</v>
      </c>
      <c r="H4886"/>
      <c r="I4886"/>
    </row>
    <row r="4887" spans="1:9">
      <c r="A4887" t="s">
        <v>1699</v>
      </c>
      <c r="B4887" t="s">
        <v>2054</v>
      </c>
      <c r="C4887" t="s">
        <v>2198</v>
      </c>
      <c r="D4887" t="s">
        <v>3316</v>
      </c>
      <c r="E4887" s="48">
        <v>46238</v>
      </c>
      <c r="F4887" t="s">
        <v>2867</v>
      </c>
      <c r="G4887" t="s">
        <v>4249</v>
      </c>
      <c r="H4887"/>
      <c r="I4887"/>
    </row>
    <row r="4888" spans="1:9">
      <c r="A4888" t="s">
        <v>1699</v>
      </c>
      <c r="B4888" t="s">
        <v>2054</v>
      </c>
      <c r="C4888" t="s">
        <v>2198</v>
      </c>
      <c r="D4888" t="s">
        <v>3316</v>
      </c>
      <c r="E4888" s="48">
        <v>46238</v>
      </c>
      <c r="F4888" t="s">
        <v>2867</v>
      </c>
      <c r="G4888" t="s">
        <v>4250</v>
      </c>
      <c r="H4888"/>
      <c r="I4888"/>
    </row>
    <row r="4889" spans="1:9">
      <c r="A4889" t="s">
        <v>1699</v>
      </c>
      <c r="B4889" t="s">
        <v>2054</v>
      </c>
      <c r="C4889" t="s">
        <v>2198</v>
      </c>
      <c r="D4889" t="s">
        <v>3316</v>
      </c>
      <c r="E4889" s="48">
        <v>46238</v>
      </c>
      <c r="F4889" t="s">
        <v>2867</v>
      </c>
      <c r="G4889" t="s">
        <v>4251</v>
      </c>
      <c r="H4889"/>
      <c r="I4889"/>
    </row>
    <row r="4890" spans="1:9">
      <c r="A4890" t="s">
        <v>1699</v>
      </c>
      <c r="B4890" t="s">
        <v>2054</v>
      </c>
      <c r="C4890" t="s">
        <v>2198</v>
      </c>
      <c r="D4890" t="s">
        <v>3316</v>
      </c>
      <c r="E4890" s="48">
        <v>46238</v>
      </c>
      <c r="F4890" t="s">
        <v>2867</v>
      </c>
      <c r="G4890" t="s">
        <v>4252</v>
      </c>
      <c r="H4890"/>
      <c r="I4890"/>
    </row>
    <row r="4891" spans="1:9">
      <c r="A4891" t="s">
        <v>1699</v>
      </c>
      <c r="B4891" t="s">
        <v>2054</v>
      </c>
      <c r="C4891" t="s">
        <v>2198</v>
      </c>
      <c r="D4891" t="s">
        <v>3316</v>
      </c>
      <c r="E4891" s="48">
        <v>46238</v>
      </c>
      <c r="F4891" t="s">
        <v>2867</v>
      </c>
      <c r="G4891" t="s">
        <v>4253</v>
      </c>
      <c r="H4891"/>
      <c r="I4891"/>
    </row>
    <row r="4892" spans="1:9">
      <c r="A4892" t="s">
        <v>1699</v>
      </c>
      <c r="B4892" t="s">
        <v>2054</v>
      </c>
      <c r="C4892" t="s">
        <v>2198</v>
      </c>
      <c r="D4892" t="s">
        <v>3316</v>
      </c>
      <c r="E4892" s="48">
        <v>46238</v>
      </c>
      <c r="F4892" t="s">
        <v>2867</v>
      </c>
      <c r="G4892" t="s">
        <v>4254</v>
      </c>
      <c r="H4892"/>
      <c r="I4892"/>
    </row>
    <row r="4893" spans="1:9">
      <c r="A4893" t="s">
        <v>1699</v>
      </c>
      <c r="B4893" t="s">
        <v>2054</v>
      </c>
      <c r="C4893" t="s">
        <v>2198</v>
      </c>
      <c r="D4893" t="s">
        <v>3316</v>
      </c>
      <c r="E4893" s="48">
        <v>46239</v>
      </c>
      <c r="F4893" t="s">
        <v>2846</v>
      </c>
      <c r="G4893" t="s">
        <v>4116</v>
      </c>
      <c r="H4893"/>
      <c r="I4893"/>
    </row>
    <row r="4894" spans="1:9">
      <c r="A4894" t="s">
        <v>1699</v>
      </c>
      <c r="B4894" t="s">
        <v>2054</v>
      </c>
      <c r="C4894" t="s">
        <v>2198</v>
      </c>
      <c r="D4894" t="s">
        <v>3316</v>
      </c>
      <c r="E4894" s="48">
        <v>46239</v>
      </c>
      <c r="F4894" t="s">
        <v>2846</v>
      </c>
      <c r="G4894" t="s">
        <v>4117</v>
      </c>
      <c r="H4894"/>
      <c r="I4894"/>
    </row>
    <row r="4895" spans="1:9">
      <c r="A4895" t="s">
        <v>1699</v>
      </c>
      <c r="B4895" t="s">
        <v>2054</v>
      </c>
      <c r="C4895" t="s">
        <v>2198</v>
      </c>
      <c r="D4895" t="s">
        <v>3316</v>
      </c>
      <c r="E4895" s="48">
        <v>46239</v>
      </c>
      <c r="F4895" t="s">
        <v>2846</v>
      </c>
      <c r="G4895" t="s">
        <v>4118</v>
      </c>
      <c r="H4895"/>
      <c r="I4895"/>
    </row>
    <row r="4896" spans="1:9">
      <c r="A4896" t="s">
        <v>1699</v>
      </c>
      <c r="B4896" t="s">
        <v>2054</v>
      </c>
      <c r="C4896" t="s">
        <v>2198</v>
      </c>
      <c r="D4896" t="s">
        <v>3316</v>
      </c>
      <c r="E4896" s="48">
        <v>46239</v>
      </c>
      <c r="F4896" t="s">
        <v>2846</v>
      </c>
      <c r="G4896" t="s">
        <v>4119</v>
      </c>
      <c r="H4896"/>
      <c r="I4896"/>
    </row>
    <row r="4897" spans="1:9">
      <c r="A4897" t="s">
        <v>1699</v>
      </c>
      <c r="B4897" t="s">
        <v>2054</v>
      </c>
      <c r="C4897" t="s">
        <v>2198</v>
      </c>
      <c r="D4897" t="s">
        <v>3316</v>
      </c>
      <c r="E4897" s="48">
        <v>46239</v>
      </c>
      <c r="F4897" t="s">
        <v>2846</v>
      </c>
      <c r="G4897" t="s">
        <v>4120</v>
      </c>
      <c r="H4897"/>
      <c r="I4897"/>
    </row>
    <row r="4898" spans="1:9">
      <c r="A4898" t="s">
        <v>1699</v>
      </c>
      <c r="B4898" t="s">
        <v>2054</v>
      </c>
      <c r="C4898" t="s">
        <v>2198</v>
      </c>
      <c r="D4898" t="s">
        <v>3316</v>
      </c>
      <c r="E4898" s="48">
        <v>46239</v>
      </c>
      <c r="F4898" t="s">
        <v>2846</v>
      </c>
      <c r="G4898" t="s">
        <v>4121</v>
      </c>
      <c r="H4898"/>
      <c r="I4898"/>
    </row>
    <row r="4899" spans="1:9">
      <c r="A4899" t="s">
        <v>1699</v>
      </c>
      <c r="B4899" t="s">
        <v>2054</v>
      </c>
      <c r="C4899" t="s">
        <v>2198</v>
      </c>
      <c r="D4899" t="s">
        <v>3316</v>
      </c>
      <c r="E4899" s="48">
        <v>46241</v>
      </c>
      <c r="F4899" t="s">
        <v>2562</v>
      </c>
      <c r="G4899" t="s">
        <v>4125</v>
      </c>
      <c r="H4899"/>
      <c r="I4899"/>
    </row>
    <row r="4900" spans="1:9">
      <c r="A4900" t="s">
        <v>1699</v>
      </c>
      <c r="B4900" t="s">
        <v>2054</v>
      </c>
      <c r="C4900" t="s">
        <v>2198</v>
      </c>
      <c r="D4900" t="s">
        <v>3316</v>
      </c>
      <c r="E4900" s="48">
        <v>46247</v>
      </c>
      <c r="F4900" t="s">
        <v>2538</v>
      </c>
      <c r="G4900" t="s">
        <v>4441</v>
      </c>
      <c r="H4900"/>
      <c r="I4900"/>
    </row>
    <row r="4901" spans="1:9">
      <c r="A4901" t="s">
        <v>1699</v>
      </c>
      <c r="B4901" t="s">
        <v>2054</v>
      </c>
      <c r="C4901" t="s">
        <v>2198</v>
      </c>
      <c r="D4901" t="s">
        <v>3316</v>
      </c>
      <c r="E4901" s="48">
        <v>46248</v>
      </c>
      <c r="F4901" t="s">
        <v>2106</v>
      </c>
      <c r="G4901" t="s">
        <v>3873</v>
      </c>
      <c r="H4901"/>
      <c r="I4901"/>
    </row>
    <row r="4902" spans="1:9">
      <c r="A4902" t="s">
        <v>1699</v>
      </c>
      <c r="B4902" t="s">
        <v>2054</v>
      </c>
      <c r="C4902" t="s">
        <v>2198</v>
      </c>
      <c r="D4902" t="s">
        <v>3316</v>
      </c>
      <c r="E4902" s="48">
        <v>46249</v>
      </c>
      <c r="F4902" t="s">
        <v>2458</v>
      </c>
      <c r="G4902" t="s">
        <v>3434</v>
      </c>
      <c r="H4902"/>
      <c r="I4902"/>
    </row>
    <row r="4903" spans="1:9">
      <c r="A4903" t="s">
        <v>1699</v>
      </c>
      <c r="B4903" t="s">
        <v>2054</v>
      </c>
      <c r="C4903" t="s">
        <v>2198</v>
      </c>
      <c r="D4903" t="s">
        <v>3316</v>
      </c>
      <c r="E4903" s="48">
        <v>46249</v>
      </c>
      <c r="F4903" t="s">
        <v>2458</v>
      </c>
      <c r="G4903" t="s">
        <v>3435</v>
      </c>
      <c r="H4903"/>
      <c r="I4903"/>
    </row>
    <row r="4904" spans="1:9">
      <c r="A4904" t="s">
        <v>1699</v>
      </c>
      <c r="B4904" t="s">
        <v>2054</v>
      </c>
      <c r="C4904" t="s">
        <v>2198</v>
      </c>
      <c r="D4904" t="s">
        <v>3316</v>
      </c>
      <c r="E4904" s="48">
        <v>46249</v>
      </c>
      <c r="F4904" t="s">
        <v>2458</v>
      </c>
      <c r="G4904" t="s">
        <v>3436</v>
      </c>
      <c r="H4904"/>
      <c r="I4904"/>
    </row>
    <row r="4905" spans="1:9">
      <c r="A4905" t="s">
        <v>1699</v>
      </c>
      <c r="B4905" t="s">
        <v>2054</v>
      </c>
      <c r="C4905" t="s">
        <v>2198</v>
      </c>
      <c r="D4905" t="s">
        <v>3316</v>
      </c>
      <c r="E4905" s="48">
        <v>46249</v>
      </c>
      <c r="F4905" t="s">
        <v>2458</v>
      </c>
      <c r="G4905" t="s">
        <v>3437</v>
      </c>
      <c r="H4905"/>
      <c r="I4905"/>
    </row>
    <row r="4906" spans="1:9">
      <c r="A4906" t="s">
        <v>1699</v>
      </c>
      <c r="B4906" t="s">
        <v>2054</v>
      </c>
      <c r="C4906" t="s">
        <v>2198</v>
      </c>
      <c r="D4906" t="s">
        <v>3316</v>
      </c>
      <c r="E4906" s="48">
        <v>46249</v>
      </c>
      <c r="F4906" t="s">
        <v>2458</v>
      </c>
      <c r="G4906" t="s">
        <v>3438</v>
      </c>
      <c r="H4906"/>
      <c r="I4906"/>
    </row>
    <row r="4907" spans="1:9">
      <c r="A4907" t="s">
        <v>1699</v>
      </c>
      <c r="B4907" t="s">
        <v>2054</v>
      </c>
      <c r="C4907" t="s">
        <v>2198</v>
      </c>
      <c r="D4907" t="s">
        <v>3316</v>
      </c>
      <c r="E4907" s="48">
        <v>46249</v>
      </c>
      <c r="F4907" t="s">
        <v>2458</v>
      </c>
      <c r="G4907" t="s">
        <v>3439</v>
      </c>
      <c r="H4907"/>
      <c r="I4907"/>
    </row>
    <row r="4908" spans="1:9">
      <c r="A4908" t="s">
        <v>1699</v>
      </c>
      <c r="B4908" t="s">
        <v>2054</v>
      </c>
      <c r="C4908" t="s">
        <v>2198</v>
      </c>
      <c r="D4908" t="s">
        <v>3316</v>
      </c>
      <c r="E4908" s="48">
        <v>46249</v>
      </c>
      <c r="F4908" t="s">
        <v>2458</v>
      </c>
      <c r="G4908" t="s">
        <v>3440</v>
      </c>
      <c r="H4908"/>
      <c r="I4908"/>
    </row>
    <row r="4909" spans="1:9">
      <c r="A4909" t="s">
        <v>1699</v>
      </c>
      <c r="B4909" t="s">
        <v>2054</v>
      </c>
      <c r="C4909" t="s">
        <v>2198</v>
      </c>
      <c r="D4909" t="s">
        <v>3316</v>
      </c>
      <c r="E4909" s="48">
        <v>46249</v>
      </c>
      <c r="F4909" t="s">
        <v>2458</v>
      </c>
      <c r="G4909" t="s">
        <v>3441</v>
      </c>
      <c r="H4909"/>
      <c r="I4909"/>
    </row>
    <row r="4910" spans="1:9">
      <c r="A4910" t="s">
        <v>1699</v>
      </c>
      <c r="B4910" t="s">
        <v>2054</v>
      </c>
      <c r="C4910" t="s">
        <v>2198</v>
      </c>
      <c r="D4910" t="s">
        <v>3316</v>
      </c>
      <c r="E4910" s="48">
        <v>46249</v>
      </c>
      <c r="F4910" t="s">
        <v>2458</v>
      </c>
      <c r="G4910" t="s">
        <v>3442</v>
      </c>
      <c r="H4910"/>
      <c r="I4910"/>
    </row>
    <row r="4911" spans="1:9">
      <c r="A4911" t="s">
        <v>1699</v>
      </c>
      <c r="B4911" t="s">
        <v>2054</v>
      </c>
      <c r="C4911" t="s">
        <v>2198</v>
      </c>
      <c r="D4911" t="s">
        <v>3316</v>
      </c>
      <c r="E4911" s="48">
        <v>46249</v>
      </c>
      <c r="F4911" t="s">
        <v>2458</v>
      </c>
      <c r="G4911" t="s">
        <v>3443</v>
      </c>
      <c r="H4911"/>
      <c r="I4911"/>
    </row>
    <row r="4912" spans="1:9">
      <c r="A4912" t="s">
        <v>1699</v>
      </c>
      <c r="B4912" t="s">
        <v>2054</v>
      </c>
      <c r="C4912" t="s">
        <v>2198</v>
      </c>
      <c r="D4912" t="s">
        <v>3316</v>
      </c>
      <c r="E4912" s="48">
        <v>46249</v>
      </c>
      <c r="F4912" t="s">
        <v>2458</v>
      </c>
      <c r="G4912" t="s">
        <v>3444</v>
      </c>
      <c r="H4912"/>
      <c r="I4912"/>
    </row>
    <row r="4913" spans="1:9">
      <c r="A4913" t="s">
        <v>1699</v>
      </c>
      <c r="B4913" t="s">
        <v>2054</v>
      </c>
      <c r="C4913" t="s">
        <v>2198</v>
      </c>
      <c r="D4913" t="s">
        <v>3316</v>
      </c>
      <c r="E4913" s="48">
        <v>46251</v>
      </c>
      <c r="F4913" t="s">
        <v>3330</v>
      </c>
      <c r="G4913" t="s">
        <v>5243</v>
      </c>
      <c r="H4913"/>
      <c r="I4913"/>
    </row>
    <row r="4914" spans="1:9">
      <c r="A4914" t="s">
        <v>1699</v>
      </c>
      <c r="B4914" t="s">
        <v>2054</v>
      </c>
      <c r="C4914" t="s">
        <v>2198</v>
      </c>
      <c r="D4914" t="s">
        <v>3316</v>
      </c>
      <c r="E4914" s="48">
        <v>46252</v>
      </c>
      <c r="F4914" t="s">
        <v>2689</v>
      </c>
      <c r="G4914" t="s">
        <v>3999</v>
      </c>
      <c r="H4914"/>
      <c r="I4914"/>
    </row>
    <row r="4915" spans="1:9">
      <c r="A4915" t="s">
        <v>1699</v>
      </c>
      <c r="B4915" t="s">
        <v>2054</v>
      </c>
      <c r="C4915" t="s">
        <v>2198</v>
      </c>
      <c r="D4915" t="s">
        <v>3316</v>
      </c>
      <c r="E4915" s="48">
        <v>46255</v>
      </c>
      <c r="F4915" t="s">
        <v>3331</v>
      </c>
      <c r="G4915" t="s">
        <v>3600</v>
      </c>
      <c r="H4915"/>
      <c r="I4915"/>
    </row>
    <row r="4916" spans="1:9">
      <c r="A4916" t="s">
        <v>1699</v>
      </c>
      <c r="B4916" t="s">
        <v>2054</v>
      </c>
      <c r="C4916" t="s">
        <v>2198</v>
      </c>
      <c r="D4916" t="s">
        <v>3316</v>
      </c>
      <c r="E4916" s="48">
        <v>46258</v>
      </c>
      <c r="F4916" t="s">
        <v>2111</v>
      </c>
      <c r="G4916" t="s">
        <v>4010</v>
      </c>
      <c r="H4916"/>
      <c r="I4916"/>
    </row>
    <row r="4917" spans="1:9">
      <c r="A4917" t="s">
        <v>1699</v>
      </c>
      <c r="B4917" t="s">
        <v>2054</v>
      </c>
      <c r="C4917" t="s">
        <v>2198</v>
      </c>
      <c r="D4917" t="s">
        <v>3316</v>
      </c>
      <c r="E4917" s="48">
        <v>46258</v>
      </c>
      <c r="F4917" t="s">
        <v>2111</v>
      </c>
      <c r="G4917" t="s">
        <v>4011</v>
      </c>
      <c r="H4917"/>
      <c r="I4917"/>
    </row>
    <row r="4918" spans="1:9">
      <c r="A4918" t="s">
        <v>1699</v>
      </c>
      <c r="B4918" t="s">
        <v>2054</v>
      </c>
      <c r="C4918" t="s">
        <v>2198</v>
      </c>
      <c r="D4918" t="s">
        <v>3316</v>
      </c>
      <c r="E4918" s="48">
        <v>46258</v>
      </c>
      <c r="F4918" t="s">
        <v>2111</v>
      </c>
      <c r="G4918" t="s">
        <v>4012</v>
      </c>
      <c r="H4918"/>
      <c r="I4918"/>
    </row>
    <row r="4919" spans="1:9">
      <c r="A4919" t="s">
        <v>1699</v>
      </c>
      <c r="B4919" t="s">
        <v>2054</v>
      </c>
      <c r="C4919" t="s">
        <v>2198</v>
      </c>
      <c r="D4919" t="s">
        <v>3316</v>
      </c>
      <c r="E4919" s="48">
        <v>46258</v>
      </c>
      <c r="F4919" t="s">
        <v>2111</v>
      </c>
      <c r="G4919" t="s">
        <v>4013</v>
      </c>
      <c r="H4919"/>
      <c r="I4919"/>
    </row>
    <row r="4920" spans="1:9">
      <c r="A4920" t="s">
        <v>1699</v>
      </c>
      <c r="B4920" t="s">
        <v>2054</v>
      </c>
      <c r="C4920" t="s">
        <v>2198</v>
      </c>
      <c r="D4920" t="s">
        <v>3316</v>
      </c>
      <c r="E4920" s="48">
        <v>46259</v>
      </c>
      <c r="F4920" t="s">
        <v>2172</v>
      </c>
      <c r="G4920" t="s">
        <v>3608</v>
      </c>
      <c r="H4920"/>
      <c r="I4920"/>
    </row>
    <row r="4921" spans="1:9">
      <c r="A4921" t="s">
        <v>1699</v>
      </c>
      <c r="B4921" t="s">
        <v>2054</v>
      </c>
      <c r="C4921" t="s">
        <v>2198</v>
      </c>
      <c r="D4921" t="s">
        <v>3316</v>
      </c>
      <c r="E4921" s="48">
        <v>46260</v>
      </c>
      <c r="F4921" t="s">
        <v>2173</v>
      </c>
      <c r="G4921" t="s">
        <v>4136</v>
      </c>
      <c r="H4921"/>
      <c r="I4921"/>
    </row>
    <row r="4922" spans="1:9">
      <c r="A4922" t="s">
        <v>1699</v>
      </c>
      <c r="B4922" t="s">
        <v>2054</v>
      </c>
      <c r="C4922" t="s">
        <v>2198</v>
      </c>
      <c r="D4922" t="s">
        <v>3316</v>
      </c>
      <c r="E4922" s="48">
        <v>46261</v>
      </c>
      <c r="F4922" t="s">
        <v>2661</v>
      </c>
      <c r="G4922" t="s">
        <v>4277</v>
      </c>
      <c r="H4922"/>
      <c r="I4922"/>
    </row>
    <row r="4923" spans="1:9">
      <c r="A4923" t="s">
        <v>1699</v>
      </c>
      <c r="B4923" t="s">
        <v>2054</v>
      </c>
      <c r="C4923" t="s">
        <v>2198</v>
      </c>
      <c r="D4923" t="s">
        <v>3316</v>
      </c>
      <c r="E4923" s="48">
        <v>46261</v>
      </c>
      <c r="F4923" t="s">
        <v>2661</v>
      </c>
      <c r="G4923" t="s">
        <v>4278</v>
      </c>
      <c r="H4923"/>
      <c r="I4923"/>
    </row>
    <row r="4924" spans="1:9">
      <c r="A4924" t="s">
        <v>1699</v>
      </c>
      <c r="B4924" t="s">
        <v>2054</v>
      </c>
      <c r="C4924" t="s">
        <v>2198</v>
      </c>
      <c r="D4924" t="s">
        <v>3316</v>
      </c>
      <c r="E4924" s="48">
        <v>46261</v>
      </c>
      <c r="F4924" t="s">
        <v>2661</v>
      </c>
      <c r="G4924" t="s">
        <v>4279</v>
      </c>
      <c r="H4924"/>
      <c r="I4924"/>
    </row>
    <row r="4925" spans="1:9">
      <c r="A4925" t="s">
        <v>1699</v>
      </c>
      <c r="B4925" t="s">
        <v>2054</v>
      </c>
      <c r="C4925" t="s">
        <v>2198</v>
      </c>
      <c r="D4925" t="s">
        <v>3316</v>
      </c>
      <c r="E4925" s="48">
        <v>46261</v>
      </c>
      <c r="F4925" t="s">
        <v>2661</v>
      </c>
      <c r="G4925" t="s">
        <v>4280</v>
      </c>
      <c r="H4925"/>
      <c r="I4925"/>
    </row>
    <row r="4926" spans="1:9">
      <c r="A4926" t="s">
        <v>1699</v>
      </c>
      <c r="B4926" t="s">
        <v>2054</v>
      </c>
      <c r="C4926" t="s">
        <v>2198</v>
      </c>
      <c r="D4926" t="s">
        <v>3316</v>
      </c>
      <c r="E4926" s="48">
        <v>46261</v>
      </c>
      <c r="F4926" t="s">
        <v>2661</v>
      </c>
      <c r="G4926" t="s">
        <v>4281</v>
      </c>
      <c r="H4926"/>
      <c r="I4926"/>
    </row>
    <row r="4927" spans="1:9">
      <c r="A4927" t="s">
        <v>1699</v>
      </c>
      <c r="B4927" t="s">
        <v>2054</v>
      </c>
      <c r="C4927" t="s">
        <v>2198</v>
      </c>
      <c r="D4927" t="s">
        <v>3316</v>
      </c>
      <c r="E4927" s="48">
        <v>46261</v>
      </c>
      <c r="F4927" t="s">
        <v>2661</v>
      </c>
      <c r="G4927" t="s">
        <v>4282</v>
      </c>
      <c r="H4927"/>
      <c r="I4927"/>
    </row>
    <row r="4928" spans="1:9">
      <c r="A4928" t="s">
        <v>1699</v>
      </c>
      <c r="B4928" t="s">
        <v>2054</v>
      </c>
      <c r="C4928" t="s">
        <v>2198</v>
      </c>
      <c r="D4928" t="s">
        <v>3316</v>
      </c>
      <c r="E4928" s="48">
        <v>46261</v>
      </c>
      <c r="F4928" t="s">
        <v>2661</v>
      </c>
      <c r="G4928" t="s">
        <v>4283</v>
      </c>
      <c r="H4928"/>
      <c r="I4928"/>
    </row>
    <row r="4929" spans="1:9">
      <c r="A4929" t="s">
        <v>1699</v>
      </c>
      <c r="B4929" t="s">
        <v>2054</v>
      </c>
      <c r="C4929" t="s">
        <v>2198</v>
      </c>
      <c r="D4929" t="s">
        <v>3316</v>
      </c>
      <c r="E4929" s="48">
        <v>46261</v>
      </c>
      <c r="F4929" t="s">
        <v>2661</v>
      </c>
      <c r="G4929" t="s">
        <v>4284</v>
      </c>
      <c r="H4929"/>
      <c r="I4929"/>
    </row>
    <row r="4930" spans="1:9">
      <c r="A4930" t="s">
        <v>1699</v>
      </c>
      <c r="B4930" t="s">
        <v>2054</v>
      </c>
      <c r="C4930" t="s">
        <v>2198</v>
      </c>
      <c r="D4930" t="s">
        <v>3316</v>
      </c>
      <c r="E4930" s="48">
        <v>46261</v>
      </c>
      <c r="F4930" t="s">
        <v>2661</v>
      </c>
      <c r="G4930" t="s">
        <v>4285</v>
      </c>
      <c r="H4930"/>
      <c r="I4930"/>
    </row>
    <row r="4931" spans="1:9">
      <c r="A4931" t="s">
        <v>1699</v>
      </c>
      <c r="B4931" t="s">
        <v>2054</v>
      </c>
      <c r="C4931" t="s">
        <v>2198</v>
      </c>
      <c r="D4931" t="s">
        <v>3316</v>
      </c>
      <c r="E4931" s="48">
        <v>46262</v>
      </c>
      <c r="F4931" t="s">
        <v>2305</v>
      </c>
      <c r="G4931" t="s">
        <v>3893</v>
      </c>
      <c r="H4931"/>
      <c r="I4931"/>
    </row>
    <row r="4932" spans="1:9">
      <c r="A4932" t="s">
        <v>1699</v>
      </c>
      <c r="B4932" t="s">
        <v>2054</v>
      </c>
      <c r="C4932" t="s">
        <v>2198</v>
      </c>
      <c r="D4932" t="s">
        <v>3316</v>
      </c>
      <c r="E4932" s="48">
        <v>46273</v>
      </c>
      <c r="F4932" t="s">
        <v>3332</v>
      </c>
      <c r="G4932" t="s">
        <v>3620</v>
      </c>
      <c r="H4932"/>
      <c r="I4932"/>
    </row>
    <row r="4933" spans="1:9">
      <c r="A4933" t="s">
        <v>1699</v>
      </c>
      <c r="B4933" t="s">
        <v>2054</v>
      </c>
      <c r="C4933" t="s">
        <v>2198</v>
      </c>
      <c r="D4933" t="s">
        <v>3316</v>
      </c>
      <c r="E4933" s="48">
        <v>46274</v>
      </c>
      <c r="F4933" t="s">
        <v>2404</v>
      </c>
      <c r="G4933" t="s">
        <v>3990</v>
      </c>
      <c r="H4933"/>
      <c r="I4933"/>
    </row>
    <row r="4934" spans="1:9">
      <c r="A4934" t="s">
        <v>1699</v>
      </c>
      <c r="B4934" t="s">
        <v>2054</v>
      </c>
      <c r="C4934" t="s">
        <v>2198</v>
      </c>
      <c r="D4934" t="s">
        <v>3316</v>
      </c>
      <c r="E4934" s="48">
        <v>46274</v>
      </c>
      <c r="F4934" t="s">
        <v>2404</v>
      </c>
      <c r="G4934" t="s">
        <v>3991</v>
      </c>
      <c r="H4934"/>
      <c r="I4934"/>
    </row>
    <row r="4935" spans="1:9">
      <c r="A4935" t="s">
        <v>1699</v>
      </c>
      <c r="B4935" t="s">
        <v>2054</v>
      </c>
      <c r="C4935" t="s">
        <v>2198</v>
      </c>
      <c r="D4935" t="s">
        <v>3316</v>
      </c>
      <c r="E4935" s="48">
        <v>46274</v>
      </c>
      <c r="F4935" t="s">
        <v>2404</v>
      </c>
      <c r="G4935" t="s">
        <v>3992</v>
      </c>
      <c r="H4935"/>
      <c r="I4935"/>
    </row>
    <row r="4936" spans="1:9">
      <c r="A4936" t="s">
        <v>1699</v>
      </c>
      <c r="B4936" t="s">
        <v>2054</v>
      </c>
      <c r="C4936" t="s">
        <v>2198</v>
      </c>
      <c r="D4936" t="s">
        <v>3316</v>
      </c>
      <c r="E4936" s="48">
        <v>46274</v>
      </c>
      <c r="F4936" t="s">
        <v>2404</v>
      </c>
      <c r="G4936" t="s">
        <v>3993</v>
      </c>
      <c r="H4936"/>
      <c r="I4936"/>
    </row>
    <row r="4937" spans="1:9">
      <c r="A4937" t="s">
        <v>1699</v>
      </c>
      <c r="B4937" t="s">
        <v>2054</v>
      </c>
      <c r="C4937" t="s">
        <v>2198</v>
      </c>
      <c r="D4937" t="s">
        <v>3316</v>
      </c>
      <c r="E4937" s="48">
        <v>46274</v>
      </c>
      <c r="F4937" t="s">
        <v>2404</v>
      </c>
      <c r="G4937" t="s">
        <v>3994</v>
      </c>
      <c r="H4937"/>
      <c r="I4937"/>
    </row>
    <row r="4938" spans="1:9">
      <c r="A4938" t="s">
        <v>1699</v>
      </c>
      <c r="B4938" t="s">
        <v>2054</v>
      </c>
      <c r="C4938" t="s">
        <v>2198</v>
      </c>
      <c r="D4938" t="s">
        <v>3316</v>
      </c>
      <c r="E4938" s="48">
        <v>46275</v>
      </c>
      <c r="F4938" t="s">
        <v>3333</v>
      </c>
      <c r="G4938" t="s">
        <v>5244</v>
      </c>
      <c r="H4938"/>
      <c r="I4938"/>
    </row>
    <row r="4939" spans="1:9">
      <c r="A4939" t="s">
        <v>1699</v>
      </c>
      <c r="B4939" t="s">
        <v>2054</v>
      </c>
      <c r="C4939" t="s">
        <v>2198</v>
      </c>
      <c r="D4939" t="s">
        <v>3316</v>
      </c>
      <c r="E4939" s="48">
        <v>46275</v>
      </c>
      <c r="F4939" t="s">
        <v>3333</v>
      </c>
      <c r="G4939" t="s">
        <v>5245</v>
      </c>
      <c r="H4939"/>
      <c r="I4939"/>
    </row>
    <row r="4940" spans="1:9">
      <c r="A4940" t="s">
        <v>1699</v>
      </c>
      <c r="B4940" t="s">
        <v>2054</v>
      </c>
      <c r="C4940" t="s">
        <v>2198</v>
      </c>
      <c r="D4940" t="s">
        <v>3316</v>
      </c>
      <c r="E4940" s="48">
        <v>46275</v>
      </c>
      <c r="F4940" t="s">
        <v>3333</v>
      </c>
      <c r="G4940" t="s">
        <v>5246</v>
      </c>
      <c r="H4940"/>
      <c r="I4940"/>
    </row>
    <row r="4941" spans="1:9">
      <c r="A4941" t="s">
        <v>1699</v>
      </c>
      <c r="B4941" t="s">
        <v>2054</v>
      </c>
      <c r="C4941" t="s">
        <v>2198</v>
      </c>
      <c r="D4941" t="s">
        <v>3316</v>
      </c>
      <c r="E4941" s="48">
        <v>46275</v>
      </c>
      <c r="F4941" t="s">
        <v>3333</v>
      </c>
      <c r="G4941" t="s">
        <v>5247</v>
      </c>
      <c r="H4941"/>
      <c r="I4941"/>
    </row>
    <row r="4942" spans="1:9">
      <c r="A4942" t="s">
        <v>1699</v>
      </c>
      <c r="B4942" t="s">
        <v>2054</v>
      </c>
      <c r="C4942" t="s">
        <v>2198</v>
      </c>
      <c r="D4942" t="s">
        <v>3316</v>
      </c>
      <c r="E4942" s="48">
        <v>46275</v>
      </c>
      <c r="F4942" t="s">
        <v>3333</v>
      </c>
      <c r="G4942" t="s">
        <v>5248</v>
      </c>
      <c r="H4942"/>
      <c r="I4942"/>
    </row>
    <row r="4943" spans="1:9">
      <c r="A4943" t="s">
        <v>1699</v>
      </c>
      <c r="B4943" t="s">
        <v>2054</v>
      </c>
      <c r="C4943" t="s">
        <v>2198</v>
      </c>
      <c r="D4943" t="s">
        <v>3316</v>
      </c>
      <c r="E4943" s="48">
        <v>46275</v>
      </c>
      <c r="F4943" t="s">
        <v>3333</v>
      </c>
      <c r="G4943" t="s">
        <v>5249</v>
      </c>
      <c r="H4943"/>
      <c r="I4943"/>
    </row>
    <row r="4944" spans="1:9">
      <c r="A4944" t="s">
        <v>1699</v>
      </c>
      <c r="B4944" t="s">
        <v>2054</v>
      </c>
      <c r="C4944" t="s">
        <v>2198</v>
      </c>
      <c r="D4944" t="s">
        <v>3316</v>
      </c>
      <c r="E4944" s="48">
        <v>46275</v>
      </c>
      <c r="F4944" t="s">
        <v>3333</v>
      </c>
      <c r="G4944" t="s">
        <v>5250</v>
      </c>
      <c r="H4944"/>
      <c r="I4944"/>
    </row>
    <row r="4945" spans="1:9">
      <c r="A4945" t="s">
        <v>1699</v>
      </c>
      <c r="B4945" t="s">
        <v>2054</v>
      </c>
      <c r="C4945" t="s">
        <v>2198</v>
      </c>
      <c r="D4945" t="s">
        <v>3316</v>
      </c>
      <c r="E4945" s="48">
        <v>46275</v>
      </c>
      <c r="F4945" t="s">
        <v>3333</v>
      </c>
      <c r="G4945" t="s">
        <v>5251</v>
      </c>
      <c r="H4945"/>
      <c r="I4945"/>
    </row>
    <row r="4946" spans="1:9">
      <c r="A4946" t="s">
        <v>1699</v>
      </c>
      <c r="B4946" t="s">
        <v>2054</v>
      </c>
      <c r="C4946" t="s">
        <v>2198</v>
      </c>
      <c r="D4946" t="s">
        <v>3316</v>
      </c>
      <c r="E4946" s="48">
        <v>46275</v>
      </c>
      <c r="F4946" t="s">
        <v>3333</v>
      </c>
      <c r="G4946" t="s">
        <v>5252</v>
      </c>
      <c r="H4946"/>
      <c r="I4946"/>
    </row>
    <row r="4947" spans="1:9">
      <c r="A4947" t="s">
        <v>1699</v>
      </c>
      <c r="B4947" t="s">
        <v>2054</v>
      </c>
      <c r="C4947" t="s">
        <v>2198</v>
      </c>
      <c r="D4947" t="s">
        <v>3316</v>
      </c>
      <c r="E4947" s="48">
        <v>46276</v>
      </c>
      <c r="F4947" t="s">
        <v>2183</v>
      </c>
      <c r="G4947" t="s">
        <v>4456</v>
      </c>
      <c r="H4947"/>
      <c r="I4947"/>
    </row>
    <row r="4948" spans="1:9">
      <c r="A4948" t="s">
        <v>1699</v>
      </c>
      <c r="B4948" t="s">
        <v>2054</v>
      </c>
      <c r="C4948" t="s">
        <v>2198</v>
      </c>
      <c r="D4948" t="s">
        <v>3316</v>
      </c>
      <c r="E4948" s="48">
        <v>46277</v>
      </c>
      <c r="F4948" t="s">
        <v>2691</v>
      </c>
      <c r="G4948" t="s">
        <v>4457</v>
      </c>
      <c r="H4948"/>
      <c r="I4948"/>
    </row>
    <row r="4949" spans="1:9">
      <c r="A4949" t="s">
        <v>1699</v>
      </c>
      <c r="B4949" t="s">
        <v>2054</v>
      </c>
      <c r="C4949" t="s">
        <v>2198</v>
      </c>
      <c r="D4949" t="s">
        <v>3316</v>
      </c>
      <c r="E4949" s="48">
        <v>46277</v>
      </c>
      <c r="F4949" t="s">
        <v>2691</v>
      </c>
      <c r="G4949" t="s">
        <v>4458</v>
      </c>
      <c r="H4949"/>
      <c r="I4949"/>
    </row>
    <row r="4950" spans="1:9">
      <c r="A4950" t="s">
        <v>1699</v>
      </c>
      <c r="B4950" t="s">
        <v>2054</v>
      </c>
      <c r="C4950" t="s">
        <v>2198</v>
      </c>
      <c r="D4950" t="s">
        <v>3316</v>
      </c>
      <c r="E4950" s="48">
        <v>46277</v>
      </c>
      <c r="F4950" t="s">
        <v>2691</v>
      </c>
      <c r="G4950" t="s">
        <v>4459</v>
      </c>
      <c r="H4950"/>
      <c r="I4950"/>
    </row>
    <row r="4951" spans="1:9">
      <c r="A4951" t="s">
        <v>1699</v>
      </c>
      <c r="B4951" t="s">
        <v>2054</v>
      </c>
      <c r="C4951" t="s">
        <v>2198</v>
      </c>
      <c r="D4951" t="s">
        <v>3316</v>
      </c>
      <c r="E4951" s="48">
        <v>46277</v>
      </c>
      <c r="F4951" t="s">
        <v>2691</v>
      </c>
      <c r="G4951" t="s">
        <v>4460</v>
      </c>
      <c r="H4951"/>
      <c r="I4951"/>
    </row>
    <row r="4952" spans="1:9">
      <c r="A4952" t="s">
        <v>1699</v>
      </c>
      <c r="B4952" t="s">
        <v>2054</v>
      </c>
      <c r="C4952" t="s">
        <v>2198</v>
      </c>
      <c r="D4952" t="s">
        <v>3316</v>
      </c>
      <c r="E4952" s="48">
        <v>46279</v>
      </c>
      <c r="F4952" t="s">
        <v>2589</v>
      </c>
      <c r="G4952" t="s">
        <v>3634</v>
      </c>
      <c r="H4952"/>
      <c r="I4952"/>
    </row>
    <row r="4953" spans="1:9">
      <c r="A4953" t="s">
        <v>1699</v>
      </c>
      <c r="B4953" t="s">
        <v>2054</v>
      </c>
      <c r="C4953" t="s">
        <v>2198</v>
      </c>
      <c r="D4953" t="s">
        <v>3316</v>
      </c>
      <c r="E4953" s="48">
        <v>46279</v>
      </c>
      <c r="F4953" t="s">
        <v>2589</v>
      </c>
      <c r="G4953" t="s">
        <v>3662</v>
      </c>
      <c r="H4953"/>
      <c r="I4953"/>
    </row>
    <row r="4954" spans="1:9">
      <c r="A4954" t="s">
        <v>1699</v>
      </c>
      <c r="B4954" t="s">
        <v>2054</v>
      </c>
      <c r="C4954" t="s">
        <v>2198</v>
      </c>
      <c r="D4954" t="s">
        <v>3316</v>
      </c>
      <c r="E4954" s="48">
        <v>46280</v>
      </c>
      <c r="F4954" t="s">
        <v>2416</v>
      </c>
      <c r="G4954" t="s">
        <v>3635</v>
      </c>
      <c r="H4954"/>
      <c r="I4954"/>
    </row>
    <row r="4955" spans="1:9">
      <c r="A4955" t="s">
        <v>1699</v>
      </c>
      <c r="B4955" t="s">
        <v>2054</v>
      </c>
      <c r="C4955" t="s">
        <v>2198</v>
      </c>
      <c r="D4955" t="s">
        <v>3316</v>
      </c>
      <c r="E4955" s="48">
        <v>46280</v>
      </c>
      <c r="F4955" t="s">
        <v>2416</v>
      </c>
      <c r="G4955" t="s">
        <v>3636</v>
      </c>
      <c r="H4955"/>
      <c r="I4955"/>
    </row>
    <row r="4956" spans="1:9">
      <c r="A4956" t="s">
        <v>1699</v>
      </c>
      <c r="B4956" t="s">
        <v>2054</v>
      </c>
      <c r="C4956" t="s">
        <v>2198</v>
      </c>
      <c r="D4956" t="s">
        <v>3316</v>
      </c>
      <c r="E4956" s="48">
        <v>46280</v>
      </c>
      <c r="F4956" t="s">
        <v>2416</v>
      </c>
      <c r="G4956" t="s">
        <v>3637</v>
      </c>
      <c r="H4956"/>
      <c r="I4956"/>
    </row>
    <row r="4957" spans="1:9">
      <c r="A4957" t="s">
        <v>1699</v>
      </c>
      <c r="B4957" t="s">
        <v>2054</v>
      </c>
      <c r="C4957" t="s">
        <v>2198</v>
      </c>
      <c r="D4957" t="s">
        <v>3316</v>
      </c>
      <c r="E4957" s="48">
        <v>46280</v>
      </c>
      <c r="F4957" t="s">
        <v>2416</v>
      </c>
      <c r="G4957" t="s">
        <v>3638</v>
      </c>
      <c r="H4957"/>
      <c r="I4957"/>
    </row>
    <row r="4958" spans="1:9">
      <c r="A4958" t="s">
        <v>1699</v>
      </c>
      <c r="B4958" t="s">
        <v>2054</v>
      </c>
      <c r="C4958" t="s">
        <v>2198</v>
      </c>
      <c r="D4958" t="s">
        <v>3316</v>
      </c>
      <c r="E4958" s="48">
        <v>46280</v>
      </c>
      <c r="F4958" t="s">
        <v>2416</v>
      </c>
      <c r="G4958" t="s">
        <v>3639</v>
      </c>
      <c r="H4958"/>
      <c r="I4958"/>
    </row>
    <row r="4959" spans="1:9">
      <c r="A4959" t="s">
        <v>1699</v>
      </c>
      <c r="B4959" t="s">
        <v>2054</v>
      </c>
      <c r="C4959" t="s">
        <v>2198</v>
      </c>
      <c r="D4959" t="s">
        <v>3316</v>
      </c>
      <c r="E4959" s="48">
        <v>46280</v>
      </c>
      <c r="F4959" t="s">
        <v>2416</v>
      </c>
      <c r="G4959" t="s">
        <v>3640</v>
      </c>
      <c r="H4959"/>
      <c r="I4959"/>
    </row>
    <row r="4960" spans="1:9">
      <c r="A4960" t="s">
        <v>1699</v>
      </c>
      <c r="B4960" t="s">
        <v>2054</v>
      </c>
      <c r="C4960" t="s">
        <v>2198</v>
      </c>
      <c r="D4960" t="s">
        <v>3316</v>
      </c>
      <c r="E4960" s="48">
        <v>46281</v>
      </c>
      <c r="F4960" t="s">
        <v>2642</v>
      </c>
      <c r="G4960" t="s">
        <v>4379</v>
      </c>
      <c r="H4960"/>
      <c r="I4960"/>
    </row>
    <row r="4961" spans="1:9">
      <c r="A4961" t="s">
        <v>1699</v>
      </c>
      <c r="B4961" t="s">
        <v>2054</v>
      </c>
      <c r="C4961" t="s">
        <v>2198</v>
      </c>
      <c r="D4961" t="s">
        <v>3316</v>
      </c>
      <c r="E4961" s="48">
        <v>46281</v>
      </c>
      <c r="F4961" t="s">
        <v>2642</v>
      </c>
      <c r="G4961" t="s">
        <v>4380</v>
      </c>
      <c r="H4961"/>
      <c r="I4961"/>
    </row>
    <row r="4962" spans="1:9">
      <c r="A4962" t="s">
        <v>1699</v>
      </c>
      <c r="B4962" t="s">
        <v>2054</v>
      </c>
      <c r="C4962" t="s">
        <v>2198</v>
      </c>
      <c r="D4962" t="s">
        <v>3316</v>
      </c>
      <c r="E4962" s="48">
        <v>46282</v>
      </c>
      <c r="F4962" t="s">
        <v>2365</v>
      </c>
      <c r="G4962" t="s">
        <v>3915</v>
      </c>
      <c r="H4962"/>
      <c r="I4962"/>
    </row>
    <row r="4963" spans="1:9">
      <c r="A4963" t="s">
        <v>1699</v>
      </c>
      <c r="B4963" t="s">
        <v>2054</v>
      </c>
      <c r="C4963" t="s">
        <v>2198</v>
      </c>
      <c r="D4963" t="s">
        <v>3316</v>
      </c>
      <c r="E4963" s="48">
        <v>46282</v>
      </c>
      <c r="F4963" t="s">
        <v>2365</v>
      </c>
      <c r="G4963" t="s">
        <v>3916</v>
      </c>
      <c r="H4963"/>
      <c r="I4963"/>
    </row>
    <row r="4964" spans="1:9">
      <c r="A4964" t="s">
        <v>1699</v>
      </c>
      <c r="B4964" t="s">
        <v>2054</v>
      </c>
      <c r="C4964" t="s">
        <v>2198</v>
      </c>
      <c r="D4964" t="s">
        <v>3316</v>
      </c>
      <c r="E4964" s="48">
        <v>46282</v>
      </c>
      <c r="F4964" t="s">
        <v>2365</v>
      </c>
      <c r="G4964" t="s">
        <v>3917</v>
      </c>
      <c r="H4964"/>
      <c r="I4964"/>
    </row>
    <row r="4965" spans="1:9">
      <c r="A4965" t="s">
        <v>1699</v>
      </c>
      <c r="B4965" t="s">
        <v>2054</v>
      </c>
      <c r="C4965" t="s">
        <v>2198</v>
      </c>
      <c r="D4965" t="s">
        <v>3316</v>
      </c>
      <c r="E4965" s="48">
        <v>46282</v>
      </c>
      <c r="F4965" t="s">
        <v>2365</v>
      </c>
      <c r="G4965" t="s">
        <v>3918</v>
      </c>
      <c r="H4965"/>
      <c r="I4965"/>
    </row>
    <row r="4966" spans="1:9">
      <c r="A4966" t="s">
        <v>1699</v>
      </c>
      <c r="B4966" t="s">
        <v>2054</v>
      </c>
      <c r="C4966" t="s">
        <v>2198</v>
      </c>
      <c r="D4966" t="s">
        <v>3316</v>
      </c>
      <c r="E4966" s="48">
        <v>46282</v>
      </c>
      <c r="F4966" t="s">
        <v>2365</v>
      </c>
      <c r="G4966" t="s">
        <v>3919</v>
      </c>
      <c r="H4966"/>
      <c r="I4966"/>
    </row>
    <row r="4967" spans="1:9">
      <c r="A4967" t="s">
        <v>1699</v>
      </c>
      <c r="B4967" t="s">
        <v>2054</v>
      </c>
      <c r="C4967" t="s">
        <v>2198</v>
      </c>
      <c r="D4967" t="s">
        <v>3316</v>
      </c>
      <c r="E4967" s="48">
        <v>46283</v>
      </c>
      <c r="F4967" t="s">
        <v>2569</v>
      </c>
      <c r="G4967" t="s">
        <v>6329</v>
      </c>
      <c r="H4967"/>
      <c r="I4967"/>
    </row>
    <row r="4968" spans="1:9">
      <c r="A4968" t="s">
        <v>1699</v>
      </c>
      <c r="B4968" t="s">
        <v>2054</v>
      </c>
      <c r="C4968" t="s">
        <v>2198</v>
      </c>
      <c r="D4968" t="s">
        <v>3316</v>
      </c>
      <c r="E4968" s="48">
        <v>46283</v>
      </c>
      <c r="F4968" t="s">
        <v>2569</v>
      </c>
      <c r="G4968" t="s">
        <v>6330</v>
      </c>
      <c r="H4968"/>
      <c r="I4968"/>
    </row>
    <row r="4969" spans="1:9">
      <c r="A4969" t="s">
        <v>1699</v>
      </c>
      <c r="B4969" t="s">
        <v>2054</v>
      </c>
      <c r="C4969" t="s">
        <v>2198</v>
      </c>
      <c r="D4969" t="s">
        <v>3316</v>
      </c>
      <c r="E4969" s="48">
        <v>46283</v>
      </c>
      <c r="F4969" t="s">
        <v>2569</v>
      </c>
      <c r="G4969" t="s">
        <v>6334</v>
      </c>
      <c r="H4969"/>
      <c r="I4969"/>
    </row>
    <row r="4970" spans="1:9">
      <c r="A4970" t="s">
        <v>1699</v>
      </c>
      <c r="B4970" t="s">
        <v>2054</v>
      </c>
      <c r="C4970" t="s">
        <v>2198</v>
      </c>
      <c r="D4970" t="s">
        <v>3316</v>
      </c>
      <c r="E4970" s="48">
        <v>46286</v>
      </c>
      <c r="F4970" t="s">
        <v>1708</v>
      </c>
      <c r="G4970" t="s">
        <v>6350</v>
      </c>
      <c r="H4970"/>
      <c r="I4970"/>
    </row>
    <row r="4971" spans="1:9">
      <c r="A4971" t="s">
        <v>1699</v>
      </c>
      <c r="B4971" t="s">
        <v>2054</v>
      </c>
      <c r="C4971" t="s">
        <v>2198</v>
      </c>
      <c r="D4971" t="s">
        <v>3316</v>
      </c>
      <c r="E4971" s="48">
        <v>46286</v>
      </c>
      <c r="F4971" t="s">
        <v>1708</v>
      </c>
      <c r="G4971" t="s">
        <v>6352</v>
      </c>
      <c r="H4971"/>
      <c r="I4971"/>
    </row>
    <row r="4972" spans="1:9">
      <c r="A4972" t="s">
        <v>1699</v>
      </c>
      <c r="B4972" t="s">
        <v>2054</v>
      </c>
      <c r="C4972" t="s">
        <v>2198</v>
      </c>
      <c r="D4972" t="s">
        <v>3316</v>
      </c>
      <c r="E4972" s="48">
        <v>46286</v>
      </c>
      <c r="F4972" t="s">
        <v>1708</v>
      </c>
      <c r="G4972" t="s">
        <v>6351</v>
      </c>
      <c r="H4972"/>
      <c r="I4972"/>
    </row>
    <row r="4973" spans="1:9">
      <c r="A4973" t="s">
        <v>1699</v>
      </c>
      <c r="B4973" t="s">
        <v>2054</v>
      </c>
      <c r="C4973" t="s">
        <v>2198</v>
      </c>
      <c r="D4973" t="s">
        <v>3316</v>
      </c>
      <c r="E4973" s="48">
        <v>46287</v>
      </c>
      <c r="F4973" t="s">
        <v>2128</v>
      </c>
      <c r="G4973" t="s">
        <v>6335</v>
      </c>
      <c r="H4973"/>
      <c r="I4973"/>
    </row>
    <row r="4974" spans="1:9">
      <c r="A4974" t="s">
        <v>1699</v>
      </c>
      <c r="B4974" t="s">
        <v>2054</v>
      </c>
      <c r="C4974" t="s">
        <v>2198</v>
      </c>
      <c r="D4974" t="s">
        <v>3316</v>
      </c>
      <c r="E4974" s="48">
        <v>46287</v>
      </c>
      <c r="F4974" t="s">
        <v>2128</v>
      </c>
      <c r="G4974" t="s">
        <v>3642</v>
      </c>
      <c r="H4974"/>
      <c r="I4974"/>
    </row>
    <row r="4975" spans="1:9">
      <c r="A4975" t="s">
        <v>1699</v>
      </c>
      <c r="B4975" t="s">
        <v>2054</v>
      </c>
      <c r="C4975" t="s">
        <v>2198</v>
      </c>
      <c r="D4975" t="s">
        <v>3316</v>
      </c>
      <c r="E4975" s="48">
        <v>46288</v>
      </c>
      <c r="F4975" t="s">
        <v>6623</v>
      </c>
      <c r="G4975" t="s">
        <v>6533</v>
      </c>
      <c r="H4975"/>
      <c r="I4975"/>
    </row>
    <row r="4976" spans="1:9">
      <c r="A4976" t="s">
        <v>1699</v>
      </c>
      <c r="B4976" t="s">
        <v>2054</v>
      </c>
      <c r="C4976" t="s">
        <v>2198</v>
      </c>
      <c r="D4976" t="s">
        <v>3316</v>
      </c>
      <c r="E4976" s="48">
        <v>46288</v>
      </c>
      <c r="F4976" t="s">
        <v>6623</v>
      </c>
      <c r="G4976" t="s">
        <v>6534</v>
      </c>
      <c r="H4976"/>
      <c r="I4976"/>
    </row>
    <row r="4977" spans="1:9">
      <c r="A4977" t="s">
        <v>1699</v>
      </c>
      <c r="B4977" t="s">
        <v>2054</v>
      </c>
      <c r="C4977" t="s">
        <v>2198</v>
      </c>
      <c r="D4977" t="s">
        <v>3316</v>
      </c>
      <c r="E4977" s="48">
        <v>46288</v>
      </c>
      <c r="F4977" t="s">
        <v>6623</v>
      </c>
      <c r="G4977" t="s">
        <v>6299</v>
      </c>
      <c r="H4977"/>
      <c r="I4977"/>
    </row>
    <row r="4978" spans="1:9">
      <c r="A4978" t="s">
        <v>1699</v>
      </c>
      <c r="B4978" t="s">
        <v>2054</v>
      </c>
      <c r="C4978" t="s">
        <v>2198</v>
      </c>
      <c r="D4978" t="s">
        <v>3316</v>
      </c>
      <c r="E4978" s="48">
        <v>46288</v>
      </c>
      <c r="F4978" t="s">
        <v>6623</v>
      </c>
      <c r="G4978" t="s">
        <v>6300</v>
      </c>
      <c r="H4978"/>
      <c r="I4978"/>
    </row>
    <row r="4979" spans="1:9">
      <c r="A4979" t="s">
        <v>1699</v>
      </c>
      <c r="B4979" t="s">
        <v>2054</v>
      </c>
      <c r="C4979" t="s">
        <v>2198</v>
      </c>
      <c r="D4979" t="s">
        <v>3316</v>
      </c>
      <c r="E4979" s="48">
        <v>46288</v>
      </c>
      <c r="F4979" t="s">
        <v>6623</v>
      </c>
      <c r="G4979" t="s">
        <v>6535</v>
      </c>
      <c r="H4979"/>
      <c r="I4979"/>
    </row>
    <row r="4980" spans="1:9">
      <c r="A4980" t="s">
        <v>1699</v>
      </c>
      <c r="B4980" t="s">
        <v>2054</v>
      </c>
      <c r="C4980" t="s">
        <v>2198</v>
      </c>
      <c r="D4980" t="s">
        <v>3316</v>
      </c>
      <c r="E4980" s="48">
        <v>46288</v>
      </c>
      <c r="F4980" t="s">
        <v>6623</v>
      </c>
      <c r="G4980" t="s">
        <v>6529</v>
      </c>
      <c r="H4980"/>
      <c r="I4980"/>
    </row>
    <row r="4981" spans="1:9">
      <c r="A4981" t="s">
        <v>1699</v>
      </c>
      <c r="B4981" t="s">
        <v>2054</v>
      </c>
      <c r="C4981" t="s">
        <v>2198</v>
      </c>
      <c r="D4981" t="s">
        <v>3316</v>
      </c>
      <c r="E4981" s="48">
        <v>46288</v>
      </c>
      <c r="F4981" t="s">
        <v>6623</v>
      </c>
      <c r="G4981" t="s">
        <v>6531</v>
      </c>
      <c r="H4981"/>
      <c r="I4981"/>
    </row>
    <row r="4982" spans="1:9">
      <c r="A4982" t="s">
        <v>1699</v>
      </c>
      <c r="B4982" t="s">
        <v>2054</v>
      </c>
      <c r="C4982" t="s">
        <v>2198</v>
      </c>
      <c r="D4982" t="s">
        <v>3316</v>
      </c>
      <c r="E4982" s="48">
        <v>46288</v>
      </c>
      <c r="F4982" t="s">
        <v>6623</v>
      </c>
      <c r="G4982" t="s">
        <v>6530</v>
      </c>
      <c r="H4982"/>
      <c r="I4982"/>
    </row>
    <row r="4983" spans="1:9">
      <c r="A4983" t="s">
        <v>1699</v>
      </c>
      <c r="B4983" t="s">
        <v>2054</v>
      </c>
      <c r="C4983" t="s">
        <v>2198</v>
      </c>
      <c r="D4983" t="s">
        <v>3316</v>
      </c>
      <c r="E4983" s="48">
        <v>46288</v>
      </c>
      <c r="F4983" t="s">
        <v>6623</v>
      </c>
      <c r="G4983" t="s">
        <v>6532</v>
      </c>
      <c r="H4983"/>
      <c r="I4983"/>
    </row>
    <row r="4984" spans="1:9">
      <c r="A4984" t="s">
        <v>1699</v>
      </c>
      <c r="B4984" t="s">
        <v>2054</v>
      </c>
      <c r="C4984" t="s">
        <v>2198</v>
      </c>
      <c r="D4984" t="s">
        <v>3316</v>
      </c>
      <c r="E4984" s="48">
        <v>46289</v>
      </c>
      <c r="F4984" t="s">
        <v>6439</v>
      </c>
      <c r="G4984" t="s">
        <v>4468</v>
      </c>
      <c r="H4984"/>
      <c r="I4984"/>
    </row>
    <row r="4985" spans="1:9">
      <c r="A4985" t="s">
        <v>1699</v>
      </c>
      <c r="B4985" t="s">
        <v>2054</v>
      </c>
      <c r="C4985" t="s">
        <v>2198</v>
      </c>
      <c r="D4985" t="s">
        <v>3316</v>
      </c>
      <c r="E4985" s="48">
        <v>46289</v>
      </c>
      <c r="F4985" t="s">
        <v>6439</v>
      </c>
      <c r="G4985" t="s">
        <v>4463</v>
      </c>
      <c r="H4985"/>
      <c r="I4985"/>
    </row>
    <row r="4986" spans="1:9">
      <c r="A4986" t="s">
        <v>1699</v>
      </c>
      <c r="B4986" t="s">
        <v>2054</v>
      </c>
      <c r="C4986" t="s">
        <v>2198</v>
      </c>
      <c r="D4986" t="s">
        <v>3316</v>
      </c>
      <c r="E4986" s="48">
        <v>46289</v>
      </c>
      <c r="F4986" t="s">
        <v>6439</v>
      </c>
      <c r="G4986" t="s">
        <v>4465</v>
      </c>
      <c r="H4986"/>
      <c r="I4986"/>
    </row>
    <row r="4987" spans="1:9">
      <c r="A4987" t="s">
        <v>1699</v>
      </c>
      <c r="B4987" t="s">
        <v>2054</v>
      </c>
      <c r="C4987" t="s">
        <v>2198</v>
      </c>
      <c r="D4987" t="s">
        <v>3316</v>
      </c>
      <c r="E4987" s="48">
        <v>46289</v>
      </c>
      <c r="F4987" t="s">
        <v>6439</v>
      </c>
      <c r="G4987" t="s">
        <v>4466</v>
      </c>
      <c r="H4987"/>
      <c r="I4987"/>
    </row>
    <row r="4988" spans="1:9">
      <c r="A4988" t="s">
        <v>1699</v>
      </c>
      <c r="B4988" t="s">
        <v>2054</v>
      </c>
      <c r="C4988" t="s">
        <v>2198</v>
      </c>
      <c r="D4988" t="s">
        <v>3316</v>
      </c>
      <c r="E4988" s="48">
        <v>46289</v>
      </c>
      <c r="F4988" t="s">
        <v>6439</v>
      </c>
      <c r="G4988" t="s">
        <v>6320</v>
      </c>
      <c r="H4988"/>
      <c r="I4988"/>
    </row>
    <row r="4989" spans="1:9">
      <c r="A4989" t="s">
        <v>1699</v>
      </c>
      <c r="B4989" t="s">
        <v>2054</v>
      </c>
      <c r="C4989" t="s">
        <v>2198</v>
      </c>
      <c r="D4989" t="s">
        <v>3316</v>
      </c>
      <c r="E4989" s="48">
        <v>46289</v>
      </c>
      <c r="F4989" t="s">
        <v>6439</v>
      </c>
      <c r="G4989" t="s">
        <v>6321</v>
      </c>
      <c r="H4989"/>
      <c r="I4989"/>
    </row>
    <row r="4990" spans="1:9">
      <c r="A4990" t="s">
        <v>1699</v>
      </c>
      <c r="B4990" t="s">
        <v>2054</v>
      </c>
      <c r="C4990" t="s">
        <v>2198</v>
      </c>
      <c r="D4990" t="s">
        <v>3316</v>
      </c>
      <c r="E4990" s="48">
        <v>46289</v>
      </c>
      <c r="F4990" t="s">
        <v>6439</v>
      </c>
      <c r="G4990" t="s">
        <v>4467</v>
      </c>
      <c r="H4990"/>
      <c r="I4990"/>
    </row>
    <row r="4991" spans="1:9">
      <c r="A4991" t="s">
        <v>1699</v>
      </c>
      <c r="B4991" t="s">
        <v>2054</v>
      </c>
      <c r="C4991" t="s">
        <v>2198</v>
      </c>
      <c r="D4991" t="s">
        <v>3316</v>
      </c>
      <c r="E4991" s="48">
        <v>46289</v>
      </c>
      <c r="F4991" t="s">
        <v>6439</v>
      </c>
      <c r="G4991" t="s">
        <v>4464</v>
      </c>
      <c r="H4991"/>
      <c r="I4991"/>
    </row>
    <row r="4992" spans="1:9">
      <c r="A4992" t="s">
        <v>1699</v>
      </c>
      <c r="B4992" t="s">
        <v>2054</v>
      </c>
      <c r="C4992" t="s">
        <v>2198</v>
      </c>
      <c r="D4992" t="s">
        <v>3316</v>
      </c>
      <c r="E4992" s="48">
        <v>46289</v>
      </c>
      <c r="F4992" t="s">
        <v>6439</v>
      </c>
      <c r="G4992" t="s">
        <v>6364</v>
      </c>
      <c r="H4992"/>
      <c r="I4992"/>
    </row>
    <row r="4993" spans="1:7" customFormat="1">
      <c r="A4993" t="s">
        <v>1699</v>
      </c>
      <c r="B4993" t="s">
        <v>2054</v>
      </c>
      <c r="C4993" t="s">
        <v>2198</v>
      </c>
      <c r="D4993" t="s">
        <v>3316</v>
      </c>
      <c r="E4993" s="48">
        <v>46289</v>
      </c>
      <c r="F4993" t="s">
        <v>6439</v>
      </c>
      <c r="G4993" t="s">
        <v>6561</v>
      </c>
    </row>
    <row r="4994" spans="1:7" customFormat="1">
      <c r="A4994" t="s">
        <v>1699</v>
      </c>
      <c r="B4994" t="s">
        <v>2054</v>
      </c>
      <c r="C4994" t="s">
        <v>2198</v>
      </c>
      <c r="D4994" t="s">
        <v>3316</v>
      </c>
      <c r="E4994" s="48">
        <v>46289</v>
      </c>
      <c r="F4994" t="s">
        <v>6439</v>
      </c>
      <c r="G4994" t="s">
        <v>6470</v>
      </c>
    </row>
    <row r="4995" spans="1:7" customFormat="1">
      <c r="A4995" t="s">
        <v>1699</v>
      </c>
      <c r="B4995" t="s">
        <v>2054</v>
      </c>
      <c r="C4995" t="s">
        <v>2198</v>
      </c>
      <c r="D4995" t="s">
        <v>3316</v>
      </c>
      <c r="E4995" s="48">
        <v>46289</v>
      </c>
      <c r="F4995" t="s">
        <v>6439</v>
      </c>
      <c r="G4995" t="s">
        <v>6562</v>
      </c>
    </row>
    <row r="4996" spans="1:7" customFormat="1">
      <c r="A4996" t="s">
        <v>1699</v>
      </c>
      <c r="B4996" t="s">
        <v>2054</v>
      </c>
      <c r="C4996" t="s">
        <v>2198</v>
      </c>
      <c r="D4996" t="s">
        <v>3316</v>
      </c>
      <c r="E4996" s="48">
        <v>46290</v>
      </c>
      <c r="F4996" t="s">
        <v>2129</v>
      </c>
      <c r="G4996" t="s">
        <v>5337</v>
      </c>
    </row>
    <row r="4997" spans="1:7" customFormat="1">
      <c r="A4997" t="s">
        <v>1699</v>
      </c>
      <c r="B4997" t="s">
        <v>2054</v>
      </c>
      <c r="C4997" t="s">
        <v>2198</v>
      </c>
      <c r="D4997" t="s">
        <v>3316</v>
      </c>
      <c r="E4997" s="48">
        <v>46290</v>
      </c>
      <c r="F4997" t="s">
        <v>2129</v>
      </c>
      <c r="G4997" t="s">
        <v>5338</v>
      </c>
    </row>
    <row r="4998" spans="1:7" customFormat="1">
      <c r="A4998" t="s">
        <v>1699</v>
      </c>
      <c r="B4998" t="s">
        <v>2054</v>
      </c>
      <c r="C4998" t="s">
        <v>2198</v>
      </c>
      <c r="D4998" t="s">
        <v>3316</v>
      </c>
      <c r="E4998" s="48">
        <v>46291</v>
      </c>
      <c r="F4998" t="s">
        <v>6438</v>
      </c>
      <c r="G4998" t="s">
        <v>6446</v>
      </c>
    </row>
    <row r="4999" spans="1:7" customFormat="1">
      <c r="A4999" t="s">
        <v>1699</v>
      </c>
      <c r="B4999" t="s">
        <v>2130</v>
      </c>
      <c r="C4999" t="s">
        <v>2198</v>
      </c>
      <c r="D4999" t="s">
        <v>3316</v>
      </c>
      <c r="E4999" s="48">
        <v>46162</v>
      </c>
      <c r="F4999" t="s">
        <v>3334</v>
      </c>
      <c r="G4999" t="s">
        <v>5254</v>
      </c>
    </row>
    <row r="5000" spans="1:7" customFormat="1">
      <c r="A5000" t="s">
        <v>1699</v>
      </c>
      <c r="B5000" t="s">
        <v>2130</v>
      </c>
      <c r="C5000" t="s">
        <v>2198</v>
      </c>
      <c r="D5000" t="s">
        <v>3316</v>
      </c>
      <c r="E5000" s="48">
        <v>46163</v>
      </c>
      <c r="F5000" t="s">
        <v>3335</v>
      </c>
      <c r="G5000" t="s">
        <v>5255</v>
      </c>
    </row>
    <row r="5001" spans="1:7" customFormat="1">
      <c r="A5001" t="s">
        <v>1699</v>
      </c>
      <c r="B5001" t="s">
        <v>2130</v>
      </c>
      <c r="C5001" t="s">
        <v>2198</v>
      </c>
      <c r="D5001" t="s">
        <v>3316</v>
      </c>
      <c r="E5001" s="48">
        <v>46172</v>
      </c>
      <c r="F5001" t="s">
        <v>2422</v>
      </c>
      <c r="G5001" t="s">
        <v>4630</v>
      </c>
    </row>
    <row r="5002" spans="1:7" customFormat="1">
      <c r="A5002" t="s">
        <v>1699</v>
      </c>
      <c r="B5002" t="s">
        <v>2130</v>
      </c>
      <c r="C5002" t="s">
        <v>2198</v>
      </c>
      <c r="D5002" t="s">
        <v>3316</v>
      </c>
      <c r="E5002" s="48">
        <v>46172</v>
      </c>
      <c r="F5002" t="s">
        <v>2422</v>
      </c>
      <c r="G5002" t="s">
        <v>4631</v>
      </c>
    </row>
    <row r="5003" spans="1:7" customFormat="1">
      <c r="A5003" t="s">
        <v>1699</v>
      </c>
      <c r="B5003" t="s">
        <v>2130</v>
      </c>
      <c r="C5003" t="s">
        <v>2198</v>
      </c>
      <c r="D5003" t="s">
        <v>3316</v>
      </c>
      <c r="E5003" s="48">
        <v>46176</v>
      </c>
      <c r="F5003" t="s">
        <v>2070</v>
      </c>
    </row>
    <row r="5004" spans="1:7" customFormat="1">
      <c r="A5004" t="s">
        <v>1699</v>
      </c>
      <c r="B5004" t="s">
        <v>2130</v>
      </c>
      <c r="C5004" t="s">
        <v>2198</v>
      </c>
      <c r="D5004" t="s">
        <v>3316</v>
      </c>
      <c r="E5004" s="48">
        <v>46177</v>
      </c>
      <c r="F5004" t="s">
        <v>2070</v>
      </c>
    </row>
    <row r="5005" spans="1:7" customFormat="1">
      <c r="A5005" t="s">
        <v>1699</v>
      </c>
      <c r="B5005" t="s">
        <v>2130</v>
      </c>
      <c r="C5005" t="s">
        <v>2198</v>
      </c>
      <c r="D5005" t="s">
        <v>3316</v>
      </c>
      <c r="E5005" s="48">
        <v>46178</v>
      </c>
      <c r="F5005" t="s">
        <v>2070</v>
      </c>
    </row>
    <row r="5006" spans="1:7" customFormat="1">
      <c r="A5006" t="s">
        <v>1699</v>
      </c>
      <c r="B5006" t="s">
        <v>2130</v>
      </c>
      <c r="C5006" t="s">
        <v>2198</v>
      </c>
      <c r="D5006" t="s">
        <v>3316</v>
      </c>
      <c r="E5006" s="48">
        <v>46179</v>
      </c>
      <c r="F5006" t="s">
        <v>2070</v>
      </c>
    </row>
    <row r="5007" spans="1:7" customFormat="1">
      <c r="A5007" t="s">
        <v>1699</v>
      </c>
      <c r="B5007" t="s">
        <v>2130</v>
      </c>
      <c r="C5007" t="s">
        <v>2198</v>
      </c>
      <c r="D5007" t="s">
        <v>3316</v>
      </c>
      <c r="E5007" s="48">
        <v>46180</v>
      </c>
      <c r="F5007" t="s">
        <v>2070</v>
      </c>
    </row>
    <row r="5008" spans="1:7" customFormat="1">
      <c r="A5008" t="s">
        <v>1699</v>
      </c>
      <c r="B5008" t="s">
        <v>2130</v>
      </c>
      <c r="C5008" t="s">
        <v>2198</v>
      </c>
      <c r="D5008" t="s">
        <v>3316</v>
      </c>
      <c r="E5008" s="48">
        <v>46181</v>
      </c>
      <c r="F5008" t="s">
        <v>2070</v>
      </c>
    </row>
    <row r="5009" spans="1:9">
      <c r="A5009" t="s">
        <v>1699</v>
      </c>
      <c r="B5009" t="s">
        <v>2130</v>
      </c>
      <c r="C5009" t="s">
        <v>2198</v>
      </c>
      <c r="D5009" t="s">
        <v>3316</v>
      </c>
      <c r="E5009" s="48">
        <v>46184</v>
      </c>
      <c r="F5009" t="s">
        <v>2327</v>
      </c>
      <c r="G5009" t="s">
        <v>4638</v>
      </c>
      <c r="H5009"/>
      <c r="I5009"/>
    </row>
    <row r="5010" spans="1:9">
      <c r="A5010" t="s">
        <v>1699</v>
      </c>
      <c r="B5010" t="s">
        <v>2130</v>
      </c>
      <c r="C5010" t="s">
        <v>2198</v>
      </c>
      <c r="D5010" t="s">
        <v>3316</v>
      </c>
      <c r="E5010" s="48">
        <v>46184</v>
      </c>
      <c r="F5010" t="s">
        <v>2327</v>
      </c>
      <c r="G5010" t="s">
        <v>4639</v>
      </c>
      <c r="H5010"/>
      <c r="I5010"/>
    </row>
    <row r="5011" spans="1:9">
      <c r="A5011" t="s">
        <v>1699</v>
      </c>
      <c r="B5011" t="s">
        <v>2130</v>
      </c>
      <c r="C5011" t="s">
        <v>2198</v>
      </c>
      <c r="D5011" t="s">
        <v>3316</v>
      </c>
      <c r="E5011" s="48">
        <v>46184</v>
      </c>
      <c r="F5011" t="s">
        <v>2327</v>
      </c>
      <c r="G5011" t="s">
        <v>4640</v>
      </c>
      <c r="H5011"/>
      <c r="I5011"/>
    </row>
    <row r="5012" spans="1:9">
      <c r="A5012" t="s">
        <v>1699</v>
      </c>
      <c r="B5012" t="s">
        <v>2130</v>
      </c>
      <c r="C5012" t="s">
        <v>2198</v>
      </c>
      <c r="D5012" t="s">
        <v>3316</v>
      </c>
      <c r="E5012" s="48">
        <v>46184</v>
      </c>
      <c r="F5012" t="s">
        <v>2327</v>
      </c>
      <c r="G5012" t="s">
        <v>4641</v>
      </c>
      <c r="H5012"/>
      <c r="I5012"/>
    </row>
    <row r="5013" spans="1:9">
      <c r="A5013" t="s">
        <v>1699</v>
      </c>
      <c r="B5013" t="s">
        <v>2130</v>
      </c>
      <c r="C5013" t="s">
        <v>2198</v>
      </c>
      <c r="D5013" t="s">
        <v>3316</v>
      </c>
      <c r="E5013" s="48">
        <v>46184</v>
      </c>
      <c r="F5013" t="s">
        <v>2327</v>
      </c>
      <c r="G5013" t="s">
        <v>4642</v>
      </c>
      <c r="H5013"/>
      <c r="I5013"/>
    </row>
    <row r="5014" spans="1:9">
      <c r="A5014" t="s">
        <v>1699</v>
      </c>
      <c r="B5014" t="s">
        <v>2130</v>
      </c>
      <c r="C5014" t="s">
        <v>2198</v>
      </c>
      <c r="D5014" t="s">
        <v>3316</v>
      </c>
      <c r="E5014" s="48">
        <v>46184</v>
      </c>
      <c r="F5014" t="s">
        <v>2327</v>
      </c>
      <c r="G5014" t="s">
        <v>4643</v>
      </c>
      <c r="H5014"/>
      <c r="I5014"/>
    </row>
    <row r="5015" spans="1:9">
      <c r="A5015" t="s">
        <v>1699</v>
      </c>
      <c r="B5015" t="s">
        <v>2130</v>
      </c>
      <c r="C5015" t="s">
        <v>2198</v>
      </c>
      <c r="D5015" t="s">
        <v>3316</v>
      </c>
      <c r="E5015" s="48">
        <v>46184</v>
      </c>
      <c r="F5015" t="s">
        <v>2327</v>
      </c>
      <c r="G5015" t="s">
        <v>5256</v>
      </c>
      <c r="H5015"/>
      <c r="I5015"/>
    </row>
    <row r="5016" spans="1:9">
      <c r="A5016" t="s">
        <v>1699</v>
      </c>
      <c r="B5016" t="s">
        <v>2130</v>
      </c>
      <c r="C5016" t="s">
        <v>2198</v>
      </c>
      <c r="D5016" t="s">
        <v>3316</v>
      </c>
      <c r="E5016" s="48">
        <v>46184</v>
      </c>
      <c r="F5016" t="s">
        <v>2327</v>
      </c>
      <c r="G5016" t="s">
        <v>5257</v>
      </c>
      <c r="H5016"/>
      <c r="I5016"/>
    </row>
    <row r="5017" spans="1:9">
      <c r="A5017" t="s">
        <v>1699</v>
      </c>
      <c r="B5017" t="s">
        <v>2130</v>
      </c>
      <c r="C5017" t="s">
        <v>2198</v>
      </c>
      <c r="D5017" t="s">
        <v>3316</v>
      </c>
      <c r="E5017" s="48">
        <v>46185</v>
      </c>
      <c r="F5017" t="s">
        <v>2373</v>
      </c>
      <c r="G5017" t="s">
        <v>3384</v>
      </c>
      <c r="H5017"/>
      <c r="I5017"/>
    </row>
    <row r="5018" spans="1:9">
      <c r="A5018" t="s">
        <v>1699</v>
      </c>
      <c r="B5018" t="s">
        <v>2130</v>
      </c>
      <c r="C5018" t="s">
        <v>2198</v>
      </c>
      <c r="D5018" t="s">
        <v>3316</v>
      </c>
      <c r="E5018" s="48">
        <v>46185</v>
      </c>
      <c r="F5018" t="s">
        <v>2373</v>
      </c>
      <c r="G5018" t="s">
        <v>3385</v>
      </c>
      <c r="H5018"/>
      <c r="I5018"/>
    </row>
    <row r="5019" spans="1:9">
      <c r="A5019" t="s">
        <v>1699</v>
      </c>
      <c r="B5019" t="s">
        <v>2130</v>
      </c>
      <c r="C5019" t="s">
        <v>2198</v>
      </c>
      <c r="D5019" t="s">
        <v>3316</v>
      </c>
      <c r="E5019" s="48">
        <v>46185</v>
      </c>
      <c r="F5019" t="s">
        <v>2373</v>
      </c>
      <c r="G5019" t="s">
        <v>3386</v>
      </c>
      <c r="H5019"/>
      <c r="I5019"/>
    </row>
    <row r="5020" spans="1:9">
      <c r="A5020" t="s">
        <v>1699</v>
      </c>
      <c r="B5020" t="s">
        <v>2130</v>
      </c>
      <c r="C5020" t="s">
        <v>2198</v>
      </c>
      <c r="D5020" t="s">
        <v>3316</v>
      </c>
      <c r="E5020" s="48">
        <v>46185</v>
      </c>
      <c r="F5020" t="s">
        <v>2373</v>
      </c>
      <c r="G5020" t="s">
        <v>3387</v>
      </c>
      <c r="H5020"/>
      <c r="I5020"/>
    </row>
    <row r="5021" spans="1:9">
      <c r="A5021" t="s">
        <v>1699</v>
      </c>
      <c r="B5021" t="s">
        <v>2130</v>
      </c>
      <c r="C5021" t="s">
        <v>2198</v>
      </c>
      <c r="D5021" t="s">
        <v>3316</v>
      </c>
      <c r="E5021" s="48">
        <v>46185</v>
      </c>
      <c r="F5021" t="s">
        <v>2373</v>
      </c>
      <c r="G5021" t="s">
        <v>3388</v>
      </c>
      <c r="H5021"/>
      <c r="I5021"/>
    </row>
    <row r="5022" spans="1:9">
      <c r="A5022" t="s">
        <v>1699</v>
      </c>
      <c r="B5022" t="s">
        <v>2130</v>
      </c>
      <c r="C5022" t="s">
        <v>2198</v>
      </c>
      <c r="D5022" t="s">
        <v>3316</v>
      </c>
      <c r="E5022" s="48">
        <v>46185</v>
      </c>
      <c r="F5022" t="s">
        <v>2373</v>
      </c>
      <c r="G5022" t="s">
        <v>3389</v>
      </c>
      <c r="H5022"/>
      <c r="I5022"/>
    </row>
    <row r="5023" spans="1:9">
      <c r="A5023" t="s">
        <v>1699</v>
      </c>
      <c r="B5023" t="s">
        <v>2130</v>
      </c>
      <c r="C5023" t="s">
        <v>2198</v>
      </c>
      <c r="D5023" t="s">
        <v>3316</v>
      </c>
      <c r="E5023" s="48">
        <v>46186</v>
      </c>
      <c r="F5023" t="s">
        <v>2070</v>
      </c>
      <c r="G5023"/>
      <c r="H5023"/>
      <c r="I5023"/>
    </row>
    <row r="5024" spans="1:9">
      <c r="A5024" t="s">
        <v>1699</v>
      </c>
      <c r="B5024" t="s">
        <v>2130</v>
      </c>
      <c r="C5024" t="s">
        <v>2198</v>
      </c>
      <c r="D5024" t="s">
        <v>3316</v>
      </c>
      <c r="E5024" s="48">
        <v>46187</v>
      </c>
      <c r="F5024" t="s">
        <v>2070</v>
      </c>
      <c r="G5024"/>
      <c r="H5024"/>
      <c r="I5024"/>
    </row>
    <row r="5025" spans="1:9">
      <c r="A5025" t="s">
        <v>1699</v>
      </c>
      <c r="B5025" t="s">
        <v>2130</v>
      </c>
      <c r="C5025" t="s">
        <v>2198</v>
      </c>
      <c r="D5025" t="s">
        <v>3316</v>
      </c>
      <c r="E5025" s="48">
        <v>46188</v>
      </c>
      <c r="F5025" t="s">
        <v>2272</v>
      </c>
      <c r="G5025" t="s">
        <v>4172</v>
      </c>
      <c r="H5025"/>
      <c r="I5025"/>
    </row>
    <row r="5026" spans="1:9">
      <c r="A5026" t="s">
        <v>1699</v>
      </c>
      <c r="B5026" t="s">
        <v>2130</v>
      </c>
      <c r="C5026" t="s">
        <v>2198</v>
      </c>
      <c r="D5026" t="s">
        <v>3316</v>
      </c>
      <c r="E5026" s="48">
        <v>46189</v>
      </c>
      <c r="F5026" t="s">
        <v>2143</v>
      </c>
      <c r="G5026" t="s">
        <v>4173</v>
      </c>
      <c r="H5026"/>
      <c r="I5026"/>
    </row>
    <row r="5027" spans="1:9">
      <c r="A5027" t="s">
        <v>1699</v>
      </c>
      <c r="B5027" t="s">
        <v>2130</v>
      </c>
      <c r="C5027" t="s">
        <v>2198</v>
      </c>
      <c r="D5027" t="s">
        <v>3316</v>
      </c>
      <c r="E5027" s="48">
        <v>46189</v>
      </c>
      <c r="F5027" t="s">
        <v>2143</v>
      </c>
      <c r="G5027" t="s">
        <v>4174</v>
      </c>
      <c r="H5027"/>
      <c r="I5027"/>
    </row>
    <row r="5028" spans="1:9">
      <c r="A5028" t="s">
        <v>1699</v>
      </c>
      <c r="B5028" t="s">
        <v>2130</v>
      </c>
      <c r="C5028" t="s">
        <v>2198</v>
      </c>
      <c r="D5028" t="s">
        <v>3316</v>
      </c>
      <c r="E5028" s="48">
        <v>46189</v>
      </c>
      <c r="F5028" t="s">
        <v>2143</v>
      </c>
      <c r="G5028" t="s">
        <v>4175</v>
      </c>
      <c r="H5028"/>
      <c r="I5028"/>
    </row>
    <row r="5029" spans="1:9">
      <c r="A5029" t="s">
        <v>1699</v>
      </c>
      <c r="B5029" t="s">
        <v>2130</v>
      </c>
      <c r="C5029" t="s">
        <v>2198</v>
      </c>
      <c r="D5029" t="s">
        <v>3316</v>
      </c>
      <c r="E5029" s="48">
        <v>46190</v>
      </c>
      <c r="F5029" t="s">
        <v>2070</v>
      </c>
      <c r="G5029"/>
      <c r="H5029"/>
      <c r="I5029"/>
    </row>
    <row r="5030" spans="1:9">
      <c r="A5030" t="s">
        <v>1699</v>
      </c>
      <c r="B5030" t="s">
        <v>2130</v>
      </c>
      <c r="C5030" t="s">
        <v>2198</v>
      </c>
      <c r="D5030" t="s">
        <v>3316</v>
      </c>
      <c r="E5030" s="48">
        <v>46191</v>
      </c>
      <c r="F5030" t="s">
        <v>2548</v>
      </c>
      <c r="G5030" t="s">
        <v>4177</v>
      </c>
      <c r="H5030"/>
      <c r="I5030"/>
    </row>
    <row r="5031" spans="1:9">
      <c r="A5031" t="s">
        <v>1699</v>
      </c>
      <c r="B5031" t="s">
        <v>2130</v>
      </c>
      <c r="C5031" t="s">
        <v>2198</v>
      </c>
      <c r="D5031" t="s">
        <v>3316</v>
      </c>
      <c r="E5031" s="48">
        <v>46191</v>
      </c>
      <c r="F5031" t="s">
        <v>2548</v>
      </c>
      <c r="G5031" t="s">
        <v>4178</v>
      </c>
      <c r="H5031"/>
      <c r="I5031"/>
    </row>
    <row r="5032" spans="1:9">
      <c r="A5032" t="s">
        <v>1699</v>
      </c>
      <c r="B5032" t="s">
        <v>2130</v>
      </c>
      <c r="C5032" t="s">
        <v>2198</v>
      </c>
      <c r="D5032" t="s">
        <v>3316</v>
      </c>
      <c r="E5032" s="48">
        <v>46191</v>
      </c>
      <c r="F5032" t="s">
        <v>2548</v>
      </c>
      <c r="G5032" t="s">
        <v>4179</v>
      </c>
      <c r="H5032"/>
      <c r="I5032"/>
    </row>
    <row r="5033" spans="1:9">
      <c r="A5033" t="s">
        <v>1699</v>
      </c>
      <c r="B5033" t="s">
        <v>2130</v>
      </c>
      <c r="C5033" t="s">
        <v>2198</v>
      </c>
      <c r="D5033" t="s">
        <v>3316</v>
      </c>
      <c r="E5033" s="48">
        <v>46192</v>
      </c>
      <c r="F5033" t="s">
        <v>2074</v>
      </c>
      <c r="G5033" t="s">
        <v>3518</v>
      </c>
      <c r="H5033"/>
      <c r="I5033"/>
    </row>
    <row r="5034" spans="1:9">
      <c r="A5034" t="s">
        <v>1699</v>
      </c>
      <c r="B5034" t="s">
        <v>2130</v>
      </c>
      <c r="C5034" t="s">
        <v>2198</v>
      </c>
      <c r="D5034" t="s">
        <v>3316</v>
      </c>
      <c r="E5034" s="48">
        <v>46192</v>
      </c>
      <c r="F5034" t="s">
        <v>2074</v>
      </c>
      <c r="G5034" t="s">
        <v>3519</v>
      </c>
      <c r="H5034"/>
      <c r="I5034"/>
    </row>
    <row r="5035" spans="1:9">
      <c r="A5035" t="s">
        <v>1699</v>
      </c>
      <c r="B5035" t="s">
        <v>2130</v>
      </c>
      <c r="C5035" t="s">
        <v>2198</v>
      </c>
      <c r="D5035" t="s">
        <v>3316</v>
      </c>
      <c r="E5035" s="48">
        <v>46192</v>
      </c>
      <c r="F5035" t="s">
        <v>2074</v>
      </c>
      <c r="G5035" t="s">
        <v>3520</v>
      </c>
      <c r="H5035"/>
      <c r="I5035"/>
    </row>
    <row r="5036" spans="1:9">
      <c r="A5036" t="s">
        <v>1699</v>
      </c>
      <c r="B5036" t="s">
        <v>2130</v>
      </c>
      <c r="C5036" t="s">
        <v>2198</v>
      </c>
      <c r="D5036" t="s">
        <v>3316</v>
      </c>
      <c r="E5036" s="48">
        <v>46192</v>
      </c>
      <c r="F5036" t="s">
        <v>2074</v>
      </c>
      <c r="G5036" t="s">
        <v>3521</v>
      </c>
      <c r="H5036"/>
      <c r="I5036"/>
    </row>
    <row r="5037" spans="1:9">
      <c r="A5037" t="s">
        <v>1699</v>
      </c>
      <c r="B5037" t="s">
        <v>2130</v>
      </c>
      <c r="C5037" t="s">
        <v>2198</v>
      </c>
      <c r="D5037" t="s">
        <v>3316</v>
      </c>
      <c r="E5037" s="48">
        <v>46192</v>
      </c>
      <c r="F5037" t="s">
        <v>2074</v>
      </c>
      <c r="G5037" t="s">
        <v>3522</v>
      </c>
      <c r="H5037"/>
      <c r="I5037"/>
    </row>
    <row r="5038" spans="1:9">
      <c r="A5038" t="s">
        <v>1699</v>
      </c>
      <c r="B5038" t="s">
        <v>2130</v>
      </c>
      <c r="C5038" t="s">
        <v>2198</v>
      </c>
      <c r="D5038" t="s">
        <v>3316</v>
      </c>
      <c r="E5038" s="48">
        <v>46192</v>
      </c>
      <c r="F5038" t="s">
        <v>2074</v>
      </c>
      <c r="G5038" t="s">
        <v>3523</v>
      </c>
      <c r="H5038"/>
      <c r="I5038"/>
    </row>
    <row r="5039" spans="1:9">
      <c r="A5039" t="s">
        <v>1699</v>
      </c>
      <c r="B5039" t="s">
        <v>2130</v>
      </c>
      <c r="C5039" t="s">
        <v>2198</v>
      </c>
      <c r="D5039" t="s">
        <v>3316</v>
      </c>
      <c r="E5039" s="48">
        <v>46192</v>
      </c>
      <c r="F5039" t="s">
        <v>2074</v>
      </c>
      <c r="G5039" t="s">
        <v>3524</v>
      </c>
      <c r="H5039"/>
      <c r="I5039"/>
    </row>
    <row r="5040" spans="1:9">
      <c r="A5040" t="s">
        <v>1699</v>
      </c>
      <c r="B5040" t="s">
        <v>2130</v>
      </c>
      <c r="C5040" t="s">
        <v>2198</v>
      </c>
      <c r="D5040" t="s">
        <v>3316</v>
      </c>
      <c r="E5040" s="48">
        <v>46192</v>
      </c>
      <c r="F5040" t="s">
        <v>2074</v>
      </c>
      <c r="G5040" t="s">
        <v>3525</v>
      </c>
      <c r="H5040"/>
      <c r="I5040"/>
    </row>
    <row r="5041" spans="1:9">
      <c r="A5041" t="s">
        <v>1699</v>
      </c>
      <c r="B5041" t="s">
        <v>2130</v>
      </c>
      <c r="C5041" t="s">
        <v>2198</v>
      </c>
      <c r="D5041" t="s">
        <v>3316</v>
      </c>
      <c r="E5041" s="48">
        <v>46192</v>
      </c>
      <c r="F5041" t="s">
        <v>2074</v>
      </c>
      <c r="G5041" t="s">
        <v>3526</v>
      </c>
      <c r="H5041"/>
      <c r="I5041"/>
    </row>
    <row r="5042" spans="1:9">
      <c r="A5042" t="s">
        <v>1699</v>
      </c>
      <c r="B5042" t="s">
        <v>2130</v>
      </c>
      <c r="C5042" t="s">
        <v>2198</v>
      </c>
      <c r="D5042" t="s">
        <v>3316</v>
      </c>
      <c r="E5042" s="48">
        <v>46193</v>
      </c>
      <c r="F5042" t="s">
        <v>2145</v>
      </c>
      <c r="G5042" t="s">
        <v>4308</v>
      </c>
      <c r="H5042"/>
      <c r="I5042"/>
    </row>
    <row r="5043" spans="1:9">
      <c r="A5043" t="s">
        <v>1699</v>
      </c>
      <c r="B5043" t="s">
        <v>2130</v>
      </c>
      <c r="C5043" t="s">
        <v>2198</v>
      </c>
      <c r="D5043" t="s">
        <v>3316</v>
      </c>
      <c r="E5043" s="48">
        <v>46194</v>
      </c>
      <c r="F5043" t="s">
        <v>2070</v>
      </c>
      <c r="G5043"/>
      <c r="H5043"/>
      <c r="I5043"/>
    </row>
    <row r="5044" spans="1:9">
      <c r="A5044" t="s">
        <v>1699</v>
      </c>
      <c r="B5044" t="s">
        <v>2130</v>
      </c>
      <c r="C5044" t="s">
        <v>2198</v>
      </c>
      <c r="D5044" t="s">
        <v>3316</v>
      </c>
      <c r="E5044" s="48">
        <v>46196</v>
      </c>
      <c r="F5044" t="s">
        <v>2275</v>
      </c>
      <c r="G5044" t="s">
        <v>4311</v>
      </c>
      <c r="H5044"/>
      <c r="I5044"/>
    </row>
    <row r="5045" spans="1:9">
      <c r="A5045" t="s">
        <v>1699</v>
      </c>
      <c r="B5045" t="s">
        <v>2130</v>
      </c>
      <c r="C5045" t="s">
        <v>2198</v>
      </c>
      <c r="D5045" t="s">
        <v>3316</v>
      </c>
      <c r="E5045" s="48">
        <v>46196</v>
      </c>
      <c r="F5045" t="s">
        <v>2275</v>
      </c>
      <c r="G5045" t="s">
        <v>4312</v>
      </c>
      <c r="H5045"/>
      <c r="I5045"/>
    </row>
    <row r="5046" spans="1:9">
      <c r="A5046" t="s">
        <v>1699</v>
      </c>
      <c r="B5046" t="s">
        <v>2130</v>
      </c>
      <c r="C5046" t="s">
        <v>2198</v>
      </c>
      <c r="D5046" t="s">
        <v>3316</v>
      </c>
      <c r="E5046" s="48">
        <v>46198</v>
      </c>
      <c r="F5046" t="s">
        <v>2573</v>
      </c>
      <c r="G5046" t="s">
        <v>3399</v>
      </c>
      <c r="H5046"/>
      <c r="I5046"/>
    </row>
    <row r="5047" spans="1:9">
      <c r="A5047" t="s">
        <v>1699</v>
      </c>
      <c r="B5047" t="s">
        <v>2130</v>
      </c>
      <c r="C5047" t="s">
        <v>2198</v>
      </c>
      <c r="D5047" t="s">
        <v>3316</v>
      </c>
      <c r="E5047" s="48">
        <v>46201</v>
      </c>
      <c r="F5047" t="s">
        <v>2070</v>
      </c>
      <c r="G5047"/>
      <c r="H5047"/>
      <c r="I5047"/>
    </row>
    <row r="5048" spans="1:9">
      <c r="A5048" t="s">
        <v>1699</v>
      </c>
      <c r="B5048" t="s">
        <v>2130</v>
      </c>
      <c r="C5048" t="s">
        <v>2198</v>
      </c>
      <c r="D5048" t="s">
        <v>3316</v>
      </c>
      <c r="E5048" s="48">
        <v>46202</v>
      </c>
      <c r="F5048" t="s">
        <v>2214</v>
      </c>
      <c r="G5048" t="s">
        <v>3534</v>
      </c>
      <c r="H5048"/>
      <c r="I5048"/>
    </row>
    <row r="5049" spans="1:9">
      <c r="A5049" t="s">
        <v>1699</v>
      </c>
      <c r="B5049" t="s">
        <v>2130</v>
      </c>
      <c r="C5049" t="s">
        <v>2198</v>
      </c>
      <c r="D5049" t="s">
        <v>3316</v>
      </c>
      <c r="E5049" s="48">
        <v>46202</v>
      </c>
      <c r="F5049" t="s">
        <v>2214</v>
      </c>
      <c r="G5049" t="s">
        <v>3535</v>
      </c>
      <c r="H5049"/>
      <c r="I5049"/>
    </row>
    <row r="5050" spans="1:9">
      <c r="A5050" t="s">
        <v>1699</v>
      </c>
      <c r="B5050" t="s">
        <v>2130</v>
      </c>
      <c r="C5050" t="s">
        <v>2198</v>
      </c>
      <c r="D5050" t="s">
        <v>3316</v>
      </c>
      <c r="E5050" s="48">
        <v>46202</v>
      </c>
      <c r="F5050" t="s">
        <v>2214</v>
      </c>
      <c r="G5050" t="s">
        <v>3536</v>
      </c>
      <c r="H5050"/>
      <c r="I5050"/>
    </row>
    <row r="5051" spans="1:9">
      <c r="A5051" t="s">
        <v>1699</v>
      </c>
      <c r="B5051" t="s">
        <v>2130</v>
      </c>
      <c r="C5051" t="s">
        <v>2198</v>
      </c>
      <c r="D5051" t="s">
        <v>3316</v>
      </c>
      <c r="E5051" s="48">
        <v>46202</v>
      </c>
      <c r="F5051" t="s">
        <v>2214</v>
      </c>
      <c r="G5051" t="s">
        <v>3537</v>
      </c>
      <c r="H5051"/>
      <c r="I5051"/>
    </row>
    <row r="5052" spans="1:9">
      <c r="A5052" t="s">
        <v>1699</v>
      </c>
      <c r="B5052" t="s">
        <v>2130</v>
      </c>
      <c r="C5052" t="s">
        <v>2198</v>
      </c>
      <c r="D5052" t="s">
        <v>3316</v>
      </c>
      <c r="E5052" s="48">
        <v>46202</v>
      </c>
      <c r="F5052" t="s">
        <v>2214</v>
      </c>
      <c r="G5052" t="s">
        <v>3538</v>
      </c>
      <c r="H5052"/>
      <c r="I5052"/>
    </row>
    <row r="5053" spans="1:9">
      <c r="A5053" t="s">
        <v>1699</v>
      </c>
      <c r="B5053" t="s">
        <v>2130</v>
      </c>
      <c r="C5053" t="s">
        <v>2198</v>
      </c>
      <c r="D5053" t="s">
        <v>3316</v>
      </c>
      <c r="E5053" s="48">
        <v>46202</v>
      </c>
      <c r="F5053" t="s">
        <v>2214</v>
      </c>
      <c r="G5053" t="s">
        <v>3539</v>
      </c>
      <c r="H5053"/>
      <c r="I5053"/>
    </row>
    <row r="5054" spans="1:9">
      <c r="A5054" t="s">
        <v>1699</v>
      </c>
      <c r="B5054" t="s">
        <v>2130</v>
      </c>
      <c r="C5054" t="s">
        <v>2198</v>
      </c>
      <c r="D5054" t="s">
        <v>3316</v>
      </c>
      <c r="E5054" s="48">
        <v>46202</v>
      </c>
      <c r="F5054" t="s">
        <v>2214</v>
      </c>
      <c r="G5054" t="s">
        <v>3540</v>
      </c>
      <c r="H5054"/>
      <c r="I5054"/>
    </row>
    <row r="5055" spans="1:9">
      <c r="A5055" t="s">
        <v>1699</v>
      </c>
      <c r="B5055" t="s">
        <v>2130</v>
      </c>
      <c r="C5055" t="s">
        <v>2198</v>
      </c>
      <c r="D5055" t="s">
        <v>3316</v>
      </c>
      <c r="E5055" s="48">
        <v>46202</v>
      </c>
      <c r="F5055" t="s">
        <v>2214</v>
      </c>
      <c r="G5055" t="s">
        <v>3541</v>
      </c>
      <c r="H5055"/>
      <c r="I5055"/>
    </row>
    <row r="5056" spans="1:9">
      <c r="A5056" t="s">
        <v>1699</v>
      </c>
      <c r="B5056" t="s">
        <v>2130</v>
      </c>
      <c r="C5056" t="s">
        <v>2198</v>
      </c>
      <c r="D5056" t="s">
        <v>3316</v>
      </c>
      <c r="E5056" s="48">
        <v>46202</v>
      </c>
      <c r="F5056" t="s">
        <v>2214</v>
      </c>
      <c r="G5056" t="s">
        <v>3542</v>
      </c>
      <c r="H5056"/>
      <c r="I5056"/>
    </row>
    <row r="5057" spans="1:9">
      <c r="A5057" t="s">
        <v>1699</v>
      </c>
      <c r="B5057" t="s">
        <v>2130</v>
      </c>
      <c r="C5057" t="s">
        <v>2198</v>
      </c>
      <c r="D5057" t="s">
        <v>3316</v>
      </c>
      <c r="E5057" s="48">
        <v>46203</v>
      </c>
      <c r="F5057" t="s">
        <v>2206</v>
      </c>
      <c r="G5057" t="s">
        <v>3381</v>
      </c>
      <c r="H5057"/>
      <c r="I5057"/>
    </row>
    <row r="5058" spans="1:9">
      <c r="A5058" t="s">
        <v>1699</v>
      </c>
      <c r="B5058" t="s">
        <v>2130</v>
      </c>
      <c r="C5058" t="s">
        <v>2198</v>
      </c>
      <c r="D5058" t="s">
        <v>3316</v>
      </c>
      <c r="E5058" s="48">
        <v>46203</v>
      </c>
      <c r="F5058" t="s">
        <v>2206</v>
      </c>
      <c r="G5058" t="s">
        <v>3382</v>
      </c>
      <c r="H5058"/>
      <c r="I5058"/>
    </row>
    <row r="5059" spans="1:9">
      <c r="A5059" t="s">
        <v>1699</v>
      </c>
      <c r="B5059" t="s">
        <v>2130</v>
      </c>
      <c r="C5059" t="s">
        <v>2198</v>
      </c>
      <c r="D5059" t="s">
        <v>3316</v>
      </c>
      <c r="E5059" s="48">
        <v>46204</v>
      </c>
      <c r="F5059" t="s">
        <v>2337</v>
      </c>
      <c r="G5059" t="s">
        <v>4413</v>
      </c>
      <c r="H5059"/>
      <c r="I5059"/>
    </row>
    <row r="5060" spans="1:9">
      <c r="A5060" t="s">
        <v>1699</v>
      </c>
      <c r="B5060" t="s">
        <v>2130</v>
      </c>
      <c r="C5060" t="s">
        <v>2198</v>
      </c>
      <c r="D5060" t="s">
        <v>3316</v>
      </c>
      <c r="E5060" s="48">
        <v>46204</v>
      </c>
      <c r="F5060" t="s">
        <v>2337</v>
      </c>
      <c r="G5060" t="s">
        <v>4414</v>
      </c>
      <c r="H5060"/>
      <c r="I5060"/>
    </row>
    <row r="5061" spans="1:9">
      <c r="A5061" t="s">
        <v>1699</v>
      </c>
      <c r="B5061" t="s">
        <v>2130</v>
      </c>
      <c r="C5061" t="s">
        <v>2198</v>
      </c>
      <c r="D5061" t="s">
        <v>3316</v>
      </c>
      <c r="E5061" s="48">
        <v>46204</v>
      </c>
      <c r="F5061" t="s">
        <v>2337</v>
      </c>
      <c r="G5061" t="s">
        <v>4415</v>
      </c>
      <c r="H5061"/>
      <c r="I5061"/>
    </row>
    <row r="5062" spans="1:9">
      <c r="A5062" t="s">
        <v>1699</v>
      </c>
      <c r="B5062" t="s">
        <v>2130</v>
      </c>
      <c r="C5062" t="s">
        <v>2198</v>
      </c>
      <c r="D5062" t="s">
        <v>3316</v>
      </c>
      <c r="E5062" s="48">
        <v>46204</v>
      </c>
      <c r="F5062" t="s">
        <v>2337</v>
      </c>
      <c r="G5062" t="s">
        <v>4416</v>
      </c>
      <c r="H5062"/>
      <c r="I5062"/>
    </row>
    <row r="5063" spans="1:9">
      <c r="A5063" t="s">
        <v>1699</v>
      </c>
      <c r="B5063" t="s">
        <v>2130</v>
      </c>
      <c r="C5063" t="s">
        <v>2198</v>
      </c>
      <c r="D5063" t="s">
        <v>3316</v>
      </c>
      <c r="E5063" s="48">
        <v>46206</v>
      </c>
      <c r="F5063" t="s">
        <v>2083</v>
      </c>
      <c r="G5063" t="s">
        <v>4203</v>
      </c>
      <c r="H5063"/>
      <c r="I5063"/>
    </row>
    <row r="5064" spans="1:9">
      <c r="A5064" t="s">
        <v>1699</v>
      </c>
      <c r="B5064" t="s">
        <v>2130</v>
      </c>
      <c r="C5064" t="s">
        <v>2198</v>
      </c>
      <c r="D5064" t="s">
        <v>3316</v>
      </c>
      <c r="E5064" s="48">
        <v>46206</v>
      </c>
      <c r="F5064" t="s">
        <v>2083</v>
      </c>
      <c r="G5064" t="s">
        <v>4204</v>
      </c>
      <c r="H5064"/>
      <c r="I5064"/>
    </row>
    <row r="5065" spans="1:9">
      <c r="A5065" t="s">
        <v>1699</v>
      </c>
      <c r="B5065" t="s">
        <v>2130</v>
      </c>
      <c r="C5065" t="s">
        <v>2198</v>
      </c>
      <c r="D5065" t="s">
        <v>3316</v>
      </c>
      <c r="E5065" s="48">
        <v>46206</v>
      </c>
      <c r="F5065" t="s">
        <v>2083</v>
      </c>
      <c r="G5065" t="s">
        <v>4205</v>
      </c>
      <c r="H5065"/>
      <c r="I5065"/>
    </row>
    <row r="5066" spans="1:9">
      <c r="A5066" t="s">
        <v>1699</v>
      </c>
      <c r="B5066" t="s">
        <v>2130</v>
      </c>
      <c r="C5066" t="s">
        <v>2198</v>
      </c>
      <c r="D5066" t="s">
        <v>3316</v>
      </c>
      <c r="E5066" s="48">
        <v>46207</v>
      </c>
      <c r="F5066" t="s">
        <v>3336</v>
      </c>
      <c r="G5066"/>
      <c r="H5066"/>
      <c r="I5066"/>
    </row>
    <row r="5067" spans="1:9">
      <c r="A5067" t="s">
        <v>1699</v>
      </c>
      <c r="B5067" t="s">
        <v>2130</v>
      </c>
      <c r="C5067" t="s">
        <v>2198</v>
      </c>
      <c r="D5067" t="s">
        <v>3316</v>
      </c>
      <c r="E5067" s="48">
        <v>46208</v>
      </c>
      <c r="F5067" t="s">
        <v>2070</v>
      </c>
      <c r="G5067"/>
      <c r="H5067"/>
      <c r="I5067"/>
    </row>
    <row r="5068" spans="1:9">
      <c r="A5068" t="s">
        <v>1699</v>
      </c>
      <c r="B5068" t="s">
        <v>2130</v>
      </c>
      <c r="C5068" t="s">
        <v>2198</v>
      </c>
      <c r="D5068" t="s">
        <v>3316</v>
      </c>
      <c r="E5068" s="48">
        <v>46209</v>
      </c>
      <c r="F5068" t="s">
        <v>3178</v>
      </c>
      <c r="G5068" t="s">
        <v>4963</v>
      </c>
      <c r="H5068"/>
      <c r="I5068"/>
    </row>
    <row r="5069" spans="1:9">
      <c r="A5069" t="s">
        <v>1699</v>
      </c>
      <c r="B5069" t="s">
        <v>2130</v>
      </c>
      <c r="C5069" t="s">
        <v>2198</v>
      </c>
      <c r="D5069" t="s">
        <v>3316</v>
      </c>
      <c r="E5069" s="48">
        <v>46210</v>
      </c>
      <c r="F5069" t="s">
        <v>2085</v>
      </c>
      <c r="G5069" t="s">
        <v>3806</v>
      </c>
      <c r="H5069"/>
      <c r="I5069"/>
    </row>
    <row r="5070" spans="1:9">
      <c r="A5070" t="s">
        <v>1699</v>
      </c>
      <c r="B5070" t="s">
        <v>2130</v>
      </c>
      <c r="C5070" t="s">
        <v>2198</v>
      </c>
      <c r="D5070" t="s">
        <v>3316</v>
      </c>
      <c r="E5070" s="48">
        <v>46210</v>
      </c>
      <c r="F5070" t="s">
        <v>2085</v>
      </c>
      <c r="G5070" t="s">
        <v>3807</v>
      </c>
      <c r="H5070"/>
      <c r="I5070"/>
    </row>
    <row r="5071" spans="1:9">
      <c r="A5071" t="s">
        <v>1699</v>
      </c>
      <c r="B5071" t="s">
        <v>2130</v>
      </c>
      <c r="C5071" t="s">
        <v>2198</v>
      </c>
      <c r="D5071" t="s">
        <v>3316</v>
      </c>
      <c r="E5071" s="48">
        <v>46210</v>
      </c>
      <c r="F5071" t="s">
        <v>2085</v>
      </c>
      <c r="G5071" t="s">
        <v>3808</v>
      </c>
      <c r="H5071"/>
      <c r="I5071"/>
    </row>
    <row r="5072" spans="1:9">
      <c r="A5072" t="s">
        <v>1699</v>
      </c>
      <c r="B5072" t="s">
        <v>2130</v>
      </c>
      <c r="C5072" t="s">
        <v>2198</v>
      </c>
      <c r="D5072" t="s">
        <v>3316</v>
      </c>
      <c r="E5072" s="48">
        <v>46210</v>
      </c>
      <c r="F5072" t="s">
        <v>2085</v>
      </c>
      <c r="G5072" t="s">
        <v>3809</v>
      </c>
      <c r="H5072"/>
      <c r="I5072"/>
    </row>
    <row r="5073" spans="1:9">
      <c r="A5073" t="s">
        <v>1699</v>
      </c>
      <c r="B5073" t="s">
        <v>2130</v>
      </c>
      <c r="C5073" t="s">
        <v>2198</v>
      </c>
      <c r="D5073" t="s">
        <v>3316</v>
      </c>
      <c r="E5073" s="48">
        <v>46211</v>
      </c>
      <c r="F5073" t="s">
        <v>2554</v>
      </c>
      <c r="G5073" t="s">
        <v>4320</v>
      </c>
      <c r="H5073"/>
      <c r="I5073"/>
    </row>
    <row r="5074" spans="1:9">
      <c r="A5074" t="s">
        <v>1699</v>
      </c>
      <c r="B5074" t="s">
        <v>2130</v>
      </c>
      <c r="C5074" t="s">
        <v>2198</v>
      </c>
      <c r="D5074" t="s">
        <v>3316</v>
      </c>
      <c r="E5074" s="48">
        <v>46213</v>
      </c>
      <c r="F5074" t="s">
        <v>2281</v>
      </c>
      <c r="G5074" t="s">
        <v>4212</v>
      </c>
      <c r="H5074"/>
      <c r="I5074"/>
    </row>
    <row r="5075" spans="1:9">
      <c r="A5075" t="s">
        <v>1699</v>
      </c>
      <c r="B5075" t="s">
        <v>2130</v>
      </c>
      <c r="C5075" t="s">
        <v>2198</v>
      </c>
      <c r="D5075" t="s">
        <v>3316</v>
      </c>
      <c r="E5075" s="48">
        <v>46213</v>
      </c>
      <c r="F5075" t="s">
        <v>2281</v>
      </c>
      <c r="G5075" t="s">
        <v>4213</v>
      </c>
      <c r="H5075"/>
      <c r="I5075"/>
    </row>
    <row r="5076" spans="1:9">
      <c r="A5076" t="s">
        <v>1699</v>
      </c>
      <c r="B5076" t="s">
        <v>2130</v>
      </c>
      <c r="C5076" t="s">
        <v>2198</v>
      </c>
      <c r="D5076" t="s">
        <v>3316</v>
      </c>
      <c r="E5076" s="48">
        <v>46216</v>
      </c>
      <c r="F5076" t="s">
        <v>2651</v>
      </c>
      <c r="G5076" t="s">
        <v>3403</v>
      </c>
      <c r="H5076"/>
      <c r="I5076"/>
    </row>
    <row r="5077" spans="1:9">
      <c r="A5077" t="s">
        <v>1699</v>
      </c>
      <c r="B5077" t="s">
        <v>2130</v>
      </c>
      <c r="C5077" t="s">
        <v>2198</v>
      </c>
      <c r="D5077" t="s">
        <v>3316</v>
      </c>
      <c r="E5077" s="48">
        <v>46217</v>
      </c>
      <c r="F5077" t="s">
        <v>2155</v>
      </c>
      <c r="G5077" t="s">
        <v>3820</v>
      </c>
      <c r="H5077"/>
      <c r="I5077"/>
    </row>
    <row r="5078" spans="1:9">
      <c r="A5078" t="s">
        <v>1699</v>
      </c>
      <c r="B5078" t="s">
        <v>2130</v>
      </c>
      <c r="C5078" t="s">
        <v>2198</v>
      </c>
      <c r="D5078" t="s">
        <v>3316</v>
      </c>
      <c r="E5078" s="48">
        <v>46217</v>
      </c>
      <c r="F5078" t="s">
        <v>2155</v>
      </c>
      <c r="G5078" t="s">
        <v>3821</v>
      </c>
      <c r="H5078"/>
      <c r="I5078"/>
    </row>
    <row r="5079" spans="1:9">
      <c r="A5079" t="s">
        <v>1699</v>
      </c>
      <c r="B5079" t="s">
        <v>2130</v>
      </c>
      <c r="C5079" t="s">
        <v>2198</v>
      </c>
      <c r="D5079" t="s">
        <v>3316</v>
      </c>
      <c r="E5079" s="48">
        <v>46217</v>
      </c>
      <c r="F5079" t="s">
        <v>2155</v>
      </c>
      <c r="G5079" t="s">
        <v>3822</v>
      </c>
      <c r="H5079"/>
      <c r="I5079"/>
    </row>
    <row r="5080" spans="1:9">
      <c r="A5080" t="s">
        <v>1699</v>
      </c>
      <c r="B5080" t="s">
        <v>2130</v>
      </c>
      <c r="C5080" t="s">
        <v>2198</v>
      </c>
      <c r="D5080" t="s">
        <v>3316</v>
      </c>
      <c r="E5080" s="48">
        <v>46217</v>
      </c>
      <c r="F5080" t="s">
        <v>2155</v>
      </c>
      <c r="G5080" t="s">
        <v>3823</v>
      </c>
      <c r="H5080"/>
      <c r="I5080"/>
    </row>
    <row r="5081" spans="1:9">
      <c r="A5081" t="s">
        <v>1699</v>
      </c>
      <c r="B5081" t="s">
        <v>2130</v>
      </c>
      <c r="C5081" t="s">
        <v>2198</v>
      </c>
      <c r="D5081" t="s">
        <v>3316</v>
      </c>
      <c r="E5081" s="48">
        <v>46218</v>
      </c>
      <c r="F5081" t="s">
        <v>2090</v>
      </c>
      <c r="G5081" t="s">
        <v>4219</v>
      </c>
      <c r="H5081"/>
      <c r="I5081"/>
    </row>
    <row r="5082" spans="1:9">
      <c r="A5082" t="s">
        <v>1699</v>
      </c>
      <c r="B5082" t="s">
        <v>2130</v>
      </c>
      <c r="C5082" t="s">
        <v>2198</v>
      </c>
      <c r="D5082" t="s">
        <v>3316</v>
      </c>
      <c r="E5082" s="48">
        <v>46219</v>
      </c>
      <c r="F5082" t="s">
        <v>2672</v>
      </c>
      <c r="G5082" t="s">
        <v>3964</v>
      </c>
      <c r="H5082"/>
      <c r="I5082"/>
    </row>
    <row r="5083" spans="1:9">
      <c r="A5083" t="s">
        <v>1699</v>
      </c>
      <c r="B5083" t="s">
        <v>2130</v>
      </c>
      <c r="C5083" t="s">
        <v>2198</v>
      </c>
      <c r="D5083" t="s">
        <v>3316</v>
      </c>
      <c r="E5083" s="48">
        <v>46221</v>
      </c>
      <c r="F5083" t="s">
        <v>3337</v>
      </c>
      <c r="G5083" t="s">
        <v>3566</v>
      </c>
      <c r="H5083"/>
      <c r="I5083"/>
    </row>
    <row r="5084" spans="1:9">
      <c r="A5084" t="s">
        <v>1699</v>
      </c>
      <c r="B5084" t="s">
        <v>2130</v>
      </c>
      <c r="C5084" t="s">
        <v>2198</v>
      </c>
      <c r="D5084" t="s">
        <v>3316</v>
      </c>
      <c r="E5084" s="48">
        <v>46221</v>
      </c>
      <c r="F5084" t="s">
        <v>3337</v>
      </c>
      <c r="G5084" t="s">
        <v>3567</v>
      </c>
      <c r="H5084"/>
      <c r="I5084"/>
    </row>
    <row r="5085" spans="1:9">
      <c r="A5085" t="s">
        <v>1699</v>
      </c>
      <c r="B5085" t="s">
        <v>2130</v>
      </c>
      <c r="C5085" t="s">
        <v>2198</v>
      </c>
      <c r="D5085" t="s">
        <v>3316</v>
      </c>
      <c r="E5085" s="48">
        <v>46222</v>
      </c>
      <c r="F5085" t="s">
        <v>2070</v>
      </c>
      <c r="G5085"/>
      <c r="H5085"/>
      <c r="I5085"/>
    </row>
    <row r="5086" spans="1:9">
      <c r="A5086" t="s">
        <v>1699</v>
      </c>
      <c r="B5086" t="s">
        <v>2130</v>
      </c>
      <c r="C5086" t="s">
        <v>2198</v>
      </c>
      <c r="D5086" t="s">
        <v>3316</v>
      </c>
      <c r="E5086" s="48">
        <v>46223</v>
      </c>
      <c r="F5086" t="s">
        <v>3338</v>
      </c>
      <c r="G5086" t="s">
        <v>5258</v>
      </c>
      <c r="H5086"/>
      <c r="I5086"/>
    </row>
    <row r="5087" spans="1:9">
      <c r="A5087" t="s">
        <v>1699</v>
      </c>
      <c r="B5087" t="s">
        <v>2130</v>
      </c>
      <c r="C5087" t="s">
        <v>2198</v>
      </c>
      <c r="D5087" t="s">
        <v>3316</v>
      </c>
      <c r="E5087" s="48">
        <v>46223</v>
      </c>
      <c r="F5087" t="s">
        <v>3338</v>
      </c>
      <c r="G5087" t="s">
        <v>5259</v>
      </c>
      <c r="H5087"/>
      <c r="I5087"/>
    </row>
    <row r="5088" spans="1:9">
      <c r="A5088" t="s">
        <v>1699</v>
      </c>
      <c r="B5088" t="s">
        <v>2130</v>
      </c>
      <c r="C5088" t="s">
        <v>2198</v>
      </c>
      <c r="D5088" t="s">
        <v>3316</v>
      </c>
      <c r="E5088" s="48">
        <v>46223</v>
      </c>
      <c r="F5088" t="s">
        <v>3338</v>
      </c>
      <c r="G5088" t="s">
        <v>5260</v>
      </c>
      <c r="H5088"/>
      <c r="I5088"/>
    </row>
    <row r="5089" spans="1:9">
      <c r="A5089" t="s">
        <v>1699</v>
      </c>
      <c r="B5089" t="s">
        <v>2130</v>
      </c>
      <c r="C5089" t="s">
        <v>2198</v>
      </c>
      <c r="D5089" t="s">
        <v>3316</v>
      </c>
      <c r="E5089" s="48">
        <v>46225</v>
      </c>
      <c r="F5089" t="s">
        <v>2580</v>
      </c>
      <c r="G5089" t="s">
        <v>3412</v>
      </c>
      <c r="H5089"/>
      <c r="I5089"/>
    </row>
    <row r="5090" spans="1:9">
      <c r="A5090" t="s">
        <v>1699</v>
      </c>
      <c r="B5090" t="s">
        <v>2130</v>
      </c>
      <c r="C5090" t="s">
        <v>2198</v>
      </c>
      <c r="D5090" t="s">
        <v>3316</v>
      </c>
      <c r="E5090" s="48">
        <v>46225</v>
      </c>
      <c r="F5090" t="s">
        <v>2580</v>
      </c>
      <c r="G5090" t="s">
        <v>3413</v>
      </c>
      <c r="H5090"/>
      <c r="I5090"/>
    </row>
    <row r="5091" spans="1:9">
      <c r="A5091" t="s">
        <v>1699</v>
      </c>
      <c r="B5091" t="s">
        <v>2130</v>
      </c>
      <c r="C5091" t="s">
        <v>2198</v>
      </c>
      <c r="D5091" t="s">
        <v>3316</v>
      </c>
      <c r="E5091" s="48">
        <v>46226</v>
      </c>
      <c r="F5091" t="s">
        <v>3339</v>
      </c>
      <c r="G5091" t="s">
        <v>3970</v>
      </c>
      <c r="H5091"/>
      <c r="I5091"/>
    </row>
    <row r="5092" spans="1:9">
      <c r="A5092" t="s">
        <v>1699</v>
      </c>
      <c r="B5092" t="s">
        <v>2130</v>
      </c>
      <c r="C5092" t="s">
        <v>2198</v>
      </c>
      <c r="D5092" t="s">
        <v>3316</v>
      </c>
      <c r="E5092" s="48">
        <v>46226</v>
      </c>
      <c r="F5092" t="s">
        <v>3339</v>
      </c>
      <c r="G5092" t="s">
        <v>3971</v>
      </c>
      <c r="H5092"/>
      <c r="I5092"/>
    </row>
    <row r="5093" spans="1:9">
      <c r="A5093" t="s">
        <v>1699</v>
      </c>
      <c r="B5093" t="s">
        <v>2130</v>
      </c>
      <c r="C5093" t="s">
        <v>2198</v>
      </c>
      <c r="D5093" t="s">
        <v>3316</v>
      </c>
      <c r="E5093" s="48">
        <v>46226</v>
      </c>
      <c r="F5093" t="s">
        <v>3339</v>
      </c>
      <c r="G5093" t="s">
        <v>3972</v>
      </c>
      <c r="H5093"/>
      <c r="I5093"/>
    </row>
    <row r="5094" spans="1:9">
      <c r="A5094" t="s">
        <v>1699</v>
      </c>
      <c r="B5094" t="s">
        <v>2130</v>
      </c>
      <c r="C5094" t="s">
        <v>2198</v>
      </c>
      <c r="D5094" t="s">
        <v>3316</v>
      </c>
      <c r="E5094" s="48">
        <v>46226</v>
      </c>
      <c r="F5094" t="s">
        <v>3339</v>
      </c>
      <c r="G5094" t="s">
        <v>3973</v>
      </c>
      <c r="H5094"/>
      <c r="I5094"/>
    </row>
    <row r="5095" spans="1:9">
      <c r="A5095" t="s">
        <v>1699</v>
      </c>
      <c r="B5095" t="s">
        <v>2130</v>
      </c>
      <c r="C5095" t="s">
        <v>2198</v>
      </c>
      <c r="D5095" t="s">
        <v>3316</v>
      </c>
      <c r="E5095" s="48">
        <v>46226</v>
      </c>
      <c r="F5095" t="s">
        <v>3339</v>
      </c>
      <c r="G5095" t="s">
        <v>3974</v>
      </c>
      <c r="H5095"/>
      <c r="I5095"/>
    </row>
    <row r="5096" spans="1:9">
      <c r="A5096" t="s">
        <v>1699</v>
      </c>
      <c r="B5096" t="s">
        <v>2130</v>
      </c>
      <c r="C5096" t="s">
        <v>2198</v>
      </c>
      <c r="D5096" t="s">
        <v>3316</v>
      </c>
      <c r="E5096" s="48">
        <v>46226</v>
      </c>
      <c r="F5096" t="s">
        <v>3339</v>
      </c>
      <c r="G5096" t="s">
        <v>4108</v>
      </c>
      <c r="H5096"/>
      <c r="I5096"/>
    </row>
    <row r="5097" spans="1:9">
      <c r="A5097" t="s">
        <v>1699</v>
      </c>
      <c r="B5097" t="s">
        <v>2130</v>
      </c>
      <c r="C5097" t="s">
        <v>2198</v>
      </c>
      <c r="D5097" t="s">
        <v>3316</v>
      </c>
      <c r="E5097" s="48">
        <v>46226</v>
      </c>
      <c r="F5097" t="s">
        <v>3339</v>
      </c>
      <c r="G5097" t="s">
        <v>4109</v>
      </c>
      <c r="H5097"/>
      <c r="I5097"/>
    </row>
    <row r="5098" spans="1:9">
      <c r="A5098" t="s">
        <v>1699</v>
      </c>
      <c r="B5098" t="s">
        <v>2130</v>
      </c>
      <c r="C5098" t="s">
        <v>2198</v>
      </c>
      <c r="D5098" t="s">
        <v>3316</v>
      </c>
      <c r="E5098" s="48">
        <v>46226</v>
      </c>
      <c r="F5098" t="s">
        <v>3339</v>
      </c>
      <c r="G5098" t="s">
        <v>4110</v>
      </c>
      <c r="H5098"/>
      <c r="I5098"/>
    </row>
    <row r="5099" spans="1:9">
      <c r="A5099" t="s">
        <v>1699</v>
      </c>
      <c r="B5099" t="s">
        <v>2130</v>
      </c>
      <c r="C5099" t="s">
        <v>2198</v>
      </c>
      <c r="D5099" t="s">
        <v>3316</v>
      </c>
      <c r="E5099" s="48">
        <v>46227</v>
      </c>
      <c r="F5099" t="s">
        <v>2558</v>
      </c>
      <c r="G5099" t="s">
        <v>4338</v>
      </c>
      <c r="H5099"/>
      <c r="I5099"/>
    </row>
    <row r="5100" spans="1:9">
      <c r="A5100" t="s">
        <v>1699</v>
      </c>
      <c r="B5100" t="s">
        <v>2130</v>
      </c>
      <c r="C5100" t="s">
        <v>2198</v>
      </c>
      <c r="D5100" t="s">
        <v>3316</v>
      </c>
      <c r="E5100" s="48">
        <v>46227</v>
      </c>
      <c r="F5100" t="s">
        <v>2558</v>
      </c>
      <c r="G5100" t="s">
        <v>4339</v>
      </c>
      <c r="H5100"/>
      <c r="I5100"/>
    </row>
    <row r="5101" spans="1:9">
      <c r="A5101" t="s">
        <v>1699</v>
      </c>
      <c r="B5101" t="s">
        <v>2130</v>
      </c>
      <c r="C5101" t="s">
        <v>2198</v>
      </c>
      <c r="D5101" t="s">
        <v>3316</v>
      </c>
      <c r="E5101" s="48">
        <v>46227</v>
      </c>
      <c r="F5101" t="s">
        <v>2558</v>
      </c>
      <c r="G5101" t="s">
        <v>4340</v>
      </c>
      <c r="H5101"/>
      <c r="I5101"/>
    </row>
    <row r="5102" spans="1:9">
      <c r="A5102" t="s">
        <v>1699</v>
      </c>
      <c r="B5102" t="s">
        <v>2130</v>
      </c>
      <c r="C5102" t="s">
        <v>2198</v>
      </c>
      <c r="D5102" t="s">
        <v>3316</v>
      </c>
      <c r="E5102" s="48">
        <v>46227</v>
      </c>
      <c r="F5102" t="s">
        <v>2558</v>
      </c>
      <c r="G5102" t="s">
        <v>4341</v>
      </c>
      <c r="H5102"/>
      <c r="I5102"/>
    </row>
    <row r="5103" spans="1:9">
      <c r="A5103" t="s">
        <v>1699</v>
      </c>
      <c r="B5103" t="s">
        <v>2130</v>
      </c>
      <c r="C5103" t="s">
        <v>2198</v>
      </c>
      <c r="D5103" t="s">
        <v>3316</v>
      </c>
      <c r="E5103" s="48">
        <v>46228</v>
      </c>
      <c r="F5103" t="s">
        <v>2286</v>
      </c>
      <c r="G5103" t="s">
        <v>4225</v>
      </c>
      <c r="H5103"/>
      <c r="I5103"/>
    </row>
    <row r="5104" spans="1:9">
      <c r="A5104" t="s">
        <v>1699</v>
      </c>
      <c r="B5104" t="s">
        <v>2130</v>
      </c>
      <c r="C5104" t="s">
        <v>2198</v>
      </c>
      <c r="D5104" t="s">
        <v>3316</v>
      </c>
      <c r="E5104" s="48">
        <v>46228</v>
      </c>
      <c r="F5104" t="s">
        <v>2286</v>
      </c>
      <c r="G5104" t="s">
        <v>4226</v>
      </c>
      <c r="H5104"/>
      <c r="I5104"/>
    </row>
    <row r="5105" spans="1:9">
      <c r="A5105" t="s">
        <v>1699</v>
      </c>
      <c r="B5105" t="s">
        <v>2130</v>
      </c>
      <c r="C5105" t="s">
        <v>2198</v>
      </c>
      <c r="D5105" t="s">
        <v>3316</v>
      </c>
      <c r="E5105" s="48">
        <v>46228</v>
      </c>
      <c r="F5105" t="s">
        <v>2286</v>
      </c>
      <c r="G5105" t="s">
        <v>4227</v>
      </c>
      <c r="H5105"/>
      <c r="I5105"/>
    </row>
    <row r="5106" spans="1:9">
      <c r="A5106" t="s">
        <v>1699</v>
      </c>
      <c r="B5106" t="s">
        <v>2130</v>
      </c>
      <c r="C5106" t="s">
        <v>2198</v>
      </c>
      <c r="D5106" t="s">
        <v>3316</v>
      </c>
      <c r="E5106" s="48">
        <v>46230</v>
      </c>
      <c r="F5106" t="s">
        <v>2447</v>
      </c>
      <c r="G5106" t="s">
        <v>3579</v>
      </c>
      <c r="H5106"/>
      <c r="I5106"/>
    </row>
    <row r="5107" spans="1:9">
      <c r="A5107" t="s">
        <v>1699</v>
      </c>
      <c r="B5107" t="s">
        <v>2130</v>
      </c>
      <c r="C5107" t="s">
        <v>2198</v>
      </c>
      <c r="D5107" t="s">
        <v>3316</v>
      </c>
      <c r="E5107" s="48">
        <v>46230</v>
      </c>
      <c r="F5107" t="s">
        <v>2447</v>
      </c>
      <c r="G5107" t="s">
        <v>3580</v>
      </c>
      <c r="H5107"/>
      <c r="I5107"/>
    </row>
    <row r="5108" spans="1:9">
      <c r="A5108" t="s">
        <v>1699</v>
      </c>
      <c r="B5108" t="s">
        <v>2130</v>
      </c>
      <c r="C5108" t="s">
        <v>2198</v>
      </c>
      <c r="D5108" t="s">
        <v>3316</v>
      </c>
      <c r="E5108" s="48">
        <v>46230</v>
      </c>
      <c r="F5108" t="s">
        <v>2447</v>
      </c>
      <c r="G5108" t="s">
        <v>3581</v>
      </c>
      <c r="H5108"/>
      <c r="I5108"/>
    </row>
    <row r="5109" spans="1:9">
      <c r="A5109" t="s">
        <v>1699</v>
      </c>
      <c r="B5109" t="s">
        <v>2130</v>
      </c>
      <c r="C5109" t="s">
        <v>2198</v>
      </c>
      <c r="D5109" t="s">
        <v>3316</v>
      </c>
      <c r="E5109" s="48">
        <v>46230</v>
      </c>
      <c r="F5109" t="s">
        <v>2447</v>
      </c>
      <c r="G5109" t="s">
        <v>3582</v>
      </c>
      <c r="H5109"/>
      <c r="I5109"/>
    </row>
    <row r="5110" spans="1:9">
      <c r="A5110" t="s">
        <v>1699</v>
      </c>
      <c r="B5110" t="s">
        <v>2130</v>
      </c>
      <c r="C5110" t="s">
        <v>2198</v>
      </c>
      <c r="D5110" t="s">
        <v>3316</v>
      </c>
      <c r="E5110" s="48">
        <v>46230</v>
      </c>
      <c r="F5110" t="s">
        <v>2447</v>
      </c>
      <c r="G5110" t="s">
        <v>3583</v>
      </c>
      <c r="H5110"/>
      <c r="I5110"/>
    </row>
    <row r="5111" spans="1:9">
      <c r="A5111" t="s">
        <v>1699</v>
      </c>
      <c r="B5111" t="s">
        <v>2130</v>
      </c>
      <c r="C5111" t="s">
        <v>2198</v>
      </c>
      <c r="D5111" t="s">
        <v>3316</v>
      </c>
      <c r="E5111" s="48">
        <v>46230</v>
      </c>
      <c r="F5111" t="s">
        <v>2447</v>
      </c>
      <c r="G5111" t="s">
        <v>3584</v>
      </c>
      <c r="H5111"/>
      <c r="I5111"/>
    </row>
    <row r="5112" spans="1:9">
      <c r="A5112" t="s">
        <v>1699</v>
      </c>
      <c r="B5112" t="s">
        <v>2130</v>
      </c>
      <c r="C5112" t="s">
        <v>2198</v>
      </c>
      <c r="D5112" t="s">
        <v>3316</v>
      </c>
      <c r="E5112" s="48">
        <v>46230</v>
      </c>
      <c r="F5112" t="s">
        <v>2447</v>
      </c>
      <c r="G5112" t="s">
        <v>3585</v>
      </c>
      <c r="H5112"/>
      <c r="I5112"/>
    </row>
    <row r="5113" spans="1:9">
      <c r="A5113" t="s">
        <v>1699</v>
      </c>
      <c r="B5113" t="s">
        <v>2130</v>
      </c>
      <c r="C5113" t="s">
        <v>2198</v>
      </c>
      <c r="D5113" t="s">
        <v>3316</v>
      </c>
      <c r="E5113" s="48">
        <v>46230</v>
      </c>
      <c r="F5113" t="s">
        <v>2447</v>
      </c>
      <c r="G5113" t="s">
        <v>3586</v>
      </c>
      <c r="H5113"/>
      <c r="I5113"/>
    </row>
    <row r="5114" spans="1:9">
      <c r="A5114" t="s">
        <v>1699</v>
      </c>
      <c r="B5114" t="s">
        <v>2130</v>
      </c>
      <c r="C5114" t="s">
        <v>2198</v>
      </c>
      <c r="D5114" t="s">
        <v>3316</v>
      </c>
      <c r="E5114" s="48">
        <v>46230</v>
      </c>
      <c r="F5114" t="s">
        <v>2447</v>
      </c>
      <c r="G5114" t="s">
        <v>3587</v>
      </c>
      <c r="H5114"/>
      <c r="I5114"/>
    </row>
    <row r="5115" spans="1:9">
      <c r="A5115" t="s">
        <v>1699</v>
      </c>
      <c r="B5115" t="s">
        <v>2130</v>
      </c>
      <c r="C5115" t="s">
        <v>2198</v>
      </c>
      <c r="D5115" t="s">
        <v>3316</v>
      </c>
      <c r="E5115" s="48">
        <v>46230</v>
      </c>
      <c r="F5115" t="s">
        <v>2447</v>
      </c>
      <c r="G5115" t="s">
        <v>3588</v>
      </c>
      <c r="H5115"/>
      <c r="I5115"/>
    </row>
    <row r="5116" spans="1:9">
      <c r="A5116" t="s">
        <v>1699</v>
      </c>
      <c r="B5116" t="s">
        <v>2130</v>
      </c>
      <c r="C5116" t="s">
        <v>2198</v>
      </c>
      <c r="D5116" t="s">
        <v>3316</v>
      </c>
      <c r="E5116" s="48">
        <v>46231</v>
      </c>
      <c r="F5116" t="s">
        <v>2828</v>
      </c>
      <c r="G5116" t="s">
        <v>3976</v>
      </c>
      <c r="H5116"/>
      <c r="I5116"/>
    </row>
    <row r="5117" spans="1:9">
      <c r="A5117" t="s">
        <v>1699</v>
      </c>
      <c r="B5117" t="s">
        <v>2130</v>
      </c>
      <c r="C5117" t="s">
        <v>2198</v>
      </c>
      <c r="D5117" t="s">
        <v>3316</v>
      </c>
      <c r="E5117" s="48">
        <v>46232</v>
      </c>
      <c r="F5117" t="s">
        <v>2673</v>
      </c>
      <c r="G5117" t="s">
        <v>4113</v>
      </c>
      <c r="H5117"/>
      <c r="I5117"/>
    </row>
    <row r="5118" spans="1:9">
      <c r="A5118" t="s">
        <v>1699</v>
      </c>
      <c r="B5118" t="s">
        <v>2130</v>
      </c>
      <c r="C5118" t="s">
        <v>2198</v>
      </c>
      <c r="D5118" t="s">
        <v>3316</v>
      </c>
      <c r="E5118" s="48">
        <v>46598</v>
      </c>
      <c r="F5118" t="s">
        <v>2653</v>
      </c>
      <c r="G5118" t="s">
        <v>3724</v>
      </c>
      <c r="H5118"/>
      <c r="I5118"/>
    </row>
    <row r="5119" spans="1:9">
      <c r="A5119" t="s">
        <v>1699</v>
      </c>
      <c r="B5119" t="s">
        <v>2130</v>
      </c>
      <c r="C5119" t="s">
        <v>2198</v>
      </c>
      <c r="D5119" t="s">
        <v>3316</v>
      </c>
      <c r="E5119" s="48">
        <v>46599</v>
      </c>
      <c r="F5119" t="s">
        <v>2290</v>
      </c>
      <c r="G5119" t="s">
        <v>3980</v>
      </c>
      <c r="H5119"/>
      <c r="I5119"/>
    </row>
    <row r="5120" spans="1:9">
      <c r="A5120" t="s">
        <v>1699</v>
      </c>
      <c r="B5120" t="s">
        <v>2130</v>
      </c>
      <c r="C5120" t="s">
        <v>2198</v>
      </c>
      <c r="D5120" t="s">
        <v>3316</v>
      </c>
      <c r="E5120" s="48">
        <v>46599</v>
      </c>
      <c r="F5120" t="s">
        <v>2290</v>
      </c>
      <c r="G5120" t="s">
        <v>3981</v>
      </c>
      <c r="H5120"/>
      <c r="I5120"/>
    </row>
    <row r="5121" spans="1:9">
      <c r="A5121" t="s">
        <v>1699</v>
      </c>
      <c r="B5121" t="s">
        <v>2130</v>
      </c>
      <c r="C5121" t="s">
        <v>2198</v>
      </c>
      <c r="D5121" t="s">
        <v>3316</v>
      </c>
      <c r="E5121" s="48">
        <v>46599</v>
      </c>
      <c r="F5121" t="s">
        <v>2290</v>
      </c>
      <c r="G5121" t="s">
        <v>3982</v>
      </c>
      <c r="H5121"/>
      <c r="I5121"/>
    </row>
    <row r="5122" spans="1:9">
      <c r="A5122" t="s">
        <v>1699</v>
      </c>
      <c r="B5122" t="s">
        <v>2130</v>
      </c>
      <c r="C5122" t="s">
        <v>2198</v>
      </c>
      <c r="D5122" t="s">
        <v>3316</v>
      </c>
      <c r="E5122" s="48">
        <v>46599</v>
      </c>
      <c r="F5122" t="s">
        <v>2290</v>
      </c>
      <c r="G5122" t="s">
        <v>3983</v>
      </c>
      <c r="H5122"/>
      <c r="I5122"/>
    </row>
    <row r="5123" spans="1:9">
      <c r="A5123" t="s">
        <v>1699</v>
      </c>
      <c r="B5123" t="s">
        <v>2130</v>
      </c>
      <c r="C5123" t="s">
        <v>2198</v>
      </c>
      <c r="D5123" t="s">
        <v>3316</v>
      </c>
      <c r="E5123" s="48">
        <v>46235</v>
      </c>
      <c r="F5123" t="s">
        <v>2164</v>
      </c>
      <c r="G5123" t="s">
        <v>4432</v>
      </c>
      <c r="H5123"/>
      <c r="I5123"/>
    </row>
    <row r="5124" spans="1:9">
      <c r="A5124" t="s">
        <v>1699</v>
      </c>
      <c r="B5124" t="s">
        <v>2130</v>
      </c>
      <c r="C5124" t="s">
        <v>2198</v>
      </c>
      <c r="D5124" t="s">
        <v>3316</v>
      </c>
      <c r="E5124" s="48">
        <v>46235</v>
      </c>
      <c r="F5124" t="s">
        <v>2164</v>
      </c>
      <c r="G5124" t="s">
        <v>4433</v>
      </c>
      <c r="H5124"/>
      <c r="I5124"/>
    </row>
    <row r="5125" spans="1:9">
      <c r="A5125" t="s">
        <v>1699</v>
      </c>
      <c r="B5125" t="s">
        <v>2130</v>
      </c>
      <c r="C5125" t="s">
        <v>2198</v>
      </c>
      <c r="D5125" t="s">
        <v>3316</v>
      </c>
      <c r="E5125" s="48">
        <v>46238</v>
      </c>
      <c r="F5125" t="s">
        <v>3340</v>
      </c>
      <c r="G5125" t="s">
        <v>4243</v>
      </c>
      <c r="H5125"/>
      <c r="I5125"/>
    </row>
    <row r="5126" spans="1:9">
      <c r="A5126" t="s">
        <v>1699</v>
      </c>
      <c r="B5126" t="s">
        <v>2130</v>
      </c>
      <c r="C5126" t="s">
        <v>2198</v>
      </c>
      <c r="D5126" t="s">
        <v>3316</v>
      </c>
      <c r="E5126" s="48">
        <v>46238</v>
      </c>
      <c r="F5126" t="s">
        <v>3340</v>
      </c>
      <c r="G5126" t="s">
        <v>4247</v>
      </c>
      <c r="H5126"/>
      <c r="I5126"/>
    </row>
    <row r="5127" spans="1:9">
      <c r="A5127" t="s">
        <v>1699</v>
      </c>
      <c r="B5127" t="s">
        <v>2130</v>
      </c>
      <c r="C5127" t="s">
        <v>2198</v>
      </c>
      <c r="D5127" t="s">
        <v>3316</v>
      </c>
      <c r="E5127" s="48">
        <v>46238</v>
      </c>
      <c r="F5127" t="s">
        <v>3340</v>
      </c>
      <c r="G5127" t="s">
        <v>5261</v>
      </c>
      <c r="H5127"/>
      <c r="I5127"/>
    </row>
    <row r="5128" spans="1:9">
      <c r="A5128" t="s">
        <v>1699</v>
      </c>
      <c r="B5128" t="s">
        <v>2130</v>
      </c>
      <c r="C5128" t="s">
        <v>2198</v>
      </c>
      <c r="D5128" t="s">
        <v>3316</v>
      </c>
      <c r="E5128" s="48">
        <v>46238</v>
      </c>
      <c r="F5128" t="s">
        <v>3340</v>
      </c>
      <c r="G5128" t="s">
        <v>4247</v>
      </c>
      <c r="H5128"/>
      <c r="I5128"/>
    </row>
    <row r="5129" spans="1:9">
      <c r="A5129" t="s">
        <v>1699</v>
      </c>
      <c r="B5129" t="s">
        <v>2130</v>
      </c>
      <c r="C5129" t="s">
        <v>2198</v>
      </c>
      <c r="D5129" t="s">
        <v>3316</v>
      </c>
      <c r="E5129" s="48">
        <v>46238</v>
      </c>
      <c r="F5129" t="s">
        <v>3340</v>
      </c>
      <c r="G5129" t="s">
        <v>4248</v>
      </c>
      <c r="H5129"/>
      <c r="I5129"/>
    </row>
    <row r="5130" spans="1:9">
      <c r="A5130" t="s">
        <v>1699</v>
      </c>
      <c r="B5130" t="s">
        <v>2130</v>
      </c>
      <c r="C5130" t="s">
        <v>2198</v>
      </c>
      <c r="D5130" t="s">
        <v>3316</v>
      </c>
      <c r="E5130" s="48">
        <v>46238</v>
      </c>
      <c r="F5130" t="s">
        <v>3340</v>
      </c>
      <c r="G5130" t="s">
        <v>5262</v>
      </c>
      <c r="H5130"/>
      <c r="I5130"/>
    </row>
    <row r="5131" spans="1:9">
      <c r="A5131" t="s">
        <v>1699</v>
      </c>
      <c r="B5131" t="s">
        <v>2130</v>
      </c>
      <c r="C5131" t="s">
        <v>2198</v>
      </c>
      <c r="D5131" t="s">
        <v>3316</v>
      </c>
      <c r="E5131" s="48">
        <v>46238</v>
      </c>
      <c r="F5131" t="s">
        <v>3340</v>
      </c>
      <c r="G5131" t="s">
        <v>5263</v>
      </c>
      <c r="H5131"/>
      <c r="I5131"/>
    </row>
    <row r="5132" spans="1:9">
      <c r="A5132" t="s">
        <v>1699</v>
      </c>
      <c r="B5132" t="s">
        <v>2130</v>
      </c>
      <c r="C5132" t="s">
        <v>2198</v>
      </c>
      <c r="D5132" t="s">
        <v>3316</v>
      </c>
      <c r="E5132" s="48">
        <v>46240</v>
      </c>
      <c r="F5132" t="s">
        <v>2101</v>
      </c>
      <c r="G5132" t="s">
        <v>4255</v>
      </c>
      <c r="H5132"/>
      <c r="I5132"/>
    </row>
    <row r="5133" spans="1:9">
      <c r="A5133" t="s">
        <v>1699</v>
      </c>
      <c r="B5133" t="s">
        <v>2130</v>
      </c>
      <c r="C5133" t="s">
        <v>2198</v>
      </c>
      <c r="D5133" t="s">
        <v>3316</v>
      </c>
      <c r="E5133" s="48">
        <v>46244</v>
      </c>
      <c r="F5133" t="s">
        <v>2609</v>
      </c>
      <c r="G5133" t="s">
        <v>5264</v>
      </c>
      <c r="H5133"/>
      <c r="I5133"/>
    </row>
    <row r="5134" spans="1:9">
      <c r="A5134" t="s">
        <v>1699</v>
      </c>
      <c r="B5134" t="s">
        <v>2130</v>
      </c>
      <c r="C5134" t="s">
        <v>2198</v>
      </c>
      <c r="D5134" t="s">
        <v>3316</v>
      </c>
      <c r="E5134" s="48">
        <v>46245</v>
      </c>
      <c r="F5134" t="s">
        <v>2754</v>
      </c>
      <c r="G5134" t="s">
        <v>3600</v>
      </c>
      <c r="H5134"/>
      <c r="I5134"/>
    </row>
    <row r="5135" spans="1:9">
      <c r="A5135" t="s">
        <v>1699</v>
      </c>
      <c r="B5135" t="s">
        <v>2130</v>
      </c>
      <c r="C5135" t="s">
        <v>2198</v>
      </c>
      <c r="D5135" t="s">
        <v>3316</v>
      </c>
      <c r="E5135" s="48">
        <v>46247</v>
      </c>
      <c r="F5135" t="s">
        <v>3341</v>
      </c>
      <c r="G5135" t="s">
        <v>5265</v>
      </c>
      <c r="H5135"/>
      <c r="I5135"/>
    </row>
    <row r="5136" spans="1:9">
      <c r="A5136" t="s">
        <v>1699</v>
      </c>
      <c r="B5136" t="s">
        <v>2130</v>
      </c>
      <c r="C5136" t="s">
        <v>2198</v>
      </c>
      <c r="D5136" t="s">
        <v>3316</v>
      </c>
      <c r="E5136" s="48">
        <v>46247</v>
      </c>
      <c r="F5136" t="s">
        <v>3341</v>
      </c>
      <c r="G5136" t="s">
        <v>5266</v>
      </c>
      <c r="H5136"/>
      <c r="I5136"/>
    </row>
    <row r="5137" spans="1:9">
      <c r="A5137" t="s">
        <v>1699</v>
      </c>
      <c r="B5137" t="s">
        <v>2130</v>
      </c>
      <c r="C5137" t="s">
        <v>2198</v>
      </c>
      <c r="D5137" t="s">
        <v>3316</v>
      </c>
      <c r="E5137" s="48">
        <v>46248</v>
      </c>
      <c r="F5137" t="s">
        <v>3342</v>
      </c>
      <c r="G5137" t="s">
        <v>5267</v>
      </c>
      <c r="H5137"/>
      <c r="I5137"/>
    </row>
    <row r="5138" spans="1:9">
      <c r="A5138" t="s">
        <v>1699</v>
      </c>
      <c r="B5138" t="s">
        <v>2130</v>
      </c>
      <c r="C5138" t="s">
        <v>2198</v>
      </c>
      <c r="D5138" t="s">
        <v>3316</v>
      </c>
      <c r="E5138" s="48">
        <v>46251</v>
      </c>
      <c r="F5138" t="s">
        <v>2539</v>
      </c>
      <c r="G5138" t="s">
        <v>4130</v>
      </c>
      <c r="H5138"/>
      <c r="I5138"/>
    </row>
    <row r="5139" spans="1:9">
      <c r="A5139" t="s">
        <v>1699</v>
      </c>
      <c r="B5139" t="s">
        <v>2130</v>
      </c>
      <c r="C5139" t="s">
        <v>2198</v>
      </c>
      <c r="D5139" t="s">
        <v>3316</v>
      </c>
      <c r="E5139" s="48">
        <v>46252</v>
      </c>
      <c r="F5139" t="s">
        <v>2407</v>
      </c>
      <c r="G5139" t="s">
        <v>5268</v>
      </c>
      <c r="H5139"/>
      <c r="I5139"/>
    </row>
    <row r="5140" spans="1:9">
      <c r="A5140" t="s">
        <v>1699</v>
      </c>
      <c r="B5140" t="s">
        <v>2130</v>
      </c>
      <c r="C5140" t="s">
        <v>2198</v>
      </c>
      <c r="D5140" t="s">
        <v>3316</v>
      </c>
      <c r="E5140" s="48">
        <v>46252</v>
      </c>
      <c r="F5140" t="s">
        <v>2407</v>
      </c>
      <c r="G5140" t="s">
        <v>5269</v>
      </c>
      <c r="H5140"/>
      <c r="I5140"/>
    </row>
    <row r="5141" spans="1:9">
      <c r="A5141" t="s">
        <v>1699</v>
      </c>
      <c r="B5141" t="s">
        <v>2130</v>
      </c>
      <c r="C5141" t="s">
        <v>2198</v>
      </c>
      <c r="D5141" t="s">
        <v>3316</v>
      </c>
      <c r="E5141" s="48">
        <v>46252</v>
      </c>
      <c r="F5141" t="s">
        <v>2407</v>
      </c>
      <c r="G5141" t="s">
        <v>5270</v>
      </c>
      <c r="H5141"/>
      <c r="I5141"/>
    </row>
    <row r="5142" spans="1:9">
      <c r="A5142" t="s">
        <v>1699</v>
      </c>
      <c r="B5142" t="s">
        <v>2130</v>
      </c>
      <c r="C5142" t="s">
        <v>2198</v>
      </c>
      <c r="D5142" t="s">
        <v>3316</v>
      </c>
      <c r="E5142" s="48">
        <v>46253</v>
      </c>
      <c r="F5142" t="s">
        <v>2540</v>
      </c>
      <c r="G5142" t="s">
        <v>3995</v>
      </c>
      <c r="H5142"/>
      <c r="I5142"/>
    </row>
    <row r="5143" spans="1:9">
      <c r="A5143" t="s">
        <v>1699</v>
      </c>
      <c r="B5143" t="s">
        <v>2130</v>
      </c>
      <c r="C5143" t="s">
        <v>2198</v>
      </c>
      <c r="D5143" t="s">
        <v>3316</v>
      </c>
      <c r="E5143" s="48">
        <v>46254</v>
      </c>
      <c r="F5143" t="s">
        <v>3343</v>
      </c>
      <c r="G5143" t="s">
        <v>3605</v>
      </c>
      <c r="H5143"/>
      <c r="I5143"/>
    </row>
    <row r="5144" spans="1:9">
      <c r="A5144" t="s">
        <v>1699</v>
      </c>
      <c r="B5144" t="s">
        <v>2130</v>
      </c>
      <c r="C5144" t="s">
        <v>2198</v>
      </c>
      <c r="D5144" t="s">
        <v>3316</v>
      </c>
      <c r="E5144" s="48">
        <v>46254</v>
      </c>
      <c r="F5144" t="s">
        <v>3343</v>
      </c>
      <c r="G5144" t="s">
        <v>3606</v>
      </c>
      <c r="H5144"/>
      <c r="I5144"/>
    </row>
    <row r="5145" spans="1:9">
      <c r="A5145" t="s">
        <v>1699</v>
      </c>
      <c r="B5145" t="s">
        <v>2130</v>
      </c>
      <c r="C5145" t="s">
        <v>2198</v>
      </c>
      <c r="D5145" t="s">
        <v>3316</v>
      </c>
      <c r="E5145" s="48">
        <v>46258</v>
      </c>
      <c r="F5145" t="s">
        <v>2112</v>
      </c>
      <c r="G5145" t="s">
        <v>3890</v>
      </c>
      <c r="H5145"/>
      <c r="I5145"/>
    </row>
    <row r="5146" spans="1:9">
      <c r="A5146" t="s">
        <v>1699</v>
      </c>
      <c r="B5146" t="s">
        <v>2130</v>
      </c>
      <c r="C5146" t="s">
        <v>2198</v>
      </c>
      <c r="D5146" t="s">
        <v>3316</v>
      </c>
      <c r="E5146" s="48">
        <v>46259</v>
      </c>
      <c r="F5146" t="s">
        <v>2908</v>
      </c>
      <c r="G5146" t="s">
        <v>4444</v>
      </c>
      <c r="H5146"/>
      <c r="I5146"/>
    </row>
    <row r="5147" spans="1:9">
      <c r="A5147" t="s">
        <v>1699</v>
      </c>
      <c r="B5147" t="s">
        <v>2130</v>
      </c>
      <c r="C5147" t="s">
        <v>2198</v>
      </c>
      <c r="D5147" t="s">
        <v>3316</v>
      </c>
      <c r="E5147" s="48">
        <v>46259</v>
      </c>
      <c r="F5147" t="s">
        <v>2908</v>
      </c>
      <c r="G5147" t="s">
        <v>4445</v>
      </c>
      <c r="H5147"/>
      <c r="I5147"/>
    </row>
    <row r="5148" spans="1:9">
      <c r="A5148" t="s">
        <v>1699</v>
      </c>
      <c r="B5148" t="s">
        <v>2130</v>
      </c>
      <c r="C5148" t="s">
        <v>2198</v>
      </c>
      <c r="D5148" t="s">
        <v>3316</v>
      </c>
      <c r="E5148" s="48">
        <v>46259</v>
      </c>
      <c r="F5148" t="s">
        <v>2908</v>
      </c>
      <c r="G5148" t="s">
        <v>4446</v>
      </c>
      <c r="H5148"/>
      <c r="I5148"/>
    </row>
    <row r="5149" spans="1:9">
      <c r="A5149" t="s">
        <v>1699</v>
      </c>
      <c r="B5149" t="s">
        <v>2130</v>
      </c>
      <c r="C5149" t="s">
        <v>2198</v>
      </c>
      <c r="D5149" t="s">
        <v>3316</v>
      </c>
      <c r="E5149" s="48">
        <v>46259</v>
      </c>
      <c r="F5149" t="s">
        <v>2908</v>
      </c>
      <c r="G5149" t="s">
        <v>4447</v>
      </c>
      <c r="H5149"/>
      <c r="I5149"/>
    </row>
    <row r="5150" spans="1:9">
      <c r="A5150" t="s">
        <v>1699</v>
      </c>
      <c r="B5150" t="s">
        <v>2130</v>
      </c>
      <c r="C5150" t="s">
        <v>2198</v>
      </c>
      <c r="D5150" t="s">
        <v>3316</v>
      </c>
      <c r="E5150" s="48">
        <v>46259</v>
      </c>
      <c r="F5150" t="s">
        <v>2908</v>
      </c>
      <c r="G5150" t="s">
        <v>4448</v>
      </c>
      <c r="H5150"/>
      <c r="I5150"/>
    </row>
    <row r="5151" spans="1:9">
      <c r="A5151" t="s">
        <v>1699</v>
      </c>
      <c r="B5151" t="s">
        <v>2130</v>
      </c>
      <c r="C5151" t="s">
        <v>2198</v>
      </c>
      <c r="D5151" t="s">
        <v>3316</v>
      </c>
      <c r="E5151" s="48">
        <v>46261</v>
      </c>
      <c r="F5151" t="s">
        <v>2514</v>
      </c>
      <c r="G5151" t="s">
        <v>3892</v>
      </c>
      <c r="H5151"/>
      <c r="I5151"/>
    </row>
    <row r="5152" spans="1:9">
      <c r="A5152" t="s">
        <v>1699</v>
      </c>
      <c r="B5152" t="s">
        <v>2130</v>
      </c>
      <c r="C5152" t="s">
        <v>2198</v>
      </c>
      <c r="D5152" t="s">
        <v>3316</v>
      </c>
      <c r="E5152" s="48">
        <v>46262</v>
      </c>
      <c r="F5152" t="s">
        <v>2115</v>
      </c>
      <c r="G5152" t="s">
        <v>4137</v>
      </c>
      <c r="H5152"/>
      <c r="I5152"/>
    </row>
    <row r="5153" spans="1:9">
      <c r="A5153" t="s">
        <v>1699</v>
      </c>
      <c r="B5153" t="s">
        <v>2130</v>
      </c>
      <c r="C5153" t="s">
        <v>2198</v>
      </c>
      <c r="D5153" t="s">
        <v>3316</v>
      </c>
      <c r="E5153" s="48">
        <v>46263</v>
      </c>
      <c r="F5153" t="s">
        <v>2639</v>
      </c>
      <c r="G5153" t="s">
        <v>4286</v>
      </c>
      <c r="H5153"/>
      <c r="I5153"/>
    </row>
    <row r="5154" spans="1:9">
      <c r="A5154" t="s">
        <v>1699</v>
      </c>
      <c r="B5154" t="s">
        <v>2130</v>
      </c>
      <c r="C5154" t="s">
        <v>2198</v>
      </c>
      <c r="D5154" t="s">
        <v>3316</v>
      </c>
      <c r="E5154" s="48">
        <v>46263</v>
      </c>
      <c r="F5154" t="s">
        <v>2639</v>
      </c>
      <c r="G5154" t="s">
        <v>4287</v>
      </c>
      <c r="H5154"/>
      <c r="I5154"/>
    </row>
    <row r="5155" spans="1:9">
      <c r="A5155" t="s">
        <v>1699</v>
      </c>
      <c r="B5155" t="s">
        <v>2130</v>
      </c>
      <c r="C5155" t="s">
        <v>2198</v>
      </c>
      <c r="D5155" t="s">
        <v>3316</v>
      </c>
      <c r="E5155" s="48">
        <v>46263</v>
      </c>
      <c r="F5155" t="s">
        <v>2639</v>
      </c>
      <c r="G5155" t="s">
        <v>4288</v>
      </c>
      <c r="H5155"/>
      <c r="I5155"/>
    </row>
    <row r="5156" spans="1:9">
      <c r="A5156" t="s">
        <v>1699</v>
      </c>
      <c r="B5156" t="s">
        <v>2130</v>
      </c>
      <c r="C5156" t="s">
        <v>2198</v>
      </c>
      <c r="D5156" t="s">
        <v>3316</v>
      </c>
      <c r="E5156" s="48">
        <v>46265</v>
      </c>
      <c r="F5156" t="s">
        <v>4452</v>
      </c>
      <c r="G5156" t="s">
        <v>4453</v>
      </c>
      <c r="H5156"/>
      <c r="I5156"/>
    </row>
    <row r="5157" spans="1:9">
      <c r="A5157" t="s">
        <v>1699</v>
      </c>
      <c r="B5157" t="s">
        <v>2130</v>
      </c>
      <c r="C5157" t="s">
        <v>2198</v>
      </c>
      <c r="D5157" t="s">
        <v>3316</v>
      </c>
      <c r="E5157" s="48">
        <v>46266</v>
      </c>
      <c r="F5157" t="s">
        <v>3344</v>
      </c>
      <c r="G5157" t="s">
        <v>5271</v>
      </c>
      <c r="H5157"/>
      <c r="I5157"/>
    </row>
    <row r="5158" spans="1:9">
      <c r="A5158" t="s">
        <v>1699</v>
      </c>
      <c r="B5158" t="s">
        <v>2130</v>
      </c>
      <c r="C5158" t="s">
        <v>2198</v>
      </c>
      <c r="D5158" t="s">
        <v>3316</v>
      </c>
      <c r="E5158" s="48">
        <v>46267</v>
      </c>
      <c r="F5158" t="s">
        <v>3345</v>
      </c>
      <c r="G5158" t="s">
        <v>5272</v>
      </c>
      <c r="H5158"/>
      <c r="I5158"/>
    </row>
    <row r="5159" spans="1:9">
      <c r="A5159" t="s">
        <v>1699</v>
      </c>
      <c r="B5159" t="s">
        <v>2130</v>
      </c>
      <c r="C5159" t="s">
        <v>2198</v>
      </c>
      <c r="D5159" t="s">
        <v>3316</v>
      </c>
      <c r="E5159" s="48">
        <v>46267</v>
      </c>
      <c r="F5159" t="s">
        <v>3345</v>
      </c>
      <c r="G5159" t="s">
        <v>5273</v>
      </c>
      <c r="H5159"/>
      <c r="I5159"/>
    </row>
    <row r="5160" spans="1:9">
      <c r="A5160" t="s">
        <v>1699</v>
      </c>
      <c r="B5160" t="s">
        <v>2130</v>
      </c>
      <c r="C5160" t="s">
        <v>2198</v>
      </c>
      <c r="D5160" t="s">
        <v>3316</v>
      </c>
      <c r="E5160" s="48">
        <v>46267</v>
      </c>
      <c r="F5160" t="s">
        <v>3345</v>
      </c>
      <c r="G5160" t="s">
        <v>5274</v>
      </c>
      <c r="H5160"/>
      <c r="I5160"/>
    </row>
    <row r="5161" spans="1:9">
      <c r="A5161" t="s">
        <v>1699</v>
      </c>
      <c r="B5161" t="s">
        <v>2130</v>
      </c>
      <c r="C5161" t="s">
        <v>2198</v>
      </c>
      <c r="D5161" t="s">
        <v>3316</v>
      </c>
      <c r="E5161" s="48">
        <v>46268</v>
      </c>
      <c r="F5161" t="s">
        <v>2614</v>
      </c>
      <c r="G5161" t="s">
        <v>4028</v>
      </c>
      <c r="H5161"/>
      <c r="I5161"/>
    </row>
    <row r="5162" spans="1:9">
      <c r="A5162" t="s">
        <v>1699</v>
      </c>
      <c r="B5162" t="s">
        <v>2130</v>
      </c>
      <c r="C5162" t="s">
        <v>2198</v>
      </c>
      <c r="D5162" t="s">
        <v>3316</v>
      </c>
      <c r="E5162" s="48">
        <v>46268</v>
      </c>
      <c r="F5162" t="s">
        <v>2614</v>
      </c>
      <c r="G5162" t="s">
        <v>4029</v>
      </c>
      <c r="H5162"/>
      <c r="I5162"/>
    </row>
    <row r="5163" spans="1:9">
      <c r="A5163" t="s">
        <v>1699</v>
      </c>
      <c r="B5163" t="s">
        <v>2130</v>
      </c>
      <c r="C5163" t="s">
        <v>2198</v>
      </c>
      <c r="D5163" t="s">
        <v>3316</v>
      </c>
      <c r="E5163" s="48">
        <v>46269</v>
      </c>
      <c r="F5163" t="s">
        <v>2566</v>
      </c>
      <c r="G5163" t="s">
        <v>3464</v>
      </c>
      <c r="H5163"/>
      <c r="I5163"/>
    </row>
    <row r="5164" spans="1:9">
      <c r="A5164" t="s">
        <v>1699</v>
      </c>
      <c r="B5164" t="s">
        <v>2130</v>
      </c>
      <c r="C5164" t="s">
        <v>2198</v>
      </c>
      <c r="D5164" t="s">
        <v>3316</v>
      </c>
      <c r="E5164" s="48">
        <v>46273</v>
      </c>
      <c r="F5164" t="s">
        <v>2663</v>
      </c>
      <c r="G5164" t="s">
        <v>3465</v>
      </c>
      <c r="H5164"/>
      <c r="I5164"/>
    </row>
    <row r="5165" spans="1:9">
      <c r="A5165" t="s">
        <v>1699</v>
      </c>
      <c r="B5165" t="s">
        <v>2130</v>
      </c>
      <c r="C5165" t="s">
        <v>2198</v>
      </c>
      <c r="D5165" t="s">
        <v>3316</v>
      </c>
      <c r="E5165" s="48">
        <v>46274</v>
      </c>
      <c r="F5165" t="s">
        <v>2181</v>
      </c>
      <c r="G5165" t="s">
        <v>3621</v>
      </c>
      <c r="H5165"/>
      <c r="I5165"/>
    </row>
    <row r="5166" spans="1:9">
      <c r="A5166" t="s">
        <v>1699</v>
      </c>
      <c r="B5166" t="s">
        <v>2130</v>
      </c>
      <c r="C5166" t="s">
        <v>2198</v>
      </c>
      <c r="D5166" t="s">
        <v>3316</v>
      </c>
      <c r="E5166" s="48">
        <v>46274</v>
      </c>
      <c r="F5166" t="s">
        <v>2181</v>
      </c>
      <c r="G5166" t="s">
        <v>3622</v>
      </c>
      <c r="H5166"/>
      <c r="I5166"/>
    </row>
    <row r="5167" spans="1:9">
      <c r="A5167" t="s">
        <v>1699</v>
      </c>
      <c r="B5167" t="s">
        <v>2130</v>
      </c>
      <c r="C5167" t="s">
        <v>2198</v>
      </c>
      <c r="D5167" t="s">
        <v>3316</v>
      </c>
      <c r="E5167" s="48">
        <v>46274</v>
      </c>
      <c r="F5167" t="s">
        <v>2181</v>
      </c>
      <c r="G5167" t="s">
        <v>3623</v>
      </c>
      <c r="H5167"/>
      <c r="I5167"/>
    </row>
    <row r="5168" spans="1:9">
      <c r="A5168" t="s">
        <v>1699</v>
      </c>
      <c r="B5168" t="s">
        <v>2130</v>
      </c>
      <c r="C5168" t="s">
        <v>2198</v>
      </c>
      <c r="D5168" t="s">
        <v>3316</v>
      </c>
      <c r="E5168" s="48">
        <v>46275</v>
      </c>
      <c r="F5168" t="s">
        <v>2253</v>
      </c>
      <c r="G5168" t="s">
        <v>4148</v>
      </c>
      <c r="H5168"/>
      <c r="I5168"/>
    </row>
    <row r="5169" spans="1:9">
      <c r="A5169" t="s">
        <v>1699</v>
      </c>
      <c r="B5169" t="s">
        <v>2130</v>
      </c>
      <c r="C5169" t="s">
        <v>2198</v>
      </c>
      <c r="D5169" t="s">
        <v>3316</v>
      </c>
      <c r="E5169" s="48">
        <v>46275</v>
      </c>
      <c r="F5169" t="s">
        <v>2253</v>
      </c>
      <c r="G5169" t="s">
        <v>4149</v>
      </c>
      <c r="H5169"/>
      <c r="I5169"/>
    </row>
    <row r="5170" spans="1:9">
      <c r="A5170" t="s">
        <v>1699</v>
      </c>
      <c r="B5170" t="s">
        <v>2130</v>
      </c>
      <c r="C5170" t="s">
        <v>2198</v>
      </c>
      <c r="D5170" t="s">
        <v>3316</v>
      </c>
      <c r="E5170" s="48">
        <v>46277</v>
      </c>
      <c r="F5170" t="s">
        <v>2568</v>
      </c>
      <c r="G5170" t="s">
        <v>4376</v>
      </c>
      <c r="H5170"/>
      <c r="I5170"/>
    </row>
    <row r="5171" spans="1:9">
      <c r="A5171" t="s">
        <v>1699</v>
      </c>
      <c r="B5171" t="s">
        <v>2130</v>
      </c>
      <c r="C5171" t="s">
        <v>2198</v>
      </c>
      <c r="D5171" t="s">
        <v>3316</v>
      </c>
      <c r="E5171" s="48">
        <v>46277</v>
      </c>
      <c r="F5171" t="s">
        <v>2568</v>
      </c>
      <c r="G5171" t="s">
        <v>4377</v>
      </c>
      <c r="H5171"/>
      <c r="I5171"/>
    </row>
    <row r="5172" spans="1:9">
      <c r="A5172" t="s">
        <v>1699</v>
      </c>
      <c r="B5172" t="s">
        <v>2130</v>
      </c>
      <c r="C5172" t="s">
        <v>2198</v>
      </c>
      <c r="D5172" t="s">
        <v>3316</v>
      </c>
      <c r="E5172" s="48">
        <v>46279</v>
      </c>
      <c r="F5172" t="s">
        <v>1670</v>
      </c>
      <c r="G5172"/>
      <c r="H5172"/>
      <c r="I5172"/>
    </row>
    <row r="5173" spans="1:9">
      <c r="A5173" t="s">
        <v>1699</v>
      </c>
      <c r="B5173" t="s">
        <v>2130</v>
      </c>
      <c r="C5173" t="s">
        <v>2198</v>
      </c>
      <c r="D5173" t="s">
        <v>3316</v>
      </c>
      <c r="E5173" s="48">
        <v>46280</v>
      </c>
      <c r="F5173" t="s">
        <v>2470</v>
      </c>
      <c r="G5173" t="s">
        <v>4043</v>
      </c>
      <c r="H5173"/>
      <c r="I5173"/>
    </row>
    <row r="5174" spans="1:9">
      <c r="A5174" t="s">
        <v>1699</v>
      </c>
      <c r="B5174" t="s">
        <v>2130</v>
      </c>
      <c r="C5174" t="s">
        <v>2198</v>
      </c>
      <c r="D5174" t="s">
        <v>3316</v>
      </c>
      <c r="E5174" s="48">
        <v>46281</v>
      </c>
      <c r="F5174" t="s">
        <v>2315</v>
      </c>
      <c r="G5174" t="s">
        <v>4337</v>
      </c>
      <c r="H5174"/>
      <c r="I5174"/>
    </row>
    <row r="5175" spans="1:9">
      <c r="A5175" t="s">
        <v>1699</v>
      </c>
      <c r="B5175" t="s">
        <v>2130</v>
      </c>
      <c r="C5175" t="s">
        <v>2198</v>
      </c>
      <c r="D5175" t="s">
        <v>3316</v>
      </c>
      <c r="E5175" s="48">
        <v>46282</v>
      </c>
      <c r="F5175" t="s">
        <v>2257</v>
      </c>
      <c r="G5175" t="s">
        <v>4543</v>
      </c>
      <c r="H5175"/>
      <c r="I5175"/>
    </row>
    <row r="5176" spans="1:9">
      <c r="A5176" t="s">
        <v>1699</v>
      </c>
      <c r="B5176" t="s">
        <v>2130</v>
      </c>
      <c r="C5176" t="s">
        <v>2198</v>
      </c>
      <c r="D5176" t="s">
        <v>3316</v>
      </c>
      <c r="E5176" s="48">
        <v>46286</v>
      </c>
      <c r="F5176" t="s">
        <v>1779</v>
      </c>
      <c r="G5176" t="s">
        <v>5445</v>
      </c>
      <c r="H5176"/>
      <c r="I5176"/>
    </row>
    <row r="5177" spans="1:9">
      <c r="A5177" t="s">
        <v>1699</v>
      </c>
      <c r="B5177" t="s">
        <v>2130</v>
      </c>
      <c r="C5177" t="s">
        <v>2198</v>
      </c>
      <c r="D5177" t="s">
        <v>3316</v>
      </c>
      <c r="E5177" s="48">
        <v>46287</v>
      </c>
      <c r="F5177" t="s">
        <v>1727</v>
      </c>
      <c r="G5177" t="s">
        <v>6551</v>
      </c>
      <c r="H5177"/>
      <c r="I5177"/>
    </row>
    <row r="5178" spans="1:9">
      <c r="A5178" t="s">
        <v>1699</v>
      </c>
      <c r="B5178" t="s">
        <v>2130</v>
      </c>
      <c r="C5178" t="s">
        <v>2198</v>
      </c>
      <c r="D5178" t="s">
        <v>3316</v>
      </c>
      <c r="E5178" s="48">
        <v>46288</v>
      </c>
      <c r="F5178" t="s">
        <v>1777</v>
      </c>
      <c r="G5178" t="s">
        <v>4382</v>
      </c>
      <c r="H5178"/>
      <c r="I5178"/>
    </row>
    <row r="5179" spans="1:9">
      <c r="A5179" t="s">
        <v>1699</v>
      </c>
      <c r="B5179" t="s">
        <v>2130</v>
      </c>
      <c r="C5179" t="s">
        <v>2198</v>
      </c>
      <c r="D5179" t="s">
        <v>3316</v>
      </c>
      <c r="E5179" s="48">
        <v>46289</v>
      </c>
      <c r="F5179" t="s">
        <v>6624</v>
      </c>
      <c r="G5179" t="s">
        <v>6508</v>
      </c>
      <c r="H5179"/>
      <c r="I5179"/>
    </row>
    <row r="5180" spans="1:9">
      <c r="A5180" t="s">
        <v>1699</v>
      </c>
      <c r="B5180" t="s">
        <v>2130</v>
      </c>
      <c r="C5180" t="s">
        <v>2198</v>
      </c>
      <c r="D5180" t="s">
        <v>3316</v>
      </c>
      <c r="E5180" s="48">
        <v>46289</v>
      </c>
      <c r="F5180" t="s">
        <v>6624</v>
      </c>
      <c r="G5180" t="s">
        <v>6510</v>
      </c>
      <c r="H5180"/>
      <c r="I5180"/>
    </row>
    <row r="5181" spans="1:9">
      <c r="A5181" t="s">
        <v>1699</v>
      </c>
      <c r="B5181" t="s">
        <v>2130</v>
      </c>
      <c r="C5181" t="s">
        <v>2198</v>
      </c>
      <c r="D5181" t="s">
        <v>3316</v>
      </c>
      <c r="E5181" s="48">
        <v>46289</v>
      </c>
      <c r="F5181" t="s">
        <v>6624</v>
      </c>
      <c r="G5181" t="s">
        <v>6509</v>
      </c>
      <c r="H5181"/>
      <c r="I5181"/>
    </row>
    <row r="5182" spans="1:9">
      <c r="A5182" t="s">
        <v>1699</v>
      </c>
      <c r="B5182" t="s">
        <v>2130</v>
      </c>
      <c r="C5182" t="s">
        <v>2198</v>
      </c>
      <c r="D5182" t="s">
        <v>3316</v>
      </c>
      <c r="E5182" s="48">
        <v>46293</v>
      </c>
      <c r="F5182" t="s">
        <v>6649</v>
      </c>
      <c r="G5182" t="s">
        <v>6467</v>
      </c>
      <c r="H5182"/>
      <c r="I5182"/>
    </row>
    <row r="5183" spans="1:9">
      <c r="A5183" t="s">
        <v>1699</v>
      </c>
      <c r="B5183" t="s">
        <v>2130</v>
      </c>
      <c r="C5183" t="s">
        <v>2198</v>
      </c>
      <c r="D5183" t="s">
        <v>3316</v>
      </c>
      <c r="E5183" s="48">
        <v>46293</v>
      </c>
      <c r="F5183" t="s">
        <v>6649</v>
      </c>
      <c r="G5183" t="s">
        <v>6554</v>
      </c>
      <c r="H5183"/>
      <c r="I5183"/>
    </row>
    <row r="5184" spans="1:9">
      <c r="A5184" t="s">
        <v>1699</v>
      </c>
      <c r="B5184" t="s">
        <v>2130</v>
      </c>
      <c r="C5184" t="s">
        <v>2198</v>
      </c>
      <c r="D5184" t="s">
        <v>3316</v>
      </c>
      <c r="E5184" s="48">
        <v>46293</v>
      </c>
      <c r="F5184" t="s">
        <v>6649</v>
      </c>
      <c r="G5184" t="s">
        <v>6555</v>
      </c>
      <c r="H5184"/>
      <c r="I5184"/>
    </row>
    <row r="5185" spans="1:9">
      <c r="A5185" t="s">
        <v>1699</v>
      </c>
      <c r="B5185" t="s">
        <v>2130</v>
      </c>
      <c r="C5185" t="s">
        <v>2198</v>
      </c>
      <c r="D5185" t="s">
        <v>3316</v>
      </c>
      <c r="E5185" s="48">
        <v>46293</v>
      </c>
      <c r="F5185" t="s">
        <v>6649</v>
      </c>
      <c r="G5185" t="s">
        <v>6468</v>
      </c>
      <c r="H5185"/>
      <c r="I5185"/>
    </row>
    <row r="5186" spans="1:9">
      <c r="A5186" t="s">
        <v>1699</v>
      </c>
      <c r="B5186" t="s">
        <v>2130</v>
      </c>
      <c r="C5186" t="s">
        <v>2198</v>
      </c>
      <c r="D5186" t="s">
        <v>3316</v>
      </c>
      <c r="E5186" s="48">
        <v>46293</v>
      </c>
      <c r="F5186" t="s">
        <v>6649</v>
      </c>
      <c r="G5186" t="s">
        <v>6463</v>
      </c>
      <c r="H5186"/>
      <c r="I5186"/>
    </row>
    <row r="5187" spans="1:9">
      <c r="A5187" t="s">
        <v>1699</v>
      </c>
      <c r="B5187" t="s">
        <v>2130</v>
      </c>
      <c r="C5187" t="s">
        <v>2198</v>
      </c>
      <c r="D5187" t="s">
        <v>3316</v>
      </c>
      <c r="E5187" s="48">
        <v>46293</v>
      </c>
      <c r="F5187" t="s">
        <v>6649</v>
      </c>
      <c r="G5187" t="s">
        <v>6466</v>
      </c>
      <c r="H5187"/>
      <c r="I5187"/>
    </row>
    <row r="5188" spans="1:9">
      <c r="A5188" t="s">
        <v>1699</v>
      </c>
      <c r="B5188" t="s">
        <v>2130</v>
      </c>
      <c r="C5188" t="s">
        <v>2198</v>
      </c>
      <c r="D5188" t="s">
        <v>3316</v>
      </c>
      <c r="E5188" s="48">
        <v>46294</v>
      </c>
      <c r="F5188" t="s">
        <v>1782</v>
      </c>
      <c r="G5188" t="s">
        <v>6544</v>
      </c>
      <c r="H5188"/>
      <c r="I5188"/>
    </row>
    <row r="5189" spans="1:9">
      <c r="A5189" t="s">
        <v>1699</v>
      </c>
      <c r="B5189" t="s">
        <v>2130</v>
      </c>
      <c r="C5189" t="s">
        <v>2198</v>
      </c>
      <c r="D5189" t="s">
        <v>3316</v>
      </c>
      <c r="E5189" s="48">
        <v>46295</v>
      </c>
      <c r="F5189" t="s">
        <v>6742</v>
      </c>
      <c r="G5189" t="s">
        <v>6480</v>
      </c>
      <c r="H5189"/>
      <c r="I5189"/>
    </row>
    <row r="5190" spans="1:9">
      <c r="A5190" t="s">
        <v>1699</v>
      </c>
      <c r="B5190" t="s">
        <v>2130</v>
      </c>
      <c r="C5190" t="s">
        <v>2198</v>
      </c>
      <c r="D5190" t="s">
        <v>3316</v>
      </c>
      <c r="E5190" s="48">
        <v>46295</v>
      </c>
      <c r="F5190" t="s">
        <v>6742</v>
      </c>
      <c r="G5190" t="s">
        <v>6481</v>
      </c>
      <c r="H5190"/>
      <c r="I5190"/>
    </row>
    <row r="5191" spans="1:9">
      <c r="A5191" t="s">
        <v>1699</v>
      </c>
      <c r="B5191" t="s">
        <v>2130</v>
      </c>
      <c r="C5191" t="s">
        <v>2198</v>
      </c>
      <c r="D5191" t="s">
        <v>3316</v>
      </c>
      <c r="E5191" s="48">
        <v>46295</v>
      </c>
      <c r="F5191" t="s">
        <v>6742</v>
      </c>
      <c r="G5191" t="s">
        <v>6482</v>
      </c>
      <c r="H5191"/>
      <c r="I5191"/>
    </row>
    <row r="5192" spans="1:9">
      <c r="A5192" t="s">
        <v>1699</v>
      </c>
      <c r="B5192" t="s">
        <v>2130</v>
      </c>
      <c r="C5192" t="s">
        <v>2198</v>
      </c>
      <c r="D5192" t="s">
        <v>3316</v>
      </c>
      <c r="E5192" s="48">
        <v>46295</v>
      </c>
      <c r="F5192" t="s">
        <v>6742</v>
      </c>
      <c r="G5192" t="s">
        <v>6483</v>
      </c>
      <c r="H5192"/>
      <c r="I5192"/>
    </row>
    <row r="5193" spans="1:9">
      <c r="A5193" t="s">
        <v>1699</v>
      </c>
      <c r="B5193" t="s">
        <v>2130</v>
      </c>
      <c r="C5193" t="s">
        <v>2198</v>
      </c>
      <c r="D5193" t="s">
        <v>3316</v>
      </c>
      <c r="E5193" s="48">
        <v>46295</v>
      </c>
      <c r="F5193" t="s">
        <v>6742</v>
      </c>
      <c r="G5193" t="s">
        <v>6484</v>
      </c>
      <c r="H5193"/>
      <c r="I5193"/>
    </row>
    <row r="5194" spans="1:9">
      <c r="A5194" t="s">
        <v>1699</v>
      </c>
      <c r="B5194" t="s">
        <v>2130</v>
      </c>
      <c r="C5194" t="s">
        <v>2198</v>
      </c>
      <c r="D5194" t="s">
        <v>3316</v>
      </c>
      <c r="E5194" s="48">
        <v>46295</v>
      </c>
      <c r="F5194" t="s">
        <v>6742</v>
      </c>
      <c r="G5194" t="s">
        <v>6485</v>
      </c>
      <c r="H5194"/>
      <c r="I5194"/>
    </row>
    <row r="5195" spans="1:9">
      <c r="A5195" t="s">
        <v>1699</v>
      </c>
      <c r="B5195" t="s">
        <v>2130</v>
      </c>
      <c r="C5195" t="s">
        <v>2198</v>
      </c>
      <c r="D5195" t="s">
        <v>3316</v>
      </c>
      <c r="E5195" s="48">
        <v>46295</v>
      </c>
      <c r="F5195" t="s">
        <v>6742</v>
      </c>
      <c r="G5195" t="s">
        <v>6486</v>
      </c>
      <c r="H5195"/>
      <c r="I5195"/>
    </row>
    <row r="5196" spans="1:9">
      <c r="A5196" t="s">
        <v>1699</v>
      </c>
      <c r="B5196" t="s">
        <v>2130</v>
      </c>
      <c r="C5196" t="s">
        <v>2198</v>
      </c>
      <c r="D5196" t="s">
        <v>3316</v>
      </c>
      <c r="E5196" s="48">
        <v>46296</v>
      </c>
      <c r="F5196" t="s">
        <v>6410</v>
      </c>
      <c r="G5196" t="s">
        <v>6461</v>
      </c>
      <c r="H5196"/>
      <c r="I5196"/>
    </row>
    <row r="5197" spans="1:9">
      <c r="A5197" t="s">
        <v>1699</v>
      </c>
      <c r="B5197" t="s">
        <v>2130</v>
      </c>
      <c r="C5197" t="s">
        <v>2198</v>
      </c>
      <c r="D5197" t="s">
        <v>3316</v>
      </c>
      <c r="E5197" s="48">
        <v>46297</v>
      </c>
      <c r="F5197" t="s">
        <v>6674</v>
      </c>
      <c r="G5197" t="s">
        <v>6460</v>
      </c>
      <c r="H5197"/>
      <c r="I5197"/>
    </row>
    <row r="5198" spans="1:9">
      <c r="A5198" t="s">
        <v>1699</v>
      </c>
      <c r="B5198" t="s">
        <v>2130</v>
      </c>
      <c r="C5198" t="s">
        <v>2198</v>
      </c>
      <c r="D5198" t="s">
        <v>3316</v>
      </c>
      <c r="E5198" s="48">
        <v>46297</v>
      </c>
      <c r="F5198" t="s">
        <v>6674</v>
      </c>
      <c r="G5198" t="s">
        <v>6459</v>
      </c>
      <c r="H5198"/>
      <c r="I5198"/>
    </row>
    <row r="5199" spans="1:9">
      <c r="A5199" t="s">
        <v>1699</v>
      </c>
      <c r="B5199" t="s">
        <v>2130</v>
      </c>
      <c r="C5199" t="s">
        <v>2198</v>
      </c>
      <c r="D5199" t="s">
        <v>3316</v>
      </c>
      <c r="E5199" s="48">
        <v>46299</v>
      </c>
      <c r="F5199" t="s">
        <v>6678</v>
      </c>
      <c r="G5199" t="s">
        <v>6502</v>
      </c>
      <c r="H5199"/>
      <c r="I5199"/>
    </row>
    <row r="5200" spans="1:9">
      <c r="A5200" t="s">
        <v>1699</v>
      </c>
      <c r="B5200" t="s">
        <v>2130</v>
      </c>
      <c r="C5200" t="s">
        <v>2198</v>
      </c>
      <c r="D5200" t="s">
        <v>3316</v>
      </c>
      <c r="E5200" s="48">
        <v>46299</v>
      </c>
      <c r="F5200" t="s">
        <v>6678</v>
      </c>
      <c r="G5200" t="s">
        <v>6499</v>
      </c>
      <c r="H5200"/>
      <c r="I5200"/>
    </row>
    <row r="5201" spans="1:9">
      <c r="A5201" t="s">
        <v>1699</v>
      </c>
      <c r="B5201" t="s">
        <v>2130</v>
      </c>
      <c r="C5201" t="s">
        <v>2198</v>
      </c>
      <c r="D5201" t="s">
        <v>3316</v>
      </c>
      <c r="E5201" s="48">
        <v>46299</v>
      </c>
      <c r="F5201" t="s">
        <v>6678</v>
      </c>
      <c r="G5201" t="s">
        <v>6501</v>
      </c>
      <c r="H5201"/>
      <c r="I5201"/>
    </row>
    <row r="5202" spans="1:9">
      <c r="A5202" t="s">
        <v>1699</v>
      </c>
      <c r="B5202" t="s">
        <v>2130</v>
      </c>
      <c r="C5202" t="s">
        <v>2198</v>
      </c>
      <c r="D5202" t="s">
        <v>3316</v>
      </c>
      <c r="E5202" s="48">
        <v>46299</v>
      </c>
      <c r="F5202" t="s">
        <v>6678</v>
      </c>
      <c r="G5202" t="s">
        <v>6500</v>
      </c>
      <c r="H5202"/>
      <c r="I5202"/>
    </row>
    <row r="5203" spans="1:9">
      <c r="A5203" t="s">
        <v>1699</v>
      </c>
      <c r="B5203" t="s">
        <v>2130</v>
      </c>
      <c r="C5203" t="s">
        <v>2198</v>
      </c>
      <c r="D5203" t="s">
        <v>3316</v>
      </c>
      <c r="E5203" s="48">
        <v>46299</v>
      </c>
      <c r="F5203" t="s">
        <v>6678</v>
      </c>
      <c r="G5203" t="s">
        <v>6498</v>
      </c>
      <c r="H5203"/>
      <c r="I5203"/>
    </row>
    <row r="5204" spans="1:9">
      <c r="A5204" t="s">
        <v>1699</v>
      </c>
      <c r="B5204" t="s">
        <v>2130</v>
      </c>
      <c r="C5204" t="s">
        <v>2198</v>
      </c>
      <c r="D5204" t="s">
        <v>3316</v>
      </c>
      <c r="E5204" s="48">
        <v>46301</v>
      </c>
      <c r="F5204" t="s">
        <v>6677</v>
      </c>
      <c r="G5204" t="s">
        <v>6487</v>
      </c>
      <c r="H5204"/>
      <c r="I5204"/>
    </row>
    <row r="5205" spans="1:9">
      <c r="A5205" t="s">
        <v>1699</v>
      </c>
      <c r="B5205" t="s">
        <v>2130</v>
      </c>
      <c r="C5205" t="s">
        <v>2198</v>
      </c>
      <c r="D5205" t="s">
        <v>3316</v>
      </c>
      <c r="E5205" s="48">
        <v>46301</v>
      </c>
      <c r="F5205" t="s">
        <v>6677</v>
      </c>
      <c r="G5205" t="s">
        <v>6488</v>
      </c>
      <c r="H5205"/>
      <c r="I5205"/>
    </row>
    <row r="5206" spans="1:9">
      <c r="A5206" t="s">
        <v>1699</v>
      </c>
      <c r="B5206" t="s">
        <v>2130</v>
      </c>
      <c r="C5206" t="s">
        <v>2198</v>
      </c>
      <c r="D5206" t="s">
        <v>3316</v>
      </c>
      <c r="E5206" s="48">
        <v>46301</v>
      </c>
      <c r="F5206" t="s">
        <v>6677</v>
      </c>
      <c r="G5206" t="s">
        <v>6490</v>
      </c>
      <c r="H5206"/>
      <c r="I5206"/>
    </row>
    <row r="5207" spans="1:9">
      <c r="A5207" t="s">
        <v>1699</v>
      </c>
      <c r="B5207" t="s">
        <v>2130</v>
      </c>
      <c r="C5207" t="s">
        <v>2198</v>
      </c>
      <c r="D5207" t="s">
        <v>3316</v>
      </c>
      <c r="E5207" s="48">
        <v>46301</v>
      </c>
      <c r="F5207" t="s">
        <v>6677</v>
      </c>
      <c r="G5207" t="s">
        <v>6489</v>
      </c>
      <c r="H5207"/>
      <c r="I5207"/>
    </row>
    <row r="5208" spans="1:9">
      <c r="A5208" t="s">
        <v>1699</v>
      </c>
      <c r="B5208" t="s">
        <v>2130</v>
      </c>
      <c r="C5208" t="s">
        <v>2198</v>
      </c>
      <c r="D5208" t="s">
        <v>3316</v>
      </c>
      <c r="E5208" s="48">
        <v>46301</v>
      </c>
      <c r="F5208" t="s">
        <v>6677</v>
      </c>
      <c r="G5208" t="s">
        <v>6491</v>
      </c>
      <c r="H5208"/>
      <c r="I5208"/>
    </row>
    <row r="5209" spans="1:9">
      <c r="A5209" t="s">
        <v>1699</v>
      </c>
      <c r="B5209" t="s">
        <v>2130</v>
      </c>
      <c r="C5209" t="s">
        <v>2198</v>
      </c>
      <c r="D5209" t="s">
        <v>3316</v>
      </c>
      <c r="E5209" s="48">
        <v>46301</v>
      </c>
      <c r="F5209" t="s">
        <v>6677</v>
      </c>
      <c r="G5209" t="s">
        <v>6492</v>
      </c>
      <c r="H5209"/>
      <c r="I5209"/>
    </row>
    <row r="5210" spans="1:9">
      <c r="A5210" t="s">
        <v>1699</v>
      </c>
      <c r="B5210" t="s">
        <v>2130</v>
      </c>
      <c r="C5210" t="s">
        <v>2198</v>
      </c>
      <c r="D5210" t="s">
        <v>3316</v>
      </c>
      <c r="E5210" s="48">
        <v>46301</v>
      </c>
      <c r="F5210" t="s">
        <v>6677</v>
      </c>
      <c r="G5210" t="s">
        <v>6493</v>
      </c>
      <c r="H5210"/>
      <c r="I5210"/>
    </row>
    <row r="5211" spans="1:9">
      <c r="A5211" t="s">
        <v>1699</v>
      </c>
      <c r="B5211" t="s">
        <v>2187</v>
      </c>
      <c r="C5211" t="s">
        <v>2198</v>
      </c>
      <c r="D5211" t="s">
        <v>3316</v>
      </c>
      <c r="E5211" s="48">
        <v>46174</v>
      </c>
      <c r="F5211" t="s">
        <v>2571</v>
      </c>
      <c r="G5211" t="s">
        <v>4632</v>
      </c>
      <c r="H5211"/>
      <c r="I5211"/>
    </row>
    <row r="5212" spans="1:9">
      <c r="A5212" t="s">
        <v>1699</v>
      </c>
      <c r="B5212" t="s">
        <v>2187</v>
      </c>
      <c r="C5212" t="s">
        <v>2198</v>
      </c>
      <c r="D5212" t="s">
        <v>3316</v>
      </c>
      <c r="E5212" s="48">
        <v>46177</v>
      </c>
      <c r="F5212" t="s">
        <v>2070</v>
      </c>
      <c r="G5212"/>
      <c r="H5212"/>
      <c r="I5212"/>
    </row>
    <row r="5213" spans="1:9">
      <c r="A5213" t="s">
        <v>1699</v>
      </c>
      <c r="B5213" t="s">
        <v>2187</v>
      </c>
      <c r="C5213" t="s">
        <v>2198</v>
      </c>
      <c r="D5213" t="s">
        <v>3316</v>
      </c>
      <c r="E5213" s="48">
        <v>46178</v>
      </c>
      <c r="F5213" t="s">
        <v>2070</v>
      </c>
      <c r="G5213"/>
      <c r="H5213"/>
      <c r="I5213"/>
    </row>
    <row r="5214" spans="1:9">
      <c r="A5214" t="s">
        <v>1699</v>
      </c>
      <c r="B5214" t="s">
        <v>2187</v>
      </c>
      <c r="C5214" t="s">
        <v>2198</v>
      </c>
      <c r="D5214" t="s">
        <v>3316</v>
      </c>
      <c r="E5214" s="48">
        <v>46179</v>
      </c>
      <c r="F5214" t="s">
        <v>2070</v>
      </c>
      <c r="G5214"/>
      <c r="H5214"/>
      <c r="I5214"/>
    </row>
    <row r="5215" spans="1:9">
      <c r="A5215" t="s">
        <v>1699</v>
      </c>
      <c r="B5215" t="s">
        <v>2187</v>
      </c>
      <c r="C5215" t="s">
        <v>2198</v>
      </c>
      <c r="D5215" t="s">
        <v>3316</v>
      </c>
      <c r="E5215" s="48">
        <v>46180</v>
      </c>
      <c r="F5215" t="s">
        <v>2070</v>
      </c>
      <c r="G5215"/>
      <c r="H5215"/>
      <c r="I5215"/>
    </row>
    <row r="5216" spans="1:9">
      <c r="A5216" t="s">
        <v>1699</v>
      </c>
      <c r="B5216" t="s">
        <v>2187</v>
      </c>
      <c r="C5216" t="s">
        <v>2198</v>
      </c>
      <c r="D5216" t="s">
        <v>3316</v>
      </c>
      <c r="E5216" s="48">
        <v>46181</v>
      </c>
      <c r="F5216" t="s">
        <v>2070</v>
      </c>
      <c r="G5216"/>
      <c r="H5216"/>
      <c r="I5216"/>
    </row>
    <row r="5217" spans="1:9">
      <c r="A5217" t="s">
        <v>1699</v>
      </c>
      <c r="B5217" t="s">
        <v>2187</v>
      </c>
      <c r="C5217" t="s">
        <v>2198</v>
      </c>
      <c r="D5217" t="s">
        <v>3316</v>
      </c>
      <c r="E5217" s="48">
        <v>46184</v>
      </c>
      <c r="F5217" t="s">
        <v>2879</v>
      </c>
      <c r="G5217" t="s">
        <v>4302</v>
      </c>
      <c r="H5217"/>
      <c r="I5217"/>
    </row>
    <row r="5218" spans="1:9">
      <c r="A5218" t="s">
        <v>1699</v>
      </c>
      <c r="B5218" t="s">
        <v>2187</v>
      </c>
      <c r="C5218" t="s">
        <v>2198</v>
      </c>
      <c r="D5218" t="s">
        <v>3316</v>
      </c>
      <c r="E5218" s="48">
        <v>46185</v>
      </c>
      <c r="F5218" t="s">
        <v>2070</v>
      </c>
      <c r="G5218"/>
      <c r="H5218"/>
      <c r="I5218"/>
    </row>
    <row r="5219" spans="1:9">
      <c r="A5219" t="s">
        <v>1699</v>
      </c>
      <c r="B5219" t="s">
        <v>2187</v>
      </c>
      <c r="C5219" t="s">
        <v>2198</v>
      </c>
      <c r="D5219" t="s">
        <v>3316</v>
      </c>
      <c r="E5219" s="48">
        <v>46186</v>
      </c>
      <c r="F5219" t="s">
        <v>2070</v>
      </c>
      <c r="G5219"/>
      <c r="H5219"/>
      <c r="I5219"/>
    </row>
    <row r="5220" spans="1:9">
      <c r="A5220" t="s">
        <v>1699</v>
      </c>
      <c r="B5220" t="s">
        <v>2187</v>
      </c>
      <c r="C5220" t="s">
        <v>2198</v>
      </c>
      <c r="D5220" t="s">
        <v>3316</v>
      </c>
      <c r="E5220" s="48">
        <v>46187</v>
      </c>
      <c r="F5220" t="s">
        <v>2070</v>
      </c>
      <c r="G5220"/>
      <c r="H5220"/>
      <c r="I5220"/>
    </row>
    <row r="5221" spans="1:9">
      <c r="A5221" t="s">
        <v>1699</v>
      </c>
      <c r="B5221" t="s">
        <v>2187</v>
      </c>
      <c r="C5221" t="s">
        <v>2198</v>
      </c>
      <c r="D5221" t="s">
        <v>3316</v>
      </c>
      <c r="E5221" s="48">
        <v>46188</v>
      </c>
      <c r="F5221" t="s">
        <v>2070</v>
      </c>
      <c r="G5221"/>
      <c r="H5221"/>
      <c r="I5221"/>
    </row>
    <row r="5222" spans="1:9">
      <c r="A5222" t="s">
        <v>1699</v>
      </c>
      <c r="B5222" t="s">
        <v>2187</v>
      </c>
      <c r="C5222" t="s">
        <v>2198</v>
      </c>
      <c r="D5222" t="s">
        <v>3316</v>
      </c>
      <c r="E5222" s="48">
        <v>46189</v>
      </c>
      <c r="F5222" t="s">
        <v>2070</v>
      </c>
      <c r="G5222"/>
      <c r="H5222"/>
      <c r="I5222"/>
    </row>
    <row r="5223" spans="1:9">
      <c r="A5223" t="s">
        <v>1699</v>
      </c>
      <c r="B5223" t="s">
        <v>2187</v>
      </c>
      <c r="C5223" t="s">
        <v>2198</v>
      </c>
      <c r="D5223" t="s">
        <v>3316</v>
      </c>
      <c r="E5223" s="48">
        <v>46190</v>
      </c>
      <c r="F5223" t="s">
        <v>2070</v>
      </c>
      <c r="G5223"/>
      <c r="H5223"/>
      <c r="I5223"/>
    </row>
    <row r="5224" spans="1:9">
      <c r="A5224" t="s">
        <v>1699</v>
      </c>
      <c r="B5224" t="s">
        <v>2187</v>
      </c>
      <c r="C5224" t="s">
        <v>2198</v>
      </c>
      <c r="D5224" t="s">
        <v>3316</v>
      </c>
      <c r="E5224" s="48">
        <v>46191</v>
      </c>
      <c r="F5224" t="s">
        <v>2070</v>
      </c>
      <c r="G5224"/>
      <c r="H5224"/>
      <c r="I5224"/>
    </row>
    <row r="5225" spans="1:9">
      <c r="A5225" t="s">
        <v>1699</v>
      </c>
      <c r="B5225" t="s">
        <v>2187</v>
      </c>
      <c r="C5225" t="s">
        <v>2198</v>
      </c>
      <c r="D5225" t="s">
        <v>3316</v>
      </c>
      <c r="E5225" s="48">
        <v>46192</v>
      </c>
      <c r="F5225" t="s">
        <v>2070</v>
      </c>
      <c r="G5225"/>
      <c r="H5225"/>
      <c r="I5225"/>
    </row>
    <row r="5226" spans="1:9">
      <c r="A5226" t="s">
        <v>1699</v>
      </c>
      <c r="B5226" t="s">
        <v>2187</v>
      </c>
      <c r="C5226" t="s">
        <v>2198</v>
      </c>
      <c r="D5226" t="s">
        <v>3316</v>
      </c>
      <c r="E5226" s="48">
        <v>46194</v>
      </c>
      <c r="F5226" t="s">
        <v>2070</v>
      </c>
      <c r="G5226"/>
      <c r="H5226"/>
      <c r="I5226"/>
    </row>
    <row r="5227" spans="1:9">
      <c r="A5227" t="s">
        <v>1699</v>
      </c>
      <c r="B5227" t="s">
        <v>2187</v>
      </c>
      <c r="C5227" t="s">
        <v>2198</v>
      </c>
      <c r="D5227" t="s">
        <v>3316</v>
      </c>
      <c r="E5227" s="48">
        <v>46201</v>
      </c>
      <c r="F5227" t="s">
        <v>2070</v>
      </c>
      <c r="G5227"/>
      <c r="H5227"/>
      <c r="I5227"/>
    </row>
    <row r="5228" spans="1:9">
      <c r="A5228" t="s">
        <v>1699</v>
      </c>
      <c r="B5228" t="s">
        <v>2187</v>
      </c>
      <c r="C5228" t="s">
        <v>2198</v>
      </c>
      <c r="D5228" t="s">
        <v>3316</v>
      </c>
      <c r="E5228" s="48">
        <v>46208</v>
      </c>
      <c r="F5228" t="s">
        <v>2070</v>
      </c>
      <c r="G5228"/>
      <c r="H5228"/>
      <c r="I5228"/>
    </row>
    <row r="5229" spans="1:9">
      <c r="A5229" t="s">
        <v>1699</v>
      </c>
      <c r="B5229" t="s">
        <v>2187</v>
      </c>
      <c r="C5229" t="s">
        <v>2198</v>
      </c>
      <c r="D5229" t="s">
        <v>3316</v>
      </c>
      <c r="E5229" s="48">
        <v>46213</v>
      </c>
      <c r="F5229" t="s">
        <v>2973</v>
      </c>
      <c r="G5229" t="s">
        <v>3951</v>
      </c>
      <c r="H5229"/>
      <c r="I5229"/>
    </row>
    <row r="5230" spans="1:9">
      <c r="A5230" t="s">
        <v>1699</v>
      </c>
      <c r="B5230" t="s">
        <v>2187</v>
      </c>
      <c r="C5230" t="s">
        <v>2198</v>
      </c>
      <c r="D5230" t="s">
        <v>3316</v>
      </c>
      <c r="E5230" s="48">
        <v>46213</v>
      </c>
      <c r="F5230" t="s">
        <v>2973</v>
      </c>
      <c r="G5230" t="s">
        <v>3952</v>
      </c>
      <c r="H5230"/>
      <c r="I5230"/>
    </row>
    <row r="5231" spans="1:9">
      <c r="A5231" t="s">
        <v>1699</v>
      </c>
      <c r="B5231" t="s">
        <v>2187</v>
      </c>
      <c r="C5231" t="s">
        <v>2198</v>
      </c>
      <c r="D5231" t="s">
        <v>3316</v>
      </c>
      <c r="E5231" s="48">
        <v>46213</v>
      </c>
      <c r="F5231" t="s">
        <v>2973</v>
      </c>
      <c r="G5231" t="s">
        <v>4624</v>
      </c>
      <c r="H5231"/>
      <c r="I5231"/>
    </row>
    <row r="5232" spans="1:9">
      <c r="A5232" t="s">
        <v>1699</v>
      </c>
      <c r="B5232" t="s">
        <v>2187</v>
      </c>
      <c r="C5232" t="s">
        <v>2198</v>
      </c>
      <c r="D5232" t="s">
        <v>3316</v>
      </c>
      <c r="E5232" s="48">
        <v>46213</v>
      </c>
      <c r="F5232" t="s">
        <v>2973</v>
      </c>
      <c r="G5232" t="s">
        <v>4625</v>
      </c>
      <c r="H5232"/>
      <c r="I5232"/>
    </row>
    <row r="5233" spans="1:7" customFormat="1">
      <c r="A5233" t="s">
        <v>1699</v>
      </c>
      <c r="B5233" t="s">
        <v>2187</v>
      </c>
      <c r="C5233" t="s">
        <v>2198</v>
      </c>
      <c r="D5233" t="s">
        <v>3316</v>
      </c>
      <c r="E5233" s="48">
        <v>46213</v>
      </c>
      <c r="F5233" t="s">
        <v>2973</v>
      </c>
      <c r="G5233" t="s">
        <v>4626</v>
      </c>
    </row>
    <row r="5234" spans="1:7" customFormat="1">
      <c r="A5234" t="s">
        <v>1699</v>
      </c>
      <c r="B5234" t="s">
        <v>2187</v>
      </c>
      <c r="C5234" t="s">
        <v>2198</v>
      </c>
      <c r="D5234" t="s">
        <v>3316</v>
      </c>
      <c r="E5234" s="48">
        <v>46216</v>
      </c>
      <c r="F5234" t="s">
        <v>2383</v>
      </c>
      <c r="G5234" t="s">
        <v>4557</v>
      </c>
    </row>
    <row r="5235" spans="1:7" customFormat="1">
      <c r="A5235" t="s">
        <v>1699</v>
      </c>
      <c r="B5235" t="s">
        <v>2187</v>
      </c>
      <c r="C5235" t="s">
        <v>2198</v>
      </c>
      <c r="D5235" t="s">
        <v>3316</v>
      </c>
      <c r="E5235" s="48">
        <v>46222</v>
      </c>
      <c r="F5235" t="s">
        <v>2070</v>
      </c>
    </row>
    <row r="5236" spans="1:7" customFormat="1">
      <c r="A5236" t="s">
        <v>1699</v>
      </c>
      <c r="B5236" t="s">
        <v>2187</v>
      </c>
      <c r="C5236" t="s">
        <v>2198</v>
      </c>
      <c r="D5236" t="s">
        <v>3316</v>
      </c>
      <c r="E5236" s="48">
        <v>46244</v>
      </c>
      <c r="F5236" t="s">
        <v>2454</v>
      </c>
      <c r="G5236" t="s">
        <v>4518</v>
      </c>
    </row>
    <row r="5237" spans="1:7" customFormat="1">
      <c r="A5237" t="s">
        <v>1699</v>
      </c>
      <c r="B5237" t="s">
        <v>2187</v>
      </c>
      <c r="C5237" t="s">
        <v>2198</v>
      </c>
      <c r="D5237" t="s">
        <v>3316</v>
      </c>
      <c r="E5237" s="48">
        <v>46244</v>
      </c>
      <c r="F5237" t="s">
        <v>2454</v>
      </c>
      <c r="G5237" t="s">
        <v>4519</v>
      </c>
    </row>
    <row r="5238" spans="1:7" customFormat="1">
      <c r="A5238" t="s">
        <v>1699</v>
      </c>
      <c r="B5238" t="s">
        <v>2187</v>
      </c>
      <c r="C5238" t="s">
        <v>2198</v>
      </c>
      <c r="D5238" t="s">
        <v>3316</v>
      </c>
      <c r="E5238" s="48">
        <v>46244</v>
      </c>
      <c r="F5238" t="s">
        <v>2454</v>
      </c>
      <c r="G5238" t="s">
        <v>4520</v>
      </c>
    </row>
    <row r="5239" spans="1:7" customFormat="1">
      <c r="A5239" t="s">
        <v>1699</v>
      </c>
      <c r="B5239" t="s">
        <v>2187</v>
      </c>
      <c r="C5239" t="s">
        <v>2198</v>
      </c>
      <c r="D5239" t="s">
        <v>3316</v>
      </c>
      <c r="E5239" s="48">
        <v>46244</v>
      </c>
      <c r="F5239" t="s">
        <v>2454</v>
      </c>
      <c r="G5239" t="s">
        <v>4521</v>
      </c>
    </row>
    <row r="5240" spans="1:7" customFormat="1">
      <c r="A5240" t="s">
        <v>1699</v>
      </c>
      <c r="B5240" t="s">
        <v>2187</v>
      </c>
      <c r="C5240" t="s">
        <v>2198</v>
      </c>
      <c r="D5240" t="s">
        <v>3316</v>
      </c>
      <c r="E5240" s="48">
        <v>46244</v>
      </c>
      <c r="F5240" t="s">
        <v>2454</v>
      </c>
      <c r="G5240" t="s">
        <v>4522</v>
      </c>
    </row>
    <row r="5241" spans="1:7" customFormat="1">
      <c r="A5241" t="s">
        <v>1699</v>
      </c>
      <c r="B5241" t="s">
        <v>2187</v>
      </c>
      <c r="C5241" t="s">
        <v>2198</v>
      </c>
      <c r="D5241" t="s">
        <v>3316</v>
      </c>
      <c r="E5241" s="48">
        <v>46244</v>
      </c>
      <c r="F5241" t="s">
        <v>2454</v>
      </c>
      <c r="G5241" t="s">
        <v>4523</v>
      </c>
    </row>
    <row r="5242" spans="1:7" customFormat="1">
      <c r="A5242" t="s">
        <v>1699</v>
      </c>
      <c r="B5242" t="s">
        <v>2187</v>
      </c>
      <c r="C5242" t="s">
        <v>2198</v>
      </c>
      <c r="D5242" t="s">
        <v>3316</v>
      </c>
      <c r="E5242" s="48">
        <v>46244</v>
      </c>
      <c r="F5242" t="s">
        <v>2454</v>
      </c>
      <c r="G5242" t="s">
        <v>4524</v>
      </c>
    </row>
    <row r="5243" spans="1:7" customFormat="1">
      <c r="A5243" t="s">
        <v>1699</v>
      </c>
      <c r="B5243" t="s">
        <v>2187</v>
      </c>
      <c r="C5243" t="s">
        <v>2198</v>
      </c>
      <c r="D5243" t="s">
        <v>3316</v>
      </c>
      <c r="E5243" s="48">
        <v>46247</v>
      </c>
      <c r="F5243" t="s">
        <v>2847</v>
      </c>
      <c r="G5243" t="s">
        <v>4126</v>
      </c>
    </row>
    <row r="5244" spans="1:7" customFormat="1">
      <c r="A5244" t="s">
        <v>1699</v>
      </c>
      <c r="B5244" t="s">
        <v>2187</v>
      </c>
      <c r="C5244" t="s">
        <v>2198</v>
      </c>
      <c r="D5244" t="s">
        <v>3316</v>
      </c>
      <c r="E5244" s="48">
        <v>46261</v>
      </c>
      <c r="F5244" t="s">
        <v>2114</v>
      </c>
      <c r="G5244" t="s">
        <v>4134</v>
      </c>
    </row>
    <row r="5245" spans="1:7" customFormat="1">
      <c r="A5245" t="s">
        <v>1699</v>
      </c>
      <c r="B5245" t="s">
        <v>2187</v>
      </c>
      <c r="C5245" t="s">
        <v>2198</v>
      </c>
      <c r="D5245" t="s">
        <v>3316</v>
      </c>
      <c r="E5245" s="48">
        <v>46265</v>
      </c>
      <c r="F5245" t="s">
        <v>2520</v>
      </c>
      <c r="G5245" t="s">
        <v>4289</v>
      </c>
    </row>
    <row r="5246" spans="1:7" customFormat="1">
      <c r="A5246" t="s">
        <v>1699</v>
      </c>
      <c r="B5246" t="s">
        <v>2187</v>
      </c>
      <c r="C5246" t="s">
        <v>2198</v>
      </c>
      <c r="D5246" t="s">
        <v>3316</v>
      </c>
      <c r="E5246" s="48">
        <v>46266</v>
      </c>
      <c r="F5246" t="s">
        <v>2413</v>
      </c>
      <c r="G5246" t="s">
        <v>5275</v>
      </c>
    </row>
    <row r="5247" spans="1:7" customFormat="1">
      <c r="A5247" t="s">
        <v>1699</v>
      </c>
      <c r="B5247" t="s">
        <v>2187</v>
      </c>
      <c r="C5247" t="s">
        <v>2198</v>
      </c>
      <c r="D5247" t="s">
        <v>3316</v>
      </c>
      <c r="E5247" s="48">
        <v>46266</v>
      </c>
      <c r="F5247" t="s">
        <v>2413</v>
      </c>
      <c r="G5247" t="s">
        <v>5276</v>
      </c>
    </row>
    <row r="5248" spans="1:7" customFormat="1">
      <c r="A5248" t="s">
        <v>1699</v>
      </c>
      <c r="B5248" t="s">
        <v>2187</v>
      </c>
      <c r="C5248" t="s">
        <v>2198</v>
      </c>
      <c r="D5248" t="s">
        <v>3316</v>
      </c>
      <c r="E5248" s="48">
        <v>46267</v>
      </c>
      <c r="F5248" t="s">
        <v>2248</v>
      </c>
      <c r="G5248" t="s">
        <v>3737</v>
      </c>
    </row>
    <row r="5249" spans="1:9">
      <c r="A5249" t="s">
        <v>1699</v>
      </c>
      <c r="B5249" t="s">
        <v>2187</v>
      </c>
      <c r="C5249" t="s">
        <v>2198</v>
      </c>
      <c r="D5249" t="s">
        <v>3316</v>
      </c>
      <c r="E5249" s="48">
        <v>46267</v>
      </c>
      <c r="F5249" t="s">
        <v>2248</v>
      </c>
      <c r="G5249" t="s">
        <v>3738</v>
      </c>
      <c r="H5249"/>
      <c r="I5249"/>
    </row>
    <row r="5250" spans="1:9">
      <c r="A5250" t="s">
        <v>1699</v>
      </c>
      <c r="B5250" t="s">
        <v>2187</v>
      </c>
      <c r="C5250" t="s">
        <v>2198</v>
      </c>
      <c r="D5250" t="s">
        <v>3316</v>
      </c>
      <c r="E5250" s="48">
        <v>46267</v>
      </c>
      <c r="F5250" t="s">
        <v>2248</v>
      </c>
      <c r="G5250" t="s">
        <v>3739</v>
      </c>
      <c r="H5250"/>
      <c r="I5250"/>
    </row>
    <row r="5251" spans="1:9">
      <c r="A5251" t="s">
        <v>1699</v>
      </c>
      <c r="B5251" t="s">
        <v>2187</v>
      </c>
      <c r="C5251" t="s">
        <v>2198</v>
      </c>
      <c r="D5251" t="s">
        <v>3316</v>
      </c>
      <c r="E5251" s="48">
        <v>46269</v>
      </c>
      <c r="F5251" t="s">
        <v>2483</v>
      </c>
      <c r="G5251" t="s">
        <v>4455</v>
      </c>
      <c r="H5251"/>
      <c r="I5251"/>
    </row>
    <row r="5252" spans="1:9">
      <c r="A5252" t="s">
        <v>1699</v>
      </c>
      <c r="B5252" t="s">
        <v>2187</v>
      </c>
      <c r="C5252" t="s">
        <v>2198</v>
      </c>
      <c r="D5252" t="s">
        <v>3316</v>
      </c>
      <c r="E5252" s="48">
        <v>46277</v>
      </c>
      <c r="F5252" t="s">
        <v>2469</v>
      </c>
      <c r="G5252" t="s">
        <v>3742</v>
      </c>
      <c r="H5252"/>
      <c r="I5252"/>
    </row>
    <row r="5253" spans="1:9">
      <c r="A5253" t="s">
        <v>1699</v>
      </c>
      <c r="B5253" t="s">
        <v>2187</v>
      </c>
      <c r="C5253" t="s">
        <v>2198</v>
      </c>
      <c r="D5253" t="s">
        <v>3316</v>
      </c>
      <c r="E5253" s="48">
        <v>46283</v>
      </c>
      <c r="F5253" t="s">
        <v>2070</v>
      </c>
      <c r="G5253"/>
      <c r="H5253"/>
      <c r="I5253"/>
    </row>
    <row r="5254" spans="1:9">
      <c r="A5254" t="s">
        <v>1699</v>
      </c>
      <c r="B5254" t="s">
        <v>2187</v>
      </c>
      <c r="C5254" t="s">
        <v>2198</v>
      </c>
      <c r="D5254" t="s">
        <v>3316</v>
      </c>
      <c r="E5254" s="48">
        <v>46288</v>
      </c>
      <c r="F5254" t="s">
        <v>1778</v>
      </c>
      <c r="G5254" t="s">
        <v>5182</v>
      </c>
      <c r="H5254"/>
      <c r="I5254"/>
    </row>
    <row r="5255" spans="1:9">
      <c r="A5255" t="s">
        <v>1699</v>
      </c>
      <c r="B5255" t="s">
        <v>2187</v>
      </c>
      <c r="C5255" t="s">
        <v>2198</v>
      </c>
      <c r="D5255" t="s">
        <v>3316</v>
      </c>
      <c r="E5255" s="48">
        <v>46289</v>
      </c>
      <c r="F5255" t="s">
        <v>1740</v>
      </c>
      <c r="G5255" t="s">
        <v>3477</v>
      </c>
      <c r="H5255"/>
      <c r="I5255"/>
    </row>
    <row r="5256" spans="1:9">
      <c r="A5256" t="s">
        <v>1699</v>
      </c>
      <c r="B5256" t="s">
        <v>2187</v>
      </c>
      <c r="C5256" t="s">
        <v>2198</v>
      </c>
      <c r="D5256" t="s">
        <v>3316</v>
      </c>
      <c r="E5256" s="48">
        <v>46292</v>
      </c>
      <c r="F5256" t="s">
        <v>2070</v>
      </c>
      <c r="G5256"/>
      <c r="H5256"/>
      <c r="I5256"/>
    </row>
    <row r="5257" spans="1:9">
      <c r="A5257" t="s">
        <v>1699</v>
      </c>
      <c r="B5257" t="s">
        <v>2187</v>
      </c>
      <c r="C5257" t="s">
        <v>2198</v>
      </c>
      <c r="D5257" t="s">
        <v>3316</v>
      </c>
      <c r="E5257" s="48">
        <v>46293</v>
      </c>
      <c r="F5257" t="s">
        <v>1797</v>
      </c>
      <c r="G5257" t="s">
        <v>6545</v>
      </c>
      <c r="H5257"/>
      <c r="I5257"/>
    </row>
    <row r="5258" spans="1:9">
      <c r="A5258" t="s">
        <v>1699</v>
      </c>
      <c r="B5258" t="s">
        <v>2187</v>
      </c>
      <c r="C5258" t="s">
        <v>2198</v>
      </c>
      <c r="D5258" t="s">
        <v>3316</v>
      </c>
      <c r="E5258" s="48">
        <v>46295</v>
      </c>
      <c r="F5258" t="s">
        <v>6768</v>
      </c>
      <c r="G5258" t="s">
        <v>6447</v>
      </c>
      <c r="H5258"/>
      <c r="I5258"/>
    </row>
    <row r="5259" spans="1:9">
      <c r="A5259" t="s">
        <v>1699</v>
      </c>
      <c r="B5259" t="s">
        <v>2187</v>
      </c>
      <c r="C5259" t="s">
        <v>2198</v>
      </c>
      <c r="D5259" t="s">
        <v>3316</v>
      </c>
      <c r="E5259" s="48">
        <v>46295</v>
      </c>
      <c r="F5259" t="s">
        <v>6768</v>
      </c>
      <c r="G5259" t="s">
        <v>6526</v>
      </c>
      <c r="H5259"/>
      <c r="I5259"/>
    </row>
    <row r="5260" spans="1:9">
      <c r="A5260" t="s">
        <v>1699</v>
      </c>
      <c r="B5260" t="s">
        <v>2187</v>
      </c>
      <c r="C5260" t="s">
        <v>2198</v>
      </c>
      <c r="D5260" t="s">
        <v>3316</v>
      </c>
      <c r="E5260" s="48">
        <v>46296</v>
      </c>
      <c r="F5260" t="s">
        <v>1714</v>
      </c>
      <c r="G5260" t="s">
        <v>6528</v>
      </c>
      <c r="H5260"/>
      <c r="I5260"/>
    </row>
    <row r="5261" spans="1:9">
      <c r="A5261" t="s">
        <v>1699</v>
      </c>
      <c r="B5261" t="s">
        <v>2187</v>
      </c>
      <c r="C5261" t="s">
        <v>2198</v>
      </c>
      <c r="D5261" t="s">
        <v>3316</v>
      </c>
      <c r="E5261" s="48">
        <v>46297</v>
      </c>
      <c r="F5261" t="s">
        <v>6763</v>
      </c>
      <c r="G5261" t="s">
        <v>6457</v>
      </c>
      <c r="H5261"/>
      <c r="I5261"/>
    </row>
    <row r="5262" spans="1:9">
      <c r="A5262" t="s">
        <v>1699</v>
      </c>
      <c r="B5262" t="s">
        <v>2187</v>
      </c>
      <c r="C5262" t="s">
        <v>2198</v>
      </c>
      <c r="D5262" t="s">
        <v>3316</v>
      </c>
      <c r="E5262" s="48">
        <v>46299</v>
      </c>
      <c r="F5262" t="s">
        <v>6701</v>
      </c>
      <c r="G5262" t="s">
        <v>6636</v>
      </c>
      <c r="H5262"/>
      <c r="I5262"/>
    </row>
    <row r="5263" spans="1:9">
      <c r="A5263" t="s">
        <v>1699</v>
      </c>
      <c r="B5263" t="s">
        <v>2187</v>
      </c>
      <c r="C5263" t="s">
        <v>2198</v>
      </c>
      <c r="D5263" t="s">
        <v>3316</v>
      </c>
      <c r="E5263" s="48">
        <v>46299</v>
      </c>
      <c r="F5263" t="s">
        <v>6701</v>
      </c>
      <c r="G5263" t="s">
        <v>6637</v>
      </c>
      <c r="H5263"/>
      <c r="I5263"/>
    </row>
    <row r="5264" spans="1:9">
      <c r="A5264" t="s">
        <v>1699</v>
      </c>
      <c r="B5264" t="s">
        <v>2187</v>
      </c>
      <c r="C5264" t="s">
        <v>2198</v>
      </c>
      <c r="D5264" t="s">
        <v>3316</v>
      </c>
      <c r="E5264" s="48">
        <v>46299</v>
      </c>
      <c r="F5264" t="s">
        <v>6701</v>
      </c>
      <c r="G5264" t="s">
        <v>6638</v>
      </c>
      <c r="H5264"/>
      <c r="I5264"/>
    </row>
    <row r="5265" spans="1:9">
      <c r="A5265" t="s">
        <v>1699</v>
      </c>
      <c r="B5265" t="s">
        <v>2187</v>
      </c>
      <c r="C5265" t="s">
        <v>2198</v>
      </c>
      <c r="D5265" t="s">
        <v>3316</v>
      </c>
      <c r="E5265" s="48">
        <v>46301</v>
      </c>
      <c r="F5265" t="s">
        <v>6604</v>
      </c>
      <c r="G5265" t="s">
        <v>6477</v>
      </c>
      <c r="H5265"/>
      <c r="I5265"/>
    </row>
    <row r="5266" spans="1:9">
      <c r="A5266" t="s">
        <v>1699</v>
      </c>
      <c r="B5266" t="s">
        <v>2187</v>
      </c>
      <c r="C5266" t="s">
        <v>2198</v>
      </c>
      <c r="D5266" t="s">
        <v>3316</v>
      </c>
      <c r="E5266" s="48">
        <v>46301</v>
      </c>
      <c r="F5266" t="s">
        <v>6604</v>
      </c>
      <c r="G5266" t="s">
        <v>6478</v>
      </c>
      <c r="H5266"/>
      <c r="I5266"/>
    </row>
    <row r="5267" spans="1:9">
      <c r="A5267" t="s">
        <v>1699</v>
      </c>
      <c r="B5267" t="s">
        <v>2054</v>
      </c>
      <c r="C5267" t="s">
        <v>2366</v>
      </c>
      <c r="D5267" t="s">
        <v>3346</v>
      </c>
      <c r="E5267" s="48">
        <v>46160</v>
      </c>
      <c r="F5267" t="s">
        <v>2258</v>
      </c>
      <c r="G5267" t="s">
        <v>4839</v>
      </c>
      <c r="H5267"/>
      <c r="I5267"/>
    </row>
    <row r="5268" spans="1:9">
      <c r="A5268" t="s">
        <v>1699</v>
      </c>
      <c r="B5268" t="s">
        <v>2054</v>
      </c>
      <c r="C5268" t="s">
        <v>2366</v>
      </c>
      <c r="D5268" t="s">
        <v>3346</v>
      </c>
      <c r="E5268" s="48">
        <v>46161</v>
      </c>
      <c r="F5268" t="s">
        <v>2258</v>
      </c>
      <c r="G5268" t="s">
        <v>4839</v>
      </c>
      <c r="H5268"/>
      <c r="I5268"/>
    </row>
    <row r="5269" spans="1:9">
      <c r="A5269" t="s">
        <v>1699</v>
      </c>
      <c r="B5269" t="s">
        <v>2054</v>
      </c>
      <c r="C5269" t="s">
        <v>2366</v>
      </c>
      <c r="D5269" t="s">
        <v>3346</v>
      </c>
      <c r="E5269" s="48">
        <v>46162</v>
      </c>
      <c r="F5269" t="s">
        <v>3347</v>
      </c>
      <c r="G5269" t="s">
        <v>5277</v>
      </c>
      <c r="H5269"/>
      <c r="I5269"/>
    </row>
    <row r="5270" spans="1:9">
      <c r="A5270" t="s">
        <v>1699</v>
      </c>
      <c r="B5270" t="s">
        <v>2054</v>
      </c>
      <c r="C5270" t="s">
        <v>2366</v>
      </c>
      <c r="D5270" t="s">
        <v>3346</v>
      </c>
      <c r="E5270" s="48">
        <v>46162</v>
      </c>
      <c r="F5270" t="s">
        <v>3347</v>
      </c>
      <c r="G5270" t="s">
        <v>5278</v>
      </c>
      <c r="H5270"/>
      <c r="I5270"/>
    </row>
    <row r="5271" spans="1:9">
      <c r="A5271" t="s">
        <v>1699</v>
      </c>
      <c r="B5271" t="s">
        <v>2054</v>
      </c>
      <c r="C5271" t="s">
        <v>2366</v>
      </c>
      <c r="D5271" t="s">
        <v>3346</v>
      </c>
      <c r="E5271" s="48">
        <v>46163</v>
      </c>
      <c r="F5271" t="s">
        <v>3348</v>
      </c>
      <c r="G5271" t="s">
        <v>5279</v>
      </c>
      <c r="H5271"/>
      <c r="I5271"/>
    </row>
    <row r="5272" spans="1:9">
      <c r="A5272" t="s">
        <v>1699</v>
      </c>
      <c r="B5272" t="s">
        <v>2054</v>
      </c>
      <c r="C5272" t="s">
        <v>2366</v>
      </c>
      <c r="D5272" t="s">
        <v>3346</v>
      </c>
      <c r="E5272" s="48">
        <v>46163</v>
      </c>
      <c r="F5272" t="s">
        <v>3348</v>
      </c>
      <c r="G5272" t="s">
        <v>5280</v>
      </c>
      <c r="H5272"/>
      <c r="I5272"/>
    </row>
    <row r="5273" spans="1:9">
      <c r="A5273" t="s">
        <v>1699</v>
      </c>
      <c r="B5273" t="s">
        <v>2054</v>
      </c>
      <c r="C5273" t="s">
        <v>2366</v>
      </c>
      <c r="D5273" t="s">
        <v>3346</v>
      </c>
      <c r="E5273" s="48">
        <v>46168</v>
      </c>
      <c r="F5273" t="s">
        <v>2618</v>
      </c>
      <c r="G5273" t="s">
        <v>5281</v>
      </c>
      <c r="H5273"/>
      <c r="I5273"/>
    </row>
    <row r="5274" spans="1:9">
      <c r="A5274" t="s">
        <v>1699</v>
      </c>
      <c r="B5274" t="s">
        <v>2054</v>
      </c>
      <c r="C5274" t="s">
        <v>2366</v>
      </c>
      <c r="D5274" t="s">
        <v>3346</v>
      </c>
      <c r="E5274" s="48">
        <v>46168</v>
      </c>
      <c r="F5274" t="s">
        <v>2618</v>
      </c>
      <c r="G5274" t="s">
        <v>5282</v>
      </c>
      <c r="H5274"/>
      <c r="I5274"/>
    </row>
    <row r="5275" spans="1:9">
      <c r="A5275" t="s">
        <v>1699</v>
      </c>
      <c r="B5275" t="s">
        <v>2054</v>
      </c>
      <c r="C5275" t="s">
        <v>2366</v>
      </c>
      <c r="D5275" t="s">
        <v>3346</v>
      </c>
      <c r="E5275" s="48">
        <v>46170</v>
      </c>
      <c r="F5275" t="s">
        <v>3349</v>
      </c>
      <c r="G5275" t="s">
        <v>5283</v>
      </c>
      <c r="H5275"/>
      <c r="I5275"/>
    </row>
    <row r="5276" spans="1:9">
      <c r="A5276" t="s">
        <v>1699</v>
      </c>
      <c r="B5276" t="s">
        <v>2054</v>
      </c>
      <c r="C5276" t="s">
        <v>2366</v>
      </c>
      <c r="D5276" t="s">
        <v>3346</v>
      </c>
      <c r="E5276" s="48">
        <v>46171</v>
      </c>
      <c r="F5276" t="s">
        <v>2369</v>
      </c>
      <c r="G5276" t="s">
        <v>5284</v>
      </c>
      <c r="H5276"/>
      <c r="I5276"/>
    </row>
    <row r="5277" spans="1:9">
      <c r="A5277" t="s">
        <v>1699</v>
      </c>
      <c r="B5277" t="s">
        <v>2054</v>
      </c>
      <c r="C5277" t="s">
        <v>2366</v>
      </c>
      <c r="D5277" t="s">
        <v>3346</v>
      </c>
      <c r="E5277" s="48">
        <v>46171</v>
      </c>
      <c r="F5277" t="s">
        <v>2369</v>
      </c>
      <c r="G5277" t="s">
        <v>5285</v>
      </c>
      <c r="H5277"/>
      <c r="I5277"/>
    </row>
    <row r="5278" spans="1:9">
      <c r="A5278" t="s">
        <v>1699</v>
      </c>
      <c r="B5278" t="s">
        <v>2054</v>
      </c>
      <c r="C5278" t="s">
        <v>2366</v>
      </c>
      <c r="D5278" t="s">
        <v>3346</v>
      </c>
      <c r="E5278" s="48">
        <v>46171</v>
      </c>
      <c r="F5278" t="s">
        <v>2369</v>
      </c>
      <c r="G5278" t="s">
        <v>5286</v>
      </c>
      <c r="H5278"/>
      <c r="I5278"/>
    </row>
    <row r="5279" spans="1:9">
      <c r="A5279" t="s">
        <v>1699</v>
      </c>
      <c r="B5279" t="s">
        <v>2054</v>
      </c>
      <c r="C5279" t="s">
        <v>2366</v>
      </c>
      <c r="D5279" t="s">
        <v>3346</v>
      </c>
      <c r="E5279" s="48">
        <v>46171</v>
      </c>
      <c r="F5279" t="s">
        <v>2369</v>
      </c>
      <c r="G5279" t="s">
        <v>5287</v>
      </c>
      <c r="H5279"/>
      <c r="I5279"/>
    </row>
    <row r="5280" spans="1:9">
      <c r="A5280" t="s">
        <v>1699</v>
      </c>
      <c r="B5280" t="s">
        <v>2054</v>
      </c>
      <c r="C5280" t="s">
        <v>2366</v>
      </c>
      <c r="D5280" t="s">
        <v>3346</v>
      </c>
      <c r="E5280" s="48">
        <v>46171</v>
      </c>
      <c r="F5280" t="s">
        <v>2369</v>
      </c>
      <c r="G5280" t="s">
        <v>5288</v>
      </c>
      <c r="H5280"/>
      <c r="I5280"/>
    </row>
    <row r="5281" spans="1:9">
      <c r="A5281" t="s">
        <v>1699</v>
      </c>
      <c r="B5281" t="s">
        <v>2054</v>
      </c>
      <c r="C5281" t="s">
        <v>2366</v>
      </c>
      <c r="D5281" t="s">
        <v>3346</v>
      </c>
      <c r="E5281" s="48">
        <v>46172</v>
      </c>
      <c r="F5281" t="s">
        <v>2262</v>
      </c>
      <c r="G5281" t="s">
        <v>5289</v>
      </c>
      <c r="H5281"/>
      <c r="I5281"/>
    </row>
    <row r="5282" spans="1:9">
      <c r="A5282" t="s">
        <v>1699</v>
      </c>
      <c r="B5282" t="s">
        <v>2054</v>
      </c>
      <c r="C5282" t="s">
        <v>2366</v>
      </c>
      <c r="D5282" t="s">
        <v>3346</v>
      </c>
      <c r="E5282" s="48">
        <v>46172</v>
      </c>
      <c r="F5282" t="s">
        <v>2262</v>
      </c>
      <c r="G5282" t="s">
        <v>5290</v>
      </c>
      <c r="H5282"/>
      <c r="I5282"/>
    </row>
    <row r="5283" spans="1:9">
      <c r="A5283" t="s">
        <v>1699</v>
      </c>
      <c r="B5283" t="s">
        <v>2054</v>
      </c>
      <c r="C5283" t="s">
        <v>2366</v>
      </c>
      <c r="D5283" t="s">
        <v>3346</v>
      </c>
      <c r="E5283" s="48">
        <v>46176</v>
      </c>
      <c r="F5283" t="s">
        <v>2493</v>
      </c>
      <c r="G5283" t="s">
        <v>5291</v>
      </c>
      <c r="H5283"/>
      <c r="I5283"/>
    </row>
    <row r="5284" spans="1:9">
      <c r="A5284" t="s">
        <v>1699</v>
      </c>
      <c r="B5284" t="s">
        <v>2054</v>
      </c>
      <c r="C5284" t="s">
        <v>2366</v>
      </c>
      <c r="D5284" t="s">
        <v>3346</v>
      </c>
      <c r="E5284" s="48">
        <v>46176</v>
      </c>
      <c r="F5284" t="s">
        <v>2493</v>
      </c>
      <c r="G5284" t="s">
        <v>5292</v>
      </c>
      <c r="H5284"/>
      <c r="I5284"/>
    </row>
    <row r="5285" spans="1:9">
      <c r="A5285" t="s">
        <v>1699</v>
      </c>
      <c r="B5285" t="s">
        <v>2054</v>
      </c>
      <c r="C5285" t="s">
        <v>2366</v>
      </c>
      <c r="D5285" t="s">
        <v>3346</v>
      </c>
      <c r="E5285" s="48">
        <v>46177</v>
      </c>
      <c r="F5285" t="s">
        <v>2063</v>
      </c>
      <c r="G5285" t="s">
        <v>4659</v>
      </c>
      <c r="H5285"/>
      <c r="I5285"/>
    </row>
    <row r="5286" spans="1:9">
      <c r="A5286" t="s">
        <v>1699</v>
      </c>
      <c r="B5286" t="s">
        <v>2054</v>
      </c>
      <c r="C5286" t="s">
        <v>2366</v>
      </c>
      <c r="D5286" t="s">
        <v>3346</v>
      </c>
      <c r="E5286" s="48">
        <v>46177</v>
      </c>
      <c r="F5286" t="s">
        <v>2063</v>
      </c>
      <c r="G5286" t="s">
        <v>4660</v>
      </c>
      <c r="H5286"/>
      <c r="I5286"/>
    </row>
    <row r="5287" spans="1:9">
      <c r="A5287" t="s">
        <v>1699</v>
      </c>
      <c r="B5287" t="s">
        <v>2054</v>
      </c>
      <c r="C5287" t="s">
        <v>2366</v>
      </c>
      <c r="D5287" t="s">
        <v>3346</v>
      </c>
      <c r="E5287" s="48">
        <v>46177</v>
      </c>
      <c r="F5287" t="s">
        <v>2063</v>
      </c>
      <c r="G5287" t="s">
        <v>4661</v>
      </c>
      <c r="H5287"/>
      <c r="I5287"/>
    </row>
    <row r="5288" spans="1:9">
      <c r="A5288" t="s">
        <v>1699</v>
      </c>
      <c r="B5288" t="s">
        <v>2054</v>
      </c>
      <c r="C5288" t="s">
        <v>2366</v>
      </c>
      <c r="D5288" t="s">
        <v>3346</v>
      </c>
      <c r="E5288" s="48">
        <v>46177</v>
      </c>
      <c r="F5288" t="s">
        <v>2063</v>
      </c>
      <c r="G5288" t="s">
        <v>4662</v>
      </c>
      <c r="H5288"/>
      <c r="I5288"/>
    </row>
    <row r="5289" spans="1:9">
      <c r="A5289" t="s">
        <v>1699</v>
      </c>
      <c r="B5289" t="s">
        <v>2054</v>
      </c>
      <c r="C5289" t="s">
        <v>2366</v>
      </c>
      <c r="D5289" t="s">
        <v>3346</v>
      </c>
      <c r="E5289" s="48">
        <v>46177</v>
      </c>
      <c r="F5289" t="s">
        <v>2063</v>
      </c>
      <c r="G5289" t="s">
        <v>4663</v>
      </c>
      <c r="H5289"/>
      <c r="I5289"/>
    </row>
    <row r="5290" spans="1:9">
      <c r="A5290" t="s">
        <v>1699</v>
      </c>
      <c r="B5290" t="s">
        <v>2054</v>
      </c>
      <c r="C5290" t="s">
        <v>2366</v>
      </c>
      <c r="D5290" t="s">
        <v>3346</v>
      </c>
      <c r="E5290" s="48">
        <v>46177</v>
      </c>
      <c r="F5290" t="s">
        <v>2063</v>
      </c>
      <c r="G5290" t="s">
        <v>4664</v>
      </c>
      <c r="H5290"/>
      <c r="I5290"/>
    </row>
    <row r="5291" spans="1:9">
      <c r="A5291" t="s">
        <v>1699</v>
      </c>
      <c r="B5291" t="s">
        <v>2054</v>
      </c>
      <c r="C5291" t="s">
        <v>2366</v>
      </c>
      <c r="D5291" t="s">
        <v>3346</v>
      </c>
      <c r="E5291" s="48">
        <v>46178</v>
      </c>
      <c r="F5291" t="s">
        <v>2064</v>
      </c>
      <c r="G5291" t="s">
        <v>4727</v>
      </c>
      <c r="H5291"/>
      <c r="I5291"/>
    </row>
    <row r="5292" spans="1:9">
      <c r="A5292" t="s">
        <v>1699</v>
      </c>
      <c r="B5292" t="s">
        <v>2054</v>
      </c>
      <c r="C5292" t="s">
        <v>2366</v>
      </c>
      <c r="D5292" t="s">
        <v>3346</v>
      </c>
      <c r="E5292" s="48">
        <v>46178</v>
      </c>
      <c r="F5292" t="s">
        <v>2064</v>
      </c>
      <c r="G5292" t="s">
        <v>4728</v>
      </c>
      <c r="H5292"/>
      <c r="I5292"/>
    </row>
    <row r="5293" spans="1:9">
      <c r="A5293" t="s">
        <v>1699</v>
      </c>
      <c r="B5293" t="s">
        <v>2054</v>
      </c>
      <c r="C5293" t="s">
        <v>2366</v>
      </c>
      <c r="D5293" t="s">
        <v>3346</v>
      </c>
      <c r="E5293" s="48">
        <v>46179</v>
      </c>
      <c r="F5293" t="s">
        <v>2494</v>
      </c>
      <c r="G5293" t="s">
        <v>5293</v>
      </c>
      <c r="H5293"/>
      <c r="I5293"/>
    </row>
    <row r="5294" spans="1:9">
      <c r="A5294" t="s">
        <v>1699</v>
      </c>
      <c r="B5294" t="s">
        <v>2054</v>
      </c>
      <c r="C5294" t="s">
        <v>2366</v>
      </c>
      <c r="D5294" t="s">
        <v>3346</v>
      </c>
      <c r="E5294" s="48">
        <v>46179</v>
      </c>
      <c r="F5294" t="s">
        <v>2494</v>
      </c>
      <c r="G5294" t="s">
        <v>5294</v>
      </c>
      <c r="H5294"/>
      <c r="I5294"/>
    </row>
    <row r="5295" spans="1:9">
      <c r="A5295" t="s">
        <v>1699</v>
      </c>
      <c r="B5295" t="s">
        <v>2054</v>
      </c>
      <c r="C5295" t="s">
        <v>2366</v>
      </c>
      <c r="D5295" t="s">
        <v>3346</v>
      </c>
      <c r="E5295" s="48">
        <v>46179</v>
      </c>
      <c r="F5295" t="s">
        <v>2494</v>
      </c>
      <c r="G5295" t="s">
        <v>5295</v>
      </c>
      <c r="H5295"/>
      <c r="I5295"/>
    </row>
    <row r="5296" spans="1:9">
      <c r="A5296" t="s">
        <v>1699</v>
      </c>
      <c r="B5296" t="s">
        <v>2054</v>
      </c>
      <c r="C5296" t="s">
        <v>2366</v>
      </c>
      <c r="D5296" t="s">
        <v>3346</v>
      </c>
      <c r="E5296" s="48">
        <v>46179</v>
      </c>
      <c r="F5296" t="s">
        <v>2494</v>
      </c>
      <c r="G5296" t="s">
        <v>5296</v>
      </c>
      <c r="H5296"/>
      <c r="I5296"/>
    </row>
    <row r="5297" spans="1:9">
      <c r="A5297" t="s">
        <v>1699</v>
      </c>
      <c r="B5297" t="s">
        <v>2054</v>
      </c>
      <c r="C5297" t="s">
        <v>2366</v>
      </c>
      <c r="D5297" t="s">
        <v>3346</v>
      </c>
      <c r="E5297" s="48">
        <v>46179</v>
      </c>
      <c r="F5297" t="s">
        <v>2494</v>
      </c>
      <c r="G5297" t="s">
        <v>5297</v>
      </c>
      <c r="H5297"/>
      <c r="I5297"/>
    </row>
    <row r="5298" spans="1:9">
      <c r="A5298" t="s">
        <v>1699</v>
      </c>
      <c r="B5298" t="s">
        <v>2054</v>
      </c>
      <c r="C5298" t="s">
        <v>2366</v>
      </c>
      <c r="D5298" t="s">
        <v>3346</v>
      </c>
      <c r="E5298" s="48">
        <v>46179</v>
      </c>
      <c r="F5298" t="s">
        <v>2494</v>
      </c>
      <c r="G5298" t="s">
        <v>5298</v>
      </c>
      <c r="H5298"/>
      <c r="I5298"/>
    </row>
    <row r="5299" spans="1:9">
      <c r="A5299" t="s">
        <v>1699</v>
      </c>
      <c r="B5299" t="s">
        <v>2054</v>
      </c>
      <c r="C5299" t="s">
        <v>2366</v>
      </c>
      <c r="D5299" t="s">
        <v>3346</v>
      </c>
      <c r="E5299" s="48">
        <v>46179</v>
      </c>
      <c r="F5299" t="s">
        <v>2494</v>
      </c>
      <c r="G5299" t="s">
        <v>5299</v>
      </c>
      <c r="H5299"/>
      <c r="I5299"/>
    </row>
    <row r="5300" spans="1:9">
      <c r="A5300" t="s">
        <v>1699</v>
      </c>
      <c r="B5300" t="s">
        <v>2054</v>
      </c>
      <c r="C5300" t="s">
        <v>2366</v>
      </c>
      <c r="D5300" t="s">
        <v>3346</v>
      </c>
      <c r="E5300" s="48">
        <v>46180</v>
      </c>
      <c r="F5300" t="s">
        <v>2070</v>
      </c>
      <c r="G5300"/>
      <c r="H5300"/>
      <c r="I5300"/>
    </row>
    <row r="5301" spans="1:9">
      <c r="A5301" t="s">
        <v>1699</v>
      </c>
      <c r="B5301" t="s">
        <v>2054</v>
      </c>
      <c r="C5301" t="s">
        <v>2366</v>
      </c>
      <c r="D5301" t="s">
        <v>3346</v>
      </c>
      <c r="E5301" s="48">
        <v>46181</v>
      </c>
      <c r="F5301" t="s">
        <v>2070</v>
      </c>
      <c r="G5301"/>
      <c r="H5301"/>
      <c r="I5301"/>
    </row>
    <row r="5302" spans="1:9">
      <c r="A5302" t="s">
        <v>1699</v>
      </c>
      <c r="B5302" t="s">
        <v>2054</v>
      </c>
      <c r="C5302" t="s">
        <v>2366</v>
      </c>
      <c r="D5302" t="s">
        <v>3346</v>
      </c>
      <c r="E5302" s="48">
        <v>46182</v>
      </c>
      <c r="F5302" t="s">
        <v>2139</v>
      </c>
      <c r="G5302" t="s">
        <v>4054</v>
      </c>
      <c r="H5302"/>
      <c r="I5302"/>
    </row>
    <row r="5303" spans="1:9">
      <c r="A5303" t="s">
        <v>1699</v>
      </c>
      <c r="B5303" t="s">
        <v>2054</v>
      </c>
      <c r="C5303" t="s">
        <v>2366</v>
      </c>
      <c r="D5303" t="s">
        <v>3346</v>
      </c>
      <c r="E5303" s="48">
        <v>46183</v>
      </c>
      <c r="F5303" t="s">
        <v>2496</v>
      </c>
      <c r="G5303" t="s">
        <v>4301</v>
      </c>
      <c r="H5303"/>
      <c r="I5303"/>
    </row>
    <row r="5304" spans="1:9">
      <c r="A5304" t="s">
        <v>1699</v>
      </c>
      <c r="B5304" t="s">
        <v>2054</v>
      </c>
      <c r="C5304" t="s">
        <v>2366</v>
      </c>
      <c r="D5304" t="s">
        <v>3346</v>
      </c>
      <c r="E5304" s="48">
        <v>46184</v>
      </c>
      <c r="F5304" t="s">
        <v>2070</v>
      </c>
      <c r="G5304"/>
      <c r="H5304"/>
      <c r="I5304"/>
    </row>
    <row r="5305" spans="1:9">
      <c r="A5305" t="s">
        <v>1699</v>
      </c>
      <c r="B5305" t="s">
        <v>2054</v>
      </c>
      <c r="C5305" t="s">
        <v>2366</v>
      </c>
      <c r="D5305" t="s">
        <v>3346</v>
      </c>
      <c r="E5305" s="48">
        <v>46185</v>
      </c>
      <c r="F5305" t="s">
        <v>4303</v>
      </c>
      <c r="G5305" t="s">
        <v>4304</v>
      </c>
      <c r="H5305"/>
      <c r="I5305"/>
    </row>
    <row r="5306" spans="1:9">
      <c r="A5306" t="s">
        <v>1699</v>
      </c>
      <c r="B5306" t="s">
        <v>2054</v>
      </c>
      <c r="C5306" t="s">
        <v>2366</v>
      </c>
      <c r="D5306" t="s">
        <v>3346</v>
      </c>
      <c r="E5306" s="48">
        <v>46186</v>
      </c>
      <c r="F5306" t="s">
        <v>2270</v>
      </c>
      <c r="G5306" t="s">
        <v>4547</v>
      </c>
      <c r="H5306"/>
      <c r="I5306"/>
    </row>
    <row r="5307" spans="1:9">
      <c r="A5307" t="s">
        <v>1699</v>
      </c>
      <c r="B5307" t="s">
        <v>2054</v>
      </c>
      <c r="C5307" t="s">
        <v>2366</v>
      </c>
      <c r="D5307" t="s">
        <v>3346</v>
      </c>
      <c r="E5307" s="48">
        <v>46187</v>
      </c>
      <c r="F5307" t="s">
        <v>2070</v>
      </c>
      <c r="G5307"/>
      <c r="H5307"/>
      <c r="I5307"/>
    </row>
    <row r="5308" spans="1:9">
      <c r="A5308" t="s">
        <v>1699</v>
      </c>
      <c r="B5308" t="s">
        <v>2054</v>
      </c>
      <c r="C5308" t="s">
        <v>2366</v>
      </c>
      <c r="D5308" t="s">
        <v>3346</v>
      </c>
      <c r="E5308" s="48">
        <v>46188</v>
      </c>
      <c r="F5308" t="s">
        <v>2684</v>
      </c>
      <c r="G5308" t="s">
        <v>3511</v>
      </c>
      <c r="H5308"/>
      <c r="I5308"/>
    </row>
    <row r="5309" spans="1:9">
      <c r="A5309" t="s">
        <v>1699</v>
      </c>
      <c r="B5309" t="s">
        <v>2054</v>
      </c>
      <c r="C5309" t="s">
        <v>2366</v>
      </c>
      <c r="D5309" t="s">
        <v>3346</v>
      </c>
      <c r="E5309" s="48">
        <v>46188</v>
      </c>
      <c r="F5309" t="s">
        <v>2684</v>
      </c>
      <c r="G5309" t="s">
        <v>3512</v>
      </c>
      <c r="H5309"/>
      <c r="I5309"/>
    </row>
    <row r="5310" spans="1:9">
      <c r="A5310" t="s">
        <v>1699</v>
      </c>
      <c r="B5310" t="s">
        <v>2054</v>
      </c>
      <c r="C5310" t="s">
        <v>2366</v>
      </c>
      <c r="D5310" t="s">
        <v>3346</v>
      </c>
      <c r="E5310" s="48">
        <v>46188</v>
      </c>
      <c r="F5310" t="s">
        <v>2684</v>
      </c>
      <c r="G5310" t="s">
        <v>3681</v>
      </c>
      <c r="H5310"/>
      <c r="I5310"/>
    </row>
    <row r="5311" spans="1:9">
      <c r="A5311" t="s">
        <v>1699</v>
      </c>
      <c r="B5311" t="s">
        <v>2054</v>
      </c>
      <c r="C5311" t="s">
        <v>2366</v>
      </c>
      <c r="D5311" t="s">
        <v>3346</v>
      </c>
      <c r="E5311" s="48">
        <v>46189</v>
      </c>
      <c r="F5311" t="s">
        <v>2430</v>
      </c>
      <c r="G5311" t="s">
        <v>4305</v>
      </c>
      <c r="H5311"/>
      <c r="I5311"/>
    </row>
    <row r="5312" spans="1:9">
      <c r="A5312" t="s">
        <v>1699</v>
      </c>
      <c r="B5312" t="s">
        <v>2054</v>
      </c>
      <c r="C5312" t="s">
        <v>2366</v>
      </c>
      <c r="D5312" t="s">
        <v>3346</v>
      </c>
      <c r="E5312" s="48">
        <v>46190</v>
      </c>
      <c r="F5312" t="s">
        <v>2070</v>
      </c>
      <c r="G5312"/>
      <c r="H5312"/>
      <c r="I5312"/>
    </row>
    <row r="5313" spans="1:9">
      <c r="A5313" t="s">
        <v>1699</v>
      </c>
      <c r="B5313" t="s">
        <v>2054</v>
      </c>
      <c r="C5313" t="s">
        <v>2366</v>
      </c>
      <c r="D5313" t="s">
        <v>3346</v>
      </c>
      <c r="E5313" s="48">
        <v>46191</v>
      </c>
      <c r="F5313" t="s">
        <v>2670</v>
      </c>
      <c r="G5313" t="s">
        <v>4307</v>
      </c>
      <c r="H5313"/>
      <c r="I5313"/>
    </row>
    <row r="5314" spans="1:9">
      <c r="A5314" t="s">
        <v>1699</v>
      </c>
      <c r="B5314" t="s">
        <v>2054</v>
      </c>
      <c r="C5314" t="s">
        <v>2366</v>
      </c>
      <c r="D5314" t="s">
        <v>3346</v>
      </c>
      <c r="E5314" s="48">
        <v>46192</v>
      </c>
      <c r="F5314" t="s">
        <v>2939</v>
      </c>
      <c r="G5314"/>
      <c r="H5314"/>
      <c r="I5314"/>
    </row>
    <row r="5315" spans="1:9">
      <c r="A5315" t="s">
        <v>1699</v>
      </c>
      <c r="B5315" t="s">
        <v>2054</v>
      </c>
      <c r="C5315" t="s">
        <v>2366</v>
      </c>
      <c r="D5315" t="s">
        <v>3346</v>
      </c>
      <c r="E5315" s="48">
        <v>46193</v>
      </c>
      <c r="F5315" t="s">
        <v>2526</v>
      </c>
      <c r="G5315" t="s">
        <v>3527</v>
      </c>
      <c r="H5315"/>
      <c r="I5315"/>
    </row>
    <row r="5316" spans="1:9">
      <c r="A5316" t="s">
        <v>1699</v>
      </c>
      <c r="B5316" t="s">
        <v>2054</v>
      </c>
      <c r="C5316" t="s">
        <v>2366</v>
      </c>
      <c r="D5316" t="s">
        <v>3346</v>
      </c>
      <c r="E5316" s="48">
        <v>46193</v>
      </c>
      <c r="F5316" t="s">
        <v>2526</v>
      </c>
      <c r="G5316" t="s">
        <v>3528</v>
      </c>
      <c r="H5316"/>
      <c r="I5316"/>
    </row>
    <row r="5317" spans="1:9">
      <c r="A5317" t="s">
        <v>1699</v>
      </c>
      <c r="B5317" t="s">
        <v>2054</v>
      </c>
      <c r="C5317" t="s">
        <v>2366</v>
      </c>
      <c r="D5317" t="s">
        <v>3346</v>
      </c>
      <c r="E5317" s="48">
        <v>46193</v>
      </c>
      <c r="F5317" t="s">
        <v>2526</v>
      </c>
      <c r="G5317" t="s">
        <v>3529</v>
      </c>
      <c r="H5317"/>
      <c r="I5317"/>
    </row>
    <row r="5318" spans="1:9">
      <c r="A5318" t="s">
        <v>1699</v>
      </c>
      <c r="B5318" t="s">
        <v>2054</v>
      </c>
      <c r="C5318" t="s">
        <v>2366</v>
      </c>
      <c r="D5318" t="s">
        <v>3346</v>
      </c>
      <c r="E5318" s="48">
        <v>46193</v>
      </c>
      <c r="F5318" t="s">
        <v>2526</v>
      </c>
      <c r="G5318" t="s">
        <v>3397</v>
      </c>
      <c r="H5318"/>
      <c r="I5318"/>
    </row>
    <row r="5319" spans="1:9">
      <c r="A5319" t="s">
        <v>1699</v>
      </c>
      <c r="B5319" t="s">
        <v>2054</v>
      </c>
      <c r="C5319" t="s">
        <v>2366</v>
      </c>
      <c r="D5319" t="s">
        <v>3346</v>
      </c>
      <c r="E5319" s="48">
        <v>46194</v>
      </c>
      <c r="F5319" t="s">
        <v>2070</v>
      </c>
      <c r="G5319"/>
      <c r="H5319"/>
      <c r="I5319"/>
    </row>
    <row r="5320" spans="1:9">
      <c r="A5320" t="s">
        <v>1699</v>
      </c>
      <c r="B5320" t="s">
        <v>2054</v>
      </c>
      <c r="C5320" t="s">
        <v>2366</v>
      </c>
      <c r="D5320" t="s">
        <v>3346</v>
      </c>
      <c r="E5320" s="48">
        <v>46195</v>
      </c>
      <c r="F5320" t="s">
        <v>2550</v>
      </c>
      <c r="G5320" t="s">
        <v>4134</v>
      </c>
      <c r="H5320"/>
      <c r="I5320"/>
    </row>
    <row r="5321" spans="1:9">
      <c r="A5321" t="s">
        <v>1699</v>
      </c>
      <c r="B5321" t="s">
        <v>2054</v>
      </c>
      <c r="C5321" t="s">
        <v>2366</v>
      </c>
      <c r="D5321" t="s">
        <v>3346</v>
      </c>
      <c r="E5321" s="48">
        <v>46195</v>
      </c>
      <c r="F5321" t="s">
        <v>2550</v>
      </c>
      <c r="G5321" t="s">
        <v>4481</v>
      </c>
      <c r="H5321"/>
      <c r="I5321"/>
    </row>
    <row r="5322" spans="1:9">
      <c r="A5322" t="s">
        <v>1699</v>
      </c>
      <c r="B5322" t="s">
        <v>2054</v>
      </c>
      <c r="C5322" t="s">
        <v>2366</v>
      </c>
      <c r="D5322" t="s">
        <v>3346</v>
      </c>
      <c r="E5322" s="48">
        <v>46196</v>
      </c>
      <c r="F5322" t="s">
        <v>3350</v>
      </c>
      <c r="G5322" t="s">
        <v>5300</v>
      </c>
      <c r="H5322"/>
      <c r="I5322"/>
    </row>
    <row r="5323" spans="1:9">
      <c r="A5323" t="s">
        <v>1699</v>
      </c>
      <c r="B5323" t="s">
        <v>2054</v>
      </c>
      <c r="C5323" t="s">
        <v>2366</v>
      </c>
      <c r="D5323" t="s">
        <v>3346</v>
      </c>
      <c r="E5323" s="48">
        <v>46197</v>
      </c>
      <c r="F5323" t="s">
        <v>2499</v>
      </c>
      <c r="G5323" t="s">
        <v>3797</v>
      </c>
      <c r="H5323"/>
      <c r="I5323"/>
    </row>
    <row r="5324" spans="1:9">
      <c r="A5324" t="s">
        <v>1699</v>
      </c>
      <c r="B5324" t="s">
        <v>2054</v>
      </c>
      <c r="C5324" t="s">
        <v>2366</v>
      </c>
      <c r="D5324" t="s">
        <v>3346</v>
      </c>
      <c r="E5324" s="48">
        <v>46198</v>
      </c>
      <c r="F5324" t="s">
        <v>2147</v>
      </c>
      <c r="G5324" t="s">
        <v>4483</v>
      </c>
      <c r="H5324"/>
      <c r="I5324"/>
    </row>
    <row r="5325" spans="1:9">
      <c r="A5325" t="s">
        <v>1699</v>
      </c>
      <c r="B5325" t="s">
        <v>2054</v>
      </c>
      <c r="C5325" t="s">
        <v>2366</v>
      </c>
      <c r="D5325" t="s">
        <v>3346</v>
      </c>
      <c r="E5325" s="48">
        <v>46199</v>
      </c>
      <c r="F5325" t="s">
        <v>2527</v>
      </c>
      <c r="G5325" t="s">
        <v>4314</v>
      </c>
      <c r="H5325"/>
      <c r="I5325"/>
    </row>
    <row r="5326" spans="1:9">
      <c r="A5326" t="s">
        <v>1699</v>
      </c>
      <c r="B5326" t="s">
        <v>2054</v>
      </c>
      <c r="C5326" t="s">
        <v>2366</v>
      </c>
      <c r="D5326" t="s">
        <v>3346</v>
      </c>
      <c r="E5326" s="48">
        <v>46200</v>
      </c>
      <c r="F5326" t="s">
        <v>2213</v>
      </c>
      <c r="G5326" t="s">
        <v>3691</v>
      </c>
      <c r="H5326"/>
      <c r="I5326"/>
    </row>
    <row r="5327" spans="1:9">
      <c r="A5327" t="s">
        <v>1699</v>
      </c>
      <c r="B5327" t="s">
        <v>2054</v>
      </c>
      <c r="C5327" t="s">
        <v>2366</v>
      </c>
      <c r="D5327" t="s">
        <v>3346</v>
      </c>
      <c r="E5327" s="48">
        <v>46200</v>
      </c>
      <c r="F5327" t="s">
        <v>2213</v>
      </c>
      <c r="G5327" t="s">
        <v>3692</v>
      </c>
      <c r="H5327"/>
      <c r="I5327"/>
    </row>
    <row r="5328" spans="1:9">
      <c r="A5328" t="s">
        <v>1699</v>
      </c>
      <c r="B5328" t="s">
        <v>2054</v>
      </c>
      <c r="C5328" t="s">
        <v>2366</v>
      </c>
      <c r="D5328" t="s">
        <v>3346</v>
      </c>
      <c r="E5328" s="48">
        <v>46200</v>
      </c>
      <c r="F5328" t="s">
        <v>2213</v>
      </c>
      <c r="G5328" t="s">
        <v>3693</v>
      </c>
      <c r="H5328"/>
      <c r="I5328"/>
    </row>
    <row r="5329" spans="1:9">
      <c r="A5329" t="s">
        <v>1699</v>
      </c>
      <c r="B5329" t="s">
        <v>2054</v>
      </c>
      <c r="C5329" t="s">
        <v>2366</v>
      </c>
      <c r="D5329" t="s">
        <v>3346</v>
      </c>
      <c r="E5329" s="48">
        <v>46200</v>
      </c>
      <c r="F5329" t="s">
        <v>2213</v>
      </c>
      <c r="G5329" t="s">
        <v>3694</v>
      </c>
      <c r="H5329"/>
      <c r="I5329"/>
    </row>
    <row r="5330" spans="1:9">
      <c r="A5330" t="s">
        <v>1699</v>
      </c>
      <c r="B5330" t="s">
        <v>2054</v>
      </c>
      <c r="C5330" t="s">
        <v>2366</v>
      </c>
      <c r="D5330" t="s">
        <v>3346</v>
      </c>
      <c r="E5330" s="48">
        <v>46200</v>
      </c>
      <c r="F5330" t="s">
        <v>2213</v>
      </c>
      <c r="G5330" t="s">
        <v>3695</v>
      </c>
      <c r="H5330"/>
      <c r="I5330"/>
    </row>
    <row r="5331" spans="1:9">
      <c r="A5331" t="s">
        <v>1699</v>
      </c>
      <c r="B5331" t="s">
        <v>2054</v>
      </c>
      <c r="C5331" t="s">
        <v>2366</v>
      </c>
      <c r="D5331" t="s">
        <v>3346</v>
      </c>
      <c r="E5331" s="48">
        <v>46200</v>
      </c>
      <c r="F5331" t="s">
        <v>2213</v>
      </c>
      <c r="G5331" t="s">
        <v>3696</v>
      </c>
      <c r="H5331"/>
      <c r="I5331"/>
    </row>
    <row r="5332" spans="1:9">
      <c r="A5332" t="s">
        <v>1699</v>
      </c>
      <c r="B5332" t="s">
        <v>2054</v>
      </c>
      <c r="C5332" t="s">
        <v>2366</v>
      </c>
      <c r="D5332" t="s">
        <v>3346</v>
      </c>
      <c r="E5332" s="48">
        <v>46200</v>
      </c>
      <c r="F5332" t="s">
        <v>2213</v>
      </c>
      <c r="G5332" t="s">
        <v>3697</v>
      </c>
      <c r="H5332"/>
      <c r="I5332"/>
    </row>
    <row r="5333" spans="1:9">
      <c r="A5333" t="s">
        <v>1699</v>
      </c>
      <c r="B5333" t="s">
        <v>2054</v>
      </c>
      <c r="C5333" t="s">
        <v>2366</v>
      </c>
      <c r="D5333" t="s">
        <v>3346</v>
      </c>
      <c r="E5333" s="48">
        <v>46201</v>
      </c>
      <c r="F5333" t="s">
        <v>2070</v>
      </c>
      <c r="G5333"/>
      <c r="H5333"/>
      <c r="I5333"/>
    </row>
    <row r="5334" spans="1:9">
      <c r="A5334" t="s">
        <v>1699</v>
      </c>
      <c r="B5334" t="s">
        <v>2054</v>
      </c>
      <c r="C5334" t="s">
        <v>2366</v>
      </c>
      <c r="D5334" t="s">
        <v>3346</v>
      </c>
      <c r="E5334" s="48">
        <v>46203</v>
      </c>
      <c r="F5334" t="s">
        <v>2501</v>
      </c>
      <c r="G5334" t="s">
        <v>3938</v>
      </c>
      <c r="H5334"/>
      <c r="I5334"/>
    </row>
    <row r="5335" spans="1:9">
      <c r="A5335" t="s">
        <v>1699</v>
      </c>
      <c r="B5335" t="s">
        <v>2054</v>
      </c>
      <c r="C5335" t="s">
        <v>2366</v>
      </c>
      <c r="D5335" t="s">
        <v>3346</v>
      </c>
      <c r="E5335" s="48">
        <v>46204</v>
      </c>
      <c r="F5335" t="s">
        <v>3351</v>
      </c>
      <c r="G5335" t="s">
        <v>5301</v>
      </c>
      <c r="H5335"/>
      <c r="I5335"/>
    </row>
    <row r="5336" spans="1:9">
      <c r="A5336" t="s">
        <v>1699</v>
      </c>
      <c r="B5336" t="s">
        <v>2054</v>
      </c>
      <c r="C5336" t="s">
        <v>2366</v>
      </c>
      <c r="D5336" t="s">
        <v>3346</v>
      </c>
      <c r="E5336" s="48">
        <v>46206</v>
      </c>
      <c r="F5336" t="s">
        <v>2530</v>
      </c>
      <c r="G5336" t="s">
        <v>4418</v>
      </c>
      <c r="H5336"/>
      <c r="I5336"/>
    </row>
    <row r="5337" spans="1:9">
      <c r="A5337" t="s">
        <v>1699</v>
      </c>
      <c r="B5337" t="s">
        <v>2054</v>
      </c>
      <c r="C5337" t="s">
        <v>2366</v>
      </c>
      <c r="D5337" t="s">
        <v>3346</v>
      </c>
      <c r="E5337" s="48">
        <v>46206</v>
      </c>
      <c r="F5337" t="s">
        <v>2530</v>
      </c>
      <c r="G5337" t="s">
        <v>4419</v>
      </c>
      <c r="H5337"/>
      <c r="I5337"/>
    </row>
    <row r="5338" spans="1:9">
      <c r="A5338" t="s">
        <v>1699</v>
      </c>
      <c r="B5338" t="s">
        <v>2054</v>
      </c>
      <c r="C5338" t="s">
        <v>2366</v>
      </c>
      <c r="D5338" t="s">
        <v>3346</v>
      </c>
      <c r="E5338" s="48">
        <v>46206</v>
      </c>
      <c r="F5338" t="s">
        <v>2530</v>
      </c>
      <c r="G5338" t="s">
        <v>4420</v>
      </c>
      <c r="H5338"/>
      <c r="I5338"/>
    </row>
    <row r="5339" spans="1:9">
      <c r="A5339" t="s">
        <v>1699</v>
      </c>
      <c r="B5339" t="s">
        <v>2054</v>
      </c>
      <c r="C5339" t="s">
        <v>2366</v>
      </c>
      <c r="D5339" t="s">
        <v>3346</v>
      </c>
      <c r="E5339" s="48">
        <v>46206</v>
      </c>
      <c r="F5339" t="s">
        <v>2530</v>
      </c>
      <c r="G5339" t="s">
        <v>4421</v>
      </c>
      <c r="H5339"/>
      <c r="I5339"/>
    </row>
    <row r="5340" spans="1:9">
      <c r="A5340" t="s">
        <v>1699</v>
      </c>
      <c r="B5340" t="s">
        <v>2054</v>
      </c>
      <c r="C5340" t="s">
        <v>2366</v>
      </c>
      <c r="D5340" t="s">
        <v>3346</v>
      </c>
      <c r="E5340" s="48">
        <v>46206</v>
      </c>
      <c r="F5340" t="s">
        <v>2530</v>
      </c>
      <c r="G5340" t="s">
        <v>4422</v>
      </c>
      <c r="H5340"/>
      <c r="I5340"/>
    </row>
    <row r="5341" spans="1:9">
      <c r="A5341" t="s">
        <v>1699</v>
      </c>
      <c r="B5341" t="s">
        <v>2054</v>
      </c>
      <c r="C5341" t="s">
        <v>2366</v>
      </c>
      <c r="D5341" t="s">
        <v>3346</v>
      </c>
      <c r="E5341" s="48">
        <v>46206</v>
      </c>
      <c r="F5341" t="s">
        <v>2530</v>
      </c>
      <c r="G5341" t="s">
        <v>4422</v>
      </c>
      <c r="H5341"/>
      <c r="I5341"/>
    </row>
    <row r="5342" spans="1:9">
      <c r="A5342" t="s">
        <v>1699</v>
      </c>
      <c r="B5342" t="s">
        <v>2054</v>
      </c>
      <c r="C5342" t="s">
        <v>2366</v>
      </c>
      <c r="D5342" t="s">
        <v>3346</v>
      </c>
      <c r="E5342" s="48">
        <v>46207</v>
      </c>
      <c r="F5342" t="s">
        <v>2436</v>
      </c>
      <c r="G5342" t="s">
        <v>3766</v>
      </c>
      <c r="H5342"/>
      <c r="I5342"/>
    </row>
    <row r="5343" spans="1:9">
      <c r="A5343" t="s">
        <v>1699</v>
      </c>
      <c r="B5343" t="s">
        <v>2054</v>
      </c>
      <c r="C5343" t="s">
        <v>2366</v>
      </c>
      <c r="D5343" t="s">
        <v>3346</v>
      </c>
      <c r="E5343" s="48">
        <v>46208</v>
      </c>
      <c r="F5343" t="s">
        <v>2070</v>
      </c>
      <c r="G5343"/>
      <c r="H5343"/>
      <c r="I5343"/>
    </row>
    <row r="5344" spans="1:9">
      <c r="A5344" t="s">
        <v>1699</v>
      </c>
      <c r="B5344" t="s">
        <v>2054</v>
      </c>
      <c r="C5344" t="s">
        <v>2366</v>
      </c>
      <c r="D5344" t="s">
        <v>3346</v>
      </c>
      <c r="E5344" s="48">
        <v>46209</v>
      </c>
      <c r="F5344" t="s">
        <v>3352</v>
      </c>
      <c r="G5344" t="s">
        <v>4206</v>
      </c>
      <c r="H5344"/>
      <c r="I5344"/>
    </row>
    <row r="5345" spans="1:9">
      <c r="A5345" t="s">
        <v>1699</v>
      </c>
      <c r="B5345" t="s">
        <v>2054</v>
      </c>
      <c r="C5345" t="s">
        <v>2366</v>
      </c>
      <c r="D5345" t="s">
        <v>3346</v>
      </c>
      <c r="E5345" s="48">
        <v>46209</v>
      </c>
      <c r="F5345" t="s">
        <v>3352</v>
      </c>
      <c r="G5345" t="s">
        <v>4207</v>
      </c>
      <c r="H5345"/>
      <c r="I5345"/>
    </row>
    <row r="5346" spans="1:9">
      <c r="A5346" t="s">
        <v>1699</v>
      </c>
      <c r="B5346" t="s">
        <v>2054</v>
      </c>
      <c r="C5346" t="s">
        <v>2366</v>
      </c>
      <c r="D5346" t="s">
        <v>3346</v>
      </c>
      <c r="E5346" s="48">
        <v>46209</v>
      </c>
      <c r="F5346" t="s">
        <v>3352</v>
      </c>
      <c r="G5346" t="s">
        <v>4208</v>
      </c>
      <c r="H5346"/>
      <c r="I5346"/>
    </row>
    <row r="5347" spans="1:9">
      <c r="A5347" t="s">
        <v>1699</v>
      </c>
      <c r="B5347" t="s">
        <v>2054</v>
      </c>
      <c r="C5347" t="s">
        <v>2366</v>
      </c>
      <c r="D5347" t="s">
        <v>3346</v>
      </c>
      <c r="E5347" s="48">
        <v>46209</v>
      </c>
      <c r="F5347" t="s">
        <v>3352</v>
      </c>
      <c r="G5347" t="s">
        <v>4209</v>
      </c>
      <c r="H5347"/>
      <c r="I5347"/>
    </row>
    <row r="5348" spans="1:9">
      <c r="A5348" t="s">
        <v>1699</v>
      </c>
      <c r="B5348" t="s">
        <v>2054</v>
      </c>
      <c r="C5348" t="s">
        <v>2366</v>
      </c>
      <c r="D5348" t="s">
        <v>3346</v>
      </c>
      <c r="E5348" s="48">
        <v>46210</v>
      </c>
      <c r="F5348" t="s">
        <v>3353</v>
      </c>
      <c r="G5348" t="s">
        <v>5302</v>
      </c>
      <c r="H5348"/>
      <c r="I5348"/>
    </row>
    <row r="5349" spans="1:9">
      <c r="A5349" t="s">
        <v>1699</v>
      </c>
      <c r="B5349" t="s">
        <v>2054</v>
      </c>
      <c r="C5349" t="s">
        <v>2366</v>
      </c>
      <c r="D5349" t="s">
        <v>3346</v>
      </c>
      <c r="E5349" s="48">
        <v>46211</v>
      </c>
      <c r="F5349" t="s">
        <v>3354</v>
      </c>
      <c r="G5349" t="s">
        <v>5303</v>
      </c>
      <c r="H5349"/>
      <c r="I5349"/>
    </row>
    <row r="5350" spans="1:9">
      <c r="A5350" t="s">
        <v>1699</v>
      </c>
      <c r="B5350" t="s">
        <v>2054</v>
      </c>
      <c r="C5350" t="s">
        <v>2366</v>
      </c>
      <c r="D5350" t="s">
        <v>3346</v>
      </c>
      <c r="E5350" s="48">
        <v>46215</v>
      </c>
      <c r="F5350" t="s">
        <v>2070</v>
      </c>
      <c r="G5350"/>
      <c r="H5350"/>
      <c r="I5350"/>
    </row>
    <row r="5351" spans="1:9">
      <c r="A5351" t="s">
        <v>1699</v>
      </c>
      <c r="B5351" t="s">
        <v>2054</v>
      </c>
      <c r="C5351" t="s">
        <v>2366</v>
      </c>
      <c r="D5351" t="s">
        <v>3346</v>
      </c>
      <c r="E5351" s="48">
        <v>46220</v>
      </c>
      <c r="F5351" t="s">
        <v>2070</v>
      </c>
      <c r="G5351"/>
      <c r="H5351"/>
      <c r="I5351"/>
    </row>
    <row r="5352" spans="1:9">
      <c r="A5352" t="s">
        <v>1699</v>
      </c>
      <c r="B5352" t="s">
        <v>2054</v>
      </c>
      <c r="C5352" t="s">
        <v>2366</v>
      </c>
      <c r="D5352" t="s">
        <v>3346</v>
      </c>
      <c r="E5352" s="48">
        <v>46222</v>
      </c>
      <c r="F5352" t="s">
        <v>2070</v>
      </c>
      <c r="G5352"/>
      <c r="H5352"/>
      <c r="I5352"/>
    </row>
    <row r="5353" spans="1:9">
      <c r="A5353" t="s">
        <v>1699</v>
      </c>
      <c r="B5353" t="s">
        <v>2054</v>
      </c>
      <c r="C5353" t="s">
        <v>2366</v>
      </c>
      <c r="D5353" t="s">
        <v>3346</v>
      </c>
      <c r="E5353" s="48">
        <v>46223</v>
      </c>
      <c r="F5353" t="s">
        <v>3171</v>
      </c>
      <c r="G5353" t="s">
        <v>4924</v>
      </c>
      <c r="H5353"/>
      <c r="I5353"/>
    </row>
    <row r="5354" spans="1:9">
      <c r="A5354" t="s">
        <v>1699</v>
      </c>
      <c r="B5354" t="s">
        <v>2054</v>
      </c>
      <c r="C5354" t="s">
        <v>2366</v>
      </c>
      <c r="D5354" t="s">
        <v>3346</v>
      </c>
      <c r="E5354" s="48">
        <v>46223</v>
      </c>
      <c r="F5354" t="s">
        <v>3171</v>
      </c>
      <c r="G5354" t="s">
        <v>4925</v>
      </c>
      <c r="H5354"/>
      <c r="I5354"/>
    </row>
    <row r="5355" spans="1:9">
      <c r="A5355" t="s">
        <v>1699</v>
      </c>
      <c r="B5355" t="s">
        <v>2054</v>
      </c>
      <c r="C5355" t="s">
        <v>2366</v>
      </c>
      <c r="D5355" t="s">
        <v>3346</v>
      </c>
      <c r="E5355" s="48">
        <v>46225</v>
      </c>
      <c r="F5355" t="s">
        <v>2157</v>
      </c>
      <c r="G5355" t="s">
        <v>3568</v>
      </c>
      <c r="H5355"/>
      <c r="I5355"/>
    </row>
    <row r="5356" spans="1:9">
      <c r="A5356" t="s">
        <v>1699</v>
      </c>
      <c r="B5356" t="s">
        <v>2054</v>
      </c>
      <c r="C5356" t="s">
        <v>2366</v>
      </c>
      <c r="D5356" t="s">
        <v>3346</v>
      </c>
      <c r="E5356" s="48">
        <v>46225</v>
      </c>
      <c r="F5356" t="s">
        <v>2157</v>
      </c>
      <c r="G5356" t="s">
        <v>3569</v>
      </c>
      <c r="H5356"/>
      <c r="I5356"/>
    </row>
    <row r="5357" spans="1:9">
      <c r="A5357" t="s">
        <v>1699</v>
      </c>
      <c r="B5357" t="s">
        <v>2054</v>
      </c>
      <c r="C5357" t="s">
        <v>2366</v>
      </c>
      <c r="D5357" t="s">
        <v>3346</v>
      </c>
      <c r="E5357" s="48">
        <v>46225</v>
      </c>
      <c r="F5357" t="s">
        <v>2157</v>
      </c>
      <c r="G5357" t="s">
        <v>3570</v>
      </c>
      <c r="H5357"/>
      <c r="I5357"/>
    </row>
    <row r="5358" spans="1:9">
      <c r="A5358" t="s">
        <v>1699</v>
      </c>
      <c r="B5358" t="s">
        <v>2054</v>
      </c>
      <c r="C5358" t="s">
        <v>2366</v>
      </c>
      <c r="D5358" t="s">
        <v>3346</v>
      </c>
      <c r="E5358" s="48">
        <v>46225</v>
      </c>
      <c r="F5358" t="s">
        <v>2157</v>
      </c>
      <c r="G5358" t="s">
        <v>3570</v>
      </c>
      <c r="H5358"/>
      <c r="I5358"/>
    </row>
    <row r="5359" spans="1:9">
      <c r="A5359" t="s">
        <v>1699</v>
      </c>
      <c r="B5359" t="s">
        <v>2054</v>
      </c>
      <c r="C5359" t="s">
        <v>2366</v>
      </c>
      <c r="D5359" t="s">
        <v>3346</v>
      </c>
      <c r="E5359" s="48">
        <v>46225</v>
      </c>
      <c r="F5359" t="s">
        <v>2157</v>
      </c>
      <c r="G5359" t="s">
        <v>3571</v>
      </c>
      <c r="H5359"/>
      <c r="I5359"/>
    </row>
    <row r="5360" spans="1:9">
      <c r="A5360" t="s">
        <v>1699</v>
      </c>
      <c r="B5360" t="s">
        <v>2054</v>
      </c>
      <c r="C5360" t="s">
        <v>2366</v>
      </c>
      <c r="D5360" t="s">
        <v>3346</v>
      </c>
      <c r="E5360" s="48">
        <v>46225</v>
      </c>
      <c r="F5360" t="s">
        <v>2157</v>
      </c>
      <c r="G5360" t="s">
        <v>3572</v>
      </c>
      <c r="H5360"/>
      <c r="I5360"/>
    </row>
    <row r="5361" spans="1:9">
      <c r="A5361" t="s">
        <v>1699</v>
      </c>
      <c r="B5361" t="s">
        <v>2054</v>
      </c>
      <c r="C5361" t="s">
        <v>2366</v>
      </c>
      <c r="D5361" t="s">
        <v>3346</v>
      </c>
      <c r="E5361" s="48">
        <v>46225</v>
      </c>
      <c r="F5361" t="s">
        <v>2157</v>
      </c>
      <c r="G5361" t="s">
        <v>3573</v>
      </c>
      <c r="H5361"/>
      <c r="I5361"/>
    </row>
    <row r="5362" spans="1:9">
      <c r="A5362" t="s">
        <v>1699</v>
      </c>
      <c r="B5362" t="s">
        <v>2054</v>
      </c>
      <c r="C5362" t="s">
        <v>2366</v>
      </c>
      <c r="D5362" t="s">
        <v>3346</v>
      </c>
      <c r="E5362" s="48">
        <v>46227</v>
      </c>
      <c r="F5362" t="s">
        <v>2159</v>
      </c>
      <c r="G5362" t="s">
        <v>3577</v>
      </c>
      <c r="H5362"/>
      <c r="I5362"/>
    </row>
    <row r="5363" spans="1:9">
      <c r="A5363" t="s">
        <v>1699</v>
      </c>
      <c r="B5363" t="s">
        <v>2054</v>
      </c>
      <c r="C5363" t="s">
        <v>2366</v>
      </c>
      <c r="D5363" t="s">
        <v>3346</v>
      </c>
      <c r="E5363" s="48">
        <v>46230</v>
      </c>
      <c r="F5363" t="s">
        <v>2394</v>
      </c>
      <c r="G5363" t="s">
        <v>4343</v>
      </c>
      <c r="H5363"/>
      <c r="I5363"/>
    </row>
    <row r="5364" spans="1:9">
      <c r="A5364" t="s">
        <v>1699</v>
      </c>
      <c r="B5364" t="s">
        <v>2054</v>
      </c>
      <c r="C5364" t="s">
        <v>2366</v>
      </c>
      <c r="D5364" t="s">
        <v>3346</v>
      </c>
      <c r="E5364" s="48">
        <v>46230</v>
      </c>
      <c r="F5364" t="s">
        <v>2394</v>
      </c>
      <c r="G5364" t="s">
        <v>4344</v>
      </c>
      <c r="H5364"/>
      <c r="I5364"/>
    </row>
    <row r="5365" spans="1:9">
      <c r="A5365" t="s">
        <v>1699</v>
      </c>
      <c r="B5365" t="s">
        <v>2054</v>
      </c>
      <c r="C5365" t="s">
        <v>2366</v>
      </c>
      <c r="D5365" t="s">
        <v>3346</v>
      </c>
      <c r="E5365" s="48">
        <v>46230</v>
      </c>
      <c r="F5365" t="s">
        <v>2394</v>
      </c>
      <c r="G5365" t="s">
        <v>4345</v>
      </c>
      <c r="H5365"/>
      <c r="I5365"/>
    </row>
    <row r="5366" spans="1:9">
      <c r="A5366" t="s">
        <v>1699</v>
      </c>
      <c r="B5366" t="s">
        <v>2054</v>
      </c>
      <c r="C5366" t="s">
        <v>2366</v>
      </c>
      <c r="D5366" t="s">
        <v>3346</v>
      </c>
      <c r="E5366" s="48">
        <v>46230</v>
      </c>
      <c r="F5366" t="s">
        <v>2394</v>
      </c>
      <c r="G5366" t="s">
        <v>4346</v>
      </c>
      <c r="H5366"/>
      <c r="I5366"/>
    </row>
    <row r="5367" spans="1:9">
      <c r="A5367" t="s">
        <v>1699</v>
      </c>
      <c r="B5367" t="s">
        <v>2054</v>
      </c>
      <c r="C5367" t="s">
        <v>2366</v>
      </c>
      <c r="D5367" t="s">
        <v>3346</v>
      </c>
      <c r="E5367" s="48">
        <v>46231</v>
      </c>
      <c r="F5367" t="s">
        <v>3175</v>
      </c>
      <c r="G5367" t="s">
        <v>4956</v>
      </c>
      <c r="H5367"/>
      <c r="I5367"/>
    </row>
    <row r="5368" spans="1:9">
      <c r="A5368" t="s">
        <v>1699</v>
      </c>
      <c r="B5368" t="s">
        <v>2054</v>
      </c>
      <c r="C5368" t="s">
        <v>2366</v>
      </c>
      <c r="D5368" t="s">
        <v>3346</v>
      </c>
      <c r="E5368" s="48">
        <v>46232</v>
      </c>
      <c r="F5368" t="s">
        <v>2097</v>
      </c>
      <c r="G5368" t="s">
        <v>3979</v>
      </c>
      <c r="H5368"/>
      <c r="I5368"/>
    </row>
    <row r="5369" spans="1:9">
      <c r="A5369" t="s">
        <v>1699</v>
      </c>
      <c r="B5369" t="s">
        <v>2054</v>
      </c>
      <c r="C5369" t="s">
        <v>2366</v>
      </c>
      <c r="D5369" t="s">
        <v>3346</v>
      </c>
      <c r="E5369" s="48">
        <v>46598</v>
      </c>
      <c r="F5369" t="s">
        <v>2397</v>
      </c>
      <c r="G5369" t="s">
        <v>4511</v>
      </c>
      <c r="H5369"/>
      <c r="I5369"/>
    </row>
    <row r="5370" spans="1:9">
      <c r="A5370" t="s">
        <v>1699</v>
      </c>
      <c r="B5370" t="s">
        <v>2054</v>
      </c>
      <c r="C5370" t="s">
        <v>2366</v>
      </c>
      <c r="D5370" t="s">
        <v>3346</v>
      </c>
      <c r="E5370" s="48">
        <v>46598</v>
      </c>
      <c r="F5370" t="s">
        <v>2397</v>
      </c>
      <c r="G5370" t="s">
        <v>4512</v>
      </c>
      <c r="H5370"/>
      <c r="I5370"/>
    </row>
    <row r="5371" spans="1:9">
      <c r="A5371" t="s">
        <v>1699</v>
      </c>
      <c r="B5371" t="s">
        <v>2054</v>
      </c>
      <c r="C5371" t="s">
        <v>2366</v>
      </c>
      <c r="D5371" t="s">
        <v>3346</v>
      </c>
      <c r="E5371" s="48">
        <v>46598</v>
      </c>
      <c r="F5371" t="s">
        <v>2397</v>
      </c>
      <c r="G5371" t="s">
        <v>4513</v>
      </c>
      <c r="H5371"/>
      <c r="I5371"/>
    </row>
    <row r="5372" spans="1:9">
      <c r="A5372" t="s">
        <v>1699</v>
      </c>
      <c r="B5372" t="s">
        <v>2054</v>
      </c>
      <c r="C5372" t="s">
        <v>2366</v>
      </c>
      <c r="D5372" t="s">
        <v>3346</v>
      </c>
      <c r="E5372" s="48">
        <v>46598</v>
      </c>
      <c r="F5372" t="s">
        <v>2397</v>
      </c>
      <c r="G5372" t="s">
        <v>4514</v>
      </c>
      <c r="H5372"/>
      <c r="I5372"/>
    </row>
    <row r="5373" spans="1:9">
      <c r="A5373" t="s">
        <v>1699</v>
      </c>
      <c r="B5373" t="s">
        <v>2054</v>
      </c>
      <c r="C5373" t="s">
        <v>2366</v>
      </c>
      <c r="D5373" t="s">
        <v>3346</v>
      </c>
      <c r="E5373" s="48">
        <v>46599</v>
      </c>
      <c r="F5373" t="s">
        <v>2098</v>
      </c>
      <c r="G5373" t="s">
        <v>4349</v>
      </c>
      <c r="H5373"/>
      <c r="I5373"/>
    </row>
    <row r="5374" spans="1:9">
      <c r="A5374" t="s">
        <v>1699</v>
      </c>
      <c r="B5374" t="s">
        <v>2054</v>
      </c>
      <c r="C5374" t="s">
        <v>2366</v>
      </c>
      <c r="D5374" t="s">
        <v>3346</v>
      </c>
      <c r="E5374" s="48">
        <v>46599</v>
      </c>
      <c r="F5374" t="s">
        <v>2098</v>
      </c>
      <c r="G5374" t="s">
        <v>4350</v>
      </c>
      <c r="H5374"/>
      <c r="I5374"/>
    </row>
    <row r="5375" spans="1:9">
      <c r="A5375" t="s">
        <v>1699</v>
      </c>
      <c r="B5375" t="s">
        <v>2054</v>
      </c>
      <c r="C5375" t="s">
        <v>2366</v>
      </c>
      <c r="D5375" t="s">
        <v>3346</v>
      </c>
      <c r="E5375" s="48">
        <v>46599</v>
      </c>
      <c r="F5375" t="s">
        <v>2098</v>
      </c>
      <c r="G5375" t="s">
        <v>4351</v>
      </c>
      <c r="H5375"/>
      <c r="I5375"/>
    </row>
    <row r="5376" spans="1:9">
      <c r="A5376" t="s">
        <v>1699</v>
      </c>
      <c r="B5376" t="s">
        <v>2054</v>
      </c>
      <c r="C5376" t="s">
        <v>2366</v>
      </c>
      <c r="D5376" t="s">
        <v>3346</v>
      </c>
      <c r="E5376" s="48">
        <v>46599</v>
      </c>
      <c r="F5376" t="s">
        <v>2098</v>
      </c>
      <c r="G5376" t="s">
        <v>4352</v>
      </c>
      <c r="H5376"/>
      <c r="I5376"/>
    </row>
    <row r="5377" spans="1:7" customFormat="1">
      <c r="A5377" t="s">
        <v>1699</v>
      </c>
      <c r="B5377" t="s">
        <v>2054</v>
      </c>
      <c r="C5377" t="s">
        <v>2366</v>
      </c>
      <c r="D5377" t="s">
        <v>3346</v>
      </c>
      <c r="E5377" s="48">
        <v>46599</v>
      </c>
      <c r="F5377" t="s">
        <v>2098</v>
      </c>
      <c r="G5377" t="s">
        <v>4353</v>
      </c>
    </row>
    <row r="5378" spans="1:7" customFormat="1">
      <c r="A5378" t="s">
        <v>1699</v>
      </c>
      <c r="B5378" t="s">
        <v>2054</v>
      </c>
      <c r="C5378" t="s">
        <v>2366</v>
      </c>
      <c r="D5378" t="s">
        <v>3346</v>
      </c>
      <c r="E5378" s="48">
        <v>46599</v>
      </c>
      <c r="F5378" t="s">
        <v>2098</v>
      </c>
      <c r="G5378" t="s">
        <v>4354</v>
      </c>
    </row>
    <row r="5379" spans="1:7" customFormat="1">
      <c r="A5379" t="s">
        <v>1699</v>
      </c>
      <c r="B5379" t="s">
        <v>2054</v>
      </c>
      <c r="C5379" t="s">
        <v>2366</v>
      </c>
      <c r="D5379" t="s">
        <v>3346</v>
      </c>
      <c r="E5379" s="48">
        <v>46238</v>
      </c>
      <c r="F5379" t="s">
        <v>2399</v>
      </c>
      <c r="G5379" t="s">
        <v>3420</v>
      </c>
    </row>
    <row r="5380" spans="1:7" customFormat="1">
      <c r="A5380" t="s">
        <v>1699</v>
      </c>
      <c r="B5380" t="s">
        <v>2054</v>
      </c>
      <c r="C5380" t="s">
        <v>2366</v>
      </c>
      <c r="D5380" t="s">
        <v>3346</v>
      </c>
      <c r="E5380" s="48">
        <v>46238</v>
      </c>
      <c r="F5380" t="s">
        <v>2399</v>
      </c>
      <c r="G5380" t="s">
        <v>3421</v>
      </c>
    </row>
    <row r="5381" spans="1:7" customFormat="1">
      <c r="A5381" t="s">
        <v>1699</v>
      </c>
      <c r="B5381" t="s">
        <v>2054</v>
      </c>
      <c r="C5381" t="s">
        <v>2366</v>
      </c>
      <c r="D5381" t="s">
        <v>3346</v>
      </c>
      <c r="E5381" s="48">
        <v>46239</v>
      </c>
      <c r="F5381" t="s">
        <v>3355</v>
      </c>
      <c r="G5381" t="s">
        <v>5304</v>
      </c>
    </row>
    <row r="5382" spans="1:7" customFormat="1">
      <c r="A5382" t="s">
        <v>1699</v>
      </c>
      <c r="B5382" t="s">
        <v>2054</v>
      </c>
      <c r="C5382" t="s">
        <v>2366</v>
      </c>
      <c r="D5382" t="s">
        <v>3346</v>
      </c>
      <c r="E5382" s="48">
        <v>46239</v>
      </c>
      <c r="F5382" t="s">
        <v>3355</v>
      </c>
      <c r="G5382" t="s">
        <v>5305</v>
      </c>
    </row>
    <row r="5383" spans="1:7" customFormat="1">
      <c r="A5383" t="s">
        <v>1699</v>
      </c>
      <c r="B5383" t="s">
        <v>2054</v>
      </c>
      <c r="C5383" t="s">
        <v>2366</v>
      </c>
      <c r="D5383" t="s">
        <v>3346</v>
      </c>
      <c r="E5383" s="48">
        <v>46240</v>
      </c>
      <c r="F5383" t="s">
        <v>3356</v>
      </c>
      <c r="G5383" t="s">
        <v>5306</v>
      </c>
    </row>
    <row r="5384" spans="1:7" customFormat="1">
      <c r="A5384" t="s">
        <v>1699</v>
      </c>
      <c r="B5384" t="s">
        <v>2054</v>
      </c>
      <c r="C5384" t="s">
        <v>2366</v>
      </c>
      <c r="D5384" t="s">
        <v>3346</v>
      </c>
      <c r="E5384" s="48">
        <v>46240</v>
      </c>
      <c r="F5384" t="s">
        <v>3356</v>
      </c>
      <c r="G5384" t="s">
        <v>5307</v>
      </c>
    </row>
    <row r="5385" spans="1:7" customFormat="1">
      <c r="A5385" t="s">
        <v>1699</v>
      </c>
      <c r="B5385" t="s">
        <v>2054</v>
      </c>
      <c r="C5385" t="s">
        <v>2366</v>
      </c>
      <c r="D5385" t="s">
        <v>3346</v>
      </c>
      <c r="E5385" s="48">
        <v>46240</v>
      </c>
      <c r="F5385" t="s">
        <v>3356</v>
      </c>
      <c r="G5385" t="s">
        <v>5308</v>
      </c>
    </row>
    <row r="5386" spans="1:7" customFormat="1">
      <c r="A5386" t="s">
        <v>1699</v>
      </c>
      <c r="B5386" t="s">
        <v>2054</v>
      </c>
      <c r="C5386" t="s">
        <v>2366</v>
      </c>
      <c r="D5386" t="s">
        <v>3346</v>
      </c>
      <c r="E5386" s="48">
        <v>46240</v>
      </c>
      <c r="F5386" t="s">
        <v>3356</v>
      </c>
      <c r="G5386" t="s">
        <v>5309</v>
      </c>
    </row>
    <row r="5387" spans="1:7" customFormat="1">
      <c r="A5387" t="s">
        <v>1699</v>
      </c>
      <c r="B5387" t="s">
        <v>2054</v>
      </c>
      <c r="C5387" t="s">
        <v>2366</v>
      </c>
      <c r="D5387" t="s">
        <v>3346</v>
      </c>
      <c r="E5387" s="48">
        <v>46241</v>
      </c>
      <c r="F5387" t="s">
        <v>2656</v>
      </c>
      <c r="G5387" t="s">
        <v>3598</v>
      </c>
    </row>
    <row r="5388" spans="1:7" customFormat="1">
      <c r="A5388" t="s">
        <v>1699</v>
      </c>
      <c r="B5388" t="s">
        <v>2054</v>
      </c>
      <c r="C5388" t="s">
        <v>2366</v>
      </c>
      <c r="D5388" t="s">
        <v>3346</v>
      </c>
      <c r="E5388" s="48">
        <v>46245</v>
      </c>
      <c r="F5388" t="s">
        <v>2238</v>
      </c>
      <c r="G5388" t="s">
        <v>3848</v>
      </c>
    </row>
    <row r="5389" spans="1:7" customFormat="1">
      <c r="A5389" t="s">
        <v>1699</v>
      </c>
      <c r="B5389" t="s">
        <v>2054</v>
      </c>
      <c r="C5389" t="s">
        <v>2366</v>
      </c>
      <c r="D5389" t="s">
        <v>3346</v>
      </c>
      <c r="E5389" s="48">
        <v>46245</v>
      </c>
      <c r="F5389" t="s">
        <v>2238</v>
      </c>
      <c r="G5389" t="s">
        <v>3849</v>
      </c>
    </row>
    <row r="5390" spans="1:7" customFormat="1">
      <c r="A5390" t="s">
        <v>1699</v>
      </c>
      <c r="B5390" t="s">
        <v>2054</v>
      </c>
      <c r="C5390" t="s">
        <v>2366</v>
      </c>
      <c r="D5390" t="s">
        <v>3346</v>
      </c>
      <c r="E5390" s="48">
        <v>46245</v>
      </c>
      <c r="F5390" t="s">
        <v>2238</v>
      </c>
      <c r="G5390" t="s">
        <v>3850</v>
      </c>
    </row>
    <row r="5391" spans="1:7" customFormat="1">
      <c r="A5391" t="s">
        <v>1699</v>
      </c>
      <c r="B5391" t="s">
        <v>2054</v>
      </c>
      <c r="C5391" t="s">
        <v>2366</v>
      </c>
      <c r="D5391" t="s">
        <v>3346</v>
      </c>
      <c r="E5391" s="48">
        <v>46246</v>
      </c>
      <c r="F5391" t="s">
        <v>2583</v>
      </c>
      <c r="G5391" t="s">
        <v>4122</v>
      </c>
    </row>
    <row r="5392" spans="1:7" customFormat="1">
      <c r="A5392" t="s">
        <v>1699</v>
      </c>
      <c r="B5392" t="s">
        <v>2054</v>
      </c>
      <c r="C5392" t="s">
        <v>2366</v>
      </c>
      <c r="D5392" t="s">
        <v>3346</v>
      </c>
      <c r="E5392" s="48">
        <v>46246</v>
      </c>
      <c r="F5392" t="s">
        <v>2583</v>
      </c>
      <c r="G5392" t="s">
        <v>4123</v>
      </c>
    </row>
    <row r="5393" spans="1:7" customFormat="1">
      <c r="A5393" t="s">
        <v>1699</v>
      </c>
      <c r="B5393" t="s">
        <v>2054</v>
      </c>
      <c r="C5393" t="s">
        <v>2366</v>
      </c>
      <c r="D5393" t="s">
        <v>3346</v>
      </c>
      <c r="E5393" s="48">
        <v>46247</v>
      </c>
      <c r="F5393" t="s">
        <v>3357</v>
      </c>
      <c r="G5393" t="s">
        <v>5310</v>
      </c>
    </row>
    <row r="5394" spans="1:7" customFormat="1">
      <c r="A5394" t="s">
        <v>1699</v>
      </c>
      <c r="B5394" t="s">
        <v>2054</v>
      </c>
      <c r="C5394" t="s">
        <v>2366</v>
      </c>
      <c r="D5394" t="s">
        <v>3346</v>
      </c>
      <c r="E5394" s="48">
        <v>46247</v>
      </c>
      <c r="F5394" t="s">
        <v>3357</v>
      </c>
      <c r="G5394" t="s">
        <v>5311</v>
      </c>
    </row>
    <row r="5395" spans="1:7" customFormat="1">
      <c r="A5395" t="s">
        <v>1699</v>
      </c>
      <c r="B5395" t="s">
        <v>2054</v>
      </c>
      <c r="C5395" t="s">
        <v>2366</v>
      </c>
      <c r="D5395" t="s">
        <v>3346</v>
      </c>
      <c r="E5395" s="48">
        <v>46251</v>
      </c>
      <c r="F5395" t="s">
        <v>2907</v>
      </c>
      <c r="G5395" t="s">
        <v>4442</v>
      </c>
    </row>
    <row r="5396" spans="1:7" customFormat="1">
      <c r="A5396" t="s">
        <v>1699</v>
      </c>
      <c r="B5396" t="s">
        <v>2054</v>
      </c>
      <c r="C5396" t="s">
        <v>2366</v>
      </c>
      <c r="D5396" t="s">
        <v>3346</v>
      </c>
      <c r="E5396" s="48">
        <v>46252</v>
      </c>
      <c r="F5396" t="s">
        <v>2586</v>
      </c>
      <c r="G5396" t="s">
        <v>4260</v>
      </c>
    </row>
    <row r="5397" spans="1:7" customFormat="1">
      <c r="A5397" t="s">
        <v>1699</v>
      </c>
      <c r="B5397" t="s">
        <v>2054</v>
      </c>
      <c r="C5397" t="s">
        <v>2366</v>
      </c>
      <c r="D5397" t="s">
        <v>3346</v>
      </c>
      <c r="E5397" s="48">
        <v>46252</v>
      </c>
      <c r="F5397" t="s">
        <v>2586</v>
      </c>
      <c r="G5397" t="s">
        <v>4261</v>
      </c>
    </row>
    <row r="5398" spans="1:7" customFormat="1">
      <c r="A5398" t="s">
        <v>1699</v>
      </c>
      <c r="B5398" t="s">
        <v>2054</v>
      </c>
      <c r="C5398" t="s">
        <v>2366</v>
      </c>
      <c r="D5398" t="s">
        <v>3346</v>
      </c>
      <c r="E5398" s="48">
        <v>46252</v>
      </c>
      <c r="F5398" t="s">
        <v>2586</v>
      </c>
      <c r="G5398" t="s">
        <v>4526</v>
      </c>
    </row>
    <row r="5399" spans="1:7" customFormat="1">
      <c r="A5399" t="s">
        <v>1699</v>
      </c>
      <c r="B5399" t="s">
        <v>2054</v>
      </c>
      <c r="C5399" t="s">
        <v>2366</v>
      </c>
      <c r="D5399" t="s">
        <v>3346</v>
      </c>
      <c r="E5399" s="48">
        <v>46252</v>
      </c>
      <c r="F5399" t="s">
        <v>2586</v>
      </c>
      <c r="G5399" t="s">
        <v>4527</v>
      </c>
    </row>
    <row r="5400" spans="1:7" customFormat="1">
      <c r="A5400" t="s">
        <v>1699</v>
      </c>
      <c r="B5400" t="s">
        <v>2054</v>
      </c>
      <c r="C5400" t="s">
        <v>2366</v>
      </c>
      <c r="D5400" t="s">
        <v>3346</v>
      </c>
      <c r="E5400" s="48">
        <v>46252</v>
      </c>
      <c r="F5400" t="s">
        <v>2586</v>
      </c>
      <c r="G5400" t="s">
        <v>4528</v>
      </c>
    </row>
    <row r="5401" spans="1:7" customFormat="1">
      <c r="A5401" t="s">
        <v>1699</v>
      </c>
      <c r="B5401" t="s">
        <v>2054</v>
      </c>
      <c r="C5401" t="s">
        <v>2366</v>
      </c>
      <c r="D5401" t="s">
        <v>3346</v>
      </c>
      <c r="E5401" s="48">
        <v>46252</v>
      </c>
      <c r="F5401" t="s">
        <v>2586</v>
      </c>
      <c r="G5401" t="s">
        <v>4529</v>
      </c>
    </row>
    <row r="5402" spans="1:7" customFormat="1">
      <c r="A5402" t="s">
        <v>1699</v>
      </c>
      <c r="B5402" t="s">
        <v>2054</v>
      </c>
      <c r="C5402" t="s">
        <v>2366</v>
      </c>
      <c r="D5402" t="s">
        <v>3346</v>
      </c>
      <c r="E5402" s="48">
        <v>46252</v>
      </c>
      <c r="F5402" t="s">
        <v>2586</v>
      </c>
      <c r="G5402" t="s">
        <v>4530</v>
      </c>
    </row>
    <row r="5403" spans="1:7" customFormat="1">
      <c r="A5403" t="s">
        <v>1699</v>
      </c>
      <c r="B5403" t="s">
        <v>2054</v>
      </c>
      <c r="C5403" t="s">
        <v>2366</v>
      </c>
      <c r="D5403" t="s">
        <v>3346</v>
      </c>
      <c r="E5403" s="48">
        <v>46253</v>
      </c>
      <c r="F5403" t="s">
        <v>3358</v>
      </c>
      <c r="G5403" t="s">
        <v>5312</v>
      </c>
    </row>
    <row r="5404" spans="1:7" customFormat="1">
      <c r="A5404" t="s">
        <v>1699</v>
      </c>
      <c r="B5404" t="s">
        <v>2054</v>
      </c>
      <c r="C5404" t="s">
        <v>2366</v>
      </c>
      <c r="D5404" t="s">
        <v>3346</v>
      </c>
      <c r="E5404" s="48">
        <v>46253</v>
      </c>
      <c r="F5404" t="s">
        <v>3358</v>
      </c>
      <c r="G5404" t="s">
        <v>5313</v>
      </c>
    </row>
    <row r="5405" spans="1:7" customFormat="1">
      <c r="A5405" t="s">
        <v>1699</v>
      </c>
      <c r="B5405" t="s">
        <v>2054</v>
      </c>
      <c r="C5405" t="s">
        <v>2366</v>
      </c>
      <c r="D5405" t="s">
        <v>3346</v>
      </c>
      <c r="E5405" s="48">
        <v>46253</v>
      </c>
      <c r="F5405" t="s">
        <v>3358</v>
      </c>
      <c r="G5405" t="s">
        <v>5314</v>
      </c>
    </row>
    <row r="5406" spans="1:7" customFormat="1">
      <c r="A5406" t="s">
        <v>1699</v>
      </c>
      <c r="B5406" t="s">
        <v>2054</v>
      </c>
      <c r="C5406" t="s">
        <v>2366</v>
      </c>
      <c r="D5406" t="s">
        <v>3346</v>
      </c>
      <c r="E5406" s="48">
        <v>46253</v>
      </c>
      <c r="F5406" t="s">
        <v>3358</v>
      </c>
      <c r="G5406" t="s">
        <v>5314</v>
      </c>
    </row>
    <row r="5407" spans="1:7" customFormat="1">
      <c r="A5407" t="s">
        <v>1699</v>
      </c>
      <c r="B5407" t="s">
        <v>2054</v>
      </c>
      <c r="C5407" t="s">
        <v>2366</v>
      </c>
      <c r="D5407" t="s">
        <v>3346</v>
      </c>
      <c r="E5407" s="48">
        <v>46254</v>
      </c>
      <c r="F5407" t="s">
        <v>2110</v>
      </c>
      <c r="G5407" t="s">
        <v>4003</v>
      </c>
    </row>
    <row r="5408" spans="1:7" customFormat="1">
      <c r="A5408" t="s">
        <v>1699</v>
      </c>
      <c r="B5408" t="s">
        <v>2054</v>
      </c>
      <c r="C5408" t="s">
        <v>2366</v>
      </c>
      <c r="D5408" t="s">
        <v>3346</v>
      </c>
      <c r="E5408" s="48">
        <v>46254</v>
      </c>
      <c r="F5408" t="s">
        <v>2110</v>
      </c>
      <c r="G5408" t="s">
        <v>5315</v>
      </c>
    </row>
    <row r="5409" spans="1:9">
      <c r="A5409" t="s">
        <v>1699</v>
      </c>
      <c r="B5409" t="s">
        <v>2054</v>
      </c>
      <c r="C5409" t="s">
        <v>2366</v>
      </c>
      <c r="D5409" t="s">
        <v>3346</v>
      </c>
      <c r="E5409" s="48">
        <v>46254</v>
      </c>
      <c r="F5409" t="s">
        <v>2110</v>
      </c>
      <c r="G5409" t="s">
        <v>4004</v>
      </c>
      <c r="H5409"/>
      <c r="I5409"/>
    </row>
    <row r="5410" spans="1:9">
      <c r="A5410" t="s">
        <v>1699</v>
      </c>
      <c r="B5410" t="s">
        <v>2054</v>
      </c>
      <c r="C5410" t="s">
        <v>2366</v>
      </c>
      <c r="D5410" t="s">
        <v>3346</v>
      </c>
      <c r="E5410" s="48">
        <v>46254</v>
      </c>
      <c r="F5410" t="s">
        <v>2110</v>
      </c>
      <c r="G5410" t="s">
        <v>4005</v>
      </c>
      <c r="H5410"/>
      <c r="I5410"/>
    </row>
    <row r="5411" spans="1:9">
      <c r="A5411" t="s">
        <v>1699</v>
      </c>
      <c r="B5411" t="s">
        <v>2054</v>
      </c>
      <c r="C5411" t="s">
        <v>2366</v>
      </c>
      <c r="D5411" t="s">
        <v>3346</v>
      </c>
      <c r="E5411" s="48">
        <v>46254</v>
      </c>
      <c r="F5411" t="s">
        <v>2110</v>
      </c>
      <c r="G5411" t="s">
        <v>4006</v>
      </c>
      <c r="H5411"/>
      <c r="I5411"/>
    </row>
    <row r="5412" spans="1:9">
      <c r="A5412" t="s">
        <v>1699</v>
      </c>
      <c r="B5412" t="s">
        <v>2054</v>
      </c>
      <c r="C5412" t="s">
        <v>2366</v>
      </c>
      <c r="D5412" t="s">
        <v>3346</v>
      </c>
      <c r="E5412" s="48">
        <v>46254</v>
      </c>
      <c r="F5412" t="s">
        <v>2110</v>
      </c>
      <c r="G5412" t="s">
        <v>4007</v>
      </c>
      <c r="H5412"/>
      <c r="I5412"/>
    </row>
    <row r="5413" spans="1:9">
      <c r="A5413" t="s">
        <v>1699</v>
      </c>
      <c r="B5413" t="s">
        <v>2054</v>
      </c>
      <c r="C5413" t="s">
        <v>2366</v>
      </c>
      <c r="D5413" t="s">
        <v>3346</v>
      </c>
      <c r="E5413" s="48">
        <v>46254</v>
      </c>
      <c r="F5413" t="s">
        <v>2110</v>
      </c>
      <c r="G5413" t="s">
        <v>4008</v>
      </c>
      <c r="H5413"/>
      <c r="I5413"/>
    </row>
    <row r="5414" spans="1:9">
      <c r="A5414" t="s">
        <v>1699</v>
      </c>
      <c r="B5414" t="s">
        <v>2054</v>
      </c>
      <c r="C5414" t="s">
        <v>2366</v>
      </c>
      <c r="D5414" t="s">
        <v>3346</v>
      </c>
      <c r="E5414" s="48">
        <v>46254</v>
      </c>
      <c r="F5414" t="s">
        <v>2110</v>
      </c>
      <c r="G5414" t="s">
        <v>4009</v>
      </c>
      <c r="H5414"/>
      <c r="I5414"/>
    </row>
    <row r="5415" spans="1:9">
      <c r="A5415" t="s">
        <v>1699</v>
      </c>
      <c r="B5415" t="s">
        <v>2054</v>
      </c>
      <c r="C5415" t="s">
        <v>2366</v>
      </c>
      <c r="D5415" t="s">
        <v>3346</v>
      </c>
      <c r="E5415" s="48">
        <v>46254</v>
      </c>
      <c r="F5415" t="s">
        <v>2110</v>
      </c>
      <c r="G5415" t="s">
        <v>5316</v>
      </c>
      <c r="H5415"/>
      <c r="I5415"/>
    </row>
    <row r="5416" spans="1:9">
      <c r="A5416" t="s">
        <v>1699</v>
      </c>
      <c r="B5416" t="s">
        <v>2054</v>
      </c>
      <c r="C5416" t="s">
        <v>2366</v>
      </c>
      <c r="D5416" t="s">
        <v>3346</v>
      </c>
      <c r="E5416" s="48">
        <v>46259</v>
      </c>
      <c r="F5416" t="s">
        <v>5317</v>
      </c>
      <c r="G5416" t="s">
        <v>5318</v>
      </c>
      <c r="H5416"/>
      <c r="I5416"/>
    </row>
    <row r="5417" spans="1:9">
      <c r="A5417" t="s">
        <v>1699</v>
      </c>
      <c r="B5417" t="s">
        <v>2054</v>
      </c>
      <c r="C5417" t="s">
        <v>2366</v>
      </c>
      <c r="D5417" t="s">
        <v>3346</v>
      </c>
      <c r="E5417" s="48">
        <v>46259</v>
      </c>
      <c r="F5417" t="s">
        <v>5317</v>
      </c>
      <c r="G5417" t="s">
        <v>5267</v>
      </c>
      <c r="H5417"/>
      <c r="I5417"/>
    </row>
    <row r="5418" spans="1:9">
      <c r="A5418" t="s">
        <v>1699</v>
      </c>
      <c r="B5418" t="s">
        <v>2054</v>
      </c>
      <c r="C5418" t="s">
        <v>2366</v>
      </c>
      <c r="D5418" t="s">
        <v>3346</v>
      </c>
      <c r="E5418" s="48">
        <v>46260</v>
      </c>
      <c r="F5418" t="s">
        <v>2354</v>
      </c>
      <c r="G5418" t="s">
        <v>5319</v>
      </c>
      <c r="H5418"/>
      <c r="I5418"/>
    </row>
    <row r="5419" spans="1:9">
      <c r="A5419" t="s">
        <v>1699</v>
      </c>
      <c r="B5419" t="s">
        <v>2054</v>
      </c>
      <c r="C5419" t="s">
        <v>2366</v>
      </c>
      <c r="D5419" t="s">
        <v>3346</v>
      </c>
      <c r="E5419" s="48">
        <v>46261</v>
      </c>
      <c r="F5419" t="s">
        <v>2678</v>
      </c>
      <c r="G5419" t="s">
        <v>3658</v>
      </c>
      <c r="H5419"/>
      <c r="I5419"/>
    </row>
    <row r="5420" spans="1:9">
      <c r="A5420" t="s">
        <v>1699</v>
      </c>
      <c r="B5420" t="s">
        <v>2054</v>
      </c>
      <c r="C5420" t="s">
        <v>2366</v>
      </c>
      <c r="D5420" t="s">
        <v>3346</v>
      </c>
      <c r="E5420" s="48">
        <v>46261</v>
      </c>
      <c r="F5420" t="s">
        <v>2678</v>
      </c>
      <c r="G5420" t="s">
        <v>3659</v>
      </c>
      <c r="H5420"/>
      <c r="I5420"/>
    </row>
    <row r="5421" spans="1:9">
      <c r="A5421" t="s">
        <v>1699</v>
      </c>
      <c r="B5421" t="s">
        <v>2054</v>
      </c>
      <c r="C5421" t="s">
        <v>2366</v>
      </c>
      <c r="D5421" t="s">
        <v>3346</v>
      </c>
      <c r="E5421" s="48">
        <v>46262</v>
      </c>
      <c r="F5421" t="s">
        <v>2463</v>
      </c>
      <c r="G5421" t="s">
        <v>4020</v>
      </c>
      <c r="H5421"/>
      <c r="I5421"/>
    </row>
    <row r="5422" spans="1:9">
      <c r="A5422" t="s">
        <v>1699</v>
      </c>
      <c r="B5422" t="s">
        <v>2054</v>
      </c>
      <c r="C5422" t="s">
        <v>2366</v>
      </c>
      <c r="D5422" t="s">
        <v>3346</v>
      </c>
      <c r="E5422" s="48">
        <v>46262</v>
      </c>
      <c r="F5422" t="s">
        <v>2463</v>
      </c>
      <c r="G5422" t="s">
        <v>4021</v>
      </c>
      <c r="H5422"/>
      <c r="I5422"/>
    </row>
    <row r="5423" spans="1:9">
      <c r="A5423" t="s">
        <v>1699</v>
      </c>
      <c r="B5423" t="s">
        <v>2054</v>
      </c>
      <c r="C5423" t="s">
        <v>2366</v>
      </c>
      <c r="D5423" t="s">
        <v>3346</v>
      </c>
      <c r="E5423" s="48">
        <v>46262</v>
      </c>
      <c r="F5423" t="s">
        <v>2463</v>
      </c>
      <c r="G5423" t="s">
        <v>4022</v>
      </c>
      <c r="H5423"/>
      <c r="I5423"/>
    </row>
    <row r="5424" spans="1:9">
      <c r="A5424" t="s">
        <v>1699</v>
      </c>
      <c r="B5424" t="s">
        <v>2054</v>
      </c>
      <c r="C5424" t="s">
        <v>2366</v>
      </c>
      <c r="D5424" t="s">
        <v>3346</v>
      </c>
      <c r="E5424" s="48">
        <v>46262</v>
      </c>
      <c r="F5424" t="s">
        <v>2463</v>
      </c>
      <c r="G5424" t="s">
        <v>4023</v>
      </c>
      <c r="H5424"/>
      <c r="I5424"/>
    </row>
    <row r="5425" spans="1:9">
      <c r="A5425" t="s">
        <v>1699</v>
      </c>
      <c r="B5425" t="s">
        <v>2054</v>
      </c>
      <c r="C5425" t="s">
        <v>2366</v>
      </c>
      <c r="D5425" t="s">
        <v>3346</v>
      </c>
      <c r="E5425" s="48">
        <v>46262</v>
      </c>
      <c r="F5425" t="s">
        <v>2463</v>
      </c>
      <c r="G5425" t="s">
        <v>4024</v>
      </c>
      <c r="H5425"/>
      <c r="I5425"/>
    </row>
    <row r="5426" spans="1:9">
      <c r="A5426" t="s">
        <v>1699</v>
      </c>
      <c r="B5426" t="s">
        <v>2054</v>
      </c>
      <c r="C5426" t="s">
        <v>2366</v>
      </c>
      <c r="D5426" t="s">
        <v>3346</v>
      </c>
      <c r="E5426" s="48">
        <v>46262</v>
      </c>
      <c r="F5426" t="s">
        <v>2463</v>
      </c>
      <c r="G5426" t="s">
        <v>4025</v>
      </c>
      <c r="H5426"/>
      <c r="I5426"/>
    </row>
    <row r="5427" spans="1:9">
      <c r="A5427" t="s">
        <v>1699</v>
      </c>
      <c r="B5427" t="s">
        <v>2054</v>
      </c>
      <c r="C5427" t="s">
        <v>2366</v>
      </c>
      <c r="D5427" t="s">
        <v>3346</v>
      </c>
      <c r="E5427" s="48">
        <v>46263</v>
      </c>
      <c r="F5427" t="s">
        <v>3359</v>
      </c>
      <c r="G5427" t="s">
        <v>5320</v>
      </c>
      <c r="H5427"/>
      <c r="I5427"/>
    </row>
    <row r="5428" spans="1:9">
      <c r="A5428" t="s">
        <v>1699</v>
      </c>
      <c r="B5428" t="s">
        <v>2054</v>
      </c>
      <c r="C5428" t="s">
        <v>2366</v>
      </c>
      <c r="D5428" t="s">
        <v>3346</v>
      </c>
      <c r="E5428" s="48">
        <v>46263</v>
      </c>
      <c r="F5428" t="s">
        <v>3359</v>
      </c>
      <c r="G5428" t="s">
        <v>5321</v>
      </c>
      <c r="H5428"/>
      <c r="I5428"/>
    </row>
    <row r="5429" spans="1:9">
      <c r="A5429" t="s">
        <v>1699</v>
      </c>
      <c r="B5429" t="s">
        <v>2054</v>
      </c>
      <c r="C5429" t="s">
        <v>2366</v>
      </c>
      <c r="D5429" t="s">
        <v>3346</v>
      </c>
      <c r="E5429" s="48">
        <v>46266</v>
      </c>
      <c r="F5429" t="s">
        <v>2117</v>
      </c>
      <c r="G5429" t="s">
        <v>3617</v>
      </c>
      <c r="H5429"/>
      <c r="I5429"/>
    </row>
    <row r="5430" spans="1:9">
      <c r="A5430" t="s">
        <v>1699</v>
      </c>
      <c r="B5430" t="s">
        <v>2054</v>
      </c>
      <c r="C5430" t="s">
        <v>2366</v>
      </c>
      <c r="D5430" t="s">
        <v>3346</v>
      </c>
      <c r="E5430" s="48">
        <v>46270</v>
      </c>
      <c r="F5430" t="s">
        <v>2070</v>
      </c>
      <c r="G5430"/>
      <c r="H5430"/>
      <c r="I5430"/>
    </row>
    <row r="5431" spans="1:9">
      <c r="A5431" t="s">
        <v>1699</v>
      </c>
      <c r="B5431" t="s">
        <v>2054</v>
      </c>
      <c r="C5431" t="s">
        <v>2366</v>
      </c>
      <c r="D5431" t="s">
        <v>3346</v>
      </c>
      <c r="E5431" s="48">
        <v>46273</v>
      </c>
      <c r="F5431" t="s">
        <v>3360</v>
      </c>
      <c r="G5431" t="s">
        <v>5322</v>
      </c>
      <c r="H5431"/>
      <c r="I5431"/>
    </row>
    <row r="5432" spans="1:9">
      <c r="A5432" t="s">
        <v>1699</v>
      </c>
      <c r="B5432" t="s">
        <v>2054</v>
      </c>
      <c r="C5432" t="s">
        <v>2366</v>
      </c>
      <c r="D5432" t="s">
        <v>3346</v>
      </c>
      <c r="E5432" s="48">
        <v>46273</v>
      </c>
      <c r="F5432" t="s">
        <v>3360</v>
      </c>
      <c r="G5432" t="s">
        <v>5323</v>
      </c>
      <c r="H5432"/>
      <c r="I5432"/>
    </row>
    <row r="5433" spans="1:9">
      <c r="A5433" t="s">
        <v>1699</v>
      </c>
      <c r="B5433" t="s">
        <v>2054</v>
      </c>
      <c r="C5433" t="s">
        <v>2366</v>
      </c>
      <c r="D5433" t="s">
        <v>3346</v>
      </c>
      <c r="E5433" s="48">
        <v>46273</v>
      </c>
      <c r="F5433" t="s">
        <v>3360</v>
      </c>
      <c r="G5433" t="s">
        <v>5324</v>
      </c>
      <c r="H5433"/>
      <c r="I5433"/>
    </row>
    <row r="5434" spans="1:9">
      <c r="A5434" t="s">
        <v>1699</v>
      </c>
      <c r="B5434" t="s">
        <v>2054</v>
      </c>
      <c r="C5434" t="s">
        <v>2366</v>
      </c>
      <c r="D5434" t="s">
        <v>3346</v>
      </c>
      <c r="E5434" s="48">
        <v>46274</v>
      </c>
      <c r="F5434" t="s">
        <v>2251</v>
      </c>
      <c r="G5434" t="s">
        <v>4293</v>
      </c>
      <c r="H5434"/>
      <c r="I5434"/>
    </row>
    <row r="5435" spans="1:9">
      <c r="A5435" t="s">
        <v>1699</v>
      </c>
      <c r="B5435" t="s">
        <v>2054</v>
      </c>
      <c r="C5435" t="s">
        <v>2366</v>
      </c>
      <c r="D5435" t="s">
        <v>3346</v>
      </c>
      <c r="E5435" s="48">
        <v>46275</v>
      </c>
      <c r="F5435" t="s">
        <v>2182</v>
      </c>
      <c r="G5435" t="s">
        <v>3903</v>
      </c>
      <c r="H5435"/>
      <c r="I5435"/>
    </row>
    <row r="5436" spans="1:9">
      <c r="A5436" t="s">
        <v>1699</v>
      </c>
      <c r="B5436" t="s">
        <v>2054</v>
      </c>
      <c r="C5436" t="s">
        <v>2366</v>
      </c>
      <c r="D5436" t="s">
        <v>3346</v>
      </c>
      <c r="E5436" s="48">
        <v>46275</v>
      </c>
      <c r="F5436" t="s">
        <v>2182</v>
      </c>
      <c r="G5436" t="s">
        <v>3904</v>
      </c>
      <c r="H5436"/>
      <c r="I5436"/>
    </row>
    <row r="5437" spans="1:9">
      <c r="A5437" t="s">
        <v>1699</v>
      </c>
      <c r="B5437" t="s">
        <v>2054</v>
      </c>
      <c r="C5437" t="s">
        <v>2366</v>
      </c>
      <c r="D5437" t="s">
        <v>3346</v>
      </c>
      <c r="E5437" s="48">
        <v>46276</v>
      </c>
      <c r="F5437" t="s">
        <v>2124</v>
      </c>
      <c r="G5437" t="s">
        <v>3469</v>
      </c>
      <c r="H5437"/>
      <c r="I5437"/>
    </row>
    <row r="5438" spans="1:9">
      <c r="A5438" t="s">
        <v>1699</v>
      </c>
      <c r="B5438" t="s">
        <v>2054</v>
      </c>
      <c r="C5438" t="s">
        <v>2366</v>
      </c>
      <c r="D5438" t="s">
        <v>3346</v>
      </c>
      <c r="E5438" s="48">
        <v>46276</v>
      </c>
      <c r="F5438" t="s">
        <v>2124</v>
      </c>
      <c r="G5438" t="s">
        <v>3470</v>
      </c>
      <c r="H5438"/>
      <c r="I5438"/>
    </row>
    <row r="5439" spans="1:9">
      <c r="A5439" t="s">
        <v>1699</v>
      </c>
      <c r="B5439" t="s">
        <v>2054</v>
      </c>
      <c r="C5439" t="s">
        <v>2366</v>
      </c>
      <c r="D5439" t="s">
        <v>3346</v>
      </c>
      <c r="E5439" s="48">
        <v>46277</v>
      </c>
      <c r="F5439" t="s">
        <v>2313</v>
      </c>
      <c r="G5439" t="s">
        <v>5325</v>
      </c>
      <c r="H5439"/>
      <c r="I5439"/>
    </row>
    <row r="5440" spans="1:9">
      <c r="A5440" t="s">
        <v>1699</v>
      </c>
      <c r="B5440" t="s">
        <v>2054</v>
      </c>
      <c r="C5440" t="s">
        <v>2366</v>
      </c>
      <c r="D5440" t="s">
        <v>3346</v>
      </c>
      <c r="E5440" s="48">
        <v>46288</v>
      </c>
      <c r="F5440" t="s">
        <v>6417</v>
      </c>
      <c r="G5440" t="s">
        <v>6346</v>
      </c>
      <c r="H5440"/>
      <c r="I5440"/>
    </row>
    <row r="5441" spans="1:9">
      <c r="A5441" t="s">
        <v>1699</v>
      </c>
      <c r="B5441" t="s">
        <v>2054</v>
      </c>
      <c r="C5441" t="s">
        <v>2366</v>
      </c>
      <c r="D5441" t="s">
        <v>3346</v>
      </c>
      <c r="E5441" s="48">
        <v>46288</v>
      </c>
      <c r="F5441" t="s">
        <v>6417</v>
      </c>
      <c r="G5441" t="s">
        <v>6298</v>
      </c>
      <c r="H5441"/>
      <c r="I5441"/>
    </row>
    <row r="5442" spans="1:9">
      <c r="A5442" t="s">
        <v>1699</v>
      </c>
      <c r="B5442" t="s">
        <v>2054</v>
      </c>
      <c r="C5442" t="s">
        <v>2366</v>
      </c>
      <c r="D5442" t="s">
        <v>3346</v>
      </c>
      <c r="E5442" s="48">
        <v>46289</v>
      </c>
      <c r="F5442" t="s">
        <v>6423</v>
      </c>
      <c r="G5442" t="s">
        <v>6357</v>
      </c>
      <c r="H5442"/>
      <c r="I5442"/>
    </row>
    <row r="5443" spans="1:9">
      <c r="A5443" t="s">
        <v>1699</v>
      </c>
      <c r="B5443" t="s">
        <v>2054</v>
      </c>
      <c r="C5443" t="s">
        <v>2366</v>
      </c>
      <c r="D5443" t="s">
        <v>3346</v>
      </c>
      <c r="E5443" s="48">
        <v>46289</v>
      </c>
      <c r="F5443" t="s">
        <v>6423</v>
      </c>
      <c r="G5443" t="s">
        <v>6356</v>
      </c>
      <c r="H5443"/>
      <c r="I5443"/>
    </row>
    <row r="5444" spans="1:9">
      <c r="A5444" t="s">
        <v>1699</v>
      </c>
      <c r="B5444" t="s">
        <v>2054</v>
      </c>
      <c r="C5444" t="s">
        <v>2366</v>
      </c>
      <c r="D5444" t="s">
        <v>3346</v>
      </c>
      <c r="E5444" s="48">
        <v>46292</v>
      </c>
      <c r="F5444" t="s">
        <v>2070</v>
      </c>
      <c r="G5444"/>
      <c r="H5444"/>
      <c r="I5444"/>
    </row>
    <row r="5445" spans="1:9">
      <c r="A5445" t="s">
        <v>1699</v>
      </c>
      <c r="B5445" t="s">
        <v>2130</v>
      </c>
      <c r="C5445" t="s">
        <v>2366</v>
      </c>
      <c r="D5445" t="s">
        <v>3361</v>
      </c>
      <c r="E5445" s="48">
        <v>46161</v>
      </c>
      <c r="F5445" t="s">
        <v>3119</v>
      </c>
      <c r="G5445" t="s">
        <v>4872</v>
      </c>
      <c r="H5445"/>
      <c r="I5445"/>
    </row>
    <row r="5446" spans="1:9">
      <c r="A5446" t="s">
        <v>1699</v>
      </c>
      <c r="B5446" t="s">
        <v>2130</v>
      </c>
      <c r="C5446" t="s">
        <v>2366</v>
      </c>
      <c r="D5446" t="s">
        <v>3361</v>
      </c>
      <c r="E5446" s="48">
        <v>46163</v>
      </c>
      <c r="F5446" t="s">
        <v>3362</v>
      </c>
      <c r="G5446" t="s">
        <v>5326</v>
      </c>
      <c r="H5446"/>
      <c r="I5446"/>
    </row>
    <row r="5447" spans="1:9">
      <c r="A5447" t="s">
        <v>1699</v>
      </c>
      <c r="B5447" t="s">
        <v>2130</v>
      </c>
      <c r="C5447" t="s">
        <v>2366</v>
      </c>
      <c r="D5447" t="s">
        <v>3361</v>
      </c>
      <c r="E5447" s="48">
        <v>46171</v>
      </c>
      <c r="F5447" t="s">
        <v>2490</v>
      </c>
      <c r="G5447" t="s">
        <v>5327</v>
      </c>
      <c r="H5447"/>
      <c r="I5447"/>
    </row>
    <row r="5448" spans="1:9">
      <c r="A5448" t="s">
        <v>1699</v>
      </c>
      <c r="B5448" t="s">
        <v>2130</v>
      </c>
      <c r="C5448" t="s">
        <v>2366</v>
      </c>
      <c r="D5448" t="s">
        <v>3361</v>
      </c>
      <c r="E5448" s="48">
        <v>46171</v>
      </c>
      <c r="F5448" t="s">
        <v>2490</v>
      </c>
      <c r="G5448" t="s">
        <v>5328</v>
      </c>
      <c r="H5448"/>
      <c r="I5448"/>
    </row>
    <row r="5449" spans="1:9">
      <c r="A5449" t="s">
        <v>1699</v>
      </c>
      <c r="B5449" t="s">
        <v>2130</v>
      </c>
      <c r="C5449" t="s">
        <v>2366</v>
      </c>
      <c r="D5449" t="s">
        <v>3361</v>
      </c>
      <c r="E5449" s="48">
        <v>46171</v>
      </c>
      <c r="F5449" t="s">
        <v>2490</v>
      </c>
      <c r="G5449" t="s">
        <v>5329</v>
      </c>
      <c r="H5449"/>
      <c r="I5449"/>
    </row>
    <row r="5450" spans="1:9">
      <c r="A5450" t="s">
        <v>1699</v>
      </c>
      <c r="B5450" t="s">
        <v>2130</v>
      </c>
      <c r="C5450" t="s">
        <v>2366</v>
      </c>
      <c r="D5450" t="s">
        <v>3361</v>
      </c>
      <c r="E5450" s="48">
        <v>46171</v>
      </c>
      <c r="F5450" t="s">
        <v>2490</v>
      </c>
      <c r="G5450" t="s">
        <v>5330</v>
      </c>
      <c r="H5450"/>
      <c r="I5450"/>
    </row>
    <row r="5451" spans="1:9">
      <c r="A5451" t="s">
        <v>1699</v>
      </c>
      <c r="B5451" t="s">
        <v>2130</v>
      </c>
      <c r="C5451" t="s">
        <v>2366</v>
      </c>
      <c r="D5451" t="s">
        <v>3361</v>
      </c>
      <c r="E5451" s="48">
        <v>46171</v>
      </c>
      <c r="F5451" t="s">
        <v>2490</v>
      </c>
      <c r="G5451" t="s">
        <v>5331</v>
      </c>
      <c r="H5451"/>
      <c r="I5451"/>
    </row>
    <row r="5452" spans="1:9">
      <c r="A5452" t="s">
        <v>1699</v>
      </c>
      <c r="B5452" t="s">
        <v>2130</v>
      </c>
      <c r="C5452" t="s">
        <v>2366</v>
      </c>
      <c r="D5452" t="s">
        <v>3361</v>
      </c>
      <c r="E5452" s="48">
        <v>46176</v>
      </c>
      <c r="F5452" t="s">
        <v>2070</v>
      </c>
      <c r="G5452"/>
      <c r="H5452"/>
      <c r="I5452"/>
    </row>
    <row r="5453" spans="1:9">
      <c r="A5453" t="s">
        <v>1699</v>
      </c>
      <c r="B5453" t="s">
        <v>2130</v>
      </c>
      <c r="C5453" t="s">
        <v>2366</v>
      </c>
      <c r="D5453" t="s">
        <v>3361</v>
      </c>
      <c r="E5453" s="48">
        <v>46178</v>
      </c>
      <c r="F5453" t="s">
        <v>2070</v>
      </c>
      <c r="G5453"/>
      <c r="H5453"/>
      <c r="I5453"/>
    </row>
    <row r="5454" spans="1:9">
      <c r="A5454" t="s">
        <v>1699</v>
      </c>
      <c r="B5454" t="s">
        <v>2130</v>
      </c>
      <c r="C5454" t="s">
        <v>2366</v>
      </c>
      <c r="D5454" t="s">
        <v>3361</v>
      </c>
      <c r="E5454" s="48">
        <v>46179</v>
      </c>
      <c r="F5454" t="s">
        <v>2070</v>
      </c>
      <c r="G5454"/>
      <c r="H5454"/>
      <c r="I5454"/>
    </row>
    <row r="5455" spans="1:9">
      <c r="A5455" t="s">
        <v>1699</v>
      </c>
      <c r="B5455" t="s">
        <v>2130</v>
      </c>
      <c r="C5455" t="s">
        <v>2366</v>
      </c>
      <c r="D5455" t="s">
        <v>3361</v>
      </c>
      <c r="E5455" s="48">
        <v>46180</v>
      </c>
      <c r="F5455" t="s">
        <v>2070</v>
      </c>
      <c r="G5455"/>
      <c r="H5455"/>
      <c r="I5455"/>
    </row>
    <row r="5456" spans="1:9">
      <c r="A5456" t="s">
        <v>1699</v>
      </c>
      <c r="B5456" t="s">
        <v>2130</v>
      </c>
      <c r="C5456" t="s">
        <v>2366</v>
      </c>
      <c r="D5456" t="s">
        <v>3361</v>
      </c>
      <c r="E5456" s="48">
        <v>46181</v>
      </c>
      <c r="F5456" t="s">
        <v>2070</v>
      </c>
      <c r="G5456"/>
      <c r="H5456"/>
      <c r="I5456"/>
    </row>
    <row r="5457" spans="1:9">
      <c r="A5457" t="s">
        <v>1699</v>
      </c>
      <c r="B5457" t="s">
        <v>2130</v>
      </c>
      <c r="C5457" t="s">
        <v>2366</v>
      </c>
      <c r="D5457" t="s">
        <v>3361</v>
      </c>
      <c r="E5457" s="48">
        <v>46182</v>
      </c>
      <c r="F5457" t="s">
        <v>2545</v>
      </c>
      <c r="G5457" t="s">
        <v>3928</v>
      </c>
      <c r="H5457"/>
      <c r="I5457"/>
    </row>
    <row r="5458" spans="1:9">
      <c r="A5458" t="s">
        <v>1699</v>
      </c>
      <c r="B5458" t="s">
        <v>2130</v>
      </c>
      <c r="C5458" t="s">
        <v>2366</v>
      </c>
      <c r="D5458" t="s">
        <v>3361</v>
      </c>
      <c r="E5458" s="48">
        <v>46182</v>
      </c>
      <c r="F5458" t="s">
        <v>2545</v>
      </c>
      <c r="G5458" t="s">
        <v>3929</v>
      </c>
      <c r="H5458"/>
      <c r="I5458"/>
    </row>
    <row r="5459" spans="1:9">
      <c r="A5459" t="s">
        <v>1699</v>
      </c>
      <c r="B5459" t="s">
        <v>2130</v>
      </c>
      <c r="C5459" t="s">
        <v>2366</v>
      </c>
      <c r="D5459" t="s">
        <v>3361</v>
      </c>
      <c r="E5459" s="48">
        <v>46183</v>
      </c>
      <c r="F5459" t="s">
        <v>2620</v>
      </c>
      <c r="G5459" t="s">
        <v>3930</v>
      </c>
      <c r="H5459"/>
      <c r="I5459"/>
    </row>
    <row r="5460" spans="1:9">
      <c r="A5460" t="s">
        <v>1699</v>
      </c>
      <c r="B5460" t="s">
        <v>2130</v>
      </c>
      <c r="C5460" t="s">
        <v>2366</v>
      </c>
      <c r="D5460" t="s">
        <v>3361</v>
      </c>
      <c r="E5460" s="48">
        <v>46183</v>
      </c>
      <c r="F5460" t="s">
        <v>2620</v>
      </c>
      <c r="G5460" t="s">
        <v>3931</v>
      </c>
      <c r="H5460"/>
      <c r="I5460"/>
    </row>
    <row r="5461" spans="1:9">
      <c r="A5461" t="s">
        <v>1699</v>
      </c>
      <c r="B5461" t="s">
        <v>2130</v>
      </c>
      <c r="C5461" t="s">
        <v>2366</v>
      </c>
      <c r="D5461" t="s">
        <v>3361</v>
      </c>
      <c r="E5461" s="48">
        <v>46184</v>
      </c>
      <c r="F5461" t="s">
        <v>2070</v>
      </c>
      <c r="G5461"/>
      <c r="H5461"/>
      <c r="I5461"/>
    </row>
    <row r="5462" spans="1:9">
      <c r="A5462" t="s">
        <v>1699</v>
      </c>
      <c r="B5462" t="s">
        <v>2130</v>
      </c>
      <c r="C5462" t="s">
        <v>2366</v>
      </c>
      <c r="D5462" t="s">
        <v>3361</v>
      </c>
      <c r="E5462" s="48">
        <v>46185</v>
      </c>
      <c r="F5462" t="s">
        <v>2070</v>
      </c>
      <c r="G5462"/>
      <c r="H5462"/>
      <c r="I5462"/>
    </row>
    <row r="5463" spans="1:9">
      <c r="A5463" t="s">
        <v>1699</v>
      </c>
      <c r="B5463" t="s">
        <v>2130</v>
      </c>
      <c r="C5463" t="s">
        <v>2366</v>
      </c>
      <c r="D5463" t="s">
        <v>3361</v>
      </c>
      <c r="E5463" s="48">
        <v>46186</v>
      </c>
      <c r="F5463" t="s">
        <v>2070</v>
      </c>
      <c r="G5463"/>
      <c r="H5463"/>
      <c r="I5463"/>
    </row>
    <row r="5464" spans="1:9">
      <c r="A5464" t="s">
        <v>1699</v>
      </c>
      <c r="B5464" t="s">
        <v>2130</v>
      </c>
      <c r="C5464" t="s">
        <v>2366</v>
      </c>
      <c r="D5464" t="s">
        <v>3361</v>
      </c>
      <c r="E5464" s="48">
        <v>46187</v>
      </c>
      <c r="F5464" t="s">
        <v>2070</v>
      </c>
      <c r="G5464"/>
      <c r="H5464"/>
      <c r="I5464"/>
    </row>
    <row r="5465" spans="1:9">
      <c r="A5465" t="s">
        <v>1699</v>
      </c>
      <c r="B5465" t="s">
        <v>2130</v>
      </c>
      <c r="C5465" t="s">
        <v>2366</v>
      </c>
      <c r="D5465" t="s">
        <v>3361</v>
      </c>
      <c r="E5465" s="48">
        <v>46188</v>
      </c>
      <c r="F5465" t="s">
        <v>2070</v>
      </c>
      <c r="G5465"/>
      <c r="H5465"/>
      <c r="I5465"/>
    </row>
    <row r="5466" spans="1:9">
      <c r="A5466" t="s">
        <v>1699</v>
      </c>
      <c r="B5466" t="s">
        <v>2130</v>
      </c>
      <c r="C5466" t="s">
        <v>2366</v>
      </c>
      <c r="D5466" t="s">
        <v>3361</v>
      </c>
      <c r="E5466" s="48">
        <v>46189</v>
      </c>
      <c r="F5466" t="s">
        <v>2070</v>
      </c>
      <c r="G5466"/>
      <c r="H5466"/>
      <c r="I5466"/>
    </row>
    <row r="5467" spans="1:9">
      <c r="A5467" t="s">
        <v>1699</v>
      </c>
      <c r="B5467" t="s">
        <v>2130</v>
      </c>
      <c r="C5467" t="s">
        <v>2366</v>
      </c>
      <c r="D5467" t="s">
        <v>3361</v>
      </c>
      <c r="E5467" s="48">
        <v>46190</v>
      </c>
      <c r="F5467" t="s">
        <v>2070</v>
      </c>
      <c r="G5467"/>
      <c r="H5467"/>
      <c r="I5467"/>
    </row>
    <row r="5468" spans="1:9">
      <c r="A5468" t="s">
        <v>1699</v>
      </c>
      <c r="B5468" t="s">
        <v>2130</v>
      </c>
      <c r="C5468" t="s">
        <v>2366</v>
      </c>
      <c r="D5468" t="s">
        <v>3361</v>
      </c>
      <c r="E5468" s="48">
        <v>46191</v>
      </c>
      <c r="F5468" t="s">
        <v>2070</v>
      </c>
      <c r="G5468"/>
      <c r="H5468"/>
      <c r="I5468"/>
    </row>
    <row r="5469" spans="1:9">
      <c r="A5469" t="s">
        <v>1699</v>
      </c>
      <c r="B5469" t="s">
        <v>2130</v>
      </c>
      <c r="C5469" t="s">
        <v>2366</v>
      </c>
      <c r="D5469" t="s">
        <v>3361</v>
      </c>
      <c r="E5469" s="48">
        <v>46192</v>
      </c>
      <c r="F5469" t="s">
        <v>2075</v>
      </c>
      <c r="G5469" t="s">
        <v>4180</v>
      </c>
      <c r="H5469"/>
      <c r="I5469"/>
    </row>
    <row r="5470" spans="1:9">
      <c r="A5470" t="s">
        <v>1699</v>
      </c>
      <c r="B5470" t="s">
        <v>2130</v>
      </c>
      <c r="C5470" t="s">
        <v>2366</v>
      </c>
      <c r="D5470" t="s">
        <v>3361</v>
      </c>
      <c r="E5470" s="48">
        <v>46192</v>
      </c>
      <c r="F5470" t="s">
        <v>2075</v>
      </c>
      <c r="G5470" t="s">
        <v>4181</v>
      </c>
      <c r="H5470"/>
      <c r="I5470"/>
    </row>
    <row r="5471" spans="1:9">
      <c r="A5471" t="s">
        <v>1699</v>
      </c>
      <c r="B5471" t="s">
        <v>2130</v>
      </c>
      <c r="C5471" t="s">
        <v>2366</v>
      </c>
      <c r="D5471" t="s">
        <v>3361</v>
      </c>
      <c r="E5471" s="48">
        <v>46192</v>
      </c>
      <c r="F5471" t="s">
        <v>2075</v>
      </c>
      <c r="G5471" t="s">
        <v>4182</v>
      </c>
      <c r="H5471"/>
      <c r="I5471"/>
    </row>
    <row r="5472" spans="1:9">
      <c r="A5472" t="s">
        <v>1699</v>
      </c>
      <c r="B5472" t="s">
        <v>2130</v>
      </c>
      <c r="C5472" t="s">
        <v>2366</v>
      </c>
      <c r="D5472" t="s">
        <v>3361</v>
      </c>
      <c r="E5472" s="48">
        <v>46192</v>
      </c>
      <c r="F5472" t="s">
        <v>2075</v>
      </c>
      <c r="G5472" t="s">
        <v>4183</v>
      </c>
      <c r="H5472"/>
      <c r="I5472"/>
    </row>
    <row r="5473" spans="1:9">
      <c r="A5473" t="s">
        <v>1699</v>
      </c>
      <c r="B5473" t="s">
        <v>2130</v>
      </c>
      <c r="C5473" t="s">
        <v>2366</v>
      </c>
      <c r="D5473" t="s">
        <v>3361</v>
      </c>
      <c r="E5473" s="48">
        <v>46192</v>
      </c>
      <c r="F5473" t="s">
        <v>2075</v>
      </c>
      <c r="G5473" t="s">
        <v>4184</v>
      </c>
      <c r="H5473"/>
      <c r="I5473"/>
    </row>
    <row r="5474" spans="1:9">
      <c r="A5474" t="s">
        <v>1699</v>
      </c>
      <c r="B5474" t="s">
        <v>2130</v>
      </c>
      <c r="C5474" t="s">
        <v>2366</v>
      </c>
      <c r="D5474" t="s">
        <v>3361</v>
      </c>
      <c r="E5474" s="48">
        <v>46192</v>
      </c>
      <c r="F5474" t="s">
        <v>2075</v>
      </c>
      <c r="G5474" t="s">
        <v>4185</v>
      </c>
      <c r="H5474"/>
      <c r="I5474"/>
    </row>
    <row r="5475" spans="1:9">
      <c r="A5475" t="s">
        <v>1699</v>
      </c>
      <c r="B5475" t="s">
        <v>2130</v>
      </c>
      <c r="C5475" t="s">
        <v>2366</v>
      </c>
      <c r="D5475" t="s">
        <v>3361</v>
      </c>
      <c r="E5475" s="48">
        <v>46194</v>
      </c>
      <c r="F5475" t="s">
        <v>2070</v>
      </c>
      <c r="G5475"/>
      <c r="H5475"/>
      <c r="I5475"/>
    </row>
    <row r="5476" spans="1:9">
      <c r="A5476" t="s">
        <v>1699</v>
      </c>
      <c r="B5476" t="s">
        <v>2130</v>
      </c>
      <c r="C5476" t="s">
        <v>2366</v>
      </c>
      <c r="D5476" t="s">
        <v>3361</v>
      </c>
      <c r="E5476" s="48">
        <v>46196</v>
      </c>
      <c r="F5476" t="s">
        <v>5332</v>
      </c>
      <c r="G5476" t="s">
        <v>4585</v>
      </c>
      <c r="H5476"/>
      <c r="I5476"/>
    </row>
    <row r="5477" spans="1:9">
      <c r="A5477" t="s">
        <v>1699</v>
      </c>
      <c r="B5477" t="s">
        <v>2130</v>
      </c>
      <c r="C5477" t="s">
        <v>2366</v>
      </c>
      <c r="D5477" t="s">
        <v>3361</v>
      </c>
      <c r="E5477" s="48">
        <v>46196</v>
      </c>
      <c r="F5477" t="s">
        <v>5332</v>
      </c>
      <c r="G5477" t="s">
        <v>4586</v>
      </c>
      <c r="H5477"/>
      <c r="I5477"/>
    </row>
    <row r="5478" spans="1:9">
      <c r="A5478" t="s">
        <v>1699</v>
      </c>
      <c r="B5478" t="s">
        <v>2130</v>
      </c>
      <c r="C5478" t="s">
        <v>2366</v>
      </c>
      <c r="D5478" t="s">
        <v>3361</v>
      </c>
      <c r="E5478" s="48">
        <v>46201</v>
      </c>
      <c r="F5478" t="s">
        <v>2070</v>
      </c>
      <c r="G5478"/>
      <c r="H5478"/>
      <c r="I5478"/>
    </row>
    <row r="5479" spans="1:9">
      <c r="A5479" t="s">
        <v>1699</v>
      </c>
      <c r="B5479" t="s">
        <v>2130</v>
      </c>
      <c r="C5479" t="s">
        <v>2366</v>
      </c>
      <c r="D5479" t="s">
        <v>3361</v>
      </c>
      <c r="E5479" s="48">
        <v>46202</v>
      </c>
      <c r="F5479" t="s">
        <v>2551</v>
      </c>
      <c r="G5479" t="s">
        <v>4411</v>
      </c>
      <c r="H5479"/>
      <c r="I5479"/>
    </row>
    <row r="5480" spans="1:9">
      <c r="A5480" t="s">
        <v>1699</v>
      </c>
      <c r="B5480" t="s">
        <v>2130</v>
      </c>
      <c r="C5480" t="s">
        <v>2366</v>
      </c>
      <c r="D5480" t="s">
        <v>3361</v>
      </c>
      <c r="E5480" s="48">
        <v>46202</v>
      </c>
      <c r="F5480" t="s">
        <v>2551</v>
      </c>
      <c r="G5480" t="s">
        <v>4412</v>
      </c>
      <c r="H5480"/>
      <c r="I5480"/>
    </row>
    <row r="5481" spans="1:9">
      <c r="A5481" t="s">
        <v>1699</v>
      </c>
      <c r="B5481" t="s">
        <v>2130</v>
      </c>
      <c r="C5481" t="s">
        <v>2366</v>
      </c>
      <c r="D5481" t="s">
        <v>3361</v>
      </c>
      <c r="E5481" s="48">
        <v>46206</v>
      </c>
      <c r="F5481" t="s">
        <v>2820</v>
      </c>
      <c r="G5481" t="s">
        <v>3943</v>
      </c>
      <c r="H5481"/>
      <c r="I5481"/>
    </row>
    <row r="5482" spans="1:9">
      <c r="A5482" t="s">
        <v>1699</v>
      </c>
      <c r="B5482" t="s">
        <v>2130</v>
      </c>
      <c r="C5482" t="s">
        <v>2366</v>
      </c>
      <c r="D5482" t="s">
        <v>3361</v>
      </c>
      <c r="E5482" s="48">
        <v>46208</v>
      </c>
      <c r="F5482" t="s">
        <v>2070</v>
      </c>
      <c r="G5482"/>
      <c r="H5482"/>
      <c r="I5482"/>
    </row>
    <row r="5483" spans="1:9">
      <c r="A5483" t="s">
        <v>1699</v>
      </c>
      <c r="B5483" t="s">
        <v>2130</v>
      </c>
      <c r="C5483" t="s">
        <v>2366</v>
      </c>
      <c r="D5483" t="s">
        <v>3361</v>
      </c>
      <c r="E5483" s="48">
        <v>46209</v>
      </c>
      <c r="F5483" t="s">
        <v>3364</v>
      </c>
      <c r="G5483" t="s">
        <v>3553</v>
      </c>
      <c r="H5483"/>
      <c r="I5483"/>
    </row>
    <row r="5484" spans="1:9">
      <c r="A5484" t="s">
        <v>1699</v>
      </c>
      <c r="B5484" t="s">
        <v>2130</v>
      </c>
      <c r="C5484" t="s">
        <v>2366</v>
      </c>
      <c r="D5484" t="s">
        <v>3361</v>
      </c>
      <c r="E5484" s="48">
        <v>46210</v>
      </c>
      <c r="F5484" t="s">
        <v>2219</v>
      </c>
      <c r="G5484" t="s">
        <v>4210</v>
      </c>
      <c r="H5484"/>
      <c r="I5484"/>
    </row>
    <row r="5485" spans="1:9">
      <c r="A5485" t="s">
        <v>1699</v>
      </c>
      <c r="B5485" t="s">
        <v>2130</v>
      </c>
      <c r="C5485" t="s">
        <v>2366</v>
      </c>
      <c r="D5485" t="s">
        <v>3361</v>
      </c>
      <c r="E5485" s="48">
        <v>46210</v>
      </c>
      <c r="F5485" t="s">
        <v>2219</v>
      </c>
      <c r="G5485" t="s">
        <v>4211</v>
      </c>
      <c r="H5485"/>
      <c r="I5485"/>
    </row>
    <row r="5486" spans="1:9">
      <c r="A5486" t="s">
        <v>1699</v>
      </c>
      <c r="B5486" t="s">
        <v>2130</v>
      </c>
      <c r="C5486" t="s">
        <v>2366</v>
      </c>
      <c r="D5486" t="s">
        <v>3361</v>
      </c>
      <c r="E5486" s="48">
        <v>46211</v>
      </c>
      <c r="F5486" t="s">
        <v>3178</v>
      </c>
      <c r="G5486" t="s">
        <v>4963</v>
      </c>
      <c r="H5486"/>
      <c r="I5486"/>
    </row>
    <row r="5487" spans="1:9">
      <c r="A5487" t="s">
        <v>1699</v>
      </c>
      <c r="B5487" t="s">
        <v>2130</v>
      </c>
      <c r="C5487" t="s">
        <v>2366</v>
      </c>
      <c r="D5487" t="s">
        <v>3361</v>
      </c>
      <c r="E5487" s="48">
        <v>46215</v>
      </c>
      <c r="F5487" t="s">
        <v>2070</v>
      </c>
      <c r="G5487"/>
      <c r="H5487"/>
      <c r="I5487"/>
    </row>
    <row r="5488" spans="1:9">
      <c r="A5488" t="s">
        <v>1699</v>
      </c>
      <c r="B5488" t="s">
        <v>2130</v>
      </c>
      <c r="C5488" t="s">
        <v>2366</v>
      </c>
      <c r="D5488" t="s">
        <v>3361</v>
      </c>
      <c r="E5488" s="48">
        <v>46216</v>
      </c>
      <c r="F5488" t="s">
        <v>3169</v>
      </c>
      <c r="G5488" t="s">
        <v>4949</v>
      </c>
      <c r="H5488"/>
      <c r="I5488"/>
    </row>
    <row r="5489" spans="1:7" customFormat="1">
      <c r="A5489" t="s">
        <v>1699</v>
      </c>
      <c r="B5489" t="s">
        <v>2130</v>
      </c>
      <c r="C5489" t="s">
        <v>2366</v>
      </c>
      <c r="D5489" t="s">
        <v>3361</v>
      </c>
      <c r="E5489" s="48">
        <v>46217</v>
      </c>
      <c r="F5489" t="s">
        <v>2579</v>
      </c>
      <c r="G5489" t="s">
        <v>3701</v>
      </c>
    </row>
    <row r="5490" spans="1:7" customFormat="1">
      <c r="A5490" t="s">
        <v>1699</v>
      </c>
      <c r="B5490" t="s">
        <v>2130</v>
      </c>
      <c r="C5490" t="s">
        <v>2366</v>
      </c>
      <c r="D5490" t="s">
        <v>3361</v>
      </c>
      <c r="E5490" s="48">
        <v>46217</v>
      </c>
      <c r="F5490" t="s">
        <v>2579</v>
      </c>
      <c r="G5490" t="s">
        <v>3702</v>
      </c>
    </row>
    <row r="5491" spans="1:7" customFormat="1">
      <c r="A5491" t="s">
        <v>1699</v>
      </c>
      <c r="B5491" t="s">
        <v>2130</v>
      </c>
      <c r="C5491" t="s">
        <v>2366</v>
      </c>
      <c r="D5491" t="s">
        <v>3361</v>
      </c>
      <c r="E5491" s="48">
        <v>46217</v>
      </c>
      <c r="F5491" t="s">
        <v>2579</v>
      </c>
      <c r="G5491" t="s">
        <v>3703</v>
      </c>
    </row>
    <row r="5492" spans="1:7" customFormat="1">
      <c r="A5492" t="s">
        <v>1699</v>
      </c>
      <c r="B5492" t="s">
        <v>2130</v>
      </c>
      <c r="C5492" t="s">
        <v>2366</v>
      </c>
      <c r="D5492" t="s">
        <v>3361</v>
      </c>
      <c r="E5492" s="48">
        <v>46217</v>
      </c>
      <c r="F5492" t="s">
        <v>2579</v>
      </c>
      <c r="G5492" t="s">
        <v>3704</v>
      </c>
    </row>
    <row r="5493" spans="1:7" customFormat="1">
      <c r="A5493" t="s">
        <v>1699</v>
      </c>
      <c r="B5493" t="s">
        <v>2130</v>
      </c>
      <c r="C5493" t="s">
        <v>2366</v>
      </c>
      <c r="D5493" t="s">
        <v>3361</v>
      </c>
      <c r="E5493" s="48">
        <v>46219</v>
      </c>
      <c r="F5493" t="s">
        <v>2441</v>
      </c>
      <c r="G5493" t="s">
        <v>4093</v>
      </c>
    </row>
    <row r="5494" spans="1:7" customFormat="1">
      <c r="A5494" t="s">
        <v>1699</v>
      </c>
      <c r="B5494" t="s">
        <v>2130</v>
      </c>
      <c r="C5494" t="s">
        <v>2366</v>
      </c>
      <c r="D5494" t="s">
        <v>3361</v>
      </c>
      <c r="E5494" s="48">
        <v>46219</v>
      </c>
      <c r="F5494" t="s">
        <v>2441</v>
      </c>
      <c r="G5494" t="s">
        <v>4094</v>
      </c>
    </row>
    <row r="5495" spans="1:7" customFormat="1">
      <c r="A5495" t="s">
        <v>1699</v>
      </c>
      <c r="B5495" t="s">
        <v>2130</v>
      </c>
      <c r="C5495" t="s">
        <v>2366</v>
      </c>
      <c r="D5495" t="s">
        <v>3361</v>
      </c>
      <c r="E5495" s="48">
        <v>46219</v>
      </c>
      <c r="F5495" t="s">
        <v>2441</v>
      </c>
      <c r="G5495" t="s">
        <v>4095</v>
      </c>
    </row>
    <row r="5496" spans="1:7" customFormat="1">
      <c r="A5496" t="s">
        <v>1699</v>
      </c>
      <c r="B5496" t="s">
        <v>2130</v>
      </c>
      <c r="C5496" t="s">
        <v>2366</v>
      </c>
      <c r="D5496" t="s">
        <v>3361</v>
      </c>
      <c r="E5496" s="48">
        <v>46219</v>
      </c>
      <c r="F5496" t="s">
        <v>2441</v>
      </c>
      <c r="G5496" t="s">
        <v>4096</v>
      </c>
    </row>
    <row r="5497" spans="1:7" customFormat="1">
      <c r="A5497" t="s">
        <v>1699</v>
      </c>
      <c r="B5497" t="s">
        <v>2130</v>
      </c>
      <c r="C5497" t="s">
        <v>2366</v>
      </c>
      <c r="D5497" t="s">
        <v>3361</v>
      </c>
      <c r="E5497" s="48">
        <v>46219</v>
      </c>
      <c r="F5497" t="s">
        <v>2441</v>
      </c>
      <c r="G5497" t="s">
        <v>4097</v>
      </c>
    </row>
    <row r="5498" spans="1:7" customFormat="1">
      <c r="A5498" t="s">
        <v>1699</v>
      </c>
      <c r="B5498" t="s">
        <v>2130</v>
      </c>
      <c r="C5498" t="s">
        <v>2366</v>
      </c>
      <c r="D5498" t="s">
        <v>3361</v>
      </c>
      <c r="E5498" s="48">
        <v>46219</v>
      </c>
      <c r="F5498" t="s">
        <v>2441</v>
      </c>
      <c r="G5498" t="s">
        <v>4098</v>
      </c>
    </row>
    <row r="5499" spans="1:7" customFormat="1">
      <c r="A5499" t="s">
        <v>1699</v>
      </c>
      <c r="B5499" t="s">
        <v>2130</v>
      </c>
      <c r="C5499" t="s">
        <v>2366</v>
      </c>
      <c r="D5499" t="s">
        <v>3361</v>
      </c>
      <c r="E5499" s="48">
        <v>46219</v>
      </c>
      <c r="F5499" t="s">
        <v>2441</v>
      </c>
      <c r="G5499" t="s">
        <v>4099</v>
      </c>
    </row>
    <row r="5500" spans="1:7" customFormat="1">
      <c r="A5500" t="s">
        <v>1699</v>
      </c>
      <c r="B5500" t="s">
        <v>2130</v>
      </c>
      <c r="C5500" t="s">
        <v>2366</v>
      </c>
      <c r="D5500" t="s">
        <v>3361</v>
      </c>
      <c r="E5500" s="48">
        <v>46219</v>
      </c>
      <c r="F5500" t="s">
        <v>2441</v>
      </c>
      <c r="G5500" t="s">
        <v>4100</v>
      </c>
    </row>
    <row r="5501" spans="1:7" customFormat="1">
      <c r="A5501" t="s">
        <v>1699</v>
      </c>
      <c r="B5501" t="s">
        <v>2130</v>
      </c>
      <c r="C5501" t="s">
        <v>2366</v>
      </c>
      <c r="D5501" t="s">
        <v>3361</v>
      </c>
      <c r="E5501" s="48">
        <v>46220</v>
      </c>
      <c r="F5501" t="s">
        <v>2070</v>
      </c>
    </row>
    <row r="5502" spans="1:7" customFormat="1">
      <c r="A5502" t="s">
        <v>1699</v>
      </c>
      <c r="B5502" t="s">
        <v>2130</v>
      </c>
      <c r="C5502" t="s">
        <v>2366</v>
      </c>
      <c r="D5502" t="s">
        <v>3361</v>
      </c>
      <c r="E5502" s="48">
        <v>46222</v>
      </c>
      <c r="F5502" t="s">
        <v>2070</v>
      </c>
    </row>
    <row r="5503" spans="1:7" customFormat="1">
      <c r="A5503" t="s">
        <v>1699</v>
      </c>
      <c r="B5503" t="s">
        <v>2130</v>
      </c>
      <c r="C5503" t="s">
        <v>2366</v>
      </c>
      <c r="D5503" t="s">
        <v>3361</v>
      </c>
      <c r="E5503" s="48">
        <v>46223</v>
      </c>
      <c r="F5503" t="s">
        <v>3365</v>
      </c>
      <c r="G5503" t="s">
        <v>5333</v>
      </c>
    </row>
    <row r="5504" spans="1:7" customFormat="1">
      <c r="A5504" t="s">
        <v>1699</v>
      </c>
      <c r="B5504" t="s">
        <v>2130</v>
      </c>
      <c r="C5504" t="s">
        <v>2366</v>
      </c>
      <c r="D5504" t="s">
        <v>3361</v>
      </c>
      <c r="E5504" s="48">
        <v>46223</v>
      </c>
      <c r="F5504" t="s">
        <v>3365</v>
      </c>
      <c r="G5504" t="s">
        <v>5334</v>
      </c>
    </row>
    <row r="5505" spans="1:9">
      <c r="A5505" t="s">
        <v>1699</v>
      </c>
      <c r="B5505" t="s">
        <v>2130</v>
      </c>
      <c r="C5505" t="s">
        <v>2366</v>
      </c>
      <c r="D5505" t="s">
        <v>3361</v>
      </c>
      <c r="E5505" s="48">
        <v>46223</v>
      </c>
      <c r="F5505" t="s">
        <v>3365</v>
      </c>
      <c r="G5505" t="s">
        <v>5335</v>
      </c>
      <c r="H5505"/>
      <c r="I5505"/>
    </row>
    <row r="5506" spans="1:9">
      <c r="A5506" t="s">
        <v>1699</v>
      </c>
      <c r="B5506" t="s">
        <v>2130</v>
      </c>
      <c r="C5506" t="s">
        <v>2366</v>
      </c>
      <c r="D5506" t="s">
        <v>3361</v>
      </c>
      <c r="E5506" s="48">
        <v>46225</v>
      </c>
      <c r="F5506" t="s">
        <v>2225</v>
      </c>
      <c r="G5506" t="s">
        <v>3824</v>
      </c>
      <c r="H5506"/>
      <c r="I5506"/>
    </row>
    <row r="5507" spans="1:9">
      <c r="A5507" t="s">
        <v>1699</v>
      </c>
      <c r="B5507" t="s">
        <v>2130</v>
      </c>
      <c r="C5507" t="s">
        <v>2366</v>
      </c>
      <c r="D5507" t="s">
        <v>3361</v>
      </c>
      <c r="E5507" s="48">
        <v>46225</v>
      </c>
      <c r="F5507" t="s">
        <v>2225</v>
      </c>
      <c r="G5507" t="s">
        <v>3825</v>
      </c>
      <c r="H5507"/>
      <c r="I5507"/>
    </row>
    <row r="5508" spans="1:9">
      <c r="A5508" t="s">
        <v>1699</v>
      </c>
      <c r="B5508" t="s">
        <v>2130</v>
      </c>
      <c r="C5508" t="s">
        <v>2366</v>
      </c>
      <c r="D5508" t="s">
        <v>3361</v>
      </c>
      <c r="E5508" s="48">
        <v>46226</v>
      </c>
      <c r="F5508" t="s">
        <v>2444</v>
      </c>
      <c r="G5508" t="s">
        <v>4337</v>
      </c>
      <c r="H5508"/>
      <c r="I5508"/>
    </row>
    <row r="5509" spans="1:9">
      <c r="A5509" t="s">
        <v>1699</v>
      </c>
      <c r="B5509" t="s">
        <v>2130</v>
      </c>
      <c r="C5509" t="s">
        <v>2366</v>
      </c>
      <c r="D5509" t="s">
        <v>3361</v>
      </c>
      <c r="E5509" s="48">
        <v>46227</v>
      </c>
      <c r="F5509" t="s">
        <v>2226</v>
      </c>
      <c r="G5509" t="s">
        <v>4508</v>
      </c>
      <c r="H5509"/>
      <c r="I5509"/>
    </row>
    <row r="5510" spans="1:9">
      <c r="A5510" t="s">
        <v>1699</v>
      </c>
      <c r="B5510" t="s">
        <v>2130</v>
      </c>
      <c r="C5510" t="s">
        <v>2366</v>
      </c>
      <c r="D5510" t="s">
        <v>3361</v>
      </c>
      <c r="E5510" s="48">
        <v>46230</v>
      </c>
      <c r="F5510" t="s">
        <v>2448</v>
      </c>
      <c r="G5510" t="s">
        <v>4428</v>
      </c>
      <c r="H5510"/>
      <c r="I5510"/>
    </row>
    <row r="5511" spans="1:9">
      <c r="A5511" t="s">
        <v>1699</v>
      </c>
      <c r="B5511" t="s">
        <v>2130</v>
      </c>
      <c r="C5511" t="s">
        <v>2366</v>
      </c>
      <c r="D5511" t="s">
        <v>3361</v>
      </c>
      <c r="E5511" s="48">
        <v>46230</v>
      </c>
      <c r="F5511" t="s">
        <v>2448</v>
      </c>
      <c r="G5511" t="s">
        <v>4429</v>
      </c>
      <c r="H5511"/>
      <c r="I5511"/>
    </row>
    <row r="5512" spans="1:9">
      <c r="A5512" t="s">
        <v>1699</v>
      </c>
      <c r="B5512" t="s">
        <v>2130</v>
      </c>
      <c r="C5512" t="s">
        <v>2366</v>
      </c>
      <c r="D5512" t="s">
        <v>3361</v>
      </c>
      <c r="E5512" s="48">
        <v>46231</v>
      </c>
      <c r="F5512" t="s">
        <v>2732</v>
      </c>
      <c r="G5512" t="s">
        <v>3492</v>
      </c>
      <c r="H5512"/>
      <c r="I5512"/>
    </row>
    <row r="5513" spans="1:9">
      <c r="A5513" t="s">
        <v>1699</v>
      </c>
      <c r="B5513" t="s">
        <v>2130</v>
      </c>
      <c r="C5513" t="s">
        <v>2366</v>
      </c>
      <c r="D5513" t="s">
        <v>3361</v>
      </c>
      <c r="E5513" s="48">
        <v>46232</v>
      </c>
      <c r="F5513" t="s">
        <v>2288</v>
      </c>
      <c r="G5513" t="s">
        <v>3418</v>
      </c>
      <c r="H5513"/>
      <c r="I5513"/>
    </row>
    <row r="5514" spans="1:9">
      <c r="A5514" t="s">
        <v>1699</v>
      </c>
      <c r="B5514" t="s">
        <v>2130</v>
      </c>
      <c r="C5514" t="s">
        <v>2366</v>
      </c>
      <c r="D5514" t="s">
        <v>3361</v>
      </c>
      <c r="E5514" s="48">
        <v>46598</v>
      </c>
      <c r="F5514" t="s">
        <v>2230</v>
      </c>
      <c r="G5514" t="s">
        <v>4431</v>
      </c>
      <c r="H5514"/>
      <c r="I5514"/>
    </row>
    <row r="5515" spans="1:9">
      <c r="A5515" t="s">
        <v>1699</v>
      </c>
      <c r="B5515" t="s">
        <v>2130</v>
      </c>
      <c r="C5515" t="s">
        <v>2366</v>
      </c>
      <c r="D5515" t="s">
        <v>3361</v>
      </c>
      <c r="E5515" s="48">
        <v>46599</v>
      </c>
      <c r="F5515" t="s">
        <v>2231</v>
      </c>
      <c r="G5515" t="s">
        <v>4515</v>
      </c>
      <c r="H5515"/>
      <c r="I5515"/>
    </row>
    <row r="5516" spans="1:9">
      <c r="A5516" t="s">
        <v>1699</v>
      </c>
      <c r="B5516" t="s">
        <v>2130</v>
      </c>
      <c r="C5516" t="s">
        <v>2366</v>
      </c>
      <c r="D5516" t="s">
        <v>3361</v>
      </c>
      <c r="E5516" s="48">
        <v>46599</v>
      </c>
      <c r="F5516" t="s">
        <v>2231</v>
      </c>
      <c r="G5516" t="s">
        <v>4516</v>
      </c>
      <c r="H5516"/>
      <c r="I5516"/>
    </row>
    <row r="5517" spans="1:9">
      <c r="A5517" t="s">
        <v>1699</v>
      </c>
      <c r="B5517" t="s">
        <v>2130</v>
      </c>
      <c r="C5517" t="s">
        <v>2366</v>
      </c>
      <c r="D5517" t="s">
        <v>3361</v>
      </c>
      <c r="E5517" s="48">
        <v>46238</v>
      </c>
      <c r="F5517" t="s">
        <v>2947</v>
      </c>
      <c r="G5517" t="s">
        <v>4567</v>
      </c>
      <c r="H5517"/>
      <c r="I5517"/>
    </row>
    <row r="5518" spans="1:9">
      <c r="A5518" t="s">
        <v>1699</v>
      </c>
      <c r="B5518" t="s">
        <v>2130</v>
      </c>
      <c r="C5518" t="s">
        <v>2366</v>
      </c>
      <c r="D5518" t="s">
        <v>3361</v>
      </c>
      <c r="E5518" s="48">
        <v>46244</v>
      </c>
      <c r="F5518" t="s">
        <v>2655</v>
      </c>
      <c r="G5518" t="s">
        <v>4436</v>
      </c>
      <c r="H5518"/>
      <c r="I5518"/>
    </row>
    <row r="5519" spans="1:9">
      <c r="A5519" t="s">
        <v>1699</v>
      </c>
      <c r="B5519" t="s">
        <v>2130</v>
      </c>
      <c r="C5519" t="s">
        <v>2366</v>
      </c>
      <c r="D5519" t="s">
        <v>3361</v>
      </c>
      <c r="E5519" s="48">
        <v>46244</v>
      </c>
      <c r="F5519" t="s">
        <v>2655</v>
      </c>
      <c r="G5519" t="s">
        <v>4437</v>
      </c>
      <c r="H5519"/>
      <c r="I5519"/>
    </row>
    <row r="5520" spans="1:9">
      <c r="A5520" t="s">
        <v>1699</v>
      </c>
      <c r="B5520" t="s">
        <v>2130</v>
      </c>
      <c r="C5520" t="s">
        <v>2366</v>
      </c>
      <c r="D5520" t="s">
        <v>3361</v>
      </c>
      <c r="E5520" s="48">
        <v>46245</v>
      </c>
      <c r="F5520" t="s">
        <v>2585</v>
      </c>
      <c r="G5520" t="s">
        <v>4257</v>
      </c>
      <c r="H5520"/>
      <c r="I5520"/>
    </row>
    <row r="5521" spans="1:9">
      <c r="A5521" t="s">
        <v>1699</v>
      </c>
      <c r="B5521" t="s">
        <v>2130</v>
      </c>
      <c r="C5521" t="s">
        <v>2366</v>
      </c>
      <c r="D5521" t="s">
        <v>3361</v>
      </c>
      <c r="E5521" s="48">
        <v>46246</v>
      </c>
      <c r="F5521" t="s">
        <v>2456</v>
      </c>
      <c r="G5521" t="s">
        <v>3864</v>
      </c>
      <c r="H5521"/>
      <c r="I5521"/>
    </row>
    <row r="5522" spans="1:9">
      <c r="A5522" t="s">
        <v>1699</v>
      </c>
      <c r="B5522" t="s">
        <v>2130</v>
      </c>
      <c r="C5522" t="s">
        <v>2366</v>
      </c>
      <c r="D5522" t="s">
        <v>3361</v>
      </c>
      <c r="E5522" s="48">
        <v>46246</v>
      </c>
      <c r="F5522" t="s">
        <v>2456</v>
      </c>
      <c r="G5522" t="s">
        <v>3865</v>
      </c>
      <c r="H5522"/>
      <c r="I5522"/>
    </row>
    <row r="5523" spans="1:9">
      <c r="A5523" t="s">
        <v>1699</v>
      </c>
      <c r="B5523" t="s">
        <v>2130</v>
      </c>
      <c r="C5523" t="s">
        <v>2366</v>
      </c>
      <c r="D5523" t="s">
        <v>3361</v>
      </c>
      <c r="E5523" s="48">
        <v>46246</v>
      </c>
      <c r="F5523" t="s">
        <v>2456</v>
      </c>
      <c r="G5523" t="s">
        <v>3866</v>
      </c>
      <c r="H5523"/>
      <c r="I5523"/>
    </row>
    <row r="5524" spans="1:9">
      <c r="A5524" t="s">
        <v>1699</v>
      </c>
      <c r="B5524" t="s">
        <v>2130</v>
      </c>
      <c r="C5524" t="s">
        <v>2366</v>
      </c>
      <c r="D5524" t="s">
        <v>3361</v>
      </c>
      <c r="E5524" s="48">
        <v>46246</v>
      </c>
      <c r="F5524" t="s">
        <v>2456</v>
      </c>
      <c r="G5524" t="s">
        <v>3867</v>
      </c>
      <c r="H5524"/>
      <c r="I5524"/>
    </row>
    <row r="5525" spans="1:9">
      <c r="A5525" t="s">
        <v>1699</v>
      </c>
      <c r="B5525" t="s">
        <v>2130</v>
      </c>
      <c r="C5525" t="s">
        <v>2366</v>
      </c>
      <c r="D5525" t="s">
        <v>3361</v>
      </c>
      <c r="E5525" s="48">
        <v>46246</v>
      </c>
      <c r="F5525" t="s">
        <v>2456</v>
      </c>
      <c r="G5525" t="s">
        <v>3868</v>
      </c>
      <c r="H5525"/>
      <c r="I5525"/>
    </row>
    <row r="5526" spans="1:9">
      <c r="A5526" t="s">
        <v>1699</v>
      </c>
      <c r="B5526" t="s">
        <v>2130</v>
      </c>
      <c r="C5526" t="s">
        <v>2366</v>
      </c>
      <c r="D5526" t="s">
        <v>3361</v>
      </c>
      <c r="E5526" s="48">
        <v>46246</v>
      </c>
      <c r="F5526" t="s">
        <v>2456</v>
      </c>
      <c r="G5526" t="s">
        <v>3869</v>
      </c>
      <c r="H5526"/>
      <c r="I5526"/>
    </row>
    <row r="5527" spans="1:9">
      <c r="A5527" t="s">
        <v>1699</v>
      </c>
      <c r="B5527" t="s">
        <v>2130</v>
      </c>
      <c r="C5527" t="s">
        <v>2366</v>
      </c>
      <c r="D5527" t="s">
        <v>3361</v>
      </c>
      <c r="E5527" s="48">
        <v>46246</v>
      </c>
      <c r="F5527" t="s">
        <v>2456</v>
      </c>
      <c r="G5527" t="s">
        <v>3870</v>
      </c>
      <c r="H5527"/>
      <c r="I5527"/>
    </row>
    <row r="5528" spans="1:9">
      <c r="A5528" t="s">
        <v>1699</v>
      </c>
      <c r="B5528" t="s">
        <v>2130</v>
      </c>
      <c r="C5528" t="s">
        <v>2366</v>
      </c>
      <c r="D5528" t="s">
        <v>3361</v>
      </c>
      <c r="E5528" s="48">
        <v>46246</v>
      </c>
      <c r="F5528" t="s">
        <v>2456</v>
      </c>
      <c r="G5528" t="s">
        <v>3871</v>
      </c>
      <c r="H5528"/>
      <c r="I5528"/>
    </row>
    <row r="5529" spans="1:9">
      <c r="A5529" t="s">
        <v>1699</v>
      </c>
      <c r="B5529" t="s">
        <v>2130</v>
      </c>
      <c r="C5529" t="s">
        <v>2366</v>
      </c>
      <c r="D5529" t="s">
        <v>3361</v>
      </c>
      <c r="E5529" s="48">
        <v>46246</v>
      </c>
      <c r="F5529" t="s">
        <v>2456</v>
      </c>
      <c r="G5529" t="s">
        <v>3872</v>
      </c>
      <c r="H5529"/>
      <c r="I5529"/>
    </row>
    <row r="5530" spans="1:9">
      <c r="A5530" t="s">
        <v>1699</v>
      </c>
      <c r="B5530" t="s">
        <v>2130</v>
      </c>
      <c r="C5530" t="s">
        <v>2366</v>
      </c>
      <c r="D5530" t="s">
        <v>3361</v>
      </c>
      <c r="E5530" s="48">
        <v>46251</v>
      </c>
      <c r="F5530" t="s">
        <v>2511</v>
      </c>
      <c r="G5530" t="s">
        <v>3874</v>
      </c>
      <c r="H5530"/>
      <c r="I5530"/>
    </row>
    <row r="5531" spans="1:9">
      <c r="A5531" t="s">
        <v>1699</v>
      </c>
      <c r="B5531" t="s">
        <v>2130</v>
      </c>
      <c r="C5531" t="s">
        <v>2366</v>
      </c>
      <c r="D5531" t="s">
        <v>3361</v>
      </c>
      <c r="E5531" s="48">
        <v>46251</v>
      </c>
      <c r="F5531" t="s">
        <v>2511</v>
      </c>
      <c r="G5531" t="s">
        <v>3875</v>
      </c>
      <c r="H5531"/>
      <c r="I5531"/>
    </row>
    <row r="5532" spans="1:9">
      <c r="A5532" t="s">
        <v>1699</v>
      </c>
      <c r="B5532" t="s">
        <v>2130</v>
      </c>
      <c r="C5532" t="s">
        <v>2366</v>
      </c>
      <c r="D5532" t="s">
        <v>3361</v>
      </c>
      <c r="E5532" s="48">
        <v>46251</v>
      </c>
      <c r="F5532" t="s">
        <v>2511</v>
      </c>
      <c r="G5532" t="s">
        <v>3876</v>
      </c>
      <c r="H5532"/>
      <c r="I5532"/>
    </row>
    <row r="5533" spans="1:9">
      <c r="A5533" t="s">
        <v>1699</v>
      </c>
      <c r="B5533" t="s">
        <v>2130</v>
      </c>
      <c r="C5533" t="s">
        <v>2366</v>
      </c>
      <c r="D5533" t="s">
        <v>3361</v>
      </c>
      <c r="E5533" s="48">
        <v>46251</v>
      </c>
      <c r="F5533" t="s">
        <v>2511</v>
      </c>
      <c r="G5533" t="s">
        <v>3877</v>
      </c>
      <c r="H5533"/>
      <c r="I5533"/>
    </row>
    <row r="5534" spans="1:9">
      <c r="A5534" t="s">
        <v>1699</v>
      </c>
      <c r="B5534" t="s">
        <v>2130</v>
      </c>
      <c r="C5534" t="s">
        <v>2366</v>
      </c>
      <c r="D5534" t="s">
        <v>3361</v>
      </c>
      <c r="E5534" s="48">
        <v>46252</v>
      </c>
      <c r="F5534" t="s">
        <v>2108</v>
      </c>
      <c r="G5534" t="s">
        <v>3445</v>
      </c>
      <c r="H5534"/>
      <c r="I5534"/>
    </row>
    <row r="5535" spans="1:9">
      <c r="A5535" t="s">
        <v>1699</v>
      </c>
      <c r="B5535" t="s">
        <v>2130</v>
      </c>
      <c r="C5535" t="s">
        <v>2366</v>
      </c>
      <c r="D5535" t="s">
        <v>3361</v>
      </c>
      <c r="E5535" s="48">
        <v>46252</v>
      </c>
      <c r="F5535" t="s">
        <v>2108</v>
      </c>
      <c r="G5535" t="s">
        <v>3446</v>
      </c>
      <c r="H5535"/>
      <c r="I5535"/>
    </row>
    <row r="5536" spans="1:9">
      <c r="A5536" t="s">
        <v>1699</v>
      </c>
      <c r="B5536" t="s">
        <v>2130</v>
      </c>
      <c r="C5536" t="s">
        <v>2366</v>
      </c>
      <c r="D5536" t="s">
        <v>3361</v>
      </c>
      <c r="E5536" s="48">
        <v>46252</v>
      </c>
      <c r="F5536" t="s">
        <v>2108</v>
      </c>
      <c r="G5536" t="s">
        <v>3447</v>
      </c>
      <c r="H5536"/>
      <c r="I5536"/>
    </row>
    <row r="5537" spans="1:9">
      <c r="A5537" t="s">
        <v>1699</v>
      </c>
      <c r="B5537" t="s">
        <v>2130</v>
      </c>
      <c r="C5537" t="s">
        <v>2366</v>
      </c>
      <c r="D5537" t="s">
        <v>3361</v>
      </c>
      <c r="E5537" s="48">
        <v>46252</v>
      </c>
      <c r="F5537" t="s">
        <v>2108</v>
      </c>
      <c r="G5537" t="s">
        <v>3448</v>
      </c>
      <c r="H5537"/>
      <c r="I5537"/>
    </row>
    <row r="5538" spans="1:9">
      <c r="A5538" t="s">
        <v>1699</v>
      </c>
      <c r="B5538" t="s">
        <v>2130</v>
      </c>
      <c r="C5538" t="s">
        <v>2366</v>
      </c>
      <c r="D5538" t="s">
        <v>3361</v>
      </c>
      <c r="E5538" s="48">
        <v>46253</v>
      </c>
      <c r="F5538" t="s">
        <v>3366</v>
      </c>
      <c r="G5538" t="s">
        <v>5336</v>
      </c>
      <c r="H5538"/>
      <c r="I5538"/>
    </row>
    <row r="5539" spans="1:9">
      <c r="A5539" t="s">
        <v>1699</v>
      </c>
      <c r="B5539" t="s">
        <v>2130</v>
      </c>
      <c r="C5539" t="s">
        <v>2366</v>
      </c>
      <c r="D5539" t="s">
        <v>3361</v>
      </c>
      <c r="E5539" s="48">
        <v>46254</v>
      </c>
      <c r="F5539" t="s">
        <v>2480</v>
      </c>
      <c r="G5539" t="s">
        <v>4131</v>
      </c>
      <c r="H5539"/>
      <c r="I5539"/>
    </row>
    <row r="5540" spans="1:9">
      <c r="A5540" t="s">
        <v>1699</v>
      </c>
      <c r="B5540" t="s">
        <v>2130</v>
      </c>
      <c r="C5540" t="s">
        <v>2366</v>
      </c>
      <c r="D5540" t="s">
        <v>3361</v>
      </c>
      <c r="E5540" s="48">
        <v>46254</v>
      </c>
      <c r="F5540" t="s">
        <v>2480</v>
      </c>
      <c r="G5540" t="s">
        <v>4132</v>
      </c>
      <c r="H5540"/>
      <c r="I5540"/>
    </row>
    <row r="5541" spans="1:9">
      <c r="A5541" t="s">
        <v>1699</v>
      </c>
      <c r="B5541" t="s">
        <v>2130</v>
      </c>
      <c r="C5541" t="s">
        <v>2366</v>
      </c>
      <c r="D5541" t="s">
        <v>3361</v>
      </c>
      <c r="E5541" s="48">
        <v>46254</v>
      </c>
      <c r="F5541" t="s">
        <v>2480</v>
      </c>
      <c r="G5541" t="s">
        <v>4133</v>
      </c>
      <c r="H5541"/>
      <c r="I5541"/>
    </row>
    <row r="5542" spans="1:9">
      <c r="A5542" t="s">
        <v>1699</v>
      </c>
      <c r="B5542" t="s">
        <v>2130</v>
      </c>
      <c r="C5542" t="s">
        <v>2366</v>
      </c>
      <c r="D5542" t="s">
        <v>3361</v>
      </c>
      <c r="E5542" s="48">
        <v>46259</v>
      </c>
      <c r="F5542" t="s">
        <v>3165</v>
      </c>
      <c r="G5542" t="s">
        <v>4938</v>
      </c>
      <c r="H5542"/>
      <c r="I5542"/>
    </row>
    <row r="5543" spans="1:9">
      <c r="A5543" t="s">
        <v>1699</v>
      </c>
      <c r="B5543" t="s">
        <v>2130</v>
      </c>
      <c r="C5543" t="s">
        <v>2366</v>
      </c>
      <c r="D5543" t="s">
        <v>3361</v>
      </c>
      <c r="E5543" s="48">
        <v>46263</v>
      </c>
      <c r="F5543" t="s">
        <v>2070</v>
      </c>
      <c r="G5543"/>
      <c r="H5543"/>
      <c r="I5543"/>
    </row>
    <row r="5544" spans="1:9">
      <c r="A5544" t="s">
        <v>1699</v>
      </c>
      <c r="B5544" t="s">
        <v>2130</v>
      </c>
      <c r="C5544" t="s">
        <v>2366</v>
      </c>
      <c r="D5544" t="s">
        <v>3361</v>
      </c>
      <c r="E5544" s="48">
        <v>46267</v>
      </c>
      <c r="F5544" t="s">
        <v>2176</v>
      </c>
      <c r="G5544" t="s">
        <v>4138</v>
      </c>
      <c r="H5544"/>
      <c r="I5544"/>
    </row>
    <row r="5545" spans="1:9">
      <c r="A5545" t="s">
        <v>1699</v>
      </c>
      <c r="B5545" t="s">
        <v>2130</v>
      </c>
      <c r="C5545" t="s">
        <v>2366</v>
      </c>
      <c r="D5545" t="s">
        <v>3361</v>
      </c>
      <c r="E5545" s="48">
        <v>46267</v>
      </c>
      <c r="F5545" t="s">
        <v>2176</v>
      </c>
      <c r="G5545" t="s">
        <v>4139</v>
      </c>
      <c r="H5545"/>
      <c r="I5545"/>
    </row>
    <row r="5546" spans="1:9">
      <c r="A5546" t="s">
        <v>1699</v>
      </c>
      <c r="B5546" t="s">
        <v>2130</v>
      </c>
      <c r="C5546" t="s">
        <v>2366</v>
      </c>
      <c r="D5546" t="s">
        <v>3361</v>
      </c>
      <c r="E5546" s="48">
        <v>46267</v>
      </c>
      <c r="F5546" t="s">
        <v>2176</v>
      </c>
      <c r="G5546" t="s">
        <v>4140</v>
      </c>
      <c r="H5546"/>
      <c r="I5546"/>
    </row>
    <row r="5547" spans="1:9">
      <c r="A5547" t="s">
        <v>1699</v>
      </c>
      <c r="B5547" t="s">
        <v>2130</v>
      </c>
      <c r="C5547" t="s">
        <v>2366</v>
      </c>
      <c r="D5547" t="s">
        <v>3361</v>
      </c>
      <c r="E5547" s="48">
        <v>46267</v>
      </c>
      <c r="F5547" t="s">
        <v>2176</v>
      </c>
      <c r="G5547" t="s">
        <v>4141</v>
      </c>
      <c r="H5547"/>
      <c r="I5547"/>
    </row>
    <row r="5548" spans="1:9">
      <c r="A5548" t="s">
        <v>1699</v>
      </c>
      <c r="B5548" t="s">
        <v>2130</v>
      </c>
      <c r="C5548" t="s">
        <v>2366</v>
      </c>
      <c r="D5548" t="s">
        <v>3361</v>
      </c>
      <c r="E5548" s="48">
        <v>46268</v>
      </c>
      <c r="F5548" t="s">
        <v>2118</v>
      </c>
      <c r="G5548" t="s">
        <v>4454</v>
      </c>
      <c r="H5548"/>
      <c r="I5548"/>
    </row>
    <row r="5549" spans="1:9">
      <c r="A5549" t="s">
        <v>1699</v>
      </c>
      <c r="B5549" t="s">
        <v>2130</v>
      </c>
      <c r="C5549" t="s">
        <v>2366</v>
      </c>
      <c r="D5549" t="s">
        <v>3361</v>
      </c>
      <c r="E5549" s="48">
        <v>46269</v>
      </c>
      <c r="F5549" t="s">
        <v>2178</v>
      </c>
      <c r="G5549" t="s">
        <v>4143</v>
      </c>
      <c r="H5549"/>
      <c r="I5549"/>
    </row>
    <row r="5550" spans="1:9">
      <c r="A5550" t="s">
        <v>1699</v>
      </c>
      <c r="B5550" t="s">
        <v>2130</v>
      </c>
      <c r="C5550" t="s">
        <v>2366</v>
      </c>
      <c r="D5550" t="s">
        <v>3361</v>
      </c>
      <c r="E5550" s="48">
        <v>46269</v>
      </c>
      <c r="F5550" t="s">
        <v>2178</v>
      </c>
      <c r="G5550" t="s">
        <v>4144</v>
      </c>
      <c r="H5550"/>
      <c r="I5550"/>
    </row>
    <row r="5551" spans="1:9">
      <c r="A5551" t="s">
        <v>1699</v>
      </c>
      <c r="B5551" t="s">
        <v>2130</v>
      </c>
      <c r="C5551" t="s">
        <v>2366</v>
      </c>
      <c r="D5551" t="s">
        <v>3361</v>
      </c>
      <c r="E5551" s="48">
        <v>46270</v>
      </c>
      <c r="F5551" t="s">
        <v>2070</v>
      </c>
      <c r="G5551"/>
      <c r="H5551"/>
      <c r="I5551"/>
    </row>
    <row r="5552" spans="1:9">
      <c r="A5552" t="s">
        <v>1699</v>
      </c>
      <c r="B5552" t="s">
        <v>2130</v>
      </c>
      <c r="C5552" t="s">
        <v>2366</v>
      </c>
      <c r="D5552" t="s">
        <v>3361</v>
      </c>
      <c r="E5552" s="48">
        <v>46277</v>
      </c>
      <c r="F5552" t="s">
        <v>2517</v>
      </c>
      <c r="G5552" t="s">
        <v>4037</v>
      </c>
      <c r="H5552"/>
      <c r="I5552"/>
    </row>
    <row r="5553" spans="1:9">
      <c r="A5553" t="s">
        <v>1699</v>
      </c>
      <c r="B5553" t="s">
        <v>2130</v>
      </c>
      <c r="C5553" t="s">
        <v>2366</v>
      </c>
      <c r="D5553" t="s">
        <v>3361</v>
      </c>
      <c r="E5553" s="48">
        <v>46277</v>
      </c>
      <c r="F5553" t="s">
        <v>2517</v>
      </c>
      <c r="G5553" t="s">
        <v>4038</v>
      </c>
      <c r="H5553"/>
      <c r="I5553"/>
    </row>
    <row r="5554" spans="1:9">
      <c r="A5554" t="s">
        <v>1699</v>
      </c>
      <c r="B5554" t="s">
        <v>2130</v>
      </c>
      <c r="C5554" t="s">
        <v>2366</v>
      </c>
      <c r="D5554" t="s">
        <v>3361</v>
      </c>
      <c r="E5554" s="48">
        <v>46277</v>
      </c>
      <c r="F5554" t="s">
        <v>2517</v>
      </c>
      <c r="G5554" t="s">
        <v>4039</v>
      </c>
      <c r="H5554"/>
      <c r="I5554"/>
    </row>
    <row r="5555" spans="1:9">
      <c r="A5555" t="s">
        <v>1699</v>
      </c>
      <c r="B5555" t="s">
        <v>2130</v>
      </c>
      <c r="C5555" t="s">
        <v>2366</v>
      </c>
      <c r="D5555" t="s">
        <v>3361</v>
      </c>
      <c r="E5555" s="48">
        <v>46277</v>
      </c>
      <c r="F5555" t="s">
        <v>2517</v>
      </c>
      <c r="G5555" t="s">
        <v>4040</v>
      </c>
      <c r="H5555"/>
      <c r="I5555"/>
    </row>
    <row r="5556" spans="1:9">
      <c r="A5556" t="s">
        <v>1699</v>
      </c>
      <c r="B5556" t="s">
        <v>2130</v>
      </c>
      <c r="C5556" t="s">
        <v>2366</v>
      </c>
      <c r="D5556" t="s">
        <v>3361</v>
      </c>
      <c r="E5556" s="48">
        <v>46277</v>
      </c>
      <c r="F5556" t="s">
        <v>2517</v>
      </c>
      <c r="G5556" t="s">
        <v>4041</v>
      </c>
      <c r="H5556"/>
      <c r="I5556"/>
    </row>
    <row r="5557" spans="1:9">
      <c r="A5557" t="s">
        <v>1699</v>
      </c>
      <c r="B5557" t="s">
        <v>2130</v>
      </c>
      <c r="C5557" t="s">
        <v>2366</v>
      </c>
      <c r="D5557" t="s">
        <v>3361</v>
      </c>
      <c r="E5557" s="48">
        <v>46277</v>
      </c>
      <c r="F5557" t="s">
        <v>2517</v>
      </c>
      <c r="G5557" t="s">
        <v>4042</v>
      </c>
      <c r="H5557"/>
      <c r="I5557"/>
    </row>
    <row r="5558" spans="1:9">
      <c r="A5558" t="s">
        <v>1699</v>
      </c>
      <c r="B5558" t="s">
        <v>2130</v>
      </c>
      <c r="C5558" t="s">
        <v>2366</v>
      </c>
      <c r="D5558" t="s">
        <v>3361</v>
      </c>
      <c r="E5558" s="48">
        <v>46279</v>
      </c>
      <c r="F5558" t="s">
        <v>2363</v>
      </c>
      <c r="G5558" t="s">
        <v>4294</v>
      </c>
      <c r="H5558"/>
      <c r="I5558"/>
    </row>
    <row r="5559" spans="1:9">
      <c r="A5559" t="s">
        <v>1699</v>
      </c>
      <c r="B5559" t="s">
        <v>2130</v>
      </c>
      <c r="C5559" t="s">
        <v>2366</v>
      </c>
      <c r="D5559" t="s">
        <v>3361</v>
      </c>
      <c r="E5559" s="48">
        <v>46279</v>
      </c>
      <c r="F5559" t="s">
        <v>2363</v>
      </c>
      <c r="G5559" t="s">
        <v>4295</v>
      </c>
      <c r="H5559"/>
      <c r="I5559"/>
    </row>
    <row r="5560" spans="1:9">
      <c r="A5560" t="s">
        <v>1699</v>
      </c>
      <c r="B5560" t="s">
        <v>2130</v>
      </c>
      <c r="C5560" t="s">
        <v>2366</v>
      </c>
      <c r="D5560" t="s">
        <v>3361</v>
      </c>
      <c r="E5560" s="48">
        <v>46280</v>
      </c>
      <c r="F5560" t="s">
        <v>2126</v>
      </c>
      <c r="G5560" t="s">
        <v>4151</v>
      </c>
      <c r="H5560"/>
      <c r="I5560"/>
    </row>
    <row r="5561" spans="1:9">
      <c r="A5561" t="s">
        <v>1699</v>
      </c>
      <c r="B5561" t="s">
        <v>2130</v>
      </c>
      <c r="C5561" t="s">
        <v>2366</v>
      </c>
      <c r="D5561" t="s">
        <v>3361</v>
      </c>
      <c r="E5561" s="48">
        <v>46281</v>
      </c>
      <c r="F5561" t="s">
        <v>2519</v>
      </c>
      <c r="G5561" t="s">
        <v>3757</v>
      </c>
      <c r="H5561"/>
      <c r="I5561"/>
    </row>
    <row r="5562" spans="1:9">
      <c r="A5562" t="s">
        <v>1699</v>
      </c>
      <c r="B5562" t="s">
        <v>2130</v>
      </c>
      <c r="C5562" t="s">
        <v>2366</v>
      </c>
      <c r="D5562" t="s">
        <v>3361</v>
      </c>
      <c r="E5562" s="48">
        <v>46282</v>
      </c>
      <c r="F5562" t="s">
        <v>2487</v>
      </c>
      <c r="G5562" t="s">
        <v>4047</v>
      </c>
      <c r="H5562"/>
      <c r="I5562"/>
    </row>
    <row r="5563" spans="1:9">
      <c r="A5563" t="s">
        <v>1699</v>
      </c>
      <c r="B5563" t="s">
        <v>2130</v>
      </c>
      <c r="C5563" t="s">
        <v>2366</v>
      </c>
      <c r="D5563" t="s">
        <v>3361</v>
      </c>
      <c r="E5563" s="48">
        <v>46282</v>
      </c>
      <c r="F5563" t="s">
        <v>2487</v>
      </c>
      <c r="G5563" t="s">
        <v>4048</v>
      </c>
      <c r="H5563"/>
      <c r="I5563"/>
    </row>
    <row r="5564" spans="1:9">
      <c r="A5564" t="s">
        <v>1699</v>
      </c>
      <c r="B5564" t="s">
        <v>2130</v>
      </c>
      <c r="C5564" t="s">
        <v>2366</v>
      </c>
      <c r="D5564" t="s">
        <v>3361</v>
      </c>
      <c r="E5564" s="48">
        <v>46282</v>
      </c>
      <c r="F5564" t="s">
        <v>2487</v>
      </c>
      <c r="G5564" t="s">
        <v>4049</v>
      </c>
      <c r="H5564"/>
      <c r="I5564"/>
    </row>
    <row r="5565" spans="1:9">
      <c r="A5565" t="s">
        <v>1699</v>
      </c>
      <c r="B5565" t="s">
        <v>2130</v>
      </c>
      <c r="C5565" t="s">
        <v>2366</v>
      </c>
      <c r="D5565" t="s">
        <v>3361</v>
      </c>
      <c r="E5565" s="48">
        <v>46282</v>
      </c>
      <c r="F5565" t="s">
        <v>2487</v>
      </c>
      <c r="G5565" t="s">
        <v>4050</v>
      </c>
      <c r="H5565"/>
      <c r="I5565"/>
    </row>
    <row r="5566" spans="1:9">
      <c r="A5566" t="s">
        <v>1699</v>
      </c>
      <c r="B5566" t="s">
        <v>2130</v>
      </c>
      <c r="C5566" t="s">
        <v>2366</v>
      </c>
      <c r="D5566" t="s">
        <v>3361</v>
      </c>
      <c r="E5566" s="48">
        <v>46282</v>
      </c>
      <c r="F5566" t="s">
        <v>2487</v>
      </c>
      <c r="G5566" t="s">
        <v>4051</v>
      </c>
      <c r="H5566"/>
      <c r="I5566"/>
    </row>
    <row r="5567" spans="1:9">
      <c r="A5567" t="s">
        <v>1699</v>
      </c>
      <c r="B5567" t="s">
        <v>2130</v>
      </c>
      <c r="C5567" t="s">
        <v>2366</v>
      </c>
      <c r="D5567" t="s">
        <v>3361</v>
      </c>
      <c r="E5567" s="48">
        <v>46282</v>
      </c>
      <c r="F5567" t="s">
        <v>2487</v>
      </c>
      <c r="G5567" t="s">
        <v>6338</v>
      </c>
      <c r="H5567"/>
      <c r="I5567"/>
    </row>
    <row r="5568" spans="1:9">
      <c r="A5568" t="s">
        <v>1699</v>
      </c>
      <c r="B5568" t="s">
        <v>2130</v>
      </c>
      <c r="C5568" t="s">
        <v>2366</v>
      </c>
      <c r="D5568" t="s">
        <v>3361</v>
      </c>
      <c r="E5568" s="48">
        <v>46288</v>
      </c>
      <c r="F5568" t="s">
        <v>6441</v>
      </c>
      <c r="G5568" t="s">
        <v>6369</v>
      </c>
      <c r="H5568"/>
      <c r="I5568"/>
    </row>
    <row r="5569" spans="1:9">
      <c r="A5569" t="s">
        <v>1699</v>
      </c>
      <c r="B5569" t="s">
        <v>2130</v>
      </c>
      <c r="C5569" t="s">
        <v>2366</v>
      </c>
      <c r="D5569" t="s">
        <v>3361</v>
      </c>
      <c r="E5569" s="48">
        <v>46288</v>
      </c>
      <c r="F5569" t="s">
        <v>6441</v>
      </c>
      <c r="G5569" t="s">
        <v>6341</v>
      </c>
      <c r="H5569"/>
      <c r="I5569"/>
    </row>
    <row r="5570" spans="1:9">
      <c r="A5570" t="s">
        <v>1699</v>
      </c>
      <c r="B5570" t="s">
        <v>2130</v>
      </c>
      <c r="C5570" t="s">
        <v>2366</v>
      </c>
      <c r="D5570" t="s">
        <v>3361</v>
      </c>
      <c r="E5570" s="48">
        <v>46288</v>
      </c>
      <c r="F5570" t="s">
        <v>6441</v>
      </c>
      <c r="G5570" t="s">
        <v>6342</v>
      </c>
      <c r="H5570"/>
      <c r="I5570"/>
    </row>
    <row r="5571" spans="1:9">
      <c r="A5571" t="s">
        <v>1699</v>
      </c>
      <c r="B5571" t="s">
        <v>2130</v>
      </c>
      <c r="C5571" t="s">
        <v>2366</v>
      </c>
      <c r="D5571" t="s">
        <v>3361</v>
      </c>
      <c r="E5571" s="48">
        <v>46288</v>
      </c>
      <c r="F5571" t="s">
        <v>6441</v>
      </c>
      <c r="G5571" t="s">
        <v>6332</v>
      </c>
      <c r="H5571"/>
      <c r="I5571"/>
    </row>
    <row r="5572" spans="1:9">
      <c r="A5572" t="s">
        <v>1699</v>
      </c>
      <c r="B5572" t="s">
        <v>2130</v>
      </c>
      <c r="C5572" t="s">
        <v>2366</v>
      </c>
      <c r="D5572" t="s">
        <v>3361</v>
      </c>
      <c r="E5572" s="48">
        <v>46288</v>
      </c>
      <c r="F5572" t="s">
        <v>6441</v>
      </c>
      <c r="G5572" t="s">
        <v>5454</v>
      </c>
      <c r="H5572"/>
      <c r="I5572"/>
    </row>
    <row r="5573" spans="1:9">
      <c r="A5573" t="s">
        <v>1699</v>
      </c>
      <c r="B5573" t="s">
        <v>2130</v>
      </c>
      <c r="C5573" t="s">
        <v>2366</v>
      </c>
      <c r="D5573" t="s">
        <v>3361</v>
      </c>
      <c r="E5573" s="48">
        <v>46288</v>
      </c>
      <c r="F5573" t="s">
        <v>6441</v>
      </c>
      <c r="G5573" t="s">
        <v>5455</v>
      </c>
      <c r="H5573"/>
      <c r="I5573"/>
    </row>
    <row r="5574" spans="1:9">
      <c r="A5574" t="s">
        <v>1699</v>
      </c>
      <c r="B5574" t="s">
        <v>2130</v>
      </c>
      <c r="C5574" t="s">
        <v>2366</v>
      </c>
      <c r="D5574" t="s">
        <v>3361</v>
      </c>
      <c r="E5574" s="48">
        <v>46288</v>
      </c>
      <c r="F5574" t="s">
        <v>6441</v>
      </c>
      <c r="G5574" t="s">
        <v>5456</v>
      </c>
      <c r="H5574"/>
      <c r="I5574"/>
    </row>
    <row r="5575" spans="1:9">
      <c r="A5575" t="s">
        <v>1699</v>
      </c>
      <c r="B5575" t="s">
        <v>2130</v>
      </c>
      <c r="C5575" t="s">
        <v>2366</v>
      </c>
      <c r="D5575" t="s">
        <v>3361</v>
      </c>
      <c r="E5575" s="48">
        <v>46288</v>
      </c>
      <c r="F5575" t="s">
        <v>6441</v>
      </c>
      <c r="G5575" t="s">
        <v>5457</v>
      </c>
      <c r="H5575"/>
      <c r="I5575"/>
    </row>
    <row r="5576" spans="1:9">
      <c r="A5576" t="s">
        <v>1699</v>
      </c>
      <c r="B5576" t="s">
        <v>2130</v>
      </c>
      <c r="C5576" t="s">
        <v>2366</v>
      </c>
      <c r="D5576" t="s">
        <v>3361</v>
      </c>
      <c r="E5576" s="48">
        <v>46288</v>
      </c>
      <c r="F5576" t="s">
        <v>6441</v>
      </c>
      <c r="G5576" t="s">
        <v>6524</v>
      </c>
      <c r="H5576"/>
      <c r="I5576"/>
    </row>
    <row r="5577" spans="1:9">
      <c r="A5577" t="s">
        <v>1699</v>
      </c>
      <c r="B5577" t="s">
        <v>2130</v>
      </c>
      <c r="C5577" t="s">
        <v>2366</v>
      </c>
      <c r="D5577" t="s">
        <v>3361</v>
      </c>
      <c r="E5577" s="48">
        <v>46288</v>
      </c>
      <c r="F5577" t="s">
        <v>6441</v>
      </c>
      <c r="G5577" t="s">
        <v>6540</v>
      </c>
      <c r="H5577"/>
      <c r="I5577"/>
    </row>
    <row r="5578" spans="1:9">
      <c r="A5578" t="s">
        <v>1699</v>
      </c>
      <c r="B5578" t="s">
        <v>2130</v>
      </c>
      <c r="C5578" t="s">
        <v>2366</v>
      </c>
      <c r="D5578" t="s">
        <v>3361</v>
      </c>
      <c r="E5578" s="48">
        <v>46288</v>
      </c>
      <c r="F5578" t="s">
        <v>6441</v>
      </c>
      <c r="G5578" t="s">
        <v>6451</v>
      </c>
      <c r="H5578"/>
      <c r="I5578"/>
    </row>
    <row r="5579" spans="1:9">
      <c r="A5579" t="s">
        <v>1699</v>
      </c>
      <c r="B5579" t="s">
        <v>2130</v>
      </c>
      <c r="C5579" t="s">
        <v>2366</v>
      </c>
      <c r="D5579" t="s">
        <v>3361</v>
      </c>
      <c r="E5579" s="48">
        <v>46292</v>
      </c>
      <c r="F5579" t="s">
        <v>2070</v>
      </c>
      <c r="G5579"/>
      <c r="H5579"/>
      <c r="I5579"/>
    </row>
    <row r="5580" spans="1:9">
      <c r="A5580" t="s">
        <v>1699</v>
      </c>
      <c r="B5580" t="s">
        <v>2130</v>
      </c>
      <c r="C5580" t="s">
        <v>2366</v>
      </c>
      <c r="D5580" t="s">
        <v>3361</v>
      </c>
      <c r="E5580" s="48">
        <v>46295</v>
      </c>
      <c r="F5580" t="s">
        <v>6376</v>
      </c>
      <c r="G5580" t="s">
        <v>6549</v>
      </c>
      <c r="H5580"/>
      <c r="I5580"/>
    </row>
    <row r="5581" spans="1:9">
      <c r="A5581" t="s">
        <v>1699</v>
      </c>
      <c r="B5581" t="s">
        <v>2130</v>
      </c>
      <c r="C5581" t="s">
        <v>2366</v>
      </c>
      <c r="D5581" t="s">
        <v>3361</v>
      </c>
      <c r="E5581" s="48">
        <v>46296</v>
      </c>
      <c r="F5581" t="s">
        <v>6587</v>
      </c>
      <c r="G5581" t="s">
        <v>4461</v>
      </c>
      <c r="H5581"/>
      <c r="I5581"/>
    </row>
    <row r="5582" spans="1:9">
      <c r="A5582" t="s">
        <v>1699</v>
      </c>
      <c r="B5582" t="s">
        <v>2130</v>
      </c>
      <c r="C5582" t="s">
        <v>2366</v>
      </c>
      <c r="D5582" t="s">
        <v>3361</v>
      </c>
      <c r="E5582" s="48">
        <v>46296</v>
      </c>
      <c r="F5582" t="s">
        <v>6587</v>
      </c>
      <c r="G5582" t="s">
        <v>4462</v>
      </c>
      <c r="H5582"/>
      <c r="I5582"/>
    </row>
    <row r="5583" spans="1:9">
      <c r="A5583" t="s">
        <v>1699</v>
      </c>
      <c r="B5583" t="s">
        <v>2130</v>
      </c>
      <c r="C5583" t="s">
        <v>2366</v>
      </c>
      <c r="D5583" t="s">
        <v>3361</v>
      </c>
      <c r="E5583" s="48">
        <v>46297</v>
      </c>
      <c r="F5583" t="s">
        <v>6764</v>
      </c>
      <c r="G5583" t="s">
        <v>6515</v>
      </c>
      <c r="H5583"/>
      <c r="I5583"/>
    </row>
    <row r="5584" spans="1:9">
      <c r="A5584" t="s">
        <v>1699</v>
      </c>
      <c r="B5584" t="s">
        <v>2130</v>
      </c>
      <c r="C5584" t="s">
        <v>2366</v>
      </c>
      <c r="D5584" t="s">
        <v>3361</v>
      </c>
      <c r="E5584" s="48">
        <v>46297</v>
      </c>
      <c r="F5584" t="s">
        <v>6764</v>
      </c>
      <c r="G5584" t="s">
        <v>6512</v>
      </c>
      <c r="H5584"/>
      <c r="I5584"/>
    </row>
    <row r="5585" spans="1:9">
      <c r="A5585" t="s">
        <v>1699</v>
      </c>
      <c r="B5585" t="s">
        <v>2130</v>
      </c>
      <c r="C5585" t="s">
        <v>2366</v>
      </c>
      <c r="D5585" t="s">
        <v>3361</v>
      </c>
      <c r="E5585" s="48">
        <v>46297</v>
      </c>
      <c r="F5585" t="s">
        <v>6764</v>
      </c>
      <c r="G5585" t="s">
        <v>6511</v>
      </c>
      <c r="H5585"/>
      <c r="I5585"/>
    </row>
    <row r="5586" spans="1:9">
      <c r="A5586" t="s">
        <v>1699</v>
      </c>
      <c r="B5586" t="s">
        <v>2130</v>
      </c>
      <c r="C5586" t="s">
        <v>2366</v>
      </c>
      <c r="D5586" t="s">
        <v>3361</v>
      </c>
      <c r="E5586" s="48">
        <v>46297</v>
      </c>
      <c r="F5586" t="s">
        <v>6764</v>
      </c>
      <c r="G5586" t="s">
        <v>6513</v>
      </c>
      <c r="H5586"/>
      <c r="I5586"/>
    </row>
    <row r="5587" spans="1:9">
      <c r="A5587" t="s">
        <v>1699</v>
      </c>
      <c r="B5587" t="s">
        <v>2130</v>
      </c>
      <c r="C5587" t="s">
        <v>2366</v>
      </c>
      <c r="D5587" t="s">
        <v>3361</v>
      </c>
      <c r="E5587" s="48">
        <v>46297</v>
      </c>
      <c r="F5587" t="s">
        <v>6764</v>
      </c>
      <c r="G5587" t="s">
        <v>6514</v>
      </c>
      <c r="H5587"/>
      <c r="I5587"/>
    </row>
    <row r="5588" spans="1:9">
      <c r="A5588" t="s">
        <v>1699</v>
      </c>
      <c r="B5588" t="s">
        <v>2130</v>
      </c>
      <c r="C5588" t="s">
        <v>2366</v>
      </c>
      <c r="D5588" t="s">
        <v>3361</v>
      </c>
      <c r="E5588" s="48">
        <v>46297</v>
      </c>
      <c r="F5588" t="s">
        <v>6764</v>
      </c>
      <c r="G5588" t="s">
        <v>6516</v>
      </c>
      <c r="H5588"/>
      <c r="I5588"/>
    </row>
    <row r="5589" spans="1:9">
      <c r="A5589" t="s">
        <v>1699</v>
      </c>
      <c r="B5589" t="s">
        <v>2130</v>
      </c>
      <c r="C5589" t="s">
        <v>2366</v>
      </c>
      <c r="D5589" t="s">
        <v>3361</v>
      </c>
      <c r="E5589" s="48">
        <v>46297</v>
      </c>
      <c r="F5589" t="s">
        <v>6764</v>
      </c>
      <c r="G5589" t="s">
        <v>6517</v>
      </c>
      <c r="H5589"/>
      <c r="I5589"/>
    </row>
    <row r="5590" spans="1:9">
      <c r="A5590" t="s">
        <v>1699</v>
      </c>
      <c r="B5590" t="s">
        <v>2130</v>
      </c>
      <c r="C5590" t="s">
        <v>2366</v>
      </c>
      <c r="D5590" t="s">
        <v>3361</v>
      </c>
      <c r="E5590" s="48">
        <v>46297</v>
      </c>
      <c r="F5590" t="s">
        <v>6764</v>
      </c>
      <c r="G5590" t="s">
        <v>6518</v>
      </c>
      <c r="H5590"/>
      <c r="I5590"/>
    </row>
    <row r="5591" spans="1:9">
      <c r="A5591" t="s">
        <v>1699</v>
      </c>
      <c r="B5591" t="s">
        <v>2130</v>
      </c>
      <c r="C5591" t="s">
        <v>2366</v>
      </c>
      <c r="D5591" t="s">
        <v>3361</v>
      </c>
      <c r="E5591" s="48">
        <v>46297</v>
      </c>
      <c r="F5591" t="s">
        <v>6764</v>
      </c>
      <c r="G5591" t="s">
        <v>6519</v>
      </c>
      <c r="H5591"/>
      <c r="I5591"/>
    </row>
    <row r="5592" spans="1:9">
      <c r="A5592" t="s">
        <v>1699</v>
      </c>
      <c r="B5592" t="s">
        <v>2130</v>
      </c>
      <c r="C5592" t="s">
        <v>2366</v>
      </c>
      <c r="D5592" t="s">
        <v>3361</v>
      </c>
      <c r="E5592" s="48">
        <v>46297</v>
      </c>
      <c r="F5592" t="s">
        <v>6764</v>
      </c>
      <c r="G5592" t="s">
        <v>6520</v>
      </c>
      <c r="H5592"/>
      <c r="I5592"/>
    </row>
    <row r="5593" spans="1:9">
      <c r="A5593" t="s">
        <v>1699</v>
      </c>
      <c r="B5593" t="s">
        <v>2130</v>
      </c>
      <c r="C5593" t="s">
        <v>2366</v>
      </c>
      <c r="D5593" t="s">
        <v>3361</v>
      </c>
      <c r="E5593" s="48">
        <v>46297</v>
      </c>
      <c r="F5593" t="s">
        <v>6764</v>
      </c>
      <c r="G5593" t="s">
        <v>6521</v>
      </c>
      <c r="H5593"/>
      <c r="I5593"/>
    </row>
    <row r="5594" spans="1:9">
      <c r="A5594" t="s">
        <v>1699</v>
      </c>
      <c r="B5594" t="s">
        <v>2130</v>
      </c>
      <c r="C5594" t="s">
        <v>2366</v>
      </c>
      <c r="D5594" t="s">
        <v>3361</v>
      </c>
      <c r="E5594" s="48">
        <v>46297</v>
      </c>
      <c r="F5594" t="s">
        <v>6764</v>
      </c>
      <c r="G5594" t="s">
        <v>6522</v>
      </c>
      <c r="H5594"/>
      <c r="I5594"/>
    </row>
    <row r="5595" spans="1:9">
      <c r="A5595" t="s">
        <v>1699</v>
      </c>
      <c r="B5595" t="s">
        <v>2130</v>
      </c>
      <c r="C5595" t="s">
        <v>2366</v>
      </c>
      <c r="D5595" t="s">
        <v>3361</v>
      </c>
      <c r="E5595" s="48">
        <v>46297</v>
      </c>
      <c r="F5595" t="s">
        <v>6764</v>
      </c>
      <c r="G5595" t="s">
        <v>6523</v>
      </c>
      <c r="H5595"/>
      <c r="I5595"/>
    </row>
    <row r="5596" spans="1:9">
      <c r="A5596" t="s">
        <v>1699</v>
      </c>
      <c r="B5596" t="s">
        <v>2130</v>
      </c>
      <c r="C5596" t="s">
        <v>2366</v>
      </c>
      <c r="D5596" t="s">
        <v>3361</v>
      </c>
      <c r="E5596" s="48">
        <v>46299</v>
      </c>
      <c r="F5596" t="s">
        <v>6599</v>
      </c>
      <c r="G5596" t="s">
        <v>6450</v>
      </c>
      <c r="H5596"/>
      <c r="I5596"/>
    </row>
    <row r="5597" spans="1:9">
      <c r="A5597" t="s">
        <v>1699</v>
      </c>
      <c r="B5597" t="s">
        <v>2187</v>
      </c>
      <c r="C5597" t="s">
        <v>2366</v>
      </c>
      <c r="D5597" t="s">
        <v>3346</v>
      </c>
      <c r="E5597" s="48">
        <v>46160</v>
      </c>
      <c r="F5597" t="s">
        <v>3119</v>
      </c>
      <c r="G5597" t="s">
        <v>4872</v>
      </c>
      <c r="H5597"/>
      <c r="I5597"/>
    </row>
    <row r="5598" spans="1:9">
      <c r="A5598" t="s">
        <v>1699</v>
      </c>
      <c r="B5598" t="s">
        <v>2187</v>
      </c>
      <c r="C5598" t="s">
        <v>2366</v>
      </c>
      <c r="D5598" t="s">
        <v>3346</v>
      </c>
      <c r="E5598" s="48">
        <v>46176</v>
      </c>
      <c r="F5598" t="s">
        <v>2070</v>
      </c>
      <c r="G5598"/>
      <c r="H5598"/>
      <c r="I5598"/>
    </row>
    <row r="5599" spans="1:9">
      <c r="A5599" t="s">
        <v>1699</v>
      </c>
      <c r="B5599" t="s">
        <v>2187</v>
      </c>
      <c r="C5599" t="s">
        <v>2366</v>
      </c>
      <c r="D5599" t="s">
        <v>3346</v>
      </c>
      <c r="E5599" s="48">
        <v>46177</v>
      </c>
      <c r="F5599" t="s">
        <v>2070</v>
      </c>
      <c r="G5599"/>
      <c r="H5599"/>
      <c r="I5599"/>
    </row>
    <row r="5600" spans="1:9">
      <c r="A5600" t="s">
        <v>1699</v>
      </c>
      <c r="B5600" t="s">
        <v>2187</v>
      </c>
      <c r="C5600" t="s">
        <v>2366</v>
      </c>
      <c r="D5600" t="s">
        <v>3346</v>
      </c>
      <c r="E5600" s="48">
        <v>46178</v>
      </c>
      <c r="F5600" t="s">
        <v>2070</v>
      </c>
      <c r="G5600"/>
      <c r="H5600"/>
      <c r="I5600"/>
    </row>
    <row r="5601" spans="1:9">
      <c r="A5601" t="s">
        <v>1699</v>
      </c>
      <c r="B5601" t="s">
        <v>2187</v>
      </c>
      <c r="C5601" t="s">
        <v>2366</v>
      </c>
      <c r="D5601" t="s">
        <v>3346</v>
      </c>
      <c r="E5601" s="48">
        <v>46179</v>
      </c>
      <c r="F5601" t="s">
        <v>2070</v>
      </c>
      <c r="G5601"/>
      <c r="H5601"/>
      <c r="I5601"/>
    </row>
    <row r="5602" spans="1:9">
      <c r="A5602" t="s">
        <v>1699</v>
      </c>
      <c r="B5602" t="s">
        <v>2187</v>
      </c>
      <c r="C5602" t="s">
        <v>2366</v>
      </c>
      <c r="D5602" t="s">
        <v>3346</v>
      </c>
      <c r="E5602" s="48">
        <v>46180</v>
      </c>
      <c r="F5602" t="s">
        <v>2070</v>
      </c>
      <c r="G5602"/>
      <c r="H5602"/>
      <c r="I5602"/>
    </row>
    <row r="5603" spans="1:9">
      <c r="A5603" t="s">
        <v>1699</v>
      </c>
      <c r="B5603" t="s">
        <v>2187</v>
      </c>
      <c r="C5603" t="s">
        <v>2366</v>
      </c>
      <c r="D5603" t="s">
        <v>3346</v>
      </c>
      <c r="E5603" s="48">
        <v>46181</v>
      </c>
      <c r="F5603" t="s">
        <v>2070</v>
      </c>
      <c r="G5603"/>
      <c r="H5603"/>
      <c r="I5603"/>
    </row>
    <row r="5604" spans="1:9">
      <c r="A5604" t="s">
        <v>1699</v>
      </c>
      <c r="B5604" t="s">
        <v>2187</v>
      </c>
      <c r="C5604" t="s">
        <v>2366</v>
      </c>
      <c r="D5604" t="s">
        <v>3346</v>
      </c>
      <c r="E5604" s="48">
        <v>46184</v>
      </c>
      <c r="F5604" t="s">
        <v>2070</v>
      </c>
      <c r="G5604"/>
      <c r="H5604"/>
      <c r="I5604"/>
    </row>
    <row r="5605" spans="1:9">
      <c r="A5605" t="s">
        <v>1699</v>
      </c>
      <c r="B5605" t="s">
        <v>2187</v>
      </c>
      <c r="C5605" t="s">
        <v>2366</v>
      </c>
      <c r="D5605" t="s">
        <v>3346</v>
      </c>
      <c r="E5605" s="48">
        <v>46185</v>
      </c>
      <c r="F5605" t="s">
        <v>2070</v>
      </c>
      <c r="G5605"/>
      <c r="H5605"/>
      <c r="I5605"/>
    </row>
    <row r="5606" spans="1:9">
      <c r="A5606" t="s">
        <v>1699</v>
      </c>
      <c r="B5606" t="s">
        <v>2187</v>
      </c>
      <c r="C5606" t="s">
        <v>2366</v>
      </c>
      <c r="D5606" t="s">
        <v>3346</v>
      </c>
      <c r="E5606" s="48">
        <v>46187</v>
      </c>
      <c r="F5606" t="s">
        <v>2070</v>
      </c>
      <c r="G5606"/>
      <c r="H5606"/>
      <c r="I5606"/>
    </row>
    <row r="5607" spans="1:9">
      <c r="A5607" t="s">
        <v>1699</v>
      </c>
      <c r="B5607" t="s">
        <v>2187</v>
      </c>
      <c r="C5607" t="s">
        <v>2366</v>
      </c>
      <c r="D5607" t="s">
        <v>3346</v>
      </c>
      <c r="E5607" s="48">
        <v>46188</v>
      </c>
      <c r="F5607" t="s">
        <v>2070</v>
      </c>
      <c r="G5607"/>
      <c r="H5607"/>
      <c r="I5607"/>
    </row>
    <row r="5608" spans="1:9">
      <c r="A5608" t="s">
        <v>1699</v>
      </c>
      <c r="B5608" t="s">
        <v>2187</v>
      </c>
      <c r="C5608" t="s">
        <v>2366</v>
      </c>
      <c r="D5608" t="s">
        <v>3346</v>
      </c>
      <c r="E5608" s="48">
        <v>46189</v>
      </c>
      <c r="F5608" t="s">
        <v>2070</v>
      </c>
      <c r="G5608"/>
      <c r="H5608"/>
      <c r="I5608"/>
    </row>
    <row r="5609" spans="1:9">
      <c r="A5609" t="s">
        <v>1699</v>
      </c>
      <c r="B5609" t="s">
        <v>2187</v>
      </c>
      <c r="C5609" t="s">
        <v>2366</v>
      </c>
      <c r="D5609" t="s">
        <v>3346</v>
      </c>
      <c r="E5609" s="48">
        <v>46190</v>
      </c>
      <c r="F5609" t="s">
        <v>2070</v>
      </c>
      <c r="G5609"/>
      <c r="H5609"/>
      <c r="I5609"/>
    </row>
    <row r="5610" spans="1:9">
      <c r="A5610" t="s">
        <v>1699</v>
      </c>
      <c r="B5610" t="s">
        <v>2187</v>
      </c>
      <c r="C5610" t="s">
        <v>2366</v>
      </c>
      <c r="D5610" t="s">
        <v>3346</v>
      </c>
      <c r="E5610" s="48">
        <v>46192</v>
      </c>
      <c r="F5610" t="s">
        <v>2070</v>
      </c>
      <c r="G5610"/>
      <c r="H5610"/>
      <c r="I5610"/>
    </row>
    <row r="5611" spans="1:9">
      <c r="A5611" t="s">
        <v>1699</v>
      </c>
      <c r="B5611" t="s">
        <v>2187</v>
      </c>
      <c r="C5611" t="s">
        <v>2366</v>
      </c>
      <c r="D5611" t="s">
        <v>3346</v>
      </c>
      <c r="E5611" s="48">
        <v>46194</v>
      </c>
      <c r="F5611" t="s">
        <v>2070</v>
      </c>
      <c r="G5611"/>
      <c r="H5611"/>
      <c r="I5611"/>
    </row>
    <row r="5612" spans="1:9">
      <c r="A5612" t="s">
        <v>1699</v>
      </c>
      <c r="B5612" t="s">
        <v>2187</v>
      </c>
      <c r="C5612" t="s">
        <v>2366</v>
      </c>
      <c r="D5612" t="s">
        <v>3346</v>
      </c>
      <c r="E5612" s="48">
        <v>46201</v>
      </c>
      <c r="F5612" t="s">
        <v>2070</v>
      </c>
      <c r="G5612"/>
      <c r="H5612"/>
      <c r="I5612"/>
    </row>
    <row r="5613" spans="1:9">
      <c r="A5613" t="s">
        <v>1699</v>
      </c>
      <c r="B5613" t="s">
        <v>2187</v>
      </c>
      <c r="C5613" t="s">
        <v>2366</v>
      </c>
      <c r="D5613" t="s">
        <v>3346</v>
      </c>
      <c r="E5613" s="48">
        <v>46204</v>
      </c>
      <c r="F5613" t="s">
        <v>2070</v>
      </c>
      <c r="G5613"/>
      <c r="H5613"/>
      <c r="I5613"/>
    </row>
    <row r="5614" spans="1:9">
      <c r="A5614" t="s">
        <v>1699</v>
      </c>
      <c r="B5614" t="s">
        <v>2187</v>
      </c>
      <c r="C5614" t="s">
        <v>2366</v>
      </c>
      <c r="D5614" t="s">
        <v>3346</v>
      </c>
      <c r="E5614" s="48">
        <v>46208</v>
      </c>
      <c r="F5614" t="s">
        <v>2070</v>
      </c>
      <c r="G5614"/>
      <c r="H5614"/>
      <c r="I5614"/>
    </row>
    <row r="5615" spans="1:9">
      <c r="A5615" t="s">
        <v>1699</v>
      </c>
      <c r="B5615" t="s">
        <v>2187</v>
      </c>
      <c r="C5615" t="s">
        <v>2366</v>
      </c>
      <c r="D5615" t="s">
        <v>3346</v>
      </c>
      <c r="E5615" s="48">
        <v>46215</v>
      </c>
      <c r="F5615" t="s">
        <v>2070</v>
      </c>
      <c r="G5615"/>
      <c r="H5615"/>
      <c r="I5615"/>
    </row>
    <row r="5616" spans="1:9">
      <c r="A5616" t="s">
        <v>1699</v>
      </c>
      <c r="B5616" t="s">
        <v>2187</v>
      </c>
      <c r="C5616" t="s">
        <v>2366</v>
      </c>
      <c r="D5616" t="s">
        <v>3346</v>
      </c>
      <c r="E5616" s="48">
        <v>46216</v>
      </c>
      <c r="F5616" t="s">
        <v>2859</v>
      </c>
      <c r="G5616" t="s">
        <v>4215</v>
      </c>
      <c r="H5616"/>
      <c r="I5616"/>
    </row>
    <row r="5617" spans="1:9">
      <c r="A5617" t="s">
        <v>1699</v>
      </c>
      <c r="B5617" t="s">
        <v>2187</v>
      </c>
      <c r="C5617" t="s">
        <v>2366</v>
      </c>
      <c r="D5617" t="s">
        <v>3346</v>
      </c>
      <c r="E5617" s="48">
        <v>46217</v>
      </c>
      <c r="F5617" t="s">
        <v>2088</v>
      </c>
      <c r="G5617" t="s">
        <v>3700</v>
      </c>
      <c r="H5617"/>
      <c r="I5617"/>
    </row>
    <row r="5618" spans="1:9">
      <c r="A5618" t="s">
        <v>1699</v>
      </c>
      <c r="B5618" t="s">
        <v>2187</v>
      </c>
      <c r="C5618" t="s">
        <v>2366</v>
      </c>
      <c r="D5618" t="s">
        <v>3346</v>
      </c>
      <c r="E5618" s="48">
        <v>46220</v>
      </c>
      <c r="F5618" t="s">
        <v>2070</v>
      </c>
      <c r="G5618"/>
      <c r="H5618"/>
      <c r="I5618"/>
    </row>
    <row r="5619" spans="1:9">
      <c r="A5619" t="s">
        <v>1699</v>
      </c>
      <c r="B5619" t="s">
        <v>2187</v>
      </c>
      <c r="C5619" t="s">
        <v>2366</v>
      </c>
      <c r="D5619" t="s">
        <v>3346</v>
      </c>
      <c r="E5619" s="48">
        <v>46222</v>
      </c>
      <c r="F5619" t="s">
        <v>2070</v>
      </c>
      <c r="G5619"/>
      <c r="H5619"/>
      <c r="I5619"/>
    </row>
    <row r="5620" spans="1:9">
      <c r="A5620" t="s">
        <v>1699</v>
      </c>
      <c r="B5620" t="s">
        <v>2187</v>
      </c>
      <c r="C5620" t="s">
        <v>2366</v>
      </c>
      <c r="D5620" t="s">
        <v>3346</v>
      </c>
      <c r="E5620" s="48">
        <v>46230</v>
      </c>
      <c r="F5620" t="s">
        <v>3367</v>
      </c>
      <c r="G5620" t="s">
        <v>5339</v>
      </c>
      <c r="H5620"/>
      <c r="I5620"/>
    </row>
    <row r="5621" spans="1:9">
      <c r="A5621" t="s">
        <v>1699</v>
      </c>
      <c r="B5621" t="s">
        <v>2187</v>
      </c>
      <c r="C5621" t="s">
        <v>2366</v>
      </c>
      <c r="D5621" t="s">
        <v>3346</v>
      </c>
      <c r="E5621" s="48">
        <v>46230</v>
      </c>
      <c r="F5621" t="s">
        <v>3367</v>
      </c>
      <c r="G5621" t="s">
        <v>5340</v>
      </c>
      <c r="H5621"/>
      <c r="I5621"/>
    </row>
    <row r="5622" spans="1:9">
      <c r="A5622" t="s">
        <v>1699</v>
      </c>
      <c r="B5622" t="s">
        <v>2187</v>
      </c>
      <c r="C5622" t="s">
        <v>2366</v>
      </c>
      <c r="D5622" t="s">
        <v>3346</v>
      </c>
      <c r="E5622" s="48">
        <v>46244</v>
      </c>
      <c r="F5622" t="s">
        <v>2608</v>
      </c>
      <c r="G5622" t="s">
        <v>4364</v>
      </c>
      <c r="H5622"/>
      <c r="I5622"/>
    </row>
    <row r="5623" spans="1:9">
      <c r="A5623" t="s">
        <v>1699</v>
      </c>
      <c r="B5623" t="s">
        <v>2187</v>
      </c>
      <c r="C5623" t="s">
        <v>2366</v>
      </c>
      <c r="D5623" t="s">
        <v>3346</v>
      </c>
      <c r="E5623" s="48">
        <v>46254</v>
      </c>
      <c r="F5623" t="s">
        <v>3368</v>
      </c>
      <c r="G5623" t="s">
        <v>5191</v>
      </c>
      <c r="H5623"/>
      <c r="I5623"/>
    </row>
    <row r="5624" spans="1:9">
      <c r="A5624" t="s">
        <v>1699</v>
      </c>
      <c r="B5624" t="s">
        <v>2187</v>
      </c>
      <c r="C5624" t="s">
        <v>2366</v>
      </c>
      <c r="D5624" t="s">
        <v>3346</v>
      </c>
      <c r="E5624" s="48">
        <v>46261</v>
      </c>
      <c r="F5624" t="s">
        <v>2638</v>
      </c>
      <c r="G5624" t="s">
        <v>4017</v>
      </c>
      <c r="H5624"/>
      <c r="I5624"/>
    </row>
    <row r="5625" spans="1:9">
      <c r="A5625" t="s">
        <v>1699</v>
      </c>
      <c r="B5625" t="s">
        <v>2187</v>
      </c>
      <c r="C5625" t="s">
        <v>2366</v>
      </c>
      <c r="D5625" t="s">
        <v>3346</v>
      </c>
      <c r="E5625" s="48">
        <v>46261</v>
      </c>
      <c r="F5625" t="s">
        <v>2638</v>
      </c>
      <c r="G5625" t="s">
        <v>4018</v>
      </c>
      <c r="H5625"/>
      <c r="I5625"/>
    </row>
    <row r="5626" spans="1:9">
      <c r="A5626" t="s">
        <v>1699</v>
      </c>
      <c r="B5626" t="s">
        <v>2187</v>
      </c>
      <c r="C5626" t="s">
        <v>2366</v>
      </c>
      <c r="D5626" t="s">
        <v>3346</v>
      </c>
      <c r="E5626" s="48">
        <v>46261</v>
      </c>
      <c r="F5626" t="s">
        <v>2638</v>
      </c>
      <c r="G5626" t="s">
        <v>4019</v>
      </c>
      <c r="H5626"/>
      <c r="I5626"/>
    </row>
    <row r="5627" spans="1:9">
      <c r="A5627" t="s">
        <v>1699</v>
      </c>
      <c r="B5627" t="s">
        <v>2187</v>
      </c>
      <c r="C5627" t="s">
        <v>2366</v>
      </c>
      <c r="D5627" t="s">
        <v>3346</v>
      </c>
      <c r="E5627" s="48">
        <v>46262</v>
      </c>
      <c r="F5627" t="s">
        <v>3369</v>
      </c>
      <c r="G5627" t="s">
        <v>5341</v>
      </c>
      <c r="H5627"/>
      <c r="I5627"/>
    </row>
    <row r="5628" spans="1:9">
      <c r="A5628" t="s">
        <v>1699</v>
      </c>
      <c r="B5628" t="s">
        <v>2187</v>
      </c>
      <c r="C5628" t="s">
        <v>2366</v>
      </c>
      <c r="D5628" t="s">
        <v>3346</v>
      </c>
      <c r="E5628" s="48">
        <v>46263</v>
      </c>
      <c r="F5628" t="s">
        <v>2070</v>
      </c>
      <c r="G5628"/>
      <c r="H5628"/>
      <c r="I5628"/>
    </row>
    <row r="5629" spans="1:9">
      <c r="A5629" t="s">
        <v>1699</v>
      </c>
      <c r="B5629" t="s">
        <v>2187</v>
      </c>
      <c r="C5629" t="s">
        <v>2366</v>
      </c>
      <c r="D5629" t="s">
        <v>3346</v>
      </c>
      <c r="E5629" s="48">
        <v>46267</v>
      </c>
      <c r="F5629" t="s">
        <v>3370</v>
      </c>
      <c r="G5629" t="s">
        <v>5342</v>
      </c>
      <c r="H5629"/>
      <c r="I5629"/>
    </row>
    <row r="5630" spans="1:9">
      <c r="A5630" t="s">
        <v>1699</v>
      </c>
      <c r="B5630" t="s">
        <v>2187</v>
      </c>
      <c r="C5630" t="s">
        <v>2366</v>
      </c>
      <c r="D5630" t="s">
        <v>3346</v>
      </c>
      <c r="E5630" s="48">
        <v>46268</v>
      </c>
      <c r="F5630" t="s">
        <v>2679</v>
      </c>
      <c r="G5630" t="s">
        <v>4536</v>
      </c>
      <c r="H5630"/>
      <c r="I5630"/>
    </row>
    <row r="5631" spans="1:9">
      <c r="A5631" t="s">
        <v>1699</v>
      </c>
      <c r="B5631" t="s">
        <v>2187</v>
      </c>
      <c r="C5631" t="s">
        <v>2366</v>
      </c>
      <c r="D5631" t="s">
        <v>3346</v>
      </c>
      <c r="E5631" s="48">
        <v>46269</v>
      </c>
      <c r="F5631" t="s">
        <v>2615</v>
      </c>
      <c r="G5631" t="s">
        <v>5343</v>
      </c>
      <c r="H5631"/>
      <c r="I5631"/>
    </row>
    <row r="5632" spans="1:9">
      <c r="A5632" t="s">
        <v>1699</v>
      </c>
      <c r="B5632" t="s">
        <v>2187</v>
      </c>
      <c r="C5632" t="s">
        <v>2366</v>
      </c>
      <c r="D5632" t="s">
        <v>3346</v>
      </c>
      <c r="E5632" s="48">
        <v>46269</v>
      </c>
      <c r="F5632" t="s">
        <v>2615</v>
      </c>
      <c r="G5632" t="s">
        <v>5344</v>
      </c>
      <c r="H5632"/>
      <c r="I5632"/>
    </row>
    <row r="5633" spans="1:9">
      <c r="A5633" t="s">
        <v>1699</v>
      </c>
      <c r="B5633" t="s">
        <v>2187</v>
      </c>
      <c r="C5633" t="s">
        <v>2366</v>
      </c>
      <c r="D5633" t="s">
        <v>3346</v>
      </c>
      <c r="E5633" s="48">
        <v>46269</v>
      </c>
      <c r="F5633" t="s">
        <v>2615</v>
      </c>
      <c r="G5633" t="s">
        <v>5345</v>
      </c>
      <c r="H5633"/>
      <c r="I5633"/>
    </row>
    <row r="5634" spans="1:9">
      <c r="A5634" t="s">
        <v>1699</v>
      </c>
      <c r="B5634" t="s">
        <v>2187</v>
      </c>
      <c r="C5634" t="s">
        <v>2366</v>
      </c>
      <c r="D5634" t="s">
        <v>3346</v>
      </c>
      <c r="E5634" s="48">
        <v>46270</v>
      </c>
      <c r="F5634" t="s">
        <v>2070</v>
      </c>
      <c r="G5634"/>
      <c r="H5634"/>
      <c r="I5634"/>
    </row>
    <row r="5635" spans="1:9">
      <c r="A5635" t="s">
        <v>1699</v>
      </c>
      <c r="B5635" t="s">
        <v>2187</v>
      </c>
      <c r="C5635" t="s">
        <v>2366</v>
      </c>
      <c r="D5635" t="s">
        <v>3346</v>
      </c>
      <c r="E5635" s="48">
        <v>46279</v>
      </c>
      <c r="F5635" t="s">
        <v>1806</v>
      </c>
      <c r="G5635" t="s">
        <v>4378</v>
      </c>
      <c r="H5635"/>
      <c r="I5635"/>
    </row>
    <row r="5636" spans="1:9">
      <c r="A5636" t="s">
        <v>1699</v>
      </c>
      <c r="B5636" t="s">
        <v>2187</v>
      </c>
      <c r="C5636" t="s">
        <v>2366</v>
      </c>
      <c r="D5636" t="s">
        <v>3346</v>
      </c>
      <c r="E5636" s="48">
        <v>46280</v>
      </c>
      <c r="F5636" t="s">
        <v>2518</v>
      </c>
      <c r="G5636" t="s">
        <v>4152</v>
      </c>
      <c r="H5636"/>
      <c r="I5636"/>
    </row>
    <row r="5637" spans="1:9">
      <c r="A5637" t="s">
        <v>1699</v>
      </c>
      <c r="B5637" t="s">
        <v>2187</v>
      </c>
      <c r="C5637" t="s">
        <v>2366</v>
      </c>
      <c r="D5637" t="s">
        <v>3346</v>
      </c>
      <c r="E5637" s="48">
        <v>46281</v>
      </c>
      <c r="F5637" t="s">
        <v>2127</v>
      </c>
      <c r="G5637" t="s">
        <v>3641</v>
      </c>
      <c r="H5637"/>
      <c r="I5637"/>
    </row>
    <row r="5638" spans="1:9">
      <c r="A5638" t="s">
        <v>1699</v>
      </c>
      <c r="B5638" t="s">
        <v>2187</v>
      </c>
      <c r="C5638" t="s">
        <v>2366</v>
      </c>
      <c r="D5638" t="s">
        <v>3346</v>
      </c>
      <c r="E5638" s="48">
        <v>46282</v>
      </c>
      <c r="F5638" t="s">
        <v>1804</v>
      </c>
      <c r="G5638" t="s">
        <v>3474</v>
      </c>
      <c r="H5638"/>
      <c r="I5638"/>
    </row>
    <row r="5639" spans="1:9">
      <c r="A5639" t="s">
        <v>1699</v>
      </c>
      <c r="B5639" t="s">
        <v>2187</v>
      </c>
      <c r="C5639" t="s">
        <v>2366</v>
      </c>
      <c r="D5639" t="s">
        <v>3346</v>
      </c>
      <c r="E5639" s="48">
        <v>46283</v>
      </c>
      <c r="F5639" t="s">
        <v>2070</v>
      </c>
      <c r="G5639"/>
      <c r="H5639"/>
      <c r="I5639"/>
    </row>
    <row r="5640" spans="1:9">
      <c r="A5640" t="s">
        <v>1699</v>
      </c>
      <c r="B5640" t="s">
        <v>2187</v>
      </c>
      <c r="C5640" t="s">
        <v>2366</v>
      </c>
      <c r="D5640" t="s">
        <v>3346</v>
      </c>
      <c r="E5640" s="48">
        <v>46292</v>
      </c>
      <c r="F5640" t="s">
        <v>2070</v>
      </c>
      <c r="G5640"/>
      <c r="H5640"/>
      <c r="I5640"/>
    </row>
    <row r="5641" spans="1:9">
      <c r="A5641" t="s">
        <v>1699</v>
      </c>
      <c r="B5641" t="s">
        <v>2187</v>
      </c>
      <c r="C5641" t="s">
        <v>2366</v>
      </c>
      <c r="D5641" t="s">
        <v>3346</v>
      </c>
      <c r="E5641" s="48">
        <v>46293</v>
      </c>
      <c r="F5641" t="s">
        <v>2070</v>
      </c>
      <c r="G5641"/>
      <c r="H5641"/>
      <c r="I5641"/>
    </row>
    <row r="5642" spans="1:9">
      <c r="A5642" t="s">
        <v>1699</v>
      </c>
      <c r="B5642" t="s">
        <v>2187</v>
      </c>
      <c r="C5642" t="s">
        <v>2366</v>
      </c>
      <c r="D5642" t="s">
        <v>3346</v>
      </c>
      <c r="E5642" s="48">
        <v>46294</v>
      </c>
      <c r="F5642" t="s">
        <v>2070</v>
      </c>
      <c r="G5642"/>
      <c r="H5642"/>
      <c r="I5642"/>
    </row>
    <row r="5643" spans="1:9">
      <c r="D5643"/>
      <c r="E5643" s="48">
        <v>46296</v>
      </c>
      <c r="F5643" t="s">
        <v>2070</v>
      </c>
      <c r="G5643"/>
      <c r="H5643"/>
      <c r="I5643"/>
    </row>
    <row r="5644" spans="1:9">
      <c r="D5644"/>
      <c r="E5644" s="48">
        <v>46297</v>
      </c>
      <c r="F5644" t="s">
        <v>2070</v>
      </c>
      <c r="G5644"/>
      <c r="H5644"/>
      <c r="I5644"/>
    </row>
    <row r="5645" spans="1:9">
      <c r="D5645"/>
      <c r="E5645" s="48">
        <v>46298</v>
      </c>
      <c r="F5645" t="s">
        <v>2070</v>
      </c>
      <c r="G5645"/>
      <c r="H5645"/>
      <c r="I5645"/>
    </row>
    <row r="5646" spans="1:9">
      <c r="D5646"/>
      <c r="E5646" s="48">
        <v>46299</v>
      </c>
      <c r="F5646" t="s">
        <v>2070</v>
      </c>
      <c r="G5646"/>
      <c r="H5646"/>
      <c r="I5646"/>
    </row>
    <row r="5647" spans="1:9">
      <c r="D5647"/>
      <c r="E5647" s="48">
        <v>46300</v>
      </c>
      <c r="F5647" t="s">
        <v>2070</v>
      </c>
      <c r="G5647"/>
      <c r="H5647"/>
      <c r="I5647"/>
    </row>
    <row r="5648" spans="1:9">
      <c r="D5648"/>
      <c r="E5648" s="48">
        <v>46301</v>
      </c>
      <c r="F5648" t="s">
        <v>2070</v>
      </c>
      <c r="G5648"/>
      <c r="H5648"/>
      <c r="I5648"/>
    </row>
    <row r="5649" spans="5:6" customFormat="1">
      <c r="E5649" s="48">
        <v>46302</v>
      </c>
      <c r="F5649" t="s">
        <v>2070</v>
      </c>
    </row>
    <row r="5650" spans="5:6" customFormat="1">
      <c r="E5650" s="48">
        <v>46303</v>
      </c>
      <c r="F5650" t="s">
        <v>2070</v>
      </c>
    </row>
    <row r="5651" spans="5:6" customFormat="1">
      <c r="E5651" s="48">
        <v>46304</v>
      </c>
      <c r="F5651" t="s">
        <v>2070</v>
      </c>
    </row>
    <row r="5652" spans="5:6" customFormat="1">
      <c r="E5652" s="48">
        <v>46305</v>
      </c>
      <c r="F5652" t="s">
        <v>2070</v>
      </c>
    </row>
    <row r="5653" spans="5:6" customFormat="1">
      <c r="E5653" s="48">
        <v>46306</v>
      </c>
      <c r="F5653" t="s">
        <v>2070</v>
      </c>
    </row>
    <row r="5654" spans="5:6" customFormat="1">
      <c r="E5654" s="48">
        <v>46307</v>
      </c>
      <c r="F5654" t="s">
        <v>2070</v>
      </c>
    </row>
    <row r="5655" spans="5:6" customFormat="1">
      <c r="E5655" s="48">
        <v>46308</v>
      </c>
      <c r="F5655" t="s">
        <v>2070</v>
      </c>
    </row>
    <row r="5656" spans="5:6" customFormat="1">
      <c r="E5656" s="48">
        <v>46309</v>
      </c>
      <c r="F5656" t="s">
        <v>2070</v>
      </c>
    </row>
    <row r="5657" spans="5:6" customFormat="1">
      <c r="E5657" s="48">
        <v>46310</v>
      </c>
      <c r="F5657" t="s">
        <v>2070</v>
      </c>
    </row>
    <row r="5658" spans="5:6" customFormat="1">
      <c r="E5658" s="48">
        <v>46311</v>
      </c>
      <c r="F5658" t="s">
        <v>2070</v>
      </c>
    </row>
    <row r="5659" spans="5:6" customFormat="1">
      <c r="E5659" s="48">
        <v>46312</v>
      </c>
      <c r="F5659" t="s">
        <v>2070</v>
      </c>
    </row>
    <row r="5660" spans="5:6" customFormat="1">
      <c r="E5660" s="48">
        <v>46313</v>
      </c>
      <c r="F5660" t="s">
        <v>2070</v>
      </c>
    </row>
    <row r="5661" spans="5:6" customFormat="1">
      <c r="E5661" s="48">
        <v>46314</v>
      </c>
      <c r="F5661" t="s">
        <v>2070</v>
      </c>
    </row>
    <row r="5662" spans="5:6" customFormat="1">
      <c r="E5662" s="48">
        <v>46315</v>
      </c>
      <c r="F5662" t="s">
        <v>2070</v>
      </c>
    </row>
    <row r="5663" spans="5:6" customFormat="1">
      <c r="E5663" s="48">
        <v>46316</v>
      </c>
      <c r="F5663" t="s">
        <v>2070</v>
      </c>
    </row>
    <row r="5664" spans="5:6" customFormat="1">
      <c r="E5664" s="48">
        <v>46317</v>
      </c>
      <c r="F5664" t="s">
        <v>2070</v>
      </c>
    </row>
    <row r="5665" spans="1:9">
      <c r="D5665"/>
      <c r="E5665" s="48">
        <v>46318</v>
      </c>
      <c r="F5665" t="s">
        <v>2070</v>
      </c>
      <c r="G5665"/>
      <c r="H5665"/>
      <c r="I5665"/>
    </row>
    <row r="5666" spans="1:9">
      <c r="D5666"/>
      <c r="E5666" s="48">
        <v>46319</v>
      </c>
      <c r="F5666" t="s">
        <v>2070</v>
      </c>
      <c r="G5666"/>
      <c r="H5666"/>
      <c r="I5666"/>
    </row>
    <row r="5667" spans="1:9">
      <c r="D5667"/>
      <c r="E5667" s="48">
        <v>46320</v>
      </c>
      <c r="F5667" t="s">
        <v>2070</v>
      </c>
      <c r="G5667"/>
      <c r="H5667"/>
      <c r="I5667"/>
    </row>
    <row r="5668" spans="1:9">
      <c r="D5668"/>
      <c r="E5668" s="48">
        <v>46321</v>
      </c>
      <c r="F5668" t="s">
        <v>2070</v>
      </c>
      <c r="G5668"/>
      <c r="H5668"/>
      <c r="I5668"/>
    </row>
    <row r="5669" spans="1:9">
      <c r="D5669"/>
      <c r="E5669" s="48">
        <v>46322</v>
      </c>
      <c r="F5669" t="s">
        <v>2070</v>
      </c>
      <c r="G5669"/>
      <c r="H5669"/>
      <c r="I5669"/>
    </row>
    <row r="5670" spans="1:9">
      <c r="D5670"/>
      <c r="E5670" s="48">
        <v>46323</v>
      </c>
      <c r="F5670" t="s">
        <v>2070</v>
      </c>
      <c r="G5670"/>
      <c r="H5670"/>
      <c r="I5670"/>
    </row>
    <row r="5671" spans="1:9">
      <c r="D5671"/>
      <c r="E5671" s="48">
        <v>46324</v>
      </c>
      <c r="F5671" t="s">
        <v>2070</v>
      </c>
      <c r="G5671"/>
      <c r="H5671"/>
      <c r="I5671"/>
    </row>
    <row r="5672" spans="1:9">
      <c r="D5672"/>
      <c r="E5672" s="48">
        <v>46325</v>
      </c>
      <c r="F5672" t="s">
        <v>2070</v>
      </c>
      <c r="G5672"/>
      <c r="H5672"/>
      <c r="I5672"/>
    </row>
    <row r="5673" spans="1:9">
      <c r="D5673"/>
      <c r="E5673" s="48">
        <v>46326</v>
      </c>
      <c r="F5673" t="s">
        <v>2070</v>
      </c>
      <c r="G5673"/>
      <c r="H5673"/>
      <c r="I5673"/>
    </row>
    <row r="5674" spans="1:9">
      <c r="A5674" t="s">
        <v>1700</v>
      </c>
      <c r="B5674" t="s">
        <v>2054</v>
      </c>
      <c r="C5674" t="s">
        <v>2055</v>
      </c>
      <c r="D5674"/>
      <c r="E5674" s="48">
        <v>46161</v>
      </c>
      <c r="F5674" t="s">
        <v>2056</v>
      </c>
      <c r="G5674" t="s">
        <v>5137</v>
      </c>
      <c r="H5674"/>
      <c r="I5674"/>
    </row>
    <row r="5675" spans="1:9">
      <c r="A5675" t="s">
        <v>1700</v>
      </c>
      <c r="B5675" t="s">
        <v>2054</v>
      </c>
      <c r="C5675" t="s">
        <v>2055</v>
      </c>
      <c r="D5675"/>
      <c r="E5675" s="48">
        <v>46162</v>
      </c>
      <c r="F5675" t="s">
        <v>2057</v>
      </c>
      <c r="G5675" t="s">
        <v>5346</v>
      </c>
      <c r="H5675"/>
      <c r="I5675"/>
    </row>
    <row r="5676" spans="1:9">
      <c r="A5676" t="s">
        <v>1700</v>
      </c>
      <c r="B5676" t="s">
        <v>2054</v>
      </c>
      <c r="C5676" t="s">
        <v>2055</v>
      </c>
      <c r="D5676"/>
      <c r="E5676" s="48">
        <v>46170</v>
      </c>
      <c r="F5676" t="s">
        <v>2058</v>
      </c>
      <c r="G5676" t="s">
        <v>5226</v>
      </c>
      <c r="H5676"/>
      <c r="I5676"/>
    </row>
    <row r="5677" spans="1:9">
      <c r="A5677" t="s">
        <v>1700</v>
      </c>
      <c r="B5677" t="s">
        <v>2054</v>
      </c>
      <c r="C5677" t="s">
        <v>2055</v>
      </c>
      <c r="D5677"/>
      <c r="E5677" s="48">
        <v>46170</v>
      </c>
      <c r="F5677" t="s">
        <v>2058</v>
      </c>
      <c r="G5677" t="s">
        <v>5227</v>
      </c>
      <c r="H5677"/>
      <c r="I5677"/>
    </row>
    <row r="5678" spans="1:9">
      <c r="A5678" t="s">
        <v>1700</v>
      </c>
      <c r="B5678" t="s">
        <v>2054</v>
      </c>
      <c r="C5678" t="s">
        <v>2055</v>
      </c>
      <c r="D5678"/>
      <c r="E5678" s="48">
        <v>46170</v>
      </c>
      <c r="F5678" t="s">
        <v>2058</v>
      </c>
      <c r="G5678" t="s">
        <v>5228</v>
      </c>
      <c r="H5678"/>
      <c r="I5678"/>
    </row>
    <row r="5679" spans="1:9">
      <c r="A5679" t="s">
        <v>1700</v>
      </c>
      <c r="B5679" t="s">
        <v>2054</v>
      </c>
      <c r="C5679" t="s">
        <v>2055</v>
      </c>
      <c r="D5679"/>
      <c r="E5679" s="48">
        <v>46170</v>
      </c>
      <c r="F5679" t="s">
        <v>2058</v>
      </c>
      <c r="G5679" t="s">
        <v>5229</v>
      </c>
      <c r="H5679"/>
      <c r="I5679"/>
    </row>
    <row r="5680" spans="1:9">
      <c r="A5680" t="s">
        <v>1700</v>
      </c>
      <c r="B5680" t="s">
        <v>2054</v>
      </c>
      <c r="C5680" t="s">
        <v>2055</v>
      </c>
      <c r="D5680"/>
      <c r="E5680" s="48">
        <v>46171</v>
      </c>
      <c r="F5680" t="s">
        <v>2059</v>
      </c>
      <c r="G5680" t="s">
        <v>5347</v>
      </c>
      <c r="H5680"/>
      <c r="I5680"/>
    </row>
    <row r="5681" spans="1:9">
      <c r="A5681" t="s">
        <v>1700</v>
      </c>
      <c r="B5681" t="s">
        <v>2054</v>
      </c>
      <c r="C5681" t="s">
        <v>2055</v>
      </c>
      <c r="D5681"/>
      <c r="E5681" s="48">
        <v>46172</v>
      </c>
      <c r="F5681" t="s">
        <v>2060</v>
      </c>
      <c r="G5681" t="s">
        <v>4687</v>
      </c>
      <c r="H5681"/>
      <c r="I5681"/>
    </row>
    <row r="5682" spans="1:9">
      <c r="A5682" t="s">
        <v>1700</v>
      </c>
      <c r="B5682" t="s">
        <v>2054</v>
      </c>
      <c r="C5682" t="s">
        <v>2055</v>
      </c>
      <c r="D5682"/>
      <c r="E5682" s="48">
        <v>46175</v>
      </c>
      <c r="F5682" t="s">
        <v>2061</v>
      </c>
      <c r="G5682" t="s">
        <v>4607</v>
      </c>
      <c r="H5682"/>
      <c r="I5682"/>
    </row>
    <row r="5683" spans="1:9">
      <c r="A5683" t="s">
        <v>1700</v>
      </c>
      <c r="B5683" t="s">
        <v>2054</v>
      </c>
      <c r="C5683" t="s">
        <v>2055</v>
      </c>
      <c r="D5683"/>
      <c r="E5683" s="48">
        <v>46175</v>
      </c>
      <c r="F5683" t="s">
        <v>2061</v>
      </c>
      <c r="G5683" t="s">
        <v>4608</v>
      </c>
      <c r="H5683"/>
      <c r="I5683"/>
    </row>
    <row r="5684" spans="1:9">
      <c r="A5684" t="s">
        <v>1700</v>
      </c>
      <c r="B5684" t="s">
        <v>2054</v>
      </c>
      <c r="C5684" t="s">
        <v>2055</v>
      </c>
      <c r="D5684"/>
      <c r="E5684" s="48">
        <v>46175</v>
      </c>
      <c r="F5684" t="s">
        <v>2061</v>
      </c>
      <c r="G5684" t="s">
        <v>4609</v>
      </c>
      <c r="H5684"/>
      <c r="I5684"/>
    </row>
    <row r="5685" spans="1:9">
      <c r="A5685" t="s">
        <v>1700</v>
      </c>
      <c r="B5685" t="s">
        <v>2054</v>
      </c>
      <c r="C5685" t="s">
        <v>2055</v>
      </c>
      <c r="D5685"/>
      <c r="E5685" s="48">
        <v>46175</v>
      </c>
      <c r="F5685" t="s">
        <v>2061</v>
      </c>
      <c r="G5685" t="s">
        <v>4610</v>
      </c>
      <c r="H5685"/>
      <c r="I5685"/>
    </row>
    <row r="5686" spans="1:9">
      <c r="A5686" t="s">
        <v>1700</v>
      </c>
      <c r="B5686" t="s">
        <v>2054</v>
      </c>
      <c r="C5686" t="s">
        <v>2055</v>
      </c>
      <c r="D5686"/>
      <c r="E5686" s="48">
        <v>46175</v>
      </c>
      <c r="F5686" t="s">
        <v>2061</v>
      </c>
      <c r="G5686" t="s">
        <v>4611</v>
      </c>
      <c r="H5686"/>
      <c r="I5686"/>
    </row>
    <row r="5687" spans="1:9">
      <c r="A5687" t="s">
        <v>1700</v>
      </c>
      <c r="B5687" t="s">
        <v>2054</v>
      </c>
      <c r="C5687" t="s">
        <v>2055</v>
      </c>
      <c r="D5687"/>
      <c r="E5687" s="48">
        <v>46175</v>
      </c>
      <c r="F5687" t="s">
        <v>2061</v>
      </c>
      <c r="G5687" t="s">
        <v>4612</v>
      </c>
      <c r="H5687"/>
      <c r="I5687"/>
    </row>
    <row r="5688" spans="1:9">
      <c r="A5688" t="s">
        <v>1700</v>
      </c>
      <c r="B5688" t="s">
        <v>2054</v>
      </c>
      <c r="C5688" t="s">
        <v>2055</v>
      </c>
      <c r="D5688"/>
      <c r="E5688" s="48">
        <v>46175</v>
      </c>
      <c r="F5688" t="s">
        <v>2061</v>
      </c>
      <c r="G5688" t="s">
        <v>4613</v>
      </c>
      <c r="H5688"/>
      <c r="I5688"/>
    </row>
    <row r="5689" spans="1:9">
      <c r="A5689" t="s">
        <v>1700</v>
      </c>
      <c r="B5689" t="s">
        <v>2054</v>
      </c>
      <c r="C5689" t="s">
        <v>2055</v>
      </c>
      <c r="D5689"/>
      <c r="E5689" s="48">
        <v>46175</v>
      </c>
      <c r="F5689" t="s">
        <v>2061</v>
      </c>
      <c r="G5689" t="s">
        <v>4614</v>
      </c>
      <c r="H5689"/>
      <c r="I5689"/>
    </row>
    <row r="5690" spans="1:9">
      <c r="A5690" t="s">
        <v>1700</v>
      </c>
      <c r="B5690" t="s">
        <v>2054</v>
      </c>
      <c r="C5690" t="s">
        <v>2055</v>
      </c>
      <c r="D5690"/>
      <c r="E5690" s="48">
        <v>46176</v>
      </c>
      <c r="F5690" t="s">
        <v>2062</v>
      </c>
      <c r="G5690" t="s">
        <v>4653</v>
      </c>
      <c r="H5690"/>
      <c r="I5690"/>
    </row>
    <row r="5691" spans="1:9">
      <c r="A5691" t="s">
        <v>1700</v>
      </c>
      <c r="B5691" t="s">
        <v>2054</v>
      </c>
      <c r="C5691" t="s">
        <v>2055</v>
      </c>
      <c r="D5691"/>
      <c r="E5691" s="48">
        <v>46177</v>
      </c>
      <c r="F5691" t="s">
        <v>2063</v>
      </c>
      <c r="G5691" t="s">
        <v>4659</v>
      </c>
      <c r="H5691"/>
      <c r="I5691"/>
    </row>
    <row r="5692" spans="1:9">
      <c r="A5692" t="s">
        <v>1700</v>
      </c>
      <c r="B5692" t="s">
        <v>2054</v>
      </c>
      <c r="C5692" t="s">
        <v>2055</v>
      </c>
      <c r="D5692"/>
      <c r="E5692" s="48">
        <v>46177</v>
      </c>
      <c r="F5692" t="s">
        <v>2063</v>
      </c>
      <c r="G5692" t="s">
        <v>4660</v>
      </c>
      <c r="H5692"/>
      <c r="I5692"/>
    </row>
    <row r="5693" spans="1:9">
      <c r="A5693" t="s">
        <v>1700</v>
      </c>
      <c r="B5693" t="s">
        <v>2054</v>
      </c>
      <c r="C5693" t="s">
        <v>2055</v>
      </c>
      <c r="D5693"/>
      <c r="E5693" s="48">
        <v>46177</v>
      </c>
      <c r="F5693" t="s">
        <v>2063</v>
      </c>
      <c r="G5693" t="s">
        <v>4661</v>
      </c>
      <c r="H5693"/>
      <c r="I5693"/>
    </row>
    <row r="5694" spans="1:9">
      <c r="A5694" t="s">
        <v>1700</v>
      </c>
      <c r="B5694" t="s">
        <v>2054</v>
      </c>
      <c r="C5694" t="s">
        <v>2055</v>
      </c>
      <c r="D5694"/>
      <c r="E5694" s="48">
        <v>46177</v>
      </c>
      <c r="F5694" t="s">
        <v>2063</v>
      </c>
      <c r="G5694" t="s">
        <v>4662</v>
      </c>
      <c r="H5694"/>
      <c r="I5694"/>
    </row>
    <row r="5695" spans="1:9">
      <c r="A5695" t="s">
        <v>1700</v>
      </c>
      <c r="B5695" t="s">
        <v>2054</v>
      </c>
      <c r="C5695" t="s">
        <v>2055</v>
      </c>
      <c r="D5695"/>
      <c r="E5695" s="48">
        <v>46177</v>
      </c>
      <c r="F5695" t="s">
        <v>2063</v>
      </c>
      <c r="G5695" t="s">
        <v>4663</v>
      </c>
      <c r="H5695"/>
      <c r="I5695"/>
    </row>
    <row r="5696" spans="1:9">
      <c r="A5696" t="s">
        <v>1700</v>
      </c>
      <c r="B5696" t="s">
        <v>2054</v>
      </c>
      <c r="C5696" t="s">
        <v>2055</v>
      </c>
      <c r="D5696"/>
      <c r="E5696" s="48">
        <v>46177</v>
      </c>
      <c r="F5696" t="s">
        <v>2063</v>
      </c>
      <c r="G5696" t="s">
        <v>4664</v>
      </c>
      <c r="H5696"/>
      <c r="I5696"/>
    </row>
    <row r="5697" spans="1:9">
      <c r="A5697" t="s">
        <v>1700</v>
      </c>
      <c r="B5697" t="s">
        <v>2054</v>
      </c>
      <c r="C5697" t="s">
        <v>2055</v>
      </c>
      <c r="D5697"/>
      <c r="E5697" s="48">
        <v>46178</v>
      </c>
      <c r="F5697" t="s">
        <v>2064</v>
      </c>
      <c r="G5697" t="s">
        <v>4727</v>
      </c>
      <c r="H5697"/>
      <c r="I5697"/>
    </row>
    <row r="5698" spans="1:9">
      <c r="A5698" t="s">
        <v>1700</v>
      </c>
      <c r="B5698" t="s">
        <v>2054</v>
      </c>
      <c r="C5698" t="s">
        <v>2055</v>
      </c>
      <c r="D5698"/>
      <c r="E5698" s="48">
        <v>46178</v>
      </c>
      <c r="F5698" t="s">
        <v>2064</v>
      </c>
      <c r="G5698" t="s">
        <v>4728</v>
      </c>
      <c r="H5698"/>
      <c r="I5698"/>
    </row>
    <row r="5699" spans="1:9">
      <c r="A5699" t="s">
        <v>1700</v>
      </c>
      <c r="B5699" t="s">
        <v>2054</v>
      </c>
      <c r="C5699" t="s">
        <v>2055</v>
      </c>
      <c r="D5699"/>
      <c r="E5699" s="48">
        <v>46179</v>
      </c>
      <c r="F5699" t="s">
        <v>2065</v>
      </c>
      <c r="G5699" t="s">
        <v>5009</v>
      </c>
      <c r="H5699"/>
      <c r="I5699"/>
    </row>
    <row r="5700" spans="1:9">
      <c r="A5700" t="s">
        <v>1700</v>
      </c>
      <c r="B5700" t="s">
        <v>2054</v>
      </c>
      <c r="C5700" t="s">
        <v>2055</v>
      </c>
      <c r="D5700"/>
      <c r="E5700" s="48">
        <v>46183</v>
      </c>
      <c r="F5700" t="s">
        <v>2066</v>
      </c>
      <c r="G5700" t="s">
        <v>5234</v>
      </c>
      <c r="H5700"/>
      <c r="I5700"/>
    </row>
    <row r="5701" spans="1:9">
      <c r="A5701" t="s">
        <v>1700</v>
      </c>
      <c r="B5701" t="s">
        <v>2054</v>
      </c>
      <c r="C5701" t="s">
        <v>2055</v>
      </c>
      <c r="D5701"/>
      <c r="E5701" s="48">
        <v>46183</v>
      </c>
      <c r="F5701" t="s">
        <v>2066</v>
      </c>
      <c r="G5701" t="s">
        <v>5235</v>
      </c>
      <c r="H5701"/>
      <c r="I5701"/>
    </row>
    <row r="5702" spans="1:9">
      <c r="A5702" t="s">
        <v>1700</v>
      </c>
      <c r="B5702" t="s">
        <v>2054</v>
      </c>
      <c r="C5702" t="s">
        <v>2055</v>
      </c>
      <c r="D5702"/>
      <c r="E5702" s="48">
        <v>46184</v>
      </c>
      <c r="F5702" t="s">
        <v>2067</v>
      </c>
      <c r="G5702" t="s">
        <v>5348</v>
      </c>
      <c r="H5702"/>
      <c r="I5702"/>
    </row>
    <row r="5703" spans="1:9">
      <c r="A5703" t="s">
        <v>1700</v>
      </c>
      <c r="B5703" t="s">
        <v>2054</v>
      </c>
      <c r="C5703" t="s">
        <v>2055</v>
      </c>
      <c r="D5703"/>
      <c r="E5703" s="48">
        <v>46185</v>
      </c>
      <c r="F5703" t="s">
        <v>2068</v>
      </c>
      <c r="G5703" t="s">
        <v>5034</v>
      </c>
      <c r="H5703"/>
      <c r="I5703"/>
    </row>
    <row r="5704" spans="1:9">
      <c r="A5704" t="s">
        <v>1700</v>
      </c>
      <c r="B5704" t="s">
        <v>2054</v>
      </c>
      <c r="C5704" t="s">
        <v>2055</v>
      </c>
      <c r="D5704"/>
      <c r="E5704" s="48">
        <v>46186</v>
      </c>
      <c r="F5704" t="s">
        <v>2069</v>
      </c>
      <c r="G5704" t="s">
        <v>4390</v>
      </c>
      <c r="H5704"/>
      <c r="I5704"/>
    </row>
    <row r="5705" spans="1:9">
      <c r="A5705" t="s">
        <v>1700</v>
      </c>
      <c r="B5705" t="s">
        <v>2054</v>
      </c>
      <c r="C5705" t="s">
        <v>2055</v>
      </c>
      <c r="D5705"/>
      <c r="E5705" s="48">
        <v>46187</v>
      </c>
      <c r="F5705" t="s">
        <v>2070</v>
      </c>
      <c r="G5705"/>
      <c r="H5705"/>
      <c r="I5705"/>
    </row>
    <row r="5706" spans="1:9">
      <c r="A5706" t="s">
        <v>1700</v>
      </c>
      <c r="B5706" t="s">
        <v>2054</v>
      </c>
      <c r="C5706" t="s">
        <v>2055</v>
      </c>
      <c r="D5706"/>
      <c r="E5706" s="48">
        <v>46189</v>
      </c>
      <c r="F5706" t="s">
        <v>2071</v>
      </c>
      <c r="G5706" t="s">
        <v>4306</v>
      </c>
      <c r="H5706"/>
      <c r="I5706"/>
    </row>
    <row r="5707" spans="1:9">
      <c r="A5707" t="s">
        <v>1700</v>
      </c>
      <c r="B5707" t="s">
        <v>2054</v>
      </c>
      <c r="C5707" t="s">
        <v>2055</v>
      </c>
      <c r="D5707"/>
      <c r="E5707" s="48">
        <v>46190</v>
      </c>
      <c r="F5707" t="s">
        <v>2072</v>
      </c>
      <c r="G5707" t="s">
        <v>4061</v>
      </c>
      <c r="H5707"/>
      <c r="I5707"/>
    </row>
    <row r="5708" spans="1:9">
      <c r="A5708" t="s">
        <v>1700</v>
      </c>
      <c r="B5708" t="s">
        <v>2054</v>
      </c>
      <c r="C5708" t="s">
        <v>2055</v>
      </c>
      <c r="D5708"/>
      <c r="E5708" s="48">
        <v>46191</v>
      </c>
      <c r="F5708" t="s">
        <v>2073</v>
      </c>
      <c r="G5708" t="s">
        <v>3394</v>
      </c>
      <c r="H5708"/>
      <c r="I5708"/>
    </row>
    <row r="5709" spans="1:9">
      <c r="A5709" t="s">
        <v>1700</v>
      </c>
      <c r="B5709" t="s">
        <v>2054</v>
      </c>
      <c r="C5709" t="s">
        <v>2055</v>
      </c>
      <c r="D5709"/>
      <c r="E5709" s="48">
        <v>46191</v>
      </c>
      <c r="F5709" t="s">
        <v>2073</v>
      </c>
      <c r="G5709" t="s">
        <v>3395</v>
      </c>
      <c r="H5709"/>
      <c r="I5709"/>
    </row>
    <row r="5710" spans="1:9">
      <c r="A5710" t="s">
        <v>1700</v>
      </c>
      <c r="B5710" t="s">
        <v>2054</v>
      </c>
      <c r="C5710" t="s">
        <v>2055</v>
      </c>
      <c r="D5710"/>
      <c r="E5710" s="48">
        <v>46191</v>
      </c>
      <c r="F5710" t="s">
        <v>2073</v>
      </c>
      <c r="G5710" t="s">
        <v>3786</v>
      </c>
      <c r="H5710"/>
      <c r="I5710"/>
    </row>
    <row r="5711" spans="1:9">
      <c r="A5711" t="s">
        <v>1700</v>
      </c>
      <c r="B5711" t="s">
        <v>2054</v>
      </c>
      <c r="C5711" t="s">
        <v>2055</v>
      </c>
      <c r="D5711"/>
      <c r="E5711" s="48">
        <v>46191</v>
      </c>
      <c r="F5711" t="s">
        <v>2073</v>
      </c>
      <c r="G5711" t="s">
        <v>3787</v>
      </c>
      <c r="H5711"/>
      <c r="I5711"/>
    </row>
    <row r="5712" spans="1:9">
      <c r="A5712" t="s">
        <v>1700</v>
      </c>
      <c r="B5712" t="s">
        <v>2054</v>
      </c>
      <c r="C5712" t="s">
        <v>2055</v>
      </c>
      <c r="D5712"/>
      <c r="E5712" s="48">
        <v>46191</v>
      </c>
      <c r="F5712" t="s">
        <v>2073</v>
      </c>
      <c r="G5712" t="s">
        <v>3788</v>
      </c>
      <c r="H5712"/>
      <c r="I5712"/>
    </row>
    <row r="5713" spans="1:9">
      <c r="A5713" t="s">
        <v>1700</v>
      </c>
      <c r="B5713" t="s">
        <v>2054</v>
      </c>
      <c r="C5713" t="s">
        <v>2055</v>
      </c>
      <c r="D5713"/>
      <c r="E5713" s="48">
        <v>46191</v>
      </c>
      <c r="F5713" t="s">
        <v>2073</v>
      </c>
      <c r="G5713" t="s">
        <v>3789</v>
      </c>
      <c r="H5713"/>
      <c r="I5713"/>
    </row>
    <row r="5714" spans="1:9">
      <c r="A5714" t="s">
        <v>1700</v>
      </c>
      <c r="B5714" t="s">
        <v>2054</v>
      </c>
      <c r="C5714" t="s">
        <v>2055</v>
      </c>
      <c r="D5714"/>
      <c r="E5714" s="48">
        <v>46192</v>
      </c>
      <c r="F5714" t="s">
        <v>2074</v>
      </c>
      <c r="G5714" t="s">
        <v>3518</v>
      </c>
      <c r="H5714"/>
      <c r="I5714"/>
    </row>
    <row r="5715" spans="1:9">
      <c r="A5715" t="s">
        <v>1700</v>
      </c>
      <c r="B5715" t="s">
        <v>2054</v>
      </c>
      <c r="C5715" t="s">
        <v>2055</v>
      </c>
      <c r="D5715"/>
      <c r="E5715" s="48">
        <v>46192</v>
      </c>
      <c r="F5715" t="s">
        <v>2074</v>
      </c>
      <c r="G5715" t="s">
        <v>3519</v>
      </c>
      <c r="H5715"/>
      <c r="I5715"/>
    </row>
    <row r="5716" spans="1:9">
      <c r="A5716" t="s">
        <v>1700</v>
      </c>
      <c r="B5716" t="s">
        <v>2054</v>
      </c>
      <c r="C5716" t="s">
        <v>2055</v>
      </c>
      <c r="D5716"/>
      <c r="E5716" s="48">
        <v>46192</v>
      </c>
      <c r="F5716" t="s">
        <v>2074</v>
      </c>
      <c r="G5716" t="s">
        <v>3520</v>
      </c>
      <c r="H5716"/>
      <c r="I5716"/>
    </row>
    <row r="5717" spans="1:9">
      <c r="A5717" t="s">
        <v>1700</v>
      </c>
      <c r="B5717" t="s">
        <v>2054</v>
      </c>
      <c r="C5717" t="s">
        <v>2055</v>
      </c>
      <c r="D5717"/>
      <c r="E5717" s="48">
        <v>46192</v>
      </c>
      <c r="F5717" t="s">
        <v>2074</v>
      </c>
      <c r="G5717" t="s">
        <v>3521</v>
      </c>
      <c r="H5717"/>
      <c r="I5717"/>
    </row>
    <row r="5718" spans="1:9">
      <c r="A5718" t="s">
        <v>1700</v>
      </c>
      <c r="B5718" t="s">
        <v>2054</v>
      </c>
      <c r="C5718" t="s">
        <v>2055</v>
      </c>
      <c r="D5718"/>
      <c r="E5718" s="48">
        <v>46192</v>
      </c>
      <c r="F5718" t="s">
        <v>2074</v>
      </c>
      <c r="G5718" t="s">
        <v>3522</v>
      </c>
      <c r="H5718"/>
      <c r="I5718"/>
    </row>
    <row r="5719" spans="1:9">
      <c r="A5719" t="s">
        <v>1700</v>
      </c>
      <c r="B5719" t="s">
        <v>2054</v>
      </c>
      <c r="C5719" t="s">
        <v>2055</v>
      </c>
      <c r="D5719"/>
      <c r="E5719" s="48">
        <v>46192</v>
      </c>
      <c r="F5719" t="s">
        <v>2074</v>
      </c>
      <c r="G5719" t="s">
        <v>3523</v>
      </c>
      <c r="H5719"/>
      <c r="I5719"/>
    </row>
    <row r="5720" spans="1:9">
      <c r="A5720" t="s">
        <v>1700</v>
      </c>
      <c r="B5720" t="s">
        <v>2054</v>
      </c>
      <c r="C5720" t="s">
        <v>2055</v>
      </c>
      <c r="D5720"/>
      <c r="E5720" s="48">
        <v>46192</v>
      </c>
      <c r="F5720" t="s">
        <v>2074</v>
      </c>
      <c r="G5720" t="s">
        <v>3524</v>
      </c>
      <c r="H5720"/>
      <c r="I5720"/>
    </row>
    <row r="5721" spans="1:9">
      <c r="A5721" t="s">
        <v>1700</v>
      </c>
      <c r="B5721" t="s">
        <v>2054</v>
      </c>
      <c r="C5721" t="s">
        <v>2055</v>
      </c>
      <c r="D5721"/>
      <c r="E5721" s="48">
        <v>46192</v>
      </c>
      <c r="F5721" t="s">
        <v>2074</v>
      </c>
      <c r="G5721" t="s">
        <v>3525</v>
      </c>
      <c r="H5721"/>
      <c r="I5721"/>
    </row>
    <row r="5722" spans="1:9">
      <c r="A5722" t="s">
        <v>1700</v>
      </c>
      <c r="B5722" t="s">
        <v>2054</v>
      </c>
      <c r="C5722" t="s">
        <v>2055</v>
      </c>
      <c r="D5722"/>
      <c r="E5722" s="48">
        <v>46192</v>
      </c>
      <c r="F5722" t="s">
        <v>2074</v>
      </c>
      <c r="G5722" t="s">
        <v>3526</v>
      </c>
      <c r="H5722"/>
      <c r="I5722"/>
    </row>
    <row r="5723" spans="1:9">
      <c r="A5723" t="s">
        <v>1700</v>
      </c>
      <c r="B5723" t="s">
        <v>2054</v>
      </c>
      <c r="C5723" t="s">
        <v>2055</v>
      </c>
      <c r="D5723"/>
      <c r="E5723" s="48">
        <v>46193</v>
      </c>
      <c r="F5723" t="s">
        <v>2075</v>
      </c>
      <c r="G5723" t="s">
        <v>4180</v>
      </c>
      <c r="H5723"/>
      <c r="I5723"/>
    </row>
    <row r="5724" spans="1:9">
      <c r="A5724" t="s">
        <v>1700</v>
      </c>
      <c r="B5724" t="s">
        <v>2054</v>
      </c>
      <c r="C5724" t="s">
        <v>2055</v>
      </c>
      <c r="D5724"/>
      <c r="E5724" s="48">
        <v>46193</v>
      </c>
      <c r="F5724" t="s">
        <v>2075</v>
      </c>
      <c r="G5724" t="s">
        <v>4181</v>
      </c>
      <c r="H5724"/>
      <c r="I5724"/>
    </row>
    <row r="5725" spans="1:9">
      <c r="A5725" t="s">
        <v>1700</v>
      </c>
      <c r="B5725" t="s">
        <v>2054</v>
      </c>
      <c r="C5725" t="s">
        <v>2055</v>
      </c>
      <c r="D5725"/>
      <c r="E5725" s="48">
        <v>46193</v>
      </c>
      <c r="F5725" t="s">
        <v>2075</v>
      </c>
      <c r="G5725" t="s">
        <v>4182</v>
      </c>
      <c r="H5725"/>
      <c r="I5725"/>
    </row>
    <row r="5726" spans="1:9">
      <c r="A5726" t="s">
        <v>1700</v>
      </c>
      <c r="B5726" t="s">
        <v>2054</v>
      </c>
      <c r="C5726" t="s">
        <v>2055</v>
      </c>
      <c r="D5726"/>
      <c r="E5726" s="48">
        <v>46193</v>
      </c>
      <c r="F5726" t="s">
        <v>2075</v>
      </c>
      <c r="G5726" t="s">
        <v>4183</v>
      </c>
      <c r="H5726"/>
      <c r="I5726"/>
    </row>
    <row r="5727" spans="1:9">
      <c r="A5727" t="s">
        <v>1700</v>
      </c>
      <c r="B5727" t="s">
        <v>2054</v>
      </c>
      <c r="C5727" t="s">
        <v>2055</v>
      </c>
      <c r="D5727"/>
      <c r="E5727" s="48">
        <v>46193</v>
      </c>
      <c r="F5727" t="s">
        <v>2075</v>
      </c>
      <c r="G5727" t="s">
        <v>4184</v>
      </c>
      <c r="H5727"/>
      <c r="I5727"/>
    </row>
    <row r="5728" spans="1:9">
      <c r="A5728" t="s">
        <v>1700</v>
      </c>
      <c r="B5728" t="s">
        <v>2054</v>
      </c>
      <c r="C5728" t="s">
        <v>2055</v>
      </c>
      <c r="D5728"/>
      <c r="E5728" s="48">
        <v>46193</v>
      </c>
      <c r="F5728" t="s">
        <v>2075</v>
      </c>
      <c r="G5728" t="s">
        <v>4185</v>
      </c>
      <c r="H5728"/>
      <c r="I5728"/>
    </row>
    <row r="5729" spans="1:9">
      <c r="A5729" t="s">
        <v>1700</v>
      </c>
      <c r="B5729" t="s">
        <v>2054</v>
      </c>
      <c r="C5729" t="s">
        <v>2055</v>
      </c>
      <c r="D5729"/>
      <c r="E5729" s="48">
        <v>46194</v>
      </c>
      <c r="F5729" t="s">
        <v>2070</v>
      </c>
      <c r="G5729"/>
      <c r="H5729"/>
      <c r="I5729"/>
    </row>
    <row r="5730" spans="1:9">
      <c r="A5730" t="s">
        <v>1700</v>
      </c>
      <c r="B5730" t="s">
        <v>2054</v>
      </c>
      <c r="C5730" t="s">
        <v>2055</v>
      </c>
      <c r="D5730"/>
      <c r="E5730" s="48">
        <v>46195</v>
      </c>
      <c r="F5730" t="s">
        <v>2070</v>
      </c>
      <c r="G5730"/>
      <c r="H5730"/>
      <c r="I5730"/>
    </row>
    <row r="5731" spans="1:9">
      <c r="A5731" t="s">
        <v>1700</v>
      </c>
      <c r="B5731" t="s">
        <v>2054</v>
      </c>
      <c r="C5731" t="s">
        <v>2055</v>
      </c>
      <c r="D5731"/>
      <c r="E5731" s="48">
        <v>46196</v>
      </c>
      <c r="F5731" t="s">
        <v>2076</v>
      </c>
      <c r="G5731" t="s">
        <v>3531</v>
      </c>
      <c r="H5731"/>
      <c r="I5731"/>
    </row>
    <row r="5732" spans="1:9">
      <c r="A5732" t="s">
        <v>1700</v>
      </c>
      <c r="B5732" t="s">
        <v>2054</v>
      </c>
      <c r="C5732" t="s">
        <v>2055</v>
      </c>
      <c r="D5732"/>
      <c r="E5732" s="48">
        <v>46197</v>
      </c>
      <c r="F5732" t="s">
        <v>2077</v>
      </c>
      <c r="G5732" t="s">
        <v>3790</v>
      </c>
      <c r="H5732"/>
      <c r="I5732"/>
    </row>
    <row r="5733" spans="1:9">
      <c r="A5733" t="s">
        <v>1700</v>
      </c>
      <c r="B5733" t="s">
        <v>2054</v>
      </c>
      <c r="C5733" t="s">
        <v>2055</v>
      </c>
      <c r="D5733"/>
      <c r="E5733" s="48">
        <v>46198</v>
      </c>
      <c r="F5733" t="s">
        <v>2078</v>
      </c>
      <c r="G5733" t="s">
        <v>4313</v>
      </c>
      <c r="H5733"/>
      <c r="I5733"/>
    </row>
    <row r="5734" spans="1:9">
      <c r="A5734" t="s">
        <v>1700</v>
      </c>
      <c r="B5734" t="s">
        <v>2054</v>
      </c>
      <c r="C5734" t="s">
        <v>2055</v>
      </c>
      <c r="D5734"/>
      <c r="E5734" s="48">
        <v>46199</v>
      </c>
      <c r="F5734" t="s">
        <v>2079</v>
      </c>
      <c r="G5734" t="s">
        <v>4074</v>
      </c>
      <c r="H5734"/>
      <c r="I5734"/>
    </row>
    <row r="5735" spans="1:9">
      <c r="A5735" t="s">
        <v>1700</v>
      </c>
      <c r="B5735" t="s">
        <v>2054</v>
      </c>
      <c r="C5735" t="s">
        <v>2055</v>
      </c>
      <c r="D5735"/>
      <c r="E5735" s="48">
        <v>46201</v>
      </c>
      <c r="F5735" t="s">
        <v>2070</v>
      </c>
      <c r="G5735"/>
      <c r="H5735"/>
      <c r="I5735"/>
    </row>
    <row r="5736" spans="1:9">
      <c r="A5736" t="s">
        <v>1700</v>
      </c>
      <c r="B5736" t="s">
        <v>2054</v>
      </c>
      <c r="C5736" t="s">
        <v>2055</v>
      </c>
      <c r="D5736"/>
      <c r="E5736" s="48">
        <v>46203</v>
      </c>
      <c r="F5736" t="s">
        <v>2080</v>
      </c>
      <c r="G5736" t="s">
        <v>5037</v>
      </c>
      <c r="H5736"/>
      <c r="I5736"/>
    </row>
    <row r="5737" spans="1:9">
      <c r="A5737" t="s">
        <v>1700</v>
      </c>
      <c r="B5737" t="s">
        <v>2054</v>
      </c>
      <c r="C5737" t="s">
        <v>2055</v>
      </c>
      <c r="D5737"/>
      <c r="E5737" s="48">
        <v>46204</v>
      </c>
      <c r="F5737" t="s">
        <v>2081</v>
      </c>
      <c r="G5737" t="s">
        <v>4592</v>
      </c>
      <c r="H5737"/>
      <c r="I5737"/>
    </row>
    <row r="5738" spans="1:9">
      <c r="A5738" t="s">
        <v>1700</v>
      </c>
      <c r="B5738" t="s">
        <v>2054</v>
      </c>
      <c r="C5738" t="s">
        <v>2055</v>
      </c>
      <c r="D5738"/>
      <c r="E5738" s="48">
        <v>46204</v>
      </c>
      <c r="F5738" t="s">
        <v>2081</v>
      </c>
      <c r="G5738" t="s">
        <v>4593</v>
      </c>
      <c r="H5738"/>
      <c r="I5738"/>
    </row>
    <row r="5739" spans="1:9">
      <c r="A5739" t="s">
        <v>1700</v>
      </c>
      <c r="B5739" t="s">
        <v>2054</v>
      </c>
      <c r="C5739" t="s">
        <v>2055</v>
      </c>
      <c r="D5739"/>
      <c r="E5739" s="48">
        <v>46205</v>
      </c>
      <c r="F5739" t="s">
        <v>2082</v>
      </c>
      <c r="G5739" t="s">
        <v>3401</v>
      </c>
      <c r="H5739"/>
      <c r="I5739"/>
    </row>
    <row r="5740" spans="1:9">
      <c r="A5740" t="s">
        <v>1700</v>
      </c>
      <c r="B5740" t="s">
        <v>2054</v>
      </c>
      <c r="C5740" t="s">
        <v>2055</v>
      </c>
      <c r="D5740"/>
      <c r="E5740" s="48">
        <v>46206</v>
      </c>
      <c r="F5740" t="s">
        <v>2083</v>
      </c>
      <c r="G5740" t="s">
        <v>4203</v>
      </c>
      <c r="H5740"/>
      <c r="I5740"/>
    </row>
    <row r="5741" spans="1:9">
      <c r="A5741" t="s">
        <v>1700</v>
      </c>
      <c r="B5741" t="s">
        <v>2054</v>
      </c>
      <c r="C5741" t="s">
        <v>2055</v>
      </c>
      <c r="D5741"/>
      <c r="E5741" s="48">
        <v>46206</v>
      </c>
      <c r="F5741" t="s">
        <v>2083</v>
      </c>
      <c r="G5741" t="s">
        <v>4204</v>
      </c>
      <c r="H5741"/>
      <c r="I5741"/>
    </row>
    <row r="5742" spans="1:9">
      <c r="A5742" t="s">
        <v>1700</v>
      </c>
      <c r="B5742" t="s">
        <v>2054</v>
      </c>
      <c r="C5742" t="s">
        <v>2055</v>
      </c>
      <c r="D5742"/>
      <c r="E5742" s="48">
        <v>46206</v>
      </c>
      <c r="F5742" t="s">
        <v>2083</v>
      </c>
      <c r="G5742" t="s">
        <v>4205</v>
      </c>
      <c r="H5742"/>
      <c r="I5742"/>
    </row>
    <row r="5743" spans="1:9">
      <c r="A5743" t="s">
        <v>1700</v>
      </c>
      <c r="B5743" t="s">
        <v>2054</v>
      </c>
      <c r="C5743" t="s">
        <v>2055</v>
      </c>
      <c r="D5743"/>
      <c r="E5743" s="48">
        <v>46207</v>
      </c>
      <c r="F5743" t="s">
        <v>2084</v>
      </c>
      <c r="G5743" t="s">
        <v>3553</v>
      </c>
      <c r="H5743"/>
      <c r="I5743"/>
    </row>
    <row r="5744" spans="1:9">
      <c r="A5744" t="s">
        <v>1700</v>
      </c>
      <c r="B5744" t="s">
        <v>2054</v>
      </c>
      <c r="C5744" t="s">
        <v>2055</v>
      </c>
      <c r="D5744"/>
      <c r="E5744" s="48">
        <v>46208</v>
      </c>
      <c r="F5744" t="s">
        <v>2070</v>
      </c>
      <c r="G5744"/>
      <c r="H5744"/>
      <c r="I5744"/>
    </row>
    <row r="5745" spans="1:9">
      <c r="A5745" t="s">
        <v>1700</v>
      </c>
      <c r="B5745" t="s">
        <v>2054</v>
      </c>
      <c r="C5745" t="s">
        <v>2055</v>
      </c>
      <c r="D5745"/>
      <c r="E5745" s="48">
        <v>46210</v>
      </c>
      <c r="F5745" t="s">
        <v>2085</v>
      </c>
      <c r="G5745" t="s">
        <v>3806</v>
      </c>
      <c r="H5745"/>
      <c r="I5745"/>
    </row>
    <row r="5746" spans="1:9">
      <c r="A5746" t="s">
        <v>1700</v>
      </c>
      <c r="B5746" t="s">
        <v>2054</v>
      </c>
      <c r="C5746" t="s">
        <v>2055</v>
      </c>
      <c r="D5746"/>
      <c r="E5746" s="48">
        <v>46210</v>
      </c>
      <c r="F5746" t="s">
        <v>2085</v>
      </c>
      <c r="G5746" t="s">
        <v>3807</v>
      </c>
      <c r="H5746"/>
      <c r="I5746"/>
    </row>
    <row r="5747" spans="1:9">
      <c r="A5747" t="s">
        <v>1700</v>
      </c>
      <c r="B5747" t="s">
        <v>2054</v>
      </c>
      <c r="C5747" t="s">
        <v>2055</v>
      </c>
      <c r="D5747"/>
      <c r="E5747" s="48">
        <v>46210</v>
      </c>
      <c r="F5747" t="s">
        <v>2085</v>
      </c>
      <c r="G5747" t="s">
        <v>3808</v>
      </c>
      <c r="H5747"/>
      <c r="I5747"/>
    </row>
    <row r="5748" spans="1:9">
      <c r="A5748" t="s">
        <v>1700</v>
      </c>
      <c r="B5748" t="s">
        <v>2054</v>
      </c>
      <c r="C5748" t="s">
        <v>2055</v>
      </c>
      <c r="D5748"/>
      <c r="E5748" s="48">
        <v>46210</v>
      </c>
      <c r="F5748" t="s">
        <v>2085</v>
      </c>
      <c r="G5748" t="s">
        <v>3809</v>
      </c>
      <c r="H5748"/>
      <c r="I5748"/>
    </row>
    <row r="5749" spans="1:9">
      <c r="A5749" t="s">
        <v>1700</v>
      </c>
      <c r="B5749" t="s">
        <v>2054</v>
      </c>
      <c r="C5749" t="s">
        <v>2055</v>
      </c>
      <c r="D5749"/>
      <c r="E5749" s="48">
        <v>46211</v>
      </c>
      <c r="F5749" t="s">
        <v>2086</v>
      </c>
      <c r="G5749" t="s">
        <v>3555</v>
      </c>
      <c r="H5749"/>
      <c r="I5749"/>
    </row>
    <row r="5750" spans="1:9">
      <c r="A5750" t="s">
        <v>1700</v>
      </c>
      <c r="B5750" t="s">
        <v>2054</v>
      </c>
      <c r="C5750" t="s">
        <v>2055</v>
      </c>
      <c r="D5750"/>
      <c r="E5750" s="48">
        <v>46211</v>
      </c>
      <c r="F5750" t="s">
        <v>2086</v>
      </c>
      <c r="G5750" t="s">
        <v>3556</v>
      </c>
      <c r="H5750"/>
      <c r="I5750"/>
    </row>
    <row r="5751" spans="1:9">
      <c r="A5751" t="s">
        <v>1700</v>
      </c>
      <c r="B5751" t="s">
        <v>2054</v>
      </c>
      <c r="C5751" t="s">
        <v>2055</v>
      </c>
      <c r="D5751"/>
      <c r="E5751" s="48">
        <v>46211</v>
      </c>
      <c r="F5751" t="s">
        <v>2086</v>
      </c>
      <c r="G5751" t="s">
        <v>3557</v>
      </c>
      <c r="H5751"/>
      <c r="I5751"/>
    </row>
    <row r="5752" spans="1:9">
      <c r="A5752" t="s">
        <v>1700</v>
      </c>
      <c r="B5752" t="s">
        <v>2054</v>
      </c>
      <c r="C5752" t="s">
        <v>2055</v>
      </c>
      <c r="D5752"/>
      <c r="E5752" s="48">
        <v>46211</v>
      </c>
      <c r="F5752" t="s">
        <v>2086</v>
      </c>
      <c r="G5752" t="s">
        <v>3558</v>
      </c>
      <c r="H5752"/>
      <c r="I5752"/>
    </row>
    <row r="5753" spans="1:9">
      <c r="A5753" t="s">
        <v>1700</v>
      </c>
      <c r="B5753" t="s">
        <v>2054</v>
      </c>
      <c r="C5753" t="s">
        <v>2055</v>
      </c>
      <c r="D5753"/>
      <c r="E5753" s="48">
        <v>46211</v>
      </c>
      <c r="F5753" t="s">
        <v>2086</v>
      </c>
      <c r="G5753" t="s">
        <v>3649</v>
      </c>
      <c r="H5753"/>
      <c r="I5753"/>
    </row>
    <row r="5754" spans="1:9">
      <c r="A5754" t="s">
        <v>1700</v>
      </c>
      <c r="B5754" t="s">
        <v>2054</v>
      </c>
      <c r="C5754" t="s">
        <v>2055</v>
      </c>
      <c r="D5754"/>
      <c r="E5754" s="48">
        <v>46211</v>
      </c>
      <c r="F5754" t="s">
        <v>2086</v>
      </c>
      <c r="G5754" t="s">
        <v>3559</v>
      </c>
      <c r="H5754"/>
      <c r="I5754"/>
    </row>
    <row r="5755" spans="1:9">
      <c r="A5755" t="s">
        <v>1700</v>
      </c>
      <c r="B5755" t="s">
        <v>2054</v>
      </c>
      <c r="C5755" t="s">
        <v>2055</v>
      </c>
      <c r="D5755"/>
      <c r="E5755" s="48">
        <v>46211</v>
      </c>
      <c r="F5755" t="s">
        <v>2086</v>
      </c>
      <c r="G5755" t="s">
        <v>3560</v>
      </c>
      <c r="H5755"/>
      <c r="I5755"/>
    </row>
    <row r="5756" spans="1:9">
      <c r="A5756" t="s">
        <v>1700</v>
      </c>
      <c r="B5756" t="s">
        <v>2054</v>
      </c>
      <c r="C5756" t="s">
        <v>2055</v>
      </c>
      <c r="D5756"/>
      <c r="E5756" s="48">
        <v>46211</v>
      </c>
      <c r="F5756" t="s">
        <v>2086</v>
      </c>
      <c r="G5756" t="s">
        <v>3561</v>
      </c>
      <c r="H5756"/>
      <c r="I5756"/>
    </row>
    <row r="5757" spans="1:9">
      <c r="A5757" t="s">
        <v>1700</v>
      </c>
      <c r="B5757" t="s">
        <v>2054</v>
      </c>
      <c r="C5757" t="s">
        <v>2055</v>
      </c>
      <c r="D5757"/>
      <c r="E5757" s="48">
        <v>46211</v>
      </c>
      <c r="F5757" t="s">
        <v>2086</v>
      </c>
      <c r="G5757" t="s">
        <v>3562</v>
      </c>
      <c r="H5757"/>
      <c r="I5757"/>
    </row>
    <row r="5758" spans="1:9">
      <c r="A5758" t="s">
        <v>1700</v>
      </c>
      <c r="B5758" t="s">
        <v>2054</v>
      </c>
      <c r="C5758" t="s">
        <v>2055</v>
      </c>
      <c r="D5758"/>
      <c r="E5758" s="48">
        <v>46212</v>
      </c>
      <c r="F5758" t="s">
        <v>2087</v>
      </c>
      <c r="G5758" t="s">
        <v>3949</v>
      </c>
      <c r="H5758"/>
      <c r="I5758"/>
    </row>
    <row r="5759" spans="1:9">
      <c r="A5759" t="s">
        <v>1700</v>
      </c>
      <c r="B5759" t="s">
        <v>2054</v>
      </c>
      <c r="C5759" t="s">
        <v>2055</v>
      </c>
      <c r="D5759"/>
      <c r="E5759" s="48">
        <v>46212</v>
      </c>
      <c r="F5759" t="s">
        <v>2087</v>
      </c>
      <c r="G5759" t="s">
        <v>3950</v>
      </c>
      <c r="H5759"/>
      <c r="I5759"/>
    </row>
    <row r="5760" spans="1:9">
      <c r="A5760" t="s">
        <v>1700</v>
      </c>
      <c r="B5760" t="s">
        <v>2054</v>
      </c>
      <c r="C5760" t="s">
        <v>2055</v>
      </c>
      <c r="D5760"/>
      <c r="E5760" s="48">
        <v>46213</v>
      </c>
      <c r="F5760" t="s">
        <v>2088</v>
      </c>
      <c r="G5760" t="s">
        <v>3700</v>
      </c>
      <c r="H5760"/>
      <c r="I5760"/>
    </row>
    <row r="5761" spans="1:9">
      <c r="A5761" t="s">
        <v>1700</v>
      </c>
      <c r="B5761" t="s">
        <v>2054</v>
      </c>
      <c r="C5761" t="s">
        <v>2055</v>
      </c>
      <c r="D5761"/>
      <c r="E5761" s="48">
        <v>46215</v>
      </c>
      <c r="F5761" t="s">
        <v>2070</v>
      </c>
      <c r="G5761"/>
      <c r="H5761"/>
      <c r="I5761"/>
    </row>
    <row r="5762" spans="1:9">
      <c r="A5762" t="s">
        <v>1700</v>
      </c>
      <c r="B5762" t="s">
        <v>2054</v>
      </c>
      <c r="C5762" t="s">
        <v>2055</v>
      </c>
      <c r="D5762"/>
      <c r="E5762" s="48">
        <v>46217</v>
      </c>
      <c r="F5762" t="s">
        <v>2089</v>
      </c>
      <c r="G5762" t="s">
        <v>4325</v>
      </c>
      <c r="H5762"/>
      <c r="I5762"/>
    </row>
    <row r="5763" spans="1:9">
      <c r="A5763" t="s">
        <v>1700</v>
      </c>
      <c r="B5763" t="s">
        <v>2054</v>
      </c>
      <c r="C5763" t="s">
        <v>2055</v>
      </c>
      <c r="D5763"/>
      <c r="E5763" s="48">
        <v>46218</v>
      </c>
      <c r="F5763" t="s">
        <v>2090</v>
      </c>
      <c r="G5763" t="s">
        <v>4219</v>
      </c>
      <c r="H5763"/>
      <c r="I5763"/>
    </row>
    <row r="5764" spans="1:9">
      <c r="A5764" t="s">
        <v>1700</v>
      </c>
      <c r="B5764" t="s">
        <v>2054</v>
      </c>
      <c r="C5764" t="s">
        <v>2055</v>
      </c>
      <c r="D5764"/>
      <c r="E5764" s="48">
        <v>46219</v>
      </c>
      <c r="F5764" t="s">
        <v>2091</v>
      </c>
      <c r="G5764" t="s">
        <v>4220</v>
      </c>
      <c r="H5764"/>
      <c r="I5764"/>
    </row>
    <row r="5765" spans="1:9">
      <c r="A5765" t="s">
        <v>1700</v>
      </c>
      <c r="B5765" t="s">
        <v>2054</v>
      </c>
      <c r="C5765" t="s">
        <v>2055</v>
      </c>
      <c r="D5765"/>
      <c r="E5765" s="48">
        <v>46220</v>
      </c>
      <c r="F5765" t="s">
        <v>2092</v>
      </c>
      <c r="G5765" t="s">
        <v>5162</v>
      </c>
      <c r="H5765"/>
      <c r="I5765"/>
    </row>
    <row r="5766" spans="1:9">
      <c r="A5766" t="s">
        <v>1700</v>
      </c>
      <c r="B5766" t="s">
        <v>2054</v>
      </c>
      <c r="C5766" t="s">
        <v>2055</v>
      </c>
      <c r="D5766"/>
      <c r="E5766" s="48">
        <v>46222</v>
      </c>
      <c r="F5766" t="s">
        <v>2070</v>
      </c>
      <c r="G5766"/>
      <c r="H5766"/>
      <c r="I5766"/>
    </row>
    <row r="5767" spans="1:9">
      <c r="A5767" t="s">
        <v>1700</v>
      </c>
      <c r="B5767" t="s">
        <v>2054</v>
      </c>
      <c r="C5767" t="s">
        <v>2055</v>
      </c>
      <c r="D5767"/>
      <c r="E5767" s="48">
        <v>46226</v>
      </c>
      <c r="F5767" t="s">
        <v>2093</v>
      </c>
      <c r="G5767" t="s">
        <v>3415</v>
      </c>
      <c r="H5767"/>
      <c r="I5767"/>
    </row>
    <row r="5768" spans="1:9">
      <c r="A5768" t="s">
        <v>1700</v>
      </c>
      <c r="B5768" t="s">
        <v>2054</v>
      </c>
      <c r="C5768" t="s">
        <v>2055</v>
      </c>
      <c r="D5768"/>
      <c r="E5768" s="48">
        <v>46227</v>
      </c>
      <c r="F5768" t="s">
        <v>2094</v>
      </c>
      <c r="G5768" t="s">
        <v>5051</v>
      </c>
      <c r="H5768"/>
      <c r="I5768"/>
    </row>
    <row r="5769" spans="1:9">
      <c r="A5769" t="s">
        <v>1700</v>
      </c>
      <c r="B5769" t="s">
        <v>2054</v>
      </c>
      <c r="C5769" t="s">
        <v>2055</v>
      </c>
      <c r="D5769"/>
      <c r="E5769" s="48">
        <v>46228</v>
      </c>
      <c r="F5769" t="s">
        <v>2095</v>
      </c>
      <c r="G5769" t="s">
        <v>4228</v>
      </c>
      <c r="H5769"/>
      <c r="I5769"/>
    </row>
    <row r="5770" spans="1:9">
      <c r="A5770" t="s">
        <v>1700</v>
      </c>
      <c r="B5770" t="s">
        <v>2054</v>
      </c>
      <c r="C5770" t="s">
        <v>2055</v>
      </c>
      <c r="D5770"/>
      <c r="E5770" s="48">
        <v>46229</v>
      </c>
      <c r="F5770" t="s">
        <v>2070</v>
      </c>
      <c r="G5770"/>
      <c r="H5770"/>
      <c r="I5770"/>
    </row>
    <row r="5771" spans="1:9">
      <c r="A5771" t="s">
        <v>1700</v>
      </c>
      <c r="B5771" t="s">
        <v>2054</v>
      </c>
      <c r="C5771" t="s">
        <v>2055</v>
      </c>
      <c r="D5771"/>
      <c r="E5771" s="48">
        <v>46231</v>
      </c>
      <c r="F5771" t="s">
        <v>2096</v>
      </c>
      <c r="G5771" t="s">
        <v>4239</v>
      </c>
      <c r="H5771"/>
      <c r="I5771"/>
    </row>
    <row r="5772" spans="1:9">
      <c r="A5772" t="s">
        <v>1700</v>
      </c>
      <c r="B5772" t="s">
        <v>2054</v>
      </c>
      <c r="C5772" t="s">
        <v>2055</v>
      </c>
      <c r="D5772"/>
      <c r="E5772" s="48">
        <v>46232</v>
      </c>
      <c r="F5772" t="s">
        <v>2097</v>
      </c>
      <c r="G5772" t="s">
        <v>3979</v>
      </c>
      <c r="H5772"/>
      <c r="I5772"/>
    </row>
    <row r="5773" spans="1:9">
      <c r="A5773" t="s">
        <v>1700</v>
      </c>
      <c r="B5773" t="s">
        <v>2054</v>
      </c>
      <c r="C5773" t="s">
        <v>2055</v>
      </c>
      <c r="D5773"/>
      <c r="E5773" s="48">
        <v>46235</v>
      </c>
      <c r="F5773" t="s">
        <v>2099</v>
      </c>
      <c r="G5773" t="s">
        <v>4243</v>
      </c>
      <c r="H5773"/>
      <c r="I5773"/>
    </row>
    <row r="5774" spans="1:9">
      <c r="A5774" t="s">
        <v>1700</v>
      </c>
      <c r="B5774" t="s">
        <v>2054</v>
      </c>
      <c r="C5774" t="s">
        <v>2055</v>
      </c>
      <c r="D5774"/>
      <c r="E5774" s="48">
        <v>46239</v>
      </c>
      <c r="F5774" t="s">
        <v>2100</v>
      </c>
      <c r="G5774" t="s">
        <v>3595</v>
      </c>
      <c r="H5774"/>
      <c r="I5774"/>
    </row>
    <row r="5775" spans="1:9">
      <c r="A5775" t="s">
        <v>1700</v>
      </c>
      <c r="B5775" t="s">
        <v>2054</v>
      </c>
      <c r="C5775" t="s">
        <v>2055</v>
      </c>
      <c r="D5775"/>
      <c r="E5775" s="48">
        <v>46240</v>
      </c>
      <c r="F5775" t="s">
        <v>2101</v>
      </c>
      <c r="G5775" t="s">
        <v>4255</v>
      </c>
      <c r="H5775"/>
      <c r="I5775"/>
    </row>
    <row r="5776" spans="1:9">
      <c r="A5776" t="s">
        <v>1700</v>
      </c>
      <c r="B5776" t="s">
        <v>2054</v>
      </c>
      <c r="C5776" t="s">
        <v>2055</v>
      </c>
      <c r="D5776"/>
      <c r="E5776" s="48">
        <v>46241</v>
      </c>
      <c r="F5776" t="s">
        <v>2102</v>
      </c>
      <c r="G5776" t="s">
        <v>3845</v>
      </c>
      <c r="H5776"/>
      <c r="I5776"/>
    </row>
    <row r="5777" spans="1:9">
      <c r="A5777" t="s">
        <v>1700</v>
      </c>
      <c r="B5777" t="s">
        <v>2054</v>
      </c>
      <c r="C5777" t="s">
        <v>2055</v>
      </c>
      <c r="D5777"/>
      <c r="E5777" s="48">
        <v>46242</v>
      </c>
      <c r="F5777" t="s">
        <v>2103</v>
      </c>
      <c r="G5777" t="s">
        <v>3987</v>
      </c>
      <c r="H5777"/>
      <c r="I5777"/>
    </row>
    <row r="5778" spans="1:9">
      <c r="A5778" t="s">
        <v>1700</v>
      </c>
      <c r="B5778" t="s">
        <v>2054</v>
      </c>
      <c r="C5778" t="s">
        <v>2055</v>
      </c>
      <c r="D5778"/>
      <c r="E5778" s="48">
        <v>46245</v>
      </c>
      <c r="F5778" t="s">
        <v>2104</v>
      </c>
      <c r="G5778" t="s">
        <v>3851</v>
      </c>
      <c r="H5778"/>
      <c r="I5778"/>
    </row>
    <row r="5779" spans="1:9">
      <c r="A5779" t="s">
        <v>1700</v>
      </c>
      <c r="B5779" t="s">
        <v>2054</v>
      </c>
      <c r="C5779" t="s">
        <v>2055</v>
      </c>
      <c r="D5779"/>
      <c r="E5779" s="48">
        <v>46245</v>
      </c>
      <c r="F5779" t="s">
        <v>2104</v>
      </c>
      <c r="G5779" t="s">
        <v>3852</v>
      </c>
      <c r="H5779"/>
      <c r="I5779"/>
    </row>
    <row r="5780" spans="1:9">
      <c r="A5780" t="s">
        <v>1700</v>
      </c>
      <c r="B5780" t="s">
        <v>2054</v>
      </c>
      <c r="C5780" t="s">
        <v>2055</v>
      </c>
      <c r="D5780"/>
      <c r="E5780" s="48">
        <v>46245</v>
      </c>
      <c r="F5780" t="s">
        <v>2104</v>
      </c>
      <c r="G5780" t="s">
        <v>3853</v>
      </c>
      <c r="H5780"/>
      <c r="I5780"/>
    </row>
    <row r="5781" spans="1:9">
      <c r="A5781" t="s">
        <v>1700</v>
      </c>
      <c r="B5781" t="s">
        <v>2054</v>
      </c>
      <c r="C5781" t="s">
        <v>2055</v>
      </c>
      <c r="D5781"/>
      <c r="E5781" s="48">
        <v>46245</v>
      </c>
      <c r="F5781" t="s">
        <v>2104</v>
      </c>
      <c r="G5781" t="s">
        <v>3854</v>
      </c>
      <c r="H5781"/>
      <c r="I5781"/>
    </row>
    <row r="5782" spans="1:9">
      <c r="A5782" t="s">
        <v>1700</v>
      </c>
      <c r="B5782" t="s">
        <v>2054</v>
      </c>
      <c r="C5782" t="s">
        <v>2055</v>
      </c>
      <c r="D5782"/>
      <c r="E5782" s="48">
        <v>46245</v>
      </c>
      <c r="F5782" t="s">
        <v>2104</v>
      </c>
      <c r="G5782" t="s">
        <v>3855</v>
      </c>
      <c r="H5782"/>
      <c r="I5782"/>
    </row>
    <row r="5783" spans="1:9">
      <c r="A5783" t="s">
        <v>1700</v>
      </c>
      <c r="B5783" t="s">
        <v>2054</v>
      </c>
      <c r="C5783" t="s">
        <v>2055</v>
      </c>
      <c r="D5783"/>
      <c r="E5783" s="48">
        <v>46245</v>
      </c>
      <c r="F5783" t="s">
        <v>2104</v>
      </c>
      <c r="G5783" t="s">
        <v>3856</v>
      </c>
      <c r="H5783"/>
      <c r="I5783"/>
    </row>
    <row r="5784" spans="1:9">
      <c r="A5784" t="s">
        <v>1700</v>
      </c>
      <c r="B5784" t="s">
        <v>2054</v>
      </c>
      <c r="C5784" t="s">
        <v>2055</v>
      </c>
      <c r="D5784"/>
      <c r="E5784" s="48">
        <v>46245</v>
      </c>
      <c r="F5784" t="s">
        <v>2104</v>
      </c>
      <c r="G5784" t="s">
        <v>3857</v>
      </c>
      <c r="H5784"/>
      <c r="I5784"/>
    </row>
    <row r="5785" spans="1:9">
      <c r="A5785" t="s">
        <v>1700</v>
      </c>
      <c r="B5785" t="s">
        <v>2054</v>
      </c>
      <c r="C5785" t="s">
        <v>2055</v>
      </c>
      <c r="D5785"/>
      <c r="E5785" s="48">
        <v>46245</v>
      </c>
      <c r="F5785" t="s">
        <v>2104</v>
      </c>
      <c r="G5785" t="s">
        <v>3858</v>
      </c>
      <c r="H5785"/>
      <c r="I5785"/>
    </row>
    <row r="5786" spans="1:9">
      <c r="A5786" t="s">
        <v>1700</v>
      </c>
      <c r="B5786" t="s">
        <v>2054</v>
      </c>
      <c r="C5786" t="s">
        <v>2055</v>
      </c>
      <c r="D5786"/>
      <c r="E5786" s="48">
        <v>46245</v>
      </c>
      <c r="F5786" t="s">
        <v>2104</v>
      </c>
      <c r="G5786" t="s">
        <v>3859</v>
      </c>
      <c r="H5786"/>
      <c r="I5786"/>
    </row>
    <row r="5787" spans="1:9">
      <c r="A5787" t="s">
        <v>1700</v>
      </c>
      <c r="B5787" t="s">
        <v>2054</v>
      </c>
      <c r="C5787" t="s">
        <v>2055</v>
      </c>
      <c r="D5787"/>
      <c r="E5787" s="48">
        <v>46245</v>
      </c>
      <c r="F5787" t="s">
        <v>2104</v>
      </c>
      <c r="G5787" t="s">
        <v>3860</v>
      </c>
      <c r="H5787"/>
      <c r="I5787"/>
    </row>
    <row r="5788" spans="1:9">
      <c r="A5788" t="s">
        <v>1700</v>
      </c>
      <c r="B5788" t="s">
        <v>2054</v>
      </c>
      <c r="C5788" t="s">
        <v>2055</v>
      </c>
      <c r="D5788"/>
      <c r="E5788" s="48">
        <v>46245</v>
      </c>
      <c r="F5788" t="s">
        <v>2104</v>
      </c>
      <c r="G5788" t="s">
        <v>3861</v>
      </c>
      <c r="H5788"/>
      <c r="I5788"/>
    </row>
    <row r="5789" spans="1:9">
      <c r="A5789" t="s">
        <v>1700</v>
      </c>
      <c r="B5789" t="s">
        <v>2054</v>
      </c>
      <c r="C5789" t="s">
        <v>2055</v>
      </c>
      <c r="D5789"/>
      <c r="E5789" s="48">
        <v>46245</v>
      </c>
      <c r="F5789" t="s">
        <v>2104</v>
      </c>
      <c r="G5789" t="s">
        <v>3862</v>
      </c>
      <c r="H5789"/>
      <c r="I5789"/>
    </row>
    <row r="5790" spans="1:9">
      <c r="A5790" t="s">
        <v>1700</v>
      </c>
      <c r="B5790" t="s">
        <v>2054</v>
      </c>
      <c r="C5790" t="s">
        <v>2055</v>
      </c>
      <c r="D5790"/>
      <c r="E5790" s="48">
        <v>46245</v>
      </c>
      <c r="F5790" t="s">
        <v>2104</v>
      </c>
      <c r="G5790" t="s">
        <v>3863</v>
      </c>
      <c r="H5790"/>
      <c r="I5790"/>
    </row>
    <row r="5791" spans="1:9">
      <c r="A5791" t="s">
        <v>1700</v>
      </c>
      <c r="B5791" t="s">
        <v>2054</v>
      </c>
      <c r="C5791" t="s">
        <v>2055</v>
      </c>
      <c r="D5791"/>
      <c r="E5791" s="48">
        <v>46246</v>
      </c>
      <c r="F5791" t="s">
        <v>2105</v>
      </c>
      <c r="G5791" t="s">
        <v>4438</v>
      </c>
      <c r="H5791"/>
      <c r="I5791"/>
    </row>
    <row r="5792" spans="1:9">
      <c r="A5792" t="s">
        <v>1700</v>
      </c>
      <c r="B5792" t="s">
        <v>2054</v>
      </c>
      <c r="C5792" t="s">
        <v>2055</v>
      </c>
      <c r="D5792"/>
      <c r="E5792" s="48">
        <v>46246</v>
      </c>
      <c r="F5792" t="s">
        <v>2105</v>
      </c>
      <c r="G5792" t="s">
        <v>4439</v>
      </c>
      <c r="H5792"/>
      <c r="I5792"/>
    </row>
    <row r="5793" spans="1:9">
      <c r="A5793" t="s">
        <v>1700</v>
      </c>
      <c r="B5793" t="s">
        <v>2054</v>
      </c>
      <c r="C5793" t="s">
        <v>2055</v>
      </c>
      <c r="D5793"/>
      <c r="E5793" s="48">
        <v>46247</v>
      </c>
      <c r="F5793" t="s">
        <v>2106</v>
      </c>
      <c r="G5793" t="s">
        <v>3873</v>
      </c>
      <c r="H5793"/>
      <c r="I5793"/>
    </row>
    <row r="5794" spans="1:9">
      <c r="A5794" t="s">
        <v>1700</v>
      </c>
      <c r="B5794" t="s">
        <v>2054</v>
      </c>
      <c r="C5794" t="s">
        <v>2055</v>
      </c>
      <c r="D5794"/>
      <c r="E5794" s="48">
        <v>46248</v>
      </c>
      <c r="F5794" t="s">
        <v>2107</v>
      </c>
      <c r="G5794" t="s">
        <v>4263</v>
      </c>
      <c r="H5794"/>
      <c r="I5794"/>
    </row>
    <row r="5795" spans="1:9">
      <c r="A5795" t="s">
        <v>1700</v>
      </c>
      <c r="B5795" t="s">
        <v>2054</v>
      </c>
      <c r="C5795" t="s">
        <v>2055</v>
      </c>
      <c r="D5795"/>
      <c r="E5795" s="48">
        <v>46248</v>
      </c>
      <c r="F5795" t="s">
        <v>2107</v>
      </c>
      <c r="G5795" t="s">
        <v>4264</v>
      </c>
      <c r="H5795"/>
      <c r="I5795"/>
    </row>
    <row r="5796" spans="1:9">
      <c r="A5796" t="s">
        <v>1700</v>
      </c>
      <c r="B5796" t="s">
        <v>2054</v>
      </c>
      <c r="C5796" t="s">
        <v>2055</v>
      </c>
      <c r="D5796"/>
      <c r="E5796" s="48">
        <v>46252</v>
      </c>
      <c r="F5796" t="s">
        <v>2108</v>
      </c>
      <c r="G5796" t="s">
        <v>3445</v>
      </c>
      <c r="H5796"/>
      <c r="I5796"/>
    </row>
    <row r="5797" spans="1:9">
      <c r="A5797" t="s">
        <v>1700</v>
      </c>
      <c r="B5797" t="s">
        <v>2054</v>
      </c>
      <c r="C5797" t="s">
        <v>2055</v>
      </c>
      <c r="D5797"/>
      <c r="E5797" s="48">
        <v>46252</v>
      </c>
      <c r="F5797" t="s">
        <v>2108</v>
      </c>
      <c r="G5797" t="s">
        <v>3446</v>
      </c>
      <c r="H5797"/>
      <c r="I5797"/>
    </row>
    <row r="5798" spans="1:9">
      <c r="A5798" t="s">
        <v>1700</v>
      </c>
      <c r="B5798" t="s">
        <v>2054</v>
      </c>
      <c r="C5798" t="s">
        <v>2055</v>
      </c>
      <c r="D5798"/>
      <c r="E5798" s="48">
        <v>46252</v>
      </c>
      <c r="F5798" t="s">
        <v>2108</v>
      </c>
      <c r="G5798" t="s">
        <v>3447</v>
      </c>
      <c r="H5798"/>
      <c r="I5798"/>
    </row>
    <row r="5799" spans="1:9">
      <c r="A5799" t="s">
        <v>1700</v>
      </c>
      <c r="B5799" t="s">
        <v>2054</v>
      </c>
      <c r="C5799" t="s">
        <v>2055</v>
      </c>
      <c r="D5799"/>
      <c r="E5799" s="48">
        <v>46252</v>
      </c>
      <c r="F5799" t="s">
        <v>2108</v>
      </c>
      <c r="G5799" t="s">
        <v>3448</v>
      </c>
      <c r="H5799"/>
      <c r="I5799"/>
    </row>
    <row r="5800" spans="1:9">
      <c r="A5800" t="s">
        <v>1700</v>
      </c>
      <c r="B5800" t="s">
        <v>2054</v>
      </c>
      <c r="C5800" t="s">
        <v>2055</v>
      </c>
      <c r="D5800"/>
      <c r="E5800" s="48">
        <v>46253</v>
      </c>
      <c r="F5800" t="s">
        <v>2109</v>
      </c>
      <c r="G5800" t="s">
        <v>5349</v>
      </c>
      <c r="H5800"/>
      <c r="I5800"/>
    </row>
    <row r="5801" spans="1:9">
      <c r="A5801" t="s">
        <v>1700</v>
      </c>
      <c r="B5801" t="s">
        <v>2054</v>
      </c>
      <c r="C5801" t="s">
        <v>2055</v>
      </c>
      <c r="D5801"/>
      <c r="E5801" s="48">
        <v>46253</v>
      </c>
      <c r="F5801" t="s">
        <v>2109</v>
      </c>
      <c r="G5801" t="s">
        <v>5350</v>
      </c>
      <c r="H5801"/>
      <c r="I5801"/>
    </row>
    <row r="5802" spans="1:9">
      <c r="A5802" t="s">
        <v>1700</v>
      </c>
      <c r="B5802" t="s">
        <v>2054</v>
      </c>
      <c r="C5802" t="s">
        <v>2055</v>
      </c>
      <c r="D5802"/>
      <c r="E5802" s="48">
        <v>46254</v>
      </c>
      <c r="F5802" t="s">
        <v>2110</v>
      </c>
      <c r="G5802" t="s">
        <v>4003</v>
      </c>
      <c r="H5802"/>
      <c r="I5802"/>
    </row>
    <row r="5803" spans="1:9">
      <c r="A5803" t="s">
        <v>1700</v>
      </c>
      <c r="B5803" t="s">
        <v>2054</v>
      </c>
      <c r="C5803" t="s">
        <v>2055</v>
      </c>
      <c r="D5803"/>
      <c r="E5803" s="48">
        <v>46254</v>
      </c>
      <c r="F5803" t="s">
        <v>2110</v>
      </c>
      <c r="G5803" t="s">
        <v>5315</v>
      </c>
      <c r="H5803"/>
      <c r="I5803"/>
    </row>
    <row r="5804" spans="1:9">
      <c r="A5804" t="s">
        <v>1700</v>
      </c>
      <c r="B5804" t="s">
        <v>2054</v>
      </c>
      <c r="C5804" t="s">
        <v>2055</v>
      </c>
      <c r="D5804"/>
      <c r="E5804" s="48">
        <v>46254</v>
      </c>
      <c r="F5804" t="s">
        <v>2110</v>
      </c>
      <c r="G5804" t="s">
        <v>4004</v>
      </c>
      <c r="H5804"/>
      <c r="I5804"/>
    </row>
    <row r="5805" spans="1:9">
      <c r="A5805" t="s">
        <v>1700</v>
      </c>
      <c r="B5805" t="s">
        <v>2054</v>
      </c>
      <c r="C5805" t="s">
        <v>2055</v>
      </c>
      <c r="D5805"/>
      <c r="E5805" s="48">
        <v>46254</v>
      </c>
      <c r="F5805" t="s">
        <v>2110</v>
      </c>
      <c r="G5805" t="s">
        <v>4005</v>
      </c>
      <c r="H5805"/>
      <c r="I5805"/>
    </row>
    <row r="5806" spans="1:9">
      <c r="A5806" t="s">
        <v>1700</v>
      </c>
      <c r="B5806" t="s">
        <v>2054</v>
      </c>
      <c r="C5806" t="s">
        <v>2055</v>
      </c>
      <c r="D5806"/>
      <c r="E5806" s="48">
        <v>46254</v>
      </c>
      <c r="F5806" t="s">
        <v>2110</v>
      </c>
      <c r="G5806" t="s">
        <v>4006</v>
      </c>
      <c r="H5806"/>
      <c r="I5806"/>
    </row>
    <row r="5807" spans="1:9">
      <c r="A5807" t="s">
        <v>1700</v>
      </c>
      <c r="B5807" t="s">
        <v>2054</v>
      </c>
      <c r="C5807" t="s">
        <v>2055</v>
      </c>
      <c r="D5807"/>
      <c r="E5807" s="48">
        <v>46254</v>
      </c>
      <c r="F5807" t="s">
        <v>2110</v>
      </c>
      <c r="G5807" t="s">
        <v>4007</v>
      </c>
      <c r="H5807"/>
      <c r="I5807"/>
    </row>
    <row r="5808" spans="1:9">
      <c r="A5808" t="s">
        <v>1700</v>
      </c>
      <c r="B5808" t="s">
        <v>2054</v>
      </c>
      <c r="C5808" t="s">
        <v>2055</v>
      </c>
      <c r="D5808"/>
      <c r="E5808" s="48">
        <v>46254</v>
      </c>
      <c r="F5808" t="s">
        <v>2110</v>
      </c>
      <c r="G5808" t="s">
        <v>4008</v>
      </c>
      <c r="H5808"/>
      <c r="I5808"/>
    </row>
    <row r="5809" spans="1:9">
      <c r="A5809" t="s">
        <v>1700</v>
      </c>
      <c r="B5809" t="s">
        <v>2054</v>
      </c>
      <c r="C5809" t="s">
        <v>2055</v>
      </c>
      <c r="D5809"/>
      <c r="E5809" s="48">
        <v>46254</v>
      </c>
      <c r="F5809" t="s">
        <v>2110</v>
      </c>
      <c r="G5809" t="s">
        <v>4009</v>
      </c>
      <c r="H5809"/>
      <c r="I5809"/>
    </row>
    <row r="5810" spans="1:9">
      <c r="A5810" t="s">
        <v>1700</v>
      </c>
      <c r="B5810" t="s">
        <v>2054</v>
      </c>
      <c r="C5810" t="s">
        <v>2055</v>
      </c>
      <c r="D5810"/>
      <c r="E5810" s="48">
        <v>46254</v>
      </c>
      <c r="F5810" t="s">
        <v>2110</v>
      </c>
      <c r="G5810" t="s">
        <v>5316</v>
      </c>
      <c r="H5810"/>
      <c r="I5810"/>
    </row>
    <row r="5811" spans="1:9">
      <c r="A5811" t="s">
        <v>1700</v>
      </c>
      <c r="B5811" t="s">
        <v>2054</v>
      </c>
      <c r="C5811" t="s">
        <v>2055</v>
      </c>
      <c r="D5811"/>
      <c r="E5811" s="48">
        <v>46256</v>
      </c>
      <c r="F5811" t="s">
        <v>2111</v>
      </c>
      <c r="G5811" t="s">
        <v>4010</v>
      </c>
      <c r="H5811"/>
      <c r="I5811"/>
    </row>
    <row r="5812" spans="1:9">
      <c r="A5812" t="s">
        <v>1700</v>
      </c>
      <c r="B5812" t="s">
        <v>2054</v>
      </c>
      <c r="C5812" t="s">
        <v>2055</v>
      </c>
      <c r="D5812"/>
      <c r="E5812" s="48">
        <v>46256</v>
      </c>
      <c r="F5812" t="s">
        <v>2111</v>
      </c>
      <c r="G5812" t="s">
        <v>4011</v>
      </c>
      <c r="H5812"/>
      <c r="I5812"/>
    </row>
    <row r="5813" spans="1:9">
      <c r="A5813" t="s">
        <v>1700</v>
      </c>
      <c r="B5813" t="s">
        <v>2054</v>
      </c>
      <c r="C5813" t="s">
        <v>2055</v>
      </c>
      <c r="D5813"/>
      <c r="E5813" s="48">
        <v>46256</v>
      </c>
      <c r="F5813" t="s">
        <v>2111</v>
      </c>
      <c r="G5813" t="s">
        <v>4012</v>
      </c>
      <c r="H5813"/>
      <c r="I5813"/>
    </row>
    <row r="5814" spans="1:9">
      <c r="A5814" t="s">
        <v>1700</v>
      </c>
      <c r="B5814" t="s">
        <v>2054</v>
      </c>
      <c r="C5814" t="s">
        <v>2055</v>
      </c>
      <c r="D5814"/>
      <c r="E5814" s="48">
        <v>46256</v>
      </c>
      <c r="F5814" t="s">
        <v>2111</v>
      </c>
      <c r="G5814" t="s">
        <v>4013</v>
      </c>
      <c r="H5814"/>
      <c r="I5814"/>
    </row>
    <row r="5815" spans="1:9">
      <c r="A5815" t="s">
        <v>1700</v>
      </c>
      <c r="B5815" t="s">
        <v>2054</v>
      </c>
      <c r="C5815" t="s">
        <v>2055</v>
      </c>
      <c r="D5815"/>
      <c r="E5815" s="48">
        <v>46259</v>
      </c>
      <c r="F5815" t="s">
        <v>2112</v>
      </c>
      <c r="G5815" t="s">
        <v>3890</v>
      </c>
      <c r="H5815"/>
      <c r="I5815"/>
    </row>
    <row r="5816" spans="1:9">
      <c r="A5816" t="s">
        <v>1700</v>
      </c>
      <c r="B5816" t="s">
        <v>2054</v>
      </c>
      <c r="C5816" t="s">
        <v>2055</v>
      </c>
      <c r="D5816"/>
      <c r="E5816" s="48">
        <v>46260</v>
      </c>
      <c r="F5816" t="s">
        <v>2113</v>
      </c>
      <c r="G5816" t="s">
        <v>4015</v>
      </c>
      <c r="H5816"/>
      <c r="I5816"/>
    </row>
    <row r="5817" spans="1:9">
      <c r="A5817" t="s">
        <v>1700</v>
      </c>
      <c r="B5817" t="s">
        <v>2054</v>
      </c>
      <c r="C5817" t="s">
        <v>2055</v>
      </c>
      <c r="D5817"/>
      <c r="E5817" s="48">
        <v>46260</v>
      </c>
      <c r="F5817" t="s">
        <v>2113</v>
      </c>
      <c r="G5817" t="s">
        <v>4016</v>
      </c>
      <c r="H5817"/>
      <c r="I5817"/>
    </row>
    <row r="5818" spans="1:9">
      <c r="A5818" t="s">
        <v>1700</v>
      </c>
      <c r="B5818" t="s">
        <v>2054</v>
      </c>
      <c r="C5818" t="s">
        <v>2055</v>
      </c>
      <c r="D5818"/>
      <c r="E5818" s="48">
        <v>46261</v>
      </c>
      <c r="F5818" t="s">
        <v>2114</v>
      </c>
      <c r="G5818" t="s">
        <v>4134</v>
      </c>
      <c r="H5818"/>
      <c r="I5818"/>
    </row>
    <row r="5819" spans="1:9">
      <c r="A5819" t="s">
        <v>1700</v>
      </c>
      <c r="B5819" t="s">
        <v>2054</v>
      </c>
      <c r="C5819" t="s">
        <v>2055</v>
      </c>
      <c r="D5819"/>
      <c r="E5819" s="48">
        <v>46263</v>
      </c>
      <c r="F5819" t="s">
        <v>2115</v>
      </c>
      <c r="G5819" t="s">
        <v>4137</v>
      </c>
      <c r="H5819"/>
      <c r="I5819"/>
    </row>
    <row r="5820" spans="1:9">
      <c r="A5820" t="s">
        <v>1700</v>
      </c>
      <c r="B5820" t="s">
        <v>2054</v>
      </c>
      <c r="C5820" t="s">
        <v>2055</v>
      </c>
      <c r="D5820"/>
      <c r="E5820" s="48">
        <v>46266</v>
      </c>
      <c r="F5820" t="s">
        <v>2116</v>
      </c>
      <c r="G5820" t="s">
        <v>4957</v>
      </c>
      <c r="H5820"/>
      <c r="I5820"/>
    </row>
    <row r="5821" spans="1:9">
      <c r="A5821" t="s">
        <v>1700</v>
      </c>
      <c r="B5821" t="s">
        <v>2054</v>
      </c>
      <c r="C5821" t="s">
        <v>2055</v>
      </c>
      <c r="D5821"/>
      <c r="E5821" s="48">
        <v>46267</v>
      </c>
      <c r="F5821" t="s">
        <v>2117</v>
      </c>
      <c r="G5821" t="s">
        <v>3617</v>
      </c>
      <c r="H5821"/>
      <c r="I5821"/>
    </row>
    <row r="5822" spans="1:9">
      <c r="A5822" t="s">
        <v>1700</v>
      </c>
      <c r="B5822" t="s">
        <v>2054</v>
      </c>
      <c r="C5822" t="s">
        <v>2055</v>
      </c>
      <c r="D5822"/>
      <c r="E5822" s="48">
        <v>46268</v>
      </c>
      <c r="F5822" t="s">
        <v>2118</v>
      </c>
      <c r="G5822" t="s">
        <v>4454</v>
      </c>
      <c r="H5822"/>
      <c r="I5822"/>
    </row>
    <row r="5823" spans="1:9">
      <c r="A5823" t="s">
        <v>1700</v>
      </c>
      <c r="B5823" t="s">
        <v>2054</v>
      </c>
      <c r="C5823" t="s">
        <v>2055</v>
      </c>
      <c r="D5823"/>
      <c r="E5823" s="48">
        <v>46269</v>
      </c>
      <c r="F5823" t="s">
        <v>2119</v>
      </c>
      <c r="G5823" t="s">
        <v>4536</v>
      </c>
      <c r="H5823"/>
      <c r="I5823"/>
    </row>
    <row r="5824" spans="1:9">
      <c r="A5824" t="s">
        <v>1700</v>
      </c>
      <c r="B5824" t="s">
        <v>2054</v>
      </c>
      <c r="C5824" t="s">
        <v>2055</v>
      </c>
      <c r="D5824"/>
      <c r="E5824" s="48">
        <v>46270</v>
      </c>
      <c r="F5824" t="s">
        <v>2120</v>
      </c>
      <c r="G5824" t="s">
        <v>3463</v>
      </c>
      <c r="H5824"/>
      <c r="I5824"/>
    </row>
    <row r="5825" spans="1:9">
      <c r="A5825" t="s">
        <v>1700</v>
      </c>
      <c r="B5825" t="s">
        <v>2054</v>
      </c>
      <c r="C5825" t="s">
        <v>2055</v>
      </c>
      <c r="D5825"/>
      <c r="E5825" s="48">
        <v>46274</v>
      </c>
      <c r="F5825" t="s">
        <v>2121</v>
      </c>
      <c r="G5825" t="s">
        <v>3727</v>
      </c>
      <c r="H5825"/>
      <c r="I5825"/>
    </row>
    <row r="5826" spans="1:9">
      <c r="A5826" t="s">
        <v>1700</v>
      </c>
      <c r="B5826" t="s">
        <v>2054</v>
      </c>
      <c r="C5826" t="s">
        <v>2055</v>
      </c>
      <c r="D5826"/>
      <c r="E5826" s="48">
        <v>46275</v>
      </c>
      <c r="F5826" t="s">
        <v>2122</v>
      </c>
      <c r="G5826" t="s">
        <v>3901</v>
      </c>
      <c r="H5826"/>
      <c r="I5826"/>
    </row>
    <row r="5827" spans="1:9">
      <c r="A5827" t="s">
        <v>1700</v>
      </c>
      <c r="B5827" t="s">
        <v>2054</v>
      </c>
      <c r="C5827" t="s">
        <v>2055</v>
      </c>
      <c r="D5827"/>
      <c r="E5827" s="48">
        <v>46276</v>
      </c>
      <c r="F5827" t="s">
        <v>2123</v>
      </c>
      <c r="G5827" t="s">
        <v>4375</v>
      </c>
      <c r="H5827"/>
      <c r="I5827"/>
    </row>
    <row r="5828" spans="1:9">
      <c r="A5828" t="s">
        <v>1700</v>
      </c>
      <c r="B5828" t="s">
        <v>2054</v>
      </c>
      <c r="C5828" t="s">
        <v>2055</v>
      </c>
      <c r="D5828"/>
      <c r="E5828" s="48">
        <v>46277</v>
      </c>
      <c r="F5828" t="s">
        <v>2124</v>
      </c>
      <c r="G5828" t="s">
        <v>3469</v>
      </c>
      <c r="H5828"/>
      <c r="I5828"/>
    </row>
    <row r="5829" spans="1:9">
      <c r="A5829" t="s">
        <v>1700</v>
      </c>
      <c r="B5829" t="s">
        <v>2054</v>
      </c>
      <c r="C5829" t="s">
        <v>2055</v>
      </c>
      <c r="D5829"/>
      <c r="E5829" s="48">
        <v>46277</v>
      </c>
      <c r="F5829" t="s">
        <v>2124</v>
      </c>
      <c r="G5829" t="s">
        <v>3470</v>
      </c>
      <c r="H5829"/>
      <c r="I5829"/>
    </row>
    <row r="5830" spans="1:9">
      <c r="A5830" t="s">
        <v>1700</v>
      </c>
      <c r="B5830" t="s">
        <v>2054</v>
      </c>
      <c r="C5830" t="s">
        <v>2055</v>
      </c>
      <c r="D5830"/>
      <c r="E5830" s="48">
        <v>46280</v>
      </c>
      <c r="F5830" t="s">
        <v>2125</v>
      </c>
      <c r="G5830" t="s">
        <v>5081</v>
      </c>
      <c r="H5830"/>
      <c r="I5830"/>
    </row>
    <row r="5831" spans="1:9">
      <c r="A5831" t="s">
        <v>1700</v>
      </c>
      <c r="B5831" t="s">
        <v>2054</v>
      </c>
      <c r="C5831" t="s">
        <v>2055</v>
      </c>
      <c r="D5831"/>
      <c r="E5831" s="48">
        <v>46281</v>
      </c>
      <c r="F5831" t="s">
        <v>2126</v>
      </c>
      <c r="G5831" t="s">
        <v>4151</v>
      </c>
      <c r="H5831"/>
      <c r="I5831"/>
    </row>
    <row r="5832" spans="1:9">
      <c r="A5832" t="s">
        <v>1700</v>
      </c>
      <c r="B5832" t="s">
        <v>2054</v>
      </c>
      <c r="C5832" t="s">
        <v>2055</v>
      </c>
      <c r="D5832"/>
      <c r="E5832" s="48">
        <v>46282</v>
      </c>
      <c r="F5832" t="s">
        <v>2127</v>
      </c>
      <c r="G5832" t="s">
        <v>3641</v>
      </c>
      <c r="H5832"/>
      <c r="I5832"/>
    </row>
    <row r="5833" spans="1:9">
      <c r="A5833" t="s">
        <v>1700</v>
      </c>
      <c r="B5833" t="s">
        <v>2054</v>
      </c>
      <c r="C5833" t="s">
        <v>2055</v>
      </c>
      <c r="D5833"/>
      <c r="E5833" s="48">
        <v>46283</v>
      </c>
      <c r="F5833" t="s">
        <v>2642</v>
      </c>
      <c r="G5833" t="s">
        <v>4379</v>
      </c>
      <c r="H5833"/>
      <c r="I5833"/>
    </row>
    <row r="5834" spans="1:9">
      <c r="A5834" t="s">
        <v>1700</v>
      </c>
      <c r="B5834" t="s">
        <v>2054</v>
      </c>
      <c r="C5834" t="s">
        <v>2055</v>
      </c>
      <c r="D5834"/>
      <c r="E5834" s="48">
        <v>46283</v>
      </c>
      <c r="F5834" t="s">
        <v>2642</v>
      </c>
      <c r="G5834" t="s">
        <v>4380</v>
      </c>
      <c r="H5834"/>
      <c r="I5834"/>
    </row>
    <row r="5835" spans="1:9">
      <c r="A5835" t="s">
        <v>1700</v>
      </c>
      <c r="B5835" t="s">
        <v>2054</v>
      </c>
      <c r="C5835" t="s">
        <v>2055</v>
      </c>
      <c r="D5835"/>
      <c r="E5835" s="48">
        <v>46287</v>
      </c>
      <c r="F5835" t="s">
        <v>1779</v>
      </c>
      <c r="G5835" t="s">
        <v>5445</v>
      </c>
      <c r="H5835"/>
      <c r="I5835"/>
    </row>
    <row r="5836" spans="1:9">
      <c r="A5836" t="s">
        <v>1700</v>
      </c>
      <c r="B5836" t="s">
        <v>2054</v>
      </c>
      <c r="C5836" t="s">
        <v>2055</v>
      </c>
      <c r="D5836"/>
      <c r="E5836" s="48">
        <v>46288</v>
      </c>
      <c r="F5836" t="s">
        <v>2128</v>
      </c>
      <c r="G5836" t="s">
        <v>6335</v>
      </c>
      <c r="H5836"/>
      <c r="I5836"/>
    </row>
    <row r="5837" spans="1:9">
      <c r="A5837" t="s">
        <v>1700</v>
      </c>
      <c r="B5837" t="s">
        <v>2054</v>
      </c>
      <c r="C5837" t="s">
        <v>2055</v>
      </c>
      <c r="D5837"/>
      <c r="E5837" s="48">
        <v>46288</v>
      </c>
      <c r="F5837" t="s">
        <v>2128</v>
      </c>
      <c r="G5837" t="s">
        <v>3642</v>
      </c>
      <c r="H5837"/>
      <c r="I5837"/>
    </row>
    <row r="5838" spans="1:9">
      <c r="A5838" t="s">
        <v>1700</v>
      </c>
      <c r="B5838" t="s">
        <v>2054</v>
      </c>
      <c r="C5838" t="s">
        <v>2055</v>
      </c>
      <c r="D5838"/>
      <c r="E5838" s="48">
        <v>46289</v>
      </c>
      <c r="F5838" t="s">
        <v>6442</v>
      </c>
      <c r="G5838" t="s">
        <v>4774</v>
      </c>
      <c r="H5838"/>
      <c r="I5838"/>
    </row>
    <row r="5839" spans="1:9">
      <c r="A5839" t="s">
        <v>1700</v>
      </c>
      <c r="B5839" t="s">
        <v>2054</v>
      </c>
      <c r="C5839" t="s">
        <v>2055</v>
      </c>
      <c r="D5839"/>
      <c r="E5839" s="48">
        <v>46289</v>
      </c>
      <c r="F5839" t="s">
        <v>6442</v>
      </c>
      <c r="G5839" t="s">
        <v>4775</v>
      </c>
      <c r="H5839"/>
      <c r="I5839"/>
    </row>
    <row r="5840" spans="1:9">
      <c r="A5840" t="s">
        <v>1700</v>
      </c>
      <c r="B5840" t="s">
        <v>2054</v>
      </c>
      <c r="C5840" t="s">
        <v>2055</v>
      </c>
      <c r="D5840"/>
      <c r="E5840" s="48">
        <v>46289</v>
      </c>
      <c r="F5840" t="s">
        <v>6442</v>
      </c>
      <c r="G5840" t="s">
        <v>4776</v>
      </c>
      <c r="H5840"/>
      <c r="I5840"/>
    </row>
    <row r="5841" spans="1:9">
      <c r="A5841" t="s">
        <v>1700</v>
      </c>
      <c r="B5841" t="s">
        <v>2054</v>
      </c>
      <c r="C5841" t="s">
        <v>2055</v>
      </c>
      <c r="D5841"/>
      <c r="E5841" s="48">
        <v>46290</v>
      </c>
      <c r="F5841" t="s">
        <v>1778</v>
      </c>
      <c r="G5841" t="s">
        <v>5182</v>
      </c>
      <c r="H5841"/>
      <c r="I5841"/>
    </row>
    <row r="5842" spans="1:9">
      <c r="A5842" t="s">
        <v>1700</v>
      </c>
      <c r="B5842" t="s">
        <v>2054</v>
      </c>
      <c r="C5842" t="s">
        <v>2055</v>
      </c>
      <c r="D5842"/>
      <c r="E5842" s="48">
        <v>46291</v>
      </c>
      <c r="F5842" t="s">
        <v>2129</v>
      </c>
      <c r="G5842" t="s">
        <v>5337</v>
      </c>
      <c r="H5842"/>
      <c r="I5842"/>
    </row>
    <row r="5843" spans="1:9">
      <c r="A5843" t="s">
        <v>1700</v>
      </c>
      <c r="B5843" t="s">
        <v>2054</v>
      </c>
      <c r="C5843" t="s">
        <v>2055</v>
      </c>
      <c r="D5843"/>
      <c r="E5843" s="48">
        <v>46291</v>
      </c>
      <c r="F5843" t="s">
        <v>2129</v>
      </c>
      <c r="G5843" t="s">
        <v>5338</v>
      </c>
      <c r="H5843"/>
      <c r="I5843"/>
    </row>
    <row r="5844" spans="1:9">
      <c r="A5844" t="s">
        <v>1700</v>
      </c>
      <c r="B5844" t="s">
        <v>2054</v>
      </c>
      <c r="C5844" t="s">
        <v>2055</v>
      </c>
      <c r="D5844"/>
      <c r="E5844" s="48">
        <v>46294</v>
      </c>
      <c r="F5844" t="s">
        <v>6648</v>
      </c>
      <c r="G5844" t="s">
        <v>6467</v>
      </c>
      <c r="H5844"/>
      <c r="I5844"/>
    </row>
    <row r="5845" spans="1:9">
      <c r="A5845" t="s">
        <v>1700</v>
      </c>
      <c r="B5845" t="s">
        <v>2054</v>
      </c>
      <c r="C5845" t="s">
        <v>2055</v>
      </c>
      <c r="D5845"/>
      <c r="E5845" s="48">
        <v>46294</v>
      </c>
      <c r="F5845" t="s">
        <v>6648</v>
      </c>
      <c r="G5845" t="s">
        <v>6554</v>
      </c>
      <c r="H5845"/>
      <c r="I5845"/>
    </row>
    <row r="5846" spans="1:9">
      <c r="A5846" t="s">
        <v>1700</v>
      </c>
      <c r="B5846" t="s">
        <v>2054</v>
      </c>
      <c r="C5846" t="s">
        <v>2055</v>
      </c>
      <c r="D5846"/>
      <c r="E5846" s="48">
        <v>46294</v>
      </c>
      <c r="F5846" t="s">
        <v>6648</v>
      </c>
      <c r="G5846" t="s">
        <v>6555</v>
      </c>
      <c r="H5846"/>
      <c r="I5846"/>
    </row>
    <row r="5847" spans="1:9">
      <c r="A5847" t="s">
        <v>1700</v>
      </c>
      <c r="B5847" t="s">
        <v>2054</v>
      </c>
      <c r="C5847" t="s">
        <v>2055</v>
      </c>
      <c r="D5847"/>
      <c r="E5847" s="48">
        <v>46294</v>
      </c>
      <c r="F5847" t="s">
        <v>6648</v>
      </c>
      <c r="G5847" t="s">
        <v>6468</v>
      </c>
      <c r="H5847"/>
      <c r="I5847"/>
    </row>
    <row r="5848" spans="1:9">
      <c r="A5848" t="s">
        <v>1700</v>
      </c>
      <c r="B5848" t="s">
        <v>2054</v>
      </c>
      <c r="C5848" t="s">
        <v>2055</v>
      </c>
      <c r="D5848"/>
      <c r="E5848" s="48">
        <v>46294</v>
      </c>
      <c r="F5848" t="s">
        <v>6648</v>
      </c>
      <c r="G5848" t="s">
        <v>6463</v>
      </c>
      <c r="H5848"/>
      <c r="I5848"/>
    </row>
    <row r="5849" spans="1:9">
      <c r="A5849" t="s">
        <v>1700</v>
      </c>
      <c r="B5849" t="s">
        <v>2054</v>
      </c>
      <c r="C5849" t="s">
        <v>2055</v>
      </c>
      <c r="D5849"/>
      <c r="E5849" s="48">
        <v>46294</v>
      </c>
      <c r="F5849" t="s">
        <v>6648</v>
      </c>
      <c r="G5849" t="s">
        <v>6466</v>
      </c>
      <c r="H5849"/>
      <c r="I5849"/>
    </row>
    <row r="5850" spans="1:9">
      <c r="A5850" t="s">
        <v>1700</v>
      </c>
      <c r="B5850" t="s">
        <v>2054</v>
      </c>
      <c r="C5850" t="s">
        <v>2055</v>
      </c>
      <c r="D5850"/>
      <c r="E5850" s="48">
        <v>46295</v>
      </c>
      <c r="F5850" t="s">
        <v>6742</v>
      </c>
      <c r="G5850" t="s">
        <v>6480</v>
      </c>
      <c r="H5850"/>
      <c r="I5850"/>
    </row>
    <row r="5851" spans="1:9">
      <c r="A5851" t="s">
        <v>1700</v>
      </c>
      <c r="B5851" t="s">
        <v>2054</v>
      </c>
      <c r="C5851" t="s">
        <v>2055</v>
      </c>
      <c r="D5851"/>
      <c r="E5851" s="48">
        <v>46295</v>
      </c>
      <c r="F5851" t="s">
        <v>6742</v>
      </c>
      <c r="G5851" t="s">
        <v>6481</v>
      </c>
      <c r="H5851"/>
      <c r="I5851"/>
    </row>
    <row r="5852" spans="1:9">
      <c r="A5852" t="s">
        <v>1700</v>
      </c>
      <c r="B5852" t="s">
        <v>2054</v>
      </c>
      <c r="C5852" t="s">
        <v>2055</v>
      </c>
      <c r="D5852"/>
      <c r="E5852" s="48">
        <v>46295</v>
      </c>
      <c r="F5852" t="s">
        <v>6742</v>
      </c>
      <c r="G5852" t="s">
        <v>6482</v>
      </c>
      <c r="H5852"/>
      <c r="I5852"/>
    </row>
    <row r="5853" spans="1:9">
      <c r="A5853" t="s">
        <v>1700</v>
      </c>
      <c r="B5853" t="s">
        <v>2054</v>
      </c>
      <c r="C5853" t="s">
        <v>2055</v>
      </c>
      <c r="D5853"/>
      <c r="E5853" s="48">
        <v>46295</v>
      </c>
      <c r="F5853" t="s">
        <v>6742</v>
      </c>
      <c r="G5853" t="s">
        <v>6483</v>
      </c>
      <c r="H5853"/>
      <c r="I5853"/>
    </row>
    <row r="5854" spans="1:9">
      <c r="A5854" t="s">
        <v>1700</v>
      </c>
      <c r="B5854" t="s">
        <v>2054</v>
      </c>
      <c r="C5854" t="s">
        <v>2055</v>
      </c>
      <c r="D5854"/>
      <c r="E5854" s="48">
        <v>46295</v>
      </c>
      <c r="F5854" t="s">
        <v>6742</v>
      </c>
      <c r="G5854" t="s">
        <v>6484</v>
      </c>
      <c r="H5854"/>
      <c r="I5854"/>
    </row>
    <row r="5855" spans="1:9">
      <c r="A5855" t="s">
        <v>1700</v>
      </c>
      <c r="B5855" t="s">
        <v>2054</v>
      </c>
      <c r="C5855" t="s">
        <v>2055</v>
      </c>
      <c r="D5855"/>
      <c r="E5855" s="48">
        <v>46295</v>
      </c>
      <c r="F5855" t="s">
        <v>6742</v>
      </c>
      <c r="G5855" t="s">
        <v>6485</v>
      </c>
      <c r="H5855"/>
      <c r="I5855"/>
    </row>
    <row r="5856" spans="1:9">
      <c r="A5856" t="s">
        <v>1700</v>
      </c>
      <c r="B5856" t="s">
        <v>2054</v>
      </c>
      <c r="C5856" t="s">
        <v>2055</v>
      </c>
      <c r="D5856"/>
      <c r="E5856" s="48">
        <v>46295</v>
      </c>
      <c r="F5856" t="s">
        <v>6742</v>
      </c>
      <c r="G5856" t="s">
        <v>6486</v>
      </c>
      <c r="H5856"/>
      <c r="I5856"/>
    </row>
    <row r="5857" spans="1:9">
      <c r="A5857" t="s">
        <v>1700</v>
      </c>
      <c r="B5857" t="s">
        <v>2054</v>
      </c>
      <c r="C5857" t="s">
        <v>2055</v>
      </c>
      <c r="D5857"/>
      <c r="E5857" s="48">
        <v>46296</v>
      </c>
      <c r="F5857" t="s">
        <v>6743</v>
      </c>
      <c r="G5857" t="s">
        <v>6552</v>
      </c>
      <c r="H5857"/>
      <c r="I5857"/>
    </row>
    <row r="5858" spans="1:9">
      <c r="A5858" t="s">
        <v>1700</v>
      </c>
      <c r="B5858" t="s">
        <v>2054</v>
      </c>
      <c r="C5858" t="s">
        <v>2055</v>
      </c>
      <c r="D5858"/>
      <c r="E5858" s="48">
        <v>46297</v>
      </c>
      <c r="F5858" t="s">
        <v>6765</v>
      </c>
      <c r="G5858" t="s">
        <v>6445</v>
      </c>
      <c r="H5858"/>
      <c r="I5858"/>
    </row>
    <row r="5859" spans="1:9">
      <c r="A5859" t="s">
        <v>1700</v>
      </c>
      <c r="B5859" t="s">
        <v>2054</v>
      </c>
      <c r="C5859" t="s">
        <v>2055</v>
      </c>
      <c r="D5859"/>
      <c r="E5859" s="48">
        <v>46298</v>
      </c>
      <c r="F5859" t="s">
        <v>6400</v>
      </c>
      <c r="G5859" t="s">
        <v>6556</v>
      </c>
      <c r="H5859"/>
      <c r="I5859"/>
    </row>
    <row r="5860" spans="1:9">
      <c r="A5860" t="s">
        <v>1700</v>
      </c>
      <c r="B5860" t="s">
        <v>2054</v>
      </c>
      <c r="C5860" t="s">
        <v>2055</v>
      </c>
      <c r="D5860"/>
      <c r="E5860" s="48">
        <v>46299</v>
      </c>
      <c r="F5860" t="s">
        <v>6746</v>
      </c>
      <c r="G5860" t="s">
        <v>4463</v>
      </c>
      <c r="H5860"/>
      <c r="I5860"/>
    </row>
    <row r="5861" spans="1:9">
      <c r="A5861" t="s">
        <v>1700</v>
      </c>
      <c r="B5861" t="s">
        <v>2054</v>
      </c>
      <c r="C5861" t="s">
        <v>2055</v>
      </c>
      <c r="D5861"/>
      <c r="E5861" s="48">
        <v>46299</v>
      </c>
      <c r="F5861" t="s">
        <v>6746</v>
      </c>
      <c r="G5861" t="s">
        <v>4465</v>
      </c>
      <c r="H5861"/>
      <c r="I5861"/>
    </row>
    <row r="5862" spans="1:9">
      <c r="A5862" t="s">
        <v>1700</v>
      </c>
      <c r="B5862" t="s">
        <v>2054</v>
      </c>
      <c r="C5862" t="s">
        <v>2055</v>
      </c>
      <c r="D5862"/>
      <c r="E5862" s="48">
        <v>46299</v>
      </c>
      <c r="F5862" t="s">
        <v>6746</v>
      </c>
      <c r="G5862" t="s">
        <v>4466</v>
      </c>
      <c r="H5862"/>
      <c r="I5862"/>
    </row>
    <row r="5863" spans="1:9">
      <c r="A5863" t="s">
        <v>1700</v>
      </c>
      <c r="B5863" t="s">
        <v>2054</v>
      </c>
      <c r="C5863" t="s">
        <v>2055</v>
      </c>
      <c r="D5863"/>
      <c r="E5863" s="48">
        <v>46299</v>
      </c>
      <c r="F5863" t="s">
        <v>6746</v>
      </c>
      <c r="G5863" t="s">
        <v>4467</v>
      </c>
      <c r="H5863"/>
      <c r="I5863"/>
    </row>
    <row r="5864" spans="1:9">
      <c r="A5864" t="s">
        <v>1700</v>
      </c>
      <c r="B5864" t="s">
        <v>2054</v>
      </c>
      <c r="C5864" t="s">
        <v>2055</v>
      </c>
      <c r="D5864"/>
      <c r="E5864" s="48">
        <v>46299</v>
      </c>
      <c r="F5864" t="s">
        <v>6746</v>
      </c>
      <c r="G5864" t="s">
        <v>4468</v>
      </c>
      <c r="H5864"/>
      <c r="I5864"/>
    </row>
    <row r="5865" spans="1:9">
      <c r="A5865" t="s">
        <v>1700</v>
      </c>
      <c r="B5865" t="s">
        <v>2054</v>
      </c>
      <c r="C5865" t="s">
        <v>2055</v>
      </c>
      <c r="D5865"/>
      <c r="E5865" s="48">
        <v>46299</v>
      </c>
      <c r="F5865" t="s">
        <v>6746</v>
      </c>
      <c r="G5865" t="s">
        <v>6561</v>
      </c>
      <c r="H5865"/>
      <c r="I5865"/>
    </row>
    <row r="5866" spans="1:9">
      <c r="A5866" t="s">
        <v>1700</v>
      </c>
      <c r="B5866" t="s">
        <v>2054</v>
      </c>
      <c r="C5866" t="s">
        <v>2055</v>
      </c>
      <c r="D5866"/>
      <c r="E5866" s="48">
        <v>46299</v>
      </c>
      <c r="F5866" t="s">
        <v>6746</v>
      </c>
      <c r="G5866" t="s">
        <v>6562</v>
      </c>
      <c r="H5866"/>
      <c r="I5866"/>
    </row>
    <row r="5867" spans="1:9">
      <c r="A5867" t="s">
        <v>1700</v>
      </c>
      <c r="B5867" t="s">
        <v>2054</v>
      </c>
      <c r="C5867" t="s">
        <v>2055</v>
      </c>
      <c r="D5867"/>
      <c r="E5867" s="48">
        <v>46299</v>
      </c>
      <c r="F5867" t="s">
        <v>6746</v>
      </c>
      <c r="G5867" t="s">
        <v>6364</v>
      </c>
      <c r="H5867"/>
      <c r="I5867"/>
    </row>
    <row r="5868" spans="1:9">
      <c r="A5868" t="s">
        <v>1700</v>
      </c>
      <c r="B5868" t="s">
        <v>2054</v>
      </c>
      <c r="C5868" t="s">
        <v>2055</v>
      </c>
      <c r="D5868"/>
      <c r="E5868" s="48">
        <v>46299</v>
      </c>
      <c r="F5868" t="s">
        <v>6746</v>
      </c>
      <c r="G5868" t="s">
        <v>6320</v>
      </c>
      <c r="H5868"/>
      <c r="I5868"/>
    </row>
    <row r="5869" spans="1:9">
      <c r="A5869" t="s">
        <v>1700</v>
      </c>
      <c r="B5869" t="s">
        <v>2054</v>
      </c>
      <c r="C5869" t="s">
        <v>2055</v>
      </c>
      <c r="D5869"/>
      <c r="E5869" s="48">
        <v>46299</v>
      </c>
      <c r="F5869" t="s">
        <v>6746</v>
      </c>
      <c r="G5869" t="s">
        <v>6321</v>
      </c>
      <c r="H5869"/>
      <c r="I5869"/>
    </row>
    <row r="5870" spans="1:9">
      <c r="A5870" t="s">
        <v>1700</v>
      </c>
      <c r="B5870" t="s">
        <v>2054</v>
      </c>
      <c r="C5870" t="s">
        <v>2055</v>
      </c>
      <c r="D5870"/>
      <c r="E5870" s="48">
        <v>46299</v>
      </c>
      <c r="F5870" t="s">
        <v>6746</v>
      </c>
      <c r="G5870" t="s">
        <v>4464</v>
      </c>
      <c r="H5870"/>
      <c r="I5870"/>
    </row>
    <row r="5871" spans="1:9">
      <c r="A5871" t="s">
        <v>1700</v>
      </c>
      <c r="B5871" t="s">
        <v>2054</v>
      </c>
      <c r="C5871" t="s">
        <v>2055</v>
      </c>
      <c r="D5871"/>
      <c r="E5871" s="48">
        <v>46299</v>
      </c>
      <c r="F5871" t="s">
        <v>6746</v>
      </c>
      <c r="G5871" t="s">
        <v>6560</v>
      </c>
      <c r="H5871"/>
      <c r="I5871"/>
    </row>
    <row r="5872" spans="1:9">
      <c r="A5872" t="s">
        <v>1700</v>
      </c>
      <c r="B5872" t="s">
        <v>2054</v>
      </c>
      <c r="C5872" t="s">
        <v>2055</v>
      </c>
      <c r="D5872"/>
      <c r="E5872" s="48">
        <v>46299</v>
      </c>
      <c r="F5872" t="s">
        <v>6746</v>
      </c>
      <c r="G5872" t="s">
        <v>6471</v>
      </c>
      <c r="H5872"/>
      <c r="I5872"/>
    </row>
    <row r="5873" spans="1:9">
      <c r="A5873" t="s">
        <v>1700</v>
      </c>
      <c r="B5873" t="s">
        <v>2054</v>
      </c>
      <c r="C5873" t="s">
        <v>2055</v>
      </c>
      <c r="D5873"/>
      <c r="E5873" s="48">
        <v>46299</v>
      </c>
      <c r="F5873" t="s">
        <v>6746</v>
      </c>
      <c r="G5873" t="s">
        <v>6470</v>
      </c>
      <c r="H5873"/>
      <c r="I5873"/>
    </row>
    <row r="5874" spans="1:9">
      <c r="A5874" t="s">
        <v>1700</v>
      </c>
      <c r="B5874" t="s">
        <v>2054</v>
      </c>
      <c r="C5874" t="s">
        <v>2055</v>
      </c>
      <c r="D5874"/>
      <c r="E5874" s="48">
        <v>46299</v>
      </c>
      <c r="F5874" t="s">
        <v>6746</v>
      </c>
      <c r="G5874" t="s">
        <v>4468</v>
      </c>
      <c r="H5874"/>
      <c r="I5874"/>
    </row>
    <row r="5875" spans="1:9">
      <c r="A5875" t="s">
        <v>1700</v>
      </c>
      <c r="B5875" t="s">
        <v>2054</v>
      </c>
      <c r="C5875" t="s">
        <v>2055</v>
      </c>
      <c r="D5875"/>
      <c r="E5875" s="48">
        <v>46305</v>
      </c>
      <c r="F5875" t="s">
        <v>2070</v>
      </c>
      <c r="G5875"/>
      <c r="H5875"/>
      <c r="I5875"/>
    </row>
    <row r="5876" spans="1:9">
      <c r="A5876" t="s">
        <v>1700</v>
      </c>
      <c r="B5876" t="s">
        <v>2054</v>
      </c>
      <c r="C5876" t="s">
        <v>2055</v>
      </c>
      <c r="D5876"/>
      <c r="E5876" s="48">
        <v>46306</v>
      </c>
      <c r="F5876" t="s">
        <v>2070</v>
      </c>
      <c r="G5876"/>
      <c r="H5876"/>
      <c r="I5876"/>
    </row>
    <row r="5877" spans="1:9">
      <c r="A5877" t="s">
        <v>1700</v>
      </c>
      <c r="B5877" t="s">
        <v>2054</v>
      </c>
      <c r="C5877" t="s">
        <v>2055</v>
      </c>
      <c r="D5877"/>
      <c r="E5877" s="48">
        <v>46307</v>
      </c>
      <c r="F5877" t="s">
        <v>2070</v>
      </c>
      <c r="G5877"/>
      <c r="H5877"/>
      <c r="I5877"/>
    </row>
    <row r="5878" spans="1:9">
      <c r="A5878" t="s">
        <v>1700</v>
      </c>
      <c r="B5878" t="s">
        <v>2054</v>
      </c>
      <c r="C5878" t="s">
        <v>2055</v>
      </c>
      <c r="D5878"/>
      <c r="E5878" s="48">
        <v>46308</v>
      </c>
      <c r="F5878" t="s">
        <v>2070</v>
      </c>
      <c r="G5878"/>
      <c r="H5878"/>
      <c r="I5878"/>
    </row>
    <row r="5879" spans="1:9">
      <c r="A5879" t="s">
        <v>1700</v>
      </c>
      <c r="B5879" t="s">
        <v>2054</v>
      </c>
      <c r="C5879" t="s">
        <v>2055</v>
      </c>
      <c r="D5879"/>
      <c r="E5879" s="48">
        <v>46309</v>
      </c>
      <c r="F5879" t="s">
        <v>2070</v>
      </c>
      <c r="G5879"/>
      <c r="H5879"/>
      <c r="I5879"/>
    </row>
    <row r="5880" spans="1:9">
      <c r="A5880" t="s">
        <v>1700</v>
      </c>
      <c r="B5880" t="s">
        <v>2054</v>
      </c>
      <c r="C5880" t="s">
        <v>2055</v>
      </c>
      <c r="D5880"/>
      <c r="E5880" s="48">
        <v>46310</v>
      </c>
      <c r="F5880" t="s">
        <v>2070</v>
      </c>
      <c r="G5880"/>
      <c r="H5880"/>
      <c r="I5880"/>
    </row>
    <row r="5881" spans="1:9">
      <c r="A5881" t="s">
        <v>1700</v>
      </c>
      <c r="B5881" t="s">
        <v>2054</v>
      </c>
      <c r="C5881" t="s">
        <v>2055</v>
      </c>
      <c r="D5881"/>
      <c r="E5881" s="48">
        <v>46311</v>
      </c>
      <c r="F5881" t="s">
        <v>2070</v>
      </c>
      <c r="G5881"/>
      <c r="H5881"/>
      <c r="I5881"/>
    </row>
    <row r="5882" spans="1:9">
      <c r="A5882" t="s">
        <v>1700</v>
      </c>
      <c r="B5882" t="s">
        <v>2054</v>
      </c>
      <c r="C5882" t="s">
        <v>2055</v>
      </c>
      <c r="D5882"/>
      <c r="E5882" s="48">
        <v>46312</v>
      </c>
      <c r="F5882" t="s">
        <v>2070</v>
      </c>
      <c r="G5882"/>
      <c r="H5882"/>
      <c r="I5882"/>
    </row>
    <row r="5883" spans="1:9">
      <c r="A5883" t="s">
        <v>1700</v>
      </c>
      <c r="B5883" t="s">
        <v>2054</v>
      </c>
      <c r="C5883" t="s">
        <v>2055</v>
      </c>
      <c r="D5883"/>
      <c r="E5883" s="48">
        <v>46313</v>
      </c>
      <c r="F5883" t="s">
        <v>2070</v>
      </c>
      <c r="G5883"/>
      <c r="H5883"/>
      <c r="I5883"/>
    </row>
    <row r="5884" spans="1:9">
      <c r="A5884" t="s">
        <v>1700</v>
      </c>
      <c r="B5884" t="s">
        <v>2054</v>
      </c>
      <c r="C5884" t="s">
        <v>2055</v>
      </c>
      <c r="D5884"/>
      <c r="E5884" s="48">
        <v>46314</v>
      </c>
      <c r="F5884" t="s">
        <v>2070</v>
      </c>
      <c r="G5884"/>
      <c r="H5884"/>
      <c r="I5884"/>
    </row>
    <row r="5885" spans="1:9">
      <c r="A5885" t="s">
        <v>1700</v>
      </c>
      <c r="B5885" t="s">
        <v>2054</v>
      </c>
      <c r="C5885" t="s">
        <v>2055</v>
      </c>
      <c r="D5885"/>
      <c r="E5885" s="48">
        <v>46315</v>
      </c>
      <c r="F5885" t="s">
        <v>2070</v>
      </c>
      <c r="G5885"/>
      <c r="H5885"/>
      <c r="I5885"/>
    </row>
    <row r="5886" spans="1:9">
      <c r="A5886" t="s">
        <v>1700</v>
      </c>
      <c r="B5886" t="s">
        <v>2054</v>
      </c>
      <c r="C5886" t="s">
        <v>2055</v>
      </c>
      <c r="D5886"/>
      <c r="E5886" s="48">
        <v>46316</v>
      </c>
      <c r="F5886" t="s">
        <v>2070</v>
      </c>
      <c r="G5886"/>
      <c r="H5886"/>
      <c r="I5886"/>
    </row>
    <row r="5887" spans="1:9">
      <c r="A5887" t="s">
        <v>1700</v>
      </c>
      <c r="B5887" t="s">
        <v>2054</v>
      </c>
      <c r="C5887" t="s">
        <v>2055</v>
      </c>
      <c r="D5887"/>
      <c r="E5887" s="48">
        <v>46317</v>
      </c>
      <c r="F5887" t="s">
        <v>2070</v>
      </c>
      <c r="G5887"/>
      <c r="H5887"/>
      <c r="I5887"/>
    </row>
    <row r="5888" spans="1:9">
      <c r="A5888" t="s">
        <v>1700</v>
      </c>
      <c r="B5888" t="s">
        <v>2054</v>
      </c>
      <c r="C5888" t="s">
        <v>2055</v>
      </c>
      <c r="D5888"/>
      <c r="E5888" s="48">
        <v>46318</v>
      </c>
      <c r="F5888" t="s">
        <v>2070</v>
      </c>
      <c r="G5888"/>
      <c r="H5888"/>
      <c r="I5888"/>
    </row>
    <row r="5889" spans="1:9">
      <c r="A5889" t="s">
        <v>1700</v>
      </c>
      <c r="B5889" t="s">
        <v>2054</v>
      </c>
      <c r="C5889" t="s">
        <v>2055</v>
      </c>
      <c r="D5889"/>
      <c r="E5889" s="48">
        <v>46319</v>
      </c>
      <c r="F5889" t="s">
        <v>2070</v>
      </c>
      <c r="G5889"/>
      <c r="H5889"/>
      <c r="I5889"/>
    </row>
    <row r="5890" spans="1:9">
      <c r="A5890" t="s">
        <v>1700</v>
      </c>
      <c r="B5890" t="s">
        <v>2054</v>
      </c>
      <c r="C5890" t="s">
        <v>2055</v>
      </c>
      <c r="D5890"/>
      <c r="E5890" s="48">
        <v>46320</v>
      </c>
      <c r="F5890" t="s">
        <v>2070</v>
      </c>
      <c r="G5890"/>
      <c r="H5890"/>
      <c r="I5890"/>
    </row>
    <row r="5891" spans="1:9">
      <c r="A5891" t="s">
        <v>1700</v>
      </c>
      <c r="B5891" t="s">
        <v>2054</v>
      </c>
      <c r="C5891" t="s">
        <v>2055</v>
      </c>
      <c r="D5891"/>
      <c r="E5891" s="48">
        <v>46321</v>
      </c>
      <c r="F5891" t="s">
        <v>2070</v>
      </c>
      <c r="G5891"/>
      <c r="H5891"/>
      <c r="I5891"/>
    </row>
    <row r="5892" spans="1:9">
      <c r="A5892" t="s">
        <v>1700</v>
      </c>
      <c r="B5892" t="s">
        <v>2054</v>
      </c>
      <c r="C5892" t="s">
        <v>2055</v>
      </c>
      <c r="D5892"/>
      <c r="E5892" s="48">
        <v>46322</v>
      </c>
      <c r="F5892" t="s">
        <v>2070</v>
      </c>
      <c r="G5892"/>
      <c r="H5892"/>
      <c r="I5892"/>
    </row>
    <row r="5893" spans="1:9">
      <c r="A5893" t="s">
        <v>1700</v>
      </c>
      <c r="B5893" t="s">
        <v>2054</v>
      </c>
      <c r="C5893" t="s">
        <v>2055</v>
      </c>
      <c r="D5893"/>
      <c r="E5893" s="48">
        <v>46323</v>
      </c>
      <c r="F5893" t="s">
        <v>2070</v>
      </c>
      <c r="G5893"/>
      <c r="H5893"/>
      <c r="I5893"/>
    </row>
    <row r="5894" spans="1:9">
      <c r="A5894" t="s">
        <v>1700</v>
      </c>
      <c r="B5894" t="s">
        <v>2054</v>
      </c>
      <c r="C5894" t="s">
        <v>2055</v>
      </c>
      <c r="D5894"/>
      <c r="E5894" s="48">
        <v>46324</v>
      </c>
      <c r="F5894" t="s">
        <v>2070</v>
      </c>
      <c r="G5894"/>
      <c r="H5894"/>
      <c r="I5894"/>
    </row>
    <row r="5895" spans="1:9">
      <c r="A5895" t="s">
        <v>1700</v>
      </c>
      <c r="B5895" t="s">
        <v>2054</v>
      </c>
      <c r="C5895" t="s">
        <v>2055</v>
      </c>
      <c r="D5895"/>
      <c r="E5895" s="48">
        <v>46325</v>
      </c>
      <c r="F5895" t="s">
        <v>2070</v>
      </c>
      <c r="G5895"/>
      <c r="H5895"/>
      <c r="I5895"/>
    </row>
    <row r="5896" spans="1:9">
      <c r="A5896" t="s">
        <v>1700</v>
      </c>
      <c r="B5896" t="s">
        <v>2054</v>
      </c>
      <c r="C5896" t="s">
        <v>2055</v>
      </c>
      <c r="D5896"/>
      <c r="E5896" s="48">
        <v>46326</v>
      </c>
      <c r="F5896" t="s">
        <v>2070</v>
      </c>
      <c r="G5896"/>
      <c r="H5896"/>
      <c r="I5896"/>
    </row>
    <row r="5897" spans="1:9">
      <c r="A5897" t="s">
        <v>1700</v>
      </c>
      <c r="B5897" t="s">
        <v>2054</v>
      </c>
      <c r="C5897" t="s">
        <v>2055</v>
      </c>
      <c r="D5897"/>
      <c r="E5897" s="48">
        <v>46234</v>
      </c>
      <c r="F5897" t="s">
        <v>2098</v>
      </c>
      <c r="G5897" t="s">
        <v>4349</v>
      </c>
      <c r="H5897"/>
      <c r="I5897"/>
    </row>
    <row r="5898" spans="1:9">
      <c r="A5898" t="s">
        <v>1700</v>
      </c>
      <c r="B5898" t="s">
        <v>2054</v>
      </c>
      <c r="C5898" t="s">
        <v>2055</v>
      </c>
      <c r="D5898"/>
      <c r="E5898" s="48">
        <v>46234</v>
      </c>
      <c r="F5898" t="s">
        <v>2098</v>
      </c>
      <c r="G5898" t="s">
        <v>4350</v>
      </c>
      <c r="H5898"/>
      <c r="I5898"/>
    </row>
    <row r="5899" spans="1:9">
      <c r="A5899" t="s">
        <v>1700</v>
      </c>
      <c r="B5899" t="s">
        <v>2054</v>
      </c>
      <c r="C5899" t="s">
        <v>2055</v>
      </c>
      <c r="D5899"/>
      <c r="E5899" s="48">
        <v>46234</v>
      </c>
      <c r="F5899" t="s">
        <v>2098</v>
      </c>
      <c r="G5899" t="s">
        <v>4351</v>
      </c>
      <c r="H5899"/>
      <c r="I5899"/>
    </row>
    <row r="5900" spans="1:9">
      <c r="A5900" t="s">
        <v>1700</v>
      </c>
      <c r="B5900" t="s">
        <v>2054</v>
      </c>
      <c r="C5900" t="s">
        <v>2055</v>
      </c>
      <c r="D5900"/>
      <c r="E5900" s="48">
        <v>46234</v>
      </c>
      <c r="F5900" t="s">
        <v>2098</v>
      </c>
      <c r="G5900" t="s">
        <v>4352</v>
      </c>
      <c r="H5900"/>
      <c r="I5900"/>
    </row>
    <row r="5901" spans="1:9">
      <c r="A5901" t="s">
        <v>1700</v>
      </c>
      <c r="B5901" t="s">
        <v>2054</v>
      </c>
      <c r="C5901" t="s">
        <v>2055</v>
      </c>
      <c r="D5901"/>
      <c r="E5901" s="48">
        <v>46234</v>
      </c>
      <c r="F5901" t="s">
        <v>2098</v>
      </c>
      <c r="G5901" t="s">
        <v>4353</v>
      </c>
      <c r="H5901"/>
      <c r="I5901"/>
    </row>
    <row r="5902" spans="1:9">
      <c r="A5902" t="s">
        <v>1700</v>
      </c>
      <c r="B5902" t="s">
        <v>2054</v>
      </c>
      <c r="C5902" t="s">
        <v>2055</v>
      </c>
      <c r="D5902"/>
      <c r="E5902" s="48">
        <v>46234</v>
      </c>
      <c r="F5902" t="s">
        <v>2098</v>
      </c>
      <c r="G5902" t="s">
        <v>4354</v>
      </c>
      <c r="H5902"/>
      <c r="I5902"/>
    </row>
    <row r="5903" spans="1:9">
      <c r="A5903" t="s">
        <v>1700</v>
      </c>
      <c r="B5903" t="s">
        <v>2130</v>
      </c>
      <c r="C5903" t="s">
        <v>2055</v>
      </c>
      <c r="D5903"/>
      <c r="E5903" s="48">
        <v>46161</v>
      </c>
      <c r="F5903" t="s">
        <v>2131</v>
      </c>
      <c r="G5903" t="s">
        <v>5023</v>
      </c>
      <c r="H5903"/>
      <c r="I5903"/>
    </row>
    <row r="5904" spans="1:9">
      <c r="A5904" t="s">
        <v>1700</v>
      </c>
      <c r="B5904" t="s">
        <v>2130</v>
      </c>
      <c r="C5904" t="s">
        <v>2055</v>
      </c>
      <c r="D5904"/>
      <c r="E5904" s="48">
        <v>46161</v>
      </c>
      <c r="F5904" t="s">
        <v>2131</v>
      </c>
      <c r="G5904" t="s">
        <v>5024</v>
      </c>
      <c r="H5904"/>
      <c r="I5904"/>
    </row>
    <row r="5905" spans="1:9">
      <c r="A5905" t="s">
        <v>1700</v>
      </c>
      <c r="B5905" t="s">
        <v>2130</v>
      </c>
      <c r="C5905" t="s">
        <v>2055</v>
      </c>
      <c r="D5905"/>
      <c r="E5905" s="48">
        <v>46168</v>
      </c>
      <c r="F5905" t="s">
        <v>2132</v>
      </c>
      <c r="G5905" t="s">
        <v>5353</v>
      </c>
      <c r="H5905"/>
      <c r="I5905"/>
    </row>
    <row r="5906" spans="1:9">
      <c r="A5906" t="s">
        <v>1700</v>
      </c>
      <c r="B5906" t="s">
        <v>2130</v>
      </c>
      <c r="C5906" t="s">
        <v>2055</v>
      </c>
      <c r="D5906"/>
      <c r="E5906" s="48">
        <v>46169</v>
      </c>
      <c r="F5906" t="s">
        <v>2133</v>
      </c>
      <c r="G5906" t="s">
        <v>5007</v>
      </c>
      <c r="H5906"/>
      <c r="I5906"/>
    </row>
    <row r="5907" spans="1:9">
      <c r="A5907" t="s">
        <v>1700</v>
      </c>
      <c r="B5907" t="s">
        <v>2130</v>
      </c>
      <c r="C5907" t="s">
        <v>2055</v>
      </c>
      <c r="D5907"/>
      <c r="E5907" s="48">
        <v>46170</v>
      </c>
      <c r="F5907" t="s">
        <v>2058</v>
      </c>
      <c r="G5907" t="s">
        <v>5226</v>
      </c>
      <c r="H5907"/>
      <c r="I5907"/>
    </row>
    <row r="5908" spans="1:9">
      <c r="A5908" t="s">
        <v>1700</v>
      </c>
      <c r="B5908" t="s">
        <v>2130</v>
      </c>
      <c r="C5908" t="s">
        <v>2055</v>
      </c>
      <c r="D5908"/>
      <c r="E5908" s="48">
        <v>46170</v>
      </c>
      <c r="F5908" t="s">
        <v>2058</v>
      </c>
      <c r="G5908" t="s">
        <v>5227</v>
      </c>
      <c r="H5908"/>
      <c r="I5908"/>
    </row>
    <row r="5909" spans="1:9">
      <c r="A5909" t="s">
        <v>1700</v>
      </c>
      <c r="B5909" t="s">
        <v>2130</v>
      </c>
      <c r="C5909" t="s">
        <v>2055</v>
      </c>
      <c r="D5909"/>
      <c r="E5909" s="48">
        <v>46170</v>
      </c>
      <c r="F5909" t="s">
        <v>2058</v>
      </c>
      <c r="G5909" t="s">
        <v>5228</v>
      </c>
      <c r="H5909"/>
      <c r="I5909"/>
    </row>
    <row r="5910" spans="1:9">
      <c r="A5910" t="s">
        <v>1700</v>
      </c>
      <c r="B5910" t="s">
        <v>2130</v>
      </c>
      <c r="C5910" t="s">
        <v>2055</v>
      </c>
      <c r="D5910"/>
      <c r="E5910" s="48">
        <v>46170</v>
      </c>
      <c r="F5910" t="s">
        <v>2058</v>
      </c>
      <c r="G5910" t="s">
        <v>5229</v>
      </c>
      <c r="H5910"/>
      <c r="I5910"/>
    </row>
    <row r="5911" spans="1:9">
      <c r="A5911" t="s">
        <v>1700</v>
      </c>
      <c r="B5911" t="s">
        <v>2130</v>
      </c>
      <c r="C5911" t="s">
        <v>2055</v>
      </c>
      <c r="D5911"/>
      <c r="E5911" s="48">
        <v>46171</v>
      </c>
      <c r="F5911" t="s">
        <v>2134</v>
      </c>
      <c r="G5911" t="s">
        <v>5029</v>
      </c>
      <c r="H5911"/>
      <c r="I5911"/>
    </row>
    <row r="5912" spans="1:9">
      <c r="A5912" t="s">
        <v>1700</v>
      </c>
      <c r="B5912" t="s">
        <v>2130</v>
      </c>
      <c r="C5912" t="s">
        <v>2055</v>
      </c>
      <c r="D5912"/>
      <c r="E5912" s="48">
        <v>46172</v>
      </c>
      <c r="F5912" t="s">
        <v>2135</v>
      </c>
      <c r="G5912" t="s">
        <v>4648</v>
      </c>
      <c r="H5912"/>
      <c r="I5912"/>
    </row>
    <row r="5913" spans="1:9">
      <c r="A5913" t="s">
        <v>1700</v>
      </c>
      <c r="B5913" t="s">
        <v>2130</v>
      </c>
      <c r="C5913" t="s">
        <v>2055</v>
      </c>
      <c r="D5913"/>
      <c r="E5913" s="48">
        <v>46172</v>
      </c>
      <c r="F5913" t="s">
        <v>2135</v>
      </c>
      <c r="G5913" t="s">
        <v>4649</v>
      </c>
      <c r="H5913"/>
      <c r="I5913"/>
    </row>
    <row r="5914" spans="1:9">
      <c r="A5914" t="s">
        <v>1700</v>
      </c>
      <c r="B5914" t="s">
        <v>2130</v>
      </c>
      <c r="C5914" t="s">
        <v>2055</v>
      </c>
      <c r="D5914"/>
      <c r="E5914" s="48">
        <v>46172</v>
      </c>
      <c r="F5914" t="s">
        <v>2135</v>
      </c>
      <c r="G5914" t="s">
        <v>4650</v>
      </c>
      <c r="H5914"/>
      <c r="I5914"/>
    </row>
    <row r="5915" spans="1:9">
      <c r="A5915" t="s">
        <v>1700</v>
      </c>
      <c r="B5915" t="s">
        <v>2130</v>
      </c>
      <c r="C5915" t="s">
        <v>2055</v>
      </c>
      <c r="D5915"/>
      <c r="E5915" s="48">
        <v>46172</v>
      </c>
      <c r="F5915" t="s">
        <v>2135</v>
      </c>
      <c r="G5915" t="s">
        <v>4651</v>
      </c>
      <c r="H5915"/>
      <c r="I5915"/>
    </row>
    <row r="5916" spans="1:9">
      <c r="A5916" t="s">
        <v>1700</v>
      </c>
      <c r="B5916" t="s">
        <v>2130</v>
      </c>
      <c r="C5916" t="s">
        <v>2055</v>
      </c>
      <c r="D5916"/>
      <c r="E5916" s="48">
        <v>46175</v>
      </c>
      <c r="F5916" t="s">
        <v>2061</v>
      </c>
      <c r="G5916" t="s">
        <v>4607</v>
      </c>
      <c r="H5916"/>
      <c r="I5916"/>
    </row>
    <row r="5917" spans="1:9">
      <c r="A5917" t="s">
        <v>1700</v>
      </c>
      <c r="B5917" t="s">
        <v>2130</v>
      </c>
      <c r="C5917" t="s">
        <v>2055</v>
      </c>
      <c r="D5917"/>
      <c r="E5917" s="48">
        <v>46175</v>
      </c>
      <c r="F5917" t="s">
        <v>2061</v>
      </c>
      <c r="G5917" t="s">
        <v>4608</v>
      </c>
      <c r="H5917"/>
      <c r="I5917"/>
    </row>
    <row r="5918" spans="1:9">
      <c r="A5918" t="s">
        <v>1700</v>
      </c>
      <c r="B5918" t="s">
        <v>2130</v>
      </c>
      <c r="C5918" t="s">
        <v>2055</v>
      </c>
      <c r="D5918"/>
      <c r="E5918" s="48">
        <v>46175</v>
      </c>
      <c r="F5918" t="s">
        <v>2061</v>
      </c>
      <c r="G5918" t="s">
        <v>4609</v>
      </c>
      <c r="H5918"/>
      <c r="I5918"/>
    </row>
    <row r="5919" spans="1:9">
      <c r="A5919" t="s">
        <v>1700</v>
      </c>
      <c r="B5919" t="s">
        <v>2130</v>
      </c>
      <c r="C5919" t="s">
        <v>2055</v>
      </c>
      <c r="D5919"/>
      <c r="E5919" s="48">
        <v>46175</v>
      </c>
      <c r="F5919" t="s">
        <v>2061</v>
      </c>
      <c r="G5919" t="s">
        <v>4610</v>
      </c>
      <c r="H5919"/>
      <c r="I5919"/>
    </row>
    <row r="5920" spans="1:9">
      <c r="A5920" t="s">
        <v>1700</v>
      </c>
      <c r="B5920" t="s">
        <v>2130</v>
      </c>
      <c r="C5920" t="s">
        <v>2055</v>
      </c>
      <c r="D5920"/>
      <c r="E5920" s="48">
        <v>46175</v>
      </c>
      <c r="F5920" t="s">
        <v>2061</v>
      </c>
      <c r="G5920" t="s">
        <v>4611</v>
      </c>
      <c r="H5920"/>
      <c r="I5920"/>
    </row>
    <row r="5921" spans="1:9">
      <c r="A5921" t="s">
        <v>1700</v>
      </c>
      <c r="B5921" t="s">
        <v>2130</v>
      </c>
      <c r="C5921" t="s">
        <v>2055</v>
      </c>
      <c r="D5921"/>
      <c r="E5921" s="48">
        <v>46175</v>
      </c>
      <c r="F5921" t="s">
        <v>2061</v>
      </c>
      <c r="G5921" t="s">
        <v>4612</v>
      </c>
      <c r="H5921"/>
      <c r="I5921"/>
    </row>
    <row r="5922" spans="1:9">
      <c r="A5922" t="s">
        <v>1700</v>
      </c>
      <c r="B5922" t="s">
        <v>2130</v>
      </c>
      <c r="C5922" t="s">
        <v>2055</v>
      </c>
      <c r="D5922"/>
      <c r="E5922" s="48">
        <v>46175</v>
      </c>
      <c r="F5922" t="s">
        <v>2061</v>
      </c>
      <c r="G5922" t="s">
        <v>4613</v>
      </c>
      <c r="H5922"/>
      <c r="I5922"/>
    </row>
    <row r="5923" spans="1:9">
      <c r="A5923" t="s">
        <v>1700</v>
      </c>
      <c r="B5923" t="s">
        <v>2130</v>
      </c>
      <c r="C5923" t="s">
        <v>2055</v>
      </c>
      <c r="D5923"/>
      <c r="E5923" s="48">
        <v>46175</v>
      </c>
      <c r="F5923" t="s">
        <v>2061</v>
      </c>
      <c r="G5923" t="s">
        <v>4614</v>
      </c>
      <c r="H5923"/>
      <c r="I5923"/>
    </row>
    <row r="5924" spans="1:9">
      <c r="A5924" t="s">
        <v>1700</v>
      </c>
      <c r="B5924" t="s">
        <v>2130</v>
      </c>
      <c r="C5924" t="s">
        <v>2055</v>
      </c>
      <c r="D5924"/>
      <c r="E5924" s="48">
        <v>46176</v>
      </c>
      <c r="F5924" t="s">
        <v>2136</v>
      </c>
      <c r="G5924" t="s">
        <v>5065</v>
      </c>
      <c r="H5924"/>
      <c r="I5924"/>
    </row>
    <row r="5925" spans="1:9">
      <c r="A5925" t="s">
        <v>1700</v>
      </c>
      <c r="B5925" t="s">
        <v>2130</v>
      </c>
      <c r="C5925" t="s">
        <v>2055</v>
      </c>
      <c r="D5925"/>
      <c r="E5925" s="48">
        <v>46177</v>
      </c>
      <c r="F5925" t="s">
        <v>2137</v>
      </c>
      <c r="G5925" t="s">
        <v>4671</v>
      </c>
      <c r="H5925"/>
      <c r="I5925"/>
    </row>
    <row r="5926" spans="1:9">
      <c r="A5926" t="s">
        <v>1700</v>
      </c>
      <c r="B5926" t="s">
        <v>2130</v>
      </c>
      <c r="C5926" t="s">
        <v>2055</v>
      </c>
      <c r="D5926"/>
      <c r="E5926" s="48">
        <v>46177</v>
      </c>
      <c r="F5926" t="s">
        <v>2137</v>
      </c>
      <c r="G5926" t="s">
        <v>4672</v>
      </c>
      <c r="H5926"/>
      <c r="I5926"/>
    </row>
    <row r="5927" spans="1:9">
      <c r="A5927" t="s">
        <v>1700</v>
      </c>
      <c r="B5927" t="s">
        <v>2130</v>
      </c>
      <c r="C5927" t="s">
        <v>2055</v>
      </c>
      <c r="D5927"/>
      <c r="E5927" s="48">
        <v>46177</v>
      </c>
      <c r="F5927" t="s">
        <v>2137</v>
      </c>
      <c r="G5927" t="s">
        <v>4673</v>
      </c>
      <c r="H5927"/>
      <c r="I5927"/>
    </row>
    <row r="5928" spans="1:9">
      <c r="A5928" t="s">
        <v>1700</v>
      </c>
      <c r="B5928" t="s">
        <v>2130</v>
      </c>
      <c r="C5928" t="s">
        <v>2055</v>
      </c>
      <c r="D5928"/>
      <c r="E5928" s="48">
        <v>46177</v>
      </c>
      <c r="F5928" t="s">
        <v>2137</v>
      </c>
      <c r="G5928" t="s">
        <v>4674</v>
      </c>
      <c r="H5928"/>
      <c r="I5928"/>
    </row>
    <row r="5929" spans="1:9">
      <c r="A5929" t="s">
        <v>1700</v>
      </c>
      <c r="B5929" t="s">
        <v>2130</v>
      </c>
      <c r="C5929" t="s">
        <v>2055</v>
      </c>
      <c r="D5929"/>
      <c r="E5929" s="48">
        <v>46177</v>
      </c>
      <c r="F5929" t="s">
        <v>2137</v>
      </c>
      <c r="G5929" t="s">
        <v>4675</v>
      </c>
      <c r="H5929"/>
      <c r="I5929"/>
    </row>
    <row r="5930" spans="1:9">
      <c r="A5930" t="s">
        <v>1700</v>
      </c>
      <c r="B5930" t="s">
        <v>2130</v>
      </c>
      <c r="C5930" t="s">
        <v>2055</v>
      </c>
      <c r="D5930"/>
      <c r="E5930" s="48">
        <v>46178</v>
      </c>
      <c r="F5930" t="s">
        <v>2138</v>
      </c>
      <c r="G5930" t="s">
        <v>4637</v>
      </c>
      <c r="H5930"/>
      <c r="I5930"/>
    </row>
    <row r="5931" spans="1:9">
      <c r="A5931" t="s">
        <v>1700</v>
      </c>
      <c r="B5931" t="s">
        <v>2130</v>
      </c>
      <c r="C5931" t="s">
        <v>2055</v>
      </c>
      <c r="D5931"/>
      <c r="E5931" s="48">
        <v>46179</v>
      </c>
      <c r="F5931" t="s">
        <v>2139</v>
      </c>
      <c r="G5931" t="s">
        <v>4054</v>
      </c>
      <c r="H5931"/>
      <c r="I5931"/>
    </row>
    <row r="5932" spans="1:9">
      <c r="A5932" t="s">
        <v>1700</v>
      </c>
      <c r="B5932" t="s">
        <v>2130</v>
      </c>
      <c r="C5932" t="s">
        <v>2055</v>
      </c>
      <c r="D5932"/>
      <c r="E5932" s="48">
        <v>46183</v>
      </c>
      <c r="F5932" t="s">
        <v>2066</v>
      </c>
      <c r="G5932" t="s">
        <v>5234</v>
      </c>
      <c r="H5932"/>
      <c r="I5932"/>
    </row>
    <row r="5933" spans="1:9">
      <c r="A5933" t="s">
        <v>1700</v>
      </c>
      <c r="B5933" t="s">
        <v>2130</v>
      </c>
      <c r="C5933" t="s">
        <v>2055</v>
      </c>
      <c r="D5933"/>
      <c r="E5933" s="48">
        <v>46183</v>
      </c>
      <c r="F5933" t="s">
        <v>2066</v>
      </c>
      <c r="G5933" t="s">
        <v>5235</v>
      </c>
      <c r="H5933"/>
      <c r="I5933"/>
    </row>
    <row r="5934" spans="1:9">
      <c r="A5934" t="s">
        <v>1700</v>
      </c>
      <c r="B5934" t="s">
        <v>2130</v>
      </c>
      <c r="C5934" t="s">
        <v>2055</v>
      </c>
      <c r="D5934"/>
      <c r="E5934" s="48">
        <v>46184</v>
      </c>
      <c r="F5934" t="s">
        <v>2140</v>
      </c>
      <c r="G5934" t="s">
        <v>4946</v>
      </c>
      <c r="H5934"/>
      <c r="I5934"/>
    </row>
    <row r="5935" spans="1:9">
      <c r="A5935" t="s">
        <v>1700</v>
      </c>
      <c r="B5935" t="s">
        <v>2130</v>
      </c>
      <c r="C5935" t="s">
        <v>2055</v>
      </c>
      <c r="D5935"/>
      <c r="E5935" s="48">
        <v>46184</v>
      </c>
      <c r="F5935" t="s">
        <v>2140</v>
      </c>
      <c r="G5935" t="s">
        <v>4947</v>
      </c>
      <c r="H5935"/>
      <c r="I5935"/>
    </row>
    <row r="5936" spans="1:9">
      <c r="A5936" t="s">
        <v>1700</v>
      </c>
      <c r="B5936" t="s">
        <v>2130</v>
      </c>
      <c r="C5936" t="s">
        <v>2055</v>
      </c>
      <c r="D5936"/>
      <c r="E5936" s="48">
        <v>46185</v>
      </c>
      <c r="F5936" t="s">
        <v>2068</v>
      </c>
      <c r="G5936" t="s">
        <v>5034</v>
      </c>
      <c r="H5936"/>
      <c r="I5936"/>
    </row>
    <row r="5937" spans="1:9">
      <c r="A5937" t="s">
        <v>1700</v>
      </c>
      <c r="B5937" t="s">
        <v>2130</v>
      </c>
      <c r="C5937" t="s">
        <v>2055</v>
      </c>
      <c r="D5937"/>
      <c r="E5937" s="48">
        <v>46186</v>
      </c>
      <c r="F5937" t="s">
        <v>2141</v>
      </c>
      <c r="G5937" t="s">
        <v>4473</v>
      </c>
      <c r="H5937"/>
      <c r="I5937"/>
    </row>
    <row r="5938" spans="1:9">
      <c r="A5938" t="s">
        <v>1700</v>
      </c>
      <c r="B5938" t="s">
        <v>2130</v>
      </c>
      <c r="C5938" t="s">
        <v>2055</v>
      </c>
      <c r="D5938"/>
      <c r="E5938" s="48">
        <v>46186</v>
      </c>
      <c r="F5938" t="s">
        <v>2141</v>
      </c>
      <c r="G5938" t="s">
        <v>4474</v>
      </c>
      <c r="H5938"/>
      <c r="I5938"/>
    </row>
    <row r="5939" spans="1:9">
      <c r="A5939" t="s">
        <v>1700</v>
      </c>
      <c r="B5939" t="s">
        <v>2130</v>
      </c>
      <c r="C5939" t="s">
        <v>2055</v>
      </c>
      <c r="D5939"/>
      <c r="E5939" s="48">
        <v>46186</v>
      </c>
      <c r="F5939" t="s">
        <v>2141</v>
      </c>
      <c r="G5939" t="s">
        <v>4474</v>
      </c>
      <c r="H5939"/>
      <c r="I5939"/>
    </row>
    <row r="5940" spans="1:9">
      <c r="A5940" t="s">
        <v>1700</v>
      </c>
      <c r="B5940" t="s">
        <v>2130</v>
      </c>
      <c r="C5940" t="s">
        <v>2055</v>
      </c>
      <c r="D5940"/>
      <c r="E5940" s="48">
        <v>46187</v>
      </c>
      <c r="F5940" t="s">
        <v>2070</v>
      </c>
      <c r="G5940"/>
      <c r="H5940"/>
      <c r="I5940"/>
    </row>
    <row r="5941" spans="1:9">
      <c r="A5941" t="s">
        <v>1700</v>
      </c>
      <c r="B5941" t="s">
        <v>2130</v>
      </c>
      <c r="C5941" t="s">
        <v>2055</v>
      </c>
      <c r="D5941"/>
      <c r="E5941" s="48">
        <v>46189</v>
      </c>
      <c r="F5941" t="s">
        <v>2142</v>
      </c>
      <c r="G5941" t="s">
        <v>3487</v>
      </c>
      <c r="H5941"/>
      <c r="I5941"/>
    </row>
    <row r="5942" spans="1:9">
      <c r="A5942" t="s">
        <v>1700</v>
      </c>
      <c r="B5942" t="s">
        <v>2130</v>
      </c>
      <c r="C5942" t="s">
        <v>2055</v>
      </c>
      <c r="D5942"/>
      <c r="E5942" s="48">
        <v>46190</v>
      </c>
      <c r="F5942" t="s">
        <v>2143</v>
      </c>
      <c r="G5942" t="s">
        <v>4173</v>
      </c>
      <c r="H5942"/>
      <c r="I5942"/>
    </row>
    <row r="5943" spans="1:9">
      <c r="A5943" t="s">
        <v>1700</v>
      </c>
      <c r="B5943" t="s">
        <v>2130</v>
      </c>
      <c r="C5943" t="s">
        <v>2055</v>
      </c>
      <c r="D5943"/>
      <c r="E5943" s="48">
        <v>46190</v>
      </c>
      <c r="F5943" t="s">
        <v>2143</v>
      </c>
      <c r="G5943" t="s">
        <v>4174</v>
      </c>
      <c r="H5943"/>
      <c r="I5943"/>
    </row>
    <row r="5944" spans="1:9">
      <c r="A5944" t="s">
        <v>1700</v>
      </c>
      <c r="B5944" t="s">
        <v>2130</v>
      </c>
      <c r="C5944" t="s">
        <v>2055</v>
      </c>
      <c r="D5944"/>
      <c r="E5944" s="48">
        <v>46190</v>
      </c>
      <c r="F5944" t="s">
        <v>2143</v>
      </c>
      <c r="G5944" t="s">
        <v>4175</v>
      </c>
      <c r="H5944"/>
      <c r="I5944"/>
    </row>
    <row r="5945" spans="1:9">
      <c r="A5945" t="s">
        <v>1700</v>
      </c>
      <c r="B5945" t="s">
        <v>2130</v>
      </c>
      <c r="C5945" t="s">
        <v>2055</v>
      </c>
      <c r="D5945"/>
      <c r="E5945" s="48">
        <v>46191</v>
      </c>
      <c r="F5945" t="s">
        <v>2144</v>
      </c>
      <c r="G5945" t="s">
        <v>3392</v>
      </c>
      <c r="H5945"/>
      <c r="I5945"/>
    </row>
    <row r="5946" spans="1:9">
      <c r="A5946" t="s">
        <v>1700</v>
      </c>
      <c r="B5946" t="s">
        <v>2130</v>
      </c>
      <c r="C5946" t="s">
        <v>2055</v>
      </c>
      <c r="D5946"/>
      <c r="E5946" s="48">
        <v>46192</v>
      </c>
      <c r="F5946" t="s">
        <v>2074</v>
      </c>
      <c r="G5946" t="s">
        <v>3518</v>
      </c>
      <c r="H5946"/>
      <c r="I5946"/>
    </row>
    <row r="5947" spans="1:9">
      <c r="A5947" t="s">
        <v>1700</v>
      </c>
      <c r="B5947" t="s">
        <v>2130</v>
      </c>
      <c r="C5947" t="s">
        <v>2055</v>
      </c>
      <c r="D5947"/>
      <c r="E5947" s="48">
        <v>46192</v>
      </c>
      <c r="F5947" t="s">
        <v>2074</v>
      </c>
      <c r="G5947" t="s">
        <v>3519</v>
      </c>
      <c r="H5947"/>
      <c r="I5947"/>
    </row>
    <row r="5948" spans="1:9">
      <c r="A5948" t="s">
        <v>1700</v>
      </c>
      <c r="B5948" t="s">
        <v>2130</v>
      </c>
      <c r="C5948" t="s">
        <v>2055</v>
      </c>
      <c r="D5948"/>
      <c r="E5948" s="48">
        <v>46192</v>
      </c>
      <c r="F5948" t="s">
        <v>2074</v>
      </c>
      <c r="G5948" t="s">
        <v>3520</v>
      </c>
      <c r="H5948"/>
      <c r="I5948"/>
    </row>
    <row r="5949" spans="1:9">
      <c r="A5949" t="s">
        <v>1700</v>
      </c>
      <c r="B5949" t="s">
        <v>2130</v>
      </c>
      <c r="C5949" t="s">
        <v>2055</v>
      </c>
      <c r="D5949"/>
      <c r="E5949" s="48">
        <v>46192</v>
      </c>
      <c r="F5949" t="s">
        <v>2074</v>
      </c>
      <c r="G5949" t="s">
        <v>3521</v>
      </c>
      <c r="H5949"/>
      <c r="I5949"/>
    </row>
    <row r="5950" spans="1:9">
      <c r="A5950" t="s">
        <v>1700</v>
      </c>
      <c r="B5950" t="s">
        <v>2130</v>
      </c>
      <c r="C5950" t="s">
        <v>2055</v>
      </c>
      <c r="D5950"/>
      <c r="E5950" s="48">
        <v>46192</v>
      </c>
      <c r="F5950" t="s">
        <v>2074</v>
      </c>
      <c r="G5950" t="s">
        <v>3522</v>
      </c>
      <c r="H5950"/>
      <c r="I5950"/>
    </row>
    <row r="5951" spans="1:9">
      <c r="A5951" t="s">
        <v>1700</v>
      </c>
      <c r="B5951" t="s">
        <v>2130</v>
      </c>
      <c r="C5951" t="s">
        <v>2055</v>
      </c>
      <c r="D5951"/>
      <c r="E5951" s="48">
        <v>46192</v>
      </c>
      <c r="F5951" t="s">
        <v>2074</v>
      </c>
      <c r="G5951" t="s">
        <v>3523</v>
      </c>
      <c r="H5951"/>
      <c r="I5951"/>
    </row>
    <row r="5952" spans="1:9">
      <c r="A5952" t="s">
        <v>1700</v>
      </c>
      <c r="B5952" t="s">
        <v>2130</v>
      </c>
      <c r="C5952" t="s">
        <v>2055</v>
      </c>
      <c r="D5952"/>
      <c r="E5952" s="48">
        <v>46192</v>
      </c>
      <c r="F5952" t="s">
        <v>2074</v>
      </c>
      <c r="G5952" t="s">
        <v>3524</v>
      </c>
      <c r="H5952"/>
      <c r="I5952"/>
    </row>
    <row r="5953" spans="1:9">
      <c r="A5953" t="s">
        <v>1700</v>
      </c>
      <c r="B5953" t="s">
        <v>2130</v>
      </c>
      <c r="C5953" t="s">
        <v>2055</v>
      </c>
      <c r="D5953"/>
      <c r="E5953" s="48">
        <v>46192</v>
      </c>
      <c r="F5953" t="s">
        <v>2074</v>
      </c>
      <c r="G5953" t="s">
        <v>3525</v>
      </c>
      <c r="H5953"/>
      <c r="I5953"/>
    </row>
    <row r="5954" spans="1:9">
      <c r="A5954" t="s">
        <v>1700</v>
      </c>
      <c r="B5954" t="s">
        <v>2130</v>
      </c>
      <c r="C5954" t="s">
        <v>2055</v>
      </c>
      <c r="D5954"/>
      <c r="E5954" s="48">
        <v>46192</v>
      </c>
      <c r="F5954" t="s">
        <v>2074</v>
      </c>
      <c r="G5954" t="s">
        <v>3526</v>
      </c>
      <c r="H5954"/>
      <c r="I5954"/>
    </row>
    <row r="5955" spans="1:9">
      <c r="A5955" t="s">
        <v>1700</v>
      </c>
      <c r="B5955" t="s">
        <v>2130</v>
      </c>
      <c r="C5955" t="s">
        <v>2055</v>
      </c>
      <c r="D5955"/>
      <c r="E5955" s="48">
        <v>46193</v>
      </c>
      <c r="F5955" t="s">
        <v>2145</v>
      </c>
      <c r="G5955" t="s">
        <v>4308</v>
      </c>
      <c r="H5955"/>
      <c r="I5955"/>
    </row>
    <row r="5956" spans="1:9">
      <c r="A5956" t="s">
        <v>1700</v>
      </c>
      <c r="B5956" t="s">
        <v>2130</v>
      </c>
      <c r="C5956" t="s">
        <v>2055</v>
      </c>
      <c r="D5956"/>
      <c r="E5956" s="48">
        <v>46194</v>
      </c>
      <c r="F5956" t="s">
        <v>2070</v>
      </c>
      <c r="G5956"/>
      <c r="H5956"/>
      <c r="I5956"/>
    </row>
    <row r="5957" spans="1:9">
      <c r="A5957" t="s">
        <v>1700</v>
      </c>
      <c r="B5957" t="s">
        <v>2130</v>
      </c>
      <c r="C5957" t="s">
        <v>2055</v>
      </c>
      <c r="D5957"/>
      <c r="E5957" s="48">
        <v>46195</v>
      </c>
      <c r="F5957" t="s">
        <v>2070</v>
      </c>
      <c r="G5957"/>
      <c r="H5957"/>
      <c r="I5957"/>
    </row>
    <row r="5958" spans="1:9">
      <c r="A5958" t="s">
        <v>1700</v>
      </c>
      <c r="B5958" t="s">
        <v>2130</v>
      </c>
      <c r="C5958" t="s">
        <v>2055</v>
      </c>
      <c r="D5958"/>
      <c r="E5958" s="48">
        <v>46196</v>
      </c>
      <c r="F5958" t="s">
        <v>2146</v>
      </c>
      <c r="G5958" t="s">
        <v>5354</v>
      </c>
      <c r="H5958"/>
      <c r="I5958"/>
    </row>
    <row r="5959" spans="1:9">
      <c r="A5959" t="s">
        <v>1700</v>
      </c>
      <c r="B5959" t="s">
        <v>2130</v>
      </c>
      <c r="C5959" t="s">
        <v>2055</v>
      </c>
      <c r="D5959"/>
      <c r="E5959" s="48">
        <v>46197</v>
      </c>
      <c r="F5959" t="s">
        <v>2077</v>
      </c>
      <c r="G5959" t="s">
        <v>3790</v>
      </c>
      <c r="H5959"/>
      <c r="I5959"/>
    </row>
    <row r="5960" spans="1:9">
      <c r="A5960" t="s">
        <v>1700</v>
      </c>
      <c r="B5960" t="s">
        <v>2130</v>
      </c>
      <c r="C5960" t="s">
        <v>2055</v>
      </c>
      <c r="D5960"/>
      <c r="E5960" s="48">
        <v>46198</v>
      </c>
      <c r="F5960" t="s">
        <v>2147</v>
      </c>
      <c r="G5960" t="s">
        <v>4483</v>
      </c>
      <c r="H5960"/>
      <c r="I5960"/>
    </row>
    <row r="5961" spans="1:9">
      <c r="A5961" t="s">
        <v>1700</v>
      </c>
      <c r="B5961" t="s">
        <v>2130</v>
      </c>
      <c r="C5961" t="s">
        <v>2055</v>
      </c>
      <c r="D5961"/>
      <c r="E5961" s="48">
        <v>46199</v>
      </c>
      <c r="F5961" t="s">
        <v>2148</v>
      </c>
      <c r="G5961" t="s">
        <v>3543</v>
      </c>
      <c r="H5961"/>
      <c r="I5961"/>
    </row>
    <row r="5962" spans="1:9">
      <c r="A5962" t="s">
        <v>1700</v>
      </c>
      <c r="B5962" t="s">
        <v>2130</v>
      </c>
      <c r="C5962" t="s">
        <v>2055</v>
      </c>
      <c r="D5962"/>
      <c r="E5962" s="48">
        <v>46199</v>
      </c>
      <c r="F5962" t="s">
        <v>2148</v>
      </c>
      <c r="G5962" t="s">
        <v>3544</v>
      </c>
      <c r="H5962"/>
      <c r="I5962"/>
    </row>
    <row r="5963" spans="1:9">
      <c r="A5963" t="s">
        <v>1700</v>
      </c>
      <c r="B5963" t="s">
        <v>2130</v>
      </c>
      <c r="C5963" t="s">
        <v>2055</v>
      </c>
      <c r="D5963"/>
      <c r="E5963" s="48">
        <v>46199</v>
      </c>
      <c r="F5963" t="s">
        <v>2148</v>
      </c>
      <c r="G5963" t="s">
        <v>3545</v>
      </c>
      <c r="H5963"/>
      <c r="I5963"/>
    </row>
    <row r="5964" spans="1:9">
      <c r="A5964" t="s">
        <v>1700</v>
      </c>
      <c r="B5964" t="s">
        <v>2130</v>
      </c>
      <c r="C5964" t="s">
        <v>2055</v>
      </c>
      <c r="D5964"/>
      <c r="E5964" s="48">
        <v>46199</v>
      </c>
      <c r="F5964" t="s">
        <v>2148</v>
      </c>
      <c r="G5964" t="s">
        <v>3546</v>
      </c>
      <c r="H5964"/>
      <c r="I5964"/>
    </row>
    <row r="5965" spans="1:9">
      <c r="A5965" t="s">
        <v>1700</v>
      </c>
      <c r="B5965" t="s">
        <v>2130</v>
      </c>
      <c r="C5965" t="s">
        <v>2055</v>
      </c>
      <c r="D5965"/>
      <c r="E5965" s="48">
        <v>46199</v>
      </c>
      <c r="F5965" t="s">
        <v>2148</v>
      </c>
      <c r="G5965" t="s">
        <v>3547</v>
      </c>
      <c r="H5965"/>
      <c r="I5965"/>
    </row>
    <row r="5966" spans="1:9">
      <c r="A5966" t="s">
        <v>1700</v>
      </c>
      <c r="B5966" t="s">
        <v>2130</v>
      </c>
      <c r="C5966" t="s">
        <v>2055</v>
      </c>
      <c r="D5966"/>
      <c r="E5966" s="48">
        <v>46199</v>
      </c>
      <c r="F5966" t="s">
        <v>2148</v>
      </c>
      <c r="G5966" t="s">
        <v>3548</v>
      </c>
      <c r="H5966"/>
      <c r="I5966"/>
    </row>
    <row r="5967" spans="1:9">
      <c r="A5967" t="s">
        <v>1700</v>
      </c>
      <c r="B5967" t="s">
        <v>2130</v>
      </c>
      <c r="C5967" t="s">
        <v>2055</v>
      </c>
      <c r="D5967"/>
      <c r="E5967" s="48">
        <v>46199</v>
      </c>
      <c r="F5967" t="s">
        <v>2148</v>
      </c>
      <c r="G5967" t="s">
        <v>3549</v>
      </c>
      <c r="H5967"/>
      <c r="I5967"/>
    </row>
    <row r="5968" spans="1:9">
      <c r="A5968" t="s">
        <v>1700</v>
      </c>
      <c r="B5968" t="s">
        <v>2130</v>
      </c>
      <c r="C5968" t="s">
        <v>2055</v>
      </c>
      <c r="D5968"/>
      <c r="E5968" s="48">
        <v>46201</v>
      </c>
      <c r="F5968" t="s">
        <v>2070</v>
      </c>
      <c r="G5968"/>
      <c r="H5968"/>
      <c r="I5968"/>
    </row>
    <row r="5969" spans="1:9">
      <c r="A5969" t="s">
        <v>1700</v>
      </c>
      <c r="B5969" t="s">
        <v>2130</v>
      </c>
      <c r="C5969" t="s">
        <v>2055</v>
      </c>
      <c r="D5969"/>
      <c r="E5969" s="48">
        <v>46203</v>
      </c>
      <c r="F5969" t="s">
        <v>2080</v>
      </c>
      <c r="G5969" t="s">
        <v>5037</v>
      </c>
      <c r="H5969"/>
      <c r="I5969"/>
    </row>
    <row r="5970" spans="1:9">
      <c r="A5970" t="s">
        <v>1700</v>
      </c>
      <c r="B5970" t="s">
        <v>2130</v>
      </c>
      <c r="C5970" t="s">
        <v>2055</v>
      </c>
      <c r="D5970"/>
      <c r="E5970" s="48">
        <v>46204</v>
      </c>
      <c r="F5970" t="s">
        <v>2081</v>
      </c>
      <c r="G5970" t="s">
        <v>4592</v>
      </c>
      <c r="H5970"/>
      <c r="I5970"/>
    </row>
    <row r="5971" spans="1:9">
      <c r="A5971" t="s">
        <v>1700</v>
      </c>
      <c r="B5971" t="s">
        <v>2130</v>
      </c>
      <c r="C5971" t="s">
        <v>2055</v>
      </c>
      <c r="D5971"/>
      <c r="E5971" s="48">
        <v>46204</v>
      </c>
      <c r="F5971" t="s">
        <v>2081</v>
      </c>
      <c r="G5971" t="s">
        <v>4593</v>
      </c>
      <c r="H5971"/>
      <c r="I5971"/>
    </row>
    <row r="5972" spans="1:9">
      <c r="A5972" t="s">
        <v>1700</v>
      </c>
      <c r="B5972" t="s">
        <v>2130</v>
      </c>
      <c r="C5972" t="s">
        <v>2055</v>
      </c>
      <c r="D5972"/>
      <c r="E5972" s="48">
        <v>46205</v>
      </c>
      <c r="F5972" t="s">
        <v>2082</v>
      </c>
      <c r="G5972" t="s">
        <v>3401</v>
      </c>
      <c r="H5972"/>
      <c r="I5972"/>
    </row>
    <row r="5973" spans="1:9">
      <c r="A5973" t="s">
        <v>1700</v>
      </c>
      <c r="B5973" t="s">
        <v>2130</v>
      </c>
      <c r="C5973" t="s">
        <v>2055</v>
      </c>
      <c r="D5973"/>
      <c r="E5973" s="48">
        <v>46206</v>
      </c>
      <c r="F5973" t="s">
        <v>2149</v>
      </c>
      <c r="G5973" t="s">
        <v>4418</v>
      </c>
      <c r="H5973"/>
      <c r="I5973"/>
    </row>
    <row r="5974" spans="1:9">
      <c r="A5974" t="s">
        <v>1700</v>
      </c>
      <c r="B5974" t="s">
        <v>2130</v>
      </c>
      <c r="C5974" t="s">
        <v>2055</v>
      </c>
      <c r="D5974"/>
      <c r="E5974" s="48">
        <v>46206</v>
      </c>
      <c r="F5974" t="s">
        <v>2149</v>
      </c>
      <c r="G5974" t="s">
        <v>4419</v>
      </c>
      <c r="H5974"/>
      <c r="I5974"/>
    </row>
    <row r="5975" spans="1:9">
      <c r="A5975" t="s">
        <v>1700</v>
      </c>
      <c r="B5975" t="s">
        <v>2130</v>
      </c>
      <c r="C5975" t="s">
        <v>2055</v>
      </c>
      <c r="D5975"/>
      <c r="E5975" s="48">
        <v>46206</v>
      </c>
      <c r="F5975" t="s">
        <v>2149</v>
      </c>
      <c r="G5975" t="s">
        <v>4420</v>
      </c>
      <c r="H5975"/>
      <c r="I5975"/>
    </row>
    <row r="5976" spans="1:9">
      <c r="A5976" t="s">
        <v>1700</v>
      </c>
      <c r="B5976" t="s">
        <v>2130</v>
      </c>
      <c r="C5976" t="s">
        <v>2055</v>
      </c>
      <c r="D5976"/>
      <c r="E5976" s="48">
        <v>46206</v>
      </c>
      <c r="F5976" t="s">
        <v>2149</v>
      </c>
      <c r="G5976" t="s">
        <v>4421</v>
      </c>
      <c r="H5976"/>
      <c r="I5976"/>
    </row>
    <row r="5977" spans="1:9">
      <c r="A5977" t="s">
        <v>1700</v>
      </c>
      <c r="B5977" t="s">
        <v>2130</v>
      </c>
      <c r="C5977" t="s">
        <v>2055</v>
      </c>
      <c r="D5977"/>
      <c r="E5977" s="48">
        <v>46207</v>
      </c>
      <c r="F5977" t="s">
        <v>2150</v>
      </c>
      <c r="G5977" t="s">
        <v>3648</v>
      </c>
      <c r="H5977"/>
      <c r="I5977"/>
    </row>
    <row r="5978" spans="1:9">
      <c r="A5978" t="s">
        <v>1700</v>
      </c>
      <c r="B5978" t="s">
        <v>2130</v>
      </c>
      <c r="C5978" t="s">
        <v>2055</v>
      </c>
      <c r="D5978"/>
      <c r="E5978" s="48">
        <v>46208</v>
      </c>
      <c r="F5978" t="s">
        <v>2070</v>
      </c>
      <c r="G5978"/>
      <c r="H5978"/>
      <c r="I5978"/>
    </row>
    <row r="5979" spans="1:9">
      <c r="A5979" t="s">
        <v>1700</v>
      </c>
      <c r="B5979" t="s">
        <v>2130</v>
      </c>
      <c r="C5979" t="s">
        <v>2055</v>
      </c>
      <c r="D5979"/>
      <c r="E5979" s="48">
        <v>46210</v>
      </c>
      <c r="F5979" t="s">
        <v>2151</v>
      </c>
      <c r="G5979" t="s">
        <v>3932</v>
      </c>
      <c r="H5979"/>
      <c r="I5979"/>
    </row>
    <row r="5980" spans="1:9">
      <c r="A5980" t="s">
        <v>1700</v>
      </c>
      <c r="B5980" t="s">
        <v>2130</v>
      </c>
      <c r="C5980" t="s">
        <v>2055</v>
      </c>
      <c r="D5980"/>
      <c r="E5980" s="48">
        <v>46211</v>
      </c>
      <c r="F5980" t="s">
        <v>2152</v>
      </c>
      <c r="G5980" t="s">
        <v>5213</v>
      </c>
      <c r="H5980"/>
      <c r="I5980"/>
    </row>
    <row r="5981" spans="1:9">
      <c r="A5981" t="s">
        <v>1700</v>
      </c>
      <c r="B5981" t="s">
        <v>2130</v>
      </c>
      <c r="C5981" t="s">
        <v>2055</v>
      </c>
      <c r="D5981"/>
      <c r="E5981" s="48">
        <v>46212</v>
      </c>
      <c r="F5981" t="s">
        <v>2153</v>
      </c>
      <c r="G5981" t="s">
        <v>3812</v>
      </c>
      <c r="H5981"/>
      <c r="I5981"/>
    </row>
    <row r="5982" spans="1:9">
      <c r="A5982" t="s">
        <v>1700</v>
      </c>
      <c r="B5982" t="s">
        <v>2130</v>
      </c>
      <c r="C5982" t="s">
        <v>2055</v>
      </c>
      <c r="D5982"/>
      <c r="E5982" s="48">
        <v>46212</v>
      </c>
      <c r="F5982" t="s">
        <v>2153</v>
      </c>
      <c r="G5982" t="s">
        <v>5355</v>
      </c>
      <c r="H5982"/>
      <c r="I5982"/>
    </row>
    <row r="5983" spans="1:9">
      <c r="A5983" t="s">
        <v>1700</v>
      </c>
      <c r="B5983" t="s">
        <v>2130</v>
      </c>
      <c r="C5983" t="s">
        <v>2055</v>
      </c>
      <c r="D5983"/>
      <c r="E5983" s="48">
        <v>46213</v>
      </c>
      <c r="F5983" t="s">
        <v>2154</v>
      </c>
      <c r="G5983" t="s">
        <v>5045</v>
      </c>
      <c r="H5983"/>
      <c r="I5983"/>
    </row>
    <row r="5984" spans="1:9">
      <c r="A5984" t="s">
        <v>1700</v>
      </c>
      <c r="B5984" t="s">
        <v>2130</v>
      </c>
      <c r="C5984" t="s">
        <v>2055</v>
      </c>
      <c r="D5984"/>
      <c r="E5984" s="48">
        <v>46213</v>
      </c>
      <c r="F5984" t="s">
        <v>2154</v>
      </c>
      <c r="G5984" t="s">
        <v>5046</v>
      </c>
      <c r="H5984"/>
      <c r="I5984"/>
    </row>
    <row r="5985" spans="1:7" customFormat="1">
      <c r="A5985" t="s">
        <v>1700</v>
      </c>
      <c r="B5985" t="s">
        <v>2130</v>
      </c>
      <c r="C5985" t="s">
        <v>2055</v>
      </c>
      <c r="E5985" s="48">
        <v>46215</v>
      </c>
      <c r="F5985" t="s">
        <v>2070</v>
      </c>
    </row>
    <row r="5986" spans="1:7" customFormat="1">
      <c r="A5986" t="s">
        <v>1700</v>
      </c>
      <c r="B5986" t="s">
        <v>2130</v>
      </c>
      <c r="C5986" t="s">
        <v>2055</v>
      </c>
      <c r="E5986" s="48">
        <v>46217</v>
      </c>
      <c r="F5986" t="s">
        <v>2155</v>
      </c>
      <c r="G5986" t="s">
        <v>3820</v>
      </c>
    </row>
    <row r="5987" spans="1:7" customFormat="1">
      <c r="A5987" t="s">
        <v>1700</v>
      </c>
      <c r="B5987" t="s">
        <v>2130</v>
      </c>
      <c r="C5987" t="s">
        <v>2055</v>
      </c>
      <c r="E5987" s="48">
        <v>46217</v>
      </c>
      <c r="F5987" t="s">
        <v>2155</v>
      </c>
      <c r="G5987" t="s">
        <v>3821</v>
      </c>
    </row>
    <row r="5988" spans="1:7" customFormat="1">
      <c r="A5988" t="s">
        <v>1700</v>
      </c>
      <c r="B5988" t="s">
        <v>2130</v>
      </c>
      <c r="C5988" t="s">
        <v>2055</v>
      </c>
      <c r="E5988" s="48">
        <v>46217</v>
      </c>
      <c r="F5988" t="s">
        <v>2155</v>
      </c>
      <c r="G5988" t="s">
        <v>3822</v>
      </c>
    </row>
    <row r="5989" spans="1:7" customFormat="1">
      <c r="A5989" t="s">
        <v>1700</v>
      </c>
      <c r="B5989" t="s">
        <v>2130</v>
      </c>
      <c r="C5989" t="s">
        <v>2055</v>
      </c>
      <c r="E5989" s="48">
        <v>46217</v>
      </c>
      <c r="F5989" t="s">
        <v>2155</v>
      </c>
      <c r="G5989" t="s">
        <v>3823</v>
      </c>
    </row>
    <row r="5990" spans="1:7" customFormat="1">
      <c r="A5990" t="s">
        <v>1700</v>
      </c>
      <c r="B5990" t="s">
        <v>2130</v>
      </c>
      <c r="C5990" t="s">
        <v>2055</v>
      </c>
      <c r="E5990" s="48">
        <v>46218</v>
      </c>
      <c r="F5990" t="s">
        <v>2156</v>
      </c>
      <c r="G5990" t="s">
        <v>4326</v>
      </c>
    </row>
    <row r="5991" spans="1:7" customFormat="1">
      <c r="A5991" t="s">
        <v>1700</v>
      </c>
      <c r="B5991" t="s">
        <v>2130</v>
      </c>
      <c r="C5991" t="s">
        <v>2055</v>
      </c>
      <c r="E5991" s="48">
        <v>46218</v>
      </c>
      <c r="F5991" t="s">
        <v>2156</v>
      </c>
      <c r="G5991" t="s">
        <v>4326</v>
      </c>
    </row>
    <row r="5992" spans="1:7" customFormat="1">
      <c r="A5992" t="s">
        <v>1700</v>
      </c>
      <c r="B5992" t="s">
        <v>2130</v>
      </c>
      <c r="C5992" t="s">
        <v>2055</v>
      </c>
      <c r="E5992" s="48">
        <v>46219</v>
      </c>
      <c r="F5992" t="s">
        <v>2157</v>
      </c>
      <c r="G5992" t="s">
        <v>3568</v>
      </c>
    </row>
    <row r="5993" spans="1:7" customFormat="1">
      <c r="A5993" t="s">
        <v>1700</v>
      </c>
      <c r="B5993" t="s">
        <v>2130</v>
      </c>
      <c r="C5993" t="s">
        <v>2055</v>
      </c>
      <c r="E5993" s="48">
        <v>46219</v>
      </c>
      <c r="F5993" t="s">
        <v>2157</v>
      </c>
      <c r="G5993" t="s">
        <v>3569</v>
      </c>
    </row>
    <row r="5994" spans="1:7" customFormat="1">
      <c r="A5994" t="s">
        <v>1700</v>
      </c>
      <c r="B5994" t="s">
        <v>2130</v>
      </c>
      <c r="C5994" t="s">
        <v>2055</v>
      </c>
      <c r="E5994" s="48">
        <v>46219</v>
      </c>
      <c r="F5994" t="s">
        <v>2157</v>
      </c>
      <c r="G5994" t="s">
        <v>3570</v>
      </c>
    </row>
    <row r="5995" spans="1:7" customFormat="1">
      <c r="A5995" t="s">
        <v>1700</v>
      </c>
      <c r="B5995" t="s">
        <v>2130</v>
      </c>
      <c r="C5995" t="s">
        <v>2055</v>
      </c>
      <c r="E5995" s="48">
        <v>46219</v>
      </c>
      <c r="F5995" t="s">
        <v>2157</v>
      </c>
      <c r="G5995" t="s">
        <v>3570</v>
      </c>
    </row>
    <row r="5996" spans="1:7" customFormat="1">
      <c r="A5996" t="s">
        <v>1700</v>
      </c>
      <c r="B5996" t="s">
        <v>2130</v>
      </c>
      <c r="C5996" t="s">
        <v>2055</v>
      </c>
      <c r="E5996" s="48">
        <v>46219</v>
      </c>
      <c r="F5996" t="s">
        <v>2157</v>
      </c>
      <c r="G5996" t="s">
        <v>3571</v>
      </c>
    </row>
    <row r="5997" spans="1:7" customFormat="1">
      <c r="A5997" t="s">
        <v>1700</v>
      </c>
      <c r="B5997" t="s">
        <v>2130</v>
      </c>
      <c r="C5997" t="s">
        <v>2055</v>
      </c>
      <c r="E5997" s="48">
        <v>46219</v>
      </c>
      <c r="F5997" t="s">
        <v>2157</v>
      </c>
      <c r="G5997" t="s">
        <v>3572</v>
      </c>
    </row>
    <row r="5998" spans="1:7" customFormat="1">
      <c r="A5998" t="s">
        <v>1700</v>
      </c>
      <c r="B5998" t="s">
        <v>2130</v>
      </c>
      <c r="C5998" t="s">
        <v>2055</v>
      </c>
      <c r="E5998" s="48">
        <v>46219</v>
      </c>
      <c r="F5998" t="s">
        <v>2157</v>
      </c>
      <c r="G5998" t="s">
        <v>3573</v>
      </c>
    </row>
    <row r="5999" spans="1:7" customFormat="1">
      <c r="A5999" t="s">
        <v>1700</v>
      </c>
      <c r="B5999" t="s">
        <v>2130</v>
      </c>
      <c r="C5999" t="s">
        <v>2055</v>
      </c>
      <c r="E5999" s="48">
        <v>46220</v>
      </c>
      <c r="F5999" t="s">
        <v>2158</v>
      </c>
      <c r="G5999" t="s">
        <v>3708</v>
      </c>
    </row>
    <row r="6000" spans="1:7" customFormat="1">
      <c r="A6000" t="s">
        <v>1700</v>
      </c>
      <c r="B6000" t="s">
        <v>2130</v>
      </c>
      <c r="C6000" t="s">
        <v>2055</v>
      </c>
      <c r="E6000" s="48">
        <v>46220</v>
      </c>
      <c r="F6000" t="s">
        <v>2158</v>
      </c>
      <c r="G6000" t="s">
        <v>3709</v>
      </c>
    </row>
    <row r="6001" spans="1:9">
      <c r="A6001" t="s">
        <v>1700</v>
      </c>
      <c r="B6001" t="s">
        <v>2130</v>
      </c>
      <c r="C6001" t="s">
        <v>2055</v>
      </c>
      <c r="D6001"/>
      <c r="E6001" s="48">
        <v>46220</v>
      </c>
      <c r="F6001" t="s">
        <v>2158</v>
      </c>
      <c r="G6001" t="s">
        <v>3710</v>
      </c>
      <c r="H6001"/>
      <c r="I6001"/>
    </row>
    <row r="6002" spans="1:9">
      <c r="A6002" t="s">
        <v>1700</v>
      </c>
      <c r="B6002" t="s">
        <v>2130</v>
      </c>
      <c r="C6002" t="s">
        <v>2055</v>
      </c>
      <c r="D6002"/>
      <c r="E6002" s="48">
        <v>46220</v>
      </c>
      <c r="F6002" t="s">
        <v>2158</v>
      </c>
      <c r="G6002" t="s">
        <v>3711</v>
      </c>
      <c r="H6002"/>
      <c r="I6002"/>
    </row>
    <row r="6003" spans="1:9">
      <c r="A6003" t="s">
        <v>1700</v>
      </c>
      <c r="B6003" t="s">
        <v>2130</v>
      </c>
      <c r="C6003" t="s">
        <v>2055</v>
      </c>
      <c r="D6003"/>
      <c r="E6003" s="48">
        <v>46220</v>
      </c>
      <c r="F6003" t="s">
        <v>2158</v>
      </c>
      <c r="G6003" t="s">
        <v>3712</v>
      </c>
      <c r="H6003"/>
      <c r="I6003"/>
    </row>
    <row r="6004" spans="1:9">
      <c r="A6004" t="s">
        <v>1700</v>
      </c>
      <c r="B6004" t="s">
        <v>2130</v>
      </c>
      <c r="C6004" t="s">
        <v>2055</v>
      </c>
      <c r="D6004"/>
      <c r="E6004" s="48">
        <v>46222</v>
      </c>
      <c r="F6004" t="s">
        <v>2070</v>
      </c>
      <c r="G6004"/>
      <c r="H6004"/>
      <c r="I6004"/>
    </row>
    <row r="6005" spans="1:9">
      <c r="A6005" t="s">
        <v>1700</v>
      </c>
      <c r="B6005" t="s">
        <v>2130</v>
      </c>
      <c r="C6005" t="s">
        <v>2055</v>
      </c>
      <c r="D6005"/>
      <c r="E6005" s="48">
        <v>46224</v>
      </c>
      <c r="F6005" t="s">
        <v>2070</v>
      </c>
      <c r="G6005"/>
      <c r="H6005"/>
      <c r="I6005"/>
    </row>
    <row r="6006" spans="1:9">
      <c r="A6006" t="s">
        <v>1700</v>
      </c>
      <c r="B6006" t="s">
        <v>2130</v>
      </c>
      <c r="C6006" t="s">
        <v>2055</v>
      </c>
      <c r="D6006"/>
      <c r="E6006" s="48">
        <v>46226</v>
      </c>
      <c r="F6006" t="s">
        <v>2159</v>
      </c>
      <c r="G6006" t="s">
        <v>3577</v>
      </c>
      <c r="H6006"/>
      <c r="I6006"/>
    </row>
    <row r="6007" spans="1:9">
      <c r="A6007" t="s">
        <v>1700</v>
      </c>
      <c r="B6007" t="s">
        <v>2130</v>
      </c>
      <c r="C6007" t="s">
        <v>2055</v>
      </c>
      <c r="D6007"/>
      <c r="E6007" s="48">
        <v>46227</v>
      </c>
      <c r="F6007" t="s">
        <v>2160</v>
      </c>
      <c r="G6007" t="s">
        <v>4111</v>
      </c>
      <c r="H6007"/>
      <c r="I6007"/>
    </row>
    <row r="6008" spans="1:9">
      <c r="A6008" t="s">
        <v>1700</v>
      </c>
      <c r="B6008" t="s">
        <v>2130</v>
      </c>
      <c r="C6008" t="s">
        <v>2055</v>
      </c>
      <c r="D6008"/>
      <c r="E6008" s="48">
        <v>46227</v>
      </c>
      <c r="F6008" t="s">
        <v>2160</v>
      </c>
      <c r="G6008" t="s">
        <v>4112</v>
      </c>
      <c r="H6008"/>
      <c r="I6008"/>
    </row>
    <row r="6009" spans="1:9">
      <c r="A6009" t="s">
        <v>1700</v>
      </c>
      <c r="B6009" t="s">
        <v>2130</v>
      </c>
      <c r="C6009" t="s">
        <v>2055</v>
      </c>
      <c r="D6009"/>
      <c r="E6009" s="48">
        <v>46228</v>
      </c>
      <c r="F6009" t="s">
        <v>2095</v>
      </c>
      <c r="G6009" t="s">
        <v>4228</v>
      </c>
      <c r="H6009"/>
      <c r="I6009"/>
    </row>
    <row r="6010" spans="1:9">
      <c r="A6010" t="s">
        <v>1700</v>
      </c>
      <c r="B6010" t="s">
        <v>2130</v>
      </c>
      <c r="C6010" t="s">
        <v>2055</v>
      </c>
      <c r="D6010"/>
      <c r="E6010" s="48">
        <v>46231</v>
      </c>
      <c r="F6010" t="s">
        <v>2161</v>
      </c>
      <c r="G6010" t="s">
        <v>4627</v>
      </c>
      <c r="H6010"/>
      <c r="I6010"/>
    </row>
    <row r="6011" spans="1:9">
      <c r="A6011" t="s">
        <v>1700</v>
      </c>
      <c r="B6011" t="s">
        <v>2130</v>
      </c>
      <c r="C6011" t="s">
        <v>2055</v>
      </c>
      <c r="D6011"/>
      <c r="E6011" s="48">
        <v>46231</v>
      </c>
      <c r="F6011" t="s">
        <v>2161</v>
      </c>
      <c r="G6011" t="s">
        <v>4628</v>
      </c>
      <c r="H6011"/>
      <c r="I6011"/>
    </row>
    <row r="6012" spans="1:9">
      <c r="A6012" t="s">
        <v>1700</v>
      </c>
      <c r="B6012" t="s">
        <v>2130</v>
      </c>
      <c r="C6012" t="s">
        <v>2055</v>
      </c>
      <c r="D6012"/>
      <c r="E6012" s="48">
        <v>46232</v>
      </c>
      <c r="F6012" t="s">
        <v>2162</v>
      </c>
      <c r="G6012" t="s">
        <v>3590</v>
      </c>
      <c r="H6012"/>
      <c r="I6012"/>
    </row>
    <row r="6013" spans="1:9">
      <c r="A6013" t="s">
        <v>1700</v>
      </c>
      <c r="B6013" t="s">
        <v>2130</v>
      </c>
      <c r="C6013" t="s">
        <v>2055</v>
      </c>
      <c r="D6013"/>
      <c r="E6013" s="48">
        <v>46235</v>
      </c>
      <c r="F6013" t="s">
        <v>2164</v>
      </c>
      <c r="G6013" t="s">
        <v>4432</v>
      </c>
      <c r="H6013"/>
      <c r="I6013"/>
    </row>
    <row r="6014" spans="1:9">
      <c r="A6014" t="s">
        <v>1700</v>
      </c>
      <c r="B6014" t="s">
        <v>2130</v>
      </c>
      <c r="C6014" t="s">
        <v>2055</v>
      </c>
      <c r="D6014"/>
      <c r="E6014" s="48">
        <v>46235</v>
      </c>
      <c r="F6014" t="s">
        <v>2164</v>
      </c>
      <c r="G6014" t="s">
        <v>4433</v>
      </c>
      <c r="H6014"/>
      <c r="I6014"/>
    </row>
    <row r="6015" spans="1:9">
      <c r="A6015" t="s">
        <v>1700</v>
      </c>
      <c r="B6015" t="s">
        <v>2130</v>
      </c>
      <c r="C6015" t="s">
        <v>2055</v>
      </c>
      <c r="D6015"/>
      <c r="E6015" s="48">
        <v>46238</v>
      </c>
      <c r="F6015" t="s">
        <v>2165</v>
      </c>
      <c r="G6015" t="s">
        <v>4824</v>
      </c>
      <c r="H6015"/>
      <c r="I6015"/>
    </row>
    <row r="6016" spans="1:9">
      <c r="A6016" t="s">
        <v>1700</v>
      </c>
      <c r="B6016" t="s">
        <v>2130</v>
      </c>
      <c r="C6016" t="s">
        <v>2055</v>
      </c>
      <c r="D6016"/>
      <c r="E6016" s="48">
        <v>46239</v>
      </c>
      <c r="F6016" t="s">
        <v>2166</v>
      </c>
      <c r="G6016" t="s">
        <v>5088</v>
      </c>
      <c r="H6016"/>
      <c r="I6016"/>
    </row>
    <row r="6017" spans="1:9">
      <c r="A6017" t="s">
        <v>1700</v>
      </c>
      <c r="B6017" t="s">
        <v>2130</v>
      </c>
      <c r="C6017" t="s">
        <v>2055</v>
      </c>
      <c r="D6017"/>
      <c r="E6017" s="48">
        <v>46239</v>
      </c>
      <c r="F6017" t="s">
        <v>2166</v>
      </c>
      <c r="G6017" t="s">
        <v>5089</v>
      </c>
      <c r="H6017"/>
      <c r="I6017"/>
    </row>
    <row r="6018" spans="1:9">
      <c r="A6018" t="s">
        <v>1700</v>
      </c>
      <c r="B6018" t="s">
        <v>2130</v>
      </c>
      <c r="C6018" t="s">
        <v>2055</v>
      </c>
      <c r="D6018"/>
      <c r="E6018" s="48">
        <v>46240</v>
      </c>
      <c r="F6018" t="s">
        <v>2167</v>
      </c>
      <c r="G6018" t="s">
        <v>3726</v>
      </c>
      <c r="H6018"/>
      <c r="I6018"/>
    </row>
    <row r="6019" spans="1:9">
      <c r="A6019" t="s">
        <v>1700</v>
      </c>
      <c r="B6019" t="s">
        <v>2130</v>
      </c>
      <c r="C6019" t="s">
        <v>2055</v>
      </c>
      <c r="D6019"/>
      <c r="E6019" s="48">
        <v>46241</v>
      </c>
      <c r="F6019" t="s">
        <v>2102</v>
      </c>
      <c r="G6019" t="s">
        <v>3845</v>
      </c>
      <c r="H6019"/>
      <c r="I6019"/>
    </row>
    <row r="6020" spans="1:9">
      <c r="A6020" t="s">
        <v>1700</v>
      </c>
      <c r="B6020" t="s">
        <v>2130</v>
      </c>
      <c r="C6020" t="s">
        <v>2055</v>
      </c>
      <c r="D6020"/>
      <c r="E6020" s="48">
        <v>46242</v>
      </c>
      <c r="F6020" t="s">
        <v>2103</v>
      </c>
      <c r="G6020" t="s">
        <v>3987</v>
      </c>
      <c r="H6020"/>
      <c r="I6020"/>
    </row>
    <row r="6021" spans="1:9">
      <c r="A6021" t="s">
        <v>1700</v>
      </c>
      <c r="B6021" t="s">
        <v>2130</v>
      </c>
      <c r="C6021" t="s">
        <v>2055</v>
      </c>
      <c r="D6021"/>
      <c r="E6021" s="48">
        <v>46245</v>
      </c>
      <c r="F6021" t="s">
        <v>2168</v>
      </c>
      <c r="G6021" t="s">
        <v>3426</v>
      </c>
      <c r="H6021"/>
      <c r="I6021"/>
    </row>
    <row r="6022" spans="1:9">
      <c r="A6022" t="s">
        <v>1700</v>
      </c>
      <c r="B6022" t="s">
        <v>2130</v>
      </c>
      <c r="C6022" t="s">
        <v>2055</v>
      </c>
      <c r="D6022"/>
      <c r="E6022" s="48">
        <v>46245</v>
      </c>
      <c r="F6022" t="s">
        <v>2168</v>
      </c>
      <c r="G6022" t="s">
        <v>3427</v>
      </c>
      <c r="H6022"/>
      <c r="I6022"/>
    </row>
    <row r="6023" spans="1:9">
      <c r="A6023" t="s">
        <v>1700</v>
      </c>
      <c r="B6023" t="s">
        <v>2130</v>
      </c>
      <c r="C6023" t="s">
        <v>2055</v>
      </c>
      <c r="D6023"/>
      <c r="E6023" s="48">
        <v>46245</v>
      </c>
      <c r="F6023" t="s">
        <v>2168</v>
      </c>
      <c r="G6023" t="s">
        <v>3428</v>
      </c>
      <c r="H6023"/>
      <c r="I6023"/>
    </row>
    <row r="6024" spans="1:9">
      <c r="A6024" t="s">
        <v>1700</v>
      </c>
      <c r="B6024" t="s">
        <v>2130</v>
      </c>
      <c r="C6024" t="s">
        <v>2055</v>
      </c>
      <c r="D6024"/>
      <c r="E6024" s="48">
        <v>46245</v>
      </c>
      <c r="F6024" t="s">
        <v>2168</v>
      </c>
      <c r="G6024" t="s">
        <v>3429</v>
      </c>
      <c r="H6024"/>
      <c r="I6024"/>
    </row>
    <row r="6025" spans="1:9">
      <c r="A6025" t="s">
        <v>1700</v>
      </c>
      <c r="B6025" t="s">
        <v>2130</v>
      </c>
      <c r="C6025" t="s">
        <v>2055</v>
      </c>
      <c r="D6025"/>
      <c r="E6025" s="48">
        <v>46245</v>
      </c>
      <c r="F6025" t="s">
        <v>2168</v>
      </c>
      <c r="G6025" t="s">
        <v>3430</v>
      </c>
      <c r="H6025"/>
      <c r="I6025"/>
    </row>
    <row r="6026" spans="1:9">
      <c r="A6026" t="s">
        <v>1700</v>
      </c>
      <c r="B6026" t="s">
        <v>2130</v>
      </c>
      <c r="C6026" t="s">
        <v>2055</v>
      </c>
      <c r="D6026"/>
      <c r="E6026" s="48">
        <v>46246</v>
      </c>
      <c r="F6026" t="s">
        <v>2169</v>
      </c>
      <c r="G6026" t="s">
        <v>5120</v>
      </c>
      <c r="H6026"/>
      <c r="I6026"/>
    </row>
    <row r="6027" spans="1:9">
      <c r="A6027" t="s">
        <v>1700</v>
      </c>
      <c r="B6027" t="s">
        <v>2130</v>
      </c>
      <c r="C6027" t="s">
        <v>2055</v>
      </c>
      <c r="D6027"/>
      <c r="E6027" s="48">
        <v>46247</v>
      </c>
      <c r="F6027" t="s">
        <v>2106</v>
      </c>
      <c r="G6027" t="s">
        <v>3873</v>
      </c>
      <c r="H6027"/>
      <c r="I6027"/>
    </row>
    <row r="6028" spans="1:9">
      <c r="A6028" t="s">
        <v>1700</v>
      </c>
      <c r="B6028" t="s">
        <v>2130</v>
      </c>
      <c r="C6028" t="s">
        <v>2055</v>
      </c>
      <c r="D6028"/>
      <c r="E6028" s="48">
        <v>46248</v>
      </c>
      <c r="F6028" t="s">
        <v>2170</v>
      </c>
      <c r="G6028" t="s">
        <v>5312</v>
      </c>
      <c r="H6028"/>
      <c r="I6028"/>
    </row>
    <row r="6029" spans="1:9">
      <c r="A6029" t="s">
        <v>1700</v>
      </c>
      <c r="B6029" t="s">
        <v>2130</v>
      </c>
      <c r="C6029" t="s">
        <v>2055</v>
      </c>
      <c r="D6029"/>
      <c r="E6029" s="48">
        <v>46248</v>
      </c>
      <c r="F6029" t="s">
        <v>2170</v>
      </c>
      <c r="G6029" t="s">
        <v>5313</v>
      </c>
      <c r="H6029"/>
      <c r="I6029"/>
    </row>
    <row r="6030" spans="1:9">
      <c r="A6030" t="s">
        <v>1700</v>
      </c>
      <c r="B6030" t="s">
        <v>2130</v>
      </c>
      <c r="C6030" t="s">
        <v>2055</v>
      </c>
      <c r="D6030"/>
      <c r="E6030" s="48">
        <v>46252</v>
      </c>
      <c r="F6030" t="s">
        <v>2108</v>
      </c>
      <c r="G6030" t="s">
        <v>3445</v>
      </c>
      <c r="H6030"/>
      <c r="I6030"/>
    </row>
    <row r="6031" spans="1:9">
      <c r="A6031" t="s">
        <v>1700</v>
      </c>
      <c r="B6031" t="s">
        <v>2130</v>
      </c>
      <c r="C6031" t="s">
        <v>2055</v>
      </c>
      <c r="D6031"/>
      <c r="E6031" s="48">
        <v>46252</v>
      </c>
      <c r="F6031" t="s">
        <v>2108</v>
      </c>
      <c r="G6031" t="s">
        <v>3446</v>
      </c>
      <c r="H6031"/>
      <c r="I6031"/>
    </row>
    <row r="6032" spans="1:9">
      <c r="A6032" t="s">
        <v>1700</v>
      </c>
      <c r="B6032" t="s">
        <v>2130</v>
      </c>
      <c r="C6032" t="s">
        <v>2055</v>
      </c>
      <c r="D6032"/>
      <c r="E6032" s="48">
        <v>46252</v>
      </c>
      <c r="F6032" t="s">
        <v>2108</v>
      </c>
      <c r="G6032" t="s">
        <v>3447</v>
      </c>
      <c r="H6032"/>
      <c r="I6032"/>
    </row>
    <row r="6033" spans="1:9">
      <c r="A6033" t="s">
        <v>1700</v>
      </c>
      <c r="B6033" t="s">
        <v>2130</v>
      </c>
      <c r="C6033" t="s">
        <v>2055</v>
      </c>
      <c r="D6033"/>
      <c r="E6033" s="48">
        <v>46252</v>
      </c>
      <c r="F6033" t="s">
        <v>2108</v>
      </c>
      <c r="G6033" t="s">
        <v>3448</v>
      </c>
      <c r="H6033"/>
      <c r="I6033"/>
    </row>
    <row r="6034" spans="1:9">
      <c r="A6034" t="s">
        <v>1700</v>
      </c>
      <c r="B6034" t="s">
        <v>2130</v>
      </c>
      <c r="C6034" t="s">
        <v>2055</v>
      </c>
      <c r="D6034"/>
      <c r="E6034" s="48">
        <v>46253</v>
      </c>
      <c r="F6034" t="s">
        <v>2171</v>
      </c>
      <c r="G6034" t="s">
        <v>4891</v>
      </c>
      <c r="H6034"/>
      <c r="I6034"/>
    </row>
    <row r="6035" spans="1:9">
      <c r="A6035" t="s">
        <v>1700</v>
      </c>
      <c r="B6035" t="s">
        <v>2130</v>
      </c>
      <c r="C6035" t="s">
        <v>2055</v>
      </c>
      <c r="D6035"/>
      <c r="E6035" s="48">
        <v>46254</v>
      </c>
      <c r="F6035" t="s">
        <v>2110</v>
      </c>
      <c r="G6035" t="s">
        <v>4003</v>
      </c>
      <c r="H6035"/>
      <c r="I6035"/>
    </row>
    <row r="6036" spans="1:9">
      <c r="A6036" t="s">
        <v>1700</v>
      </c>
      <c r="B6036" t="s">
        <v>2130</v>
      </c>
      <c r="C6036" t="s">
        <v>2055</v>
      </c>
      <c r="D6036"/>
      <c r="E6036" s="48">
        <v>46254</v>
      </c>
      <c r="F6036" t="s">
        <v>2110</v>
      </c>
      <c r="G6036" t="s">
        <v>5315</v>
      </c>
      <c r="H6036"/>
      <c r="I6036"/>
    </row>
    <row r="6037" spans="1:9">
      <c r="A6037" t="s">
        <v>1700</v>
      </c>
      <c r="B6037" t="s">
        <v>2130</v>
      </c>
      <c r="C6037" t="s">
        <v>2055</v>
      </c>
      <c r="D6037"/>
      <c r="E6037" s="48">
        <v>46254</v>
      </c>
      <c r="F6037" t="s">
        <v>2110</v>
      </c>
      <c r="G6037" t="s">
        <v>4004</v>
      </c>
      <c r="H6037"/>
      <c r="I6037"/>
    </row>
    <row r="6038" spans="1:9">
      <c r="A6038" t="s">
        <v>1700</v>
      </c>
      <c r="B6038" t="s">
        <v>2130</v>
      </c>
      <c r="C6038" t="s">
        <v>2055</v>
      </c>
      <c r="D6038"/>
      <c r="E6038" s="48">
        <v>46254</v>
      </c>
      <c r="F6038" t="s">
        <v>2110</v>
      </c>
      <c r="G6038" t="s">
        <v>4005</v>
      </c>
      <c r="H6038"/>
      <c r="I6038"/>
    </row>
    <row r="6039" spans="1:9">
      <c r="A6039" t="s">
        <v>1700</v>
      </c>
      <c r="B6039" t="s">
        <v>2130</v>
      </c>
      <c r="C6039" t="s">
        <v>2055</v>
      </c>
      <c r="D6039"/>
      <c r="E6039" s="48">
        <v>46254</v>
      </c>
      <c r="F6039" t="s">
        <v>2110</v>
      </c>
      <c r="G6039" t="s">
        <v>4006</v>
      </c>
      <c r="H6039"/>
      <c r="I6039"/>
    </row>
    <row r="6040" spans="1:9">
      <c r="A6040" t="s">
        <v>1700</v>
      </c>
      <c r="B6040" t="s">
        <v>2130</v>
      </c>
      <c r="C6040" t="s">
        <v>2055</v>
      </c>
      <c r="D6040"/>
      <c r="E6040" s="48">
        <v>46254</v>
      </c>
      <c r="F6040" t="s">
        <v>2110</v>
      </c>
      <c r="G6040" t="s">
        <v>4007</v>
      </c>
      <c r="H6040"/>
      <c r="I6040"/>
    </row>
    <row r="6041" spans="1:9">
      <c r="A6041" t="s">
        <v>1700</v>
      </c>
      <c r="B6041" t="s">
        <v>2130</v>
      </c>
      <c r="C6041" t="s">
        <v>2055</v>
      </c>
      <c r="D6041"/>
      <c r="E6041" s="48">
        <v>46254</v>
      </c>
      <c r="F6041" t="s">
        <v>2110</v>
      </c>
      <c r="G6041" t="s">
        <v>4008</v>
      </c>
      <c r="H6041"/>
      <c r="I6041"/>
    </row>
    <row r="6042" spans="1:9">
      <c r="A6042" t="s">
        <v>1700</v>
      </c>
      <c r="B6042" t="s">
        <v>2130</v>
      </c>
      <c r="C6042" t="s">
        <v>2055</v>
      </c>
      <c r="D6042"/>
      <c r="E6042" s="48">
        <v>46254</v>
      </c>
      <c r="F6042" t="s">
        <v>2110</v>
      </c>
      <c r="G6042" t="s">
        <v>4009</v>
      </c>
      <c r="H6042"/>
      <c r="I6042"/>
    </row>
    <row r="6043" spans="1:9">
      <c r="A6043" t="s">
        <v>1700</v>
      </c>
      <c r="B6043" t="s">
        <v>2130</v>
      </c>
      <c r="C6043" t="s">
        <v>2055</v>
      </c>
      <c r="D6043"/>
      <c r="E6043" s="48">
        <v>46254</v>
      </c>
      <c r="F6043" t="s">
        <v>2110</v>
      </c>
      <c r="G6043" t="s">
        <v>5316</v>
      </c>
      <c r="H6043"/>
      <c r="I6043"/>
    </row>
    <row r="6044" spans="1:9">
      <c r="A6044" t="s">
        <v>1700</v>
      </c>
      <c r="B6044" t="s">
        <v>2130</v>
      </c>
      <c r="C6044" t="s">
        <v>2055</v>
      </c>
      <c r="D6044"/>
      <c r="E6044" s="48">
        <v>46259</v>
      </c>
      <c r="F6044" t="s">
        <v>2172</v>
      </c>
      <c r="G6044" t="s">
        <v>3608</v>
      </c>
      <c r="H6044"/>
      <c r="I6044"/>
    </row>
    <row r="6045" spans="1:9">
      <c r="A6045" t="s">
        <v>1700</v>
      </c>
      <c r="B6045" t="s">
        <v>2130</v>
      </c>
      <c r="C6045" t="s">
        <v>2055</v>
      </c>
      <c r="D6045"/>
      <c r="E6045" s="48">
        <v>46260</v>
      </c>
      <c r="F6045" t="s">
        <v>2173</v>
      </c>
      <c r="G6045" t="s">
        <v>4136</v>
      </c>
      <c r="H6045"/>
      <c r="I6045"/>
    </row>
    <row r="6046" spans="1:9">
      <c r="A6046" t="s">
        <v>1700</v>
      </c>
      <c r="B6046" t="s">
        <v>2130</v>
      </c>
      <c r="C6046" t="s">
        <v>2055</v>
      </c>
      <c r="D6046"/>
      <c r="E6046" s="48">
        <v>46261</v>
      </c>
      <c r="F6046" t="s">
        <v>2174</v>
      </c>
      <c r="G6046" t="s">
        <v>5356</v>
      </c>
      <c r="H6046"/>
      <c r="I6046"/>
    </row>
    <row r="6047" spans="1:9">
      <c r="A6047" t="s">
        <v>1700</v>
      </c>
      <c r="B6047" t="s">
        <v>2130</v>
      </c>
      <c r="C6047" t="s">
        <v>2055</v>
      </c>
      <c r="D6047"/>
      <c r="E6047" s="48">
        <v>46263</v>
      </c>
      <c r="F6047" t="s">
        <v>2175</v>
      </c>
      <c r="G6047" t="s">
        <v>5320</v>
      </c>
      <c r="H6047"/>
      <c r="I6047"/>
    </row>
    <row r="6048" spans="1:9">
      <c r="A6048" t="s">
        <v>1700</v>
      </c>
      <c r="B6048" t="s">
        <v>2130</v>
      </c>
      <c r="C6048" t="s">
        <v>2055</v>
      </c>
      <c r="D6048"/>
      <c r="E6048" s="48">
        <v>46263</v>
      </c>
      <c r="F6048" t="s">
        <v>2175</v>
      </c>
      <c r="G6048" t="s">
        <v>5321</v>
      </c>
      <c r="H6048"/>
      <c r="I6048"/>
    </row>
    <row r="6049" spans="1:9">
      <c r="A6049" t="s">
        <v>1700</v>
      </c>
      <c r="B6049" t="s">
        <v>2130</v>
      </c>
      <c r="C6049" t="s">
        <v>2055</v>
      </c>
      <c r="D6049"/>
      <c r="E6049" s="48">
        <v>46263</v>
      </c>
      <c r="F6049" t="s">
        <v>2175</v>
      </c>
      <c r="G6049" t="s">
        <v>5271</v>
      </c>
      <c r="H6049"/>
      <c r="I6049"/>
    </row>
    <row r="6050" spans="1:9">
      <c r="A6050" t="s">
        <v>1700</v>
      </c>
      <c r="B6050" t="s">
        <v>2130</v>
      </c>
      <c r="C6050" t="s">
        <v>2055</v>
      </c>
      <c r="D6050"/>
      <c r="E6050" s="48">
        <v>46266</v>
      </c>
      <c r="F6050" t="s">
        <v>2116</v>
      </c>
      <c r="G6050" t="s">
        <v>4957</v>
      </c>
      <c r="H6050"/>
      <c r="I6050"/>
    </row>
    <row r="6051" spans="1:9">
      <c r="A6051" t="s">
        <v>1700</v>
      </c>
      <c r="B6051" t="s">
        <v>2130</v>
      </c>
      <c r="C6051" t="s">
        <v>2055</v>
      </c>
      <c r="D6051"/>
      <c r="E6051" s="48">
        <v>46267</v>
      </c>
      <c r="F6051" t="s">
        <v>2176</v>
      </c>
      <c r="G6051" t="s">
        <v>4138</v>
      </c>
      <c r="H6051"/>
      <c r="I6051"/>
    </row>
    <row r="6052" spans="1:9">
      <c r="A6052" t="s">
        <v>1700</v>
      </c>
      <c r="B6052" t="s">
        <v>2130</v>
      </c>
      <c r="C6052" t="s">
        <v>2055</v>
      </c>
      <c r="D6052"/>
      <c r="E6052" s="48">
        <v>46267</v>
      </c>
      <c r="F6052" t="s">
        <v>2176</v>
      </c>
      <c r="G6052" t="s">
        <v>4139</v>
      </c>
      <c r="H6052"/>
      <c r="I6052"/>
    </row>
    <row r="6053" spans="1:9">
      <c r="A6053" t="s">
        <v>1700</v>
      </c>
      <c r="B6053" t="s">
        <v>2130</v>
      </c>
      <c r="C6053" t="s">
        <v>2055</v>
      </c>
      <c r="D6053"/>
      <c r="E6053" s="48">
        <v>46267</v>
      </c>
      <c r="F6053" t="s">
        <v>2176</v>
      </c>
      <c r="G6053" t="s">
        <v>4140</v>
      </c>
      <c r="H6053"/>
      <c r="I6053"/>
    </row>
    <row r="6054" spans="1:9">
      <c r="A6054" t="s">
        <v>1700</v>
      </c>
      <c r="B6054" t="s">
        <v>2130</v>
      </c>
      <c r="C6054" t="s">
        <v>2055</v>
      </c>
      <c r="D6054"/>
      <c r="E6054" s="48">
        <v>46267</v>
      </c>
      <c r="F6054" t="s">
        <v>2176</v>
      </c>
      <c r="G6054" t="s">
        <v>4141</v>
      </c>
      <c r="H6054"/>
      <c r="I6054"/>
    </row>
    <row r="6055" spans="1:9">
      <c r="A6055" t="s">
        <v>1700</v>
      </c>
      <c r="B6055" t="s">
        <v>2130</v>
      </c>
      <c r="C6055" t="s">
        <v>2055</v>
      </c>
      <c r="D6055"/>
      <c r="E6055" s="48">
        <v>46268</v>
      </c>
      <c r="F6055" t="s">
        <v>2177</v>
      </c>
      <c r="G6055" t="s">
        <v>5019</v>
      </c>
      <c r="H6055"/>
      <c r="I6055"/>
    </row>
    <row r="6056" spans="1:9">
      <c r="A6056" t="s">
        <v>1700</v>
      </c>
      <c r="B6056" t="s">
        <v>2130</v>
      </c>
      <c r="C6056" t="s">
        <v>2055</v>
      </c>
      <c r="D6056"/>
      <c r="E6056" s="48">
        <v>46268</v>
      </c>
      <c r="F6056" t="s">
        <v>2177</v>
      </c>
      <c r="G6056" t="s">
        <v>5020</v>
      </c>
      <c r="H6056"/>
      <c r="I6056"/>
    </row>
    <row r="6057" spans="1:9">
      <c r="A6057" t="s">
        <v>1700</v>
      </c>
      <c r="B6057" t="s">
        <v>2130</v>
      </c>
      <c r="C6057" t="s">
        <v>2055</v>
      </c>
      <c r="D6057"/>
      <c r="E6057" s="48">
        <v>46269</v>
      </c>
      <c r="F6057" t="s">
        <v>2178</v>
      </c>
      <c r="G6057" t="s">
        <v>4143</v>
      </c>
      <c r="H6057"/>
      <c r="I6057"/>
    </row>
    <row r="6058" spans="1:9">
      <c r="A6058" t="s">
        <v>1700</v>
      </c>
      <c r="B6058" t="s">
        <v>2130</v>
      </c>
      <c r="C6058" t="s">
        <v>2055</v>
      </c>
      <c r="D6058"/>
      <c r="E6058" s="48">
        <v>46269</v>
      </c>
      <c r="F6058" t="s">
        <v>2178</v>
      </c>
      <c r="G6058" t="s">
        <v>4144</v>
      </c>
      <c r="H6058"/>
      <c r="I6058"/>
    </row>
    <row r="6059" spans="1:9">
      <c r="A6059" t="s">
        <v>1700</v>
      </c>
      <c r="B6059" t="s">
        <v>2130</v>
      </c>
      <c r="C6059" t="s">
        <v>2055</v>
      </c>
      <c r="D6059"/>
      <c r="E6059" s="48">
        <v>46270</v>
      </c>
      <c r="F6059" t="s">
        <v>2179</v>
      </c>
      <c r="G6059" t="s">
        <v>4145</v>
      </c>
      <c r="H6059"/>
      <c r="I6059"/>
    </row>
    <row r="6060" spans="1:9">
      <c r="A6060" t="s">
        <v>1700</v>
      </c>
      <c r="B6060" t="s">
        <v>2130</v>
      </c>
      <c r="C6060" t="s">
        <v>2055</v>
      </c>
      <c r="D6060"/>
      <c r="E6060" s="48">
        <v>46270</v>
      </c>
      <c r="F6060" t="s">
        <v>2179</v>
      </c>
      <c r="G6060" t="s">
        <v>4146</v>
      </c>
      <c r="H6060"/>
      <c r="I6060"/>
    </row>
    <row r="6061" spans="1:9">
      <c r="A6061" t="s">
        <v>1700</v>
      </c>
      <c r="B6061" t="s">
        <v>2130</v>
      </c>
      <c r="C6061" t="s">
        <v>2055</v>
      </c>
      <c r="D6061"/>
      <c r="E6061" s="48">
        <v>46270</v>
      </c>
      <c r="F6061" t="s">
        <v>2179</v>
      </c>
      <c r="G6061" t="s">
        <v>4147</v>
      </c>
      <c r="H6061"/>
      <c r="I6061"/>
    </row>
    <row r="6062" spans="1:9">
      <c r="A6062" t="s">
        <v>1700</v>
      </c>
      <c r="B6062" t="s">
        <v>2130</v>
      </c>
      <c r="C6062" t="s">
        <v>2055</v>
      </c>
      <c r="D6062"/>
      <c r="E6062" s="48">
        <v>46274</v>
      </c>
      <c r="F6062" t="s">
        <v>2180</v>
      </c>
      <c r="G6062" t="s">
        <v>5180</v>
      </c>
      <c r="H6062"/>
      <c r="I6062"/>
    </row>
    <row r="6063" spans="1:9">
      <c r="A6063" t="s">
        <v>1700</v>
      </c>
      <c r="B6063" t="s">
        <v>2130</v>
      </c>
      <c r="C6063" t="s">
        <v>2055</v>
      </c>
      <c r="D6063"/>
      <c r="E6063" s="48">
        <v>46275</v>
      </c>
      <c r="F6063" t="s">
        <v>2181</v>
      </c>
      <c r="G6063" t="s">
        <v>3621</v>
      </c>
      <c r="H6063"/>
      <c r="I6063"/>
    </row>
    <row r="6064" spans="1:9">
      <c r="A6064" t="s">
        <v>1700</v>
      </c>
      <c r="B6064" t="s">
        <v>2130</v>
      </c>
      <c r="C6064" t="s">
        <v>2055</v>
      </c>
      <c r="D6064"/>
      <c r="E6064" s="48">
        <v>46275</v>
      </c>
      <c r="F6064" t="s">
        <v>2181</v>
      </c>
      <c r="G6064" t="s">
        <v>3622</v>
      </c>
      <c r="H6064"/>
      <c r="I6064"/>
    </row>
    <row r="6065" spans="1:9">
      <c r="A6065" t="s">
        <v>1700</v>
      </c>
      <c r="B6065" t="s">
        <v>2130</v>
      </c>
      <c r="C6065" t="s">
        <v>2055</v>
      </c>
      <c r="D6065"/>
      <c r="E6065" s="48">
        <v>46275</v>
      </c>
      <c r="F6065" t="s">
        <v>2181</v>
      </c>
      <c r="G6065" t="s">
        <v>3623</v>
      </c>
      <c r="H6065"/>
      <c r="I6065"/>
    </row>
    <row r="6066" spans="1:9">
      <c r="A6066" t="s">
        <v>1700</v>
      </c>
      <c r="B6066" t="s">
        <v>2130</v>
      </c>
      <c r="C6066" t="s">
        <v>2055</v>
      </c>
      <c r="D6066"/>
      <c r="E6066" s="48">
        <v>46276</v>
      </c>
      <c r="F6066" t="s">
        <v>2182</v>
      </c>
      <c r="G6066" t="s">
        <v>3903</v>
      </c>
      <c r="H6066"/>
      <c r="I6066"/>
    </row>
    <row r="6067" spans="1:9">
      <c r="A6067" t="s">
        <v>1700</v>
      </c>
      <c r="B6067" t="s">
        <v>2130</v>
      </c>
      <c r="C6067" t="s">
        <v>2055</v>
      </c>
      <c r="D6067"/>
      <c r="E6067" s="48">
        <v>46276</v>
      </c>
      <c r="F6067" t="s">
        <v>2182</v>
      </c>
      <c r="G6067" t="s">
        <v>3904</v>
      </c>
      <c r="H6067"/>
      <c r="I6067"/>
    </row>
    <row r="6068" spans="1:9">
      <c r="A6068" t="s">
        <v>1700</v>
      </c>
      <c r="B6068" t="s">
        <v>2130</v>
      </c>
      <c r="C6068" t="s">
        <v>2055</v>
      </c>
      <c r="D6068"/>
      <c r="E6068" s="48">
        <v>46277</v>
      </c>
      <c r="F6068" t="s">
        <v>2183</v>
      </c>
      <c r="G6068" t="s">
        <v>4456</v>
      </c>
      <c r="H6068"/>
      <c r="I6068"/>
    </row>
    <row r="6069" spans="1:9">
      <c r="A6069" t="s">
        <v>1700</v>
      </c>
      <c r="B6069" t="s">
        <v>2130</v>
      </c>
      <c r="C6069" t="s">
        <v>2055</v>
      </c>
      <c r="D6069"/>
      <c r="E6069" s="48">
        <v>46280</v>
      </c>
      <c r="F6069" t="s">
        <v>2184</v>
      </c>
      <c r="G6069" t="s">
        <v>3660</v>
      </c>
      <c r="H6069"/>
      <c r="I6069"/>
    </row>
    <row r="6070" spans="1:9">
      <c r="A6070" t="s">
        <v>1700</v>
      </c>
      <c r="B6070" t="s">
        <v>2130</v>
      </c>
      <c r="C6070" t="s">
        <v>2055</v>
      </c>
      <c r="D6070"/>
      <c r="E6070" s="48">
        <v>46280</v>
      </c>
      <c r="F6070" t="s">
        <v>2184</v>
      </c>
      <c r="G6070" t="s">
        <v>3661</v>
      </c>
      <c r="H6070"/>
      <c r="I6070"/>
    </row>
    <row r="6071" spans="1:9">
      <c r="A6071" t="s">
        <v>1700</v>
      </c>
      <c r="B6071" t="s">
        <v>2130</v>
      </c>
      <c r="C6071" t="s">
        <v>2055</v>
      </c>
      <c r="D6071"/>
      <c r="E6071" s="48">
        <v>46281</v>
      </c>
      <c r="F6071" t="s">
        <v>2185</v>
      </c>
      <c r="G6071" t="s">
        <v>3473</v>
      </c>
      <c r="H6071"/>
      <c r="I6071"/>
    </row>
    <row r="6072" spans="1:9">
      <c r="A6072" t="s">
        <v>1700</v>
      </c>
      <c r="B6072" t="s">
        <v>2130</v>
      </c>
      <c r="C6072" t="s">
        <v>2055</v>
      </c>
      <c r="D6072"/>
      <c r="E6072" s="48">
        <v>46282</v>
      </c>
      <c r="F6072" t="s">
        <v>2186</v>
      </c>
      <c r="G6072" t="s">
        <v>4045</v>
      </c>
      <c r="H6072"/>
      <c r="I6072"/>
    </row>
    <row r="6073" spans="1:9">
      <c r="A6073" t="s">
        <v>1700</v>
      </c>
      <c r="B6073" t="s">
        <v>2130</v>
      </c>
      <c r="C6073" t="s">
        <v>2055</v>
      </c>
      <c r="D6073"/>
      <c r="E6073" s="48">
        <v>46282</v>
      </c>
      <c r="F6073" t="s">
        <v>2186</v>
      </c>
      <c r="G6073" t="s">
        <v>4046</v>
      </c>
      <c r="H6073"/>
      <c r="I6073"/>
    </row>
    <row r="6074" spans="1:9">
      <c r="A6074" t="s">
        <v>1700</v>
      </c>
      <c r="B6074" t="s">
        <v>2130</v>
      </c>
      <c r="C6074" t="s">
        <v>2055</v>
      </c>
      <c r="D6074"/>
      <c r="E6074" s="48">
        <v>46283</v>
      </c>
      <c r="F6074" t="s">
        <v>1747</v>
      </c>
      <c r="G6074" t="s">
        <v>4296</v>
      </c>
      <c r="H6074"/>
      <c r="I6074"/>
    </row>
    <row r="6075" spans="1:9">
      <c r="A6075" t="s">
        <v>1700</v>
      </c>
      <c r="B6075" t="s">
        <v>2130</v>
      </c>
      <c r="C6075" t="s">
        <v>2055</v>
      </c>
      <c r="D6075"/>
      <c r="E6075" s="48">
        <v>46287</v>
      </c>
      <c r="F6075" t="s">
        <v>1779</v>
      </c>
      <c r="G6075" t="s">
        <v>5445</v>
      </c>
      <c r="H6075"/>
      <c r="I6075"/>
    </row>
    <row r="6076" spans="1:9">
      <c r="A6076" t="s">
        <v>1700</v>
      </c>
      <c r="B6076" t="s">
        <v>2130</v>
      </c>
      <c r="C6076" t="s">
        <v>2055</v>
      </c>
      <c r="D6076"/>
      <c r="E6076" s="48">
        <v>46288</v>
      </c>
      <c r="F6076" t="s">
        <v>1729</v>
      </c>
      <c r="G6076" t="s">
        <v>3502</v>
      </c>
      <c r="H6076"/>
      <c r="I6076"/>
    </row>
    <row r="6077" spans="1:9">
      <c r="A6077" t="s">
        <v>1700</v>
      </c>
      <c r="B6077" t="s">
        <v>2130</v>
      </c>
      <c r="C6077" t="s">
        <v>2055</v>
      </c>
      <c r="D6077"/>
      <c r="E6077" s="48">
        <v>46289</v>
      </c>
      <c r="F6077" t="s">
        <v>1755</v>
      </c>
      <c r="G6077" t="s">
        <v>5214</v>
      </c>
      <c r="H6077"/>
      <c r="I6077"/>
    </row>
    <row r="6078" spans="1:9">
      <c r="A6078" t="s">
        <v>1700</v>
      </c>
      <c r="B6078" t="s">
        <v>2130</v>
      </c>
      <c r="C6078" t="s">
        <v>2055</v>
      </c>
      <c r="D6078"/>
      <c r="E6078" s="48">
        <v>46290</v>
      </c>
      <c r="F6078" t="s">
        <v>6573</v>
      </c>
      <c r="G6078" t="s">
        <v>6533</v>
      </c>
      <c r="H6078"/>
      <c r="I6078"/>
    </row>
    <row r="6079" spans="1:9">
      <c r="A6079" t="s">
        <v>1700</v>
      </c>
      <c r="B6079" t="s">
        <v>2130</v>
      </c>
      <c r="C6079" t="s">
        <v>2055</v>
      </c>
      <c r="D6079"/>
      <c r="E6079" s="48">
        <v>46291</v>
      </c>
      <c r="F6079" t="s">
        <v>2129</v>
      </c>
      <c r="G6079" t="s">
        <v>5337</v>
      </c>
      <c r="H6079"/>
      <c r="I6079"/>
    </row>
    <row r="6080" spans="1:9">
      <c r="A6080" t="s">
        <v>1700</v>
      </c>
      <c r="B6080" t="s">
        <v>2130</v>
      </c>
      <c r="C6080" t="s">
        <v>2055</v>
      </c>
      <c r="D6080"/>
      <c r="E6080" s="48">
        <v>46291</v>
      </c>
      <c r="F6080" t="s">
        <v>2129</v>
      </c>
      <c r="G6080" t="s">
        <v>5338</v>
      </c>
      <c r="H6080"/>
      <c r="I6080"/>
    </row>
    <row r="6081" spans="1:9">
      <c r="A6081" t="s">
        <v>1700</v>
      </c>
      <c r="B6081" t="s">
        <v>2130</v>
      </c>
      <c r="C6081" t="s">
        <v>2055</v>
      </c>
      <c r="D6081"/>
      <c r="E6081" s="48">
        <v>46294</v>
      </c>
      <c r="F6081" t="s">
        <v>6735</v>
      </c>
      <c r="G6081" t="s">
        <v>6473</v>
      </c>
      <c r="H6081"/>
      <c r="I6081"/>
    </row>
    <row r="6082" spans="1:9">
      <c r="A6082" t="s">
        <v>1700</v>
      </c>
      <c r="B6082" t="s">
        <v>2130</v>
      </c>
      <c r="C6082" t="s">
        <v>2055</v>
      </c>
      <c r="D6082"/>
      <c r="E6082" s="48">
        <v>46294</v>
      </c>
      <c r="F6082" t="s">
        <v>6735</v>
      </c>
      <c r="G6082" t="s">
        <v>6479</v>
      </c>
      <c r="H6082"/>
      <c r="I6082"/>
    </row>
    <row r="6083" spans="1:9">
      <c r="A6083" t="s">
        <v>1700</v>
      </c>
      <c r="B6083" t="s">
        <v>2130</v>
      </c>
      <c r="C6083" t="s">
        <v>2055</v>
      </c>
      <c r="D6083"/>
      <c r="E6083" s="48">
        <v>46295</v>
      </c>
      <c r="F6083" t="s">
        <v>1798</v>
      </c>
      <c r="G6083" t="s">
        <v>6456</v>
      </c>
      <c r="H6083"/>
      <c r="I6083"/>
    </row>
    <row r="6084" spans="1:9">
      <c r="A6084" t="s">
        <v>1700</v>
      </c>
      <c r="B6084" t="s">
        <v>2130</v>
      </c>
      <c r="C6084" t="s">
        <v>2055</v>
      </c>
      <c r="D6084"/>
      <c r="E6084" s="48">
        <v>46296</v>
      </c>
      <c r="F6084" t="s">
        <v>6743</v>
      </c>
      <c r="G6084" t="s">
        <v>6552</v>
      </c>
      <c r="H6084"/>
      <c r="I6084"/>
    </row>
    <row r="6085" spans="1:9">
      <c r="A6085" t="s">
        <v>1700</v>
      </c>
      <c r="B6085" t="s">
        <v>2130</v>
      </c>
      <c r="C6085" t="s">
        <v>2055</v>
      </c>
      <c r="D6085"/>
      <c r="E6085" s="48">
        <v>46297</v>
      </c>
      <c r="F6085" t="s">
        <v>6765</v>
      </c>
      <c r="G6085" t="s">
        <v>6445</v>
      </c>
      <c r="H6085"/>
      <c r="I6085"/>
    </row>
    <row r="6086" spans="1:9">
      <c r="A6086" t="s">
        <v>1700</v>
      </c>
      <c r="B6086" t="s">
        <v>2130</v>
      </c>
      <c r="C6086" t="s">
        <v>2055</v>
      </c>
      <c r="D6086"/>
      <c r="E6086" s="48">
        <v>46298</v>
      </c>
      <c r="F6086" t="s">
        <v>6400</v>
      </c>
      <c r="G6086" t="s">
        <v>6556</v>
      </c>
      <c r="H6086"/>
      <c r="I6086"/>
    </row>
    <row r="6087" spans="1:9">
      <c r="A6087" t="s">
        <v>1700</v>
      </c>
      <c r="B6087" t="s">
        <v>2130</v>
      </c>
      <c r="C6087" t="s">
        <v>2055</v>
      </c>
      <c r="D6087"/>
      <c r="E6087" s="48">
        <v>46299</v>
      </c>
      <c r="F6087" t="s">
        <v>6701</v>
      </c>
      <c r="G6087" t="s">
        <v>6636</v>
      </c>
      <c r="H6087"/>
      <c r="I6087"/>
    </row>
    <row r="6088" spans="1:9">
      <c r="A6088" t="s">
        <v>1700</v>
      </c>
      <c r="B6088" t="s">
        <v>2130</v>
      </c>
      <c r="C6088" t="s">
        <v>2055</v>
      </c>
      <c r="D6088"/>
      <c r="E6088" s="48">
        <v>46299</v>
      </c>
      <c r="F6088" t="s">
        <v>6701</v>
      </c>
      <c r="G6088" t="s">
        <v>6637</v>
      </c>
      <c r="H6088"/>
      <c r="I6088"/>
    </row>
    <row r="6089" spans="1:9">
      <c r="A6089" t="s">
        <v>1700</v>
      </c>
      <c r="B6089" t="s">
        <v>2130</v>
      </c>
      <c r="C6089" t="s">
        <v>2055</v>
      </c>
      <c r="D6089"/>
      <c r="E6089" s="48">
        <v>46299</v>
      </c>
      <c r="F6089" t="s">
        <v>6701</v>
      </c>
      <c r="G6089" t="s">
        <v>6638</v>
      </c>
      <c r="H6089"/>
      <c r="I6089"/>
    </row>
    <row r="6090" spans="1:9">
      <c r="A6090" t="s">
        <v>1700</v>
      </c>
      <c r="B6090" t="s">
        <v>2130</v>
      </c>
      <c r="C6090" t="s">
        <v>2055</v>
      </c>
      <c r="D6090"/>
      <c r="E6090" s="48">
        <v>46305</v>
      </c>
      <c r="F6090" t="s">
        <v>2070</v>
      </c>
      <c r="G6090"/>
      <c r="H6090"/>
      <c r="I6090"/>
    </row>
    <row r="6091" spans="1:9">
      <c r="A6091" t="s">
        <v>1700</v>
      </c>
      <c r="B6091" t="s">
        <v>2130</v>
      </c>
      <c r="C6091" t="s">
        <v>2055</v>
      </c>
      <c r="D6091"/>
      <c r="E6091" s="48">
        <v>46306</v>
      </c>
      <c r="F6091" t="s">
        <v>2070</v>
      </c>
      <c r="G6091"/>
      <c r="H6091"/>
      <c r="I6091"/>
    </row>
    <row r="6092" spans="1:9">
      <c r="A6092" t="s">
        <v>1700</v>
      </c>
      <c r="B6092" t="s">
        <v>2130</v>
      </c>
      <c r="C6092" t="s">
        <v>2055</v>
      </c>
      <c r="D6092"/>
      <c r="E6092" s="48">
        <v>46307</v>
      </c>
      <c r="F6092" t="s">
        <v>2070</v>
      </c>
      <c r="G6092"/>
      <c r="H6092"/>
      <c r="I6092"/>
    </row>
    <row r="6093" spans="1:9">
      <c r="A6093" t="s">
        <v>1700</v>
      </c>
      <c r="B6093" t="s">
        <v>2130</v>
      </c>
      <c r="C6093" t="s">
        <v>2055</v>
      </c>
      <c r="D6093"/>
      <c r="E6093" s="48">
        <v>46308</v>
      </c>
      <c r="F6093" t="s">
        <v>2070</v>
      </c>
      <c r="G6093"/>
      <c r="H6093"/>
      <c r="I6093"/>
    </row>
    <row r="6094" spans="1:9">
      <c r="A6094" t="s">
        <v>1700</v>
      </c>
      <c r="B6094" t="s">
        <v>2130</v>
      </c>
      <c r="C6094" t="s">
        <v>2055</v>
      </c>
      <c r="D6094"/>
      <c r="E6094" s="48">
        <v>46309</v>
      </c>
      <c r="F6094" t="s">
        <v>2070</v>
      </c>
      <c r="G6094"/>
      <c r="H6094"/>
      <c r="I6094"/>
    </row>
    <row r="6095" spans="1:9">
      <c r="A6095" t="s">
        <v>1700</v>
      </c>
      <c r="B6095" t="s">
        <v>2130</v>
      </c>
      <c r="C6095" t="s">
        <v>2055</v>
      </c>
      <c r="D6095"/>
      <c r="E6095" s="48">
        <v>46310</v>
      </c>
      <c r="F6095" t="s">
        <v>2070</v>
      </c>
      <c r="G6095"/>
      <c r="H6095"/>
      <c r="I6095"/>
    </row>
    <row r="6096" spans="1:9">
      <c r="A6096" t="s">
        <v>1700</v>
      </c>
      <c r="B6096" t="s">
        <v>2130</v>
      </c>
      <c r="C6096" t="s">
        <v>2055</v>
      </c>
      <c r="D6096"/>
      <c r="E6096" s="48">
        <v>46311</v>
      </c>
      <c r="F6096" t="s">
        <v>2070</v>
      </c>
      <c r="G6096"/>
      <c r="H6096"/>
      <c r="I6096"/>
    </row>
    <row r="6097" spans="1:9">
      <c r="A6097" t="s">
        <v>1700</v>
      </c>
      <c r="B6097" t="s">
        <v>2130</v>
      </c>
      <c r="C6097" t="s">
        <v>2055</v>
      </c>
      <c r="D6097"/>
      <c r="E6097" s="48">
        <v>46312</v>
      </c>
      <c r="F6097" t="s">
        <v>2070</v>
      </c>
      <c r="G6097"/>
      <c r="H6097"/>
      <c r="I6097"/>
    </row>
    <row r="6098" spans="1:9">
      <c r="A6098" t="s">
        <v>1700</v>
      </c>
      <c r="B6098" t="s">
        <v>2130</v>
      </c>
      <c r="C6098" t="s">
        <v>2055</v>
      </c>
      <c r="D6098"/>
      <c r="E6098" s="48">
        <v>46313</v>
      </c>
      <c r="F6098" t="s">
        <v>2070</v>
      </c>
      <c r="G6098"/>
      <c r="H6098"/>
      <c r="I6098"/>
    </row>
    <row r="6099" spans="1:9">
      <c r="A6099" t="s">
        <v>1700</v>
      </c>
      <c r="B6099" t="s">
        <v>2130</v>
      </c>
      <c r="C6099" t="s">
        <v>2055</v>
      </c>
      <c r="D6099"/>
      <c r="E6099" s="48">
        <v>46314</v>
      </c>
      <c r="F6099" t="s">
        <v>2070</v>
      </c>
      <c r="G6099"/>
      <c r="H6099"/>
      <c r="I6099"/>
    </row>
    <row r="6100" spans="1:9">
      <c r="A6100" t="s">
        <v>1700</v>
      </c>
      <c r="B6100" t="s">
        <v>2130</v>
      </c>
      <c r="C6100" t="s">
        <v>2055</v>
      </c>
      <c r="D6100"/>
      <c r="E6100" s="48">
        <v>46315</v>
      </c>
      <c r="F6100" t="s">
        <v>2070</v>
      </c>
      <c r="G6100"/>
      <c r="H6100"/>
      <c r="I6100"/>
    </row>
    <row r="6101" spans="1:9">
      <c r="A6101" t="s">
        <v>1700</v>
      </c>
      <c r="B6101" t="s">
        <v>2130</v>
      </c>
      <c r="C6101" t="s">
        <v>2055</v>
      </c>
      <c r="D6101"/>
      <c r="E6101" s="48">
        <v>46316</v>
      </c>
      <c r="F6101" t="s">
        <v>2070</v>
      </c>
      <c r="G6101"/>
      <c r="H6101"/>
      <c r="I6101"/>
    </row>
    <row r="6102" spans="1:9">
      <c r="A6102" t="s">
        <v>1700</v>
      </c>
      <c r="B6102" t="s">
        <v>2130</v>
      </c>
      <c r="C6102" t="s">
        <v>2055</v>
      </c>
      <c r="D6102"/>
      <c r="E6102" s="48">
        <v>46317</v>
      </c>
      <c r="F6102" t="s">
        <v>2070</v>
      </c>
      <c r="G6102"/>
      <c r="H6102"/>
      <c r="I6102"/>
    </row>
    <row r="6103" spans="1:9">
      <c r="A6103" t="s">
        <v>1700</v>
      </c>
      <c r="B6103" t="s">
        <v>2130</v>
      </c>
      <c r="C6103" t="s">
        <v>2055</v>
      </c>
      <c r="D6103"/>
      <c r="E6103" s="48">
        <v>46318</v>
      </c>
      <c r="F6103" t="s">
        <v>2070</v>
      </c>
      <c r="G6103"/>
      <c r="H6103"/>
      <c r="I6103"/>
    </row>
    <row r="6104" spans="1:9">
      <c r="A6104" t="s">
        <v>1700</v>
      </c>
      <c r="B6104" t="s">
        <v>2130</v>
      </c>
      <c r="C6104" t="s">
        <v>2055</v>
      </c>
      <c r="D6104"/>
      <c r="E6104" s="48">
        <v>46319</v>
      </c>
      <c r="F6104" t="s">
        <v>2070</v>
      </c>
      <c r="G6104"/>
      <c r="H6104"/>
      <c r="I6104"/>
    </row>
    <row r="6105" spans="1:9">
      <c r="A6105" t="s">
        <v>1700</v>
      </c>
      <c r="B6105" t="s">
        <v>2130</v>
      </c>
      <c r="C6105" t="s">
        <v>2055</v>
      </c>
      <c r="D6105"/>
      <c r="E6105" s="48">
        <v>46320</v>
      </c>
      <c r="F6105" t="s">
        <v>2070</v>
      </c>
      <c r="G6105"/>
      <c r="H6105"/>
      <c r="I6105"/>
    </row>
    <row r="6106" spans="1:9">
      <c r="A6106" t="s">
        <v>1700</v>
      </c>
      <c r="B6106" t="s">
        <v>2130</v>
      </c>
      <c r="C6106" t="s">
        <v>2055</v>
      </c>
      <c r="D6106"/>
      <c r="E6106" s="48">
        <v>46321</v>
      </c>
      <c r="F6106" t="s">
        <v>2070</v>
      </c>
      <c r="G6106"/>
      <c r="H6106"/>
      <c r="I6106"/>
    </row>
    <row r="6107" spans="1:9">
      <c r="A6107" t="s">
        <v>1700</v>
      </c>
      <c r="B6107" t="s">
        <v>2130</v>
      </c>
      <c r="C6107" t="s">
        <v>2055</v>
      </c>
      <c r="D6107"/>
      <c r="E6107" s="48">
        <v>46322</v>
      </c>
      <c r="F6107" t="s">
        <v>2070</v>
      </c>
      <c r="G6107"/>
      <c r="H6107"/>
      <c r="I6107"/>
    </row>
    <row r="6108" spans="1:9">
      <c r="A6108" t="s">
        <v>1700</v>
      </c>
      <c r="B6108" t="s">
        <v>2130</v>
      </c>
      <c r="C6108" t="s">
        <v>2055</v>
      </c>
      <c r="D6108"/>
      <c r="E6108" s="48">
        <v>46323</v>
      </c>
      <c r="F6108" t="s">
        <v>2070</v>
      </c>
      <c r="G6108"/>
      <c r="H6108"/>
      <c r="I6108"/>
    </row>
    <row r="6109" spans="1:9">
      <c r="A6109" t="s">
        <v>1700</v>
      </c>
      <c r="B6109" t="s">
        <v>2130</v>
      </c>
      <c r="C6109" t="s">
        <v>2055</v>
      </c>
      <c r="D6109"/>
      <c r="E6109" s="48">
        <v>46324</v>
      </c>
      <c r="F6109" t="s">
        <v>2070</v>
      </c>
      <c r="G6109"/>
      <c r="H6109"/>
      <c r="I6109"/>
    </row>
    <row r="6110" spans="1:9">
      <c r="A6110" t="s">
        <v>1700</v>
      </c>
      <c r="B6110" t="s">
        <v>2130</v>
      </c>
      <c r="C6110" t="s">
        <v>2055</v>
      </c>
      <c r="D6110"/>
      <c r="E6110" s="48">
        <v>46325</v>
      </c>
      <c r="F6110" t="s">
        <v>2070</v>
      </c>
      <c r="G6110"/>
      <c r="H6110"/>
      <c r="I6110"/>
    </row>
    <row r="6111" spans="1:9">
      <c r="A6111" t="s">
        <v>1700</v>
      </c>
      <c r="B6111" t="s">
        <v>2130</v>
      </c>
      <c r="C6111" t="s">
        <v>2055</v>
      </c>
      <c r="D6111"/>
      <c r="E6111" s="48">
        <v>46326</v>
      </c>
      <c r="F6111" t="s">
        <v>2070</v>
      </c>
      <c r="G6111"/>
      <c r="H6111"/>
      <c r="I6111"/>
    </row>
    <row r="6112" spans="1:9">
      <c r="A6112" t="s">
        <v>1700</v>
      </c>
      <c r="B6112" t="s">
        <v>2130</v>
      </c>
      <c r="C6112" t="s">
        <v>2055</v>
      </c>
      <c r="D6112"/>
      <c r="E6112" s="48">
        <v>46233</v>
      </c>
      <c r="F6112" t="s">
        <v>2163</v>
      </c>
      <c r="G6112" t="s">
        <v>5358</v>
      </c>
      <c r="H6112"/>
      <c r="I6112"/>
    </row>
    <row r="6113" spans="1:9">
      <c r="A6113" t="s">
        <v>1700</v>
      </c>
      <c r="B6113" t="s">
        <v>2130</v>
      </c>
      <c r="C6113" t="s">
        <v>2055</v>
      </c>
      <c r="D6113"/>
      <c r="E6113" s="48">
        <v>46234</v>
      </c>
      <c r="F6113" t="s">
        <v>2098</v>
      </c>
      <c r="G6113" t="s">
        <v>4349</v>
      </c>
      <c r="H6113"/>
      <c r="I6113"/>
    </row>
    <row r="6114" spans="1:9">
      <c r="A6114" t="s">
        <v>1700</v>
      </c>
      <c r="B6114" t="s">
        <v>2130</v>
      </c>
      <c r="C6114" t="s">
        <v>2055</v>
      </c>
      <c r="D6114"/>
      <c r="E6114" s="48">
        <v>46234</v>
      </c>
      <c r="F6114" t="s">
        <v>2098</v>
      </c>
      <c r="G6114" t="s">
        <v>4350</v>
      </c>
      <c r="H6114"/>
      <c r="I6114"/>
    </row>
    <row r="6115" spans="1:9">
      <c r="A6115" t="s">
        <v>1700</v>
      </c>
      <c r="B6115" t="s">
        <v>2130</v>
      </c>
      <c r="C6115" t="s">
        <v>2055</v>
      </c>
      <c r="D6115"/>
      <c r="E6115" s="48">
        <v>46234</v>
      </c>
      <c r="F6115" t="s">
        <v>2098</v>
      </c>
      <c r="G6115" t="s">
        <v>4351</v>
      </c>
      <c r="H6115"/>
      <c r="I6115"/>
    </row>
    <row r="6116" spans="1:9">
      <c r="A6116" t="s">
        <v>1700</v>
      </c>
      <c r="B6116" t="s">
        <v>2130</v>
      </c>
      <c r="C6116" t="s">
        <v>2055</v>
      </c>
      <c r="D6116"/>
      <c r="E6116" s="48">
        <v>46234</v>
      </c>
      <c r="F6116" t="s">
        <v>2098</v>
      </c>
      <c r="G6116" t="s">
        <v>4352</v>
      </c>
      <c r="H6116"/>
      <c r="I6116"/>
    </row>
    <row r="6117" spans="1:9">
      <c r="A6117" t="s">
        <v>1700</v>
      </c>
      <c r="B6117" t="s">
        <v>2130</v>
      </c>
      <c r="C6117" t="s">
        <v>2055</v>
      </c>
      <c r="D6117"/>
      <c r="E6117" s="48">
        <v>46234</v>
      </c>
      <c r="F6117" t="s">
        <v>2098</v>
      </c>
      <c r="G6117" t="s">
        <v>4353</v>
      </c>
      <c r="H6117"/>
      <c r="I6117"/>
    </row>
    <row r="6118" spans="1:9">
      <c r="A6118" t="s">
        <v>1700</v>
      </c>
      <c r="B6118" t="s">
        <v>2130</v>
      </c>
      <c r="C6118" t="s">
        <v>2055</v>
      </c>
      <c r="D6118"/>
      <c r="E6118" s="48">
        <v>46234</v>
      </c>
      <c r="F6118" t="s">
        <v>2098</v>
      </c>
      <c r="G6118" t="s">
        <v>4354</v>
      </c>
      <c r="H6118"/>
      <c r="I6118"/>
    </row>
    <row r="6119" spans="1:9">
      <c r="A6119" t="s">
        <v>1700</v>
      </c>
      <c r="B6119" t="s">
        <v>2187</v>
      </c>
      <c r="C6119" t="s">
        <v>2055</v>
      </c>
      <c r="D6119"/>
      <c r="E6119" s="48">
        <v>46161</v>
      </c>
      <c r="F6119" t="s">
        <v>2188</v>
      </c>
      <c r="G6119" t="s">
        <v>5090</v>
      </c>
      <c r="H6119"/>
      <c r="I6119"/>
    </row>
    <row r="6120" spans="1:9">
      <c r="A6120" t="s">
        <v>1700</v>
      </c>
      <c r="B6120" t="s">
        <v>2187</v>
      </c>
      <c r="C6120" t="s">
        <v>2055</v>
      </c>
      <c r="D6120"/>
      <c r="E6120" s="48">
        <v>46176</v>
      </c>
      <c r="F6120" t="s">
        <v>2189</v>
      </c>
      <c r="G6120" t="s">
        <v>5232</v>
      </c>
      <c r="H6120"/>
      <c r="I6120"/>
    </row>
    <row r="6121" spans="1:9">
      <c r="A6121" t="s">
        <v>1700</v>
      </c>
      <c r="B6121" t="s">
        <v>2187</v>
      </c>
      <c r="C6121" t="s">
        <v>2055</v>
      </c>
      <c r="D6121"/>
      <c r="E6121" s="48">
        <v>46178</v>
      </c>
      <c r="F6121" t="s">
        <v>2070</v>
      </c>
      <c r="G6121"/>
      <c r="H6121"/>
      <c r="I6121"/>
    </row>
    <row r="6122" spans="1:9">
      <c r="A6122" t="s">
        <v>1700</v>
      </c>
      <c r="B6122" t="s">
        <v>2187</v>
      </c>
      <c r="C6122" t="s">
        <v>2055</v>
      </c>
      <c r="D6122"/>
      <c r="E6122" s="48">
        <v>46183</v>
      </c>
      <c r="F6122" t="s">
        <v>2070</v>
      </c>
      <c r="G6122"/>
      <c r="H6122"/>
      <c r="I6122"/>
    </row>
    <row r="6123" spans="1:9">
      <c r="A6123" t="s">
        <v>1700</v>
      </c>
      <c r="B6123" t="s">
        <v>2187</v>
      </c>
      <c r="C6123" t="s">
        <v>2055</v>
      </c>
      <c r="D6123"/>
      <c r="E6123" s="48">
        <v>46186</v>
      </c>
      <c r="F6123" t="s">
        <v>2190</v>
      </c>
      <c r="G6123"/>
      <c r="H6123"/>
      <c r="I6123"/>
    </row>
    <row r="6124" spans="1:9">
      <c r="A6124" t="s">
        <v>1700</v>
      </c>
      <c r="B6124" t="s">
        <v>2187</v>
      </c>
      <c r="C6124" t="s">
        <v>2055</v>
      </c>
      <c r="D6124"/>
      <c r="E6124" s="48">
        <v>46194</v>
      </c>
      <c r="F6124" t="s">
        <v>2070</v>
      </c>
      <c r="G6124"/>
      <c r="H6124"/>
      <c r="I6124"/>
    </row>
    <row r="6125" spans="1:9">
      <c r="A6125" t="s">
        <v>1700</v>
      </c>
      <c r="B6125" t="s">
        <v>2187</v>
      </c>
      <c r="C6125" t="s">
        <v>2055</v>
      </c>
      <c r="D6125"/>
      <c r="E6125" s="48">
        <v>46195</v>
      </c>
      <c r="F6125" t="s">
        <v>2070</v>
      </c>
      <c r="G6125"/>
      <c r="H6125"/>
      <c r="I6125"/>
    </row>
    <row r="6126" spans="1:9">
      <c r="A6126" t="s">
        <v>1700</v>
      </c>
      <c r="B6126" t="s">
        <v>2187</v>
      </c>
      <c r="C6126" t="s">
        <v>2055</v>
      </c>
      <c r="D6126"/>
      <c r="E6126" s="48">
        <v>46201</v>
      </c>
      <c r="F6126" t="s">
        <v>2070</v>
      </c>
      <c r="G6126"/>
      <c r="H6126"/>
      <c r="I6126"/>
    </row>
    <row r="6127" spans="1:9">
      <c r="A6127" t="s">
        <v>1700</v>
      </c>
      <c r="B6127" t="s">
        <v>2187</v>
      </c>
      <c r="C6127" t="s">
        <v>2055</v>
      </c>
      <c r="D6127"/>
      <c r="E6127" s="48">
        <v>46203</v>
      </c>
      <c r="F6127" t="s">
        <v>2191</v>
      </c>
      <c r="G6127" t="s">
        <v>5068</v>
      </c>
      <c r="H6127"/>
      <c r="I6127"/>
    </row>
    <row r="6128" spans="1:9">
      <c r="A6128" t="s">
        <v>1700</v>
      </c>
      <c r="B6128" t="s">
        <v>2187</v>
      </c>
      <c r="C6128" t="s">
        <v>2055</v>
      </c>
      <c r="D6128"/>
      <c r="E6128" s="48">
        <v>46208</v>
      </c>
      <c r="F6128" t="s">
        <v>2070</v>
      </c>
      <c r="G6128"/>
      <c r="H6128"/>
      <c r="I6128"/>
    </row>
    <row r="6129" spans="1:9">
      <c r="A6129" t="s">
        <v>1700</v>
      </c>
      <c r="B6129" t="s">
        <v>2187</v>
      </c>
      <c r="C6129" t="s">
        <v>2055</v>
      </c>
      <c r="D6129"/>
      <c r="E6129" s="48">
        <v>46210</v>
      </c>
      <c r="F6129" t="s">
        <v>2192</v>
      </c>
      <c r="G6129" t="s">
        <v>3810</v>
      </c>
      <c r="H6129"/>
      <c r="I6129"/>
    </row>
    <row r="6130" spans="1:9">
      <c r="A6130" t="s">
        <v>1700</v>
      </c>
      <c r="B6130" t="s">
        <v>2187</v>
      </c>
      <c r="C6130" t="s">
        <v>2055</v>
      </c>
      <c r="D6130"/>
      <c r="E6130" s="48">
        <v>46213</v>
      </c>
      <c r="F6130" t="s">
        <v>2154</v>
      </c>
      <c r="G6130" t="s">
        <v>5045</v>
      </c>
      <c r="H6130"/>
      <c r="I6130"/>
    </row>
    <row r="6131" spans="1:9">
      <c r="A6131" t="s">
        <v>1700</v>
      </c>
      <c r="B6131" t="s">
        <v>2187</v>
      </c>
      <c r="C6131" t="s">
        <v>2055</v>
      </c>
      <c r="D6131"/>
      <c r="E6131" s="48">
        <v>46213</v>
      </c>
      <c r="F6131" t="s">
        <v>2154</v>
      </c>
      <c r="G6131" t="s">
        <v>5046</v>
      </c>
      <c r="H6131"/>
      <c r="I6131"/>
    </row>
    <row r="6132" spans="1:9">
      <c r="A6132" t="s">
        <v>1700</v>
      </c>
      <c r="B6132" t="s">
        <v>2187</v>
      </c>
      <c r="C6132" t="s">
        <v>2055</v>
      </c>
      <c r="D6132"/>
      <c r="E6132" s="48">
        <v>46215</v>
      </c>
      <c r="F6132" t="s">
        <v>2070</v>
      </c>
      <c r="G6132"/>
      <c r="H6132"/>
      <c r="I6132"/>
    </row>
    <row r="6133" spans="1:9">
      <c r="A6133" t="s">
        <v>1700</v>
      </c>
      <c r="B6133" t="s">
        <v>2187</v>
      </c>
      <c r="C6133" t="s">
        <v>2055</v>
      </c>
      <c r="D6133"/>
      <c r="E6133" s="48">
        <v>46219</v>
      </c>
      <c r="F6133" t="s">
        <v>2157</v>
      </c>
      <c r="G6133" t="s">
        <v>3568</v>
      </c>
      <c r="H6133"/>
      <c r="I6133"/>
    </row>
    <row r="6134" spans="1:9">
      <c r="A6134" t="s">
        <v>1700</v>
      </c>
      <c r="B6134" t="s">
        <v>2187</v>
      </c>
      <c r="C6134" t="s">
        <v>2055</v>
      </c>
      <c r="D6134"/>
      <c r="E6134" s="48">
        <v>46219</v>
      </c>
      <c r="F6134" t="s">
        <v>2157</v>
      </c>
      <c r="G6134" t="s">
        <v>3569</v>
      </c>
      <c r="H6134"/>
      <c r="I6134"/>
    </row>
    <row r="6135" spans="1:9">
      <c r="A6135" t="s">
        <v>1700</v>
      </c>
      <c r="B6135" t="s">
        <v>2187</v>
      </c>
      <c r="C6135" t="s">
        <v>2055</v>
      </c>
      <c r="D6135"/>
      <c r="E6135" s="48">
        <v>46219</v>
      </c>
      <c r="F6135" t="s">
        <v>2157</v>
      </c>
      <c r="G6135" t="s">
        <v>3570</v>
      </c>
      <c r="H6135"/>
      <c r="I6135"/>
    </row>
    <row r="6136" spans="1:9">
      <c r="A6136" t="s">
        <v>1700</v>
      </c>
      <c r="B6136" t="s">
        <v>2187</v>
      </c>
      <c r="C6136" t="s">
        <v>2055</v>
      </c>
      <c r="D6136"/>
      <c r="E6136" s="48">
        <v>46219</v>
      </c>
      <c r="F6136" t="s">
        <v>2157</v>
      </c>
      <c r="G6136" t="s">
        <v>3570</v>
      </c>
      <c r="H6136"/>
      <c r="I6136"/>
    </row>
    <row r="6137" spans="1:9">
      <c r="A6137" t="s">
        <v>1700</v>
      </c>
      <c r="B6137" t="s">
        <v>2187</v>
      </c>
      <c r="C6137" t="s">
        <v>2055</v>
      </c>
      <c r="D6137"/>
      <c r="E6137" s="48">
        <v>46219</v>
      </c>
      <c r="F6137" t="s">
        <v>2157</v>
      </c>
      <c r="G6137" t="s">
        <v>3571</v>
      </c>
      <c r="H6137"/>
      <c r="I6137"/>
    </row>
    <row r="6138" spans="1:9">
      <c r="A6138" t="s">
        <v>1700</v>
      </c>
      <c r="B6138" t="s">
        <v>2187</v>
      </c>
      <c r="C6138" t="s">
        <v>2055</v>
      </c>
      <c r="D6138"/>
      <c r="E6138" s="48">
        <v>46219</v>
      </c>
      <c r="F6138" t="s">
        <v>2157</v>
      </c>
      <c r="G6138" t="s">
        <v>3572</v>
      </c>
      <c r="H6138"/>
      <c r="I6138"/>
    </row>
    <row r="6139" spans="1:9">
      <c r="A6139" t="s">
        <v>1700</v>
      </c>
      <c r="B6139" t="s">
        <v>2187</v>
      </c>
      <c r="C6139" t="s">
        <v>2055</v>
      </c>
      <c r="D6139"/>
      <c r="E6139" s="48">
        <v>46219</v>
      </c>
      <c r="F6139" t="s">
        <v>2157</v>
      </c>
      <c r="G6139" t="s">
        <v>3573</v>
      </c>
      <c r="H6139"/>
      <c r="I6139"/>
    </row>
    <row r="6140" spans="1:9">
      <c r="A6140" t="s">
        <v>1700</v>
      </c>
      <c r="B6140" t="s">
        <v>2187</v>
      </c>
      <c r="C6140" t="s">
        <v>2055</v>
      </c>
      <c r="D6140"/>
      <c r="E6140" s="48">
        <v>46220</v>
      </c>
      <c r="F6140" t="s">
        <v>2193</v>
      </c>
      <c r="G6140" t="s">
        <v>5359</v>
      </c>
      <c r="H6140"/>
      <c r="I6140"/>
    </row>
    <row r="6141" spans="1:9">
      <c r="A6141" t="s">
        <v>1700</v>
      </c>
      <c r="B6141" t="s">
        <v>2187</v>
      </c>
      <c r="C6141" t="s">
        <v>2055</v>
      </c>
      <c r="D6141"/>
      <c r="E6141" s="48">
        <v>46222</v>
      </c>
      <c r="F6141" t="s">
        <v>2070</v>
      </c>
      <c r="G6141"/>
      <c r="H6141"/>
      <c r="I6141"/>
    </row>
    <row r="6142" spans="1:9">
      <c r="A6142" t="s">
        <v>1700</v>
      </c>
      <c r="B6142" t="s">
        <v>2187</v>
      </c>
      <c r="C6142" t="s">
        <v>2055</v>
      </c>
      <c r="D6142"/>
      <c r="E6142" s="48">
        <v>46223</v>
      </c>
      <c r="F6142" t="s">
        <v>2194</v>
      </c>
      <c r="G6142" t="s">
        <v>4500</v>
      </c>
      <c r="H6142"/>
      <c r="I6142"/>
    </row>
    <row r="6143" spans="1:9">
      <c r="A6143" t="s">
        <v>1700</v>
      </c>
      <c r="B6143" t="s">
        <v>2187</v>
      </c>
      <c r="C6143" t="s">
        <v>2055</v>
      </c>
      <c r="D6143"/>
      <c r="E6143" s="48">
        <v>46223</v>
      </c>
      <c r="F6143" t="s">
        <v>2194</v>
      </c>
      <c r="G6143" t="s">
        <v>4501</v>
      </c>
      <c r="H6143"/>
      <c r="I6143"/>
    </row>
    <row r="6144" spans="1:9">
      <c r="A6144" t="s">
        <v>1700</v>
      </c>
      <c r="B6144" t="s">
        <v>2187</v>
      </c>
      <c r="C6144" t="s">
        <v>2055</v>
      </c>
      <c r="D6144"/>
      <c r="E6144" s="48">
        <v>46224</v>
      </c>
      <c r="F6144" t="s">
        <v>2195</v>
      </c>
      <c r="G6144" t="s">
        <v>4426</v>
      </c>
      <c r="H6144"/>
      <c r="I6144"/>
    </row>
    <row r="6145" spans="1:9">
      <c r="A6145" t="s">
        <v>1700</v>
      </c>
      <c r="B6145" t="s">
        <v>2187</v>
      </c>
      <c r="C6145" t="s">
        <v>2055</v>
      </c>
      <c r="D6145"/>
      <c r="E6145" s="48">
        <v>46227</v>
      </c>
      <c r="F6145" t="s">
        <v>2070</v>
      </c>
      <c r="G6145"/>
      <c r="H6145"/>
      <c r="I6145"/>
    </row>
    <row r="6146" spans="1:9">
      <c r="A6146" t="s">
        <v>1700</v>
      </c>
      <c r="B6146" t="s">
        <v>2187</v>
      </c>
      <c r="C6146" t="s">
        <v>2055</v>
      </c>
      <c r="D6146"/>
      <c r="E6146" s="48">
        <v>46229</v>
      </c>
      <c r="F6146" t="s">
        <v>2070</v>
      </c>
      <c r="G6146"/>
      <c r="H6146"/>
      <c r="I6146"/>
    </row>
    <row r="6147" spans="1:9">
      <c r="A6147" t="s">
        <v>1700</v>
      </c>
      <c r="B6147" t="s">
        <v>2187</v>
      </c>
      <c r="C6147" t="s">
        <v>2055</v>
      </c>
      <c r="D6147"/>
      <c r="E6147" s="48">
        <v>46253</v>
      </c>
      <c r="F6147" t="s">
        <v>2196</v>
      </c>
      <c r="G6147" t="s">
        <v>3449</v>
      </c>
      <c r="H6147"/>
      <c r="I6147"/>
    </row>
    <row r="6148" spans="1:9">
      <c r="A6148" t="s">
        <v>1700</v>
      </c>
      <c r="B6148" t="s">
        <v>2187</v>
      </c>
      <c r="C6148" t="s">
        <v>2055</v>
      </c>
      <c r="D6148"/>
      <c r="E6148" s="48">
        <v>46290</v>
      </c>
      <c r="F6148" t="s">
        <v>6592</v>
      </c>
      <c r="G6148"/>
      <c r="H6148"/>
      <c r="I6148"/>
    </row>
    <row r="6149" spans="1:9">
      <c r="A6149" t="s">
        <v>1700</v>
      </c>
      <c r="B6149" t="s">
        <v>2187</v>
      </c>
      <c r="C6149" t="s">
        <v>2055</v>
      </c>
      <c r="D6149"/>
      <c r="E6149" s="48">
        <v>46305</v>
      </c>
      <c r="F6149" t="s">
        <v>2070</v>
      </c>
      <c r="G6149"/>
      <c r="H6149"/>
      <c r="I6149"/>
    </row>
    <row r="6150" spans="1:9">
      <c r="A6150" t="s">
        <v>1700</v>
      </c>
      <c r="B6150" t="s">
        <v>2187</v>
      </c>
      <c r="C6150" t="s">
        <v>2055</v>
      </c>
      <c r="D6150"/>
      <c r="E6150" s="48">
        <v>46306</v>
      </c>
      <c r="F6150" t="s">
        <v>2070</v>
      </c>
      <c r="G6150"/>
      <c r="H6150"/>
      <c r="I6150"/>
    </row>
    <row r="6151" spans="1:9">
      <c r="A6151" t="s">
        <v>1700</v>
      </c>
      <c r="B6151" t="s">
        <v>2187</v>
      </c>
      <c r="C6151" t="s">
        <v>2055</v>
      </c>
      <c r="D6151"/>
      <c r="E6151" s="48">
        <v>46307</v>
      </c>
      <c r="F6151" t="s">
        <v>2070</v>
      </c>
      <c r="G6151"/>
      <c r="H6151"/>
      <c r="I6151"/>
    </row>
    <row r="6152" spans="1:9">
      <c r="A6152" t="s">
        <v>1700</v>
      </c>
      <c r="B6152" t="s">
        <v>2187</v>
      </c>
      <c r="C6152" t="s">
        <v>2055</v>
      </c>
      <c r="D6152"/>
      <c r="E6152" s="48">
        <v>46308</v>
      </c>
      <c r="F6152" t="s">
        <v>2070</v>
      </c>
      <c r="G6152"/>
      <c r="H6152"/>
      <c r="I6152"/>
    </row>
    <row r="6153" spans="1:9">
      <c r="A6153" t="s">
        <v>1700</v>
      </c>
      <c r="B6153" t="s">
        <v>2187</v>
      </c>
      <c r="C6153" t="s">
        <v>2055</v>
      </c>
      <c r="D6153"/>
      <c r="E6153" s="48">
        <v>46309</v>
      </c>
      <c r="F6153" t="s">
        <v>2070</v>
      </c>
      <c r="G6153"/>
      <c r="H6153"/>
      <c r="I6153"/>
    </row>
    <row r="6154" spans="1:9">
      <c r="A6154" t="s">
        <v>1700</v>
      </c>
      <c r="B6154" t="s">
        <v>2187</v>
      </c>
      <c r="C6154" t="s">
        <v>2055</v>
      </c>
      <c r="D6154"/>
      <c r="E6154" s="48">
        <v>46310</v>
      </c>
      <c r="F6154" t="s">
        <v>2070</v>
      </c>
      <c r="G6154"/>
      <c r="H6154"/>
      <c r="I6154"/>
    </row>
    <row r="6155" spans="1:9">
      <c r="A6155" t="s">
        <v>1700</v>
      </c>
      <c r="B6155" t="s">
        <v>2187</v>
      </c>
      <c r="C6155" t="s">
        <v>2055</v>
      </c>
      <c r="D6155"/>
      <c r="E6155" s="48">
        <v>46311</v>
      </c>
      <c r="F6155" t="s">
        <v>2070</v>
      </c>
      <c r="G6155"/>
      <c r="H6155"/>
      <c r="I6155"/>
    </row>
    <row r="6156" spans="1:9">
      <c r="A6156" t="s">
        <v>1700</v>
      </c>
      <c r="B6156" t="s">
        <v>2187</v>
      </c>
      <c r="C6156" t="s">
        <v>2055</v>
      </c>
      <c r="D6156"/>
      <c r="E6156" s="48">
        <v>46312</v>
      </c>
      <c r="F6156" t="s">
        <v>2070</v>
      </c>
      <c r="G6156"/>
      <c r="H6156"/>
      <c r="I6156"/>
    </row>
    <row r="6157" spans="1:9">
      <c r="A6157" t="s">
        <v>1700</v>
      </c>
      <c r="B6157" t="s">
        <v>2187</v>
      </c>
      <c r="C6157" t="s">
        <v>2055</v>
      </c>
      <c r="D6157"/>
      <c r="E6157" s="48">
        <v>46313</v>
      </c>
      <c r="F6157" t="s">
        <v>2070</v>
      </c>
      <c r="G6157"/>
      <c r="H6157"/>
      <c r="I6157"/>
    </row>
    <row r="6158" spans="1:9">
      <c r="A6158" t="s">
        <v>1700</v>
      </c>
      <c r="B6158" t="s">
        <v>2187</v>
      </c>
      <c r="C6158" t="s">
        <v>2055</v>
      </c>
      <c r="D6158"/>
      <c r="E6158" s="48">
        <v>46314</v>
      </c>
      <c r="F6158" t="s">
        <v>2070</v>
      </c>
      <c r="G6158"/>
      <c r="H6158"/>
      <c r="I6158"/>
    </row>
    <row r="6159" spans="1:9">
      <c r="A6159" t="s">
        <v>1700</v>
      </c>
      <c r="B6159" t="s">
        <v>2187</v>
      </c>
      <c r="C6159" t="s">
        <v>2055</v>
      </c>
      <c r="D6159"/>
      <c r="E6159" s="48">
        <v>46315</v>
      </c>
      <c r="F6159" t="s">
        <v>2070</v>
      </c>
      <c r="G6159"/>
      <c r="H6159"/>
      <c r="I6159"/>
    </row>
    <row r="6160" spans="1:9">
      <c r="A6160" t="s">
        <v>1700</v>
      </c>
      <c r="B6160" t="s">
        <v>2187</v>
      </c>
      <c r="C6160" t="s">
        <v>2055</v>
      </c>
      <c r="D6160"/>
      <c r="E6160" s="48">
        <v>46316</v>
      </c>
      <c r="F6160" t="s">
        <v>2070</v>
      </c>
      <c r="G6160"/>
      <c r="H6160"/>
      <c r="I6160"/>
    </row>
    <row r="6161" spans="1:9">
      <c r="A6161" t="s">
        <v>1700</v>
      </c>
      <c r="B6161" t="s">
        <v>2187</v>
      </c>
      <c r="C6161" t="s">
        <v>2055</v>
      </c>
      <c r="D6161"/>
      <c r="E6161" s="48">
        <v>46317</v>
      </c>
      <c r="F6161" t="s">
        <v>2070</v>
      </c>
      <c r="G6161"/>
      <c r="H6161"/>
      <c r="I6161"/>
    </row>
    <row r="6162" spans="1:9">
      <c r="A6162" t="s">
        <v>1700</v>
      </c>
      <c r="B6162" t="s">
        <v>2187</v>
      </c>
      <c r="C6162" t="s">
        <v>2055</v>
      </c>
      <c r="D6162"/>
      <c r="E6162" s="48">
        <v>46318</v>
      </c>
      <c r="F6162" t="s">
        <v>2070</v>
      </c>
      <c r="G6162"/>
      <c r="H6162"/>
      <c r="I6162"/>
    </row>
    <row r="6163" spans="1:9">
      <c r="A6163" t="s">
        <v>1700</v>
      </c>
      <c r="B6163" t="s">
        <v>2187</v>
      </c>
      <c r="C6163" t="s">
        <v>2055</v>
      </c>
      <c r="D6163"/>
      <c r="E6163" s="48">
        <v>46319</v>
      </c>
      <c r="F6163" t="s">
        <v>2070</v>
      </c>
      <c r="G6163"/>
      <c r="H6163"/>
      <c r="I6163"/>
    </row>
    <row r="6164" spans="1:9">
      <c r="A6164" t="s">
        <v>1700</v>
      </c>
      <c r="B6164" t="s">
        <v>2187</v>
      </c>
      <c r="C6164" t="s">
        <v>2055</v>
      </c>
      <c r="D6164"/>
      <c r="E6164" s="48">
        <v>46320</v>
      </c>
      <c r="F6164" t="s">
        <v>2070</v>
      </c>
      <c r="G6164"/>
      <c r="H6164"/>
      <c r="I6164"/>
    </row>
    <row r="6165" spans="1:9">
      <c r="A6165" t="s">
        <v>1700</v>
      </c>
      <c r="B6165" t="s">
        <v>2187</v>
      </c>
      <c r="C6165" t="s">
        <v>2055</v>
      </c>
      <c r="D6165"/>
      <c r="E6165" s="48">
        <v>46321</v>
      </c>
      <c r="F6165" t="s">
        <v>2070</v>
      </c>
      <c r="G6165"/>
      <c r="H6165"/>
      <c r="I6165"/>
    </row>
    <row r="6166" spans="1:9">
      <c r="A6166" t="s">
        <v>1700</v>
      </c>
      <c r="B6166" t="s">
        <v>2187</v>
      </c>
      <c r="C6166" t="s">
        <v>2055</v>
      </c>
      <c r="D6166"/>
      <c r="E6166" s="48">
        <v>46322</v>
      </c>
      <c r="F6166" t="s">
        <v>2070</v>
      </c>
      <c r="G6166"/>
      <c r="H6166"/>
      <c r="I6166"/>
    </row>
    <row r="6167" spans="1:9">
      <c r="A6167" t="s">
        <v>1700</v>
      </c>
      <c r="B6167" t="s">
        <v>2187</v>
      </c>
      <c r="C6167" t="s">
        <v>2055</v>
      </c>
      <c r="D6167"/>
      <c r="E6167" s="48">
        <v>46323</v>
      </c>
      <c r="F6167" t="s">
        <v>2070</v>
      </c>
      <c r="G6167"/>
      <c r="H6167"/>
      <c r="I6167"/>
    </row>
    <row r="6168" spans="1:9">
      <c r="A6168" t="s">
        <v>1700</v>
      </c>
      <c r="B6168" t="s">
        <v>2187</v>
      </c>
      <c r="C6168" t="s">
        <v>2055</v>
      </c>
      <c r="D6168"/>
      <c r="E6168" s="48">
        <v>46324</v>
      </c>
      <c r="F6168" t="s">
        <v>2070</v>
      </c>
      <c r="G6168"/>
      <c r="H6168"/>
      <c r="I6168"/>
    </row>
    <row r="6169" spans="1:9">
      <c r="A6169" t="s">
        <v>1700</v>
      </c>
      <c r="B6169" t="s">
        <v>2187</v>
      </c>
      <c r="C6169" t="s">
        <v>2055</v>
      </c>
      <c r="D6169"/>
      <c r="E6169" s="48">
        <v>46325</v>
      </c>
      <c r="F6169" t="s">
        <v>2070</v>
      </c>
      <c r="G6169"/>
      <c r="H6169"/>
      <c r="I6169"/>
    </row>
    <row r="6170" spans="1:9">
      <c r="A6170" t="s">
        <v>1700</v>
      </c>
      <c r="B6170" t="s">
        <v>2187</v>
      </c>
      <c r="C6170" t="s">
        <v>2055</v>
      </c>
      <c r="D6170"/>
      <c r="E6170" s="48">
        <v>46326</v>
      </c>
      <c r="F6170" t="s">
        <v>2070</v>
      </c>
      <c r="G6170"/>
      <c r="H6170"/>
      <c r="I6170"/>
    </row>
    <row r="6171" spans="1:9">
      <c r="A6171" t="s">
        <v>1700</v>
      </c>
      <c r="B6171" t="s">
        <v>2187</v>
      </c>
      <c r="C6171" t="s">
        <v>2055</v>
      </c>
      <c r="D6171"/>
      <c r="E6171" s="48">
        <v>46233</v>
      </c>
      <c r="F6171" t="s">
        <v>2070</v>
      </c>
      <c r="G6171"/>
      <c r="H6171"/>
      <c r="I6171"/>
    </row>
    <row r="6172" spans="1:9">
      <c r="A6172" t="s">
        <v>1700</v>
      </c>
      <c r="B6172" t="s">
        <v>2187</v>
      </c>
      <c r="C6172" t="s">
        <v>2055</v>
      </c>
      <c r="D6172"/>
      <c r="E6172" s="48">
        <v>46234</v>
      </c>
      <c r="F6172" t="s">
        <v>2070</v>
      </c>
      <c r="G6172"/>
      <c r="H6172"/>
      <c r="I6172"/>
    </row>
    <row r="6173" spans="1:9">
      <c r="A6173" t="s">
        <v>1700</v>
      </c>
      <c r="B6173" t="s">
        <v>2054</v>
      </c>
      <c r="C6173" t="s">
        <v>2198</v>
      </c>
      <c r="D6173"/>
      <c r="E6173" s="48">
        <v>46160</v>
      </c>
      <c r="F6173" t="s">
        <v>2199</v>
      </c>
      <c r="G6173" t="s">
        <v>5360</v>
      </c>
      <c r="H6173"/>
      <c r="I6173"/>
    </row>
    <row r="6174" spans="1:9">
      <c r="A6174" t="s">
        <v>1700</v>
      </c>
      <c r="B6174" t="s">
        <v>2054</v>
      </c>
      <c r="C6174" t="s">
        <v>2198</v>
      </c>
      <c r="D6174"/>
      <c r="E6174" s="48">
        <v>46168</v>
      </c>
      <c r="F6174" t="s">
        <v>2200</v>
      </c>
      <c r="G6174" t="s">
        <v>5361</v>
      </c>
      <c r="H6174"/>
      <c r="I6174"/>
    </row>
    <row r="6175" spans="1:9">
      <c r="A6175" t="s">
        <v>1700</v>
      </c>
      <c r="B6175" t="s">
        <v>2054</v>
      </c>
      <c r="C6175" t="s">
        <v>2198</v>
      </c>
      <c r="D6175"/>
      <c r="E6175" s="48">
        <v>46168</v>
      </c>
      <c r="F6175" t="s">
        <v>2200</v>
      </c>
      <c r="G6175" t="s">
        <v>5362</v>
      </c>
      <c r="H6175"/>
      <c r="I6175"/>
    </row>
    <row r="6176" spans="1:9">
      <c r="A6176" t="s">
        <v>1700</v>
      </c>
      <c r="B6176" t="s">
        <v>2054</v>
      </c>
      <c r="C6176" t="s">
        <v>2198</v>
      </c>
      <c r="D6176"/>
      <c r="E6176" s="48">
        <v>46169</v>
      </c>
      <c r="F6176" t="s">
        <v>2133</v>
      </c>
      <c r="G6176" t="s">
        <v>5007</v>
      </c>
      <c r="H6176"/>
      <c r="I6176"/>
    </row>
    <row r="6177" spans="1:9">
      <c r="A6177" t="s">
        <v>1700</v>
      </c>
      <c r="B6177" t="s">
        <v>2054</v>
      </c>
      <c r="C6177" t="s">
        <v>2198</v>
      </c>
      <c r="D6177"/>
      <c r="E6177" s="48">
        <v>46170</v>
      </c>
      <c r="F6177" t="s">
        <v>2201</v>
      </c>
      <c r="G6177" t="s">
        <v>4808</v>
      </c>
      <c r="H6177"/>
      <c r="I6177"/>
    </row>
    <row r="6178" spans="1:9">
      <c r="A6178" t="s">
        <v>1700</v>
      </c>
      <c r="B6178" t="s">
        <v>2054</v>
      </c>
      <c r="C6178" t="s">
        <v>2198</v>
      </c>
      <c r="D6178"/>
      <c r="E6178" s="48">
        <v>46171</v>
      </c>
      <c r="F6178" t="s">
        <v>2202</v>
      </c>
      <c r="G6178" t="s">
        <v>5230</v>
      </c>
      <c r="H6178"/>
      <c r="I6178"/>
    </row>
    <row r="6179" spans="1:9">
      <c r="A6179" t="s">
        <v>1700</v>
      </c>
      <c r="B6179" t="s">
        <v>2054</v>
      </c>
      <c r="C6179" t="s">
        <v>2198</v>
      </c>
      <c r="D6179"/>
      <c r="E6179" s="48">
        <v>46171</v>
      </c>
      <c r="F6179" t="s">
        <v>2202</v>
      </c>
      <c r="G6179" t="s">
        <v>5231</v>
      </c>
      <c r="H6179"/>
      <c r="I6179"/>
    </row>
    <row r="6180" spans="1:9">
      <c r="A6180" t="s">
        <v>1700</v>
      </c>
      <c r="B6180" t="s">
        <v>2054</v>
      </c>
      <c r="C6180" t="s">
        <v>2198</v>
      </c>
      <c r="D6180"/>
      <c r="E6180" s="48">
        <v>46172</v>
      </c>
      <c r="F6180" t="s">
        <v>2135</v>
      </c>
      <c r="G6180" t="s">
        <v>4648</v>
      </c>
      <c r="H6180"/>
      <c r="I6180"/>
    </row>
    <row r="6181" spans="1:9">
      <c r="A6181" t="s">
        <v>1700</v>
      </c>
      <c r="B6181" t="s">
        <v>2054</v>
      </c>
      <c r="C6181" t="s">
        <v>2198</v>
      </c>
      <c r="D6181"/>
      <c r="E6181" s="48">
        <v>46172</v>
      </c>
      <c r="F6181" t="s">
        <v>2135</v>
      </c>
      <c r="G6181" t="s">
        <v>4649</v>
      </c>
      <c r="H6181"/>
      <c r="I6181"/>
    </row>
    <row r="6182" spans="1:9">
      <c r="A6182" t="s">
        <v>1700</v>
      </c>
      <c r="B6182" t="s">
        <v>2054</v>
      </c>
      <c r="C6182" t="s">
        <v>2198</v>
      </c>
      <c r="D6182"/>
      <c r="E6182" s="48">
        <v>46172</v>
      </c>
      <c r="F6182" t="s">
        <v>2135</v>
      </c>
      <c r="G6182" t="s">
        <v>4650</v>
      </c>
      <c r="H6182"/>
      <c r="I6182"/>
    </row>
    <row r="6183" spans="1:9">
      <c r="A6183" t="s">
        <v>1700</v>
      </c>
      <c r="B6183" t="s">
        <v>2054</v>
      </c>
      <c r="C6183" t="s">
        <v>2198</v>
      </c>
      <c r="D6183"/>
      <c r="E6183" s="48">
        <v>46172</v>
      </c>
      <c r="F6183" t="s">
        <v>2135</v>
      </c>
      <c r="G6183" t="s">
        <v>4651</v>
      </c>
      <c r="H6183"/>
      <c r="I6183"/>
    </row>
    <row r="6184" spans="1:9">
      <c r="A6184" t="s">
        <v>1700</v>
      </c>
      <c r="B6184" t="s">
        <v>2054</v>
      </c>
      <c r="C6184" t="s">
        <v>2198</v>
      </c>
      <c r="D6184"/>
      <c r="E6184" s="48">
        <v>46174</v>
      </c>
      <c r="F6184" t="s">
        <v>2203</v>
      </c>
      <c r="G6184" t="s">
        <v>5363</v>
      </c>
      <c r="H6184"/>
      <c r="I6184"/>
    </row>
    <row r="6185" spans="1:9">
      <c r="A6185" t="s">
        <v>1700</v>
      </c>
      <c r="B6185" t="s">
        <v>2054</v>
      </c>
      <c r="C6185" t="s">
        <v>2198</v>
      </c>
      <c r="D6185"/>
      <c r="E6185" s="48">
        <v>46174</v>
      </c>
      <c r="F6185" t="s">
        <v>2203</v>
      </c>
      <c r="G6185" t="s">
        <v>5364</v>
      </c>
      <c r="H6185"/>
      <c r="I6185"/>
    </row>
    <row r="6186" spans="1:9">
      <c r="A6186" t="s">
        <v>1700</v>
      </c>
      <c r="B6186" t="s">
        <v>2054</v>
      </c>
      <c r="C6186" t="s">
        <v>2198</v>
      </c>
      <c r="D6186"/>
      <c r="E6186" s="48">
        <v>46175</v>
      </c>
      <c r="F6186" t="s">
        <v>2061</v>
      </c>
      <c r="G6186" t="s">
        <v>4607</v>
      </c>
      <c r="H6186"/>
      <c r="I6186"/>
    </row>
    <row r="6187" spans="1:9">
      <c r="A6187" t="s">
        <v>1700</v>
      </c>
      <c r="B6187" t="s">
        <v>2054</v>
      </c>
      <c r="C6187" t="s">
        <v>2198</v>
      </c>
      <c r="D6187"/>
      <c r="E6187" s="48">
        <v>46175</v>
      </c>
      <c r="F6187" t="s">
        <v>2061</v>
      </c>
      <c r="G6187" t="s">
        <v>4608</v>
      </c>
      <c r="H6187"/>
      <c r="I6187"/>
    </row>
    <row r="6188" spans="1:9">
      <c r="A6188" t="s">
        <v>1700</v>
      </c>
      <c r="B6188" t="s">
        <v>2054</v>
      </c>
      <c r="C6188" t="s">
        <v>2198</v>
      </c>
      <c r="D6188"/>
      <c r="E6188" s="48">
        <v>46175</v>
      </c>
      <c r="F6188" t="s">
        <v>2061</v>
      </c>
      <c r="G6188" t="s">
        <v>4609</v>
      </c>
      <c r="H6188"/>
      <c r="I6188"/>
    </row>
    <row r="6189" spans="1:9">
      <c r="A6189" t="s">
        <v>1700</v>
      </c>
      <c r="B6189" t="s">
        <v>2054</v>
      </c>
      <c r="C6189" t="s">
        <v>2198</v>
      </c>
      <c r="D6189"/>
      <c r="E6189" s="48">
        <v>46175</v>
      </c>
      <c r="F6189" t="s">
        <v>2061</v>
      </c>
      <c r="G6189" t="s">
        <v>4610</v>
      </c>
      <c r="H6189"/>
      <c r="I6189"/>
    </row>
    <row r="6190" spans="1:9">
      <c r="A6190" t="s">
        <v>1700</v>
      </c>
      <c r="B6190" t="s">
        <v>2054</v>
      </c>
      <c r="C6190" t="s">
        <v>2198</v>
      </c>
      <c r="D6190"/>
      <c r="E6190" s="48">
        <v>46175</v>
      </c>
      <c r="F6190" t="s">
        <v>2061</v>
      </c>
      <c r="G6190" t="s">
        <v>4611</v>
      </c>
      <c r="H6190"/>
      <c r="I6190"/>
    </row>
    <row r="6191" spans="1:9">
      <c r="A6191" t="s">
        <v>1700</v>
      </c>
      <c r="B6191" t="s">
        <v>2054</v>
      </c>
      <c r="C6191" t="s">
        <v>2198</v>
      </c>
      <c r="D6191"/>
      <c r="E6191" s="48">
        <v>46175</v>
      </c>
      <c r="F6191" t="s">
        <v>2061</v>
      </c>
      <c r="G6191" t="s">
        <v>4612</v>
      </c>
      <c r="H6191"/>
      <c r="I6191"/>
    </row>
    <row r="6192" spans="1:9">
      <c r="A6192" t="s">
        <v>1700</v>
      </c>
      <c r="B6192" t="s">
        <v>2054</v>
      </c>
      <c r="C6192" t="s">
        <v>2198</v>
      </c>
      <c r="D6192"/>
      <c r="E6192" s="48">
        <v>46175</v>
      </c>
      <c r="F6192" t="s">
        <v>2061</v>
      </c>
      <c r="G6192" t="s">
        <v>4613</v>
      </c>
      <c r="H6192"/>
      <c r="I6192"/>
    </row>
    <row r="6193" spans="1:9">
      <c r="A6193" t="s">
        <v>1700</v>
      </c>
      <c r="B6193" t="s">
        <v>2054</v>
      </c>
      <c r="C6193" t="s">
        <v>2198</v>
      </c>
      <c r="D6193"/>
      <c r="E6193" s="48">
        <v>46175</v>
      </c>
      <c r="F6193" t="s">
        <v>2061</v>
      </c>
      <c r="G6193" t="s">
        <v>4614</v>
      </c>
      <c r="H6193"/>
      <c r="I6193"/>
    </row>
    <row r="6194" spans="1:9">
      <c r="A6194" t="s">
        <v>1700</v>
      </c>
      <c r="B6194" t="s">
        <v>2054</v>
      </c>
      <c r="C6194" t="s">
        <v>2198</v>
      </c>
      <c r="D6194"/>
      <c r="E6194" s="48">
        <v>46176</v>
      </c>
      <c r="F6194" t="s">
        <v>2204</v>
      </c>
      <c r="G6194" t="s">
        <v>4690</v>
      </c>
      <c r="H6194"/>
      <c r="I6194"/>
    </row>
    <row r="6195" spans="1:9">
      <c r="A6195" t="s">
        <v>1700</v>
      </c>
      <c r="B6195" t="s">
        <v>2054</v>
      </c>
      <c r="C6195" t="s">
        <v>2198</v>
      </c>
      <c r="D6195"/>
      <c r="E6195" s="48">
        <v>46177</v>
      </c>
      <c r="F6195" t="s">
        <v>2205</v>
      </c>
      <c r="G6195" t="s">
        <v>4685</v>
      </c>
      <c r="H6195"/>
      <c r="I6195"/>
    </row>
    <row r="6196" spans="1:9">
      <c r="A6196" t="s">
        <v>1700</v>
      </c>
      <c r="B6196" t="s">
        <v>2054</v>
      </c>
      <c r="C6196" t="s">
        <v>2198</v>
      </c>
      <c r="D6196"/>
      <c r="E6196" s="48">
        <v>46178</v>
      </c>
      <c r="F6196" t="s">
        <v>2138</v>
      </c>
      <c r="G6196" t="s">
        <v>4637</v>
      </c>
      <c r="H6196"/>
      <c r="I6196"/>
    </row>
    <row r="6197" spans="1:9">
      <c r="A6197" t="s">
        <v>1700</v>
      </c>
      <c r="B6197" t="s">
        <v>2054</v>
      </c>
      <c r="C6197" t="s">
        <v>2198</v>
      </c>
      <c r="D6197"/>
      <c r="E6197" s="48">
        <v>46179</v>
      </c>
      <c r="F6197" t="s">
        <v>2206</v>
      </c>
      <c r="G6197" t="s">
        <v>3381</v>
      </c>
      <c r="H6197"/>
      <c r="I6197"/>
    </row>
    <row r="6198" spans="1:9">
      <c r="A6198" t="s">
        <v>1700</v>
      </c>
      <c r="B6198" t="s">
        <v>2054</v>
      </c>
      <c r="C6198" t="s">
        <v>2198</v>
      </c>
      <c r="D6198"/>
      <c r="E6198" s="48">
        <v>46179</v>
      </c>
      <c r="F6198" t="s">
        <v>2206</v>
      </c>
      <c r="G6198" t="s">
        <v>3382</v>
      </c>
      <c r="H6198"/>
      <c r="I6198"/>
    </row>
    <row r="6199" spans="1:9">
      <c r="A6199" t="s">
        <v>1700</v>
      </c>
      <c r="B6199" t="s">
        <v>2054</v>
      </c>
      <c r="C6199" t="s">
        <v>2198</v>
      </c>
      <c r="D6199"/>
      <c r="E6199" s="48">
        <v>46183</v>
      </c>
      <c r="F6199" t="s">
        <v>2207</v>
      </c>
      <c r="G6199" t="s">
        <v>4977</v>
      </c>
      <c r="H6199"/>
      <c r="I6199"/>
    </row>
    <row r="6200" spans="1:9">
      <c r="A6200" t="s">
        <v>1700</v>
      </c>
      <c r="B6200" t="s">
        <v>2054</v>
      </c>
      <c r="C6200" t="s">
        <v>2198</v>
      </c>
      <c r="D6200"/>
      <c r="E6200" s="48">
        <v>46184</v>
      </c>
      <c r="F6200" t="s">
        <v>2208</v>
      </c>
      <c r="G6200" t="s">
        <v>3932</v>
      </c>
      <c r="H6200"/>
      <c r="I6200"/>
    </row>
    <row r="6201" spans="1:9">
      <c r="A6201" t="s">
        <v>1700</v>
      </c>
      <c r="B6201" t="s">
        <v>2054</v>
      </c>
      <c r="C6201" t="s">
        <v>2198</v>
      </c>
      <c r="D6201"/>
      <c r="E6201" s="48">
        <v>46184</v>
      </c>
      <c r="F6201" t="s">
        <v>2208</v>
      </c>
      <c r="G6201" t="s">
        <v>3933</v>
      </c>
      <c r="H6201"/>
      <c r="I6201"/>
    </row>
    <row r="6202" spans="1:9">
      <c r="A6202" t="s">
        <v>1700</v>
      </c>
      <c r="B6202" t="s">
        <v>2054</v>
      </c>
      <c r="C6202" t="s">
        <v>2198</v>
      </c>
      <c r="D6202"/>
      <c r="E6202" s="48">
        <v>46185</v>
      </c>
      <c r="F6202" t="s">
        <v>2209</v>
      </c>
      <c r="G6202" t="s">
        <v>5098</v>
      </c>
      <c r="H6202"/>
      <c r="I6202"/>
    </row>
    <row r="6203" spans="1:9">
      <c r="A6203" t="s">
        <v>1700</v>
      </c>
      <c r="B6203" t="s">
        <v>2054</v>
      </c>
      <c r="C6203" t="s">
        <v>2198</v>
      </c>
      <c r="D6203"/>
      <c r="E6203" s="48">
        <v>46186</v>
      </c>
      <c r="F6203" t="s">
        <v>2141</v>
      </c>
      <c r="G6203" t="s">
        <v>4473</v>
      </c>
      <c r="H6203"/>
      <c r="I6203"/>
    </row>
    <row r="6204" spans="1:9">
      <c r="A6204" t="s">
        <v>1700</v>
      </c>
      <c r="B6204" t="s">
        <v>2054</v>
      </c>
      <c r="C6204" t="s">
        <v>2198</v>
      </c>
      <c r="D6204"/>
      <c r="E6204" s="48">
        <v>46186</v>
      </c>
      <c r="F6204" t="s">
        <v>2141</v>
      </c>
      <c r="G6204" t="s">
        <v>4474</v>
      </c>
      <c r="H6204"/>
      <c r="I6204"/>
    </row>
    <row r="6205" spans="1:9">
      <c r="A6205" t="s">
        <v>1700</v>
      </c>
      <c r="B6205" t="s">
        <v>2054</v>
      </c>
      <c r="C6205" t="s">
        <v>2198</v>
      </c>
      <c r="D6205"/>
      <c r="E6205" s="48">
        <v>46186</v>
      </c>
      <c r="F6205" t="s">
        <v>2141</v>
      </c>
      <c r="G6205" t="s">
        <v>4474</v>
      </c>
      <c r="H6205"/>
      <c r="I6205"/>
    </row>
    <row r="6206" spans="1:9">
      <c r="A6206" t="s">
        <v>1700</v>
      </c>
      <c r="B6206" t="s">
        <v>2054</v>
      </c>
      <c r="C6206" t="s">
        <v>2198</v>
      </c>
      <c r="D6206"/>
      <c r="E6206" s="48">
        <v>46194</v>
      </c>
      <c r="F6206" t="s">
        <v>2070</v>
      </c>
      <c r="G6206"/>
      <c r="H6206"/>
      <c r="I6206"/>
    </row>
    <row r="6207" spans="1:9">
      <c r="A6207" t="s">
        <v>1700</v>
      </c>
      <c r="B6207" t="s">
        <v>2054</v>
      </c>
      <c r="C6207" t="s">
        <v>2198</v>
      </c>
      <c r="D6207"/>
      <c r="E6207" s="48">
        <v>46196</v>
      </c>
      <c r="F6207" t="s">
        <v>2210</v>
      </c>
      <c r="G6207" t="s">
        <v>4189</v>
      </c>
      <c r="H6207"/>
      <c r="I6207"/>
    </row>
    <row r="6208" spans="1:9">
      <c r="A6208" t="s">
        <v>1700</v>
      </c>
      <c r="B6208" t="s">
        <v>2054</v>
      </c>
      <c r="C6208" t="s">
        <v>2198</v>
      </c>
      <c r="D6208"/>
      <c r="E6208" s="48">
        <v>46196</v>
      </c>
      <c r="F6208" t="s">
        <v>2210</v>
      </c>
      <c r="G6208" t="s">
        <v>4190</v>
      </c>
      <c r="H6208"/>
      <c r="I6208"/>
    </row>
    <row r="6209" spans="1:9">
      <c r="A6209" t="s">
        <v>1700</v>
      </c>
      <c r="B6209" t="s">
        <v>2054</v>
      </c>
      <c r="C6209" t="s">
        <v>2198</v>
      </c>
      <c r="D6209"/>
      <c r="E6209" s="48">
        <v>46196</v>
      </c>
      <c r="F6209" t="s">
        <v>2210</v>
      </c>
      <c r="G6209" t="s">
        <v>4191</v>
      </c>
      <c r="H6209"/>
      <c r="I6209"/>
    </row>
    <row r="6210" spans="1:9">
      <c r="A6210" t="s">
        <v>1700</v>
      </c>
      <c r="B6210" t="s">
        <v>2054</v>
      </c>
      <c r="C6210" t="s">
        <v>2198</v>
      </c>
      <c r="D6210"/>
      <c r="E6210" s="48">
        <v>46197</v>
      </c>
      <c r="F6210" t="s">
        <v>2211</v>
      </c>
      <c r="G6210" t="s">
        <v>3765</v>
      </c>
      <c r="H6210"/>
      <c r="I6210"/>
    </row>
    <row r="6211" spans="1:9">
      <c r="A6211" t="s">
        <v>1700</v>
      </c>
      <c r="B6211" t="s">
        <v>2054</v>
      </c>
      <c r="C6211" t="s">
        <v>2198</v>
      </c>
      <c r="D6211"/>
      <c r="E6211" s="48">
        <v>46197</v>
      </c>
      <c r="F6211" t="s">
        <v>2211</v>
      </c>
      <c r="G6211" t="s">
        <v>3644</v>
      </c>
      <c r="H6211"/>
      <c r="I6211"/>
    </row>
    <row r="6212" spans="1:9">
      <c r="A6212" t="s">
        <v>1700</v>
      </c>
      <c r="B6212" t="s">
        <v>2054</v>
      </c>
      <c r="C6212" t="s">
        <v>2198</v>
      </c>
      <c r="D6212"/>
      <c r="E6212" s="48">
        <v>46197</v>
      </c>
      <c r="F6212" t="s">
        <v>2211</v>
      </c>
      <c r="G6212" t="s">
        <v>3645</v>
      </c>
      <c r="H6212"/>
      <c r="I6212"/>
    </row>
    <row r="6213" spans="1:9">
      <c r="A6213" t="s">
        <v>1700</v>
      </c>
      <c r="B6213" t="s">
        <v>2054</v>
      </c>
      <c r="C6213" t="s">
        <v>2198</v>
      </c>
      <c r="D6213"/>
      <c r="E6213" s="48">
        <v>46198</v>
      </c>
      <c r="F6213" t="s">
        <v>2212</v>
      </c>
      <c r="G6213" t="s">
        <v>3792</v>
      </c>
      <c r="H6213"/>
      <c r="I6213"/>
    </row>
    <row r="6214" spans="1:9">
      <c r="A6214" t="s">
        <v>1700</v>
      </c>
      <c r="B6214" t="s">
        <v>2054</v>
      </c>
      <c r="C6214" t="s">
        <v>2198</v>
      </c>
      <c r="D6214"/>
      <c r="E6214" s="48">
        <v>46198</v>
      </c>
      <c r="F6214" t="s">
        <v>2212</v>
      </c>
      <c r="G6214" t="s">
        <v>3793</v>
      </c>
      <c r="H6214"/>
      <c r="I6214"/>
    </row>
    <row r="6215" spans="1:9">
      <c r="A6215" t="s">
        <v>1700</v>
      </c>
      <c r="B6215" t="s">
        <v>2054</v>
      </c>
      <c r="C6215" t="s">
        <v>2198</v>
      </c>
      <c r="D6215"/>
      <c r="E6215" s="48">
        <v>46199</v>
      </c>
      <c r="F6215" t="s">
        <v>2213</v>
      </c>
      <c r="G6215" t="s">
        <v>3691</v>
      </c>
      <c r="H6215"/>
      <c r="I6215"/>
    </row>
    <row r="6216" spans="1:9">
      <c r="A6216" t="s">
        <v>1700</v>
      </c>
      <c r="B6216" t="s">
        <v>2054</v>
      </c>
      <c r="C6216" t="s">
        <v>2198</v>
      </c>
      <c r="D6216"/>
      <c r="E6216" s="48">
        <v>46199</v>
      </c>
      <c r="F6216" t="s">
        <v>2213</v>
      </c>
      <c r="G6216" t="s">
        <v>3692</v>
      </c>
      <c r="H6216"/>
      <c r="I6216"/>
    </row>
    <row r="6217" spans="1:9">
      <c r="A6217" t="s">
        <v>1700</v>
      </c>
      <c r="B6217" t="s">
        <v>2054</v>
      </c>
      <c r="C6217" t="s">
        <v>2198</v>
      </c>
      <c r="D6217"/>
      <c r="E6217" s="48">
        <v>46199</v>
      </c>
      <c r="F6217" t="s">
        <v>2213</v>
      </c>
      <c r="G6217" t="s">
        <v>3693</v>
      </c>
      <c r="H6217"/>
      <c r="I6217"/>
    </row>
    <row r="6218" spans="1:9">
      <c r="A6218" t="s">
        <v>1700</v>
      </c>
      <c r="B6218" t="s">
        <v>2054</v>
      </c>
      <c r="C6218" t="s">
        <v>2198</v>
      </c>
      <c r="D6218"/>
      <c r="E6218" s="48">
        <v>46199</v>
      </c>
      <c r="F6218" t="s">
        <v>2213</v>
      </c>
      <c r="G6218" t="s">
        <v>3694</v>
      </c>
      <c r="H6218"/>
      <c r="I6218"/>
    </row>
    <row r="6219" spans="1:9">
      <c r="A6219" t="s">
        <v>1700</v>
      </c>
      <c r="B6219" t="s">
        <v>2054</v>
      </c>
      <c r="C6219" t="s">
        <v>2198</v>
      </c>
      <c r="D6219"/>
      <c r="E6219" s="48">
        <v>46199</v>
      </c>
      <c r="F6219" t="s">
        <v>2213</v>
      </c>
      <c r="G6219" t="s">
        <v>3695</v>
      </c>
      <c r="H6219"/>
      <c r="I6219"/>
    </row>
    <row r="6220" spans="1:9">
      <c r="A6220" t="s">
        <v>1700</v>
      </c>
      <c r="B6220" t="s">
        <v>2054</v>
      </c>
      <c r="C6220" t="s">
        <v>2198</v>
      </c>
      <c r="D6220"/>
      <c r="E6220" s="48">
        <v>46199</v>
      </c>
      <c r="F6220" t="s">
        <v>2213</v>
      </c>
      <c r="G6220" t="s">
        <v>3696</v>
      </c>
      <c r="H6220"/>
      <c r="I6220"/>
    </row>
    <row r="6221" spans="1:9">
      <c r="A6221" t="s">
        <v>1700</v>
      </c>
      <c r="B6221" t="s">
        <v>2054</v>
      </c>
      <c r="C6221" t="s">
        <v>2198</v>
      </c>
      <c r="D6221"/>
      <c r="E6221" s="48">
        <v>46199</v>
      </c>
      <c r="F6221" t="s">
        <v>2213</v>
      </c>
      <c r="G6221" t="s">
        <v>3697</v>
      </c>
      <c r="H6221"/>
      <c r="I6221"/>
    </row>
    <row r="6222" spans="1:9">
      <c r="A6222" t="s">
        <v>1700</v>
      </c>
      <c r="B6222" t="s">
        <v>2054</v>
      </c>
      <c r="C6222" t="s">
        <v>2198</v>
      </c>
      <c r="D6222"/>
      <c r="E6222" s="48">
        <v>46200</v>
      </c>
      <c r="F6222" t="s">
        <v>2214</v>
      </c>
      <c r="G6222" t="s">
        <v>3534</v>
      </c>
      <c r="H6222"/>
      <c r="I6222"/>
    </row>
    <row r="6223" spans="1:9">
      <c r="A6223" t="s">
        <v>1700</v>
      </c>
      <c r="B6223" t="s">
        <v>2054</v>
      </c>
      <c r="C6223" t="s">
        <v>2198</v>
      </c>
      <c r="D6223"/>
      <c r="E6223" s="48">
        <v>46200</v>
      </c>
      <c r="F6223" t="s">
        <v>2214</v>
      </c>
      <c r="G6223" t="s">
        <v>3535</v>
      </c>
      <c r="H6223"/>
      <c r="I6223"/>
    </row>
    <row r="6224" spans="1:9">
      <c r="A6224" t="s">
        <v>1700</v>
      </c>
      <c r="B6224" t="s">
        <v>2054</v>
      </c>
      <c r="C6224" t="s">
        <v>2198</v>
      </c>
      <c r="D6224"/>
      <c r="E6224" s="48">
        <v>46200</v>
      </c>
      <c r="F6224" t="s">
        <v>2214</v>
      </c>
      <c r="G6224" t="s">
        <v>3536</v>
      </c>
      <c r="H6224"/>
      <c r="I6224"/>
    </row>
    <row r="6225" spans="1:9">
      <c r="A6225" t="s">
        <v>1700</v>
      </c>
      <c r="B6225" t="s">
        <v>2054</v>
      </c>
      <c r="C6225" t="s">
        <v>2198</v>
      </c>
      <c r="D6225"/>
      <c r="E6225" s="48">
        <v>46200</v>
      </c>
      <c r="F6225" t="s">
        <v>2214</v>
      </c>
      <c r="G6225" t="s">
        <v>3537</v>
      </c>
      <c r="H6225"/>
      <c r="I6225"/>
    </row>
    <row r="6226" spans="1:9">
      <c r="A6226" t="s">
        <v>1700</v>
      </c>
      <c r="B6226" t="s">
        <v>2054</v>
      </c>
      <c r="C6226" t="s">
        <v>2198</v>
      </c>
      <c r="D6226"/>
      <c r="E6226" s="48">
        <v>46200</v>
      </c>
      <c r="F6226" t="s">
        <v>2214</v>
      </c>
      <c r="G6226" t="s">
        <v>3538</v>
      </c>
      <c r="H6226"/>
      <c r="I6226"/>
    </row>
    <row r="6227" spans="1:9">
      <c r="A6227" t="s">
        <v>1700</v>
      </c>
      <c r="B6227" t="s">
        <v>2054</v>
      </c>
      <c r="C6227" t="s">
        <v>2198</v>
      </c>
      <c r="D6227"/>
      <c r="E6227" s="48">
        <v>46200</v>
      </c>
      <c r="F6227" t="s">
        <v>2214</v>
      </c>
      <c r="G6227" t="s">
        <v>3539</v>
      </c>
      <c r="H6227"/>
      <c r="I6227"/>
    </row>
    <row r="6228" spans="1:9">
      <c r="A6228" t="s">
        <v>1700</v>
      </c>
      <c r="B6228" t="s">
        <v>2054</v>
      </c>
      <c r="C6228" t="s">
        <v>2198</v>
      </c>
      <c r="D6228"/>
      <c r="E6228" s="48">
        <v>46200</v>
      </c>
      <c r="F6228" t="s">
        <v>2214</v>
      </c>
      <c r="G6228" t="s">
        <v>3540</v>
      </c>
      <c r="H6228"/>
      <c r="I6228"/>
    </row>
    <row r="6229" spans="1:9">
      <c r="A6229" t="s">
        <v>1700</v>
      </c>
      <c r="B6229" t="s">
        <v>2054</v>
      </c>
      <c r="C6229" t="s">
        <v>2198</v>
      </c>
      <c r="D6229"/>
      <c r="E6229" s="48">
        <v>46200</v>
      </c>
      <c r="F6229" t="s">
        <v>2214</v>
      </c>
      <c r="G6229" t="s">
        <v>3541</v>
      </c>
      <c r="H6229"/>
      <c r="I6229"/>
    </row>
    <row r="6230" spans="1:9">
      <c r="A6230" t="s">
        <v>1700</v>
      </c>
      <c r="B6230" t="s">
        <v>2054</v>
      </c>
      <c r="C6230" t="s">
        <v>2198</v>
      </c>
      <c r="D6230"/>
      <c r="E6230" s="48">
        <v>46200</v>
      </c>
      <c r="F6230" t="s">
        <v>2214</v>
      </c>
      <c r="G6230" t="s">
        <v>3542</v>
      </c>
      <c r="H6230"/>
      <c r="I6230"/>
    </row>
    <row r="6231" spans="1:9">
      <c r="A6231" t="s">
        <v>1700</v>
      </c>
      <c r="B6231" t="s">
        <v>2054</v>
      </c>
      <c r="C6231" t="s">
        <v>2198</v>
      </c>
      <c r="D6231"/>
      <c r="E6231" s="48">
        <v>46201</v>
      </c>
      <c r="F6231" t="s">
        <v>2070</v>
      </c>
      <c r="G6231"/>
      <c r="H6231"/>
      <c r="I6231"/>
    </row>
    <row r="6232" spans="1:9">
      <c r="A6232" t="s">
        <v>1700</v>
      </c>
      <c r="B6232" t="s">
        <v>2054</v>
      </c>
      <c r="C6232" t="s">
        <v>2198</v>
      </c>
      <c r="D6232"/>
      <c r="E6232" s="48">
        <v>46203</v>
      </c>
      <c r="F6232" t="s">
        <v>2191</v>
      </c>
      <c r="G6232" t="s">
        <v>5068</v>
      </c>
      <c r="H6232"/>
      <c r="I6232"/>
    </row>
    <row r="6233" spans="1:9">
      <c r="A6233" t="s">
        <v>1700</v>
      </c>
      <c r="B6233" t="s">
        <v>2054</v>
      </c>
      <c r="C6233" t="s">
        <v>2198</v>
      </c>
      <c r="D6233"/>
      <c r="E6233" s="48">
        <v>46204</v>
      </c>
      <c r="F6233" t="s">
        <v>2215</v>
      </c>
      <c r="G6233" t="s">
        <v>4984</v>
      </c>
      <c r="H6233"/>
      <c r="I6233"/>
    </row>
    <row r="6234" spans="1:9">
      <c r="A6234" t="s">
        <v>1700</v>
      </c>
      <c r="B6234" t="s">
        <v>2054</v>
      </c>
      <c r="C6234" t="s">
        <v>2198</v>
      </c>
      <c r="D6234"/>
      <c r="E6234" s="48">
        <v>46204</v>
      </c>
      <c r="F6234" t="s">
        <v>2215</v>
      </c>
      <c r="G6234" t="s">
        <v>4985</v>
      </c>
      <c r="H6234"/>
      <c r="I6234"/>
    </row>
    <row r="6235" spans="1:9">
      <c r="A6235" t="s">
        <v>1700</v>
      </c>
      <c r="B6235" t="s">
        <v>2054</v>
      </c>
      <c r="C6235" t="s">
        <v>2198</v>
      </c>
      <c r="D6235"/>
      <c r="E6235" s="48">
        <v>46205</v>
      </c>
      <c r="F6235" t="s">
        <v>2216</v>
      </c>
      <c r="G6235" t="s">
        <v>4201</v>
      </c>
      <c r="H6235"/>
      <c r="I6235"/>
    </row>
    <row r="6236" spans="1:9">
      <c r="A6236" t="s">
        <v>1700</v>
      </c>
      <c r="B6236" t="s">
        <v>2054</v>
      </c>
      <c r="C6236" t="s">
        <v>2198</v>
      </c>
      <c r="D6236"/>
      <c r="E6236" s="48">
        <v>46205</v>
      </c>
      <c r="F6236" t="s">
        <v>2216</v>
      </c>
      <c r="G6236" t="s">
        <v>4202</v>
      </c>
      <c r="H6236"/>
      <c r="I6236"/>
    </row>
    <row r="6237" spans="1:9">
      <c r="A6237" t="s">
        <v>1700</v>
      </c>
      <c r="B6237" t="s">
        <v>2054</v>
      </c>
      <c r="C6237" t="s">
        <v>2198</v>
      </c>
      <c r="D6237"/>
      <c r="E6237" s="48">
        <v>46206</v>
      </c>
      <c r="F6237" t="s">
        <v>2149</v>
      </c>
      <c r="G6237" t="s">
        <v>4418</v>
      </c>
      <c r="H6237"/>
      <c r="I6237"/>
    </row>
    <row r="6238" spans="1:9">
      <c r="A6238" t="s">
        <v>1700</v>
      </c>
      <c r="B6238" t="s">
        <v>2054</v>
      </c>
      <c r="C6238" t="s">
        <v>2198</v>
      </c>
      <c r="D6238"/>
      <c r="E6238" s="48">
        <v>46206</v>
      </c>
      <c r="F6238" t="s">
        <v>2149</v>
      </c>
      <c r="G6238" t="s">
        <v>4419</v>
      </c>
      <c r="H6238"/>
      <c r="I6238"/>
    </row>
    <row r="6239" spans="1:9">
      <c r="A6239" t="s">
        <v>1700</v>
      </c>
      <c r="B6239" t="s">
        <v>2054</v>
      </c>
      <c r="C6239" t="s">
        <v>2198</v>
      </c>
      <c r="D6239"/>
      <c r="E6239" s="48">
        <v>46206</v>
      </c>
      <c r="F6239" t="s">
        <v>2149</v>
      </c>
      <c r="G6239" t="s">
        <v>4420</v>
      </c>
      <c r="H6239"/>
      <c r="I6239"/>
    </row>
    <row r="6240" spans="1:9">
      <c r="A6240" t="s">
        <v>1700</v>
      </c>
      <c r="B6240" t="s">
        <v>2054</v>
      </c>
      <c r="C6240" t="s">
        <v>2198</v>
      </c>
      <c r="D6240"/>
      <c r="E6240" s="48">
        <v>46206</v>
      </c>
      <c r="F6240" t="s">
        <v>2149</v>
      </c>
      <c r="G6240" t="s">
        <v>4421</v>
      </c>
      <c r="H6240"/>
      <c r="I6240"/>
    </row>
    <row r="6241" spans="1:9">
      <c r="A6241" t="s">
        <v>1700</v>
      </c>
      <c r="B6241" t="s">
        <v>2054</v>
      </c>
      <c r="C6241" t="s">
        <v>2198</v>
      </c>
      <c r="D6241"/>
      <c r="E6241" s="48">
        <v>46207</v>
      </c>
      <c r="F6241" t="s">
        <v>2217</v>
      </c>
      <c r="G6241" t="s">
        <v>4497</v>
      </c>
      <c r="H6241"/>
      <c r="I6241"/>
    </row>
    <row r="6242" spans="1:9">
      <c r="A6242" t="s">
        <v>1700</v>
      </c>
      <c r="B6242" t="s">
        <v>2054</v>
      </c>
      <c r="C6242" t="s">
        <v>2198</v>
      </c>
      <c r="D6242"/>
      <c r="E6242" s="48">
        <v>46209</v>
      </c>
      <c r="F6242" t="s">
        <v>2218</v>
      </c>
      <c r="G6242" t="s">
        <v>3404</v>
      </c>
      <c r="H6242"/>
      <c r="I6242"/>
    </row>
    <row r="6243" spans="1:9">
      <c r="A6243" t="s">
        <v>1700</v>
      </c>
      <c r="B6243" t="s">
        <v>2054</v>
      </c>
      <c r="C6243" t="s">
        <v>2198</v>
      </c>
      <c r="D6243"/>
      <c r="E6243" s="48">
        <v>46209</v>
      </c>
      <c r="F6243" t="s">
        <v>2218</v>
      </c>
      <c r="G6243" t="s">
        <v>3405</v>
      </c>
      <c r="H6243"/>
      <c r="I6243"/>
    </row>
    <row r="6244" spans="1:9">
      <c r="A6244" t="s">
        <v>1700</v>
      </c>
      <c r="B6244" t="s">
        <v>2054</v>
      </c>
      <c r="C6244" t="s">
        <v>2198</v>
      </c>
      <c r="D6244"/>
      <c r="E6244" s="48">
        <v>46210</v>
      </c>
      <c r="F6244" t="s">
        <v>2219</v>
      </c>
      <c r="G6244" t="s">
        <v>4210</v>
      </c>
      <c r="H6244"/>
      <c r="I6244"/>
    </row>
    <row r="6245" spans="1:9">
      <c r="A6245" t="s">
        <v>1700</v>
      </c>
      <c r="B6245" t="s">
        <v>2054</v>
      </c>
      <c r="C6245" t="s">
        <v>2198</v>
      </c>
      <c r="D6245"/>
      <c r="E6245" s="48">
        <v>46210</v>
      </c>
      <c r="F6245" t="s">
        <v>2219</v>
      </c>
      <c r="G6245" t="s">
        <v>4211</v>
      </c>
      <c r="H6245"/>
      <c r="I6245"/>
    </row>
    <row r="6246" spans="1:9">
      <c r="A6246" t="s">
        <v>1700</v>
      </c>
      <c r="B6246" t="s">
        <v>2054</v>
      </c>
      <c r="C6246" t="s">
        <v>2198</v>
      </c>
      <c r="D6246"/>
      <c r="E6246" s="48">
        <v>46211</v>
      </c>
      <c r="F6246" t="s">
        <v>2220</v>
      </c>
      <c r="G6246" t="s">
        <v>3951</v>
      </c>
      <c r="H6246"/>
      <c r="I6246"/>
    </row>
    <row r="6247" spans="1:9">
      <c r="A6247" t="s">
        <v>1700</v>
      </c>
      <c r="B6247" t="s">
        <v>2054</v>
      </c>
      <c r="C6247" t="s">
        <v>2198</v>
      </c>
      <c r="D6247"/>
      <c r="E6247" s="48">
        <v>46211</v>
      </c>
      <c r="F6247" t="s">
        <v>2220</v>
      </c>
      <c r="G6247" t="s">
        <v>3952</v>
      </c>
      <c r="H6247"/>
      <c r="I6247"/>
    </row>
    <row r="6248" spans="1:9">
      <c r="A6248" t="s">
        <v>1700</v>
      </c>
      <c r="B6248" t="s">
        <v>2054</v>
      </c>
      <c r="C6248" t="s">
        <v>2198</v>
      </c>
      <c r="D6248"/>
      <c r="E6248" s="48">
        <v>46211</v>
      </c>
      <c r="F6248" t="s">
        <v>2220</v>
      </c>
      <c r="G6248" t="s">
        <v>4624</v>
      </c>
      <c r="H6248"/>
      <c r="I6248"/>
    </row>
    <row r="6249" spans="1:9">
      <c r="A6249" t="s">
        <v>1700</v>
      </c>
      <c r="B6249" t="s">
        <v>2054</v>
      </c>
      <c r="C6249" t="s">
        <v>2198</v>
      </c>
      <c r="D6249"/>
      <c r="E6249" s="48">
        <v>46211</v>
      </c>
      <c r="F6249" t="s">
        <v>2220</v>
      </c>
      <c r="G6249" t="s">
        <v>4625</v>
      </c>
      <c r="H6249"/>
      <c r="I6249"/>
    </row>
    <row r="6250" spans="1:9">
      <c r="A6250" t="s">
        <v>1700</v>
      </c>
      <c r="B6250" t="s">
        <v>2054</v>
      </c>
      <c r="C6250" t="s">
        <v>2198</v>
      </c>
      <c r="D6250"/>
      <c r="E6250" s="48">
        <v>46213</v>
      </c>
      <c r="F6250" t="s">
        <v>2221</v>
      </c>
      <c r="G6250" t="s">
        <v>4922</v>
      </c>
      <c r="H6250"/>
      <c r="I6250"/>
    </row>
    <row r="6251" spans="1:9">
      <c r="A6251" t="s">
        <v>1700</v>
      </c>
      <c r="B6251" t="s">
        <v>2054</v>
      </c>
      <c r="C6251" t="s">
        <v>2198</v>
      </c>
      <c r="D6251"/>
      <c r="E6251" s="48">
        <v>46215</v>
      </c>
      <c r="F6251" t="s">
        <v>2070</v>
      </c>
      <c r="G6251"/>
      <c r="H6251"/>
      <c r="I6251"/>
    </row>
    <row r="6252" spans="1:9">
      <c r="A6252" t="s">
        <v>1700</v>
      </c>
      <c r="B6252" t="s">
        <v>2054</v>
      </c>
      <c r="C6252" t="s">
        <v>2198</v>
      </c>
      <c r="D6252"/>
      <c r="E6252" s="48">
        <v>46216</v>
      </c>
      <c r="F6252" t="s">
        <v>2222</v>
      </c>
      <c r="G6252" t="s">
        <v>5161</v>
      </c>
      <c r="H6252"/>
      <c r="I6252"/>
    </row>
    <row r="6253" spans="1:9">
      <c r="A6253" t="s">
        <v>1700</v>
      </c>
      <c r="B6253" t="s">
        <v>2054</v>
      </c>
      <c r="C6253" t="s">
        <v>2198</v>
      </c>
      <c r="D6253"/>
      <c r="E6253" s="48">
        <v>46217</v>
      </c>
      <c r="F6253" t="s">
        <v>2155</v>
      </c>
      <c r="G6253" t="s">
        <v>3820</v>
      </c>
      <c r="H6253"/>
      <c r="I6253"/>
    </row>
    <row r="6254" spans="1:9">
      <c r="A6254" t="s">
        <v>1700</v>
      </c>
      <c r="B6254" t="s">
        <v>2054</v>
      </c>
      <c r="C6254" t="s">
        <v>2198</v>
      </c>
      <c r="D6254"/>
      <c r="E6254" s="48">
        <v>46217</v>
      </c>
      <c r="F6254" t="s">
        <v>2155</v>
      </c>
      <c r="G6254" t="s">
        <v>3821</v>
      </c>
      <c r="H6254"/>
      <c r="I6254"/>
    </row>
    <row r="6255" spans="1:9">
      <c r="A6255" t="s">
        <v>1700</v>
      </c>
      <c r="B6255" t="s">
        <v>2054</v>
      </c>
      <c r="C6255" t="s">
        <v>2198</v>
      </c>
      <c r="D6255"/>
      <c r="E6255" s="48">
        <v>46217</v>
      </c>
      <c r="F6255" t="s">
        <v>2155</v>
      </c>
      <c r="G6255" t="s">
        <v>3822</v>
      </c>
      <c r="H6255"/>
      <c r="I6255"/>
    </row>
    <row r="6256" spans="1:9">
      <c r="A6256" t="s">
        <v>1700</v>
      </c>
      <c r="B6256" t="s">
        <v>2054</v>
      </c>
      <c r="C6256" t="s">
        <v>2198</v>
      </c>
      <c r="D6256"/>
      <c r="E6256" s="48">
        <v>46217</v>
      </c>
      <c r="F6256" t="s">
        <v>2155</v>
      </c>
      <c r="G6256" t="s">
        <v>3823</v>
      </c>
      <c r="H6256"/>
      <c r="I6256"/>
    </row>
    <row r="6257" spans="1:7" customFormat="1">
      <c r="A6257" t="s">
        <v>1700</v>
      </c>
      <c r="B6257" t="s">
        <v>2054</v>
      </c>
      <c r="C6257" t="s">
        <v>2198</v>
      </c>
      <c r="E6257" s="48">
        <v>46218</v>
      </c>
      <c r="F6257" t="s">
        <v>2223</v>
      </c>
      <c r="G6257" t="s">
        <v>4091</v>
      </c>
    </row>
    <row r="6258" spans="1:7" customFormat="1">
      <c r="A6258" t="s">
        <v>1700</v>
      </c>
      <c r="B6258" t="s">
        <v>2054</v>
      </c>
      <c r="C6258" t="s">
        <v>2198</v>
      </c>
      <c r="E6258" s="48">
        <v>46219</v>
      </c>
      <c r="F6258" t="s">
        <v>2157</v>
      </c>
      <c r="G6258" t="s">
        <v>3568</v>
      </c>
    </row>
    <row r="6259" spans="1:7" customFormat="1">
      <c r="A6259" t="s">
        <v>1700</v>
      </c>
      <c r="B6259" t="s">
        <v>2054</v>
      </c>
      <c r="C6259" t="s">
        <v>2198</v>
      </c>
      <c r="E6259" s="48">
        <v>46219</v>
      </c>
      <c r="F6259" t="s">
        <v>2157</v>
      </c>
      <c r="G6259" t="s">
        <v>3569</v>
      </c>
    </row>
    <row r="6260" spans="1:7" customFormat="1">
      <c r="A6260" t="s">
        <v>1700</v>
      </c>
      <c r="B6260" t="s">
        <v>2054</v>
      </c>
      <c r="C6260" t="s">
        <v>2198</v>
      </c>
      <c r="E6260" s="48">
        <v>46219</v>
      </c>
      <c r="F6260" t="s">
        <v>2157</v>
      </c>
      <c r="G6260" t="s">
        <v>3570</v>
      </c>
    </row>
    <row r="6261" spans="1:7" customFormat="1">
      <c r="A6261" t="s">
        <v>1700</v>
      </c>
      <c r="B6261" t="s">
        <v>2054</v>
      </c>
      <c r="C6261" t="s">
        <v>2198</v>
      </c>
      <c r="E6261" s="48">
        <v>46219</v>
      </c>
      <c r="F6261" t="s">
        <v>2157</v>
      </c>
      <c r="G6261" t="s">
        <v>3570</v>
      </c>
    </row>
    <row r="6262" spans="1:7" customFormat="1">
      <c r="A6262" t="s">
        <v>1700</v>
      </c>
      <c r="B6262" t="s">
        <v>2054</v>
      </c>
      <c r="C6262" t="s">
        <v>2198</v>
      </c>
      <c r="E6262" s="48">
        <v>46219</v>
      </c>
      <c r="F6262" t="s">
        <v>2157</v>
      </c>
      <c r="G6262" t="s">
        <v>3571</v>
      </c>
    </row>
    <row r="6263" spans="1:7" customFormat="1">
      <c r="A6263" t="s">
        <v>1700</v>
      </c>
      <c r="B6263" t="s">
        <v>2054</v>
      </c>
      <c r="C6263" t="s">
        <v>2198</v>
      </c>
      <c r="E6263" s="48">
        <v>46219</v>
      </c>
      <c r="F6263" t="s">
        <v>2157</v>
      </c>
      <c r="G6263" t="s">
        <v>3572</v>
      </c>
    </row>
    <row r="6264" spans="1:7" customFormat="1">
      <c r="A6264" t="s">
        <v>1700</v>
      </c>
      <c r="B6264" t="s">
        <v>2054</v>
      </c>
      <c r="C6264" t="s">
        <v>2198</v>
      </c>
      <c r="E6264" s="48">
        <v>46219</v>
      </c>
      <c r="F6264" t="s">
        <v>2157</v>
      </c>
      <c r="G6264" t="s">
        <v>3573</v>
      </c>
    </row>
    <row r="6265" spans="1:7" customFormat="1">
      <c r="A6265" t="s">
        <v>1700</v>
      </c>
      <c r="B6265" t="s">
        <v>2054</v>
      </c>
      <c r="C6265" t="s">
        <v>2198</v>
      </c>
      <c r="E6265" s="48">
        <v>46220</v>
      </c>
      <c r="F6265" t="s">
        <v>2224</v>
      </c>
      <c r="G6265" t="s">
        <v>5359</v>
      </c>
    </row>
    <row r="6266" spans="1:7" customFormat="1">
      <c r="A6266" t="s">
        <v>1700</v>
      </c>
      <c r="B6266" t="s">
        <v>2054</v>
      </c>
      <c r="C6266" t="s">
        <v>2198</v>
      </c>
      <c r="E6266" s="48">
        <v>46222</v>
      </c>
      <c r="F6266" t="s">
        <v>2070</v>
      </c>
    </row>
    <row r="6267" spans="1:7" customFormat="1">
      <c r="A6267" t="s">
        <v>1700</v>
      </c>
      <c r="B6267" t="s">
        <v>2054</v>
      </c>
      <c r="C6267" t="s">
        <v>2198</v>
      </c>
      <c r="E6267" s="48">
        <v>46223</v>
      </c>
      <c r="F6267" t="s">
        <v>2194</v>
      </c>
      <c r="G6267" t="s">
        <v>4500</v>
      </c>
    </row>
    <row r="6268" spans="1:7" customFormat="1">
      <c r="A6268" t="s">
        <v>1700</v>
      </c>
      <c r="B6268" t="s">
        <v>2054</v>
      </c>
      <c r="C6268" t="s">
        <v>2198</v>
      </c>
      <c r="E6268" s="48">
        <v>46223</v>
      </c>
      <c r="F6268" t="s">
        <v>2194</v>
      </c>
      <c r="G6268" t="s">
        <v>4501</v>
      </c>
    </row>
    <row r="6269" spans="1:7" customFormat="1">
      <c r="A6269" t="s">
        <v>1700</v>
      </c>
      <c r="B6269" t="s">
        <v>2054</v>
      </c>
      <c r="C6269" t="s">
        <v>2198</v>
      </c>
      <c r="E6269" s="48">
        <v>46224</v>
      </c>
      <c r="F6269" t="s">
        <v>2225</v>
      </c>
      <c r="G6269" t="s">
        <v>3824</v>
      </c>
    </row>
    <row r="6270" spans="1:7" customFormat="1">
      <c r="A6270" t="s">
        <v>1700</v>
      </c>
      <c r="B6270" t="s">
        <v>2054</v>
      </c>
      <c r="C6270" t="s">
        <v>2198</v>
      </c>
      <c r="E6270" s="48">
        <v>46224</v>
      </c>
      <c r="F6270" t="s">
        <v>2225</v>
      </c>
      <c r="G6270" t="s">
        <v>3825</v>
      </c>
    </row>
    <row r="6271" spans="1:7" customFormat="1">
      <c r="A6271" t="s">
        <v>1700</v>
      </c>
      <c r="B6271" t="s">
        <v>2054</v>
      </c>
      <c r="C6271" t="s">
        <v>2198</v>
      </c>
      <c r="E6271" s="48">
        <v>46225</v>
      </c>
      <c r="F6271" t="s">
        <v>2070</v>
      </c>
    </row>
    <row r="6272" spans="1:7" customFormat="1">
      <c r="A6272" t="s">
        <v>1700</v>
      </c>
      <c r="B6272" t="s">
        <v>2054</v>
      </c>
      <c r="C6272" t="s">
        <v>2198</v>
      </c>
      <c r="E6272" s="48">
        <v>46226</v>
      </c>
      <c r="F6272" t="s">
        <v>2226</v>
      </c>
      <c r="G6272" t="s">
        <v>4508</v>
      </c>
    </row>
    <row r="6273" spans="1:7" customFormat="1">
      <c r="A6273" t="s">
        <v>1700</v>
      </c>
      <c r="B6273" t="s">
        <v>2054</v>
      </c>
      <c r="C6273" t="s">
        <v>2198</v>
      </c>
      <c r="E6273" s="48">
        <v>46227</v>
      </c>
      <c r="F6273" t="s">
        <v>2160</v>
      </c>
      <c r="G6273" t="s">
        <v>4111</v>
      </c>
    </row>
    <row r="6274" spans="1:7" customFormat="1">
      <c r="A6274" t="s">
        <v>1700</v>
      </c>
      <c r="B6274" t="s">
        <v>2054</v>
      </c>
      <c r="C6274" t="s">
        <v>2198</v>
      </c>
      <c r="E6274" s="48">
        <v>46227</v>
      </c>
      <c r="F6274" t="s">
        <v>2160</v>
      </c>
      <c r="G6274" t="s">
        <v>4112</v>
      </c>
    </row>
    <row r="6275" spans="1:7" customFormat="1">
      <c r="A6275" t="s">
        <v>1700</v>
      </c>
      <c r="B6275" t="s">
        <v>2054</v>
      </c>
      <c r="C6275" t="s">
        <v>2198</v>
      </c>
      <c r="E6275" s="48">
        <v>46228</v>
      </c>
      <c r="F6275" t="s">
        <v>2227</v>
      </c>
      <c r="G6275" t="s">
        <v>4342</v>
      </c>
    </row>
    <row r="6276" spans="1:7" customFormat="1">
      <c r="A6276" t="s">
        <v>1700</v>
      </c>
      <c r="B6276" t="s">
        <v>2054</v>
      </c>
      <c r="C6276" t="s">
        <v>2198</v>
      </c>
      <c r="E6276" s="48">
        <v>46229</v>
      </c>
      <c r="F6276" t="s">
        <v>2070</v>
      </c>
    </row>
    <row r="6277" spans="1:7" customFormat="1">
      <c r="A6277" t="s">
        <v>1700</v>
      </c>
      <c r="B6277" t="s">
        <v>2054</v>
      </c>
      <c r="C6277" t="s">
        <v>2198</v>
      </c>
      <c r="E6277" s="48">
        <v>46230</v>
      </c>
      <c r="F6277" t="s">
        <v>2228</v>
      </c>
      <c r="G6277" t="s">
        <v>4092</v>
      </c>
    </row>
    <row r="6278" spans="1:7" customFormat="1">
      <c r="A6278" t="s">
        <v>1700</v>
      </c>
      <c r="B6278" t="s">
        <v>2054</v>
      </c>
      <c r="C6278" t="s">
        <v>2198</v>
      </c>
      <c r="E6278" s="48">
        <v>46231</v>
      </c>
      <c r="F6278" t="s">
        <v>2229</v>
      </c>
      <c r="G6278" t="s">
        <v>3720</v>
      </c>
    </row>
    <row r="6279" spans="1:7" customFormat="1">
      <c r="A6279" t="s">
        <v>1700</v>
      </c>
      <c r="B6279" t="s">
        <v>2054</v>
      </c>
      <c r="C6279" t="s">
        <v>2198</v>
      </c>
      <c r="E6279" s="48">
        <v>46231</v>
      </c>
      <c r="F6279" t="s">
        <v>2229</v>
      </c>
      <c r="G6279" t="s">
        <v>3721</v>
      </c>
    </row>
    <row r="6280" spans="1:7" customFormat="1">
      <c r="A6280" t="s">
        <v>1700</v>
      </c>
      <c r="B6280" t="s">
        <v>2054</v>
      </c>
      <c r="C6280" t="s">
        <v>2198</v>
      </c>
      <c r="E6280" s="48">
        <v>46231</v>
      </c>
      <c r="F6280" t="s">
        <v>2229</v>
      </c>
      <c r="G6280" t="s">
        <v>3722</v>
      </c>
    </row>
    <row r="6281" spans="1:7" customFormat="1">
      <c r="A6281" t="s">
        <v>1700</v>
      </c>
      <c r="B6281" t="s">
        <v>2054</v>
      </c>
      <c r="C6281" t="s">
        <v>2198</v>
      </c>
      <c r="E6281" s="48">
        <v>46231</v>
      </c>
      <c r="F6281" t="s">
        <v>2229</v>
      </c>
      <c r="G6281" t="s">
        <v>3723</v>
      </c>
    </row>
    <row r="6282" spans="1:7" customFormat="1">
      <c r="A6282" t="s">
        <v>1700</v>
      </c>
      <c r="B6282" t="s">
        <v>2054</v>
      </c>
      <c r="C6282" t="s">
        <v>2198</v>
      </c>
      <c r="E6282" s="48">
        <v>46232</v>
      </c>
      <c r="F6282" t="s">
        <v>2230</v>
      </c>
      <c r="G6282" t="s">
        <v>4431</v>
      </c>
    </row>
    <row r="6283" spans="1:7" customFormat="1">
      <c r="A6283" t="s">
        <v>1700</v>
      </c>
      <c r="B6283" t="s">
        <v>2054</v>
      </c>
      <c r="C6283" t="s">
        <v>2198</v>
      </c>
      <c r="E6283" s="48">
        <v>46235</v>
      </c>
      <c r="F6283" t="s">
        <v>2232</v>
      </c>
      <c r="G6283" t="s">
        <v>4249</v>
      </c>
    </row>
    <row r="6284" spans="1:7" customFormat="1">
      <c r="A6284" t="s">
        <v>1700</v>
      </c>
      <c r="B6284" t="s">
        <v>2054</v>
      </c>
      <c r="C6284" t="s">
        <v>2198</v>
      </c>
      <c r="E6284" s="48">
        <v>46235</v>
      </c>
      <c r="F6284" t="s">
        <v>2232</v>
      </c>
      <c r="G6284" t="s">
        <v>4250</v>
      </c>
    </row>
    <row r="6285" spans="1:7" customFormat="1">
      <c r="A6285" t="s">
        <v>1700</v>
      </c>
      <c r="B6285" t="s">
        <v>2054</v>
      </c>
      <c r="C6285" t="s">
        <v>2198</v>
      </c>
      <c r="E6285" s="48">
        <v>46235</v>
      </c>
      <c r="F6285" t="s">
        <v>2232</v>
      </c>
      <c r="G6285" t="s">
        <v>4251</v>
      </c>
    </row>
    <row r="6286" spans="1:7" customFormat="1">
      <c r="A6286" t="s">
        <v>1700</v>
      </c>
      <c r="B6286" t="s">
        <v>2054</v>
      </c>
      <c r="C6286" t="s">
        <v>2198</v>
      </c>
      <c r="E6286" s="48">
        <v>46235</v>
      </c>
      <c r="F6286" t="s">
        <v>2232</v>
      </c>
      <c r="G6286" t="s">
        <v>4252</v>
      </c>
    </row>
    <row r="6287" spans="1:7" customFormat="1">
      <c r="A6287" t="s">
        <v>1700</v>
      </c>
      <c r="B6287" t="s">
        <v>2054</v>
      </c>
      <c r="C6287" t="s">
        <v>2198</v>
      </c>
      <c r="E6287" s="48">
        <v>46235</v>
      </c>
      <c r="F6287" t="s">
        <v>2232</v>
      </c>
      <c r="G6287" t="s">
        <v>4253</v>
      </c>
    </row>
    <row r="6288" spans="1:7" customFormat="1">
      <c r="A6288" t="s">
        <v>1700</v>
      </c>
      <c r="B6288" t="s">
        <v>2054</v>
      </c>
      <c r="C6288" t="s">
        <v>2198</v>
      </c>
      <c r="E6288" s="48">
        <v>46235</v>
      </c>
      <c r="F6288" t="s">
        <v>2232</v>
      </c>
      <c r="G6288" t="s">
        <v>4254</v>
      </c>
    </row>
    <row r="6289" spans="1:9">
      <c r="A6289" t="s">
        <v>1700</v>
      </c>
      <c r="B6289" t="s">
        <v>2054</v>
      </c>
      <c r="C6289" t="s">
        <v>2198</v>
      </c>
      <c r="D6289"/>
      <c r="E6289" s="48">
        <v>46235</v>
      </c>
      <c r="F6289" t="s">
        <v>2232</v>
      </c>
      <c r="G6289" t="s">
        <v>4116</v>
      </c>
      <c r="H6289"/>
      <c r="I6289"/>
    </row>
    <row r="6290" spans="1:9">
      <c r="A6290" t="s">
        <v>1700</v>
      </c>
      <c r="B6290" t="s">
        <v>2054</v>
      </c>
      <c r="C6290" t="s">
        <v>2198</v>
      </c>
      <c r="D6290"/>
      <c r="E6290" s="48">
        <v>46235</v>
      </c>
      <c r="F6290" t="s">
        <v>2232</v>
      </c>
      <c r="G6290" t="s">
        <v>4117</v>
      </c>
      <c r="H6290"/>
      <c r="I6290"/>
    </row>
    <row r="6291" spans="1:9">
      <c r="A6291" t="s">
        <v>1700</v>
      </c>
      <c r="B6291" t="s">
        <v>2054</v>
      </c>
      <c r="C6291" t="s">
        <v>2198</v>
      </c>
      <c r="D6291"/>
      <c r="E6291" s="48">
        <v>46235</v>
      </c>
      <c r="F6291" t="s">
        <v>2232</v>
      </c>
      <c r="G6291" t="s">
        <v>4118</v>
      </c>
      <c r="H6291"/>
      <c r="I6291"/>
    </row>
    <row r="6292" spans="1:9">
      <c r="A6292" t="s">
        <v>1700</v>
      </c>
      <c r="B6292" t="s">
        <v>2054</v>
      </c>
      <c r="C6292" t="s">
        <v>2198</v>
      </c>
      <c r="D6292"/>
      <c r="E6292" s="48">
        <v>46235</v>
      </c>
      <c r="F6292" t="s">
        <v>2232</v>
      </c>
      <c r="G6292" t="s">
        <v>4119</v>
      </c>
      <c r="H6292"/>
      <c r="I6292"/>
    </row>
    <row r="6293" spans="1:9">
      <c r="A6293" t="s">
        <v>1700</v>
      </c>
      <c r="B6293" t="s">
        <v>2054</v>
      </c>
      <c r="C6293" t="s">
        <v>2198</v>
      </c>
      <c r="D6293"/>
      <c r="E6293" s="48">
        <v>46235</v>
      </c>
      <c r="F6293" t="s">
        <v>2232</v>
      </c>
      <c r="G6293" t="s">
        <v>4120</v>
      </c>
      <c r="H6293"/>
      <c r="I6293"/>
    </row>
    <row r="6294" spans="1:9">
      <c r="A6294" t="s">
        <v>1700</v>
      </c>
      <c r="B6294" t="s">
        <v>2054</v>
      </c>
      <c r="C6294" t="s">
        <v>2198</v>
      </c>
      <c r="D6294"/>
      <c r="E6294" s="48">
        <v>46235</v>
      </c>
      <c r="F6294" t="s">
        <v>2232</v>
      </c>
      <c r="G6294" t="s">
        <v>4121</v>
      </c>
      <c r="H6294"/>
      <c r="I6294"/>
    </row>
    <row r="6295" spans="1:9">
      <c r="A6295" t="s">
        <v>1700</v>
      </c>
      <c r="B6295" t="s">
        <v>2054</v>
      </c>
      <c r="C6295" t="s">
        <v>2198</v>
      </c>
      <c r="D6295"/>
      <c r="E6295" s="48">
        <v>46238</v>
      </c>
      <c r="F6295" t="s">
        <v>2233</v>
      </c>
      <c r="G6295" t="s">
        <v>4753</v>
      </c>
      <c r="H6295"/>
      <c r="I6295"/>
    </row>
    <row r="6296" spans="1:9">
      <c r="A6296" t="s">
        <v>1700</v>
      </c>
      <c r="B6296" t="s">
        <v>2054</v>
      </c>
      <c r="C6296" t="s">
        <v>2198</v>
      </c>
      <c r="D6296"/>
      <c r="E6296" s="48">
        <v>46239</v>
      </c>
      <c r="F6296" t="s">
        <v>2234</v>
      </c>
      <c r="G6296" t="s">
        <v>4992</v>
      </c>
      <c r="H6296"/>
      <c r="I6296"/>
    </row>
    <row r="6297" spans="1:9">
      <c r="A6297" t="s">
        <v>1700</v>
      </c>
      <c r="B6297" t="s">
        <v>2054</v>
      </c>
      <c r="C6297" t="s">
        <v>2198</v>
      </c>
      <c r="D6297"/>
      <c r="E6297" s="48">
        <v>46240</v>
      </c>
      <c r="F6297" t="s">
        <v>2235</v>
      </c>
      <c r="G6297" t="s">
        <v>5365</v>
      </c>
      <c r="H6297"/>
      <c r="I6297"/>
    </row>
    <row r="6298" spans="1:9">
      <c r="A6298" t="s">
        <v>1700</v>
      </c>
      <c r="B6298" t="s">
        <v>2054</v>
      </c>
      <c r="C6298" t="s">
        <v>2198</v>
      </c>
      <c r="D6298"/>
      <c r="E6298" s="48">
        <v>46241</v>
      </c>
      <c r="F6298" t="s">
        <v>2236</v>
      </c>
      <c r="G6298" t="s">
        <v>5366</v>
      </c>
      <c r="H6298"/>
      <c r="I6298"/>
    </row>
    <row r="6299" spans="1:9">
      <c r="A6299" t="s">
        <v>1700</v>
      </c>
      <c r="B6299" t="s">
        <v>2054</v>
      </c>
      <c r="C6299" t="s">
        <v>2198</v>
      </c>
      <c r="D6299"/>
      <c r="E6299" s="48">
        <v>46241</v>
      </c>
      <c r="F6299" t="s">
        <v>2236</v>
      </c>
      <c r="G6299" t="s">
        <v>5367</v>
      </c>
      <c r="H6299"/>
      <c r="I6299"/>
    </row>
    <row r="6300" spans="1:9">
      <c r="A6300" t="s">
        <v>1700</v>
      </c>
      <c r="B6300" t="s">
        <v>2054</v>
      </c>
      <c r="C6300" t="s">
        <v>2198</v>
      </c>
      <c r="D6300"/>
      <c r="E6300" s="48">
        <v>46241</v>
      </c>
      <c r="F6300" t="s">
        <v>2236</v>
      </c>
      <c r="G6300" t="s">
        <v>5368</v>
      </c>
      <c r="H6300"/>
      <c r="I6300"/>
    </row>
    <row r="6301" spans="1:9">
      <c r="A6301" t="s">
        <v>1700</v>
      </c>
      <c r="B6301" t="s">
        <v>2054</v>
      </c>
      <c r="C6301" t="s">
        <v>2198</v>
      </c>
      <c r="D6301"/>
      <c r="E6301" s="48">
        <v>46241</v>
      </c>
      <c r="F6301" t="s">
        <v>2236</v>
      </c>
      <c r="G6301" t="s">
        <v>5369</v>
      </c>
      <c r="H6301"/>
      <c r="I6301"/>
    </row>
    <row r="6302" spans="1:9">
      <c r="A6302" t="s">
        <v>1700</v>
      </c>
      <c r="B6302" t="s">
        <v>2054</v>
      </c>
      <c r="C6302" t="s">
        <v>2198</v>
      </c>
      <c r="D6302"/>
      <c r="E6302" s="48">
        <v>46241</v>
      </c>
      <c r="F6302" t="s">
        <v>2236</v>
      </c>
      <c r="G6302" t="s">
        <v>5370</v>
      </c>
      <c r="H6302"/>
      <c r="I6302"/>
    </row>
    <row r="6303" spans="1:9">
      <c r="A6303" t="s">
        <v>1700</v>
      </c>
      <c r="B6303" t="s">
        <v>2054</v>
      </c>
      <c r="C6303" t="s">
        <v>2198</v>
      </c>
      <c r="D6303"/>
      <c r="E6303" s="48">
        <v>46241</v>
      </c>
      <c r="F6303" t="s">
        <v>2236</v>
      </c>
      <c r="G6303" t="s">
        <v>5371</v>
      </c>
      <c r="H6303"/>
      <c r="I6303"/>
    </row>
    <row r="6304" spans="1:9">
      <c r="A6304" t="s">
        <v>1700</v>
      </c>
      <c r="B6304" t="s">
        <v>2054</v>
      </c>
      <c r="C6304" t="s">
        <v>2198</v>
      </c>
      <c r="D6304"/>
      <c r="E6304" s="48">
        <v>46241</v>
      </c>
      <c r="F6304" t="s">
        <v>2236</v>
      </c>
      <c r="G6304" t="s">
        <v>5372</v>
      </c>
      <c r="H6304"/>
      <c r="I6304"/>
    </row>
    <row r="6305" spans="1:9">
      <c r="A6305" t="s">
        <v>1700</v>
      </c>
      <c r="B6305" t="s">
        <v>2054</v>
      </c>
      <c r="C6305" t="s">
        <v>2198</v>
      </c>
      <c r="D6305"/>
      <c r="E6305" s="48">
        <v>46241</v>
      </c>
      <c r="F6305" t="s">
        <v>2236</v>
      </c>
      <c r="G6305" t="s">
        <v>5373</v>
      </c>
      <c r="H6305"/>
      <c r="I6305"/>
    </row>
    <row r="6306" spans="1:9">
      <c r="A6306" t="s">
        <v>1700</v>
      </c>
      <c r="B6306" t="s">
        <v>2054</v>
      </c>
      <c r="C6306" t="s">
        <v>2198</v>
      </c>
      <c r="D6306"/>
      <c r="E6306" s="48">
        <v>46241</v>
      </c>
      <c r="F6306" t="s">
        <v>2236</v>
      </c>
      <c r="G6306" t="s">
        <v>5374</v>
      </c>
      <c r="H6306"/>
      <c r="I6306"/>
    </row>
    <row r="6307" spans="1:9">
      <c r="A6307" t="s">
        <v>1700</v>
      </c>
      <c r="B6307" t="s">
        <v>2054</v>
      </c>
      <c r="C6307" t="s">
        <v>2198</v>
      </c>
      <c r="D6307"/>
      <c r="E6307" s="48">
        <v>46242</v>
      </c>
      <c r="F6307" t="s">
        <v>2237</v>
      </c>
      <c r="G6307" t="s">
        <v>3984</v>
      </c>
      <c r="H6307"/>
      <c r="I6307"/>
    </row>
    <row r="6308" spans="1:9">
      <c r="A6308" t="s">
        <v>1700</v>
      </c>
      <c r="B6308" t="s">
        <v>2054</v>
      </c>
      <c r="C6308" t="s">
        <v>2198</v>
      </c>
      <c r="D6308"/>
      <c r="E6308" s="48">
        <v>46242</v>
      </c>
      <c r="F6308" t="s">
        <v>2237</v>
      </c>
      <c r="G6308" t="s">
        <v>3985</v>
      </c>
      <c r="H6308"/>
      <c r="I6308"/>
    </row>
    <row r="6309" spans="1:9">
      <c r="A6309" t="s">
        <v>1700</v>
      </c>
      <c r="B6309" t="s">
        <v>2054</v>
      </c>
      <c r="C6309" t="s">
        <v>2198</v>
      </c>
      <c r="D6309"/>
      <c r="E6309" s="48">
        <v>46244</v>
      </c>
      <c r="F6309" t="s">
        <v>2238</v>
      </c>
      <c r="G6309" t="s">
        <v>3848</v>
      </c>
      <c r="H6309"/>
      <c r="I6309"/>
    </row>
    <row r="6310" spans="1:9">
      <c r="A6310" t="s">
        <v>1700</v>
      </c>
      <c r="B6310" t="s">
        <v>2054</v>
      </c>
      <c r="C6310" t="s">
        <v>2198</v>
      </c>
      <c r="D6310"/>
      <c r="E6310" s="48">
        <v>46244</v>
      </c>
      <c r="F6310" t="s">
        <v>2238</v>
      </c>
      <c r="G6310" t="s">
        <v>3849</v>
      </c>
      <c r="H6310"/>
      <c r="I6310"/>
    </row>
    <row r="6311" spans="1:9">
      <c r="A6311" t="s">
        <v>1700</v>
      </c>
      <c r="B6311" t="s">
        <v>2054</v>
      </c>
      <c r="C6311" t="s">
        <v>2198</v>
      </c>
      <c r="D6311"/>
      <c r="E6311" s="48">
        <v>46244</v>
      </c>
      <c r="F6311" t="s">
        <v>2238</v>
      </c>
      <c r="G6311" t="s">
        <v>3850</v>
      </c>
      <c r="H6311"/>
      <c r="I6311"/>
    </row>
    <row r="6312" spans="1:9">
      <c r="A6312" t="s">
        <v>1700</v>
      </c>
      <c r="B6312" t="s">
        <v>2054</v>
      </c>
      <c r="C6312" t="s">
        <v>2198</v>
      </c>
      <c r="D6312"/>
      <c r="E6312" s="48">
        <v>46245</v>
      </c>
      <c r="F6312" t="s">
        <v>2239</v>
      </c>
      <c r="G6312" t="s">
        <v>4993</v>
      </c>
      <c r="H6312"/>
      <c r="I6312"/>
    </row>
    <row r="6313" spans="1:9">
      <c r="A6313" t="s">
        <v>1700</v>
      </c>
      <c r="B6313" t="s">
        <v>2054</v>
      </c>
      <c r="C6313" t="s">
        <v>2198</v>
      </c>
      <c r="D6313"/>
      <c r="E6313" s="48">
        <v>46246</v>
      </c>
      <c r="F6313" t="s">
        <v>2240</v>
      </c>
      <c r="G6313" t="s">
        <v>4568</v>
      </c>
      <c r="H6313"/>
      <c r="I6313"/>
    </row>
    <row r="6314" spans="1:9">
      <c r="A6314" t="s">
        <v>1700</v>
      </c>
      <c r="B6314" t="s">
        <v>2054</v>
      </c>
      <c r="C6314" t="s">
        <v>2198</v>
      </c>
      <c r="D6314"/>
      <c r="E6314" s="48">
        <v>46247</v>
      </c>
      <c r="F6314" t="s">
        <v>2106</v>
      </c>
      <c r="G6314" t="s">
        <v>3873</v>
      </c>
      <c r="H6314"/>
      <c r="I6314"/>
    </row>
    <row r="6315" spans="1:9">
      <c r="A6315" t="s">
        <v>1700</v>
      </c>
      <c r="B6315" t="s">
        <v>2054</v>
      </c>
      <c r="C6315" t="s">
        <v>2198</v>
      </c>
      <c r="D6315"/>
      <c r="E6315" s="48">
        <v>46248</v>
      </c>
      <c r="F6315" t="s">
        <v>2241</v>
      </c>
      <c r="G6315" t="s">
        <v>4889</v>
      </c>
      <c r="H6315"/>
      <c r="I6315"/>
    </row>
    <row r="6316" spans="1:9">
      <c r="A6316" t="s">
        <v>1700</v>
      </c>
      <c r="B6316" t="s">
        <v>2054</v>
      </c>
      <c r="C6316" t="s">
        <v>2198</v>
      </c>
      <c r="D6316"/>
      <c r="E6316" s="48">
        <v>46248</v>
      </c>
      <c r="F6316" t="s">
        <v>2241</v>
      </c>
      <c r="G6316" t="s">
        <v>4890</v>
      </c>
      <c r="H6316"/>
      <c r="I6316"/>
    </row>
    <row r="6317" spans="1:9">
      <c r="A6317" t="s">
        <v>1700</v>
      </c>
      <c r="B6317" t="s">
        <v>2054</v>
      </c>
      <c r="C6317" t="s">
        <v>2198</v>
      </c>
      <c r="D6317"/>
      <c r="E6317" s="48">
        <v>46252</v>
      </c>
      <c r="F6317" t="s">
        <v>2108</v>
      </c>
      <c r="G6317" t="s">
        <v>3445</v>
      </c>
      <c r="H6317"/>
      <c r="I6317"/>
    </row>
    <row r="6318" spans="1:9">
      <c r="A6318" t="s">
        <v>1700</v>
      </c>
      <c r="B6318" t="s">
        <v>2054</v>
      </c>
      <c r="C6318" t="s">
        <v>2198</v>
      </c>
      <c r="D6318"/>
      <c r="E6318" s="48">
        <v>46252</v>
      </c>
      <c r="F6318" t="s">
        <v>2108</v>
      </c>
      <c r="G6318" t="s">
        <v>3446</v>
      </c>
      <c r="H6318"/>
      <c r="I6318"/>
    </row>
    <row r="6319" spans="1:9">
      <c r="A6319" t="s">
        <v>1700</v>
      </c>
      <c r="B6319" t="s">
        <v>2054</v>
      </c>
      <c r="C6319" t="s">
        <v>2198</v>
      </c>
      <c r="D6319"/>
      <c r="E6319" s="48">
        <v>46252</v>
      </c>
      <c r="F6319" t="s">
        <v>2108</v>
      </c>
      <c r="G6319" t="s">
        <v>3447</v>
      </c>
      <c r="H6319"/>
      <c r="I6319"/>
    </row>
    <row r="6320" spans="1:9">
      <c r="A6320" t="s">
        <v>1700</v>
      </c>
      <c r="B6320" t="s">
        <v>2054</v>
      </c>
      <c r="C6320" t="s">
        <v>2198</v>
      </c>
      <c r="D6320"/>
      <c r="E6320" s="48">
        <v>46252</v>
      </c>
      <c r="F6320" t="s">
        <v>2108</v>
      </c>
      <c r="G6320" t="s">
        <v>3448</v>
      </c>
      <c r="H6320"/>
      <c r="I6320"/>
    </row>
    <row r="6321" spans="1:9">
      <c r="A6321" t="s">
        <v>1700</v>
      </c>
      <c r="B6321" t="s">
        <v>2054</v>
      </c>
      <c r="C6321" t="s">
        <v>2198</v>
      </c>
      <c r="D6321"/>
      <c r="E6321" s="48">
        <v>46253</v>
      </c>
      <c r="F6321" t="s">
        <v>1670</v>
      </c>
      <c r="G6321"/>
      <c r="H6321"/>
      <c r="I6321"/>
    </row>
    <row r="6322" spans="1:9">
      <c r="A6322" t="s">
        <v>1700</v>
      </c>
      <c r="B6322" t="s">
        <v>2054</v>
      </c>
      <c r="C6322" t="s">
        <v>2198</v>
      </c>
      <c r="D6322"/>
      <c r="E6322" s="48">
        <v>46254</v>
      </c>
      <c r="F6322" t="s">
        <v>2242</v>
      </c>
      <c r="G6322" t="s">
        <v>4268</v>
      </c>
      <c r="H6322"/>
      <c r="I6322"/>
    </row>
    <row r="6323" spans="1:9">
      <c r="A6323" t="s">
        <v>1700</v>
      </c>
      <c r="B6323" t="s">
        <v>2054</v>
      </c>
      <c r="C6323" t="s">
        <v>2198</v>
      </c>
      <c r="D6323"/>
      <c r="E6323" s="48">
        <v>46258</v>
      </c>
      <c r="F6323" t="s">
        <v>2243</v>
      </c>
      <c r="G6323" t="s">
        <v>3891</v>
      </c>
      <c r="H6323"/>
      <c r="I6323"/>
    </row>
    <row r="6324" spans="1:9">
      <c r="A6324" t="s">
        <v>1700</v>
      </c>
      <c r="B6324" t="s">
        <v>2054</v>
      </c>
      <c r="C6324" t="s">
        <v>2198</v>
      </c>
      <c r="D6324"/>
      <c r="E6324" s="48">
        <v>46259</v>
      </c>
      <c r="F6324" t="s">
        <v>2244</v>
      </c>
      <c r="G6324" t="s">
        <v>3769</v>
      </c>
      <c r="H6324"/>
      <c r="I6324"/>
    </row>
    <row r="6325" spans="1:9">
      <c r="A6325" t="s">
        <v>1700</v>
      </c>
      <c r="B6325" t="s">
        <v>2054</v>
      </c>
      <c r="C6325" t="s">
        <v>2198</v>
      </c>
      <c r="D6325"/>
      <c r="E6325" s="48">
        <v>46260</v>
      </c>
      <c r="F6325" t="s">
        <v>2245</v>
      </c>
      <c r="G6325" t="s">
        <v>4276</v>
      </c>
      <c r="H6325"/>
      <c r="I6325"/>
    </row>
    <row r="6326" spans="1:9">
      <c r="A6326" t="s">
        <v>1700</v>
      </c>
      <c r="B6326" t="s">
        <v>2054</v>
      </c>
      <c r="C6326" t="s">
        <v>2198</v>
      </c>
      <c r="D6326"/>
      <c r="E6326" s="48">
        <v>46261</v>
      </c>
      <c r="F6326" t="s">
        <v>2246</v>
      </c>
      <c r="G6326" t="s">
        <v>3610</v>
      </c>
      <c r="H6326"/>
      <c r="I6326"/>
    </row>
    <row r="6327" spans="1:9">
      <c r="A6327" t="s">
        <v>1700</v>
      </c>
      <c r="B6327" t="s">
        <v>2054</v>
      </c>
      <c r="C6327" t="s">
        <v>2198</v>
      </c>
      <c r="D6327"/>
      <c r="E6327" s="48">
        <v>46261</v>
      </c>
      <c r="F6327" t="s">
        <v>2246</v>
      </c>
      <c r="G6327" t="s">
        <v>3611</v>
      </c>
      <c r="H6327"/>
      <c r="I6327"/>
    </row>
    <row r="6328" spans="1:9">
      <c r="A6328" t="s">
        <v>1700</v>
      </c>
      <c r="B6328" t="s">
        <v>2054</v>
      </c>
      <c r="C6328" t="s">
        <v>2198</v>
      </c>
      <c r="D6328"/>
      <c r="E6328" s="48">
        <v>46262</v>
      </c>
      <c r="F6328" t="s">
        <v>2247</v>
      </c>
      <c r="G6328" t="s">
        <v>3894</v>
      </c>
      <c r="H6328"/>
      <c r="I6328"/>
    </row>
    <row r="6329" spans="1:9">
      <c r="A6329" t="s">
        <v>1700</v>
      </c>
      <c r="B6329" t="s">
        <v>2054</v>
      </c>
      <c r="C6329" t="s">
        <v>2198</v>
      </c>
      <c r="D6329"/>
      <c r="E6329" s="48">
        <v>46266</v>
      </c>
      <c r="F6329" t="s">
        <v>2116</v>
      </c>
      <c r="G6329" t="s">
        <v>4957</v>
      </c>
      <c r="H6329"/>
      <c r="I6329"/>
    </row>
    <row r="6330" spans="1:9">
      <c r="A6330" t="s">
        <v>1700</v>
      </c>
      <c r="B6330" t="s">
        <v>2054</v>
      </c>
      <c r="C6330" t="s">
        <v>2198</v>
      </c>
      <c r="D6330"/>
      <c r="E6330" s="48">
        <v>46267</v>
      </c>
      <c r="F6330" t="s">
        <v>2248</v>
      </c>
      <c r="G6330" t="s">
        <v>3737</v>
      </c>
      <c r="H6330"/>
      <c r="I6330"/>
    </row>
    <row r="6331" spans="1:9">
      <c r="A6331" t="s">
        <v>1700</v>
      </c>
      <c r="B6331" t="s">
        <v>2054</v>
      </c>
      <c r="C6331" t="s">
        <v>2198</v>
      </c>
      <c r="D6331"/>
      <c r="E6331" s="48">
        <v>46267</v>
      </c>
      <c r="F6331" t="s">
        <v>2248</v>
      </c>
      <c r="G6331" t="s">
        <v>3738</v>
      </c>
      <c r="H6331"/>
      <c r="I6331"/>
    </row>
    <row r="6332" spans="1:9">
      <c r="A6332" t="s">
        <v>1700</v>
      </c>
      <c r="B6332" t="s">
        <v>2054</v>
      </c>
      <c r="C6332" t="s">
        <v>2198</v>
      </c>
      <c r="D6332"/>
      <c r="E6332" s="48">
        <v>46267</v>
      </c>
      <c r="F6332" t="s">
        <v>2248</v>
      </c>
      <c r="G6332" t="s">
        <v>3739</v>
      </c>
      <c r="H6332"/>
      <c r="I6332"/>
    </row>
    <row r="6333" spans="1:9">
      <c r="A6333" t="s">
        <v>1700</v>
      </c>
      <c r="B6333" t="s">
        <v>2054</v>
      </c>
      <c r="C6333" t="s">
        <v>2198</v>
      </c>
      <c r="D6333"/>
      <c r="E6333" s="48">
        <v>46268</v>
      </c>
      <c r="F6333" t="s">
        <v>2177</v>
      </c>
      <c r="G6333" t="s">
        <v>5019</v>
      </c>
      <c r="H6333"/>
      <c r="I6333"/>
    </row>
    <row r="6334" spans="1:9">
      <c r="A6334" t="s">
        <v>1700</v>
      </c>
      <c r="B6334" t="s">
        <v>2054</v>
      </c>
      <c r="C6334" t="s">
        <v>2198</v>
      </c>
      <c r="D6334"/>
      <c r="E6334" s="48">
        <v>46268</v>
      </c>
      <c r="F6334" t="s">
        <v>2177</v>
      </c>
      <c r="G6334" t="s">
        <v>5020</v>
      </c>
      <c r="H6334"/>
      <c r="I6334"/>
    </row>
    <row r="6335" spans="1:9">
      <c r="A6335" t="s">
        <v>1700</v>
      </c>
      <c r="B6335" t="s">
        <v>2054</v>
      </c>
      <c r="C6335" t="s">
        <v>2198</v>
      </c>
      <c r="D6335"/>
      <c r="E6335" s="48">
        <v>46269</v>
      </c>
      <c r="F6335" t="s">
        <v>2249</v>
      </c>
      <c r="G6335" t="s">
        <v>4027</v>
      </c>
      <c r="H6335"/>
      <c r="I6335"/>
    </row>
    <row r="6336" spans="1:9">
      <c r="A6336" t="s">
        <v>1700</v>
      </c>
      <c r="B6336" t="s">
        <v>2054</v>
      </c>
      <c r="C6336" t="s">
        <v>2198</v>
      </c>
      <c r="D6336"/>
      <c r="E6336" s="48">
        <v>46270</v>
      </c>
      <c r="F6336" t="s">
        <v>2250</v>
      </c>
      <c r="G6336" t="s">
        <v>4939</v>
      </c>
      <c r="H6336"/>
      <c r="I6336"/>
    </row>
    <row r="6337" spans="1:9">
      <c r="A6337" t="s">
        <v>1700</v>
      </c>
      <c r="B6337" t="s">
        <v>2054</v>
      </c>
      <c r="C6337" t="s">
        <v>2198</v>
      </c>
      <c r="D6337"/>
      <c r="E6337" s="48">
        <v>46274</v>
      </c>
      <c r="F6337" t="s">
        <v>2251</v>
      </c>
      <c r="G6337" t="s">
        <v>4293</v>
      </c>
      <c r="H6337"/>
      <c r="I6337"/>
    </row>
    <row r="6338" spans="1:9">
      <c r="A6338" t="s">
        <v>1700</v>
      </c>
      <c r="B6338" t="s">
        <v>2054</v>
      </c>
      <c r="C6338" t="s">
        <v>2198</v>
      </c>
      <c r="D6338"/>
      <c r="E6338" s="48">
        <v>46275</v>
      </c>
      <c r="F6338" t="s">
        <v>2252</v>
      </c>
      <c r="G6338" t="s">
        <v>5244</v>
      </c>
      <c r="H6338"/>
      <c r="I6338"/>
    </row>
    <row r="6339" spans="1:9">
      <c r="A6339" t="s">
        <v>1700</v>
      </c>
      <c r="B6339" t="s">
        <v>2054</v>
      </c>
      <c r="C6339" t="s">
        <v>2198</v>
      </c>
      <c r="D6339"/>
      <c r="E6339" s="48">
        <v>46275</v>
      </c>
      <c r="F6339" t="s">
        <v>2252</v>
      </c>
      <c r="G6339" t="s">
        <v>5245</v>
      </c>
      <c r="H6339"/>
      <c r="I6339"/>
    </row>
    <row r="6340" spans="1:9">
      <c r="A6340" t="s">
        <v>1700</v>
      </c>
      <c r="B6340" t="s">
        <v>2054</v>
      </c>
      <c r="C6340" t="s">
        <v>2198</v>
      </c>
      <c r="D6340"/>
      <c r="E6340" s="48">
        <v>46276</v>
      </c>
      <c r="F6340" t="s">
        <v>2253</v>
      </c>
      <c r="G6340" t="s">
        <v>4148</v>
      </c>
      <c r="H6340"/>
      <c r="I6340"/>
    </row>
    <row r="6341" spans="1:9">
      <c r="A6341" t="s">
        <v>1700</v>
      </c>
      <c r="B6341" t="s">
        <v>2054</v>
      </c>
      <c r="C6341" t="s">
        <v>2198</v>
      </c>
      <c r="D6341"/>
      <c r="E6341" s="48">
        <v>46276</v>
      </c>
      <c r="F6341" t="s">
        <v>2253</v>
      </c>
      <c r="G6341" t="s">
        <v>4149</v>
      </c>
      <c r="H6341"/>
      <c r="I6341"/>
    </row>
    <row r="6342" spans="1:9">
      <c r="A6342" t="s">
        <v>1700</v>
      </c>
      <c r="B6342" t="s">
        <v>2054</v>
      </c>
      <c r="C6342" t="s">
        <v>2198</v>
      </c>
      <c r="D6342"/>
      <c r="E6342" s="48">
        <v>46277</v>
      </c>
      <c r="F6342" t="s">
        <v>2254</v>
      </c>
      <c r="G6342" t="s">
        <v>5005</v>
      </c>
      <c r="H6342"/>
      <c r="I6342"/>
    </row>
    <row r="6343" spans="1:9">
      <c r="A6343" t="s">
        <v>1700</v>
      </c>
      <c r="B6343" t="s">
        <v>2054</v>
      </c>
      <c r="C6343" t="s">
        <v>2198</v>
      </c>
      <c r="D6343"/>
      <c r="E6343" s="48">
        <v>46280</v>
      </c>
      <c r="F6343" t="s">
        <v>2255</v>
      </c>
      <c r="G6343" t="s">
        <v>4941</v>
      </c>
      <c r="H6343"/>
      <c r="I6343"/>
    </row>
    <row r="6344" spans="1:9">
      <c r="A6344" t="s">
        <v>1700</v>
      </c>
      <c r="B6344" t="s">
        <v>2054</v>
      </c>
      <c r="C6344" t="s">
        <v>2198</v>
      </c>
      <c r="D6344"/>
      <c r="E6344" s="48">
        <v>46280</v>
      </c>
      <c r="F6344" t="s">
        <v>2255</v>
      </c>
      <c r="G6344" t="s">
        <v>4942</v>
      </c>
      <c r="H6344"/>
      <c r="I6344"/>
    </row>
    <row r="6345" spans="1:9">
      <c r="A6345" t="s">
        <v>1700</v>
      </c>
      <c r="B6345" t="s">
        <v>2054</v>
      </c>
      <c r="C6345" t="s">
        <v>2198</v>
      </c>
      <c r="D6345"/>
      <c r="E6345" s="48">
        <v>46281</v>
      </c>
      <c r="F6345" t="s">
        <v>2256</v>
      </c>
      <c r="G6345" t="s">
        <v>4647</v>
      </c>
      <c r="H6345"/>
      <c r="I6345"/>
    </row>
    <row r="6346" spans="1:9">
      <c r="A6346" t="s">
        <v>1700</v>
      </c>
      <c r="B6346" t="s">
        <v>2054</v>
      </c>
      <c r="C6346" t="s">
        <v>2198</v>
      </c>
      <c r="D6346"/>
      <c r="E6346" s="48">
        <v>46282</v>
      </c>
      <c r="F6346" t="s">
        <v>1771</v>
      </c>
      <c r="G6346" t="s">
        <v>4576</v>
      </c>
      <c r="H6346"/>
      <c r="I6346"/>
    </row>
    <row r="6347" spans="1:9">
      <c r="A6347" t="s">
        <v>1700</v>
      </c>
      <c r="B6347" t="s">
        <v>2054</v>
      </c>
      <c r="C6347" t="s">
        <v>2198</v>
      </c>
      <c r="D6347"/>
      <c r="E6347" s="48">
        <v>46282</v>
      </c>
      <c r="F6347" t="s">
        <v>1771</v>
      </c>
      <c r="G6347" t="s">
        <v>4577</v>
      </c>
      <c r="H6347"/>
      <c r="I6347"/>
    </row>
    <row r="6348" spans="1:9">
      <c r="A6348" t="s">
        <v>1700</v>
      </c>
      <c r="B6348" t="s">
        <v>2054</v>
      </c>
      <c r="C6348" t="s">
        <v>2198</v>
      </c>
      <c r="D6348"/>
      <c r="E6348" s="48">
        <v>46282</v>
      </c>
      <c r="F6348" t="s">
        <v>1771</v>
      </c>
      <c r="G6348" t="s">
        <v>4578</v>
      </c>
      <c r="H6348"/>
      <c r="I6348"/>
    </row>
    <row r="6349" spans="1:9">
      <c r="A6349" t="s">
        <v>1700</v>
      </c>
      <c r="B6349" t="s">
        <v>2054</v>
      </c>
      <c r="C6349" t="s">
        <v>2198</v>
      </c>
      <c r="D6349"/>
      <c r="E6349" s="48">
        <v>46282</v>
      </c>
      <c r="F6349" t="s">
        <v>1771</v>
      </c>
      <c r="G6349" t="s">
        <v>4579</v>
      </c>
      <c r="H6349"/>
      <c r="I6349"/>
    </row>
    <row r="6350" spans="1:9">
      <c r="A6350" t="s">
        <v>1700</v>
      </c>
      <c r="B6350" t="s">
        <v>2054</v>
      </c>
      <c r="C6350" t="s">
        <v>2198</v>
      </c>
      <c r="D6350"/>
      <c r="E6350" s="48">
        <v>46283</v>
      </c>
      <c r="F6350" t="s">
        <v>1774</v>
      </c>
      <c r="G6350" t="s">
        <v>4381</v>
      </c>
      <c r="H6350"/>
      <c r="I6350"/>
    </row>
    <row r="6351" spans="1:9">
      <c r="A6351" t="s">
        <v>1700</v>
      </c>
      <c r="B6351" t="s">
        <v>2054</v>
      </c>
      <c r="C6351" t="s">
        <v>2198</v>
      </c>
      <c r="D6351"/>
      <c r="E6351" s="48">
        <v>46287</v>
      </c>
      <c r="F6351" t="s">
        <v>1710</v>
      </c>
      <c r="G6351" t="s">
        <v>6363</v>
      </c>
      <c r="H6351"/>
      <c r="I6351"/>
    </row>
    <row r="6352" spans="1:9">
      <c r="A6352" t="s">
        <v>1700</v>
      </c>
      <c r="B6352" t="s">
        <v>2054</v>
      </c>
      <c r="C6352" t="s">
        <v>2198</v>
      </c>
      <c r="D6352"/>
      <c r="E6352" s="48">
        <v>46288</v>
      </c>
      <c r="F6352" t="s">
        <v>1729</v>
      </c>
      <c r="G6352" t="s">
        <v>3502</v>
      </c>
      <c r="H6352"/>
      <c r="I6352"/>
    </row>
    <row r="6353" spans="1:9">
      <c r="A6353" t="s">
        <v>1700</v>
      </c>
      <c r="B6353" t="s">
        <v>2054</v>
      </c>
      <c r="C6353" t="s">
        <v>2198</v>
      </c>
      <c r="D6353"/>
      <c r="E6353" s="48">
        <v>46289</v>
      </c>
      <c r="F6353" t="s">
        <v>6416</v>
      </c>
      <c r="G6353" t="s">
        <v>6324</v>
      </c>
      <c r="H6353"/>
      <c r="I6353"/>
    </row>
    <row r="6354" spans="1:9">
      <c r="A6354" t="s">
        <v>1700</v>
      </c>
      <c r="B6354" t="s">
        <v>2054</v>
      </c>
      <c r="C6354" t="s">
        <v>2198</v>
      </c>
      <c r="D6354"/>
      <c r="E6354" s="48">
        <v>46290</v>
      </c>
      <c r="F6354" t="s">
        <v>6573</v>
      </c>
      <c r="G6354" t="s">
        <v>6533</v>
      </c>
      <c r="H6354"/>
      <c r="I6354"/>
    </row>
    <row r="6355" spans="1:9">
      <c r="A6355" t="s">
        <v>1700</v>
      </c>
      <c r="B6355" t="s">
        <v>2054</v>
      </c>
      <c r="C6355" t="s">
        <v>2198</v>
      </c>
      <c r="D6355"/>
      <c r="E6355" s="48">
        <v>46291</v>
      </c>
      <c r="F6355" t="s">
        <v>6404</v>
      </c>
      <c r="G6355" t="s">
        <v>6546</v>
      </c>
      <c r="H6355"/>
      <c r="I6355"/>
    </row>
    <row r="6356" spans="1:9">
      <c r="A6356" t="s">
        <v>1700</v>
      </c>
      <c r="B6356" t="s">
        <v>2054</v>
      </c>
      <c r="C6356" t="s">
        <v>2198</v>
      </c>
      <c r="D6356"/>
      <c r="E6356" s="48">
        <v>46294</v>
      </c>
      <c r="F6356" t="s">
        <v>6735</v>
      </c>
      <c r="G6356" t="s">
        <v>6473</v>
      </c>
      <c r="H6356"/>
      <c r="I6356"/>
    </row>
    <row r="6357" spans="1:9">
      <c r="A6357" t="s">
        <v>1700</v>
      </c>
      <c r="B6357" t="s">
        <v>2054</v>
      </c>
      <c r="C6357" t="s">
        <v>2198</v>
      </c>
      <c r="D6357"/>
      <c r="E6357" s="48">
        <v>46294</v>
      </c>
      <c r="F6357" t="s">
        <v>6735</v>
      </c>
      <c r="G6357" t="s">
        <v>6479</v>
      </c>
      <c r="H6357"/>
      <c r="I6357"/>
    </row>
    <row r="6358" spans="1:9">
      <c r="A6358" t="s">
        <v>1700</v>
      </c>
      <c r="B6358" t="s">
        <v>2054</v>
      </c>
      <c r="C6358" t="s">
        <v>2198</v>
      </c>
      <c r="D6358"/>
      <c r="E6358" s="48">
        <v>46295</v>
      </c>
      <c r="F6358" t="s">
        <v>1798</v>
      </c>
      <c r="G6358" t="s">
        <v>6456</v>
      </c>
      <c r="H6358"/>
      <c r="I6358"/>
    </row>
    <row r="6359" spans="1:9">
      <c r="A6359" t="s">
        <v>1700</v>
      </c>
      <c r="B6359" t="s">
        <v>2054</v>
      </c>
      <c r="C6359" t="s">
        <v>2198</v>
      </c>
      <c r="D6359"/>
      <c r="E6359" s="48">
        <v>46296</v>
      </c>
      <c r="F6359" t="s">
        <v>6671</v>
      </c>
      <c r="G6359" t="s">
        <v>6635</v>
      </c>
      <c r="H6359"/>
      <c r="I6359"/>
    </row>
    <row r="6360" spans="1:9">
      <c r="A6360" t="s">
        <v>1700</v>
      </c>
      <c r="B6360" t="s">
        <v>2054</v>
      </c>
      <c r="C6360" t="s">
        <v>2198</v>
      </c>
      <c r="D6360"/>
      <c r="E6360" s="48">
        <v>46297</v>
      </c>
      <c r="F6360" t="s">
        <v>6765</v>
      </c>
      <c r="G6360" t="s">
        <v>6445</v>
      </c>
      <c r="H6360"/>
      <c r="I6360"/>
    </row>
    <row r="6361" spans="1:9">
      <c r="A6361" t="s">
        <v>1700</v>
      </c>
      <c r="B6361" t="s">
        <v>2054</v>
      </c>
      <c r="C6361" t="s">
        <v>2198</v>
      </c>
      <c r="D6361"/>
      <c r="E6361" s="48">
        <v>46299</v>
      </c>
      <c r="F6361" t="s">
        <v>6677</v>
      </c>
      <c r="G6361" t="s">
        <v>6487</v>
      </c>
      <c r="H6361"/>
      <c r="I6361"/>
    </row>
    <row r="6362" spans="1:9">
      <c r="A6362" t="s">
        <v>1700</v>
      </c>
      <c r="B6362" t="s">
        <v>2054</v>
      </c>
      <c r="C6362" t="s">
        <v>2198</v>
      </c>
      <c r="D6362"/>
      <c r="E6362" s="48">
        <v>46299</v>
      </c>
      <c r="F6362" t="s">
        <v>6677</v>
      </c>
      <c r="G6362" t="s">
        <v>6488</v>
      </c>
      <c r="H6362"/>
      <c r="I6362"/>
    </row>
    <row r="6363" spans="1:9">
      <c r="A6363" t="s">
        <v>1700</v>
      </c>
      <c r="B6363" t="s">
        <v>2054</v>
      </c>
      <c r="C6363" t="s">
        <v>2198</v>
      </c>
      <c r="D6363"/>
      <c r="E6363" s="48">
        <v>46299</v>
      </c>
      <c r="F6363" t="s">
        <v>6677</v>
      </c>
      <c r="G6363" t="s">
        <v>6490</v>
      </c>
      <c r="H6363"/>
      <c r="I6363"/>
    </row>
    <row r="6364" spans="1:9">
      <c r="A6364" t="s">
        <v>1700</v>
      </c>
      <c r="B6364" t="s">
        <v>2054</v>
      </c>
      <c r="C6364" t="s">
        <v>2198</v>
      </c>
      <c r="D6364"/>
      <c r="E6364" s="48">
        <v>46299</v>
      </c>
      <c r="F6364" t="s">
        <v>6677</v>
      </c>
      <c r="G6364" t="s">
        <v>6489</v>
      </c>
      <c r="H6364"/>
      <c r="I6364"/>
    </row>
    <row r="6365" spans="1:9">
      <c r="A6365" t="s">
        <v>1700</v>
      </c>
      <c r="B6365" t="s">
        <v>2054</v>
      </c>
      <c r="C6365" t="s">
        <v>2198</v>
      </c>
      <c r="D6365"/>
      <c r="E6365" s="48">
        <v>46299</v>
      </c>
      <c r="F6365" t="s">
        <v>6677</v>
      </c>
      <c r="G6365" t="s">
        <v>6491</v>
      </c>
      <c r="H6365"/>
      <c r="I6365"/>
    </row>
    <row r="6366" spans="1:9">
      <c r="A6366" t="s">
        <v>1700</v>
      </c>
      <c r="B6366" t="s">
        <v>2054</v>
      </c>
      <c r="C6366" t="s">
        <v>2198</v>
      </c>
      <c r="D6366"/>
      <c r="E6366" s="48">
        <v>46299</v>
      </c>
      <c r="F6366" t="s">
        <v>6677</v>
      </c>
      <c r="G6366" t="s">
        <v>6492</v>
      </c>
      <c r="H6366"/>
      <c r="I6366"/>
    </row>
    <row r="6367" spans="1:9">
      <c r="A6367" t="s">
        <v>1700</v>
      </c>
      <c r="B6367" t="s">
        <v>2054</v>
      </c>
      <c r="C6367" t="s">
        <v>2198</v>
      </c>
      <c r="D6367"/>
      <c r="E6367" s="48">
        <v>46299</v>
      </c>
      <c r="F6367" t="s">
        <v>6677</v>
      </c>
      <c r="G6367" t="s">
        <v>6493</v>
      </c>
      <c r="H6367"/>
      <c r="I6367"/>
    </row>
    <row r="6368" spans="1:9">
      <c r="A6368" t="s">
        <v>1700</v>
      </c>
      <c r="B6368" t="s">
        <v>2054</v>
      </c>
      <c r="C6368" t="s">
        <v>2198</v>
      </c>
      <c r="D6368"/>
      <c r="E6368" s="48">
        <v>46305</v>
      </c>
      <c r="F6368" t="s">
        <v>2070</v>
      </c>
      <c r="G6368"/>
      <c r="H6368"/>
      <c r="I6368"/>
    </row>
    <row r="6369" spans="1:9">
      <c r="A6369" t="s">
        <v>1700</v>
      </c>
      <c r="B6369" t="s">
        <v>2054</v>
      </c>
      <c r="C6369" t="s">
        <v>2198</v>
      </c>
      <c r="D6369"/>
      <c r="E6369" s="48">
        <v>46306</v>
      </c>
      <c r="F6369" t="s">
        <v>2070</v>
      </c>
      <c r="G6369"/>
      <c r="H6369"/>
      <c r="I6369"/>
    </row>
    <row r="6370" spans="1:9">
      <c r="A6370" t="s">
        <v>1700</v>
      </c>
      <c r="B6370" t="s">
        <v>2054</v>
      </c>
      <c r="C6370" t="s">
        <v>2198</v>
      </c>
      <c r="D6370"/>
      <c r="E6370" s="48">
        <v>46307</v>
      </c>
      <c r="F6370" t="s">
        <v>2070</v>
      </c>
      <c r="G6370"/>
      <c r="H6370"/>
      <c r="I6370"/>
    </row>
    <row r="6371" spans="1:9">
      <c r="A6371" t="s">
        <v>1700</v>
      </c>
      <c r="B6371" t="s">
        <v>2054</v>
      </c>
      <c r="C6371" t="s">
        <v>2198</v>
      </c>
      <c r="D6371"/>
      <c r="E6371" s="48">
        <v>46308</v>
      </c>
      <c r="F6371" t="s">
        <v>2070</v>
      </c>
      <c r="G6371"/>
      <c r="H6371"/>
      <c r="I6371"/>
    </row>
    <row r="6372" spans="1:9">
      <c r="A6372" t="s">
        <v>1700</v>
      </c>
      <c r="B6372" t="s">
        <v>2054</v>
      </c>
      <c r="C6372" t="s">
        <v>2198</v>
      </c>
      <c r="D6372"/>
      <c r="E6372" s="48">
        <v>46309</v>
      </c>
      <c r="F6372" t="s">
        <v>2070</v>
      </c>
      <c r="G6372"/>
      <c r="H6372"/>
      <c r="I6372"/>
    </row>
    <row r="6373" spans="1:9">
      <c r="A6373" t="s">
        <v>1700</v>
      </c>
      <c r="B6373" t="s">
        <v>2054</v>
      </c>
      <c r="C6373" t="s">
        <v>2198</v>
      </c>
      <c r="D6373"/>
      <c r="E6373" s="48">
        <v>46310</v>
      </c>
      <c r="F6373" t="s">
        <v>2070</v>
      </c>
      <c r="G6373"/>
      <c r="H6373"/>
      <c r="I6373"/>
    </row>
    <row r="6374" spans="1:9">
      <c r="A6374" t="s">
        <v>1700</v>
      </c>
      <c r="B6374" t="s">
        <v>2054</v>
      </c>
      <c r="C6374" t="s">
        <v>2198</v>
      </c>
      <c r="D6374"/>
      <c r="E6374" s="48">
        <v>46311</v>
      </c>
      <c r="F6374" t="s">
        <v>2070</v>
      </c>
      <c r="G6374"/>
      <c r="H6374"/>
      <c r="I6374"/>
    </row>
    <row r="6375" spans="1:9">
      <c r="A6375" t="s">
        <v>1700</v>
      </c>
      <c r="B6375" t="s">
        <v>2054</v>
      </c>
      <c r="C6375" t="s">
        <v>2198</v>
      </c>
      <c r="D6375"/>
      <c r="E6375" s="48">
        <v>46312</v>
      </c>
      <c r="F6375" t="s">
        <v>2070</v>
      </c>
      <c r="G6375"/>
      <c r="H6375"/>
      <c r="I6375"/>
    </row>
    <row r="6376" spans="1:9">
      <c r="A6376" t="s">
        <v>1700</v>
      </c>
      <c r="B6376" t="s">
        <v>2054</v>
      </c>
      <c r="C6376" t="s">
        <v>2198</v>
      </c>
      <c r="D6376"/>
      <c r="E6376" s="48">
        <v>46313</v>
      </c>
      <c r="F6376" t="s">
        <v>2070</v>
      </c>
      <c r="G6376"/>
      <c r="H6376"/>
      <c r="I6376"/>
    </row>
    <row r="6377" spans="1:9">
      <c r="A6377" t="s">
        <v>1700</v>
      </c>
      <c r="B6377" t="s">
        <v>2054</v>
      </c>
      <c r="C6377" t="s">
        <v>2198</v>
      </c>
      <c r="D6377"/>
      <c r="E6377" s="48">
        <v>46314</v>
      </c>
      <c r="F6377" t="s">
        <v>2070</v>
      </c>
      <c r="G6377"/>
      <c r="H6377"/>
      <c r="I6377"/>
    </row>
    <row r="6378" spans="1:9">
      <c r="A6378" t="s">
        <v>1700</v>
      </c>
      <c r="B6378" t="s">
        <v>2054</v>
      </c>
      <c r="C6378" t="s">
        <v>2198</v>
      </c>
      <c r="D6378"/>
      <c r="E6378" s="48">
        <v>46315</v>
      </c>
      <c r="F6378" t="s">
        <v>2070</v>
      </c>
      <c r="G6378"/>
      <c r="H6378"/>
      <c r="I6378"/>
    </row>
    <row r="6379" spans="1:9">
      <c r="A6379" t="s">
        <v>1700</v>
      </c>
      <c r="B6379" t="s">
        <v>2054</v>
      </c>
      <c r="C6379" t="s">
        <v>2198</v>
      </c>
      <c r="D6379"/>
      <c r="E6379" s="48">
        <v>46316</v>
      </c>
      <c r="F6379" t="s">
        <v>2070</v>
      </c>
      <c r="G6379"/>
      <c r="H6379"/>
      <c r="I6379"/>
    </row>
    <row r="6380" spans="1:9">
      <c r="A6380" t="s">
        <v>1700</v>
      </c>
      <c r="B6380" t="s">
        <v>2054</v>
      </c>
      <c r="C6380" t="s">
        <v>2198</v>
      </c>
      <c r="D6380"/>
      <c r="E6380" s="48">
        <v>46317</v>
      </c>
      <c r="F6380" t="s">
        <v>2070</v>
      </c>
      <c r="G6380"/>
      <c r="H6380"/>
      <c r="I6380"/>
    </row>
    <row r="6381" spans="1:9">
      <c r="A6381" t="s">
        <v>1700</v>
      </c>
      <c r="B6381" t="s">
        <v>2054</v>
      </c>
      <c r="C6381" t="s">
        <v>2198</v>
      </c>
      <c r="D6381"/>
      <c r="E6381" s="48">
        <v>46318</v>
      </c>
      <c r="F6381" t="s">
        <v>2070</v>
      </c>
      <c r="G6381"/>
      <c r="H6381"/>
      <c r="I6381"/>
    </row>
    <row r="6382" spans="1:9">
      <c r="A6382" t="s">
        <v>1700</v>
      </c>
      <c r="B6382" t="s">
        <v>2054</v>
      </c>
      <c r="C6382" t="s">
        <v>2198</v>
      </c>
      <c r="D6382"/>
      <c r="E6382" s="48">
        <v>46319</v>
      </c>
      <c r="F6382" t="s">
        <v>2070</v>
      </c>
      <c r="G6382"/>
      <c r="H6382"/>
      <c r="I6382"/>
    </row>
    <row r="6383" spans="1:9">
      <c r="A6383" t="s">
        <v>1700</v>
      </c>
      <c r="B6383" t="s">
        <v>2054</v>
      </c>
      <c r="C6383" t="s">
        <v>2198</v>
      </c>
      <c r="D6383"/>
      <c r="E6383" s="48">
        <v>46320</v>
      </c>
      <c r="F6383" t="s">
        <v>2070</v>
      </c>
      <c r="G6383"/>
      <c r="H6383"/>
      <c r="I6383"/>
    </row>
    <row r="6384" spans="1:9">
      <c r="A6384" t="s">
        <v>1700</v>
      </c>
      <c r="B6384" t="s">
        <v>2054</v>
      </c>
      <c r="C6384" t="s">
        <v>2198</v>
      </c>
      <c r="D6384"/>
      <c r="E6384" s="48">
        <v>46321</v>
      </c>
      <c r="F6384" t="s">
        <v>2070</v>
      </c>
      <c r="G6384"/>
      <c r="H6384"/>
      <c r="I6384"/>
    </row>
    <row r="6385" spans="1:9">
      <c r="A6385" t="s">
        <v>1700</v>
      </c>
      <c r="B6385" t="s">
        <v>2054</v>
      </c>
      <c r="C6385" t="s">
        <v>2198</v>
      </c>
      <c r="D6385"/>
      <c r="E6385" s="48">
        <v>46322</v>
      </c>
      <c r="F6385" t="s">
        <v>2070</v>
      </c>
      <c r="G6385"/>
      <c r="H6385"/>
      <c r="I6385"/>
    </row>
    <row r="6386" spans="1:9">
      <c r="A6386" t="s">
        <v>1700</v>
      </c>
      <c r="B6386" t="s">
        <v>2054</v>
      </c>
      <c r="C6386" t="s">
        <v>2198</v>
      </c>
      <c r="D6386"/>
      <c r="E6386" s="48">
        <v>46323</v>
      </c>
      <c r="F6386" t="s">
        <v>2070</v>
      </c>
      <c r="G6386"/>
      <c r="H6386"/>
      <c r="I6386"/>
    </row>
    <row r="6387" spans="1:9">
      <c r="A6387" t="s">
        <v>1700</v>
      </c>
      <c r="B6387" t="s">
        <v>2054</v>
      </c>
      <c r="C6387" t="s">
        <v>2198</v>
      </c>
      <c r="D6387"/>
      <c r="E6387" s="48">
        <v>46324</v>
      </c>
      <c r="F6387" t="s">
        <v>2070</v>
      </c>
      <c r="G6387"/>
      <c r="H6387"/>
      <c r="I6387"/>
    </row>
    <row r="6388" spans="1:9">
      <c r="A6388" t="s">
        <v>1700</v>
      </c>
      <c r="B6388" t="s">
        <v>2054</v>
      </c>
      <c r="C6388" t="s">
        <v>2198</v>
      </c>
      <c r="D6388"/>
      <c r="E6388" s="48">
        <v>46325</v>
      </c>
      <c r="F6388" t="s">
        <v>2070</v>
      </c>
      <c r="G6388"/>
      <c r="H6388"/>
      <c r="I6388"/>
    </row>
    <row r="6389" spans="1:9">
      <c r="A6389" t="s">
        <v>1700</v>
      </c>
      <c r="B6389" t="s">
        <v>2054</v>
      </c>
      <c r="C6389" t="s">
        <v>2198</v>
      </c>
      <c r="D6389"/>
      <c r="E6389" s="48">
        <v>46326</v>
      </c>
      <c r="F6389" t="s">
        <v>2070</v>
      </c>
      <c r="G6389"/>
      <c r="H6389"/>
      <c r="I6389"/>
    </row>
    <row r="6390" spans="1:9">
      <c r="A6390" t="s">
        <v>1700</v>
      </c>
      <c r="B6390" t="s">
        <v>2054</v>
      </c>
      <c r="C6390" t="s">
        <v>2198</v>
      </c>
      <c r="D6390"/>
      <c r="E6390" s="48">
        <v>46233</v>
      </c>
      <c r="F6390" t="s">
        <v>2163</v>
      </c>
      <c r="G6390" t="s">
        <v>5358</v>
      </c>
      <c r="H6390"/>
      <c r="I6390"/>
    </row>
    <row r="6391" spans="1:9">
      <c r="A6391" t="s">
        <v>1700</v>
      </c>
      <c r="B6391" t="s">
        <v>2054</v>
      </c>
      <c r="C6391" t="s">
        <v>2198</v>
      </c>
      <c r="D6391"/>
      <c r="E6391" s="48">
        <v>46234</v>
      </c>
      <c r="F6391" t="s">
        <v>2231</v>
      </c>
      <c r="G6391" t="s">
        <v>4515</v>
      </c>
      <c r="H6391"/>
      <c r="I6391"/>
    </row>
    <row r="6392" spans="1:9">
      <c r="A6392" t="s">
        <v>1700</v>
      </c>
      <c r="B6392" t="s">
        <v>2054</v>
      </c>
      <c r="C6392" t="s">
        <v>2198</v>
      </c>
      <c r="D6392"/>
      <c r="E6392" s="48">
        <v>46234</v>
      </c>
      <c r="F6392" t="s">
        <v>2231</v>
      </c>
      <c r="G6392" t="s">
        <v>4516</v>
      </c>
      <c r="H6392"/>
      <c r="I6392"/>
    </row>
    <row r="6393" spans="1:9">
      <c r="A6393" t="s">
        <v>1700</v>
      </c>
      <c r="B6393" t="s">
        <v>2130</v>
      </c>
      <c r="C6393" t="s">
        <v>2198</v>
      </c>
      <c r="D6393"/>
      <c r="E6393" s="48">
        <v>46160</v>
      </c>
      <c r="F6393" t="s">
        <v>2258</v>
      </c>
      <c r="G6393" t="s">
        <v>4839</v>
      </c>
      <c r="H6393"/>
      <c r="I6393"/>
    </row>
    <row r="6394" spans="1:9">
      <c r="A6394" t="s">
        <v>1700</v>
      </c>
      <c r="B6394" t="s">
        <v>2130</v>
      </c>
      <c r="C6394" t="s">
        <v>2198</v>
      </c>
      <c r="D6394"/>
      <c r="E6394" s="48">
        <v>46161</v>
      </c>
      <c r="F6394" t="s">
        <v>2259</v>
      </c>
      <c r="G6394" t="s">
        <v>5183</v>
      </c>
      <c r="H6394"/>
      <c r="I6394"/>
    </row>
    <row r="6395" spans="1:9">
      <c r="A6395" t="s">
        <v>1700</v>
      </c>
      <c r="B6395" t="s">
        <v>2130</v>
      </c>
      <c r="C6395" t="s">
        <v>2198</v>
      </c>
      <c r="D6395"/>
      <c r="E6395" s="48">
        <v>46168</v>
      </c>
      <c r="F6395" t="s">
        <v>2200</v>
      </c>
      <c r="G6395" t="s">
        <v>5361</v>
      </c>
      <c r="H6395"/>
      <c r="I6395"/>
    </row>
    <row r="6396" spans="1:9">
      <c r="A6396" t="s">
        <v>1700</v>
      </c>
      <c r="B6396" t="s">
        <v>2130</v>
      </c>
      <c r="C6396" t="s">
        <v>2198</v>
      </c>
      <c r="D6396"/>
      <c r="E6396" s="48">
        <v>46168</v>
      </c>
      <c r="F6396" t="s">
        <v>2200</v>
      </c>
      <c r="G6396" t="s">
        <v>5362</v>
      </c>
      <c r="H6396"/>
      <c r="I6396"/>
    </row>
    <row r="6397" spans="1:9">
      <c r="A6397" t="s">
        <v>1700</v>
      </c>
      <c r="B6397" t="s">
        <v>2130</v>
      </c>
      <c r="C6397" t="s">
        <v>2198</v>
      </c>
      <c r="D6397"/>
      <c r="E6397" s="48">
        <v>46169</v>
      </c>
      <c r="F6397" t="s">
        <v>2260</v>
      </c>
      <c r="G6397" t="s">
        <v>5063</v>
      </c>
      <c r="H6397"/>
      <c r="I6397"/>
    </row>
    <row r="6398" spans="1:9">
      <c r="A6398" t="s">
        <v>1700</v>
      </c>
      <c r="B6398" t="s">
        <v>2130</v>
      </c>
      <c r="C6398" t="s">
        <v>2198</v>
      </c>
      <c r="D6398"/>
      <c r="E6398" s="48">
        <v>46170</v>
      </c>
      <c r="F6398" t="s">
        <v>2261</v>
      </c>
      <c r="G6398" t="s">
        <v>5027</v>
      </c>
      <c r="H6398"/>
      <c r="I6398"/>
    </row>
    <row r="6399" spans="1:9">
      <c r="A6399" t="s">
        <v>1700</v>
      </c>
      <c r="B6399" t="s">
        <v>2130</v>
      </c>
      <c r="C6399" t="s">
        <v>2198</v>
      </c>
      <c r="D6399"/>
      <c r="E6399" s="48">
        <v>46171</v>
      </c>
      <c r="F6399" t="s">
        <v>2262</v>
      </c>
      <c r="G6399" t="s">
        <v>5289</v>
      </c>
      <c r="H6399"/>
      <c r="I6399"/>
    </row>
    <row r="6400" spans="1:9">
      <c r="A6400" t="s">
        <v>1700</v>
      </c>
      <c r="B6400" t="s">
        <v>2130</v>
      </c>
      <c r="C6400" t="s">
        <v>2198</v>
      </c>
      <c r="D6400"/>
      <c r="E6400" s="48">
        <v>46171</v>
      </c>
      <c r="F6400" t="s">
        <v>2262</v>
      </c>
      <c r="G6400" t="s">
        <v>5290</v>
      </c>
      <c r="H6400"/>
      <c r="I6400"/>
    </row>
    <row r="6401" spans="1:9">
      <c r="A6401" t="s">
        <v>1700</v>
      </c>
      <c r="B6401" t="s">
        <v>2130</v>
      </c>
      <c r="C6401" t="s">
        <v>2198</v>
      </c>
      <c r="D6401"/>
      <c r="E6401" s="48">
        <v>46172</v>
      </c>
      <c r="F6401" t="s">
        <v>2263</v>
      </c>
      <c r="G6401" t="s">
        <v>4681</v>
      </c>
      <c r="H6401"/>
      <c r="I6401"/>
    </row>
    <row r="6402" spans="1:9">
      <c r="A6402" t="s">
        <v>1700</v>
      </c>
      <c r="B6402" t="s">
        <v>2130</v>
      </c>
      <c r="C6402" t="s">
        <v>2198</v>
      </c>
      <c r="D6402"/>
      <c r="E6402" s="48">
        <v>46174</v>
      </c>
      <c r="F6402" t="s">
        <v>2203</v>
      </c>
      <c r="G6402" t="s">
        <v>5363</v>
      </c>
      <c r="H6402"/>
      <c r="I6402"/>
    </row>
    <row r="6403" spans="1:9">
      <c r="A6403" t="s">
        <v>1700</v>
      </c>
      <c r="B6403" t="s">
        <v>2130</v>
      </c>
      <c r="C6403" t="s">
        <v>2198</v>
      </c>
      <c r="D6403"/>
      <c r="E6403" s="48">
        <v>46174</v>
      </c>
      <c r="F6403" t="s">
        <v>2203</v>
      </c>
      <c r="G6403" t="s">
        <v>5364</v>
      </c>
      <c r="H6403"/>
      <c r="I6403"/>
    </row>
    <row r="6404" spans="1:9">
      <c r="A6404" t="s">
        <v>1700</v>
      </c>
      <c r="B6404" t="s">
        <v>2130</v>
      </c>
      <c r="C6404" t="s">
        <v>2198</v>
      </c>
      <c r="D6404"/>
      <c r="E6404" s="48">
        <v>46175</v>
      </c>
      <c r="F6404" t="s">
        <v>2264</v>
      </c>
      <c r="G6404" t="s">
        <v>4943</v>
      </c>
      <c r="H6404"/>
      <c r="I6404"/>
    </row>
    <row r="6405" spans="1:9">
      <c r="A6405" t="s">
        <v>1700</v>
      </c>
      <c r="B6405" t="s">
        <v>2130</v>
      </c>
      <c r="C6405" t="s">
        <v>2198</v>
      </c>
      <c r="D6405"/>
      <c r="E6405" s="48">
        <v>46176</v>
      </c>
      <c r="F6405" t="s">
        <v>2189</v>
      </c>
      <c r="G6405" t="s">
        <v>5232</v>
      </c>
      <c r="H6405"/>
      <c r="I6405"/>
    </row>
    <row r="6406" spans="1:9">
      <c r="A6406" t="s">
        <v>1700</v>
      </c>
      <c r="B6406" t="s">
        <v>2130</v>
      </c>
      <c r="C6406" t="s">
        <v>2198</v>
      </c>
      <c r="D6406"/>
      <c r="E6406" s="48">
        <v>46177</v>
      </c>
      <c r="F6406" t="s">
        <v>2265</v>
      </c>
      <c r="G6406" t="s">
        <v>4693</v>
      </c>
      <c r="H6406"/>
      <c r="I6406"/>
    </row>
    <row r="6407" spans="1:9">
      <c r="A6407" t="s">
        <v>1700</v>
      </c>
      <c r="B6407" t="s">
        <v>2130</v>
      </c>
      <c r="C6407" t="s">
        <v>2198</v>
      </c>
      <c r="D6407"/>
      <c r="E6407" s="48">
        <v>46177</v>
      </c>
      <c r="F6407" t="s">
        <v>2265</v>
      </c>
      <c r="G6407" t="s">
        <v>4694</v>
      </c>
      <c r="H6407"/>
      <c r="I6407"/>
    </row>
    <row r="6408" spans="1:9">
      <c r="A6408" t="s">
        <v>1700</v>
      </c>
      <c r="B6408" t="s">
        <v>2130</v>
      </c>
      <c r="C6408" t="s">
        <v>2198</v>
      </c>
      <c r="D6408"/>
      <c r="E6408" s="48">
        <v>46177</v>
      </c>
      <c r="F6408" t="s">
        <v>2265</v>
      </c>
      <c r="G6408" t="s">
        <v>4695</v>
      </c>
      <c r="H6408"/>
      <c r="I6408"/>
    </row>
    <row r="6409" spans="1:9">
      <c r="A6409" t="s">
        <v>1700</v>
      </c>
      <c r="B6409" t="s">
        <v>2130</v>
      </c>
      <c r="C6409" t="s">
        <v>2198</v>
      </c>
      <c r="D6409"/>
      <c r="E6409" s="48">
        <v>46177</v>
      </c>
      <c r="F6409" t="s">
        <v>2265</v>
      </c>
      <c r="G6409" t="s">
        <v>4696</v>
      </c>
      <c r="H6409"/>
      <c r="I6409"/>
    </row>
    <row r="6410" spans="1:9">
      <c r="A6410" t="s">
        <v>1700</v>
      </c>
      <c r="B6410" t="s">
        <v>2130</v>
      </c>
      <c r="C6410" t="s">
        <v>2198</v>
      </c>
      <c r="D6410"/>
      <c r="E6410" s="48">
        <v>46177</v>
      </c>
      <c r="F6410" t="s">
        <v>2265</v>
      </c>
      <c r="G6410" t="s">
        <v>4697</v>
      </c>
      <c r="H6410"/>
      <c r="I6410"/>
    </row>
    <row r="6411" spans="1:9">
      <c r="A6411" t="s">
        <v>1700</v>
      </c>
      <c r="B6411" t="s">
        <v>2130</v>
      </c>
      <c r="C6411" t="s">
        <v>2198</v>
      </c>
      <c r="D6411"/>
      <c r="E6411" s="48">
        <v>46177</v>
      </c>
      <c r="F6411" t="s">
        <v>2265</v>
      </c>
      <c r="G6411" t="s">
        <v>4698</v>
      </c>
      <c r="H6411"/>
      <c r="I6411"/>
    </row>
    <row r="6412" spans="1:9">
      <c r="A6412" t="s">
        <v>1700</v>
      </c>
      <c r="B6412" t="s">
        <v>2130</v>
      </c>
      <c r="C6412" t="s">
        <v>2198</v>
      </c>
      <c r="D6412"/>
      <c r="E6412" s="48">
        <v>46177</v>
      </c>
      <c r="F6412" t="s">
        <v>2265</v>
      </c>
      <c r="G6412" t="s">
        <v>4699</v>
      </c>
      <c r="H6412"/>
      <c r="I6412"/>
    </row>
    <row r="6413" spans="1:9">
      <c r="A6413" t="s">
        <v>1700</v>
      </c>
      <c r="B6413" t="s">
        <v>2130</v>
      </c>
      <c r="C6413" t="s">
        <v>2198</v>
      </c>
      <c r="D6413"/>
      <c r="E6413" s="48">
        <v>46177</v>
      </c>
      <c r="F6413" t="s">
        <v>2265</v>
      </c>
      <c r="G6413" t="s">
        <v>4700</v>
      </c>
      <c r="H6413"/>
      <c r="I6413"/>
    </row>
    <row r="6414" spans="1:9">
      <c r="A6414" t="s">
        <v>1700</v>
      </c>
      <c r="B6414" t="s">
        <v>2130</v>
      </c>
      <c r="C6414" t="s">
        <v>2198</v>
      </c>
      <c r="D6414"/>
      <c r="E6414" s="48">
        <v>46177</v>
      </c>
      <c r="F6414" t="s">
        <v>2265</v>
      </c>
      <c r="G6414" t="s">
        <v>4701</v>
      </c>
      <c r="H6414"/>
      <c r="I6414"/>
    </row>
    <row r="6415" spans="1:9">
      <c r="A6415" t="s">
        <v>1700</v>
      </c>
      <c r="B6415" t="s">
        <v>2130</v>
      </c>
      <c r="C6415" t="s">
        <v>2198</v>
      </c>
      <c r="D6415"/>
      <c r="E6415" s="48">
        <v>46177</v>
      </c>
      <c r="F6415" t="s">
        <v>2265</v>
      </c>
      <c r="G6415" t="s">
        <v>4702</v>
      </c>
      <c r="H6415"/>
      <c r="I6415"/>
    </row>
    <row r="6416" spans="1:9">
      <c r="A6416" t="s">
        <v>1700</v>
      </c>
      <c r="B6416" t="s">
        <v>2130</v>
      </c>
      <c r="C6416" t="s">
        <v>2198</v>
      </c>
      <c r="D6416"/>
      <c r="E6416" s="48">
        <v>46178</v>
      </c>
      <c r="F6416" t="s">
        <v>2266</v>
      </c>
      <c r="G6416" t="s">
        <v>4665</v>
      </c>
      <c r="H6416"/>
      <c r="I6416"/>
    </row>
    <row r="6417" spans="1:9">
      <c r="A6417" t="s">
        <v>1700</v>
      </c>
      <c r="B6417" t="s">
        <v>2130</v>
      </c>
      <c r="C6417" t="s">
        <v>2198</v>
      </c>
      <c r="D6417"/>
      <c r="E6417" s="48">
        <v>46179</v>
      </c>
      <c r="F6417" t="s">
        <v>2206</v>
      </c>
      <c r="G6417" t="s">
        <v>3381</v>
      </c>
      <c r="H6417"/>
      <c r="I6417"/>
    </row>
    <row r="6418" spans="1:9">
      <c r="A6418" t="s">
        <v>1700</v>
      </c>
      <c r="B6418" t="s">
        <v>2130</v>
      </c>
      <c r="C6418" t="s">
        <v>2198</v>
      </c>
      <c r="D6418"/>
      <c r="E6418" s="48">
        <v>46179</v>
      </c>
      <c r="F6418" t="s">
        <v>2206</v>
      </c>
      <c r="G6418" t="s">
        <v>3382</v>
      </c>
      <c r="H6418"/>
      <c r="I6418"/>
    </row>
    <row r="6419" spans="1:9">
      <c r="A6419" t="s">
        <v>1700</v>
      </c>
      <c r="B6419" t="s">
        <v>2130</v>
      </c>
      <c r="C6419" t="s">
        <v>2198</v>
      </c>
      <c r="D6419"/>
      <c r="E6419" s="48">
        <v>46182</v>
      </c>
      <c r="F6419" t="s">
        <v>2267</v>
      </c>
      <c r="G6419" t="s">
        <v>3479</v>
      </c>
      <c r="H6419"/>
      <c r="I6419"/>
    </row>
    <row r="6420" spans="1:9">
      <c r="A6420" t="s">
        <v>1700</v>
      </c>
      <c r="B6420" t="s">
        <v>2130</v>
      </c>
      <c r="C6420" t="s">
        <v>2198</v>
      </c>
      <c r="D6420"/>
      <c r="E6420" s="48">
        <v>46182</v>
      </c>
      <c r="F6420" t="s">
        <v>2267</v>
      </c>
      <c r="G6420" t="s">
        <v>3480</v>
      </c>
      <c r="H6420"/>
      <c r="I6420"/>
    </row>
    <row r="6421" spans="1:9">
      <c r="A6421" t="s">
        <v>1700</v>
      </c>
      <c r="B6421" t="s">
        <v>2130</v>
      </c>
      <c r="C6421" t="s">
        <v>2198</v>
      </c>
      <c r="D6421"/>
      <c r="E6421" s="48">
        <v>46182</v>
      </c>
      <c r="F6421" t="s">
        <v>2267</v>
      </c>
      <c r="G6421" t="s">
        <v>3481</v>
      </c>
      <c r="H6421"/>
      <c r="I6421"/>
    </row>
    <row r="6422" spans="1:9">
      <c r="A6422" t="s">
        <v>1700</v>
      </c>
      <c r="B6422" t="s">
        <v>2130</v>
      </c>
      <c r="C6422" t="s">
        <v>2198</v>
      </c>
      <c r="D6422"/>
      <c r="E6422" s="48">
        <v>46182</v>
      </c>
      <c r="F6422" t="s">
        <v>2267</v>
      </c>
      <c r="G6422" t="s">
        <v>3482</v>
      </c>
      <c r="H6422"/>
      <c r="I6422"/>
    </row>
    <row r="6423" spans="1:9">
      <c r="A6423" t="s">
        <v>1700</v>
      </c>
      <c r="B6423" t="s">
        <v>2130</v>
      </c>
      <c r="C6423" t="s">
        <v>2198</v>
      </c>
      <c r="D6423"/>
      <c r="E6423" s="48">
        <v>46183</v>
      </c>
      <c r="F6423" t="s">
        <v>2268</v>
      </c>
      <c r="G6423" t="s">
        <v>4165</v>
      </c>
      <c r="H6423"/>
      <c r="I6423"/>
    </row>
    <row r="6424" spans="1:9">
      <c r="A6424" t="s">
        <v>1700</v>
      </c>
      <c r="B6424" t="s">
        <v>2130</v>
      </c>
      <c r="C6424" t="s">
        <v>2198</v>
      </c>
      <c r="D6424"/>
      <c r="E6424" s="48">
        <v>46183</v>
      </c>
      <c r="F6424" t="s">
        <v>2268</v>
      </c>
      <c r="G6424" t="s">
        <v>4166</v>
      </c>
      <c r="H6424"/>
      <c r="I6424"/>
    </row>
    <row r="6425" spans="1:9">
      <c r="A6425" t="s">
        <v>1700</v>
      </c>
      <c r="B6425" t="s">
        <v>2130</v>
      </c>
      <c r="C6425" t="s">
        <v>2198</v>
      </c>
      <c r="D6425"/>
      <c r="E6425" s="48">
        <v>46184</v>
      </c>
      <c r="F6425" t="s">
        <v>2208</v>
      </c>
      <c r="G6425" t="s">
        <v>3932</v>
      </c>
      <c r="H6425"/>
      <c r="I6425"/>
    </row>
    <row r="6426" spans="1:9">
      <c r="A6426" t="s">
        <v>1700</v>
      </c>
      <c r="B6426" t="s">
        <v>2130</v>
      </c>
      <c r="C6426" t="s">
        <v>2198</v>
      </c>
      <c r="D6426"/>
      <c r="E6426" s="48">
        <v>46184</v>
      </c>
      <c r="F6426" t="s">
        <v>2208</v>
      </c>
      <c r="G6426" t="s">
        <v>3933</v>
      </c>
      <c r="H6426"/>
      <c r="I6426"/>
    </row>
    <row r="6427" spans="1:9">
      <c r="A6427" t="s">
        <v>1700</v>
      </c>
      <c r="B6427" t="s">
        <v>2130</v>
      </c>
      <c r="C6427" t="s">
        <v>2198</v>
      </c>
      <c r="D6427"/>
      <c r="E6427" s="48">
        <v>46185</v>
      </c>
      <c r="F6427" t="s">
        <v>2269</v>
      </c>
      <c r="G6427" t="s">
        <v>4167</v>
      </c>
      <c r="H6427"/>
      <c r="I6427"/>
    </row>
    <row r="6428" spans="1:9">
      <c r="A6428" t="s">
        <v>1700</v>
      </c>
      <c r="B6428" t="s">
        <v>2130</v>
      </c>
      <c r="C6428" t="s">
        <v>2198</v>
      </c>
      <c r="D6428"/>
      <c r="E6428" s="48">
        <v>46185</v>
      </c>
      <c r="F6428" t="s">
        <v>2269</v>
      </c>
      <c r="G6428" t="s">
        <v>4168</v>
      </c>
      <c r="H6428"/>
      <c r="I6428"/>
    </row>
    <row r="6429" spans="1:9">
      <c r="A6429" t="s">
        <v>1700</v>
      </c>
      <c r="B6429" t="s">
        <v>2130</v>
      </c>
      <c r="C6429" t="s">
        <v>2198</v>
      </c>
      <c r="D6429"/>
      <c r="E6429" s="48">
        <v>46185</v>
      </c>
      <c r="F6429" t="s">
        <v>2269</v>
      </c>
      <c r="G6429" t="s">
        <v>4169</v>
      </c>
      <c r="H6429"/>
      <c r="I6429"/>
    </row>
    <row r="6430" spans="1:9">
      <c r="A6430" t="s">
        <v>1700</v>
      </c>
      <c r="B6430" t="s">
        <v>2130</v>
      </c>
      <c r="C6430" t="s">
        <v>2198</v>
      </c>
      <c r="D6430"/>
      <c r="E6430" s="48">
        <v>46185</v>
      </c>
      <c r="F6430" t="s">
        <v>2269</v>
      </c>
      <c r="G6430" t="s">
        <v>4170</v>
      </c>
      <c r="H6430"/>
      <c r="I6430"/>
    </row>
    <row r="6431" spans="1:9">
      <c r="A6431" t="s">
        <v>1700</v>
      </c>
      <c r="B6431" t="s">
        <v>2130</v>
      </c>
      <c r="C6431" t="s">
        <v>2198</v>
      </c>
      <c r="D6431"/>
      <c r="E6431" s="48">
        <v>46185</v>
      </c>
      <c r="F6431" t="s">
        <v>2269</v>
      </c>
      <c r="G6431" t="s">
        <v>4171</v>
      </c>
      <c r="H6431"/>
      <c r="I6431"/>
    </row>
    <row r="6432" spans="1:9">
      <c r="A6432" t="s">
        <v>1700</v>
      </c>
      <c r="B6432" t="s">
        <v>2130</v>
      </c>
      <c r="C6432" t="s">
        <v>2198</v>
      </c>
      <c r="D6432"/>
      <c r="E6432" s="48">
        <v>46186</v>
      </c>
      <c r="F6432" t="s">
        <v>2270</v>
      </c>
      <c r="G6432" t="s">
        <v>4547</v>
      </c>
      <c r="H6432"/>
      <c r="I6432"/>
    </row>
    <row r="6433" spans="1:9">
      <c r="A6433" t="s">
        <v>1700</v>
      </c>
      <c r="B6433" t="s">
        <v>2130</v>
      </c>
      <c r="C6433" t="s">
        <v>2198</v>
      </c>
      <c r="D6433"/>
      <c r="E6433" s="48">
        <v>46187</v>
      </c>
      <c r="F6433" t="s">
        <v>2070</v>
      </c>
      <c r="G6433"/>
      <c r="H6433"/>
      <c r="I6433"/>
    </row>
    <row r="6434" spans="1:9">
      <c r="A6434" t="s">
        <v>1700</v>
      </c>
      <c r="B6434" t="s">
        <v>2130</v>
      </c>
      <c r="C6434" t="s">
        <v>2198</v>
      </c>
      <c r="D6434"/>
      <c r="E6434" s="48">
        <v>46188</v>
      </c>
      <c r="F6434" t="s">
        <v>2271</v>
      </c>
      <c r="G6434" t="s">
        <v>4948</v>
      </c>
      <c r="H6434"/>
      <c r="I6434"/>
    </row>
    <row r="6435" spans="1:9">
      <c r="A6435" t="s">
        <v>1700</v>
      </c>
      <c r="B6435" t="s">
        <v>2130</v>
      </c>
      <c r="C6435" t="s">
        <v>2198</v>
      </c>
      <c r="D6435"/>
      <c r="E6435" s="48">
        <v>46188</v>
      </c>
      <c r="F6435" t="s">
        <v>2271</v>
      </c>
      <c r="G6435" t="s">
        <v>4948</v>
      </c>
      <c r="H6435"/>
      <c r="I6435"/>
    </row>
    <row r="6436" spans="1:9">
      <c r="A6436" t="s">
        <v>1700</v>
      </c>
      <c r="B6436" t="s">
        <v>2130</v>
      </c>
      <c r="C6436" t="s">
        <v>2198</v>
      </c>
      <c r="D6436"/>
      <c r="E6436" s="48">
        <v>46189</v>
      </c>
      <c r="F6436" t="s">
        <v>2272</v>
      </c>
      <c r="G6436" t="s">
        <v>4172</v>
      </c>
      <c r="H6436"/>
      <c r="I6436"/>
    </row>
    <row r="6437" spans="1:9">
      <c r="A6437" t="s">
        <v>1700</v>
      </c>
      <c r="B6437" t="s">
        <v>2130</v>
      </c>
      <c r="C6437" t="s">
        <v>2198</v>
      </c>
      <c r="D6437"/>
      <c r="E6437" s="48">
        <v>46190</v>
      </c>
      <c r="F6437" t="s">
        <v>2143</v>
      </c>
      <c r="G6437" t="s">
        <v>4173</v>
      </c>
      <c r="H6437"/>
      <c r="I6437"/>
    </row>
    <row r="6438" spans="1:9">
      <c r="A6438" t="s">
        <v>1700</v>
      </c>
      <c r="B6438" t="s">
        <v>2130</v>
      </c>
      <c r="C6438" t="s">
        <v>2198</v>
      </c>
      <c r="D6438"/>
      <c r="E6438" s="48">
        <v>46190</v>
      </c>
      <c r="F6438" t="s">
        <v>2143</v>
      </c>
      <c r="G6438" t="s">
        <v>4174</v>
      </c>
      <c r="H6438"/>
      <c r="I6438"/>
    </row>
    <row r="6439" spans="1:9">
      <c r="A6439" t="s">
        <v>1700</v>
      </c>
      <c r="B6439" t="s">
        <v>2130</v>
      </c>
      <c r="C6439" t="s">
        <v>2198</v>
      </c>
      <c r="D6439"/>
      <c r="E6439" s="48">
        <v>46190</v>
      </c>
      <c r="F6439" t="s">
        <v>2143</v>
      </c>
      <c r="G6439" t="s">
        <v>4175</v>
      </c>
      <c r="H6439"/>
      <c r="I6439"/>
    </row>
    <row r="6440" spans="1:9">
      <c r="A6440" t="s">
        <v>1700</v>
      </c>
      <c r="B6440" t="s">
        <v>2130</v>
      </c>
      <c r="C6440" t="s">
        <v>2198</v>
      </c>
      <c r="D6440"/>
      <c r="E6440" s="48">
        <v>46192</v>
      </c>
      <c r="F6440" t="s">
        <v>2074</v>
      </c>
      <c r="G6440" t="s">
        <v>3518</v>
      </c>
      <c r="H6440"/>
      <c r="I6440"/>
    </row>
    <row r="6441" spans="1:9">
      <c r="A6441" t="s">
        <v>1700</v>
      </c>
      <c r="B6441" t="s">
        <v>2130</v>
      </c>
      <c r="C6441" t="s">
        <v>2198</v>
      </c>
      <c r="D6441"/>
      <c r="E6441" s="48">
        <v>46192</v>
      </c>
      <c r="F6441" t="s">
        <v>2074</v>
      </c>
      <c r="G6441" t="s">
        <v>3519</v>
      </c>
      <c r="H6441"/>
      <c r="I6441"/>
    </row>
    <row r="6442" spans="1:9">
      <c r="A6442" t="s">
        <v>1700</v>
      </c>
      <c r="B6442" t="s">
        <v>2130</v>
      </c>
      <c r="C6442" t="s">
        <v>2198</v>
      </c>
      <c r="D6442"/>
      <c r="E6442" s="48">
        <v>46192</v>
      </c>
      <c r="F6442" t="s">
        <v>2074</v>
      </c>
      <c r="G6442" t="s">
        <v>3520</v>
      </c>
      <c r="H6442"/>
      <c r="I6442"/>
    </row>
    <row r="6443" spans="1:9">
      <c r="A6443" t="s">
        <v>1700</v>
      </c>
      <c r="B6443" t="s">
        <v>2130</v>
      </c>
      <c r="C6443" t="s">
        <v>2198</v>
      </c>
      <c r="D6443"/>
      <c r="E6443" s="48">
        <v>46192</v>
      </c>
      <c r="F6443" t="s">
        <v>2074</v>
      </c>
      <c r="G6443" t="s">
        <v>3521</v>
      </c>
      <c r="H6443"/>
      <c r="I6443"/>
    </row>
    <row r="6444" spans="1:9">
      <c r="A6444" t="s">
        <v>1700</v>
      </c>
      <c r="B6444" t="s">
        <v>2130</v>
      </c>
      <c r="C6444" t="s">
        <v>2198</v>
      </c>
      <c r="D6444"/>
      <c r="E6444" s="48">
        <v>46192</v>
      </c>
      <c r="F6444" t="s">
        <v>2074</v>
      </c>
      <c r="G6444" t="s">
        <v>3522</v>
      </c>
      <c r="H6444"/>
      <c r="I6444"/>
    </row>
    <row r="6445" spans="1:9">
      <c r="A6445" t="s">
        <v>1700</v>
      </c>
      <c r="B6445" t="s">
        <v>2130</v>
      </c>
      <c r="C6445" t="s">
        <v>2198</v>
      </c>
      <c r="D6445"/>
      <c r="E6445" s="48">
        <v>46192</v>
      </c>
      <c r="F6445" t="s">
        <v>2074</v>
      </c>
      <c r="G6445" t="s">
        <v>3523</v>
      </c>
      <c r="H6445"/>
      <c r="I6445"/>
    </row>
    <row r="6446" spans="1:9">
      <c r="A6446" t="s">
        <v>1700</v>
      </c>
      <c r="B6446" t="s">
        <v>2130</v>
      </c>
      <c r="C6446" t="s">
        <v>2198</v>
      </c>
      <c r="D6446"/>
      <c r="E6446" s="48">
        <v>46192</v>
      </c>
      <c r="F6446" t="s">
        <v>2074</v>
      </c>
      <c r="G6446" t="s">
        <v>3524</v>
      </c>
      <c r="H6446"/>
      <c r="I6446"/>
    </row>
    <row r="6447" spans="1:9">
      <c r="A6447" t="s">
        <v>1700</v>
      </c>
      <c r="B6447" t="s">
        <v>2130</v>
      </c>
      <c r="C6447" t="s">
        <v>2198</v>
      </c>
      <c r="D6447"/>
      <c r="E6447" s="48">
        <v>46192</v>
      </c>
      <c r="F6447" t="s">
        <v>2074</v>
      </c>
      <c r="G6447" t="s">
        <v>3525</v>
      </c>
      <c r="H6447"/>
      <c r="I6447"/>
    </row>
    <row r="6448" spans="1:9">
      <c r="A6448" t="s">
        <v>1700</v>
      </c>
      <c r="B6448" t="s">
        <v>2130</v>
      </c>
      <c r="C6448" t="s">
        <v>2198</v>
      </c>
      <c r="D6448"/>
      <c r="E6448" s="48">
        <v>46192</v>
      </c>
      <c r="F6448" t="s">
        <v>2074</v>
      </c>
      <c r="G6448" t="s">
        <v>3526</v>
      </c>
      <c r="H6448"/>
      <c r="I6448"/>
    </row>
    <row r="6449" spans="1:7" customFormat="1">
      <c r="A6449" t="s">
        <v>1700</v>
      </c>
      <c r="B6449" t="s">
        <v>2130</v>
      </c>
      <c r="C6449" t="s">
        <v>2198</v>
      </c>
      <c r="E6449" s="48">
        <v>46193</v>
      </c>
      <c r="F6449" t="s">
        <v>2273</v>
      </c>
      <c r="G6449" t="s">
        <v>4068</v>
      </c>
    </row>
    <row r="6450" spans="1:7" customFormat="1">
      <c r="A6450" t="s">
        <v>1700</v>
      </c>
      <c r="B6450" t="s">
        <v>2130</v>
      </c>
      <c r="C6450" t="s">
        <v>2198</v>
      </c>
      <c r="E6450" s="48">
        <v>46194</v>
      </c>
      <c r="F6450" t="s">
        <v>2070</v>
      </c>
    </row>
    <row r="6451" spans="1:7" customFormat="1">
      <c r="A6451" t="s">
        <v>1700</v>
      </c>
      <c r="B6451" t="s">
        <v>2130</v>
      </c>
      <c r="C6451" t="s">
        <v>2198</v>
      </c>
      <c r="E6451" s="48">
        <v>46195</v>
      </c>
      <c r="F6451" t="s">
        <v>2274</v>
      </c>
      <c r="G6451" t="s">
        <v>3530</v>
      </c>
    </row>
    <row r="6452" spans="1:7" customFormat="1">
      <c r="A6452" t="s">
        <v>1700</v>
      </c>
      <c r="B6452" t="s">
        <v>2130</v>
      </c>
      <c r="C6452" t="s">
        <v>2198</v>
      </c>
      <c r="E6452" s="48">
        <v>46196</v>
      </c>
      <c r="F6452" t="s">
        <v>2275</v>
      </c>
      <c r="G6452" t="s">
        <v>4311</v>
      </c>
    </row>
    <row r="6453" spans="1:7" customFormat="1">
      <c r="A6453" t="s">
        <v>1700</v>
      </c>
      <c r="B6453" t="s">
        <v>2130</v>
      </c>
      <c r="C6453" t="s">
        <v>2198</v>
      </c>
      <c r="E6453" s="48">
        <v>46196</v>
      </c>
      <c r="F6453" t="s">
        <v>2275</v>
      </c>
      <c r="G6453" t="s">
        <v>4312</v>
      </c>
    </row>
    <row r="6454" spans="1:7" customFormat="1">
      <c r="A6454" t="s">
        <v>1700</v>
      </c>
      <c r="B6454" t="s">
        <v>2130</v>
      </c>
      <c r="C6454" t="s">
        <v>2198</v>
      </c>
      <c r="E6454" s="48">
        <v>46197</v>
      </c>
      <c r="F6454" t="s">
        <v>2276</v>
      </c>
      <c r="G6454" t="s">
        <v>3935</v>
      </c>
    </row>
    <row r="6455" spans="1:7" customFormat="1">
      <c r="A6455" t="s">
        <v>1700</v>
      </c>
      <c r="B6455" t="s">
        <v>2130</v>
      </c>
      <c r="C6455" t="s">
        <v>2198</v>
      </c>
      <c r="E6455" s="48">
        <v>46197</v>
      </c>
      <c r="F6455" t="s">
        <v>2276</v>
      </c>
      <c r="G6455" t="s">
        <v>3936</v>
      </c>
    </row>
    <row r="6456" spans="1:7" customFormat="1">
      <c r="A6456" t="s">
        <v>1700</v>
      </c>
      <c r="B6456" t="s">
        <v>2130</v>
      </c>
      <c r="C6456" t="s">
        <v>2198</v>
      </c>
      <c r="E6456" s="48">
        <v>46198</v>
      </c>
      <c r="F6456" t="s">
        <v>2212</v>
      </c>
      <c r="G6456" t="s">
        <v>3792</v>
      </c>
    </row>
    <row r="6457" spans="1:7" customFormat="1">
      <c r="A6457" t="s">
        <v>1700</v>
      </c>
      <c r="B6457" t="s">
        <v>2130</v>
      </c>
      <c r="C6457" t="s">
        <v>2198</v>
      </c>
      <c r="E6457" s="48">
        <v>46198</v>
      </c>
      <c r="F6457" t="s">
        <v>2212</v>
      </c>
      <c r="G6457" t="s">
        <v>3793</v>
      </c>
    </row>
    <row r="6458" spans="1:7" customFormat="1">
      <c r="A6458" t="s">
        <v>1700</v>
      </c>
      <c r="B6458" t="s">
        <v>2130</v>
      </c>
      <c r="C6458" t="s">
        <v>2198</v>
      </c>
      <c r="E6458" s="48">
        <v>46199</v>
      </c>
      <c r="F6458" t="s">
        <v>2214</v>
      </c>
      <c r="G6458" t="s">
        <v>3534</v>
      </c>
    </row>
    <row r="6459" spans="1:7" customFormat="1">
      <c r="A6459" t="s">
        <v>1700</v>
      </c>
      <c r="B6459" t="s">
        <v>2130</v>
      </c>
      <c r="C6459" t="s">
        <v>2198</v>
      </c>
      <c r="E6459" s="48">
        <v>46199</v>
      </c>
      <c r="F6459" t="s">
        <v>2214</v>
      </c>
      <c r="G6459" t="s">
        <v>3535</v>
      </c>
    </row>
    <row r="6460" spans="1:7" customFormat="1">
      <c r="A6460" t="s">
        <v>1700</v>
      </c>
      <c r="B6460" t="s">
        <v>2130</v>
      </c>
      <c r="C6460" t="s">
        <v>2198</v>
      </c>
      <c r="E6460" s="48">
        <v>46199</v>
      </c>
      <c r="F6460" t="s">
        <v>2214</v>
      </c>
      <c r="G6460" t="s">
        <v>3536</v>
      </c>
    </row>
    <row r="6461" spans="1:7" customFormat="1">
      <c r="A6461" t="s">
        <v>1700</v>
      </c>
      <c r="B6461" t="s">
        <v>2130</v>
      </c>
      <c r="C6461" t="s">
        <v>2198</v>
      </c>
      <c r="E6461" s="48">
        <v>46199</v>
      </c>
      <c r="F6461" t="s">
        <v>2214</v>
      </c>
      <c r="G6461" t="s">
        <v>3537</v>
      </c>
    </row>
    <row r="6462" spans="1:7" customFormat="1">
      <c r="A6462" t="s">
        <v>1700</v>
      </c>
      <c r="B6462" t="s">
        <v>2130</v>
      </c>
      <c r="C6462" t="s">
        <v>2198</v>
      </c>
      <c r="E6462" s="48">
        <v>46199</v>
      </c>
      <c r="F6462" t="s">
        <v>2214</v>
      </c>
      <c r="G6462" t="s">
        <v>3538</v>
      </c>
    </row>
    <row r="6463" spans="1:7" customFormat="1">
      <c r="A6463" t="s">
        <v>1700</v>
      </c>
      <c r="B6463" t="s">
        <v>2130</v>
      </c>
      <c r="C6463" t="s">
        <v>2198</v>
      </c>
      <c r="E6463" s="48">
        <v>46199</v>
      </c>
      <c r="F6463" t="s">
        <v>2214</v>
      </c>
      <c r="G6463" t="s">
        <v>3539</v>
      </c>
    </row>
    <row r="6464" spans="1:7" customFormat="1">
      <c r="A6464" t="s">
        <v>1700</v>
      </c>
      <c r="B6464" t="s">
        <v>2130</v>
      </c>
      <c r="C6464" t="s">
        <v>2198</v>
      </c>
      <c r="E6464" s="48">
        <v>46199</v>
      </c>
      <c r="F6464" t="s">
        <v>2214</v>
      </c>
      <c r="G6464" t="s">
        <v>3540</v>
      </c>
    </row>
    <row r="6465" spans="1:7" customFormat="1">
      <c r="A6465" t="s">
        <v>1700</v>
      </c>
      <c r="B6465" t="s">
        <v>2130</v>
      </c>
      <c r="C6465" t="s">
        <v>2198</v>
      </c>
      <c r="E6465" s="48">
        <v>46199</v>
      </c>
      <c r="F6465" t="s">
        <v>2214</v>
      </c>
      <c r="G6465" t="s">
        <v>3541</v>
      </c>
    </row>
    <row r="6466" spans="1:7" customFormat="1">
      <c r="A6466" t="s">
        <v>1700</v>
      </c>
      <c r="B6466" t="s">
        <v>2130</v>
      </c>
      <c r="C6466" t="s">
        <v>2198</v>
      </c>
      <c r="E6466" s="48">
        <v>46199</v>
      </c>
      <c r="F6466" t="s">
        <v>2214</v>
      </c>
      <c r="G6466" t="s">
        <v>3542</v>
      </c>
    </row>
    <row r="6467" spans="1:7" customFormat="1">
      <c r="A6467" t="s">
        <v>1700</v>
      </c>
      <c r="B6467" t="s">
        <v>2130</v>
      </c>
      <c r="C6467" t="s">
        <v>2198</v>
      </c>
      <c r="E6467" s="48">
        <v>46201</v>
      </c>
      <c r="F6467" t="s">
        <v>2070</v>
      </c>
    </row>
    <row r="6468" spans="1:7" customFormat="1">
      <c r="A6468" t="s">
        <v>1700</v>
      </c>
      <c r="B6468" t="s">
        <v>2130</v>
      </c>
      <c r="C6468" t="s">
        <v>2198</v>
      </c>
      <c r="E6468" s="48">
        <v>46204</v>
      </c>
      <c r="F6468" t="s">
        <v>2215</v>
      </c>
      <c r="G6468" t="s">
        <v>4984</v>
      </c>
    </row>
    <row r="6469" spans="1:7" customFormat="1">
      <c r="A6469" t="s">
        <v>1700</v>
      </c>
      <c r="B6469" t="s">
        <v>2130</v>
      </c>
      <c r="C6469" t="s">
        <v>2198</v>
      </c>
      <c r="E6469" s="48">
        <v>46204</v>
      </c>
      <c r="F6469" t="s">
        <v>2215</v>
      </c>
      <c r="G6469" t="s">
        <v>4985</v>
      </c>
    </row>
    <row r="6470" spans="1:7" customFormat="1">
      <c r="A6470" t="s">
        <v>1700</v>
      </c>
      <c r="B6470" t="s">
        <v>2130</v>
      </c>
      <c r="C6470" t="s">
        <v>2198</v>
      </c>
      <c r="E6470" s="48">
        <v>46205</v>
      </c>
      <c r="F6470" t="s">
        <v>2277</v>
      </c>
      <c r="G6470" t="s">
        <v>4678</v>
      </c>
    </row>
    <row r="6471" spans="1:7" customFormat="1">
      <c r="A6471" t="s">
        <v>1700</v>
      </c>
      <c r="B6471" t="s">
        <v>2130</v>
      </c>
      <c r="C6471" t="s">
        <v>2198</v>
      </c>
      <c r="E6471" s="48">
        <v>46205</v>
      </c>
      <c r="F6471" t="s">
        <v>2277</v>
      </c>
      <c r="G6471" t="s">
        <v>4679</v>
      </c>
    </row>
    <row r="6472" spans="1:7" customFormat="1">
      <c r="A6472" t="s">
        <v>1700</v>
      </c>
      <c r="B6472" t="s">
        <v>2130</v>
      </c>
      <c r="C6472" t="s">
        <v>2198</v>
      </c>
      <c r="E6472" s="48">
        <v>46205</v>
      </c>
      <c r="F6472" t="s">
        <v>2277</v>
      </c>
      <c r="G6472" t="s">
        <v>4680</v>
      </c>
    </row>
    <row r="6473" spans="1:7" customFormat="1">
      <c r="A6473" t="s">
        <v>1700</v>
      </c>
      <c r="B6473" t="s">
        <v>2130</v>
      </c>
      <c r="C6473" t="s">
        <v>2198</v>
      </c>
      <c r="E6473" s="48">
        <v>46206</v>
      </c>
      <c r="F6473" t="s">
        <v>2278</v>
      </c>
      <c r="G6473" t="s">
        <v>4488</v>
      </c>
    </row>
    <row r="6474" spans="1:7" customFormat="1">
      <c r="A6474" t="s">
        <v>1700</v>
      </c>
      <c r="B6474" t="s">
        <v>2130</v>
      </c>
      <c r="C6474" t="s">
        <v>2198</v>
      </c>
      <c r="E6474" s="48">
        <v>46206</v>
      </c>
      <c r="F6474" t="s">
        <v>2278</v>
      </c>
      <c r="G6474" t="s">
        <v>4489</v>
      </c>
    </row>
    <row r="6475" spans="1:7" customFormat="1">
      <c r="A6475" t="s">
        <v>1700</v>
      </c>
      <c r="B6475" t="s">
        <v>2130</v>
      </c>
      <c r="C6475" t="s">
        <v>2198</v>
      </c>
      <c r="E6475" s="48">
        <v>46206</v>
      </c>
      <c r="F6475" t="s">
        <v>2278</v>
      </c>
      <c r="G6475" t="s">
        <v>4490</v>
      </c>
    </row>
    <row r="6476" spans="1:7" customFormat="1">
      <c r="A6476" t="s">
        <v>1700</v>
      </c>
      <c r="B6476" t="s">
        <v>2130</v>
      </c>
      <c r="C6476" t="s">
        <v>2198</v>
      </c>
      <c r="E6476" s="48">
        <v>46206</v>
      </c>
      <c r="F6476" t="s">
        <v>2278</v>
      </c>
      <c r="G6476" t="s">
        <v>4491</v>
      </c>
    </row>
    <row r="6477" spans="1:7" customFormat="1">
      <c r="A6477" t="s">
        <v>1700</v>
      </c>
      <c r="B6477" t="s">
        <v>2130</v>
      </c>
      <c r="C6477" t="s">
        <v>2198</v>
      </c>
      <c r="E6477" s="48">
        <v>46206</v>
      </c>
      <c r="F6477" t="s">
        <v>2278</v>
      </c>
      <c r="G6477" t="s">
        <v>4492</v>
      </c>
    </row>
    <row r="6478" spans="1:7" customFormat="1">
      <c r="A6478" t="s">
        <v>1700</v>
      </c>
      <c r="B6478" t="s">
        <v>2130</v>
      </c>
      <c r="C6478" t="s">
        <v>2198</v>
      </c>
      <c r="E6478" s="48">
        <v>46206</v>
      </c>
      <c r="F6478" t="s">
        <v>2278</v>
      </c>
      <c r="G6478" t="s">
        <v>4493</v>
      </c>
    </row>
    <row r="6479" spans="1:7" customFormat="1">
      <c r="A6479" t="s">
        <v>1700</v>
      </c>
      <c r="B6479" t="s">
        <v>2130</v>
      </c>
      <c r="C6479" t="s">
        <v>2198</v>
      </c>
      <c r="E6479" s="48">
        <v>46206</v>
      </c>
      <c r="F6479" t="s">
        <v>2278</v>
      </c>
      <c r="G6479" t="s">
        <v>4494</v>
      </c>
    </row>
    <row r="6480" spans="1:7" customFormat="1">
      <c r="A6480" t="s">
        <v>1700</v>
      </c>
      <c r="B6480" t="s">
        <v>2130</v>
      </c>
      <c r="C6480" t="s">
        <v>2198</v>
      </c>
      <c r="E6480" s="48">
        <v>46206</v>
      </c>
      <c r="F6480" t="s">
        <v>2278</v>
      </c>
      <c r="G6480" t="s">
        <v>4495</v>
      </c>
    </row>
    <row r="6481" spans="1:9">
      <c r="A6481" t="s">
        <v>1700</v>
      </c>
      <c r="B6481" t="s">
        <v>2130</v>
      </c>
      <c r="C6481" t="s">
        <v>2198</v>
      </c>
      <c r="D6481"/>
      <c r="E6481" s="48">
        <v>46206</v>
      </c>
      <c r="F6481" t="s">
        <v>2278</v>
      </c>
      <c r="G6481" t="s">
        <v>4496</v>
      </c>
      <c r="H6481"/>
      <c r="I6481"/>
    </row>
    <row r="6482" spans="1:9">
      <c r="A6482" t="s">
        <v>1700</v>
      </c>
      <c r="B6482" t="s">
        <v>2130</v>
      </c>
      <c r="C6482" t="s">
        <v>2198</v>
      </c>
      <c r="D6482"/>
      <c r="E6482" s="48">
        <v>46207</v>
      </c>
      <c r="F6482" t="s">
        <v>2279</v>
      </c>
      <c r="G6482" t="s">
        <v>4560</v>
      </c>
      <c r="H6482"/>
      <c r="I6482"/>
    </row>
    <row r="6483" spans="1:9">
      <c r="A6483" t="s">
        <v>1700</v>
      </c>
      <c r="B6483" t="s">
        <v>2130</v>
      </c>
      <c r="C6483" t="s">
        <v>2198</v>
      </c>
      <c r="D6483"/>
      <c r="E6483" s="48">
        <v>46209</v>
      </c>
      <c r="F6483" t="s">
        <v>2280</v>
      </c>
      <c r="G6483" t="s">
        <v>4081</v>
      </c>
      <c r="H6483"/>
      <c r="I6483"/>
    </row>
    <row r="6484" spans="1:9">
      <c r="A6484" t="s">
        <v>1700</v>
      </c>
      <c r="B6484" t="s">
        <v>2130</v>
      </c>
      <c r="C6484" t="s">
        <v>2198</v>
      </c>
      <c r="D6484"/>
      <c r="E6484" s="48">
        <v>46209</v>
      </c>
      <c r="F6484" t="s">
        <v>2280</v>
      </c>
      <c r="G6484" t="s">
        <v>4082</v>
      </c>
      <c r="H6484"/>
      <c r="I6484"/>
    </row>
    <row r="6485" spans="1:9">
      <c r="A6485" t="s">
        <v>1700</v>
      </c>
      <c r="B6485" t="s">
        <v>2130</v>
      </c>
      <c r="C6485" t="s">
        <v>2198</v>
      </c>
      <c r="D6485"/>
      <c r="E6485" s="48">
        <v>46209</v>
      </c>
      <c r="F6485" t="s">
        <v>2280</v>
      </c>
      <c r="G6485" t="s">
        <v>4083</v>
      </c>
      <c r="H6485"/>
      <c r="I6485"/>
    </row>
    <row r="6486" spans="1:9">
      <c r="A6486" t="s">
        <v>1700</v>
      </c>
      <c r="B6486" t="s">
        <v>2130</v>
      </c>
      <c r="C6486" t="s">
        <v>2198</v>
      </c>
      <c r="D6486"/>
      <c r="E6486" s="48">
        <v>46210</v>
      </c>
      <c r="F6486" t="s">
        <v>2281</v>
      </c>
      <c r="G6486" t="s">
        <v>4212</v>
      </c>
      <c r="H6486"/>
      <c r="I6486"/>
    </row>
    <row r="6487" spans="1:9">
      <c r="A6487" t="s">
        <v>1700</v>
      </c>
      <c r="B6487" t="s">
        <v>2130</v>
      </c>
      <c r="C6487" t="s">
        <v>2198</v>
      </c>
      <c r="D6487"/>
      <c r="E6487" s="48">
        <v>46210</v>
      </c>
      <c r="F6487" t="s">
        <v>2281</v>
      </c>
      <c r="G6487" t="s">
        <v>4213</v>
      </c>
      <c r="H6487"/>
      <c r="I6487"/>
    </row>
    <row r="6488" spans="1:9">
      <c r="A6488" t="s">
        <v>1700</v>
      </c>
      <c r="B6488" t="s">
        <v>2130</v>
      </c>
      <c r="C6488" t="s">
        <v>2198</v>
      </c>
      <c r="D6488"/>
      <c r="E6488" s="48">
        <v>46211</v>
      </c>
      <c r="F6488" t="s">
        <v>2282</v>
      </c>
      <c r="G6488" t="s">
        <v>5160</v>
      </c>
      <c r="H6488"/>
      <c r="I6488"/>
    </row>
    <row r="6489" spans="1:9">
      <c r="A6489" t="s">
        <v>1700</v>
      </c>
      <c r="B6489" t="s">
        <v>2130</v>
      </c>
      <c r="C6489" t="s">
        <v>2198</v>
      </c>
      <c r="D6489"/>
      <c r="E6489" s="48">
        <v>46215</v>
      </c>
      <c r="F6489" t="s">
        <v>2070</v>
      </c>
      <c r="G6489"/>
      <c r="H6489"/>
      <c r="I6489"/>
    </row>
    <row r="6490" spans="1:9">
      <c r="A6490" t="s">
        <v>1700</v>
      </c>
      <c r="B6490" t="s">
        <v>2130</v>
      </c>
      <c r="C6490" t="s">
        <v>2198</v>
      </c>
      <c r="D6490"/>
      <c r="E6490" s="48">
        <v>46216</v>
      </c>
      <c r="F6490" t="s">
        <v>2222</v>
      </c>
      <c r="G6490" t="s">
        <v>5161</v>
      </c>
      <c r="H6490"/>
      <c r="I6490"/>
    </row>
    <row r="6491" spans="1:9">
      <c r="A6491" t="s">
        <v>1700</v>
      </c>
      <c r="B6491" t="s">
        <v>2130</v>
      </c>
      <c r="C6491" t="s">
        <v>2198</v>
      </c>
      <c r="D6491"/>
      <c r="E6491" s="48">
        <v>46218</v>
      </c>
      <c r="F6491" t="s">
        <v>2283</v>
      </c>
      <c r="G6491" t="s">
        <v>5195</v>
      </c>
      <c r="H6491"/>
      <c r="I6491"/>
    </row>
    <row r="6492" spans="1:9">
      <c r="A6492" t="s">
        <v>1700</v>
      </c>
      <c r="B6492" t="s">
        <v>2130</v>
      </c>
      <c r="C6492" t="s">
        <v>2198</v>
      </c>
      <c r="D6492"/>
      <c r="E6492" s="48">
        <v>46219</v>
      </c>
      <c r="F6492" t="s">
        <v>2284</v>
      </c>
      <c r="G6492" t="s">
        <v>3579</v>
      </c>
      <c r="H6492"/>
      <c r="I6492"/>
    </row>
    <row r="6493" spans="1:9">
      <c r="A6493" t="s">
        <v>1700</v>
      </c>
      <c r="B6493" t="s">
        <v>2130</v>
      </c>
      <c r="C6493" t="s">
        <v>2198</v>
      </c>
      <c r="D6493"/>
      <c r="E6493" s="48">
        <v>46219</v>
      </c>
      <c r="F6493" t="s">
        <v>2284</v>
      </c>
      <c r="G6493" t="s">
        <v>3705</v>
      </c>
      <c r="H6493"/>
      <c r="I6493"/>
    </row>
    <row r="6494" spans="1:9">
      <c r="A6494" t="s">
        <v>1700</v>
      </c>
      <c r="B6494" t="s">
        <v>2130</v>
      </c>
      <c r="C6494" t="s">
        <v>2198</v>
      </c>
      <c r="D6494"/>
      <c r="E6494" s="48">
        <v>46219</v>
      </c>
      <c r="F6494" t="s">
        <v>2284</v>
      </c>
      <c r="G6494" t="s">
        <v>3706</v>
      </c>
      <c r="H6494"/>
      <c r="I6494"/>
    </row>
    <row r="6495" spans="1:9">
      <c r="A6495" t="s">
        <v>1700</v>
      </c>
      <c r="B6495" t="s">
        <v>2130</v>
      </c>
      <c r="C6495" t="s">
        <v>2198</v>
      </c>
      <c r="D6495"/>
      <c r="E6495" s="48">
        <v>46219</v>
      </c>
      <c r="F6495" t="s">
        <v>2284</v>
      </c>
      <c r="G6495" t="s">
        <v>3707</v>
      </c>
      <c r="H6495"/>
      <c r="I6495"/>
    </row>
    <row r="6496" spans="1:9">
      <c r="A6496" t="s">
        <v>1700</v>
      </c>
      <c r="B6496" t="s">
        <v>2130</v>
      </c>
      <c r="C6496" t="s">
        <v>2198</v>
      </c>
      <c r="D6496"/>
      <c r="E6496" s="48">
        <v>46220</v>
      </c>
      <c r="F6496" t="s">
        <v>2157</v>
      </c>
      <c r="G6496" t="s">
        <v>3568</v>
      </c>
      <c r="H6496"/>
      <c r="I6496"/>
    </row>
    <row r="6497" spans="1:9">
      <c r="A6497" t="s">
        <v>1700</v>
      </c>
      <c r="B6497" t="s">
        <v>2130</v>
      </c>
      <c r="C6497" t="s">
        <v>2198</v>
      </c>
      <c r="D6497"/>
      <c r="E6497" s="48">
        <v>46220</v>
      </c>
      <c r="F6497" t="s">
        <v>2157</v>
      </c>
      <c r="G6497" t="s">
        <v>3569</v>
      </c>
      <c r="H6497"/>
      <c r="I6497"/>
    </row>
    <row r="6498" spans="1:9">
      <c r="A6498" t="s">
        <v>1700</v>
      </c>
      <c r="B6498" t="s">
        <v>2130</v>
      </c>
      <c r="C6498" t="s">
        <v>2198</v>
      </c>
      <c r="D6498"/>
      <c r="E6498" s="48">
        <v>46220</v>
      </c>
      <c r="F6498" t="s">
        <v>2157</v>
      </c>
      <c r="G6498" t="s">
        <v>3570</v>
      </c>
      <c r="H6498"/>
      <c r="I6498"/>
    </row>
    <row r="6499" spans="1:9">
      <c r="A6499" t="s">
        <v>1700</v>
      </c>
      <c r="B6499" t="s">
        <v>2130</v>
      </c>
      <c r="C6499" t="s">
        <v>2198</v>
      </c>
      <c r="D6499"/>
      <c r="E6499" s="48">
        <v>46220</v>
      </c>
      <c r="F6499" t="s">
        <v>2157</v>
      </c>
      <c r="G6499" t="s">
        <v>3570</v>
      </c>
      <c r="H6499"/>
      <c r="I6499"/>
    </row>
    <row r="6500" spans="1:9">
      <c r="A6500" t="s">
        <v>1700</v>
      </c>
      <c r="B6500" t="s">
        <v>2130</v>
      </c>
      <c r="C6500" t="s">
        <v>2198</v>
      </c>
      <c r="D6500"/>
      <c r="E6500" s="48">
        <v>46220</v>
      </c>
      <c r="F6500" t="s">
        <v>2157</v>
      </c>
      <c r="G6500" t="s">
        <v>3571</v>
      </c>
      <c r="H6500"/>
      <c r="I6500"/>
    </row>
    <row r="6501" spans="1:9">
      <c r="A6501" t="s">
        <v>1700</v>
      </c>
      <c r="B6501" t="s">
        <v>2130</v>
      </c>
      <c r="C6501" t="s">
        <v>2198</v>
      </c>
      <c r="D6501"/>
      <c r="E6501" s="48">
        <v>46220</v>
      </c>
      <c r="F6501" t="s">
        <v>2157</v>
      </c>
      <c r="G6501" t="s">
        <v>3572</v>
      </c>
      <c r="H6501"/>
      <c r="I6501"/>
    </row>
    <row r="6502" spans="1:9">
      <c r="A6502" t="s">
        <v>1700</v>
      </c>
      <c r="B6502" t="s">
        <v>2130</v>
      </c>
      <c r="C6502" t="s">
        <v>2198</v>
      </c>
      <c r="D6502"/>
      <c r="E6502" s="48">
        <v>46220</v>
      </c>
      <c r="F6502" t="s">
        <v>2157</v>
      </c>
      <c r="G6502" t="s">
        <v>3573</v>
      </c>
      <c r="H6502"/>
      <c r="I6502"/>
    </row>
    <row r="6503" spans="1:9">
      <c r="A6503" t="s">
        <v>1700</v>
      </c>
      <c r="B6503" t="s">
        <v>2130</v>
      </c>
      <c r="C6503" t="s">
        <v>2198</v>
      </c>
      <c r="D6503"/>
      <c r="E6503" s="48">
        <v>46222</v>
      </c>
      <c r="F6503" t="s">
        <v>2070</v>
      </c>
      <c r="G6503"/>
      <c r="H6503"/>
      <c r="I6503"/>
    </row>
    <row r="6504" spans="1:9">
      <c r="A6504" t="s">
        <v>1700</v>
      </c>
      <c r="B6504" t="s">
        <v>2130</v>
      </c>
      <c r="C6504" t="s">
        <v>2198</v>
      </c>
      <c r="D6504"/>
      <c r="E6504" s="48">
        <v>46223</v>
      </c>
      <c r="F6504" t="s">
        <v>2194</v>
      </c>
      <c r="G6504" t="s">
        <v>4500</v>
      </c>
      <c r="H6504"/>
      <c r="I6504"/>
    </row>
    <row r="6505" spans="1:9">
      <c r="A6505" t="s">
        <v>1700</v>
      </c>
      <c r="B6505" t="s">
        <v>2130</v>
      </c>
      <c r="C6505" t="s">
        <v>2198</v>
      </c>
      <c r="D6505"/>
      <c r="E6505" s="48">
        <v>46223</v>
      </c>
      <c r="F6505" t="s">
        <v>2194</v>
      </c>
      <c r="G6505" t="s">
        <v>4501</v>
      </c>
      <c r="H6505"/>
      <c r="I6505"/>
    </row>
    <row r="6506" spans="1:9">
      <c r="A6506" t="s">
        <v>1700</v>
      </c>
      <c r="B6506" t="s">
        <v>2130</v>
      </c>
      <c r="C6506" t="s">
        <v>2198</v>
      </c>
      <c r="D6506"/>
      <c r="E6506" s="48">
        <v>46224</v>
      </c>
      <c r="F6506" t="s">
        <v>2225</v>
      </c>
      <c r="G6506" t="s">
        <v>3824</v>
      </c>
      <c r="H6506"/>
      <c r="I6506"/>
    </row>
    <row r="6507" spans="1:9">
      <c r="A6507" t="s">
        <v>1700</v>
      </c>
      <c r="B6507" t="s">
        <v>2130</v>
      </c>
      <c r="C6507" t="s">
        <v>2198</v>
      </c>
      <c r="D6507"/>
      <c r="E6507" s="48">
        <v>46224</v>
      </c>
      <c r="F6507" t="s">
        <v>2225</v>
      </c>
      <c r="G6507" t="s">
        <v>3825</v>
      </c>
      <c r="H6507"/>
      <c r="I6507"/>
    </row>
    <row r="6508" spans="1:9">
      <c r="A6508" t="s">
        <v>1700</v>
      </c>
      <c r="B6508" t="s">
        <v>2130</v>
      </c>
      <c r="C6508" t="s">
        <v>2198</v>
      </c>
      <c r="D6508"/>
      <c r="E6508" s="48">
        <v>46225</v>
      </c>
      <c r="F6508" t="s">
        <v>2070</v>
      </c>
      <c r="G6508"/>
      <c r="H6508"/>
      <c r="I6508"/>
    </row>
    <row r="6509" spans="1:9">
      <c r="A6509" t="s">
        <v>1700</v>
      </c>
      <c r="B6509" t="s">
        <v>2130</v>
      </c>
      <c r="C6509" t="s">
        <v>2198</v>
      </c>
      <c r="D6509"/>
      <c r="E6509" s="48">
        <v>46226</v>
      </c>
      <c r="F6509" t="s">
        <v>2285</v>
      </c>
      <c r="G6509" t="s">
        <v>4988</v>
      </c>
      <c r="H6509"/>
      <c r="I6509"/>
    </row>
    <row r="6510" spans="1:9">
      <c r="A6510" t="s">
        <v>1700</v>
      </c>
      <c r="B6510" t="s">
        <v>2130</v>
      </c>
      <c r="C6510" t="s">
        <v>2198</v>
      </c>
      <c r="D6510"/>
      <c r="E6510" s="48">
        <v>46226</v>
      </c>
      <c r="F6510" t="s">
        <v>2285</v>
      </c>
      <c r="G6510" t="s">
        <v>4989</v>
      </c>
      <c r="H6510"/>
      <c r="I6510"/>
    </row>
    <row r="6511" spans="1:9">
      <c r="A6511" t="s">
        <v>1700</v>
      </c>
      <c r="B6511" t="s">
        <v>2130</v>
      </c>
      <c r="C6511" t="s">
        <v>2198</v>
      </c>
      <c r="D6511"/>
      <c r="E6511" s="48">
        <v>46227</v>
      </c>
      <c r="F6511" t="s">
        <v>2286</v>
      </c>
      <c r="G6511" t="s">
        <v>4225</v>
      </c>
      <c r="H6511"/>
      <c r="I6511"/>
    </row>
    <row r="6512" spans="1:9">
      <c r="A6512" t="s">
        <v>1700</v>
      </c>
      <c r="B6512" t="s">
        <v>2130</v>
      </c>
      <c r="C6512" t="s">
        <v>2198</v>
      </c>
      <c r="D6512"/>
      <c r="E6512" s="48">
        <v>46227</v>
      </c>
      <c r="F6512" t="s">
        <v>2286</v>
      </c>
      <c r="G6512" t="s">
        <v>4226</v>
      </c>
      <c r="H6512"/>
      <c r="I6512"/>
    </row>
    <row r="6513" spans="1:9">
      <c r="A6513" t="s">
        <v>1700</v>
      </c>
      <c r="B6513" t="s">
        <v>2130</v>
      </c>
      <c r="C6513" t="s">
        <v>2198</v>
      </c>
      <c r="D6513"/>
      <c r="E6513" s="48">
        <v>46227</v>
      </c>
      <c r="F6513" t="s">
        <v>2286</v>
      </c>
      <c r="G6513" t="s">
        <v>4227</v>
      </c>
      <c r="H6513"/>
      <c r="I6513"/>
    </row>
    <row r="6514" spans="1:9">
      <c r="A6514" t="s">
        <v>1700</v>
      </c>
      <c r="B6514" t="s">
        <v>2130</v>
      </c>
      <c r="C6514" t="s">
        <v>2198</v>
      </c>
      <c r="D6514"/>
      <c r="E6514" s="48">
        <v>46228</v>
      </c>
      <c r="F6514" t="s">
        <v>2227</v>
      </c>
      <c r="G6514" t="s">
        <v>4342</v>
      </c>
      <c r="H6514"/>
      <c r="I6514"/>
    </row>
    <row r="6515" spans="1:9">
      <c r="A6515" t="s">
        <v>1700</v>
      </c>
      <c r="B6515" t="s">
        <v>2130</v>
      </c>
      <c r="C6515" t="s">
        <v>2198</v>
      </c>
      <c r="D6515"/>
      <c r="E6515" s="48">
        <v>46229</v>
      </c>
      <c r="F6515" t="s">
        <v>2070</v>
      </c>
      <c r="G6515"/>
      <c r="H6515"/>
      <c r="I6515"/>
    </row>
    <row r="6516" spans="1:9">
      <c r="A6516" t="s">
        <v>1700</v>
      </c>
      <c r="B6516" t="s">
        <v>2130</v>
      </c>
      <c r="C6516" t="s">
        <v>2198</v>
      </c>
      <c r="D6516"/>
      <c r="E6516" s="48">
        <v>46230</v>
      </c>
      <c r="F6516" t="s">
        <v>2287</v>
      </c>
      <c r="G6516" t="s">
        <v>3719</v>
      </c>
      <c r="H6516"/>
      <c r="I6516"/>
    </row>
    <row r="6517" spans="1:9">
      <c r="A6517" t="s">
        <v>1700</v>
      </c>
      <c r="B6517" t="s">
        <v>2130</v>
      </c>
      <c r="C6517" t="s">
        <v>2198</v>
      </c>
      <c r="D6517"/>
      <c r="E6517" s="48">
        <v>46230</v>
      </c>
      <c r="F6517" t="s">
        <v>2287</v>
      </c>
      <c r="G6517" t="s">
        <v>3714</v>
      </c>
      <c r="H6517"/>
      <c r="I6517"/>
    </row>
    <row r="6518" spans="1:9">
      <c r="A6518" t="s">
        <v>1700</v>
      </c>
      <c r="B6518" t="s">
        <v>2130</v>
      </c>
      <c r="C6518" t="s">
        <v>2198</v>
      </c>
      <c r="D6518"/>
      <c r="E6518" s="48">
        <v>46230</v>
      </c>
      <c r="F6518" t="s">
        <v>2287</v>
      </c>
      <c r="G6518" t="s">
        <v>3715</v>
      </c>
      <c r="H6518"/>
      <c r="I6518"/>
    </row>
    <row r="6519" spans="1:9">
      <c r="A6519" t="s">
        <v>1700</v>
      </c>
      <c r="B6519" t="s">
        <v>2130</v>
      </c>
      <c r="C6519" t="s">
        <v>2198</v>
      </c>
      <c r="D6519"/>
      <c r="E6519" s="48">
        <v>46230</v>
      </c>
      <c r="F6519" t="s">
        <v>2287</v>
      </c>
      <c r="G6519" t="s">
        <v>3716</v>
      </c>
      <c r="H6519"/>
      <c r="I6519"/>
    </row>
    <row r="6520" spans="1:9">
      <c r="A6520" t="s">
        <v>1700</v>
      </c>
      <c r="B6520" t="s">
        <v>2130</v>
      </c>
      <c r="C6520" t="s">
        <v>2198</v>
      </c>
      <c r="D6520"/>
      <c r="E6520" s="48">
        <v>46230</v>
      </c>
      <c r="F6520" t="s">
        <v>2287</v>
      </c>
      <c r="G6520" t="s">
        <v>3717</v>
      </c>
      <c r="H6520"/>
      <c r="I6520"/>
    </row>
    <row r="6521" spans="1:9">
      <c r="A6521" t="s">
        <v>1700</v>
      </c>
      <c r="B6521" t="s">
        <v>2130</v>
      </c>
      <c r="C6521" t="s">
        <v>2198</v>
      </c>
      <c r="D6521"/>
      <c r="E6521" s="48">
        <v>46230</v>
      </c>
      <c r="F6521" t="s">
        <v>2287</v>
      </c>
      <c r="G6521" t="s">
        <v>3718</v>
      </c>
      <c r="H6521"/>
      <c r="I6521"/>
    </row>
    <row r="6522" spans="1:9">
      <c r="A6522" t="s">
        <v>1700</v>
      </c>
      <c r="B6522" t="s">
        <v>2130</v>
      </c>
      <c r="C6522" t="s">
        <v>2198</v>
      </c>
      <c r="D6522"/>
      <c r="E6522" s="48">
        <v>46231</v>
      </c>
      <c r="F6522" t="s">
        <v>2288</v>
      </c>
      <c r="G6522" t="s">
        <v>3418</v>
      </c>
      <c r="H6522"/>
      <c r="I6522"/>
    </row>
    <row r="6523" spans="1:9">
      <c r="A6523" t="s">
        <v>1700</v>
      </c>
      <c r="B6523" t="s">
        <v>2130</v>
      </c>
      <c r="C6523" t="s">
        <v>2198</v>
      </c>
      <c r="D6523"/>
      <c r="E6523" s="48">
        <v>46232</v>
      </c>
      <c r="F6523" t="s">
        <v>2289</v>
      </c>
      <c r="G6523" t="s">
        <v>4348</v>
      </c>
      <c r="H6523"/>
      <c r="I6523"/>
    </row>
    <row r="6524" spans="1:9">
      <c r="A6524" t="s">
        <v>1700</v>
      </c>
      <c r="B6524" t="s">
        <v>2130</v>
      </c>
      <c r="C6524" t="s">
        <v>2198</v>
      </c>
      <c r="D6524"/>
      <c r="E6524" s="48">
        <v>46235</v>
      </c>
      <c r="F6524" t="s">
        <v>2291</v>
      </c>
      <c r="G6524" t="s">
        <v>4931</v>
      </c>
      <c r="H6524"/>
      <c r="I6524"/>
    </row>
    <row r="6525" spans="1:9">
      <c r="A6525" t="s">
        <v>1700</v>
      </c>
      <c r="B6525" t="s">
        <v>2130</v>
      </c>
      <c r="C6525" t="s">
        <v>2198</v>
      </c>
      <c r="D6525"/>
      <c r="E6525" s="48">
        <v>46238</v>
      </c>
      <c r="F6525" t="s">
        <v>2233</v>
      </c>
      <c r="G6525" t="s">
        <v>4753</v>
      </c>
      <c r="H6525"/>
      <c r="I6525"/>
    </row>
    <row r="6526" spans="1:9">
      <c r="A6526" t="s">
        <v>1700</v>
      </c>
      <c r="B6526" t="s">
        <v>2130</v>
      </c>
      <c r="C6526" t="s">
        <v>2198</v>
      </c>
      <c r="D6526"/>
      <c r="E6526" s="48">
        <v>46239</v>
      </c>
      <c r="F6526" t="s">
        <v>2292</v>
      </c>
      <c r="G6526" t="s">
        <v>5170</v>
      </c>
    </row>
    <row r="6527" spans="1:9">
      <c r="A6527" t="s">
        <v>1700</v>
      </c>
      <c r="B6527" t="s">
        <v>2130</v>
      </c>
      <c r="C6527" t="s">
        <v>2198</v>
      </c>
      <c r="D6527"/>
      <c r="E6527" s="48">
        <v>46240</v>
      </c>
      <c r="F6527" t="s">
        <v>2293</v>
      </c>
      <c r="G6527" t="s">
        <v>5267</v>
      </c>
    </row>
    <row r="6528" spans="1:9">
      <c r="A6528" t="s">
        <v>1700</v>
      </c>
      <c r="B6528" t="s">
        <v>2130</v>
      </c>
      <c r="C6528" t="s">
        <v>2198</v>
      </c>
      <c r="D6528"/>
      <c r="E6528" s="48">
        <v>46241</v>
      </c>
      <c r="F6528" t="s">
        <v>2294</v>
      </c>
      <c r="G6528" t="s">
        <v>5118</v>
      </c>
    </row>
    <row r="6529" spans="1:7">
      <c r="A6529" t="s">
        <v>1700</v>
      </c>
      <c r="B6529" t="s">
        <v>2130</v>
      </c>
      <c r="C6529" t="s">
        <v>2198</v>
      </c>
      <c r="D6529"/>
      <c r="E6529" s="48">
        <v>46242</v>
      </c>
      <c r="F6529" t="s">
        <v>2295</v>
      </c>
      <c r="G6529" t="s">
        <v>3846</v>
      </c>
    </row>
    <row r="6530" spans="1:7">
      <c r="A6530" t="s">
        <v>1700</v>
      </c>
      <c r="B6530" t="s">
        <v>2130</v>
      </c>
      <c r="C6530" t="s">
        <v>2198</v>
      </c>
      <c r="D6530"/>
      <c r="E6530" s="48">
        <v>46242</v>
      </c>
      <c r="F6530" t="s">
        <v>2295</v>
      </c>
      <c r="G6530" t="s">
        <v>3847</v>
      </c>
    </row>
    <row r="6531" spans="1:7">
      <c r="A6531" t="s">
        <v>1700</v>
      </c>
      <c r="B6531" t="s">
        <v>2130</v>
      </c>
      <c r="C6531" t="s">
        <v>2198</v>
      </c>
      <c r="D6531"/>
      <c r="E6531" s="48">
        <v>46244</v>
      </c>
      <c r="F6531" t="s">
        <v>2296</v>
      </c>
      <c r="G6531" t="s">
        <v>3599</v>
      </c>
    </row>
    <row r="6532" spans="1:7">
      <c r="A6532" t="s">
        <v>1700</v>
      </c>
      <c r="B6532" t="s">
        <v>2130</v>
      </c>
      <c r="C6532" t="s">
        <v>2198</v>
      </c>
      <c r="D6532"/>
      <c r="E6532" s="48">
        <v>46245</v>
      </c>
      <c r="F6532" t="s">
        <v>2297</v>
      </c>
      <c r="G6532" t="s">
        <v>4258</v>
      </c>
    </row>
    <row r="6533" spans="1:7">
      <c r="A6533" t="s">
        <v>1700</v>
      </c>
      <c r="B6533" t="s">
        <v>2130</v>
      </c>
      <c r="C6533" t="s">
        <v>2198</v>
      </c>
      <c r="D6533"/>
      <c r="E6533" s="48">
        <v>46246</v>
      </c>
      <c r="F6533" t="s">
        <v>2240</v>
      </c>
      <c r="G6533" t="s">
        <v>4568</v>
      </c>
    </row>
    <row r="6534" spans="1:7">
      <c r="A6534" t="s">
        <v>1700</v>
      </c>
      <c r="B6534" t="s">
        <v>2130</v>
      </c>
      <c r="C6534" t="s">
        <v>2198</v>
      </c>
      <c r="D6534"/>
      <c r="E6534" s="48">
        <v>46247</v>
      </c>
      <c r="F6534" t="s">
        <v>2298</v>
      </c>
      <c r="G6534" t="s">
        <v>3431</v>
      </c>
    </row>
    <row r="6535" spans="1:7">
      <c r="A6535" t="s">
        <v>1700</v>
      </c>
      <c r="B6535" t="s">
        <v>2130</v>
      </c>
      <c r="C6535" t="s">
        <v>2198</v>
      </c>
      <c r="D6535"/>
      <c r="E6535" s="48">
        <v>46247</v>
      </c>
      <c r="F6535" t="s">
        <v>2298</v>
      </c>
      <c r="G6535" t="s">
        <v>3432</v>
      </c>
    </row>
    <row r="6536" spans="1:7">
      <c r="A6536" t="s">
        <v>1700</v>
      </c>
      <c r="B6536" t="s">
        <v>2130</v>
      </c>
      <c r="C6536" t="s">
        <v>2198</v>
      </c>
      <c r="D6536"/>
      <c r="E6536" s="48">
        <v>46247</v>
      </c>
      <c r="F6536" t="s">
        <v>2298</v>
      </c>
      <c r="G6536" t="s">
        <v>3433</v>
      </c>
    </row>
    <row r="6537" spans="1:7">
      <c r="A6537" t="s">
        <v>1700</v>
      </c>
      <c r="B6537" t="s">
        <v>2130</v>
      </c>
      <c r="C6537" t="s">
        <v>2198</v>
      </c>
      <c r="D6537"/>
      <c r="E6537" s="48">
        <v>46252</v>
      </c>
      <c r="F6537" t="s">
        <v>2108</v>
      </c>
      <c r="G6537" t="s">
        <v>3445</v>
      </c>
    </row>
    <row r="6538" spans="1:7">
      <c r="A6538" t="s">
        <v>1700</v>
      </c>
      <c r="B6538" t="s">
        <v>2130</v>
      </c>
      <c r="C6538" t="s">
        <v>2198</v>
      </c>
      <c r="D6538"/>
      <c r="E6538" s="48">
        <v>46252</v>
      </c>
      <c r="F6538" t="s">
        <v>2108</v>
      </c>
      <c r="G6538" t="s">
        <v>3446</v>
      </c>
    </row>
    <row r="6539" spans="1:7">
      <c r="A6539" t="s">
        <v>1700</v>
      </c>
      <c r="B6539" t="s">
        <v>2130</v>
      </c>
      <c r="C6539" t="s">
        <v>2198</v>
      </c>
      <c r="D6539"/>
      <c r="E6539" s="48">
        <v>46252</v>
      </c>
      <c r="F6539" t="s">
        <v>2108</v>
      </c>
      <c r="G6539" t="s">
        <v>3447</v>
      </c>
    </row>
    <row r="6540" spans="1:7">
      <c r="A6540" t="s">
        <v>1700</v>
      </c>
      <c r="B6540" t="s">
        <v>2130</v>
      </c>
      <c r="C6540" t="s">
        <v>2198</v>
      </c>
      <c r="D6540"/>
      <c r="E6540" s="48">
        <v>46252</v>
      </c>
      <c r="F6540" t="s">
        <v>2108</v>
      </c>
      <c r="G6540" t="s">
        <v>3448</v>
      </c>
    </row>
    <row r="6541" spans="1:7">
      <c r="A6541" t="s">
        <v>1700</v>
      </c>
      <c r="B6541" t="s">
        <v>2130</v>
      </c>
      <c r="C6541" t="s">
        <v>2198</v>
      </c>
      <c r="D6541"/>
      <c r="E6541" s="48">
        <v>46253</v>
      </c>
      <c r="F6541" t="s">
        <v>2299</v>
      </c>
      <c r="G6541" t="s">
        <v>4996</v>
      </c>
    </row>
    <row r="6542" spans="1:7">
      <c r="A6542" t="s">
        <v>1700</v>
      </c>
      <c r="B6542" t="s">
        <v>2130</v>
      </c>
      <c r="C6542" t="s">
        <v>2198</v>
      </c>
      <c r="D6542"/>
      <c r="E6542" s="48">
        <v>46254</v>
      </c>
      <c r="F6542" t="s">
        <v>2300</v>
      </c>
      <c r="G6542" t="s">
        <v>3605</v>
      </c>
    </row>
    <row r="6543" spans="1:7">
      <c r="A6543" t="s">
        <v>1700</v>
      </c>
      <c r="B6543" t="s">
        <v>2130</v>
      </c>
      <c r="C6543" t="s">
        <v>2198</v>
      </c>
      <c r="D6543"/>
      <c r="E6543" s="48">
        <v>46254</v>
      </c>
      <c r="F6543" t="s">
        <v>2300</v>
      </c>
      <c r="G6543" t="s">
        <v>3606</v>
      </c>
    </row>
    <row r="6544" spans="1:7">
      <c r="A6544" t="s">
        <v>1700</v>
      </c>
      <c r="B6544" t="s">
        <v>2130</v>
      </c>
      <c r="C6544" t="s">
        <v>2198</v>
      </c>
      <c r="D6544"/>
      <c r="E6544" s="48">
        <v>46258</v>
      </c>
      <c r="F6544" t="s">
        <v>2301</v>
      </c>
      <c r="G6544" t="s">
        <v>4854</v>
      </c>
    </row>
    <row r="6545" spans="1:7">
      <c r="A6545" t="s">
        <v>1700</v>
      </c>
      <c r="B6545" t="s">
        <v>2130</v>
      </c>
      <c r="C6545" t="s">
        <v>2198</v>
      </c>
      <c r="D6545"/>
      <c r="E6545" s="48">
        <v>46259</v>
      </c>
      <c r="F6545" t="s">
        <v>2302</v>
      </c>
      <c r="G6545" t="s">
        <v>3499</v>
      </c>
    </row>
    <row r="6546" spans="1:7">
      <c r="A6546" t="s">
        <v>1700</v>
      </c>
      <c r="B6546" t="s">
        <v>2130</v>
      </c>
      <c r="C6546" t="s">
        <v>2198</v>
      </c>
      <c r="D6546"/>
      <c r="E6546" s="48">
        <v>46259</v>
      </c>
      <c r="F6546" t="s">
        <v>2302</v>
      </c>
      <c r="G6546" t="s">
        <v>3500</v>
      </c>
    </row>
    <row r="6547" spans="1:7">
      <c r="A6547" t="s">
        <v>1700</v>
      </c>
      <c r="B6547" t="s">
        <v>2130</v>
      </c>
      <c r="C6547" t="s">
        <v>2198</v>
      </c>
      <c r="D6547"/>
      <c r="E6547" s="48">
        <v>46259</v>
      </c>
      <c r="F6547" t="s">
        <v>2302</v>
      </c>
      <c r="G6547" t="s">
        <v>3501</v>
      </c>
    </row>
    <row r="6548" spans="1:7">
      <c r="A6548" t="s">
        <v>1700</v>
      </c>
      <c r="B6548" t="s">
        <v>2130</v>
      </c>
      <c r="C6548" t="s">
        <v>2198</v>
      </c>
      <c r="D6548"/>
      <c r="E6548" s="48">
        <v>46260</v>
      </c>
      <c r="F6548" t="s">
        <v>2303</v>
      </c>
      <c r="G6548" t="s">
        <v>5078</v>
      </c>
    </row>
    <row r="6549" spans="1:7">
      <c r="A6549" t="s">
        <v>1700</v>
      </c>
      <c r="B6549" t="s">
        <v>2130</v>
      </c>
      <c r="C6549" t="s">
        <v>2198</v>
      </c>
      <c r="D6549"/>
      <c r="E6549" s="48">
        <v>46261</v>
      </c>
      <c r="F6549" t="s">
        <v>2304</v>
      </c>
      <c r="G6549" t="s">
        <v>3668</v>
      </c>
    </row>
    <row r="6550" spans="1:7">
      <c r="A6550" t="s">
        <v>1700</v>
      </c>
      <c r="B6550" t="s">
        <v>2130</v>
      </c>
      <c r="C6550" t="s">
        <v>2198</v>
      </c>
      <c r="D6550"/>
      <c r="E6550" s="48">
        <v>46261</v>
      </c>
      <c r="F6550" t="s">
        <v>2304</v>
      </c>
      <c r="G6550" t="s">
        <v>3669</v>
      </c>
    </row>
    <row r="6551" spans="1:7">
      <c r="A6551" t="s">
        <v>1700</v>
      </c>
      <c r="B6551" t="s">
        <v>2130</v>
      </c>
      <c r="C6551" t="s">
        <v>2198</v>
      </c>
      <c r="D6551"/>
      <c r="E6551" s="48">
        <v>46261</v>
      </c>
      <c r="F6551" t="s">
        <v>2304</v>
      </c>
      <c r="G6551" t="s">
        <v>3670</v>
      </c>
    </row>
    <row r="6552" spans="1:7">
      <c r="A6552" t="s">
        <v>1700</v>
      </c>
      <c r="B6552" t="s">
        <v>2130</v>
      </c>
      <c r="C6552" t="s">
        <v>2198</v>
      </c>
      <c r="D6552"/>
      <c r="E6552" s="48">
        <v>46261</v>
      </c>
      <c r="F6552" t="s">
        <v>2304</v>
      </c>
      <c r="G6552" t="s">
        <v>3671</v>
      </c>
    </row>
    <row r="6553" spans="1:7">
      <c r="A6553" t="s">
        <v>1700</v>
      </c>
      <c r="B6553" t="s">
        <v>2130</v>
      </c>
      <c r="C6553" t="s">
        <v>2198</v>
      </c>
      <c r="D6553"/>
      <c r="E6553" s="48">
        <v>46261</v>
      </c>
      <c r="F6553" t="s">
        <v>2304</v>
      </c>
      <c r="G6553" t="s">
        <v>3672</v>
      </c>
    </row>
    <row r="6554" spans="1:7">
      <c r="A6554" t="s">
        <v>1700</v>
      </c>
      <c r="B6554" t="s">
        <v>2130</v>
      </c>
      <c r="C6554" t="s">
        <v>2198</v>
      </c>
      <c r="D6554"/>
      <c r="E6554" s="48">
        <v>46261</v>
      </c>
      <c r="F6554" t="s">
        <v>2304</v>
      </c>
      <c r="G6554" t="s">
        <v>3673</v>
      </c>
    </row>
    <row r="6555" spans="1:7">
      <c r="A6555" t="s">
        <v>1700</v>
      </c>
      <c r="B6555" t="s">
        <v>2130</v>
      </c>
      <c r="C6555" t="s">
        <v>2198</v>
      </c>
      <c r="D6555"/>
      <c r="E6555" s="48">
        <v>46261</v>
      </c>
      <c r="F6555" t="s">
        <v>2304</v>
      </c>
      <c r="G6555" t="s">
        <v>3674</v>
      </c>
    </row>
    <row r="6556" spans="1:7">
      <c r="A6556" t="s">
        <v>1700</v>
      </c>
      <c r="B6556" t="s">
        <v>2130</v>
      </c>
      <c r="C6556" t="s">
        <v>2198</v>
      </c>
      <c r="D6556"/>
      <c r="E6556" s="48">
        <v>46261</v>
      </c>
      <c r="F6556" t="s">
        <v>2304</v>
      </c>
      <c r="G6556" t="s">
        <v>3675</v>
      </c>
    </row>
    <row r="6557" spans="1:7">
      <c r="A6557" t="s">
        <v>1700</v>
      </c>
      <c r="B6557" t="s">
        <v>2130</v>
      </c>
      <c r="C6557" t="s">
        <v>2198</v>
      </c>
      <c r="D6557"/>
      <c r="E6557" s="48">
        <v>46261</v>
      </c>
      <c r="F6557" t="s">
        <v>2304</v>
      </c>
      <c r="G6557" t="s">
        <v>3676</v>
      </c>
    </row>
    <row r="6558" spans="1:7">
      <c r="A6558" t="s">
        <v>1700</v>
      </c>
      <c r="B6558" t="s">
        <v>2130</v>
      </c>
      <c r="C6558" t="s">
        <v>2198</v>
      </c>
      <c r="D6558"/>
      <c r="E6558" s="48">
        <v>46261</v>
      </c>
      <c r="F6558" t="s">
        <v>2304</v>
      </c>
      <c r="G6558" t="s">
        <v>3677</v>
      </c>
    </row>
    <row r="6559" spans="1:7">
      <c r="A6559" t="s">
        <v>1700</v>
      </c>
      <c r="B6559" t="s">
        <v>2130</v>
      </c>
      <c r="C6559" t="s">
        <v>2198</v>
      </c>
      <c r="D6559"/>
      <c r="E6559" s="48">
        <v>46261</v>
      </c>
      <c r="F6559" t="s">
        <v>2304</v>
      </c>
      <c r="G6559" t="s">
        <v>3678</v>
      </c>
    </row>
    <row r="6560" spans="1:7">
      <c r="A6560" t="s">
        <v>1700</v>
      </c>
      <c r="B6560" t="s">
        <v>2130</v>
      </c>
      <c r="C6560" t="s">
        <v>2198</v>
      </c>
      <c r="D6560"/>
      <c r="E6560" s="48">
        <v>46262</v>
      </c>
      <c r="F6560" t="s">
        <v>2305</v>
      </c>
      <c r="G6560" t="s">
        <v>3893</v>
      </c>
    </row>
    <row r="6561" spans="1:7">
      <c r="A6561" t="s">
        <v>1700</v>
      </c>
      <c r="B6561" t="s">
        <v>2130</v>
      </c>
      <c r="C6561" t="s">
        <v>2198</v>
      </c>
      <c r="D6561"/>
      <c r="E6561" s="48">
        <v>46266</v>
      </c>
      <c r="F6561" t="s">
        <v>2306</v>
      </c>
      <c r="G6561" t="s">
        <v>3612</v>
      </c>
    </row>
    <row r="6562" spans="1:7">
      <c r="A6562" t="s">
        <v>1700</v>
      </c>
      <c r="B6562" t="s">
        <v>2130</v>
      </c>
      <c r="C6562" t="s">
        <v>2198</v>
      </c>
      <c r="D6562"/>
      <c r="E6562" s="48">
        <v>46266</v>
      </c>
      <c r="F6562" t="s">
        <v>2306</v>
      </c>
      <c r="G6562" t="s">
        <v>3613</v>
      </c>
    </row>
    <row r="6563" spans="1:7">
      <c r="A6563" t="s">
        <v>1700</v>
      </c>
      <c r="B6563" t="s">
        <v>2130</v>
      </c>
      <c r="C6563" t="s">
        <v>2198</v>
      </c>
      <c r="D6563"/>
      <c r="E6563" s="48">
        <v>46266</v>
      </c>
      <c r="F6563" t="s">
        <v>2306</v>
      </c>
      <c r="G6563" t="s">
        <v>3614</v>
      </c>
    </row>
    <row r="6564" spans="1:7">
      <c r="A6564" t="s">
        <v>1700</v>
      </c>
      <c r="B6564" t="s">
        <v>2130</v>
      </c>
      <c r="C6564" t="s">
        <v>2198</v>
      </c>
      <c r="D6564"/>
      <c r="E6564" s="48">
        <v>46266</v>
      </c>
      <c r="F6564" t="s">
        <v>2306</v>
      </c>
      <c r="G6564" t="s">
        <v>3615</v>
      </c>
    </row>
    <row r="6565" spans="1:7">
      <c r="A6565" t="s">
        <v>1700</v>
      </c>
      <c r="B6565" t="s">
        <v>2130</v>
      </c>
      <c r="C6565" t="s">
        <v>2198</v>
      </c>
      <c r="D6565"/>
      <c r="E6565" s="48">
        <v>46266</v>
      </c>
      <c r="F6565" t="s">
        <v>2306</v>
      </c>
      <c r="G6565" t="s">
        <v>3616</v>
      </c>
    </row>
    <row r="6566" spans="1:7">
      <c r="A6566" t="s">
        <v>1700</v>
      </c>
      <c r="B6566" t="s">
        <v>2130</v>
      </c>
      <c r="C6566" t="s">
        <v>2198</v>
      </c>
      <c r="D6566"/>
      <c r="E6566" s="48">
        <v>46266</v>
      </c>
      <c r="F6566" t="s">
        <v>2306</v>
      </c>
      <c r="G6566" t="s">
        <v>3460</v>
      </c>
    </row>
    <row r="6567" spans="1:7">
      <c r="A6567" t="s">
        <v>1700</v>
      </c>
      <c r="B6567" t="s">
        <v>2130</v>
      </c>
      <c r="C6567" t="s">
        <v>2198</v>
      </c>
      <c r="D6567"/>
      <c r="E6567" s="48">
        <v>46266</v>
      </c>
      <c r="F6567" t="s">
        <v>2306</v>
      </c>
      <c r="G6567" t="s">
        <v>3461</v>
      </c>
    </row>
    <row r="6568" spans="1:7">
      <c r="A6568" t="s">
        <v>1700</v>
      </c>
      <c r="B6568" t="s">
        <v>2130</v>
      </c>
      <c r="C6568" t="s">
        <v>2198</v>
      </c>
      <c r="D6568"/>
      <c r="E6568" s="48">
        <v>46266</v>
      </c>
      <c r="F6568" t="s">
        <v>2306</v>
      </c>
      <c r="G6568" t="s">
        <v>3462</v>
      </c>
    </row>
    <row r="6569" spans="1:7">
      <c r="A6569" t="s">
        <v>1700</v>
      </c>
      <c r="B6569" t="s">
        <v>2130</v>
      </c>
      <c r="C6569" t="s">
        <v>2198</v>
      </c>
      <c r="D6569"/>
      <c r="E6569" s="48">
        <v>46267</v>
      </c>
      <c r="F6569" t="s">
        <v>2248</v>
      </c>
      <c r="G6569" t="s">
        <v>3737</v>
      </c>
    </row>
    <row r="6570" spans="1:7">
      <c r="A6570" t="s">
        <v>1700</v>
      </c>
      <c r="B6570" t="s">
        <v>2130</v>
      </c>
      <c r="C6570" t="s">
        <v>2198</v>
      </c>
      <c r="D6570"/>
      <c r="E6570" s="48">
        <v>46267</v>
      </c>
      <c r="F6570" t="s">
        <v>2248</v>
      </c>
      <c r="G6570" t="s">
        <v>3738</v>
      </c>
    </row>
    <row r="6571" spans="1:7">
      <c r="A6571" t="s">
        <v>1700</v>
      </c>
      <c r="B6571" t="s">
        <v>2130</v>
      </c>
      <c r="C6571" t="s">
        <v>2198</v>
      </c>
      <c r="D6571"/>
      <c r="E6571" s="48">
        <v>46267</v>
      </c>
      <c r="F6571" t="s">
        <v>2248</v>
      </c>
      <c r="G6571" t="s">
        <v>3739</v>
      </c>
    </row>
    <row r="6572" spans="1:7">
      <c r="A6572" t="s">
        <v>1700</v>
      </c>
      <c r="B6572" t="s">
        <v>2130</v>
      </c>
      <c r="C6572" t="s">
        <v>2198</v>
      </c>
      <c r="D6572"/>
      <c r="E6572" s="48">
        <v>46268</v>
      </c>
      <c r="F6572" t="s">
        <v>2177</v>
      </c>
      <c r="G6572" t="s">
        <v>5019</v>
      </c>
    </row>
    <row r="6573" spans="1:7">
      <c r="A6573" t="s">
        <v>1700</v>
      </c>
      <c r="B6573" t="s">
        <v>2130</v>
      </c>
      <c r="C6573" t="s">
        <v>2198</v>
      </c>
      <c r="D6573"/>
      <c r="E6573" s="48">
        <v>46268</v>
      </c>
      <c r="F6573" t="s">
        <v>2177</v>
      </c>
      <c r="G6573" t="s">
        <v>5020</v>
      </c>
    </row>
    <row r="6574" spans="1:7">
      <c r="A6574" t="s">
        <v>1700</v>
      </c>
      <c r="B6574" t="s">
        <v>2130</v>
      </c>
      <c r="C6574" t="s">
        <v>2198</v>
      </c>
      <c r="D6574"/>
      <c r="E6574" s="48">
        <v>46269</v>
      </c>
      <c r="F6574" t="s">
        <v>2307</v>
      </c>
      <c r="G6574" t="s">
        <v>4572</v>
      </c>
    </row>
    <row r="6575" spans="1:7">
      <c r="A6575" t="s">
        <v>1700</v>
      </c>
      <c r="B6575" t="s">
        <v>2130</v>
      </c>
      <c r="C6575" t="s">
        <v>2198</v>
      </c>
      <c r="D6575"/>
      <c r="E6575" s="48">
        <v>46270</v>
      </c>
      <c r="F6575" t="s">
        <v>2308</v>
      </c>
      <c r="G6575" t="s">
        <v>5004</v>
      </c>
    </row>
    <row r="6576" spans="1:7">
      <c r="A6576" t="s">
        <v>1700</v>
      </c>
      <c r="B6576" t="s">
        <v>2130</v>
      </c>
      <c r="C6576" t="s">
        <v>2198</v>
      </c>
      <c r="D6576"/>
      <c r="E6576" s="48">
        <v>46273</v>
      </c>
      <c r="F6576" t="s">
        <v>2309</v>
      </c>
      <c r="G6576" t="s">
        <v>5375</v>
      </c>
    </row>
    <row r="6577" spans="1:7">
      <c r="A6577" t="s">
        <v>1700</v>
      </c>
      <c r="B6577" t="s">
        <v>2130</v>
      </c>
      <c r="C6577" t="s">
        <v>2198</v>
      </c>
      <c r="D6577"/>
      <c r="E6577" s="48">
        <v>46273</v>
      </c>
      <c r="F6577" t="s">
        <v>2309</v>
      </c>
      <c r="G6577" t="s">
        <v>5376</v>
      </c>
    </row>
    <row r="6578" spans="1:7">
      <c r="A6578" t="s">
        <v>1700</v>
      </c>
      <c r="B6578" t="s">
        <v>2130</v>
      </c>
      <c r="C6578" t="s">
        <v>2198</v>
      </c>
      <c r="D6578"/>
      <c r="E6578" s="48">
        <v>46273</v>
      </c>
      <c r="F6578" t="s">
        <v>2309</v>
      </c>
      <c r="G6578" t="s">
        <v>5377</v>
      </c>
    </row>
    <row r="6579" spans="1:7">
      <c r="A6579" t="s">
        <v>1700</v>
      </c>
      <c r="B6579" t="s">
        <v>2130</v>
      </c>
      <c r="C6579" t="s">
        <v>2198</v>
      </c>
      <c r="D6579"/>
      <c r="E6579" s="48">
        <v>46273</v>
      </c>
      <c r="F6579" t="s">
        <v>2309</v>
      </c>
      <c r="G6579" t="s">
        <v>5378</v>
      </c>
    </row>
    <row r="6580" spans="1:7">
      <c r="A6580" t="s">
        <v>1700</v>
      </c>
      <c r="B6580" t="s">
        <v>2130</v>
      </c>
      <c r="C6580" t="s">
        <v>2198</v>
      </c>
      <c r="D6580"/>
      <c r="E6580" s="48">
        <v>46274</v>
      </c>
      <c r="F6580" t="s">
        <v>2310</v>
      </c>
      <c r="G6580" t="s">
        <v>5379</v>
      </c>
    </row>
    <row r="6581" spans="1:7">
      <c r="A6581" t="s">
        <v>1700</v>
      </c>
      <c r="B6581" t="s">
        <v>2130</v>
      </c>
      <c r="C6581" t="s">
        <v>2198</v>
      </c>
      <c r="D6581"/>
      <c r="E6581" s="48">
        <v>46275</v>
      </c>
      <c r="F6581" t="s">
        <v>2311</v>
      </c>
      <c r="G6581" t="s">
        <v>5380</v>
      </c>
    </row>
    <row r="6582" spans="1:7">
      <c r="A6582" t="s">
        <v>1700</v>
      </c>
      <c r="B6582" t="s">
        <v>2130</v>
      </c>
      <c r="C6582" t="s">
        <v>2198</v>
      </c>
      <c r="D6582"/>
      <c r="E6582" s="48">
        <v>46275</v>
      </c>
      <c r="F6582" t="s">
        <v>2311</v>
      </c>
      <c r="G6582" t="s">
        <v>5381</v>
      </c>
    </row>
    <row r="6583" spans="1:7">
      <c r="A6583" t="s">
        <v>1700</v>
      </c>
      <c r="B6583" t="s">
        <v>2130</v>
      </c>
      <c r="C6583" t="s">
        <v>2198</v>
      </c>
      <c r="D6583"/>
      <c r="E6583" s="48">
        <v>46276</v>
      </c>
      <c r="F6583" t="s">
        <v>2312</v>
      </c>
      <c r="G6583" t="s">
        <v>3626</v>
      </c>
    </row>
    <row r="6584" spans="1:7">
      <c r="A6584" t="s">
        <v>1700</v>
      </c>
      <c r="B6584" t="s">
        <v>2130</v>
      </c>
      <c r="C6584" t="s">
        <v>2198</v>
      </c>
      <c r="D6584"/>
      <c r="E6584" s="48">
        <v>46276</v>
      </c>
      <c r="F6584" t="s">
        <v>2312</v>
      </c>
      <c r="G6584" t="s">
        <v>3627</v>
      </c>
    </row>
    <row r="6585" spans="1:7">
      <c r="A6585" t="s">
        <v>1700</v>
      </c>
      <c r="B6585" t="s">
        <v>2130</v>
      </c>
      <c r="C6585" t="s">
        <v>2198</v>
      </c>
      <c r="D6585"/>
      <c r="E6585" s="48">
        <v>46276</v>
      </c>
      <c r="F6585" t="s">
        <v>2312</v>
      </c>
      <c r="G6585" t="s">
        <v>3628</v>
      </c>
    </row>
    <row r="6586" spans="1:7">
      <c r="A6586" t="s">
        <v>1700</v>
      </c>
      <c r="B6586" t="s">
        <v>2130</v>
      </c>
      <c r="C6586" t="s">
        <v>2198</v>
      </c>
      <c r="D6586"/>
      <c r="E6586" s="48">
        <v>46276</v>
      </c>
      <c r="F6586" t="s">
        <v>2312</v>
      </c>
      <c r="G6586" t="s">
        <v>3629</v>
      </c>
    </row>
    <row r="6587" spans="1:7">
      <c r="A6587" t="s">
        <v>1700</v>
      </c>
      <c r="B6587" t="s">
        <v>2130</v>
      </c>
      <c r="C6587" t="s">
        <v>2198</v>
      </c>
      <c r="D6587"/>
      <c r="E6587" s="48">
        <v>46276</v>
      </c>
      <c r="F6587" t="s">
        <v>2312</v>
      </c>
      <c r="G6587" t="s">
        <v>3630</v>
      </c>
    </row>
    <row r="6588" spans="1:7">
      <c r="A6588" t="s">
        <v>1700</v>
      </c>
      <c r="B6588" t="s">
        <v>2130</v>
      </c>
      <c r="C6588" t="s">
        <v>2198</v>
      </c>
      <c r="D6588"/>
      <c r="E6588" s="48">
        <v>46276</v>
      </c>
      <c r="F6588" t="s">
        <v>2312</v>
      </c>
      <c r="G6588" t="s">
        <v>3631</v>
      </c>
    </row>
    <row r="6589" spans="1:7">
      <c r="A6589" t="s">
        <v>1700</v>
      </c>
      <c r="B6589" t="s">
        <v>2130</v>
      </c>
      <c r="C6589" t="s">
        <v>2198</v>
      </c>
      <c r="D6589"/>
      <c r="E6589" s="48">
        <v>46276</v>
      </c>
      <c r="F6589" t="s">
        <v>2312</v>
      </c>
      <c r="G6589" t="s">
        <v>3632</v>
      </c>
    </row>
    <row r="6590" spans="1:7">
      <c r="A6590" t="s">
        <v>1700</v>
      </c>
      <c r="B6590" t="s">
        <v>2130</v>
      </c>
      <c r="C6590" t="s">
        <v>2198</v>
      </c>
      <c r="D6590"/>
      <c r="E6590" s="48">
        <v>46276</v>
      </c>
      <c r="F6590" t="s">
        <v>2312</v>
      </c>
      <c r="G6590" t="s">
        <v>3633</v>
      </c>
    </row>
    <row r="6591" spans="1:7">
      <c r="A6591" t="s">
        <v>1700</v>
      </c>
      <c r="B6591" t="s">
        <v>2130</v>
      </c>
      <c r="C6591" t="s">
        <v>2198</v>
      </c>
      <c r="D6591"/>
      <c r="E6591" s="48">
        <v>46277</v>
      </c>
      <c r="F6591" t="s">
        <v>2313</v>
      </c>
      <c r="G6591" t="s">
        <v>5325</v>
      </c>
    </row>
    <row r="6592" spans="1:7">
      <c r="A6592" t="s">
        <v>1700</v>
      </c>
      <c r="B6592" t="s">
        <v>2130</v>
      </c>
      <c r="C6592" t="s">
        <v>2198</v>
      </c>
      <c r="D6592"/>
      <c r="E6592" s="48">
        <v>46279</v>
      </c>
      <c r="F6592" t="s">
        <v>2314</v>
      </c>
      <c r="G6592" t="s">
        <v>3468</v>
      </c>
    </row>
    <row r="6593" spans="1:7">
      <c r="A6593" t="s">
        <v>1700</v>
      </c>
      <c r="B6593" t="s">
        <v>2130</v>
      </c>
      <c r="C6593" t="s">
        <v>2198</v>
      </c>
      <c r="D6593"/>
      <c r="E6593" s="48">
        <v>46280</v>
      </c>
      <c r="F6593" t="s">
        <v>1792</v>
      </c>
      <c r="G6593" t="s">
        <v>3756</v>
      </c>
    </row>
    <row r="6594" spans="1:7">
      <c r="A6594" t="s">
        <v>1700</v>
      </c>
      <c r="B6594" t="s">
        <v>2130</v>
      </c>
      <c r="C6594" t="s">
        <v>2198</v>
      </c>
      <c r="D6594"/>
      <c r="E6594" s="48">
        <v>46281</v>
      </c>
      <c r="F6594" t="s">
        <v>2256</v>
      </c>
      <c r="G6594" t="s">
        <v>4647</v>
      </c>
    </row>
    <row r="6595" spans="1:7">
      <c r="A6595" t="s">
        <v>1700</v>
      </c>
      <c r="B6595" t="s">
        <v>2130</v>
      </c>
      <c r="C6595" t="s">
        <v>2198</v>
      </c>
      <c r="D6595"/>
      <c r="E6595" s="48">
        <v>46282</v>
      </c>
      <c r="F6595" t="s">
        <v>2315</v>
      </c>
      <c r="G6595" t="s">
        <v>4337</v>
      </c>
    </row>
    <row r="6596" spans="1:7">
      <c r="A6596" t="s">
        <v>1700</v>
      </c>
      <c r="B6596" t="s">
        <v>2130</v>
      </c>
      <c r="C6596" t="s">
        <v>2198</v>
      </c>
      <c r="D6596"/>
      <c r="E6596" s="48">
        <v>46283</v>
      </c>
      <c r="F6596" t="s">
        <v>2257</v>
      </c>
      <c r="G6596" t="s">
        <v>4543</v>
      </c>
    </row>
    <row r="6597" spans="1:7">
      <c r="A6597" t="s">
        <v>1700</v>
      </c>
      <c r="B6597" t="s">
        <v>2130</v>
      </c>
      <c r="C6597" t="s">
        <v>2198</v>
      </c>
      <c r="D6597"/>
      <c r="E6597" s="48">
        <v>46287</v>
      </c>
      <c r="F6597" t="s">
        <v>2317</v>
      </c>
      <c r="G6597" t="s">
        <v>6358</v>
      </c>
    </row>
    <row r="6598" spans="1:7">
      <c r="A6598" t="s">
        <v>1700</v>
      </c>
      <c r="B6598" t="s">
        <v>2130</v>
      </c>
      <c r="C6598" t="s">
        <v>2198</v>
      </c>
      <c r="D6598"/>
      <c r="E6598" s="48">
        <v>46287</v>
      </c>
      <c r="F6598" t="s">
        <v>2317</v>
      </c>
      <c r="G6598" t="s">
        <v>6339</v>
      </c>
    </row>
    <row r="6599" spans="1:7">
      <c r="A6599" t="s">
        <v>1700</v>
      </c>
      <c r="B6599" t="s">
        <v>2130</v>
      </c>
      <c r="C6599" t="s">
        <v>2198</v>
      </c>
      <c r="D6599"/>
      <c r="E6599" s="48">
        <v>46287</v>
      </c>
      <c r="F6599" t="s">
        <v>2317</v>
      </c>
      <c r="G6599" t="s">
        <v>6340</v>
      </c>
    </row>
    <row r="6600" spans="1:7">
      <c r="A6600" t="s">
        <v>1700</v>
      </c>
      <c r="B6600" t="s">
        <v>2130</v>
      </c>
      <c r="C6600" t="s">
        <v>2198</v>
      </c>
      <c r="D6600"/>
      <c r="E6600" s="48">
        <v>46288</v>
      </c>
      <c r="F6600" t="s">
        <v>2419</v>
      </c>
      <c r="G6600" t="s">
        <v>3504</v>
      </c>
    </row>
    <row r="6601" spans="1:7">
      <c r="A6601" t="s">
        <v>1700</v>
      </c>
      <c r="B6601" t="s">
        <v>2130</v>
      </c>
      <c r="C6601" t="s">
        <v>2198</v>
      </c>
      <c r="D6601"/>
      <c r="E6601" s="48">
        <v>46288</v>
      </c>
      <c r="F6601" t="s">
        <v>2419</v>
      </c>
      <c r="G6601" t="s">
        <v>3505</v>
      </c>
    </row>
    <row r="6602" spans="1:7">
      <c r="A6602" t="s">
        <v>1700</v>
      </c>
      <c r="B6602" t="s">
        <v>2130</v>
      </c>
      <c r="C6602" t="s">
        <v>2198</v>
      </c>
      <c r="D6602"/>
      <c r="E6602" s="48">
        <v>46288</v>
      </c>
      <c r="F6602" t="s">
        <v>2419</v>
      </c>
      <c r="G6602" t="s">
        <v>3506</v>
      </c>
    </row>
    <row r="6603" spans="1:7">
      <c r="A6603" t="s">
        <v>1700</v>
      </c>
      <c r="B6603" t="s">
        <v>2130</v>
      </c>
      <c r="C6603" t="s">
        <v>2198</v>
      </c>
      <c r="D6603"/>
      <c r="E6603" s="48">
        <v>46288</v>
      </c>
      <c r="F6603" t="s">
        <v>2419</v>
      </c>
      <c r="G6603" t="s">
        <v>3507</v>
      </c>
    </row>
    <row r="6604" spans="1:7">
      <c r="A6604" t="s">
        <v>1700</v>
      </c>
      <c r="B6604" t="s">
        <v>2130</v>
      </c>
      <c r="C6604" t="s">
        <v>2198</v>
      </c>
      <c r="D6604"/>
      <c r="E6604" s="48">
        <v>46288</v>
      </c>
      <c r="F6604" t="s">
        <v>2419</v>
      </c>
      <c r="G6604" t="s">
        <v>3509</v>
      </c>
    </row>
    <row r="6605" spans="1:7">
      <c r="A6605" t="s">
        <v>1700</v>
      </c>
      <c r="B6605" t="s">
        <v>2130</v>
      </c>
      <c r="C6605" t="s">
        <v>2198</v>
      </c>
      <c r="D6605"/>
      <c r="E6605" s="48">
        <v>46288</v>
      </c>
      <c r="F6605" t="s">
        <v>2419</v>
      </c>
      <c r="G6605" t="s">
        <v>3508</v>
      </c>
    </row>
    <row r="6606" spans="1:7">
      <c r="A6606" t="s">
        <v>1700</v>
      </c>
      <c r="B6606" t="s">
        <v>2130</v>
      </c>
      <c r="C6606" t="s">
        <v>2198</v>
      </c>
      <c r="D6606"/>
      <c r="E6606" s="48">
        <v>46288</v>
      </c>
      <c r="F6606" t="s">
        <v>2419</v>
      </c>
      <c r="G6606" t="s">
        <v>5351</v>
      </c>
    </row>
    <row r="6607" spans="1:7">
      <c r="A6607" t="s">
        <v>1700</v>
      </c>
      <c r="B6607" t="s">
        <v>2130</v>
      </c>
      <c r="C6607" t="s">
        <v>2198</v>
      </c>
      <c r="D6607"/>
      <c r="E6607" s="48">
        <v>46288</v>
      </c>
      <c r="F6607" t="s">
        <v>2419</v>
      </c>
      <c r="G6607" t="s">
        <v>5352</v>
      </c>
    </row>
    <row r="6608" spans="1:7">
      <c r="A6608" t="s">
        <v>1700</v>
      </c>
      <c r="B6608" t="s">
        <v>2130</v>
      </c>
      <c r="C6608" t="s">
        <v>2198</v>
      </c>
      <c r="D6608"/>
      <c r="E6608" s="48">
        <v>46289</v>
      </c>
      <c r="F6608" t="s">
        <v>6416</v>
      </c>
      <c r="G6608" t="s">
        <v>6324</v>
      </c>
    </row>
    <row r="6609" spans="1:7">
      <c r="A6609" t="s">
        <v>1700</v>
      </c>
      <c r="B6609" t="s">
        <v>2130</v>
      </c>
      <c r="C6609" t="s">
        <v>2198</v>
      </c>
      <c r="D6609"/>
      <c r="E6609" s="48">
        <v>46290</v>
      </c>
      <c r="F6609" t="s">
        <v>6380</v>
      </c>
      <c r="G6609" t="s">
        <v>6367</v>
      </c>
    </row>
    <row r="6610" spans="1:7">
      <c r="A6610" t="s">
        <v>1700</v>
      </c>
      <c r="B6610" t="s">
        <v>2130</v>
      </c>
      <c r="C6610" t="s">
        <v>2198</v>
      </c>
      <c r="D6610"/>
      <c r="E6610" s="48">
        <v>46291</v>
      </c>
      <c r="F6610" t="s">
        <v>6627</v>
      </c>
      <c r="G6610" t="s">
        <v>4462</v>
      </c>
    </row>
    <row r="6611" spans="1:7">
      <c r="A6611" t="s">
        <v>1700</v>
      </c>
      <c r="B6611" t="s">
        <v>2130</v>
      </c>
      <c r="C6611" t="s">
        <v>2198</v>
      </c>
      <c r="D6611"/>
      <c r="E6611" s="48">
        <v>46291</v>
      </c>
      <c r="F6611" t="s">
        <v>6627</v>
      </c>
      <c r="G6611" t="s">
        <v>4461</v>
      </c>
    </row>
    <row r="6612" spans="1:7">
      <c r="A6612" t="s">
        <v>1700</v>
      </c>
      <c r="B6612" t="s">
        <v>2130</v>
      </c>
      <c r="C6612" t="s">
        <v>2198</v>
      </c>
      <c r="D6612"/>
      <c r="E6612" s="48">
        <v>46293</v>
      </c>
      <c r="F6612" t="s">
        <v>1797</v>
      </c>
      <c r="G6612" t="s">
        <v>6545</v>
      </c>
    </row>
    <row r="6613" spans="1:7">
      <c r="A6613" t="s">
        <v>1700</v>
      </c>
      <c r="B6613" t="s">
        <v>2130</v>
      </c>
      <c r="C6613" t="s">
        <v>2198</v>
      </c>
      <c r="D6613"/>
      <c r="E6613" s="48">
        <v>46294</v>
      </c>
      <c r="F6613" t="s">
        <v>6737</v>
      </c>
      <c r="G6613" t="s">
        <v>6324</v>
      </c>
    </row>
    <row r="6614" spans="1:7">
      <c r="A6614" t="s">
        <v>1700</v>
      </c>
      <c r="B6614" t="s">
        <v>2130</v>
      </c>
      <c r="C6614" t="s">
        <v>2198</v>
      </c>
      <c r="D6614"/>
      <c r="E6614" s="48">
        <v>46295</v>
      </c>
      <c r="F6614" t="s">
        <v>1768</v>
      </c>
      <c r="G6614" t="s">
        <v>4053</v>
      </c>
    </row>
    <row r="6615" spans="1:7">
      <c r="A6615" t="s">
        <v>1700</v>
      </c>
      <c r="B6615" t="s">
        <v>2130</v>
      </c>
      <c r="C6615" t="s">
        <v>2198</v>
      </c>
      <c r="D6615"/>
      <c r="E6615" s="48">
        <v>46296</v>
      </c>
      <c r="F6615" t="s">
        <v>6674</v>
      </c>
      <c r="G6615" t="s">
        <v>6460</v>
      </c>
    </row>
    <row r="6616" spans="1:7">
      <c r="A6616" t="s">
        <v>1700</v>
      </c>
      <c r="B6616" t="s">
        <v>2130</v>
      </c>
      <c r="C6616" t="s">
        <v>2198</v>
      </c>
      <c r="D6616"/>
      <c r="E6616" s="48">
        <v>46296</v>
      </c>
      <c r="F6616" t="s">
        <v>6674</v>
      </c>
      <c r="G6616" t="s">
        <v>6459</v>
      </c>
    </row>
    <row r="6617" spans="1:7">
      <c r="A6617" t="s">
        <v>1700</v>
      </c>
      <c r="B6617" t="s">
        <v>2130</v>
      </c>
      <c r="C6617" t="s">
        <v>2198</v>
      </c>
      <c r="D6617"/>
      <c r="E6617" s="48">
        <v>46299</v>
      </c>
      <c r="F6617" t="s">
        <v>6604</v>
      </c>
      <c r="G6617" t="s">
        <v>6477</v>
      </c>
    </row>
    <row r="6618" spans="1:7">
      <c r="A6618" t="s">
        <v>1700</v>
      </c>
      <c r="B6618" t="s">
        <v>2130</v>
      </c>
      <c r="C6618" t="s">
        <v>2198</v>
      </c>
      <c r="D6618"/>
      <c r="E6618" s="48">
        <v>46299</v>
      </c>
      <c r="F6618" t="s">
        <v>6604</v>
      </c>
      <c r="G6618" t="s">
        <v>6478</v>
      </c>
    </row>
    <row r="6619" spans="1:7">
      <c r="A6619" t="s">
        <v>1700</v>
      </c>
      <c r="B6619" t="s">
        <v>2130</v>
      </c>
      <c r="C6619" t="s">
        <v>2198</v>
      </c>
      <c r="D6619"/>
      <c r="E6619" s="48">
        <v>46305</v>
      </c>
      <c r="F6619" t="s">
        <v>2070</v>
      </c>
      <c r="G6619"/>
    </row>
    <row r="6620" spans="1:7">
      <c r="A6620" t="s">
        <v>1700</v>
      </c>
      <c r="B6620" t="s">
        <v>2130</v>
      </c>
      <c r="C6620" t="s">
        <v>2198</v>
      </c>
      <c r="D6620"/>
      <c r="E6620" s="48">
        <v>46306</v>
      </c>
      <c r="F6620" t="s">
        <v>2070</v>
      </c>
      <c r="G6620"/>
    </row>
    <row r="6621" spans="1:7">
      <c r="A6621" t="s">
        <v>1700</v>
      </c>
      <c r="B6621" t="s">
        <v>2130</v>
      </c>
      <c r="C6621" t="s">
        <v>2198</v>
      </c>
      <c r="D6621"/>
      <c r="E6621" s="48">
        <v>46307</v>
      </c>
      <c r="F6621" t="s">
        <v>2070</v>
      </c>
      <c r="G6621"/>
    </row>
    <row r="6622" spans="1:7">
      <c r="A6622" t="s">
        <v>1700</v>
      </c>
      <c r="B6622" t="s">
        <v>2130</v>
      </c>
      <c r="C6622" t="s">
        <v>2198</v>
      </c>
      <c r="D6622"/>
      <c r="E6622" s="48">
        <v>46308</v>
      </c>
      <c r="F6622" t="s">
        <v>2070</v>
      </c>
      <c r="G6622"/>
    </row>
    <row r="6623" spans="1:7">
      <c r="A6623" t="s">
        <v>1700</v>
      </c>
      <c r="B6623" t="s">
        <v>2130</v>
      </c>
      <c r="C6623" t="s">
        <v>2198</v>
      </c>
      <c r="D6623"/>
      <c r="E6623" s="48">
        <v>46309</v>
      </c>
      <c r="F6623" t="s">
        <v>2070</v>
      </c>
      <c r="G6623"/>
    </row>
    <row r="6624" spans="1:7">
      <c r="A6624" t="s">
        <v>1700</v>
      </c>
      <c r="B6624" t="s">
        <v>2130</v>
      </c>
      <c r="C6624" t="s">
        <v>2198</v>
      </c>
      <c r="D6624"/>
      <c r="E6624" s="48">
        <v>46310</v>
      </c>
      <c r="F6624" t="s">
        <v>2070</v>
      </c>
      <c r="G6624"/>
    </row>
    <row r="6625" spans="1:7">
      <c r="A6625" t="s">
        <v>1700</v>
      </c>
      <c r="B6625" t="s">
        <v>2130</v>
      </c>
      <c r="C6625" t="s">
        <v>2198</v>
      </c>
      <c r="D6625"/>
      <c r="E6625" s="48">
        <v>46311</v>
      </c>
      <c r="F6625" t="s">
        <v>2070</v>
      </c>
      <c r="G6625"/>
    </row>
    <row r="6626" spans="1:7">
      <c r="A6626" t="s">
        <v>1700</v>
      </c>
      <c r="B6626" t="s">
        <v>2130</v>
      </c>
      <c r="C6626" t="s">
        <v>2198</v>
      </c>
      <c r="D6626"/>
      <c r="E6626" s="48">
        <v>46312</v>
      </c>
      <c r="F6626" t="s">
        <v>2070</v>
      </c>
      <c r="G6626"/>
    </row>
    <row r="6627" spans="1:7">
      <c r="A6627" t="s">
        <v>1700</v>
      </c>
      <c r="B6627" t="s">
        <v>2130</v>
      </c>
      <c r="C6627" t="s">
        <v>2198</v>
      </c>
      <c r="D6627"/>
      <c r="E6627" s="48">
        <v>46313</v>
      </c>
      <c r="F6627" t="s">
        <v>2070</v>
      </c>
      <c r="G6627"/>
    </row>
    <row r="6628" spans="1:7">
      <c r="A6628" t="s">
        <v>1700</v>
      </c>
      <c r="B6628" t="s">
        <v>2130</v>
      </c>
      <c r="C6628" t="s">
        <v>2198</v>
      </c>
      <c r="D6628"/>
      <c r="E6628" s="48">
        <v>46314</v>
      </c>
      <c r="F6628" t="s">
        <v>2070</v>
      </c>
      <c r="G6628"/>
    </row>
    <row r="6629" spans="1:7">
      <c r="A6629" t="s">
        <v>1700</v>
      </c>
      <c r="B6629" t="s">
        <v>2130</v>
      </c>
      <c r="C6629" t="s">
        <v>2198</v>
      </c>
      <c r="D6629"/>
      <c r="E6629" s="48">
        <v>46315</v>
      </c>
      <c r="F6629" t="s">
        <v>2070</v>
      </c>
      <c r="G6629"/>
    </row>
    <row r="6630" spans="1:7">
      <c r="A6630" t="s">
        <v>1700</v>
      </c>
      <c r="B6630" t="s">
        <v>2130</v>
      </c>
      <c r="C6630" t="s">
        <v>2198</v>
      </c>
      <c r="D6630"/>
      <c r="E6630" s="48">
        <v>46316</v>
      </c>
      <c r="F6630" t="s">
        <v>2070</v>
      </c>
      <c r="G6630"/>
    </row>
    <row r="6631" spans="1:7">
      <c r="A6631" t="s">
        <v>1700</v>
      </c>
      <c r="B6631" t="s">
        <v>2130</v>
      </c>
      <c r="C6631" t="s">
        <v>2198</v>
      </c>
      <c r="D6631"/>
      <c r="E6631" s="48">
        <v>46317</v>
      </c>
      <c r="F6631" t="s">
        <v>2070</v>
      </c>
      <c r="G6631"/>
    </row>
    <row r="6632" spans="1:7">
      <c r="A6632" t="s">
        <v>1700</v>
      </c>
      <c r="B6632" t="s">
        <v>2130</v>
      </c>
      <c r="C6632" t="s">
        <v>2198</v>
      </c>
      <c r="D6632"/>
      <c r="E6632" s="48">
        <v>46318</v>
      </c>
      <c r="F6632" t="s">
        <v>2070</v>
      </c>
      <c r="G6632"/>
    </row>
    <row r="6633" spans="1:7">
      <c r="A6633" t="s">
        <v>1700</v>
      </c>
      <c r="B6633" t="s">
        <v>2130</v>
      </c>
      <c r="C6633" t="s">
        <v>2198</v>
      </c>
      <c r="D6633"/>
      <c r="E6633" s="48">
        <v>46319</v>
      </c>
      <c r="F6633" t="s">
        <v>2070</v>
      </c>
      <c r="G6633"/>
    </row>
    <row r="6634" spans="1:7">
      <c r="A6634" t="s">
        <v>1700</v>
      </c>
      <c r="B6634" t="s">
        <v>2130</v>
      </c>
      <c r="C6634" t="s">
        <v>2198</v>
      </c>
      <c r="D6634"/>
      <c r="E6634" s="48">
        <v>46320</v>
      </c>
      <c r="F6634" t="s">
        <v>2070</v>
      </c>
      <c r="G6634"/>
    </row>
    <row r="6635" spans="1:7">
      <c r="A6635" t="s">
        <v>1700</v>
      </c>
      <c r="B6635" t="s">
        <v>2130</v>
      </c>
      <c r="C6635" t="s">
        <v>2198</v>
      </c>
      <c r="D6635"/>
      <c r="E6635" s="48">
        <v>46321</v>
      </c>
      <c r="F6635" t="s">
        <v>2070</v>
      </c>
      <c r="G6635"/>
    </row>
    <row r="6636" spans="1:7">
      <c r="A6636" t="s">
        <v>1700</v>
      </c>
      <c r="B6636" t="s">
        <v>2130</v>
      </c>
      <c r="C6636" t="s">
        <v>2198</v>
      </c>
      <c r="D6636"/>
      <c r="E6636" s="48">
        <v>46322</v>
      </c>
      <c r="F6636" t="s">
        <v>2070</v>
      </c>
      <c r="G6636"/>
    </row>
    <row r="6637" spans="1:7">
      <c r="A6637" t="s">
        <v>1700</v>
      </c>
      <c r="B6637" t="s">
        <v>2130</v>
      </c>
      <c r="C6637" t="s">
        <v>2198</v>
      </c>
      <c r="D6637"/>
      <c r="E6637" s="48">
        <v>46323</v>
      </c>
      <c r="F6637" t="s">
        <v>2070</v>
      </c>
      <c r="G6637"/>
    </row>
    <row r="6638" spans="1:7">
      <c r="A6638" t="s">
        <v>1700</v>
      </c>
      <c r="B6638" t="s">
        <v>2130</v>
      </c>
      <c r="C6638" t="s">
        <v>2198</v>
      </c>
      <c r="D6638"/>
      <c r="E6638" s="48">
        <v>46324</v>
      </c>
      <c r="F6638" t="s">
        <v>2070</v>
      </c>
      <c r="G6638"/>
    </row>
    <row r="6639" spans="1:7">
      <c r="A6639" t="s">
        <v>1700</v>
      </c>
      <c r="B6639" t="s">
        <v>2130</v>
      </c>
      <c r="C6639" t="s">
        <v>2198</v>
      </c>
      <c r="D6639"/>
      <c r="E6639" s="48">
        <v>46325</v>
      </c>
      <c r="F6639" t="s">
        <v>2070</v>
      </c>
      <c r="G6639"/>
    </row>
    <row r="6640" spans="1:7">
      <c r="A6640" t="s">
        <v>1700</v>
      </c>
      <c r="B6640" t="s">
        <v>2130</v>
      </c>
      <c r="C6640" t="s">
        <v>2198</v>
      </c>
      <c r="D6640"/>
      <c r="E6640" s="48">
        <v>46326</v>
      </c>
      <c r="F6640" t="s">
        <v>2070</v>
      </c>
      <c r="G6640"/>
    </row>
    <row r="6641" spans="1:7">
      <c r="A6641" t="s">
        <v>1700</v>
      </c>
      <c r="B6641" t="s">
        <v>2130</v>
      </c>
      <c r="C6641" t="s">
        <v>2198</v>
      </c>
      <c r="D6641"/>
      <c r="E6641" s="48">
        <v>46233</v>
      </c>
      <c r="F6641" t="s">
        <v>2290</v>
      </c>
      <c r="G6641" t="s">
        <v>3980</v>
      </c>
    </row>
    <row r="6642" spans="1:7">
      <c r="A6642" t="s">
        <v>1700</v>
      </c>
      <c r="B6642" t="s">
        <v>2130</v>
      </c>
      <c r="C6642" t="s">
        <v>2198</v>
      </c>
      <c r="D6642"/>
      <c r="E6642" s="48">
        <v>46233</v>
      </c>
      <c r="F6642" t="s">
        <v>2290</v>
      </c>
      <c r="G6642" t="s">
        <v>3981</v>
      </c>
    </row>
    <row r="6643" spans="1:7">
      <c r="A6643" t="s">
        <v>1700</v>
      </c>
      <c r="B6643" t="s">
        <v>2130</v>
      </c>
      <c r="C6643" t="s">
        <v>2198</v>
      </c>
      <c r="D6643"/>
      <c r="E6643" s="48">
        <v>46233</v>
      </c>
      <c r="F6643" t="s">
        <v>2290</v>
      </c>
      <c r="G6643" t="s">
        <v>3982</v>
      </c>
    </row>
    <row r="6644" spans="1:7">
      <c r="A6644" t="s">
        <v>1700</v>
      </c>
      <c r="B6644" t="s">
        <v>2130</v>
      </c>
      <c r="C6644" t="s">
        <v>2198</v>
      </c>
      <c r="D6644"/>
      <c r="E6644" s="48">
        <v>46233</v>
      </c>
      <c r="F6644" t="s">
        <v>2290</v>
      </c>
      <c r="G6644" t="s">
        <v>3983</v>
      </c>
    </row>
    <row r="6645" spans="1:7">
      <c r="A6645" t="s">
        <v>1700</v>
      </c>
      <c r="B6645" t="s">
        <v>2187</v>
      </c>
      <c r="C6645" t="s">
        <v>2198</v>
      </c>
      <c r="D6645"/>
      <c r="E6645" s="48">
        <v>46160</v>
      </c>
      <c r="F6645" t="s">
        <v>2258</v>
      </c>
      <c r="G6645" t="s">
        <v>4839</v>
      </c>
    </row>
    <row r="6646" spans="1:7">
      <c r="A6646" t="s">
        <v>1700</v>
      </c>
      <c r="B6646" t="s">
        <v>2187</v>
      </c>
      <c r="C6646" t="s">
        <v>2198</v>
      </c>
      <c r="D6646"/>
      <c r="E6646" s="48">
        <v>46161</v>
      </c>
      <c r="F6646" t="s">
        <v>2318</v>
      </c>
      <c r="G6646" t="s">
        <v>5218</v>
      </c>
    </row>
    <row r="6647" spans="1:7">
      <c r="A6647" t="s">
        <v>1700</v>
      </c>
      <c r="B6647" t="s">
        <v>2187</v>
      </c>
      <c r="C6647" t="s">
        <v>2198</v>
      </c>
      <c r="D6647"/>
      <c r="E6647" s="48">
        <v>46161</v>
      </c>
      <c r="F6647" t="s">
        <v>2318</v>
      </c>
      <c r="G6647" t="s">
        <v>5219</v>
      </c>
    </row>
    <row r="6648" spans="1:7">
      <c r="A6648" t="s">
        <v>1700</v>
      </c>
      <c r="B6648" t="s">
        <v>2187</v>
      </c>
      <c r="C6648" t="s">
        <v>2198</v>
      </c>
      <c r="D6648"/>
      <c r="E6648" s="48">
        <v>46168</v>
      </c>
      <c r="F6648" t="s">
        <v>2319</v>
      </c>
      <c r="G6648" t="s">
        <v>5094</v>
      </c>
    </row>
    <row r="6649" spans="1:7">
      <c r="A6649" t="s">
        <v>1700</v>
      </c>
      <c r="B6649" t="s">
        <v>2187</v>
      </c>
      <c r="C6649" t="s">
        <v>2198</v>
      </c>
      <c r="D6649"/>
      <c r="E6649" s="48">
        <v>46169</v>
      </c>
      <c r="F6649" t="s">
        <v>2320</v>
      </c>
      <c r="G6649" t="s">
        <v>5144</v>
      </c>
    </row>
    <row r="6650" spans="1:7">
      <c r="A6650" t="s">
        <v>1700</v>
      </c>
      <c r="B6650" t="s">
        <v>2187</v>
      </c>
      <c r="C6650" t="s">
        <v>2198</v>
      </c>
      <c r="D6650"/>
      <c r="E6650" s="48">
        <v>46169</v>
      </c>
      <c r="F6650" t="s">
        <v>2320</v>
      </c>
      <c r="G6650" t="s">
        <v>5145</v>
      </c>
    </row>
    <row r="6651" spans="1:7">
      <c r="A6651" t="s">
        <v>1700</v>
      </c>
      <c r="B6651" t="s">
        <v>2187</v>
      </c>
      <c r="C6651" t="s">
        <v>2198</v>
      </c>
      <c r="D6651"/>
      <c r="E6651" s="48">
        <v>46169</v>
      </c>
      <c r="F6651" t="s">
        <v>2320</v>
      </c>
      <c r="G6651" t="s">
        <v>5146</v>
      </c>
    </row>
    <row r="6652" spans="1:7">
      <c r="A6652" t="s">
        <v>1700</v>
      </c>
      <c r="B6652" t="s">
        <v>2187</v>
      </c>
      <c r="C6652" t="s">
        <v>2198</v>
      </c>
      <c r="D6652"/>
      <c r="E6652" s="48">
        <v>46169</v>
      </c>
      <c r="F6652" t="s">
        <v>2320</v>
      </c>
      <c r="G6652" t="s">
        <v>5147</v>
      </c>
    </row>
    <row r="6653" spans="1:7">
      <c r="A6653" t="s">
        <v>1700</v>
      </c>
      <c r="B6653" t="s">
        <v>2187</v>
      </c>
      <c r="C6653" t="s">
        <v>2198</v>
      </c>
      <c r="D6653"/>
      <c r="E6653" s="48">
        <v>46170</v>
      </c>
      <c r="F6653" t="s">
        <v>2321</v>
      </c>
      <c r="G6653" t="s">
        <v>5148</v>
      </c>
    </row>
    <row r="6654" spans="1:7">
      <c r="A6654" t="s">
        <v>1700</v>
      </c>
      <c r="B6654" t="s">
        <v>2187</v>
      </c>
      <c r="C6654" t="s">
        <v>2198</v>
      </c>
      <c r="D6654"/>
      <c r="E6654" s="48">
        <v>46170</v>
      </c>
      <c r="F6654" t="s">
        <v>2321</v>
      </c>
      <c r="G6654" t="s">
        <v>5149</v>
      </c>
    </row>
    <row r="6655" spans="1:7">
      <c r="A6655" t="s">
        <v>1700</v>
      </c>
      <c r="B6655" t="s">
        <v>2187</v>
      </c>
      <c r="C6655" t="s">
        <v>2198</v>
      </c>
      <c r="D6655"/>
      <c r="E6655" s="48">
        <v>46170</v>
      </c>
      <c r="F6655" t="s">
        <v>2321</v>
      </c>
      <c r="G6655" t="s">
        <v>5150</v>
      </c>
    </row>
    <row r="6656" spans="1:7">
      <c r="A6656" t="s">
        <v>1700</v>
      </c>
      <c r="B6656" t="s">
        <v>2187</v>
      </c>
      <c r="C6656" t="s">
        <v>2198</v>
      </c>
      <c r="D6656"/>
      <c r="E6656" s="48">
        <v>46170</v>
      </c>
      <c r="F6656" t="s">
        <v>2321</v>
      </c>
      <c r="G6656" t="s">
        <v>5151</v>
      </c>
    </row>
    <row r="6657" spans="1:7">
      <c r="A6657" t="s">
        <v>1700</v>
      </c>
      <c r="B6657" t="s">
        <v>2187</v>
      </c>
      <c r="C6657" t="s">
        <v>2198</v>
      </c>
      <c r="D6657"/>
      <c r="E6657" s="48">
        <v>46170</v>
      </c>
      <c r="F6657" t="s">
        <v>2321</v>
      </c>
      <c r="G6657" t="s">
        <v>5152</v>
      </c>
    </row>
    <row r="6658" spans="1:7">
      <c r="A6658" t="s">
        <v>1700</v>
      </c>
      <c r="B6658" t="s">
        <v>2187</v>
      </c>
      <c r="C6658" t="s">
        <v>2198</v>
      </c>
      <c r="D6658"/>
      <c r="E6658" s="48">
        <v>46170</v>
      </c>
      <c r="F6658" t="s">
        <v>2321</v>
      </c>
      <c r="G6658" t="s">
        <v>5153</v>
      </c>
    </row>
    <row r="6659" spans="1:7">
      <c r="A6659" t="s">
        <v>1700</v>
      </c>
      <c r="B6659" t="s">
        <v>2187</v>
      </c>
      <c r="C6659" t="s">
        <v>2198</v>
      </c>
      <c r="D6659"/>
      <c r="E6659" s="48">
        <v>46170</v>
      </c>
      <c r="F6659" t="s">
        <v>2321</v>
      </c>
      <c r="G6659" t="s">
        <v>5154</v>
      </c>
    </row>
    <row r="6660" spans="1:7">
      <c r="A6660" t="s">
        <v>1700</v>
      </c>
      <c r="B6660" t="s">
        <v>2187</v>
      </c>
      <c r="C6660" t="s">
        <v>2198</v>
      </c>
      <c r="D6660"/>
      <c r="E6660" s="48">
        <v>46170</v>
      </c>
      <c r="F6660" t="s">
        <v>2321</v>
      </c>
      <c r="G6660" t="s">
        <v>5155</v>
      </c>
    </row>
    <row r="6661" spans="1:7">
      <c r="A6661" t="s">
        <v>1700</v>
      </c>
      <c r="B6661" t="s">
        <v>2187</v>
      </c>
      <c r="C6661" t="s">
        <v>2198</v>
      </c>
      <c r="D6661"/>
      <c r="E6661" s="48">
        <v>46171</v>
      </c>
      <c r="F6661" t="s">
        <v>2322</v>
      </c>
      <c r="G6661" t="s">
        <v>5187</v>
      </c>
    </row>
    <row r="6662" spans="1:7">
      <c r="A6662" t="s">
        <v>1700</v>
      </c>
      <c r="B6662" t="s">
        <v>2187</v>
      </c>
      <c r="C6662" t="s">
        <v>2198</v>
      </c>
      <c r="D6662"/>
      <c r="E6662" s="48">
        <v>46171</v>
      </c>
      <c r="F6662" t="s">
        <v>2322</v>
      </c>
      <c r="G6662" t="s">
        <v>5188</v>
      </c>
    </row>
    <row r="6663" spans="1:7">
      <c r="A6663" t="s">
        <v>1700</v>
      </c>
      <c r="B6663" t="s">
        <v>2187</v>
      </c>
      <c r="C6663" t="s">
        <v>2198</v>
      </c>
      <c r="D6663"/>
      <c r="E6663" s="48">
        <v>46171</v>
      </c>
      <c r="F6663" t="s">
        <v>2322</v>
      </c>
      <c r="G6663" t="s">
        <v>5189</v>
      </c>
    </row>
    <row r="6664" spans="1:7">
      <c r="A6664" t="s">
        <v>1700</v>
      </c>
      <c r="B6664" t="s">
        <v>2187</v>
      </c>
      <c r="C6664" t="s">
        <v>2198</v>
      </c>
      <c r="D6664"/>
      <c r="E6664" s="48">
        <v>46172</v>
      </c>
      <c r="F6664" t="s">
        <v>2263</v>
      </c>
      <c r="G6664" t="s">
        <v>4681</v>
      </c>
    </row>
    <row r="6665" spans="1:7">
      <c r="A6665" t="s">
        <v>1700</v>
      </c>
      <c r="B6665" t="s">
        <v>2187</v>
      </c>
      <c r="C6665" t="s">
        <v>2198</v>
      </c>
      <c r="D6665"/>
      <c r="E6665" s="48">
        <v>46174</v>
      </c>
      <c r="F6665" t="s">
        <v>2323</v>
      </c>
      <c r="G6665" t="s">
        <v>5382</v>
      </c>
    </row>
    <row r="6666" spans="1:7">
      <c r="A6666" t="s">
        <v>1700</v>
      </c>
      <c r="B6666" t="s">
        <v>2187</v>
      </c>
      <c r="C6666" t="s">
        <v>2198</v>
      </c>
      <c r="D6666"/>
      <c r="E6666" s="48">
        <v>46175</v>
      </c>
      <c r="F6666" t="s">
        <v>2324</v>
      </c>
      <c r="G6666" t="s">
        <v>5030</v>
      </c>
    </row>
    <row r="6667" spans="1:7">
      <c r="A6667" t="s">
        <v>1700</v>
      </c>
      <c r="B6667" t="s">
        <v>2187</v>
      </c>
      <c r="C6667" t="s">
        <v>2198</v>
      </c>
      <c r="D6667"/>
      <c r="E6667" s="48">
        <v>46176</v>
      </c>
      <c r="F6667" t="s">
        <v>2325</v>
      </c>
      <c r="G6667" t="s">
        <v>4843</v>
      </c>
    </row>
    <row r="6668" spans="1:7">
      <c r="A6668" t="s">
        <v>1700</v>
      </c>
      <c r="B6668" t="s">
        <v>2187</v>
      </c>
      <c r="C6668" t="s">
        <v>2198</v>
      </c>
      <c r="D6668"/>
      <c r="E6668" s="48">
        <v>46177</v>
      </c>
      <c r="F6668" t="s">
        <v>2265</v>
      </c>
      <c r="G6668" t="s">
        <v>4693</v>
      </c>
    </row>
    <row r="6669" spans="1:7">
      <c r="A6669" t="s">
        <v>1700</v>
      </c>
      <c r="B6669" t="s">
        <v>2187</v>
      </c>
      <c r="C6669" t="s">
        <v>2198</v>
      </c>
      <c r="D6669"/>
      <c r="E6669" s="48">
        <v>46177</v>
      </c>
      <c r="F6669" t="s">
        <v>2265</v>
      </c>
      <c r="G6669" t="s">
        <v>4694</v>
      </c>
    </row>
    <row r="6670" spans="1:7">
      <c r="A6670" t="s">
        <v>1700</v>
      </c>
      <c r="B6670" t="s">
        <v>2187</v>
      </c>
      <c r="C6670" t="s">
        <v>2198</v>
      </c>
      <c r="D6670"/>
      <c r="E6670" s="48">
        <v>46177</v>
      </c>
      <c r="F6670" t="s">
        <v>2265</v>
      </c>
      <c r="G6670" t="s">
        <v>4695</v>
      </c>
    </row>
    <row r="6671" spans="1:7">
      <c r="A6671" t="s">
        <v>1700</v>
      </c>
      <c r="B6671" t="s">
        <v>2187</v>
      </c>
      <c r="C6671" t="s">
        <v>2198</v>
      </c>
      <c r="D6671"/>
      <c r="E6671" s="48">
        <v>46177</v>
      </c>
      <c r="F6671" t="s">
        <v>2265</v>
      </c>
      <c r="G6671" t="s">
        <v>4696</v>
      </c>
    </row>
    <row r="6672" spans="1:7">
      <c r="A6672" t="s">
        <v>1700</v>
      </c>
      <c r="B6672" t="s">
        <v>2187</v>
      </c>
      <c r="C6672" t="s">
        <v>2198</v>
      </c>
      <c r="D6672"/>
      <c r="E6672" s="48">
        <v>46177</v>
      </c>
      <c r="F6672" t="s">
        <v>2265</v>
      </c>
      <c r="G6672" t="s">
        <v>4697</v>
      </c>
    </row>
    <row r="6673" spans="1:7">
      <c r="A6673" t="s">
        <v>1700</v>
      </c>
      <c r="B6673" t="s">
        <v>2187</v>
      </c>
      <c r="C6673" t="s">
        <v>2198</v>
      </c>
      <c r="D6673"/>
      <c r="E6673" s="48">
        <v>46177</v>
      </c>
      <c r="F6673" t="s">
        <v>2265</v>
      </c>
      <c r="G6673" t="s">
        <v>4698</v>
      </c>
    </row>
    <row r="6674" spans="1:7">
      <c r="A6674" t="s">
        <v>1700</v>
      </c>
      <c r="B6674" t="s">
        <v>2187</v>
      </c>
      <c r="C6674" t="s">
        <v>2198</v>
      </c>
      <c r="D6674"/>
      <c r="E6674" s="48">
        <v>46177</v>
      </c>
      <c r="F6674" t="s">
        <v>2265</v>
      </c>
      <c r="G6674" t="s">
        <v>4699</v>
      </c>
    </row>
    <row r="6675" spans="1:7">
      <c r="A6675" t="s">
        <v>1700</v>
      </c>
      <c r="B6675" t="s">
        <v>2187</v>
      </c>
      <c r="C6675" t="s">
        <v>2198</v>
      </c>
      <c r="D6675"/>
      <c r="E6675" s="48">
        <v>46177</v>
      </c>
      <c r="F6675" t="s">
        <v>2265</v>
      </c>
      <c r="G6675" t="s">
        <v>4700</v>
      </c>
    </row>
    <row r="6676" spans="1:7">
      <c r="A6676" t="s">
        <v>1700</v>
      </c>
      <c r="B6676" t="s">
        <v>2187</v>
      </c>
      <c r="C6676" t="s">
        <v>2198</v>
      </c>
      <c r="D6676"/>
      <c r="E6676" s="48">
        <v>46177</v>
      </c>
      <c r="F6676" t="s">
        <v>2265</v>
      </c>
      <c r="G6676" t="s">
        <v>4701</v>
      </c>
    </row>
    <row r="6677" spans="1:7">
      <c r="A6677" t="s">
        <v>1700</v>
      </c>
      <c r="B6677" t="s">
        <v>2187</v>
      </c>
      <c r="C6677" t="s">
        <v>2198</v>
      </c>
      <c r="D6677"/>
      <c r="E6677" s="48">
        <v>46177</v>
      </c>
      <c r="F6677" t="s">
        <v>2265</v>
      </c>
      <c r="G6677" t="s">
        <v>4702</v>
      </c>
    </row>
    <row r="6678" spans="1:7">
      <c r="A6678" t="s">
        <v>1700</v>
      </c>
      <c r="B6678" t="s">
        <v>2187</v>
      </c>
      <c r="C6678" t="s">
        <v>2198</v>
      </c>
      <c r="D6678"/>
      <c r="E6678" s="48">
        <v>46178</v>
      </c>
      <c r="F6678" t="s">
        <v>2326</v>
      </c>
      <c r="G6678" t="s">
        <v>5233</v>
      </c>
    </row>
    <row r="6679" spans="1:7">
      <c r="A6679" t="s">
        <v>1700</v>
      </c>
      <c r="B6679" t="s">
        <v>2187</v>
      </c>
      <c r="C6679" t="s">
        <v>2198</v>
      </c>
      <c r="D6679"/>
      <c r="E6679" s="48">
        <v>46182</v>
      </c>
      <c r="F6679" t="s">
        <v>2267</v>
      </c>
      <c r="G6679" t="s">
        <v>3479</v>
      </c>
    </row>
    <row r="6680" spans="1:7">
      <c r="A6680" t="s">
        <v>1700</v>
      </c>
      <c r="B6680" t="s">
        <v>2187</v>
      </c>
      <c r="C6680" t="s">
        <v>2198</v>
      </c>
      <c r="D6680"/>
      <c r="E6680" s="48">
        <v>46182</v>
      </c>
      <c r="F6680" t="s">
        <v>2267</v>
      </c>
      <c r="G6680" t="s">
        <v>3480</v>
      </c>
    </row>
    <row r="6681" spans="1:7">
      <c r="A6681" t="s">
        <v>1700</v>
      </c>
      <c r="B6681" t="s">
        <v>2187</v>
      </c>
      <c r="C6681" t="s">
        <v>2198</v>
      </c>
      <c r="D6681"/>
      <c r="E6681" s="48">
        <v>46182</v>
      </c>
      <c r="F6681" t="s">
        <v>2267</v>
      </c>
      <c r="G6681" t="s">
        <v>3481</v>
      </c>
    </row>
    <row r="6682" spans="1:7">
      <c r="A6682" t="s">
        <v>1700</v>
      </c>
      <c r="B6682" t="s">
        <v>2187</v>
      </c>
      <c r="C6682" t="s">
        <v>2198</v>
      </c>
      <c r="D6682"/>
      <c r="E6682" s="48">
        <v>46182</v>
      </c>
      <c r="F6682" t="s">
        <v>2267</v>
      </c>
      <c r="G6682" t="s">
        <v>3482</v>
      </c>
    </row>
    <row r="6683" spans="1:7">
      <c r="A6683" t="s">
        <v>1700</v>
      </c>
      <c r="B6683" t="s">
        <v>2187</v>
      </c>
      <c r="C6683" t="s">
        <v>2198</v>
      </c>
      <c r="D6683"/>
      <c r="E6683" s="48">
        <v>46183</v>
      </c>
      <c r="F6683" t="s">
        <v>2327</v>
      </c>
      <c r="G6683" t="s">
        <v>4638</v>
      </c>
    </row>
    <row r="6684" spans="1:7">
      <c r="A6684" t="s">
        <v>1700</v>
      </c>
      <c r="B6684" t="s">
        <v>2187</v>
      </c>
      <c r="C6684" t="s">
        <v>2198</v>
      </c>
      <c r="D6684"/>
      <c r="E6684" s="48">
        <v>46183</v>
      </c>
      <c r="F6684" t="s">
        <v>2327</v>
      </c>
      <c r="G6684" t="s">
        <v>4639</v>
      </c>
    </row>
    <row r="6685" spans="1:7">
      <c r="A6685" t="s">
        <v>1700</v>
      </c>
      <c r="B6685" t="s">
        <v>2187</v>
      </c>
      <c r="C6685" t="s">
        <v>2198</v>
      </c>
      <c r="D6685"/>
      <c r="E6685" s="48">
        <v>46183</v>
      </c>
      <c r="F6685" t="s">
        <v>2327</v>
      </c>
      <c r="G6685" t="s">
        <v>4640</v>
      </c>
    </row>
    <row r="6686" spans="1:7">
      <c r="A6686" t="s">
        <v>1700</v>
      </c>
      <c r="B6686" t="s">
        <v>2187</v>
      </c>
      <c r="C6686" t="s">
        <v>2198</v>
      </c>
      <c r="D6686"/>
      <c r="E6686" s="48">
        <v>46183</v>
      </c>
      <c r="F6686" t="s">
        <v>2327</v>
      </c>
      <c r="G6686" t="s">
        <v>4641</v>
      </c>
    </row>
    <row r="6687" spans="1:7">
      <c r="A6687" t="s">
        <v>1700</v>
      </c>
      <c r="B6687" t="s">
        <v>2187</v>
      </c>
      <c r="C6687" t="s">
        <v>2198</v>
      </c>
      <c r="D6687"/>
      <c r="E6687" s="48">
        <v>46183</v>
      </c>
      <c r="F6687" t="s">
        <v>2327</v>
      </c>
      <c r="G6687" t="s">
        <v>4642</v>
      </c>
    </row>
    <row r="6688" spans="1:7">
      <c r="A6688" t="s">
        <v>1700</v>
      </c>
      <c r="B6688" t="s">
        <v>2187</v>
      </c>
      <c r="C6688" t="s">
        <v>2198</v>
      </c>
      <c r="D6688"/>
      <c r="E6688" s="48">
        <v>46183</v>
      </c>
      <c r="F6688" t="s">
        <v>2327</v>
      </c>
      <c r="G6688" t="s">
        <v>4643</v>
      </c>
    </row>
    <row r="6689" spans="1:7">
      <c r="A6689" t="s">
        <v>1700</v>
      </c>
      <c r="B6689" t="s">
        <v>2187</v>
      </c>
      <c r="C6689" t="s">
        <v>2198</v>
      </c>
      <c r="D6689"/>
      <c r="E6689" s="48">
        <v>46183</v>
      </c>
      <c r="F6689" t="s">
        <v>2327</v>
      </c>
      <c r="G6689" t="s">
        <v>5256</v>
      </c>
    </row>
    <row r="6690" spans="1:7">
      <c r="A6690" t="s">
        <v>1700</v>
      </c>
      <c r="B6690" t="s">
        <v>2187</v>
      </c>
      <c r="C6690" t="s">
        <v>2198</v>
      </c>
      <c r="D6690"/>
      <c r="E6690" s="48">
        <v>46183</v>
      </c>
      <c r="F6690" t="s">
        <v>2327</v>
      </c>
      <c r="G6690" t="s">
        <v>5257</v>
      </c>
    </row>
    <row r="6691" spans="1:7">
      <c r="A6691" t="s">
        <v>1700</v>
      </c>
      <c r="B6691" t="s">
        <v>2187</v>
      </c>
      <c r="C6691" t="s">
        <v>2198</v>
      </c>
      <c r="D6691"/>
      <c r="E6691" s="48">
        <v>46184</v>
      </c>
      <c r="F6691" t="s">
        <v>2328</v>
      </c>
      <c r="G6691" t="s">
        <v>5172</v>
      </c>
    </row>
    <row r="6692" spans="1:7">
      <c r="A6692" t="s">
        <v>1700</v>
      </c>
      <c r="B6692" t="s">
        <v>2187</v>
      </c>
      <c r="C6692" t="s">
        <v>2198</v>
      </c>
      <c r="D6692"/>
      <c r="E6692" s="48">
        <v>46184</v>
      </c>
      <c r="F6692" t="s">
        <v>2328</v>
      </c>
      <c r="G6692" t="s">
        <v>5173</v>
      </c>
    </row>
    <row r="6693" spans="1:7">
      <c r="A6693" t="s">
        <v>1700</v>
      </c>
      <c r="B6693" t="s">
        <v>2187</v>
      </c>
      <c r="C6693" t="s">
        <v>2198</v>
      </c>
      <c r="D6693"/>
      <c r="E6693" s="48">
        <v>46184</v>
      </c>
      <c r="F6693" t="s">
        <v>2328</v>
      </c>
      <c r="G6693" t="s">
        <v>5190</v>
      </c>
    </row>
    <row r="6694" spans="1:7">
      <c r="A6694" t="s">
        <v>1700</v>
      </c>
      <c r="B6694" t="s">
        <v>2187</v>
      </c>
      <c r="C6694" t="s">
        <v>2198</v>
      </c>
      <c r="D6694"/>
      <c r="E6694" s="48">
        <v>46185</v>
      </c>
      <c r="F6694" t="s">
        <v>2269</v>
      </c>
      <c r="G6694" t="s">
        <v>4167</v>
      </c>
    </row>
    <row r="6695" spans="1:7">
      <c r="A6695" t="s">
        <v>1700</v>
      </c>
      <c r="B6695" t="s">
        <v>2187</v>
      </c>
      <c r="C6695" t="s">
        <v>2198</v>
      </c>
      <c r="D6695"/>
      <c r="E6695" s="48">
        <v>46185</v>
      </c>
      <c r="F6695" t="s">
        <v>2269</v>
      </c>
      <c r="G6695" t="s">
        <v>4168</v>
      </c>
    </row>
    <row r="6696" spans="1:7">
      <c r="A6696" t="s">
        <v>1700</v>
      </c>
      <c r="B6696" t="s">
        <v>2187</v>
      </c>
      <c r="C6696" t="s">
        <v>2198</v>
      </c>
      <c r="D6696"/>
      <c r="E6696" s="48">
        <v>46185</v>
      </c>
      <c r="F6696" t="s">
        <v>2269</v>
      </c>
      <c r="G6696" t="s">
        <v>4169</v>
      </c>
    </row>
    <row r="6697" spans="1:7">
      <c r="A6697" t="s">
        <v>1700</v>
      </c>
      <c r="B6697" t="s">
        <v>2187</v>
      </c>
      <c r="C6697" t="s">
        <v>2198</v>
      </c>
      <c r="D6697"/>
      <c r="E6697" s="48">
        <v>46185</v>
      </c>
      <c r="F6697" t="s">
        <v>2269</v>
      </c>
      <c r="G6697" t="s">
        <v>4170</v>
      </c>
    </row>
    <row r="6698" spans="1:7">
      <c r="A6698" t="s">
        <v>1700</v>
      </c>
      <c r="B6698" t="s">
        <v>2187</v>
      </c>
      <c r="C6698" t="s">
        <v>2198</v>
      </c>
      <c r="D6698"/>
      <c r="E6698" s="48">
        <v>46185</v>
      </c>
      <c r="F6698" t="s">
        <v>2269</v>
      </c>
      <c r="G6698" t="s">
        <v>4171</v>
      </c>
    </row>
    <row r="6699" spans="1:7">
      <c r="A6699" t="s">
        <v>1700</v>
      </c>
      <c r="B6699" t="s">
        <v>2187</v>
      </c>
      <c r="C6699" t="s">
        <v>2198</v>
      </c>
      <c r="D6699"/>
      <c r="E6699" s="48">
        <v>46186</v>
      </c>
      <c r="F6699" t="s">
        <v>2270</v>
      </c>
      <c r="G6699" t="s">
        <v>4547</v>
      </c>
    </row>
    <row r="6700" spans="1:7">
      <c r="A6700" t="s">
        <v>1700</v>
      </c>
      <c r="B6700" t="s">
        <v>2187</v>
      </c>
      <c r="C6700" t="s">
        <v>2198</v>
      </c>
      <c r="D6700"/>
      <c r="E6700" s="48">
        <v>46187</v>
      </c>
      <c r="F6700" t="s">
        <v>2070</v>
      </c>
      <c r="G6700"/>
    </row>
    <row r="6701" spans="1:7">
      <c r="A6701" t="s">
        <v>1700</v>
      </c>
      <c r="B6701" t="s">
        <v>2187</v>
      </c>
      <c r="C6701" t="s">
        <v>2198</v>
      </c>
      <c r="D6701"/>
      <c r="E6701" s="48">
        <v>46188</v>
      </c>
      <c r="F6701" t="s">
        <v>2071</v>
      </c>
      <c r="G6701" t="s">
        <v>4306</v>
      </c>
    </row>
    <row r="6702" spans="1:7">
      <c r="A6702" t="s">
        <v>1700</v>
      </c>
      <c r="B6702" t="s">
        <v>2187</v>
      </c>
      <c r="C6702" t="s">
        <v>2198</v>
      </c>
      <c r="D6702"/>
      <c r="E6702" s="48">
        <v>46189</v>
      </c>
      <c r="F6702" t="s">
        <v>2329</v>
      </c>
      <c r="G6702" t="s">
        <v>3784</v>
      </c>
    </row>
    <row r="6703" spans="1:7">
      <c r="A6703" t="s">
        <v>1700</v>
      </c>
      <c r="B6703" t="s">
        <v>2187</v>
      </c>
      <c r="C6703" t="s">
        <v>2198</v>
      </c>
      <c r="D6703"/>
      <c r="E6703" s="48">
        <v>46189</v>
      </c>
      <c r="F6703" t="s">
        <v>2329</v>
      </c>
      <c r="G6703" t="s">
        <v>3785</v>
      </c>
    </row>
    <row r="6704" spans="1:7">
      <c r="A6704" t="s">
        <v>1700</v>
      </c>
      <c r="B6704" t="s">
        <v>2187</v>
      </c>
      <c r="C6704" t="s">
        <v>2198</v>
      </c>
      <c r="D6704"/>
      <c r="E6704" s="48">
        <v>46190</v>
      </c>
      <c r="F6704" t="s">
        <v>2330</v>
      </c>
      <c r="G6704" t="s">
        <v>5010</v>
      </c>
    </row>
    <row r="6705" spans="1:7">
      <c r="A6705" t="s">
        <v>1700</v>
      </c>
      <c r="B6705" t="s">
        <v>2187</v>
      </c>
      <c r="C6705" t="s">
        <v>2198</v>
      </c>
      <c r="D6705"/>
      <c r="E6705" s="48">
        <v>46191</v>
      </c>
      <c r="F6705" t="s">
        <v>2331</v>
      </c>
      <c r="G6705" t="s">
        <v>4062</v>
      </c>
    </row>
    <row r="6706" spans="1:7">
      <c r="A6706" t="s">
        <v>1700</v>
      </c>
      <c r="B6706" t="s">
        <v>2187</v>
      </c>
      <c r="C6706" t="s">
        <v>2198</v>
      </c>
      <c r="D6706"/>
      <c r="E6706" s="48">
        <v>46191</v>
      </c>
      <c r="F6706" t="s">
        <v>2331</v>
      </c>
      <c r="G6706" t="s">
        <v>4063</v>
      </c>
    </row>
    <row r="6707" spans="1:7">
      <c r="A6707" t="s">
        <v>1700</v>
      </c>
      <c r="B6707" t="s">
        <v>2187</v>
      </c>
      <c r="C6707" t="s">
        <v>2198</v>
      </c>
      <c r="D6707"/>
      <c r="E6707" s="48">
        <v>46191</v>
      </c>
      <c r="F6707" t="s">
        <v>2331</v>
      </c>
      <c r="G6707" t="s">
        <v>4064</v>
      </c>
    </row>
    <row r="6708" spans="1:7">
      <c r="A6708" t="s">
        <v>1700</v>
      </c>
      <c r="B6708" t="s">
        <v>2187</v>
      </c>
      <c r="C6708" t="s">
        <v>2198</v>
      </c>
      <c r="D6708"/>
      <c r="E6708" s="48">
        <v>46191</v>
      </c>
      <c r="F6708" t="s">
        <v>2331</v>
      </c>
      <c r="G6708" t="s">
        <v>4065</v>
      </c>
    </row>
    <row r="6709" spans="1:7">
      <c r="A6709" t="s">
        <v>1700</v>
      </c>
      <c r="B6709" t="s">
        <v>2187</v>
      </c>
      <c r="C6709" t="s">
        <v>2198</v>
      </c>
      <c r="D6709"/>
      <c r="E6709" s="48">
        <v>46191</v>
      </c>
      <c r="F6709" t="s">
        <v>2331</v>
      </c>
      <c r="G6709" t="s">
        <v>4066</v>
      </c>
    </row>
    <row r="6710" spans="1:7">
      <c r="A6710" t="s">
        <v>1700</v>
      </c>
      <c r="B6710" t="s">
        <v>2187</v>
      </c>
      <c r="C6710" t="s">
        <v>2198</v>
      </c>
      <c r="D6710"/>
      <c r="E6710" s="48">
        <v>46191</v>
      </c>
      <c r="F6710" t="s">
        <v>2331</v>
      </c>
      <c r="G6710" t="s">
        <v>4067</v>
      </c>
    </row>
    <row r="6711" spans="1:7">
      <c r="A6711" t="s">
        <v>1700</v>
      </c>
      <c r="B6711" t="s">
        <v>2187</v>
      </c>
      <c r="C6711" t="s">
        <v>2198</v>
      </c>
      <c r="D6711"/>
      <c r="E6711" s="48">
        <v>46192</v>
      </c>
      <c r="F6711" t="s">
        <v>2332</v>
      </c>
      <c r="G6711" t="s">
        <v>3516</v>
      </c>
    </row>
    <row r="6712" spans="1:7">
      <c r="A6712" t="s">
        <v>1700</v>
      </c>
      <c r="B6712" t="s">
        <v>2187</v>
      </c>
      <c r="C6712" t="s">
        <v>2198</v>
      </c>
      <c r="D6712"/>
      <c r="E6712" s="48">
        <v>46192</v>
      </c>
      <c r="F6712" t="s">
        <v>2332</v>
      </c>
      <c r="G6712" t="s">
        <v>3517</v>
      </c>
    </row>
    <row r="6713" spans="1:7">
      <c r="A6713" t="s">
        <v>1700</v>
      </c>
      <c r="B6713" t="s">
        <v>2187</v>
      </c>
      <c r="C6713" t="s">
        <v>2198</v>
      </c>
      <c r="D6713"/>
      <c r="E6713" s="48">
        <v>46193</v>
      </c>
      <c r="F6713" t="s">
        <v>2273</v>
      </c>
      <c r="G6713" t="s">
        <v>4068</v>
      </c>
    </row>
    <row r="6714" spans="1:7">
      <c r="A6714" t="s">
        <v>1700</v>
      </c>
      <c r="B6714" t="s">
        <v>2187</v>
      </c>
      <c r="C6714" t="s">
        <v>2198</v>
      </c>
      <c r="D6714"/>
      <c r="E6714" s="48">
        <v>46195</v>
      </c>
      <c r="F6714" t="s">
        <v>4187</v>
      </c>
      <c r="G6714" t="s">
        <v>4188</v>
      </c>
    </row>
    <row r="6715" spans="1:7">
      <c r="A6715" t="s">
        <v>1700</v>
      </c>
      <c r="B6715" t="s">
        <v>2187</v>
      </c>
      <c r="C6715" t="s">
        <v>2198</v>
      </c>
      <c r="D6715"/>
      <c r="E6715" s="48">
        <v>46196</v>
      </c>
      <c r="F6715" t="s">
        <v>2334</v>
      </c>
      <c r="G6715" t="s">
        <v>5383</v>
      </c>
    </row>
    <row r="6716" spans="1:7">
      <c r="A6716" t="s">
        <v>1700</v>
      </c>
      <c r="B6716" t="s">
        <v>2187</v>
      </c>
      <c r="C6716" t="s">
        <v>2198</v>
      </c>
      <c r="D6716"/>
      <c r="E6716" s="48">
        <v>46197</v>
      </c>
      <c r="F6716" t="s">
        <v>2335</v>
      </c>
      <c r="G6716" t="s">
        <v>4405</v>
      </c>
    </row>
    <row r="6717" spans="1:7">
      <c r="A6717" t="s">
        <v>1700</v>
      </c>
      <c r="B6717" t="s">
        <v>2187</v>
      </c>
      <c r="C6717" t="s">
        <v>2198</v>
      </c>
      <c r="D6717"/>
      <c r="E6717" s="48">
        <v>46198</v>
      </c>
      <c r="F6717" t="s">
        <v>2212</v>
      </c>
      <c r="G6717" t="s">
        <v>3792</v>
      </c>
    </row>
    <row r="6718" spans="1:7">
      <c r="A6718" t="s">
        <v>1700</v>
      </c>
      <c r="B6718" t="s">
        <v>2187</v>
      </c>
      <c r="C6718" t="s">
        <v>2198</v>
      </c>
      <c r="D6718"/>
      <c r="E6718" s="48">
        <v>46198</v>
      </c>
      <c r="F6718" t="s">
        <v>2212</v>
      </c>
      <c r="G6718" t="s">
        <v>3793</v>
      </c>
    </row>
    <row r="6719" spans="1:7">
      <c r="A6719" t="s">
        <v>1700</v>
      </c>
      <c r="B6719" t="s">
        <v>2187</v>
      </c>
      <c r="C6719" t="s">
        <v>2198</v>
      </c>
      <c r="D6719"/>
      <c r="E6719" s="48">
        <v>46199</v>
      </c>
      <c r="F6719" t="s">
        <v>2214</v>
      </c>
      <c r="G6719" t="s">
        <v>3534</v>
      </c>
    </row>
    <row r="6720" spans="1:7">
      <c r="A6720" t="s">
        <v>1700</v>
      </c>
      <c r="B6720" t="s">
        <v>2187</v>
      </c>
      <c r="C6720" t="s">
        <v>2198</v>
      </c>
      <c r="D6720"/>
      <c r="E6720" s="48">
        <v>46199</v>
      </c>
      <c r="F6720" t="s">
        <v>2214</v>
      </c>
      <c r="G6720" t="s">
        <v>3535</v>
      </c>
    </row>
    <row r="6721" spans="1:7">
      <c r="A6721" t="s">
        <v>1700</v>
      </c>
      <c r="B6721" t="s">
        <v>2187</v>
      </c>
      <c r="C6721" t="s">
        <v>2198</v>
      </c>
      <c r="D6721"/>
      <c r="E6721" s="48">
        <v>46199</v>
      </c>
      <c r="F6721" t="s">
        <v>2214</v>
      </c>
      <c r="G6721" t="s">
        <v>3536</v>
      </c>
    </row>
    <row r="6722" spans="1:7">
      <c r="A6722" t="s">
        <v>1700</v>
      </c>
      <c r="B6722" t="s">
        <v>2187</v>
      </c>
      <c r="C6722" t="s">
        <v>2198</v>
      </c>
      <c r="D6722"/>
      <c r="E6722" s="48">
        <v>46199</v>
      </c>
      <c r="F6722" t="s">
        <v>2214</v>
      </c>
      <c r="G6722" t="s">
        <v>3537</v>
      </c>
    </row>
    <row r="6723" spans="1:7">
      <c r="A6723" t="s">
        <v>1700</v>
      </c>
      <c r="B6723" t="s">
        <v>2187</v>
      </c>
      <c r="C6723" t="s">
        <v>2198</v>
      </c>
      <c r="D6723"/>
      <c r="E6723" s="48">
        <v>46199</v>
      </c>
      <c r="F6723" t="s">
        <v>2214</v>
      </c>
      <c r="G6723" t="s">
        <v>3538</v>
      </c>
    </row>
    <row r="6724" spans="1:7">
      <c r="A6724" t="s">
        <v>1700</v>
      </c>
      <c r="B6724" t="s">
        <v>2187</v>
      </c>
      <c r="C6724" t="s">
        <v>2198</v>
      </c>
      <c r="D6724"/>
      <c r="E6724" s="48">
        <v>46199</v>
      </c>
      <c r="F6724" t="s">
        <v>2214</v>
      </c>
      <c r="G6724" t="s">
        <v>3539</v>
      </c>
    </row>
    <row r="6725" spans="1:7">
      <c r="A6725" t="s">
        <v>1700</v>
      </c>
      <c r="B6725" t="s">
        <v>2187</v>
      </c>
      <c r="C6725" t="s">
        <v>2198</v>
      </c>
      <c r="D6725"/>
      <c r="E6725" s="48">
        <v>46199</v>
      </c>
      <c r="F6725" t="s">
        <v>2214</v>
      </c>
      <c r="G6725" t="s">
        <v>3540</v>
      </c>
    </row>
    <row r="6726" spans="1:7">
      <c r="A6726" t="s">
        <v>1700</v>
      </c>
      <c r="B6726" t="s">
        <v>2187</v>
      </c>
      <c r="C6726" t="s">
        <v>2198</v>
      </c>
      <c r="D6726"/>
      <c r="E6726" s="48">
        <v>46199</v>
      </c>
      <c r="F6726" t="s">
        <v>2214</v>
      </c>
      <c r="G6726" t="s">
        <v>3541</v>
      </c>
    </row>
    <row r="6727" spans="1:7">
      <c r="A6727" t="s">
        <v>1700</v>
      </c>
      <c r="B6727" t="s">
        <v>2187</v>
      </c>
      <c r="C6727" t="s">
        <v>2198</v>
      </c>
      <c r="D6727"/>
      <c r="E6727" s="48">
        <v>46199</v>
      </c>
      <c r="F6727" t="s">
        <v>2214</v>
      </c>
      <c r="G6727" t="s">
        <v>3542</v>
      </c>
    </row>
    <row r="6728" spans="1:7">
      <c r="A6728" t="s">
        <v>1700</v>
      </c>
      <c r="B6728" t="s">
        <v>2187</v>
      </c>
      <c r="C6728" t="s">
        <v>2198</v>
      </c>
      <c r="D6728"/>
      <c r="E6728" s="48">
        <v>46201</v>
      </c>
      <c r="F6728" t="s">
        <v>1670</v>
      </c>
      <c r="G6728"/>
    </row>
    <row r="6729" spans="1:7">
      <c r="A6729" t="s">
        <v>1700</v>
      </c>
      <c r="B6729" t="s">
        <v>2187</v>
      </c>
      <c r="C6729" t="s">
        <v>2198</v>
      </c>
      <c r="D6729"/>
      <c r="E6729" s="48">
        <v>46202</v>
      </c>
      <c r="F6729" t="s">
        <v>2336</v>
      </c>
      <c r="G6729" t="s">
        <v>3794</v>
      </c>
    </row>
    <row r="6730" spans="1:7">
      <c r="A6730" t="s">
        <v>1700</v>
      </c>
      <c r="B6730" t="s">
        <v>2187</v>
      </c>
      <c r="C6730" t="s">
        <v>2198</v>
      </c>
      <c r="D6730"/>
      <c r="E6730" s="48">
        <v>46203</v>
      </c>
      <c r="F6730" t="s">
        <v>2337</v>
      </c>
      <c r="G6730" t="s">
        <v>4413</v>
      </c>
    </row>
    <row r="6731" spans="1:7">
      <c r="A6731" t="s">
        <v>1700</v>
      </c>
      <c r="B6731" t="s">
        <v>2187</v>
      </c>
      <c r="C6731" t="s">
        <v>2198</v>
      </c>
      <c r="D6731"/>
      <c r="E6731" s="48">
        <v>46203</v>
      </c>
      <c r="F6731" t="s">
        <v>2337</v>
      </c>
      <c r="G6731" t="s">
        <v>4414</v>
      </c>
    </row>
    <row r="6732" spans="1:7">
      <c r="A6732" t="s">
        <v>1700</v>
      </c>
      <c r="B6732" t="s">
        <v>2187</v>
      </c>
      <c r="C6732" t="s">
        <v>2198</v>
      </c>
      <c r="D6732"/>
      <c r="E6732" s="48">
        <v>46203</v>
      </c>
      <c r="F6732" t="s">
        <v>2337</v>
      </c>
      <c r="G6732" t="s">
        <v>4415</v>
      </c>
    </row>
    <row r="6733" spans="1:7">
      <c r="A6733" t="s">
        <v>1700</v>
      </c>
      <c r="B6733" t="s">
        <v>2187</v>
      </c>
      <c r="C6733" t="s">
        <v>2198</v>
      </c>
      <c r="D6733"/>
      <c r="E6733" s="48">
        <v>46203</v>
      </c>
      <c r="F6733" t="s">
        <v>2337</v>
      </c>
      <c r="G6733" t="s">
        <v>4416</v>
      </c>
    </row>
    <row r="6734" spans="1:7">
      <c r="A6734" t="s">
        <v>1700</v>
      </c>
      <c r="B6734" t="s">
        <v>2187</v>
      </c>
      <c r="C6734" t="s">
        <v>2198</v>
      </c>
      <c r="D6734"/>
      <c r="E6734" s="48">
        <v>46204</v>
      </c>
      <c r="F6734" t="s">
        <v>2215</v>
      </c>
      <c r="G6734" t="s">
        <v>4984</v>
      </c>
    </row>
    <row r="6735" spans="1:7">
      <c r="A6735" t="s">
        <v>1700</v>
      </c>
      <c r="B6735" t="s">
        <v>2187</v>
      </c>
      <c r="C6735" t="s">
        <v>2198</v>
      </c>
      <c r="D6735"/>
      <c r="E6735" s="48">
        <v>46204</v>
      </c>
      <c r="F6735" t="s">
        <v>2215</v>
      </c>
      <c r="G6735" t="s">
        <v>4985</v>
      </c>
    </row>
    <row r="6736" spans="1:7">
      <c r="A6736" t="s">
        <v>1700</v>
      </c>
      <c r="B6736" t="s">
        <v>2187</v>
      </c>
      <c r="C6736" t="s">
        <v>2198</v>
      </c>
      <c r="D6736"/>
      <c r="E6736" s="48">
        <v>46205</v>
      </c>
      <c r="F6736" t="s">
        <v>2338</v>
      </c>
      <c r="G6736" t="s">
        <v>4487</v>
      </c>
    </row>
    <row r="6737" spans="1:7">
      <c r="A6737" t="s">
        <v>1700</v>
      </c>
      <c r="B6737" t="s">
        <v>2187</v>
      </c>
      <c r="C6737" t="s">
        <v>2198</v>
      </c>
      <c r="D6737"/>
      <c r="E6737" s="48">
        <v>46206</v>
      </c>
      <c r="F6737" t="s">
        <v>2339</v>
      </c>
      <c r="G6737" t="s">
        <v>4559</v>
      </c>
    </row>
    <row r="6738" spans="1:7">
      <c r="A6738" t="s">
        <v>1700</v>
      </c>
      <c r="B6738" t="s">
        <v>2187</v>
      </c>
      <c r="C6738" t="s">
        <v>2198</v>
      </c>
      <c r="D6738"/>
      <c r="E6738" s="48">
        <v>46207</v>
      </c>
      <c r="F6738" t="s">
        <v>2340</v>
      </c>
      <c r="G6738" t="s">
        <v>5070</v>
      </c>
    </row>
    <row r="6739" spans="1:7">
      <c r="A6739" t="s">
        <v>1700</v>
      </c>
      <c r="B6739" t="s">
        <v>2187</v>
      </c>
      <c r="C6739" t="s">
        <v>2198</v>
      </c>
      <c r="D6739"/>
      <c r="E6739" s="48">
        <v>46207</v>
      </c>
      <c r="F6739" t="s">
        <v>2340</v>
      </c>
      <c r="G6739" t="s">
        <v>5071</v>
      </c>
    </row>
    <row r="6740" spans="1:7">
      <c r="A6740" t="s">
        <v>1700</v>
      </c>
      <c r="B6740" t="s">
        <v>2187</v>
      </c>
      <c r="C6740" t="s">
        <v>2198</v>
      </c>
      <c r="D6740"/>
      <c r="E6740" s="48">
        <v>46208</v>
      </c>
      <c r="F6740" t="s">
        <v>2070</v>
      </c>
      <c r="G6740"/>
    </row>
    <row r="6741" spans="1:7">
      <c r="A6741" t="s">
        <v>1700</v>
      </c>
      <c r="B6741" t="s">
        <v>2187</v>
      </c>
      <c r="C6741" t="s">
        <v>2198</v>
      </c>
      <c r="D6741"/>
      <c r="E6741" s="48">
        <v>46209</v>
      </c>
      <c r="F6741" t="s">
        <v>2341</v>
      </c>
      <c r="G6741" t="s">
        <v>4320</v>
      </c>
    </row>
    <row r="6742" spans="1:7">
      <c r="A6742" t="s">
        <v>1700</v>
      </c>
      <c r="B6742" t="s">
        <v>2187</v>
      </c>
      <c r="C6742" t="s">
        <v>2198</v>
      </c>
      <c r="D6742"/>
      <c r="E6742" s="48">
        <v>46210</v>
      </c>
      <c r="F6742" t="s">
        <v>2342</v>
      </c>
      <c r="G6742" t="s">
        <v>3664</v>
      </c>
    </row>
    <row r="6743" spans="1:7">
      <c r="A6743" t="s">
        <v>1700</v>
      </c>
      <c r="B6743" t="s">
        <v>2187</v>
      </c>
      <c r="C6743" t="s">
        <v>2198</v>
      </c>
      <c r="D6743"/>
      <c r="E6743" s="48">
        <v>46213</v>
      </c>
      <c r="F6743" t="s">
        <v>2070</v>
      </c>
      <c r="G6743"/>
    </row>
    <row r="6744" spans="1:7">
      <c r="A6744" t="s">
        <v>1700</v>
      </c>
      <c r="B6744" t="s">
        <v>2187</v>
      </c>
      <c r="C6744" t="s">
        <v>2198</v>
      </c>
      <c r="D6744"/>
      <c r="E6744" s="48">
        <v>46215</v>
      </c>
      <c r="F6744" t="s">
        <v>2070</v>
      </c>
      <c r="G6744"/>
    </row>
    <row r="6745" spans="1:7">
      <c r="A6745" t="s">
        <v>1700</v>
      </c>
      <c r="B6745" t="s">
        <v>2187</v>
      </c>
      <c r="C6745" t="s">
        <v>2198</v>
      </c>
      <c r="D6745"/>
      <c r="E6745" s="48">
        <v>46216</v>
      </c>
      <c r="F6745" t="s">
        <v>2222</v>
      </c>
      <c r="G6745" t="s">
        <v>5161</v>
      </c>
    </row>
    <row r="6746" spans="1:7">
      <c r="A6746" t="s">
        <v>1700</v>
      </c>
      <c r="B6746" t="s">
        <v>2187</v>
      </c>
      <c r="C6746" t="s">
        <v>2198</v>
      </c>
      <c r="D6746"/>
      <c r="E6746" s="48">
        <v>46220</v>
      </c>
      <c r="F6746" t="s">
        <v>2070</v>
      </c>
      <c r="G6746"/>
    </row>
    <row r="6747" spans="1:7">
      <c r="A6747" t="s">
        <v>1700</v>
      </c>
      <c r="B6747" t="s">
        <v>2187</v>
      </c>
      <c r="C6747" t="s">
        <v>2198</v>
      </c>
      <c r="D6747"/>
      <c r="E6747" s="48">
        <v>46222</v>
      </c>
      <c r="F6747" t="s">
        <v>2343</v>
      </c>
      <c r="G6747"/>
    </row>
    <row r="6748" spans="1:7">
      <c r="A6748" t="s">
        <v>1700</v>
      </c>
      <c r="B6748" t="s">
        <v>2187</v>
      </c>
      <c r="C6748" t="s">
        <v>2198</v>
      </c>
      <c r="D6748"/>
      <c r="E6748" s="48">
        <v>46223</v>
      </c>
      <c r="F6748" t="s">
        <v>2070</v>
      </c>
      <c r="G6748"/>
    </row>
    <row r="6749" spans="1:7">
      <c r="A6749" t="s">
        <v>1700</v>
      </c>
      <c r="B6749" t="s">
        <v>2187</v>
      </c>
      <c r="C6749" t="s">
        <v>2198</v>
      </c>
      <c r="D6749"/>
      <c r="E6749" s="48">
        <v>46224</v>
      </c>
      <c r="F6749" t="s">
        <v>2070</v>
      </c>
      <c r="G6749"/>
    </row>
    <row r="6750" spans="1:7">
      <c r="A6750" t="s">
        <v>1700</v>
      </c>
      <c r="B6750" t="s">
        <v>2187</v>
      </c>
      <c r="C6750" t="s">
        <v>2198</v>
      </c>
      <c r="D6750"/>
      <c r="E6750" s="48">
        <v>46225</v>
      </c>
      <c r="F6750" t="s">
        <v>2070</v>
      </c>
      <c r="G6750"/>
    </row>
    <row r="6751" spans="1:7">
      <c r="A6751" t="s">
        <v>1700</v>
      </c>
      <c r="B6751" t="s">
        <v>2187</v>
      </c>
      <c r="C6751" t="s">
        <v>2198</v>
      </c>
      <c r="D6751"/>
      <c r="E6751" s="48">
        <v>46226</v>
      </c>
      <c r="F6751" t="s">
        <v>2070</v>
      </c>
      <c r="G6751"/>
    </row>
    <row r="6752" spans="1:7">
      <c r="A6752" t="s">
        <v>1700</v>
      </c>
      <c r="B6752" t="s">
        <v>2187</v>
      </c>
      <c r="C6752" t="s">
        <v>2198</v>
      </c>
      <c r="D6752"/>
      <c r="E6752" s="48">
        <v>46227</v>
      </c>
      <c r="F6752" t="s">
        <v>2070</v>
      </c>
      <c r="G6752"/>
    </row>
    <row r="6753" spans="1:7">
      <c r="A6753" t="s">
        <v>1700</v>
      </c>
      <c r="B6753" t="s">
        <v>2187</v>
      </c>
      <c r="C6753" t="s">
        <v>2198</v>
      </c>
      <c r="D6753"/>
      <c r="E6753" s="48">
        <v>46229</v>
      </c>
      <c r="F6753" t="s">
        <v>2070</v>
      </c>
      <c r="G6753"/>
    </row>
    <row r="6754" spans="1:7">
      <c r="A6754" t="s">
        <v>1700</v>
      </c>
      <c r="B6754" t="s">
        <v>2187</v>
      </c>
      <c r="C6754" t="s">
        <v>2198</v>
      </c>
      <c r="D6754"/>
      <c r="E6754" s="48">
        <v>46240</v>
      </c>
      <c r="F6754" t="s">
        <v>2344</v>
      </c>
      <c r="G6754" t="s">
        <v>5117</v>
      </c>
    </row>
    <row r="6755" spans="1:7">
      <c r="A6755" t="s">
        <v>1700</v>
      </c>
      <c r="B6755" t="s">
        <v>2187</v>
      </c>
      <c r="C6755" t="s">
        <v>2198</v>
      </c>
      <c r="D6755"/>
      <c r="E6755" s="48">
        <v>46241</v>
      </c>
      <c r="F6755" t="s">
        <v>2345</v>
      </c>
      <c r="G6755" t="s">
        <v>5131</v>
      </c>
    </row>
    <row r="6756" spans="1:7">
      <c r="A6756" t="s">
        <v>1700</v>
      </c>
      <c r="B6756" t="s">
        <v>2187</v>
      </c>
      <c r="C6756" t="s">
        <v>2198</v>
      </c>
      <c r="D6756"/>
      <c r="E6756" s="48">
        <v>46242</v>
      </c>
      <c r="F6756" t="s">
        <v>2346</v>
      </c>
      <c r="G6756" t="s">
        <v>3988</v>
      </c>
    </row>
    <row r="6757" spans="1:7">
      <c r="A6757" t="s">
        <v>1700</v>
      </c>
      <c r="B6757" t="s">
        <v>2187</v>
      </c>
      <c r="C6757" t="s">
        <v>2198</v>
      </c>
      <c r="D6757"/>
      <c r="E6757" s="48">
        <v>46244</v>
      </c>
      <c r="F6757" t="s">
        <v>2347</v>
      </c>
      <c r="G6757" t="s">
        <v>5132</v>
      </c>
    </row>
    <row r="6758" spans="1:7">
      <c r="A6758" t="s">
        <v>1700</v>
      </c>
      <c r="B6758" t="s">
        <v>2187</v>
      </c>
      <c r="C6758" t="s">
        <v>2198</v>
      </c>
      <c r="D6758"/>
      <c r="E6758" s="48">
        <v>46245</v>
      </c>
      <c r="F6758" t="s">
        <v>2297</v>
      </c>
      <c r="G6758" t="s">
        <v>4258</v>
      </c>
    </row>
    <row r="6759" spans="1:7">
      <c r="A6759" t="s">
        <v>1700</v>
      </c>
      <c r="B6759" t="s">
        <v>2187</v>
      </c>
      <c r="C6759" t="s">
        <v>2198</v>
      </c>
      <c r="D6759"/>
      <c r="E6759" s="48">
        <v>46246</v>
      </c>
      <c r="F6759" t="s">
        <v>2348</v>
      </c>
      <c r="G6759" t="s">
        <v>3728</v>
      </c>
    </row>
    <row r="6760" spans="1:7">
      <c r="A6760" t="s">
        <v>1700</v>
      </c>
      <c r="B6760" t="s">
        <v>2187</v>
      </c>
      <c r="C6760" t="s">
        <v>2198</v>
      </c>
      <c r="D6760"/>
      <c r="E6760" s="48">
        <v>46246</v>
      </c>
      <c r="F6760" t="s">
        <v>2348</v>
      </c>
      <c r="G6760" t="s">
        <v>3729</v>
      </c>
    </row>
    <row r="6761" spans="1:7">
      <c r="A6761" t="s">
        <v>1700</v>
      </c>
      <c r="B6761" t="s">
        <v>2187</v>
      </c>
      <c r="C6761" t="s">
        <v>2198</v>
      </c>
      <c r="D6761"/>
      <c r="E6761" s="48">
        <v>46247</v>
      </c>
      <c r="F6761" t="s">
        <v>2298</v>
      </c>
      <c r="G6761" t="s">
        <v>3431</v>
      </c>
    </row>
    <row r="6762" spans="1:7">
      <c r="A6762" t="s">
        <v>1700</v>
      </c>
      <c r="B6762" t="s">
        <v>2187</v>
      </c>
      <c r="C6762" t="s">
        <v>2198</v>
      </c>
      <c r="D6762"/>
      <c r="E6762" s="48">
        <v>46247</v>
      </c>
      <c r="F6762" t="s">
        <v>2298</v>
      </c>
      <c r="G6762" t="s">
        <v>3432</v>
      </c>
    </row>
    <row r="6763" spans="1:7">
      <c r="A6763" t="s">
        <v>1700</v>
      </c>
      <c r="B6763" t="s">
        <v>2187</v>
      </c>
      <c r="C6763" t="s">
        <v>2198</v>
      </c>
      <c r="D6763"/>
      <c r="E6763" s="48">
        <v>46247</v>
      </c>
      <c r="F6763" t="s">
        <v>2298</v>
      </c>
      <c r="G6763" t="s">
        <v>3433</v>
      </c>
    </row>
    <row r="6764" spans="1:7">
      <c r="A6764" t="s">
        <v>1700</v>
      </c>
      <c r="B6764" t="s">
        <v>2187</v>
      </c>
      <c r="C6764" t="s">
        <v>2198</v>
      </c>
      <c r="D6764"/>
      <c r="E6764" s="48">
        <v>46251</v>
      </c>
      <c r="F6764" t="s">
        <v>2349</v>
      </c>
      <c r="G6764" t="s">
        <v>3731</v>
      </c>
    </row>
    <row r="6765" spans="1:7">
      <c r="A6765" t="s">
        <v>1700</v>
      </c>
      <c r="B6765" t="s">
        <v>2187</v>
      </c>
      <c r="C6765" t="s">
        <v>2198</v>
      </c>
      <c r="D6765"/>
      <c r="E6765" s="48">
        <v>46252</v>
      </c>
      <c r="F6765" t="s">
        <v>2350</v>
      </c>
      <c r="G6765" t="s">
        <v>4260</v>
      </c>
    </row>
    <row r="6766" spans="1:7">
      <c r="A6766" t="s">
        <v>1700</v>
      </c>
      <c r="B6766" t="s">
        <v>2187</v>
      </c>
      <c r="C6766" t="s">
        <v>2198</v>
      </c>
      <c r="D6766"/>
      <c r="E6766" s="48">
        <v>46252</v>
      </c>
      <c r="F6766" t="s">
        <v>2350</v>
      </c>
      <c r="G6766" t="s">
        <v>4261</v>
      </c>
    </row>
    <row r="6767" spans="1:7">
      <c r="A6767" t="s">
        <v>1700</v>
      </c>
      <c r="B6767" t="s">
        <v>2187</v>
      </c>
      <c r="C6767" t="s">
        <v>2198</v>
      </c>
      <c r="D6767"/>
      <c r="E6767" s="48">
        <v>46252</v>
      </c>
      <c r="F6767" t="s">
        <v>2350</v>
      </c>
      <c r="G6767" t="s">
        <v>4526</v>
      </c>
    </row>
    <row r="6768" spans="1:7">
      <c r="A6768" t="s">
        <v>1700</v>
      </c>
      <c r="B6768" t="s">
        <v>2187</v>
      </c>
      <c r="C6768" t="s">
        <v>2198</v>
      </c>
      <c r="D6768"/>
      <c r="E6768" s="48">
        <v>46252</v>
      </c>
      <c r="F6768" t="s">
        <v>2350</v>
      </c>
      <c r="G6768" t="s">
        <v>4527</v>
      </c>
    </row>
    <row r="6769" spans="1:7">
      <c r="A6769" t="s">
        <v>1700</v>
      </c>
      <c r="B6769" t="s">
        <v>2187</v>
      </c>
      <c r="C6769" t="s">
        <v>2198</v>
      </c>
      <c r="D6769"/>
      <c r="E6769" s="48">
        <v>46252</v>
      </c>
      <c r="F6769" t="s">
        <v>2350</v>
      </c>
      <c r="G6769" t="s">
        <v>4528</v>
      </c>
    </row>
    <row r="6770" spans="1:7">
      <c r="A6770" t="s">
        <v>1700</v>
      </c>
      <c r="B6770" t="s">
        <v>2187</v>
      </c>
      <c r="C6770" t="s">
        <v>2198</v>
      </c>
      <c r="D6770"/>
      <c r="E6770" s="48">
        <v>46252</v>
      </c>
      <c r="F6770" t="s">
        <v>2350</v>
      </c>
      <c r="G6770" t="s">
        <v>4529</v>
      </c>
    </row>
    <row r="6771" spans="1:7">
      <c r="A6771" t="s">
        <v>1700</v>
      </c>
      <c r="B6771" t="s">
        <v>2187</v>
      </c>
      <c r="C6771" t="s">
        <v>2198</v>
      </c>
      <c r="D6771"/>
      <c r="E6771" s="48">
        <v>46252</v>
      </c>
      <c r="F6771" t="s">
        <v>2350</v>
      </c>
      <c r="G6771" t="s">
        <v>4530</v>
      </c>
    </row>
    <row r="6772" spans="1:7">
      <c r="A6772" t="s">
        <v>1700</v>
      </c>
      <c r="B6772" t="s">
        <v>2187</v>
      </c>
      <c r="C6772" t="s">
        <v>2198</v>
      </c>
      <c r="D6772"/>
      <c r="E6772" s="48">
        <v>46253</v>
      </c>
      <c r="F6772" t="s">
        <v>2351</v>
      </c>
      <c r="G6772" t="s">
        <v>4368</v>
      </c>
    </row>
    <row r="6773" spans="1:7">
      <c r="A6773" t="s">
        <v>1700</v>
      </c>
      <c r="B6773" t="s">
        <v>2187</v>
      </c>
      <c r="C6773" t="s">
        <v>2198</v>
      </c>
      <c r="D6773"/>
      <c r="E6773" s="48">
        <v>46254</v>
      </c>
      <c r="F6773" t="s">
        <v>2352</v>
      </c>
      <c r="G6773" t="s">
        <v>4369</v>
      </c>
    </row>
    <row r="6774" spans="1:7">
      <c r="A6774" t="s">
        <v>1700</v>
      </c>
      <c r="B6774" t="s">
        <v>2187</v>
      </c>
      <c r="C6774" t="s">
        <v>2198</v>
      </c>
      <c r="D6774"/>
      <c r="E6774" s="48">
        <v>46254</v>
      </c>
      <c r="F6774" t="s">
        <v>2352</v>
      </c>
      <c r="G6774" t="s">
        <v>4370</v>
      </c>
    </row>
    <row r="6775" spans="1:7">
      <c r="A6775" t="s">
        <v>1700</v>
      </c>
      <c r="B6775" t="s">
        <v>2187</v>
      </c>
      <c r="C6775" t="s">
        <v>2198</v>
      </c>
      <c r="D6775"/>
      <c r="E6775" s="48">
        <v>46258</v>
      </c>
      <c r="F6775" t="s">
        <v>2353</v>
      </c>
      <c r="G6775" t="s">
        <v>4271</v>
      </c>
    </row>
    <row r="6776" spans="1:7">
      <c r="A6776" t="s">
        <v>1700</v>
      </c>
      <c r="B6776" t="s">
        <v>2187</v>
      </c>
      <c r="C6776" t="s">
        <v>2198</v>
      </c>
      <c r="D6776"/>
      <c r="E6776" s="48">
        <v>46258</v>
      </c>
      <c r="F6776" t="s">
        <v>2353</v>
      </c>
      <c r="G6776" t="s">
        <v>4272</v>
      </c>
    </row>
    <row r="6777" spans="1:7">
      <c r="A6777" t="s">
        <v>1700</v>
      </c>
      <c r="B6777" t="s">
        <v>2187</v>
      </c>
      <c r="C6777" t="s">
        <v>2198</v>
      </c>
      <c r="D6777"/>
      <c r="E6777" s="48">
        <v>46259</v>
      </c>
      <c r="F6777" t="s">
        <v>2302</v>
      </c>
      <c r="G6777" t="s">
        <v>3499</v>
      </c>
    </row>
    <row r="6778" spans="1:7">
      <c r="A6778" t="s">
        <v>1700</v>
      </c>
      <c r="B6778" t="s">
        <v>2187</v>
      </c>
      <c r="C6778" t="s">
        <v>2198</v>
      </c>
      <c r="D6778"/>
      <c r="E6778" s="48">
        <v>46259</v>
      </c>
      <c r="F6778" t="s">
        <v>2302</v>
      </c>
      <c r="G6778" t="s">
        <v>3500</v>
      </c>
    </row>
    <row r="6779" spans="1:7">
      <c r="A6779" t="s">
        <v>1700</v>
      </c>
      <c r="B6779" t="s">
        <v>2187</v>
      </c>
      <c r="C6779" t="s">
        <v>2198</v>
      </c>
      <c r="D6779"/>
      <c r="E6779" s="48">
        <v>46259</v>
      </c>
      <c r="F6779" t="s">
        <v>2302</v>
      </c>
      <c r="G6779" t="s">
        <v>3501</v>
      </c>
    </row>
    <row r="6780" spans="1:7">
      <c r="A6780" t="s">
        <v>1700</v>
      </c>
      <c r="B6780" t="s">
        <v>2187</v>
      </c>
      <c r="C6780" t="s">
        <v>2198</v>
      </c>
      <c r="D6780"/>
      <c r="E6780" s="48">
        <v>46260</v>
      </c>
      <c r="F6780" t="s">
        <v>2354</v>
      </c>
      <c r="G6780" t="s">
        <v>5319</v>
      </c>
    </row>
    <row r="6781" spans="1:7">
      <c r="A6781" t="s">
        <v>1700</v>
      </c>
      <c r="B6781" t="s">
        <v>2187</v>
      </c>
      <c r="C6781" t="s">
        <v>2198</v>
      </c>
      <c r="D6781"/>
      <c r="E6781" s="48">
        <v>46261</v>
      </c>
      <c r="F6781" t="s">
        <v>2304</v>
      </c>
      <c r="G6781" t="s">
        <v>3668</v>
      </c>
    </row>
    <row r="6782" spans="1:7">
      <c r="A6782" t="s">
        <v>1700</v>
      </c>
      <c r="B6782" t="s">
        <v>2187</v>
      </c>
      <c r="C6782" t="s">
        <v>2198</v>
      </c>
      <c r="D6782"/>
      <c r="E6782" s="48">
        <v>46261</v>
      </c>
      <c r="F6782" t="s">
        <v>2304</v>
      </c>
      <c r="G6782" t="s">
        <v>3669</v>
      </c>
    </row>
    <row r="6783" spans="1:7">
      <c r="A6783" t="s">
        <v>1700</v>
      </c>
      <c r="B6783" t="s">
        <v>2187</v>
      </c>
      <c r="C6783" t="s">
        <v>2198</v>
      </c>
      <c r="D6783"/>
      <c r="E6783" s="48">
        <v>46261</v>
      </c>
      <c r="F6783" t="s">
        <v>2304</v>
      </c>
      <c r="G6783" t="s">
        <v>3670</v>
      </c>
    </row>
    <row r="6784" spans="1:7">
      <c r="A6784" t="s">
        <v>1700</v>
      </c>
      <c r="B6784" t="s">
        <v>2187</v>
      </c>
      <c r="C6784" t="s">
        <v>2198</v>
      </c>
      <c r="D6784"/>
      <c r="E6784" s="48">
        <v>46261</v>
      </c>
      <c r="F6784" t="s">
        <v>2304</v>
      </c>
      <c r="G6784" t="s">
        <v>3671</v>
      </c>
    </row>
    <row r="6785" spans="1:7">
      <c r="A6785" t="s">
        <v>1700</v>
      </c>
      <c r="B6785" t="s">
        <v>2187</v>
      </c>
      <c r="C6785" t="s">
        <v>2198</v>
      </c>
      <c r="D6785"/>
      <c r="E6785" s="48">
        <v>46261</v>
      </c>
      <c r="F6785" t="s">
        <v>2304</v>
      </c>
      <c r="G6785" t="s">
        <v>3672</v>
      </c>
    </row>
    <row r="6786" spans="1:7">
      <c r="A6786" t="s">
        <v>1700</v>
      </c>
      <c r="B6786" t="s">
        <v>2187</v>
      </c>
      <c r="C6786" t="s">
        <v>2198</v>
      </c>
      <c r="D6786"/>
      <c r="E6786" s="48">
        <v>46261</v>
      </c>
      <c r="F6786" t="s">
        <v>2304</v>
      </c>
      <c r="G6786" t="s">
        <v>3673</v>
      </c>
    </row>
    <row r="6787" spans="1:7">
      <c r="A6787" t="s">
        <v>1700</v>
      </c>
      <c r="B6787" t="s">
        <v>2187</v>
      </c>
      <c r="C6787" t="s">
        <v>2198</v>
      </c>
      <c r="D6787"/>
      <c r="E6787" s="48">
        <v>46261</v>
      </c>
      <c r="F6787" t="s">
        <v>2304</v>
      </c>
      <c r="G6787" t="s">
        <v>3674</v>
      </c>
    </row>
    <row r="6788" spans="1:7">
      <c r="A6788" t="s">
        <v>1700</v>
      </c>
      <c r="B6788" t="s">
        <v>2187</v>
      </c>
      <c r="C6788" t="s">
        <v>2198</v>
      </c>
      <c r="D6788"/>
      <c r="E6788" s="48">
        <v>46261</v>
      </c>
      <c r="F6788" t="s">
        <v>2304</v>
      </c>
      <c r="G6788" t="s">
        <v>3675</v>
      </c>
    </row>
    <row r="6789" spans="1:7">
      <c r="A6789" t="s">
        <v>1700</v>
      </c>
      <c r="B6789" t="s">
        <v>2187</v>
      </c>
      <c r="C6789" t="s">
        <v>2198</v>
      </c>
      <c r="D6789"/>
      <c r="E6789" s="48">
        <v>46261</v>
      </c>
      <c r="F6789" t="s">
        <v>2304</v>
      </c>
      <c r="G6789" t="s">
        <v>3676</v>
      </c>
    </row>
    <row r="6790" spans="1:7">
      <c r="A6790" t="s">
        <v>1700</v>
      </c>
      <c r="B6790" t="s">
        <v>2187</v>
      </c>
      <c r="C6790" t="s">
        <v>2198</v>
      </c>
      <c r="D6790"/>
      <c r="E6790" s="48">
        <v>46261</v>
      </c>
      <c r="F6790" t="s">
        <v>2304</v>
      </c>
      <c r="G6790" t="s">
        <v>3677</v>
      </c>
    </row>
    <row r="6791" spans="1:7">
      <c r="A6791" t="s">
        <v>1700</v>
      </c>
      <c r="B6791" t="s">
        <v>2187</v>
      </c>
      <c r="C6791" t="s">
        <v>2198</v>
      </c>
      <c r="D6791"/>
      <c r="E6791" s="48">
        <v>46261</v>
      </c>
      <c r="F6791" t="s">
        <v>2304</v>
      </c>
      <c r="G6791" t="s">
        <v>3678</v>
      </c>
    </row>
    <row r="6792" spans="1:7">
      <c r="A6792" t="s">
        <v>1700</v>
      </c>
      <c r="B6792" t="s">
        <v>2187</v>
      </c>
      <c r="C6792" t="s">
        <v>2198</v>
      </c>
      <c r="D6792"/>
      <c r="E6792" s="48">
        <v>46265</v>
      </c>
      <c r="F6792" t="s">
        <v>4452</v>
      </c>
      <c r="G6792" t="s">
        <v>4453</v>
      </c>
    </row>
    <row r="6793" spans="1:7">
      <c r="A6793" t="s">
        <v>1700</v>
      </c>
      <c r="B6793" t="s">
        <v>2187</v>
      </c>
      <c r="C6793" t="s">
        <v>2198</v>
      </c>
      <c r="D6793"/>
      <c r="E6793" s="48">
        <v>46266</v>
      </c>
      <c r="F6793" t="s">
        <v>2356</v>
      </c>
      <c r="G6793" t="s">
        <v>4629</v>
      </c>
    </row>
    <row r="6794" spans="1:7">
      <c r="A6794" t="s">
        <v>1700</v>
      </c>
      <c r="B6794" t="s">
        <v>2187</v>
      </c>
      <c r="C6794" t="s">
        <v>2198</v>
      </c>
      <c r="D6794"/>
      <c r="E6794" s="48">
        <v>46267</v>
      </c>
      <c r="F6794" t="s">
        <v>2357</v>
      </c>
      <c r="G6794" t="s">
        <v>4026</v>
      </c>
    </row>
    <row r="6795" spans="1:7">
      <c r="A6795" t="s">
        <v>1700</v>
      </c>
      <c r="B6795" t="s">
        <v>2187</v>
      </c>
      <c r="C6795" t="s">
        <v>2198</v>
      </c>
      <c r="D6795"/>
      <c r="E6795" s="48">
        <v>46268</v>
      </c>
      <c r="F6795" t="s">
        <v>2358</v>
      </c>
      <c r="G6795" t="s">
        <v>3619</v>
      </c>
    </row>
    <row r="6796" spans="1:7">
      <c r="A6796" t="s">
        <v>1700</v>
      </c>
      <c r="B6796" t="s">
        <v>2187</v>
      </c>
      <c r="C6796" t="s">
        <v>2198</v>
      </c>
      <c r="D6796"/>
      <c r="E6796" s="48">
        <v>46273</v>
      </c>
      <c r="F6796" t="s">
        <v>2359</v>
      </c>
      <c r="G6796" t="s">
        <v>4957</v>
      </c>
    </row>
    <row r="6797" spans="1:7">
      <c r="A6797" t="s">
        <v>1700</v>
      </c>
      <c r="B6797" t="s">
        <v>2187</v>
      </c>
      <c r="C6797" t="s">
        <v>2198</v>
      </c>
      <c r="D6797"/>
      <c r="E6797" s="48">
        <v>46274</v>
      </c>
      <c r="F6797" t="s">
        <v>2360</v>
      </c>
      <c r="G6797" t="s">
        <v>5384</v>
      </c>
    </row>
    <row r="6798" spans="1:7">
      <c r="A6798" t="s">
        <v>1700</v>
      </c>
      <c r="B6798" t="s">
        <v>2187</v>
      </c>
      <c r="C6798" t="s">
        <v>2198</v>
      </c>
      <c r="D6798"/>
      <c r="E6798" s="48">
        <v>46275</v>
      </c>
      <c r="F6798" t="s">
        <v>2311</v>
      </c>
      <c r="G6798" t="s">
        <v>5380</v>
      </c>
    </row>
    <row r="6799" spans="1:7">
      <c r="A6799" t="s">
        <v>1700</v>
      </c>
      <c r="B6799" t="s">
        <v>2187</v>
      </c>
      <c r="C6799" t="s">
        <v>2198</v>
      </c>
      <c r="D6799"/>
      <c r="E6799" s="48">
        <v>46275</v>
      </c>
      <c r="F6799" t="s">
        <v>2311</v>
      </c>
      <c r="G6799" t="s">
        <v>5381</v>
      </c>
    </row>
    <row r="6800" spans="1:7">
      <c r="A6800" t="s">
        <v>1700</v>
      </c>
      <c r="B6800" t="s">
        <v>2187</v>
      </c>
      <c r="C6800" t="s">
        <v>2198</v>
      </c>
      <c r="D6800"/>
      <c r="E6800" s="48">
        <v>46276</v>
      </c>
      <c r="F6800" t="s">
        <v>2361</v>
      </c>
      <c r="G6800" t="s">
        <v>3634</v>
      </c>
    </row>
    <row r="6801" spans="1:7">
      <c r="A6801" t="s">
        <v>1700</v>
      </c>
      <c r="B6801" t="s">
        <v>2187</v>
      </c>
      <c r="C6801" t="s">
        <v>2198</v>
      </c>
      <c r="D6801"/>
      <c r="E6801" s="48">
        <v>46279</v>
      </c>
      <c r="F6801" t="s">
        <v>2362</v>
      </c>
      <c r="G6801" t="s">
        <v>3743</v>
      </c>
    </row>
    <row r="6802" spans="1:7">
      <c r="A6802" t="s">
        <v>1700</v>
      </c>
      <c r="B6802" t="s">
        <v>2187</v>
      </c>
      <c r="C6802" t="s">
        <v>2198</v>
      </c>
      <c r="D6802"/>
      <c r="E6802" s="48">
        <v>46279</v>
      </c>
      <c r="F6802" t="s">
        <v>2362</v>
      </c>
      <c r="G6802" t="s">
        <v>3744</v>
      </c>
    </row>
    <row r="6803" spans="1:7">
      <c r="A6803" t="s">
        <v>1700</v>
      </c>
      <c r="B6803" t="s">
        <v>2187</v>
      </c>
      <c r="C6803" t="s">
        <v>2198</v>
      </c>
      <c r="D6803"/>
      <c r="E6803" s="48">
        <v>46279</v>
      </c>
      <c r="F6803" t="s">
        <v>2362</v>
      </c>
      <c r="G6803" t="s">
        <v>3745</v>
      </c>
    </row>
    <row r="6804" spans="1:7">
      <c r="A6804" t="s">
        <v>1700</v>
      </c>
      <c r="B6804" t="s">
        <v>2187</v>
      </c>
      <c r="C6804" t="s">
        <v>2198</v>
      </c>
      <c r="D6804"/>
      <c r="E6804" s="48">
        <v>46279</v>
      </c>
      <c r="F6804" t="s">
        <v>2362</v>
      </c>
      <c r="G6804" t="s">
        <v>3746</v>
      </c>
    </row>
    <row r="6805" spans="1:7">
      <c r="A6805" t="s">
        <v>1700</v>
      </c>
      <c r="B6805" t="s">
        <v>2187</v>
      </c>
      <c r="C6805" t="s">
        <v>2198</v>
      </c>
      <c r="D6805"/>
      <c r="E6805" s="48">
        <v>46279</v>
      </c>
      <c r="F6805" t="s">
        <v>2362</v>
      </c>
      <c r="G6805" t="s">
        <v>5385</v>
      </c>
    </row>
    <row r="6806" spans="1:7">
      <c r="A6806" t="s">
        <v>1700</v>
      </c>
      <c r="B6806" t="s">
        <v>2187</v>
      </c>
      <c r="C6806" t="s">
        <v>2198</v>
      </c>
      <c r="D6806"/>
      <c r="E6806" s="48">
        <v>46279</v>
      </c>
      <c r="F6806" t="s">
        <v>2362</v>
      </c>
      <c r="G6806" t="s">
        <v>3747</v>
      </c>
    </row>
    <row r="6807" spans="1:7">
      <c r="A6807" t="s">
        <v>1700</v>
      </c>
      <c r="B6807" t="s">
        <v>2187</v>
      </c>
      <c r="C6807" t="s">
        <v>2198</v>
      </c>
      <c r="D6807"/>
      <c r="E6807" s="48">
        <v>46279</v>
      </c>
      <c r="F6807" t="s">
        <v>2362</v>
      </c>
      <c r="G6807" t="s">
        <v>3748</v>
      </c>
    </row>
    <row r="6808" spans="1:7">
      <c r="A6808" t="s">
        <v>1700</v>
      </c>
      <c r="B6808" t="s">
        <v>2187</v>
      </c>
      <c r="C6808" t="s">
        <v>2198</v>
      </c>
      <c r="D6808"/>
      <c r="E6808" s="48">
        <v>46279</v>
      </c>
      <c r="F6808" t="s">
        <v>2362</v>
      </c>
      <c r="G6808" t="s">
        <v>3749</v>
      </c>
    </row>
    <row r="6809" spans="1:7">
      <c r="A6809" t="s">
        <v>1700</v>
      </c>
      <c r="B6809" t="s">
        <v>2187</v>
      </c>
      <c r="C6809" t="s">
        <v>2198</v>
      </c>
      <c r="D6809"/>
      <c r="E6809" s="48">
        <v>46279</v>
      </c>
      <c r="F6809" t="s">
        <v>2362</v>
      </c>
      <c r="G6809" t="s">
        <v>3750</v>
      </c>
    </row>
    <row r="6810" spans="1:7">
      <c r="A6810" t="s">
        <v>1700</v>
      </c>
      <c r="B6810" t="s">
        <v>2187</v>
      </c>
      <c r="C6810" t="s">
        <v>2198</v>
      </c>
      <c r="D6810"/>
      <c r="E6810" s="48">
        <v>46279</v>
      </c>
      <c r="F6810" t="s">
        <v>2362</v>
      </c>
      <c r="G6810" t="s">
        <v>3751</v>
      </c>
    </row>
    <row r="6811" spans="1:7">
      <c r="A6811" t="s">
        <v>1700</v>
      </c>
      <c r="B6811" t="s">
        <v>2187</v>
      </c>
      <c r="C6811" t="s">
        <v>2198</v>
      </c>
      <c r="D6811"/>
      <c r="E6811" s="48">
        <v>46279</v>
      </c>
      <c r="F6811" t="s">
        <v>2362</v>
      </c>
      <c r="G6811" t="s">
        <v>3752</v>
      </c>
    </row>
    <row r="6812" spans="1:7">
      <c r="A6812" t="s">
        <v>1700</v>
      </c>
      <c r="B6812" t="s">
        <v>2187</v>
      </c>
      <c r="C6812" t="s">
        <v>2198</v>
      </c>
      <c r="D6812"/>
      <c r="E6812" s="48">
        <v>46279</v>
      </c>
      <c r="F6812" t="s">
        <v>2362</v>
      </c>
      <c r="G6812" t="s">
        <v>3753</v>
      </c>
    </row>
    <row r="6813" spans="1:7">
      <c r="A6813" t="s">
        <v>1700</v>
      </c>
      <c r="B6813" t="s">
        <v>2187</v>
      </c>
      <c r="C6813" t="s">
        <v>2198</v>
      </c>
      <c r="D6813"/>
      <c r="E6813" s="48">
        <v>46279</v>
      </c>
      <c r="F6813" t="s">
        <v>2362</v>
      </c>
      <c r="G6813" t="s">
        <v>3754</v>
      </c>
    </row>
    <row r="6814" spans="1:7">
      <c r="A6814" t="s">
        <v>1700</v>
      </c>
      <c r="B6814" t="s">
        <v>2187</v>
      </c>
      <c r="C6814" t="s">
        <v>2198</v>
      </c>
      <c r="D6814"/>
      <c r="E6814" s="48">
        <v>46279</v>
      </c>
      <c r="F6814" t="s">
        <v>2362</v>
      </c>
      <c r="G6814" t="s">
        <v>3755</v>
      </c>
    </row>
    <row r="6815" spans="1:7">
      <c r="A6815" t="s">
        <v>1700</v>
      </c>
      <c r="B6815" t="s">
        <v>2187</v>
      </c>
      <c r="C6815" t="s">
        <v>2198</v>
      </c>
      <c r="D6815"/>
      <c r="E6815" s="48">
        <v>46279</v>
      </c>
      <c r="F6815" t="s">
        <v>2362</v>
      </c>
      <c r="G6815" t="s">
        <v>3663</v>
      </c>
    </row>
    <row r="6816" spans="1:7">
      <c r="A6816" t="s">
        <v>1700</v>
      </c>
      <c r="B6816" t="s">
        <v>2187</v>
      </c>
      <c r="C6816" t="s">
        <v>2198</v>
      </c>
      <c r="D6816"/>
      <c r="E6816" s="48">
        <v>46280</v>
      </c>
      <c r="F6816" t="s">
        <v>2363</v>
      </c>
      <c r="G6816" t="s">
        <v>4294</v>
      </c>
    </row>
    <row r="6817" spans="1:7">
      <c r="A6817" t="s">
        <v>1700</v>
      </c>
      <c r="B6817" t="s">
        <v>2187</v>
      </c>
      <c r="C6817" t="s">
        <v>2198</v>
      </c>
      <c r="D6817"/>
      <c r="E6817" s="48">
        <v>46280</v>
      </c>
      <c r="F6817" t="s">
        <v>2363</v>
      </c>
      <c r="G6817" t="s">
        <v>4295</v>
      </c>
    </row>
    <row r="6818" spans="1:7">
      <c r="A6818" t="s">
        <v>1700</v>
      </c>
      <c r="B6818" t="s">
        <v>2187</v>
      </c>
      <c r="C6818" t="s">
        <v>2198</v>
      </c>
      <c r="D6818"/>
      <c r="E6818" s="48">
        <v>46281</v>
      </c>
      <c r="F6818" t="s">
        <v>2364</v>
      </c>
      <c r="G6818" t="s">
        <v>6343</v>
      </c>
    </row>
    <row r="6819" spans="1:7">
      <c r="A6819" t="s">
        <v>1700</v>
      </c>
      <c r="B6819" t="s">
        <v>2187</v>
      </c>
      <c r="C6819" t="s">
        <v>2198</v>
      </c>
      <c r="D6819"/>
      <c r="E6819" s="48">
        <v>46281</v>
      </c>
      <c r="F6819" t="s">
        <v>2364</v>
      </c>
      <c r="G6819" t="s">
        <v>6333</v>
      </c>
    </row>
    <row r="6820" spans="1:7">
      <c r="A6820" t="s">
        <v>1700</v>
      </c>
      <c r="B6820" t="s">
        <v>2187</v>
      </c>
      <c r="C6820" t="s">
        <v>2198</v>
      </c>
      <c r="D6820"/>
      <c r="E6820" s="48">
        <v>46281</v>
      </c>
      <c r="F6820" t="s">
        <v>2364</v>
      </c>
      <c r="G6820" t="s">
        <v>5203</v>
      </c>
    </row>
    <row r="6821" spans="1:7">
      <c r="A6821" t="s">
        <v>1700</v>
      </c>
      <c r="B6821" t="s">
        <v>2187</v>
      </c>
      <c r="C6821" t="s">
        <v>2198</v>
      </c>
      <c r="D6821"/>
      <c r="E6821" s="48">
        <v>46281</v>
      </c>
      <c r="F6821" t="s">
        <v>2364</v>
      </c>
      <c r="G6821" t="s">
        <v>5204</v>
      </c>
    </row>
    <row r="6822" spans="1:7">
      <c r="A6822" t="s">
        <v>1700</v>
      </c>
      <c r="B6822" t="s">
        <v>2187</v>
      </c>
      <c r="C6822" t="s">
        <v>2198</v>
      </c>
      <c r="D6822"/>
      <c r="E6822" s="48">
        <v>46281</v>
      </c>
      <c r="F6822" t="s">
        <v>2364</v>
      </c>
      <c r="G6822" t="s">
        <v>5205</v>
      </c>
    </row>
    <row r="6823" spans="1:7">
      <c r="A6823" t="s">
        <v>1700</v>
      </c>
      <c r="B6823" t="s">
        <v>2187</v>
      </c>
      <c r="C6823" t="s">
        <v>2198</v>
      </c>
      <c r="D6823"/>
      <c r="E6823" s="48">
        <v>46281</v>
      </c>
      <c r="F6823" t="s">
        <v>2364</v>
      </c>
      <c r="G6823" t="s">
        <v>5206</v>
      </c>
    </row>
    <row r="6824" spans="1:7">
      <c r="A6824" t="s">
        <v>1700</v>
      </c>
      <c r="B6824" t="s">
        <v>2187</v>
      </c>
      <c r="C6824" t="s">
        <v>2198</v>
      </c>
      <c r="D6824"/>
      <c r="E6824" s="48">
        <v>46281</v>
      </c>
      <c r="F6824" t="s">
        <v>2364</v>
      </c>
      <c r="G6824" t="s">
        <v>5207</v>
      </c>
    </row>
    <row r="6825" spans="1:7">
      <c r="A6825" t="s">
        <v>1700</v>
      </c>
      <c r="B6825" t="s">
        <v>2187</v>
      </c>
      <c r="C6825" t="s">
        <v>2198</v>
      </c>
      <c r="D6825"/>
      <c r="E6825" s="48">
        <v>46281</v>
      </c>
      <c r="F6825" t="s">
        <v>2364</v>
      </c>
      <c r="G6825" t="s">
        <v>5208</v>
      </c>
    </row>
    <row r="6826" spans="1:7">
      <c r="A6826" t="s">
        <v>1700</v>
      </c>
      <c r="B6826" t="s">
        <v>2187</v>
      </c>
      <c r="C6826" t="s">
        <v>2198</v>
      </c>
      <c r="D6826"/>
      <c r="E6826" s="48">
        <v>46281</v>
      </c>
      <c r="F6826" t="s">
        <v>2364</v>
      </c>
      <c r="G6826" t="s">
        <v>5209</v>
      </c>
    </row>
    <row r="6827" spans="1:7">
      <c r="A6827" t="s">
        <v>1700</v>
      </c>
      <c r="B6827" t="s">
        <v>2187</v>
      </c>
      <c r="C6827" t="s">
        <v>2198</v>
      </c>
      <c r="D6827"/>
      <c r="E6827" s="48">
        <v>46281</v>
      </c>
      <c r="F6827" t="s">
        <v>2364</v>
      </c>
      <c r="G6827" t="s">
        <v>5210</v>
      </c>
    </row>
    <row r="6828" spans="1:7">
      <c r="A6828" t="s">
        <v>1700</v>
      </c>
      <c r="B6828" t="s">
        <v>2187</v>
      </c>
      <c r="C6828" t="s">
        <v>2198</v>
      </c>
      <c r="D6828"/>
      <c r="E6828" s="48">
        <v>46282</v>
      </c>
      <c r="F6828" t="s">
        <v>2365</v>
      </c>
      <c r="G6828" t="s">
        <v>3915</v>
      </c>
    </row>
    <row r="6829" spans="1:7">
      <c r="A6829" t="s">
        <v>1700</v>
      </c>
      <c r="B6829" t="s">
        <v>2187</v>
      </c>
      <c r="C6829" t="s">
        <v>2198</v>
      </c>
      <c r="D6829"/>
      <c r="E6829" s="48">
        <v>46282</v>
      </c>
      <c r="F6829" t="s">
        <v>2365</v>
      </c>
      <c r="G6829" t="s">
        <v>3916</v>
      </c>
    </row>
    <row r="6830" spans="1:7">
      <c r="A6830" t="s">
        <v>1700</v>
      </c>
      <c r="B6830" t="s">
        <v>2187</v>
      </c>
      <c r="C6830" t="s">
        <v>2198</v>
      </c>
      <c r="D6830"/>
      <c r="E6830" s="48">
        <v>46282</v>
      </c>
      <c r="F6830" t="s">
        <v>2365</v>
      </c>
      <c r="G6830" t="s">
        <v>3917</v>
      </c>
    </row>
    <row r="6831" spans="1:7">
      <c r="A6831" t="s">
        <v>1700</v>
      </c>
      <c r="B6831" t="s">
        <v>2187</v>
      </c>
      <c r="C6831" t="s">
        <v>2198</v>
      </c>
      <c r="D6831"/>
      <c r="E6831" s="48">
        <v>46282</v>
      </c>
      <c r="F6831" t="s">
        <v>2365</v>
      </c>
      <c r="G6831" t="s">
        <v>3918</v>
      </c>
    </row>
    <row r="6832" spans="1:7">
      <c r="A6832" t="s">
        <v>1700</v>
      </c>
      <c r="B6832" t="s">
        <v>2187</v>
      </c>
      <c r="C6832" t="s">
        <v>2198</v>
      </c>
      <c r="D6832"/>
      <c r="E6832" s="48">
        <v>46282</v>
      </c>
      <c r="F6832" t="s">
        <v>2365</v>
      </c>
      <c r="G6832" t="s">
        <v>3919</v>
      </c>
    </row>
    <row r="6833" spans="1:7">
      <c r="A6833" t="s">
        <v>1700</v>
      </c>
      <c r="B6833" t="s">
        <v>2187</v>
      </c>
      <c r="C6833" t="s">
        <v>2198</v>
      </c>
      <c r="D6833"/>
      <c r="E6833" s="48">
        <v>46283</v>
      </c>
      <c r="F6833" t="s">
        <v>2316</v>
      </c>
      <c r="G6833" t="s">
        <v>6334</v>
      </c>
    </row>
    <row r="6834" spans="1:7">
      <c r="A6834" t="s">
        <v>1700</v>
      </c>
      <c r="B6834" t="s">
        <v>2187</v>
      </c>
      <c r="C6834" t="s">
        <v>2198</v>
      </c>
      <c r="D6834"/>
      <c r="E6834" s="48">
        <v>46286</v>
      </c>
      <c r="F6834" t="s">
        <v>1719</v>
      </c>
      <c r="G6834" t="s">
        <v>6353</v>
      </c>
    </row>
    <row r="6835" spans="1:7">
      <c r="A6835" t="s">
        <v>1700</v>
      </c>
      <c r="B6835" t="s">
        <v>2187</v>
      </c>
      <c r="C6835" t="s">
        <v>2198</v>
      </c>
      <c r="D6835"/>
      <c r="E6835" s="48">
        <v>46287</v>
      </c>
      <c r="F6835" t="s">
        <v>1726</v>
      </c>
      <c r="G6835" t="s">
        <v>6360</v>
      </c>
    </row>
    <row r="6836" spans="1:7">
      <c r="A6836" t="s">
        <v>1700</v>
      </c>
      <c r="B6836" t="s">
        <v>2187</v>
      </c>
      <c r="C6836" t="s">
        <v>2198</v>
      </c>
      <c r="D6836"/>
      <c r="E6836" s="48">
        <v>46287</v>
      </c>
      <c r="F6836" t="s">
        <v>1726</v>
      </c>
      <c r="G6836" t="s">
        <v>6361</v>
      </c>
    </row>
    <row r="6837" spans="1:7">
      <c r="A6837" t="s">
        <v>1700</v>
      </c>
      <c r="B6837" t="s">
        <v>2187</v>
      </c>
      <c r="C6837" t="s">
        <v>2198</v>
      </c>
      <c r="D6837"/>
      <c r="E6837" s="48">
        <v>46288</v>
      </c>
      <c r="F6837" t="s">
        <v>1727</v>
      </c>
      <c r="G6837" t="s">
        <v>6551</v>
      </c>
    </row>
    <row r="6838" spans="1:7">
      <c r="A6838" t="s">
        <v>1700</v>
      </c>
      <c r="B6838" t="s">
        <v>2187</v>
      </c>
      <c r="C6838" t="s">
        <v>2198</v>
      </c>
      <c r="D6838"/>
      <c r="E6838" s="48">
        <v>46289</v>
      </c>
      <c r="F6838" t="s">
        <v>6420</v>
      </c>
      <c r="G6838" t="s">
        <v>6384</v>
      </c>
    </row>
    <row r="6839" spans="1:7">
      <c r="A6839" t="s">
        <v>1700</v>
      </c>
      <c r="B6839" t="s">
        <v>2187</v>
      </c>
      <c r="C6839" t="s">
        <v>2198</v>
      </c>
      <c r="D6839"/>
      <c r="E6839" s="48">
        <v>46290</v>
      </c>
      <c r="F6839" t="s">
        <v>1762</v>
      </c>
      <c r="G6839" t="s">
        <v>4160</v>
      </c>
    </row>
    <row r="6840" spans="1:7">
      <c r="A6840" t="s">
        <v>1700</v>
      </c>
      <c r="B6840" t="s">
        <v>2187</v>
      </c>
      <c r="C6840" t="s">
        <v>2198</v>
      </c>
      <c r="D6840"/>
      <c r="E6840" s="48">
        <v>46290</v>
      </c>
      <c r="F6840" t="s">
        <v>1762</v>
      </c>
      <c r="G6840" t="s">
        <v>4161</v>
      </c>
    </row>
    <row r="6841" spans="1:7">
      <c r="A6841" t="s">
        <v>1700</v>
      </c>
      <c r="B6841" t="s">
        <v>2187</v>
      </c>
      <c r="C6841" t="s">
        <v>2198</v>
      </c>
      <c r="D6841"/>
      <c r="E6841" s="48">
        <v>46290</v>
      </c>
      <c r="F6841" t="s">
        <v>1762</v>
      </c>
      <c r="G6841" t="s">
        <v>4162</v>
      </c>
    </row>
    <row r="6842" spans="1:7">
      <c r="A6842" t="s">
        <v>1700</v>
      </c>
      <c r="B6842" t="s">
        <v>2187</v>
      </c>
      <c r="C6842" t="s">
        <v>2198</v>
      </c>
      <c r="D6842"/>
      <c r="E6842" s="48">
        <v>46293</v>
      </c>
      <c r="F6842" t="s">
        <v>1797</v>
      </c>
      <c r="G6842" t="s">
        <v>6545</v>
      </c>
    </row>
    <row r="6843" spans="1:7">
      <c r="A6843" t="s">
        <v>1700</v>
      </c>
      <c r="B6843" t="s">
        <v>2187</v>
      </c>
      <c r="C6843" t="s">
        <v>2198</v>
      </c>
      <c r="D6843"/>
      <c r="E6843" s="48">
        <v>46294</v>
      </c>
      <c r="F6843" t="s">
        <v>6737</v>
      </c>
      <c r="G6843" t="s">
        <v>6324</v>
      </c>
    </row>
    <row r="6844" spans="1:7">
      <c r="A6844" t="s">
        <v>1700</v>
      </c>
      <c r="B6844" t="s">
        <v>2187</v>
      </c>
      <c r="C6844" t="s">
        <v>2198</v>
      </c>
      <c r="D6844"/>
      <c r="E6844" s="48">
        <v>46295</v>
      </c>
      <c r="F6844" t="s">
        <v>6378</v>
      </c>
      <c r="G6844" t="s">
        <v>6543</v>
      </c>
    </row>
    <row r="6845" spans="1:7">
      <c r="A6845" t="s">
        <v>1700</v>
      </c>
      <c r="B6845" t="s">
        <v>2187</v>
      </c>
      <c r="C6845" t="s">
        <v>2198</v>
      </c>
      <c r="D6845"/>
      <c r="E6845" s="48">
        <v>46296</v>
      </c>
      <c r="F6845" t="s">
        <v>6763</v>
      </c>
      <c r="G6845" t="s">
        <v>6457</v>
      </c>
    </row>
    <row r="6846" spans="1:7">
      <c r="A6846" t="s">
        <v>1700</v>
      </c>
      <c r="B6846" t="s">
        <v>2187</v>
      </c>
      <c r="C6846" t="s">
        <v>2198</v>
      </c>
      <c r="D6846"/>
      <c r="E6846" s="48">
        <v>46298</v>
      </c>
      <c r="F6846" t="s">
        <v>6601</v>
      </c>
      <c r="G6846" t="s">
        <v>6449</v>
      </c>
    </row>
    <row r="6847" spans="1:7">
      <c r="A6847" t="s">
        <v>1700</v>
      </c>
      <c r="B6847" t="s">
        <v>2187</v>
      </c>
      <c r="C6847" t="s">
        <v>2198</v>
      </c>
      <c r="D6847"/>
      <c r="E6847" s="48">
        <v>46305</v>
      </c>
      <c r="F6847" t="s">
        <v>2070</v>
      </c>
      <c r="G6847"/>
    </row>
    <row r="6848" spans="1:7">
      <c r="A6848" t="s">
        <v>1700</v>
      </c>
      <c r="B6848" t="s">
        <v>2187</v>
      </c>
      <c r="C6848" t="s">
        <v>2198</v>
      </c>
      <c r="D6848"/>
      <c r="E6848" s="48">
        <v>46306</v>
      </c>
      <c r="F6848" t="s">
        <v>2070</v>
      </c>
      <c r="G6848"/>
    </row>
    <row r="6849" spans="1:7">
      <c r="A6849" t="s">
        <v>1700</v>
      </c>
      <c r="B6849" t="s">
        <v>2187</v>
      </c>
      <c r="C6849" t="s">
        <v>2198</v>
      </c>
      <c r="D6849"/>
      <c r="E6849" s="48">
        <v>46307</v>
      </c>
      <c r="F6849" t="s">
        <v>2070</v>
      </c>
      <c r="G6849"/>
    </row>
    <row r="6850" spans="1:7">
      <c r="A6850" t="s">
        <v>1700</v>
      </c>
      <c r="B6850" t="s">
        <v>2187</v>
      </c>
      <c r="C6850" t="s">
        <v>2198</v>
      </c>
      <c r="D6850"/>
      <c r="E6850" s="48">
        <v>46308</v>
      </c>
      <c r="F6850" t="s">
        <v>2070</v>
      </c>
      <c r="G6850"/>
    </row>
    <row r="6851" spans="1:7">
      <c r="A6851" t="s">
        <v>1700</v>
      </c>
      <c r="B6851" t="s">
        <v>2187</v>
      </c>
      <c r="C6851" t="s">
        <v>2198</v>
      </c>
      <c r="D6851"/>
      <c r="E6851" s="48">
        <v>46309</v>
      </c>
      <c r="F6851" t="s">
        <v>2070</v>
      </c>
      <c r="G6851"/>
    </row>
    <row r="6852" spans="1:7">
      <c r="A6852" t="s">
        <v>1700</v>
      </c>
      <c r="B6852" t="s">
        <v>2187</v>
      </c>
      <c r="C6852" t="s">
        <v>2198</v>
      </c>
      <c r="D6852"/>
      <c r="E6852" s="48">
        <v>46310</v>
      </c>
      <c r="F6852" t="s">
        <v>2070</v>
      </c>
      <c r="G6852"/>
    </row>
    <row r="6853" spans="1:7">
      <c r="A6853" t="s">
        <v>1700</v>
      </c>
      <c r="B6853" t="s">
        <v>2187</v>
      </c>
      <c r="C6853" t="s">
        <v>2198</v>
      </c>
      <c r="D6853"/>
      <c r="E6853" s="48">
        <v>46311</v>
      </c>
      <c r="F6853" t="s">
        <v>2070</v>
      </c>
      <c r="G6853"/>
    </row>
    <row r="6854" spans="1:7">
      <c r="A6854" t="s">
        <v>1700</v>
      </c>
      <c r="B6854" t="s">
        <v>2187</v>
      </c>
      <c r="C6854" t="s">
        <v>2198</v>
      </c>
      <c r="D6854"/>
      <c r="E6854" s="48">
        <v>46312</v>
      </c>
      <c r="F6854" t="s">
        <v>2070</v>
      </c>
      <c r="G6854"/>
    </row>
    <row r="6855" spans="1:7">
      <c r="A6855" t="s">
        <v>1700</v>
      </c>
      <c r="B6855" t="s">
        <v>2187</v>
      </c>
      <c r="C6855" t="s">
        <v>2198</v>
      </c>
      <c r="D6855"/>
      <c r="E6855" s="48">
        <v>46313</v>
      </c>
      <c r="F6855" t="s">
        <v>2070</v>
      </c>
      <c r="G6855"/>
    </row>
    <row r="6856" spans="1:7">
      <c r="A6856" t="s">
        <v>1700</v>
      </c>
      <c r="B6856" t="s">
        <v>2187</v>
      </c>
      <c r="C6856" t="s">
        <v>2198</v>
      </c>
      <c r="D6856"/>
      <c r="E6856" s="48">
        <v>46314</v>
      </c>
      <c r="F6856" t="s">
        <v>2070</v>
      </c>
      <c r="G6856"/>
    </row>
    <row r="6857" spans="1:7">
      <c r="A6857" t="s">
        <v>1700</v>
      </c>
      <c r="B6857" t="s">
        <v>2187</v>
      </c>
      <c r="C6857" t="s">
        <v>2198</v>
      </c>
      <c r="D6857"/>
      <c r="E6857" s="48">
        <v>46315</v>
      </c>
      <c r="F6857" t="s">
        <v>2070</v>
      </c>
      <c r="G6857"/>
    </row>
    <row r="6858" spans="1:7">
      <c r="A6858" t="s">
        <v>1700</v>
      </c>
      <c r="B6858" t="s">
        <v>2187</v>
      </c>
      <c r="C6858" t="s">
        <v>2198</v>
      </c>
      <c r="D6858"/>
      <c r="E6858" s="48">
        <v>46316</v>
      </c>
      <c r="F6858" t="s">
        <v>2070</v>
      </c>
      <c r="G6858"/>
    </row>
    <row r="6859" spans="1:7">
      <c r="A6859" t="s">
        <v>1700</v>
      </c>
      <c r="B6859" t="s">
        <v>2187</v>
      </c>
      <c r="C6859" t="s">
        <v>2198</v>
      </c>
      <c r="D6859"/>
      <c r="E6859" s="48">
        <v>46317</v>
      </c>
      <c r="F6859" t="s">
        <v>2070</v>
      </c>
      <c r="G6859"/>
    </row>
    <row r="6860" spans="1:7">
      <c r="A6860" t="s">
        <v>1700</v>
      </c>
      <c r="B6860" t="s">
        <v>2187</v>
      </c>
      <c r="C6860" t="s">
        <v>2198</v>
      </c>
      <c r="D6860"/>
      <c r="E6860" s="48">
        <v>46318</v>
      </c>
      <c r="F6860" t="s">
        <v>2070</v>
      </c>
      <c r="G6860"/>
    </row>
    <row r="6861" spans="1:7">
      <c r="A6861" t="s">
        <v>1700</v>
      </c>
      <c r="B6861" t="s">
        <v>2187</v>
      </c>
      <c r="C6861" t="s">
        <v>2198</v>
      </c>
      <c r="D6861"/>
      <c r="E6861" s="48">
        <v>46319</v>
      </c>
      <c r="F6861" t="s">
        <v>2070</v>
      </c>
      <c r="G6861"/>
    </row>
    <row r="6862" spans="1:7">
      <c r="A6862" t="s">
        <v>1700</v>
      </c>
      <c r="B6862" t="s">
        <v>2187</v>
      </c>
      <c r="C6862" t="s">
        <v>2198</v>
      </c>
      <c r="D6862"/>
      <c r="E6862" s="48">
        <v>46320</v>
      </c>
      <c r="F6862" t="s">
        <v>2070</v>
      </c>
      <c r="G6862"/>
    </row>
    <row r="6863" spans="1:7">
      <c r="A6863" t="s">
        <v>1700</v>
      </c>
      <c r="B6863" t="s">
        <v>2187</v>
      </c>
      <c r="C6863" t="s">
        <v>2198</v>
      </c>
      <c r="D6863"/>
      <c r="E6863" s="48">
        <v>46321</v>
      </c>
      <c r="F6863" t="s">
        <v>2070</v>
      </c>
      <c r="G6863"/>
    </row>
    <row r="6864" spans="1:7">
      <c r="A6864" t="s">
        <v>1700</v>
      </c>
      <c r="B6864" t="s">
        <v>2187</v>
      </c>
      <c r="C6864" t="s">
        <v>2198</v>
      </c>
      <c r="D6864"/>
      <c r="E6864" s="48">
        <v>46322</v>
      </c>
      <c r="F6864" t="s">
        <v>2070</v>
      </c>
      <c r="G6864"/>
    </row>
    <row r="6865" spans="1:7">
      <c r="A6865" t="s">
        <v>1700</v>
      </c>
      <c r="B6865" t="s">
        <v>2187</v>
      </c>
      <c r="C6865" t="s">
        <v>2198</v>
      </c>
      <c r="D6865"/>
      <c r="E6865" s="48">
        <v>46323</v>
      </c>
      <c r="F6865" t="s">
        <v>2070</v>
      </c>
      <c r="G6865"/>
    </row>
    <row r="6866" spans="1:7">
      <c r="A6866" t="s">
        <v>1700</v>
      </c>
      <c r="B6866" t="s">
        <v>2187</v>
      </c>
      <c r="C6866" t="s">
        <v>2198</v>
      </c>
      <c r="D6866"/>
      <c r="E6866" s="48">
        <v>46324</v>
      </c>
      <c r="F6866" t="s">
        <v>2070</v>
      </c>
      <c r="G6866"/>
    </row>
    <row r="6867" spans="1:7">
      <c r="A6867" t="s">
        <v>1700</v>
      </c>
      <c r="B6867" t="s">
        <v>2187</v>
      </c>
      <c r="C6867" t="s">
        <v>2198</v>
      </c>
      <c r="D6867"/>
      <c r="E6867" s="48">
        <v>46325</v>
      </c>
      <c r="F6867" t="s">
        <v>2070</v>
      </c>
      <c r="G6867"/>
    </row>
    <row r="6868" spans="1:7">
      <c r="A6868" t="s">
        <v>1700</v>
      </c>
      <c r="B6868" t="s">
        <v>2187</v>
      </c>
      <c r="C6868" t="s">
        <v>2198</v>
      </c>
      <c r="D6868"/>
      <c r="E6868" s="48">
        <v>46326</v>
      </c>
      <c r="F6868" t="s">
        <v>2070</v>
      </c>
      <c r="G6868"/>
    </row>
    <row r="6869" spans="1:7">
      <c r="A6869" t="s">
        <v>1700</v>
      </c>
      <c r="B6869" t="s">
        <v>2187</v>
      </c>
      <c r="C6869" t="s">
        <v>2198</v>
      </c>
      <c r="D6869"/>
      <c r="E6869" s="48">
        <v>46233</v>
      </c>
      <c r="F6869" t="s">
        <v>2070</v>
      </c>
      <c r="G6869"/>
    </row>
    <row r="6870" spans="1:7">
      <c r="A6870" t="s">
        <v>1700</v>
      </c>
      <c r="B6870" t="s">
        <v>2187</v>
      </c>
      <c r="C6870" t="s">
        <v>2198</v>
      </c>
      <c r="D6870"/>
      <c r="E6870" s="48">
        <v>46234</v>
      </c>
      <c r="F6870" t="s">
        <v>2070</v>
      </c>
      <c r="G6870"/>
    </row>
    <row r="6871" spans="1:7">
      <c r="A6871" t="s">
        <v>1700</v>
      </c>
      <c r="B6871" t="s">
        <v>2054</v>
      </c>
      <c r="C6871" t="s">
        <v>2366</v>
      </c>
      <c r="D6871"/>
      <c r="E6871" s="48">
        <v>46160</v>
      </c>
      <c r="F6871" t="s">
        <v>2258</v>
      </c>
      <c r="G6871" t="s">
        <v>4839</v>
      </c>
    </row>
    <row r="6872" spans="1:7">
      <c r="A6872" t="s">
        <v>1700</v>
      </c>
      <c r="B6872" t="s">
        <v>2054</v>
      </c>
      <c r="C6872" t="s">
        <v>2366</v>
      </c>
      <c r="D6872"/>
      <c r="E6872" s="48">
        <v>46161</v>
      </c>
      <c r="F6872" t="s">
        <v>2367</v>
      </c>
      <c r="G6872" t="s">
        <v>5386</v>
      </c>
    </row>
    <row r="6873" spans="1:7">
      <c r="A6873" t="s">
        <v>1700</v>
      </c>
      <c r="B6873" t="s">
        <v>2054</v>
      </c>
      <c r="C6873" t="s">
        <v>2366</v>
      </c>
      <c r="D6873"/>
      <c r="E6873" s="48">
        <v>46161</v>
      </c>
      <c r="F6873" t="s">
        <v>2367</v>
      </c>
      <c r="G6873" t="s">
        <v>5387</v>
      </c>
    </row>
    <row r="6874" spans="1:7">
      <c r="A6874" t="s">
        <v>1700</v>
      </c>
      <c r="B6874" t="s">
        <v>2054</v>
      </c>
      <c r="C6874" t="s">
        <v>2366</v>
      </c>
      <c r="D6874"/>
      <c r="E6874" s="48">
        <v>46161</v>
      </c>
      <c r="F6874" t="s">
        <v>2367</v>
      </c>
      <c r="G6874" t="s">
        <v>5388</v>
      </c>
    </row>
    <row r="6875" spans="1:7">
      <c r="A6875" t="s">
        <v>1700</v>
      </c>
      <c r="B6875" t="s">
        <v>2054</v>
      </c>
      <c r="C6875" t="s">
        <v>2366</v>
      </c>
      <c r="D6875"/>
      <c r="E6875" s="48">
        <v>46161</v>
      </c>
      <c r="F6875" t="s">
        <v>2367</v>
      </c>
      <c r="G6875" t="s">
        <v>5389</v>
      </c>
    </row>
    <row r="6876" spans="1:7">
      <c r="A6876" t="s">
        <v>1700</v>
      </c>
      <c r="B6876" t="s">
        <v>2054</v>
      </c>
      <c r="C6876" t="s">
        <v>2366</v>
      </c>
      <c r="D6876"/>
      <c r="E6876" s="48">
        <v>46161</v>
      </c>
      <c r="F6876" t="s">
        <v>2367</v>
      </c>
      <c r="G6876" t="s">
        <v>5390</v>
      </c>
    </row>
    <row r="6877" spans="1:7">
      <c r="A6877" t="s">
        <v>1700</v>
      </c>
      <c r="B6877" t="s">
        <v>2054</v>
      </c>
      <c r="C6877" t="s">
        <v>2366</v>
      </c>
      <c r="D6877"/>
      <c r="E6877" s="48">
        <v>46161</v>
      </c>
      <c r="F6877" t="s">
        <v>2367</v>
      </c>
      <c r="G6877" t="s">
        <v>5391</v>
      </c>
    </row>
    <row r="6878" spans="1:7">
      <c r="A6878" t="s">
        <v>1700</v>
      </c>
      <c r="B6878" t="s">
        <v>2054</v>
      </c>
      <c r="C6878" t="s">
        <v>2366</v>
      </c>
      <c r="D6878"/>
      <c r="E6878" s="48">
        <v>46161</v>
      </c>
      <c r="F6878" t="s">
        <v>2367</v>
      </c>
      <c r="G6878" t="s">
        <v>5392</v>
      </c>
    </row>
    <row r="6879" spans="1:7">
      <c r="A6879" t="s">
        <v>1700</v>
      </c>
      <c r="B6879" t="s">
        <v>2054</v>
      </c>
      <c r="C6879" t="s">
        <v>2366</v>
      </c>
      <c r="D6879"/>
      <c r="E6879" s="48">
        <v>46168</v>
      </c>
      <c r="F6879" t="s">
        <v>2368</v>
      </c>
      <c r="G6879" t="s">
        <v>5225</v>
      </c>
    </row>
    <row r="6880" spans="1:7">
      <c r="A6880" t="s">
        <v>1700</v>
      </c>
      <c r="B6880" t="s">
        <v>2054</v>
      </c>
      <c r="C6880" t="s">
        <v>2366</v>
      </c>
      <c r="D6880"/>
      <c r="E6880" s="48">
        <v>46169</v>
      </c>
      <c r="F6880" t="s">
        <v>2320</v>
      </c>
      <c r="G6880" t="s">
        <v>5144</v>
      </c>
    </row>
    <row r="6881" spans="1:7">
      <c r="A6881" t="s">
        <v>1700</v>
      </c>
      <c r="B6881" t="s">
        <v>2054</v>
      </c>
      <c r="C6881" t="s">
        <v>2366</v>
      </c>
      <c r="D6881"/>
      <c r="E6881" s="48">
        <v>46169</v>
      </c>
      <c r="F6881" t="s">
        <v>2320</v>
      </c>
      <c r="G6881" t="s">
        <v>5145</v>
      </c>
    </row>
    <row r="6882" spans="1:7">
      <c r="A6882" t="s">
        <v>1700</v>
      </c>
      <c r="B6882" t="s">
        <v>2054</v>
      </c>
      <c r="C6882" t="s">
        <v>2366</v>
      </c>
      <c r="D6882"/>
      <c r="E6882" s="48">
        <v>46169</v>
      </c>
      <c r="F6882" t="s">
        <v>2320</v>
      </c>
      <c r="G6882" t="s">
        <v>5146</v>
      </c>
    </row>
    <row r="6883" spans="1:7">
      <c r="A6883" t="s">
        <v>1700</v>
      </c>
      <c r="B6883" t="s">
        <v>2054</v>
      </c>
      <c r="C6883" t="s">
        <v>2366</v>
      </c>
      <c r="D6883"/>
      <c r="E6883" s="48">
        <v>46169</v>
      </c>
      <c r="F6883" t="s">
        <v>2320</v>
      </c>
      <c r="G6883" t="s">
        <v>5147</v>
      </c>
    </row>
    <row r="6884" spans="1:7">
      <c r="A6884" t="s">
        <v>1700</v>
      </c>
      <c r="B6884" t="s">
        <v>2054</v>
      </c>
      <c r="C6884" t="s">
        <v>2366</v>
      </c>
      <c r="D6884"/>
      <c r="E6884" s="48">
        <v>46170</v>
      </c>
      <c r="F6884" t="s">
        <v>2369</v>
      </c>
      <c r="G6884" t="s">
        <v>5284</v>
      </c>
    </row>
    <row r="6885" spans="1:7">
      <c r="A6885" t="s">
        <v>1700</v>
      </c>
      <c r="B6885" t="s">
        <v>2054</v>
      </c>
      <c r="C6885" t="s">
        <v>2366</v>
      </c>
      <c r="D6885"/>
      <c r="E6885" s="48">
        <v>46170</v>
      </c>
      <c r="F6885" t="s">
        <v>2369</v>
      </c>
      <c r="G6885" t="s">
        <v>5285</v>
      </c>
    </row>
    <row r="6886" spans="1:7">
      <c r="A6886" t="s">
        <v>1700</v>
      </c>
      <c r="B6886" t="s">
        <v>2054</v>
      </c>
      <c r="C6886" t="s">
        <v>2366</v>
      </c>
      <c r="D6886"/>
      <c r="E6886" s="48">
        <v>46170</v>
      </c>
      <c r="F6886" t="s">
        <v>2369</v>
      </c>
      <c r="G6886" t="s">
        <v>5286</v>
      </c>
    </row>
    <row r="6887" spans="1:7">
      <c r="A6887" t="s">
        <v>1700</v>
      </c>
      <c r="B6887" t="s">
        <v>2054</v>
      </c>
      <c r="C6887" t="s">
        <v>2366</v>
      </c>
      <c r="D6887"/>
      <c r="E6887" s="48">
        <v>46170</v>
      </c>
      <c r="F6887" t="s">
        <v>2369</v>
      </c>
      <c r="G6887" t="s">
        <v>5287</v>
      </c>
    </row>
    <row r="6888" spans="1:7">
      <c r="A6888" t="s">
        <v>1700</v>
      </c>
      <c r="B6888" t="s">
        <v>2054</v>
      </c>
      <c r="C6888" t="s">
        <v>2366</v>
      </c>
      <c r="D6888"/>
      <c r="E6888" s="48">
        <v>46170</v>
      </c>
      <c r="F6888" t="s">
        <v>2369</v>
      </c>
      <c r="G6888" t="s">
        <v>5288</v>
      </c>
    </row>
    <row r="6889" spans="1:7">
      <c r="A6889" t="s">
        <v>1700</v>
      </c>
      <c r="B6889" t="s">
        <v>2054</v>
      </c>
      <c r="C6889" t="s">
        <v>2366</v>
      </c>
      <c r="D6889"/>
      <c r="E6889" s="48">
        <v>46171</v>
      </c>
      <c r="F6889" t="s">
        <v>2370</v>
      </c>
      <c r="G6889" t="s">
        <v>5393</v>
      </c>
    </row>
    <row r="6890" spans="1:7">
      <c r="A6890" t="s">
        <v>1700</v>
      </c>
      <c r="B6890" t="s">
        <v>2054</v>
      </c>
      <c r="C6890" t="s">
        <v>2366</v>
      </c>
      <c r="D6890"/>
      <c r="E6890" s="48">
        <v>46174</v>
      </c>
      <c r="F6890" t="s">
        <v>2371</v>
      </c>
      <c r="G6890" t="s">
        <v>4666</v>
      </c>
    </row>
    <row r="6891" spans="1:7">
      <c r="A6891" t="s">
        <v>1700</v>
      </c>
      <c r="B6891" t="s">
        <v>2054</v>
      </c>
      <c r="C6891" t="s">
        <v>2366</v>
      </c>
      <c r="D6891"/>
      <c r="E6891" s="48">
        <v>46175</v>
      </c>
      <c r="F6891" t="s">
        <v>2324</v>
      </c>
      <c r="G6891" t="s">
        <v>5030</v>
      </c>
    </row>
    <row r="6892" spans="1:7">
      <c r="A6892" t="s">
        <v>1700</v>
      </c>
      <c r="B6892" t="s">
        <v>2054</v>
      </c>
      <c r="C6892" t="s">
        <v>2366</v>
      </c>
      <c r="D6892"/>
      <c r="E6892" s="48">
        <v>46176</v>
      </c>
      <c r="F6892" t="s">
        <v>2372</v>
      </c>
      <c r="G6892" t="s">
        <v>3400</v>
      </c>
    </row>
    <row r="6893" spans="1:7">
      <c r="A6893" t="s">
        <v>1700</v>
      </c>
      <c r="B6893" t="s">
        <v>2054</v>
      </c>
      <c r="C6893" t="s">
        <v>2366</v>
      </c>
      <c r="D6893"/>
      <c r="E6893" s="48">
        <v>46177</v>
      </c>
      <c r="F6893" t="s">
        <v>2265</v>
      </c>
      <c r="G6893" t="s">
        <v>4693</v>
      </c>
    </row>
    <row r="6894" spans="1:7">
      <c r="A6894" t="s">
        <v>1700</v>
      </c>
      <c r="B6894" t="s">
        <v>2054</v>
      </c>
      <c r="C6894" t="s">
        <v>2366</v>
      </c>
      <c r="D6894"/>
      <c r="E6894" s="48">
        <v>46177</v>
      </c>
      <c r="F6894" t="s">
        <v>2265</v>
      </c>
      <c r="G6894" t="s">
        <v>4694</v>
      </c>
    </row>
    <row r="6895" spans="1:7">
      <c r="A6895" t="s">
        <v>1700</v>
      </c>
      <c r="B6895" t="s">
        <v>2054</v>
      </c>
      <c r="C6895" t="s">
        <v>2366</v>
      </c>
      <c r="D6895"/>
      <c r="E6895" s="48">
        <v>46177</v>
      </c>
      <c r="F6895" t="s">
        <v>2265</v>
      </c>
      <c r="G6895" t="s">
        <v>4695</v>
      </c>
    </row>
    <row r="6896" spans="1:7">
      <c r="A6896" t="s">
        <v>1700</v>
      </c>
      <c r="B6896" t="s">
        <v>2054</v>
      </c>
      <c r="C6896" t="s">
        <v>2366</v>
      </c>
      <c r="D6896"/>
      <c r="E6896" s="48">
        <v>46177</v>
      </c>
      <c r="F6896" t="s">
        <v>2265</v>
      </c>
      <c r="G6896" t="s">
        <v>4696</v>
      </c>
    </row>
    <row r="6897" spans="1:7">
      <c r="A6897" t="s">
        <v>1700</v>
      </c>
      <c r="B6897" t="s">
        <v>2054</v>
      </c>
      <c r="C6897" t="s">
        <v>2366</v>
      </c>
      <c r="D6897"/>
      <c r="E6897" s="48">
        <v>46177</v>
      </c>
      <c r="F6897" t="s">
        <v>2265</v>
      </c>
      <c r="G6897" t="s">
        <v>4697</v>
      </c>
    </row>
    <row r="6898" spans="1:7">
      <c r="A6898" t="s">
        <v>1700</v>
      </c>
      <c r="B6898" t="s">
        <v>2054</v>
      </c>
      <c r="C6898" t="s">
        <v>2366</v>
      </c>
      <c r="D6898"/>
      <c r="E6898" s="48">
        <v>46177</v>
      </c>
      <c r="F6898" t="s">
        <v>2265</v>
      </c>
      <c r="G6898" t="s">
        <v>4698</v>
      </c>
    </row>
    <row r="6899" spans="1:7">
      <c r="A6899" t="s">
        <v>1700</v>
      </c>
      <c r="B6899" t="s">
        <v>2054</v>
      </c>
      <c r="C6899" t="s">
        <v>2366</v>
      </c>
      <c r="D6899"/>
      <c r="E6899" s="48">
        <v>46177</v>
      </c>
      <c r="F6899" t="s">
        <v>2265</v>
      </c>
      <c r="G6899" t="s">
        <v>4699</v>
      </c>
    </row>
    <row r="6900" spans="1:7">
      <c r="A6900" t="s">
        <v>1700</v>
      </c>
      <c r="B6900" t="s">
        <v>2054</v>
      </c>
      <c r="C6900" t="s">
        <v>2366</v>
      </c>
      <c r="D6900"/>
      <c r="E6900" s="48">
        <v>46177</v>
      </c>
      <c r="F6900" t="s">
        <v>2265</v>
      </c>
      <c r="G6900" t="s">
        <v>4700</v>
      </c>
    </row>
    <row r="6901" spans="1:7">
      <c r="A6901" t="s">
        <v>1700</v>
      </c>
      <c r="B6901" t="s">
        <v>2054</v>
      </c>
      <c r="C6901" t="s">
        <v>2366</v>
      </c>
      <c r="D6901"/>
      <c r="E6901" s="48">
        <v>46177</v>
      </c>
      <c r="F6901" t="s">
        <v>2265</v>
      </c>
      <c r="G6901" t="s">
        <v>4701</v>
      </c>
    </row>
    <row r="6902" spans="1:7">
      <c r="A6902" t="s">
        <v>1700</v>
      </c>
      <c r="B6902" t="s">
        <v>2054</v>
      </c>
      <c r="C6902" t="s">
        <v>2366</v>
      </c>
      <c r="D6902"/>
      <c r="E6902" s="48">
        <v>46177</v>
      </c>
      <c r="F6902" t="s">
        <v>2265</v>
      </c>
      <c r="G6902" t="s">
        <v>4702</v>
      </c>
    </row>
    <row r="6903" spans="1:7">
      <c r="A6903" t="s">
        <v>1700</v>
      </c>
      <c r="B6903" t="s">
        <v>2054</v>
      </c>
      <c r="C6903" t="s">
        <v>2366</v>
      </c>
      <c r="D6903"/>
      <c r="E6903" s="48">
        <v>46178</v>
      </c>
      <c r="F6903" t="s">
        <v>2326</v>
      </c>
      <c r="G6903" t="s">
        <v>5233</v>
      </c>
    </row>
    <row r="6904" spans="1:7">
      <c r="A6904" t="s">
        <v>1700</v>
      </c>
      <c r="B6904" t="s">
        <v>2054</v>
      </c>
      <c r="C6904" t="s">
        <v>2366</v>
      </c>
      <c r="D6904"/>
      <c r="E6904" s="48">
        <v>46182</v>
      </c>
      <c r="F6904" t="s">
        <v>2267</v>
      </c>
      <c r="G6904" t="s">
        <v>3479</v>
      </c>
    </row>
    <row r="6905" spans="1:7">
      <c r="A6905" t="s">
        <v>1700</v>
      </c>
      <c r="B6905" t="s">
        <v>2054</v>
      </c>
      <c r="C6905" t="s">
        <v>2366</v>
      </c>
      <c r="D6905"/>
      <c r="E6905" s="48">
        <v>46182</v>
      </c>
      <c r="F6905" t="s">
        <v>2267</v>
      </c>
      <c r="G6905" t="s">
        <v>3480</v>
      </c>
    </row>
    <row r="6906" spans="1:7">
      <c r="A6906" t="s">
        <v>1700</v>
      </c>
      <c r="B6906" t="s">
        <v>2054</v>
      </c>
      <c r="C6906" t="s">
        <v>2366</v>
      </c>
      <c r="D6906"/>
      <c r="E6906" s="48">
        <v>46182</v>
      </c>
      <c r="F6906" t="s">
        <v>2267</v>
      </c>
      <c r="G6906" t="s">
        <v>3481</v>
      </c>
    </row>
    <row r="6907" spans="1:7">
      <c r="A6907" t="s">
        <v>1700</v>
      </c>
      <c r="B6907" t="s">
        <v>2054</v>
      </c>
      <c r="C6907" t="s">
        <v>2366</v>
      </c>
      <c r="D6907"/>
      <c r="E6907" s="48">
        <v>46182</v>
      </c>
      <c r="F6907" t="s">
        <v>2267</v>
      </c>
      <c r="G6907" t="s">
        <v>3482</v>
      </c>
    </row>
    <row r="6908" spans="1:7">
      <c r="A6908" t="s">
        <v>1700</v>
      </c>
      <c r="B6908" t="s">
        <v>2054</v>
      </c>
      <c r="C6908" t="s">
        <v>2366</v>
      </c>
      <c r="D6908"/>
      <c r="E6908" s="48">
        <v>46183</v>
      </c>
      <c r="F6908" t="s">
        <v>2327</v>
      </c>
      <c r="G6908" t="s">
        <v>4638</v>
      </c>
    </row>
    <row r="6909" spans="1:7">
      <c r="A6909" t="s">
        <v>1700</v>
      </c>
      <c r="B6909" t="s">
        <v>2054</v>
      </c>
      <c r="C6909" t="s">
        <v>2366</v>
      </c>
      <c r="D6909"/>
      <c r="E6909" s="48">
        <v>46183</v>
      </c>
      <c r="F6909" t="s">
        <v>2327</v>
      </c>
      <c r="G6909" t="s">
        <v>4639</v>
      </c>
    </row>
    <row r="6910" spans="1:7">
      <c r="A6910" t="s">
        <v>1700</v>
      </c>
      <c r="B6910" t="s">
        <v>2054</v>
      </c>
      <c r="C6910" t="s">
        <v>2366</v>
      </c>
      <c r="D6910"/>
      <c r="E6910" s="48">
        <v>46183</v>
      </c>
      <c r="F6910" t="s">
        <v>2327</v>
      </c>
      <c r="G6910" t="s">
        <v>4640</v>
      </c>
    </row>
    <row r="6911" spans="1:7">
      <c r="A6911" t="s">
        <v>1700</v>
      </c>
      <c r="B6911" t="s">
        <v>2054</v>
      </c>
      <c r="C6911" t="s">
        <v>2366</v>
      </c>
      <c r="D6911"/>
      <c r="E6911" s="48">
        <v>46183</v>
      </c>
      <c r="F6911" t="s">
        <v>2327</v>
      </c>
      <c r="G6911" t="s">
        <v>4641</v>
      </c>
    </row>
    <row r="6912" spans="1:7">
      <c r="A6912" t="s">
        <v>1700</v>
      </c>
      <c r="B6912" t="s">
        <v>2054</v>
      </c>
      <c r="C6912" t="s">
        <v>2366</v>
      </c>
      <c r="D6912"/>
      <c r="E6912" s="48">
        <v>46183</v>
      </c>
      <c r="F6912" t="s">
        <v>2327</v>
      </c>
      <c r="G6912" t="s">
        <v>4642</v>
      </c>
    </row>
    <row r="6913" spans="1:7">
      <c r="A6913" t="s">
        <v>1700</v>
      </c>
      <c r="B6913" t="s">
        <v>2054</v>
      </c>
      <c r="C6913" t="s">
        <v>2366</v>
      </c>
      <c r="D6913"/>
      <c r="E6913" s="48">
        <v>46183</v>
      </c>
      <c r="F6913" t="s">
        <v>2327</v>
      </c>
      <c r="G6913" t="s">
        <v>4643</v>
      </c>
    </row>
    <row r="6914" spans="1:7">
      <c r="A6914" t="s">
        <v>1700</v>
      </c>
      <c r="B6914" t="s">
        <v>2054</v>
      </c>
      <c r="C6914" t="s">
        <v>2366</v>
      </c>
      <c r="D6914"/>
      <c r="E6914" s="48">
        <v>46183</v>
      </c>
      <c r="F6914" t="s">
        <v>2327</v>
      </c>
      <c r="G6914" t="s">
        <v>5256</v>
      </c>
    </row>
    <row r="6915" spans="1:7">
      <c r="A6915" t="s">
        <v>1700</v>
      </c>
      <c r="B6915" t="s">
        <v>2054</v>
      </c>
      <c r="C6915" t="s">
        <v>2366</v>
      </c>
      <c r="D6915"/>
      <c r="E6915" s="48">
        <v>46183</v>
      </c>
      <c r="F6915" t="s">
        <v>2327</v>
      </c>
      <c r="G6915" t="s">
        <v>5257</v>
      </c>
    </row>
    <row r="6916" spans="1:7">
      <c r="A6916" t="s">
        <v>1700</v>
      </c>
      <c r="B6916" t="s">
        <v>2054</v>
      </c>
      <c r="C6916" t="s">
        <v>2366</v>
      </c>
      <c r="D6916"/>
      <c r="E6916" s="48">
        <v>46184</v>
      </c>
      <c r="F6916" t="s">
        <v>2373</v>
      </c>
      <c r="G6916" t="s">
        <v>3384</v>
      </c>
    </row>
    <row r="6917" spans="1:7">
      <c r="A6917" t="s">
        <v>1700</v>
      </c>
      <c r="B6917" t="s">
        <v>2054</v>
      </c>
      <c r="C6917" t="s">
        <v>2366</v>
      </c>
      <c r="D6917"/>
      <c r="E6917" s="48">
        <v>46184</v>
      </c>
      <c r="F6917" t="s">
        <v>2373</v>
      </c>
      <c r="G6917" t="s">
        <v>3385</v>
      </c>
    </row>
    <row r="6918" spans="1:7">
      <c r="A6918" t="s">
        <v>1700</v>
      </c>
      <c r="B6918" t="s">
        <v>2054</v>
      </c>
      <c r="C6918" t="s">
        <v>2366</v>
      </c>
      <c r="D6918"/>
      <c r="E6918" s="48">
        <v>46184</v>
      </c>
      <c r="F6918" t="s">
        <v>2373</v>
      </c>
      <c r="G6918" t="s">
        <v>3386</v>
      </c>
    </row>
    <row r="6919" spans="1:7">
      <c r="A6919" t="s">
        <v>1700</v>
      </c>
      <c r="B6919" t="s">
        <v>2054</v>
      </c>
      <c r="C6919" t="s">
        <v>2366</v>
      </c>
      <c r="D6919"/>
      <c r="E6919" s="48">
        <v>46184</v>
      </c>
      <c r="F6919" t="s">
        <v>2373</v>
      </c>
      <c r="G6919" t="s">
        <v>3387</v>
      </c>
    </row>
    <row r="6920" spans="1:7">
      <c r="A6920" t="s">
        <v>1700</v>
      </c>
      <c r="B6920" t="s">
        <v>2054</v>
      </c>
      <c r="C6920" t="s">
        <v>2366</v>
      </c>
      <c r="D6920"/>
      <c r="E6920" s="48">
        <v>46184</v>
      </c>
      <c r="F6920" t="s">
        <v>2373</v>
      </c>
      <c r="G6920" t="s">
        <v>3388</v>
      </c>
    </row>
    <row r="6921" spans="1:7">
      <c r="A6921" t="s">
        <v>1700</v>
      </c>
      <c r="B6921" t="s">
        <v>2054</v>
      </c>
      <c r="C6921" t="s">
        <v>2366</v>
      </c>
      <c r="D6921"/>
      <c r="E6921" s="48">
        <v>46184</v>
      </c>
      <c r="F6921" t="s">
        <v>2373</v>
      </c>
      <c r="G6921" t="s">
        <v>3389</v>
      </c>
    </row>
    <row r="6922" spans="1:7">
      <c r="A6922" t="s">
        <v>1700</v>
      </c>
      <c r="B6922" t="s">
        <v>2054</v>
      </c>
      <c r="C6922" t="s">
        <v>2366</v>
      </c>
      <c r="D6922"/>
      <c r="E6922" s="48">
        <v>46185</v>
      </c>
      <c r="F6922" t="s">
        <v>2269</v>
      </c>
      <c r="G6922" t="s">
        <v>4167</v>
      </c>
    </row>
    <row r="6923" spans="1:7">
      <c r="A6923" t="s">
        <v>1700</v>
      </c>
      <c r="B6923" t="s">
        <v>2054</v>
      </c>
      <c r="C6923" t="s">
        <v>2366</v>
      </c>
      <c r="D6923"/>
      <c r="E6923" s="48">
        <v>46185</v>
      </c>
      <c r="F6923" t="s">
        <v>2269</v>
      </c>
      <c r="G6923" t="s">
        <v>4168</v>
      </c>
    </row>
    <row r="6924" spans="1:7">
      <c r="A6924" t="s">
        <v>1700</v>
      </c>
      <c r="B6924" t="s">
        <v>2054</v>
      </c>
      <c r="C6924" t="s">
        <v>2366</v>
      </c>
      <c r="D6924"/>
      <c r="E6924" s="48">
        <v>46185</v>
      </c>
      <c r="F6924" t="s">
        <v>2269</v>
      </c>
      <c r="G6924" t="s">
        <v>4169</v>
      </c>
    </row>
    <row r="6925" spans="1:7">
      <c r="A6925" t="s">
        <v>1700</v>
      </c>
      <c r="B6925" t="s">
        <v>2054</v>
      </c>
      <c r="C6925" t="s">
        <v>2366</v>
      </c>
      <c r="D6925"/>
      <c r="E6925" s="48">
        <v>46185</v>
      </c>
      <c r="F6925" t="s">
        <v>2269</v>
      </c>
      <c r="G6925" t="s">
        <v>4170</v>
      </c>
    </row>
    <row r="6926" spans="1:7">
      <c r="A6926" t="s">
        <v>1700</v>
      </c>
      <c r="B6926" t="s">
        <v>2054</v>
      </c>
      <c r="C6926" t="s">
        <v>2366</v>
      </c>
      <c r="D6926"/>
      <c r="E6926" s="48">
        <v>46185</v>
      </c>
      <c r="F6926" t="s">
        <v>2269</v>
      </c>
      <c r="G6926" t="s">
        <v>4171</v>
      </c>
    </row>
    <row r="6927" spans="1:7">
      <c r="A6927" t="s">
        <v>1700</v>
      </c>
      <c r="B6927" t="s">
        <v>2054</v>
      </c>
      <c r="C6927" t="s">
        <v>2366</v>
      </c>
      <c r="D6927"/>
      <c r="E6927" s="48">
        <v>46186</v>
      </c>
      <c r="F6927" t="s">
        <v>2270</v>
      </c>
      <c r="G6927" t="s">
        <v>4547</v>
      </c>
    </row>
    <row r="6928" spans="1:7">
      <c r="A6928" t="s">
        <v>1700</v>
      </c>
      <c r="B6928" t="s">
        <v>2054</v>
      </c>
      <c r="C6928" t="s">
        <v>2366</v>
      </c>
      <c r="D6928"/>
      <c r="E6928" s="48">
        <v>46187</v>
      </c>
      <c r="F6928" t="s">
        <v>2070</v>
      </c>
      <c r="G6928"/>
    </row>
    <row r="6929" spans="1:7">
      <c r="A6929" t="s">
        <v>1700</v>
      </c>
      <c r="B6929" t="s">
        <v>2054</v>
      </c>
      <c r="C6929" t="s">
        <v>2366</v>
      </c>
      <c r="D6929"/>
      <c r="E6929" s="48">
        <v>46188</v>
      </c>
      <c r="F6929" t="s">
        <v>2071</v>
      </c>
      <c r="G6929" t="s">
        <v>4306</v>
      </c>
    </row>
    <row r="6930" spans="1:7">
      <c r="A6930" t="s">
        <v>1700</v>
      </c>
      <c r="B6930" t="s">
        <v>2054</v>
      </c>
      <c r="C6930" t="s">
        <v>2366</v>
      </c>
      <c r="D6930"/>
      <c r="E6930" s="48">
        <v>46189</v>
      </c>
      <c r="F6930" t="s">
        <v>2374</v>
      </c>
      <c r="G6930" t="s">
        <v>3391</v>
      </c>
    </row>
    <row r="6931" spans="1:7">
      <c r="A6931" t="s">
        <v>1700</v>
      </c>
      <c r="B6931" t="s">
        <v>2054</v>
      </c>
      <c r="C6931" t="s">
        <v>2366</v>
      </c>
      <c r="D6931"/>
      <c r="E6931" s="48">
        <v>46190</v>
      </c>
      <c r="F6931" t="s">
        <v>2375</v>
      </c>
      <c r="G6931" t="s">
        <v>4979</v>
      </c>
    </row>
    <row r="6932" spans="1:7">
      <c r="A6932" t="s">
        <v>1700</v>
      </c>
      <c r="B6932" t="s">
        <v>2054</v>
      </c>
      <c r="C6932" t="s">
        <v>2366</v>
      </c>
      <c r="D6932"/>
      <c r="E6932" s="48">
        <v>46191</v>
      </c>
      <c r="F6932" t="s">
        <v>2331</v>
      </c>
      <c r="G6932" t="s">
        <v>4062</v>
      </c>
    </row>
    <row r="6933" spans="1:7">
      <c r="A6933" t="s">
        <v>1700</v>
      </c>
      <c r="B6933" t="s">
        <v>2054</v>
      </c>
      <c r="C6933" t="s">
        <v>2366</v>
      </c>
      <c r="D6933"/>
      <c r="E6933" s="48">
        <v>46191</v>
      </c>
      <c r="F6933" t="s">
        <v>2331</v>
      </c>
      <c r="G6933" t="s">
        <v>4063</v>
      </c>
    </row>
    <row r="6934" spans="1:7">
      <c r="A6934" t="s">
        <v>1700</v>
      </c>
      <c r="B6934" t="s">
        <v>2054</v>
      </c>
      <c r="C6934" t="s">
        <v>2366</v>
      </c>
      <c r="D6934"/>
      <c r="E6934" s="48">
        <v>46191</v>
      </c>
      <c r="F6934" t="s">
        <v>2331</v>
      </c>
      <c r="G6934" t="s">
        <v>4064</v>
      </c>
    </row>
    <row r="6935" spans="1:7">
      <c r="A6935" t="s">
        <v>1700</v>
      </c>
      <c r="B6935" t="s">
        <v>2054</v>
      </c>
      <c r="C6935" t="s">
        <v>2366</v>
      </c>
      <c r="D6935"/>
      <c r="E6935" s="48">
        <v>46191</v>
      </c>
      <c r="F6935" t="s">
        <v>2331</v>
      </c>
      <c r="G6935" t="s">
        <v>4065</v>
      </c>
    </row>
    <row r="6936" spans="1:7">
      <c r="A6936" t="s">
        <v>1700</v>
      </c>
      <c r="B6936" t="s">
        <v>2054</v>
      </c>
      <c r="C6936" t="s">
        <v>2366</v>
      </c>
      <c r="D6936"/>
      <c r="E6936" s="48">
        <v>46191</v>
      </c>
      <c r="F6936" t="s">
        <v>2331</v>
      </c>
      <c r="G6936" t="s">
        <v>4066</v>
      </c>
    </row>
    <row r="6937" spans="1:7">
      <c r="A6937" t="s">
        <v>1700</v>
      </c>
      <c r="B6937" t="s">
        <v>2054</v>
      </c>
      <c r="C6937" t="s">
        <v>2366</v>
      </c>
      <c r="D6937"/>
      <c r="E6937" s="48">
        <v>46191</v>
      </c>
      <c r="F6937" t="s">
        <v>2331</v>
      </c>
      <c r="G6937" t="s">
        <v>4067</v>
      </c>
    </row>
    <row r="6938" spans="1:7">
      <c r="A6938" t="s">
        <v>1700</v>
      </c>
      <c r="B6938" t="s">
        <v>2054</v>
      </c>
      <c r="C6938" t="s">
        <v>2366</v>
      </c>
      <c r="D6938"/>
      <c r="E6938" s="48">
        <v>46192</v>
      </c>
      <c r="F6938" t="s">
        <v>2376</v>
      </c>
      <c r="G6938" t="s">
        <v>3515</v>
      </c>
    </row>
    <row r="6939" spans="1:7">
      <c r="A6939" t="s">
        <v>1700</v>
      </c>
      <c r="B6939" t="s">
        <v>2054</v>
      </c>
      <c r="C6939" t="s">
        <v>2366</v>
      </c>
      <c r="D6939"/>
      <c r="E6939" s="48">
        <v>46192</v>
      </c>
      <c r="F6939" t="s">
        <v>2376</v>
      </c>
      <c r="G6939" t="s">
        <v>3685</v>
      </c>
    </row>
    <row r="6940" spans="1:7">
      <c r="A6940" t="s">
        <v>1700</v>
      </c>
      <c r="B6940" t="s">
        <v>2054</v>
      </c>
      <c r="C6940" t="s">
        <v>2366</v>
      </c>
      <c r="D6940"/>
      <c r="E6940" s="48">
        <v>46193</v>
      </c>
      <c r="F6940" t="s">
        <v>2377</v>
      </c>
      <c r="G6940" t="s">
        <v>3527</v>
      </c>
    </row>
    <row r="6941" spans="1:7">
      <c r="A6941" t="s">
        <v>1700</v>
      </c>
      <c r="B6941" t="s">
        <v>2054</v>
      </c>
      <c r="C6941" t="s">
        <v>2366</v>
      </c>
      <c r="D6941"/>
      <c r="E6941" s="48">
        <v>46193</v>
      </c>
      <c r="F6941" t="s">
        <v>2377</v>
      </c>
      <c r="G6941" t="s">
        <v>3528</v>
      </c>
    </row>
    <row r="6942" spans="1:7">
      <c r="A6942" t="s">
        <v>1700</v>
      </c>
      <c r="B6942" t="s">
        <v>2054</v>
      </c>
      <c r="C6942" t="s">
        <v>2366</v>
      </c>
      <c r="D6942"/>
      <c r="E6942" s="48">
        <v>46193</v>
      </c>
      <c r="F6942" t="s">
        <v>2377</v>
      </c>
      <c r="G6942" t="s">
        <v>3529</v>
      </c>
    </row>
    <row r="6943" spans="1:7">
      <c r="A6943" t="s">
        <v>1700</v>
      </c>
      <c r="B6943" t="s">
        <v>2054</v>
      </c>
      <c r="C6943" t="s">
        <v>2366</v>
      </c>
      <c r="D6943"/>
      <c r="E6943" s="48">
        <v>46194</v>
      </c>
      <c r="F6943" t="s">
        <v>2070</v>
      </c>
      <c r="G6943"/>
    </row>
    <row r="6944" spans="1:7">
      <c r="A6944" t="s">
        <v>1700</v>
      </c>
      <c r="B6944" t="s">
        <v>2054</v>
      </c>
      <c r="C6944" t="s">
        <v>2366</v>
      </c>
      <c r="D6944"/>
      <c r="E6944" s="48">
        <v>46195</v>
      </c>
      <c r="F6944" t="s">
        <v>2378</v>
      </c>
      <c r="G6944" t="s">
        <v>4958</v>
      </c>
    </row>
    <row r="6945" spans="1:7">
      <c r="A6945" t="s">
        <v>1700</v>
      </c>
      <c r="B6945" t="s">
        <v>2054</v>
      </c>
      <c r="C6945" t="s">
        <v>2366</v>
      </c>
      <c r="D6945"/>
      <c r="E6945" s="48">
        <v>46195</v>
      </c>
      <c r="F6945" t="s">
        <v>2378</v>
      </c>
      <c r="G6945" t="s">
        <v>4959</v>
      </c>
    </row>
    <row r="6946" spans="1:7">
      <c r="A6946" t="s">
        <v>1700</v>
      </c>
      <c r="B6946" t="s">
        <v>2054</v>
      </c>
      <c r="C6946" t="s">
        <v>2366</v>
      </c>
      <c r="D6946"/>
      <c r="E6946" s="48">
        <v>46195</v>
      </c>
      <c r="F6946" t="s">
        <v>2378</v>
      </c>
      <c r="G6946" t="s">
        <v>4960</v>
      </c>
    </row>
    <row r="6947" spans="1:7">
      <c r="A6947" t="s">
        <v>1700</v>
      </c>
      <c r="B6947" t="s">
        <v>2054</v>
      </c>
      <c r="C6947" t="s">
        <v>2366</v>
      </c>
      <c r="D6947"/>
      <c r="E6947" s="48">
        <v>46195</v>
      </c>
      <c r="F6947" t="s">
        <v>2378</v>
      </c>
      <c r="G6947" t="s">
        <v>4961</v>
      </c>
    </row>
    <row r="6948" spans="1:7">
      <c r="A6948" t="s">
        <v>1700</v>
      </c>
      <c r="B6948" t="s">
        <v>2054</v>
      </c>
      <c r="C6948" t="s">
        <v>2366</v>
      </c>
      <c r="D6948"/>
      <c r="E6948" s="48">
        <v>46195</v>
      </c>
      <c r="F6948" t="s">
        <v>2378</v>
      </c>
      <c r="G6948" t="s">
        <v>4962</v>
      </c>
    </row>
    <row r="6949" spans="1:7">
      <c r="A6949" t="s">
        <v>1700</v>
      </c>
      <c r="B6949" t="s">
        <v>2054</v>
      </c>
      <c r="C6949" t="s">
        <v>2366</v>
      </c>
      <c r="D6949"/>
      <c r="E6949" s="48">
        <v>46196</v>
      </c>
      <c r="F6949" t="s">
        <v>2379</v>
      </c>
      <c r="G6949" t="s">
        <v>3934</v>
      </c>
    </row>
    <row r="6950" spans="1:7">
      <c r="A6950" t="s">
        <v>1700</v>
      </c>
      <c r="B6950" t="s">
        <v>2054</v>
      </c>
      <c r="C6950" t="s">
        <v>2366</v>
      </c>
      <c r="D6950"/>
      <c r="E6950" s="48">
        <v>46197</v>
      </c>
      <c r="F6950" t="s">
        <v>2380</v>
      </c>
      <c r="G6950" t="s">
        <v>3937</v>
      </c>
    </row>
    <row r="6951" spans="1:7">
      <c r="A6951" t="s">
        <v>1700</v>
      </c>
      <c r="B6951" t="s">
        <v>2054</v>
      </c>
      <c r="C6951" t="s">
        <v>2366</v>
      </c>
      <c r="D6951"/>
      <c r="E6951" s="48">
        <v>46198</v>
      </c>
      <c r="F6951" t="s">
        <v>2381</v>
      </c>
      <c r="G6951" t="s">
        <v>4406</v>
      </c>
    </row>
    <row r="6952" spans="1:7">
      <c r="A6952" t="s">
        <v>1700</v>
      </c>
      <c r="B6952" t="s">
        <v>2054</v>
      </c>
      <c r="C6952" t="s">
        <v>2366</v>
      </c>
      <c r="D6952"/>
      <c r="E6952" s="48">
        <v>46198</v>
      </c>
      <c r="F6952" t="s">
        <v>2381</v>
      </c>
      <c r="G6952" t="s">
        <v>4407</v>
      </c>
    </row>
    <row r="6953" spans="1:7">
      <c r="A6953" t="s">
        <v>1700</v>
      </c>
      <c r="B6953" t="s">
        <v>2054</v>
      </c>
      <c r="C6953" t="s">
        <v>2366</v>
      </c>
      <c r="D6953"/>
      <c r="E6953" s="48">
        <v>46198</v>
      </c>
      <c r="F6953" t="s">
        <v>2381</v>
      </c>
      <c r="G6953" t="s">
        <v>4408</v>
      </c>
    </row>
    <row r="6954" spans="1:7">
      <c r="A6954" t="s">
        <v>1700</v>
      </c>
      <c r="B6954" t="s">
        <v>2054</v>
      </c>
      <c r="C6954" t="s">
        <v>2366</v>
      </c>
      <c r="D6954"/>
      <c r="E6954" s="48">
        <v>46198</v>
      </c>
      <c r="F6954" t="s">
        <v>2381</v>
      </c>
      <c r="G6954" t="s">
        <v>4409</v>
      </c>
    </row>
    <row r="6955" spans="1:7">
      <c r="A6955" t="s">
        <v>1700</v>
      </c>
      <c r="B6955" t="s">
        <v>2054</v>
      </c>
      <c r="C6955" t="s">
        <v>2366</v>
      </c>
      <c r="D6955"/>
      <c r="E6955" s="48">
        <v>46198</v>
      </c>
      <c r="F6955" t="s">
        <v>2381</v>
      </c>
      <c r="G6955" t="s">
        <v>4410</v>
      </c>
    </row>
    <row r="6956" spans="1:7">
      <c r="A6956" t="s">
        <v>1700</v>
      </c>
      <c r="B6956" t="s">
        <v>2054</v>
      </c>
      <c r="C6956" t="s">
        <v>2366</v>
      </c>
      <c r="D6956"/>
      <c r="E6956" s="48">
        <v>46199</v>
      </c>
      <c r="F6956" t="s">
        <v>2214</v>
      </c>
      <c r="G6956" t="s">
        <v>3534</v>
      </c>
    </row>
    <row r="6957" spans="1:7">
      <c r="A6957" t="s">
        <v>1700</v>
      </c>
      <c r="B6957" t="s">
        <v>2054</v>
      </c>
      <c r="C6957" t="s">
        <v>2366</v>
      </c>
      <c r="D6957"/>
      <c r="E6957" s="48">
        <v>46199</v>
      </c>
      <c r="F6957" t="s">
        <v>2214</v>
      </c>
      <c r="G6957" t="s">
        <v>3535</v>
      </c>
    </row>
    <row r="6958" spans="1:7">
      <c r="A6958" t="s">
        <v>1700</v>
      </c>
      <c r="B6958" t="s">
        <v>2054</v>
      </c>
      <c r="C6958" t="s">
        <v>2366</v>
      </c>
      <c r="D6958"/>
      <c r="E6958" s="48">
        <v>46199</v>
      </c>
      <c r="F6958" t="s">
        <v>2214</v>
      </c>
      <c r="G6958" t="s">
        <v>3536</v>
      </c>
    </row>
    <row r="6959" spans="1:7">
      <c r="A6959" t="s">
        <v>1700</v>
      </c>
      <c r="B6959" t="s">
        <v>2054</v>
      </c>
      <c r="C6959" t="s">
        <v>2366</v>
      </c>
      <c r="D6959"/>
      <c r="E6959" s="48">
        <v>46199</v>
      </c>
      <c r="F6959" t="s">
        <v>2214</v>
      </c>
      <c r="G6959" t="s">
        <v>3537</v>
      </c>
    </row>
    <row r="6960" spans="1:7">
      <c r="A6960" t="s">
        <v>1700</v>
      </c>
      <c r="B6960" t="s">
        <v>2054</v>
      </c>
      <c r="C6960" t="s">
        <v>2366</v>
      </c>
      <c r="D6960"/>
      <c r="E6960" s="48">
        <v>46199</v>
      </c>
      <c r="F6960" t="s">
        <v>2214</v>
      </c>
      <c r="G6960" t="s">
        <v>3538</v>
      </c>
    </row>
    <row r="6961" spans="1:7">
      <c r="A6961" t="s">
        <v>1700</v>
      </c>
      <c r="B6961" t="s">
        <v>2054</v>
      </c>
      <c r="C6961" t="s">
        <v>2366</v>
      </c>
      <c r="D6961"/>
      <c r="E6961" s="48">
        <v>46199</v>
      </c>
      <c r="F6961" t="s">
        <v>2214</v>
      </c>
      <c r="G6961" t="s">
        <v>3539</v>
      </c>
    </row>
    <row r="6962" spans="1:7">
      <c r="A6962" t="s">
        <v>1700</v>
      </c>
      <c r="B6962" t="s">
        <v>2054</v>
      </c>
      <c r="C6962" t="s">
        <v>2366</v>
      </c>
      <c r="D6962"/>
      <c r="E6962" s="48">
        <v>46199</v>
      </c>
      <c r="F6962" t="s">
        <v>2214</v>
      </c>
      <c r="G6962" t="s">
        <v>3540</v>
      </c>
    </row>
    <row r="6963" spans="1:7">
      <c r="A6963" t="s">
        <v>1700</v>
      </c>
      <c r="B6963" t="s">
        <v>2054</v>
      </c>
      <c r="C6963" t="s">
        <v>2366</v>
      </c>
      <c r="D6963"/>
      <c r="E6963" s="48">
        <v>46199</v>
      </c>
      <c r="F6963" t="s">
        <v>2214</v>
      </c>
      <c r="G6963" t="s">
        <v>3541</v>
      </c>
    </row>
    <row r="6964" spans="1:7">
      <c r="A6964" t="s">
        <v>1700</v>
      </c>
      <c r="B6964" t="s">
        <v>2054</v>
      </c>
      <c r="C6964" t="s">
        <v>2366</v>
      </c>
      <c r="D6964"/>
      <c r="E6964" s="48">
        <v>46199</v>
      </c>
      <c r="F6964" t="s">
        <v>2214</v>
      </c>
      <c r="G6964" t="s">
        <v>3542</v>
      </c>
    </row>
    <row r="6965" spans="1:7">
      <c r="A6965" t="s">
        <v>1700</v>
      </c>
      <c r="B6965" t="s">
        <v>2054</v>
      </c>
      <c r="C6965" t="s">
        <v>2366</v>
      </c>
      <c r="D6965"/>
      <c r="E6965" s="48">
        <v>46201</v>
      </c>
      <c r="F6965" t="s">
        <v>2070</v>
      </c>
      <c r="G6965"/>
    </row>
    <row r="6966" spans="1:7">
      <c r="A6966" t="s">
        <v>1700</v>
      </c>
      <c r="B6966" t="s">
        <v>2054</v>
      </c>
      <c r="C6966" t="s">
        <v>2366</v>
      </c>
      <c r="D6966"/>
      <c r="E6966" s="48">
        <v>46202</v>
      </c>
      <c r="F6966" t="s">
        <v>2382</v>
      </c>
      <c r="G6966" t="s">
        <v>5036</v>
      </c>
    </row>
    <row r="6967" spans="1:7">
      <c r="A6967" t="s">
        <v>1700</v>
      </c>
      <c r="B6967" t="s">
        <v>2054</v>
      </c>
      <c r="C6967" t="s">
        <v>2366</v>
      </c>
      <c r="D6967"/>
      <c r="E6967" s="48">
        <v>46203</v>
      </c>
      <c r="F6967" t="s">
        <v>2383</v>
      </c>
      <c r="G6967" t="s">
        <v>4557</v>
      </c>
    </row>
    <row r="6968" spans="1:7">
      <c r="A6968" t="s">
        <v>1700</v>
      </c>
      <c r="B6968" t="s">
        <v>2054</v>
      </c>
      <c r="C6968" t="s">
        <v>2366</v>
      </c>
      <c r="D6968"/>
      <c r="E6968" s="48">
        <v>46204</v>
      </c>
      <c r="F6968" t="s">
        <v>2384</v>
      </c>
      <c r="G6968" t="s">
        <v>3759</v>
      </c>
    </row>
    <row r="6969" spans="1:7">
      <c r="A6969" t="s">
        <v>1700</v>
      </c>
      <c r="B6969" t="s">
        <v>2054</v>
      </c>
      <c r="C6969" t="s">
        <v>2366</v>
      </c>
      <c r="D6969"/>
      <c r="E6969" s="48">
        <v>46205</v>
      </c>
      <c r="F6969" t="s">
        <v>2338</v>
      </c>
      <c r="G6969" t="s">
        <v>4487</v>
      </c>
    </row>
    <row r="6970" spans="1:7">
      <c r="A6970" t="s">
        <v>1700</v>
      </c>
      <c r="B6970" t="s">
        <v>2054</v>
      </c>
      <c r="C6970" t="s">
        <v>2366</v>
      </c>
      <c r="D6970"/>
      <c r="E6970" s="48">
        <v>46206</v>
      </c>
      <c r="F6970" t="s">
        <v>2385</v>
      </c>
      <c r="G6970" t="s">
        <v>5105</v>
      </c>
    </row>
    <row r="6971" spans="1:7">
      <c r="A6971" t="s">
        <v>1700</v>
      </c>
      <c r="B6971" t="s">
        <v>2054</v>
      </c>
      <c r="C6971" t="s">
        <v>2366</v>
      </c>
      <c r="D6971"/>
      <c r="E6971" s="48">
        <v>46207</v>
      </c>
      <c r="F6971" t="s">
        <v>2386</v>
      </c>
      <c r="G6971" t="s">
        <v>5041</v>
      </c>
    </row>
    <row r="6972" spans="1:7">
      <c r="A6972" t="s">
        <v>1700</v>
      </c>
      <c r="B6972" t="s">
        <v>2054</v>
      </c>
      <c r="C6972" t="s">
        <v>2366</v>
      </c>
      <c r="D6972"/>
      <c r="E6972" s="48">
        <v>46208</v>
      </c>
      <c r="F6972" t="s">
        <v>2070</v>
      </c>
      <c r="G6972"/>
    </row>
    <row r="6973" spans="1:7">
      <c r="A6973" t="s">
        <v>1700</v>
      </c>
      <c r="B6973" t="s">
        <v>2054</v>
      </c>
      <c r="C6973" t="s">
        <v>2366</v>
      </c>
      <c r="D6973"/>
      <c r="E6973" s="48">
        <v>46209</v>
      </c>
      <c r="F6973" t="s">
        <v>2387</v>
      </c>
      <c r="G6973" t="s">
        <v>4498</v>
      </c>
    </row>
    <row r="6974" spans="1:7">
      <c r="A6974" t="s">
        <v>1700</v>
      </c>
      <c r="B6974" t="s">
        <v>2054</v>
      </c>
      <c r="C6974" t="s">
        <v>2366</v>
      </c>
      <c r="D6974"/>
      <c r="E6974" s="48">
        <v>46210</v>
      </c>
      <c r="F6974" t="s">
        <v>2281</v>
      </c>
      <c r="G6974" t="s">
        <v>4212</v>
      </c>
    </row>
    <row r="6975" spans="1:7">
      <c r="A6975" t="s">
        <v>1700</v>
      </c>
      <c r="B6975" t="s">
        <v>2054</v>
      </c>
      <c r="C6975" t="s">
        <v>2366</v>
      </c>
      <c r="D6975"/>
      <c r="E6975" s="48">
        <v>46210</v>
      </c>
      <c r="F6975" t="s">
        <v>2281</v>
      </c>
      <c r="G6975" t="s">
        <v>4213</v>
      </c>
    </row>
    <row r="6976" spans="1:7">
      <c r="A6976" t="s">
        <v>1700</v>
      </c>
      <c r="B6976" t="s">
        <v>2054</v>
      </c>
      <c r="C6976" t="s">
        <v>2366</v>
      </c>
      <c r="D6976"/>
      <c r="E6976" s="48">
        <v>46211</v>
      </c>
      <c r="F6976" t="s">
        <v>2388</v>
      </c>
      <c r="G6976" t="s">
        <v>3811</v>
      </c>
    </row>
    <row r="6977" spans="1:7">
      <c r="A6977" t="s">
        <v>1700</v>
      </c>
      <c r="B6977" t="s">
        <v>2054</v>
      </c>
      <c r="C6977" t="s">
        <v>2366</v>
      </c>
      <c r="D6977"/>
      <c r="E6977" s="48">
        <v>46212</v>
      </c>
      <c r="F6977" t="s">
        <v>2070</v>
      </c>
      <c r="G6977"/>
    </row>
    <row r="6978" spans="1:7">
      <c r="A6978" t="s">
        <v>1700</v>
      </c>
      <c r="B6978" t="s">
        <v>2054</v>
      </c>
      <c r="C6978" t="s">
        <v>2366</v>
      </c>
      <c r="D6978"/>
      <c r="E6978" s="48">
        <v>46213</v>
      </c>
      <c r="F6978" t="s">
        <v>2070</v>
      </c>
      <c r="G6978"/>
    </row>
    <row r="6979" spans="1:7">
      <c r="A6979" t="s">
        <v>1700</v>
      </c>
      <c r="B6979" t="s">
        <v>2054</v>
      </c>
      <c r="C6979" t="s">
        <v>2366</v>
      </c>
      <c r="D6979"/>
      <c r="E6979" s="48">
        <v>46215</v>
      </c>
      <c r="F6979" t="s">
        <v>2070</v>
      </c>
      <c r="G6979"/>
    </row>
    <row r="6980" spans="1:7">
      <c r="A6980" t="s">
        <v>1700</v>
      </c>
      <c r="B6980" t="s">
        <v>2054</v>
      </c>
      <c r="C6980" t="s">
        <v>2366</v>
      </c>
      <c r="D6980"/>
      <c r="E6980" s="48">
        <v>46216</v>
      </c>
      <c r="F6980" t="s">
        <v>2070</v>
      </c>
      <c r="G6980"/>
    </row>
    <row r="6981" spans="1:7">
      <c r="A6981" t="s">
        <v>1700</v>
      </c>
      <c r="B6981" t="s">
        <v>2054</v>
      </c>
      <c r="C6981" t="s">
        <v>2366</v>
      </c>
      <c r="D6981"/>
      <c r="E6981" s="48">
        <v>46217</v>
      </c>
      <c r="F6981" t="s">
        <v>2389</v>
      </c>
      <c r="G6981" t="s">
        <v>4216</v>
      </c>
    </row>
    <row r="6982" spans="1:7">
      <c r="A6982" t="s">
        <v>1700</v>
      </c>
      <c r="B6982" t="s">
        <v>2054</v>
      </c>
      <c r="C6982" t="s">
        <v>2366</v>
      </c>
      <c r="D6982"/>
      <c r="E6982" s="48">
        <v>46217</v>
      </c>
      <c r="F6982" t="s">
        <v>2389</v>
      </c>
      <c r="G6982" t="s">
        <v>4217</v>
      </c>
    </row>
    <row r="6983" spans="1:7">
      <c r="A6983" t="s">
        <v>1700</v>
      </c>
      <c r="B6983" t="s">
        <v>2054</v>
      </c>
      <c r="C6983" t="s">
        <v>2366</v>
      </c>
      <c r="D6983"/>
      <c r="E6983" s="48">
        <v>46217</v>
      </c>
      <c r="F6983" t="s">
        <v>2389</v>
      </c>
      <c r="G6983" t="s">
        <v>4218</v>
      </c>
    </row>
    <row r="6984" spans="1:7">
      <c r="A6984" t="s">
        <v>1700</v>
      </c>
      <c r="B6984" t="s">
        <v>2054</v>
      </c>
      <c r="C6984" t="s">
        <v>2366</v>
      </c>
      <c r="D6984"/>
      <c r="E6984" s="48">
        <v>46219</v>
      </c>
      <c r="F6984" t="s">
        <v>2390</v>
      </c>
      <c r="G6984" t="s">
        <v>5017</v>
      </c>
    </row>
    <row r="6985" spans="1:7">
      <c r="A6985" t="s">
        <v>1700</v>
      </c>
      <c r="B6985" t="s">
        <v>2054</v>
      </c>
      <c r="C6985" t="s">
        <v>2366</v>
      </c>
      <c r="D6985"/>
      <c r="E6985" s="48">
        <v>46222</v>
      </c>
      <c r="F6985" t="s">
        <v>2070</v>
      </c>
      <c r="G6985"/>
    </row>
    <row r="6986" spans="1:7">
      <c r="A6986" t="s">
        <v>1700</v>
      </c>
      <c r="B6986" t="s">
        <v>2054</v>
      </c>
      <c r="C6986" t="s">
        <v>2366</v>
      </c>
      <c r="D6986"/>
      <c r="E6986" s="48">
        <v>46223</v>
      </c>
      <c r="F6986" t="s">
        <v>2391</v>
      </c>
      <c r="G6986" t="s">
        <v>4104</v>
      </c>
    </row>
    <row r="6987" spans="1:7">
      <c r="A6987" t="s">
        <v>1700</v>
      </c>
      <c r="B6987" t="s">
        <v>2054</v>
      </c>
      <c r="C6987" t="s">
        <v>2366</v>
      </c>
      <c r="D6987"/>
      <c r="E6987" s="48">
        <v>46223</v>
      </c>
      <c r="F6987" t="s">
        <v>2391</v>
      </c>
      <c r="G6987" t="s">
        <v>4105</v>
      </c>
    </row>
    <row r="6988" spans="1:7">
      <c r="A6988" t="s">
        <v>1700</v>
      </c>
      <c r="B6988" t="s">
        <v>2054</v>
      </c>
      <c r="C6988" t="s">
        <v>2366</v>
      </c>
      <c r="D6988"/>
      <c r="E6988" s="48">
        <v>46223</v>
      </c>
      <c r="F6988" t="s">
        <v>2391</v>
      </c>
      <c r="G6988" t="s">
        <v>4106</v>
      </c>
    </row>
    <row r="6989" spans="1:7">
      <c r="A6989" t="s">
        <v>1700</v>
      </c>
      <c r="B6989" t="s">
        <v>2054</v>
      </c>
      <c r="C6989" t="s">
        <v>2366</v>
      </c>
      <c r="D6989"/>
      <c r="E6989" s="48">
        <v>46223</v>
      </c>
      <c r="F6989" t="s">
        <v>2391</v>
      </c>
      <c r="G6989" t="s">
        <v>4107</v>
      </c>
    </row>
    <row r="6990" spans="1:7">
      <c r="A6990" t="s">
        <v>1700</v>
      </c>
      <c r="B6990" t="s">
        <v>2054</v>
      </c>
      <c r="C6990" t="s">
        <v>2366</v>
      </c>
      <c r="D6990"/>
      <c r="E6990" s="48">
        <v>46224</v>
      </c>
      <c r="F6990" t="s">
        <v>2392</v>
      </c>
      <c r="G6990" t="s">
        <v>3831</v>
      </c>
    </row>
    <row r="6991" spans="1:7">
      <c r="A6991" t="s">
        <v>1700</v>
      </c>
      <c r="B6991" t="s">
        <v>2054</v>
      </c>
      <c r="C6991" t="s">
        <v>2366</v>
      </c>
      <c r="D6991"/>
      <c r="E6991" s="48">
        <v>46225</v>
      </c>
      <c r="F6991" t="s">
        <v>2070</v>
      </c>
      <c r="G6991"/>
    </row>
    <row r="6992" spans="1:7">
      <c r="A6992" t="s">
        <v>1700</v>
      </c>
      <c r="B6992" t="s">
        <v>2054</v>
      </c>
      <c r="C6992" t="s">
        <v>2366</v>
      </c>
      <c r="D6992"/>
      <c r="E6992" s="48">
        <v>46226</v>
      </c>
      <c r="F6992" t="s">
        <v>2393</v>
      </c>
      <c r="G6992" t="s">
        <v>4563</v>
      </c>
    </row>
    <row r="6993" spans="1:7">
      <c r="A6993" t="s">
        <v>1700</v>
      </c>
      <c r="B6993" t="s">
        <v>2054</v>
      </c>
      <c r="C6993" t="s">
        <v>2366</v>
      </c>
      <c r="D6993"/>
      <c r="E6993" s="48">
        <v>46226</v>
      </c>
      <c r="F6993" t="s">
        <v>2393</v>
      </c>
      <c r="G6993" t="s">
        <v>4564</v>
      </c>
    </row>
    <row r="6994" spans="1:7">
      <c r="A6994" t="s">
        <v>1700</v>
      </c>
      <c r="B6994" t="s">
        <v>2054</v>
      </c>
      <c r="C6994" t="s">
        <v>2366</v>
      </c>
      <c r="D6994"/>
      <c r="E6994" s="48">
        <v>46227</v>
      </c>
      <c r="F6994" t="s">
        <v>2286</v>
      </c>
      <c r="G6994" t="s">
        <v>4225</v>
      </c>
    </row>
    <row r="6995" spans="1:7">
      <c r="A6995" t="s">
        <v>1700</v>
      </c>
      <c r="B6995" t="s">
        <v>2054</v>
      </c>
      <c r="C6995" t="s">
        <v>2366</v>
      </c>
      <c r="D6995"/>
      <c r="E6995" s="48">
        <v>46227</v>
      </c>
      <c r="F6995" t="s">
        <v>2286</v>
      </c>
      <c r="G6995" t="s">
        <v>4226</v>
      </c>
    </row>
    <row r="6996" spans="1:7">
      <c r="A6996" t="s">
        <v>1700</v>
      </c>
      <c r="B6996" t="s">
        <v>2054</v>
      </c>
      <c r="C6996" t="s">
        <v>2366</v>
      </c>
      <c r="D6996"/>
      <c r="E6996" s="48">
        <v>46227</v>
      </c>
      <c r="F6996" t="s">
        <v>2286</v>
      </c>
      <c r="G6996" t="s">
        <v>4227</v>
      </c>
    </row>
    <row r="6997" spans="1:7">
      <c r="A6997" t="s">
        <v>1700</v>
      </c>
      <c r="B6997" t="s">
        <v>2054</v>
      </c>
      <c r="C6997" t="s">
        <v>2366</v>
      </c>
      <c r="D6997"/>
      <c r="E6997" s="48">
        <v>46228</v>
      </c>
      <c r="F6997" t="s">
        <v>2394</v>
      </c>
      <c r="G6997" t="s">
        <v>4343</v>
      </c>
    </row>
    <row r="6998" spans="1:7">
      <c r="A6998" t="s">
        <v>1700</v>
      </c>
      <c r="B6998" t="s">
        <v>2054</v>
      </c>
      <c r="C6998" t="s">
        <v>2366</v>
      </c>
      <c r="D6998"/>
      <c r="E6998" s="48">
        <v>46228</v>
      </c>
      <c r="F6998" t="s">
        <v>2394</v>
      </c>
      <c r="G6998" t="s">
        <v>4344</v>
      </c>
    </row>
    <row r="6999" spans="1:7">
      <c r="A6999" t="s">
        <v>1700</v>
      </c>
      <c r="B6999" t="s">
        <v>2054</v>
      </c>
      <c r="C6999" t="s">
        <v>2366</v>
      </c>
      <c r="D6999"/>
      <c r="E6999" s="48">
        <v>46228</v>
      </c>
      <c r="F6999" t="s">
        <v>2394</v>
      </c>
      <c r="G6999" t="s">
        <v>4345</v>
      </c>
    </row>
    <row r="7000" spans="1:7">
      <c r="A7000" t="s">
        <v>1700</v>
      </c>
      <c r="B7000" t="s">
        <v>2054</v>
      </c>
      <c r="C7000" t="s">
        <v>2366</v>
      </c>
      <c r="D7000"/>
      <c r="E7000" s="48">
        <v>46228</v>
      </c>
      <c r="F7000" t="s">
        <v>2394</v>
      </c>
      <c r="G7000" t="s">
        <v>4346</v>
      </c>
    </row>
    <row r="7001" spans="1:7">
      <c r="A7001" t="s">
        <v>1700</v>
      </c>
      <c r="B7001" t="s">
        <v>2054</v>
      </c>
      <c r="C7001" t="s">
        <v>2366</v>
      </c>
      <c r="D7001"/>
      <c r="E7001" s="48">
        <v>46229</v>
      </c>
      <c r="F7001" t="s">
        <v>2070</v>
      </c>
      <c r="G7001"/>
    </row>
    <row r="7002" spans="1:7">
      <c r="A7002" t="s">
        <v>1700</v>
      </c>
      <c r="B7002" t="s">
        <v>2054</v>
      </c>
      <c r="C7002" t="s">
        <v>2366</v>
      </c>
      <c r="D7002"/>
      <c r="E7002" s="48">
        <v>46230</v>
      </c>
      <c r="F7002" t="s">
        <v>2395</v>
      </c>
      <c r="G7002" t="s">
        <v>4990</v>
      </c>
    </row>
    <row r="7003" spans="1:7">
      <c r="A7003" t="s">
        <v>1700</v>
      </c>
      <c r="B7003" t="s">
        <v>2054</v>
      </c>
      <c r="C7003" t="s">
        <v>2366</v>
      </c>
      <c r="D7003"/>
      <c r="E7003" s="48">
        <v>46231</v>
      </c>
      <c r="F7003" t="s">
        <v>2396</v>
      </c>
      <c r="G7003" t="s">
        <v>5394</v>
      </c>
    </row>
    <row r="7004" spans="1:7">
      <c r="A7004" t="s">
        <v>1700</v>
      </c>
      <c r="B7004" t="s">
        <v>2054</v>
      </c>
      <c r="C7004" t="s">
        <v>2366</v>
      </c>
      <c r="D7004"/>
      <c r="E7004" s="48">
        <v>46232</v>
      </c>
      <c r="F7004" t="s">
        <v>2397</v>
      </c>
      <c r="G7004" t="s">
        <v>4511</v>
      </c>
    </row>
    <row r="7005" spans="1:7">
      <c r="A7005" t="s">
        <v>1700</v>
      </c>
      <c r="B7005" t="s">
        <v>2054</v>
      </c>
      <c r="C7005" t="s">
        <v>2366</v>
      </c>
      <c r="D7005"/>
      <c r="E7005" s="48">
        <v>46232</v>
      </c>
      <c r="F7005" t="s">
        <v>2397</v>
      </c>
      <c r="G7005" t="s">
        <v>4512</v>
      </c>
    </row>
    <row r="7006" spans="1:7">
      <c r="A7006" t="s">
        <v>1700</v>
      </c>
      <c r="B7006" t="s">
        <v>2054</v>
      </c>
      <c r="C7006" t="s">
        <v>2366</v>
      </c>
      <c r="D7006"/>
      <c r="E7006" s="48">
        <v>46232</v>
      </c>
      <c r="F7006" t="s">
        <v>2397</v>
      </c>
      <c r="G7006" t="s">
        <v>4513</v>
      </c>
    </row>
    <row r="7007" spans="1:7">
      <c r="A7007" t="s">
        <v>1700</v>
      </c>
      <c r="B7007" t="s">
        <v>2054</v>
      </c>
      <c r="C7007" t="s">
        <v>2366</v>
      </c>
      <c r="D7007"/>
      <c r="E7007" s="48">
        <v>46232</v>
      </c>
      <c r="F7007" t="s">
        <v>2397</v>
      </c>
      <c r="G7007" t="s">
        <v>4514</v>
      </c>
    </row>
    <row r="7008" spans="1:7">
      <c r="A7008" t="s">
        <v>1700</v>
      </c>
      <c r="B7008" t="s">
        <v>2054</v>
      </c>
      <c r="C7008" t="s">
        <v>2366</v>
      </c>
      <c r="D7008"/>
      <c r="E7008" s="48">
        <v>46238</v>
      </c>
      <c r="F7008" t="s">
        <v>2399</v>
      </c>
      <c r="G7008" t="s">
        <v>3420</v>
      </c>
    </row>
    <row r="7009" spans="1:7">
      <c r="A7009" t="s">
        <v>1700</v>
      </c>
      <c r="B7009" t="s">
        <v>2054</v>
      </c>
      <c r="C7009" t="s">
        <v>2366</v>
      </c>
      <c r="D7009"/>
      <c r="E7009" s="48">
        <v>46238</v>
      </c>
      <c r="F7009" t="s">
        <v>2399</v>
      </c>
      <c r="G7009" t="s">
        <v>3421</v>
      </c>
    </row>
    <row r="7010" spans="1:7">
      <c r="A7010" t="s">
        <v>1700</v>
      </c>
      <c r="B7010" t="s">
        <v>2054</v>
      </c>
      <c r="C7010" t="s">
        <v>2366</v>
      </c>
      <c r="D7010"/>
      <c r="E7010" s="48">
        <v>46239</v>
      </c>
      <c r="F7010" t="s">
        <v>5395</v>
      </c>
      <c r="G7010" t="s">
        <v>3986</v>
      </c>
    </row>
    <row r="7011" spans="1:7">
      <c r="A7011" t="s">
        <v>1700</v>
      </c>
      <c r="B7011" t="s">
        <v>2054</v>
      </c>
      <c r="C7011" t="s">
        <v>2366</v>
      </c>
      <c r="D7011"/>
      <c r="E7011" s="48">
        <v>46239</v>
      </c>
      <c r="F7011" t="s">
        <v>5395</v>
      </c>
      <c r="G7011" t="s">
        <v>3890</v>
      </c>
    </row>
    <row r="7012" spans="1:7">
      <c r="A7012" t="s">
        <v>1700</v>
      </c>
      <c r="B7012" t="s">
        <v>2054</v>
      </c>
      <c r="C7012" t="s">
        <v>2366</v>
      </c>
      <c r="D7012"/>
      <c r="E7012" s="48">
        <v>46240</v>
      </c>
      <c r="F7012" t="s">
        <v>2344</v>
      </c>
      <c r="G7012" t="s">
        <v>5117</v>
      </c>
    </row>
    <row r="7013" spans="1:7">
      <c r="A7013" t="s">
        <v>1700</v>
      </c>
      <c r="B7013" t="s">
        <v>2054</v>
      </c>
      <c r="C7013" t="s">
        <v>2366</v>
      </c>
      <c r="D7013"/>
      <c r="E7013" s="48">
        <v>46241</v>
      </c>
      <c r="F7013" t="s">
        <v>2401</v>
      </c>
      <c r="G7013" t="s">
        <v>3423</v>
      </c>
    </row>
    <row r="7014" spans="1:7">
      <c r="A7014" t="s">
        <v>1700</v>
      </c>
      <c r="B7014" t="s">
        <v>2054</v>
      </c>
      <c r="C7014" t="s">
        <v>2366</v>
      </c>
      <c r="D7014"/>
      <c r="E7014" s="48">
        <v>46242</v>
      </c>
      <c r="F7014" t="s">
        <v>2402</v>
      </c>
      <c r="G7014" t="s">
        <v>5396</v>
      </c>
    </row>
    <row r="7015" spans="1:7">
      <c r="A7015" t="s">
        <v>1700</v>
      </c>
      <c r="B7015" t="s">
        <v>2054</v>
      </c>
      <c r="C7015" t="s">
        <v>2366</v>
      </c>
      <c r="D7015"/>
      <c r="E7015" s="48">
        <v>46244</v>
      </c>
      <c r="F7015" t="s">
        <v>2347</v>
      </c>
      <c r="G7015" t="s">
        <v>5132</v>
      </c>
    </row>
    <row r="7016" spans="1:7">
      <c r="A7016" t="s">
        <v>1700</v>
      </c>
      <c r="B7016" t="s">
        <v>2054</v>
      </c>
      <c r="C7016" t="s">
        <v>2366</v>
      </c>
      <c r="D7016"/>
      <c r="E7016" s="48">
        <v>46245</v>
      </c>
      <c r="F7016" t="s">
        <v>2403</v>
      </c>
      <c r="G7016" t="s">
        <v>5397</v>
      </c>
    </row>
    <row r="7017" spans="1:7">
      <c r="A7017" t="s">
        <v>1700</v>
      </c>
      <c r="B7017" t="s">
        <v>2054</v>
      </c>
      <c r="C7017" t="s">
        <v>2366</v>
      </c>
      <c r="D7017"/>
      <c r="E7017" s="48">
        <v>46246</v>
      </c>
      <c r="F7017" t="s">
        <v>2404</v>
      </c>
      <c r="G7017" t="s">
        <v>3990</v>
      </c>
    </row>
    <row r="7018" spans="1:7">
      <c r="A7018" t="s">
        <v>1700</v>
      </c>
      <c r="B7018" t="s">
        <v>2054</v>
      </c>
      <c r="C7018" t="s">
        <v>2366</v>
      </c>
      <c r="D7018"/>
      <c r="E7018" s="48">
        <v>46246</v>
      </c>
      <c r="F7018" t="s">
        <v>2404</v>
      </c>
      <c r="G7018" t="s">
        <v>3991</v>
      </c>
    </row>
    <row r="7019" spans="1:7">
      <c r="A7019" t="s">
        <v>1700</v>
      </c>
      <c r="B7019" t="s">
        <v>2054</v>
      </c>
      <c r="C7019" t="s">
        <v>2366</v>
      </c>
      <c r="D7019"/>
      <c r="E7019" s="48">
        <v>46246</v>
      </c>
      <c r="F7019" t="s">
        <v>2404</v>
      </c>
      <c r="G7019" t="s">
        <v>3992</v>
      </c>
    </row>
    <row r="7020" spans="1:7">
      <c r="A7020" t="s">
        <v>1700</v>
      </c>
      <c r="B7020" t="s">
        <v>2054</v>
      </c>
      <c r="C7020" t="s">
        <v>2366</v>
      </c>
      <c r="D7020"/>
      <c r="E7020" s="48">
        <v>46246</v>
      </c>
      <c r="F7020" t="s">
        <v>2404</v>
      </c>
      <c r="G7020" t="s">
        <v>3993</v>
      </c>
    </row>
    <row r="7021" spans="1:7">
      <c r="A7021" t="s">
        <v>1700</v>
      </c>
      <c r="B7021" t="s">
        <v>2054</v>
      </c>
      <c r="C7021" t="s">
        <v>2366</v>
      </c>
      <c r="D7021"/>
      <c r="E7021" s="48">
        <v>46246</v>
      </c>
      <c r="F7021" t="s">
        <v>2404</v>
      </c>
      <c r="G7021" t="s">
        <v>3994</v>
      </c>
    </row>
    <row r="7022" spans="1:7">
      <c r="A7022" t="s">
        <v>1700</v>
      </c>
      <c r="B7022" t="s">
        <v>2054</v>
      </c>
      <c r="C7022" t="s">
        <v>2366</v>
      </c>
      <c r="D7022"/>
      <c r="E7022" s="48">
        <v>46247</v>
      </c>
      <c r="F7022" t="s">
        <v>2405</v>
      </c>
      <c r="G7022"/>
    </row>
    <row r="7023" spans="1:7">
      <c r="A7023" t="s">
        <v>1700</v>
      </c>
      <c r="B7023" t="s">
        <v>2054</v>
      </c>
      <c r="C7023" t="s">
        <v>2366</v>
      </c>
      <c r="D7023"/>
      <c r="E7023" s="48">
        <v>46251</v>
      </c>
      <c r="F7023" t="s">
        <v>2406</v>
      </c>
      <c r="G7023" t="s">
        <v>3878</v>
      </c>
    </row>
    <row r="7024" spans="1:7">
      <c r="A7024" t="s">
        <v>1700</v>
      </c>
      <c r="B7024" t="s">
        <v>2054</v>
      </c>
      <c r="C7024" t="s">
        <v>2366</v>
      </c>
      <c r="D7024"/>
      <c r="E7024" s="48">
        <v>46252</v>
      </c>
      <c r="F7024" t="s">
        <v>2407</v>
      </c>
      <c r="G7024" t="s">
        <v>5268</v>
      </c>
    </row>
    <row r="7025" spans="1:7">
      <c r="A7025" t="s">
        <v>1700</v>
      </c>
      <c r="B7025" t="s">
        <v>2054</v>
      </c>
      <c r="C7025" t="s">
        <v>2366</v>
      </c>
      <c r="D7025"/>
      <c r="E7025" s="48">
        <v>46252</v>
      </c>
      <c r="F7025" t="s">
        <v>2407</v>
      </c>
      <c r="G7025" t="s">
        <v>5269</v>
      </c>
    </row>
    <row r="7026" spans="1:7">
      <c r="A7026" t="s">
        <v>1700</v>
      </c>
      <c r="B7026" t="s">
        <v>2054</v>
      </c>
      <c r="C7026" t="s">
        <v>2366</v>
      </c>
      <c r="D7026"/>
      <c r="E7026" s="48">
        <v>46252</v>
      </c>
      <c r="F7026" t="s">
        <v>2407</v>
      </c>
      <c r="G7026" t="s">
        <v>5270</v>
      </c>
    </row>
    <row r="7027" spans="1:7">
      <c r="A7027" t="s">
        <v>1700</v>
      </c>
      <c r="B7027" t="s">
        <v>2054</v>
      </c>
      <c r="C7027" t="s">
        <v>2366</v>
      </c>
      <c r="D7027"/>
      <c r="E7027" s="48">
        <v>46253</v>
      </c>
      <c r="F7027" t="s">
        <v>2408</v>
      </c>
      <c r="G7027" t="s">
        <v>3732</v>
      </c>
    </row>
    <row r="7028" spans="1:7">
      <c r="A7028" t="s">
        <v>1700</v>
      </c>
      <c r="B7028" t="s">
        <v>2054</v>
      </c>
      <c r="C7028" t="s">
        <v>2366</v>
      </c>
      <c r="D7028"/>
      <c r="E7028" s="48">
        <v>46254</v>
      </c>
      <c r="F7028" t="s">
        <v>2352</v>
      </c>
      <c r="G7028" t="s">
        <v>4369</v>
      </c>
    </row>
    <row r="7029" spans="1:7">
      <c r="A7029" t="s">
        <v>1700</v>
      </c>
      <c r="B7029" t="s">
        <v>2054</v>
      </c>
      <c r="C7029" t="s">
        <v>2366</v>
      </c>
      <c r="D7029"/>
      <c r="E7029" s="48">
        <v>46254</v>
      </c>
      <c r="F7029" t="s">
        <v>2352</v>
      </c>
      <c r="G7029" t="s">
        <v>4370</v>
      </c>
    </row>
    <row r="7030" spans="1:7">
      <c r="A7030" t="s">
        <v>1700</v>
      </c>
      <c r="B7030" t="s">
        <v>2054</v>
      </c>
      <c r="C7030" t="s">
        <v>2366</v>
      </c>
      <c r="D7030"/>
      <c r="E7030" s="48">
        <v>46258</v>
      </c>
      <c r="F7030" t="s">
        <v>2409</v>
      </c>
      <c r="G7030" t="s">
        <v>4273</v>
      </c>
    </row>
    <row r="7031" spans="1:7">
      <c r="A7031" t="s">
        <v>1700</v>
      </c>
      <c r="B7031" t="s">
        <v>2054</v>
      </c>
      <c r="C7031" t="s">
        <v>2366</v>
      </c>
      <c r="D7031"/>
      <c r="E7031" s="48">
        <v>46258</v>
      </c>
      <c r="F7031" t="s">
        <v>2409</v>
      </c>
      <c r="G7031" t="s">
        <v>4274</v>
      </c>
    </row>
    <row r="7032" spans="1:7">
      <c r="A7032" t="s">
        <v>1700</v>
      </c>
      <c r="B7032" t="s">
        <v>2054</v>
      </c>
      <c r="C7032" t="s">
        <v>2366</v>
      </c>
      <c r="D7032"/>
      <c r="E7032" s="48">
        <v>46259</v>
      </c>
      <c r="F7032" t="s">
        <v>2410</v>
      </c>
      <c r="G7032" t="s">
        <v>4372</v>
      </c>
    </row>
    <row r="7033" spans="1:7">
      <c r="A7033" t="s">
        <v>1700</v>
      </c>
      <c r="B7033" t="s">
        <v>2054</v>
      </c>
      <c r="C7033" t="s">
        <v>2366</v>
      </c>
      <c r="D7033"/>
      <c r="E7033" s="48">
        <v>46260</v>
      </c>
      <c r="F7033" t="s">
        <v>2411</v>
      </c>
      <c r="G7033" t="s">
        <v>4834</v>
      </c>
    </row>
    <row r="7034" spans="1:7">
      <c r="A7034" t="s">
        <v>1700</v>
      </c>
      <c r="B7034" t="s">
        <v>2054</v>
      </c>
      <c r="C7034" t="s">
        <v>2366</v>
      </c>
      <c r="D7034"/>
      <c r="E7034" s="48">
        <v>46261</v>
      </c>
      <c r="F7034" t="s">
        <v>2412</v>
      </c>
      <c r="G7034" t="s">
        <v>3668</v>
      </c>
    </row>
    <row r="7035" spans="1:7">
      <c r="A7035" t="s">
        <v>1700</v>
      </c>
      <c r="B7035" t="s">
        <v>2054</v>
      </c>
      <c r="C7035" t="s">
        <v>2366</v>
      </c>
      <c r="D7035"/>
      <c r="E7035" s="48">
        <v>46261</v>
      </c>
      <c r="F7035" t="s">
        <v>2412</v>
      </c>
      <c r="G7035" t="s">
        <v>3669</v>
      </c>
    </row>
    <row r="7036" spans="1:7">
      <c r="A7036" t="s">
        <v>1700</v>
      </c>
      <c r="B7036" t="s">
        <v>2054</v>
      </c>
      <c r="C7036" t="s">
        <v>2366</v>
      </c>
      <c r="D7036"/>
      <c r="E7036" s="48">
        <v>46261</v>
      </c>
      <c r="F7036" t="s">
        <v>2412</v>
      </c>
      <c r="G7036" t="s">
        <v>3670</v>
      </c>
    </row>
    <row r="7037" spans="1:7">
      <c r="A7037" t="s">
        <v>1700</v>
      </c>
      <c r="B7037" t="s">
        <v>2054</v>
      </c>
      <c r="C7037" t="s">
        <v>2366</v>
      </c>
      <c r="D7037"/>
      <c r="E7037" s="48">
        <v>46261</v>
      </c>
      <c r="F7037" t="s">
        <v>2412</v>
      </c>
      <c r="G7037" t="s">
        <v>3671</v>
      </c>
    </row>
    <row r="7038" spans="1:7">
      <c r="A7038" t="s">
        <v>1700</v>
      </c>
      <c r="B7038" t="s">
        <v>2054</v>
      </c>
      <c r="C7038" t="s">
        <v>2366</v>
      </c>
      <c r="D7038"/>
      <c r="E7038" s="48">
        <v>46261</v>
      </c>
      <c r="F7038" t="s">
        <v>2412</v>
      </c>
      <c r="G7038" t="s">
        <v>3672</v>
      </c>
    </row>
    <row r="7039" spans="1:7">
      <c r="A7039" t="s">
        <v>1700</v>
      </c>
      <c r="B7039" t="s">
        <v>2054</v>
      </c>
      <c r="C7039" t="s">
        <v>2366</v>
      </c>
      <c r="D7039"/>
      <c r="E7039" s="48">
        <v>46261</v>
      </c>
      <c r="F7039" t="s">
        <v>2412</v>
      </c>
      <c r="G7039" t="s">
        <v>3673</v>
      </c>
    </row>
    <row r="7040" spans="1:7">
      <c r="A7040" t="s">
        <v>1700</v>
      </c>
      <c r="B7040" t="s">
        <v>2054</v>
      </c>
      <c r="C7040" t="s">
        <v>2366</v>
      </c>
      <c r="D7040"/>
      <c r="E7040" s="48">
        <v>46261</v>
      </c>
      <c r="F7040" t="s">
        <v>2412</v>
      </c>
      <c r="G7040" t="s">
        <v>3674</v>
      </c>
    </row>
    <row r="7041" spans="1:7">
      <c r="A7041" t="s">
        <v>1700</v>
      </c>
      <c r="B7041" t="s">
        <v>2054</v>
      </c>
      <c r="C7041" t="s">
        <v>2366</v>
      </c>
      <c r="D7041"/>
      <c r="E7041" s="48">
        <v>46261</v>
      </c>
      <c r="F7041" t="s">
        <v>2412</v>
      </c>
      <c r="G7041" t="s">
        <v>3675</v>
      </c>
    </row>
    <row r="7042" spans="1:7">
      <c r="A7042" t="s">
        <v>1700</v>
      </c>
      <c r="B7042" t="s">
        <v>2054</v>
      </c>
      <c r="C7042" t="s">
        <v>2366</v>
      </c>
      <c r="D7042"/>
      <c r="E7042" s="48">
        <v>46265</v>
      </c>
      <c r="F7042" t="s">
        <v>4452</v>
      </c>
      <c r="G7042" t="s">
        <v>4453</v>
      </c>
    </row>
    <row r="7043" spans="1:7">
      <c r="A7043" t="s">
        <v>1700</v>
      </c>
      <c r="B7043" t="s">
        <v>2054</v>
      </c>
      <c r="C7043" t="s">
        <v>2366</v>
      </c>
      <c r="D7043"/>
      <c r="E7043" s="48">
        <v>46266</v>
      </c>
      <c r="F7043" t="s">
        <v>2413</v>
      </c>
      <c r="G7043" t="s">
        <v>5275</v>
      </c>
    </row>
    <row r="7044" spans="1:7">
      <c r="A7044" t="s">
        <v>1700</v>
      </c>
      <c r="B7044" t="s">
        <v>2054</v>
      </c>
      <c r="C7044" t="s">
        <v>2366</v>
      </c>
      <c r="D7044"/>
      <c r="E7044" s="48">
        <v>46266</v>
      </c>
      <c r="F7044" t="s">
        <v>2413</v>
      </c>
      <c r="G7044" t="s">
        <v>5276</v>
      </c>
    </row>
    <row r="7045" spans="1:7">
      <c r="A7045" t="s">
        <v>1700</v>
      </c>
      <c r="B7045" t="s">
        <v>2054</v>
      </c>
      <c r="C7045" t="s">
        <v>2366</v>
      </c>
      <c r="D7045"/>
      <c r="E7045" s="48">
        <v>46267</v>
      </c>
      <c r="F7045" t="s">
        <v>2357</v>
      </c>
      <c r="G7045" t="s">
        <v>4026</v>
      </c>
    </row>
    <row r="7046" spans="1:7">
      <c r="A7046" t="s">
        <v>1700</v>
      </c>
      <c r="B7046" t="s">
        <v>2054</v>
      </c>
      <c r="C7046" t="s">
        <v>2366</v>
      </c>
      <c r="D7046"/>
      <c r="E7046" s="48">
        <v>46268</v>
      </c>
      <c r="F7046" t="s">
        <v>2358</v>
      </c>
      <c r="G7046" t="s">
        <v>3619</v>
      </c>
    </row>
    <row r="7047" spans="1:7">
      <c r="A7047" t="s">
        <v>1700</v>
      </c>
      <c r="B7047" t="s">
        <v>2054</v>
      </c>
      <c r="C7047" t="s">
        <v>2366</v>
      </c>
      <c r="D7047"/>
      <c r="E7047" s="48">
        <v>46273</v>
      </c>
      <c r="F7047" t="s">
        <v>2359</v>
      </c>
      <c r="G7047" t="s">
        <v>4957</v>
      </c>
    </row>
    <row r="7048" spans="1:7">
      <c r="A7048" t="s">
        <v>1700</v>
      </c>
      <c r="B7048" t="s">
        <v>2054</v>
      </c>
      <c r="C7048" t="s">
        <v>2366</v>
      </c>
      <c r="D7048"/>
      <c r="E7048" s="48">
        <v>46274</v>
      </c>
      <c r="F7048" t="s">
        <v>2360</v>
      </c>
      <c r="G7048" t="s">
        <v>5384</v>
      </c>
    </row>
    <row r="7049" spans="1:7">
      <c r="A7049" t="s">
        <v>1700</v>
      </c>
      <c r="B7049" t="s">
        <v>2054</v>
      </c>
      <c r="C7049" t="s">
        <v>2366</v>
      </c>
      <c r="D7049"/>
      <c r="E7049" s="48">
        <v>46275</v>
      </c>
      <c r="F7049" t="s">
        <v>2311</v>
      </c>
      <c r="G7049" t="s">
        <v>5380</v>
      </c>
    </row>
    <row r="7050" spans="1:7">
      <c r="A7050" t="s">
        <v>1700</v>
      </c>
      <c r="B7050" t="s">
        <v>2054</v>
      </c>
      <c r="C7050" t="s">
        <v>2366</v>
      </c>
      <c r="D7050"/>
      <c r="E7050" s="48">
        <v>46275</v>
      </c>
      <c r="F7050" t="s">
        <v>2311</v>
      </c>
      <c r="G7050" t="s">
        <v>5381</v>
      </c>
    </row>
    <row r="7051" spans="1:7">
      <c r="A7051" t="s">
        <v>1700</v>
      </c>
      <c r="B7051" t="s">
        <v>2054</v>
      </c>
      <c r="C7051" t="s">
        <v>2366</v>
      </c>
      <c r="D7051"/>
      <c r="E7051" s="48">
        <v>46276</v>
      </c>
      <c r="F7051" t="s">
        <v>2414</v>
      </c>
      <c r="G7051" t="s">
        <v>3625</v>
      </c>
    </row>
    <row r="7052" spans="1:7">
      <c r="A7052" t="s">
        <v>1700</v>
      </c>
      <c r="B7052" t="s">
        <v>2054</v>
      </c>
      <c r="C7052" t="s">
        <v>2366</v>
      </c>
      <c r="D7052"/>
      <c r="E7052" s="48">
        <v>46279</v>
      </c>
      <c r="F7052" t="s">
        <v>2415</v>
      </c>
      <c r="G7052" t="s">
        <v>3743</v>
      </c>
    </row>
    <row r="7053" spans="1:7">
      <c r="A7053" t="s">
        <v>1700</v>
      </c>
      <c r="B7053" t="s">
        <v>2054</v>
      </c>
      <c r="C7053" t="s">
        <v>2366</v>
      </c>
      <c r="D7053"/>
      <c r="E7053" s="48">
        <v>46279</v>
      </c>
      <c r="F7053" t="s">
        <v>2415</v>
      </c>
      <c r="G7053" t="s">
        <v>3744</v>
      </c>
    </row>
    <row r="7054" spans="1:7">
      <c r="A7054" t="s">
        <v>1700</v>
      </c>
      <c r="B7054" t="s">
        <v>2054</v>
      </c>
      <c r="C7054" t="s">
        <v>2366</v>
      </c>
      <c r="D7054"/>
      <c r="E7054" s="48">
        <v>46279</v>
      </c>
      <c r="F7054" t="s">
        <v>2415</v>
      </c>
      <c r="G7054" t="s">
        <v>3745</v>
      </c>
    </row>
    <row r="7055" spans="1:7">
      <c r="A7055" t="s">
        <v>1700</v>
      </c>
      <c r="B7055" t="s">
        <v>2054</v>
      </c>
      <c r="C7055" t="s">
        <v>2366</v>
      </c>
      <c r="D7055"/>
      <c r="E7055" s="48">
        <v>46279</v>
      </c>
      <c r="F7055" t="s">
        <v>2415</v>
      </c>
      <c r="G7055" t="s">
        <v>3746</v>
      </c>
    </row>
    <row r="7056" spans="1:7">
      <c r="A7056" t="s">
        <v>1700</v>
      </c>
      <c r="B7056" t="s">
        <v>2054</v>
      </c>
      <c r="C7056" t="s">
        <v>2366</v>
      </c>
      <c r="D7056"/>
      <c r="E7056" s="48">
        <v>46279</v>
      </c>
      <c r="F7056" t="s">
        <v>2415</v>
      </c>
      <c r="G7056" t="s">
        <v>3747</v>
      </c>
    </row>
    <row r="7057" spans="1:7">
      <c r="A7057" t="s">
        <v>1700</v>
      </c>
      <c r="B7057" t="s">
        <v>2054</v>
      </c>
      <c r="C7057" t="s">
        <v>2366</v>
      </c>
      <c r="D7057"/>
      <c r="E7057" s="48">
        <v>46279</v>
      </c>
      <c r="F7057" t="s">
        <v>2415</v>
      </c>
      <c r="G7057" t="s">
        <v>3748</v>
      </c>
    </row>
    <row r="7058" spans="1:7">
      <c r="A7058" t="s">
        <v>1700</v>
      </c>
      <c r="B7058" t="s">
        <v>2054</v>
      </c>
      <c r="C7058" t="s">
        <v>2366</v>
      </c>
      <c r="D7058"/>
      <c r="E7058" s="48">
        <v>46279</v>
      </c>
      <c r="F7058" t="s">
        <v>2415</v>
      </c>
      <c r="G7058" t="s">
        <v>3749</v>
      </c>
    </row>
    <row r="7059" spans="1:7">
      <c r="A7059" t="s">
        <v>1700</v>
      </c>
      <c r="B7059" t="s">
        <v>2054</v>
      </c>
      <c r="C7059" t="s">
        <v>2366</v>
      </c>
      <c r="D7059"/>
      <c r="E7059" s="48">
        <v>46279</v>
      </c>
      <c r="F7059" t="s">
        <v>2415</v>
      </c>
      <c r="G7059" t="s">
        <v>3750</v>
      </c>
    </row>
    <row r="7060" spans="1:7">
      <c r="A7060" t="s">
        <v>1700</v>
      </c>
      <c r="B7060" t="s">
        <v>2054</v>
      </c>
      <c r="C7060" t="s">
        <v>2366</v>
      </c>
      <c r="D7060"/>
      <c r="E7060" s="48">
        <v>46279</v>
      </c>
      <c r="F7060" t="s">
        <v>2415</v>
      </c>
      <c r="G7060" t="s">
        <v>3751</v>
      </c>
    </row>
    <row r="7061" spans="1:7">
      <c r="A7061" t="s">
        <v>1700</v>
      </c>
      <c r="B7061" t="s">
        <v>2054</v>
      </c>
      <c r="C7061" t="s">
        <v>2366</v>
      </c>
      <c r="D7061"/>
      <c r="E7061" s="48">
        <v>46279</v>
      </c>
      <c r="F7061" t="s">
        <v>2415</v>
      </c>
      <c r="G7061" t="s">
        <v>3752</v>
      </c>
    </row>
    <row r="7062" spans="1:7">
      <c r="A7062" t="s">
        <v>1700</v>
      </c>
      <c r="B7062" t="s">
        <v>2054</v>
      </c>
      <c r="C7062" t="s">
        <v>2366</v>
      </c>
      <c r="D7062"/>
      <c r="E7062" s="48">
        <v>46279</v>
      </c>
      <c r="F7062" t="s">
        <v>2415</v>
      </c>
      <c r="G7062" t="s">
        <v>3753</v>
      </c>
    </row>
    <row r="7063" spans="1:7">
      <c r="A7063" t="s">
        <v>1700</v>
      </c>
      <c r="B7063" t="s">
        <v>2054</v>
      </c>
      <c r="C7063" t="s">
        <v>2366</v>
      </c>
      <c r="D7063"/>
      <c r="E7063" s="48">
        <v>46279</v>
      </c>
      <c r="F7063" t="s">
        <v>2415</v>
      </c>
      <c r="G7063" t="s">
        <v>3754</v>
      </c>
    </row>
    <row r="7064" spans="1:7">
      <c r="A7064" t="s">
        <v>1700</v>
      </c>
      <c r="B7064" t="s">
        <v>2054</v>
      </c>
      <c r="C7064" t="s">
        <v>2366</v>
      </c>
      <c r="D7064"/>
      <c r="E7064" s="48">
        <v>46279</v>
      </c>
      <c r="F7064" t="s">
        <v>2415</v>
      </c>
      <c r="G7064" t="s">
        <v>3755</v>
      </c>
    </row>
    <row r="7065" spans="1:7">
      <c r="A7065" t="s">
        <v>1700</v>
      </c>
      <c r="B7065" t="s">
        <v>2054</v>
      </c>
      <c r="C7065" t="s">
        <v>2366</v>
      </c>
      <c r="D7065"/>
      <c r="E7065" s="48">
        <v>46280</v>
      </c>
      <c r="F7065" t="s">
        <v>2416</v>
      </c>
      <c r="G7065" t="s">
        <v>3635</v>
      </c>
    </row>
    <row r="7066" spans="1:7">
      <c r="A7066" t="s">
        <v>1700</v>
      </c>
      <c r="B7066" t="s">
        <v>2054</v>
      </c>
      <c r="C7066" t="s">
        <v>2366</v>
      </c>
      <c r="D7066"/>
      <c r="E7066" s="48">
        <v>46280</v>
      </c>
      <c r="F7066" t="s">
        <v>2416</v>
      </c>
      <c r="G7066" t="s">
        <v>3636</v>
      </c>
    </row>
    <row r="7067" spans="1:7">
      <c r="A7067" t="s">
        <v>1700</v>
      </c>
      <c r="B7067" t="s">
        <v>2054</v>
      </c>
      <c r="C7067" t="s">
        <v>2366</v>
      </c>
      <c r="D7067"/>
      <c r="E7067" s="48">
        <v>46280</v>
      </c>
      <c r="F7067" t="s">
        <v>2416</v>
      </c>
      <c r="G7067" t="s">
        <v>3637</v>
      </c>
    </row>
    <row r="7068" spans="1:7">
      <c r="A7068" t="s">
        <v>1700</v>
      </c>
      <c r="B7068" t="s">
        <v>2054</v>
      </c>
      <c r="C7068" t="s">
        <v>2366</v>
      </c>
      <c r="D7068"/>
      <c r="E7068" s="48">
        <v>46280</v>
      </c>
      <c r="F7068" t="s">
        <v>2416</v>
      </c>
      <c r="G7068" t="s">
        <v>3638</v>
      </c>
    </row>
    <row r="7069" spans="1:7">
      <c r="A7069" t="s">
        <v>1700</v>
      </c>
      <c r="B7069" t="s">
        <v>2054</v>
      </c>
      <c r="C7069" t="s">
        <v>2366</v>
      </c>
      <c r="D7069"/>
      <c r="E7069" s="48">
        <v>46280</v>
      </c>
      <c r="F7069" t="s">
        <v>2416</v>
      </c>
      <c r="G7069" t="s">
        <v>3639</v>
      </c>
    </row>
    <row r="7070" spans="1:7">
      <c r="A7070" t="s">
        <v>1700</v>
      </c>
      <c r="B7070" t="s">
        <v>2054</v>
      </c>
      <c r="C7070" t="s">
        <v>2366</v>
      </c>
      <c r="D7070"/>
      <c r="E7070" s="48">
        <v>46280</v>
      </c>
      <c r="F7070" t="s">
        <v>2416</v>
      </c>
      <c r="G7070" t="s">
        <v>3640</v>
      </c>
    </row>
    <row r="7071" spans="1:7">
      <c r="A7071" t="s">
        <v>1700</v>
      </c>
      <c r="B7071" t="s">
        <v>2054</v>
      </c>
      <c r="C7071" t="s">
        <v>2366</v>
      </c>
      <c r="D7071"/>
      <c r="E7071" s="48">
        <v>46281</v>
      </c>
      <c r="F7071" t="s">
        <v>2417</v>
      </c>
      <c r="G7071" t="s">
        <v>4044</v>
      </c>
    </row>
    <row r="7072" spans="1:7">
      <c r="A7072" t="s">
        <v>1700</v>
      </c>
      <c r="B7072" t="s">
        <v>2054</v>
      </c>
      <c r="C7072" t="s">
        <v>2366</v>
      </c>
      <c r="D7072"/>
      <c r="E7072" s="48">
        <v>46282</v>
      </c>
      <c r="F7072" t="s">
        <v>2365</v>
      </c>
      <c r="G7072" t="s">
        <v>3915</v>
      </c>
    </row>
    <row r="7073" spans="1:7">
      <c r="A7073" t="s">
        <v>1700</v>
      </c>
      <c r="B7073" t="s">
        <v>2054</v>
      </c>
      <c r="C7073" t="s">
        <v>2366</v>
      </c>
      <c r="D7073"/>
      <c r="E7073" s="48">
        <v>46282</v>
      </c>
      <c r="F7073" t="s">
        <v>2365</v>
      </c>
      <c r="G7073" t="s">
        <v>3916</v>
      </c>
    </row>
    <row r="7074" spans="1:7">
      <c r="A7074" t="s">
        <v>1700</v>
      </c>
      <c r="B7074" t="s">
        <v>2054</v>
      </c>
      <c r="C7074" t="s">
        <v>2366</v>
      </c>
      <c r="D7074"/>
      <c r="E7074" s="48">
        <v>46282</v>
      </c>
      <c r="F7074" t="s">
        <v>2365</v>
      </c>
      <c r="G7074" t="s">
        <v>3917</v>
      </c>
    </row>
    <row r="7075" spans="1:7">
      <c r="A7075" t="s">
        <v>1700</v>
      </c>
      <c r="B7075" t="s">
        <v>2054</v>
      </c>
      <c r="C7075" t="s">
        <v>2366</v>
      </c>
      <c r="D7075"/>
      <c r="E7075" s="48">
        <v>46282</v>
      </c>
      <c r="F7075" t="s">
        <v>2365</v>
      </c>
      <c r="G7075" t="s">
        <v>3918</v>
      </c>
    </row>
    <row r="7076" spans="1:7">
      <c r="A7076" t="s">
        <v>1700</v>
      </c>
      <c r="B7076" t="s">
        <v>2054</v>
      </c>
      <c r="C7076" t="s">
        <v>2366</v>
      </c>
      <c r="D7076"/>
      <c r="E7076" s="48">
        <v>46282</v>
      </c>
      <c r="F7076" t="s">
        <v>2365</v>
      </c>
      <c r="G7076" t="s">
        <v>3919</v>
      </c>
    </row>
    <row r="7077" spans="1:7">
      <c r="A7077" t="s">
        <v>1700</v>
      </c>
      <c r="B7077" t="s">
        <v>2054</v>
      </c>
      <c r="C7077" t="s">
        <v>2366</v>
      </c>
      <c r="D7077"/>
      <c r="E7077" s="48">
        <v>46286</v>
      </c>
      <c r="F7077" t="s">
        <v>2418</v>
      </c>
      <c r="G7077" t="s">
        <v>6383</v>
      </c>
    </row>
    <row r="7078" spans="1:7">
      <c r="A7078" t="s">
        <v>1700</v>
      </c>
      <c r="B7078" t="s">
        <v>2054</v>
      </c>
      <c r="C7078" t="s">
        <v>2366</v>
      </c>
      <c r="D7078"/>
      <c r="E7078" s="48">
        <v>46287</v>
      </c>
      <c r="F7078" t="s">
        <v>6389</v>
      </c>
      <c r="G7078" t="s">
        <v>6304</v>
      </c>
    </row>
    <row r="7079" spans="1:7">
      <c r="A7079" t="s">
        <v>1700</v>
      </c>
      <c r="B7079" t="s">
        <v>2054</v>
      </c>
      <c r="C7079" t="s">
        <v>2366</v>
      </c>
      <c r="D7079"/>
      <c r="E7079" s="48">
        <v>46287</v>
      </c>
      <c r="F7079" t="s">
        <v>6389</v>
      </c>
      <c r="G7079" t="s">
        <v>6435</v>
      </c>
    </row>
    <row r="7080" spans="1:7">
      <c r="A7080" t="s">
        <v>1700</v>
      </c>
      <c r="B7080" t="s">
        <v>2054</v>
      </c>
      <c r="C7080" t="s">
        <v>2366</v>
      </c>
      <c r="D7080"/>
      <c r="E7080" s="48">
        <v>46288</v>
      </c>
      <c r="F7080" t="s">
        <v>1727</v>
      </c>
      <c r="G7080" t="s">
        <v>6551</v>
      </c>
    </row>
    <row r="7081" spans="1:7">
      <c r="A7081" t="s">
        <v>1700</v>
      </c>
      <c r="B7081" t="s">
        <v>2054</v>
      </c>
      <c r="C7081" t="s">
        <v>2366</v>
      </c>
      <c r="D7081"/>
      <c r="E7081" s="48">
        <v>46289</v>
      </c>
      <c r="F7081" t="s">
        <v>1742</v>
      </c>
      <c r="G7081" t="s">
        <v>5418</v>
      </c>
    </row>
    <row r="7082" spans="1:7">
      <c r="A7082" t="s">
        <v>1700</v>
      </c>
      <c r="B7082" t="s">
        <v>2054</v>
      </c>
      <c r="C7082" t="s">
        <v>2366</v>
      </c>
      <c r="D7082"/>
      <c r="E7082" s="48">
        <v>46290</v>
      </c>
      <c r="F7082" t="s">
        <v>2197</v>
      </c>
      <c r="G7082" t="s">
        <v>5056</v>
      </c>
    </row>
    <row r="7083" spans="1:7">
      <c r="A7083" t="s">
        <v>1700</v>
      </c>
      <c r="B7083" t="s">
        <v>2054</v>
      </c>
      <c r="C7083" t="s">
        <v>2366</v>
      </c>
      <c r="D7083"/>
      <c r="E7083" s="48">
        <v>46293</v>
      </c>
      <c r="F7083" t="s">
        <v>1797</v>
      </c>
      <c r="G7083" t="s">
        <v>6545</v>
      </c>
    </row>
    <row r="7084" spans="1:7">
      <c r="A7084" t="s">
        <v>1700</v>
      </c>
      <c r="B7084" t="s">
        <v>2054</v>
      </c>
      <c r="C7084" t="s">
        <v>2366</v>
      </c>
      <c r="D7084"/>
      <c r="E7084" s="48">
        <v>46294</v>
      </c>
      <c r="F7084" t="s">
        <v>6381</v>
      </c>
      <c r="G7084" t="s">
        <v>6537</v>
      </c>
    </row>
    <row r="7085" spans="1:7">
      <c r="A7085" t="s">
        <v>1700</v>
      </c>
      <c r="B7085" t="s">
        <v>2054</v>
      </c>
      <c r="C7085" t="s">
        <v>2366</v>
      </c>
      <c r="D7085"/>
      <c r="E7085" s="48">
        <v>46295</v>
      </c>
      <c r="F7085" t="s">
        <v>6751</v>
      </c>
      <c r="G7085" t="s">
        <v>6739</v>
      </c>
    </row>
    <row r="7086" spans="1:7">
      <c r="A7086" t="s">
        <v>1700</v>
      </c>
      <c r="B7086" t="s">
        <v>2054</v>
      </c>
      <c r="C7086" t="s">
        <v>2366</v>
      </c>
      <c r="D7086"/>
      <c r="E7086" s="48">
        <v>46296</v>
      </c>
      <c r="F7086" t="s">
        <v>6763</v>
      </c>
      <c r="G7086" t="s">
        <v>6457</v>
      </c>
    </row>
    <row r="7087" spans="1:7">
      <c r="A7087" t="s">
        <v>1700</v>
      </c>
      <c r="B7087" t="s">
        <v>2054</v>
      </c>
      <c r="C7087" t="s">
        <v>2366</v>
      </c>
      <c r="D7087"/>
      <c r="E7087" s="48">
        <v>46298</v>
      </c>
      <c r="F7087" t="s">
        <v>6601</v>
      </c>
      <c r="G7087" t="s">
        <v>6449</v>
      </c>
    </row>
    <row r="7088" spans="1:7">
      <c r="A7088" t="s">
        <v>1700</v>
      </c>
      <c r="B7088" t="s">
        <v>2054</v>
      </c>
      <c r="C7088" t="s">
        <v>2366</v>
      </c>
      <c r="D7088"/>
      <c r="E7088" s="48">
        <v>46305</v>
      </c>
      <c r="F7088" t="s">
        <v>2070</v>
      </c>
      <c r="G7088"/>
    </row>
    <row r="7089" spans="1:7">
      <c r="A7089" t="s">
        <v>1700</v>
      </c>
      <c r="B7089" t="s">
        <v>2054</v>
      </c>
      <c r="C7089" t="s">
        <v>2366</v>
      </c>
      <c r="D7089"/>
      <c r="E7089" s="48">
        <v>46306</v>
      </c>
      <c r="F7089" t="s">
        <v>2070</v>
      </c>
      <c r="G7089"/>
    </row>
    <row r="7090" spans="1:7">
      <c r="A7090" t="s">
        <v>1700</v>
      </c>
      <c r="B7090" t="s">
        <v>2054</v>
      </c>
      <c r="C7090" t="s">
        <v>2366</v>
      </c>
      <c r="D7090"/>
      <c r="E7090" s="48">
        <v>46307</v>
      </c>
      <c r="F7090" t="s">
        <v>2070</v>
      </c>
      <c r="G7090"/>
    </row>
    <row r="7091" spans="1:7">
      <c r="A7091" t="s">
        <v>1700</v>
      </c>
      <c r="B7091" t="s">
        <v>2054</v>
      </c>
      <c r="C7091" t="s">
        <v>2366</v>
      </c>
      <c r="D7091"/>
      <c r="E7091" s="48">
        <v>46308</v>
      </c>
      <c r="F7091" t="s">
        <v>2070</v>
      </c>
      <c r="G7091"/>
    </row>
    <row r="7092" spans="1:7">
      <c r="A7092" t="s">
        <v>1700</v>
      </c>
      <c r="B7092" t="s">
        <v>2054</v>
      </c>
      <c r="C7092" t="s">
        <v>2366</v>
      </c>
      <c r="D7092"/>
      <c r="E7092" s="48">
        <v>46309</v>
      </c>
      <c r="F7092" t="s">
        <v>2070</v>
      </c>
      <c r="G7092"/>
    </row>
    <row r="7093" spans="1:7">
      <c r="A7093" t="s">
        <v>1700</v>
      </c>
      <c r="B7093" t="s">
        <v>2054</v>
      </c>
      <c r="C7093" t="s">
        <v>2366</v>
      </c>
      <c r="D7093"/>
      <c r="E7093" s="48">
        <v>46310</v>
      </c>
      <c r="F7093" t="s">
        <v>2070</v>
      </c>
      <c r="G7093"/>
    </row>
    <row r="7094" spans="1:7">
      <c r="A7094" t="s">
        <v>1700</v>
      </c>
      <c r="B7094" t="s">
        <v>2054</v>
      </c>
      <c r="C7094" t="s">
        <v>2366</v>
      </c>
      <c r="D7094"/>
      <c r="E7094" s="48">
        <v>46311</v>
      </c>
      <c r="F7094" t="s">
        <v>2070</v>
      </c>
      <c r="G7094"/>
    </row>
    <row r="7095" spans="1:7">
      <c r="A7095" t="s">
        <v>1700</v>
      </c>
      <c r="B7095" t="s">
        <v>2054</v>
      </c>
      <c r="C7095" t="s">
        <v>2366</v>
      </c>
      <c r="D7095"/>
      <c r="E7095" s="48">
        <v>46312</v>
      </c>
      <c r="F7095" t="s">
        <v>2070</v>
      </c>
      <c r="G7095"/>
    </row>
    <row r="7096" spans="1:7">
      <c r="A7096" t="s">
        <v>1700</v>
      </c>
      <c r="B7096" t="s">
        <v>2054</v>
      </c>
      <c r="C7096" t="s">
        <v>2366</v>
      </c>
      <c r="D7096"/>
      <c r="E7096" s="48">
        <v>46313</v>
      </c>
      <c r="F7096" t="s">
        <v>2070</v>
      </c>
      <c r="G7096"/>
    </row>
    <row r="7097" spans="1:7">
      <c r="A7097" t="s">
        <v>1700</v>
      </c>
      <c r="B7097" t="s">
        <v>2054</v>
      </c>
      <c r="C7097" t="s">
        <v>2366</v>
      </c>
      <c r="D7097"/>
      <c r="E7097" s="48">
        <v>46314</v>
      </c>
      <c r="F7097" t="s">
        <v>2070</v>
      </c>
      <c r="G7097"/>
    </row>
    <row r="7098" spans="1:7">
      <c r="A7098" t="s">
        <v>1700</v>
      </c>
      <c r="B7098" t="s">
        <v>2054</v>
      </c>
      <c r="C7098" t="s">
        <v>2366</v>
      </c>
      <c r="D7098"/>
      <c r="E7098" s="48">
        <v>46315</v>
      </c>
      <c r="F7098" t="s">
        <v>2070</v>
      </c>
      <c r="G7098"/>
    </row>
    <row r="7099" spans="1:7">
      <c r="A7099" t="s">
        <v>1700</v>
      </c>
      <c r="B7099" t="s">
        <v>2054</v>
      </c>
      <c r="C7099" t="s">
        <v>2366</v>
      </c>
      <c r="D7099"/>
      <c r="E7099" s="48">
        <v>46316</v>
      </c>
      <c r="F7099" t="s">
        <v>2070</v>
      </c>
      <c r="G7099"/>
    </row>
    <row r="7100" spans="1:7">
      <c r="A7100" t="s">
        <v>1700</v>
      </c>
      <c r="B7100" t="s">
        <v>2054</v>
      </c>
      <c r="C7100" t="s">
        <v>2366</v>
      </c>
      <c r="D7100"/>
      <c r="E7100" s="48">
        <v>46317</v>
      </c>
      <c r="F7100" t="s">
        <v>2070</v>
      </c>
      <c r="G7100"/>
    </row>
    <row r="7101" spans="1:7">
      <c r="A7101" t="s">
        <v>1700</v>
      </c>
      <c r="B7101" t="s">
        <v>2054</v>
      </c>
      <c r="C7101" t="s">
        <v>2366</v>
      </c>
      <c r="D7101"/>
      <c r="E7101" s="48">
        <v>46318</v>
      </c>
      <c r="F7101" t="s">
        <v>2070</v>
      </c>
      <c r="G7101"/>
    </row>
    <row r="7102" spans="1:7">
      <c r="A7102" t="s">
        <v>1700</v>
      </c>
      <c r="B7102" t="s">
        <v>2054</v>
      </c>
      <c r="C7102" t="s">
        <v>2366</v>
      </c>
      <c r="D7102"/>
      <c r="E7102" s="48">
        <v>46319</v>
      </c>
      <c r="F7102" t="s">
        <v>2070</v>
      </c>
      <c r="G7102"/>
    </row>
    <row r="7103" spans="1:7">
      <c r="A7103" t="s">
        <v>1700</v>
      </c>
      <c r="B7103" t="s">
        <v>2054</v>
      </c>
      <c r="C7103" t="s">
        <v>2366</v>
      </c>
      <c r="D7103"/>
      <c r="E7103" s="48">
        <v>46320</v>
      </c>
      <c r="F7103" t="s">
        <v>2070</v>
      </c>
      <c r="G7103"/>
    </row>
    <row r="7104" spans="1:7">
      <c r="A7104" t="s">
        <v>1700</v>
      </c>
      <c r="B7104" t="s">
        <v>2054</v>
      </c>
      <c r="C7104" t="s">
        <v>2366</v>
      </c>
      <c r="D7104"/>
      <c r="E7104" s="48">
        <v>46321</v>
      </c>
      <c r="F7104" t="s">
        <v>2070</v>
      </c>
      <c r="G7104"/>
    </row>
    <row r="7105" spans="1:7">
      <c r="A7105" t="s">
        <v>1700</v>
      </c>
      <c r="B7105" t="s">
        <v>2054</v>
      </c>
      <c r="C7105" t="s">
        <v>2366</v>
      </c>
      <c r="D7105"/>
      <c r="E7105" s="48">
        <v>46322</v>
      </c>
      <c r="F7105" t="s">
        <v>2070</v>
      </c>
      <c r="G7105"/>
    </row>
    <row r="7106" spans="1:7">
      <c r="A7106" t="s">
        <v>1700</v>
      </c>
      <c r="B7106" t="s">
        <v>2054</v>
      </c>
      <c r="C7106" t="s">
        <v>2366</v>
      </c>
      <c r="D7106"/>
      <c r="E7106" s="48">
        <v>46323</v>
      </c>
      <c r="F7106" t="s">
        <v>2070</v>
      </c>
      <c r="G7106"/>
    </row>
    <row r="7107" spans="1:7">
      <c r="A7107" t="s">
        <v>1700</v>
      </c>
      <c r="B7107" t="s">
        <v>2054</v>
      </c>
      <c r="C7107" t="s">
        <v>2366</v>
      </c>
      <c r="D7107"/>
      <c r="E7107" s="48">
        <v>46324</v>
      </c>
      <c r="F7107" t="s">
        <v>2070</v>
      </c>
      <c r="G7107"/>
    </row>
    <row r="7108" spans="1:7">
      <c r="A7108" t="s">
        <v>1700</v>
      </c>
      <c r="B7108" t="s">
        <v>2054</v>
      </c>
      <c r="C7108" t="s">
        <v>2366</v>
      </c>
      <c r="D7108"/>
      <c r="E7108" s="48">
        <v>46325</v>
      </c>
      <c r="F7108" t="s">
        <v>2070</v>
      </c>
      <c r="G7108"/>
    </row>
    <row r="7109" spans="1:7">
      <c r="A7109" t="s">
        <v>1700</v>
      </c>
      <c r="B7109" t="s">
        <v>2054</v>
      </c>
      <c r="C7109" t="s">
        <v>2366</v>
      </c>
      <c r="D7109"/>
      <c r="E7109" s="48">
        <v>46326</v>
      </c>
      <c r="F7109" t="s">
        <v>2070</v>
      </c>
      <c r="G7109"/>
    </row>
    <row r="7110" spans="1:7">
      <c r="A7110" t="s">
        <v>1700</v>
      </c>
      <c r="B7110" t="s">
        <v>2054</v>
      </c>
      <c r="C7110" t="s">
        <v>2366</v>
      </c>
      <c r="D7110"/>
      <c r="E7110" s="48">
        <v>46233</v>
      </c>
      <c r="F7110" t="s">
        <v>2398</v>
      </c>
      <c r="G7110" t="s">
        <v>3592</v>
      </c>
    </row>
    <row r="7111" spans="1:7">
      <c r="A7111" t="s">
        <v>1700</v>
      </c>
      <c r="B7111" t="s">
        <v>2054</v>
      </c>
      <c r="C7111" t="s">
        <v>2366</v>
      </c>
      <c r="D7111"/>
      <c r="E7111" s="48">
        <v>46233</v>
      </c>
      <c r="F7111" t="s">
        <v>2398</v>
      </c>
      <c r="G7111" t="s">
        <v>3593</v>
      </c>
    </row>
    <row r="7112" spans="1:7">
      <c r="A7112" t="s">
        <v>1700</v>
      </c>
      <c r="B7112" t="s">
        <v>2054</v>
      </c>
      <c r="C7112" t="s">
        <v>2366</v>
      </c>
      <c r="D7112"/>
      <c r="E7112" s="48">
        <v>46233</v>
      </c>
      <c r="F7112" t="s">
        <v>2398</v>
      </c>
      <c r="G7112" t="s">
        <v>3594</v>
      </c>
    </row>
    <row r="7113" spans="1:7">
      <c r="A7113" t="s">
        <v>1700</v>
      </c>
      <c r="B7113" t="s">
        <v>2130</v>
      </c>
      <c r="C7113" t="s">
        <v>2366</v>
      </c>
      <c r="D7113"/>
      <c r="E7113" s="48">
        <v>46160</v>
      </c>
      <c r="F7113" t="s">
        <v>2420</v>
      </c>
      <c r="G7113" t="s">
        <v>5398</v>
      </c>
    </row>
    <row r="7114" spans="1:7">
      <c r="A7114" t="s">
        <v>1700</v>
      </c>
      <c r="B7114" t="s">
        <v>2130</v>
      </c>
      <c r="C7114" t="s">
        <v>2366</v>
      </c>
      <c r="D7114"/>
      <c r="E7114" s="48">
        <v>46161</v>
      </c>
      <c r="F7114" t="s">
        <v>2367</v>
      </c>
      <c r="G7114" t="s">
        <v>5386</v>
      </c>
    </row>
    <row r="7115" spans="1:7">
      <c r="A7115" t="s">
        <v>1700</v>
      </c>
      <c r="B7115" t="s">
        <v>2130</v>
      </c>
      <c r="C7115" t="s">
        <v>2366</v>
      </c>
      <c r="D7115"/>
      <c r="E7115" s="48">
        <v>46161</v>
      </c>
      <c r="F7115" t="s">
        <v>2367</v>
      </c>
      <c r="G7115" t="s">
        <v>5387</v>
      </c>
    </row>
    <row r="7116" spans="1:7">
      <c r="A7116" t="s">
        <v>1700</v>
      </c>
      <c r="B7116" t="s">
        <v>2130</v>
      </c>
      <c r="C7116" t="s">
        <v>2366</v>
      </c>
      <c r="D7116"/>
      <c r="E7116" s="48">
        <v>46161</v>
      </c>
      <c r="F7116" t="s">
        <v>2367</v>
      </c>
      <c r="G7116" t="s">
        <v>5388</v>
      </c>
    </row>
    <row r="7117" spans="1:7">
      <c r="A7117" t="s">
        <v>1700</v>
      </c>
      <c r="B7117" t="s">
        <v>2130</v>
      </c>
      <c r="C7117" t="s">
        <v>2366</v>
      </c>
      <c r="D7117"/>
      <c r="E7117" s="48">
        <v>46161</v>
      </c>
      <c r="F7117" t="s">
        <v>2367</v>
      </c>
      <c r="G7117" t="s">
        <v>5389</v>
      </c>
    </row>
    <row r="7118" spans="1:7">
      <c r="A7118" t="s">
        <v>1700</v>
      </c>
      <c r="B7118" t="s">
        <v>2130</v>
      </c>
      <c r="C7118" t="s">
        <v>2366</v>
      </c>
      <c r="D7118"/>
      <c r="E7118" s="48">
        <v>46161</v>
      </c>
      <c r="F7118" t="s">
        <v>2367</v>
      </c>
      <c r="G7118" t="s">
        <v>5390</v>
      </c>
    </row>
    <row r="7119" spans="1:7">
      <c r="A7119" t="s">
        <v>1700</v>
      </c>
      <c r="B7119" t="s">
        <v>2130</v>
      </c>
      <c r="C7119" t="s">
        <v>2366</v>
      </c>
      <c r="D7119"/>
      <c r="E7119" s="48">
        <v>46161</v>
      </c>
      <c r="F7119" t="s">
        <v>2367</v>
      </c>
      <c r="G7119" t="s">
        <v>5391</v>
      </c>
    </row>
    <row r="7120" spans="1:7">
      <c r="A7120" t="s">
        <v>1700</v>
      </c>
      <c r="B7120" t="s">
        <v>2130</v>
      </c>
      <c r="C7120" t="s">
        <v>2366</v>
      </c>
      <c r="D7120"/>
      <c r="E7120" s="48">
        <v>46161</v>
      </c>
      <c r="F7120" t="s">
        <v>2367</v>
      </c>
      <c r="G7120" t="s">
        <v>5392</v>
      </c>
    </row>
    <row r="7121" spans="1:7">
      <c r="A7121" t="s">
        <v>1700</v>
      </c>
      <c r="B7121" t="s">
        <v>2130</v>
      </c>
      <c r="C7121" t="s">
        <v>2366</v>
      </c>
      <c r="D7121"/>
      <c r="E7121" s="48">
        <v>46168</v>
      </c>
      <c r="F7121" t="s">
        <v>2368</v>
      </c>
      <c r="G7121" t="s">
        <v>5225</v>
      </c>
    </row>
    <row r="7122" spans="1:7">
      <c r="A7122" t="s">
        <v>1700</v>
      </c>
      <c r="B7122" t="s">
        <v>2130</v>
      </c>
      <c r="C7122" t="s">
        <v>2366</v>
      </c>
      <c r="D7122"/>
      <c r="E7122" s="48">
        <v>46169</v>
      </c>
      <c r="F7122" t="s">
        <v>2058</v>
      </c>
      <c r="G7122" t="s">
        <v>5226</v>
      </c>
    </row>
    <row r="7123" spans="1:7">
      <c r="A7123" t="s">
        <v>1700</v>
      </c>
      <c r="B7123" t="s">
        <v>2130</v>
      </c>
      <c r="C7123" t="s">
        <v>2366</v>
      </c>
      <c r="D7123"/>
      <c r="E7123" s="48">
        <v>46169</v>
      </c>
      <c r="F7123" t="s">
        <v>2058</v>
      </c>
      <c r="G7123" t="s">
        <v>5227</v>
      </c>
    </row>
    <row r="7124" spans="1:7">
      <c r="A7124" t="s">
        <v>1700</v>
      </c>
      <c r="B7124" t="s">
        <v>2130</v>
      </c>
      <c r="C7124" t="s">
        <v>2366</v>
      </c>
      <c r="D7124"/>
      <c r="E7124" s="48">
        <v>46169</v>
      </c>
      <c r="F7124" t="s">
        <v>2058</v>
      </c>
      <c r="G7124" t="s">
        <v>5228</v>
      </c>
    </row>
    <row r="7125" spans="1:7">
      <c r="A7125" t="s">
        <v>1700</v>
      </c>
      <c r="B7125" t="s">
        <v>2130</v>
      </c>
      <c r="C7125" t="s">
        <v>2366</v>
      </c>
      <c r="D7125"/>
      <c r="E7125" s="48">
        <v>46169</v>
      </c>
      <c r="F7125" t="s">
        <v>2058</v>
      </c>
      <c r="G7125" t="s">
        <v>5229</v>
      </c>
    </row>
    <row r="7126" spans="1:7">
      <c r="A7126" t="s">
        <v>1700</v>
      </c>
      <c r="B7126" t="s">
        <v>2130</v>
      </c>
      <c r="C7126" t="s">
        <v>2366</v>
      </c>
      <c r="D7126"/>
      <c r="E7126" s="48">
        <v>46170</v>
      </c>
      <c r="F7126" t="s">
        <v>2421</v>
      </c>
      <c r="G7126" t="s">
        <v>4975</v>
      </c>
    </row>
    <row r="7127" spans="1:7">
      <c r="A7127" t="s">
        <v>1700</v>
      </c>
      <c r="B7127" t="s">
        <v>2130</v>
      </c>
      <c r="C7127" t="s">
        <v>2366</v>
      </c>
      <c r="D7127"/>
      <c r="E7127" s="48">
        <v>46170</v>
      </c>
      <c r="F7127" t="s">
        <v>2421</v>
      </c>
      <c r="G7127" t="s">
        <v>5399</v>
      </c>
    </row>
    <row r="7128" spans="1:7">
      <c r="A7128" t="s">
        <v>1700</v>
      </c>
      <c r="B7128" t="s">
        <v>2130</v>
      </c>
      <c r="C7128" t="s">
        <v>2366</v>
      </c>
      <c r="D7128"/>
      <c r="E7128" s="48">
        <v>46171</v>
      </c>
      <c r="F7128" t="s">
        <v>2422</v>
      </c>
      <c r="G7128" t="s">
        <v>4630</v>
      </c>
    </row>
    <row r="7129" spans="1:7">
      <c r="A7129" t="s">
        <v>1700</v>
      </c>
      <c r="B7129" t="s">
        <v>2130</v>
      </c>
      <c r="C7129" t="s">
        <v>2366</v>
      </c>
      <c r="D7129"/>
      <c r="E7129" s="48">
        <v>46171</v>
      </c>
      <c r="F7129" t="s">
        <v>2422</v>
      </c>
      <c r="G7129" t="s">
        <v>4631</v>
      </c>
    </row>
    <row r="7130" spans="1:7">
      <c r="A7130" t="s">
        <v>1700</v>
      </c>
      <c r="B7130" t="s">
        <v>2130</v>
      </c>
      <c r="C7130" t="s">
        <v>2366</v>
      </c>
      <c r="D7130"/>
      <c r="E7130" s="48">
        <v>46174</v>
      </c>
      <c r="F7130" t="s">
        <v>2061</v>
      </c>
      <c r="G7130" t="s">
        <v>4607</v>
      </c>
    </row>
    <row r="7131" spans="1:7">
      <c r="A7131" t="s">
        <v>1700</v>
      </c>
      <c r="B7131" t="s">
        <v>2130</v>
      </c>
      <c r="C7131" t="s">
        <v>2366</v>
      </c>
      <c r="D7131"/>
      <c r="E7131" s="48">
        <v>46174</v>
      </c>
      <c r="F7131" t="s">
        <v>2061</v>
      </c>
      <c r="G7131" t="s">
        <v>4608</v>
      </c>
    </row>
    <row r="7132" spans="1:7">
      <c r="A7132" t="s">
        <v>1700</v>
      </c>
      <c r="B7132" t="s">
        <v>2130</v>
      </c>
      <c r="C7132" t="s">
        <v>2366</v>
      </c>
      <c r="D7132"/>
      <c r="E7132" s="48">
        <v>46174</v>
      </c>
      <c r="F7132" t="s">
        <v>2061</v>
      </c>
      <c r="G7132" t="s">
        <v>4609</v>
      </c>
    </row>
    <row r="7133" spans="1:7">
      <c r="A7133" t="s">
        <v>1700</v>
      </c>
      <c r="B7133" t="s">
        <v>2130</v>
      </c>
      <c r="C7133" t="s">
        <v>2366</v>
      </c>
      <c r="D7133"/>
      <c r="E7133" s="48">
        <v>46174</v>
      </c>
      <c r="F7133" t="s">
        <v>2061</v>
      </c>
      <c r="G7133" t="s">
        <v>4610</v>
      </c>
    </row>
    <row r="7134" spans="1:7">
      <c r="A7134" t="s">
        <v>1700</v>
      </c>
      <c r="B7134" t="s">
        <v>2130</v>
      </c>
      <c r="C7134" t="s">
        <v>2366</v>
      </c>
      <c r="D7134"/>
      <c r="E7134" s="48">
        <v>46174</v>
      </c>
      <c r="F7134" t="s">
        <v>2061</v>
      </c>
      <c r="G7134" t="s">
        <v>4611</v>
      </c>
    </row>
    <row r="7135" spans="1:7">
      <c r="A7135" t="s">
        <v>1700</v>
      </c>
      <c r="B7135" t="s">
        <v>2130</v>
      </c>
      <c r="C7135" t="s">
        <v>2366</v>
      </c>
      <c r="D7135"/>
      <c r="E7135" s="48">
        <v>46174</v>
      </c>
      <c r="F7135" t="s">
        <v>2061</v>
      </c>
      <c r="G7135" t="s">
        <v>4612</v>
      </c>
    </row>
    <row r="7136" spans="1:7">
      <c r="A7136" t="s">
        <v>1700</v>
      </c>
      <c r="B7136" t="s">
        <v>2130</v>
      </c>
      <c r="C7136" t="s">
        <v>2366</v>
      </c>
      <c r="D7136"/>
      <c r="E7136" s="48">
        <v>46174</v>
      </c>
      <c r="F7136" t="s">
        <v>2061</v>
      </c>
      <c r="G7136" t="s">
        <v>4613</v>
      </c>
    </row>
    <row r="7137" spans="1:7">
      <c r="A7137" t="s">
        <v>1700</v>
      </c>
      <c r="B7137" t="s">
        <v>2130</v>
      </c>
      <c r="C7137" t="s">
        <v>2366</v>
      </c>
      <c r="D7137"/>
      <c r="E7137" s="48">
        <v>46174</v>
      </c>
      <c r="F7137" t="s">
        <v>2061</v>
      </c>
      <c r="G7137" t="s">
        <v>4614</v>
      </c>
    </row>
    <row r="7138" spans="1:7">
      <c r="A7138" t="s">
        <v>1700</v>
      </c>
      <c r="B7138" t="s">
        <v>2130</v>
      </c>
      <c r="C7138" t="s">
        <v>2366</v>
      </c>
      <c r="D7138"/>
      <c r="E7138" s="48">
        <v>46175</v>
      </c>
      <c r="F7138" t="s">
        <v>2423</v>
      </c>
      <c r="G7138" t="s">
        <v>4688</v>
      </c>
    </row>
    <row r="7139" spans="1:7">
      <c r="A7139" t="s">
        <v>1700</v>
      </c>
      <c r="B7139" t="s">
        <v>2130</v>
      </c>
      <c r="C7139" t="s">
        <v>2366</v>
      </c>
      <c r="D7139"/>
      <c r="E7139" s="48">
        <v>46175</v>
      </c>
      <c r="F7139" t="s">
        <v>2423</v>
      </c>
      <c r="G7139" t="s">
        <v>4689</v>
      </c>
    </row>
    <row r="7140" spans="1:7">
      <c r="A7140" t="s">
        <v>1700</v>
      </c>
      <c r="B7140" t="s">
        <v>2130</v>
      </c>
      <c r="C7140" t="s">
        <v>2366</v>
      </c>
      <c r="D7140"/>
      <c r="E7140" s="48">
        <v>46176</v>
      </c>
      <c r="F7140" t="s">
        <v>2424</v>
      </c>
      <c r="G7140" t="s">
        <v>4654</v>
      </c>
    </row>
    <row r="7141" spans="1:7">
      <c r="A7141" t="s">
        <v>1700</v>
      </c>
      <c r="B7141" t="s">
        <v>2130</v>
      </c>
      <c r="C7141" t="s">
        <v>2366</v>
      </c>
      <c r="D7141"/>
      <c r="E7141" s="48">
        <v>46176</v>
      </c>
      <c r="F7141" t="s">
        <v>2424</v>
      </c>
      <c r="G7141" t="s">
        <v>4655</v>
      </c>
    </row>
    <row r="7142" spans="1:7">
      <c r="A7142" t="s">
        <v>1700</v>
      </c>
      <c r="B7142" t="s">
        <v>2130</v>
      </c>
      <c r="C7142" t="s">
        <v>2366</v>
      </c>
      <c r="D7142"/>
      <c r="E7142" s="48">
        <v>46176</v>
      </c>
      <c r="F7142" t="s">
        <v>2424</v>
      </c>
      <c r="G7142" t="s">
        <v>4656</v>
      </c>
    </row>
    <row r="7143" spans="1:7">
      <c r="A7143" t="s">
        <v>1700</v>
      </c>
      <c r="B7143" t="s">
        <v>2130</v>
      </c>
      <c r="C7143" t="s">
        <v>2366</v>
      </c>
      <c r="D7143"/>
      <c r="E7143" s="48">
        <v>46176</v>
      </c>
      <c r="F7143" t="s">
        <v>2424</v>
      </c>
      <c r="G7143" t="s">
        <v>4657</v>
      </c>
    </row>
    <row r="7144" spans="1:7">
      <c r="A7144" t="s">
        <v>1700</v>
      </c>
      <c r="B7144" t="s">
        <v>2130</v>
      </c>
      <c r="C7144" t="s">
        <v>2366</v>
      </c>
      <c r="D7144"/>
      <c r="E7144" s="48">
        <v>46176</v>
      </c>
      <c r="F7144" t="s">
        <v>2424</v>
      </c>
      <c r="G7144" t="s">
        <v>4658</v>
      </c>
    </row>
    <row r="7145" spans="1:7">
      <c r="A7145" t="s">
        <v>1700</v>
      </c>
      <c r="B7145" t="s">
        <v>2130</v>
      </c>
      <c r="C7145" t="s">
        <v>2366</v>
      </c>
      <c r="D7145"/>
      <c r="E7145" s="48">
        <v>46177</v>
      </c>
      <c r="F7145" t="s">
        <v>2425</v>
      </c>
      <c r="G7145" t="s">
        <v>4714</v>
      </c>
    </row>
    <row r="7146" spans="1:7">
      <c r="A7146" t="s">
        <v>1700</v>
      </c>
      <c r="B7146" t="s">
        <v>2130</v>
      </c>
      <c r="C7146" t="s">
        <v>2366</v>
      </c>
      <c r="D7146"/>
      <c r="E7146" s="48">
        <v>46178</v>
      </c>
      <c r="F7146" t="s">
        <v>2426</v>
      </c>
      <c r="G7146" t="s">
        <v>5192</v>
      </c>
    </row>
    <row r="7147" spans="1:7">
      <c r="A7147" t="s">
        <v>1700</v>
      </c>
      <c r="B7147" t="s">
        <v>2130</v>
      </c>
      <c r="C7147" t="s">
        <v>2366</v>
      </c>
      <c r="D7147"/>
      <c r="E7147" s="48">
        <v>46182</v>
      </c>
      <c r="F7147" t="s">
        <v>2427</v>
      </c>
      <c r="G7147" t="s">
        <v>3479</v>
      </c>
    </row>
    <row r="7148" spans="1:7">
      <c r="A7148" t="s">
        <v>1700</v>
      </c>
      <c r="B7148" t="s">
        <v>2130</v>
      </c>
      <c r="C7148" t="s">
        <v>2366</v>
      </c>
      <c r="D7148"/>
      <c r="E7148" s="48">
        <v>46182</v>
      </c>
      <c r="F7148" t="s">
        <v>2427</v>
      </c>
      <c r="G7148" t="s">
        <v>3480</v>
      </c>
    </row>
    <row r="7149" spans="1:7">
      <c r="A7149" t="s">
        <v>1700</v>
      </c>
      <c r="B7149" t="s">
        <v>2130</v>
      </c>
      <c r="C7149" t="s">
        <v>2366</v>
      </c>
      <c r="D7149"/>
      <c r="E7149" s="48">
        <v>46182</v>
      </c>
      <c r="F7149" t="s">
        <v>2427</v>
      </c>
      <c r="G7149" t="s">
        <v>3481</v>
      </c>
    </row>
    <row r="7150" spans="1:7">
      <c r="A7150" t="s">
        <v>1700</v>
      </c>
      <c r="B7150" t="s">
        <v>2130</v>
      </c>
      <c r="C7150" t="s">
        <v>2366</v>
      </c>
      <c r="D7150"/>
      <c r="E7150" s="48">
        <v>46182</v>
      </c>
      <c r="F7150" t="s">
        <v>2427</v>
      </c>
      <c r="G7150" t="s">
        <v>3482</v>
      </c>
    </row>
    <row r="7151" spans="1:7">
      <c r="A7151" t="s">
        <v>1700</v>
      </c>
      <c r="B7151" t="s">
        <v>2130</v>
      </c>
      <c r="C7151" t="s">
        <v>2366</v>
      </c>
      <c r="D7151"/>
      <c r="E7151" s="48">
        <v>46182</v>
      </c>
      <c r="F7151" t="s">
        <v>2427</v>
      </c>
      <c r="G7151" t="s">
        <v>3483</v>
      </c>
    </row>
    <row r="7152" spans="1:7">
      <c r="A7152" t="s">
        <v>1700</v>
      </c>
      <c r="B7152" t="s">
        <v>2130</v>
      </c>
      <c r="C7152" t="s">
        <v>2366</v>
      </c>
      <c r="D7152"/>
      <c r="E7152" s="48">
        <v>46182</v>
      </c>
      <c r="F7152" t="s">
        <v>2427</v>
      </c>
      <c r="G7152" t="s">
        <v>3484</v>
      </c>
    </row>
    <row r="7153" spans="1:7">
      <c r="A7153" t="s">
        <v>1700</v>
      </c>
      <c r="B7153" t="s">
        <v>2130</v>
      </c>
      <c r="C7153" t="s">
        <v>2366</v>
      </c>
      <c r="D7153"/>
      <c r="E7153" s="48">
        <v>46183</v>
      </c>
      <c r="F7153" t="s">
        <v>2428</v>
      </c>
      <c r="G7153" t="s">
        <v>5400</v>
      </c>
    </row>
    <row r="7154" spans="1:7">
      <c r="A7154" t="s">
        <v>1700</v>
      </c>
      <c r="B7154" t="s">
        <v>2130</v>
      </c>
      <c r="C7154" t="s">
        <v>2366</v>
      </c>
      <c r="D7154"/>
      <c r="E7154" s="48">
        <v>46184</v>
      </c>
      <c r="F7154" t="s">
        <v>2068</v>
      </c>
      <c r="G7154" t="s">
        <v>5034</v>
      </c>
    </row>
    <row r="7155" spans="1:7">
      <c r="A7155" t="s">
        <v>1700</v>
      </c>
      <c r="B7155" t="s">
        <v>2130</v>
      </c>
      <c r="C7155" t="s">
        <v>2366</v>
      </c>
      <c r="D7155"/>
      <c r="E7155" s="48">
        <v>46185</v>
      </c>
      <c r="F7155" t="s">
        <v>4303</v>
      </c>
      <c r="G7155" t="s">
        <v>4304</v>
      </c>
    </row>
    <row r="7156" spans="1:7">
      <c r="A7156" t="s">
        <v>1700</v>
      </c>
      <c r="B7156" t="s">
        <v>2130</v>
      </c>
      <c r="C7156" t="s">
        <v>2366</v>
      </c>
      <c r="D7156"/>
      <c r="E7156" s="48">
        <v>46187</v>
      </c>
      <c r="F7156" t="s">
        <v>2070</v>
      </c>
      <c r="G7156"/>
    </row>
    <row r="7157" spans="1:7">
      <c r="A7157" t="s">
        <v>1700</v>
      </c>
      <c r="B7157" t="s">
        <v>2130</v>
      </c>
      <c r="C7157" t="s">
        <v>2366</v>
      </c>
      <c r="D7157"/>
      <c r="E7157" s="48">
        <v>46188</v>
      </c>
      <c r="F7157" t="s">
        <v>2430</v>
      </c>
      <c r="G7157" t="s">
        <v>4305</v>
      </c>
    </row>
    <row r="7158" spans="1:7">
      <c r="A7158" t="s">
        <v>1700</v>
      </c>
      <c r="B7158" t="s">
        <v>2130</v>
      </c>
      <c r="C7158" t="s">
        <v>2366</v>
      </c>
      <c r="D7158"/>
      <c r="E7158" s="48">
        <v>46189</v>
      </c>
      <c r="F7158" t="s">
        <v>2431</v>
      </c>
      <c r="G7158" t="s">
        <v>5401</v>
      </c>
    </row>
    <row r="7159" spans="1:7">
      <c r="A7159" t="s">
        <v>1700</v>
      </c>
      <c r="B7159" t="s">
        <v>2130</v>
      </c>
      <c r="C7159" t="s">
        <v>2366</v>
      </c>
      <c r="D7159"/>
      <c r="E7159" s="48">
        <v>46190</v>
      </c>
      <c r="F7159" t="s">
        <v>2073</v>
      </c>
      <c r="G7159" t="s">
        <v>3394</v>
      </c>
    </row>
    <row r="7160" spans="1:7">
      <c r="A7160" t="s">
        <v>1700</v>
      </c>
      <c r="B7160" t="s">
        <v>2130</v>
      </c>
      <c r="C7160" t="s">
        <v>2366</v>
      </c>
      <c r="D7160"/>
      <c r="E7160" s="48">
        <v>46190</v>
      </c>
      <c r="F7160" t="s">
        <v>2073</v>
      </c>
      <c r="G7160" t="s">
        <v>3395</v>
      </c>
    </row>
    <row r="7161" spans="1:7">
      <c r="A7161" t="s">
        <v>1700</v>
      </c>
      <c r="B7161" t="s">
        <v>2130</v>
      </c>
      <c r="C7161" t="s">
        <v>2366</v>
      </c>
      <c r="D7161"/>
      <c r="E7161" s="48">
        <v>46190</v>
      </c>
      <c r="F7161" t="s">
        <v>2073</v>
      </c>
      <c r="G7161" t="s">
        <v>3786</v>
      </c>
    </row>
    <row r="7162" spans="1:7">
      <c r="A7162" t="s">
        <v>1700</v>
      </c>
      <c r="B7162" t="s">
        <v>2130</v>
      </c>
      <c r="C7162" t="s">
        <v>2366</v>
      </c>
      <c r="D7162"/>
      <c r="E7162" s="48">
        <v>46190</v>
      </c>
      <c r="F7162" t="s">
        <v>2073</v>
      </c>
      <c r="G7162" t="s">
        <v>3787</v>
      </c>
    </row>
    <row r="7163" spans="1:7">
      <c r="A7163" t="s">
        <v>1700</v>
      </c>
      <c r="B7163" t="s">
        <v>2130</v>
      </c>
      <c r="C7163" t="s">
        <v>2366</v>
      </c>
      <c r="D7163"/>
      <c r="E7163" s="48">
        <v>46190</v>
      </c>
      <c r="F7163" t="s">
        <v>2073</v>
      </c>
      <c r="G7163" t="s">
        <v>3788</v>
      </c>
    </row>
    <row r="7164" spans="1:7">
      <c r="A7164" t="s">
        <v>1700</v>
      </c>
      <c r="B7164" t="s">
        <v>2130</v>
      </c>
      <c r="C7164" t="s">
        <v>2366</v>
      </c>
      <c r="D7164"/>
      <c r="E7164" s="48">
        <v>46190</v>
      </c>
      <c r="F7164" t="s">
        <v>2073</v>
      </c>
      <c r="G7164" t="s">
        <v>3789</v>
      </c>
    </row>
    <row r="7165" spans="1:7">
      <c r="A7165" t="s">
        <v>1700</v>
      </c>
      <c r="B7165" t="s">
        <v>2130</v>
      </c>
      <c r="C7165" t="s">
        <v>2366</v>
      </c>
      <c r="D7165"/>
      <c r="E7165" s="48">
        <v>46191</v>
      </c>
      <c r="F7165" t="s">
        <v>5402</v>
      </c>
      <c r="G7165" t="s">
        <v>4478</v>
      </c>
    </row>
    <row r="7166" spans="1:7">
      <c r="A7166" t="s">
        <v>1700</v>
      </c>
      <c r="B7166" t="s">
        <v>2130</v>
      </c>
      <c r="C7166" t="s">
        <v>2366</v>
      </c>
      <c r="D7166"/>
      <c r="E7166" s="48">
        <v>46192</v>
      </c>
      <c r="F7166" t="s">
        <v>2376</v>
      </c>
      <c r="G7166" t="s">
        <v>3515</v>
      </c>
    </row>
    <row r="7167" spans="1:7">
      <c r="A7167" t="s">
        <v>1700</v>
      </c>
      <c r="B7167" t="s">
        <v>2130</v>
      </c>
      <c r="C7167" t="s">
        <v>2366</v>
      </c>
      <c r="D7167"/>
      <c r="E7167" s="48">
        <v>46192</v>
      </c>
      <c r="F7167" t="s">
        <v>2376</v>
      </c>
      <c r="G7167" t="s">
        <v>3685</v>
      </c>
    </row>
    <row r="7168" spans="1:7">
      <c r="A7168" t="s">
        <v>1700</v>
      </c>
      <c r="B7168" t="s">
        <v>2130</v>
      </c>
      <c r="C7168" t="s">
        <v>2366</v>
      </c>
      <c r="D7168"/>
      <c r="E7168" s="48">
        <v>46193</v>
      </c>
      <c r="F7168" t="s">
        <v>2433</v>
      </c>
      <c r="G7168" t="s">
        <v>3397</v>
      </c>
    </row>
    <row r="7169" spans="1:7">
      <c r="A7169" t="s">
        <v>1700</v>
      </c>
      <c r="B7169" t="s">
        <v>2130</v>
      </c>
      <c r="C7169" t="s">
        <v>2366</v>
      </c>
      <c r="D7169"/>
      <c r="E7169" s="48">
        <v>46194</v>
      </c>
      <c r="F7169" t="s">
        <v>2070</v>
      </c>
      <c r="G7169"/>
    </row>
    <row r="7170" spans="1:7">
      <c r="A7170" t="s">
        <v>1700</v>
      </c>
      <c r="B7170" t="s">
        <v>2130</v>
      </c>
      <c r="C7170" t="s">
        <v>2366</v>
      </c>
      <c r="D7170"/>
      <c r="E7170" s="48">
        <v>46195</v>
      </c>
      <c r="F7170" t="s">
        <v>2434</v>
      </c>
      <c r="G7170" t="s">
        <v>4309</v>
      </c>
    </row>
    <row r="7171" spans="1:7">
      <c r="A7171" t="s">
        <v>1700</v>
      </c>
      <c r="B7171" t="s">
        <v>2130</v>
      </c>
      <c r="C7171" t="s">
        <v>2366</v>
      </c>
      <c r="D7171"/>
      <c r="E7171" s="48">
        <v>46195</v>
      </c>
      <c r="F7171" t="s">
        <v>2434</v>
      </c>
      <c r="G7171" t="s">
        <v>4310</v>
      </c>
    </row>
    <row r="7172" spans="1:7">
      <c r="A7172" t="s">
        <v>1700</v>
      </c>
      <c r="B7172" t="s">
        <v>2130</v>
      </c>
      <c r="C7172" t="s">
        <v>2366</v>
      </c>
      <c r="D7172"/>
      <c r="E7172" s="48">
        <v>46196</v>
      </c>
      <c r="F7172" t="s">
        <v>2435</v>
      </c>
      <c r="G7172" t="s">
        <v>4070</v>
      </c>
    </row>
    <row r="7173" spans="1:7">
      <c r="A7173" t="s">
        <v>1700</v>
      </c>
      <c r="B7173" t="s">
        <v>2130</v>
      </c>
      <c r="C7173" t="s">
        <v>2366</v>
      </c>
      <c r="D7173"/>
      <c r="E7173" s="48">
        <v>46200</v>
      </c>
      <c r="F7173" t="s">
        <v>2070</v>
      </c>
      <c r="G7173"/>
    </row>
    <row r="7174" spans="1:7">
      <c r="A7174" t="s">
        <v>1700</v>
      </c>
      <c r="B7174" t="s">
        <v>2130</v>
      </c>
      <c r="C7174" t="s">
        <v>2366</v>
      </c>
      <c r="D7174"/>
      <c r="E7174" s="48">
        <v>46201</v>
      </c>
      <c r="F7174" t="s">
        <v>2070</v>
      </c>
      <c r="G7174"/>
    </row>
    <row r="7175" spans="1:7">
      <c r="A7175" t="s">
        <v>1700</v>
      </c>
      <c r="B7175" t="s">
        <v>2130</v>
      </c>
      <c r="C7175" t="s">
        <v>2366</v>
      </c>
      <c r="D7175"/>
      <c r="E7175" s="48">
        <v>46202</v>
      </c>
      <c r="F7175" t="s">
        <v>2382</v>
      </c>
      <c r="G7175" t="s">
        <v>5036</v>
      </c>
    </row>
    <row r="7176" spans="1:7">
      <c r="A7176" t="s">
        <v>1700</v>
      </c>
      <c r="B7176" t="s">
        <v>2130</v>
      </c>
      <c r="C7176" t="s">
        <v>2366</v>
      </c>
      <c r="D7176"/>
      <c r="E7176" s="48">
        <v>46203</v>
      </c>
      <c r="F7176" t="s">
        <v>2070</v>
      </c>
      <c r="G7176"/>
    </row>
    <row r="7177" spans="1:7">
      <c r="A7177" t="s">
        <v>1700</v>
      </c>
      <c r="B7177" t="s">
        <v>2130</v>
      </c>
      <c r="C7177" t="s">
        <v>2366</v>
      </c>
      <c r="D7177"/>
      <c r="E7177" s="48">
        <v>46204</v>
      </c>
      <c r="F7177" t="s">
        <v>2436</v>
      </c>
      <c r="G7177" t="s">
        <v>3766</v>
      </c>
    </row>
    <row r="7178" spans="1:7">
      <c r="A7178" t="s">
        <v>1700</v>
      </c>
      <c r="B7178" t="s">
        <v>2130</v>
      </c>
      <c r="C7178" t="s">
        <v>2366</v>
      </c>
      <c r="D7178"/>
      <c r="E7178" s="48">
        <v>46205</v>
      </c>
      <c r="F7178" t="s">
        <v>2437</v>
      </c>
      <c r="G7178" t="s">
        <v>4558</v>
      </c>
    </row>
    <row r="7179" spans="1:7">
      <c r="A7179" t="s">
        <v>1700</v>
      </c>
      <c r="B7179" t="s">
        <v>2130</v>
      </c>
      <c r="C7179" t="s">
        <v>2366</v>
      </c>
      <c r="D7179"/>
      <c r="E7179" s="48">
        <v>46206</v>
      </c>
      <c r="F7179" t="s">
        <v>2438</v>
      </c>
      <c r="G7179" t="s">
        <v>4206</v>
      </c>
    </row>
    <row r="7180" spans="1:7">
      <c r="A7180" t="s">
        <v>1700</v>
      </c>
      <c r="B7180" t="s">
        <v>2130</v>
      </c>
      <c r="C7180" t="s">
        <v>2366</v>
      </c>
      <c r="D7180"/>
      <c r="E7180" s="48">
        <v>46206</v>
      </c>
      <c r="F7180" t="s">
        <v>2438</v>
      </c>
      <c r="G7180" t="s">
        <v>4207</v>
      </c>
    </row>
    <row r="7181" spans="1:7">
      <c r="A7181" t="s">
        <v>1700</v>
      </c>
      <c r="B7181" t="s">
        <v>2130</v>
      </c>
      <c r="C7181" t="s">
        <v>2366</v>
      </c>
      <c r="D7181"/>
      <c r="E7181" s="48">
        <v>46206</v>
      </c>
      <c r="F7181" t="s">
        <v>2438</v>
      </c>
      <c r="G7181" t="s">
        <v>4208</v>
      </c>
    </row>
    <row r="7182" spans="1:7">
      <c r="A7182" t="s">
        <v>1700</v>
      </c>
      <c r="B7182" t="s">
        <v>2130</v>
      </c>
      <c r="C7182" t="s">
        <v>2366</v>
      </c>
      <c r="D7182"/>
      <c r="E7182" s="48">
        <v>46206</v>
      </c>
      <c r="F7182" t="s">
        <v>2438</v>
      </c>
      <c r="G7182" t="s">
        <v>4209</v>
      </c>
    </row>
    <row r="7183" spans="1:7">
      <c r="A7183" t="s">
        <v>1700</v>
      </c>
      <c r="B7183" t="s">
        <v>2130</v>
      </c>
      <c r="C7183" t="s">
        <v>2366</v>
      </c>
      <c r="D7183"/>
      <c r="E7183" s="48">
        <v>46208</v>
      </c>
      <c r="F7183" t="s">
        <v>2070</v>
      </c>
      <c r="G7183"/>
    </row>
    <row r="7184" spans="1:7">
      <c r="A7184" t="s">
        <v>1700</v>
      </c>
      <c r="B7184" t="s">
        <v>2130</v>
      </c>
      <c r="C7184" t="s">
        <v>2366</v>
      </c>
      <c r="D7184"/>
      <c r="E7184" s="48">
        <v>46209</v>
      </c>
      <c r="F7184" t="s">
        <v>2439</v>
      </c>
      <c r="G7184" t="s">
        <v>5403</v>
      </c>
    </row>
    <row r="7185" spans="1:7">
      <c r="A7185" t="s">
        <v>1700</v>
      </c>
      <c r="B7185" t="s">
        <v>2130</v>
      </c>
      <c r="C7185" t="s">
        <v>2366</v>
      </c>
      <c r="D7185"/>
      <c r="E7185" s="48">
        <v>46209</v>
      </c>
      <c r="F7185" t="s">
        <v>2439</v>
      </c>
      <c r="G7185" t="s">
        <v>5404</v>
      </c>
    </row>
    <row r="7186" spans="1:7">
      <c r="A7186" t="s">
        <v>1700</v>
      </c>
      <c r="B7186" t="s">
        <v>2130</v>
      </c>
      <c r="C7186" t="s">
        <v>2366</v>
      </c>
      <c r="D7186"/>
      <c r="E7186" s="48">
        <v>46210</v>
      </c>
      <c r="F7186" t="s">
        <v>2342</v>
      </c>
      <c r="G7186" t="s">
        <v>3664</v>
      </c>
    </row>
    <row r="7187" spans="1:7">
      <c r="A7187" t="s">
        <v>1700</v>
      </c>
      <c r="B7187" t="s">
        <v>2130</v>
      </c>
      <c r="C7187" t="s">
        <v>2366</v>
      </c>
      <c r="D7187"/>
      <c r="E7187" s="48">
        <v>46211</v>
      </c>
      <c r="F7187" t="s">
        <v>2220</v>
      </c>
      <c r="G7187" t="s">
        <v>3951</v>
      </c>
    </row>
    <row r="7188" spans="1:7">
      <c r="A7188" t="s">
        <v>1700</v>
      </c>
      <c r="B7188" t="s">
        <v>2130</v>
      </c>
      <c r="C7188" t="s">
        <v>2366</v>
      </c>
      <c r="D7188"/>
      <c r="E7188" s="48">
        <v>46211</v>
      </c>
      <c r="F7188" t="s">
        <v>2220</v>
      </c>
      <c r="G7188" t="s">
        <v>3952</v>
      </c>
    </row>
    <row r="7189" spans="1:7">
      <c r="A7189" t="s">
        <v>1700</v>
      </c>
      <c r="B7189" t="s">
        <v>2130</v>
      </c>
      <c r="C7189" t="s">
        <v>2366</v>
      </c>
      <c r="D7189"/>
      <c r="E7189" s="48">
        <v>46211</v>
      </c>
      <c r="F7189" t="s">
        <v>2220</v>
      </c>
      <c r="G7189" t="s">
        <v>4624</v>
      </c>
    </row>
    <row r="7190" spans="1:7">
      <c r="A7190" t="s">
        <v>1700</v>
      </c>
      <c r="B7190" t="s">
        <v>2130</v>
      </c>
      <c r="C7190" t="s">
        <v>2366</v>
      </c>
      <c r="D7190"/>
      <c r="E7190" s="48">
        <v>46211</v>
      </c>
      <c r="F7190" t="s">
        <v>2220</v>
      </c>
      <c r="G7190" t="s">
        <v>4625</v>
      </c>
    </row>
    <row r="7191" spans="1:7">
      <c r="A7191" t="s">
        <v>1700</v>
      </c>
      <c r="B7191" t="s">
        <v>2130</v>
      </c>
      <c r="C7191" t="s">
        <v>2366</v>
      </c>
      <c r="D7191"/>
      <c r="E7191" s="48">
        <v>46212</v>
      </c>
      <c r="F7191" t="s">
        <v>2070</v>
      </c>
      <c r="G7191"/>
    </row>
    <row r="7192" spans="1:7">
      <c r="A7192" t="s">
        <v>1700</v>
      </c>
      <c r="B7192" t="s">
        <v>2130</v>
      </c>
      <c r="C7192" t="s">
        <v>2366</v>
      </c>
      <c r="D7192"/>
      <c r="E7192" s="48">
        <v>46213</v>
      </c>
      <c r="F7192" t="s">
        <v>2070</v>
      </c>
      <c r="G7192"/>
    </row>
    <row r="7193" spans="1:7">
      <c r="A7193" t="s">
        <v>1700</v>
      </c>
      <c r="B7193" t="s">
        <v>2130</v>
      </c>
      <c r="C7193" t="s">
        <v>2366</v>
      </c>
      <c r="D7193"/>
      <c r="E7193" s="48">
        <v>46215</v>
      </c>
      <c r="F7193" t="s">
        <v>2070</v>
      </c>
      <c r="G7193"/>
    </row>
    <row r="7194" spans="1:7">
      <c r="A7194" t="s">
        <v>1700</v>
      </c>
      <c r="B7194" t="s">
        <v>2130</v>
      </c>
      <c r="C7194" t="s">
        <v>2366</v>
      </c>
      <c r="D7194"/>
      <c r="E7194" s="48">
        <v>46216</v>
      </c>
      <c r="F7194" t="s">
        <v>2070</v>
      </c>
      <c r="G7194"/>
    </row>
    <row r="7195" spans="1:7">
      <c r="A7195" t="s">
        <v>1700</v>
      </c>
      <c r="B7195" t="s">
        <v>2130</v>
      </c>
      <c r="C7195" t="s">
        <v>2366</v>
      </c>
      <c r="D7195"/>
      <c r="E7195" s="48">
        <v>46217</v>
      </c>
      <c r="F7195" t="s">
        <v>2440</v>
      </c>
      <c r="G7195" t="s">
        <v>3964</v>
      </c>
    </row>
    <row r="7196" spans="1:7">
      <c r="A7196" t="s">
        <v>1700</v>
      </c>
      <c r="B7196" t="s">
        <v>2130</v>
      </c>
      <c r="C7196" t="s">
        <v>2366</v>
      </c>
      <c r="D7196"/>
      <c r="E7196" s="48">
        <v>46218</v>
      </c>
      <c r="F7196" t="s">
        <v>2441</v>
      </c>
      <c r="G7196" t="s">
        <v>4093</v>
      </c>
    </row>
    <row r="7197" spans="1:7">
      <c r="A7197" t="s">
        <v>1700</v>
      </c>
      <c r="B7197" t="s">
        <v>2130</v>
      </c>
      <c r="C7197" t="s">
        <v>2366</v>
      </c>
      <c r="D7197"/>
      <c r="E7197" s="48">
        <v>46218</v>
      </c>
      <c r="F7197" t="s">
        <v>2441</v>
      </c>
      <c r="G7197" t="s">
        <v>4094</v>
      </c>
    </row>
    <row r="7198" spans="1:7">
      <c r="A7198" t="s">
        <v>1700</v>
      </c>
      <c r="B7198" t="s">
        <v>2130</v>
      </c>
      <c r="C7198" t="s">
        <v>2366</v>
      </c>
      <c r="D7198"/>
      <c r="E7198" s="48">
        <v>46218</v>
      </c>
      <c r="F7198" t="s">
        <v>2441</v>
      </c>
      <c r="G7198" t="s">
        <v>4095</v>
      </c>
    </row>
    <row r="7199" spans="1:7">
      <c r="A7199" t="s">
        <v>1700</v>
      </c>
      <c r="B7199" t="s">
        <v>2130</v>
      </c>
      <c r="C7199" t="s">
        <v>2366</v>
      </c>
      <c r="D7199"/>
      <c r="E7199" s="48">
        <v>46218</v>
      </c>
      <c r="F7199" t="s">
        <v>2441</v>
      </c>
      <c r="G7199" t="s">
        <v>4096</v>
      </c>
    </row>
    <row r="7200" spans="1:7">
      <c r="A7200" t="s">
        <v>1700</v>
      </c>
      <c r="B7200" t="s">
        <v>2130</v>
      </c>
      <c r="C7200" t="s">
        <v>2366</v>
      </c>
      <c r="D7200"/>
      <c r="E7200" s="48">
        <v>46218</v>
      </c>
      <c r="F7200" t="s">
        <v>2441</v>
      </c>
      <c r="G7200" t="s">
        <v>4097</v>
      </c>
    </row>
    <row r="7201" spans="1:7">
      <c r="A7201" t="s">
        <v>1700</v>
      </c>
      <c r="B7201" t="s">
        <v>2130</v>
      </c>
      <c r="C7201" t="s">
        <v>2366</v>
      </c>
      <c r="D7201"/>
      <c r="E7201" s="48">
        <v>46218</v>
      </c>
      <c r="F7201" t="s">
        <v>2441</v>
      </c>
      <c r="G7201" t="s">
        <v>4098</v>
      </c>
    </row>
    <row r="7202" spans="1:7">
      <c r="A7202" t="s">
        <v>1700</v>
      </c>
      <c r="B7202" t="s">
        <v>2130</v>
      </c>
      <c r="C7202" t="s">
        <v>2366</v>
      </c>
      <c r="D7202"/>
      <c r="E7202" s="48">
        <v>46218</v>
      </c>
      <c r="F7202" t="s">
        <v>2441</v>
      </c>
      <c r="G7202" t="s">
        <v>4099</v>
      </c>
    </row>
    <row r="7203" spans="1:7">
      <c r="A7203" t="s">
        <v>1700</v>
      </c>
      <c r="B7203" t="s">
        <v>2130</v>
      </c>
      <c r="C7203" t="s">
        <v>2366</v>
      </c>
      <c r="D7203"/>
      <c r="E7203" s="48">
        <v>46218</v>
      </c>
      <c r="F7203" t="s">
        <v>2441</v>
      </c>
      <c r="G7203" t="s">
        <v>4100</v>
      </c>
    </row>
    <row r="7204" spans="1:7">
      <c r="A7204" t="s">
        <v>1700</v>
      </c>
      <c r="B7204" t="s">
        <v>2130</v>
      </c>
      <c r="C7204" t="s">
        <v>2366</v>
      </c>
      <c r="D7204"/>
      <c r="E7204" s="48">
        <v>46219</v>
      </c>
      <c r="F7204" t="s">
        <v>2442</v>
      </c>
      <c r="G7204" t="s">
        <v>4327</v>
      </c>
    </row>
    <row r="7205" spans="1:7">
      <c r="A7205" t="s">
        <v>1700</v>
      </c>
      <c r="B7205" t="s">
        <v>2130</v>
      </c>
      <c r="C7205" t="s">
        <v>2366</v>
      </c>
      <c r="D7205"/>
      <c r="E7205" s="48">
        <v>46220</v>
      </c>
      <c r="F7205" t="s">
        <v>2070</v>
      </c>
      <c r="G7205"/>
    </row>
    <row r="7206" spans="1:7">
      <c r="A7206" t="s">
        <v>1700</v>
      </c>
      <c r="B7206" t="s">
        <v>2130</v>
      </c>
      <c r="C7206" t="s">
        <v>2366</v>
      </c>
      <c r="D7206"/>
      <c r="E7206" s="48">
        <v>46222</v>
      </c>
      <c r="F7206" t="s">
        <v>2070</v>
      </c>
      <c r="G7206"/>
    </row>
    <row r="7207" spans="1:7">
      <c r="A7207" t="s">
        <v>1700</v>
      </c>
      <c r="B7207" t="s">
        <v>2130</v>
      </c>
      <c r="C7207" t="s">
        <v>2366</v>
      </c>
      <c r="D7207"/>
      <c r="E7207" s="48">
        <v>46223</v>
      </c>
      <c r="F7207" t="s">
        <v>2443</v>
      </c>
      <c r="G7207" t="s">
        <v>4425</v>
      </c>
    </row>
    <row r="7208" spans="1:7">
      <c r="A7208" t="s">
        <v>1700</v>
      </c>
      <c r="B7208" t="s">
        <v>2130</v>
      </c>
      <c r="C7208" t="s">
        <v>2366</v>
      </c>
      <c r="D7208"/>
      <c r="E7208" s="48">
        <v>46224</v>
      </c>
      <c r="F7208" t="s">
        <v>2444</v>
      </c>
      <c r="G7208" t="s">
        <v>4337</v>
      </c>
    </row>
    <row r="7209" spans="1:7">
      <c r="A7209" t="s">
        <v>1700</v>
      </c>
      <c r="B7209" t="s">
        <v>2130</v>
      </c>
      <c r="C7209" t="s">
        <v>2366</v>
      </c>
      <c r="D7209"/>
      <c r="E7209" s="48">
        <v>46225</v>
      </c>
      <c r="F7209" t="s">
        <v>2445</v>
      </c>
      <c r="G7209" t="s">
        <v>3970</v>
      </c>
    </row>
    <row r="7210" spans="1:7">
      <c r="A7210" t="s">
        <v>1700</v>
      </c>
      <c r="B7210" t="s">
        <v>2130</v>
      </c>
      <c r="C7210" t="s">
        <v>2366</v>
      </c>
      <c r="D7210"/>
      <c r="E7210" s="48">
        <v>46225</v>
      </c>
      <c r="F7210" t="s">
        <v>2445</v>
      </c>
      <c r="G7210" t="s">
        <v>3971</v>
      </c>
    </row>
    <row r="7211" spans="1:7">
      <c r="A7211" t="s">
        <v>1700</v>
      </c>
      <c r="B7211" t="s">
        <v>2130</v>
      </c>
      <c r="C7211" t="s">
        <v>2366</v>
      </c>
      <c r="D7211"/>
      <c r="E7211" s="48">
        <v>46225</v>
      </c>
      <c r="F7211" t="s">
        <v>2445</v>
      </c>
      <c r="G7211" t="s">
        <v>3972</v>
      </c>
    </row>
    <row r="7212" spans="1:7">
      <c r="A7212" t="s">
        <v>1700</v>
      </c>
      <c r="B7212" t="s">
        <v>2130</v>
      </c>
      <c r="C7212" t="s">
        <v>2366</v>
      </c>
      <c r="D7212"/>
      <c r="E7212" s="48">
        <v>46225</v>
      </c>
      <c r="F7212" t="s">
        <v>2445</v>
      </c>
      <c r="G7212" t="s">
        <v>3973</v>
      </c>
    </row>
    <row r="7213" spans="1:7">
      <c r="A7213" t="s">
        <v>1700</v>
      </c>
      <c r="B7213" t="s">
        <v>2130</v>
      </c>
      <c r="C7213" t="s">
        <v>2366</v>
      </c>
      <c r="D7213"/>
      <c r="E7213" s="48">
        <v>46225</v>
      </c>
      <c r="F7213" t="s">
        <v>2445</v>
      </c>
      <c r="G7213" t="s">
        <v>3974</v>
      </c>
    </row>
    <row r="7214" spans="1:7">
      <c r="A7214" t="s">
        <v>1700</v>
      </c>
      <c r="B7214" t="s">
        <v>2130</v>
      </c>
      <c r="C7214" t="s">
        <v>2366</v>
      </c>
      <c r="D7214"/>
      <c r="E7214" s="48">
        <v>46226</v>
      </c>
      <c r="F7214" t="s">
        <v>2446</v>
      </c>
      <c r="G7214" t="s">
        <v>5405</v>
      </c>
    </row>
    <row r="7215" spans="1:7">
      <c r="A7215" t="s">
        <v>1700</v>
      </c>
      <c r="B7215" t="s">
        <v>2130</v>
      </c>
      <c r="C7215" t="s">
        <v>2366</v>
      </c>
      <c r="D7215"/>
      <c r="E7215" s="48">
        <v>46227</v>
      </c>
      <c r="F7215" t="s">
        <v>2447</v>
      </c>
      <c r="G7215" t="s">
        <v>3579</v>
      </c>
    </row>
    <row r="7216" spans="1:7">
      <c r="A7216" t="s">
        <v>1700</v>
      </c>
      <c r="B7216" t="s">
        <v>2130</v>
      </c>
      <c r="C7216" t="s">
        <v>2366</v>
      </c>
      <c r="D7216"/>
      <c r="E7216" s="48">
        <v>46227</v>
      </c>
      <c r="F7216" t="s">
        <v>2447</v>
      </c>
      <c r="G7216" t="s">
        <v>3580</v>
      </c>
    </row>
    <row r="7217" spans="1:7">
      <c r="A7217" t="s">
        <v>1700</v>
      </c>
      <c r="B7217" t="s">
        <v>2130</v>
      </c>
      <c r="C7217" t="s">
        <v>2366</v>
      </c>
      <c r="D7217"/>
      <c r="E7217" s="48">
        <v>46227</v>
      </c>
      <c r="F7217" t="s">
        <v>2447</v>
      </c>
      <c r="G7217" t="s">
        <v>3581</v>
      </c>
    </row>
    <row r="7218" spans="1:7">
      <c r="A7218" t="s">
        <v>1700</v>
      </c>
      <c r="B7218" t="s">
        <v>2130</v>
      </c>
      <c r="C7218" t="s">
        <v>2366</v>
      </c>
      <c r="D7218"/>
      <c r="E7218" s="48">
        <v>46227</v>
      </c>
      <c r="F7218" t="s">
        <v>2447</v>
      </c>
      <c r="G7218" t="s">
        <v>3582</v>
      </c>
    </row>
    <row r="7219" spans="1:7">
      <c r="A7219" t="s">
        <v>1700</v>
      </c>
      <c r="B7219" t="s">
        <v>2130</v>
      </c>
      <c r="C7219" t="s">
        <v>2366</v>
      </c>
      <c r="D7219"/>
      <c r="E7219" s="48">
        <v>46227</v>
      </c>
      <c r="F7219" t="s">
        <v>2447</v>
      </c>
      <c r="G7219" t="s">
        <v>3583</v>
      </c>
    </row>
    <row r="7220" spans="1:7">
      <c r="A7220" t="s">
        <v>1700</v>
      </c>
      <c r="B7220" t="s">
        <v>2130</v>
      </c>
      <c r="C7220" t="s">
        <v>2366</v>
      </c>
      <c r="D7220"/>
      <c r="E7220" s="48">
        <v>46227</v>
      </c>
      <c r="F7220" t="s">
        <v>2447</v>
      </c>
      <c r="G7220" t="s">
        <v>3584</v>
      </c>
    </row>
    <row r="7221" spans="1:7">
      <c r="A7221" t="s">
        <v>1700</v>
      </c>
      <c r="B7221" t="s">
        <v>2130</v>
      </c>
      <c r="C7221" t="s">
        <v>2366</v>
      </c>
      <c r="D7221"/>
      <c r="E7221" s="48">
        <v>46227</v>
      </c>
      <c r="F7221" t="s">
        <v>2447</v>
      </c>
      <c r="G7221" t="s">
        <v>3585</v>
      </c>
    </row>
    <row r="7222" spans="1:7">
      <c r="A7222" t="s">
        <v>1700</v>
      </c>
      <c r="B7222" t="s">
        <v>2130</v>
      </c>
      <c r="C7222" t="s">
        <v>2366</v>
      </c>
      <c r="D7222"/>
      <c r="E7222" s="48">
        <v>46227</v>
      </c>
      <c r="F7222" t="s">
        <v>2447</v>
      </c>
      <c r="G7222" t="s">
        <v>3586</v>
      </c>
    </row>
    <row r="7223" spans="1:7">
      <c r="A7223" t="s">
        <v>1700</v>
      </c>
      <c r="B7223" t="s">
        <v>2130</v>
      </c>
      <c r="C7223" t="s">
        <v>2366</v>
      </c>
      <c r="D7223"/>
      <c r="E7223" s="48">
        <v>46227</v>
      </c>
      <c r="F7223" t="s">
        <v>2447</v>
      </c>
      <c r="G7223" t="s">
        <v>3587</v>
      </c>
    </row>
    <row r="7224" spans="1:7">
      <c r="A7224" t="s">
        <v>1700</v>
      </c>
      <c r="B7224" t="s">
        <v>2130</v>
      </c>
      <c r="C7224" t="s">
        <v>2366</v>
      </c>
      <c r="D7224"/>
      <c r="E7224" s="48">
        <v>46227</v>
      </c>
      <c r="F7224" t="s">
        <v>2447</v>
      </c>
      <c r="G7224" t="s">
        <v>3588</v>
      </c>
    </row>
    <row r="7225" spans="1:7">
      <c r="A7225" t="s">
        <v>1700</v>
      </c>
      <c r="B7225" t="s">
        <v>2130</v>
      </c>
      <c r="C7225" t="s">
        <v>2366</v>
      </c>
      <c r="D7225"/>
      <c r="E7225" s="48">
        <v>46228</v>
      </c>
      <c r="F7225" t="s">
        <v>2448</v>
      </c>
      <c r="G7225" t="s">
        <v>4428</v>
      </c>
    </row>
    <row r="7226" spans="1:7">
      <c r="A7226" t="s">
        <v>1700</v>
      </c>
      <c r="B7226" t="s">
        <v>2130</v>
      </c>
      <c r="C7226" t="s">
        <v>2366</v>
      </c>
      <c r="D7226"/>
      <c r="E7226" s="48">
        <v>46228</v>
      </c>
      <c r="F7226" t="s">
        <v>2448</v>
      </c>
      <c r="G7226" t="s">
        <v>4429</v>
      </c>
    </row>
    <row r="7227" spans="1:7">
      <c r="A7227" t="s">
        <v>1700</v>
      </c>
      <c r="B7227" t="s">
        <v>2130</v>
      </c>
      <c r="C7227" t="s">
        <v>2366</v>
      </c>
      <c r="D7227"/>
      <c r="E7227" s="48">
        <v>46229</v>
      </c>
      <c r="F7227" t="s">
        <v>2070</v>
      </c>
      <c r="G7227"/>
    </row>
    <row r="7228" spans="1:7">
      <c r="A7228" t="s">
        <v>1700</v>
      </c>
      <c r="B7228" t="s">
        <v>2130</v>
      </c>
      <c r="C7228" t="s">
        <v>2366</v>
      </c>
      <c r="D7228"/>
      <c r="E7228" s="48">
        <v>46230</v>
      </c>
      <c r="F7228" t="s">
        <v>2449</v>
      </c>
      <c r="G7228" t="s">
        <v>3977</v>
      </c>
    </row>
    <row r="7229" spans="1:7">
      <c r="A7229" t="s">
        <v>1700</v>
      </c>
      <c r="B7229" t="s">
        <v>2130</v>
      </c>
      <c r="C7229" t="s">
        <v>2366</v>
      </c>
      <c r="D7229"/>
      <c r="E7229" s="48">
        <v>46230</v>
      </c>
      <c r="F7229" t="s">
        <v>2449</v>
      </c>
      <c r="G7229" t="s">
        <v>3978</v>
      </c>
    </row>
    <row r="7230" spans="1:7">
      <c r="A7230" t="s">
        <v>1700</v>
      </c>
      <c r="B7230" t="s">
        <v>2130</v>
      </c>
      <c r="C7230" t="s">
        <v>2366</v>
      </c>
      <c r="D7230"/>
      <c r="E7230" s="48">
        <v>46231</v>
      </c>
      <c r="F7230" t="s">
        <v>2450</v>
      </c>
      <c r="G7230" t="s">
        <v>3761</v>
      </c>
    </row>
    <row r="7231" spans="1:7">
      <c r="A7231" t="s">
        <v>1700</v>
      </c>
      <c r="B7231" t="s">
        <v>2130</v>
      </c>
      <c r="C7231" t="s">
        <v>2366</v>
      </c>
      <c r="D7231"/>
      <c r="E7231" s="48">
        <v>46232</v>
      </c>
      <c r="F7231" t="s">
        <v>2451</v>
      </c>
      <c r="G7231" t="s">
        <v>5163</v>
      </c>
    </row>
    <row r="7232" spans="1:7">
      <c r="A7232" t="s">
        <v>1700</v>
      </c>
      <c r="B7232" t="s">
        <v>2130</v>
      </c>
      <c r="C7232" t="s">
        <v>2366</v>
      </c>
      <c r="D7232"/>
      <c r="E7232" s="48">
        <v>46232</v>
      </c>
      <c r="F7232" t="s">
        <v>2451</v>
      </c>
      <c r="G7232" t="s">
        <v>5164</v>
      </c>
    </row>
    <row r="7233" spans="1:7">
      <c r="A7233" t="s">
        <v>1700</v>
      </c>
      <c r="B7233" t="s">
        <v>2130</v>
      </c>
      <c r="C7233" t="s">
        <v>2366</v>
      </c>
      <c r="D7233"/>
      <c r="E7233" s="48">
        <v>46232</v>
      </c>
      <c r="F7233" t="s">
        <v>2451</v>
      </c>
      <c r="G7233" t="s">
        <v>5165</v>
      </c>
    </row>
    <row r="7234" spans="1:7">
      <c r="A7234" t="s">
        <v>1700</v>
      </c>
      <c r="B7234" t="s">
        <v>2130</v>
      </c>
      <c r="C7234" t="s">
        <v>2366</v>
      </c>
      <c r="D7234"/>
      <c r="E7234" s="48">
        <v>46232</v>
      </c>
      <c r="F7234" t="s">
        <v>2451</v>
      </c>
      <c r="G7234" t="s">
        <v>5166</v>
      </c>
    </row>
    <row r="7235" spans="1:7">
      <c r="A7235" t="s">
        <v>1700</v>
      </c>
      <c r="B7235" t="s">
        <v>2130</v>
      </c>
      <c r="C7235" t="s">
        <v>2366</v>
      </c>
      <c r="D7235"/>
      <c r="E7235" s="48">
        <v>46232</v>
      </c>
      <c r="F7235" t="s">
        <v>2451</v>
      </c>
      <c r="G7235" t="s">
        <v>5167</v>
      </c>
    </row>
    <row r="7236" spans="1:7">
      <c r="A7236" t="s">
        <v>1700</v>
      </c>
      <c r="B7236" t="s">
        <v>2130</v>
      </c>
      <c r="C7236" t="s">
        <v>2366</v>
      </c>
      <c r="D7236"/>
      <c r="E7236" s="48">
        <v>46232</v>
      </c>
      <c r="F7236" t="s">
        <v>2451</v>
      </c>
      <c r="G7236" t="s">
        <v>5168</v>
      </c>
    </row>
    <row r="7237" spans="1:7">
      <c r="A7237" t="s">
        <v>1700</v>
      </c>
      <c r="B7237" t="s">
        <v>2130</v>
      </c>
      <c r="C7237" t="s">
        <v>2366</v>
      </c>
      <c r="D7237"/>
      <c r="E7237" s="48">
        <v>46238</v>
      </c>
      <c r="F7237" t="s">
        <v>2399</v>
      </c>
      <c r="G7237" t="s">
        <v>3420</v>
      </c>
    </row>
    <row r="7238" spans="1:7">
      <c r="A7238" t="s">
        <v>1700</v>
      </c>
      <c r="B7238" t="s">
        <v>2130</v>
      </c>
      <c r="C7238" t="s">
        <v>2366</v>
      </c>
      <c r="D7238"/>
      <c r="E7238" s="48">
        <v>46238</v>
      </c>
      <c r="F7238" t="s">
        <v>2399</v>
      </c>
      <c r="G7238" t="s">
        <v>3421</v>
      </c>
    </row>
    <row r="7239" spans="1:7">
      <c r="A7239" t="s">
        <v>1700</v>
      </c>
      <c r="B7239" t="s">
        <v>2130</v>
      </c>
      <c r="C7239" t="s">
        <v>2366</v>
      </c>
      <c r="D7239"/>
      <c r="E7239" s="48">
        <v>46239</v>
      </c>
      <c r="F7239" t="s">
        <v>2453</v>
      </c>
      <c r="G7239" t="s">
        <v>5406</v>
      </c>
    </row>
    <row r="7240" spans="1:7">
      <c r="A7240" t="s">
        <v>1700</v>
      </c>
      <c r="B7240" t="s">
        <v>2130</v>
      </c>
      <c r="C7240" t="s">
        <v>2366</v>
      </c>
      <c r="D7240"/>
      <c r="E7240" s="48">
        <v>46240</v>
      </c>
      <c r="F7240" t="s">
        <v>2344</v>
      </c>
      <c r="G7240" t="s">
        <v>5117</v>
      </c>
    </row>
    <row r="7241" spans="1:7">
      <c r="A7241" t="s">
        <v>1700</v>
      </c>
      <c r="B7241" t="s">
        <v>2130</v>
      </c>
      <c r="C7241" t="s">
        <v>2366</v>
      </c>
      <c r="D7241"/>
      <c r="E7241" s="48">
        <v>46241</v>
      </c>
      <c r="F7241" t="s">
        <v>2401</v>
      </c>
      <c r="G7241" t="s">
        <v>3423</v>
      </c>
    </row>
    <row r="7242" spans="1:7">
      <c r="A7242" t="s">
        <v>1700</v>
      </c>
      <c r="B7242" t="s">
        <v>2130</v>
      </c>
      <c r="C7242" t="s">
        <v>2366</v>
      </c>
      <c r="D7242"/>
      <c r="E7242" s="48">
        <v>46242</v>
      </c>
      <c r="F7242" t="s">
        <v>2454</v>
      </c>
      <c r="G7242" t="s">
        <v>4518</v>
      </c>
    </row>
    <row r="7243" spans="1:7">
      <c r="A7243" t="s">
        <v>1700</v>
      </c>
      <c r="B7243" t="s">
        <v>2130</v>
      </c>
      <c r="C7243" t="s">
        <v>2366</v>
      </c>
      <c r="D7243"/>
      <c r="E7243" s="48">
        <v>46242</v>
      </c>
      <c r="F7243" t="s">
        <v>2454</v>
      </c>
      <c r="G7243" t="s">
        <v>4519</v>
      </c>
    </row>
    <row r="7244" spans="1:7">
      <c r="A7244" t="s">
        <v>1700</v>
      </c>
      <c r="B7244" t="s">
        <v>2130</v>
      </c>
      <c r="C7244" t="s">
        <v>2366</v>
      </c>
      <c r="D7244"/>
      <c r="E7244" s="48">
        <v>46242</v>
      </c>
      <c r="F7244" t="s">
        <v>2454</v>
      </c>
      <c r="G7244" t="s">
        <v>4520</v>
      </c>
    </row>
    <row r="7245" spans="1:7">
      <c r="A7245" t="s">
        <v>1700</v>
      </c>
      <c r="B7245" t="s">
        <v>2130</v>
      </c>
      <c r="C7245" t="s">
        <v>2366</v>
      </c>
      <c r="D7245"/>
      <c r="E7245" s="48">
        <v>46242</v>
      </c>
      <c r="F7245" t="s">
        <v>2454</v>
      </c>
      <c r="G7245" t="s">
        <v>4521</v>
      </c>
    </row>
    <row r="7246" spans="1:7">
      <c r="A7246" t="s">
        <v>1700</v>
      </c>
      <c r="B7246" t="s">
        <v>2130</v>
      </c>
      <c r="C7246" t="s">
        <v>2366</v>
      </c>
      <c r="D7246"/>
      <c r="E7246" s="48">
        <v>46242</v>
      </c>
      <c r="F7246" t="s">
        <v>2454</v>
      </c>
      <c r="G7246" t="s">
        <v>4522</v>
      </c>
    </row>
    <row r="7247" spans="1:7">
      <c r="A7247" t="s">
        <v>1700</v>
      </c>
      <c r="B7247" t="s">
        <v>2130</v>
      </c>
      <c r="C7247" t="s">
        <v>2366</v>
      </c>
      <c r="D7247"/>
      <c r="E7247" s="48">
        <v>46242</v>
      </c>
      <c r="F7247" t="s">
        <v>2454</v>
      </c>
      <c r="G7247" t="s">
        <v>4523</v>
      </c>
    </row>
    <row r="7248" spans="1:7">
      <c r="A7248" t="s">
        <v>1700</v>
      </c>
      <c r="B7248" t="s">
        <v>2130</v>
      </c>
      <c r="C7248" t="s">
        <v>2366</v>
      </c>
      <c r="D7248"/>
      <c r="E7248" s="48">
        <v>46242</v>
      </c>
      <c r="F7248" t="s">
        <v>2454</v>
      </c>
      <c r="G7248" t="s">
        <v>4524</v>
      </c>
    </row>
    <row r="7249" spans="1:7">
      <c r="A7249" t="s">
        <v>1700</v>
      </c>
      <c r="B7249" t="s">
        <v>2130</v>
      </c>
      <c r="C7249" t="s">
        <v>2366</v>
      </c>
      <c r="D7249"/>
      <c r="E7249" s="48">
        <v>46244</v>
      </c>
      <c r="F7249" t="s">
        <v>2455</v>
      </c>
      <c r="G7249" t="s">
        <v>5076</v>
      </c>
    </row>
    <row r="7250" spans="1:7">
      <c r="A7250" t="s">
        <v>1700</v>
      </c>
      <c r="B7250" t="s">
        <v>2130</v>
      </c>
      <c r="C7250" t="s">
        <v>2366</v>
      </c>
      <c r="D7250"/>
      <c r="E7250" s="48">
        <v>46245</v>
      </c>
      <c r="F7250" t="s">
        <v>2456</v>
      </c>
      <c r="G7250" t="s">
        <v>3864</v>
      </c>
    </row>
    <row r="7251" spans="1:7">
      <c r="A7251" t="s">
        <v>1700</v>
      </c>
      <c r="B7251" t="s">
        <v>2130</v>
      </c>
      <c r="C7251" t="s">
        <v>2366</v>
      </c>
      <c r="D7251"/>
      <c r="E7251" s="48">
        <v>46245</v>
      </c>
      <c r="F7251" t="s">
        <v>2456</v>
      </c>
      <c r="G7251" t="s">
        <v>3865</v>
      </c>
    </row>
    <row r="7252" spans="1:7">
      <c r="A7252" t="s">
        <v>1700</v>
      </c>
      <c r="B7252" t="s">
        <v>2130</v>
      </c>
      <c r="C7252" t="s">
        <v>2366</v>
      </c>
      <c r="D7252"/>
      <c r="E7252" s="48">
        <v>46245</v>
      </c>
      <c r="F7252" t="s">
        <v>2456</v>
      </c>
      <c r="G7252" t="s">
        <v>3866</v>
      </c>
    </row>
    <row r="7253" spans="1:7">
      <c r="A7253" t="s">
        <v>1700</v>
      </c>
      <c r="B7253" t="s">
        <v>2130</v>
      </c>
      <c r="C7253" t="s">
        <v>2366</v>
      </c>
      <c r="D7253"/>
      <c r="E7253" s="48">
        <v>46245</v>
      </c>
      <c r="F7253" t="s">
        <v>2456</v>
      </c>
      <c r="G7253" t="s">
        <v>3867</v>
      </c>
    </row>
    <row r="7254" spans="1:7">
      <c r="A7254" t="s">
        <v>1700</v>
      </c>
      <c r="B7254" t="s">
        <v>2130</v>
      </c>
      <c r="C7254" t="s">
        <v>2366</v>
      </c>
      <c r="D7254"/>
      <c r="E7254" s="48">
        <v>46245</v>
      </c>
      <c r="F7254" t="s">
        <v>2456</v>
      </c>
      <c r="G7254" t="s">
        <v>3868</v>
      </c>
    </row>
    <row r="7255" spans="1:7">
      <c r="A7255" t="s">
        <v>1700</v>
      </c>
      <c r="B7255" t="s">
        <v>2130</v>
      </c>
      <c r="C7255" t="s">
        <v>2366</v>
      </c>
      <c r="D7255"/>
      <c r="E7255" s="48">
        <v>46245</v>
      </c>
      <c r="F7255" t="s">
        <v>2456</v>
      </c>
      <c r="G7255" t="s">
        <v>3869</v>
      </c>
    </row>
    <row r="7256" spans="1:7">
      <c r="A7256" t="s">
        <v>1700</v>
      </c>
      <c r="B7256" t="s">
        <v>2130</v>
      </c>
      <c r="C7256" t="s">
        <v>2366</v>
      </c>
      <c r="D7256"/>
      <c r="E7256" s="48">
        <v>46245</v>
      </c>
      <c r="F7256" t="s">
        <v>2456</v>
      </c>
      <c r="G7256" t="s">
        <v>3870</v>
      </c>
    </row>
    <row r="7257" spans="1:7">
      <c r="A7257" t="s">
        <v>1700</v>
      </c>
      <c r="B7257" t="s">
        <v>2130</v>
      </c>
      <c r="C7257" t="s">
        <v>2366</v>
      </c>
      <c r="D7257"/>
      <c r="E7257" s="48">
        <v>46245</v>
      </c>
      <c r="F7257" t="s">
        <v>2456</v>
      </c>
      <c r="G7257" t="s">
        <v>3871</v>
      </c>
    </row>
    <row r="7258" spans="1:7">
      <c r="A7258" t="s">
        <v>1700</v>
      </c>
      <c r="B7258" t="s">
        <v>2130</v>
      </c>
      <c r="C7258" t="s">
        <v>2366</v>
      </c>
      <c r="D7258"/>
      <c r="E7258" s="48">
        <v>46245</v>
      </c>
      <c r="F7258" t="s">
        <v>2456</v>
      </c>
      <c r="G7258" t="s">
        <v>3872</v>
      </c>
    </row>
    <row r="7259" spans="1:7">
      <c r="A7259" t="s">
        <v>1700</v>
      </c>
      <c r="B7259" t="s">
        <v>2130</v>
      </c>
      <c r="C7259" t="s">
        <v>2366</v>
      </c>
      <c r="D7259"/>
      <c r="E7259" s="48">
        <v>46246</v>
      </c>
      <c r="F7259" t="s">
        <v>2457</v>
      </c>
      <c r="G7259" t="s">
        <v>5310</v>
      </c>
    </row>
    <row r="7260" spans="1:7">
      <c r="A7260" t="s">
        <v>1700</v>
      </c>
      <c r="B7260" t="s">
        <v>2130</v>
      </c>
      <c r="C7260" t="s">
        <v>2366</v>
      </c>
      <c r="D7260"/>
      <c r="E7260" s="48">
        <v>46247</v>
      </c>
      <c r="F7260" t="s">
        <v>2458</v>
      </c>
      <c r="G7260" t="s">
        <v>3434</v>
      </c>
    </row>
    <row r="7261" spans="1:7">
      <c r="A7261" t="s">
        <v>1700</v>
      </c>
      <c r="B7261" t="s">
        <v>2130</v>
      </c>
      <c r="C7261" t="s">
        <v>2366</v>
      </c>
      <c r="D7261"/>
      <c r="E7261" s="48">
        <v>46247</v>
      </c>
      <c r="F7261" t="s">
        <v>2458</v>
      </c>
      <c r="G7261" t="s">
        <v>3435</v>
      </c>
    </row>
    <row r="7262" spans="1:7">
      <c r="A7262" t="s">
        <v>1700</v>
      </c>
      <c r="B7262" t="s">
        <v>2130</v>
      </c>
      <c r="C7262" t="s">
        <v>2366</v>
      </c>
      <c r="D7262"/>
      <c r="E7262" s="48">
        <v>46247</v>
      </c>
      <c r="F7262" t="s">
        <v>2458</v>
      </c>
      <c r="G7262" t="s">
        <v>3436</v>
      </c>
    </row>
    <row r="7263" spans="1:7">
      <c r="A7263" t="s">
        <v>1700</v>
      </c>
      <c r="B7263" t="s">
        <v>2130</v>
      </c>
      <c r="C7263" t="s">
        <v>2366</v>
      </c>
      <c r="D7263"/>
      <c r="E7263" s="48">
        <v>46247</v>
      </c>
      <c r="F7263" t="s">
        <v>2458</v>
      </c>
      <c r="G7263" t="s">
        <v>3437</v>
      </c>
    </row>
    <row r="7264" spans="1:7">
      <c r="A7264" t="s">
        <v>1700</v>
      </c>
      <c r="B7264" t="s">
        <v>2130</v>
      </c>
      <c r="C7264" t="s">
        <v>2366</v>
      </c>
      <c r="D7264"/>
      <c r="E7264" s="48">
        <v>46247</v>
      </c>
      <c r="F7264" t="s">
        <v>2458</v>
      </c>
      <c r="G7264" t="s">
        <v>3438</v>
      </c>
    </row>
    <row r="7265" spans="1:7">
      <c r="A7265" t="s">
        <v>1700</v>
      </c>
      <c r="B7265" t="s">
        <v>2130</v>
      </c>
      <c r="C7265" t="s">
        <v>2366</v>
      </c>
      <c r="D7265"/>
      <c r="E7265" s="48">
        <v>46247</v>
      </c>
      <c r="F7265" t="s">
        <v>2458</v>
      </c>
      <c r="G7265" t="s">
        <v>3439</v>
      </c>
    </row>
    <row r="7266" spans="1:7">
      <c r="A7266" t="s">
        <v>1700</v>
      </c>
      <c r="B7266" t="s">
        <v>2130</v>
      </c>
      <c r="C7266" t="s">
        <v>2366</v>
      </c>
      <c r="D7266"/>
      <c r="E7266" s="48">
        <v>46247</v>
      </c>
      <c r="F7266" t="s">
        <v>2458</v>
      </c>
      <c r="G7266" t="s">
        <v>3440</v>
      </c>
    </row>
    <row r="7267" spans="1:7">
      <c r="A7267" t="s">
        <v>1700</v>
      </c>
      <c r="B7267" t="s">
        <v>2130</v>
      </c>
      <c r="C7267" t="s">
        <v>2366</v>
      </c>
      <c r="D7267"/>
      <c r="E7267" s="48">
        <v>46247</v>
      </c>
      <c r="F7267" t="s">
        <v>2458</v>
      </c>
      <c r="G7267" t="s">
        <v>3441</v>
      </c>
    </row>
    <row r="7268" spans="1:7">
      <c r="A7268" t="s">
        <v>1700</v>
      </c>
      <c r="B7268" t="s">
        <v>2130</v>
      </c>
      <c r="C7268" t="s">
        <v>2366</v>
      </c>
      <c r="D7268"/>
      <c r="E7268" s="48">
        <v>46247</v>
      </c>
      <c r="F7268" t="s">
        <v>2458</v>
      </c>
      <c r="G7268" t="s">
        <v>3442</v>
      </c>
    </row>
    <row r="7269" spans="1:7">
      <c r="A7269" t="s">
        <v>1700</v>
      </c>
      <c r="B7269" t="s">
        <v>2130</v>
      </c>
      <c r="C7269" t="s">
        <v>2366</v>
      </c>
      <c r="D7269"/>
      <c r="E7269" s="48">
        <v>46247</v>
      </c>
      <c r="F7269" t="s">
        <v>2458</v>
      </c>
      <c r="G7269" t="s">
        <v>3443</v>
      </c>
    </row>
    <row r="7270" spans="1:7">
      <c r="A7270" t="s">
        <v>1700</v>
      </c>
      <c r="B7270" t="s">
        <v>2130</v>
      </c>
      <c r="C7270" t="s">
        <v>2366</v>
      </c>
      <c r="D7270"/>
      <c r="E7270" s="48">
        <v>46247</v>
      </c>
      <c r="F7270" t="s">
        <v>2458</v>
      </c>
      <c r="G7270" t="s">
        <v>3444</v>
      </c>
    </row>
    <row r="7271" spans="1:7">
      <c r="A7271" t="s">
        <v>1700</v>
      </c>
      <c r="B7271" t="s">
        <v>2130</v>
      </c>
      <c r="C7271" t="s">
        <v>2366</v>
      </c>
      <c r="D7271"/>
      <c r="E7271" s="48">
        <v>46251</v>
      </c>
      <c r="F7271" t="s">
        <v>2406</v>
      </c>
      <c r="G7271" t="s">
        <v>3878</v>
      </c>
    </row>
    <row r="7272" spans="1:7">
      <c r="A7272" t="s">
        <v>1700</v>
      </c>
      <c r="B7272" t="s">
        <v>2130</v>
      </c>
      <c r="C7272" t="s">
        <v>2366</v>
      </c>
      <c r="D7272"/>
      <c r="E7272" s="48">
        <v>46252</v>
      </c>
      <c r="F7272" t="s">
        <v>2407</v>
      </c>
      <c r="G7272" t="s">
        <v>5268</v>
      </c>
    </row>
    <row r="7273" spans="1:7">
      <c r="A7273" t="s">
        <v>1700</v>
      </c>
      <c r="B7273" t="s">
        <v>2130</v>
      </c>
      <c r="C7273" t="s">
        <v>2366</v>
      </c>
      <c r="D7273"/>
      <c r="E7273" s="48">
        <v>46252</v>
      </c>
      <c r="F7273" t="s">
        <v>2407</v>
      </c>
      <c r="G7273" t="s">
        <v>5269</v>
      </c>
    </row>
    <row r="7274" spans="1:7">
      <c r="A7274" t="s">
        <v>1700</v>
      </c>
      <c r="B7274" t="s">
        <v>2130</v>
      </c>
      <c r="C7274" t="s">
        <v>2366</v>
      </c>
      <c r="D7274"/>
      <c r="E7274" s="48">
        <v>46252</v>
      </c>
      <c r="F7274" t="s">
        <v>2407</v>
      </c>
      <c r="G7274" t="s">
        <v>5270</v>
      </c>
    </row>
    <row r="7275" spans="1:7">
      <c r="A7275" t="s">
        <v>1700</v>
      </c>
      <c r="B7275" t="s">
        <v>2130</v>
      </c>
      <c r="C7275" t="s">
        <v>2366</v>
      </c>
      <c r="D7275"/>
      <c r="E7275" s="48">
        <v>46253</v>
      </c>
      <c r="F7275" t="s">
        <v>2459</v>
      </c>
      <c r="G7275" t="s">
        <v>5407</v>
      </c>
    </row>
    <row r="7276" spans="1:7">
      <c r="A7276" t="s">
        <v>1700</v>
      </c>
      <c r="B7276" t="s">
        <v>2130</v>
      </c>
      <c r="C7276" t="s">
        <v>2366</v>
      </c>
      <c r="D7276"/>
      <c r="E7276" s="48">
        <v>46254</v>
      </c>
      <c r="F7276" t="s">
        <v>2460</v>
      </c>
      <c r="G7276" t="s">
        <v>4443</v>
      </c>
    </row>
    <row r="7277" spans="1:7">
      <c r="A7277" t="s">
        <v>1700</v>
      </c>
      <c r="B7277" t="s">
        <v>2130</v>
      </c>
      <c r="C7277" t="s">
        <v>2366</v>
      </c>
      <c r="D7277"/>
      <c r="E7277" s="48">
        <v>46258</v>
      </c>
      <c r="F7277" t="s">
        <v>2461</v>
      </c>
      <c r="G7277" t="s">
        <v>4273</v>
      </c>
    </row>
    <row r="7278" spans="1:7">
      <c r="A7278" t="s">
        <v>1700</v>
      </c>
      <c r="B7278" t="s">
        <v>2130</v>
      </c>
      <c r="C7278" t="s">
        <v>2366</v>
      </c>
      <c r="D7278"/>
      <c r="E7278" s="48">
        <v>46258</v>
      </c>
      <c r="F7278" t="s">
        <v>2461</v>
      </c>
      <c r="G7278" t="s">
        <v>4274</v>
      </c>
    </row>
    <row r="7279" spans="1:7">
      <c r="A7279" t="s">
        <v>1700</v>
      </c>
      <c r="B7279" t="s">
        <v>2130</v>
      </c>
      <c r="C7279" t="s">
        <v>2366</v>
      </c>
      <c r="D7279"/>
      <c r="E7279" s="48">
        <v>46258</v>
      </c>
      <c r="F7279" t="s">
        <v>2461</v>
      </c>
      <c r="G7279" t="s">
        <v>4275</v>
      </c>
    </row>
    <row r="7280" spans="1:7">
      <c r="A7280" t="s">
        <v>1700</v>
      </c>
      <c r="B7280" t="s">
        <v>2130</v>
      </c>
      <c r="C7280" t="s">
        <v>2366</v>
      </c>
      <c r="D7280"/>
      <c r="E7280" s="48">
        <v>46259</v>
      </c>
      <c r="F7280" t="s">
        <v>5317</v>
      </c>
      <c r="G7280" t="s">
        <v>5318</v>
      </c>
    </row>
    <row r="7281" spans="1:7">
      <c r="A7281" t="s">
        <v>1700</v>
      </c>
      <c r="B7281" t="s">
        <v>2130</v>
      </c>
      <c r="C7281" t="s">
        <v>2366</v>
      </c>
      <c r="D7281"/>
      <c r="E7281" s="48">
        <v>46259</v>
      </c>
      <c r="F7281" t="s">
        <v>5317</v>
      </c>
      <c r="G7281" t="s">
        <v>5267</v>
      </c>
    </row>
    <row r="7282" spans="1:7">
      <c r="A7282" t="s">
        <v>1700</v>
      </c>
      <c r="B7282" t="s">
        <v>2130</v>
      </c>
      <c r="C7282" t="s">
        <v>2366</v>
      </c>
      <c r="D7282"/>
      <c r="E7282" s="48">
        <v>46260</v>
      </c>
      <c r="F7282" t="s">
        <v>2463</v>
      </c>
      <c r="G7282" t="s">
        <v>4020</v>
      </c>
    </row>
    <row r="7283" spans="1:7">
      <c r="A7283" t="s">
        <v>1700</v>
      </c>
      <c r="B7283" t="s">
        <v>2130</v>
      </c>
      <c r="C7283" t="s">
        <v>2366</v>
      </c>
      <c r="D7283"/>
      <c r="E7283" s="48">
        <v>46260</v>
      </c>
      <c r="F7283" t="s">
        <v>2463</v>
      </c>
      <c r="G7283" t="s">
        <v>4021</v>
      </c>
    </row>
    <row r="7284" spans="1:7">
      <c r="A7284" t="s">
        <v>1700</v>
      </c>
      <c r="B7284" t="s">
        <v>2130</v>
      </c>
      <c r="C7284" t="s">
        <v>2366</v>
      </c>
      <c r="D7284"/>
      <c r="E7284" s="48">
        <v>46260</v>
      </c>
      <c r="F7284" t="s">
        <v>2463</v>
      </c>
      <c r="G7284" t="s">
        <v>4022</v>
      </c>
    </row>
    <row r="7285" spans="1:7">
      <c r="A7285" t="s">
        <v>1700</v>
      </c>
      <c r="B7285" t="s">
        <v>2130</v>
      </c>
      <c r="C7285" t="s">
        <v>2366</v>
      </c>
      <c r="D7285"/>
      <c r="E7285" s="48">
        <v>46260</v>
      </c>
      <c r="F7285" t="s">
        <v>2463</v>
      </c>
      <c r="G7285" t="s">
        <v>4023</v>
      </c>
    </row>
    <row r="7286" spans="1:7">
      <c r="A7286" t="s">
        <v>1700</v>
      </c>
      <c r="B7286" t="s">
        <v>2130</v>
      </c>
      <c r="C7286" t="s">
        <v>2366</v>
      </c>
      <c r="D7286"/>
      <c r="E7286" s="48">
        <v>46260</v>
      </c>
      <c r="F7286" t="s">
        <v>2463</v>
      </c>
      <c r="G7286" t="s">
        <v>4024</v>
      </c>
    </row>
    <row r="7287" spans="1:7">
      <c r="A7287" t="s">
        <v>1700</v>
      </c>
      <c r="B7287" t="s">
        <v>2130</v>
      </c>
      <c r="C7287" t="s">
        <v>2366</v>
      </c>
      <c r="D7287"/>
      <c r="E7287" s="48">
        <v>46260</v>
      </c>
      <c r="F7287" t="s">
        <v>2463</v>
      </c>
      <c r="G7287" t="s">
        <v>4025</v>
      </c>
    </row>
    <row r="7288" spans="1:7">
      <c r="A7288" t="s">
        <v>1700</v>
      </c>
      <c r="B7288" t="s">
        <v>2130</v>
      </c>
      <c r="C7288" t="s">
        <v>2366</v>
      </c>
      <c r="D7288"/>
      <c r="E7288" s="48">
        <v>46261</v>
      </c>
      <c r="F7288" t="s">
        <v>2304</v>
      </c>
      <c r="G7288" t="s">
        <v>3668</v>
      </c>
    </row>
    <row r="7289" spans="1:7">
      <c r="A7289" t="s">
        <v>1700</v>
      </c>
      <c r="B7289" t="s">
        <v>2130</v>
      </c>
      <c r="C7289" t="s">
        <v>2366</v>
      </c>
      <c r="D7289"/>
      <c r="E7289" s="48">
        <v>46261</v>
      </c>
      <c r="F7289" t="s">
        <v>2304</v>
      </c>
      <c r="G7289" t="s">
        <v>3669</v>
      </c>
    </row>
    <row r="7290" spans="1:7">
      <c r="A7290" t="s">
        <v>1700</v>
      </c>
      <c r="B7290" t="s">
        <v>2130</v>
      </c>
      <c r="C7290" t="s">
        <v>2366</v>
      </c>
      <c r="D7290"/>
      <c r="E7290" s="48">
        <v>46261</v>
      </c>
      <c r="F7290" t="s">
        <v>2304</v>
      </c>
      <c r="G7290" t="s">
        <v>3670</v>
      </c>
    </row>
    <row r="7291" spans="1:7">
      <c r="A7291" t="s">
        <v>1700</v>
      </c>
      <c r="B7291" t="s">
        <v>2130</v>
      </c>
      <c r="C7291" t="s">
        <v>2366</v>
      </c>
      <c r="D7291"/>
      <c r="E7291" s="48">
        <v>46261</v>
      </c>
      <c r="F7291" t="s">
        <v>2304</v>
      </c>
      <c r="G7291" t="s">
        <v>3671</v>
      </c>
    </row>
    <row r="7292" spans="1:7">
      <c r="A7292" t="s">
        <v>1700</v>
      </c>
      <c r="B7292" t="s">
        <v>2130</v>
      </c>
      <c r="C7292" t="s">
        <v>2366</v>
      </c>
      <c r="D7292"/>
      <c r="E7292" s="48">
        <v>46261</v>
      </c>
      <c r="F7292" t="s">
        <v>2304</v>
      </c>
      <c r="G7292" t="s">
        <v>3672</v>
      </c>
    </row>
    <row r="7293" spans="1:7">
      <c r="A7293" t="s">
        <v>1700</v>
      </c>
      <c r="B7293" t="s">
        <v>2130</v>
      </c>
      <c r="C7293" t="s">
        <v>2366</v>
      </c>
      <c r="D7293"/>
      <c r="E7293" s="48">
        <v>46261</v>
      </c>
      <c r="F7293" t="s">
        <v>2304</v>
      </c>
      <c r="G7293" t="s">
        <v>3673</v>
      </c>
    </row>
    <row r="7294" spans="1:7">
      <c r="A7294" t="s">
        <v>1700</v>
      </c>
      <c r="B7294" t="s">
        <v>2130</v>
      </c>
      <c r="C7294" t="s">
        <v>2366</v>
      </c>
      <c r="D7294"/>
      <c r="E7294" s="48">
        <v>46261</v>
      </c>
      <c r="F7294" t="s">
        <v>2304</v>
      </c>
      <c r="G7294" t="s">
        <v>3674</v>
      </c>
    </row>
    <row r="7295" spans="1:7">
      <c r="A7295" t="s">
        <v>1700</v>
      </c>
      <c r="B7295" t="s">
        <v>2130</v>
      </c>
      <c r="C7295" t="s">
        <v>2366</v>
      </c>
      <c r="D7295"/>
      <c r="E7295" s="48">
        <v>46261</v>
      </c>
      <c r="F7295" t="s">
        <v>2304</v>
      </c>
      <c r="G7295" t="s">
        <v>3675</v>
      </c>
    </row>
    <row r="7296" spans="1:7">
      <c r="A7296" t="s">
        <v>1700</v>
      </c>
      <c r="B7296" t="s">
        <v>2130</v>
      </c>
      <c r="C7296" t="s">
        <v>2366</v>
      </c>
      <c r="D7296"/>
      <c r="E7296" s="48">
        <v>46261</v>
      </c>
      <c r="F7296" t="s">
        <v>2304</v>
      </c>
      <c r="G7296" t="s">
        <v>3676</v>
      </c>
    </row>
    <row r="7297" spans="1:7">
      <c r="A7297" t="s">
        <v>1700</v>
      </c>
      <c r="B7297" t="s">
        <v>2130</v>
      </c>
      <c r="C7297" t="s">
        <v>2366</v>
      </c>
      <c r="D7297"/>
      <c r="E7297" s="48">
        <v>46261</v>
      </c>
      <c r="F7297" t="s">
        <v>2304</v>
      </c>
      <c r="G7297" t="s">
        <v>3677</v>
      </c>
    </row>
    <row r="7298" spans="1:7">
      <c r="A7298" t="s">
        <v>1700</v>
      </c>
      <c r="B7298" t="s">
        <v>2130</v>
      </c>
      <c r="C7298" t="s">
        <v>2366</v>
      </c>
      <c r="D7298"/>
      <c r="E7298" s="48">
        <v>46261</v>
      </c>
      <c r="F7298" t="s">
        <v>2304</v>
      </c>
      <c r="G7298" t="s">
        <v>3678</v>
      </c>
    </row>
    <row r="7299" spans="1:7">
      <c r="A7299" t="s">
        <v>1700</v>
      </c>
      <c r="B7299" t="s">
        <v>2130</v>
      </c>
      <c r="C7299" t="s">
        <v>2366</v>
      </c>
      <c r="D7299"/>
      <c r="E7299" s="48">
        <v>46263</v>
      </c>
      <c r="F7299" t="s">
        <v>2464</v>
      </c>
      <c r="G7299"/>
    </row>
    <row r="7300" spans="1:7">
      <c r="A7300" t="s">
        <v>1700</v>
      </c>
      <c r="B7300" t="s">
        <v>2130</v>
      </c>
      <c r="C7300" t="s">
        <v>2366</v>
      </c>
      <c r="D7300"/>
      <c r="E7300" s="48">
        <v>46265</v>
      </c>
      <c r="F7300" t="s">
        <v>5122</v>
      </c>
      <c r="G7300" t="s">
        <v>5123</v>
      </c>
    </row>
    <row r="7301" spans="1:7">
      <c r="A7301" t="s">
        <v>1700</v>
      </c>
      <c r="B7301" t="s">
        <v>2130</v>
      </c>
      <c r="C7301" t="s">
        <v>2366</v>
      </c>
      <c r="D7301"/>
      <c r="E7301" s="48">
        <v>46266</v>
      </c>
      <c r="F7301" t="s">
        <v>2413</v>
      </c>
      <c r="G7301" t="s">
        <v>5275</v>
      </c>
    </row>
    <row r="7302" spans="1:7">
      <c r="A7302" t="s">
        <v>1700</v>
      </c>
      <c r="B7302" t="s">
        <v>2130</v>
      </c>
      <c r="C7302" t="s">
        <v>2366</v>
      </c>
      <c r="D7302"/>
      <c r="E7302" s="48">
        <v>46266</v>
      </c>
      <c r="F7302" t="s">
        <v>2413</v>
      </c>
      <c r="G7302" t="s">
        <v>5276</v>
      </c>
    </row>
    <row r="7303" spans="1:7">
      <c r="A7303" t="s">
        <v>1700</v>
      </c>
      <c r="B7303" t="s">
        <v>2130</v>
      </c>
      <c r="C7303" t="s">
        <v>2366</v>
      </c>
      <c r="D7303"/>
      <c r="E7303" s="48">
        <v>46267</v>
      </c>
      <c r="F7303" t="s">
        <v>2466</v>
      </c>
      <c r="G7303" t="s">
        <v>3618</v>
      </c>
    </row>
    <row r="7304" spans="1:7">
      <c r="A7304" t="s">
        <v>1700</v>
      </c>
      <c r="B7304" t="s">
        <v>2130</v>
      </c>
      <c r="C7304" t="s">
        <v>2366</v>
      </c>
      <c r="D7304"/>
      <c r="E7304" s="48">
        <v>46268</v>
      </c>
      <c r="F7304" t="s">
        <v>2467</v>
      </c>
      <c r="G7304" t="s">
        <v>3900</v>
      </c>
    </row>
    <row r="7305" spans="1:7">
      <c r="A7305" t="s">
        <v>1700</v>
      </c>
      <c r="B7305" t="s">
        <v>2130</v>
      </c>
      <c r="C7305" t="s">
        <v>2366</v>
      </c>
      <c r="D7305"/>
      <c r="E7305" s="48">
        <v>46273</v>
      </c>
      <c r="F7305" t="s">
        <v>2359</v>
      </c>
      <c r="G7305" t="s">
        <v>4957</v>
      </c>
    </row>
    <row r="7306" spans="1:7">
      <c r="A7306" t="s">
        <v>1700</v>
      </c>
      <c r="B7306" t="s">
        <v>2130</v>
      </c>
      <c r="C7306" t="s">
        <v>2366</v>
      </c>
      <c r="D7306"/>
      <c r="E7306" s="48">
        <v>46274</v>
      </c>
      <c r="F7306" t="s">
        <v>2468</v>
      </c>
      <c r="G7306" t="s">
        <v>4542</v>
      </c>
    </row>
    <row r="7307" spans="1:7">
      <c r="A7307" t="s">
        <v>1700</v>
      </c>
      <c r="B7307" t="s">
        <v>2130</v>
      </c>
      <c r="C7307" t="s">
        <v>2366</v>
      </c>
      <c r="D7307"/>
      <c r="E7307" s="48">
        <v>46275</v>
      </c>
      <c r="F7307" t="s">
        <v>2469</v>
      </c>
      <c r="G7307" t="s">
        <v>3742</v>
      </c>
    </row>
    <row r="7308" spans="1:7">
      <c r="A7308" t="s">
        <v>1700</v>
      </c>
      <c r="B7308" t="s">
        <v>2130</v>
      </c>
      <c r="C7308" t="s">
        <v>2366</v>
      </c>
      <c r="D7308"/>
      <c r="E7308" s="48">
        <v>46276</v>
      </c>
      <c r="F7308" t="s">
        <v>2414</v>
      </c>
      <c r="G7308" t="s">
        <v>3625</v>
      </c>
    </row>
    <row r="7309" spans="1:7">
      <c r="A7309" t="s">
        <v>1700</v>
      </c>
      <c r="B7309" t="s">
        <v>2130</v>
      </c>
      <c r="C7309" t="s">
        <v>2366</v>
      </c>
      <c r="D7309"/>
      <c r="E7309" s="48">
        <v>46279</v>
      </c>
      <c r="F7309" t="s">
        <v>2415</v>
      </c>
      <c r="G7309" t="s">
        <v>3743</v>
      </c>
    </row>
    <row r="7310" spans="1:7">
      <c r="A7310" t="s">
        <v>1700</v>
      </c>
      <c r="B7310" t="s">
        <v>2130</v>
      </c>
      <c r="C7310" t="s">
        <v>2366</v>
      </c>
      <c r="D7310"/>
      <c r="E7310" s="48">
        <v>46279</v>
      </c>
      <c r="F7310" t="s">
        <v>2415</v>
      </c>
      <c r="G7310" t="s">
        <v>3744</v>
      </c>
    </row>
    <row r="7311" spans="1:7">
      <c r="A7311" t="s">
        <v>1700</v>
      </c>
      <c r="B7311" t="s">
        <v>2130</v>
      </c>
      <c r="C7311" t="s">
        <v>2366</v>
      </c>
      <c r="D7311"/>
      <c r="E7311" s="48">
        <v>46279</v>
      </c>
      <c r="F7311" t="s">
        <v>2415</v>
      </c>
      <c r="G7311" t="s">
        <v>3745</v>
      </c>
    </row>
    <row r="7312" spans="1:7">
      <c r="A7312" t="s">
        <v>1700</v>
      </c>
      <c r="B7312" t="s">
        <v>2130</v>
      </c>
      <c r="C7312" t="s">
        <v>2366</v>
      </c>
      <c r="D7312"/>
      <c r="E7312" s="48">
        <v>46279</v>
      </c>
      <c r="F7312" t="s">
        <v>2415</v>
      </c>
      <c r="G7312" t="s">
        <v>3746</v>
      </c>
    </row>
    <row r="7313" spans="1:7">
      <c r="A7313" t="s">
        <v>1700</v>
      </c>
      <c r="B7313" t="s">
        <v>2130</v>
      </c>
      <c r="C7313" t="s">
        <v>2366</v>
      </c>
      <c r="D7313"/>
      <c r="E7313" s="48">
        <v>46279</v>
      </c>
      <c r="F7313" t="s">
        <v>2415</v>
      </c>
      <c r="G7313" t="s">
        <v>3747</v>
      </c>
    </row>
    <row r="7314" spans="1:7">
      <c r="A7314" t="s">
        <v>1700</v>
      </c>
      <c r="B7314" t="s">
        <v>2130</v>
      </c>
      <c r="C7314" t="s">
        <v>2366</v>
      </c>
      <c r="D7314"/>
      <c r="E7314" s="48">
        <v>46279</v>
      </c>
      <c r="F7314" t="s">
        <v>2415</v>
      </c>
      <c r="G7314" t="s">
        <v>3748</v>
      </c>
    </row>
    <row r="7315" spans="1:7">
      <c r="A7315" t="s">
        <v>1700</v>
      </c>
      <c r="B7315" t="s">
        <v>2130</v>
      </c>
      <c r="C7315" t="s">
        <v>2366</v>
      </c>
      <c r="D7315"/>
      <c r="E7315" s="48">
        <v>46279</v>
      </c>
      <c r="F7315" t="s">
        <v>2415</v>
      </c>
      <c r="G7315" t="s">
        <v>3749</v>
      </c>
    </row>
    <row r="7316" spans="1:7">
      <c r="A7316" t="s">
        <v>1700</v>
      </c>
      <c r="B7316" t="s">
        <v>2130</v>
      </c>
      <c r="C7316" t="s">
        <v>2366</v>
      </c>
      <c r="D7316"/>
      <c r="E7316" s="48">
        <v>46279</v>
      </c>
      <c r="F7316" t="s">
        <v>2415</v>
      </c>
      <c r="G7316" t="s">
        <v>3750</v>
      </c>
    </row>
    <row r="7317" spans="1:7">
      <c r="A7317" t="s">
        <v>1700</v>
      </c>
      <c r="B7317" t="s">
        <v>2130</v>
      </c>
      <c r="C7317" t="s">
        <v>2366</v>
      </c>
      <c r="D7317"/>
      <c r="E7317" s="48">
        <v>46279</v>
      </c>
      <c r="F7317" t="s">
        <v>2415</v>
      </c>
      <c r="G7317" t="s">
        <v>3751</v>
      </c>
    </row>
    <row r="7318" spans="1:7">
      <c r="A7318" t="s">
        <v>1700</v>
      </c>
      <c r="B7318" t="s">
        <v>2130</v>
      </c>
      <c r="C7318" t="s">
        <v>2366</v>
      </c>
      <c r="D7318"/>
      <c r="E7318" s="48">
        <v>46279</v>
      </c>
      <c r="F7318" t="s">
        <v>2415</v>
      </c>
      <c r="G7318" t="s">
        <v>3752</v>
      </c>
    </row>
    <row r="7319" spans="1:7">
      <c r="A7319" t="s">
        <v>1700</v>
      </c>
      <c r="B7319" t="s">
        <v>2130</v>
      </c>
      <c r="C7319" t="s">
        <v>2366</v>
      </c>
      <c r="D7319"/>
      <c r="E7319" s="48">
        <v>46279</v>
      </c>
      <c r="F7319" t="s">
        <v>2415</v>
      </c>
      <c r="G7319" t="s">
        <v>3753</v>
      </c>
    </row>
    <row r="7320" spans="1:7">
      <c r="A7320" t="s">
        <v>1700</v>
      </c>
      <c r="B7320" t="s">
        <v>2130</v>
      </c>
      <c r="C7320" t="s">
        <v>2366</v>
      </c>
      <c r="D7320"/>
      <c r="E7320" s="48">
        <v>46279</v>
      </c>
      <c r="F7320" t="s">
        <v>2415</v>
      </c>
      <c r="G7320" t="s">
        <v>3754</v>
      </c>
    </row>
    <row r="7321" spans="1:7">
      <c r="A7321" t="s">
        <v>1700</v>
      </c>
      <c r="B7321" t="s">
        <v>2130</v>
      </c>
      <c r="C7321" t="s">
        <v>2366</v>
      </c>
      <c r="D7321"/>
      <c r="E7321" s="48">
        <v>46279</v>
      </c>
      <c r="F7321" t="s">
        <v>2415</v>
      </c>
      <c r="G7321" t="s">
        <v>3755</v>
      </c>
    </row>
    <row r="7322" spans="1:7">
      <c r="A7322" t="s">
        <v>1700</v>
      </c>
      <c r="B7322" t="s">
        <v>2130</v>
      </c>
      <c r="C7322" t="s">
        <v>2366</v>
      </c>
      <c r="D7322"/>
      <c r="E7322" s="48">
        <v>46280</v>
      </c>
      <c r="F7322" t="s">
        <v>2470</v>
      </c>
      <c r="G7322" t="s">
        <v>4043</v>
      </c>
    </row>
    <row r="7323" spans="1:7">
      <c r="A7323" t="s">
        <v>1700</v>
      </c>
      <c r="B7323" t="s">
        <v>2130</v>
      </c>
      <c r="C7323" t="s">
        <v>2366</v>
      </c>
      <c r="D7323"/>
      <c r="E7323" s="48">
        <v>46281</v>
      </c>
      <c r="F7323" t="s">
        <v>2471</v>
      </c>
      <c r="G7323" t="s">
        <v>3662</v>
      </c>
    </row>
    <row r="7324" spans="1:7">
      <c r="A7324" t="s">
        <v>1700</v>
      </c>
      <c r="B7324" t="s">
        <v>2130</v>
      </c>
      <c r="C7324" t="s">
        <v>2366</v>
      </c>
      <c r="D7324"/>
      <c r="E7324" s="48">
        <v>46282</v>
      </c>
      <c r="F7324" t="s">
        <v>1804</v>
      </c>
      <c r="G7324" t="s">
        <v>3474</v>
      </c>
    </row>
    <row r="7325" spans="1:7">
      <c r="A7325" t="s">
        <v>1700</v>
      </c>
      <c r="B7325" t="s">
        <v>2130</v>
      </c>
      <c r="C7325" t="s">
        <v>2366</v>
      </c>
      <c r="D7325"/>
      <c r="E7325" s="48">
        <v>46286</v>
      </c>
      <c r="F7325" t="s">
        <v>1708</v>
      </c>
      <c r="G7325" t="s">
        <v>6350</v>
      </c>
    </row>
    <row r="7326" spans="1:7">
      <c r="A7326" t="s">
        <v>1700</v>
      </c>
      <c r="B7326" t="s">
        <v>2130</v>
      </c>
      <c r="C7326" t="s">
        <v>2366</v>
      </c>
      <c r="D7326"/>
      <c r="E7326" s="48">
        <v>46286</v>
      </c>
      <c r="F7326" t="s">
        <v>1708</v>
      </c>
      <c r="G7326" t="s">
        <v>6352</v>
      </c>
    </row>
    <row r="7327" spans="1:7">
      <c r="A7327" t="s">
        <v>1700</v>
      </c>
      <c r="B7327" t="s">
        <v>2130</v>
      </c>
      <c r="C7327" t="s">
        <v>2366</v>
      </c>
      <c r="D7327"/>
      <c r="E7327" s="48">
        <v>46286</v>
      </c>
      <c r="F7327" t="s">
        <v>1708</v>
      </c>
      <c r="G7327" t="s">
        <v>6351</v>
      </c>
    </row>
    <row r="7328" spans="1:7">
      <c r="A7328" t="s">
        <v>1700</v>
      </c>
      <c r="B7328" t="s">
        <v>2130</v>
      </c>
      <c r="C7328" t="s">
        <v>2366</v>
      </c>
      <c r="D7328"/>
      <c r="E7328" s="48">
        <v>46287</v>
      </c>
      <c r="F7328" t="s">
        <v>6389</v>
      </c>
      <c r="G7328" t="s">
        <v>6304</v>
      </c>
    </row>
    <row r="7329" spans="1:7">
      <c r="A7329" t="s">
        <v>1700</v>
      </c>
      <c r="B7329" t="s">
        <v>2130</v>
      </c>
      <c r="C7329" t="s">
        <v>2366</v>
      </c>
      <c r="D7329"/>
      <c r="E7329" s="48">
        <v>46287</v>
      </c>
      <c r="F7329" t="s">
        <v>6389</v>
      </c>
      <c r="G7329" t="s">
        <v>6435</v>
      </c>
    </row>
    <row r="7330" spans="1:7">
      <c r="A7330" t="s">
        <v>1700</v>
      </c>
      <c r="B7330" t="s">
        <v>2130</v>
      </c>
      <c r="C7330" t="s">
        <v>2366</v>
      </c>
      <c r="D7330"/>
      <c r="E7330" s="48">
        <v>46288</v>
      </c>
      <c r="F7330" t="s">
        <v>1777</v>
      </c>
      <c r="G7330" t="s">
        <v>4382</v>
      </c>
    </row>
    <row r="7331" spans="1:7">
      <c r="A7331" t="s">
        <v>1700</v>
      </c>
      <c r="B7331" t="s">
        <v>2130</v>
      </c>
      <c r="C7331" t="s">
        <v>2366</v>
      </c>
      <c r="D7331"/>
      <c r="E7331" s="48">
        <v>46289</v>
      </c>
      <c r="F7331" t="s">
        <v>6439</v>
      </c>
      <c r="G7331" t="s">
        <v>4468</v>
      </c>
    </row>
    <row r="7332" spans="1:7">
      <c r="A7332" t="s">
        <v>1700</v>
      </c>
      <c r="B7332" t="s">
        <v>2130</v>
      </c>
      <c r="C7332" t="s">
        <v>2366</v>
      </c>
      <c r="D7332"/>
      <c r="E7332" s="48">
        <v>46289</v>
      </c>
      <c r="F7332" t="s">
        <v>6439</v>
      </c>
      <c r="G7332" t="s">
        <v>4463</v>
      </c>
    </row>
    <row r="7333" spans="1:7">
      <c r="A7333" t="s">
        <v>1700</v>
      </c>
      <c r="B7333" t="s">
        <v>2130</v>
      </c>
      <c r="C7333" t="s">
        <v>2366</v>
      </c>
      <c r="D7333"/>
      <c r="E7333" s="48">
        <v>46289</v>
      </c>
      <c r="F7333" t="s">
        <v>6439</v>
      </c>
      <c r="G7333" t="s">
        <v>4465</v>
      </c>
    </row>
    <row r="7334" spans="1:7">
      <c r="A7334" t="s">
        <v>1700</v>
      </c>
      <c r="B7334" t="s">
        <v>2130</v>
      </c>
      <c r="C7334" t="s">
        <v>2366</v>
      </c>
      <c r="D7334"/>
      <c r="E7334" s="48">
        <v>46289</v>
      </c>
      <c r="F7334" t="s">
        <v>6439</v>
      </c>
      <c r="G7334" t="s">
        <v>4466</v>
      </c>
    </row>
    <row r="7335" spans="1:7">
      <c r="A7335" t="s">
        <v>1700</v>
      </c>
      <c r="B7335" t="s">
        <v>2130</v>
      </c>
      <c r="C7335" t="s">
        <v>2366</v>
      </c>
      <c r="D7335"/>
      <c r="E7335" s="48">
        <v>46289</v>
      </c>
      <c r="F7335" t="s">
        <v>6439</v>
      </c>
      <c r="G7335" t="s">
        <v>6320</v>
      </c>
    </row>
    <row r="7336" spans="1:7">
      <c r="A7336" t="s">
        <v>1700</v>
      </c>
      <c r="B7336" t="s">
        <v>2130</v>
      </c>
      <c r="C7336" t="s">
        <v>2366</v>
      </c>
      <c r="D7336"/>
      <c r="E7336" s="48">
        <v>46289</v>
      </c>
      <c r="F7336" t="s">
        <v>6439</v>
      </c>
      <c r="G7336" t="s">
        <v>6321</v>
      </c>
    </row>
    <row r="7337" spans="1:7">
      <c r="A7337" t="s">
        <v>1700</v>
      </c>
      <c r="B7337" t="s">
        <v>2130</v>
      </c>
      <c r="C7337" t="s">
        <v>2366</v>
      </c>
      <c r="D7337"/>
      <c r="E7337" s="48">
        <v>46289</v>
      </c>
      <c r="F7337" t="s">
        <v>6439</v>
      </c>
      <c r="G7337" t="s">
        <v>4467</v>
      </c>
    </row>
    <row r="7338" spans="1:7">
      <c r="A7338" t="s">
        <v>1700</v>
      </c>
      <c r="B7338" t="s">
        <v>2130</v>
      </c>
      <c r="C7338" t="s">
        <v>2366</v>
      </c>
      <c r="D7338"/>
      <c r="E7338" s="48">
        <v>46289</v>
      </c>
      <c r="F7338" t="s">
        <v>6439</v>
      </c>
      <c r="G7338" t="s">
        <v>4464</v>
      </c>
    </row>
    <row r="7339" spans="1:7">
      <c r="A7339" t="s">
        <v>1700</v>
      </c>
      <c r="B7339" t="s">
        <v>2130</v>
      </c>
      <c r="C7339" t="s">
        <v>2366</v>
      </c>
      <c r="D7339"/>
      <c r="E7339" s="48">
        <v>46289</v>
      </c>
      <c r="F7339" t="s">
        <v>6439</v>
      </c>
      <c r="G7339" t="s">
        <v>6364</v>
      </c>
    </row>
    <row r="7340" spans="1:7">
      <c r="A7340" t="s">
        <v>1700</v>
      </c>
      <c r="B7340" t="s">
        <v>2130</v>
      </c>
      <c r="C7340" t="s">
        <v>2366</v>
      </c>
      <c r="D7340"/>
      <c r="E7340" s="48">
        <v>46289</v>
      </c>
      <c r="F7340" t="s">
        <v>6439</v>
      </c>
      <c r="G7340" t="s">
        <v>6561</v>
      </c>
    </row>
    <row r="7341" spans="1:7">
      <c r="A7341" t="s">
        <v>1700</v>
      </c>
      <c r="B7341" t="s">
        <v>2130</v>
      </c>
      <c r="C7341" t="s">
        <v>2366</v>
      </c>
      <c r="D7341"/>
      <c r="E7341" s="48">
        <v>46289</v>
      </c>
      <c r="F7341" t="s">
        <v>6439</v>
      </c>
      <c r="G7341" t="s">
        <v>6470</v>
      </c>
    </row>
    <row r="7342" spans="1:7">
      <c r="A7342" t="s">
        <v>1700</v>
      </c>
      <c r="B7342" t="s">
        <v>2130</v>
      </c>
      <c r="C7342" t="s">
        <v>2366</v>
      </c>
      <c r="D7342"/>
      <c r="E7342" s="48">
        <v>46289</v>
      </c>
      <c r="F7342" t="s">
        <v>6439</v>
      </c>
      <c r="G7342" t="s">
        <v>6562</v>
      </c>
    </row>
    <row r="7343" spans="1:7">
      <c r="A7343" t="s">
        <v>1700</v>
      </c>
      <c r="B7343" t="s">
        <v>2130</v>
      </c>
      <c r="C7343" t="s">
        <v>2366</v>
      </c>
      <c r="D7343"/>
      <c r="E7343" s="48">
        <v>46290</v>
      </c>
      <c r="F7343" t="s">
        <v>1724</v>
      </c>
      <c r="G7343" t="s">
        <v>4163</v>
      </c>
    </row>
    <row r="7344" spans="1:7">
      <c r="A7344" t="s">
        <v>1700</v>
      </c>
      <c r="B7344" t="s">
        <v>2130</v>
      </c>
      <c r="C7344" t="s">
        <v>2366</v>
      </c>
      <c r="D7344"/>
      <c r="E7344" s="48">
        <v>46293</v>
      </c>
      <c r="F7344" t="s">
        <v>6646</v>
      </c>
      <c r="G7344" t="s">
        <v>6326</v>
      </c>
    </row>
    <row r="7345" spans="1:7">
      <c r="A7345" t="s">
        <v>1700</v>
      </c>
      <c r="B7345" t="s">
        <v>2130</v>
      </c>
      <c r="C7345" t="s">
        <v>2366</v>
      </c>
      <c r="D7345"/>
      <c r="E7345" s="48">
        <v>46294</v>
      </c>
      <c r="F7345" t="s">
        <v>6381</v>
      </c>
      <c r="G7345" t="s">
        <v>6537</v>
      </c>
    </row>
    <row r="7346" spans="1:7">
      <c r="A7346" t="s">
        <v>1700</v>
      </c>
      <c r="B7346" t="s">
        <v>2130</v>
      </c>
      <c r="C7346" t="s">
        <v>2366</v>
      </c>
      <c r="D7346"/>
      <c r="E7346" s="48">
        <v>46295</v>
      </c>
      <c r="F7346" t="s">
        <v>6410</v>
      </c>
      <c r="G7346" t="s">
        <v>6461</v>
      </c>
    </row>
    <row r="7347" spans="1:7">
      <c r="A7347" t="s">
        <v>1700</v>
      </c>
      <c r="B7347" t="s">
        <v>2130</v>
      </c>
      <c r="C7347" t="s">
        <v>2366</v>
      </c>
      <c r="D7347"/>
      <c r="E7347" s="48">
        <v>46296</v>
      </c>
      <c r="F7347" t="s">
        <v>6763</v>
      </c>
      <c r="G7347" t="s">
        <v>6457</v>
      </c>
    </row>
    <row r="7348" spans="1:7">
      <c r="A7348" t="s">
        <v>1700</v>
      </c>
      <c r="B7348" t="s">
        <v>2130</v>
      </c>
      <c r="C7348" t="s">
        <v>2366</v>
      </c>
      <c r="D7348"/>
      <c r="E7348" s="48">
        <v>46298</v>
      </c>
      <c r="F7348" t="s">
        <v>6601</v>
      </c>
      <c r="G7348" t="s">
        <v>6449</v>
      </c>
    </row>
    <row r="7349" spans="1:7">
      <c r="A7349" t="s">
        <v>1700</v>
      </c>
      <c r="B7349" t="s">
        <v>2130</v>
      </c>
      <c r="C7349" t="s">
        <v>2366</v>
      </c>
      <c r="D7349"/>
      <c r="E7349" s="48">
        <v>46305</v>
      </c>
      <c r="F7349" t="s">
        <v>2070</v>
      </c>
      <c r="G7349"/>
    </row>
    <row r="7350" spans="1:7">
      <c r="A7350" t="s">
        <v>1700</v>
      </c>
      <c r="B7350" t="s">
        <v>2130</v>
      </c>
      <c r="C7350" t="s">
        <v>2366</v>
      </c>
      <c r="D7350"/>
      <c r="E7350" s="48">
        <v>46306</v>
      </c>
      <c r="F7350" t="s">
        <v>2070</v>
      </c>
      <c r="G7350"/>
    </row>
    <row r="7351" spans="1:7">
      <c r="A7351" t="s">
        <v>1700</v>
      </c>
      <c r="B7351" t="s">
        <v>2130</v>
      </c>
      <c r="C7351" t="s">
        <v>2366</v>
      </c>
      <c r="D7351"/>
      <c r="E7351" s="48">
        <v>46307</v>
      </c>
      <c r="F7351" t="s">
        <v>2070</v>
      </c>
      <c r="G7351"/>
    </row>
    <row r="7352" spans="1:7">
      <c r="A7352" t="s">
        <v>1700</v>
      </c>
      <c r="B7352" t="s">
        <v>2130</v>
      </c>
      <c r="C7352" t="s">
        <v>2366</v>
      </c>
      <c r="D7352"/>
      <c r="E7352" s="48">
        <v>46308</v>
      </c>
      <c r="F7352" t="s">
        <v>2070</v>
      </c>
      <c r="G7352"/>
    </row>
    <row r="7353" spans="1:7">
      <c r="A7353" t="s">
        <v>1700</v>
      </c>
      <c r="B7353" t="s">
        <v>2130</v>
      </c>
      <c r="C7353" t="s">
        <v>2366</v>
      </c>
      <c r="D7353"/>
      <c r="E7353" s="48">
        <v>46309</v>
      </c>
      <c r="F7353" t="s">
        <v>2070</v>
      </c>
      <c r="G7353"/>
    </row>
    <row r="7354" spans="1:7">
      <c r="A7354" t="s">
        <v>1700</v>
      </c>
      <c r="B7354" t="s">
        <v>2130</v>
      </c>
      <c r="C7354" t="s">
        <v>2366</v>
      </c>
      <c r="D7354"/>
      <c r="E7354" s="48">
        <v>46310</v>
      </c>
      <c r="F7354" t="s">
        <v>2070</v>
      </c>
      <c r="G7354"/>
    </row>
    <row r="7355" spans="1:7">
      <c r="A7355" t="s">
        <v>1700</v>
      </c>
      <c r="B7355" t="s">
        <v>2130</v>
      </c>
      <c r="C7355" t="s">
        <v>2366</v>
      </c>
      <c r="D7355"/>
      <c r="E7355" s="48">
        <v>46311</v>
      </c>
      <c r="F7355" t="s">
        <v>2070</v>
      </c>
      <c r="G7355"/>
    </row>
    <row r="7356" spans="1:7">
      <c r="A7356" t="s">
        <v>1700</v>
      </c>
      <c r="B7356" t="s">
        <v>2130</v>
      </c>
      <c r="C7356" t="s">
        <v>2366</v>
      </c>
      <c r="D7356"/>
      <c r="E7356" s="48">
        <v>46312</v>
      </c>
      <c r="F7356" t="s">
        <v>2070</v>
      </c>
      <c r="G7356"/>
    </row>
    <row r="7357" spans="1:7">
      <c r="A7357" t="s">
        <v>1700</v>
      </c>
      <c r="B7357" t="s">
        <v>2130</v>
      </c>
      <c r="C7357" t="s">
        <v>2366</v>
      </c>
      <c r="D7357"/>
      <c r="E7357" s="48">
        <v>46313</v>
      </c>
      <c r="F7357" t="s">
        <v>2070</v>
      </c>
      <c r="G7357"/>
    </row>
    <row r="7358" spans="1:7">
      <c r="A7358" t="s">
        <v>1700</v>
      </c>
      <c r="B7358" t="s">
        <v>2130</v>
      </c>
      <c r="C7358" t="s">
        <v>2366</v>
      </c>
      <c r="D7358"/>
      <c r="E7358" s="48">
        <v>46314</v>
      </c>
      <c r="F7358" t="s">
        <v>2070</v>
      </c>
      <c r="G7358"/>
    </row>
    <row r="7359" spans="1:7">
      <c r="A7359" t="s">
        <v>1700</v>
      </c>
      <c r="B7359" t="s">
        <v>2130</v>
      </c>
      <c r="C7359" t="s">
        <v>2366</v>
      </c>
      <c r="D7359"/>
      <c r="E7359" s="48">
        <v>46315</v>
      </c>
      <c r="F7359" t="s">
        <v>2070</v>
      </c>
      <c r="G7359"/>
    </row>
    <row r="7360" spans="1:7">
      <c r="A7360" t="s">
        <v>1700</v>
      </c>
      <c r="B7360" t="s">
        <v>2130</v>
      </c>
      <c r="C7360" t="s">
        <v>2366</v>
      </c>
      <c r="D7360"/>
      <c r="E7360" s="48">
        <v>46316</v>
      </c>
      <c r="F7360" t="s">
        <v>2070</v>
      </c>
      <c r="G7360"/>
    </row>
    <row r="7361" spans="1:7">
      <c r="A7361" t="s">
        <v>1700</v>
      </c>
      <c r="B7361" t="s">
        <v>2130</v>
      </c>
      <c r="C7361" t="s">
        <v>2366</v>
      </c>
      <c r="D7361"/>
      <c r="E7361" s="48">
        <v>46317</v>
      </c>
      <c r="F7361" t="s">
        <v>2070</v>
      </c>
      <c r="G7361"/>
    </row>
    <row r="7362" spans="1:7">
      <c r="A7362" t="s">
        <v>1700</v>
      </c>
      <c r="B7362" t="s">
        <v>2130</v>
      </c>
      <c r="C7362" t="s">
        <v>2366</v>
      </c>
      <c r="D7362"/>
      <c r="E7362" s="48">
        <v>46318</v>
      </c>
      <c r="F7362" t="s">
        <v>2070</v>
      </c>
      <c r="G7362"/>
    </row>
    <row r="7363" spans="1:7">
      <c r="A7363" t="s">
        <v>1700</v>
      </c>
      <c r="B7363" t="s">
        <v>2130</v>
      </c>
      <c r="C7363" t="s">
        <v>2366</v>
      </c>
      <c r="D7363"/>
      <c r="E7363" s="48">
        <v>46319</v>
      </c>
      <c r="F7363" t="s">
        <v>2070</v>
      </c>
      <c r="G7363"/>
    </row>
    <row r="7364" spans="1:7">
      <c r="A7364" t="s">
        <v>1700</v>
      </c>
      <c r="B7364" t="s">
        <v>2130</v>
      </c>
      <c r="C7364" t="s">
        <v>2366</v>
      </c>
      <c r="D7364"/>
      <c r="E7364" s="48">
        <v>46320</v>
      </c>
      <c r="F7364" t="s">
        <v>2070</v>
      </c>
      <c r="G7364"/>
    </row>
    <row r="7365" spans="1:7">
      <c r="A7365" t="s">
        <v>1700</v>
      </c>
      <c r="B7365" t="s">
        <v>2130</v>
      </c>
      <c r="C7365" t="s">
        <v>2366</v>
      </c>
      <c r="D7365"/>
      <c r="E7365" s="48">
        <v>46321</v>
      </c>
      <c r="F7365" t="s">
        <v>2070</v>
      </c>
      <c r="G7365"/>
    </row>
    <row r="7366" spans="1:7">
      <c r="A7366" t="s">
        <v>1700</v>
      </c>
      <c r="B7366" t="s">
        <v>2130</v>
      </c>
      <c r="C7366" t="s">
        <v>2366</v>
      </c>
      <c r="D7366"/>
      <c r="E7366" s="48">
        <v>46322</v>
      </c>
      <c r="F7366" t="s">
        <v>2070</v>
      </c>
      <c r="G7366"/>
    </row>
    <row r="7367" spans="1:7">
      <c r="A7367" t="s">
        <v>1700</v>
      </c>
      <c r="B7367" t="s">
        <v>2130</v>
      </c>
      <c r="C7367" t="s">
        <v>2366</v>
      </c>
      <c r="D7367"/>
      <c r="E7367" s="48">
        <v>46323</v>
      </c>
      <c r="F7367" t="s">
        <v>2070</v>
      </c>
      <c r="G7367"/>
    </row>
    <row r="7368" spans="1:7">
      <c r="A7368" t="s">
        <v>1700</v>
      </c>
      <c r="B7368" t="s">
        <v>2130</v>
      </c>
      <c r="C7368" t="s">
        <v>2366</v>
      </c>
      <c r="D7368"/>
      <c r="E7368" s="48">
        <v>46324</v>
      </c>
      <c r="F7368" t="s">
        <v>2070</v>
      </c>
      <c r="G7368"/>
    </row>
    <row r="7369" spans="1:7">
      <c r="A7369" t="s">
        <v>1700</v>
      </c>
      <c r="B7369" t="s">
        <v>2130</v>
      </c>
      <c r="C7369" t="s">
        <v>2366</v>
      </c>
      <c r="D7369"/>
      <c r="E7369" s="48">
        <v>46325</v>
      </c>
      <c r="F7369" t="s">
        <v>2070</v>
      </c>
      <c r="G7369"/>
    </row>
    <row r="7370" spans="1:7">
      <c r="A7370" t="s">
        <v>1700</v>
      </c>
      <c r="B7370" t="s">
        <v>2130</v>
      </c>
      <c r="C7370" t="s">
        <v>2366</v>
      </c>
      <c r="D7370"/>
      <c r="E7370" s="48">
        <v>46326</v>
      </c>
      <c r="F7370" t="s">
        <v>2070</v>
      </c>
      <c r="G7370"/>
    </row>
    <row r="7371" spans="1:7">
      <c r="A7371" t="s">
        <v>1700</v>
      </c>
      <c r="B7371" t="s">
        <v>2130</v>
      </c>
      <c r="C7371" t="s">
        <v>2366</v>
      </c>
      <c r="D7371"/>
      <c r="E7371" s="48">
        <v>46233</v>
      </c>
      <c r="F7371" t="s">
        <v>2452</v>
      </c>
      <c r="G7371" t="s">
        <v>4242</v>
      </c>
    </row>
    <row r="7372" spans="1:7">
      <c r="A7372" t="s">
        <v>1700</v>
      </c>
      <c r="B7372" t="s">
        <v>2130</v>
      </c>
      <c r="C7372" t="s">
        <v>2366</v>
      </c>
      <c r="D7372"/>
      <c r="E7372" s="48">
        <v>46234</v>
      </c>
      <c r="F7372" t="s">
        <v>2099</v>
      </c>
      <c r="G7372" t="s">
        <v>4243</v>
      </c>
    </row>
    <row r="7373" spans="1:7">
      <c r="A7373" t="s">
        <v>1700</v>
      </c>
      <c r="B7373" t="s">
        <v>2187</v>
      </c>
      <c r="C7373" t="s">
        <v>2366</v>
      </c>
      <c r="D7373"/>
      <c r="E7373" s="48">
        <v>46160</v>
      </c>
      <c r="F7373" t="s">
        <v>2472</v>
      </c>
      <c r="G7373" t="s">
        <v>5408</v>
      </c>
    </row>
    <row r="7374" spans="1:7">
      <c r="A7374" t="s">
        <v>1700</v>
      </c>
      <c r="B7374" t="s">
        <v>2187</v>
      </c>
      <c r="C7374" t="s">
        <v>2366</v>
      </c>
      <c r="D7374"/>
      <c r="E7374" s="48">
        <v>46160</v>
      </c>
      <c r="F7374" t="s">
        <v>2472</v>
      </c>
      <c r="G7374" t="s">
        <v>5409</v>
      </c>
    </row>
    <row r="7375" spans="1:7">
      <c r="A7375" t="s">
        <v>1700</v>
      </c>
      <c r="B7375" t="s">
        <v>2187</v>
      </c>
      <c r="C7375" t="s">
        <v>2366</v>
      </c>
      <c r="D7375"/>
      <c r="E7375" s="48">
        <v>46160</v>
      </c>
      <c r="F7375" t="s">
        <v>2472</v>
      </c>
      <c r="G7375" t="s">
        <v>5410</v>
      </c>
    </row>
    <row r="7376" spans="1:7">
      <c r="A7376" t="s">
        <v>1700</v>
      </c>
      <c r="B7376" t="s">
        <v>2187</v>
      </c>
      <c r="C7376" t="s">
        <v>2366</v>
      </c>
      <c r="D7376"/>
      <c r="E7376" s="48">
        <v>46161</v>
      </c>
      <c r="F7376" t="s">
        <v>2057</v>
      </c>
      <c r="G7376" t="s">
        <v>5346</v>
      </c>
    </row>
    <row r="7377" spans="1:7">
      <c r="A7377" t="s">
        <v>1700</v>
      </c>
      <c r="B7377" t="s">
        <v>2187</v>
      </c>
      <c r="C7377" t="s">
        <v>2366</v>
      </c>
      <c r="D7377"/>
      <c r="E7377" s="48">
        <v>46176</v>
      </c>
      <c r="F7377" t="s">
        <v>2070</v>
      </c>
      <c r="G7377"/>
    </row>
    <row r="7378" spans="1:7">
      <c r="A7378" t="s">
        <v>1700</v>
      </c>
      <c r="B7378" t="s">
        <v>2187</v>
      </c>
      <c r="C7378" t="s">
        <v>2366</v>
      </c>
      <c r="D7378"/>
      <c r="E7378" s="48">
        <v>46177</v>
      </c>
      <c r="F7378" t="s">
        <v>2070</v>
      </c>
      <c r="G7378"/>
    </row>
    <row r="7379" spans="1:7">
      <c r="A7379" t="s">
        <v>1700</v>
      </c>
      <c r="B7379" t="s">
        <v>2187</v>
      </c>
      <c r="C7379" t="s">
        <v>2366</v>
      </c>
      <c r="D7379"/>
      <c r="E7379" s="48">
        <v>46178</v>
      </c>
      <c r="F7379" t="s">
        <v>2070</v>
      </c>
      <c r="G7379"/>
    </row>
    <row r="7380" spans="1:7">
      <c r="A7380" t="s">
        <v>1700</v>
      </c>
      <c r="B7380" t="s">
        <v>2187</v>
      </c>
      <c r="C7380" t="s">
        <v>2366</v>
      </c>
      <c r="D7380"/>
      <c r="E7380" s="48">
        <v>46185</v>
      </c>
      <c r="F7380" t="s">
        <v>2070</v>
      </c>
      <c r="G7380"/>
    </row>
    <row r="7381" spans="1:7">
      <c r="A7381" t="s">
        <v>1700</v>
      </c>
      <c r="B7381" t="s">
        <v>2187</v>
      </c>
      <c r="C7381" t="s">
        <v>2366</v>
      </c>
      <c r="D7381"/>
      <c r="E7381" s="48">
        <v>46186</v>
      </c>
      <c r="F7381" t="s">
        <v>2070</v>
      </c>
      <c r="G7381"/>
    </row>
    <row r="7382" spans="1:7">
      <c r="A7382" t="s">
        <v>1700</v>
      </c>
      <c r="B7382" t="s">
        <v>2187</v>
      </c>
      <c r="C7382" t="s">
        <v>2366</v>
      </c>
      <c r="D7382"/>
      <c r="E7382" s="48">
        <v>46187</v>
      </c>
      <c r="F7382" t="s">
        <v>2070</v>
      </c>
      <c r="G7382"/>
    </row>
    <row r="7383" spans="1:7">
      <c r="A7383" t="s">
        <v>1700</v>
      </c>
      <c r="B7383" t="s">
        <v>2187</v>
      </c>
      <c r="C7383" t="s">
        <v>2366</v>
      </c>
      <c r="D7383"/>
      <c r="E7383" s="48">
        <v>46192</v>
      </c>
      <c r="F7383" t="s">
        <v>2070</v>
      </c>
      <c r="G7383"/>
    </row>
    <row r="7384" spans="1:7">
      <c r="A7384" t="s">
        <v>1700</v>
      </c>
      <c r="B7384" t="s">
        <v>2187</v>
      </c>
      <c r="C7384" t="s">
        <v>2366</v>
      </c>
      <c r="D7384"/>
      <c r="E7384" s="48">
        <v>46194</v>
      </c>
      <c r="F7384" t="s">
        <v>2070</v>
      </c>
      <c r="G7384"/>
    </row>
    <row r="7385" spans="1:7">
      <c r="A7385" t="s">
        <v>1700</v>
      </c>
      <c r="B7385" t="s">
        <v>2187</v>
      </c>
      <c r="C7385" t="s">
        <v>2366</v>
      </c>
      <c r="D7385"/>
      <c r="E7385" s="48">
        <v>46199</v>
      </c>
      <c r="F7385" t="s">
        <v>2070</v>
      </c>
      <c r="G7385"/>
    </row>
    <row r="7386" spans="1:7">
      <c r="A7386" t="s">
        <v>1700</v>
      </c>
      <c r="B7386" t="s">
        <v>2187</v>
      </c>
      <c r="C7386" t="s">
        <v>2366</v>
      </c>
      <c r="D7386"/>
      <c r="E7386" s="48">
        <v>46200</v>
      </c>
      <c r="F7386" t="s">
        <v>2070</v>
      </c>
      <c r="G7386"/>
    </row>
    <row r="7387" spans="1:7">
      <c r="A7387" t="s">
        <v>1700</v>
      </c>
      <c r="B7387" t="s">
        <v>2187</v>
      </c>
      <c r="C7387" t="s">
        <v>2366</v>
      </c>
      <c r="D7387"/>
      <c r="E7387" s="48">
        <v>46201</v>
      </c>
      <c r="F7387" t="s">
        <v>2070</v>
      </c>
      <c r="G7387"/>
    </row>
    <row r="7388" spans="1:7">
      <c r="A7388" t="s">
        <v>1700</v>
      </c>
      <c r="B7388" t="s">
        <v>2187</v>
      </c>
      <c r="C7388" t="s">
        <v>2366</v>
      </c>
      <c r="D7388"/>
      <c r="E7388" s="48">
        <v>46202</v>
      </c>
      <c r="F7388" t="s">
        <v>2070</v>
      </c>
      <c r="G7388"/>
    </row>
    <row r="7389" spans="1:7">
      <c r="A7389" t="s">
        <v>1700</v>
      </c>
      <c r="B7389" t="s">
        <v>2187</v>
      </c>
      <c r="C7389" t="s">
        <v>2366</v>
      </c>
      <c r="D7389"/>
      <c r="E7389" s="48">
        <v>46203</v>
      </c>
      <c r="F7389" t="s">
        <v>2070</v>
      </c>
      <c r="G7389"/>
    </row>
    <row r="7390" spans="1:7">
      <c r="A7390" t="s">
        <v>1700</v>
      </c>
      <c r="B7390" t="s">
        <v>2187</v>
      </c>
      <c r="C7390" t="s">
        <v>2366</v>
      </c>
      <c r="D7390"/>
      <c r="E7390" s="48">
        <v>46204</v>
      </c>
      <c r="F7390" t="s">
        <v>2070</v>
      </c>
      <c r="G7390"/>
    </row>
    <row r="7391" spans="1:7">
      <c r="A7391" t="s">
        <v>1700</v>
      </c>
      <c r="B7391" t="s">
        <v>2187</v>
      </c>
      <c r="C7391" t="s">
        <v>2366</v>
      </c>
      <c r="D7391"/>
      <c r="E7391" s="48">
        <v>46205</v>
      </c>
      <c r="F7391" t="s">
        <v>2473</v>
      </c>
      <c r="G7391" t="s">
        <v>4594</v>
      </c>
    </row>
    <row r="7392" spans="1:7">
      <c r="A7392" t="s">
        <v>1700</v>
      </c>
      <c r="B7392" t="s">
        <v>2187</v>
      </c>
      <c r="C7392" t="s">
        <v>2366</v>
      </c>
      <c r="D7392"/>
      <c r="E7392" s="48">
        <v>46205</v>
      </c>
      <c r="F7392" t="s">
        <v>2473</v>
      </c>
      <c r="G7392" t="s">
        <v>4595</v>
      </c>
    </row>
    <row r="7393" spans="1:7">
      <c r="A7393" t="s">
        <v>1700</v>
      </c>
      <c r="B7393" t="s">
        <v>2187</v>
      </c>
      <c r="C7393" t="s">
        <v>2366</v>
      </c>
      <c r="D7393"/>
      <c r="E7393" s="48">
        <v>46206</v>
      </c>
      <c r="F7393" t="s">
        <v>2438</v>
      </c>
      <c r="G7393" t="s">
        <v>4206</v>
      </c>
    </row>
    <row r="7394" spans="1:7">
      <c r="A7394" t="s">
        <v>1700</v>
      </c>
      <c r="B7394" t="s">
        <v>2187</v>
      </c>
      <c r="C7394" t="s">
        <v>2366</v>
      </c>
      <c r="D7394"/>
      <c r="E7394" s="48">
        <v>46206</v>
      </c>
      <c r="F7394" t="s">
        <v>2438</v>
      </c>
      <c r="G7394" t="s">
        <v>4207</v>
      </c>
    </row>
    <row r="7395" spans="1:7">
      <c r="A7395" t="s">
        <v>1700</v>
      </c>
      <c r="B7395" t="s">
        <v>2187</v>
      </c>
      <c r="C7395" t="s">
        <v>2366</v>
      </c>
      <c r="D7395"/>
      <c r="E7395" s="48">
        <v>46206</v>
      </c>
      <c r="F7395" t="s">
        <v>2438</v>
      </c>
      <c r="G7395" t="s">
        <v>4208</v>
      </c>
    </row>
    <row r="7396" spans="1:7">
      <c r="A7396" t="s">
        <v>1700</v>
      </c>
      <c r="B7396" t="s">
        <v>2187</v>
      </c>
      <c r="C7396" t="s">
        <v>2366</v>
      </c>
      <c r="D7396"/>
      <c r="E7396" s="48">
        <v>46206</v>
      </c>
      <c r="F7396" t="s">
        <v>2438</v>
      </c>
      <c r="G7396" t="s">
        <v>4209</v>
      </c>
    </row>
    <row r="7397" spans="1:7">
      <c r="A7397" t="s">
        <v>1700</v>
      </c>
      <c r="B7397" t="s">
        <v>2187</v>
      </c>
      <c r="C7397" t="s">
        <v>2366</v>
      </c>
      <c r="D7397"/>
      <c r="E7397" s="48">
        <v>46208</v>
      </c>
      <c r="F7397" t="s">
        <v>2070</v>
      </c>
      <c r="G7397"/>
    </row>
    <row r="7398" spans="1:7">
      <c r="A7398" t="s">
        <v>1700</v>
      </c>
      <c r="B7398" t="s">
        <v>2187</v>
      </c>
      <c r="C7398" t="s">
        <v>2366</v>
      </c>
      <c r="D7398"/>
      <c r="E7398" s="48">
        <v>46211</v>
      </c>
      <c r="F7398" t="s">
        <v>2070</v>
      </c>
      <c r="G7398"/>
    </row>
    <row r="7399" spans="1:7">
      <c r="A7399" t="s">
        <v>1700</v>
      </c>
      <c r="B7399" t="s">
        <v>2187</v>
      </c>
      <c r="C7399" t="s">
        <v>2366</v>
      </c>
      <c r="D7399"/>
      <c r="E7399" s="48">
        <v>46212</v>
      </c>
      <c r="F7399" t="s">
        <v>2070</v>
      </c>
      <c r="G7399"/>
    </row>
    <row r="7400" spans="1:7">
      <c r="A7400" t="s">
        <v>1700</v>
      </c>
      <c r="B7400" t="s">
        <v>2187</v>
      </c>
      <c r="C7400" t="s">
        <v>2366</v>
      </c>
      <c r="D7400"/>
      <c r="E7400" s="48">
        <v>46213</v>
      </c>
      <c r="F7400" t="s">
        <v>2070</v>
      </c>
      <c r="G7400"/>
    </row>
    <row r="7401" spans="1:7">
      <c r="A7401" t="s">
        <v>1700</v>
      </c>
      <c r="B7401" t="s">
        <v>2187</v>
      </c>
      <c r="C7401" t="s">
        <v>2366</v>
      </c>
      <c r="D7401"/>
      <c r="E7401" s="48">
        <v>46215</v>
      </c>
      <c r="F7401" t="s">
        <v>2070</v>
      </c>
      <c r="G7401"/>
    </row>
    <row r="7402" spans="1:7">
      <c r="A7402" t="s">
        <v>1700</v>
      </c>
      <c r="B7402" t="s">
        <v>2187</v>
      </c>
      <c r="C7402" t="s">
        <v>2366</v>
      </c>
      <c r="D7402"/>
      <c r="E7402" s="48">
        <v>46216</v>
      </c>
      <c r="F7402" t="s">
        <v>2070</v>
      </c>
      <c r="G7402"/>
    </row>
    <row r="7403" spans="1:7">
      <c r="A7403" t="s">
        <v>1700</v>
      </c>
      <c r="B7403" t="s">
        <v>2187</v>
      </c>
      <c r="C7403" t="s">
        <v>2366</v>
      </c>
      <c r="D7403"/>
      <c r="E7403" s="48">
        <v>46217</v>
      </c>
      <c r="F7403" t="s">
        <v>2474</v>
      </c>
      <c r="G7403" t="s">
        <v>5411</v>
      </c>
    </row>
    <row r="7404" spans="1:7">
      <c r="A7404" t="s">
        <v>1700</v>
      </c>
      <c r="B7404" t="s">
        <v>2187</v>
      </c>
      <c r="C7404" t="s">
        <v>2366</v>
      </c>
      <c r="D7404"/>
      <c r="E7404" s="48">
        <v>46217</v>
      </c>
      <c r="F7404" t="s">
        <v>2474</v>
      </c>
      <c r="G7404" t="s">
        <v>3565</v>
      </c>
    </row>
    <row r="7405" spans="1:7">
      <c r="A7405" t="s">
        <v>1700</v>
      </c>
      <c r="B7405" t="s">
        <v>2187</v>
      </c>
      <c r="C7405" t="s">
        <v>2366</v>
      </c>
      <c r="D7405"/>
      <c r="E7405" s="48">
        <v>46218</v>
      </c>
      <c r="F7405" t="s">
        <v>2070</v>
      </c>
      <c r="G7405"/>
    </row>
    <row r="7406" spans="1:7">
      <c r="A7406" t="s">
        <v>1700</v>
      </c>
      <c r="B7406" t="s">
        <v>2187</v>
      </c>
      <c r="C7406" t="s">
        <v>2366</v>
      </c>
      <c r="D7406"/>
      <c r="E7406" s="48">
        <v>46220</v>
      </c>
      <c r="F7406" t="s">
        <v>2070</v>
      </c>
      <c r="G7406"/>
    </row>
    <row r="7407" spans="1:7">
      <c r="A7407" t="s">
        <v>1700</v>
      </c>
      <c r="B7407" t="s">
        <v>2187</v>
      </c>
      <c r="C7407" t="s">
        <v>2366</v>
      </c>
      <c r="D7407"/>
      <c r="E7407" s="48">
        <v>46222</v>
      </c>
      <c r="F7407" t="s">
        <v>2070</v>
      </c>
      <c r="G7407"/>
    </row>
    <row r="7408" spans="1:7">
      <c r="A7408" t="s">
        <v>1700</v>
      </c>
      <c r="B7408" t="s">
        <v>2187</v>
      </c>
      <c r="C7408" t="s">
        <v>2366</v>
      </c>
      <c r="D7408"/>
      <c r="E7408" s="48">
        <v>46223</v>
      </c>
      <c r="F7408" t="s">
        <v>2443</v>
      </c>
      <c r="G7408" t="s">
        <v>4425</v>
      </c>
    </row>
    <row r="7409" spans="1:7">
      <c r="A7409" t="s">
        <v>1700</v>
      </c>
      <c r="B7409" t="s">
        <v>2187</v>
      </c>
      <c r="C7409" t="s">
        <v>2366</v>
      </c>
      <c r="D7409"/>
      <c r="E7409" s="48">
        <v>46225</v>
      </c>
      <c r="F7409" t="s">
        <v>2475</v>
      </c>
      <c r="G7409" t="s">
        <v>4108</v>
      </c>
    </row>
    <row r="7410" spans="1:7">
      <c r="A7410" t="s">
        <v>1700</v>
      </c>
      <c r="B7410" t="s">
        <v>2187</v>
      </c>
      <c r="C7410" t="s">
        <v>2366</v>
      </c>
      <c r="D7410"/>
      <c r="E7410" s="48">
        <v>46225</v>
      </c>
      <c r="F7410" t="s">
        <v>2475</v>
      </c>
      <c r="G7410" t="s">
        <v>4109</v>
      </c>
    </row>
    <row r="7411" spans="1:7">
      <c r="A7411" t="s">
        <v>1700</v>
      </c>
      <c r="B7411" t="s">
        <v>2187</v>
      </c>
      <c r="C7411" t="s">
        <v>2366</v>
      </c>
      <c r="D7411"/>
      <c r="E7411" s="48">
        <v>46225</v>
      </c>
      <c r="F7411" t="s">
        <v>2475</v>
      </c>
      <c r="G7411" t="s">
        <v>4110</v>
      </c>
    </row>
    <row r="7412" spans="1:7">
      <c r="A7412" t="s">
        <v>1700</v>
      </c>
      <c r="B7412" t="s">
        <v>2187</v>
      </c>
      <c r="C7412" t="s">
        <v>2366</v>
      </c>
      <c r="D7412"/>
      <c r="E7412" s="48">
        <v>46226</v>
      </c>
      <c r="F7412" t="s">
        <v>2070</v>
      </c>
      <c r="G7412"/>
    </row>
    <row r="7413" spans="1:7">
      <c r="A7413" t="s">
        <v>1700</v>
      </c>
      <c r="B7413" t="s">
        <v>2187</v>
      </c>
      <c r="C7413" t="s">
        <v>2366</v>
      </c>
      <c r="D7413"/>
      <c r="E7413" s="48">
        <v>46227</v>
      </c>
      <c r="F7413" t="s">
        <v>2070</v>
      </c>
      <c r="G7413"/>
    </row>
    <row r="7414" spans="1:7">
      <c r="A7414" t="s">
        <v>1700</v>
      </c>
      <c r="B7414" t="s">
        <v>2187</v>
      </c>
      <c r="C7414" t="s">
        <v>2366</v>
      </c>
      <c r="D7414"/>
      <c r="E7414" s="48">
        <v>46228</v>
      </c>
      <c r="F7414" t="s">
        <v>2070</v>
      </c>
      <c r="G7414"/>
    </row>
    <row r="7415" spans="1:7">
      <c r="A7415" t="s">
        <v>1700</v>
      </c>
      <c r="B7415" t="s">
        <v>2187</v>
      </c>
      <c r="C7415" t="s">
        <v>2366</v>
      </c>
      <c r="D7415"/>
      <c r="E7415" s="48">
        <v>46229</v>
      </c>
      <c r="F7415" t="s">
        <v>2070</v>
      </c>
      <c r="G7415"/>
    </row>
    <row r="7416" spans="1:7">
      <c r="A7416" t="s">
        <v>1700</v>
      </c>
      <c r="B7416" t="s">
        <v>2187</v>
      </c>
      <c r="C7416" t="s">
        <v>2366</v>
      </c>
      <c r="D7416"/>
      <c r="E7416" s="48">
        <v>46230</v>
      </c>
      <c r="F7416" t="s">
        <v>2096</v>
      </c>
      <c r="G7416" t="s">
        <v>4239</v>
      </c>
    </row>
    <row r="7417" spans="1:7">
      <c r="A7417" t="s">
        <v>1700</v>
      </c>
      <c r="B7417" t="s">
        <v>2187</v>
      </c>
      <c r="C7417" t="s">
        <v>2366</v>
      </c>
      <c r="D7417"/>
      <c r="E7417" s="48">
        <v>46238</v>
      </c>
      <c r="F7417" t="s">
        <v>2100</v>
      </c>
      <c r="G7417" t="s">
        <v>3595</v>
      </c>
    </row>
    <row r="7418" spans="1:7">
      <c r="A7418" t="s">
        <v>1700</v>
      </c>
      <c r="B7418" t="s">
        <v>2187</v>
      </c>
      <c r="C7418" t="s">
        <v>2366</v>
      </c>
      <c r="D7418"/>
      <c r="E7418" s="48">
        <v>46241</v>
      </c>
      <c r="F7418" t="s">
        <v>2103</v>
      </c>
      <c r="G7418" t="s">
        <v>3987</v>
      </c>
    </row>
    <row r="7419" spans="1:7">
      <c r="A7419" t="s">
        <v>1700</v>
      </c>
      <c r="B7419" t="s">
        <v>2187</v>
      </c>
      <c r="C7419" t="s">
        <v>2366</v>
      </c>
      <c r="D7419"/>
      <c r="E7419" s="48">
        <v>46242</v>
      </c>
      <c r="F7419" t="s">
        <v>2121</v>
      </c>
      <c r="G7419" t="s">
        <v>3727</v>
      </c>
    </row>
    <row r="7420" spans="1:7">
      <c r="A7420" t="s">
        <v>1700</v>
      </c>
      <c r="B7420" t="s">
        <v>2187</v>
      </c>
      <c r="C7420" t="s">
        <v>2366</v>
      </c>
      <c r="D7420"/>
      <c r="E7420" s="48">
        <v>46244</v>
      </c>
      <c r="F7420" t="s">
        <v>2476</v>
      </c>
      <c r="G7420" t="s">
        <v>3497</v>
      </c>
    </row>
    <row r="7421" spans="1:7">
      <c r="A7421" t="s">
        <v>1700</v>
      </c>
      <c r="B7421" t="s">
        <v>2187</v>
      </c>
      <c r="C7421" t="s">
        <v>2366</v>
      </c>
      <c r="D7421"/>
      <c r="E7421" s="48">
        <v>46245</v>
      </c>
      <c r="F7421" t="s">
        <v>2477</v>
      </c>
      <c r="G7421" t="s">
        <v>4365</v>
      </c>
    </row>
    <row r="7422" spans="1:7">
      <c r="A7422" t="s">
        <v>1700</v>
      </c>
      <c r="B7422" t="s">
        <v>2187</v>
      </c>
      <c r="C7422" t="s">
        <v>2366</v>
      </c>
      <c r="D7422"/>
      <c r="E7422" s="48">
        <v>46246</v>
      </c>
      <c r="F7422" t="s">
        <v>2106</v>
      </c>
      <c r="G7422" t="s">
        <v>3873</v>
      </c>
    </row>
    <row r="7423" spans="1:7">
      <c r="A7423" t="s">
        <v>1700</v>
      </c>
      <c r="B7423" t="s">
        <v>2187</v>
      </c>
      <c r="C7423" t="s">
        <v>2366</v>
      </c>
      <c r="D7423"/>
      <c r="E7423" s="48">
        <v>46251</v>
      </c>
      <c r="F7423" t="s">
        <v>2478</v>
      </c>
      <c r="G7423" t="s">
        <v>5135</v>
      </c>
    </row>
    <row r="7424" spans="1:7">
      <c r="A7424" t="s">
        <v>1700</v>
      </c>
      <c r="B7424" t="s">
        <v>2187</v>
      </c>
      <c r="C7424" t="s">
        <v>2366</v>
      </c>
      <c r="D7424"/>
      <c r="E7424" s="48">
        <v>46252</v>
      </c>
      <c r="F7424" t="s">
        <v>2479</v>
      </c>
      <c r="G7424" t="s">
        <v>4366</v>
      </c>
    </row>
    <row r="7425" spans="1:7">
      <c r="A7425" t="s">
        <v>1700</v>
      </c>
      <c r="B7425" t="s">
        <v>2187</v>
      </c>
      <c r="C7425" t="s">
        <v>2366</v>
      </c>
      <c r="D7425"/>
      <c r="E7425" s="48">
        <v>46253</v>
      </c>
      <c r="F7425" t="s">
        <v>2480</v>
      </c>
      <c r="G7425" t="s">
        <v>4131</v>
      </c>
    </row>
    <row r="7426" spans="1:7">
      <c r="A7426" t="s">
        <v>1700</v>
      </c>
      <c r="B7426" t="s">
        <v>2187</v>
      </c>
      <c r="C7426" t="s">
        <v>2366</v>
      </c>
      <c r="D7426"/>
      <c r="E7426" s="48">
        <v>46253</v>
      </c>
      <c r="F7426" t="s">
        <v>2480</v>
      </c>
      <c r="G7426" t="s">
        <v>4132</v>
      </c>
    </row>
    <row r="7427" spans="1:7">
      <c r="A7427" t="s">
        <v>1700</v>
      </c>
      <c r="B7427" t="s">
        <v>2187</v>
      </c>
      <c r="C7427" t="s">
        <v>2366</v>
      </c>
      <c r="D7427"/>
      <c r="E7427" s="48">
        <v>46253</v>
      </c>
      <c r="F7427" t="s">
        <v>2480</v>
      </c>
      <c r="G7427" t="s">
        <v>4133</v>
      </c>
    </row>
    <row r="7428" spans="1:7">
      <c r="A7428" t="s">
        <v>1700</v>
      </c>
      <c r="B7428" t="s">
        <v>2187</v>
      </c>
      <c r="C7428" t="s">
        <v>2366</v>
      </c>
      <c r="D7428"/>
      <c r="E7428" s="48">
        <v>46258</v>
      </c>
      <c r="F7428" t="s">
        <v>2481</v>
      </c>
      <c r="G7428" t="s">
        <v>4936</v>
      </c>
    </row>
    <row r="7429" spans="1:7">
      <c r="A7429" t="s">
        <v>1700</v>
      </c>
      <c r="B7429" t="s">
        <v>2187</v>
      </c>
      <c r="C7429" t="s">
        <v>2366</v>
      </c>
      <c r="D7429"/>
      <c r="E7429" s="48">
        <v>46258</v>
      </c>
      <c r="F7429" t="s">
        <v>2481</v>
      </c>
      <c r="G7429" t="s">
        <v>4937</v>
      </c>
    </row>
    <row r="7430" spans="1:7">
      <c r="A7430" t="s">
        <v>1700</v>
      </c>
      <c r="B7430" t="s">
        <v>2187</v>
      </c>
      <c r="C7430" t="s">
        <v>2366</v>
      </c>
      <c r="D7430"/>
      <c r="E7430" s="48">
        <v>46259</v>
      </c>
      <c r="F7430" t="s">
        <v>2113</v>
      </c>
      <c r="G7430" t="s">
        <v>4015</v>
      </c>
    </row>
    <row r="7431" spans="1:7">
      <c r="A7431" t="s">
        <v>1700</v>
      </c>
      <c r="B7431" t="s">
        <v>2187</v>
      </c>
      <c r="C7431" t="s">
        <v>2366</v>
      </c>
      <c r="D7431"/>
      <c r="E7431" s="48">
        <v>46259</v>
      </c>
      <c r="F7431" t="s">
        <v>2113</v>
      </c>
      <c r="G7431" t="s">
        <v>4016</v>
      </c>
    </row>
    <row r="7432" spans="1:7">
      <c r="A7432" t="s">
        <v>1700</v>
      </c>
      <c r="B7432" t="s">
        <v>2187</v>
      </c>
      <c r="C7432" t="s">
        <v>2366</v>
      </c>
      <c r="D7432"/>
      <c r="E7432" s="48">
        <v>46260</v>
      </c>
      <c r="F7432" t="s">
        <v>2463</v>
      </c>
      <c r="G7432" t="s">
        <v>4020</v>
      </c>
    </row>
    <row r="7433" spans="1:7">
      <c r="A7433" t="s">
        <v>1700</v>
      </c>
      <c r="B7433" t="s">
        <v>2187</v>
      </c>
      <c r="C7433" t="s">
        <v>2366</v>
      </c>
      <c r="D7433"/>
      <c r="E7433" s="48">
        <v>46260</v>
      </c>
      <c r="F7433" t="s">
        <v>2463</v>
      </c>
      <c r="G7433" t="s">
        <v>4021</v>
      </c>
    </row>
    <row r="7434" spans="1:7">
      <c r="A7434" t="s">
        <v>1700</v>
      </c>
      <c r="B7434" t="s">
        <v>2187</v>
      </c>
      <c r="C7434" t="s">
        <v>2366</v>
      </c>
      <c r="D7434"/>
      <c r="E7434" s="48">
        <v>46260</v>
      </c>
      <c r="F7434" t="s">
        <v>2463</v>
      </c>
      <c r="G7434" t="s">
        <v>4022</v>
      </c>
    </row>
    <row r="7435" spans="1:7">
      <c r="A7435" t="s">
        <v>1700</v>
      </c>
      <c r="B7435" t="s">
        <v>2187</v>
      </c>
      <c r="C7435" t="s">
        <v>2366</v>
      </c>
      <c r="D7435"/>
      <c r="E7435" s="48">
        <v>46260</v>
      </c>
      <c r="F7435" t="s">
        <v>2463</v>
      </c>
      <c r="G7435" t="s">
        <v>4023</v>
      </c>
    </row>
    <row r="7436" spans="1:7">
      <c r="A7436" t="s">
        <v>1700</v>
      </c>
      <c r="B7436" t="s">
        <v>2187</v>
      </c>
      <c r="C7436" t="s">
        <v>2366</v>
      </c>
      <c r="D7436"/>
      <c r="E7436" s="48">
        <v>46260</v>
      </c>
      <c r="F7436" t="s">
        <v>2463</v>
      </c>
      <c r="G7436" t="s">
        <v>4024</v>
      </c>
    </row>
    <row r="7437" spans="1:7">
      <c r="A7437" t="s">
        <v>1700</v>
      </c>
      <c r="B7437" t="s">
        <v>2187</v>
      </c>
      <c r="C7437" t="s">
        <v>2366</v>
      </c>
      <c r="D7437"/>
      <c r="E7437" s="48">
        <v>46260</v>
      </c>
      <c r="F7437" t="s">
        <v>2463</v>
      </c>
      <c r="G7437" t="s">
        <v>4025</v>
      </c>
    </row>
    <row r="7438" spans="1:7">
      <c r="A7438" t="s">
        <v>1700</v>
      </c>
      <c r="B7438" t="s">
        <v>2187</v>
      </c>
      <c r="C7438" t="s">
        <v>2366</v>
      </c>
      <c r="D7438"/>
      <c r="E7438" s="48">
        <v>46265</v>
      </c>
      <c r="F7438" t="s">
        <v>5122</v>
      </c>
      <c r="G7438" t="s">
        <v>5123</v>
      </c>
    </row>
    <row r="7439" spans="1:7">
      <c r="A7439" t="s">
        <v>1700</v>
      </c>
      <c r="B7439" t="s">
        <v>2187</v>
      </c>
      <c r="C7439" t="s">
        <v>2366</v>
      </c>
      <c r="D7439"/>
      <c r="E7439" s="48">
        <v>46266</v>
      </c>
      <c r="F7439" t="s">
        <v>2413</v>
      </c>
      <c r="G7439" t="s">
        <v>5275</v>
      </c>
    </row>
    <row r="7440" spans="1:7">
      <c r="A7440" t="s">
        <v>1700</v>
      </c>
      <c r="B7440" t="s">
        <v>2187</v>
      </c>
      <c r="C7440" t="s">
        <v>2366</v>
      </c>
      <c r="D7440"/>
      <c r="E7440" s="48">
        <v>46266</v>
      </c>
      <c r="F7440" t="s">
        <v>2413</v>
      </c>
      <c r="G7440" t="s">
        <v>5276</v>
      </c>
    </row>
    <row r="7441" spans="1:7">
      <c r="A7441" t="s">
        <v>1700</v>
      </c>
      <c r="B7441" t="s">
        <v>2187</v>
      </c>
      <c r="C7441" t="s">
        <v>2366</v>
      </c>
      <c r="D7441"/>
      <c r="E7441" s="48">
        <v>46267</v>
      </c>
      <c r="F7441" t="s">
        <v>2482</v>
      </c>
      <c r="G7441" t="s">
        <v>3895</v>
      </c>
    </row>
    <row r="7442" spans="1:7">
      <c r="A7442" t="s">
        <v>1700</v>
      </c>
      <c r="B7442" t="s">
        <v>2187</v>
      </c>
      <c r="C7442" t="s">
        <v>2366</v>
      </c>
      <c r="D7442"/>
      <c r="E7442" s="48">
        <v>46267</v>
      </c>
      <c r="F7442" t="s">
        <v>2482</v>
      </c>
      <c r="G7442" t="s">
        <v>3896</v>
      </c>
    </row>
    <row r="7443" spans="1:7">
      <c r="A7443" t="s">
        <v>1700</v>
      </c>
      <c r="B7443" t="s">
        <v>2187</v>
      </c>
      <c r="C7443" t="s">
        <v>2366</v>
      </c>
      <c r="D7443"/>
      <c r="E7443" s="48">
        <v>46267</v>
      </c>
      <c r="F7443" t="s">
        <v>2482</v>
      </c>
      <c r="G7443" t="s">
        <v>3897</v>
      </c>
    </row>
    <row r="7444" spans="1:7">
      <c r="A7444" t="s">
        <v>1700</v>
      </c>
      <c r="B7444" t="s">
        <v>2187</v>
      </c>
      <c r="C7444" t="s">
        <v>2366</v>
      </c>
      <c r="D7444"/>
      <c r="E7444" s="48">
        <v>46267</v>
      </c>
      <c r="F7444" t="s">
        <v>2482</v>
      </c>
      <c r="G7444" t="s">
        <v>3898</v>
      </c>
    </row>
    <row r="7445" spans="1:7">
      <c r="A7445" t="s">
        <v>1700</v>
      </c>
      <c r="B7445" t="s">
        <v>2187</v>
      </c>
      <c r="C7445" t="s">
        <v>2366</v>
      </c>
      <c r="D7445"/>
      <c r="E7445" s="48">
        <v>46267</v>
      </c>
      <c r="F7445" t="s">
        <v>2482</v>
      </c>
      <c r="G7445" t="s">
        <v>3899</v>
      </c>
    </row>
    <row r="7446" spans="1:7">
      <c r="A7446" t="s">
        <v>1700</v>
      </c>
      <c r="B7446" t="s">
        <v>2187</v>
      </c>
      <c r="C7446" t="s">
        <v>2366</v>
      </c>
      <c r="D7446"/>
      <c r="E7446" s="48">
        <v>46268</v>
      </c>
      <c r="F7446" t="s">
        <v>2483</v>
      </c>
      <c r="G7446" t="s">
        <v>4455</v>
      </c>
    </row>
    <row r="7447" spans="1:7">
      <c r="A7447" t="s">
        <v>1700</v>
      </c>
      <c r="B7447" t="s">
        <v>2187</v>
      </c>
      <c r="C7447" t="s">
        <v>2366</v>
      </c>
      <c r="D7447"/>
      <c r="E7447" s="48">
        <v>46273</v>
      </c>
      <c r="F7447" t="s">
        <v>2484</v>
      </c>
      <c r="G7447" t="s">
        <v>5079</v>
      </c>
    </row>
    <row r="7448" spans="1:7">
      <c r="A7448" t="s">
        <v>1700</v>
      </c>
      <c r="B7448" t="s">
        <v>2187</v>
      </c>
      <c r="C7448" t="s">
        <v>2366</v>
      </c>
      <c r="D7448"/>
      <c r="E7448" s="48">
        <v>46274</v>
      </c>
      <c r="F7448" t="s">
        <v>2308</v>
      </c>
      <c r="G7448" t="s">
        <v>5004</v>
      </c>
    </row>
    <row r="7449" spans="1:7">
      <c r="A7449" t="s">
        <v>1700</v>
      </c>
      <c r="B7449" t="s">
        <v>2187</v>
      </c>
      <c r="C7449" t="s">
        <v>2366</v>
      </c>
      <c r="D7449"/>
      <c r="E7449" s="48">
        <v>46275</v>
      </c>
      <c r="F7449" t="s">
        <v>2469</v>
      </c>
      <c r="G7449" t="s">
        <v>3742</v>
      </c>
    </row>
    <row r="7450" spans="1:7">
      <c r="A7450" t="s">
        <v>1700</v>
      </c>
      <c r="B7450" t="s">
        <v>2187</v>
      </c>
      <c r="C7450" t="s">
        <v>2366</v>
      </c>
      <c r="D7450"/>
      <c r="E7450" s="48">
        <v>46276</v>
      </c>
      <c r="F7450" t="s">
        <v>2485</v>
      </c>
      <c r="G7450" t="s">
        <v>4376</v>
      </c>
    </row>
    <row r="7451" spans="1:7">
      <c r="A7451" t="s">
        <v>1700</v>
      </c>
      <c r="B7451" t="s">
        <v>2187</v>
      </c>
      <c r="C7451" t="s">
        <v>2366</v>
      </c>
      <c r="D7451"/>
      <c r="E7451" s="48">
        <v>46276</v>
      </c>
      <c r="F7451" t="s">
        <v>2485</v>
      </c>
      <c r="G7451" t="s">
        <v>4377</v>
      </c>
    </row>
    <row r="7452" spans="1:7">
      <c r="A7452" t="s">
        <v>1700</v>
      </c>
      <c r="B7452" t="s">
        <v>2187</v>
      </c>
      <c r="C7452" t="s">
        <v>2366</v>
      </c>
      <c r="D7452"/>
      <c r="E7452" s="48">
        <v>46279</v>
      </c>
      <c r="F7452" t="s">
        <v>2415</v>
      </c>
      <c r="G7452" t="s">
        <v>3743</v>
      </c>
    </row>
    <row r="7453" spans="1:7">
      <c r="A7453" t="s">
        <v>1700</v>
      </c>
      <c r="B7453" t="s">
        <v>2187</v>
      </c>
      <c r="C7453" t="s">
        <v>2366</v>
      </c>
      <c r="D7453"/>
      <c r="E7453" s="48">
        <v>46279</v>
      </c>
      <c r="F7453" t="s">
        <v>2415</v>
      </c>
      <c r="G7453" t="s">
        <v>3744</v>
      </c>
    </row>
    <row r="7454" spans="1:7">
      <c r="A7454" t="s">
        <v>1700</v>
      </c>
      <c r="B7454" t="s">
        <v>2187</v>
      </c>
      <c r="C7454" t="s">
        <v>2366</v>
      </c>
      <c r="D7454"/>
      <c r="E7454" s="48">
        <v>46279</v>
      </c>
      <c r="F7454" t="s">
        <v>2415</v>
      </c>
      <c r="G7454" t="s">
        <v>3745</v>
      </c>
    </row>
    <row r="7455" spans="1:7">
      <c r="A7455" t="s">
        <v>1700</v>
      </c>
      <c r="B7455" t="s">
        <v>2187</v>
      </c>
      <c r="C7455" t="s">
        <v>2366</v>
      </c>
      <c r="D7455"/>
      <c r="E7455" s="48">
        <v>46279</v>
      </c>
      <c r="F7455" t="s">
        <v>2415</v>
      </c>
      <c r="G7455" t="s">
        <v>3746</v>
      </c>
    </row>
    <row r="7456" spans="1:7">
      <c r="A7456" t="s">
        <v>1700</v>
      </c>
      <c r="B7456" t="s">
        <v>2187</v>
      </c>
      <c r="C7456" t="s">
        <v>2366</v>
      </c>
      <c r="D7456"/>
      <c r="E7456" s="48">
        <v>46279</v>
      </c>
      <c r="F7456" t="s">
        <v>2415</v>
      </c>
      <c r="G7456" t="s">
        <v>3747</v>
      </c>
    </row>
    <row r="7457" spans="1:7">
      <c r="A7457" t="s">
        <v>1700</v>
      </c>
      <c r="B7457" t="s">
        <v>2187</v>
      </c>
      <c r="C7457" t="s">
        <v>2366</v>
      </c>
      <c r="D7457"/>
      <c r="E7457" s="48">
        <v>46279</v>
      </c>
      <c r="F7457" t="s">
        <v>2415</v>
      </c>
      <c r="G7457" t="s">
        <v>3748</v>
      </c>
    </row>
    <row r="7458" spans="1:7">
      <c r="A7458" t="s">
        <v>1700</v>
      </c>
      <c r="B7458" t="s">
        <v>2187</v>
      </c>
      <c r="C7458" t="s">
        <v>2366</v>
      </c>
      <c r="D7458"/>
      <c r="E7458" s="48">
        <v>46279</v>
      </c>
      <c r="F7458" t="s">
        <v>2415</v>
      </c>
      <c r="G7458" t="s">
        <v>3749</v>
      </c>
    </row>
    <row r="7459" spans="1:7">
      <c r="A7459" t="s">
        <v>1700</v>
      </c>
      <c r="B7459" t="s">
        <v>2187</v>
      </c>
      <c r="C7459" t="s">
        <v>2366</v>
      </c>
      <c r="D7459"/>
      <c r="E7459" s="48">
        <v>46279</v>
      </c>
      <c r="F7459" t="s">
        <v>2415</v>
      </c>
      <c r="G7459" t="s">
        <v>3750</v>
      </c>
    </row>
    <row r="7460" spans="1:7">
      <c r="A7460" t="s">
        <v>1700</v>
      </c>
      <c r="B7460" t="s">
        <v>2187</v>
      </c>
      <c r="C7460" t="s">
        <v>2366</v>
      </c>
      <c r="D7460"/>
      <c r="E7460" s="48">
        <v>46279</v>
      </c>
      <c r="F7460" t="s">
        <v>2415</v>
      </c>
      <c r="G7460" t="s">
        <v>3751</v>
      </c>
    </row>
    <row r="7461" spans="1:7">
      <c r="A7461" t="s">
        <v>1700</v>
      </c>
      <c r="B7461" t="s">
        <v>2187</v>
      </c>
      <c r="C7461" t="s">
        <v>2366</v>
      </c>
      <c r="D7461"/>
      <c r="E7461" s="48">
        <v>46279</v>
      </c>
      <c r="F7461" t="s">
        <v>2415</v>
      </c>
      <c r="G7461" t="s">
        <v>3752</v>
      </c>
    </row>
    <row r="7462" spans="1:7">
      <c r="A7462" t="s">
        <v>1700</v>
      </c>
      <c r="B7462" t="s">
        <v>2187</v>
      </c>
      <c r="C7462" t="s">
        <v>2366</v>
      </c>
      <c r="D7462"/>
      <c r="E7462" s="48">
        <v>46279</v>
      </c>
      <c r="F7462" t="s">
        <v>2415</v>
      </c>
      <c r="G7462" t="s">
        <v>3753</v>
      </c>
    </row>
    <row r="7463" spans="1:7">
      <c r="A7463" t="s">
        <v>1700</v>
      </c>
      <c r="B7463" t="s">
        <v>2187</v>
      </c>
      <c r="C7463" t="s">
        <v>2366</v>
      </c>
      <c r="D7463"/>
      <c r="E7463" s="48">
        <v>46279</v>
      </c>
      <c r="F7463" t="s">
        <v>2415</v>
      </c>
      <c r="G7463" t="s">
        <v>3754</v>
      </c>
    </row>
    <row r="7464" spans="1:7">
      <c r="A7464" t="s">
        <v>1700</v>
      </c>
      <c r="B7464" t="s">
        <v>2187</v>
      </c>
      <c r="C7464" t="s">
        <v>2366</v>
      </c>
      <c r="D7464"/>
      <c r="E7464" s="48">
        <v>46279</v>
      </c>
      <c r="F7464" t="s">
        <v>2415</v>
      </c>
      <c r="G7464" t="s">
        <v>3755</v>
      </c>
    </row>
    <row r="7465" spans="1:7">
      <c r="A7465" t="s">
        <v>1700</v>
      </c>
      <c r="B7465" t="s">
        <v>2187</v>
      </c>
      <c r="C7465" t="s">
        <v>2366</v>
      </c>
      <c r="D7465"/>
      <c r="E7465" s="48">
        <v>46280</v>
      </c>
      <c r="F7465" t="s">
        <v>2470</v>
      </c>
      <c r="G7465" t="s">
        <v>4043</v>
      </c>
    </row>
    <row r="7466" spans="1:7">
      <c r="A7466" t="s">
        <v>1700</v>
      </c>
      <c r="B7466" t="s">
        <v>2187</v>
      </c>
      <c r="C7466" t="s">
        <v>2366</v>
      </c>
      <c r="D7466"/>
      <c r="E7466" s="48">
        <v>46281</v>
      </c>
      <c r="F7466" t="s">
        <v>2486</v>
      </c>
      <c r="G7466" t="s">
        <v>5181</v>
      </c>
    </row>
    <row r="7467" spans="1:7">
      <c r="A7467" t="s">
        <v>1700</v>
      </c>
      <c r="B7467" t="s">
        <v>2187</v>
      </c>
      <c r="C7467" t="s">
        <v>2366</v>
      </c>
      <c r="D7467"/>
      <c r="E7467" s="48">
        <v>46282</v>
      </c>
      <c r="F7467" t="s">
        <v>2487</v>
      </c>
      <c r="G7467" t="s">
        <v>4047</v>
      </c>
    </row>
    <row r="7468" spans="1:7">
      <c r="A7468" t="s">
        <v>1700</v>
      </c>
      <c r="B7468" t="s">
        <v>2187</v>
      </c>
      <c r="C7468" t="s">
        <v>2366</v>
      </c>
      <c r="D7468"/>
      <c r="E7468" s="48">
        <v>46282</v>
      </c>
      <c r="F7468" t="s">
        <v>2487</v>
      </c>
      <c r="G7468" t="s">
        <v>4048</v>
      </c>
    </row>
    <row r="7469" spans="1:7">
      <c r="A7469" t="s">
        <v>1700</v>
      </c>
      <c r="B7469" t="s">
        <v>2187</v>
      </c>
      <c r="C7469" t="s">
        <v>2366</v>
      </c>
      <c r="D7469"/>
      <c r="E7469" s="48">
        <v>46282</v>
      </c>
      <c r="F7469" t="s">
        <v>2487</v>
      </c>
      <c r="G7469" t="s">
        <v>4049</v>
      </c>
    </row>
    <row r="7470" spans="1:7">
      <c r="A7470" t="s">
        <v>1700</v>
      </c>
      <c r="B7470" t="s">
        <v>2187</v>
      </c>
      <c r="C7470" t="s">
        <v>2366</v>
      </c>
      <c r="D7470"/>
      <c r="E7470" s="48">
        <v>46282</v>
      </c>
      <c r="F7470" t="s">
        <v>2487</v>
      </c>
      <c r="G7470" t="s">
        <v>4050</v>
      </c>
    </row>
    <row r="7471" spans="1:7">
      <c r="A7471" t="s">
        <v>1700</v>
      </c>
      <c r="B7471" t="s">
        <v>2187</v>
      </c>
      <c r="C7471" t="s">
        <v>2366</v>
      </c>
      <c r="D7471"/>
      <c r="E7471" s="48">
        <v>46282</v>
      </c>
      <c r="F7471" t="s">
        <v>2487</v>
      </c>
      <c r="G7471" t="s">
        <v>4051</v>
      </c>
    </row>
    <row r="7472" spans="1:7">
      <c r="A7472" t="s">
        <v>1700</v>
      </c>
      <c r="B7472" t="s">
        <v>2187</v>
      </c>
      <c r="C7472" t="s">
        <v>2366</v>
      </c>
      <c r="D7472"/>
      <c r="E7472" s="48">
        <v>46282</v>
      </c>
      <c r="F7472" t="s">
        <v>2487</v>
      </c>
      <c r="G7472" t="s">
        <v>6338</v>
      </c>
    </row>
    <row r="7473" spans="1:7">
      <c r="A7473" t="s">
        <v>1700</v>
      </c>
      <c r="B7473" t="s">
        <v>2187</v>
      </c>
      <c r="C7473" t="s">
        <v>2366</v>
      </c>
      <c r="D7473"/>
      <c r="E7473" s="48">
        <v>46286</v>
      </c>
      <c r="F7473" t="s">
        <v>1779</v>
      </c>
      <c r="G7473" t="s">
        <v>5445</v>
      </c>
    </row>
    <row r="7474" spans="1:7">
      <c r="A7474" t="s">
        <v>1700</v>
      </c>
      <c r="B7474" t="s">
        <v>2187</v>
      </c>
      <c r="C7474" t="s">
        <v>2366</v>
      </c>
      <c r="D7474"/>
      <c r="E7474" s="48">
        <v>46287</v>
      </c>
      <c r="F7474" t="s">
        <v>6389</v>
      </c>
      <c r="G7474" t="s">
        <v>6304</v>
      </c>
    </row>
    <row r="7475" spans="1:7">
      <c r="A7475" t="s">
        <v>1700</v>
      </c>
      <c r="B7475" t="s">
        <v>2187</v>
      </c>
      <c r="C7475" t="s">
        <v>2366</v>
      </c>
      <c r="D7475"/>
      <c r="E7475" s="48">
        <v>46287</v>
      </c>
      <c r="F7475" t="s">
        <v>6389</v>
      </c>
      <c r="G7475" t="s">
        <v>6435</v>
      </c>
    </row>
    <row r="7476" spans="1:7">
      <c r="A7476" t="s">
        <v>1700</v>
      </c>
      <c r="B7476" t="s">
        <v>2187</v>
      </c>
      <c r="C7476" t="s">
        <v>2366</v>
      </c>
      <c r="D7476"/>
      <c r="E7476" s="48">
        <v>46288</v>
      </c>
      <c r="F7476" t="s">
        <v>1746</v>
      </c>
      <c r="G7476" t="s">
        <v>4159</v>
      </c>
    </row>
    <row r="7477" spans="1:7">
      <c r="A7477" t="s">
        <v>1700</v>
      </c>
      <c r="B7477" t="s">
        <v>2187</v>
      </c>
      <c r="C7477" t="s">
        <v>2366</v>
      </c>
      <c r="D7477"/>
      <c r="E7477" s="48">
        <v>46289</v>
      </c>
      <c r="F7477" t="s">
        <v>1752</v>
      </c>
      <c r="G7477" t="s">
        <v>6362</v>
      </c>
    </row>
    <row r="7478" spans="1:7">
      <c r="A7478" t="s">
        <v>1700</v>
      </c>
      <c r="B7478" t="s">
        <v>2187</v>
      </c>
      <c r="C7478" t="s">
        <v>2366</v>
      </c>
      <c r="D7478"/>
      <c r="E7478" s="48">
        <v>46290</v>
      </c>
      <c r="F7478" t="s">
        <v>6585</v>
      </c>
      <c r="G7478" t="s">
        <v>6453</v>
      </c>
    </row>
    <row r="7479" spans="1:7">
      <c r="A7479" t="s">
        <v>1700</v>
      </c>
      <c r="B7479" t="s">
        <v>2187</v>
      </c>
      <c r="C7479" t="s">
        <v>2366</v>
      </c>
      <c r="D7479"/>
      <c r="E7479" s="48">
        <v>46293</v>
      </c>
      <c r="F7479" t="s">
        <v>6648</v>
      </c>
      <c r="G7479" t="s">
        <v>6467</v>
      </c>
    </row>
    <row r="7480" spans="1:7">
      <c r="A7480" t="s">
        <v>1700</v>
      </c>
      <c r="B7480" t="s">
        <v>2187</v>
      </c>
      <c r="C7480" t="s">
        <v>2366</v>
      </c>
      <c r="D7480"/>
      <c r="E7480" s="48">
        <v>46293</v>
      </c>
      <c r="F7480" t="s">
        <v>6648</v>
      </c>
      <c r="G7480" t="s">
        <v>6554</v>
      </c>
    </row>
    <row r="7481" spans="1:7">
      <c r="A7481" t="s">
        <v>1700</v>
      </c>
      <c r="B7481" t="s">
        <v>2187</v>
      </c>
      <c r="C7481" t="s">
        <v>2366</v>
      </c>
      <c r="D7481"/>
      <c r="E7481" s="48">
        <v>46293</v>
      </c>
      <c r="F7481" t="s">
        <v>6648</v>
      </c>
      <c r="G7481" t="s">
        <v>6555</v>
      </c>
    </row>
    <row r="7482" spans="1:7">
      <c r="A7482" t="s">
        <v>1700</v>
      </c>
      <c r="B7482" t="s">
        <v>2187</v>
      </c>
      <c r="C7482" t="s">
        <v>2366</v>
      </c>
      <c r="D7482"/>
      <c r="E7482" s="48">
        <v>46293</v>
      </c>
      <c r="F7482" t="s">
        <v>6648</v>
      </c>
      <c r="G7482" t="s">
        <v>6468</v>
      </c>
    </row>
    <row r="7483" spans="1:7">
      <c r="A7483" t="s">
        <v>1700</v>
      </c>
      <c r="B7483" t="s">
        <v>2187</v>
      </c>
      <c r="C7483" t="s">
        <v>2366</v>
      </c>
      <c r="D7483"/>
      <c r="E7483" s="48">
        <v>46293</v>
      </c>
      <c r="F7483" t="s">
        <v>6648</v>
      </c>
      <c r="G7483" t="s">
        <v>6463</v>
      </c>
    </row>
    <row r="7484" spans="1:7">
      <c r="A7484" t="s">
        <v>1700</v>
      </c>
      <c r="B7484" t="s">
        <v>2187</v>
      </c>
      <c r="C7484" t="s">
        <v>2366</v>
      </c>
      <c r="D7484"/>
      <c r="E7484" s="48">
        <v>46293</v>
      </c>
      <c r="F7484" t="s">
        <v>6648</v>
      </c>
      <c r="G7484" t="s">
        <v>6466</v>
      </c>
    </row>
    <row r="7485" spans="1:7">
      <c r="A7485" t="s">
        <v>1700</v>
      </c>
      <c r="B7485" t="s">
        <v>2187</v>
      </c>
      <c r="C7485" t="s">
        <v>2366</v>
      </c>
      <c r="D7485"/>
      <c r="E7485" s="48">
        <v>46294</v>
      </c>
      <c r="F7485" t="s">
        <v>6742</v>
      </c>
      <c r="G7485" t="s">
        <v>6480</v>
      </c>
    </row>
    <row r="7486" spans="1:7">
      <c r="A7486" t="s">
        <v>1700</v>
      </c>
      <c r="B7486" t="s">
        <v>2187</v>
      </c>
      <c r="C7486" t="s">
        <v>2366</v>
      </c>
      <c r="D7486"/>
      <c r="E7486" s="48">
        <v>46294</v>
      </c>
      <c r="F7486" t="s">
        <v>6742</v>
      </c>
      <c r="G7486" t="s">
        <v>6481</v>
      </c>
    </row>
    <row r="7487" spans="1:7">
      <c r="A7487" t="s">
        <v>1700</v>
      </c>
      <c r="B7487" t="s">
        <v>2187</v>
      </c>
      <c r="C7487" t="s">
        <v>2366</v>
      </c>
      <c r="D7487"/>
      <c r="E7487" s="48">
        <v>46294</v>
      </c>
      <c r="F7487" t="s">
        <v>6742</v>
      </c>
      <c r="G7487" t="s">
        <v>6482</v>
      </c>
    </row>
    <row r="7488" spans="1:7">
      <c r="A7488" t="s">
        <v>1700</v>
      </c>
      <c r="B7488" t="s">
        <v>2187</v>
      </c>
      <c r="C7488" t="s">
        <v>2366</v>
      </c>
      <c r="D7488"/>
      <c r="E7488" s="48">
        <v>46294</v>
      </c>
      <c r="F7488" t="s">
        <v>6742</v>
      </c>
      <c r="G7488" t="s">
        <v>6483</v>
      </c>
    </row>
    <row r="7489" spans="1:7">
      <c r="A7489" t="s">
        <v>1700</v>
      </c>
      <c r="B7489" t="s">
        <v>2187</v>
      </c>
      <c r="C7489" t="s">
        <v>2366</v>
      </c>
      <c r="D7489"/>
      <c r="E7489" s="48">
        <v>46294</v>
      </c>
      <c r="F7489" t="s">
        <v>6742</v>
      </c>
      <c r="G7489" t="s">
        <v>6484</v>
      </c>
    </row>
    <row r="7490" spans="1:7">
      <c r="A7490" t="s">
        <v>1700</v>
      </c>
      <c r="B7490" t="s">
        <v>2187</v>
      </c>
      <c r="C7490" t="s">
        <v>2366</v>
      </c>
      <c r="D7490"/>
      <c r="E7490" s="48">
        <v>46294</v>
      </c>
      <c r="F7490" t="s">
        <v>6742</v>
      </c>
      <c r="G7490" t="s">
        <v>6485</v>
      </c>
    </row>
    <row r="7491" spans="1:7">
      <c r="A7491" t="s">
        <v>1700</v>
      </c>
      <c r="B7491" t="s">
        <v>2187</v>
      </c>
      <c r="C7491" t="s">
        <v>2366</v>
      </c>
      <c r="D7491"/>
      <c r="E7491" s="48">
        <v>46294</v>
      </c>
      <c r="F7491" t="s">
        <v>6742</v>
      </c>
      <c r="G7491" t="s">
        <v>6486</v>
      </c>
    </row>
    <row r="7492" spans="1:7">
      <c r="A7492" t="s">
        <v>1700</v>
      </c>
      <c r="B7492" t="s">
        <v>2187</v>
      </c>
      <c r="C7492" t="s">
        <v>2366</v>
      </c>
      <c r="D7492"/>
      <c r="E7492" s="48">
        <v>46295</v>
      </c>
      <c r="F7492" t="s">
        <v>6409</v>
      </c>
      <c r="G7492" t="s">
        <v>6553</v>
      </c>
    </row>
    <row r="7493" spans="1:7">
      <c r="A7493" t="s">
        <v>1700</v>
      </c>
      <c r="B7493" t="s">
        <v>2187</v>
      </c>
      <c r="C7493" t="s">
        <v>2366</v>
      </c>
      <c r="D7493"/>
      <c r="E7493" s="48">
        <v>46296</v>
      </c>
      <c r="F7493" t="s">
        <v>6764</v>
      </c>
      <c r="G7493" t="s">
        <v>6515</v>
      </c>
    </row>
    <row r="7494" spans="1:7">
      <c r="A7494" t="s">
        <v>1700</v>
      </c>
      <c r="B7494" t="s">
        <v>2187</v>
      </c>
      <c r="C7494" t="s">
        <v>2366</v>
      </c>
      <c r="D7494"/>
      <c r="E7494" s="48">
        <v>46296</v>
      </c>
      <c r="F7494" t="s">
        <v>6764</v>
      </c>
      <c r="G7494" t="s">
        <v>6512</v>
      </c>
    </row>
    <row r="7495" spans="1:7">
      <c r="A7495" t="s">
        <v>1700</v>
      </c>
      <c r="B7495" t="s">
        <v>2187</v>
      </c>
      <c r="C7495" t="s">
        <v>2366</v>
      </c>
      <c r="D7495"/>
      <c r="E7495" s="48">
        <v>46296</v>
      </c>
      <c r="F7495" t="s">
        <v>6764</v>
      </c>
      <c r="G7495" t="s">
        <v>6511</v>
      </c>
    </row>
    <row r="7496" spans="1:7">
      <c r="A7496" t="s">
        <v>1700</v>
      </c>
      <c r="B7496" t="s">
        <v>2187</v>
      </c>
      <c r="C7496" t="s">
        <v>2366</v>
      </c>
      <c r="D7496"/>
      <c r="E7496" s="48">
        <v>46296</v>
      </c>
      <c r="F7496" t="s">
        <v>6764</v>
      </c>
      <c r="G7496" t="s">
        <v>6513</v>
      </c>
    </row>
    <row r="7497" spans="1:7">
      <c r="A7497" t="s">
        <v>1700</v>
      </c>
      <c r="B7497" t="s">
        <v>2187</v>
      </c>
      <c r="C7497" t="s">
        <v>2366</v>
      </c>
      <c r="D7497"/>
      <c r="E7497" s="48">
        <v>46296</v>
      </c>
      <c r="F7497" t="s">
        <v>6764</v>
      </c>
      <c r="G7497" t="s">
        <v>6514</v>
      </c>
    </row>
    <row r="7498" spans="1:7">
      <c r="A7498" t="s">
        <v>1700</v>
      </c>
      <c r="B7498" t="s">
        <v>2187</v>
      </c>
      <c r="C7498" t="s">
        <v>2366</v>
      </c>
      <c r="D7498"/>
      <c r="E7498" s="48">
        <v>46296</v>
      </c>
      <c r="F7498" t="s">
        <v>6764</v>
      </c>
      <c r="G7498" t="s">
        <v>6516</v>
      </c>
    </row>
    <row r="7499" spans="1:7">
      <c r="A7499" t="s">
        <v>1700</v>
      </c>
      <c r="B7499" t="s">
        <v>2187</v>
      </c>
      <c r="C7499" t="s">
        <v>2366</v>
      </c>
      <c r="D7499"/>
      <c r="E7499" s="48">
        <v>46296</v>
      </c>
      <c r="F7499" t="s">
        <v>6764</v>
      </c>
      <c r="G7499" t="s">
        <v>6517</v>
      </c>
    </row>
    <row r="7500" spans="1:7">
      <c r="A7500" t="s">
        <v>1700</v>
      </c>
      <c r="B7500" t="s">
        <v>2187</v>
      </c>
      <c r="C7500" t="s">
        <v>2366</v>
      </c>
      <c r="D7500"/>
      <c r="E7500" s="48">
        <v>46296</v>
      </c>
      <c r="F7500" t="s">
        <v>6764</v>
      </c>
      <c r="G7500" t="s">
        <v>6518</v>
      </c>
    </row>
    <row r="7501" spans="1:7">
      <c r="A7501" t="s">
        <v>1700</v>
      </c>
      <c r="B7501" t="s">
        <v>2187</v>
      </c>
      <c r="C7501" t="s">
        <v>2366</v>
      </c>
      <c r="D7501"/>
      <c r="E7501" s="48">
        <v>46296</v>
      </c>
      <c r="F7501" t="s">
        <v>6764</v>
      </c>
      <c r="G7501" t="s">
        <v>6519</v>
      </c>
    </row>
    <row r="7502" spans="1:7">
      <c r="A7502" t="s">
        <v>1700</v>
      </c>
      <c r="B7502" t="s">
        <v>2187</v>
      </c>
      <c r="C7502" t="s">
        <v>2366</v>
      </c>
      <c r="D7502"/>
      <c r="E7502" s="48">
        <v>46296</v>
      </c>
      <c r="F7502" t="s">
        <v>6764</v>
      </c>
      <c r="G7502" t="s">
        <v>6520</v>
      </c>
    </row>
    <row r="7503" spans="1:7">
      <c r="A7503" t="s">
        <v>1700</v>
      </c>
      <c r="B7503" t="s">
        <v>2187</v>
      </c>
      <c r="C7503" t="s">
        <v>2366</v>
      </c>
      <c r="D7503"/>
      <c r="E7503" s="48">
        <v>46296</v>
      </c>
      <c r="F7503" t="s">
        <v>6764</v>
      </c>
      <c r="G7503" t="s">
        <v>6521</v>
      </c>
    </row>
    <row r="7504" spans="1:7">
      <c r="A7504" t="s">
        <v>1700</v>
      </c>
      <c r="B7504" t="s">
        <v>2187</v>
      </c>
      <c r="C7504" t="s">
        <v>2366</v>
      </c>
      <c r="D7504"/>
      <c r="E7504" s="48">
        <v>46296</v>
      </c>
      <c r="F7504" t="s">
        <v>6764</v>
      </c>
      <c r="G7504" t="s">
        <v>6522</v>
      </c>
    </row>
    <row r="7505" spans="1:7">
      <c r="A7505" t="s">
        <v>1700</v>
      </c>
      <c r="B7505" t="s">
        <v>2187</v>
      </c>
      <c r="C7505" t="s">
        <v>2366</v>
      </c>
      <c r="D7505"/>
      <c r="E7505" s="48">
        <v>46296</v>
      </c>
      <c r="F7505" t="s">
        <v>6764</v>
      </c>
      <c r="G7505" t="s">
        <v>6523</v>
      </c>
    </row>
    <row r="7506" spans="1:7">
      <c r="A7506" t="s">
        <v>1700</v>
      </c>
      <c r="B7506" t="s">
        <v>2187</v>
      </c>
      <c r="C7506" t="s">
        <v>2366</v>
      </c>
      <c r="D7506"/>
      <c r="E7506" s="48">
        <v>46298</v>
      </c>
      <c r="F7506" t="s">
        <v>6709</v>
      </c>
      <c r="G7506" t="s">
        <v>4463</v>
      </c>
    </row>
    <row r="7507" spans="1:7">
      <c r="A7507" t="s">
        <v>1700</v>
      </c>
      <c r="B7507" t="s">
        <v>2187</v>
      </c>
      <c r="C7507" t="s">
        <v>2366</v>
      </c>
      <c r="D7507"/>
      <c r="E7507" s="48">
        <v>46298</v>
      </c>
      <c r="F7507" t="s">
        <v>6709</v>
      </c>
      <c r="G7507" t="s">
        <v>4465</v>
      </c>
    </row>
    <row r="7508" spans="1:7">
      <c r="A7508" t="s">
        <v>1700</v>
      </c>
      <c r="B7508" t="s">
        <v>2187</v>
      </c>
      <c r="C7508" t="s">
        <v>2366</v>
      </c>
      <c r="D7508"/>
      <c r="E7508" s="48">
        <v>46298</v>
      </c>
      <c r="F7508" t="s">
        <v>6709</v>
      </c>
      <c r="G7508" t="s">
        <v>4466</v>
      </c>
    </row>
    <row r="7509" spans="1:7">
      <c r="A7509" t="s">
        <v>1700</v>
      </c>
      <c r="B7509" t="s">
        <v>2187</v>
      </c>
      <c r="C7509" t="s">
        <v>2366</v>
      </c>
      <c r="D7509"/>
      <c r="E7509" s="48">
        <v>46298</v>
      </c>
      <c r="F7509" t="s">
        <v>6709</v>
      </c>
      <c r="G7509" t="s">
        <v>4467</v>
      </c>
    </row>
    <row r="7510" spans="1:7">
      <c r="A7510" t="s">
        <v>1700</v>
      </c>
      <c r="B7510" t="s">
        <v>2187</v>
      </c>
      <c r="C7510" t="s">
        <v>2366</v>
      </c>
      <c r="D7510"/>
      <c r="E7510" s="48">
        <v>46298</v>
      </c>
      <c r="F7510" t="s">
        <v>6709</v>
      </c>
      <c r="G7510" t="s">
        <v>4468</v>
      </c>
    </row>
    <row r="7511" spans="1:7">
      <c r="A7511" t="s">
        <v>1700</v>
      </c>
      <c r="B7511" t="s">
        <v>2187</v>
      </c>
      <c r="C7511" t="s">
        <v>2366</v>
      </c>
      <c r="D7511"/>
      <c r="E7511" s="48">
        <v>46298</v>
      </c>
      <c r="F7511" t="s">
        <v>6709</v>
      </c>
      <c r="G7511" t="s">
        <v>6561</v>
      </c>
    </row>
    <row r="7512" spans="1:7">
      <c r="A7512" t="s">
        <v>1700</v>
      </c>
      <c r="B7512" t="s">
        <v>2187</v>
      </c>
      <c r="C7512" t="s">
        <v>2366</v>
      </c>
      <c r="D7512"/>
      <c r="E7512" s="48">
        <v>46298</v>
      </c>
      <c r="F7512" t="s">
        <v>6709</v>
      </c>
      <c r="G7512" t="s">
        <v>6562</v>
      </c>
    </row>
    <row r="7513" spans="1:7">
      <c r="A7513" t="s">
        <v>1700</v>
      </c>
      <c r="B7513" t="s">
        <v>2187</v>
      </c>
      <c r="C7513" t="s">
        <v>2366</v>
      </c>
      <c r="D7513"/>
      <c r="E7513" s="48">
        <v>46298</v>
      </c>
      <c r="F7513" t="s">
        <v>6709</v>
      </c>
      <c r="G7513" t="s">
        <v>6364</v>
      </c>
    </row>
    <row r="7514" spans="1:7">
      <c r="A7514" t="s">
        <v>1700</v>
      </c>
      <c r="B7514" t="s">
        <v>2187</v>
      </c>
      <c r="C7514" t="s">
        <v>2366</v>
      </c>
      <c r="D7514"/>
      <c r="E7514" s="48">
        <v>46298</v>
      </c>
      <c r="F7514" t="s">
        <v>6709</v>
      </c>
      <c r="G7514" t="s">
        <v>6320</v>
      </c>
    </row>
    <row r="7515" spans="1:7">
      <c r="A7515" t="s">
        <v>1700</v>
      </c>
      <c r="B7515" t="s">
        <v>2187</v>
      </c>
      <c r="C7515" t="s">
        <v>2366</v>
      </c>
      <c r="D7515"/>
      <c r="E7515" s="48">
        <v>46298</v>
      </c>
      <c r="F7515" t="s">
        <v>6709</v>
      </c>
      <c r="G7515" t="s">
        <v>6321</v>
      </c>
    </row>
    <row r="7516" spans="1:7">
      <c r="A7516" t="s">
        <v>1700</v>
      </c>
      <c r="B7516" t="s">
        <v>2187</v>
      </c>
      <c r="C7516" t="s">
        <v>2366</v>
      </c>
      <c r="D7516"/>
      <c r="E7516" s="48">
        <v>46298</v>
      </c>
      <c r="F7516" t="s">
        <v>6709</v>
      </c>
      <c r="G7516" t="s">
        <v>4464</v>
      </c>
    </row>
    <row r="7517" spans="1:7">
      <c r="A7517" t="s">
        <v>1700</v>
      </c>
      <c r="B7517" t="s">
        <v>2187</v>
      </c>
      <c r="C7517" t="s">
        <v>2366</v>
      </c>
      <c r="D7517"/>
      <c r="E7517" s="48">
        <v>46298</v>
      </c>
      <c r="F7517" t="s">
        <v>6709</v>
      </c>
      <c r="G7517" t="s">
        <v>6560</v>
      </c>
    </row>
    <row r="7518" spans="1:7">
      <c r="A7518" t="s">
        <v>1700</v>
      </c>
      <c r="B7518" t="s">
        <v>2187</v>
      </c>
      <c r="C7518" t="s">
        <v>2366</v>
      </c>
      <c r="D7518"/>
      <c r="E7518" s="48">
        <v>46298</v>
      </c>
      <c r="F7518" t="s">
        <v>6709</v>
      </c>
      <c r="G7518" t="s">
        <v>6471</v>
      </c>
    </row>
    <row r="7519" spans="1:7">
      <c r="A7519" t="s">
        <v>1700</v>
      </c>
      <c r="B7519" t="s">
        <v>2187</v>
      </c>
      <c r="C7519" t="s">
        <v>2366</v>
      </c>
      <c r="D7519"/>
      <c r="E7519" s="48">
        <v>46298</v>
      </c>
      <c r="F7519" t="s">
        <v>6709</v>
      </c>
      <c r="G7519" t="s">
        <v>6470</v>
      </c>
    </row>
    <row r="7520" spans="1:7">
      <c r="A7520" t="s">
        <v>1700</v>
      </c>
      <c r="B7520" t="s">
        <v>2187</v>
      </c>
      <c r="C7520" t="s">
        <v>2366</v>
      </c>
      <c r="D7520"/>
      <c r="E7520" s="48">
        <v>46298</v>
      </c>
      <c r="F7520" t="s">
        <v>6709</v>
      </c>
      <c r="G7520" t="s">
        <v>4468</v>
      </c>
    </row>
    <row r="7521" spans="1:7">
      <c r="A7521" t="s">
        <v>1700</v>
      </c>
      <c r="B7521" t="s">
        <v>2187</v>
      </c>
      <c r="C7521" t="s">
        <v>2366</v>
      </c>
      <c r="D7521"/>
      <c r="E7521" s="48">
        <v>46305</v>
      </c>
      <c r="F7521" t="s">
        <v>2070</v>
      </c>
      <c r="G7521"/>
    </row>
    <row r="7522" spans="1:7">
      <c r="A7522" t="s">
        <v>1700</v>
      </c>
      <c r="B7522" t="s">
        <v>2187</v>
      </c>
      <c r="C7522" t="s">
        <v>2366</v>
      </c>
      <c r="D7522"/>
      <c r="E7522" s="48">
        <v>46306</v>
      </c>
      <c r="F7522" t="s">
        <v>2070</v>
      </c>
      <c r="G7522"/>
    </row>
    <row r="7523" spans="1:7">
      <c r="A7523" t="s">
        <v>1700</v>
      </c>
      <c r="B7523" t="s">
        <v>2187</v>
      </c>
      <c r="C7523" t="s">
        <v>2366</v>
      </c>
      <c r="D7523"/>
      <c r="E7523" s="48">
        <v>46307</v>
      </c>
      <c r="F7523" t="s">
        <v>2070</v>
      </c>
      <c r="G7523"/>
    </row>
    <row r="7524" spans="1:7">
      <c r="A7524" t="s">
        <v>1700</v>
      </c>
      <c r="B7524" t="s">
        <v>2187</v>
      </c>
      <c r="C7524" t="s">
        <v>2366</v>
      </c>
      <c r="D7524"/>
      <c r="E7524" s="48">
        <v>46308</v>
      </c>
      <c r="F7524" t="s">
        <v>2070</v>
      </c>
      <c r="G7524"/>
    </row>
    <row r="7525" spans="1:7">
      <c r="A7525" t="s">
        <v>1700</v>
      </c>
      <c r="B7525" t="s">
        <v>2187</v>
      </c>
      <c r="C7525" t="s">
        <v>2366</v>
      </c>
      <c r="D7525"/>
      <c r="E7525" s="48">
        <v>46309</v>
      </c>
      <c r="F7525" t="s">
        <v>2070</v>
      </c>
      <c r="G7525"/>
    </row>
    <row r="7526" spans="1:7">
      <c r="A7526" t="s">
        <v>1700</v>
      </c>
      <c r="B7526" t="s">
        <v>2187</v>
      </c>
      <c r="C7526" t="s">
        <v>2366</v>
      </c>
      <c r="D7526"/>
      <c r="E7526" s="48">
        <v>46310</v>
      </c>
      <c r="F7526" t="s">
        <v>2070</v>
      </c>
      <c r="G7526"/>
    </row>
    <row r="7527" spans="1:7">
      <c r="A7527" t="s">
        <v>1700</v>
      </c>
      <c r="B7527" t="s">
        <v>2187</v>
      </c>
      <c r="C7527" t="s">
        <v>2366</v>
      </c>
      <c r="D7527"/>
      <c r="E7527" s="48">
        <v>46311</v>
      </c>
      <c r="F7527" t="s">
        <v>2070</v>
      </c>
      <c r="G7527"/>
    </row>
    <row r="7528" spans="1:7">
      <c r="A7528" t="s">
        <v>1700</v>
      </c>
      <c r="B7528" t="s">
        <v>2187</v>
      </c>
      <c r="C7528" t="s">
        <v>2366</v>
      </c>
      <c r="D7528"/>
      <c r="E7528" s="48">
        <v>46312</v>
      </c>
      <c r="F7528" t="s">
        <v>2070</v>
      </c>
      <c r="G7528"/>
    </row>
    <row r="7529" spans="1:7">
      <c r="A7529" t="s">
        <v>1700</v>
      </c>
      <c r="B7529" t="s">
        <v>2187</v>
      </c>
      <c r="C7529" t="s">
        <v>2366</v>
      </c>
      <c r="D7529"/>
      <c r="E7529" s="48">
        <v>46313</v>
      </c>
      <c r="F7529" t="s">
        <v>2070</v>
      </c>
      <c r="G7529"/>
    </row>
    <row r="7530" spans="1:7">
      <c r="A7530" t="s">
        <v>1700</v>
      </c>
      <c r="B7530" t="s">
        <v>2187</v>
      </c>
      <c r="C7530" t="s">
        <v>2366</v>
      </c>
      <c r="D7530"/>
      <c r="E7530" s="48">
        <v>46314</v>
      </c>
      <c r="F7530" t="s">
        <v>2070</v>
      </c>
      <c r="G7530"/>
    </row>
    <row r="7531" spans="1:7">
      <c r="A7531" t="s">
        <v>1700</v>
      </c>
      <c r="B7531" t="s">
        <v>2187</v>
      </c>
      <c r="C7531" t="s">
        <v>2366</v>
      </c>
      <c r="D7531"/>
      <c r="E7531" s="48">
        <v>46315</v>
      </c>
      <c r="F7531" t="s">
        <v>2070</v>
      </c>
      <c r="G7531"/>
    </row>
    <row r="7532" spans="1:7">
      <c r="A7532" t="s">
        <v>1700</v>
      </c>
      <c r="B7532" t="s">
        <v>2187</v>
      </c>
      <c r="C7532" t="s">
        <v>2366</v>
      </c>
      <c r="D7532"/>
      <c r="E7532" s="48">
        <v>46316</v>
      </c>
      <c r="F7532" t="s">
        <v>2070</v>
      </c>
      <c r="G7532"/>
    </row>
    <row r="7533" spans="1:7">
      <c r="A7533" t="s">
        <v>1700</v>
      </c>
      <c r="B7533" t="s">
        <v>2187</v>
      </c>
      <c r="C7533" t="s">
        <v>2366</v>
      </c>
      <c r="D7533"/>
      <c r="E7533" s="48">
        <v>46317</v>
      </c>
      <c r="F7533" t="s">
        <v>2070</v>
      </c>
      <c r="G7533"/>
    </row>
    <row r="7534" spans="1:7">
      <c r="A7534" t="s">
        <v>1700</v>
      </c>
      <c r="B7534" t="s">
        <v>2187</v>
      </c>
      <c r="C7534" t="s">
        <v>2366</v>
      </c>
      <c r="D7534"/>
      <c r="E7534" s="48">
        <v>46318</v>
      </c>
      <c r="F7534" t="s">
        <v>2070</v>
      </c>
      <c r="G7534"/>
    </row>
    <row r="7535" spans="1:7">
      <c r="A7535" t="s">
        <v>1700</v>
      </c>
      <c r="B7535" t="s">
        <v>2187</v>
      </c>
      <c r="C7535" t="s">
        <v>2366</v>
      </c>
      <c r="D7535"/>
      <c r="E7535" s="48">
        <v>46319</v>
      </c>
      <c r="F7535" t="s">
        <v>2070</v>
      </c>
      <c r="G7535"/>
    </row>
    <row r="7536" spans="1:7">
      <c r="A7536" t="s">
        <v>1700</v>
      </c>
      <c r="B7536" t="s">
        <v>2187</v>
      </c>
      <c r="C7536" t="s">
        <v>2366</v>
      </c>
      <c r="D7536"/>
      <c r="E7536" s="48">
        <v>46320</v>
      </c>
      <c r="F7536" t="s">
        <v>2070</v>
      </c>
      <c r="G7536"/>
    </row>
    <row r="7537" spans="1:7">
      <c r="A7537" t="s">
        <v>1700</v>
      </c>
      <c r="B7537" t="s">
        <v>2187</v>
      </c>
      <c r="C7537" t="s">
        <v>2366</v>
      </c>
      <c r="D7537"/>
      <c r="E7537" s="48">
        <v>46321</v>
      </c>
      <c r="F7537" t="s">
        <v>2070</v>
      </c>
      <c r="G7537"/>
    </row>
    <row r="7538" spans="1:7">
      <c r="A7538" t="s">
        <v>1700</v>
      </c>
      <c r="B7538" t="s">
        <v>2187</v>
      </c>
      <c r="C7538" t="s">
        <v>2366</v>
      </c>
      <c r="D7538"/>
      <c r="E7538" s="48">
        <v>46322</v>
      </c>
      <c r="F7538" t="s">
        <v>2070</v>
      </c>
      <c r="G7538"/>
    </row>
    <row r="7539" spans="1:7">
      <c r="A7539" t="s">
        <v>1700</v>
      </c>
      <c r="B7539" t="s">
        <v>2187</v>
      </c>
      <c r="C7539" t="s">
        <v>2366</v>
      </c>
      <c r="D7539"/>
      <c r="E7539" s="48">
        <v>46323</v>
      </c>
      <c r="F7539" t="s">
        <v>2070</v>
      </c>
      <c r="G7539"/>
    </row>
    <row r="7540" spans="1:7">
      <c r="A7540" t="s">
        <v>1700</v>
      </c>
      <c r="B7540" t="s">
        <v>2187</v>
      </c>
      <c r="C7540" t="s">
        <v>2366</v>
      </c>
      <c r="D7540"/>
      <c r="E7540" s="48">
        <v>46324</v>
      </c>
      <c r="F7540" t="s">
        <v>2070</v>
      </c>
      <c r="G7540"/>
    </row>
    <row r="7541" spans="1:7">
      <c r="A7541" t="s">
        <v>1700</v>
      </c>
      <c r="B7541" t="s">
        <v>2187</v>
      </c>
      <c r="C7541" t="s">
        <v>2366</v>
      </c>
      <c r="D7541"/>
      <c r="E7541" s="48">
        <v>46325</v>
      </c>
      <c r="F7541" t="s">
        <v>2070</v>
      </c>
      <c r="G7541"/>
    </row>
    <row r="7542" spans="1:7">
      <c r="A7542" t="s">
        <v>1700</v>
      </c>
      <c r="B7542" t="s">
        <v>2187</v>
      </c>
      <c r="C7542" t="s">
        <v>2366</v>
      </c>
      <c r="D7542"/>
      <c r="E7542" s="48">
        <v>46326</v>
      </c>
      <c r="F7542" t="s">
        <v>2070</v>
      </c>
      <c r="G7542"/>
    </row>
    <row r="7543" spans="1:7">
      <c r="A7543" t="s">
        <v>1700</v>
      </c>
      <c r="B7543" t="s">
        <v>2187</v>
      </c>
      <c r="C7543" t="s">
        <v>2366</v>
      </c>
      <c r="D7543"/>
      <c r="E7543" s="48">
        <v>46233</v>
      </c>
      <c r="F7543" t="s">
        <v>2070</v>
      </c>
      <c r="G7543"/>
    </row>
    <row r="7544" spans="1:7">
      <c r="A7544" t="s">
        <v>1700</v>
      </c>
      <c r="B7544" t="s">
        <v>2187</v>
      </c>
      <c r="C7544" t="s">
        <v>2366</v>
      </c>
      <c r="D7544"/>
      <c r="E7544" s="48">
        <v>46234</v>
      </c>
      <c r="F7544" t="s">
        <v>2070</v>
      </c>
      <c r="G7544"/>
    </row>
    <row r="7545" spans="1:7">
      <c r="D7545"/>
      <c r="E7545" s="48">
        <v>46191</v>
      </c>
      <c r="F7545" t="s">
        <v>2070</v>
      </c>
      <c r="G7545"/>
    </row>
    <row r="7546" spans="1:7">
      <c r="D7546"/>
      <c r="E7546" s="48">
        <v>46198</v>
      </c>
      <c r="F7546" t="s">
        <v>2070</v>
      </c>
      <c r="G7546"/>
    </row>
    <row r="7547" spans="1:7">
      <c r="D7547"/>
      <c r="E7547" s="48">
        <v>46201</v>
      </c>
      <c r="F7547" t="s">
        <v>2070</v>
      </c>
      <c r="G7547"/>
    </row>
    <row r="7548" spans="1:7">
      <c r="D7548"/>
      <c r="E7548" s="48">
        <v>46202</v>
      </c>
      <c r="F7548" t="s">
        <v>2070</v>
      </c>
      <c r="G7548"/>
    </row>
    <row r="7549" spans="1:7">
      <c r="D7549"/>
      <c r="E7549" s="48">
        <v>46203</v>
      </c>
      <c r="F7549" t="s">
        <v>2070</v>
      </c>
      <c r="G7549"/>
    </row>
    <row r="7550" spans="1:7">
      <c r="D7550"/>
      <c r="E7550" s="48">
        <v>46212</v>
      </c>
      <c r="F7550" t="s">
        <v>2070</v>
      </c>
      <c r="G7550"/>
    </row>
    <row r="7551" spans="1:7">
      <c r="D7551"/>
      <c r="E7551" s="48">
        <v>46213</v>
      </c>
      <c r="F7551" t="s">
        <v>2070</v>
      </c>
      <c r="G7551"/>
    </row>
    <row r="7552" spans="1:7">
      <c r="D7552"/>
      <c r="E7552" s="48">
        <v>46215</v>
      </c>
      <c r="F7552" t="s">
        <v>2070</v>
      </c>
      <c r="G7552"/>
    </row>
    <row r="7553" spans="4:7">
      <c r="D7553"/>
      <c r="E7553" s="48">
        <v>46222</v>
      </c>
      <c r="F7553" t="s">
        <v>2070</v>
      </c>
      <c r="G7553"/>
    </row>
    <row r="7554" spans="4:7">
      <c r="D7554"/>
      <c r="E7554" s="48">
        <v>46223</v>
      </c>
      <c r="F7554" t="s">
        <v>2070</v>
      </c>
      <c r="G7554"/>
    </row>
    <row r="7555" spans="4:7">
      <c r="D7555"/>
      <c r="E7555" s="48">
        <v>46224</v>
      </c>
      <c r="F7555" t="s">
        <v>2070</v>
      </c>
      <c r="G7555"/>
    </row>
    <row r="7556" spans="4:7">
      <c r="D7556"/>
      <c r="E7556" s="48">
        <v>46225</v>
      </c>
      <c r="F7556" t="s">
        <v>2070</v>
      </c>
      <c r="G7556"/>
    </row>
    <row r="7557" spans="4:7">
      <c r="D7557"/>
      <c r="E7557" s="48">
        <v>46226</v>
      </c>
      <c r="F7557" t="s">
        <v>2070</v>
      </c>
      <c r="G7557"/>
    </row>
    <row r="7558" spans="4:7">
      <c r="D7558"/>
      <c r="E7558" s="48">
        <v>46227</v>
      </c>
      <c r="F7558" t="s">
        <v>2070</v>
      </c>
      <c r="G7558"/>
    </row>
    <row r="7559" spans="4:7">
      <c r="D7559"/>
      <c r="E7559" s="48">
        <v>46228</v>
      </c>
      <c r="F7559" t="s">
        <v>2070</v>
      </c>
      <c r="G7559"/>
    </row>
    <row r="7560" spans="4:7">
      <c r="D7560"/>
      <c r="E7560" s="48">
        <v>46229</v>
      </c>
      <c r="F7560" t="s">
        <v>2070</v>
      </c>
      <c r="G7560"/>
    </row>
    <row r="7561" spans="4:7">
      <c r="D7561"/>
      <c r="E7561" s="48">
        <v>46262</v>
      </c>
      <c r="F7561" t="s">
        <v>2070</v>
      </c>
      <c r="G7561"/>
    </row>
    <row r="7562" spans="4:7">
      <c r="D7562"/>
      <c r="E7562" s="48">
        <v>46265</v>
      </c>
      <c r="F7562" t="s">
        <v>2070</v>
      </c>
      <c r="G7562"/>
    </row>
    <row r="7563" spans="4:7">
      <c r="D7563"/>
      <c r="E7563" s="48">
        <v>46266</v>
      </c>
      <c r="F7563" t="s">
        <v>2070</v>
      </c>
      <c r="G7563"/>
    </row>
    <row r="7564" spans="4:7">
      <c r="D7564"/>
      <c r="E7564" s="48">
        <v>46267</v>
      </c>
      <c r="F7564" t="s">
        <v>2070</v>
      </c>
      <c r="G7564"/>
    </row>
    <row r="7565" spans="4:7">
      <c r="D7565"/>
      <c r="E7565" s="48">
        <v>46268</v>
      </c>
      <c r="F7565" t="s">
        <v>2070</v>
      </c>
      <c r="G7565"/>
    </row>
    <row r="7566" spans="4:7">
      <c r="D7566"/>
      <c r="E7566" s="48">
        <v>46269</v>
      </c>
      <c r="F7566" t="s">
        <v>2070</v>
      </c>
      <c r="G7566"/>
    </row>
    <row r="7567" spans="4:7">
      <c r="D7567"/>
      <c r="E7567" s="48">
        <v>46270</v>
      </c>
      <c r="F7567" t="s">
        <v>2070</v>
      </c>
      <c r="G7567"/>
    </row>
    <row r="7568" spans="4:7">
      <c r="D7568"/>
      <c r="E7568" s="48">
        <v>46271</v>
      </c>
      <c r="F7568" t="s">
        <v>2070</v>
      </c>
      <c r="G7568"/>
    </row>
    <row r="7569" spans="4:7">
      <c r="D7569"/>
      <c r="E7569" s="48">
        <v>46272</v>
      </c>
      <c r="F7569" t="s">
        <v>2070</v>
      </c>
      <c r="G7569"/>
    </row>
    <row r="7570" spans="4:7">
      <c r="D7570"/>
      <c r="E7570" s="48">
        <v>46273</v>
      </c>
      <c r="F7570" t="s">
        <v>2070</v>
      </c>
      <c r="G7570"/>
    </row>
    <row r="7571" spans="4:7">
      <c r="D7571"/>
      <c r="E7571" s="48">
        <v>46274</v>
      </c>
      <c r="F7571" t="s">
        <v>2070</v>
      </c>
      <c r="G7571"/>
    </row>
    <row r="7572" spans="4:7">
      <c r="D7572"/>
      <c r="E7572" s="48">
        <v>46276</v>
      </c>
      <c r="F7572" t="s">
        <v>2070</v>
      </c>
      <c r="G7572"/>
    </row>
    <row r="7573" spans="4:7">
      <c r="D7573"/>
      <c r="E7573" s="48">
        <v>46277</v>
      </c>
      <c r="F7573" t="s">
        <v>2070</v>
      </c>
      <c r="G7573"/>
    </row>
    <row r="7574" spans="4:7">
      <c r="D7574"/>
      <c r="E7574" s="48">
        <v>46278</v>
      </c>
      <c r="F7574" t="s">
        <v>2070</v>
      </c>
      <c r="G7574"/>
    </row>
    <row r="7575" spans="4:7">
      <c r="D7575"/>
      <c r="E7575" s="48">
        <v>46279</v>
      </c>
      <c r="F7575" t="s">
        <v>2070</v>
      </c>
      <c r="G7575"/>
    </row>
    <row r="7576" spans="4:7">
      <c r="D7576"/>
      <c r="E7576" s="48">
        <v>46280</v>
      </c>
      <c r="F7576" t="s">
        <v>2070</v>
      </c>
      <c r="G7576"/>
    </row>
    <row r="7577" spans="4:7">
      <c r="D7577"/>
      <c r="E7577" s="48">
        <v>46281</v>
      </c>
      <c r="F7577" t="s">
        <v>2070</v>
      </c>
      <c r="G7577"/>
    </row>
    <row r="7578" spans="4:7">
      <c r="D7578"/>
      <c r="E7578" s="48">
        <v>46282</v>
      </c>
      <c r="F7578" t="s">
        <v>2070</v>
      </c>
      <c r="G7578"/>
    </row>
    <row r="7579" spans="4:7">
      <c r="D7579"/>
      <c r="E7579" s="48">
        <v>46283</v>
      </c>
      <c r="F7579" t="s">
        <v>2070</v>
      </c>
      <c r="G7579"/>
    </row>
    <row r="7580" spans="4:7">
      <c r="D7580"/>
      <c r="E7580" s="48">
        <v>46284</v>
      </c>
      <c r="F7580" t="s">
        <v>2070</v>
      </c>
      <c r="G7580"/>
    </row>
    <row r="7581" spans="4:7">
      <c r="D7581"/>
      <c r="E7581" s="48">
        <v>46285</v>
      </c>
      <c r="F7581" t="s">
        <v>2070</v>
      </c>
      <c r="G7581"/>
    </row>
    <row r="7582" spans="4:7">
      <c r="D7582"/>
      <c r="E7582" s="48">
        <v>46286</v>
      </c>
      <c r="F7582" t="s">
        <v>2070</v>
      </c>
      <c r="G7582"/>
    </row>
    <row r="7583" spans="4:7">
      <c r="D7583"/>
      <c r="E7583" s="48">
        <v>46287</v>
      </c>
      <c r="F7583" t="s">
        <v>2070</v>
      </c>
      <c r="G7583"/>
    </row>
    <row r="7584" spans="4:7">
      <c r="D7584"/>
      <c r="E7584" s="48">
        <v>46289</v>
      </c>
      <c r="F7584" t="s">
        <v>2070</v>
      </c>
      <c r="G7584"/>
    </row>
    <row r="7585" spans="4:7">
      <c r="D7585"/>
      <c r="E7585" s="48">
        <v>46290</v>
      </c>
      <c r="F7585" t="s">
        <v>2070</v>
      </c>
      <c r="G7585"/>
    </row>
    <row r="7586" spans="4:7">
      <c r="D7586"/>
      <c r="E7586" s="48">
        <v>46291</v>
      </c>
      <c r="F7586" t="s">
        <v>2070</v>
      </c>
      <c r="G7586"/>
    </row>
    <row r="7587" spans="4:7">
      <c r="D7587"/>
      <c r="E7587" s="48">
        <v>46292</v>
      </c>
      <c r="F7587" t="s">
        <v>2070</v>
      </c>
      <c r="G7587"/>
    </row>
    <row r="7588" spans="4:7">
      <c r="D7588"/>
      <c r="E7588" s="48">
        <v>46293</v>
      </c>
      <c r="F7588" t="s">
        <v>2070</v>
      </c>
      <c r="G7588"/>
    </row>
    <row r="7589" spans="4:7">
      <c r="D7589"/>
      <c r="E7589" s="48">
        <v>46294</v>
      </c>
      <c r="F7589" t="s">
        <v>2070</v>
      </c>
      <c r="G7589"/>
    </row>
    <row r="7590" spans="4:7">
      <c r="D7590"/>
      <c r="E7590" s="48">
        <v>46295</v>
      </c>
      <c r="F7590" t="s">
        <v>2070</v>
      </c>
      <c r="G7590"/>
    </row>
    <row r="7591" spans="4:7">
      <c r="D7591"/>
      <c r="E7591" s="48">
        <v>46296</v>
      </c>
      <c r="F7591" t="s">
        <v>2070</v>
      </c>
      <c r="G7591"/>
    </row>
    <row r="7592" spans="4:7">
      <c r="D7592"/>
      <c r="E7592" s="48">
        <v>46297</v>
      </c>
      <c r="F7592" t="s">
        <v>2070</v>
      </c>
      <c r="G7592"/>
    </row>
    <row r="7593" spans="4:7">
      <c r="D7593"/>
      <c r="E7593" s="48">
        <v>46298</v>
      </c>
      <c r="F7593" t="s">
        <v>2070</v>
      </c>
      <c r="G7593"/>
    </row>
    <row r="7594" spans="4:7">
      <c r="D7594"/>
      <c r="E7594" s="48">
        <v>46299</v>
      </c>
      <c r="F7594" t="s">
        <v>2070</v>
      </c>
      <c r="G7594"/>
    </row>
    <row r="7595" spans="4:7">
      <c r="D7595"/>
      <c r="E7595" s="48">
        <v>46300</v>
      </c>
      <c r="F7595" t="s">
        <v>2070</v>
      </c>
      <c r="G7595"/>
    </row>
    <row r="7596" spans="4:7">
      <c r="D7596"/>
      <c r="E7596" s="48">
        <v>46301</v>
      </c>
      <c r="F7596" t="s">
        <v>2070</v>
      </c>
      <c r="G7596"/>
    </row>
    <row r="7597" spans="4:7">
      <c r="D7597"/>
      <c r="E7597" s="48">
        <v>46302</v>
      </c>
      <c r="F7597" t="s">
        <v>2070</v>
      </c>
      <c r="G7597"/>
    </row>
    <row r="7598" spans="4:7">
      <c r="D7598"/>
      <c r="E7598" s="48">
        <v>46303</v>
      </c>
      <c r="F7598" t="s">
        <v>2070</v>
      </c>
      <c r="G7598"/>
    </row>
    <row r="7599" spans="4:7">
      <c r="D7599"/>
      <c r="E7599" s="48">
        <v>46304</v>
      </c>
      <c r="F7599" t="s">
        <v>2070</v>
      </c>
      <c r="G7599"/>
    </row>
    <row r="7600" spans="4:7">
      <c r="D7600"/>
      <c r="E7600" s="48">
        <v>46305</v>
      </c>
      <c r="F7600" t="s">
        <v>2070</v>
      </c>
      <c r="G7600"/>
    </row>
    <row r="7601" spans="4:7">
      <c r="D7601"/>
      <c r="E7601" s="48">
        <v>46306</v>
      </c>
      <c r="F7601" t="s">
        <v>2070</v>
      </c>
      <c r="G7601"/>
    </row>
    <row r="7602" spans="4:7">
      <c r="D7602"/>
      <c r="E7602" s="48">
        <v>46307</v>
      </c>
      <c r="F7602" t="s">
        <v>2070</v>
      </c>
      <c r="G7602"/>
    </row>
    <row r="7603" spans="4:7">
      <c r="D7603"/>
      <c r="E7603" s="48">
        <v>46308</v>
      </c>
      <c r="F7603" t="s">
        <v>2070</v>
      </c>
      <c r="G7603"/>
    </row>
    <row r="7604" spans="4:7">
      <c r="D7604"/>
      <c r="E7604" s="48">
        <v>46309</v>
      </c>
      <c r="F7604" t="s">
        <v>2070</v>
      </c>
      <c r="G7604"/>
    </row>
    <row r="7605" spans="4:7">
      <c r="D7605"/>
      <c r="E7605" s="48">
        <v>46310</v>
      </c>
      <c r="F7605" t="s">
        <v>2070</v>
      </c>
      <c r="G7605"/>
    </row>
    <row r="7606" spans="4:7">
      <c r="D7606"/>
      <c r="E7606" s="48">
        <v>46311</v>
      </c>
      <c r="F7606" t="s">
        <v>2070</v>
      </c>
      <c r="G7606"/>
    </row>
    <row r="7607" spans="4:7">
      <c r="D7607"/>
      <c r="E7607" s="48">
        <v>46312</v>
      </c>
      <c r="F7607" t="s">
        <v>2070</v>
      </c>
      <c r="G7607"/>
    </row>
    <row r="7608" spans="4:7">
      <c r="D7608"/>
      <c r="E7608" s="48">
        <v>46313</v>
      </c>
      <c r="F7608" t="s">
        <v>2070</v>
      </c>
      <c r="G7608"/>
    </row>
    <row r="7609" spans="4:7">
      <c r="D7609"/>
      <c r="E7609" s="48">
        <v>46314</v>
      </c>
      <c r="F7609" t="s">
        <v>2070</v>
      </c>
      <c r="G7609"/>
    </row>
    <row r="7610" spans="4:7">
      <c r="D7610"/>
      <c r="E7610" s="48">
        <v>46315</v>
      </c>
      <c r="F7610" t="s">
        <v>2070</v>
      </c>
      <c r="G7610"/>
    </row>
    <row r="7611" spans="4:7">
      <c r="D7611"/>
      <c r="E7611" s="48">
        <v>46316</v>
      </c>
      <c r="F7611" t="s">
        <v>2070</v>
      </c>
      <c r="G7611"/>
    </row>
    <row r="7612" spans="4:7">
      <c r="D7612"/>
      <c r="E7612" s="48">
        <v>46317</v>
      </c>
      <c r="F7612" t="s">
        <v>2070</v>
      </c>
      <c r="G7612"/>
    </row>
    <row r="7613" spans="4:7">
      <c r="D7613"/>
      <c r="E7613" s="48">
        <v>46318</v>
      </c>
      <c r="F7613" t="s">
        <v>2070</v>
      </c>
      <c r="G7613"/>
    </row>
    <row r="7614" spans="4:7">
      <c r="D7614"/>
      <c r="E7614" s="48">
        <v>46319</v>
      </c>
      <c r="F7614" t="s">
        <v>2070</v>
      </c>
      <c r="G7614"/>
    </row>
    <row r="7615" spans="4:7">
      <c r="D7615"/>
      <c r="E7615" s="48">
        <v>46320</v>
      </c>
      <c r="F7615" t="s">
        <v>2070</v>
      </c>
      <c r="G7615"/>
    </row>
    <row r="7616" spans="4:7">
      <c r="D7616"/>
      <c r="E7616" s="48">
        <v>46321</v>
      </c>
      <c r="F7616" t="s">
        <v>2070</v>
      </c>
      <c r="G7616"/>
    </row>
    <row r="7617" spans="1:7">
      <c r="D7617"/>
      <c r="E7617" s="48">
        <v>46322</v>
      </c>
      <c r="F7617" t="s">
        <v>2070</v>
      </c>
      <c r="G7617"/>
    </row>
    <row r="7618" spans="1:7">
      <c r="D7618"/>
      <c r="E7618" s="48">
        <v>46323</v>
      </c>
      <c r="F7618" t="s">
        <v>2070</v>
      </c>
      <c r="G7618"/>
    </row>
    <row r="7619" spans="1:7">
      <c r="D7619"/>
      <c r="E7619" s="48">
        <v>46324</v>
      </c>
      <c r="F7619" t="s">
        <v>2070</v>
      </c>
      <c r="G7619"/>
    </row>
    <row r="7620" spans="1:7">
      <c r="D7620"/>
      <c r="E7620" s="48">
        <v>46325</v>
      </c>
      <c r="F7620" t="s">
        <v>2070</v>
      </c>
      <c r="G7620"/>
    </row>
    <row r="7621" spans="1:7">
      <c r="D7621"/>
      <c r="E7621" s="48">
        <v>46326</v>
      </c>
      <c r="F7621" t="s">
        <v>2070</v>
      </c>
      <c r="G7621"/>
    </row>
    <row r="7622" spans="1:7">
      <c r="D7622"/>
      <c r="E7622" s="48">
        <v>46233</v>
      </c>
      <c r="F7622" t="s">
        <v>2070</v>
      </c>
      <c r="G7622"/>
    </row>
    <row r="7623" spans="1:7">
      <c r="D7623"/>
      <c r="E7623" s="48">
        <v>46234</v>
      </c>
      <c r="F7623" t="s">
        <v>2070</v>
      </c>
      <c r="G7623"/>
    </row>
    <row r="7624" spans="1:7">
      <c r="A7624" t="s">
        <v>1701</v>
      </c>
      <c r="B7624" t="s">
        <v>2054</v>
      </c>
      <c r="C7624" t="s">
        <v>2055</v>
      </c>
      <c r="D7624"/>
      <c r="E7624" s="48">
        <v>46161</v>
      </c>
      <c r="F7624" t="s">
        <v>2488</v>
      </c>
      <c r="G7624" t="s">
        <v>4898</v>
      </c>
    </row>
    <row r="7625" spans="1:7">
      <c r="A7625" t="s">
        <v>1701</v>
      </c>
      <c r="B7625" t="s">
        <v>2054</v>
      </c>
      <c r="C7625" t="s">
        <v>2055</v>
      </c>
      <c r="D7625"/>
      <c r="E7625" s="48">
        <v>46162</v>
      </c>
      <c r="F7625" t="s">
        <v>2259</v>
      </c>
      <c r="G7625" t="s">
        <v>5183</v>
      </c>
    </row>
    <row r="7626" spans="1:7">
      <c r="A7626" t="s">
        <v>1701</v>
      </c>
      <c r="B7626" t="s">
        <v>2054</v>
      </c>
      <c r="C7626" t="s">
        <v>2055</v>
      </c>
      <c r="D7626"/>
      <c r="E7626" s="48">
        <v>46169</v>
      </c>
      <c r="F7626" t="s">
        <v>2489</v>
      </c>
      <c r="G7626" t="s">
        <v>5141</v>
      </c>
    </row>
    <row r="7627" spans="1:7">
      <c r="A7627" t="s">
        <v>1701</v>
      </c>
      <c r="B7627" t="s">
        <v>2054</v>
      </c>
      <c r="C7627" t="s">
        <v>2055</v>
      </c>
      <c r="D7627"/>
      <c r="E7627" s="48">
        <v>46169</v>
      </c>
      <c r="F7627" t="s">
        <v>2489</v>
      </c>
      <c r="G7627" t="s">
        <v>5142</v>
      </c>
    </row>
    <row r="7628" spans="1:7">
      <c r="A7628" t="s">
        <v>1701</v>
      </c>
      <c r="B7628" t="s">
        <v>2054</v>
      </c>
      <c r="C7628" t="s">
        <v>2055</v>
      </c>
      <c r="D7628"/>
      <c r="E7628" s="48">
        <v>46169</v>
      </c>
      <c r="F7628" t="s">
        <v>2489</v>
      </c>
      <c r="G7628" t="s">
        <v>5143</v>
      </c>
    </row>
    <row r="7629" spans="1:7">
      <c r="A7629" t="s">
        <v>1701</v>
      </c>
      <c r="B7629" t="s">
        <v>2054</v>
      </c>
      <c r="C7629" t="s">
        <v>2055</v>
      </c>
      <c r="D7629"/>
      <c r="E7629" s="48">
        <v>46170</v>
      </c>
      <c r="F7629" t="s">
        <v>2058</v>
      </c>
      <c r="G7629" t="s">
        <v>5226</v>
      </c>
    </row>
    <row r="7630" spans="1:7">
      <c r="A7630" t="s">
        <v>1701</v>
      </c>
      <c r="B7630" t="s">
        <v>2054</v>
      </c>
      <c r="C7630" t="s">
        <v>2055</v>
      </c>
      <c r="D7630"/>
      <c r="E7630" s="48">
        <v>46170</v>
      </c>
      <c r="F7630" t="s">
        <v>2058</v>
      </c>
      <c r="G7630" t="s">
        <v>5227</v>
      </c>
    </row>
    <row r="7631" spans="1:7">
      <c r="A7631" t="s">
        <v>1701</v>
      </c>
      <c r="B7631" t="s">
        <v>2054</v>
      </c>
      <c r="C7631" t="s">
        <v>2055</v>
      </c>
      <c r="D7631"/>
      <c r="E7631" s="48">
        <v>46170</v>
      </c>
      <c r="F7631" t="s">
        <v>2058</v>
      </c>
      <c r="G7631" t="s">
        <v>5228</v>
      </c>
    </row>
    <row r="7632" spans="1:7">
      <c r="A7632" t="s">
        <v>1701</v>
      </c>
      <c r="B7632" t="s">
        <v>2054</v>
      </c>
      <c r="C7632" t="s">
        <v>2055</v>
      </c>
      <c r="D7632"/>
      <c r="E7632" s="48">
        <v>46170</v>
      </c>
      <c r="F7632" t="s">
        <v>2058</v>
      </c>
      <c r="G7632" t="s">
        <v>5229</v>
      </c>
    </row>
    <row r="7633" spans="1:7">
      <c r="A7633" t="s">
        <v>1701</v>
      </c>
      <c r="B7633" t="s">
        <v>2054</v>
      </c>
      <c r="C7633" t="s">
        <v>2055</v>
      </c>
      <c r="D7633"/>
      <c r="E7633" s="48">
        <v>46171</v>
      </c>
      <c r="F7633" t="s">
        <v>2490</v>
      </c>
      <c r="G7633" t="s">
        <v>5327</v>
      </c>
    </row>
    <row r="7634" spans="1:7">
      <c r="A7634" t="s">
        <v>1701</v>
      </c>
      <c r="B7634" t="s">
        <v>2054</v>
      </c>
      <c r="C7634" t="s">
        <v>2055</v>
      </c>
      <c r="D7634"/>
      <c r="E7634" s="48">
        <v>46171</v>
      </c>
      <c r="F7634" t="s">
        <v>2490</v>
      </c>
      <c r="G7634" t="s">
        <v>5328</v>
      </c>
    </row>
    <row r="7635" spans="1:7">
      <c r="A7635" t="s">
        <v>1701</v>
      </c>
      <c r="B7635" t="s">
        <v>2054</v>
      </c>
      <c r="C7635" t="s">
        <v>2055</v>
      </c>
      <c r="D7635"/>
      <c r="E7635" s="48">
        <v>46171</v>
      </c>
      <c r="F7635" t="s">
        <v>2490</v>
      </c>
      <c r="G7635" t="s">
        <v>5329</v>
      </c>
    </row>
    <row r="7636" spans="1:7">
      <c r="A7636" t="s">
        <v>1701</v>
      </c>
      <c r="B7636" t="s">
        <v>2054</v>
      </c>
      <c r="C7636" t="s">
        <v>2055</v>
      </c>
      <c r="D7636"/>
      <c r="E7636" s="48">
        <v>46171</v>
      </c>
      <c r="F7636" t="s">
        <v>2490</v>
      </c>
      <c r="G7636" t="s">
        <v>5330</v>
      </c>
    </row>
    <row r="7637" spans="1:7">
      <c r="A7637" t="s">
        <v>1701</v>
      </c>
      <c r="B7637" t="s">
        <v>2054</v>
      </c>
      <c r="C7637" t="s">
        <v>2055</v>
      </c>
      <c r="D7637"/>
      <c r="E7637" s="48">
        <v>46171</v>
      </c>
      <c r="F7637" t="s">
        <v>2490</v>
      </c>
      <c r="G7637" t="s">
        <v>5331</v>
      </c>
    </row>
    <row r="7638" spans="1:7">
      <c r="A7638" t="s">
        <v>1701</v>
      </c>
      <c r="B7638" t="s">
        <v>2054</v>
      </c>
      <c r="C7638" t="s">
        <v>2055</v>
      </c>
      <c r="D7638"/>
      <c r="E7638" s="48">
        <v>46172</v>
      </c>
      <c r="F7638" t="s">
        <v>2322</v>
      </c>
      <c r="G7638" t="s">
        <v>5187</v>
      </c>
    </row>
    <row r="7639" spans="1:7">
      <c r="A7639" t="s">
        <v>1701</v>
      </c>
      <c r="B7639" t="s">
        <v>2054</v>
      </c>
      <c r="C7639" t="s">
        <v>2055</v>
      </c>
      <c r="D7639"/>
      <c r="E7639" s="48">
        <v>46172</v>
      </c>
      <c r="F7639" t="s">
        <v>2322</v>
      </c>
      <c r="G7639" t="s">
        <v>5188</v>
      </c>
    </row>
    <row r="7640" spans="1:7">
      <c r="A7640" t="s">
        <v>1701</v>
      </c>
      <c r="B7640" t="s">
        <v>2054</v>
      </c>
      <c r="C7640" t="s">
        <v>2055</v>
      </c>
      <c r="D7640"/>
      <c r="E7640" s="48">
        <v>46172</v>
      </c>
      <c r="F7640" t="s">
        <v>2322</v>
      </c>
      <c r="G7640" t="s">
        <v>5189</v>
      </c>
    </row>
    <row r="7641" spans="1:7">
      <c r="A7641" t="s">
        <v>1701</v>
      </c>
      <c r="B7641" t="s">
        <v>2054</v>
      </c>
      <c r="C7641" t="s">
        <v>2055</v>
      </c>
      <c r="D7641"/>
      <c r="E7641" s="48">
        <v>46175</v>
      </c>
      <c r="F7641" t="s">
        <v>2491</v>
      </c>
      <c r="G7641" t="s">
        <v>4710</v>
      </c>
    </row>
    <row r="7642" spans="1:7">
      <c r="A7642" t="s">
        <v>1701</v>
      </c>
      <c r="B7642" t="s">
        <v>2054</v>
      </c>
      <c r="C7642" t="s">
        <v>2055</v>
      </c>
      <c r="D7642"/>
      <c r="E7642" s="48">
        <v>46176</v>
      </c>
      <c r="F7642" t="s">
        <v>2492</v>
      </c>
      <c r="G7642" t="s">
        <v>4633</v>
      </c>
    </row>
    <row r="7643" spans="1:7">
      <c r="A7643" t="s">
        <v>1701</v>
      </c>
      <c r="B7643" t="s">
        <v>2054</v>
      </c>
      <c r="C7643" t="s">
        <v>2055</v>
      </c>
      <c r="D7643"/>
      <c r="E7643" s="48">
        <v>46176</v>
      </c>
      <c r="F7643" t="s">
        <v>2492</v>
      </c>
      <c r="G7643" t="s">
        <v>4634</v>
      </c>
    </row>
    <row r="7644" spans="1:7">
      <c r="A7644" t="s">
        <v>1701</v>
      </c>
      <c r="B7644" t="s">
        <v>2054</v>
      </c>
      <c r="C7644" t="s">
        <v>2055</v>
      </c>
      <c r="D7644"/>
      <c r="E7644" s="48">
        <v>46176</v>
      </c>
      <c r="F7644" t="s">
        <v>2492</v>
      </c>
      <c r="G7644" t="s">
        <v>4635</v>
      </c>
    </row>
    <row r="7645" spans="1:7">
      <c r="A7645" t="s">
        <v>1701</v>
      </c>
      <c r="B7645" t="s">
        <v>2054</v>
      </c>
      <c r="C7645" t="s">
        <v>2055</v>
      </c>
      <c r="D7645"/>
      <c r="E7645" s="48">
        <v>46177</v>
      </c>
      <c r="F7645" t="s">
        <v>2493</v>
      </c>
      <c r="G7645" t="s">
        <v>5291</v>
      </c>
    </row>
    <row r="7646" spans="1:7">
      <c r="A7646" t="s">
        <v>1701</v>
      </c>
      <c r="B7646" t="s">
        <v>2054</v>
      </c>
      <c r="C7646" t="s">
        <v>2055</v>
      </c>
      <c r="D7646"/>
      <c r="E7646" s="48">
        <v>46177</v>
      </c>
      <c r="F7646" t="s">
        <v>2493</v>
      </c>
      <c r="G7646" t="s">
        <v>5292</v>
      </c>
    </row>
    <row r="7647" spans="1:7">
      <c r="A7647" t="s">
        <v>1701</v>
      </c>
      <c r="B7647" t="s">
        <v>2054</v>
      </c>
      <c r="C7647" t="s">
        <v>2055</v>
      </c>
      <c r="D7647"/>
      <c r="E7647" s="48">
        <v>46178</v>
      </c>
      <c r="F7647" t="s">
        <v>2063</v>
      </c>
      <c r="G7647" t="s">
        <v>4659</v>
      </c>
    </row>
    <row r="7648" spans="1:7">
      <c r="A7648" t="s">
        <v>1701</v>
      </c>
      <c r="B7648" t="s">
        <v>2054</v>
      </c>
      <c r="C7648" t="s">
        <v>2055</v>
      </c>
      <c r="D7648"/>
      <c r="E7648" s="48">
        <v>46178</v>
      </c>
      <c r="F7648" t="s">
        <v>2063</v>
      </c>
      <c r="G7648" t="s">
        <v>4660</v>
      </c>
    </row>
    <row r="7649" spans="1:7">
      <c r="A7649" t="s">
        <v>1701</v>
      </c>
      <c r="B7649" t="s">
        <v>2054</v>
      </c>
      <c r="C7649" t="s">
        <v>2055</v>
      </c>
      <c r="D7649"/>
      <c r="E7649" s="48">
        <v>46178</v>
      </c>
      <c r="F7649" t="s">
        <v>2063</v>
      </c>
      <c r="G7649" t="s">
        <v>4661</v>
      </c>
    </row>
    <row r="7650" spans="1:7">
      <c r="A7650" t="s">
        <v>1701</v>
      </c>
      <c r="B7650" t="s">
        <v>2054</v>
      </c>
      <c r="C7650" t="s">
        <v>2055</v>
      </c>
      <c r="D7650"/>
      <c r="E7650" s="48">
        <v>46178</v>
      </c>
      <c r="F7650" t="s">
        <v>2063</v>
      </c>
      <c r="G7650" t="s">
        <v>4662</v>
      </c>
    </row>
    <row r="7651" spans="1:7">
      <c r="A7651" t="s">
        <v>1701</v>
      </c>
      <c r="B7651" t="s">
        <v>2054</v>
      </c>
      <c r="C7651" t="s">
        <v>2055</v>
      </c>
      <c r="D7651"/>
      <c r="E7651" s="48">
        <v>46178</v>
      </c>
      <c r="F7651" t="s">
        <v>2063</v>
      </c>
      <c r="G7651" t="s">
        <v>4663</v>
      </c>
    </row>
    <row r="7652" spans="1:7">
      <c r="A7652" t="s">
        <v>1701</v>
      </c>
      <c r="B7652" t="s">
        <v>2054</v>
      </c>
      <c r="C7652" t="s">
        <v>2055</v>
      </c>
      <c r="D7652"/>
      <c r="E7652" s="48">
        <v>46178</v>
      </c>
      <c r="F7652" t="s">
        <v>2063</v>
      </c>
      <c r="G7652" t="s">
        <v>4664</v>
      </c>
    </row>
    <row r="7653" spans="1:7">
      <c r="A7653" t="s">
        <v>1701</v>
      </c>
      <c r="B7653" t="s">
        <v>2054</v>
      </c>
      <c r="C7653" t="s">
        <v>2055</v>
      </c>
      <c r="D7653"/>
      <c r="E7653" s="48">
        <v>46179</v>
      </c>
      <c r="F7653" t="s">
        <v>2494</v>
      </c>
      <c r="G7653" t="s">
        <v>5293</v>
      </c>
    </row>
    <row r="7654" spans="1:7">
      <c r="A7654" t="s">
        <v>1701</v>
      </c>
      <c r="B7654" t="s">
        <v>2054</v>
      </c>
      <c r="C7654" t="s">
        <v>2055</v>
      </c>
      <c r="D7654"/>
      <c r="E7654" s="48">
        <v>46179</v>
      </c>
      <c r="F7654" t="s">
        <v>2494</v>
      </c>
      <c r="G7654" t="s">
        <v>5294</v>
      </c>
    </row>
    <row r="7655" spans="1:7">
      <c r="A7655" t="s">
        <v>1701</v>
      </c>
      <c r="B7655" t="s">
        <v>2054</v>
      </c>
      <c r="C7655" t="s">
        <v>2055</v>
      </c>
      <c r="D7655"/>
      <c r="E7655" s="48">
        <v>46179</v>
      </c>
      <c r="F7655" t="s">
        <v>2494</v>
      </c>
      <c r="G7655" t="s">
        <v>5295</v>
      </c>
    </row>
    <row r="7656" spans="1:7">
      <c r="A7656" t="s">
        <v>1701</v>
      </c>
      <c r="B7656" t="s">
        <v>2054</v>
      </c>
      <c r="C7656" t="s">
        <v>2055</v>
      </c>
      <c r="D7656"/>
      <c r="E7656" s="48">
        <v>46179</v>
      </c>
      <c r="F7656" t="s">
        <v>2494</v>
      </c>
      <c r="G7656" t="s">
        <v>5296</v>
      </c>
    </row>
    <row r="7657" spans="1:7">
      <c r="A7657" t="s">
        <v>1701</v>
      </c>
      <c r="B7657" t="s">
        <v>2054</v>
      </c>
      <c r="C7657" t="s">
        <v>2055</v>
      </c>
      <c r="D7657"/>
      <c r="E7657" s="48">
        <v>46179</v>
      </c>
      <c r="F7657" t="s">
        <v>2494</v>
      </c>
      <c r="G7657" t="s">
        <v>5297</v>
      </c>
    </row>
    <row r="7658" spans="1:7">
      <c r="A7658" t="s">
        <v>1701</v>
      </c>
      <c r="B7658" t="s">
        <v>2054</v>
      </c>
      <c r="C7658" t="s">
        <v>2055</v>
      </c>
      <c r="D7658"/>
      <c r="E7658" s="48">
        <v>46179</v>
      </c>
      <c r="F7658" t="s">
        <v>2494</v>
      </c>
      <c r="G7658" t="s">
        <v>5298</v>
      </c>
    </row>
    <row r="7659" spans="1:7">
      <c r="A7659" t="s">
        <v>1701</v>
      </c>
      <c r="B7659" t="s">
        <v>2054</v>
      </c>
      <c r="C7659" t="s">
        <v>2055</v>
      </c>
      <c r="D7659"/>
      <c r="E7659" s="48">
        <v>46179</v>
      </c>
      <c r="F7659" t="s">
        <v>2494</v>
      </c>
      <c r="G7659" t="s">
        <v>5299</v>
      </c>
    </row>
    <row r="7660" spans="1:7">
      <c r="A7660" t="s">
        <v>1701</v>
      </c>
      <c r="B7660" t="s">
        <v>2054</v>
      </c>
      <c r="C7660" t="s">
        <v>2055</v>
      </c>
      <c r="D7660"/>
      <c r="E7660" s="48">
        <v>46180</v>
      </c>
      <c r="F7660" t="s">
        <v>2070</v>
      </c>
      <c r="G7660"/>
    </row>
    <row r="7661" spans="1:7">
      <c r="A7661" t="s">
        <v>1701</v>
      </c>
      <c r="B7661" t="s">
        <v>2054</v>
      </c>
      <c r="C7661" t="s">
        <v>2055</v>
      </c>
      <c r="D7661"/>
      <c r="E7661" s="48">
        <v>46183</v>
      </c>
      <c r="F7661" t="s">
        <v>2495</v>
      </c>
      <c r="G7661" t="s">
        <v>3772</v>
      </c>
    </row>
    <row r="7662" spans="1:7">
      <c r="A7662" t="s">
        <v>1701</v>
      </c>
      <c r="B7662" t="s">
        <v>2054</v>
      </c>
      <c r="C7662" t="s">
        <v>2055</v>
      </c>
      <c r="D7662"/>
      <c r="E7662" s="48">
        <v>46183</v>
      </c>
      <c r="F7662" t="s">
        <v>2495</v>
      </c>
      <c r="G7662" t="s">
        <v>3773</v>
      </c>
    </row>
    <row r="7663" spans="1:7">
      <c r="A7663" t="s">
        <v>1701</v>
      </c>
      <c r="B7663" t="s">
        <v>2054</v>
      </c>
      <c r="C7663" t="s">
        <v>2055</v>
      </c>
      <c r="D7663"/>
      <c r="E7663" s="48">
        <v>46183</v>
      </c>
      <c r="F7663" t="s">
        <v>2495</v>
      </c>
      <c r="G7663" t="s">
        <v>3774</v>
      </c>
    </row>
    <row r="7664" spans="1:7">
      <c r="A7664" t="s">
        <v>1701</v>
      </c>
      <c r="B7664" t="s">
        <v>2054</v>
      </c>
      <c r="C7664" t="s">
        <v>2055</v>
      </c>
      <c r="D7664"/>
      <c r="E7664" s="48">
        <v>46183</v>
      </c>
      <c r="F7664" t="s">
        <v>2495</v>
      </c>
      <c r="G7664" t="s">
        <v>3775</v>
      </c>
    </row>
    <row r="7665" spans="1:7">
      <c r="A7665" t="s">
        <v>1701</v>
      </c>
      <c r="B7665" t="s">
        <v>2054</v>
      </c>
      <c r="C7665" t="s">
        <v>2055</v>
      </c>
      <c r="D7665"/>
      <c r="E7665" s="48">
        <v>46183</v>
      </c>
      <c r="F7665" t="s">
        <v>2495</v>
      </c>
      <c r="G7665" t="s">
        <v>3776</v>
      </c>
    </row>
    <row r="7666" spans="1:7">
      <c r="A7666" t="s">
        <v>1701</v>
      </c>
      <c r="B7666" t="s">
        <v>2054</v>
      </c>
      <c r="C7666" t="s">
        <v>2055</v>
      </c>
      <c r="D7666"/>
      <c r="E7666" s="48">
        <v>46183</v>
      </c>
      <c r="F7666" t="s">
        <v>2495</v>
      </c>
      <c r="G7666" t="s">
        <v>3777</v>
      </c>
    </row>
    <row r="7667" spans="1:7">
      <c r="A7667" t="s">
        <v>1701</v>
      </c>
      <c r="B7667" t="s">
        <v>2054</v>
      </c>
      <c r="C7667" t="s">
        <v>2055</v>
      </c>
      <c r="D7667"/>
      <c r="E7667" s="48">
        <v>46184</v>
      </c>
      <c r="F7667" t="s">
        <v>2496</v>
      </c>
      <c r="G7667" t="s">
        <v>4301</v>
      </c>
    </row>
    <row r="7668" spans="1:7">
      <c r="A7668" t="s">
        <v>1701</v>
      </c>
      <c r="B7668" t="s">
        <v>2054</v>
      </c>
      <c r="C7668" t="s">
        <v>2055</v>
      </c>
      <c r="D7668"/>
      <c r="E7668" s="48">
        <v>46185</v>
      </c>
      <c r="F7668" t="s">
        <v>2327</v>
      </c>
      <c r="G7668" t="s">
        <v>4638</v>
      </c>
    </row>
    <row r="7669" spans="1:7">
      <c r="A7669" t="s">
        <v>1701</v>
      </c>
      <c r="B7669" t="s">
        <v>2054</v>
      </c>
      <c r="C7669" t="s">
        <v>2055</v>
      </c>
      <c r="D7669"/>
      <c r="E7669" s="48">
        <v>46185</v>
      </c>
      <c r="F7669" t="s">
        <v>2327</v>
      </c>
      <c r="G7669" t="s">
        <v>4639</v>
      </c>
    </row>
    <row r="7670" spans="1:7">
      <c r="A7670" t="s">
        <v>1701</v>
      </c>
      <c r="B7670" t="s">
        <v>2054</v>
      </c>
      <c r="C7670" t="s">
        <v>2055</v>
      </c>
      <c r="D7670"/>
      <c r="E7670" s="48">
        <v>46185</v>
      </c>
      <c r="F7670" t="s">
        <v>2327</v>
      </c>
      <c r="G7670" t="s">
        <v>4640</v>
      </c>
    </row>
    <row r="7671" spans="1:7">
      <c r="A7671" t="s">
        <v>1701</v>
      </c>
      <c r="B7671" t="s">
        <v>2054</v>
      </c>
      <c r="C7671" t="s">
        <v>2055</v>
      </c>
      <c r="D7671"/>
      <c r="E7671" s="48">
        <v>46185</v>
      </c>
      <c r="F7671" t="s">
        <v>2327</v>
      </c>
      <c r="G7671" t="s">
        <v>4641</v>
      </c>
    </row>
    <row r="7672" spans="1:7">
      <c r="A7672" t="s">
        <v>1701</v>
      </c>
      <c r="B7672" t="s">
        <v>2054</v>
      </c>
      <c r="C7672" t="s">
        <v>2055</v>
      </c>
      <c r="D7672"/>
      <c r="E7672" s="48">
        <v>46185</v>
      </c>
      <c r="F7672" t="s">
        <v>2327</v>
      </c>
      <c r="G7672" t="s">
        <v>4642</v>
      </c>
    </row>
    <row r="7673" spans="1:7">
      <c r="A7673" t="s">
        <v>1701</v>
      </c>
      <c r="B7673" t="s">
        <v>2054</v>
      </c>
      <c r="C7673" t="s">
        <v>2055</v>
      </c>
      <c r="D7673"/>
      <c r="E7673" s="48">
        <v>46185</v>
      </c>
      <c r="F7673" t="s">
        <v>2327</v>
      </c>
      <c r="G7673" t="s">
        <v>4643</v>
      </c>
    </row>
    <row r="7674" spans="1:7">
      <c r="A7674" t="s">
        <v>1701</v>
      </c>
      <c r="B7674" t="s">
        <v>2054</v>
      </c>
      <c r="C7674" t="s">
        <v>2055</v>
      </c>
      <c r="D7674"/>
      <c r="E7674" s="48">
        <v>46185</v>
      </c>
      <c r="F7674" t="s">
        <v>2327</v>
      </c>
      <c r="G7674" t="s">
        <v>5256</v>
      </c>
    </row>
    <row r="7675" spans="1:7">
      <c r="A7675" t="s">
        <v>1701</v>
      </c>
      <c r="B7675" t="s">
        <v>2054</v>
      </c>
      <c r="C7675" t="s">
        <v>2055</v>
      </c>
      <c r="D7675"/>
      <c r="E7675" s="48">
        <v>46185</v>
      </c>
      <c r="F7675" t="s">
        <v>2327</v>
      </c>
      <c r="G7675" t="s">
        <v>5257</v>
      </c>
    </row>
    <row r="7676" spans="1:7">
      <c r="A7676" t="s">
        <v>1701</v>
      </c>
      <c r="B7676" t="s">
        <v>2054</v>
      </c>
      <c r="C7676" t="s">
        <v>2055</v>
      </c>
      <c r="D7676"/>
      <c r="E7676" s="48">
        <v>46186</v>
      </c>
      <c r="F7676" t="s">
        <v>2269</v>
      </c>
      <c r="G7676" t="s">
        <v>4167</v>
      </c>
    </row>
    <row r="7677" spans="1:7">
      <c r="A7677" t="s">
        <v>1701</v>
      </c>
      <c r="B7677" t="s">
        <v>2054</v>
      </c>
      <c r="C7677" t="s">
        <v>2055</v>
      </c>
      <c r="D7677"/>
      <c r="E7677" s="48">
        <v>46186</v>
      </c>
      <c r="F7677" t="s">
        <v>2269</v>
      </c>
      <c r="G7677" t="s">
        <v>4168</v>
      </c>
    </row>
    <row r="7678" spans="1:7">
      <c r="A7678" t="s">
        <v>1701</v>
      </c>
      <c r="B7678" t="s">
        <v>2054</v>
      </c>
      <c r="C7678" t="s">
        <v>2055</v>
      </c>
      <c r="D7678"/>
      <c r="E7678" s="48">
        <v>46186</v>
      </c>
      <c r="F7678" t="s">
        <v>2269</v>
      </c>
      <c r="G7678" t="s">
        <v>4169</v>
      </c>
    </row>
    <row r="7679" spans="1:7">
      <c r="A7679" t="s">
        <v>1701</v>
      </c>
      <c r="B7679" t="s">
        <v>2054</v>
      </c>
      <c r="C7679" t="s">
        <v>2055</v>
      </c>
      <c r="D7679"/>
      <c r="E7679" s="48">
        <v>46186</v>
      </c>
      <c r="F7679" t="s">
        <v>2269</v>
      </c>
      <c r="G7679" t="s">
        <v>4170</v>
      </c>
    </row>
    <row r="7680" spans="1:7">
      <c r="A7680" t="s">
        <v>1701</v>
      </c>
      <c r="B7680" t="s">
        <v>2054</v>
      </c>
      <c r="C7680" t="s">
        <v>2055</v>
      </c>
      <c r="D7680"/>
      <c r="E7680" s="48">
        <v>46186</v>
      </c>
      <c r="F7680" t="s">
        <v>2269</v>
      </c>
      <c r="G7680" t="s">
        <v>4171</v>
      </c>
    </row>
    <row r="7681" spans="1:7">
      <c r="A7681" t="s">
        <v>1701</v>
      </c>
      <c r="B7681" t="s">
        <v>2054</v>
      </c>
      <c r="C7681" t="s">
        <v>2055</v>
      </c>
      <c r="D7681"/>
      <c r="E7681" s="48">
        <v>46187</v>
      </c>
      <c r="F7681" t="s">
        <v>2070</v>
      </c>
      <c r="G7681"/>
    </row>
    <row r="7682" spans="1:7">
      <c r="A7682" t="s">
        <v>1701</v>
      </c>
      <c r="B7682" t="s">
        <v>2054</v>
      </c>
      <c r="C7682" t="s">
        <v>2055</v>
      </c>
      <c r="D7682"/>
      <c r="E7682" s="48">
        <v>46189</v>
      </c>
      <c r="F7682" t="s">
        <v>2497</v>
      </c>
      <c r="G7682" t="s">
        <v>5412</v>
      </c>
    </row>
    <row r="7683" spans="1:7">
      <c r="A7683" t="s">
        <v>1701</v>
      </c>
      <c r="B7683" t="s">
        <v>2054</v>
      </c>
      <c r="C7683" t="s">
        <v>2055</v>
      </c>
      <c r="D7683"/>
      <c r="E7683" s="48">
        <v>46190</v>
      </c>
      <c r="F7683" t="s">
        <v>2498</v>
      </c>
      <c r="G7683" t="s">
        <v>5413</v>
      </c>
    </row>
    <row r="7684" spans="1:7">
      <c r="A7684" t="s">
        <v>1701</v>
      </c>
      <c r="B7684" t="s">
        <v>2054</v>
      </c>
      <c r="C7684" t="s">
        <v>2055</v>
      </c>
      <c r="D7684"/>
      <c r="E7684" s="48">
        <v>46190</v>
      </c>
      <c r="F7684" t="s">
        <v>2498</v>
      </c>
      <c r="G7684" t="s">
        <v>5414</v>
      </c>
    </row>
    <row r="7685" spans="1:7">
      <c r="A7685" t="s">
        <v>1701</v>
      </c>
      <c r="B7685" t="s">
        <v>2054</v>
      </c>
      <c r="C7685" t="s">
        <v>2055</v>
      </c>
      <c r="D7685"/>
      <c r="E7685" s="48">
        <v>46190</v>
      </c>
      <c r="F7685" t="s">
        <v>2498</v>
      </c>
      <c r="G7685" t="s">
        <v>5415</v>
      </c>
    </row>
    <row r="7686" spans="1:7">
      <c r="A7686" t="s">
        <v>1701</v>
      </c>
      <c r="B7686" t="s">
        <v>2054</v>
      </c>
      <c r="C7686" t="s">
        <v>2055</v>
      </c>
      <c r="D7686"/>
      <c r="E7686" s="48">
        <v>46190</v>
      </c>
      <c r="F7686" t="s">
        <v>2498</v>
      </c>
      <c r="G7686" t="s">
        <v>5416</v>
      </c>
    </row>
    <row r="7687" spans="1:7">
      <c r="A7687" t="s">
        <v>1701</v>
      </c>
      <c r="B7687" t="s">
        <v>2054</v>
      </c>
      <c r="C7687" t="s">
        <v>2055</v>
      </c>
      <c r="D7687"/>
      <c r="E7687" s="48">
        <v>46191</v>
      </c>
      <c r="F7687" t="s">
        <v>2332</v>
      </c>
      <c r="G7687" t="s">
        <v>3516</v>
      </c>
    </row>
    <row r="7688" spans="1:7">
      <c r="A7688" t="s">
        <v>1701</v>
      </c>
      <c r="B7688" t="s">
        <v>2054</v>
      </c>
      <c r="C7688" t="s">
        <v>2055</v>
      </c>
      <c r="D7688"/>
      <c r="E7688" s="48">
        <v>46191</v>
      </c>
      <c r="F7688" t="s">
        <v>2332</v>
      </c>
      <c r="G7688" t="s">
        <v>3517</v>
      </c>
    </row>
    <row r="7689" spans="1:7">
      <c r="A7689" t="s">
        <v>1701</v>
      </c>
      <c r="B7689" t="s">
        <v>2054</v>
      </c>
      <c r="C7689" t="s">
        <v>2055</v>
      </c>
      <c r="D7689"/>
      <c r="E7689" s="48">
        <v>46194</v>
      </c>
      <c r="F7689" t="s">
        <v>2070</v>
      </c>
      <c r="G7689"/>
    </row>
    <row r="7690" spans="1:7">
      <c r="A7690" t="s">
        <v>1701</v>
      </c>
      <c r="B7690" t="s">
        <v>2054</v>
      </c>
      <c r="C7690" t="s">
        <v>2055</v>
      </c>
      <c r="D7690"/>
      <c r="E7690" s="48">
        <v>46196</v>
      </c>
      <c r="F7690" t="s">
        <v>2275</v>
      </c>
      <c r="G7690" t="s">
        <v>4311</v>
      </c>
    </row>
    <row r="7691" spans="1:7">
      <c r="A7691" t="s">
        <v>1701</v>
      </c>
      <c r="B7691" t="s">
        <v>2054</v>
      </c>
      <c r="C7691" t="s">
        <v>2055</v>
      </c>
      <c r="D7691"/>
      <c r="E7691" s="48">
        <v>46196</v>
      </c>
      <c r="F7691" t="s">
        <v>2275</v>
      </c>
      <c r="G7691" t="s">
        <v>4312</v>
      </c>
    </row>
    <row r="7692" spans="1:7">
      <c r="A7692" t="s">
        <v>1701</v>
      </c>
      <c r="B7692" t="s">
        <v>2054</v>
      </c>
      <c r="C7692" t="s">
        <v>2055</v>
      </c>
      <c r="D7692"/>
      <c r="E7692" s="48">
        <v>46197</v>
      </c>
      <c r="F7692" t="s">
        <v>2499</v>
      </c>
      <c r="G7692" t="s">
        <v>3797</v>
      </c>
    </row>
    <row r="7693" spans="1:7">
      <c r="A7693" t="s">
        <v>1701</v>
      </c>
      <c r="B7693" t="s">
        <v>2054</v>
      </c>
      <c r="C7693" t="s">
        <v>2055</v>
      </c>
      <c r="D7693"/>
      <c r="E7693" s="48">
        <v>46198</v>
      </c>
      <c r="F7693" t="s">
        <v>2500</v>
      </c>
      <c r="G7693" t="s">
        <v>4192</v>
      </c>
    </row>
    <row r="7694" spans="1:7">
      <c r="A7694" t="s">
        <v>1701</v>
      </c>
      <c r="B7694" t="s">
        <v>2054</v>
      </c>
      <c r="C7694" t="s">
        <v>2055</v>
      </c>
      <c r="D7694"/>
      <c r="E7694" s="48">
        <v>46198</v>
      </c>
      <c r="F7694" t="s">
        <v>2500</v>
      </c>
      <c r="G7694" t="s">
        <v>4193</v>
      </c>
    </row>
    <row r="7695" spans="1:7">
      <c r="A7695" t="s">
        <v>1701</v>
      </c>
      <c r="B7695" t="s">
        <v>2054</v>
      </c>
      <c r="C7695" t="s">
        <v>2055</v>
      </c>
      <c r="D7695"/>
      <c r="E7695" s="48">
        <v>46198</v>
      </c>
      <c r="F7695" t="s">
        <v>2500</v>
      </c>
      <c r="G7695" t="s">
        <v>4194</v>
      </c>
    </row>
    <row r="7696" spans="1:7">
      <c r="A7696" t="s">
        <v>1701</v>
      </c>
      <c r="B7696" t="s">
        <v>2054</v>
      </c>
      <c r="C7696" t="s">
        <v>2055</v>
      </c>
      <c r="D7696"/>
      <c r="E7696" s="48">
        <v>46198</v>
      </c>
      <c r="F7696" t="s">
        <v>2500</v>
      </c>
      <c r="G7696" t="s">
        <v>4195</v>
      </c>
    </row>
    <row r="7697" spans="1:7">
      <c r="A7697" t="s">
        <v>1701</v>
      </c>
      <c r="B7697" t="s">
        <v>2054</v>
      </c>
      <c r="C7697" t="s">
        <v>2055</v>
      </c>
      <c r="D7697"/>
      <c r="E7697" s="48">
        <v>46198</v>
      </c>
      <c r="F7697" t="s">
        <v>2500</v>
      </c>
      <c r="G7697" t="s">
        <v>4196</v>
      </c>
    </row>
    <row r="7698" spans="1:7">
      <c r="A7698" t="s">
        <v>1701</v>
      </c>
      <c r="B7698" t="s">
        <v>2054</v>
      </c>
      <c r="C7698" t="s">
        <v>2055</v>
      </c>
      <c r="D7698"/>
      <c r="E7698" s="48">
        <v>46198</v>
      </c>
      <c r="F7698" t="s">
        <v>2500</v>
      </c>
      <c r="G7698" t="s">
        <v>4197</v>
      </c>
    </row>
    <row r="7699" spans="1:7">
      <c r="A7699" t="s">
        <v>1701</v>
      </c>
      <c r="B7699" t="s">
        <v>2054</v>
      </c>
      <c r="C7699" t="s">
        <v>2055</v>
      </c>
      <c r="D7699"/>
      <c r="E7699" s="48">
        <v>46198</v>
      </c>
      <c r="F7699" t="s">
        <v>2500</v>
      </c>
      <c r="G7699" t="s">
        <v>4198</v>
      </c>
    </row>
    <row r="7700" spans="1:7">
      <c r="A7700" t="s">
        <v>1701</v>
      </c>
      <c r="B7700" t="s">
        <v>2054</v>
      </c>
      <c r="C7700" t="s">
        <v>2055</v>
      </c>
      <c r="D7700"/>
      <c r="E7700" s="48">
        <v>46199</v>
      </c>
      <c r="F7700" t="s">
        <v>2079</v>
      </c>
      <c r="G7700" t="s">
        <v>4074</v>
      </c>
    </row>
    <row r="7701" spans="1:7">
      <c r="A7701" t="s">
        <v>1701</v>
      </c>
      <c r="B7701" t="s">
        <v>2054</v>
      </c>
      <c r="C7701" t="s">
        <v>2055</v>
      </c>
      <c r="D7701"/>
      <c r="E7701" s="48">
        <v>46200</v>
      </c>
      <c r="F7701" t="s">
        <v>2214</v>
      </c>
      <c r="G7701" t="s">
        <v>3534</v>
      </c>
    </row>
    <row r="7702" spans="1:7">
      <c r="A7702" t="s">
        <v>1701</v>
      </c>
      <c r="B7702" t="s">
        <v>2054</v>
      </c>
      <c r="C7702" t="s">
        <v>2055</v>
      </c>
      <c r="D7702"/>
      <c r="E7702" s="48">
        <v>46200</v>
      </c>
      <c r="F7702" t="s">
        <v>2214</v>
      </c>
      <c r="G7702" t="s">
        <v>3535</v>
      </c>
    </row>
    <row r="7703" spans="1:7">
      <c r="A7703" t="s">
        <v>1701</v>
      </c>
      <c r="B7703" t="s">
        <v>2054</v>
      </c>
      <c r="C7703" t="s">
        <v>2055</v>
      </c>
      <c r="D7703"/>
      <c r="E7703" s="48">
        <v>46200</v>
      </c>
      <c r="F7703" t="s">
        <v>2214</v>
      </c>
      <c r="G7703" t="s">
        <v>3536</v>
      </c>
    </row>
    <row r="7704" spans="1:7">
      <c r="A7704" t="s">
        <v>1701</v>
      </c>
      <c r="B7704" t="s">
        <v>2054</v>
      </c>
      <c r="C7704" t="s">
        <v>2055</v>
      </c>
      <c r="D7704"/>
      <c r="E7704" s="48">
        <v>46200</v>
      </c>
      <c r="F7704" t="s">
        <v>2214</v>
      </c>
      <c r="G7704" t="s">
        <v>3537</v>
      </c>
    </row>
    <row r="7705" spans="1:7">
      <c r="A7705" t="s">
        <v>1701</v>
      </c>
      <c r="B7705" t="s">
        <v>2054</v>
      </c>
      <c r="C7705" t="s">
        <v>2055</v>
      </c>
      <c r="D7705"/>
      <c r="E7705" s="48">
        <v>46200</v>
      </c>
      <c r="F7705" t="s">
        <v>2214</v>
      </c>
      <c r="G7705" t="s">
        <v>3538</v>
      </c>
    </row>
    <row r="7706" spans="1:7">
      <c r="A7706" t="s">
        <v>1701</v>
      </c>
      <c r="B7706" t="s">
        <v>2054</v>
      </c>
      <c r="C7706" t="s">
        <v>2055</v>
      </c>
      <c r="D7706"/>
      <c r="E7706" s="48">
        <v>46200</v>
      </c>
      <c r="F7706" t="s">
        <v>2214</v>
      </c>
      <c r="G7706" t="s">
        <v>3539</v>
      </c>
    </row>
    <row r="7707" spans="1:7">
      <c r="A7707" t="s">
        <v>1701</v>
      </c>
      <c r="B7707" t="s">
        <v>2054</v>
      </c>
      <c r="C7707" t="s">
        <v>2055</v>
      </c>
      <c r="D7707"/>
      <c r="E7707" s="48">
        <v>46200</v>
      </c>
      <c r="F7707" t="s">
        <v>2214</v>
      </c>
      <c r="G7707" t="s">
        <v>3540</v>
      </c>
    </row>
    <row r="7708" spans="1:7">
      <c r="A7708" t="s">
        <v>1701</v>
      </c>
      <c r="B7708" t="s">
        <v>2054</v>
      </c>
      <c r="C7708" t="s">
        <v>2055</v>
      </c>
      <c r="D7708"/>
      <c r="E7708" s="48">
        <v>46200</v>
      </c>
      <c r="F7708" t="s">
        <v>2214</v>
      </c>
      <c r="G7708" t="s">
        <v>3541</v>
      </c>
    </row>
    <row r="7709" spans="1:7">
      <c r="A7709" t="s">
        <v>1701</v>
      </c>
      <c r="B7709" t="s">
        <v>2054</v>
      </c>
      <c r="C7709" t="s">
        <v>2055</v>
      </c>
      <c r="D7709"/>
      <c r="E7709" s="48">
        <v>46200</v>
      </c>
      <c r="F7709" t="s">
        <v>2214</v>
      </c>
      <c r="G7709" t="s">
        <v>3542</v>
      </c>
    </row>
    <row r="7710" spans="1:7">
      <c r="A7710" t="s">
        <v>1701</v>
      </c>
      <c r="B7710" t="s">
        <v>2054</v>
      </c>
      <c r="C7710" t="s">
        <v>2055</v>
      </c>
      <c r="D7710"/>
      <c r="E7710" s="48">
        <v>46201</v>
      </c>
      <c r="F7710" t="s">
        <v>2070</v>
      </c>
      <c r="G7710"/>
    </row>
    <row r="7711" spans="1:7">
      <c r="A7711" t="s">
        <v>1701</v>
      </c>
      <c r="B7711" t="s">
        <v>2054</v>
      </c>
      <c r="C7711" t="s">
        <v>2055</v>
      </c>
      <c r="D7711"/>
      <c r="E7711" s="48">
        <v>46203</v>
      </c>
      <c r="F7711" t="s">
        <v>2501</v>
      </c>
      <c r="G7711" t="s">
        <v>3938</v>
      </c>
    </row>
    <row r="7712" spans="1:7">
      <c r="A7712" t="s">
        <v>1701</v>
      </c>
      <c r="B7712" t="s">
        <v>2054</v>
      </c>
      <c r="C7712" t="s">
        <v>2055</v>
      </c>
      <c r="D7712"/>
      <c r="E7712" s="48">
        <v>46204</v>
      </c>
      <c r="F7712" t="s">
        <v>2502</v>
      </c>
      <c r="G7712" t="s">
        <v>3799</v>
      </c>
    </row>
    <row r="7713" spans="1:7">
      <c r="A7713" t="s">
        <v>1701</v>
      </c>
      <c r="B7713" t="s">
        <v>2054</v>
      </c>
      <c r="C7713" t="s">
        <v>2055</v>
      </c>
      <c r="D7713"/>
      <c r="E7713" s="48">
        <v>46205</v>
      </c>
      <c r="F7713" t="s">
        <v>2503</v>
      </c>
      <c r="G7713" t="s">
        <v>3552</v>
      </c>
    </row>
    <row r="7714" spans="1:7">
      <c r="A7714" t="s">
        <v>1701</v>
      </c>
      <c r="B7714" t="s">
        <v>2054</v>
      </c>
      <c r="C7714" t="s">
        <v>2055</v>
      </c>
      <c r="D7714"/>
      <c r="E7714" s="48">
        <v>46206</v>
      </c>
      <c r="F7714" t="s">
        <v>2504</v>
      </c>
      <c r="G7714" t="s">
        <v>4317</v>
      </c>
    </row>
    <row r="7715" spans="1:7">
      <c r="A7715" t="s">
        <v>1701</v>
      </c>
      <c r="B7715" t="s">
        <v>2054</v>
      </c>
      <c r="C7715" t="s">
        <v>2055</v>
      </c>
      <c r="D7715"/>
      <c r="E7715" s="48">
        <v>46206</v>
      </c>
      <c r="F7715" t="s">
        <v>2504</v>
      </c>
      <c r="G7715" t="s">
        <v>4318</v>
      </c>
    </row>
    <row r="7716" spans="1:7">
      <c r="A7716" t="s">
        <v>1701</v>
      </c>
      <c r="B7716" t="s">
        <v>2054</v>
      </c>
      <c r="C7716" t="s">
        <v>2055</v>
      </c>
      <c r="D7716"/>
      <c r="E7716" s="48">
        <v>46206</v>
      </c>
      <c r="F7716" t="s">
        <v>2504</v>
      </c>
      <c r="G7716" t="s">
        <v>4319</v>
      </c>
    </row>
    <row r="7717" spans="1:7">
      <c r="A7717" t="s">
        <v>1701</v>
      </c>
      <c r="B7717" t="s">
        <v>2054</v>
      </c>
      <c r="C7717" t="s">
        <v>2055</v>
      </c>
      <c r="D7717"/>
      <c r="E7717" s="48">
        <v>46207</v>
      </c>
      <c r="F7717" t="s">
        <v>2217</v>
      </c>
      <c r="G7717" t="s">
        <v>4497</v>
      </c>
    </row>
    <row r="7718" spans="1:7">
      <c r="A7718" t="s">
        <v>1701</v>
      </c>
      <c r="B7718" t="s">
        <v>2054</v>
      </c>
      <c r="C7718" t="s">
        <v>2055</v>
      </c>
      <c r="D7718"/>
      <c r="E7718" s="48">
        <v>46208</v>
      </c>
      <c r="F7718" t="s">
        <v>2070</v>
      </c>
      <c r="G7718"/>
    </row>
    <row r="7719" spans="1:7">
      <c r="A7719" t="s">
        <v>1701</v>
      </c>
      <c r="B7719" t="s">
        <v>2054</v>
      </c>
      <c r="C7719" t="s">
        <v>2055</v>
      </c>
      <c r="D7719"/>
      <c r="E7719" s="48">
        <v>46210</v>
      </c>
      <c r="F7719" t="s">
        <v>2219</v>
      </c>
      <c r="G7719" t="s">
        <v>4210</v>
      </c>
    </row>
    <row r="7720" spans="1:7">
      <c r="A7720" t="s">
        <v>1701</v>
      </c>
      <c r="B7720" t="s">
        <v>2054</v>
      </c>
      <c r="C7720" t="s">
        <v>2055</v>
      </c>
      <c r="D7720"/>
      <c r="E7720" s="48">
        <v>46210</v>
      </c>
      <c r="F7720" t="s">
        <v>2219</v>
      </c>
      <c r="G7720" t="s">
        <v>4211</v>
      </c>
    </row>
    <row r="7721" spans="1:7">
      <c r="A7721" t="s">
        <v>1701</v>
      </c>
      <c r="B7721" t="s">
        <v>2054</v>
      </c>
      <c r="C7721" t="s">
        <v>2055</v>
      </c>
      <c r="D7721"/>
      <c r="E7721" s="48">
        <v>46211</v>
      </c>
      <c r="F7721" t="s">
        <v>2505</v>
      </c>
      <c r="G7721" t="s">
        <v>3944</v>
      </c>
    </row>
    <row r="7722" spans="1:7">
      <c r="A7722" t="s">
        <v>1701</v>
      </c>
      <c r="B7722" t="s">
        <v>2054</v>
      </c>
      <c r="C7722" t="s">
        <v>2055</v>
      </c>
      <c r="D7722"/>
      <c r="E7722" s="48">
        <v>46211</v>
      </c>
      <c r="F7722" t="s">
        <v>2505</v>
      </c>
      <c r="G7722" t="s">
        <v>3945</v>
      </c>
    </row>
    <row r="7723" spans="1:7">
      <c r="A7723" t="s">
        <v>1701</v>
      </c>
      <c r="B7723" t="s">
        <v>2054</v>
      </c>
      <c r="C7723" t="s">
        <v>2055</v>
      </c>
      <c r="D7723"/>
      <c r="E7723" s="48">
        <v>46211</v>
      </c>
      <c r="F7723" t="s">
        <v>2505</v>
      </c>
      <c r="G7723" t="s">
        <v>3946</v>
      </c>
    </row>
    <row r="7724" spans="1:7">
      <c r="A7724" t="s">
        <v>1701</v>
      </c>
      <c r="B7724" t="s">
        <v>2054</v>
      </c>
      <c r="C7724" t="s">
        <v>2055</v>
      </c>
      <c r="D7724"/>
      <c r="E7724" s="48">
        <v>46212</v>
      </c>
      <c r="F7724" t="s">
        <v>2152</v>
      </c>
      <c r="G7724" t="s">
        <v>5213</v>
      </c>
    </row>
    <row r="7725" spans="1:7">
      <c r="A7725" t="s">
        <v>1701</v>
      </c>
      <c r="B7725" t="s">
        <v>2054</v>
      </c>
      <c r="C7725" t="s">
        <v>2055</v>
      </c>
      <c r="D7725"/>
      <c r="E7725" s="48">
        <v>46213</v>
      </c>
      <c r="F7725" t="s">
        <v>2282</v>
      </c>
      <c r="G7725" t="s">
        <v>5160</v>
      </c>
    </row>
    <row r="7726" spans="1:7">
      <c r="A7726" t="s">
        <v>1701</v>
      </c>
      <c r="B7726" t="s">
        <v>2054</v>
      </c>
      <c r="C7726" t="s">
        <v>2055</v>
      </c>
      <c r="D7726"/>
      <c r="E7726" s="48">
        <v>46214</v>
      </c>
      <c r="F7726" t="s">
        <v>2220</v>
      </c>
      <c r="G7726" t="s">
        <v>3951</v>
      </c>
    </row>
    <row r="7727" spans="1:7">
      <c r="A7727" t="s">
        <v>1701</v>
      </c>
      <c r="B7727" t="s">
        <v>2054</v>
      </c>
      <c r="C7727" t="s">
        <v>2055</v>
      </c>
      <c r="D7727"/>
      <c r="E7727" s="48">
        <v>46214</v>
      </c>
      <c r="F7727" t="s">
        <v>2220</v>
      </c>
      <c r="G7727" t="s">
        <v>3952</v>
      </c>
    </row>
    <row r="7728" spans="1:7">
      <c r="A7728" t="s">
        <v>1701</v>
      </c>
      <c r="B7728" t="s">
        <v>2054</v>
      </c>
      <c r="C7728" t="s">
        <v>2055</v>
      </c>
      <c r="D7728"/>
      <c r="E7728" s="48">
        <v>46214</v>
      </c>
      <c r="F7728" t="s">
        <v>2220</v>
      </c>
      <c r="G7728" t="s">
        <v>4624</v>
      </c>
    </row>
    <row r="7729" spans="1:7">
      <c r="A7729" t="s">
        <v>1701</v>
      </c>
      <c r="B7729" t="s">
        <v>2054</v>
      </c>
      <c r="C7729" t="s">
        <v>2055</v>
      </c>
      <c r="D7729"/>
      <c r="E7729" s="48">
        <v>46214</v>
      </c>
      <c r="F7729" t="s">
        <v>2220</v>
      </c>
      <c r="G7729" t="s">
        <v>4625</v>
      </c>
    </row>
    <row r="7730" spans="1:7">
      <c r="A7730" t="s">
        <v>1701</v>
      </c>
      <c r="B7730" t="s">
        <v>2054</v>
      </c>
      <c r="C7730" t="s">
        <v>2055</v>
      </c>
      <c r="D7730"/>
      <c r="E7730" s="48">
        <v>46215</v>
      </c>
      <c r="F7730" t="s">
        <v>2070</v>
      </c>
      <c r="G7730"/>
    </row>
    <row r="7731" spans="1:7">
      <c r="A7731" t="s">
        <v>1701</v>
      </c>
      <c r="B7731" t="s">
        <v>2054</v>
      </c>
      <c r="C7731" t="s">
        <v>2055</v>
      </c>
      <c r="D7731"/>
      <c r="E7731" s="48">
        <v>46217</v>
      </c>
      <c r="F7731" t="s">
        <v>2221</v>
      </c>
      <c r="G7731" t="s">
        <v>4922</v>
      </c>
    </row>
    <row r="7732" spans="1:7">
      <c r="A7732" t="s">
        <v>1701</v>
      </c>
      <c r="B7732" t="s">
        <v>2054</v>
      </c>
      <c r="C7732" t="s">
        <v>2055</v>
      </c>
      <c r="D7732"/>
      <c r="E7732" s="48">
        <v>46218</v>
      </c>
      <c r="F7732" t="s">
        <v>2089</v>
      </c>
      <c r="G7732" t="s">
        <v>4325</v>
      </c>
    </row>
    <row r="7733" spans="1:7">
      <c r="A7733" t="s">
        <v>1701</v>
      </c>
      <c r="B7733" t="s">
        <v>2054</v>
      </c>
      <c r="C7733" t="s">
        <v>2055</v>
      </c>
      <c r="D7733"/>
      <c r="E7733" s="48">
        <v>46219</v>
      </c>
      <c r="F7733" t="s">
        <v>2283</v>
      </c>
      <c r="G7733" t="s">
        <v>5195</v>
      </c>
    </row>
    <row r="7734" spans="1:7">
      <c r="A7734" t="s">
        <v>1701</v>
      </c>
      <c r="B7734" t="s">
        <v>2054</v>
      </c>
      <c r="C7734" t="s">
        <v>2055</v>
      </c>
      <c r="D7734"/>
      <c r="E7734" s="48">
        <v>46220</v>
      </c>
      <c r="F7734" t="s">
        <v>2158</v>
      </c>
      <c r="G7734" t="s">
        <v>3708</v>
      </c>
    </row>
    <row r="7735" spans="1:7">
      <c r="A7735" t="s">
        <v>1701</v>
      </c>
      <c r="B7735" t="s">
        <v>2054</v>
      </c>
      <c r="C7735" t="s">
        <v>2055</v>
      </c>
      <c r="D7735"/>
      <c r="E7735" s="48">
        <v>46220</v>
      </c>
      <c r="F7735" t="s">
        <v>2158</v>
      </c>
      <c r="G7735" t="s">
        <v>3709</v>
      </c>
    </row>
    <row r="7736" spans="1:7">
      <c r="A7736" t="s">
        <v>1701</v>
      </c>
      <c r="B7736" t="s">
        <v>2054</v>
      </c>
      <c r="C7736" t="s">
        <v>2055</v>
      </c>
      <c r="D7736"/>
      <c r="E7736" s="48">
        <v>46220</v>
      </c>
      <c r="F7736" t="s">
        <v>2158</v>
      </c>
      <c r="G7736" t="s">
        <v>3710</v>
      </c>
    </row>
    <row r="7737" spans="1:7">
      <c r="A7737" t="s">
        <v>1701</v>
      </c>
      <c r="B7737" t="s">
        <v>2054</v>
      </c>
      <c r="C7737" t="s">
        <v>2055</v>
      </c>
      <c r="D7737"/>
      <c r="E7737" s="48">
        <v>46220</v>
      </c>
      <c r="F7737" t="s">
        <v>2158</v>
      </c>
      <c r="G7737" t="s">
        <v>3711</v>
      </c>
    </row>
    <row r="7738" spans="1:7">
      <c r="A7738" t="s">
        <v>1701</v>
      </c>
      <c r="B7738" t="s">
        <v>2054</v>
      </c>
      <c r="C7738" t="s">
        <v>2055</v>
      </c>
      <c r="D7738"/>
      <c r="E7738" s="48">
        <v>46220</v>
      </c>
      <c r="F7738" t="s">
        <v>2158</v>
      </c>
      <c r="G7738" t="s">
        <v>3712</v>
      </c>
    </row>
    <row r="7739" spans="1:7">
      <c r="A7739" t="s">
        <v>1701</v>
      </c>
      <c r="B7739" t="s">
        <v>2054</v>
      </c>
      <c r="C7739" t="s">
        <v>2055</v>
      </c>
      <c r="D7739"/>
      <c r="E7739" s="48">
        <v>46221</v>
      </c>
      <c r="F7739" t="s">
        <v>2506</v>
      </c>
      <c r="G7739" t="s">
        <v>3966</v>
      </c>
    </row>
    <row r="7740" spans="1:7">
      <c r="A7740" t="s">
        <v>1701</v>
      </c>
      <c r="B7740" t="s">
        <v>2054</v>
      </c>
      <c r="C7740" t="s">
        <v>2055</v>
      </c>
      <c r="D7740"/>
      <c r="E7740" s="48">
        <v>46221</v>
      </c>
      <c r="F7740" t="s">
        <v>2506</v>
      </c>
      <c r="G7740" t="s">
        <v>3967</v>
      </c>
    </row>
    <row r="7741" spans="1:7">
      <c r="A7741" t="s">
        <v>1701</v>
      </c>
      <c r="B7741" t="s">
        <v>2054</v>
      </c>
      <c r="C7741" t="s">
        <v>2055</v>
      </c>
      <c r="D7741"/>
      <c r="E7741" s="48">
        <v>46223</v>
      </c>
      <c r="F7741" t="s">
        <v>2391</v>
      </c>
      <c r="G7741" t="s">
        <v>4104</v>
      </c>
    </row>
    <row r="7742" spans="1:7">
      <c r="A7742" t="s">
        <v>1701</v>
      </c>
      <c r="B7742" t="s">
        <v>2054</v>
      </c>
      <c r="C7742" t="s">
        <v>2055</v>
      </c>
      <c r="D7742"/>
      <c r="E7742" s="48">
        <v>46223</v>
      </c>
      <c r="F7742" t="s">
        <v>2391</v>
      </c>
      <c r="G7742" t="s">
        <v>4105</v>
      </c>
    </row>
    <row r="7743" spans="1:7">
      <c r="A7743" t="s">
        <v>1701</v>
      </c>
      <c r="B7743" t="s">
        <v>2054</v>
      </c>
      <c r="C7743" t="s">
        <v>2055</v>
      </c>
      <c r="D7743"/>
      <c r="E7743" s="48">
        <v>46223</v>
      </c>
      <c r="F7743" t="s">
        <v>2391</v>
      </c>
      <c r="G7743" t="s">
        <v>4106</v>
      </c>
    </row>
    <row r="7744" spans="1:7">
      <c r="A7744" t="s">
        <v>1701</v>
      </c>
      <c r="B7744" t="s">
        <v>2054</v>
      </c>
      <c r="C7744" t="s">
        <v>2055</v>
      </c>
      <c r="D7744"/>
      <c r="E7744" s="48">
        <v>46223</v>
      </c>
      <c r="F7744" t="s">
        <v>2391</v>
      </c>
      <c r="G7744" t="s">
        <v>4107</v>
      </c>
    </row>
    <row r="7745" spans="1:7">
      <c r="A7745" t="s">
        <v>1701</v>
      </c>
      <c r="B7745" t="s">
        <v>2054</v>
      </c>
      <c r="C7745" t="s">
        <v>2055</v>
      </c>
      <c r="D7745"/>
      <c r="E7745" s="48">
        <v>46225</v>
      </c>
      <c r="F7745" t="s">
        <v>2157</v>
      </c>
      <c r="G7745" t="s">
        <v>3568</v>
      </c>
    </row>
    <row r="7746" spans="1:7">
      <c r="A7746" t="s">
        <v>1701</v>
      </c>
      <c r="B7746" t="s">
        <v>2054</v>
      </c>
      <c r="C7746" t="s">
        <v>2055</v>
      </c>
      <c r="D7746"/>
      <c r="E7746" s="48">
        <v>46225</v>
      </c>
      <c r="F7746" t="s">
        <v>2157</v>
      </c>
      <c r="G7746" t="s">
        <v>3569</v>
      </c>
    </row>
    <row r="7747" spans="1:7">
      <c r="A7747" t="s">
        <v>1701</v>
      </c>
      <c r="B7747" t="s">
        <v>2054</v>
      </c>
      <c r="C7747" t="s">
        <v>2055</v>
      </c>
      <c r="D7747"/>
      <c r="E7747" s="48">
        <v>46225</v>
      </c>
      <c r="F7747" t="s">
        <v>2157</v>
      </c>
      <c r="G7747" t="s">
        <v>3570</v>
      </c>
    </row>
    <row r="7748" spans="1:7">
      <c r="A7748" t="s">
        <v>1701</v>
      </c>
      <c r="B7748" t="s">
        <v>2054</v>
      </c>
      <c r="C7748" t="s">
        <v>2055</v>
      </c>
      <c r="D7748"/>
      <c r="E7748" s="48">
        <v>46225</v>
      </c>
      <c r="F7748" t="s">
        <v>2157</v>
      </c>
      <c r="G7748" t="s">
        <v>3570</v>
      </c>
    </row>
    <row r="7749" spans="1:7">
      <c r="A7749" t="s">
        <v>1701</v>
      </c>
      <c r="B7749" t="s">
        <v>2054</v>
      </c>
      <c r="C7749" t="s">
        <v>2055</v>
      </c>
      <c r="D7749"/>
      <c r="E7749" s="48">
        <v>46225</v>
      </c>
      <c r="F7749" t="s">
        <v>2157</v>
      </c>
      <c r="G7749" t="s">
        <v>3571</v>
      </c>
    </row>
    <row r="7750" spans="1:7">
      <c r="A7750" t="s">
        <v>1701</v>
      </c>
      <c r="B7750" t="s">
        <v>2054</v>
      </c>
      <c r="C7750" t="s">
        <v>2055</v>
      </c>
      <c r="D7750"/>
      <c r="E7750" s="48">
        <v>46225</v>
      </c>
      <c r="F7750" t="s">
        <v>2157</v>
      </c>
      <c r="G7750" t="s">
        <v>3572</v>
      </c>
    </row>
    <row r="7751" spans="1:7">
      <c r="A7751" t="s">
        <v>1701</v>
      </c>
      <c r="B7751" t="s">
        <v>2054</v>
      </c>
      <c r="C7751" t="s">
        <v>2055</v>
      </c>
      <c r="D7751"/>
      <c r="E7751" s="48">
        <v>46225</v>
      </c>
      <c r="F7751" t="s">
        <v>2157</v>
      </c>
      <c r="G7751" t="s">
        <v>3573</v>
      </c>
    </row>
    <row r="7752" spans="1:7">
      <c r="A7752" t="s">
        <v>1701</v>
      </c>
      <c r="B7752" t="s">
        <v>2054</v>
      </c>
      <c r="C7752" t="s">
        <v>2055</v>
      </c>
      <c r="D7752"/>
      <c r="E7752" s="48">
        <v>46226</v>
      </c>
      <c r="F7752" t="s">
        <v>2444</v>
      </c>
      <c r="G7752" t="s">
        <v>4337</v>
      </c>
    </row>
    <row r="7753" spans="1:7">
      <c r="A7753" t="s">
        <v>1701</v>
      </c>
      <c r="B7753" t="s">
        <v>2054</v>
      </c>
      <c r="C7753" t="s">
        <v>2055</v>
      </c>
      <c r="D7753"/>
      <c r="E7753" s="48">
        <v>46227</v>
      </c>
      <c r="F7753" t="s">
        <v>2093</v>
      </c>
      <c r="G7753" t="s">
        <v>3415</v>
      </c>
    </row>
    <row r="7754" spans="1:7">
      <c r="A7754" t="s">
        <v>1701</v>
      </c>
      <c r="B7754" t="s">
        <v>2054</v>
      </c>
      <c r="C7754" t="s">
        <v>2055</v>
      </c>
      <c r="D7754"/>
      <c r="E7754" s="48">
        <v>46228</v>
      </c>
      <c r="F7754" t="s">
        <v>2448</v>
      </c>
      <c r="G7754" t="s">
        <v>4428</v>
      </c>
    </row>
    <row r="7755" spans="1:7">
      <c r="A7755" t="s">
        <v>1701</v>
      </c>
      <c r="B7755" t="s">
        <v>2054</v>
      </c>
      <c r="C7755" t="s">
        <v>2055</v>
      </c>
      <c r="D7755"/>
      <c r="E7755" s="48">
        <v>46228</v>
      </c>
      <c r="F7755" t="s">
        <v>2448</v>
      </c>
      <c r="G7755" t="s">
        <v>4429</v>
      </c>
    </row>
    <row r="7756" spans="1:7">
      <c r="A7756" t="s">
        <v>1701</v>
      </c>
      <c r="B7756" t="s">
        <v>2054</v>
      </c>
      <c r="C7756" t="s">
        <v>2055</v>
      </c>
      <c r="D7756"/>
      <c r="E7756" s="48">
        <v>46231</v>
      </c>
      <c r="F7756" t="s">
        <v>2507</v>
      </c>
      <c r="G7756" t="s">
        <v>3841</v>
      </c>
    </row>
    <row r="7757" spans="1:7">
      <c r="A7757" t="s">
        <v>1701</v>
      </c>
      <c r="B7757" t="s">
        <v>2054</v>
      </c>
      <c r="C7757" t="s">
        <v>2055</v>
      </c>
      <c r="D7757"/>
      <c r="E7757" s="48">
        <v>46231</v>
      </c>
      <c r="F7757" t="s">
        <v>2507</v>
      </c>
      <c r="G7757" t="s">
        <v>3842</v>
      </c>
    </row>
    <row r="7758" spans="1:7">
      <c r="A7758" t="s">
        <v>1701</v>
      </c>
      <c r="B7758" t="s">
        <v>2054</v>
      </c>
      <c r="C7758" t="s">
        <v>2055</v>
      </c>
      <c r="D7758"/>
      <c r="E7758" s="48">
        <v>46231</v>
      </c>
      <c r="F7758" t="s">
        <v>2507</v>
      </c>
      <c r="G7758" t="s">
        <v>3843</v>
      </c>
    </row>
    <row r="7759" spans="1:7">
      <c r="A7759" t="s">
        <v>1701</v>
      </c>
      <c r="B7759" t="s">
        <v>2054</v>
      </c>
      <c r="C7759" t="s">
        <v>2055</v>
      </c>
      <c r="D7759"/>
      <c r="E7759" s="48">
        <v>46232</v>
      </c>
      <c r="F7759" t="s">
        <v>2288</v>
      </c>
      <c r="G7759" t="s">
        <v>3418</v>
      </c>
    </row>
    <row r="7760" spans="1:7">
      <c r="A7760" t="s">
        <v>1701</v>
      </c>
      <c r="B7760" t="s">
        <v>2054</v>
      </c>
      <c r="C7760" t="s">
        <v>2055</v>
      </c>
      <c r="D7760"/>
      <c r="E7760" s="48">
        <v>46235</v>
      </c>
      <c r="F7760" t="s">
        <v>2509</v>
      </c>
      <c r="G7760" t="s">
        <v>3844</v>
      </c>
    </row>
    <row r="7761" spans="1:7">
      <c r="A7761" t="s">
        <v>1701</v>
      </c>
      <c r="B7761" t="s">
        <v>2054</v>
      </c>
      <c r="C7761" t="s">
        <v>2055</v>
      </c>
      <c r="D7761"/>
      <c r="E7761" s="48">
        <v>46239</v>
      </c>
      <c r="F7761" t="s">
        <v>2292</v>
      </c>
      <c r="G7761" t="s">
        <v>5170</v>
      </c>
    </row>
    <row r="7762" spans="1:7">
      <c r="A7762" t="s">
        <v>1701</v>
      </c>
      <c r="B7762" t="s">
        <v>2054</v>
      </c>
      <c r="C7762" t="s">
        <v>2055</v>
      </c>
      <c r="D7762"/>
      <c r="E7762" s="48">
        <v>46240</v>
      </c>
      <c r="F7762" t="s">
        <v>2293</v>
      </c>
      <c r="G7762" t="s">
        <v>5267</v>
      </c>
    </row>
    <row r="7763" spans="1:7">
      <c r="A7763" t="s">
        <v>1701</v>
      </c>
      <c r="B7763" t="s">
        <v>2054</v>
      </c>
      <c r="C7763" t="s">
        <v>2055</v>
      </c>
      <c r="D7763"/>
      <c r="E7763" s="48">
        <v>46241</v>
      </c>
      <c r="F7763" t="s">
        <v>2510</v>
      </c>
      <c r="G7763" t="s">
        <v>3846</v>
      </c>
    </row>
    <row r="7764" spans="1:7">
      <c r="A7764" t="s">
        <v>1701</v>
      </c>
      <c r="B7764" t="s">
        <v>2054</v>
      </c>
      <c r="C7764" t="s">
        <v>2055</v>
      </c>
      <c r="D7764"/>
      <c r="E7764" s="48">
        <v>46241</v>
      </c>
      <c r="F7764" t="s">
        <v>2510</v>
      </c>
      <c r="G7764" t="s">
        <v>3847</v>
      </c>
    </row>
    <row r="7765" spans="1:7">
      <c r="A7765" t="s">
        <v>1701</v>
      </c>
      <c r="B7765" t="s">
        <v>2054</v>
      </c>
      <c r="C7765" t="s">
        <v>2055</v>
      </c>
      <c r="D7765"/>
      <c r="E7765" s="48">
        <v>46242</v>
      </c>
      <c r="F7765" t="s">
        <v>2346</v>
      </c>
      <c r="G7765" t="s">
        <v>3988</v>
      </c>
    </row>
    <row r="7766" spans="1:7">
      <c r="A7766" t="s">
        <v>1701</v>
      </c>
      <c r="B7766" t="s">
        <v>2054</v>
      </c>
      <c r="C7766" t="s">
        <v>2055</v>
      </c>
      <c r="D7766"/>
      <c r="E7766" s="48">
        <v>46245</v>
      </c>
      <c r="F7766" t="s">
        <v>2238</v>
      </c>
      <c r="G7766" t="s">
        <v>3848</v>
      </c>
    </row>
    <row r="7767" spans="1:7">
      <c r="A7767" t="s">
        <v>1701</v>
      </c>
      <c r="B7767" t="s">
        <v>2054</v>
      </c>
      <c r="C7767" t="s">
        <v>2055</v>
      </c>
      <c r="D7767"/>
      <c r="E7767" s="48">
        <v>46245</v>
      </c>
      <c r="F7767" t="s">
        <v>2238</v>
      </c>
      <c r="G7767" t="s">
        <v>3849</v>
      </c>
    </row>
    <row r="7768" spans="1:7">
      <c r="A7768" t="s">
        <v>1701</v>
      </c>
      <c r="B7768" t="s">
        <v>2054</v>
      </c>
      <c r="C7768" t="s">
        <v>2055</v>
      </c>
      <c r="D7768"/>
      <c r="E7768" s="48">
        <v>46245</v>
      </c>
      <c r="F7768" t="s">
        <v>2238</v>
      </c>
      <c r="G7768" t="s">
        <v>3850</v>
      </c>
    </row>
    <row r="7769" spans="1:7">
      <c r="A7769" t="s">
        <v>1701</v>
      </c>
      <c r="B7769" t="s">
        <v>2054</v>
      </c>
      <c r="C7769" t="s">
        <v>2055</v>
      </c>
      <c r="D7769"/>
      <c r="E7769" s="48">
        <v>46246</v>
      </c>
      <c r="F7769" t="s">
        <v>2456</v>
      </c>
      <c r="G7769" t="s">
        <v>3864</v>
      </c>
    </row>
    <row r="7770" spans="1:7">
      <c r="A7770" t="s">
        <v>1701</v>
      </c>
      <c r="B7770" t="s">
        <v>2054</v>
      </c>
      <c r="C7770" t="s">
        <v>2055</v>
      </c>
      <c r="D7770"/>
      <c r="E7770" s="48">
        <v>46246</v>
      </c>
      <c r="F7770" t="s">
        <v>2456</v>
      </c>
      <c r="G7770" t="s">
        <v>3865</v>
      </c>
    </row>
    <row r="7771" spans="1:7">
      <c r="A7771" t="s">
        <v>1701</v>
      </c>
      <c r="B7771" t="s">
        <v>2054</v>
      </c>
      <c r="C7771" t="s">
        <v>2055</v>
      </c>
      <c r="D7771"/>
      <c r="E7771" s="48">
        <v>46246</v>
      </c>
      <c r="F7771" t="s">
        <v>2456</v>
      </c>
      <c r="G7771" t="s">
        <v>3866</v>
      </c>
    </row>
    <row r="7772" spans="1:7">
      <c r="A7772" t="s">
        <v>1701</v>
      </c>
      <c r="B7772" t="s">
        <v>2054</v>
      </c>
      <c r="C7772" t="s">
        <v>2055</v>
      </c>
      <c r="D7772"/>
      <c r="E7772" s="48">
        <v>46246</v>
      </c>
      <c r="F7772" t="s">
        <v>2456</v>
      </c>
      <c r="G7772" t="s">
        <v>3867</v>
      </c>
    </row>
    <row r="7773" spans="1:7">
      <c r="A7773" t="s">
        <v>1701</v>
      </c>
      <c r="B7773" t="s">
        <v>2054</v>
      </c>
      <c r="C7773" t="s">
        <v>2055</v>
      </c>
      <c r="D7773"/>
      <c r="E7773" s="48">
        <v>46246</v>
      </c>
      <c r="F7773" t="s">
        <v>2456</v>
      </c>
      <c r="G7773" t="s">
        <v>3868</v>
      </c>
    </row>
    <row r="7774" spans="1:7">
      <c r="A7774" t="s">
        <v>1701</v>
      </c>
      <c r="B7774" t="s">
        <v>2054</v>
      </c>
      <c r="C7774" t="s">
        <v>2055</v>
      </c>
      <c r="D7774"/>
      <c r="E7774" s="48">
        <v>46246</v>
      </c>
      <c r="F7774" t="s">
        <v>2456</v>
      </c>
      <c r="G7774" t="s">
        <v>3869</v>
      </c>
    </row>
    <row r="7775" spans="1:7">
      <c r="A7775" t="s">
        <v>1701</v>
      </c>
      <c r="B7775" t="s">
        <v>2054</v>
      </c>
      <c r="C7775" t="s">
        <v>2055</v>
      </c>
      <c r="D7775"/>
      <c r="E7775" s="48">
        <v>46246</v>
      </c>
      <c r="F7775" t="s">
        <v>2456</v>
      </c>
      <c r="G7775" t="s">
        <v>3870</v>
      </c>
    </row>
    <row r="7776" spans="1:7">
      <c r="A7776" t="s">
        <v>1701</v>
      </c>
      <c r="B7776" t="s">
        <v>2054</v>
      </c>
      <c r="C7776" t="s">
        <v>2055</v>
      </c>
      <c r="D7776"/>
      <c r="E7776" s="48">
        <v>46246</v>
      </c>
      <c r="F7776" t="s">
        <v>2456</v>
      </c>
      <c r="G7776" t="s">
        <v>3871</v>
      </c>
    </row>
    <row r="7777" spans="1:7">
      <c r="A7777" t="s">
        <v>1701</v>
      </c>
      <c r="B7777" t="s">
        <v>2054</v>
      </c>
      <c r="C7777" t="s">
        <v>2055</v>
      </c>
      <c r="D7777"/>
      <c r="E7777" s="48">
        <v>46246</v>
      </c>
      <c r="F7777" t="s">
        <v>2456</v>
      </c>
      <c r="G7777" t="s">
        <v>3872</v>
      </c>
    </row>
    <row r="7778" spans="1:7">
      <c r="A7778" t="s">
        <v>1701</v>
      </c>
      <c r="B7778" t="s">
        <v>2054</v>
      </c>
      <c r="C7778" t="s">
        <v>2055</v>
      </c>
      <c r="D7778"/>
      <c r="E7778" s="48">
        <v>46247</v>
      </c>
      <c r="F7778" t="s">
        <v>2404</v>
      </c>
      <c r="G7778" t="s">
        <v>3990</v>
      </c>
    </row>
    <row r="7779" spans="1:7">
      <c r="A7779" t="s">
        <v>1701</v>
      </c>
      <c r="B7779" t="s">
        <v>2054</v>
      </c>
      <c r="C7779" t="s">
        <v>2055</v>
      </c>
      <c r="D7779"/>
      <c r="E7779" s="48">
        <v>46247</v>
      </c>
      <c r="F7779" t="s">
        <v>2404</v>
      </c>
      <c r="G7779" t="s">
        <v>3991</v>
      </c>
    </row>
    <row r="7780" spans="1:7">
      <c r="A7780" t="s">
        <v>1701</v>
      </c>
      <c r="B7780" t="s">
        <v>2054</v>
      </c>
      <c r="C7780" t="s">
        <v>2055</v>
      </c>
      <c r="D7780"/>
      <c r="E7780" s="48">
        <v>46247</v>
      </c>
      <c r="F7780" t="s">
        <v>2404</v>
      </c>
      <c r="G7780" t="s">
        <v>3992</v>
      </c>
    </row>
    <row r="7781" spans="1:7">
      <c r="A7781" t="s">
        <v>1701</v>
      </c>
      <c r="B7781" t="s">
        <v>2054</v>
      </c>
      <c r="C7781" t="s">
        <v>2055</v>
      </c>
      <c r="D7781"/>
      <c r="E7781" s="48">
        <v>46247</v>
      </c>
      <c r="F7781" t="s">
        <v>2404</v>
      </c>
      <c r="G7781" t="s">
        <v>3993</v>
      </c>
    </row>
    <row r="7782" spans="1:7">
      <c r="A7782" t="s">
        <v>1701</v>
      </c>
      <c r="B7782" t="s">
        <v>2054</v>
      </c>
      <c r="C7782" t="s">
        <v>2055</v>
      </c>
      <c r="D7782"/>
      <c r="E7782" s="48">
        <v>46247</v>
      </c>
      <c r="F7782" t="s">
        <v>2404</v>
      </c>
      <c r="G7782" t="s">
        <v>3994</v>
      </c>
    </row>
    <row r="7783" spans="1:7">
      <c r="A7783" t="s">
        <v>1701</v>
      </c>
      <c r="B7783" t="s">
        <v>2054</v>
      </c>
      <c r="C7783" t="s">
        <v>2055</v>
      </c>
      <c r="D7783"/>
      <c r="E7783" s="48">
        <v>46248</v>
      </c>
      <c r="F7783" t="s">
        <v>2106</v>
      </c>
      <c r="G7783" t="s">
        <v>3873</v>
      </c>
    </row>
    <row r="7784" spans="1:7">
      <c r="A7784" t="s">
        <v>1701</v>
      </c>
      <c r="B7784" t="s">
        <v>2054</v>
      </c>
      <c r="C7784" t="s">
        <v>2055</v>
      </c>
      <c r="D7784"/>
      <c r="E7784" s="48">
        <v>46249</v>
      </c>
      <c r="F7784" t="s">
        <v>2511</v>
      </c>
      <c r="G7784" t="s">
        <v>3874</v>
      </c>
    </row>
    <row r="7785" spans="1:7">
      <c r="A7785" t="s">
        <v>1701</v>
      </c>
      <c r="B7785" t="s">
        <v>2054</v>
      </c>
      <c r="C7785" t="s">
        <v>2055</v>
      </c>
      <c r="D7785"/>
      <c r="E7785" s="48">
        <v>46249</v>
      </c>
      <c r="F7785" t="s">
        <v>2511</v>
      </c>
      <c r="G7785" t="s">
        <v>3875</v>
      </c>
    </row>
    <row r="7786" spans="1:7">
      <c r="A7786" t="s">
        <v>1701</v>
      </c>
      <c r="B7786" t="s">
        <v>2054</v>
      </c>
      <c r="C7786" t="s">
        <v>2055</v>
      </c>
      <c r="D7786"/>
      <c r="E7786" s="48">
        <v>46249</v>
      </c>
      <c r="F7786" t="s">
        <v>2511</v>
      </c>
      <c r="G7786" t="s">
        <v>3876</v>
      </c>
    </row>
    <row r="7787" spans="1:7">
      <c r="A7787" t="s">
        <v>1701</v>
      </c>
      <c r="B7787" t="s">
        <v>2054</v>
      </c>
      <c r="C7787" t="s">
        <v>2055</v>
      </c>
      <c r="D7787"/>
      <c r="E7787" s="48">
        <v>46249</v>
      </c>
      <c r="F7787" t="s">
        <v>2511</v>
      </c>
      <c r="G7787" t="s">
        <v>3877</v>
      </c>
    </row>
    <row r="7788" spans="1:7">
      <c r="A7788" t="s">
        <v>1701</v>
      </c>
      <c r="B7788" t="s">
        <v>2054</v>
      </c>
      <c r="C7788" t="s">
        <v>2055</v>
      </c>
      <c r="D7788"/>
      <c r="E7788" s="48">
        <v>46252</v>
      </c>
      <c r="F7788" t="s">
        <v>2108</v>
      </c>
      <c r="G7788" t="s">
        <v>3445</v>
      </c>
    </row>
    <row r="7789" spans="1:7">
      <c r="A7789" t="s">
        <v>1701</v>
      </c>
      <c r="B7789" t="s">
        <v>2054</v>
      </c>
      <c r="C7789" t="s">
        <v>2055</v>
      </c>
      <c r="D7789"/>
      <c r="E7789" s="48">
        <v>46252</v>
      </c>
      <c r="F7789" t="s">
        <v>2108</v>
      </c>
      <c r="G7789" t="s">
        <v>3446</v>
      </c>
    </row>
    <row r="7790" spans="1:7">
      <c r="A7790" t="s">
        <v>1701</v>
      </c>
      <c r="B7790" t="s">
        <v>2054</v>
      </c>
      <c r="C7790" t="s">
        <v>2055</v>
      </c>
      <c r="D7790"/>
      <c r="E7790" s="48">
        <v>46252</v>
      </c>
      <c r="F7790" t="s">
        <v>2108</v>
      </c>
      <c r="G7790" t="s">
        <v>3447</v>
      </c>
    </row>
    <row r="7791" spans="1:7">
      <c r="A7791" t="s">
        <v>1701</v>
      </c>
      <c r="B7791" t="s">
        <v>2054</v>
      </c>
      <c r="C7791" t="s">
        <v>2055</v>
      </c>
      <c r="D7791"/>
      <c r="E7791" s="48">
        <v>46252</v>
      </c>
      <c r="F7791" t="s">
        <v>2108</v>
      </c>
      <c r="G7791" t="s">
        <v>3448</v>
      </c>
    </row>
    <row r="7792" spans="1:7">
      <c r="A7792" t="s">
        <v>1701</v>
      </c>
      <c r="B7792" t="s">
        <v>2054</v>
      </c>
      <c r="C7792" t="s">
        <v>2055</v>
      </c>
      <c r="D7792"/>
      <c r="E7792" s="48">
        <v>46253</v>
      </c>
      <c r="F7792" t="s">
        <v>2109</v>
      </c>
      <c r="G7792" t="s">
        <v>5349</v>
      </c>
    </row>
    <row r="7793" spans="1:7">
      <c r="A7793" t="s">
        <v>1701</v>
      </c>
      <c r="B7793" t="s">
        <v>2054</v>
      </c>
      <c r="C7793" t="s">
        <v>2055</v>
      </c>
      <c r="D7793"/>
      <c r="E7793" s="48">
        <v>46253</v>
      </c>
      <c r="F7793" t="s">
        <v>2109</v>
      </c>
      <c r="G7793" t="s">
        <v>5350</v>
      </c>
    </row>
    <row r="7794" spans="1:7">
      <c r="A7794" t="s">
        <v>1701</v>
      </c>
      <c r="B7794" t="s">
        <v>2054</v>
      </c>
      <c r="C7794" t="s">
        <v>2055</v>
      </c>
      <c r="D7794"/>
      <c r="E7794" s="48">
        <v>46254</v>
      </c>
      <c r="F7794" t="s">
        <v>2242</v>
      </c>
      <c r="G7794" t="s">
        <v>4268</v>
      </c>
    </row>
    <row r="7795" spans="1:7">
      <c r="A7795" t="s">
        <v>1701</v>
      </c>
      <c r="B7795" t="s">
        <v>2054</v>
      </c>
      <c r="C7795" t="s">
        <v>2055</v>
      </c>
      <c r="D7795"/>
      <c r="E7795" s="48">
        <v>46255</v>
      </c>
      <c r="F7795" t="s">
        <v>2512</v>
      </c>
      <c r="G7795" t="s">
        <v>5318</v>
      </c>
    </row>
    <row r="7796" spans="1:7">
      <c r="A7796" t="s">
        <v>1701</v>
      </c>
      <c r="B7796" t="s">
        <v>2054</v>
      </c>
      <c r="C7796" t="s">
        <v>2055</v>
      </c>
      <c r="D7796"/>
      <c r="E7796" s="48">
        <v>46256</v>
      </c>
      <c r="F7796" t="s">
        <v>2461</v>
      </c>
      <c r="G7796" t="s">
        <v>4273</v>
      </c>
    </row>
    <row r="7797" spans="1:7">
      <c r="A7797" t="s">
        <v>1701</v>
      </c>
      <c r="B7797" t="s">
        <v>2054</v>
      </c>
      <c r="C7797" t="s">
        <v>2055</v>
      </c>
      <c r="D7797"/>
      <c r="E7797" s="48">
        <v>46256</v>
      </c>
      <c r="F7797" t="s">
        <v>2461</v>
      </c>
      <c r="G7797" t="s">
        <v>4274</v>
      </c>
    </row>
    <row r="7798" spans="1:7">
      <c r="A7798" t="s">
        <v>1701</v>
      </c>
      <c r="B7798" t="s">
        <v>2054</v>
      </c>
      <c r="C7798" t="s">
        <v>2055</v>
      </c>
      <c r="D7798"/>
      <c r="E7798" s="48">
        <v>46256</v>
      </c>
      <c r="F7798" t="s">
        <v>2461</v>
      </c>
      <c r="G7798" t="s">
        <v>4275</v>
      </c>
    </row>
    <row r="7799" spans="1:7">
      <c r="A7799" t="s">
        <v>1701</v>
      </c>
      <c r="B7799" t="s">
        <v>2054</v>
      </c>
      <c r="C7799" t="s">
        <v>2055</v>
      </c>
      <c r="D7799"/>
      <c r="E7799" s="48">
        <v>46259</v>
      </c>
      <c r="F7799" t="s">
        <v>2243</v>
      </c>
      <c r="G7799" t="s">
        <v>3891</v>
      </c>
    </row>
    <row r="7800" spans="1:7">
      <c r="A7800" t="s">
        <v>1701</v>
      </c>
      <c r="B7800" t="s">
        <v>2054</v>
      </c>
      <c r="C7800" t="s">
        <v>2055</v>
      </c>
      <c r="D7800"/>
      <c r="E7800" s="48">
        <v>46260</v>
      </c>
      <c r="F7800" t="s">
        <v>2513</v>
      </c>
      <c r="G7800" t="s">
        <v>3456</v>
      </c>
    </row>
    <row r="7801" spans="1:7">
      <c r="A7801" t="s">
        <v>1701</v>
      </c>
      <c r="B7801" t="s">
        <v>2054</v>
      </c>
      <c r="C7801" t="s">
        <v>2055</v>
      </c>
      <c r="D7801"/>
      <c r="E7801" s="48">
        <v>46260</v>
      </c>
      <c r="F7801" t="s">
        <v>2513</v>
      </c>
      <c r="G7801" t="s">
        <v>3457</v>
      </c>
    </row>
    <row r="7802" spans="1:7">
      <c r="A7802" t="s">
        <v>1701</v>
      </c>
      <c r="B7802" t="s">
        <v>2054</v>
      </c>
      <c r="C7802" t="s">
        <v>2055</v>
      </c>
      <c r="D7802"/>
      <c r="E7802" s="48">
        <v>46261</v>
      </c>
      <c r="F7802" t="s">
        <v>2514</v>
      </c>
      <c r="G7802" t="s">
        <v>3892</v>
      </c>
    </row>
    <row r="7803" spans="1:7">
      <c r="A7803" t="s">
        <v>1701</v>
      </c>
      <c r="B7803" t="s">
        <v>2054</v>
      </c>
      <c r="C7803" t="s">
        <v>2055</v>
      </c>
      <c r="D7803"/>
      <c r="E7803" s="48">
        <v>46262</v>
      </c>
      <c r="F7803" t="s">
        <v>2304</v>
      </c>
      <c r="G7803" t="s">
        <v>3668</v>
      </c>
    </row>
    <row r="7804" spans="1:7">
      <c r="A7804" t="s">
        <v>1701</v>
      </c>
      <c r="B7804" t="s">
        <v>2054</v>
      </c>
      <c r="C7804" t="s">
        <v>2055</v>
      </c>
      <c r="D7804"/>
      <c r="E7804" s="48">
        <v>46262</v>
      </c>
      <c r="F7804" t="s">
        <v>2304</v>
      </c>
      <c r="G7804" t="s">
        <v>3669</v>
      </c>
    </row>
    <row r="7805" spans="1:7">
      <c r="A7805" t="s">
        <v>1701</v>
      </c>
      <c r="B7805" t="s">
        <v>2054</v>
      </c>
      <c r="C7805" t="s">
        <v>2055</v>
      </c>
      <c r="D7805"/>
      <c r="E7805" s="48">
        <v>46262</v>
      </c>
      <c r="F7805" t="s">
        <v>2304</v>
      </c>
      <c r="G7805" t="s">
        <v>3670</v>
      </c>
    </row>
    <row r="7806" spans="1:7">
      <c r="A7806" t="s">
        <v>1701</v>
      </c>
      <c r="B7806" t="s">
        <v>2054</v>
      </c>
      <c r="C7806" t="s">
        <v>2055</v>
      </c>
      <c r="D7806"/>
      <c r="E7806" s="48">
        <v>46262</v>
      </c>
      <c r="F7806" t="s">
        <v>2304</v>
      </c>
      <c r="G7806" t="s">
        <v>3671</v>
      </c>
    </row>
    <row r="7807" spans="1:7">
      <c r="A7807" t="s">
        <v>1701</v>
      </c>
      <c r="B7807" t="s">
        <v>2054</v>
      </c>
      <c r="C7807" t="s">
        <v>2055</v>
      </c>
      <c r="D7807"/>
      <c r="E7807" s="48">
        <v>46262</v>
      </c>
      <c r="F7807" t="s">
        <v>2304</v>
      </c>
      <c r="G7807" t="s">
        <v>3672</v>
      </c>
    </row>
    <row r="7808" spans="1:7">
      <c r="A7808" t="s">
        <v>1701</v>
      </c>
      <c r="B7808" t="s">
        <v>2054</v>
      </c>
      <c r="C7808" t="s">
        <v>2055</v>
      </c>
      <c r="D7808"/>
      <c r="E7808" s="48">
        <v>46262</v>
      </c>
      <c r="F7808" t="s">
        <v>2304</v>
      </c>
      <c r="G7808" t="s">
        <v>3673</v>
      </c>
    </row>
    <row r="7809" spans="1:7">
      <c r="A7809" t="s">
        <v>1701</v>
      </c>
      <c r="B7809" t="s">
        <v>2054</v>
      </c>
      <c r="C7809" t="s">
        <v>2055</v>
      </c>
      <c r="D7809"/>
      <c r="E7809" s="48">
        <v>46262</v>
      </c>
      <c r="F7809" t="s">
        <v>2304</v>
      </c>
      <c r="G7809" t="s">
        <v>3674</v>
      </c>
    </row>
    <row r="7810" spans="1:7">
      <c r="A7810" t="s">
        <v>1701</v>
      </c>
      <c r="B7810" t="s">
        <v>2054</v>
      </c>
      <c r="C7810" t="s">
        <v>2055</v>
      </c>
      <c r="D7810"/>
      <c r="E7810" s="48">
        <v>46262</v>
      </c>
      <c r="F7810" t="s">
        <v>2304</v>
      </c>
      <c r="G7810" t="s">
        <v>3675</v>
      </c>
    </row>
    <row r="7811" spans="1:7">
      <c r="A7811" t="s">
        <v>1701</v>
      </c>
      <c r="B7811" t="s">
        <v>2054</v>
      </c>
      <c r="C7811" t="s">
        <v>2055</v>
      </c>
      <c r="D7811"/>
      <c r="E7811" s="48">
        <v>46262</v>
      </c>
      <c r="F7811" t="s">
        <v>2304</v>
      </c>
      <c r="G7811" t="s">
        <v>3676</v>
      </c>
    </row>
    <row r="7812" spans="1:7">
      <c r="A7812" t="s">
        <v>1701</v>
      </c>
      <c r="B7812" t="s">
        <v>2054</v>
      </c>
      <c r="C7812" t="s">
        <v>2055</v>
      </c>
      <c r="D7812"/>
      <c r="E7812" s="48">
        <v>46262</v>
      </c>
      <c r="F7812" t="s">
        <v>2304</v>
      </c>
      <c r="G7812" t="s">
        <v>3677</v>
      </c>
    </row>
    <row r="7813" spans="1:7">
      <c r="A7813" t="s">
        <v>1701</v>
      </c>
      <c r="B7813" t="s">
        <v>2054</v>
      </c>
      <c r="C7813" t="s">
        <v>2055</v>
      </c>
      <c r="D7813"/>
      <c r="E7813" s="48">
        <v>46262</v>
      </c>
      <c r="F7813" t="s">
        <v>2304</v>
      </c>
      <c r="G7813" t="s">
        <v>3678</v>
      </c>
    </row>
    <row r="7814" spans="1:7">
      <c r="A7814" t="s">
        <v>1701</v>
      </c>
      <c r="B7814" t="s">
        <v>2054</v>
      </c>
      <c r="C7814" t="s">
        <v>2055</v>
      </c>
      <c r="D7814"/>
      <c r="E7814" s="48">
        <v>46266</v>
      </c>
      <c r="F7814" t="s">
        <v>2356</v>
      </c>
      <c r="G7814" t="s">
        <v>4629</v>
      </c>
    </row>
    <row r="7815" spans="1:7">
      <c r="A7815" t="s">
        <v>1701</v>
      </c>
      <c r="B7815" t="s">
        <v>2054</v>
      </c>
      <c r="C7815" t="s">
        <v>2055</v>
      </c>
      <c r="D7815"/>
      <c r="E7815" s="48">
        <v>46267</v>
      </c>
      <c r="F7815" t="s">
        <v>2176</v>
      </c>
      <c r="G7815" t="s">
        <v>4138</v>
      </c>
    </row>
    <row r="7816" spans="1:7">
      <c r="A7816" t="s">
        <v>1701</v>
      </c>
      <c r="B7816" t="s">
        <v>2054</v>
      </c>
      <c r="C7816" t="s">
        <v>2055</v>
      </c>
      <c r="D7816"/>
      <c r="E7816" s="48">
        <v>46267</v>
      </c>
      <c r="F7816" t="s">
        <v>2176</v>
      </c>
      <c r="G7816" t="s">
        <v>4139</v>
      </c>
    </row>
    <row r="7817" spans="1:7">
      <c r="A7817" t="s">
        <v>1701</v>
      </c>
      <c r="B7817" t="s">
        <v>2054</v>
      </c>
      <c r="C7817" t="s">
        <v>2055</v>
      </c>
      <c r="D7817"/>
      <c r="E7817" s="48">
        <v>46267</v>
      </c>
      <c r="F7817" t="s">
        <v>2176</v>
      </c>
      <c r="G7817" t="s">
        <v>4140</v>
      </c>
    </row>
    <row r="7818" spans="1:7">
      <c r="A7818" t="s">
        <v>1701</v>
      </c>
      <c r="B7818" t="s">
        <v>2054</v>
      </c>
      <c r="C7818" t="s">
        <v>2055</v>
      </c>
      <c r="D7818"/>
      <c r="E7818" s="48">
        <v>46267</v>
      </c>
      <c r="F7818" t="s">
        <v>2176</v>
      </c>
      <c r="G7818" t="s">
        <v>4141</v>
      </c>
    </row>
    <row r="7819" spans="1:7">
      <c r="A7819" t="s">
        <v>1701</v>
      </c>
      <c r="B7819" t="s">
        <v>2054</v>
      </c>
      <c r="C7819" t="s">
        <v>2055</v>
      </c>
      <c r="D7819"/>
      <c r="E7819" s="48">
        <v>46268</v>
      </c>
      <c r="F7819" t="s">
        <v>2120</v>
      </c>
      <c r="G7819" t="s">
        <v>3463</v>
      </c>
    </row>
    <row r="7820" spans="1:7">
      <c r="A7820" t="s">
        <v>1701</v>
      </c>
      <c r="B7820" t="s">
        <v>2054</v>
      </c>
      <c r="C7820" t="s">
        <v>2055</v>
      </c>
      <c r="D7820"/>
      <c r="E7820" s="48">
        <v>46269</v>
      </c>
      <c r="F7820" t="s">
        <v>2114</v>
      </c>
      <c r="G7820" t="s">
        <v>4134</v>
      </c>
    </row>
    <row r="7821" spans="1:7">
      <c r="A7821" t="s">
        <v>1701</v>
      </c>
      <c r="B7821" t="s">
        <v>2054</v>
      </c>
      <c r="C7821" t="s">
        <v>2055</v>
      </c>
      <c r="D7821"/>
      <c r="E7821" s="48">
        <v>46270</v>
      </c>
      <c r="F7821" t="s">
        <v>2307</v>
      </c>
      <c r="G7821" t="s">
        <v>4572</v>
      </c>
    </row>
    <row r="7822" spans="1:7">
      <c r="A7822" t="s">
        <v>1701</v>
      </c>
      <c r="B7822" t="s">
        <v>2054</v>
      </c>
      <c r="C7822" t="s">
        <v>2055</v>
      </c>
      <c r="D7822"/>
      <c r="E7822" s="48">
        <v>46274</v>
      </c>
      <c r="F7822" t="s">
        <v>2515</v>
      </c>
      <c r="G7822" t="s">
        <v>4895</v>
      </c>
    </row>
    <row r="7823" spans="1:7">
      <c r="A7823" t="s">
        <v>1701</v>
      </c>
      <c r="B7823" t="s">
        <v>2054</v>
      </c>
      <c r="C7823" t="s">
        <v>2055</v>
      </c>
      <c r="D7823"/>
      <c r="E7823" s="48">
        <v>46275</v>
      </c>
      <c r="F7823" t="s">
        <v>2182</v>
      </c>
      <c r="G7823" t="s">
        <v>3903</v>
      </c>
    </row>
    <row r="7824" spans="1:7">
      <c r="A7824" t="s">
        <v>1701</v>
      </c>
      <c r="B7824" t="s">
        <v>2054</v>
      </c>
      <c r="C7824" t="s">
        <v>2055</v>
      </c>
      <c r="D7824"/>
      <c r="E7824" s="48">
        <v>46275</v>
      </c>
      <c r="F7824" t="s">
        <v>2182</v>
      </c>
      <c r="G7824" t="s">
        <v>3904</v>
      </c>
    </row>
    <row r="7825" spans="1:7">
      <c r="A7825" t="s">
        <v>1701</v>
      </c>
      <c r="B7825" t="s">
        <v>2054</v>
      </c>
      <c r="C7825" t="s">
        <v>2055</v>
      </c>
      <c r="D7825"/>
      <c r="E7825" s="48">
        <v>46276</v>
      </c>
      <c r="F7825" t="s">
        <v>2516</v>
      </c>
      <c r="G7825" t="s">
        <v>1540</v>
      </c>
    </row>
    <row r="7826" spans="1:7">
      <c r="A7826" t="s">
        <v>1701</v>
      </c>
      <c r="B7826" t="s">
        <v>2054</v>
      </c>
      <c r="C7826" t="s">
        <v>2055</v>
      </c>
      <c r="D7826"/>
      <c r="E7826" s="48">
        <v>46277</v>
      </c>
      <c r="F7826" t="s">
        <v>2517</v>
      </c>
      <c r="G7826" t="s">
        <v>4037</v>
      </c>
    </row>
    <row r="7827" spans="1:7">
      <c r="A7827" t="s">
        <v>1701</v>
      </c>
      <c r="B7827" t="s">
        <v>2054</v>
      </c>
      <c r="C7827" t="s">
        <v>2055</v>
      </c>
      <c r="D7827"/>
      <c r="E7827" s="48">
        <v>46277</v>
      </c>
      <c r="F7827" t="s">
        <v>2517</v>
      </c>
      <c r="G7827" t="s">
        <v>4038</v>
      </c>
    </row>
    <row r="7828" spans="1:7">
      <c r="A7828" t="s">
        <v>1701</v>
      </c>
      <c r="B7828" t="s">
        <v>2054</v>
      </c>
      <c r="C7828" t="s">
        <v>2055</v>
      </c>
      <c r="D7828"/>
      <c r="E7828" s="48">
        <v>46277</v>
      </c>
      <c r="F7828" t="s">
        <v>2517</v>
      </c>
      <c r="G7828" t="s">
        <v>4039</v>
      </c>
    </row>
    <row r="7829" spans="1:7">
      <c r="A7829" t="s">
        <v>1701</v>
      </c>
      <c r="B7829" t="s">
        <v>2054</v>
      </c>
      <c r="C7829" t="s">
        <v>2055</v>
      </c>
      <c r="D7829"/>
      <c r="E7829" s="48">
        <v>46277</v>
      </c>
      <c r="F7829" t="s">
        <v>2517</v>
      </c>
      <c r="G7829" t="s">
        <v>4040</v>
      </c>
    </row>
    <row r="7830" spans="1:7">
      <c r="A7830" t="s">
        <v>1701</v>
      </c>
      <c r="B7830" t="s">
        <v>2054</v>
      </c>
      <c r="C7830" t="s">
        <v>2055</v>
      </c>
      <c r="D7830"/>
      <c r="E7830" s="48">
        <v>46277</v>
      </c>
      <c r="F7830" t="s">
        <v>2517</v>
      </c>
      <c r="G7830" t="s">
        <v>4041</v>
      </c>
    </row>
    <row r="7831" spans="1:7">
      <c r="A7831" t="s">
        <v>1701</v>
      </c>
      <c r="B7831" t="s">
        <v>2054</v>
      </c>
      <c r="C7831" t="s">
        <v>2055</v>
      </c>
      <c r="D7831"/>
      <c r="E7831" s="48">
        <v>46277</v>
      </c>
      <c r="F7831" t="s">
        <v>2517</v>
      </c>
      <c r="G7831" t="s">
        <v>4042</v>
      </c>
    </row>
    <row r="7832" spans="1:7">
      <c r="A7832" t="s">
        <v>1701</v>
      </c>
      <c r="B7832" t="s">
        <v>2054</v>
      </c>
      <c r="C7832" t="s">
        <v>2055</v>
      </c>
      <c r="D7832"/>
      <c r="E7832" s="48">
        <v>46280</v>
      </c>
      <c r="F7832" t="s">
        <v>2363</v>
      </c>
      <c r="G7832" t="s">
        <v>4294</v>
      </c>
    </row>
    <row r="7833" spans="1:7">
      <c r="A7833" t="s">
        <v>1701</v>
      </c>
      <c r="B7833" t="s">
        <v>2054</v>
      </c>
      <c r="C7833" t="s">
        <v>2055</v>
      </c>
      <c r="D7833"/>
      <c r="E7833" s="48">
        <v>46280</v>
      </c>
      <c r="F7833" t="s">
        <v>2363</v>
      </c>
      <c r="G7833" t="s">
        <v>4295</v>
      </c>
    </row>
    <row r="7834" spans="1:7">
      <c r="A7834" t="s">
        <v>1701</v>
      </c>
      <c r="B7834" t="s">
        <v>2054</v>
      </c>
      <c r="C7834" t="s">
        <v>2055</v>
      </c>
      <c r="D7834"/>
      <c r="E7834" s="48">
        <v>46281</v>
      </c>
      <c r="F7834" t="s">
        <v>2518</v>
      </c>
      <c r="G7834" t="s">
        <v>4152</v>
      </c>
    </row>
    <row r="7835" spans="1:7">
      <c r="A7835" t="s">
        <v>1701</v>
      </c>
      <c r="B7835" t="s">
        <v>2054</v>
      </c>
      <c r="C7835" t="s">
        <v>2055</v>
      </c>
      <c r="D7835"/>
      <c r="E7835" s="48">
        <v>46282</v>
      </c>
      <c r="F7835" t="s">
        <v>2486</v>
      </c>
      <c r="G7835" t="s">
        <v>5181</v>
      </c>
    </row>
    <row r="7836" spans="1:7">
      <c r="A7836" t="s">
        <v>1701</v>
      </c>
      <c r="B7836" t="s">
        <v>2054</v>
      </c>
      <c r="C7836" t="s">
        <v>2055</v>
      </c>
      <c r="D7836"/>
      <c r="E7836" s="48">
        <v>46283</v>
      </c>
      <c r="F7836" t="s">
        <v>2519</v>
      </c>
      <c r="G7836" t="s">
        <v>3757</v>
      </c>
    </row>
    <row r="7837" spans="1:7">
      <c r="A7837" t="s">
        <v>1701</v>
      </c>
      <c r="B7837" t="s">
        <v>2054</v>
      </c>
      <c r="C7837" t="s">
        <v>2055</v>
      </c>
      <c r="D7837"/>
      <c r="E7837" s="48">
        <v>46284</v>
      </c>
      <c r="F7837" t="s">
        <v>6386</v>
      </c>
      <c r="G7837" t="s">
        <v>4155</v>
      </c>
    </row>
    <row r="7838" spans="1:7">
      <c r="A7838" t="s">
        <v>1701</v>
      </c>
      <c r="B7838" t="s">
        <v>2054</v>
      </c>
      <c r="C7838" t="s">
        <v>2055</v>
      </c>
      <c r="D7838"/>
      <c r="E7838" s="48">
        <v>46284</v>
      </c>
      <c r="F7838" t="s">
        <v>6386</v>
      </c>
      <c r="G7838" t="s">
        <v>4156</v>
      </c>
    </row>
    <row r="7839" spans="1:7">
      <c r="A7839" t="s">
        <v>1701</v>
      </c>
      <c r="B7839" t="s">
        <v>2054</v>
      </c>
      <c r="C7839" t="s">
        <v>2055</v>
      </c>
      <c r="D7839"/>
      <c r="E7839" s="48">
        <v>46284</v>
      </c>
      <c r="F7839" t="s">
        <v>6386</v>
      </c>
      <c r="G7839" t="s">
        <v>4157</v>
      </c>
    </row>
    <row r="7840" spans="1:7">
      <c r="A7840" t="s">
        <v>1701</v>
      </c>
      <c r="B7840" t="s">
        <v>2054</v>
      </c>
      <c r="C7840" t="s">
        <v>2055</v>
      </c>
      <c r="D7840"/>
      <c r="E7840" s="48">
        <v>46284</v>
      </c>
      <c r="F7840" t="s">
        <v>6386</v>
      </c>
      <c r="G7840" t="s">
        <v>4158</v>
      </c>
    </row>
    <row r="7841" spans="1:7">
      <c r="A7841" t="s">
        <v>1701</v>
      </c>
      <c r="B7841" t="s">
        <v>2054</v>
      </c>
      <c r="C7841" t="s">
        <v>2055</v>
      </c>
      <c r="D7841"/>
      <c r="E7841" s="48">
        <v>46287</v>
      </c>
      <c r="F7841" t="s">
        <v>2317</v>
      </c>
      <c r="G7841" t="s">
        <v>6358</v>
      </c>
    </row>
    <row r="7842" spans="1:7">
      <c r="A7842" t="s">
        <v>1701</v>
      </c>
      <c r="B7842" t="s">
        <v>2054</v>
      </c>
      <c r="C7842" t="s">
        <v>2055</v>
      </c>
      <c r="D7842"/>
      <c r="E7842" s="48">
        <v>46287</v>
      </c>
      <c r="F7842" t="s">
        <v>2317</v>
      </c>
      <c r="G7842" t="s">
        <v>6339</v>
      </c>
    </row>
    <row r="7843" spans="1:7">
      <c r="A7843" t="s">
        <v>1701</v>
      </c>
      <c r="B7843" t="s">
        <v>2054</v>
      </c>
      <c r="C7843" t="s">
        <v>2055</v>
      </c>
      <c r="D7843"/>
      <c r="E7843" s="48">
        <v>46287</v>
      </c>
      <c r="F7843" t="s">
        <v>2317</v>
      </c>
      <c r="G7843" t="s">
        <v>6340</v>
      </c>
    </row>
    <row r="7844" spans="1:7">
      <c r="A7844" t="s">
        <v>1701</v>
      </c>
      <c r="B7844" t="s">
        <v>2054</v>
      </c>
      <c r="C7844" t="s">
        <v>2055</v>
      </c>
      <c r="D7844"/>
      <c r="E7844" s="48">
        <v>46288</v>
      </c>
      <c r="F7844" t="s">
        <v>6441</v>
      </c>
      <c r="G7844" t="s">
        <v>6369</v>
      </c>
    </row>
    <row r="7845" spans="1:7">
      <c r="A7845" t="s">
        <v>1701</v>
      </c>
      <c r="B7845" t="s">
        <v>2054</v>
      </c>
      <c r="C7845" t="s">
        <v>2055</v>
      </c>
      <c r="D7845"/>
      <c r="E7845" s="48">
        <v>46288</v>
      </c>
      <c r="F7845" t="s">
        <v>6441</v>
      </c>
      <c r="G7845" t="s">
        <v>6341</v>
      </c>
    </row>
    <row r="7846" spans="1:7">
      <c r="A7846" t="s">
        <v>1701</v>
      </c>
      <c r="B7846" t="s">
        <v>2054</v>
      </c>
      <c r="C7846" t="s">
        <v>2055</v>
      </c>
      <c r="D7846"/>
      <c r="E7846" s="48">
        <v>46288</v>
      </c>
      <c r="F7846" t="s">
        <v>6441</v>
      </c>
      <c r="G7846" t="s">
        <v>6342</v>
      </c>
    </row>
    <row r="7847" spans="1:7">
      <c r="A7847" t="s">
        <v>1701</v>
      </c>
      <c r="B7847" t="s">
        <v>2054</v>
      </c>
      <c r="C7847" t="s">
        <v>2055</v>
      </c>
      <c r="D7847"/>
      <c r="E7847" s="48">
        <v>46288</v>
      </c>
      <c r="F7847" t="s">
        <v>6441</v>
      </c>
      <c r="G7847" t="s">
        <v>6332</v>
      </c>
    </row>
    <row r="7848" spans="1:7">
      <c r="A7848" t="s">
        <v>1701</v>
      </c>
      <c r="B7848" t="s">
        <v>2054</v>
      </c>
      <c r="C7848" t="s">
        <v>2055</v>
      </c>
      <c r="D7848"/>
      <c r="E7848" s="48">
        <v>46288</v>
      </c>
      <c r="F7848" t="s">
        <v>6441</v>
      </c>
      <c r="G7848" t="s">
        <v>5454</v>
      </c>
    </row>
    <row r="7849" spans="1:7">
      <c r="A7849" t="s">
        <v>1701</v>
      </c>
      <c r="B7849" t="s">
        <v>2054</v>
      </c>
      <c r="C7849" t="s">
        <v>2055</v>
      </c>
      <c r="D7849"/>
      <c r="E7849" s="48">
        <v>46288</v>
      </c>
      <c r="F7849" t="s">
        <v>6441</v>
      </c>
      <c r="G7849" t="s">
        <v>5455</v>
      </c>
    </row>
    <row r="7850" spans="1:7">
      <c r="A7850" t="s">
        <v>1701</v>
      </c>
      <c r="B7850" t="s">
        <v>2054</v>
      </c>
      <c r="C7850" t="s">
        <v>2055</v>
      </c>
      <c r="D7850"/>
      <c r="E7850" s="48">
        <v>46288</v>
      </c>
      <c r="F7850" t="s">
        <v>6441</v>
      </c>
      <c r="G7850" t="s">
        <v>5456</v>
      </c>
    </row>
    <row r="7851" spans="1:7">
      <c r="A7851" t="s">
        <v>1701</v>
      </c>
      <c r="B7851" t="s">
        <v>2054</v>
      </c>
      <c r="C7851" t="s">
        <v>2055</v>
      </c>
      <c r="D7851"/>
      <c r="E7851" s="48">
        <v>46288</v>
      </c>
      <c r="F7851" t="s">
        <v>6441</v>
      </c>
      <c r="G7851" t="s">
        <v>5457</v>
      </c>
    </row>
    <row r="7852" spans="1:7">
      <c r="A7852" t="s">
        <v>1701</v>
      </c>
      <c r="B7852" t="s">
        <v>2054</v>
      </c>
      <c r="C7852" t="s">
        <v>2055</v>
      </c>
      <c r="D7852"/>
      <c r="E7852" s="48">
        <v>46288</v>
      </c>
      <c r="F7852" t="s">
        <v>6441</v>
      </c>
      <c r="G7852" t="s">
        <v>6524</v>
      </c>
    </row>
    <row r="7853" spans="1:7">
      <c r="A7853" t="s">
        <v>1701</v>
      </c>
      <c r="B7853" t="s">
        <v>2054</v>
      </c>
      <c r="C7853" t="s">
        <v>2055</v>
      </c>
      <c r="D7853"/>
      <c r="E7853" s="48">
        <v>46288</v>
      </c>
      <c r="F7853" t="s">
        <v>6441</v>
      </c>
      <c r="G7853" t="s">
        <v>6540</v>
      </c>
    </row>
    <row r="7854" spans="1:7">
      <c r="A7854" t="s">
        <v>1701</v>
      </c>
      <c r="B7854" t="s">
        <v>2054</v>
      </c>
      <c r="C7854" t="s">
        <v>2055</v>
      </c>
      <c r="D7854"/>
      <c r="E7854" s="48">
        <v>46288</v>
      </c>
      <c r="F7854" t="s">
        <v>6441</v>
      </c>
      <c r="G7854" t="s">
        <v>6451</v>
      </c>
    </row>
    <row r="7855" spans="1:7">
      <c r="A7855" t="s">
        <v>1701</v>
      </c>
      <c r="B7855" t="s">
        <v>2054</v>
      </c>
      <c r="C7855" t="s">
        <v>2055</v>
      </c>
      <c r="D7855"/>
      <c r="E7855" s="48">
        <v>46289</v>
      </c>
      <c r="F7855" t="s">
        <v>6573</v>
      </c>
      <c r="G7855" t="s">
        <v>6533</v>
      </c>
    </row>
    <row r="7856" spans="1:7">
      <c r="A7856" t="s">
        <v>1701</v>
      </c>
      <c r="B7856" t="s">
        <v>2054</v>
      </c>
      <c r="C7856" t="s">
        <v>2055</v>
      </c>
      <c r="D7856"/>
      <c r="E7856" s="48">
        <v>46290</v>
      </c>
      <c r="F7856" t="s">
        <v>6423</v>
      </c>
      <c r="G7856" t="s">
        <v>6357</v>
      </c>
    </row>
    <row r="7857" spans="1:7">
      <c r="A7857" t="s">
        <v>1701</v>
      </c>
      <c r="B7857" t="s">
        <v>2054</v>
      </c>
      <c r="C7857" t="s">
        <v>2055</v>
      </c>
      <c r="D7857"/>
      <c r="E7857" s="48">
        <v>46290</v>
      </c>
      <c r="F7857" t="s">
        <v>6423</v>
      </c>
      <c r="G7857" t="s">
        <v>6356</v>
      </c>
    </row>
    <row r="7858" spans="1:7">
      <c r="A7858" t="s">
        <v>1701</v>
      </c>
      <c r="B7858" t="s">
        <v>2054</v>
      </c>
      <c r="C7858" t="s">
        <v>2055</v>
      </c>
      <c r="D7858"/>
      <c r="E7858" s="48">
        <v>46291</v>
      </c>
      <c r="F7858" t="s">
        <v>6438</v>
      </c>
      <c r="G7858" t="s">
        <v>6446</v>
      </c>
    </row>
    <row r="7859" spans="1:7">
      <c r="A7859" t="s">
        <v>1701</v>
      </c>
      <c r="B7859" t="s">
        <v>2054</v>
      </c>
      <c r="C7859" t="s">
        <v>2055</v>
      </c>
      <c r="D7859"/>
      <c r="E7859" s="48">
        <v>46294</v>
      </c>
      <c r="F7859" t="s">
        <v>1782</v>
      </c>
      <c r="G7859" t="s">
        <v>6544</v>
      </c>
    </row>
    <row r="7860" spans="1:7">
      <c r="A7860" t="s">
        <v>1701</v>
      </c>
      <c r="B7860" t="s">
        <v>2054</v>
      </c>
      <c r="C7860" t="s">
        <v>2055</v>
      </c>
      <c r="D7860"/>
      <c r="E7860" s="48">
        <v>46295</v>
      </c>
      <c r="F7860" t="s">
        <v>6768</v>
      </c>
      <c r="G7860" t="s">
        <v>6447</v>
      </c>
    </row>
    <row r="7861" spans="1:7">
      <c r="A7861" t="s">
        <v>1701</v>
      </c>
      <c r="B7861" t="s">
        <v>2054</v>
      </c>
      <c r="C7861" t="s">
        <v>2055</v>
      </c>
      <c r="D7861"/>
      <c r="E7861" s="48">
        <v>46295</v>
      </c>
      <c r="F7861" t="s">
        <v>6768</v>
      </c>
      <c r="G7861" t="s">
        <v>6526</v>
      </c>
    </row>
    <row r="7862" spans="1:7">
      <c r="A7862" t="s">
        <v>1701</v>
      </c>
      <c r="B7862" t="s">
        <v>2054</v>
      </c>
      <c r="C7862" t="s">
        <v>2055</v>
      </c>
      <c r="D7862"/>
      <c r="E7862" s="48">
        <v>46296</v>
      </c>
      <c r="F7862" t="s">
        <v>6378</v>
      </c>
      <c r="G7862" t="s">
        <v>6543</v>
      </c>
    </row>
    <row r="7863" spans="1:7">
      <c r="A7863" t="s">
        <v>1701</v>
      </c>
      <c r="B7863" t="s">
        <v>2054</v>
      </c>
      <c r="C7863" t="s">
        <v>2055</v>
      </c>
      <c r="D7863"/>
      <c r="E7863" s="48">
        <v>46297</v>
      </c>
      <c r="F7863" t="s">
        <v>6743</v>
      </c>
      <c r="G7863" t="s">
        <v>6552</v>
      </c>
    </row>
    <row r="7864" spans="1:7">
      <c r="A7864" t="s">
        <v>1701</v>
      </c>
      <c r="B7864" t="s">
        <v>2054</v>
      </c>
      <c r="C7864" t="s">
        <v>2055</v>
      </c>
      <c r="D7864"/>
      <c r="E7864" s="48">
        <v>46299</v>
      </c>
      <c r="F7864" t="s">
        <v>6746</v>
      </c>
      <c r="G7864" t="s">
        <v>4463</v>
      </c>
    </row>
    <row r="7865" spans="1:7">
      <c r="A7865" t="s">
        <v>1701</v>
      </c>
      <c r="B7865" t="s">
        <v>2054</v>
      </c>
      <c r="C7865" t="s">
        <v>2055</v>
      </c>
      <c r="D7865"/>
      <c r="E7865" s="48">
        <v>46299</v>
      </c>
      <c r="F7865" t="s">
        <v>6746</v>
      </c>
      <c r="G7865" t="s">
        <v>4465</v>
      </c>
    </row>
    <row r="7866" spans="1:7">
      <c r="A7866" t="s">
        <v>1701</v>
      </c>
      <c r="B7866" t="s">
        <v>2054</v>
      </c>
      <c r="C7866" t="s">
        <v>2055</v>
      </c>
      <c r="D7866"/>
      <c r="E7866" s="48">
        <v>46299</v>
      </c>
      <c r="F7866" t="s">
        <v>6746</v>
      </c>
      <c r="G7866" t="s">
        <v>4466</v>
      </c>
    </row>
    <row r="7867" spans="1:7">
      <c r="A7867" t="s">
        <v>1701</v>
      </c>
      <c r="B7867" t="s">
        <v>2054</v>
      </c>
      <c r="C7867" t="s">
        <v>2055</v>
      </c>
      <c r="D7867"/>
      <c r="E7867" s="48">
        <v>46299</v>
      </c>
      <c r="F7867" t="s">
        <v>6746</v>
      </c>
      <c r="G7867" t="s">
        <v>4467</v>
      </c>
    </row>
    <row r="7868" spans="1:7">
      <c r="A7868" t="s">
        <v>1701</v>
      </c>
      <c r="B7868" t="s">
        <v>2054</v>
      </c>
      <c r="C7868" t="s">
        <v>2055</v>
      </c>
      <c r="D7868"/>
      <c r="E7868" s="48">
        <v>46299</v>
      </c>
      <c r="F7868" t="s">
        <v>6746</v>
      </c>
      <c r="G7868" t="s">
        <v>4468</v>
      </c>
    </row>
    <row r="7869" spans="1:7">
      <c r="A7869" t="s">
        <v>1701</v>
      </c>
      <c r="B7869" t="s">
        <v>2054</v>
      </c>
      <c r="C7869" t="s">
        <v>2055</v>
      </c>
      <c r="D7869"/>
      <c r="E7869" s="48">
        <v>46299</v>
      </c>
      <c r="F7869" t="s">
        <v>6746</v>
      </c>
      <c r="G7869" t="s">
        <v>6561</v>
      </c>
    </row>
    <row r="7870" spans="1:7">
      <c r="A7870" t="s">
        <v>1701</v>
      </c>
      <c r="B7870" t="s">
        <v>2054</v>
      </c>
      <c r="C7870" t="s">
        <v>2055</v>
      </c>
      <c r="D7870"/>
      <c r="E7870" s="48">
        <v>46299</v>
      </c>
      <c r="F7870" t="s">
        <v>6746</v>
      </c>
      <c r="G7870" t="s">
        <v>6562</v>
      </c>
    </row>
    <row r="7871" spans="1:7">
      <c r="A7871" t="s">
        <v>1701</v>
      </c>
      <c r="B7871" t="s">
        <v>2054</v>
      </c>
      <c r="C7871" t="s">
        <v>2055</v>
      </c>
      <c r="D7871"/>
      <c r="E7871" s="48">
        <v>46299</v>
      </c>
      <c r="F7871" t="s">
        <v>6746</v>
      </c>
      <c r="G7871" t="s">
        <v>6364</v>
      </c>
    </row>
    <row r="7872" spans="1:7">
      <c r="A7872" t="s">
        <v>1701</v>
      </c>
      <c r="B7872" t="s">
        <v>2054</v>
      </c>
      <c r="C7872" t="s">
        <v>2055</v>
      </c>
      <c r="D7872"/>
      <c r="E7872" s="48">
        <v>46299</v>
      </c>
      <c r="F7872" t="s">
        <v>6746</v>
      </c>
      <c r="G7872" t="s">
        <v>6320</v>
      </c>
    </row>
    <row r="7873" spans="1:7">
      <c r="A7873" t="s">
        <v>1701</v>
      </c>
      <c r="B7873" t="s">
        <v>2054</v>
      </c>
      <c r="C7873" t="s">
        <v>2055</v>
      </c>
      <c r="D7873"/>
      <c r="E7873" s="48">
        <v>46299</v>
      </c>
      <c r="F7873" t="s">
        <v>6746</v>
      </c>
      <c r="G7873" t="s">
        <v>6321</v>
      </c>
    </row>
    <row r="7874" spans="1:7">
      <c r="A7874" t="s">
        <v>1701</v>
      </c>
      <c r="B7874" t="s">
        <v>2054</v>
      </c>
      <c r="C7874" t="s">
        <v>2055</v>
      </c>
      <c r="D7874"/>
      <c r="E7874" s="48">
        <v>46299</v>
      </c>
      <c r="F7874" t="s">
        <v>6746</v>
      </c>
      <c r="G7874" t="s">
        <v>4464</v>
      </c>
    </row>
    <row r="7875" spans="1:7">
      <c r="A7875" t="s">
        <v>1701</v>
      </c>
      <c r="B7875" t="s">
        <v>2054</v>
      </c>
      <c r="C7875" t="s">
        <v>2055</v>
      </c>
      <c r="D7875"/>
      <c r="E7875" s="48">
        <v>46299</v>
      </c>
      <c r="F7875" t="s">
        <v>6746</v>
      </c>
      <c r="G7875" t="s">
        <v>6560</v>
      </c>
    </row>
    <row r="7876" spans="1:7">
      <c r="A7876" t="s">
        <v>1701</v>
      </c>
      <c r="B7876" t="s">
        <v>2054</v>
      </c>
      <c r="C7876" t="s">
        <v>2055</v>
      </c>
      <c r="D7876"/>
      <c r="E7876" s="48">
        <v>46299</v>
      </c>
      <c r="F7876" t="s">
        <v>6746</v>
      </c>
      <c r="G7876" t="s">
        <v>6471</v>
      </c>
    </row>
    <row r="7877" spans="1:7">
      <c r="A7877" t="s">
        <v>1701</v>
      </c>
      <c r="B7877" t="s">
        <v>2054</v>
      </c>
      <c r="C7877" t="s">
        <v>2055</v>
      </c>
      <c r="D7877"/>
      <c r="E7877" s="48">
        <v>46299</v>
      </c>
      <c r="F7877" t="s">
        <v>6746</v>
      </c>
      <c r="G7877" t="s">
        <v>6470</v>
      </c>
    </row>
    <row r="7878" spans="1:7">
      <c r="A7878" t="s">
        <v>1701</v>
      </c>
      <c r="B7878" t="s">
        <v>2054</v>
      </c>
      <c r="C7878" t="s">
        <v>2055</v>
      </c>
      <c r="D7878"/>
      <c r="E7878" s="48">
        <v>46299</v>
      </c>
      <c r="F7878" t="s">
        <v>6746</v>
      </c>
      <c r="G7878" t="s">
        <v>4468</v>
      </c>
    </row>
    <row r="7879" spans="1:7">
      <c r="A7879" t="s">
        <v>1701</v>
      </c>
      <c r="B7879" t="s">
        <v>2054</v>
      </c>
      <c r="C7879" t="s">
        <v>2055</v>
      </c>
      <c r="D7879"/>
      <c r="E7879" s="48">
        <v>46300</v>
      </c>
      <c r="F7879" t="s">
        <v>6754</v>
      </c>
      <c r="G7879" t="s">
        <v>6566</v>
      </c>
    </row>
    <row r="7880" spans="1:7">
      <c r="A7880" t="s">
        <v>1701</v>
      </c>
      <c r="B7880" t="s">
        <v>2054</v>
      </c>
      <c r="C7880" t="s">
        <v>2055</v>
      </c>
      <c r="D7880"/>
      <c r="E7880" s="48">
        <v>46300</v>
      </c>
      <c r="F7880" t="s">
        <v>6754</v>
      </c>
      <c r="G7880" t="s">
        <v>6541</v>
      </c>
    </row>
    <row r="7881" spans="1:7">
      <c r="A7881" t="s">
        <v>1701</v>
      </c>
      <c r="B7881" t="s">
        <v>2054</v>
      </c>
      <c r="C7881" t="s">
        <v>2055</v>
      </c>
      <c r="D7881"/>
      <c r="E7881" s="48">
        <v>46300</v>
      </c>
      <c r="F7881" t="s">
        <v>6754</v>
      </c>
      <c r="G7881" t="s">
        <v>6472</v>
      </c>
    </row>
    <row r="7882" spans="1:7">
      <c r="A7882" t="s">
        <v>1701</v>
      </c>
      <c r="B7882" t="s">
        <v>2054</v>
      </c>
      <c r="C7882" t="s">
        <v>2055</v>
      </c>
      <c r="D7882"/>
      <c r="E7882" s="48">
        <v>46233</v>
      </c>
      <c r="F7882" t="s">
        <v>2508</v>
      </c>
      <c r="G7882" t="s">
        <v>4749</v>
      </c>
    </row>
    <row r="7883" spans="1:7">
      <c r="A7883" t="s">
        <v>1701</v>
      </c>
      <c r="B7883" t="s">
        <v>2054</v>
      </c>
      <c r="C7883" t="s">
        <v>2055</v>
      </c>
      <c r="D7883"/>
      <c r="E7883" s="48">
        <v>46233</v>
      </c>
      <c r="F7883" t="s">
        <v>2508</v>
      </c>
      <c r="G7883" t="s">
        <v>4750</v>
      </c>
    </row>
    <row r="7884" spans="1:7">
      <c r="A7884" t="s">
        <v>1701</v>
      </c>
      <c r="B7884" t="s">
        <v>2054</v>
      </c>
      <c r="C7884" t="s">
        <v>2055</v>
      </c>
      <c r="D7884"/>
      <c r="E7884" s="48">
        <v>46234</v>
      </c>
      <c r="F7884" t="s">
        <v>2290</v>
      </c>
      <c r="G7884" t="s">
        <v>3980</v>
      </c>
    </row>
    <row r="7885" spans="1:7">
      <c r="A7885" t="s">
        <v>1701</v>
      </c>
      <c r="B7885" t="s">
        <v>2054</v>
      </c>
      <c r="C7885" t="s">
        <v>2055</v>
      </c>
      <c r="D7885"/>
      <c r="E7885" s="48">
        <v>46234</v>
      </c>
      <c r="F7885" t="s">
        <v>2290</v>
      </c>
      <c r="G7885" t="s">
        <v>3981</v>
      </c>
    </row>
    <row r="7886" spans="1:7">
      <c r="A7886" t="s">
        <v>1701</v>
      </c>
      <c r="B7886" t="s">
        <v>2054</v>
      </c>
      <c r="C7886" t="s">
        <v>2055</v>
      </c>
      <c r="D7886"/>
      <c r="E7886" s="48">
        <v>46234</v>
      </c>
      <c r="F7886" t="s">
        <v>2290</v>
      </c>
      <c r="G7886" t="s">
        <v>3982</v>
      </c>
    </row>
    <row r="7887" spans="1:7">
      <c r="A7887" t="s">
        <v>1701</v>
      </c>
      <c r="B7887" t="s">
        <v>2054</v>
      </c>
      <c r="C7887" t="s">
        <v>2055</v>
      </c>
      <c r="D7887"/>
      <c r="E7887" s="48">
        <v>46234</v>
      </c>
      <c r="F7887" t="s">
        <v>2290</v>
      </c>
      <c r="G7887" t="s">
        <v>3983</v>
      </c>
    </row>
    <row r="7888" spans="1:7">
      <c r="A7888" t="s">
        <v>1701</v>
      </c>
      <c r="B7888" t="s">
        <v>2130</v>
      </c>
      <c r="C7888" t="s">
        <v>2055</v>
      </c>
      <c r="D7888"/>
      <c r="E7888" s="48">
        <v>46161</v>
      </c>
      <c r="F7888" t="s">
        <v>2521</v>
      </c>
      <c r="G7888" t="s">
        <v>4914</v>
      </c>
    </row>
    <row r="7889" spans="1:7">
      <c r="A7889" t="s">
        <v>1701</v>
      </c>
      <c r="B7889" t="s">
        <v>2130</v>
      </c>
      <c r="C7889" t="s">
        <v>2055</v>
      </c>
      <c r="D7889"/>
      <c r="E7889" s="48">
        <v>46161</v>
      </c>
      <c r="F7889" t="s">
        <v>2521</v>
      </c>
      <c r="G7889" t="s">
        <v>4915</v>
      </c>
    </row>
    <row r="7890" spans="1:7">
      <c r="A7890" t="s">
        <v>1701</v>
      </c>
      <c r="B7890" t="s">
        <v>2130</v>
      </c>
      <c r="C7890" t="s">
        <v>2055</v>
      </c>
      <c r="D7890"/>
      <c r="E7890" s="48">
        <v>46161</v>
      </c>
      <c r="F7890" t="s">
        <v>2521</v>
      </c>
      <c r="G7890" t="s">
        <v>4916</v>
      </c>
    </row>
    <row r="7891" spans="1:7">
      <c r="A7891" t="s">
        <v>1701</v>
      </c>
      <c r="B7891" t="s">
        <v>2130</v>
      </c>
      <c r="C7891" t="s">
        <v>2055</v>
      </c>
      <c r="D7891"/>
      <c r="E7891" s="48">
        <v>46161</v>
      </c>
      <c r="F7891" t="s">
        <v>2521</v>
      </c>
      <c r="G7891" t="s">
        <v>4917</v>
      </c>
    </row>
    <row r="7892" spans="1:7">
      <c r="A7892" t="s">
        <v>1701</v>
      </c>
      <c r="B7892" t="s">
        <v>2130</v>
      </c>
      <c r="C7892" t="s">
        <v>2055</v>
      </c>
      <c r="D7892"/>
      <c r="E7892" s="48">
        <v>46161</v>
      </c>
      <c r="F7892" t="s">
        <v>2521</v>
      </c>
      <c r="G7892" t="s">
        <v>4918</v>
      </c>
    </row>
    <row r="7893" spans="1:7">
      <c r="A7893" t="s">
        <v>1701</v>
      </c>
      <c r="B7893" t="s">
        <v>2130</v>
      </c>
      <c r="C7893" t="s">
        <v>2055</v>
      </c>
      <c r="D7893"/>
      <c r="E7893" s="48">
        <v>46162</v>
      </c>
      <c r="F7893" t="s">
        <v>2318</v>
      </c>
      <c r="G7893" t="s">
        <v>5218</v>
      </c>
    </row>
    <row r="7894" spans="1:7">
      <c r="A7894" t="s">
        <v>1701</v>
      </c>
      <c r="B7894" t="s">
        <v>2130</v>
      </c>
      <c r="C7894" t="s">
        <v>2055</v>
      </c>
      <c r="D7894"/>
      <c r="E7894" s="48">
        <v>46162</v>
      </c>
      <c r="F7894" t="s">
        <v>2318</v>
      </c>
      <c r="G7894" t="s">
        <v>5219</v>
      </c>
    </row>
    <row r="7895" spans="1:7">
      <c r="A7895" t="s">
        <v>1701</v>
      </c>
      <c r="B7895" t="s">
        <v>2130</v>
      </c>
      <c r="C7895" t="s">
        <v>2055</v>
      </c>
      <c r="D7895"/>
      <c r="E7895" s="48">
        <v>46169</v>
      </c>
      <c r="F7895" t="s">
        <v>2489</v>
      </c>
      <c r="G7895" t="s">
        <v>5141</v>
      </c>
    </row>
    <row r="7896" spans="1:7">
      <c r="A7896" t="s">
        <v>1701</v>
      </c>
      <c r="B7896" t="s">
        <v>2130</v>
      </c>
      <c r="C7896" t="s">
        <v>2055</v>
      </c>
      <c r="D7896"/>
      <c r="E7896" s="48">
        <v>46169</v>
      </c>
      <c r="F7896" t="s">
        <v>2489</v>
      </c>
      <c r="G7896" t="s">
        <v>5142</v>
      </c>
    </row>
    <row r="7897" spans="1:7">
      <c r="A7897" t="s">
        <v>1701</v>
      </c>
      <c r="B7897" t="s">
        <v>2130</v>
      </c>
      <c r="C7897" t="s">
        <v>2055</v>
      </c>
      <c r="D7897"/>
      <c r="E7897" s="48">
        <v>46169</v>
      </c>
      <c r="F7897" t="s">
        <v>2489</v>
      </c>
      <c r="G7897" t="s">
        <v>5143</v>
      </c>
    </row>
    <row r="7898" spans="1:7">
      <c r="A7898" t="s">
        <v>1701</v>
      </c>
      <c r="B7898" t="s">
        <v>2130</v>
      </c>
      <c r="C7898" t="s">
        <v>2055</v>
      </c>
      <c r="D7898"/>
      <c r="E7898" s="48">
        <v>46170</v>
      </c>
      <c r="F7898" t="s">
        <v>2058</v>
      </c>
      <c r="G7898" t="s">
        <v>5226</v>
      </c>
    </row>
    <row r="7899" spans="1:7">
      <c r="A7899" t="s">
        <v>1701</v>
      </c>
      <c r="B7899" t="s">
        <v>2130</v>
      </c>
      <c r="C7899" t="s">
        <v>2055</v>
      </c>
      <c r="D7899"/>
      <c r="E7899" s="48">
        <v>46170</v>
      </c>
      <c r="F7899" t="s">
        <v>2058</v>
      </c>
      <c r="G7899" t="s">
        <v>5227</v>
      </c>
    </row>
    <row r="7900" spans="1:7">
      <c r="A7900" t="s">
        <v>1701</v>
      </c>
      <c r="B7900" t="s">
        <v>2130</v>
      </c>
      <c r="C7900" t="s">
        <v>2055</v>
      </c>
      <c r="D7900"/>
      <c r="E7900" s="48">
        <v>46170</v>
      </c>
      <c r="F7900" t="s">
        <v>2058</v>
      </c>
      <c r="G7900" t="s">
        <v>5228</v>
      </c>
    </row>
    <row r="7901" spans="1:7">
      <c r="A7901" t="s">
        <v>1701</v>
      </c>
      <c r="B7901" t="s">
        <v>2130</v>
      </c>
      <c r="C7901" t="s">
        <v>2055</v>
      </c>
      <c r="D7901"/>
      <c r="E7901" s="48">
        <v>46170</v>
      </c>
      <c r="F7901" t="s">
        <v>2058</v>
      </c>
      <c r="G7901" t="s">
        <v>5229</v>
      </c>
    </row>
    <row r="7902" spans="1:7">
      <c r="A7902" t="s">
        <v>1701</v>
      </c>
      <c r="B7902" t="s">
        <v>2130</v>
      </c>
      <c r="C7902" t="s">
        <v>2055</v>
      </c>
      <c r="D7902"/>
      <c r="E7902" s="48">
        <v>46171</v>
      </c>
      <c r="F7902" t="s">
        <v>2490</v>
      </c>
      <c r="G7902" t="s">
        <v>5327</v>
      </c>
    </row>
    <row r="7903" spans="1:7">
      <c r="A7903" t="s">
        <v>1701</v>
      </c>
      <c r="B7903" t="s">
        <v>2130</v>
      </c>
      <c r="C7903" t="s">
        <v>2055</v>
      </c>
      <c r="D7903"/>
      <c r="E7903" s="48">
        <v>46171</v>
      </c>
      <c r="F7903" t="s">
        <v>2490</v>
      </c>
      <c r="G7903" t="s">
        <v>5328</v>
      </c>
    </row>
    <row r="7904" spans="1:7">
      <c r="A7904" t="s">
        <v>1701</v>
      </c>
      <c r="B7904" t="s">
        <v>2130</v>
      </c>
      <c r="C7904" t="s">
        <v>2055</v>
      </c>
      <c r="D7904"/>
      <c r="E7904" s="48">
        <v>46171</v>
      </c>
      <c r="F7904" t="s">
        <v>2490</v>
      </c>
      <c r="G7904" t="s">
        <v>5329</v>
      </c>
    </row>
    <row r="7905" spans="1:7">
      <c r="A7905" t="s">
        <v>1701</v>
      </c>
      <c r="B7905" t="s">
        <v>2130</v>
      </c>
      <c r="C7905" t="s">
        <v>2055</v>
      </c>
      <c r="D7905"/>
      <c r="E7905" s="48">
        <v>46171</v>
      </c>
      <c r="F7905" t="s">
        <v>2490</v>
      </c>
      <c r="G7905" t="s">
        <v>5330</v>
      </c>
    </row>
    <row r="7906" spans="1:7">
      <c r="A7906" t="s">
        <v>1701</v>
      </c>
      <c r="B7906" t="s">
        <v>2130</v>
      </c>
      <c r="C7906" t="s">
        <v>2055</v>
      </c>
      <c r="D7906"/>
      <c r="E7906" s="48">
        <v>46171</v>
      </c>
      <c r="F7906" t="s">
        <v>2490</v>
      </c>
      <c r="G7906" t="s">
        <v>5331</v>
      </c>
    </row>
    <row r="7907" spans="1:7">
      <c r="A7907" t="s">
        <v>1701</v>
      </c>
      <c r="B7907" t="s">
        <v>2130</v>
      </c>
      <c r="C7907" t="s">
        <v>2055</v>
      </c>
      <c r="D7907"/>
      <c r="E7907" s="48">
        <v>46172</v>
      </c>
      <c r="F7907" t="s">
        <v>2522</v>
      </c>
      <c r="G7907" t="s">
        <v>5096</v>
      </c>
    </row>
    <row r="7908" spans="1:7">
      <c r="A7908" t="s">
        <v>1701</v>
      </c>
      <c r="B7908" t="s">
        <v>2130</v>
      </c>
      <c r="C7908" t="s">
        <v>2055</v>
      </c>
      <c r="D7908"/>
      <c r="E7908" s="48">
        <v>46175</v>
      </c>
      <c r="F7908" t="s">
        <v>2523</v>
      </c>
      <c r="G7908" t="s">
        <v>4717</v>
      </c>
    </row>
    <row r="7909" spans="1:7">
      <c r="A7909" t="s">
        <v>1701</v>
      </c>
      <c r="B7909" t="s">
        <v>2130</v>
      </c>
      <c r="C7909" t="s">
        <v>2055</v>
      </c>
      <c r="D7909"/>
      <c r="E7909" s="48">
        <v>46175</v>
      </c>
      <c r="F7909" t="s">
        <v>2523</v>
      </c>
      <c r="G7909" t="s">
        <v>4718</v>
      </c>
    </row>
    <row r="7910" spans="1:7">
      <c r="A7910" t="s">
        <v>1701</v>
      </c>
      <c r="B7910" t="s">
        <v>2130</v>
      </c>
      <c r="C7910" t="s">
        <v>2055</v>
      </c>
      <c r="D7910"/>
      <c r="E7910" s="48">
        <v>46175</v>
      </c>
      <c r="F7910" t="s">
        <v>2523</v>
      </c>
      <c r="G7910" t="s">
        <v>4719</v>
      </c>
    </row>
    <row r="7911" spans="1:7">
      <c r="A7911" t="s">
        <v>1701</v>
      </c>
      <c r="B7911" t="s">
        <v>2130</v>
      </c>
      <c r="C7911" t="s">
        <v>2055</v>
      </c>
      <c r="D7911"/>
      <c r="E7911" s="48">
        <v>46175</v>
      </c>
      <c r="F7911" t="s">
        <v>2523</v>
      </c>
      <c r="G7911" t="s">
        <v>4720</v>
      </c>
    </row>
    <row r="7912" spans="1:7">
      <c r="A7912" t="s">
        <v>1701</v>
      </c>
      <c r="B7912" t="s">
        <v>2130</v>
      </c>
      <c r="C7912" t="s">
        <v>2055</v>
      </c>
      <c r="D7912"/>
      <c r="E7912" s="48">
        <v>46175</v>
      </c>
      <c r="F7912" t="s">
        <v>2523</v>
      </c>
      <c r="G7912" t="s">
        <v>4721</v>
      </c>
    </row>
    <row r="7913" spans="1:7">
      <c r="A7913" t="s">
        <v>1701</v>
      </c>
      <c r="B7913" t="s">
        <v>2130</v>
      </c>
      <c r="C7913" t="s">
        <v>2055</v>
      </c>
      <c r="D7913"/>
      <c r="E7913" s="48">
        <v>46175</v>
      </c>
      <c r="F7913" t="s">
        <v>2523</v>
      </c>
      <c r="G7913" t="s">
        <v>4722</v>
      </c>
    </row>
    <row r="7914" spans="1:7">
      <c r="A7914" t="s">
        <v>1701</v>
      </c>
      <c r="B7914" t="s">
        <v>2130</v>
      </c>
      <c r="C7914" t="s">
        <v>2055</v>
      </c>
      <c r="D7914"/>
      <c r="E7914" s="48">
        <v>46175</v>
      </c>
      <c r="F7914" t="s">
        <v>2523</v>
      </c>
      <c r="G7914" t="s">
        <v>4723</v>
      </c>
    </row>
    <row r="7915" spans="1:7">
      <c r="A7915" t="s">
        <v>1701</v>
      </c>
      <c r="B7915" t="s">
        <v>2130</v>
      </c>
      <c r="C7915" t="s">
        <v>2055</v>
      </c>
      <c r="D7915"/>
      <c r="E7915" s="48">
        <v>46175</v>
      </c>
      <c r="F7915" t="s">
        <v>2523</v>
      </c>
      <c r="G7915" t="s">
        <v>4724</v>
      </c>
    </row>
    <row r="7916" spans="1:7">
      <c r="A7916" t="s">
        <v>1701</v>
      </c>
      <c r="B7916" t="s">
        <v>2130</v>
      </c>
      <c r="C7916" t="s">
        <v>2055</v>
      </c>
      <c r="D7916"/>
      <c r="E7916" s="48">
        <v>46176</v>
      </c>
      <c r="F7916" t="s">
        <v>2492</v>
      </c>
      <c r="G7916" t="s">
        <v>4633</v>
      </c>
    </row>
    <row r="7917" spans="1:7">
      <c r="A7917" t="s">
        <v>1701</v>
      </c>
      <c r="B7917" t="s">
        <v>2130</v>
      </c>
      <c r="C7917" t="s">
        <v>2055</v>
      </c>
      <c r="D7917"/>
      <c r="E7917" s="48">
        <v>46176</v>
      </c>
      <c r="F7917" t="s">
        <v>2492</v>
      </c>
      <c r="G7917" t="s">
        <v>4634</v>
      </c>
    </row>
    <row r="7918" spans="1:7">
      <c r="A7918" t="s">
        <v>1701</v>
      </c>
      <c r="B7918" t="s">
        <v>2130</v>
      </c>
      <c r="C7918" t="s">
        <v>2055</v>
      </c>
      <c r="D7918"/>
      <c r="E7918" s="48">
        <v>46176</v>
      </c>
      <c r="F7918" t="s">
        <v>2492</v>
      </c>
      <c r="G7918" t="s">
        <v>4635</v>
      </c>
    </row>
    <row r="7919" spans="1:7">
      <c r="A7919" t="s">
        <v>1701</v>
      </c>
      <c r="B7919" t="s">
        <v>2130</v>
      </c>
      <c r="C7919" t="s">
        <v>2055</v>
      </c>
      <c r="D7919"/>
      <c r="E7919" s="48">
        <v>46177</v>
      </c>
      <c r="F7919" t="s">
        <v>2493</v>
      </c>
      <c r="G7919" t="s">
        <v>5291</v>
      </c>
    </row>
    <row r="7920" spans="1:7">
      <c r="A7920" t="s">
        <v>1701</v>
      </c>
      <c r="B7920" t="s">
        <v>2130</v>
      </c>
      <c r="C7920" t="s">
        <v>2055</v>
      </c>
      <c r="D7920"/>
      <c r="E7920" s="48">
        <v>46177</v>
      </c>
      <c r="F7920" t="s">
        <v>2493</v>
      </c>
      <c r="G7920" t="s">
        <v>5292</v>
      </c>
    </row>
    <row r="7921" spans="1:7">
      <c r="A7921" t="s">
        <v>1701</v>
      </c>
      <c r="B7921" t="s">
        <v>2130</v>
      </c>
      <c r="C7921" t="s">
        <v>2055</v>
      </c>
      <c r="D7921"/>
      <c r="E7921" s="48">
        <v>46178</v>
      </c>
      <c r="F7921" t="s">
        <v>2137</v>
      </c>
      <c r="G7921" t="s">
        <v>4671</v>
      </c>
    </row>
    <row r="7922" spans="1:7">
      <c r="A7922" t="s">
        <v>1701</v>
      </c>
      <c r="B7922" t="s">
        <v>2130</v>
      </c>
      <c r="C7922" t="s">
        <v>2055</v>
      </c>
      <c r="D7922"/>
      <c r="E7922" s="48">
        <v>46178</v>
      </c>
      <c r="F7922" t="s">
        <v>2137</v>
      </c>
      <c r="G7922" t="s">
        <v>4672</v>
      </c>
    </row>
    <row r="7923" spans="1:7">
      <c r="A7923" t="s">
        <v>1701</v>
      </c>
      <c r="B7923" t="s">
        <v>2130</v>
      </c>
      <c r="C7923" t="s">
        <v>2055</v>
      </c>
      <c r="D7923"/>
      <c r="E7923" s="48">
        <v>46178</v>
      </c>
      <c r="F7923" t="s">
        <v>2137</v>
      </c>
      <c r="G7923" t="s">
        <v>4673</v>
      </c>
    </row>
    <row r="7924" spans="1:7">
      <c r="A7924" t="s">
        <v>1701</v>
      </c>
      <c r="B7924" t="s">
        <v>2130</v>
      </c>
      <c r="C7924" t="s">
        <v>2055</v>
      </c>
      <c r="D7924"/>
      <c r="E7924" s="48">
        <v>46178</v>
      </c>
      <c r="F7924" t="s">
        <v>2137</v>
      </c>
      <c r="G7924" t="s">
        <v>4674</v>
      </c>
    </row>
    <row r="7925" spans="1:7">
      <c r="A7925" t="s">
        <v>1701</v>
      </c>
      <c r="B7925" t="s">
        <v>2130</v>
      </c>
      <c r="C7925" t="s">
        <v>2055</v>
      </c>
      <c r="D7925"/>
      <c r="E7925" s="48">
        <v>46178</v>
      </c>
      <c r="F7925" t="s">
        <v>2137</v>
      </c>
      <c r="G7925" t="s">
        <v>4675</v>
      </c>
    </row>
    <row r="7926" spans="1:7">
      <c r="A7926" t="s">
        <v>1701</v>
      </c>
      <c r="B7926" t="s">
        <v>2130</v>
      </c>
      <c r="C7926" t="s">
        <v>2055</v>
      </c>
      <c r="D7926"/>
      <c r="E7926" s="48">
        <v>46179</v>
      </c>
      <c r="F7926" t="s">
        <v>2494</v>
      </c>
      <c r="G7926" t="s">
        <v>5293</v>
      </c>
    </row>
    <row r="7927" spans="1:7">
      <c r="A7927" t="s">
        <v>1701</v>
      </c>
      <c r="B7927" t="s">
        <v>2130</v>
      </c>
      <c r="C7927" t="s">
        <v>2055</v>
      </c>
      <c r="D7927"/>
      <c r="E7927" s="48">
        <v>46179</v>
      </c>
      <c r="F7927" t="s">
        <v>2494</v>
      </c>
      <c r="G7927" t="s">
        <v>5294</v>
      </c>
    </row>
    <row r="7928" spans="1:7">
      <c r="A7928" t="s">
        <v>1701</v>
      </c>
      <c r="B7928" t="s">
        <v>2130</v>
      </c>
      <c r="C7928" t="s">
        <v>2055</v>
      </c>
      <c r="D7928"/>
      <c r="E7928" s="48">
        <v>46179</v>
      </c>
      <c r="F7928" t="s">
        <v>2494</v>
      </c>
      <c r="G7928" t="s">
        <v>5295</v>
      </c>
    </row>
    <row r="7929" spans="1:7">
      <c r="A7929" t="s">
        <v>1701</v>
      </c>
      <c r="B7929" t="s">
        <v>2130</v>
      </c>
      <c r="C7929" t="s">
        <v>2055</v>
      </c>
      <c r="D7929"/>
      <c r="E7929" s="48">
        <v>46179</v>
      </c>
      <c r="F7929" t="s">
        <v>2494</v>
      </c>
      <c r="G7929" t="s">
        <v>5296</v>
      </c>
    </row>
    <row r="7930" spans="1:7">
      <c r="A7930" t="s">
        <v>1701</v>
      </c>
      <c r="B7930" t="s">
        <v>2130</v>
      </c>
      <c r="C7930" t="s">
        <v>2055</v>
      </c>
      <c r="D7930"/>
      <c r="E7930" s="48">
        <v>46179</v>
      </c>
      <c r="F7930" t="s">
        <v>2494</v>
      </c>
      <c r="G7930" t="s">
        <v>5297</v>
      </c>
    </row>
    <row r="7931" spans="1:7">
      <c r="A7931" t="s">
        <v>1701</v>
      </c>
      <c r="B7931" t="s">
        <v>2130</v>
      </c>
      <c r="C7931" t="s">
        <v>2055</v>
      </c>
      <c r="D7931"/>
      <c r="E7931" s="48">
        <v>46179</v>
      </c>
      <c r="F7931" t="s">
        <v>2494</v>
      </c>
      <c r="G7931" t="s">
        <v>5298</v>
      </c>
    </row>
    <row r="7932" spans="1:7">
      <c r="A7932" t="s">
        <v>1701</v>
      </c>
      <c r="B7932" t="s">
        <v>2130</v>
      </c>
      <c r="C7932" t="s">
        <v>2055</v>
      </c>
      <c r="D7932"/>
      <c r="E7932" s="48">
        <v>46179</v>
      </c>
      <c r="F7932" t="s">
        <v>2494</v>
      </c>
      <c r="G7932" t="s">
        <v>5299</v>
      </c>
    </row>
    <row r="7933" spans="1:7">
      <c r="A7933" t="s">
        <v>1701</v>
      </c>
      <c r="B7933" t="s">
        <v>2130</v>
      </c>
      <c r="C7933" t="s">
        <v>2055</v>
      </c>
      <c r="D7933"/>
      <c r="E7933" s="48">
        <v>46183</v>
      </c>
      <c r="F7933" t="s">
        <v>2495</v>
      </c>
      <c r="G7933" t="s">
        <v>3772</v>
      </c>
    </row>
    <row r="7934" spans="1:7">
      <c r="A7934" t="s">
        <v>1701</v>
      </c>
      <c r="B7934" t="s">
        <v>2130</v>
      </c>
      <c r="C7934" t="s">
        <v>2055</v>
      </c>
      <c r="D7934"/>
      <c r="E7934" s="48">
        <v>46183</v>
      </c>
      <c r="F7934" t="s">
        <v>2495</v>
      </c>
      <c r="G7934" t="s">
        <v>3773</v>
      </c>
    </row>
    <row r="7935" spans="1:7">
      <c r="A7935" t="s">
        <v>1701</v>
      </c>
      <c r="B7935" t="s">
        <v>2130</v>
      </c>
      <c r="C7935" t="s">
        <v>2055</v>
      </c>
      <c r="D7935"/>
      <c r="E7935" s="48">
        <v>46183</v>
      </c>
      <c r="F7935" t="s">
        <v>2495</v>
      </c>
      <c r="G7935" t="s">
        <v>3774</v>
      </c>
    </row>
    <row r="7936" spans="1:7">
      <c r="A7936" t="s">
        <v>1701</v>
      </c>
      <c r="B7936" t="s">
        <v>2130</v>
      </c>
      <c r="C7936" t="s">
        <v>2055</v>
      </c>
      <c r="D7936"/>
      <c r="E7936" s="48">
        <v>46183</v>
      </c>
      <c r="F7936" t="s">
        <v>2495</v>
      </c>
      <c r="G7936" t="s">
        <v>3775</v>
      </c>
    </row>
    <row r="7937" spans="1:7">
      <c r="A7937" t="s">
        <v>1701</v>
      </c>
      <c r="B7937" t="s">
        <v>2130</v>
      </c>
      <c r="C7937" t="s">
        <v>2055</v>
      </c>
      <c r="D7937"/>
      <c r="E7937" s="48">
        <v>46183</v>
      </c>
      <c r="F7937" t="s">
        <v>2495</v>
      </c>
      <c r="G7937" t="s">
        <v>3776</v>
      </c>
    </row>
    <row r="7938" spans="1:7">
      <c r="A7938" t="s">
        <v>1701</v>
      </c>
      <c r="B7938" t="s">
        <v>2130</v>
      </c>
      <c r="C7938" t="s">
        <v>2055</v>
      </c>
      <c r="D7938"/>
      <c r="E7938" s="48">
        <v>46183</v>
      </c>
      <c r="F7938" t="s">
        <v>2495</v>
      </c>
      <c r="G7938" t="s">
        <v>3777</v>
      </c>
    </row>
    <row r="7939" spans="1:7">
      <c r="A7939" t="s">
        <v>1701</v>
      </c>
      <c r="B7939" t="s">
        <v>2130</v>
      </c>
      <c r="C7939" t="s">
        <v>2055</v>
      </c>
      <c r="D7939"/>
      <c r="E7939" s="48">
        <v>46184</v>
      </c>
      <c r="F7939" t="s">
        <v>2496</v>
      </c>
      <c r="G7939" t="s">
        <v>4301</v>
      </c>
    </row>
    <row r="7940" spans="1:7">
      <c r="A7940" t="s">
        <v>1701</v>
      </c>
      <c r="B7940" t="s">
        <v>2130</v>
      </c>
      <c r="C7940" t="s">
        <v>2055</v>
      </c>
      <c r="D7940"/>
      <c r="E7940" s="48">
        <v>46185</v>
      </c>
      <c r="F7940" t="s">
        <v>2140</v>
      </c>
      <c r="G7940" t="s">
        <v>4946</v>
      </c>
    </row>
    <row r="7941" spans="1:7">
      <c r="A7941" t="s">
        <v>1701</v>
      </c>
      <c r="B7941" t="s">
        <v>2130</v>
      </c>
      <c r="C7941" t="s">
        <v>2055</v>
      </c>
      <c r="D7941"/>
      <c r="E7941" s="48">
        <v>46185</v>
      </c>
      <c r="F7941" t="s">
        <v>2140</v>
      </c>
      <c r="G7941" t="s">
        <v>4947</v>
      </c>
    </row>
    <row r="7942" spans="1:7">
      <c r="A7942" t="s">
        <v>1701</v>
      </c>
      <c r="B7942" t="s">
        <v>2130</v>
      </c>
      <c r="C7942" t="s">
        <v>2055</v>
      </c>
      <c r="D7942"/>
      <c r="E7942" s="48">
        <v>46186</v>
      </c>
      <c r="F7942" t="s">
        <v>4303</v>
      </c>
      <c r="G7942" t="s">
        <v>4304</v>
      </c>
    </row>
    <row r="7943" spans="1:7">
      <c r="A7943" t="s">
        <v>1701</v>
      </c>
      <c r="B7943" t="s">
        <v>2130</v>
      </c>
      <c r="C7943" t="s">
        <v>2055</v>
      </c>
      <c r="D7943"/>
      <c r="E7943" s="48">
        <v>46187</v>
      </c>
      <c r="F7943" t="s">
        <v>2070</v>
      </c>
      <c r="G7943"/>
    </row>
    <row r="7944" spans="1:7">
      <c r="A7944" t="s">
        <v>1701</v>
      </c>
      <c r="B7944" t="s">
        <v>2130</v>
      </c>
      <c r="C7944" t="s">
        <v>2055</v>
      </c>
      <c r="D7944"/>
      <c r="E7944" s="48">
        <v>46189</v>
      </c>
      <c r="F7944" t="s">
        <v>2525</v>
      </c>
      <c r="G7944" t="s">
        <v>3783</v>
      </c>
    </row>
    <row r="7945" spans="1:7">
      <c r="A7945" t="s">
        <v>1701</v>
      </c>
      <c r="B7945" t="s">
        <v>2130</v>
      </c>
      <c r="C7945" t="s">
        <v>2055</v>
      </c>
      <c r="D7945"/>
      <c r="E7945" s="48">
        <v>46190</v>
      </c>
      <c r="F7945" t="s">
        <v>2074</v>
      </c>
      <c r="G7945" t="s">
        <v>3518</v>
      </c>
    </row>
    <row r="7946" spans="1:7">
      <c r="A7946" t="s">
        <v>1701</v>
      </c>
      <c r="B7946" t="s">
        <v>2130</v>
      </c>
      <c r="C7946" t="s">
        <v>2055</v>
      </c>
      <c r="D7946"/>
      <c r="E7946" s="48">
        <v>46190</v>
      </c>
      <c r="F7946" t="s">
        <v>2074</v>
      </c>
      <c r="G7946" t="s">
        <v>3519</v>
      </c>
    </row>
    <row r="7947" spans="1:7">
      <c r="A7947" t="s">
        <v>1701</v>
      </c>
      <c r="B7947" t="s">
        <v>2130</v>
      </c>
      <c r="C7947" t="s">
        <v>2055</v>
      </c>
      <c r="D7947"/>
      <c r="E7947" s="48">
        <v>46190</v>
      </c>
      <c r="F7947" t="s">
        <v>2074</v>
      </c>
      <c r="G7947" t="s">
        <v>3520</v>
      </c>
    </row>
    <row r="7948" spans="1:7">
      <c r="A7948" t="s">
        <v>1701</v>
      </c>
      <c r="B7948" t="s">
        <v>2130</v>
      </c>
      <c r="C7948" t="s">
        <v>2055</v>
      </c>
      <c r="D7948"/>
      <c r="E7948" s="48">
        <v>46190</v>
      </c>
      <c r="F7948" t="s">
        <v>2074</v>
      </c>
      <c r="G7948" t="s">
        <v>3521</v>
      </c>
    </row>
    <row r="7949" spans="1:7">
      <c r="A7949" t="s">
        <v>1701</v>
      </c>
      <c r="B7949" t="s">
        <v>2130</v>
      </c>
      <c r="C7949" t="s">
        <v>2055</v>
      </c>
      <c r="D7949"/>
      <c r="E7949" s="48">
        <v>46190</v>
      </c>
      <c r="F7949" t="s">
        <v>2074</v>
      </c>
      <c r="G7949" t="s">
        <v>3522</v>
      </c>
    </row>
    <row r="7950" spans="1:7">
      <c r="A7950" t="s">
        <v>1701</v>
      </c>
      <c r="B7950" t="s">
        <v>2130</v>
      </c>
      <c r="C7950" t="s">
        <v>2055</v>
      </c>
      <c r="D7950"/>
      <c r="E7950" s="48">
        <v>46190</v>
      </c>
      <c r="F7950" t="s">
        <v>2074</v>
      </c>
      <c r="G7950" t="s">
        <v>3523</v>
      </c>
    </row>
    <row r="7951" spans="1:7">
      <c r="A7951" t="s">
        <v>1701</v>
      </c>
      <c r="B7951" t="s">
        <v>2130</v>
      </c>
      <c r="C7951" t="s">
        <v>2055</v>
      </c>
      <c r="D7951"/>
      <c r="E7951" s="48">
        <v>46190</v>
      </c>
      <c r="F7951" t="s">
        <v>2074</v>
      </c>
      <c r="G7951" t="s">
        <v>3524</v>
      </c>
    </row>
    <row r="7952" spans="1:7">
      <c r="A7952" t="s">
        <v>1701</v>
      </c>
      <c r="B7952" t="s">
        <v>2130</v>
      </c>
      <c r="C7952" t="s">
        <v>2055</v>
      </c>
      <c r="D7952"/>
      <c r="E7952" s="48">
        <v>46190</v>
      </c>
      <c r="F7952" t="s">
        <v>2074</v>
      </c>
      <c r="G7952" t="s">
        <v>3525</v>
      </c>
    </row>
    <row r="7953" spans="1:7">
      <c r="A7953" t="s">
        <v>1701</v>
      </c>
      <c r="B7953" t="s">
        <v>2130</v>
      </c>
      <c r="C7953" t="s">
        <v>2055</v>
      </c>
      <c r="D7953"/>
      <c r="E7953" s="48">
        <v>46190</v>
      </c>
      <c r="F7953" t="s">
        <v>2074</v>
      </c>
      <c r="G7953" t="s">
        <v>3526</v>
      </c>
    </row>
    <row r="7954" spans="1:7">
      <c r="A7954" t="s">
        <v>1701</v>
      </c>
      <c r="B7954" t="s">
        <v>2130</v>
      </c>
      <c r="C7954" t="s">
        <v>2055</v>
      </c>
      <c r="D7954"/>
      <c r="E7954" s="48">
        <v>46191</v>
      </c>
      <c r="F7954" t="s">
        <v>2332</v>
      </c>
      <c r="G7954" t="s">
        <v>3516</v>
      </c>
    </row>
    <row r="7955" spans="1:7">
      <c r="A7955" t="s">
        <v>1701</v>
      </c>
      <c r="B7955" t="s">
        <v>2130</v>
      </c>
      <c r="C7955" t="s">
        <v>2055</v>
      </c>
      <c r="D7955"/>
      <c r="E7955" s="48">
        <v>46191</v>
      </c>
      <c r="F7955" t="s">
        <v>2332</v>
      </c>
      <c r="G7955" t="s">
        <v>3517</v>
      </c>
    </row>
    <row r="7956" spans="1:7">
      <c r="A7956" t="s">
        <v>1701</v>
      </c>
      <c r="B7956" t="s">
        <v>2130</v>
      </c>
      <c r="C7956" t="s">
        <v>2055</v>
      </c>
      <c r="D7956"/>
      <c r="E7956" s="48">
        <v>46192</v>
      </c>
      <c r="F7956" t="s">
        <v>2073</v>
      </c>
      <c r="G7956" t="s">
        <v>3394</v>
      </c>
    </row>
    <row r="7957" spans="1:7">
      <c r="A7957" t="s">
        <v>1701</v>
      </c>
      <c r="B7957" t="s">
        <v>2130</v>
      </c>
      <c r="C7957" t="s">
        <v>2055</v>
      </c>
      <c r="D7957"/>
      <c r="E7957" s="48">
        <v>46192</v>
      </c>
      <c r="F7957" t="s">
        <v>2073</v>
      </c>
      <c r="G7957" t="s">
        <v>3395</v>
      </c>
    </row>
    <row r="7958" spans="1:7">
      <c r="A7958" t="s">
        <v>1701</v>
      </c>
      <c r="B7958" t="s">
        <v>2130</v>
      </c>
      <c r="C7958" t="s">
        <v>2055</v>
      </c>
      <c r="D7958"/>
      <c r="E7958" s="48">
        <v>46192</v>
      </c>
      <c r="F7958" t="s">
        <v>2073</v>
      </c>
      <c r="G7958" t="s">
        <v>3786</v>
      </c>
    </row>
    <row r="7959" spans="1:7">
      <c r="A7959" t="s">
        <v>1701</v>
      </c>
      <c r="B7959" t="s">
        <v>2130</v>
      </c>
      <c r="C7959" t="s">
        <v>2055</v>
      </c>
      <c r="D7959"/>
      <c r="E7959" s="48">
        <v>46192</v>
      </c>
      <c r="F7959" t="s">
        <v>2073</v>
      </c>
      <c r="G7959" t="s">
        <v>3787</v>
      </c>
    </row>
    <row r="7960" spans="1:7">
      <c r="A7960" t="s">
        <v>1701</v>
      </c>
      <c r="B7960" t="s">
        <v>2130</v>
      </c>
      <c r="C7960" t="s">
        <v>2055</v>
      </c>
      <c r="D7960"/>
      <c r="E7960" s="48">
        <v>46192</v>
      </c>
      <c r="F7960" t="s">
        <v>2073</v>
      </c>
      <c r="G7960" t="s">
        <v>3788</v>
      </c>
    </row>
    <row r="7961" spans="1:7">
      <c r="A7961" t="s">
        <v>1701</v>
      </c>
      <c r="B7961" t="s">
        <v>2130</v>
      </c>
      <c r="C7961" t="s">
        <v>2055</v>
      </c>
      <c r="D7961"/>
      <c r="E7961" s="48">
        <v>46192</v>
      </c>
      <c r="F7961" t="s">
        <v>2073</v>
      </c>
      <c r="G7961" t="s">
        <v>3789</v>
      </c>
    </row>
    <row r="7962" spans="1:7">
      <c r="A7962" t="s">
        <v>1701</v>
      </c>
      <c r="B7962" t="s">
        <v>2130</v>
      </c>
      <c r="C7962" t="s">
        <v>2055</v>
      </c>
      <c r="D7962"/>
      <c r="E7962" s="48">
        <v>46193</v>
      </c>
      <c r="F7962" t="s">
        <v>2526</v>
      </c>
      <c r="G7962" t="s">
        <v>3527</v>
      </c>
    </row>
    <row r="7963" spans="1:7">
      <c r="A7963" t="s">
        <v>1701</v>
      </c>
      <c r="B7963" t="s">
        <v>2130</v>
      </c>
      <c r="C7963" t="s">
        <v>2055</v>
      </c>
      <c r="D7963"/>
      <c r="E7963" s="48">
        <v>46193</v>
      </c>
      <c r="F7963" t="s">
        <v>2526</v>
      </c>
      <c r="G7963" t="s">
        <v>3528</v>
      </c>
    </row>
    <row r="7964" spans="1:7">
      <c r="A7964" t="s">
        <v>1701</v>
      </c>
      <c r="B7964" t="s">
        <v>2130</v>
      </c>
      <c r="C7964" t="s">
        <v>2055</v>
      </c>
      <c r="D7964"/>
      <c r="E7964" s="48">
        <v>46193</v>
      </c>
      <c r="F7964" t="s">
        <v>2526</v>
      </c>
      <c r="G7964" t="s">
        <v>3529</v>
      </c>
    </row>
    <row r="7965" spans="1:7">
      <c r="A7965" t="s">
        <v>1701</v>
      </c>
      <c r="B7965" t="s">
        <v>2130</v>
      </c>
      <c r="C7965" t="s">
        <v>2055</v>
      </c>
      <c r="D7965"/>
      <c r="E7965" s="48">
        <v>46193</v>
      </c>
      <c r="F7965" t="s">
        <v>2526</v>
      </c>
      <c r="G7965" t="s">
        <v>3397</v>
      </c>
    </row>
    <row r="7966" spans="1:7">
      <c r="A7966" t="s">
        <v>1701</v>
      </c>
      <c r="B7966" t="s">
        <v>2130</v>
      </c>
      <c r="C7966" t="s">
        <v>2055</v>
      </c>
      <c r="D7966"/>
      <c r="E7966" s="48">
        <v>46196</v>
      </c>
      <c r="F7966" t="s">
        <v>2276</v>
      </c>
      <c r="G7966" t="s">
        <v>3935</v>
      </c>
    </row>
    <row r="7967" spans="1:7">
      <c r="A7967" t="s">
        <v>1701</v>
      </c>
      <c r="B7967" t="s">
        <v>2130</v>
      </c>
      <c r="C7967" t="s">
        <v>2055</v>
      </c>
      <c r="D7967"/>
      <c r="E7967" s="48">
        <v>46196</v>
      </c>
      <c r="F7967" t="s">
        <v>2276</v>
      </c>
      <c r="G7967" t="s">
        <v>3936</v>
      </c>
    </row>
    <row r="7968" spans="1:7">
      <c r="A7968" t="s">
        <v>1701</v>
      </c>
      <c r="B7968" t="s">
        <v>2130</v>
      </c>
      <c r="C7968" t="s">
        <v>2055</v>
      </c>
      <c r="D7968"/>
      <c r="E7968" s="48">
        <v>46197</v>
      </c>
      <c r="F7968" t="s">
        <v>2335</v>
      </c>
      <c r="G7968" t="s">
        <v>4405</v>
      </c>
    </row>
    <row r="7969" spans="1:7">
      <c r="A7969" t="s">
        <v>1701</v>
      </c>
      <c r="B7969" t="s">
        <v>2130</v>
      </c>
      <c r="C7969" t="s">
        <v>2055</v>
      </c>
      <c r="D7969"/>
      <c r="E7969" s="48">
        <v>46198</v>
      </c>
      <c r="F7969" t="s">
        <v>2500</v>
      </c>
      <c r="G7969" t="s">
        <v>4192</v>
      </c>
    </row>
    <row r="7970" spans="1:7">
      <c r="A7970" t="s">
        <v>1701</v>
      </c>
      <c r="B7970" t="s">
        <v>2130</v>
      </c>
      <c r="C7970" t="s">
        <v>2055</v>
      </c>
      <c r="D7970"/>
      <c r="E7970" s="48">
        <v>46198</v>
      </c>
      <c r="F7970" t="s">
        <v>2500</v>
      </c>
      <c r="G7970" t="s">
        <v>4193</v>
      </c>
    </row>
    <row r="7971" spans="1:7">
      <c r="A7971" t="s">
        <v>1701</v>
      </c>
      <c r="B7971" t="s">
        <v>2130</v>
      </c>
      <c r="C7971" t="s">
        <v>2055</v>
      </c>
      <c r="D7971"/>
      <c r="E7971" s="48">
        <v>46198</v>
      </c>
      <c r="F7971" t="s">
        <v>2500</v>
      </c>
      <c r="G7971" t="s">
        <v>4194</v>
      </c>
    </row>
    <row r="7972" spans="1:7">
      <c r="A7972" t="s">
        <v>1701</v>
      </c>
      <c r="B7972" t="s">
        <v>2130</v>
      </c>
      <c r="C7972" t="s">
        <v>2055</v>
      </c>
      <c r="D7972"/>
      <c r="E7972" s="48">
        <v>46198</v>
      </c>
      <c r="F7972" t="s">
        <v>2500</v>
      </c>
      <c r="G7972" t="s">
        <v>4195</v>
      </c>
    </row>
    <row r="7973" spans="1:7">
      <c r="A7973" t="s">
        <v>1701</v>
      </c>
      <c r="B7973" t="s">
        <v>2130</v>
      </c>
      <c r="C7973" t="s">
        <v>2055</v>
      </c>
      <c r="D7973"/>
      <c r="E7973" s="48">
        <v>46198</v>
      </c>
      <c r="F7973" t="s">
        <v>2500</v>
      </c>
      <c r="G7973" t="s">
        <v>4196</v>
      </c>
    </row>
    <row r="7974" spans="1:7">
      <c r="A7974" t="s">
        <v>1701</v>
      </c>
      <c r="B7974" t="s">
        <v>2130</v>
      </c>
      <c r="C7974" t="s">
        <v>2055</v>
      </c>
      <c r="D7974"/>
      <c r="E7974" s="48">
        <v>46198</v>
      </c>
      <c r="F7974" t="s">
        <v>2500</v>
      </c>
      <c r="G7974" t="s">
        <v>4197</v>
      </c>
    </row>
    <row r="7975" spans="1:7">
      <c r="A7975" t="s">
        <v>1701</v>
      </c>
      <c r="B7975" t="s">
        <v>2130</v>
      </c>
      <c r="C7975" t="s">
        <v>2055</v>
      </c>
      <c r="D7975"/>
      <c r="E7975" s="48">
        <v>46198</v>
      </c>
      <c r="F7975" t="s">
        <v>2500</v>
      </c>
      <c r="G7975" t="s">
        <v>4198</v>
      </c>
    </row>
    <row r="7976" spans="1:7">
      <c r="A7976" t="s">
        <v>1701</v>
      </c>
      <c r="B7976" t="s">
        <v>2130</v>
      </c>
      <c r="C7976" t="s">
        <v>2055</v>
      </c>
      <c r="D7976"/>
      <c r="E7976" s="48">
        <v>46199</v>
      </c>
      <c r="F7976" t="s">
        <v>2527</v>
      </c>
      <c r="G7976" t="s">
        <v>4314</v>
      </c>
    </row>
    <row r="7977" spans="1:7">
      <c r="A7977" t="s">
        <v>1701</v>
      </c>
      <c r="B7977" t="s">
        <v>2130</v>
      </c>
      <c r="C7977" t="s">
        <v>2055</v>
      </c>
      <c r="D7977"/>
      <c r="E7977" s="48">
        <v>46200</v>
      </c>
      <c r="F7977" t="s">
        <v>2214</v>
      </c>
      <c r="G7977" t="s">
        <v>3534</v>
      </c>
    </row>
    <row r="7978" spans="1:7">
      <c r="A7978" t="s">
        <v>1701</v>
      </c>
      <c r="B7978" t="s">
        <v>2130</v>
      </c>
      <c r="C7978" t="s">
        <v>2055</v>
      </c>
      <c r="D7978"/>
      <c r="E7978" s="48">
        <v>46200</v>
      </c>
      <c r="F7978" t="s">
        <v>2214</v>
      </c>
      <c r="G7978" t="s">
        <v>3535</v>
      </c>
    </row>
    <row r="7979" spans="1:7">
      <c r="A7979" t="s">
        <v>1701</v>
      </c>
      <c r="B7979" t="s">
        <v>2130</v>
      </c>
      <c r="C7979" t="s">
        <v>2055</v>
      </c>
      <c r="D7979"/>
      <c r="E7979" s="48">
        <v>46200</v>
      </c>
      <c r="F7979" t="s">
        <v>2214</v>
      </c>
      <c r="G7979" t="s">
        <v>3536</v>
      </c>
    </row>
    <row r="7980" spans="1:7">
      <c r="A7980" t="s">
        <v>1701</v>
      </c>
      <c r="B7980" t="s">
        <v>2130</v>
      </c>
      <c r="C7980" t="s">
        <v>2055</v>
      </c>
      <c r="D7980"/>
      <c r="E7980" s="48">
        <v>46200</v>
      </c>
      <c r="F7980" t="s">
        <v>2214</v>
      </c>
      <c r="G7980" t="s">
        <v>3537</v>
      </c>
    </row>
    <row r="7981" spans="1:7">
      <c r="A7981" t="s">
        <v>1701</v>
      </c>
      <c r="B7981" t="s">
        <v>2130</v>
      </c>
      <c r="C7981" t="s">
        <v>2055</v>
      </c>
      <c r="D7981"/>
      <c r="E7981" s="48">
        <v>46200</v>
      </c>
      <c r="F7981" t="s">
        <v>2214</v>
      </c>
      <c r="G7981" t="s">
        <v>3538</v>
      </c>
    </row>
    <row r="7982" spans="1:7">
      <c r="A7982" t="s">
        <v>1701</v>
      </c>
      <c r="B7982" t="s">
        <v>2130</v>
      </c>
      <c r="C7982" t="s">
        <v>2055</v>
      </c>
      <c r="D7982"/>
      <c r="E7982" s="48">
        <v>46200</v>
      </c>
      <c r="F7982" t="s">
        <v>2214</v>
      </c>
      <c r="G7982" t="s">
        <v>3539</v>
      </c>
    </row>
    <row r="7983" spans="1:7">
      <c r="A7983" t="s">
        <v>1701</v>
      </c>
      <c r="B7983" t="s">
        <v>2130</v>
      </c>
      <c r="C7983" t="s">
        <v>2055</v>
      </c>
      <c r="D7983"/>
      <c r="E7983" s="48">
        <v>46200</v>
      </c>
      <c r="F7983" t="s">
        <v>2214</v>
      </c>
      <c r="G7983" t="s">
        <v>3540</v>
      </c>
    </row>
    <row r="7984" spans="1:7">
      <c r="A7984" t="s">
        <v>1701</v>
      </c>
      <c r="B7984" t="s">
        <v>2130</v>
      </c>
      <c r="C7984" t="s">
        <v>2055</v>
      </c>
      <c r="D7984"/>
      <c r="E7984" s="48">
        <v>46200</v>
      </c>
      <c r="F7984" t="s">
        <v>2214</v>
      </c>
      <c r="G7984" t="s">
        <v>3541</v>
      </c>
    </row>
    <row r="7985" spans="1:7">
      <c r="A7985" t="s">
        <v>1701</v>
      </c>
      <c r="B7985" t="s">
        <v>2130</v>
      </c>
      <c r="C7985" t="s">
        <v>2055</v>
      </c>
      <c r="D7985"/>
      <c r="E7985" s="48">
        <v>46200</v>
      </c>
      <c r="F7985" t="s">
        <v>2214</v>
      </c>
      <c r="G7985" t="s">
        <v>3542</v>
      </c>
    </row>
    <row r="7986" spans="1:7">
      <c r="A7986" t="s">
        <v>1701</v>
      </c>
      <c r="B7986" t="s">
        <v>2130</v>
      </c>
      <c r="C7986" t="s">
        <v>2055</v>
      </c>
      <c r="D7986"/>
      <c r="E7986" s="48">
        <v>46201</v>
      </c>
      <c r="F7986" t="s">
        <v>2070</v>
      </c>
      <c r="G7986"/>
    </row>
    <row r="7987" spans="1:7">
      <c r="A7987" t="s">
        <v>1701</v>
      </c>
      <c r="B7987" t="s">
        <v>2130</v>
      </c>
      <c r="C7987" t="s">
        <v>2055</v>
      </c>
      <c r="D7987"/>
      <c r="E7987" s="48">
        <v>46203</v>
      </c>
      <c r="F7987" t="s">
        <v>2528</v>
      </c>
      <c r="G7987" t="s">
        <v>3550</v>
      </c>
    </row>
    <row r="7988" spans="1:7">
      <c r="A7988" t="s">
        <v>1701</v>
      </c>
      <c r="B7988" t="s">
        <v>2130</v>
      </c>
      <c r="C7988" t="s">
        <v>2055</v>
      </c>
      <c r="D7988"/>
      <c r="E7988" s="48">
        <v>46204</v>
      </c>
      <c r="F7988" t="s">
        <v>2081</v>
      </c>
      <c r="G7988" t="s">
        <v>4592</v>
      </c>
    </row>
    <row r="7989" spans="1:7">
      <c r="A7989" t="s">
        <v>1701</v>
      </c>
      <c r="B7989" t="s">
        <v>2130</v>
      </c>
      <c r="C7989" t="s">
        <v>2055</v>
      </c>
      <c r="D7989"/>
      <c r="E7989" s="48">
        <v>46204</v>
      </c>
      <c r="F7989" t="s">
        <v>2081</v>
      </c>
      <c r="G7989" t="s">
        <v>4593</v>
      </c>
    </row>
    <row r="7990" spans="1:7">
      <c r="A7990" t="s">
        <v>1701</v>
      </c>
      <c r="B7990" t="s">
        <v>2130</v>
      </c>
      <c r="C7990" t="s">
        <v>2055</v>
      </c>
      <c r="D7990"/>
      <c r="E7990" s="48">
        <v>46205</v>
      </c>
      <c r="F7990" t="s">
        <v>2529</v>
      </c>
      <c r="G7990" t="s">
        <v>3800</v>
      </c>
    </row>
    <row r="7991" spans="1:7">
      <c r="A7991" t="s">
        <v>1701</v>
      </c>
      <c r="B7991" t="s">
        <v>2130</v>
      </c>
      <c r="C7991" t="s">
        <v>2055</v>
      </c>
      <c r="D7991"/>
      <c r="E7991" s="48">
        <v>46205</v>
      </c>
      <c r="F7991" t="s">
        <v>2529</v>
      </c>
      <c r="G7991" t="s">
        <v>3801</v>
      </c>
    </row>
    <row r="7992" spans="1:7">
      <c r="A7992" t="s">
        <v>1701</v>
      </c>
      <c r="B7992" t="s">
        <v>2130</v>
      </c>
      <c r="C7992" t="s">
        <v>2055</v>
      </c>
      <c r="D7992"/>
      <c r="E7992" s="48">
        <v>46205</v>
      </c>
      <c r="F7992" t="s">
        <v>2529</v>
      </c>
      <c r="G7992" t="s">
        <v>3802</v>
      </c>
    </row>
    <row r="7993" spans="1:7">
      <c r="A7993" t="s">
        <v>1701</v>
      </c>
      <c r="B7993" t="s">
        <v>2130</v>
      </c>
      <c r="C7993" t="s">
        <v>2055</v>
      </c>
      <c r="D7993"/>
      <c r="E7993" s="48">
        <v>46206</v>
      </c>
      <c r="F7993" t="s">
        <v>2530</v>
      </c>
      <c r="G7993" t="s">
        <v>4418</v>
      </c>
    </row>
    <row r="7994" spans="1:7">
      <c r="A7994" t="s">
        <v>1701</v>
      </c>
      <c r="B7994" t="s">
        <v>2130</v>
      </c>
      <c r="C7994" t="s">
        <v>2055</v>
      </c>
      <c r="D7994"/>
      <c r="E7994" s="48">
        <v>46206</v>
      </c>
      <c r="F7994" t="s">
        <v>2530</v>
      </c>
      <c r="G7994" t="s">
        <v>4419</v>
      </c>
    </row>
    <row r="7995" spans="1:7">
      <c r="A7995" t="s">
        <v>1701</v>
      </c>
      <c r="B7995" t="s">
        <v>2130</v>
      </c>
      <c r="C7995" t="s">
        <v>2055</v>
      </c>
      <c r="D7995"/>
      <c r="E7995" s="48">
        <v>46206</v>
      </c>
      <c r="F7995" t="s">
        <v>2530</v>
      </c>
      <c r="G7995" t="s">
        <v>4420</v>
      </c>
    </row>
    <row r="7996" spans="1:7">
      <c r="A7996" t="s">
        <v>1701</v>
      </c>
      <c r="B7996" t="s">
        <v>2130</v>
      </c>
      <c r="C7996" t="s">
        <v>2055</v>
      </c>
      <c r="D7996"/>
      <c r="E7996" s="48">
        <v>46206</v>
      </c>
      <c r="F7996" t="s">
        <v>2530</v>
      </c>
      <c r="G7996" t="s">
        <v>4421</v>
      </c>
    </row>
    <row r="7997" spans="1:7">
      <c r="A7997" t="s">
        <v>1701</v>
      </c>
      <c r="B7997" t="s">
        <v>2130</v>
      </c>
      <c r="C7997" t="s">
        <v>2055</v>
      </c>
      <c r="D7997"/>
      <c r="E7997" s="48">
        <v>46206</v>
      </c>
      <c r="F7997" t="s">
        <v>2530</v>
      </c>
      <c r="G7997" t="s">
        <v>4422</v>
      </c>
    </row>
    <row r="7998" spans="1:7">
      <c r="A7998" t="s">
        <v>1701</v>
      </c>
      <c r="B7998" t="s">
        <v>2130</v>
      </c>
      <c r="C7998" t="s">
        <v>2055</v>
      </c>
      <c r="D7998"/>
      <c r="E7998" s="48">
        <v>46206</v>
      </c>
      <c r="F7998" t="s">
        <v>2530</v>
      </c>
      <c r="G7998" t="s">
        <v>4422</v>
      </c>
    </row>
    <row r="7999" spans="1:7">
      <c r="A7999" t="s">
        <v>1701</v>
      </c>
      <c r="B7999" t="s">
        <v>2130</v>
      </c>
      <c r="C7999" t="s">
        <v>2055</v>
      </c>
      <c r="D7999"/>
      <c r="E7999" s="48">
        <v>46207</v>
      </c>
      <c r="F7999" t="s">
        <v>2217</v>
      </c>
      <c r="G7999" t="s">
        <v>4497</v>
      </c>
    </row>
    <row r="8000" spans="1:7">
      <c r="A8000" t="s">
        <v>1701</v>
      </c>
      <c r="B8000" t="s">
        <v>2130</v>
      </c>
      <c r="C8000" t="s">
        <v>2055</v>
      </c>
      <c r="D8000"/>
      <c r="E8000" s="48">
        <v>46208</v>
      </c>
      <c r="F8000" t="s">
        <v>2070</v>
      </c>
      <c r="G8000"/>
    </row>
    <row r="8001" spans="1:7">
      <c r="A8001" t="s">
        <v>1701</v>
      </c>
      <c r="B8001" t="s">
        <v>2130</v>
      </c>
      <c r="C8001" t="s">
        <v>2055</v>
      </c>
      <c r="D8001"/>
      <c r="E8001" s="48">
        <v>46210</v>
      </c>
      <c r="F8001" t="s">
        <v>2219</v>
      </c>
      <c r="G8001" t="s">
        <v>4210</v>
      </c>
    </row>
    <row r="8002" spans="1:7">
      <c r="A8002" t="s">
        <v>1701</v>
      </c>
      <c r="B8002" t="s">
        <v>2130</v>
      </c>
      <c r="C8002" t="s">
        <v>2055</v>
      </c>
      <c r="D8002"/>
      <c r="E8002" s="48">
        <v>46210</v>
      </c>
      <c r="F8002" t="s">
        <v>2219</v>
      </c>
      <c r="G8002" t="s">
        <v>4211</v>
      </c>
    </row>
    <row r="8003" spans="1:7">
      <c r="A8003" t="s">
        <v>1701</v>
      </c>
      <c r="B8003" t="s">
        <v>2130</v>
      </c>
      <c r="C8003" t="s">
        <v>2055</v>
      </c>
      <c r="D8003"/>
      <c r="E8003" s="48">
        <v>46211</v>
      </c>
      <c r="F8003" t="s">
        <v>2085</v>
      </c>
      <c r="G8003" t="s">
        <v>3806</v>
      </c>
    </row>
    <row r="8004" spans="1:7">
      <c r="A8004" t="s">
        <v>1701</v>
      </c>
      <c r="B8004" t="s">
        <v>2130</v>
      </c>
      <c r="C8004" t="s">
        <v>2055</v>
      </c>
      <c r="D8004"/>
      <c r="E8004" s="48">
        <v>46211</v>
      </c>
      <c r="F8004" t="s">
        <v>2085</v>
      </c>
      <c r="G8004" t="s">
        <v>3807</v>
      </c>
    </row>
    <row r="8005" spans="1:7">
      <c r="A8005" t="s">
        <v>1701</v>
      </c>
      <c r="B8005" t="s">
        <v>2130</v>
      </c>
      <c r="C8005" t="s">
        <v>2055</v>
      </c>
      <c r="D8005"/>
      <c r="E8005" s="48">
        <v>46211</v>
      </c>
      <c r="F8005" t="s">
        <v>2085</v>
      </c>
      <c r="G8005" t="s">
        <v>3808</v>
      </c>
    </row>
    <row r="8006" spans="1:7">
      <c r="A8006" t="s">
        <v>1701</v>
      </c>
      <c r="B8006" t="s">
        <v>2130</v>
      </c>
      <c r="C8006" t="s">
        <v>2055</v>
      </c>
      <c r="D8006"/>
      <c r="E8006" s="48">
        <v>46211</v>
      </c>
      <c r="F8006" t="s">
        <v>2085</v>
      </c>
      <c r="G8006" t="s">
        <v>3809</v>
      </c>
    </row>
    <row r="8007" spans="1:7">
      <c r="A8007" t="s">
        <v>1701</v>
      </c>
      <c r="B8007" t="s">
        <v>2130</v>
      </c>
      <c r="C8007" t="s">
        <v>2055</v>
      </c>
      <c r="D8007"/>
      <c r="E8007" s="48">
        <v>46212</v>
      </c>
      <c r="F8007" t="s">
        <v>2531</v>
      </c>
      <c r="G8007" t="s">
        <v>3406</v>
      </c>
    </row>
    <row r="8008" spans="1:7">
      <c r="A8008" t="s">
        <v>1701</v>
      </c>
      <c r="B8008" t="s">
        <v>2130</v>
      </c>
      <c r="C8008" t="s">
        <v>2055</v>
      </c>
      <c r="D8008"/>
      <c r="E8008" s="48">
        <v>46213</v>
      </c>
      <c r="F8008" t="s">
        <v>2532</v>
      </c>
      <c r="G8008" t="s">
        <v>4323</v>
      </c>
    </row>
    <row r="8009" spans="1:7">
      <c r="A8009" t="s">
        <v>1701</v>
      </c>
      <c r="B8009" t="s">
        <v>2130</v>
      </c>
      <c r="C8009" t="s">
        <v>2055</v>
      </c>
      <c r="D8009"/>
      <c r="E8009" s="48">
        <v>46213</v>
      </c>
      <c r="F8009" t="s">
        <v>2532</v>
      </c>
      <c r="G8009" t="s">
        <v>3841</v>
      </c>
    </row>
    <row r="8010" spans="1:7">
      <c r="A8010" t="s">
        <v>1701</v>
      </c>
      <c r="B8010" t="s">
        <v>2130</v>
      </c>
      <c r="C8010" t="s">
        <v>2055</v>
      </c>
      <c r="D8010"/>
      <c r="E8010" s="48">
        <v>46213</v>
      </c>
      <c r="F8010" t="s">
        <v>2532</v>
      </c>
      <c r="G8010" t="s">
        <v>4324</v>
      </c>
    </row>
    <row r="8011" spans="1:7">
      <c r="A8011" t="s">
        <v>1701</v>
      </c>
      <c r="B8011" t="s">
        <v>2130</v>
      </c>
      <c r="C8011" t="s">
        <v>2055</v>
      </c>
      <c r="D8011"/>
      <c r="E8011" s="48">
        <v>46214</v>
      </c>
      <c r="F8011" t="s">
        <v>2220</v>
      </c>
      <c r="G8011" t="s">
        <v>3951</v>
      </c>
    </row>
    <row r="8012" spans="1:7">
      <c r="A8012" t="s">
        <v>1701</v>
      </c>
      <c r="B8012" t="s">
        <v>2130</v>
      </c>
      <c r="C8012" t="s">
        <v>2055</v>
      </c>
      <c r="D8012"/>
      <c r="E8012" s="48">
        <v>46214</v>
      </c>
      <c r="F8012" t="s">
        <v>2220</v>
      </c>
      <c r="G8012" t="s">
        <v>3952</v>
      </c>
    </row>
    <row r="8013" spans="1:7">
      <c r="A8013" t="s">
        <v>1701</v>
      </c>
      <c r="B8013" t="s">
        <v>2130</v>
      </c>
      <c r="C8013" t="s">
        <v>2055</v>
      </c>
      <c r="D8013"/>
      <c r="E8013" s="48">
        <v>46214</v>
      </c>
      <c r="F8013" t="s">
        <v>2220</v>
      </c>
      <c r="G8013" t="s">
        <v>4624</v>
      </c>
    </row>
    <row r="8014" spans="1:7">
      <c r="A8014" t="s">
        <v>1701</v>
      </c>
      <c r="B8014" t="s">
        <v>2130</v>
      </c>
      <c r="C8014" t="s">
        <v>2055</v>
      </c>
      <c r="D8014"/>
      <c r="E8014" s="48">
        <v>46214</v>
      </c>
      <c r="F8014" t="s">
        <v>2220</v>
      </c>
      <c r="G8014" t="s">
        <v>4625</v>
      </c>
    </row>
    <row r="8015" spans="1:7">
      <c r="A8015" t="s">
        <v>1701</v>
      </c>
      <c r="B8015" t="s">
        <v>2130</v>
      </c>
      <c r="C8015" t="s">
        <v>2055</v>
      </c>
      <c r="D8015"/>
      <c r="E8015" s="48">
        <v>46215</v>
      </c>
      <c r="F8015" t="s">
        <v>2070</v>
      </c>
      <c r="G8015"/>
    </row>
    <row r="8016" spans="1:7">
      <c r="A8016" t="s">
        <v>1701</v>
      </c>
      <c r="B8016" t="s">
        <v>2130</v>
      </c>
      <c r="C8016" t="s">
        <v>2055</v>
      </c>
      <c r="D8016"/>
      <c r="E8016" s="48">
        <v>46217</v>
      </c>
      <c r="F8016" t="s">
        <v>2383</v>
      </c>
      <c r="G8016" t="s">
        <v>4557</v>
      </c>
    </row>
    <row r="8017" spans="1:7">
      <c r="A8017" t="s">
        <v>1701</v>
      </c>
      <c r="B8017" t="s">
        <v>2130</v>
      </c>
      <c r="C8017" t="s">
        <v>2055</v>
      </c>
      <c r="D8017"/>
      <c r="E8017" s="48">
        <v>46218</v>
      </c>
      <c r="F8017" t="s">
        <v>2090</v>
      </c>
      <c r="G8017" t="s">
        <v>4219</v>
      </c>
    </row>
    <row r="8018" spans="1:7">
      <c r="A8018" t="s">
        <v>1701</v>
      </c>
      <c r="B8018" t="s">
        <v>2130</v>
      </c>
      <c r="C8018" t="s">
        <v>2055</v>
      </c>
      <c r="D8018"/>
      <c r="E8018" s="48">
        <v>46219</v>
      </c>
      <c r="F8018" t="s">
        <v>2283</v>
      </c>
      <c r="G8018" t="s">
        <v>5195</v>
      </c>
    </row>
    <row r="8019" spans="1:7">
      <c r="A8019" t="s">
        <v>1701</v>
      </c>
      <c r="B8019" t="s">
        <v>2130</v>
      </c>
      <c r="C8019" t="s">
        <v>2055</v>
      </c>
      <c r="D8019"/>
      <c r="E8019" s="48">
        <v>46220</v>
      </c>
      <c r="F8019" t="s">
        <v>2158</v>
      </c>
      <c r="G8019" t="s">
        <v>3708</v>
      </c>
    </row>
    <row r="8020" spans="1:7">
      <c r="A8020" t="s">
        <v>1701</v>
      </c>
      <c r="B8020" t="s">
        <v>2130</v>
      </c>
      <c r="C8020" t="s">
        <v>2055</v>
      </c>
      <c r="D8020"/>
      <c r="E8020" s="48">
        <v>46220</v>
      </c>
      <c r="F8020" t="s">
        <v>2158</v>
      </c>
      <c r="G8020" t="s">
        <v>3709</v>
      </c>
    </row>
    <row r="8021" spans="1:7">
      <c r="A8021" t="s">
        <v>1701</v>
      </c>
      <c r="B8021" t="s">
        <v>2130</v>
      </c>
      <c r="C8021" t="s">
        <v>2055</v>
      </c>
      <c r="D8021"/>
      <c r="E8021" s="48">
        <v>46220</v>
      </c>
      <c r="F8021" t="s">
        <v>2158</v>
      </c>
      <c r="G8021" t="s">
        <v>3710</v>
      </c>
    </row>
    <row r="8022" spans="1:7">
      <c r="A8022" t="s">
        <v>1701</v>
      </c>
      <c r="B8022" t="s">
        <v>2130</v>
      </c>
      <c r="C8022" t="s">
        <v>2055</v>
      </c>
      <c r="D8022"/>
      <c r="E8022" s="48">
        <v>46220</v>
      </c>
      <c r="F8022" t="s">
        <v>2158</v>
      </c>
      <c r="G8022" t="s">
        <v>3711</v>
      </c>
    </row>
    <row r="8023" spans="1:7">
      <c r="A8023" t="s">
        <v>1701</v>
      </c>
      <c r="B8023" t="s">
        <v>2130</v>
      </c>
      <c r="C8023" t="s">
        <v>2055</v>
      </c>
      <c r="D8023"/>
      <c r="E8023" s="48">
        <v>46220</v>
      </c>
      <c r="F8023" t="s">
        <v>2158</v>
      </c>
      <c r="G8023" t="s">
        <v>3712</v>
      </c>
    </row>
    <row r="8024" spans="1:7">
      <c r="A8024" t="s">
        <v>1701</v>
      </c>
      <c r="B8024" t="s">
        <v>2130</v>
      </c>
      <c r="C8024" t="s">
        <v>2055</v>
      </c>
      <c r="D8024"/>
      <c r="E8024" s="48">
        <v>46221</v>
      </c>
      <c r="F8024" t="s">
        <v>2533</v>
      </c>
      <c r="G8024" t="s">
        <v>3826</v>
      </c>
    </row>
    <row r="8025" spans="1:7">
      <c r="A8025" t="s">
        <v>1701</v>
      </c>
      <c r="B8025" t="s">
        <v>2130</v>
      </c>
      <c r="C8025" t="s">
        <v>2055</v>
      </c>
      <c r="D8025"/>
      <c r="E8025" s="48">
        <v>46221</v>
      </c>
      <c r="F8025" t="s">
        <v>2533</v>
      </c>
      <c r="G8025" t="s">
        <v>3827</v>
      </c>
    </row>
    <row r="8026" spans="1:7">
      <c r="A8026" t="s">
        <v>1701</v>
      </c>
      <c r="B8026" t="s">
        <v>2130</v>
      </c>
      <c r="C8026" t="s">
        <v>2055</v>
      </c>
      <c r="D8026"/>
      <c r="E8026" s="48">
        <v>46221</v>
      </c>
      <c r="F8026" t="s">
        <v>2533</v>
      </c>
      <c r="G8026" t="s">
        <v>3828</v>
      </c>
    </row>
    <row r="8027" spans="1:7">
      <c r="A8027" t="s">
        <v>1701</v>
      </c>
      <c r="B8027" t="s">
        <v>2130</v>
      </c>
      <c r="C8027" t="s">
        <v>2055</v>
      </c>
      <c r="D8027"/>
      <c r="E8027" s="48">
        <v>46221</v>
      </c>
      <c r="F8027" t="s">
        <v>2533</v>
      </c>
      <c r="G8027" t="s">
        <v>3829</v>
      </c>
    </row>
    <row r="8028" spans="1:7">
      <c r="A8028" t="s">
        <v>1701</v>
      </c>
      <c r="B8028" t="s">
        <v>2130</v>
      </c>
      <c r="C8028" t="s">
        <v>2055</v>
      </c>
      <c r="D8028"/>
      <c r="E8028" s="48">
        <v>46221</v>
      </c>
      <c r="F8028" t="s">
        <v>2533</v>
      </c>
      <c r="G8028" t="s">
        <v>3830</v>
      </c>
    </row>
    <row r="8029" spans="1:7">
      <c r="A8029" t="s">
        <v>1701</v>
      </c>
      <c r="B8029" t="s">
        <v>2130</v>
      </c>
      <c r="C8029" t="s">
        <v>2055</v>
      </c>
      <c r="D8029"/>
      <c r="E8029" s="48">
        <v>46222</v>
      </c>
      <c r="F8029" t="s">
        <v>2070</v>
      </c>
      <c r="G8029"/>
    </row>
    <row r="8030" spans="1:7">
      <c r="A8030" t="s">
        <v>1701</v>
      </c>
      <c r="B8030" t="s">
        <v>2130</v>
      </c>
      <c r="C8030" t="s">
        <v>2055</v>
      </c>
      <c r="D8030"/>
      <c r="E8030" s="48">
        <v>46223</v>
      </c>
      <c r="F8030" t="s">
        <v>2391</v>
      </c>
      <c r="G8030" t="s">
        <v>4104</v>
      </c>
    </row>
    <row r="8031" spans="1:7">
      <c r="A8031" t="s">
        <v>1701</v>
      </c>
      <c r="B8031" t="s">
        <v>2130</v>
      </c>
      <c r="C8031" t="s">
        <v>2055</v>
      </c>
      <c r="D8031"/>
      <c r="E8031" s="48">
        <v>46223</v>
      </c>
      <c r="F8031" t="s">
        <v>2391</v>
      </c>
      <c r="G8031" t="s">
        <v>4105</v>
      </c>
    </row>
    <row r="8032" spans="1:7">
      <c r="A8032" t="s">
        <v>1701</v>
      </c>
      <c r="B8032" t="s">
        <v>2130</v>
      </c>
      <c r="C8032" t="s">
        <v>2055</v>
      </c>
      <c r="D8032"/>
      <c r="E8032" s="48">
        <v>46223</v>
      </c>
      <c r="F8032" t="s">
        <v>2391</v>
      </c>
      <c r="G8032" t="s">
        <v>4106</v>
      </c>
    </row>
    <row r="8033" spans="1:7">
      <c r="A8033" t="s">
        <v>1701</v>
      </c>
      <c r="B8033" t="s">
        <v>2130</v>
      </c>
      <c r="C8033" t="s">
        <v>2055</v>
      </c>
      <c r="D8033"/>
      <c r="E8033" s="48">
        <v>46223</v>
      </c>
      <c r="F8033" t="s">
        <v>2391</v>
      </c>
      <c r="G8033" t="s">
        <v>4107</v>
      </c>
    </row>
    <row r="8034" spans="1:7">
      <c r="A8034" t="s">
        <v>1701</v>
      </c>
      <c r="B8034" t="s">
        <v>2130</v>
      </c>
      <c r="C8034" t="s">
        <v>2055</v>
      </c>
      <c r="D8034"/>
      <c r="E8034" s="48">
        <v>46224</v>
      </c>
      <c r="F8034" t="s">
        <v>2195</v>
      </c>
      <c r="G8034" t="s">
        <v>4426</v>
      </c>
    </row>
    <row r="8035" spans="1:7">
      <c r="A8035" t="s">
        <v>1701</v>
      </c>
      <c r="B8035" t="s">
        <v>2130</v>
      </c>
      <c r="C8035" t="s">
        <v>2055</v>
      </c>
      <c r="D8035"/>
      <c r="E8035" s="48">
        <v>46225</v>
      </c>
      <c r="F8035" t="s">
        <v>2157</v>
      </c>
      <c r="G8035" t="s">
        <v>3568</v>
      </c>
    </row>
    <row r="8036" spans="1:7">
      <c r="A8036" t="s">
        <v>1701</v>
      </c>
      <c r="B8036" t="s">
        <v>2130</v>
      </c>
      <c r="C8036" t="s">
        <v>2055</v>
      </c>
      <c r="D8036"/>
      <c r="E8036" s="48">
        <v>46225</v>
      </c>
      <c r="F8036" t="s">
        <v>2157</v>
      </c>
      <c r="G8036" t="s">
        <v>3569</v>
      </c>
    </row>
    <row r="8037" spans="1:7">
      <c r="A8037" t="s">
        <v>1701</v>
      </c>
      <c r="B8037" t="s">
        <v>2130</v>
      </c>
      <c r="C8037" t="s">
        <v>2055</v>
      </c>
      <c r="D8037"/>
      <c r="E8037" s="48">
        <v>46225</v>
      </c>
      <c r="F8037" t="s">
        <v>2157</v>
      </c>
      <c r="G8037" t="s">
        <v>3570</v>
      </c>
    </row>
    <row r="8038" spans="1:7">
      <c r="A8038" t="s">
        <v>1701</v>
      </c>
      <c r="B8038" t="s">
        <v>2130</v>
      </c>
      <c r="C8038" t="s">
        <v>2055</v>
      </c>
      <c r="D8038"/>
      <c r="E8038" s="48">
        <v>46225</v>
      </c>
      <c r="F8038" t="s">
        <v>2157</v>
      </c>
      <c r="G8038" t="s">
        <v>3570</v>
      </c>
    </row>
    <row r="8039" spans="1:7">
      <c r="A8039" t="s">
        <v>1701</v>
      </c>
      <c r="B8039" t="s">
        <v>2130</v>
      </c>
      <c r="C8039" t="s">
        <v>2055</v>
      </c>
      <c r="D8039"/>
      <c r="E8039" s="48">
        <v>46225</v>
      </c>
      <c r="F8039" t="s">
        <v>2157</v>
      </c>
      <c r="G8039" t="s">
        <v>3571</v>
      </c>
    </row>
    <row r="8040" spans="1:7">
      <c r="A8040" t="s">
        <v>1701</v>
      </c>
      <c r="B8040" t="s">
        <v>2130</v>
      </c>
      <c r="C8040" t="s">
        <v>2055</v>
      </c>
      <c r="D8040"/>
      <c r="E8040" s="48">
        <v>46225</v>
      </c>
      <c r="F8040" t="s">
        <v>2157</v>
      </c>
      <c r="G8040" t="s">
        <v>3572</v>
      </c>
    </row>
    <row r="8041" spans="1:7">
      <c r="A8041" t="s">
        <v>1701</v>
      </c>
      <c r="B8041" t="s">
        <v>2130</v>
      </c>
      <c r="C8041" t="s">
        <v>2055</v>
      </c>
      <c r="D8041"/>
      <c r="E8041" s="48">
        <v>46225</v>
      </c>
      <c r="F8041" t="s">
        <v>2157</v>
      </c>
      <c r="G8041" t="s">
        <v>3573</v>
      </c>
    </row>
    <row r="8042" spans="1:7">
      <c r="A8042" t="s">
        <v>1701</v>
      </c>
      <c r="B8042" t="s">
        <v>2130</v>
      </c>
      <c r="C8042" t="s">
        <v>2055</v>
      </c>
      <c r="D8042"/>
      <c r="E8042" s="48">
        <v>46226</v>
      </c>
      <c r="F8042" t="s">
        <v>2444</v>
      </c>
      <c r="G8042" t="s">
        <v>4337</v>
      </c>
    </row>
    <row r="8043" spans="1:7">
      <c r="A8043" t="s">
        <v>1701</v>
      </c>
      <c r="B8043" t="s">
        <v>2130</v>
      </c>
      <c r="C8043" t="s">
        <v>2055</v>
      </c>
      <c r="D8043"/>
      <c r="E8043" s="48">
        <v>46227</v>
      </c>
      <c r="F8043" t="s">
        <v>2093</v>
      </c>
      <c r="G8043" t="s">
        <v>3415</v>
      </c>
    </row>
    <row r="8044" spans="1:7">
      <c r="A8044" t="s">
        <v>1701</v>
      </c>
      <c r="B8044" t="s">
        <v>2130</v>
      </c>
      <c r="C8044" t="s">
        <v>2055</v>
      </c>
      <c r="D8044"/>
      <c r="E8044" s="48">
        <v>46228</v>
      </c>
      <c r="F8044" t="s">
        <v>2448</v>
      </c>
      <c r="G8044" t="s">
        <v>4428</v>
      </c>
    </row>
    <row r="8045" spans="1:7">
      <c r="A8045" t="s">
        <v>1701</v>
      </c>
      <c r="B8045" t="s">
        <v>2130</v>
      </c>
      <c r="C8045" t="s">
        <v>2055</v>
      </c>
      <c r="D8045"/>
      <c r="E8045" s="48">
        <v>46228</v>
      </c>
      <c r="F8045" t="s">
        <v>2448</v>
      </c>
      <c r="G8045" t="s">
        <v>4429</v>
      </c>
    </row>
    <row r="8046" spans="1:7">
      <c r="A8046" t="s">
        <v>1701</v>
      </c>
      <c r="B8046" t="s">
        <v>2130</v>
      </c>
      <c r="C8046" t="s">
        <v>2055</v>
      </c>
      <c r="D8046"/>
      <c r="E8046" s="48">
        <v>46231</v>
      </c>
      <c r="F8046" t="s">
        <v>2534</v>
      </c>
      <c r="G8046" t="s">
        <v>3841</v>
      </c>
    </row>
    <row r="8047" spans="1:7">
      <c r="A8047" t="s">
        <v>1701</v>
      </c>
      <c r="B8047" t="s">
        <v>2130</v>
      </c>
      <c r="C8047" t="s">
        <v>2055</v>
      </c>
      <c r="D8047"/>
      <c r="E8047" s="48">
        <v>46231</v>
      </c>
      <c r="F8047" t="s">
        <v>2534</v>
      </c>
      <c r="G8047" t="s">
        <v>3842</v>
      </c>
    </row>
    <row r="8048" spans="1:7">
      <c r="A8048" t="s">
        <v>1701</v>
      </c>
      <c r="B8048" t="s">
        <v>2130</v>
      </c>
      <c r="C8048" t="s">
        <v>2055</v>
      </c>
      <c r="D8048"/>
      <c r="E8048" s="48">
        <v>46232</v>
      </c>
      <c r="F8048" t="s">
        <v>2535</v>
      </c>
      <c r="G8048" t="s">
        <v>3591</v>
      </c>
    </row>
    <row r="8049" spans="1:7">
      <c r="A8049" t="s">
        <v>1701</v>
      </c>
      <c r="B8049" t="s">
        <v>2130</v>
      </c>
      <c r="C8049" t="s">
        <v>2055</v>
      </c>
      <c r="D8049"/>
      <c r="E8049" s="48">
        <v>46235</v>
      </c>
      <c r="F8049" t="s">
        <v>2099</v>
      </c>
      <c r="G8049" t="s">
        <v>4243</v>
      </c>
    </row>
    <row r="8050" spans="1:7">
      <c r="A8050" t="s">
        <v>1701</v>
      </c>
      <c r="B8050" t="s">
        <v>2130</v>
      </c>
      <c r="C8050" t="s">
        <v>2055</v>
      </c>
      <c r="D8050"/>
      <c r="E8050" s="48">
        <v>46239</v>
      </c>
      <c r="F8050" t="s">
        <v>3309</v>
      </c>
      <c r="G8050" t="s">
        <v>3986</v>
      </c>
    </row>
    <row r="8051" spans="1:7">
      <c r="A8051" t="s">
        <v>1701</v>
      </c>
      <c r="B8051" t="s">
        <v>2130</v>
      </c>
      <c r="C8051" t="s">
        <v>2055</v>
      </c>
      <c r="D8051"/>
      <c r="E8051" s="48">
        <v>46239</v>
      </c>
      <c r="F8051" t="s">
        <v>3309</v>
      </c>
      <c r="G8051" t="s">
        <v>3890</v>
      </c>
    </row>
    <row r="8052" spans="1:7">
      <c r="A8052" t="s">
        <v>1701</v>
      </c>
      <c r="B8052" t="s">
        <v>2130</v>
      </c>
      <c r="C8052" t="s">
        <v>2055</v>
      </c>
      <c r="D8052"/>
      <c r="E8052" s="48">
        <v>46240</v>
      </c>
      <c r="F8052" t="s">
        <v>2235</v>
      </c>
      <c r="G8052" t="s">
        <v>5365</v>
      </c>
    </row>
    <row r="8053" spans="1:7">
      <c r="A8053" t="s">
        <v>1701</v>
      </c>
      <c r="B8053" t="s">
        <v>2130</v>
      </c>
      <c r="C8053" t="s">
        <v>2055</v>
      </c>
      <c r="D8053"/>
      <c r="E8053" s="48">
        <v>46241</v>
      </c>
      <c r="F8053" t="s">
        <v>2510</v>
      </c>
      <c r="G8053" t="s">
        <v>3846</v>
      </c>
    </row>
    <row r="8054" spans="1:7">
      <c r="A8054" t="s">
        <v>1701</v>
      </c>
      <c r="B8054" t="s">
        <v>2130</v>
      </c>
      <c r="C8054" t="s">
        <v>2055</v>
      </c>
      <c r="D8054"/>
      <c r="E8054" s="48">
        <v>46241</v>
      </c>
      <c r="F8054" t="s">
        <v>2510</v>
      </c>
      <c r="G8054" t="s">
        <v>3847</v>
      </c>
    </row>
    <row r="8055" spans="1:7">
      <c r="A8055" t="s">
        <v>1701</v>
      </c>
      <c r="B8055" t="s">
        <v>2130</v>
      </c>
      <c r="C8055" t="s">
        <v>2055</v>
      </c>
      <c r="D8055"/>
      <c r="E8055" s="48">
        <v>46242</v>
      </c>
      <c r="F8055" t="s">
        <v>2346</v>
      </c>
      <c r="G8055" t="s">
        <v>3988</v>
      </c>
    </row>
    <row r="8056" spans="1:7">
      <c r="A8056" t="s">
        <v>1701</v>
      </c>
      <c r="B8056" t="s">
        <v>2130</v>
      </c>
      <c r="C8056" t="s">
        <v>2055</v>
      </c>
      <c r="D8056"/>
      <c r="E8056" s="48">
        <v>46245</v>
      </c>
      <c r="F8056" t="s">
        <v>2104</v>
      </c>
      <c r="G8056" t="s">
        <v>3851</v>
      </c>
    </row>
    <row r="8057" spans="1:7">
      <c r="A8057" t="s">
        <v>1701</v>
      </c>
      <c r="B8057" t="s">
        <v>2130</v>
      </c>
      <c r="C8057" t="s">
        <v>2055</v>
      </c>
      <c r="D8057"/>
      <c r="E8057" s="48">
        <v>46245</v>
      </c>
      <c r="F8057" t="s">
        <v>2104</v>
      </c>
      <c r="G8057" t="s">
        <v>3852</v>
      </c>
    </row>
    <row r="8058" spans="1:7">
      <c r="A8058" t="s">
        <v>1701</v>
      </c>
      <c r="B8058" t="s">
        <v>2130</v>
      </c>
      <c r="C8058" t="s">
        <v>2055</v>
      </c>
      <c r="D8058"/>
      <c r="E8058" s="48">
        <v>46245</v>
      </c>
      <c r="F8058" t="s">
        <v>2104</v>
      </c>
      <c r="G8058" t="s">
        <v>3853</v>
      </c>
    </row>
    <row r="8059" spans="1:7">
      <c r="A8059" t="s">
        <v>1701</v>
      </c>
      <c r="B8059" t="s">
        <v>2130</v>
      </c>
      <c r="C8059" t="s">
        <v>2055</v>
      </c>
      <c r="D8059"/>
      <c r="E8059" s="48">
        <v>46245</v>
      </c>
      <c r="F8059" t="s">
        <v>2104</v>
      </c>
      <c r="G8059" t="s">
        <v>3854</v>
      </c>
    </row>
    <row r="8060" spans="1:7">
      <c r="A8060" t="s">
        <v>1701</v>
      </c>
      <c r="B8060" t="s">
        <v>2130</v>
      </c>
      <c r="C8060" t="s">
        <v>2055</v>
      </c>
      <c r="D8060"/>
      <c r="E8060" s="48">
        <v>46245</v>
      </c>
      <c r="F8060" t="s">
        <v>2104</v>
      </c>
      <c r="G8060" t="s">
        <v>3855</v>
      </c>
    </row>
    <row r="8061" spans="1:7">
      <c r="A8061" t="s">
        <v>1701</v>
      </c>
      <c r="B8061" t="s">
        <v>2130</v>
      </c>
      <c r="C8061" t="s">
        <v>2055</v>
      </c>
      <c r="D8061"/>
      <c r="E8061" s="48">
        <v>46245</v>
      </c>
      <c r="F8061" t="s">
        <v>2104</v>
      </c>
      <c r="G8061" t="s">
        <v>3856</v>
      </c>
    </row>
    <row r="8062" spans="1:7">
      <c r="A8062" t="s">
        <v>1701</v>
      </c>
      <c r="B8062" t="s">
        <v>2130</v>
      </c>
      <c r="C8062" t="s">
        <v>2055</v>
      </c>
      <c r="D8062"/>
      <c r="E8062" s="48">
        <v>46245</v>
      </c>
      <c r="F8062" t="s">
        <v>2104</v>
      </c>
      <c r="G8062" t="s">
        <v>3857</v>
      </c>
    </row>
    <row r="8063" spans="1:7">
      <c r="A8063" t="s">
        <v>1701</v>
      </c>
      <c r="B8063" t="s">
        <v>2130</v>
      </c>
      <c r="C8063" t="s">
        <v>2055</v>
      </c>
      <c r="D8063"/>
      <c r="E8063" s="48">
        <v>46245</v>
      </c>
      <c r="F8063" t="s">
        <v>2104</v>
      </c>
      <c r="G8063" t="s">
        <v>3858</v>
      </c>
    </row>
    <row r="8064" spans="1:7">
      <c r="A8064" t="s">
        <v>1701</v>
      </c>
      <c r="B8064" t="s">
        <v>2130</v>
      </c>
      <c r="C8064" t="s">
        <v>2055</v>
      </c>
      <c r="D8064"/>
      <c r="E8064" s="48">
        <v>46245</v>
      </c>
      <c r="F8064" t="s">
        <v>2104</v>
      </c>
      <c r="G8064" t="s">
        <v>3859</v>
      </c>
    </row>
    <row r="8065" spans="1:7">
      <c r="A8065" t="s">
        <v>1701</v>
      </c>
      <c r="B8065" t="s">
        <v>2130</v>
      </c>
      <c r="C8065" t="s">
        <v>2055</v>
      </c>
      <c r="D8065"/>
      <c r="E8065" s="48">
        <v>46245</v>
      </c>
      <c r="F8065" t="s">
        <v>2104</v>
      </c>
      <c r="G8065" t="s">
        <v>3860</v>
      </c>
    </row>
    <row r="8066" spans="1:7">
      <c r="A8066" t="s">
        <v>1701</v>
      </c>
      <c r="B8066" t="s">
        <v>2130</v>
      </c>
      <c r="C8066" t="s">
        <v>2055</v>
      </c>
      <c r="D8066"/>
      <c r="E8066" s="48">
        <v>46245</v>
      </c>
      <c r="F8066" t="s">
        <v>2104</v>
      </c>
      <c r="G8066" t="s">
        <v>3861</v>
      </c>
    </row>
    <row r="8067" spans="1:7">
      <c r="A8067" t="s">
        <v>1701</v>
      </c>
      <c r="B8067" t="s">
        <v>2130</v>
      </c>
      <c r="C8067" t="s">
        <v>2055</v>
      </c>
      <c r="D8067"/>
      <c r="E8067" s="48">
        <v>46245</v>
      </c>
      <c r="F8067" t="s">
        <v>2104</v>
      </c>
      <c r="G8067" t="s">
        <v>3862</v>
      </c>
    </row>
    <row r="8068" spans="1:7">
      <c r="A8068" t="s">
        <v>1701</v>
      </c>
      <c r="B8068" t="s">
        <v>2130</v>
      </c>
      <c r="C8068" t="s">
        <v>2055</v>
      </c>
      <c r="D8068"/>
      <c r="E8068" s="48">
        <v>46245</v>
      </c>
      <c r="F8068" t="s">
        <v>2104</v>
      </c>
      <c r="G8068" t="s">
        <v>3863</v>
      </c>
    </row>
    <row r="8069" spans="1:7">
      <c r="A8069" t="s">
        <v>1701</v>
      </c>
      <c r="B8069" t="s">
        <v>2130</v>
      </c>
      <c r="C8069" t="s">
        <v>2055</v>
      </c>
      <c r="D8069"/>
      <c r="E8069" s="48">
        <v>46246</v>
      </c>
      <c r="F8069" t="s">
        <v>2456</v>
      </c>
      <c r="G8069" t="s">
        <v>3864</v>
      </c>
    </row>
    <row r="8070" spans="1:7">
      <c r="A8070" t="s">
        <v>1701</v>
      </c>
      <c r="B8070" t="s">
        <v>2130</v>
      </c>
      <c r="C8070" t="s">
        <v>2055</v>
      </c>
      <c r="D8070"/>
      <c r="E8070" s="48">
        <v>46246</v>
      </c>
      <c r="F8070" t="s">
        <v>2456</v>
      </c>
      <c r="G8070" t="s">
        <v>3865</v>
      </c>
    </row>
    <row r="8071" spans="1:7">
      <c r="A8071" t="s">
        <v>1701</v>
      </c>
      <c r="B8071" t="s">
        <v>2130</v>
      </c>
      <c r="C8071" t="s">
        <v>2055</v>
      </c>
      <c r="D8071"/>
      <c r="E8071" s="48">
        <v>46246</v>
      </c>
      <c r="F8071" t="s">
        <v>2456</v>
      </c>
      <c r="G8071" t="s">
        <v>3866</v>
      </c>
    </row>
    <row r="8072" spans="1:7">
      <c r="A8072" t="s">
        <v>1701</v>
      </c>
      <c r="B8072" t="s">
        <v>2130</v>
      </c>
      <c r="C8072" t="s">
        <v>2055</v>
      </c>
      <c r="D8072"/>
      <c r="E8072" s="48">
        <v>46246</v>
      </c>
      <c r="F8072" t="s">
        <v>2456</v>
      </c>
      <c r="G8072" t="s">
        <v>3867</v>
      </c>
    </row>
    <row r="8073" spans="1:7">
      <c r="A8073" t="s">
        <v>1701</v>
      </c>
      <c r="B8073" t="s">
        <v>2130</v>
      </c>
      <c r="C8073" t="s">
        <v>2055</v>
      </c>
      <c r="D8073"/>
      <c r="E8073" s="48">
        <v>46246</v>
      </c>
      <c r="F8073" t="s">
        <v>2456</v>
      </c>
      <c r="G8073" t="s">
        <v>3868</v>
      </c>
    </row>
    <row r="8074" spans="1:7">
      <c r="A8074" t="s">
        <v>1701</v>
      </c>
      <c r="B8074" t="s">
        <v>2130</v>
      </c>
      <c r="C8074" t="s">
        <v>2055</v>
      </c>
      <c r="D8074"/>
      <c r="E8074" s="48">
        <v>46246</v>
      </c>
      <c r="F8074" t="s">
        <v>2456</v>
      </c>
      <c r="G8074" t="s">
        <v>3869</v>
      </c>
    </row>
    <row r="8075" spans="1:7">
      <c r="A8075" t="s">
        <v>1701</v>
      </c>
      <c r="B8075" t="s">
        <v>2130</v>
      </c>
      <c r="C8075" t="s">
        <v>2055</v>
      </c>
      <c r="D8075"/>
      <c r="E8075" s="48">
        <v>46246</v>
      </c>
      <c r="F8075" t="s">
        <v>2456</v>
      </c>
      <c r="G8075" t="s">
        <v>3870</v>
      </c>
    </row>
    <row r="8076" spans="1:7">
      <c r="A8076" t="s">
        <v>1701</v>
      </c>
      <c r="B8076" t="s">
        <v>2130</v>
      </c>
      <c r="C8076" t="s">
        <v>2055</v>
      </c>
      <c r="D8076"/>
      <c r="E8076" s="48">
        <v>46246</v>
      </c>
      <c r="F8076" t="s">
        <v>2456</v>
      </c>
      <c r="G8076" t="s">
        <v>3871</v>
      </c>
    </row>
    <row r="8077" spans="1:7">
      <c r="A8077" t="s">
        <v>1701</v>
      </c>
      <c r="B8077" t="s">
        <v>2130</v>
      </c>
      <c r="C8077" t="s">
        <v>2055</v>
      </c>
      <c r="D8077"/>
      <c r="E8077" s="48">
        <v>46246</v>
      </c>
      <c r="F8077" t="s">
        <v>2456</v>
      </c>
      <c r="G8077" t="s">
        <v>3872</v>
      </c>
    </row>
    <row r="8078" spans="1:7">
      <c r="A8078" t="s">
        <v>1701</v>
      </c>
      <c r="B8078" t="s">
        <v>2130</v>
      </c>
      <c r="C8078" t="s">
        <v>2055</v>
      </c>
      <c r="D8078"/>
      <c r="E8078" s="48">
        <v>46247</v>
      </c>
      <c r="F8078" t="s">
        <v>2538</v>
      </c>
      <c r="G8078" t="s">
        <v>4441</v>
      </c>
    </row>
    <row r="8079" spans="1:7">
      <c r="A8079" t="s">
        <v>1701</v>
      </c>
      <c r="B8079" t="s">
        <v>2130</v>
      </c>
      <c r="C8079" t="s">
        <v>2055</v>
      </c>
      <c r="D8079"/>
      <c r="E8079" s="48">
        <v>46248</v>
      </c>
      <c r="F8079" t="s">
        <v>2539</v>
      </c>
      <c r="G8079" t="s">
        <v>4130</v>
      </c>
    </row>
    <row r="8080" spans="1:7">
      <c r="A8080" t="s">
        <v>1701</v>
      </c>
      <c r="B8080" t="s">
        <v>2130</v>
      </c>
      <c r="C8080" t="s">
        <v>2055</v>
      </c>
      <c r="D8080"/>
      <c r="E8080" s="48">
        <v>46249</v>
      </c>
      <c r="F8080" t="s">
        <v>2511</v>
      </c>
      <c r="G8080" t="s">
        <v>3874</v>
      </c>
    </row>
    <row r="8081" spans="1:7">
      <c r="A8081" t="s">
        <v>1701</v>
      </c>
      <c r="B8081" t="s">
        <v>2130</v>
      </c>
      <c r="C8081" t="s">
        <v>2055</v>
      </c>
      <c r="D8081"/>
      <c r="E8081" s="48">
        <v>46249</v>
      </c>
      <c r="F8081" t="s">
        <v>2511</v>
      </c>
      <c r="G8081" t="s">
        <v>3875</v>
      </c>
    </row>
    <row r="8082" spans="1:7">
      <c r="A8082" t="s">
        <v>1701</v>
      </c>
      <c r="B8082" t="s">
        <v>2130</v>
      </c>
      <c r="C8082" t="s">
        <v>2055</v>
      </c>
      <c r="D8082"/>
      <c r="E8082" s="48">
        <v>46249</v>
      </c>
      <c r="F8082" t="s">
        <v>2511</v>
      </c>
      <c r="G8082" t="s">
        <v>3876</v>
      </c>
    </row>
    <row r="8083" spans="1:7">
      <c r="A8083" t="s">
        <v>1701</v>
      </c>
      <c r="B8083" t="s">
        <v>2130</v>
      </c>
      <c r="C8083" t="s">
        <v>2055</v>
      </c>
      <c r="D8083"/>
      <c r="E8083" s="48">
        <v>46249</v>
      </c>
      <c r="F8083" t="s">
        <v>2511</v>
      </c>
      <c r="G8083" t="s">
        <v>3877</v>
      </c>
    </row>
    <row r="8084" spans="1:7">
      <c r="A8084" t="s">
        <v>1701</v>
      </c>
      <c r="B8084" t="s">
        <v>2130</v>
      </c>
      <c r="C8084" t="s">
        <v>2055</v>
      </c>
      <c r="D8084"/>
      <c r="E8084" s="48">
        <v>46252</v>
      </c>
      <c r="F8084" t="s">
        <v>2108</v>
      </c>
      <c r="G8084" t="s">
        <v>3445</v>
      </c>
    </row>
    <row r="8085" spans="1:7">
      <c r="A8085" t="s">
        <v>1701</v>
      </c>
      <c r="B8085" t="s">
        <v>2130</v>
      </c>
      <c r="C8085" t="s">
        <v>2055</v>
      </c>
      <c r="D8085"/>
      <c r="E8085" s="48">
        <v>46252</v>
      </c>
      <c r="F8085" t="s">
        <v>2108</v>
      </c>
      <c r="G8085" t="s">
        <v>3446</v>
      </c>
    </row>
    <row r="8086" spans="1:7">
      <c r="A8086" t="s">
        <v>1701</v>
      </c>
      <c r="B8086" t="s">
        <v>2130</v>
      </c>
      <c r="C8086" t="s">
        <v>2055</v>
      </c>
      <c r="D8086"/>
      <c r="E8086" s="48">
        <v>46252</v>
      </c>
      <c r="F8086" t="s">
        <v>2108</v>
      </c>
      <c r="G8086" t="s">
        <v>3447</v>
      </c>
    </row>
    <row r="8087" spans="1:7">
      <c r="A8087" t="s">
        <v>1701</v>
      </c>
      <c r="B8087" t="s">
        <v>2130</v>
      </c>
      <c r="C8087" t="s">
        <v>2055</v>
      </c>
      <c r="D8087"/>
      <c r="E8087" s="48">
        <v>46252</v>
      </c>
      <c r="F8087" t="s">
        <v>2108</v>
      </c>
      <c r="G8087" t="s">
        <v>3448</v>
      </c>
    </row>
    <row r="8088" spans="1:7">
      <c r="A8088" t="s">
        <v>1701</v>
      </c>
      <c r="B8088" t="s">
        <v>2130</v>
      </c>
      <c r="C8088" t="s">
        <v>2055</v>
      </c>
      <c r="D8088"/>
      <c r="E8088" s="48">
        <v>46253</v>
      </c>
      <c r="F8088" t="s">
        <v>2540</v>
      </c>
      <c r="G8088" t="s">
        <v>3995</v>
      </c>
    </row>
    <row r="8089" spans="1:7">
      <c r="A8089" t="s">
        <v>1701</v>
      </c>
      <c r="B8089" t="s">
        <v>2130</v>
      </c>
      <c r="C8089" t="s">
        <v>2055</v>
      </c>
      <c r="D8089"/>
      <c r="E8089" s="48">
        <v>46254</v>
      </c>
      <c r="F8089" t="s">
        <v>2541</v>
      </c>
      <c r="G8089" t="s">
        <v>4003</v>
      </c>
    </row>
    <row r="8090" spans="1:7">
      <c r="A8090" t="s">
        <v>1701</v>
      </c>
      <c r="B8090" t="s">
        <v>2130</v>
      </c>
      <c r="C8090" t="s">
        <v>2055</v>
      </c>
      <c r="D8090"/>
      <c r="E8090" s="48">
        <v>46254</v>
      </c>
      <c r="F8090" t="s">
        <v>2541</v>
      </c>
      <c r="G8090" t="s">
        <v>5315</v>
      </c>
    </row>
    <row r="8091" spans="1:7">
      <c r="A8091" t="s">
        <v>1701</v>
      </c>
      <c r="B8091" t="s">
        <v>2130</v>
      </c>
      <c r="C8091" t="s">
        <v>2055</v>
      </c>
      <c r="D8091"/>
      <c r="E8091" s="48">
        <v>46254</v>
      </c>
      <c r="F8091" t="s">
        <v>2541</v>
      </c>
      <c r="G8091" t="s">
        <v>4005</v>
      </c>
    </row>
    <row r="8092" spans="1:7">
      <c r="A8092" t="s">
        <v>1701</v>
      </c>
      <c r="B8092" t="s">
        <v>2130</v>
      </c>
      <c r="C8092" t="s">
        <v>2055</v>
      </c>
      <c r="D8092"/>
      <c r="E8092" s="48">
        <v>46254</v>
      </c>
      <c r="F8092" t="s">
        <v>2541</v>
      </c>
      <c r="G8092" t="s">
        <v>4006</v>
      </c>
    </row>
    <row r="8093" spans="1:7">
      <c r="A8093" t="s">
        <v>1701</v>
      </c>
      <c r="B8093" t="s">
        <v>2130</v>
      </c>
      <c r="C8093" t="s">
        <v>2055</v>
      </c>
      <c r="D8093"/>
      <c r="E8093" s="48">
        <v>46255</v>
      </c>
      <c r="F8093" t="s">
        <v>2111</v>
      </c>
      <c r="G8093" t="s">
        <v>4010</v>
      </c>
    </row>
    <row r="8094" spans="1:7">
      <c r="A8094" t="s">
        <v>1701</v>
      </c>
      <c r="B8094" t="s">
        <v>2130</v>
      </c>
      <c r="C8094" t="s">
        <v>2055</v>
      </c>
      <c r="D8094"/>
      <c r="E8094" s="48">
        <v>46255</v>
      </c>
      <c r="F8094" t="s">
        <v>2111</v>
      </c>
      <c r="G8094" t="s">
        <v>4011</v>
      </c>
    </row>
    <row r="8095" spans="1:7">
      <c r="A8095" t="s">
        <v>1701</v>
      </c>
      <c r="B8095" t="s">
        <v>2130</v>
      </c>
      <c r="C8095" t="s">
        <v>2055</v>
      </c>
      <c r="D8095"/>
      <c r="E8095" s="48">
        <v>46255</v>
      </c>
      <c r="F8095" t="s">
        <v>2111</v>
      </c>
      <c r="G8095" t="s">
        <v>4012</v>
      </c>
    </row>
    <row r="8096" spans="1:7">
      <c r="A8096" t="s">
        <v>1701</v>
      </c>
      <c r="B8096" t="s">
        <v>2130</v>
      </c>
      <c r="C8096" t="s">
        <v>2055</v>
      </c>
      <c r="D8096"/>
      <c r="E8096" s="48">
        <v>46255</v>
      </c>
      <c r="F8096" t="s">
        <v>2111</v>
      </c>
      <c r="G8096" t="s">
        <v>4013</v>
      </c>
    </row>
    <row r="8097" spans="1:7">
      <c r="A8097" t="s">
        <v>1701</v>
      </c>
      <c r="B8097" t="s">
        <v>2130</v>
      </c>
      <c r="C8097" t="s">
        <v>2055</v>
      </c>
      <c r="D8097"/>
      <c r="E8097" s="48">
        <v>46256</v>
      </c>
      <c r="F8097" t="s">
        <v>2542</v>
      </c>
      <c r="G8097" t="s">
        <v>5417</v>
      </c>
    </row>
    <row r="8098" spans="1:7">
      <c r="A8098" t="s">
        <v>1701</v>
      </c>
      <c r="B8098" t="s">
        <v>2130</v>
      </c>
      <c r="C8098" t="s">
        <v>2055</v>
      </c>
      <c r="D8098"/>
      <c r="E8098" s="48">
        <v>46259</v>
      </c>
      <c r="F8098" t="s">
        <v>2243</v>
      </c>
      <c r="G8098" t="s">
        <v>3891</v>
      </c>
    </row>
    <row r="8099" spans="1:7">
      <c r="A8099" t="s">
        <v>1701</v>
      </c>
      <c r="B8099" t="s">
        <v>2130</v>
      </c>
      <c r="C8099" t="s">
        <v>2055</v>
      </c>
      <c r="D8099"/>
      <c r="E8099" s="48">
        <v>46260</v>
      </c>
      <c r="F8099" t="s">
        <v>2513</v>
      </c>
      <c r="G8099" t="s">
        <v>3456</v>
      </c>
    </row>
    <row r="8100" spans="1:7">
      <c r="A8100" t="s">
        <v>1701</v>
      </c>
      <c r="B8100" t="s">
        <v>2130</v>
      </c>
      <c r="C8100" t="s">
        <v>2055</v>
      </c>
      <c r="D8100"/>
      <c r="E8100" s="48">
        <v>46260</v>
      </c>
      <c r="F8100" t="s">
        <v>2513</v>
      </c>
      <c r="G8100" t="s">
        <v>3457</v>
      </c>
    </row>
    <row r="8101" spans="1:7">
      <c r="A8101" t="s">
        <v>1701</v>
      </c>
      <c r="B8101" t="s">
        <v>2130</v>
      </c>
      <c r="C8101" t="s">
        <v>2055</v>
      </c>
      <c r="D8101"/>
      <c r="E8101" s="48">
        <v>46261</v>
      </c>
      <c r="F8101" t="s">
        <v>2463</v>
      </c>
      <c r="G8101" t="s">
        <v>4020</v>
      </c>
    </row>
    <row r="8102" spans="1:7">
      <c r="A8102" t="s">
        <v>1701</v>
      </c>
      <c r="B8102" t="s">
        <v>2130</v>
      </c>
      <c r="C8102" t="s">
        <v>2055</v>
      </c>
      <c r="D8102"/>
      <c r="E8102" s="48">
        <v>46261</v>
      </c>
      <c r="F8102" t="s">
        <v>2463</v>
      </c>
      <c r="G8102" t="s">
        <v>4021</v>
      </c>
    </row>
    <row r="8103" spans="1:7">
      <c r="A8103" t="s">
        <v>1701</v>
      </c>
      <c r="B8103" t="s">
        <v>2130</v>
      </c>
      <c r="C8103" t="s">
        <v>2055</v>
      </c>
      <c r="D8103"/>
      <c r="E8103" s="48">
        <v>46261</v>
      </c>
      <c r="F8103" t="s">
        <v>2463</v>
      </c>
      <c r="G8103" t="s">
        <v>4022</v>
      </c>
    </row>
    <row r="8104" spans="1:7">
      <c r="A8104" t="s">
        <v>1701</v>
      </c>
      <c r="B8104" t="s">
        <v>2130</v>
      </c>
      <c r="C8104" t="s">
        <v>2055</v>
      </c>
      <c r="D8104"/>
      <c r="E8104" s="48">
        <v>46261</v>
      </c>
      <c r="F8104" t="s">
        <v>2463</v>
      </c>
      <c r="G8104" t="s">
        <v>4023</v>
      </c>
    </row>
    <row r="8105" spans="1:7">
      <c r="A8105" t="s">
        <v>1701</v>
      </c>
      <c r="B8105" t="s">
        <v>2130</v>
      </c>
      <c r="C8105" t="s">
        <v>2055</v>
      </c>
      <c r="D8105"/>
      <c r="E8105" s="48">
        <v>46261</v>
      </c>
      <c r="F8105" t="s">
        <v>2463</v>
      </c>
      <c r="G8105" t="s">
        <v>4024</v>
      </c>
    </row>
    <row r="8106" spans="1:7">
      <c r="A8106" t="s">
        <v>1701</v>
      </c>
      <c r="B8106" t="s">
        <v>2130</v>
      </c>
      <c r="C8106" t="s">
        <v>2055</v>
      </c>
      <c r="D8106"/>
      <c r="E8106" s="48">
        <v>46261</v>
      </c>
      <c r="F8106" t="s">
        <v>2463</v>
      </c>
      <c r="G8106" t="s">
        <v>4025</v>
      </c>
    </row>
    <row r="8107" spans="1:7">
      <c r="A8107" t="s">
        <v>1701</v>
      </c>
      <c r="B8107" t="s">
        <v>2130</v>
      </c>
      <c r="C8107" t="s">
        <v>2055</v>
      </c>
      <c r="D8107"/>
      <c r="E8107" s="48">
        <v>46262</v>
      </c>
      <c r="F8107" t="s">
        <v>2304</v>
      </c>
      <c r="G8107" t="s">
        <v>3668</v>
      </c>
    </row>
    <row r="8108" spans="1:7">
      <c r="A8108" t="s">
        <v>1701</v>
      </c>
      <c r="B8108" t="s">
        <v>2130</v>
      </c>
      <c r="C8108" t="s">
        <v>2055</v>
      </c>
      <c r="D8108"/>
      <c r="E8108" s="48">
        <v>46262</v>
      </c>
      <c r="F8108" t="s">
        <v>2304</v>
      </c>
      <c r="G8108" t="s">
        <v>3669</v>
      </c>
    </row>
    <row r="8109" spans="1:7">
      <c r="A8109" t="s">
        <v>1701</v>
      </c>
      <c r="B8109" t="s">
        <v>2130</v>
      </c>
      <c r="C8109" t="s">
        <v>2055</v>
      </c>
      <c r="D8109"/>
      <c r="E8109" s="48">
        <v>46262</v>
      </c>
      <c r="F8109" t="s">
        <v>2304</v>
      </c>
      <c r="G8109" t="s">
        <v>3670</v>
      </c>
    </row>
    <row r="8110" spans="1:7">
      <c r="A8110" t="s">
        <v>1701</v>
      </c>
      <c r="B8110" t="s">
        <v>2130</v>
      </c>
      <c r="C8110" t="s">
        <v>2055</v>
      </c>
      <c r="D8110"/>
      <c r="E8110" s="48">
        <v>46262</v>
      </c>
      <c r="F8110" t="s">
        <v>2304</v>
      </c>
      <c r="G8110" t="s">
        <v>3671</v>
      </c>
    </row>
    <row r="8111" spans="1:7">
      <c r="A8111" t="s">
        <v>1701</v>
      </c>
      <c r="B8111" t="s">
        <v>2130</v>
      </c>
      <c r="C8111" t="s">
        <v>2055</v>
      </c>
      <c r="D8111"/>
      <c r="E8111" s="48">
        <v>46262</v>
      </c>
      <c r="F8111" t="s">
        <v>2304</v>
      </c>
      <c r="G8111" t="s">
        <v>3672</v>
      </c>
    </row>
    <row r="8112" spans="1:7">
      <c r="A8112" t="s">
        <v>1701</v>
      </c>
      <c r="B8112" t="s">
        <v>2130</v>
      </c>
      <c r="C8112" t="s">
        <v>2055</v>
      </c>
      <c r="D8112"/>
      <c r="E8112" s="48">
        <v>46262</v>
      </c>
      <c r="F8112" t="s">
        <v>2304</v>
      </c>
      <c r="G8112" t="s">
        <v>3673</v>
      </c>
    </row>
    <row r="8113" spans="1:7">
      <c r="A8113" t="s">
        <v>1701</v>
      </c>
      <c r="B8113" t="s">
        <v>2130</v>
      </c>
      <c r="C8113" t="s">
        <v>2055</v>
      </c>
      <c r="D8113"/>
      <c r="E8113" s="48">
        <v>46262</v>
      </c>
      <c r="F8113" t="s">
        <v>2304</v>
      </c>
      <c r="G8113" t="s">
        <v>3674</v>
      </c>
    </row>
    <row r="8114" spans="1:7">
      <c r="A8114" t="s">
        <v>1701</v>
      </c>
      <c r="B8114" t="s">
        <v>2130</v>
      </c>
      <c r="C8114" t="s">
        <v>2055</v>
      </c>
      <c r="D8114"/>
      <c r="E8114" s="48">
        <v>46262</v>
      </c>
      <c r="F8114" t="s">
        <v>2304</v>
      </c>
      <c r="G8114" t="s">
        <v>3675</v>
      </c>
    </row>
    <row r="8115" spans="1:7">
      <c r="A8115" t="s">
        <v>1701</v>
      </c>
      <c r="B8115" t="s">
        <v>2130</v>
      </c>
      <c r="C8115" t="s">
        <v>2055</v>
      </c>
      <c r="D8115"/>
      <c r="E8115" s="48">
        <v>46262</v>
      </c>
      <c r="F8115" t="s">
        <v>2304</v>
      </c>
      <c r="G8115" t="s">
        <v>3676</v>
      </c>
    </row>
    <row r="8116" spans="1:7">
      <c r="A8116" t="s">
        <v>1701</v>
      </c>
      <c r="B8116" t="s">
        <v>2130</v>
      </c>
      <c r="C8116" t="s">
        <v>2055</v>
      </c>
      <c r="D8116"/>
      <c r="E8116" s="48">
        <v>46262</v>
      </c>
      <c r="F8116" t="s">
        <v>2304</v>
      </c>
      <c r="G8116" t="s">
        <v>3677</v>
      </c>
    </row>
    <row r="8117" spans="1:7">
      <c r="A8117" t="s">
        <v>1701</v>
      </c>
      <c r="B8117" t="s">
        <v>2130</v>
      </c>
      <c r="C8117" t="s">
        <v>2055</v>
      </c>
      <c r="D8117"/>
      <c r="E8117" s="48">
        <v>46262</v>
      </c>
      <c r="F8117" t="s">
        <v>2304</v>
      </c>
      <c r="G8117" t="s">
        <v>3678</v>
      </c>
    </row>
    <row r="8118" spans="1:7">
      <c r="A8118" t="s">
        <v>1701</v>
      </c>
      <c r="B8118" t="s">
        <v>2130</v>
      </c>
      <c r="C8118" t="s">
        <v>2055</v>
      </c>
      <c r="D8118"/>
      <c r="E8118" s="48">
        <v>46266</v>
      </c>
      <c r="F8118" t="s">
        <v>2413</v>
      </c>
      <c r="G8118" t="s">
        <v>5275</v>
      </c>
    </row>
    <row r="8119" spans="1:7">
      <c r="A8119" t="s">
        <v>1701</v>
      </c>
      <c r="B8119" t="s">
        <v>2130</v>
      </c>
      <c r="C8119" t="s">
        <v>2055</v>
      </c>
      <c r="D8119"/>
      <c r="E8119" s="48">
        <v>46266</v>
      </c>
      <c r="F8119" t="s">
        <v>2413</v>
      </c>
      <c r="G8119" t="s">
        <v>5276</v>
      </c>
    </row>
    <row r="8120" spans="1:7">
      <c r="A8120" t="s">
        <v>1701</v>
      </c>
      <c r="B8120" t="s">
        <v>2130</v>
      </c>
      <c r="C8120" t="s">
        <v>2055</v>
      </c>
      <c r="D8120"/>
      <c r="E8120" s="48">
        <v>46267</v>
      </c>
      <c r="F8120" t="s">
        <v>2176</v>
      </c>
      <c r="G8120" t="s">
        <v>4138</v>
      </c>
    </row>
    <row r="8121" spans="1:7">
      <c r="A8121" t="s">
        <v>1701</v>
      </c>
      <c r="B8121" t="s">
        <v>2130</v>
      </c>
      <c r="C8121" t="s">
        <v>2055</v>
      </c>
      <c r="D8121"/>
      <c r="E8121" s="48">
        <v>46267</v>
      </c>
      <c r="F8121" t="s">
        <v>2176</v>
      </c>
      <c r="G8121" t="s">
        <v>4139</v>
      </c>
    </row>
    <row r="8122" spans="1:7">
      <c r="A8122" t="s">
        <v>1701</v>
      </c>
      <c r="B8122" t="s">
        <v>2130</v>
      </c>
      <c r="C8122" t="s">
        <v>2055</v>
      </c>
      <c r="D8122"/>
      <c r="E8122" s="48">
        <v>46267</v>
      </c>
      <c r="F8122" t="s">
        <v>2176</v>
      </c>
      <c r="G8122" t="s">
        <v>4140</v>
      </c>
    </row>
    <row r="8123" spans="1:7">
      <c r="A8123" t="s">
        <v>1701</v>
      </c>
      <c r="B8123" t="s">
        <v>2130</v>
      </c>
      <c r="C8123" t="s">
        <v>2055</v>
      </c>
      <c r="D8123"/>
      <c r="E8123" s="48">
        <v>46267</v>
      </c>
      <c r="F8123" t="s">
        <v>2176</v>
      </c>
      <c r="G8123" t="s">
        <v>4141</v>
      </c>
    </row>
    <row r="8124" spans="1:7">
      <c r="A8124" t="s">
        <v>1701</v>
      </c>
      <c r="B8124" t="s">
        <v>2130</v>
      </c>
      <c r="C8124" t="s">
        <v>2055</v>
      </c>
      <c r="D8124"/>
      <c r="E8124" s="48">
        <v>46268</v>
      </c>
      <c r="F8124" t="s">
        <v>2120</v>
      </c>
      <c r="G8124" t="s">
        <v>3463</v>
      </c>
    </row>
    <row r="8125" spans="1:7">
      <c r="A8125" t="s">
        <v>1701</v>
      </c>
      <c r="B8125" t="s">
        <v>2130</v>
      </c>
      <c r="C8125" t="s">
        <v>2055</v>
      </c>
      <c r="D8125"/>
      <c r="E8125" s="48">
        <v>46269</v>
      </c>
      <c r="F8125" t="s">
        <v>2114</v>
      </c>
      <c r="G8125" t="s">
        <v>4134</v>
      </c>
    </row>
    <row r="8126" spans="1:7">
      <c r="A8126" t="s">
        <v>1701</v>
      </c>
      <c r="B8126" t="s">
        <v>2130</v>
      </c>
      <c r="C8126" t="s">
        <v>2055</v>
      </c>
      <c r="D8126"/>
      <c r="E8126" s="48">
        <v>46270</v>
      </c>
      <c r="F8126" t="s">
        <v>2249</v>
      </c>
      <c r="G8126" t="s">
        <v>4027</v>
      </c>
    </row>
    <row r="8127" spans="1:7">
      <c r="A8127" t="s">
        <v>1701</v>
      </c>
      <c r="B8127" t="s">
        <v>2130</v>
      </c>
      <c r="C8127" t="s">
        <v>2055</v>
      </c>
      <c r="D8127"/>
      <c r="E8127" s="48">
        <v>46274</v>
      </c>
      <c r="F8127" t="s">
        <v>2251</v>
      </c>
      <c r="G8127" t="s">
        <v>4293</v>
      </c>
    </row>
    <row r="8128" spans="1:7">
      <c r="A8128" t="s">
        <v>1701</v>
      </c>
      <c r="B8128" t="s">
        <v>2130</v>
      </c>
      <c r="C8128" t="s">
        <v>2055</v>
      </c>
      <c r="D8128"/>
      <c r="E8128" s="48">
        <v>46275</v>
      </c>
      <c r="F8128" t="s">
        <v>2182</v>
      </c>
      <c r="G8128" t="s">
        <v>3903</v>
      </c>
    </row>
    <row r="8129" spans="1:7">
      <c r="A8129" t="s">
        <v>1701</v>
      </c>
      <c r="B8129" t="s">
        <v>2130</v>
      </c>
      <c r="C8129" t="s">
        <v>2055</v>
      </c>
      <c r="D8129"/>
      <c r="E8129" s="48">
        <v>46275</v>
      </c>
      <c r="F8129" t="s">
        <v>2182</v>
      </c>
      <c r="G8129" t="s">
        <v>3904</v>
      </c>
    </row>
    <row r="8130" spans="1:7">
      <c r="A8130" t="s">
        <v>1701</v>
      </c>
      <c r="B8130" t="s">
        <v>2130</v>
      </c>
      <c r="C8130" t="s">
        <v>2055</v>
      </c>
      <c r="D8130"/>
      <c r="E8130" s="48">
        <v>46276</v>
      </c>
      <c r="F8130" t="s">
        <v>2516</v>
      </c>
      <c r="G8130" t="s">
        <v>1540</v>
      </c>
    </row>
    <row r="8131" spans="1:7">
      <c r="A8131" t="s">
        <v>1701</v>
      </c>
      <c r="B8131" t="s">
        <v>2130</v>
      </c>
      <c r="C8131" t="s">
        <v>2055</v>
      </c>
      <c r="D8131"/>
      <c r="E8131" s="48">
        <v>46277</v>
      </c>
      <c r="F8131" t="s">
        <v>2517</v>
      </c>
      <c r="G8131" t="s">
        <v>4037</v>
      </c>
    </row>
    <row r="8132" spans="1:7">
      <c r="A8132" t="s">
        <v>1701</v>
      </c>
      <c r="B8132" t="s">
        <v>2130</v>
      </c>
      <c r="C8132" t="s">
        <v>2055</v>
      </c>
      <c r="D8132"/>
      <c r="E8132" s="48">
        <v>46277</v>
      </c>
      <c r="F8132" t="s">
        <v>2517</v>
      </c>
      <c r="G8132" t="s">
        <v>4038</v>
      </c>
    </row>
    <row r="8133" spans="1:7">
      <c r="A8133" t="s">
        <v>1701</v>
      </c>
      <c r="B8133" t="s">
        <v>2130</v>
      </c>
      <c r="C8133" t="s">
        <v>2055</v>
      </c>
      <c r="D8133"/>
      <c r="E8133" s="48">
        <v>46277</v>
      </c>
      <c r="F8133" t="s">
        <v>2517</v>
      </c>
      <c r="G8133" t="s">
        <v>4039</v>
      </c>
    </row>
    <row r="8134" spans="1:7">
      <c r="A8134" t="s">
        <v>1701</v>
      </c>
      <c r="B8134" t="s">
        <v>2130</v>
      </c>
      <c r="C8134" t="s">
        <v>2055</v>
      </c>
      <c r="D8134"/>
      <c r="E8134" s="48">
        <v>46277</v>
      </c>
      <c r="F8134" t="s">
        <v>2517</v>
      </c>
      <c r="G8134" t="s">
        <v>4040</v>
      </c>
    </row>
    <row r="8135" spans="1:7">
      <c r="A8135" t="s">
        <v>1701</v>
      </c>
      <c r="B8135" t="s">
        <v>2130</v>
      </c>
      <c r="C8135" t="s">
        <v>2055</v>
      </c>
      <c r="D8135"/>
      <c r="E8135" s="48">
        <v>46277</v>
      </c>
      <c r="F8135" t="s">
        <v>2517</v>
      </c>
      <c r="G8135" t="s">
        <v>4041</v>
      </c>
    </row>
    <row r="8136" spans="1:7">
      <c r="A8136" t="s">
        <v>1701</v>
      </c>
      <c r="B8136" t="s">
        <v>2130</v>
      </c>
      <c r="C8136" t="s">
        <v>2055</v>
      </c>
      <c r="D8136"/>
      <c r="E8136" s="48">
        <v>46277</v>
      </c>
      <c r="F8136" t="s">
        <v>2517</v>
      </c>
      <c r="G8136" t="s">
        <v>4042</v>
      </c>
    </row>
    <row r="8137" spans="1:7">
      <c r="A8137" t="s">
        <v>1701</v>
      </c>
      <c r="B8137" t="s">
        <v>2130</v>
      </c>
      <c r="C8137" t="s">
        <v>2055</v>
      </c>
      <c r="D8137"/>
      <c r="E8137" s="48">
        <v>46280</v>
      </c>
      <c r="F8137" t="s">
        <v>1806</v>
      </c>
      <c r="G8137" t="s">
        <v>4378</v>
      </c>
    </row>
    <row r="8138" spans="1:7">
      <c r="A8138" t="s">
        <v>1701</v>
      </c>
      <c r="B8138" t="s">
        <v>2130</v>
      </c>
      <c r="C8138" t="s">
        <v>2055</v>
      </c>
      <c r="D8138"/>
      <c r="E8138" s="48">
        <v>46281</v>
      </c>
      <c r="F8138" t="s">
        <v>2518</v>
      </c>
      <c r="G8138" t="s">
        <v>4152</v>
      </c>
    </row>
    <row r="8139" spans="1:7">
      <c r="A8139" t="s">
        <v>1701</v>
      </c>
      <c r="B8139" t="s">
        <v>2130</v>
      </c>
      <c r="C8139" t="s">
        <v>2055</v>
      </c>
      <c r="D8139"/>
      <c r="E8139" s="48">
        <v>46282</v>
      </c>
      <c r="F8139" t="s">
        <v>2486</v>
      </c>
      <c r="G8139" t="s">
        <v>5181</v>
      </c>
    </row>
    <row r="8140" spans="1:7">
      <c r="A8140" t="s">
        <v>1701</v>
      </c>
      <c r="B8140" t="s">
        <v>2130</v>
      </c>
      <c r="C8140" t="s">
        <v>2055</v>
      </c>
      <c r="D8140"/>
      <c r="E8140" s="48">
        <v>46283</v>
      </c>
      <c r="F8140" t="s">
        <v>2365</v>
      </c>
      <c r="G8140" t="s">
        <v>3915</v>
      </c>
    </row>
    <row r="8141" spans="1:7">
      <c r="A8141" t="s">
        <v>1701</v>
      </c>
      <c r="B8141" t="s">
        <v>2130</v>
      </c>
      <c r="C8141" t="s">
        <v>2055</v>
      </c>
      <c r="D8141"/>
      <c r="E8141" s="48">
        <v>46283</v>
      </c>
      <c r="F8141" t="s">
        <v>2365</v>
      </c>
      <c r="G8141" t="s">
        <v>3916</v>
      </c>
    </row>
    <row r="8142" spans="1:7">
      <c r="A8142" t="s">
        <v>1701</v>
      </c>
      <c r="B8142" t="s">
        <v>2130</v>
      </c>
      <c r="C8142" t="s">
        <v>2055</v>
      </c>
      <c r="D8142"/>
      <c r="E8142" s="48">
        <v>46283</v>
      </c>
      <c r="F8142" t="s">
        <v>2365</v>
      </c>
      <c r="G8142" t="s">
        <v>3917</v>
      </c>
    </row>
    <row r="8143" spans="1:7">
      <c r="A8143" t="s">
        <v>1701</v>
      </c>
      <c r="B8143" t="s">
        <v>2130</v>
      </c>
      <c r="C8143" t="s">
        <v>2055</v>
      </c>
      <c r="D8143"/>
      <c r="E8143" s="48">
        <v>46283</v>
      </c>
      <c r="F8143" t="s">
        <v>2365</v>
      </c>
      <c r="G8143" t="s">
        <v>3918</v>
      </c>
    </row>
    <row r="8144" spans="1:7">
      <c r="A8144" t="s">
        <v>1701</v>
      </c>
      <c r="B8144" t="s">
        <v>2130</v>
      </c>
      <c r="C8144" t="s">
        <v>2055</v>
      </c>
      <c r="D8144"/>
      <c r="E8144" s="48">
        <v>46283</v>
      </c>
      <c r="F8144" t="s">
        <v>2365</v>
      </c>
      <c r="G8144" t="s">
        <v>3919</v>
      </c>
    </row>
    <row r="8145" spans="1:7">
      <c r="A8145" t="s">
        <v>1701</v>
      </c>
      <c r="B8145" t="s">
        <v>2130</v>
      </c>
      <c r="C8145" t="s">
        <v>2055</v>
      </c>
      <c r="D8145"/>
      <c r="E8145" s="48">
        <v>46284</v>
      </c>
      <c r="F8145" t="s">
        <v>1753</v>
      </c>
      <c r="G8145" t="s">
        <v>5211</v>
      </c>
    </row>
    <row r="8146" spans="1:7">
      <c r="A8146" t="s">
        <v>1701</v>
      </c>
      <c r="B8146" t="s">
        <v>2130</v>
      </c>
      <c r="C8146" t="s">
        <v>2055</v>
      </c>
      <c r="D8146"/>
      <c r="E8146" s="48">
        <v>46284</v>
      </c>
      <c r="F8146" t="s">
        <v>1753</v>
      </c>
      <c r="G8146" t="s">
        <v>5212</v>
      </c>
    </row>
    <row r="8147" spans="1:7">
      <c r="A8147" t="s">
        <v>1701</v>
      </c>
      <c r="B8147" t="s">
        <v>2130</v>
      </c>
      <c r="C8147" t="s">
        <v>2055</v>
      </c>
      <c r="D8147"/>
      <c r="E8147" s="48">
        <v>46287</v>
      </c>
      <c r="F8147" t="s">
        <v>2317</v>
      </c>
      <c r="G8147" t="s">
        <v>6358</v>
      </c>
    </row>
    <row r="8148" spans="1:7">
      <c r="A8148" t="s">
        <v>1701</v>
      </c>
      <c r="B8148" t="s">
        <v>2130</v>
      </c>
      <c r="C8148" t="s">
        <v>2055</v>
      </c>
      <c r="D8148"/>
      <c r="E8148" s="48">
        <v>46287</v>
      </c>
      <c r="F8148" t="s">
        <v>2317</v>
      </c>
      <c r="G8148" t="s">
        <v>6339</v>
      </c>
    </row>
    <row r="8149" spans="1:7">
      <c r="A8149" t="s">
        <v>1701</v>
      </c>
      <c r="B8149" t="s">
        <v>2130</v>
      </c>
      <c r="C8149" t="s">
        <v>2055</v>
      </c>
      <c r="D8149"/>
      <c r="E8149" s="48">
        <v>46287</v>
      </c>
      <c r="F8149" t="s">
        <v>2317</v>
      </c>
      <c r="G8149" t="s">
        <v>6340</v>
      </c>
    </row>
    <row r="8150" spans="1:7">
      <c r="A8150" t="s">
        <v>1701</v>
      </c>
      <c r="B8150" t="s">
        <v>2130</v>
      </c>
      <c r="C8150" t="s">
        <v>2055</v>
      </c>
      <c r="D8150"/>
      <c r="E8150" s="48">
        <v>46288</v>
      </c>
      <c r="F8150" t="s">
        <v>6441</v>
      </c>
      <c r="G8150" t="s">
        <v>6369</v>
      </c>
    </row>
    <row r="8151" spans="1:7">
      <c r="A8151" t="s">
        <v>1701</v>
      </c>
      <c r="B8151" t="s">
        <v>2130</v>
      </c>
      <c r="C8151" t="s">
        <v>2055</v>
      </c>
      <c r="D8151"/>
      <c r="E8151" s="48">
        <v>46288</v>
      </c>
      <c r="F8151" t="s">
        <v>6441</v>
      </c>
      <c r="G8151" t="s">
        <v>6341</v>
      </c>
    </row>
    <row r="8152" spans="1:7">
      <c r="A8152" t="s">
        <v>1701</v>
      </c>
      <c r="B8152" t="s">
        <v>2130</v>
      </c>
      <c r="C8152" t="s">
        <v>2055</v>
      </c>
      <c r="D8152"/>
      <c r="E8152" s="48">
        <v>46288</v>
      </c>
      <c r="F8152" t="s">
        <v>6441</v>
      </c>
      <c r="G8152" t="s">
        <v>6342</v>
      </c>
    </row>
    <row r="8153" spans="1:7">
      <c r="A8153" t="s">
        <v>1701</v>
      </c>
      <c r="B8153" t="s">
        <v>2130</v>
      </c>
      <c r="C8153" t="s">
        <v>2055</v>
      </c>
      <c r="D8153"/>
      <c r="E8153" s="48">
        <v>46288</v>
      </c>
      <c r="F8153" t="s">
        <v>6441</v>
      </c>
      <c r="G8153" t="s">
        <v>6332</v>
      </c>
    </row>
    <row r="8154" spans="1:7">
      <c r="A8154" t="s">
        <v>1701</v>
      </c>
      <c r="B8154" t="s">
        <v>2130</v>
      </c>
      <c r="C8154" t="s">
        <v>2055</v>
      </c>
      <c r="D8154"/>
      <c r="E8154" s="48">
        <v>46288</v>
      </c>
      <c r="F8154" t="s">
        <v>6441</v>
      </c>
      <c r="G8154" t="s">
        <v>5454</v>
      </c>
    </row>
    <row r="8155" spans="1:7">
      <c r="A8155" t="s">
        <v>1701</v>
      </c>
      <c r="B8155" t="s">
        <v>2130</v>
      </c>
      <c r="C8155" t="s">
        <v>2055</v>
      </c>
      <c r="D8155"/>
      <c r="E8155" s="48">
        <v>46288</v>
      </c>
      <c r="F8155" t="s">
        <v>6441</v>
      </c>
      <c r="G8155" t="s">
        <v>5455</v>
      </c>
    </row>
    <row r="8156" spans="1:7">
      <c r="A8156" t="s">
        <v>1701</v>
      </c>
      <c r="B8156" t="s">
        <v>2130</v>
      </c>
      <c r="C8156" t="s">
        <v>2055</v>
      </c>
      <c r="D8156"/>
      <c r="E8156" s="48">
        <v>46288</v>
      </c>
      <c r="F8156" t="s">
        <v>6441</v>
      </c>
      <c r="G8156" t="s">
        <v>5456</v>
      </c>
    </row>
    <row r="8157" spans="1:7">
      <c r="A8157" t="s">
        <v>1701</v>
      </c>
      <c r="B8157" t="s">
        <v>2130</v>
      </c>
      <c r="C8157" t="s">
        <v>2055</v>
      </c>
      <c r="D8157"/>
      <c r="E8157" s="48">
        <v>46288</v>
      </c>
      <c r="F8157" t="s">
        <v>6441</v>
      </c>
      <c r="G8157" t="s">
        <v>5457</v>
      </c>
    </row>
    <row r="8158" spans="1:7">
      <c r="A8158" t="s">
        <v>1701</v>
      </c>
      <c r="B8158" t="s">
        <v>2130</v>
      </c>
      <c r="C8158" t="s">
        <v>2055</v>
      </c>
      <c r="D8158"/>
      <c r="E8158" s="48">
        <v>46288</v>
      </c>
      <c r="F8158" t="s">
        <v>6441</v>
      </c>
      <c r="G8158" t="s">
        <v>6524</v>
      </c>
    </row>
    <row r="8159" spans="1:7">
      <c r="A8159" t="s">
        <v>1701</v>
      </c>
      <c r="B8159" t="s">
        <v>2130</v>
      </c>
      <c r="C8159" t="s">
        <v>2055</v>
      </c>
      <c r="D8159"/>
      <c r="E8159" s="48">
        <v>46288</v>
      </c>
      <c r="F8159" t="s">
        <v>6441</v>
      </c>
      <c r="G8159" t="s">
        <v>6540</v>
      </c>
    </row>
    <row r="8160" spans="1:7">
      <c r="A8160" t="s">
        <v>1701</v>
      </c>
      <c r="B8160" t="s">
        <v>2130</v>
      </c>
      <c r="C8160" t="s">
        <v>2055</v>
      </c>
      <c r="D8160"/>
      <c r="E8160" s="48">
        <v>46288</v>
      </c>
      <c r="F8160" t="s">
        <v>6441</v>
      </c>
      <c r="G8160" t="s">
        <v>6451</v>
      </c>
    </row>
    <row r="8161" spans="1:7">
      <c r="A8161" t="s">
        <v>1701</v>
      </c>
      <c r="B8161" t="s">
        <v>2130</v>
      </c>
      <c r="C8161" t="s">
        <v>2055</v>
      </c>
      <c r="D8161"/>
      <c r="E8161" s="48">
        <v>46289</v>
      </c>
      <c r="F8161" t="s">
        <v>6439</v>
      </c>
      <c r="G8161" t="s">
        <v>4468</v>
      </c>
    </row>
    <row r="8162" spans="1:7">
      <c r="A8162" t="s">
        <v>1701</v>
      </c>
      <c r="B8162" t="s">
        <v>2130</v>
      </c>
      <c r="C8162" t="s">
        <v>2055</v>
      </c>
      <c r="D8162"/>
      <c r="E8162" s="48">
        <v>46289</v>
      </c>
      <c r="F8162" t="s">
        <v>6439</v>
      </c>
      <c r="G8162" t="s">
        <v>4463</v>
      </c>
    </row>
    <row r="8163" spans="1:7">
      <c r="A8163" t="s">
        <v>1701</v>
      </c>
      <c r="B8163" t="s">
        <v>2130</v>
      </c>
      <c r="C8163" t="s">
        <v>2055</v>
      </c>
      <c r="D8163"/>
      <c r="E8163" s="48">
        <v>46289</v>
      </c>
      <c r="F8163" t="s">
        <v>6439</v>
      </c>
      <c r="G8163" t="s">
        <v>4465</v>
      </c>
    </row>
    <row r="8164" spans="1:7">
      <c r="A8164" t="s">
        <v>1701</v>
      </c>
      <c r="B8164" t="s">
        <v>2130</v>
      </c>
      <c r="C8164" t="s">
        <v>2055</v>
      </c>
      <c r="D8164"/>
      <c r="E8164" s="48">
        <v>46289</v>
      </c>
      <c r="F8164" t="s">
        <v>6439</v>
      </c>
      <c r="G8164" t="s">
        <v>4466</v>
      </c>
    </row>
    <row r="8165" spans="1:7">
      <c r="A8165" t="s">
        <v>1701</v>
      </c>
      <c r="B8165" t="s">
        <v>2130</v>
      </c>
      <c r="C8165" t="s">
        <v>2055</v>
      </c>
      <c r="D8165"/>
      <c r="E8165" s="48">
        <v>46289</v>
      </c>
      <c r="F8165" t="s">
        <v>6439</v>
      </c>
      <c r="G8165" t="s">
        <v>6320</v>
      </c>
    </row>
    <row r="8166" spans="1:7">
      <c r="A8166" t="s">
        <v>1701</v>
      </c>
      <c r="B8166" t="s">
        <v>2130</v>
      </c>
      <c r="C8166" t="s">
        <v>2055</v>
      </c>
      <c r="D8166"/>
      <c r="E8166" s="48">
        <v>46289</v>
      </c>
      <c r="F8166" t="s">
        <v>6439</v>
      </c>
      <c r="G8166" t="s">
        <v>6321</v>
      </c>
    </row>
    <row r="8167" spans="1:7">
      <c r="A8167" t="s">
        <v>1701</v>
      </c>
      <c r="B8167" t="s">
        <v>2130</v>
      </c>
      <c r="C8167" t="s">
        <v>2055</v>
      </c>
      <c r="D8167"/>
      <c r="E8167" s="48">
        <v>46289</v>
      </c>
      <c r="F8167" t="s">
        <v>6439</v>
      </c>
      <c r="G8167" t="s">
        <v>4467</v>
      </c>
    </row>
    <row r="8168" spans="1:7">
      <c r="A8168" t="s">
        <v>1701</v>
      </c>
      <c r="B8168" t="s">
        <v>2130</v>
      </c>
      <c r="C8168" t="s">
        <v>2055</v>
      </c>
      <c r="D8168"/>
      <c r="E8168" s="48">
        <v>46289</v>
      </c>
      <c r="F8168" t="s">
        <v>6439</v>
      </c>
      <c r="G8168" t="s">
        <v>4464</v>
      </c>
    </row>
    <row r="8169" spans="1:7">
      <c r="A8169" t="s">
        <v>1701</v>
      </c>
      <c r="B8169" t="s">
        <v>2130</v>
      </c>
      <c r="C8169" t="s">
        <v>2055</v>
      </c>
      <c r="D8169"/>
      <c r="E8169" s="48">
        <v>46289</v>
      </c>
      <c r="F8169" t="s">
        <v>6439</v>
      </c>
      <c r="G8169" t="s">
        <v>6364</v>
      </c>
    </row>
    <row r="8170" spans="1:7">
      <c r="A8170" t="s">
        <v>1701</v>
      </c>
      <c r="B8170" t="s">
        <v>2130</v>
      </c>
      <c r="C8170" t="s">
        <v>2055</v>
      </c>
      <c r="D8170"/>
      <c r="E8170" s="48">
        <v>46289</v>
      </c>
      <c r="F8170" t="s">
        <v>6439</v>
      </c>
      <c r="G8170" t="s">
        <v>6561</v>
      </c>
    </row>
    <row r="8171" spans="1:7">
      <c r="A8171" t="s">
        <v>1701</v>
      </c>
      <c r="B8171" t="s">
        <v>2130</v>
      </c>
      <c r="C8171" t="s">
        <v>2055</v>
      </c>
      <c r="D8171"/>
      <c r="E8171" s="48">
        <v>46289</v>
      </c>
      <c r="F8171" t="s">
        <v>6439</v>
      </c>
      <c r="G8171" t="s">
        <v>6470</v>
      </c>
    </row>
    <row r="8172" spans="1:7">
      <c r="A8172" t="s">
        <v>1701</v>
      </c>
      <c r="B8172" t="s">
        <v>2130</v>
      </c>
      <c r="C8172" t="s">
        <v>2055</v>
      </c>
      <c r="D8172"/>
      <c r="E8172" s="48">
        <v>46289</v>
      </c>
      <c r="F8172" t="s">
        <v>6439</v>
      </c>
      <c r="G8172" t="s">
        <v>6562</v>
      </c>
    </row>
    <row r="8173" spans="1:7">
      <c r="A8173" t="s">
        <v>1701</v>
      </c>
      <c r="B8173" t="s">
        <v>2130</v>
      </c>
      <c r="C8173" t="s">
        <v>2055</v>
      </c>
      <c r="D8173"/>
      <c r="E8173" s="48">
        <v>46290</v>
      </c>
      <c r="F8173" t="s">
        <v>6380</v>
      </c>
      <c r="G8173" t="s">
        <v>6367</v>
      </c>
    </row>
    <row r="8174" spans="1:7">
      <c r="A8174" t="s">
        <v>1701</v>
      </c>
      <c r="B8174" t="s">
        <v>2130</v>
      </c>
      <c r="C8174" t="s">
        <v>2055</v>
      </c>
      <c r="D8174"/>
      <c r="E8174" s="48">
        <v>46291</v>
      </c>
      <c r="F8174" t="s">
        <v>1762</v>
      </c>
      <c r="G8174" t="s">
        <v>4160</v>
      </c>
    </row>
    <row r="8175" spans="1:7">
      <c r="A8175" t="s">
        <v>1701</v>
      </c>
      <c r="B8175" t="s">
        <v>2130</v>
      </c>
      <c r="C8175" t="s">
        <v>2055</v>
      </c>
      <c r="D8175"/>
      <c r="E8175" s="48">
        <v>46291</v>
      </c>
      <c r="F8175" t="s">
        <v>1762</v>
      </c>
      <c r="G8175" t="s">
        <v>4161</v>
      </c>
    </row>
    <row r="8176" spans="1:7">
      <c r="A8176" t="s">
        <v>1701</v>
      </c>
      <c r="B8176" t="s">
        <v>2130</v>
      </c>
      <c r="C8176" t="s">
        <v>2055</v>
      </c>
      <c r="D8176"/>
      <c r="E8176" s="48">
        <v>46291</v>
      </c>
      <c r="F8176" t="s">
        <v>1762</v>
      </c>
      <c r="G8176" t="s">
        <v>4162</v>
      </c>
    </row>
    <row r="8177" spans="1:7">
      <c r="A8177" t="s">
        <v>1701</v>
      </c>
      <c r="B8177" t="s">
        <v>2130</v>
      </c>
      <c r="C8177" t="s">
        <v>2055</v>
      </c>
      <c r="D8177"/>
      <c r="E8177" s="48">
        <v>46294</v>
      </c>
      <c r="F8177" t="s">
        <v>1782</v>
      </c>
      <c r="G8177" t="s">
        <v>6544</v>
      </c>
    </row>
    <row r="8178" spans="1:7">
      <c r="A8178" t="s">
        <v>1701</v>
      </c>
      <c r="B8178" t="s">
        <v>2130</v>
      </c>
      <c r="C8178" t="s">
        <v>2055</v>
      </c>
      <c r="D8178"/>
      <c r="E8178" s="48">
        <v>46295</v>
      </c>
      <c r="F8178" t="s">
        <v>6768</v>
      </c>
      <c r="G8178" t="s">
        <v>6447</v>
      </c>
    </row>
    <row r="8179" spans="1:7">
      <c r="A8179" t="s">
        <v>1701</v>
      </c>
      <c r="B8179" t="s">
        <v>2130</v>
      </c>
      <c r="C8179" t="s">
        <v>2055</v>
      </c>
      <c r="D8179"/>
      <c r="E8179" s="48">
        <v>46295</v>
      </c>
      <c r="F8179" t="s">
        <v>6768</v>
      </c>
      <c r="G8179" t="s">
        <v>6526</v>
      </c>
    </row>
    <row r="8180" spans="1:7">
      <c r="A8180" t="s">
        <v>1701</v>
      </c>
      <c r="B8180" t="s">
        <v>2130</v>
      </c>
      <c r="C8180" t="s">
        <v>2055</v>
      </c>
      <c r="D8180"/>
      <c r="E8180" s="48">
        <v>46296</v>
      </c>
      <c r="F8180" t="s">
        <v>6378</v>
      </c>
      <c r="G8180" t="s">
        <v>6543</v>
      </c>
    </row>
    <row r="8181" spans="1:7">
      <c r="A8181" t="s">
        <v>1701</v>
      </c>
      <c r="B8181" t="s">
        <v>2130</v>
      </c>
      <c r="C8181" t="s">
        <v>2055</v>
      </c>
      <c r="D8181"/>
      <c r="E8181" s="48">
        <v>46297</v>
      </c>
      <c r="F8181" t="s">
        <v>6743</v>
      </c>
      <c r="G8181" t="s">
        <v>6552</v>
      </c>
    </row>
    <row r="8182" spans="1:7">
      <c r="A8182" t="s">
        <v>1701</v>
      </c>
      <c r="B8182" t="s">
        <v>2130</v>
      </c>
      <c r="C8182" t="s">
        <v>2055</v>
      </c>
      <c r="D8182"/>
      <c r="E8182" s="48">
        <v>46299</v>
      </c>
      <c r="F8182" t="s">
        <v>6746</v>
      </c>
      <c r="G8182" t="s">
        <v>4463</v>
      </c>
    </row>
    <row r="8183" spans="1:7">
      <c r="A8183" t="s">
        <v>1701</v>
      </c>
      <c r="B8183" t="s">
        <v>2130</v>
      </c>
      <c r="C8183" t="s">
        <v>2055</v>
      </c>
      <c r="D8183"/>
      <c r="E8183" s="48">
        <v>46299</v>
      </c>
      <c r="F8183" t="s">
        <v>6746</v>
      </c>
      <c r="G8183" t="s">
        <v>4465</v>
      </c>
    </row>
    <row r="8184" spans="1:7">
      <c r="A8184" t="s">
        <v>1701</v>
      </c>
      <c r="B8184" t="s">
        <v>2130</v>
      </c>
      <c r="C8184" t="s">
        <v>2055</v>
      </c>
      <c r="D8184"/>
      <c r="E8184" s="48">
        <v>46299</v>
      </c>
      <c r="F8184" t="s">
        <v>6746</v>
      </c>
      <c r="G8184" t="s">
        <v>4466</v>
      </c>
    </row>
    <row r="8185" spans="1:7">
      <c r="A8185" t="s">
        <v>1701</v>
      </c>
      <c r="B8185" t="s">
        <v>2130</v>
      </c>
      <c r="C8185" t="s">
        <v>2055</v>
      </c>
      <c r="D8185"/>
      <c r="E8185" s="48">
        <v>46299</v>
      </c>
      <c r="F8185" t="s">
        <v>6746</v>
      </c>
      <c r="G8185" t="s">
        <v>4467</v>
      </c>
    </row>
    <row r="8186" spans="1:7">
      <c r="A8186" t="s">
        <v>1701</v>
      </c>
      <c r="B8186" t="s">
        <v>2130</v>
      </c>
      <c r="C8186" t="s">
        <v>2055</v>
      </c>
      <c r="D8186"/>
      <c r="E8186" s="48">
        <v>46299</v>
      </c>
      <c r="F8186" t="s">
        <v>6746</v>
      </c>
      <c r="G8186" t="s">
        <v>4468</v>
      </c>
    </row>
    <row r="8187" spans="1:7">
      <c r="A8187" t="s">
        <v>1701</v>
      </c>
      <c r="B8187" t="s">
        <v>2130</v>
      </c>
      <c r="C8187" t="s">
        <v>2055</v>
      </c>
      <c r="D8187"/>
      <c r="E8187" s="48">
        <v>46299</v>
      </c>
      <c r="F8187" t="s">
        <v>6746</v>
      </c>
      <c r="G8187" t="s">
        <v>6561</v>
      </c>
    </row>
    <row r="8188" spans="1:7">
      <c r="A8188" t="s">
        <v>1701</v>
      </c>
      <c r="B8188" t="s">
        <v>2130</v>
      </c>
      <c r="C8188" t="s">
        <v>2055</v>
      </c>
      <c r="D8188"/>
      <c r="E8188" s="48">
        <v>46299</v>
      </c>
      <c r="F8188" t="s">
        <v>6746</v>
      </c>
      <c r="G8188" t="s">
        <v>6562</v>
      </c>
    </row>
    <row r="8189" spans="1:7">
      <c r="A8189" t="s">
        <v>1701</v>
      </c>
      <c r="B8189" t="s">
        <v>2130</v>
      </c>
      <c r="C8189" t="s">
        <v>2055</v>
      </c>
      <c r="D8189"/>
      <c r="E8189" s="48">
        <v>46299</v>
      </c>
      <c r="F8189" t="s">
        <v>6746</v>
      </c>
      <c r="G8189" t="s">
        <v>6364</v>
      </c>
    </row>
    <row r="8190" spans="1:7">
      <c r="A8190" t="s">
        <v>1701</v>
      </c>
      <c r="B8190" t="s">
        <v>2130</v>
      </c>
      <c r="C8190" t="s">
        <v>2055</v>
      </c>
      <c r="D8190"/>
      <c r="E8190" s="48">
        <v>46299</v>
      </c>
      <c r="F8190" t="s">
        <v>6746</v>
      </c>
      <c r="G8190" t="s">
        <v>6320</v>
      </c>
    </row>
    <row r="8191" spans="1:7">
      <c r="A8191" t="s">
        <v>1701</v>
      </c>
      <c r="B8191" t="s">
        <v>2130</v>
      </c>
      <c r="C8191" t="s">
        <v>2055</v>
      </c>
      <c r="D8191"/>
      <c r="E8191" s="48">
        <v>46299</v>
      </c>
      <c r="F8191" t="s">
        <v>6746</v>
      </c>
      <c r="G8191" t="s">
        <v>6321</v>
      </c>
    </row>
    <row r="8192" spans="1:7">
      <c r="A8192" t="s">
        <v>1701</v>
      </c>
      <c r="B8192" t="s">
        <v>2130</v>
      </c>
      <c r="C8192" t="s">
        <v>2055</v>
      </c>
      <c r="D8192"/>
      <c r="E8192" s="48">
        <v>46299</v>
      </c>
      <c r="F8192" t="s">
        <v>6746</v>
      </c>
      <c r="G8192" t="s">
        <v>4464</v>
      </c>
    </row>
    <row r="8193" spans="1:7">
      <c r="A8193" t="s">
        <v>1701</v>
      </c>
      <c r="B8193" t="s">
        <v>2130</v>
      </c>
      <c r="C8193" t="s">
        <v>2055</v>
      </c>
      <c r="D8193"/>
      <c r="E8193" s="48">
        <v>46299</v>
      </c>
      <c r="F8193" t="s">
        <v>6746</v>
      </c>
      <c r="G8193" t="s">
        <v>6560</v>
      </c>
    </row>
    <row r="8194" spans="1:7">
      <c r="A8194" t="s">
        <v>1701</v>
      </c>
      <c r="B8194" t="s">
        <v>2130</v>
      </c>
      <c r="C8194" t="s">
        <v>2055</v>
      </c>
      <c r="D8194"/>
      <c r="E8194" s="48">
        <v>46299</v>
      </c>
      <c r="F8194" t="s">
        <v>6746</v>
      </c>
      <c r="G8194" t="s">
        <v>6471</v>
      </c>
    </row>
    <row r="8195" spans="1:7">
      <c r="A8195" t="s">
        <v>1701</v>
      </c>
      <c r="B8195" t="s">
        <v>2130</v>
      </c>
      <c r="C8195" t="s">
        <v>2055</v>
      </c>
      <c r="D8195"/>
      <c r="E8195" s="48">
        <v>46299</v>
      </c>
      <c r="F8195" t="s">
        <v>6746</v>
      </c>
      <c r="G8195" t="s">
        <v>6470</v>
      </c>
    </row>
    <row r="8196" spans="1:7">
      <c r="A8196" t="s">
        <v>1701</v>
      </c>
      <c r="B8196" t="s">
        <v>2130</v>
      </c>
      <c r="C8196" t="s">
        <v>2055</v>
      </c>
      <c r="D8196"/>
      <c r="E8196" s="48">
        <v>46299</v>
      </c>
      <c r="F8196" t="s">
        <v>6746</v>
      </c>
      <c r="G8196" t="s">
        <v>4468</v>
      </c>
    </row>
    <row r="8197" spans="1:7">
      <c r="A8197" t="s">
        <v>1701</v>
      </c>
      <c r="B8197" t="s">
        <v>2130</v>
      </c>
      <c r="C8197" t="s">
        <v>2055</v>
      </c>
      <c r="D8197"/>
      <c r="E8197" s="48">
        <v>46300</v>
      </c>
      <c r="F8197" t="s">
        <v>6754</v>
      </c>
      <c r="G8197" t="s">
        <v>6566</v>
      </c>
    </row>
    <row r="8198" spans="1:7">
      <c r="A8198" t="s">
        <v>1701</v>
      </c>
      <c r="B8198" t="s">
        <v>2130</v>
      </c>
      <c r="C8198" t="s">
        <v>2055</v>
      </c>
      <c r="D8198"/>
      <c r="E8198" s="48">
        <v>46300</v>
      </c>
      <c r="F8198" t="s">
        <v>6754</v>
      </c>
      <c r="G8198" t="s">
        <v>6541</v>
      </c>
    </row>
    <row r="8199" spans="1:7">
      <c r="A8199" t="s">
        <v>1701</v>
      </c>
      <c r="B8199" t="s">
        <v>2130</v>
      </c>
      <c r="C8199" t="s">
        <v>2055</v>
      </c>
      <c r="D8199"/>
      <c r="E8199" s="48">
        <v>46300</v>
      </c>
      <c r="F8199" t="s">
        <v>6754</v>
      </c>
      <c r="G8199" t="s">
        <v>6472</v>
      </c>
    </row>
    <row r="8200" spans="1:7">
      <c r="A8200" t="s">
        <v>1701</v>
      </c>
      <c r="B8200" t="s">
        <v>2130</v>
      </c>
      <c r="C8200" t="s">
        <v>2055</v>
      </c>
      <c r="D8200"/>
      <c r="E8200" s="48">
        <v>46233</v>
      </c>
      <c r="F8200" t="s">
        <v>2230</v>
      </c>
      <c r="G8200" t="s">
        <v>4431</v>
      </c>
    </row>
    <row r="8201" spans="1:7">
      <c r="A8201" t="s">
        <v>1701</v>
      </c>
      <c r="B8201" t="s">
        <v>2130</v>
      </c>
      <c r="C8201" t="s">
        <v>2055</v>
      </c>
      <c r="D8201"/>
      <c r="E8201" s="48">
        <v>46234</v>
      </c>
      <c r="F8201" t="s">
        <v>2536</v>
      </c>
      <c r="G8201" t="s">
        <v>3725</v>
      </c>
    </row>
    <row r="8202" spans="1:7">
      <c r="A8202" t="s">
        <v>1701</v>
      </c>
      <c r="B8202" t="s">
        <v>2187</v>
      </c>
      <c r="C8202" t="s">
        <v>2055</v>
      </c>
      <c r="D8202"/>
      <c r="E8202" s="48">
        <v>46161</v>
      </c>
      <c r="F8202" t="s">
        <v>2131</v>
      </c>
      <c r="G8202" t="s">
        <v>5023</v>
      </c>
    </row>
    <row r="8203" spans="1:7">
      <c r="A8203" t="s">
        <v>1701</v>
      </c>
      <c r="B8203" t="s">
        <v>2187</v>
      </c>
      <c r="C8203" t="s">
        <v>2055</v>
      </c>
      <c r="D8203"/>
      <c r="E8203" s="48">
        <v>46161</v>
      </c>
      <c r="F8203" t="s">
        <v>2131</v>
      </c>
      <c r="G8203" t="s">
        <v>5024</v>
      </c>
    </row>
    <row r="8204" spans="1:7">
      <c r="A8204" t="s">
        <v>1701</v>
      </c>
      <c r="B8204" t="s">
        <v>2187</v>
      </c>
      <c r="C8204" t="s">
        <v>2055</v>
      </c>
      <c r="D8204"/>
      <c r="E8204" s="48">
        <v>46162</v>
      </c>
      <c r="F8204" t="s">
        <v>2367</v>
      </c>
      <c r="G8204" t="s">
        <v>5386</v>
      </c>
    </row>
    <row r="8205" spans="1:7">
      <c r="A8205" t="s">
        <v>1701</v>
      </c>
      <c r="B8205" t="s">
        <v>2187</v>
      </c>
      <c r="C8205" t="s">
        <v>2055</v>
      </c>
      <c r="D8205"/>
      <c r="E8205" s="48">
        <v>46162</v>
      </c>
      <c r="F8205" t="s">
        <v>2367</v>
      </c>
      <c r="G8205" t="s">
        <v>5387</v>
      </c>
    </row>
    <row r="8206" spans="1:7">
      <c r="A8206" t="s">
        <v>1701</v>
      </c>
      <c r="B8206" t="s">
        <v>2187</v>
      </c>
      <c r="C8206" t="s">
        <v>2055</v>
      </c>
      <c r="D8206"/>
      <c r="E8206" s="48">
        <v>46162</v>
      </c>
      <c r="F8206" t="s">
        <v>2367</v>
      </c>
      <c r="G8206" t="s">
        <v>5388</v>
      </c>
    </row>
    <row r="8207" spans="1:7">
      <c r="A8207" t="s">
        <v>1701</v>
      </c>
      <c r="B8207" t="s">
        <v>2187</v>
      </c>
      <c r="C8207" t="s">
        <v>2055</v>
      </c>
      <c r="D8207"/>
      <c r="E8207" s="48">
        <v>46162</v>
      </c>
      <c r="F8207" t="s">
        <v>2367</v>
      </c>
      <c r="G8207" t="s">
        <v>5389</v>
      </c>
    </row>
    <row r="8208" spans="1:7">
      <c r="A8208" t="s">
        <v>1701</v>
      </c>
      <c r="B8208" t="s">
        <v>2187</v>
      </c>
      <c r="C8208" t="s">
        <v>2055</v>
      </c>
      <c r="D8208"/>
      <c r="E8208" s="48">
        <v>46162</v>
      </c>
      <c r="F8208" t="s">
        <v>2367</v>
      </c>
      <c r="G8208" t="s">
        <v>5390</v>
      </c>
    </row>
    <row r="8209" spans="1:7">
      <c r="A8209" t="s">
        <v>1701</v>
      </c>
      <c r="B8209" t="s">
        <v>2187</v>
      </c>
      <c r="C8209" t="s">
        <v>2055</v>
      </c>
      <c r="D8209"/>
      <c r="E8209" s="48">
        <v>46162</v>
      </c>
      <c r="F8209" t="s">
        <v>2367</v>
      </c>
      <c r="G8209" t="s">
        <v>5391</v>
      </c>
    </row>
    <row r="8210" spans="1:7">
      <c r="A8210" t="s">
        <v>1701</v>
      </c>
      <c r="B8210" t="s">
        <v>2187</v>
      </c>
      <c r="C8210" t="s">
        <v>2055</v>
      </c>
      <c r="D8210"/>
      <c r="E8210" s="48">
        <v>46162</v>
      </c>
      <c r="F8210" t="s">
        <v>2367</v>
      </c>
      <c r="G8210" t="s">
        <v>5392</v>
      </c>
    </row>
    <row r="8211" spans="1:7">
      <c r="A8211" t="s">
        <v>1701</v>
      </c>
      <c r="B8211" t="s">
        <v>2187</v>
      </c>
      <c r="C8211" t="s">
        <v>2055</v>
      </c>
      <c r="D8211"/>
      <c r="E8211" s="48">
        <v>46169</v>
      </c>
      <c r="F8211" t="s">
        <v>2368</v>
      </c>
      <c r="G8211" t="s">
        <v>5225</v>
      </c>
    </row>
    <row r="8212" spans="1:7">
      <c r="A8212" t="s">
        <v>1701</v>
      </c>
      <c r="B8212" t="s">
        <v>2187</v>
      </c>
      <c r="C8212" t="s">
        <v>2055</v>
      </c>
      <c r="D8212"/>
      <c r="E8212" s="48">
        <v>46170</v>
      </c>
      <c r="F8212" t="s">
        <v>2058</v>
      </c>
      <c r="G8212" t="s">
        <v>5226</v>
      </c>
    </row>
    <row r="8213" spans="1:7">
      <c r="A8213" t="s">
        <v>1701</v>
      </c>
      <c r="B8213" t="s">
        <v>2187</v>
      </c>
      <c r="C8213" t="s">
        <v>2055</v>
      </c>
      <c r="D8213"/>
      <c r="E8213" s="48">
        <v>46170</v>
      </c>
      <c r="F8213" t="s">
        <v>2058</v>
      </c>
      <c r="G8213" t="s">
        <v>5227</v>
      </c>
    </row>
    <row r="8214" spans="1:7">
      <c r="A8214" t="s">
        <v>1701</v>
      </c>
      <c r="B8214" t="s">
        <v>2187</v>
      </c>
      <c r="C8214" t="s">
        <v>2055</v>
      </c>
      <c r="D8214"/>
      <c r="E8214" s="48">
        <v>46170</v>
      </c>
      <c r="F8214" t="s">
        <v>2058</v>
      </c>
      <c r="G8214" t="s">
        <v>5228</v>
      </c>
    </row>
    <row r="8215" spans="1:7">
      <c r="A8215" t="s">
        <v>1701</v>
      </c>
      <c r="B8215" t="s">
        <v>2187</v>
      </c>
      <c r="C8215" t="s">
        <v>2055</v>
      </c>
      <c r="D8215"/>
      <c r="E8215" s="48">
        <v>46170</v>
      </c>
      <c r="F8215" t="s">
        <v>2058</v>
      </c>
      <c r="G8215" t="s">
        <v>5229</v>
      </c>
    </row>
    <row r="8216" spans="1:7">
      <c r="A8216" t="s">
        <v>1701</v>
      </c>
      <c r="B8216" t="s">
        <v>2187</v>
      </c>
      <c r="C8216" t="s">
        <v>2055</v>
      </c>
      <c r="D8216"/>
      <c r="E8216" s="48">
        <v>46171</v>
      </c>
      <c r="F8216" t="s">
        <v>2543</v>
      </c>
      <c r="G8216" t="s">
        <v>5156</v>
      </c>
    </row>
    <row r="8217" spans="1:7">
      <c r="A8217" t="s">
        <v>1701</v>
      </c>
      <c r="B8217" t="s">
        <v>2187</v>
      </c>
      <c r="C8217" t="s">
        <v>2055</v>
      </c>
      <c r="D8217"/>
      <c r="E8217" s="48">
        <v>46171</v>
      </c>
      <c r="F8217" t="s">
        <v>2543</v>
      </c>
      <c r="G8217" t="s">
        <v>5157</v>
      </c>
    </row>
    <row r="8218" spans="1:7">
      <c r="A8218" t="s">
        <v>1701</v>
      </c>
      <c r="B8218" t="s">
        <v>2187</v>
      </c>
      <c r="C8218" t="s">
        <v>2055</v>
      </c>
      <c r="D8218"/>
      <c r="E8218" s="48">
        <v>46171</v>
      </c>
      <c r="F8218" t="s">
        <v>2543</v>
      </c>
      <c r="G8218" t="s">
        <v>5158</v>
      </c>
    </row>
    <row r="8219" spans="1:7">
      <c r="A8219" t="s">
        <v>1701</v>
      </c>
      <c r="B8219" t="s">
        <v>2187</v>
      </c>
      <c r="C8219" t="s">
        <v>2055</v>
      </c>
      <c r="D8219"/>
      <c r="E8219" s="48">
        <v>46172</v>
      </c>
      <c r="F8219" t="s">
        <v>2370</v>
      </c>
      <c r="G8219" t="s">
        <v>5393</v>
      </c>
    </row>
    <row r="8220" spans="1:7">
      <c r="A8220" t="s">
        <v>1701</v>
      </c>
      <c r="B8220" t="s">
        <v>2187</v>
      </c>
      <c r="C8220" t="s">
        <v>2055</v>
      </c>
      <c r="D8220"/>
      <c r="E8220" s="48">
        <v>46175</v>
      </c>
      <c r="F8220" t="s">
        <v>2523</v>
      </c>
      <c r="G8220" t="s">
        <v>4717</v>
      </c>
    </row>
    <row r="8221" spans="1:7">
      <c r="A8221" t="s">
        <v>1701</v>
      </c>
      <c r="B8221" t="s">
        <v>2187</v>
      </c>
      <c r="C8221" t="s">
        <v>2055</v>
      </c>
      <c r="D8221"/>
      <c r="E8221" s="48">
        <v>46175</v>
      </c>
      <c r="F8221" t="s">
        <v>2523</v>
      </c>
      <c r="G8221" t="s">
        <v>4718</v>
      </c>
    </row>
    <row r="8222" spans="1:7">
      <c r="A8222" t="s">
        <v>1701</v>
      </c>
      <c r="B8222" t="s">
        <v>2187</v>
      </c>
      <c r="C8222" t="s">
        <v>2055</v>
      </c>
      <c r="D8222"/>
      <c r="E8222" s="48">
        <v>46175</v>
      </c>
      <c r="F8222" t="s">
        <v>2523</v>
      </c>
      <c r="G8222" t="s">
        <v>4719</v>
      </c>
    </row>
    <row r="8223" spans="1:7">
      <c r="A8223" t="s">
        <v>1701</v>
      </c>
      <c r="B8223" t="s">
        <v>2187</v>
      </c>
      <c r="C8223" t="s">
        <v>2055</v>
      </c>
      <c r="D8223"/>
      <c r="E8223" s="48">
        <v>46175</v>
      </c>
      <c r="F8223" t="s">
        <v>2523</v>
      </c>
      <c r="G8223" t="s">
        <v>4720</v>
      </c>
    </row>
    <row r="8224" spans="1:7">
      <c r="A8224" t="s">
        <v>1701</v>
      </c>
      <c r="B8224" t="s">
        <v>2187</v>
      </c>
      <c r="C8224" t="s">
        <v>2055</v>
      </c>
      <c r="D8224"/>
      <c r="E8224" s="48">
        <v>46175</v>
      </c>
      <c r="F8224" t="s">
        <v>2523</v>
      </c>
      <c r="G8224" t="s">
        <v>4721</v>
      </c>
    </row>
    <row r="8225" spans="1:7">
      <c r="A8225" t="s">
        <v>1701</v>
      </c>
      <c r="B8225" t="s">
        <v>2187</v>
      </c>
      <c r="C8225" t="s">
        <v>2055</v>
      </c>
      <c r="D8225"/>
      <c r="E8225" s="48">
        <v>46175</v>
      </c>
      <c r="F8225" t="s">
        <v>2523</v>
      </c>
      <c r="G8225" t="s">
        <v>4722</v>
      </c>
    </row>
    <row r="8226" spans="1:7">
      <c r="A8226" t="s">
        <v>1701</v>
      </c>
      <c r="B8226" t="s">
        <v>2187</v>
      </c>
      <c r="C8226" t="s">
        <v>2055</v>
      </c>
      <c r="D8226"/>
      <c r="E8226" s="48">
        <v>46175</v>
      </c>
      <c r="F8226" t="s">
        <v>2523</v>
      </c>
      <c r="G8226" t="s">
        <v>4723</v>
      </c>
    </row>
    <row r="8227" spans="1:7">
      <c r="A8227" t="s">
        <v>1701</v>
      </c>
      <c r="B8227" t="s">
        <v>2187</v>
      </c>
      <c r="C8227" t="s">
        <v>2055</v>
      </c>
      <c r="D8227"/>
      <c r="E8227" s="48">
        <v>46175</v>
      </c>
      <c r="F8227" t="s">
        <v>2523</v>
      </c>
      <c r="G8227" t="s">
        <v>4724</v>
      </c>
    </row>
    <row r="8228" spans="1:7">
      <c r="A8228" t="s">
        <v>1701</v>
      </c>
      <c r="B8228" t="s">
        <v>2187</v>
      </c>
      <c r="C8228" t="s">
        <v>2055</v>
      </c>
      <c r="D8228"/>
      <c r="E8228" s="48">
        <v>46176</v>
      </c>
      <c r="F8228" t="s">
        <v>2062</v>
      </c>
      <c r="G8228" t="s">
        <v>4653</v>
      </c>
    </row>
    <row r="8229" spans="1:7">
      <c r="A8229" t="s">
        <v>1701</v>
      </c>
      <c r="B8229" t="s">
        <v>2187</v>
      </c>
      <c r="C8229" t="s">
        <v>2055</v>
      </c>
      <c r="D8229"/>
      <c r="E8229" s="48">
        <v>46177</v>
      </c>
      <c r="F8229" t="s">
        <v>2544</v>
      </c>
      <c r="G8229" t="s">
        <v>4843</v>
      </c>
    </row>
    <row r="8230" spans="1:7">
      <c r="A8230" t="s">
        <v>1701</v>
      </c>
      <c r="B8230" t="s">
        <v>2187</v>
      </c>
      <c r="C8230" t="s">
        <v>2055</v>
      </c>
      <c r="D8230"/>
      <c r="E8230" s="48">
        <v>46178</v>
      </c>
      <c r="F8230" t="s">
        <v>2265</v>
      </c>
      <c r="G8230" t="s">
        <v>4693</v>
      </c>
    </row>
    <row r="8231" spans="1:7">
      <c r="A8231" t="s">
        <v>1701</v>
      </c>
      <c r="B8231" t="s">
        <v>2187</v>
      </c>
      <c r="C8231" t="s">
        <v>2055</v>
      </c>
      <c r="D8231"/>
      <c r="E8231" s="48">
        <v>46178</v>
      </c>
      <c r="F8231" t="s">
        <v>2265</v>
      </c>
      <c r="G8231" t="s">
        <v>4694</v>
      </c>
    </row>
    <row r="8232" spans="1:7">
      <c r="A8232" t="s">
        <v>1701</v>
      </c>
      <c r="B8232" t="s">
        <v>2187</v>
      </c>
      <c r="C8232" t="s">
        <v>2055</v>
      </c>
      <c r="D8232"/>
      <c r="E8232" s="48">
        <v>46178</v>
      </c>
      <c r="F8232" t="s">
        <v>2265</v>
      </c>
      <c r="G8232" t="s">
        <v>4695</v>
      </c>
    </row>
    <row r="8233" spans="1:7">
      <c r="A8233" t="s">
        <v>1701</v>
      </c>
      <c r="B8233" t="s">
        <v>2187</v>
      </c>
      <c r="C8233" t="s">
        <v>2055</v>
      </c>
      <c r="D8233"/>
      <c r="E8233" s="48">
        <v>46178</v>
      </c>
      <c r="F8233" t="s">
        <v>2265</v>
      </c>
      <c r="G8233" t="s">
        <v>4696</v>
      </c>
    </row>
    <row r="8234" spans="1:7">
      <c r="A8234" t="s">
        <v>1701</v>
      </c>
      <c r="B8234" t="s">
        <v>2187</v>
      </c>
      <c r="C8234" t="s">
        <v>2055</v>
      </c>
      <c r="D8234"/>
      <c r="E8234" s="48">
        <v>46178</v>
      </c>
      <c r="F8234" t="s">
        <v>2265</v>
      </c>
      <c r="G8234" t="s">
        <v>4697</v>
      </c>
    </row>
    <row r="8235" spans="1:7">
      <c r="A8235" t="s">
        <v>1701</v>
      </c>
      <c r="B8235" t="s">
        <v>2187</v>
      </c>
      <c r="C8235" t="s">
        <v>2055</v>
      </c>
      <c r="D8235"/>
      <c r="E8235" s="48">
        <v>46178</v>
      </c>
      <c r="F8235" t="s">
        <v>2265</v>
      </c>
      <c r="G8235" t="s">
        <v>4698</v>
      </c>
    </row>
    <row r="8236" spans="1:7">
      <c r="A8236" t="s">
        <v>1701</v>
      </c>
      <c r="B8236" t="s">
        <v>2187</v>
      </c>
      <c r="C8236" t="s">
        <v>2055</v>
      </c>
      <c r="D8236"/>
      <c r="E8236" s="48">
        <v>46178</v>
      </c>
      <c r="F8236" t="s">
        <v>2265</v>
      </c>
      <c r="G8236" t="s">
        <v>4699</v>
      </c>
    </row>
    <row r="8237" spans="1:7">
      <c r="A8237" t="s">
        <v>1701</v>
      </c>
      <c r="B8237" t="s">
        <v>2187</v>
      </c>
      <c r="C8237" t="s">
        <v>2055</v>
      </c>
      <c r="D8237"/>
      <c r="E8237" s="48">
        <v>46178</v>
      </c>
      <c r="F8237" t="s">
        <v>2265</v>
      </c>
      <c r="G8237" t="s">
        <v>4700</v>
      </c>
    </row>
    <row r="8238" spans="1:7">
      <c r="A8238" t="s">
        <v>1701</v>
      </c>
      <c r="B8238" t="s">
        <v>2187</v>
      </c>
      <c r="C8238" t="s">
        <v>2055</v>
      </c>
      <c r="D8238"/>
      <c r="E8238" s="48">
        <v>46178</v>
      </c>
      <c r="F8238" t="s">
        <v>2265</v>
      </c>
      <c r="G8238" t="s">
        <v>4701</v>
      </c>
    </row>
    <row r="8239" spans="1:7">
      <c r="A8239" t="s">
        <v>1701</v>
      </c>
      <c r="B8239" t="s">
        <v>2187</v>
      </c>
      <c r="C8239" t="s">
        <v>2055</v>
      </c>
      <c r="D8239"/>
      <c r="E8239" s="48">
        <v>46178</v>
      </c>
      <c r="F8239" t="s">
        <v>2265</v>
      </c>
      <c r="G8239" t="s">
        <v>4702</v>
      </c>
    </row>
    <row r="8240" spans="1:7">
      <c r="A8240" t="s">
        <v>1701</v>
      </c>
      <c r="B8240" t="s">
        <v>2187</v>
      </c>
      <c r="C8240" t="s">
        <v>2055</v>
      </c>
      <c r="D8240"/>
      <c r="E8240" s="48">
        <v>46179</v>
      </c>
      <c r="F8240" t="s">
        <v>2494</v>
      </c>
      <c r="G8240" t="s">
        <v>5293</v>
      </c>
    </row>
    <row r="8241" spans="1:7">
      <c r="A8241" t="s">
        <v>1701</v>
      </c>
      <c r="B8241" t="s">
        <v>2187</v>
      </c>
      <c r="C8241" t="s">
        <v>2055</v>
      </c>
      <c r="D8241"/>
      <c r="E8241" s="48">
        <v>46179</v>
      </c>
      <c r="F8241" t="s">
        <v>2494</v>
      </c>
      <c r="G8241" t="s">
        <v>5294</v>
      </c>
    </row>
    <row r="8242" spans="1:7">
      <c r="A8242" t="s">
        <v>1701</v>
      </c>
      <c r="B8242" t="s">
        <v>2187</v>
      </c>
      <c r="C8242" t="s">
        <v>2055</v>
      </c>
      <c r="D8242"/>
      <c r="E8242" s="48">
        <v>46179</v>
      </c>
      <c r="F8242" t="s">
        <v>2494</v>
      </c>
      <c r="G8242" t="s">
        <v>5295</v>
      </c>
    </row>
    <row r="8243" spans="1:7">
      <c r="A8243" t="s">
        <v>1701</v>
      </c>
      <c r="B8243" t="s">
        <v>2187</v>
      </c>
      <c r="C8243" t="s">
        <v>2055</v>
      </c>
      <c r="D8243"/>
      <c r="E8243" s="48">
        <v>46179</v>
      </c>
      <c r="F8243" t="s">
        <v>2494</v>
      </c>
      <c r="G8243" t="s">
        <v>5296</v>
      </c>
    </row>
    <row r="8244" spans="1:7">
      <c r="A8244" t="s">
        <v>1701</v>
      </c>
      <c r="B8244" t="s">
        <v>2187</v>
      </c>
      <c r="C8244" t="s">
        <v>2055</v>
      </c>
      <c r="D8244"/>
      <c r="E8244" s="48">
        <v>46179</v>
      </c>
      <c r="F8244" t="s">
        <v>2494</v>
      </c>
      <c r="G8244" t="s">
        <v>5297</v>
      </c>
    </row>
    <row r="8245" spans="1:7">
      <c r="A8245" t="s">
        <v>1701</v>
      </c>
      <c r="B8245" t="s">
        <v>2187</v>
      </c>
      <c r="C8245" t="s">
        <v>2055</v>
      </c>
      <c r="D8245"/>
      <c r="E8245" s="48">
        <v>46179</v>
      </c>
      <c r="F8245" t="s">
        <v>2494</v>
      </c>
      <c r="G8245" t="s">
        <v>5298</v>
      </c>
    </row>
    <row r="8246" spans="1:7">
      <c r="A8246" t="s">
        <v>1701</v>
      </c>
      <c r="B8246" t="s">
        <v>2187</v>
      </c>
      <c r="C8246" t="s">
        <v>2055</v>
      </c>
      <c r="D8246"/>
      <c r="E8246" s="48">
        <v>46179</v>
      </c>
      <c r="F8246" t="s">
        <v>2494</v>
      </c>
      <c r="G8246" t="s">
        <v>5299</v>
      </c>
    </row>
    <row r="8247" spans="1:7">
      <c r="A8247" t="s">
        <v>1701</v>
      </c>
      <c r="B8247" t="s">
        <v>2187</v>
      </c>
      <c r="C8247" t="s">
        <v>2055</v>
      </c>
      <c r="D8247"/>
      <c r="E8247" s="48">
        <v>46183</v>
      </c>
      <c r="F8247" t="s">
        <v>2545</v>
      </c>
      <c r="G8247" t="s">
        <v>3928</v>
      </c>
    </row>
    <row r="8248" spans="1:7">
      <c r="A8248" t="s">
        <v>1701</v>
      </c>
      <c r="B8248" t="s">
        <v>2187</v>
      </c>
      <c r="C8248" t="s">
        <v>2055</v>
      </c>
      <c r="D8248"/>
      <c r="E8248" s="48">
        <v>46183</v>
      </c>
      <c r="F8248" t="s">
        <v>2545</v>
      </c>
      <c r="G8248" t="s">
        <v>3929</v>
      </c>
    </row>
    <row r="8249" spans="1:7">
      <c r="A8249" t="s">
        <v>1701</v>
      </c>
      <c r="B8249" t="s">
        <v>2187</v>
      </c>
      <c r="C8249" t="s">
        <v>2055</v>
      </c>
      <c r="D8249"/>
      <c r="E8249" s="48">
        <v>46184</v>
      </c>
      <c r="F8249" t="s">
        <v>2546</v>
      </c>
      <c r="G8249" t="s">
        <v>4388</v>
      </c>
    </row>
    <row r="8250" spans="1:7">
      <c r="A8250" t="s">
        <v>1701</v>
      </c>
      <c r="B8250" t="s">
        <v>2187</v>
      </c>
      <c r="C8250" t="s">
        <v>2055</v>
      </c>
      <c r="D8250"/>
      <c r="E8250" s="48">
        <v>46185</v>
      </c>
      <c r="F8250" t="s">
        <v>2547</v>
      </c>
      <c r="G8250" t="s">
        <v>3781</v>
      </c>
    </row>
    <row r="8251" spans="1:7">
      <c r="A8251" t="s">
        <v>1701</v>
      </c>
      <c r="B8251" t="s">
        <v>2187</v>
      </c>
      <c r="C8251" t="s">
        <v>2055</v>
      </c>
      <c r="D8251"/>
      <c r="E8251" s="48">
        <v>46185</v>
      </c>
      <c r="F8251" t="s">
        <v>2547</v>
      </c>
      <c r="G8251" t="s">
        <v>3782</v>
      </c>
    </row>
    <row r="8252" spans="1:7">
      <c r="A8252" t="s">
        <v>1701</v>
      </c>
      <c r="B8252" t="s">
        <v>2187</v>
      </c>
      <c r="C8252" t="s">
        <v>2055</v>
      </c>
      <c r="D8252"/>
      <c r="E8252" s="48">
        <v>46186</v>
      </c>
      <c r="F8252" t="s">
        <v>2069</v>
      </c>
      <c r="G8252" t="s">
        <v>4390</v>
      </c>
    </row>
    <row r="8253" spans="1:7">
      <c r="A8253" t="s">
        <v>1701</v>
      </c>
      <c r="B8253" t="s">
        <v>2187</v>
      </c>
      <c r="C8253" t="s">
        <v>2055</v>
      </c>
      <c r="D8253"/>
      <c r="E8253" s="48">
        <v>46187</v>
      </c>
      <c r="F8253" t="s">
        <v>2070</v>
      </c>
      <c r="G8253"/>
    </row>
    <row r="8254" spans="1:7">
      <c r="A8254" t="s">
        <v>1701</v>
      </c>
      <c r="B8254" t="s">
        <v>2187</v>
      </c>
      <c r="C8254" t="s">
        <v>2055</v>
      </c>
      <c r="D8254"/>
      <c r="E8254" s="48">
        <v>46189</v>
      </c>
      <c r="F8254" t="s">
        <v>2525</v>
      </c>
      <c r="G8254" t="s">
        <v>3783</v>
      </c>
    </row>
    <row r="8255" spans="1:7">
      <c r="A8255" t="s">
        <v>1701</v>
      </c>
      <c r="B8255" t="s">
        <v>2187</v>
      </c>
      <c r="C8255" t="s">
        <v>2055</v>
      </c>
      <c r="D8255"/>
      <c r="E8255" s="48">
        <v>46190</v>
      </c>
      <c r="F8255" t="s">
        <v>2074</v>
      </c>
      <c r="G8255" t="s">
        <v>3518</v>
      </c>
    </row>
    <row r="8256" spans="1:7">
      <c r="A8256" t="s">
        <v>1701</v>
      </c>
      <c r="B8256" t="s">
        <v>2187</v>
      </c>
      <c r="C8256" t="s">
        <v>2055</v>
      </c>
      <c r="D8256"/>
      <c r="E8256" s="48">
        <v>46190</v>
      </c>
      <c r="F8256" t="s">
        <v>2074</v>
      </c>
      <c r="G8256" t="s">
        <v>3519</v>
      </c>
    </row>
    <row r="8257" spans="1:7">
      <c r="A8257" t="s">
        <v>1701</v>
      </c>
      <c r="B8257" t="s">
        <v>2187</v>
      </c>
      <c r="C8257" t="s">
        <v>2055</v>
      </c>
      <c r="D8257"/>
      <c r="E8257" s="48">
        <v>46190</v>
      </c>
      <c r="F8257" t="s">
        <v>2074</v>
      </c>
      <c r="G8257" t="s">
        <v>3520</v>
      </c>
    </row>
    <row r="8258" spans="1:7">
      <c r="A8258" t="s">
        <v>1701</v>
      </c>
      <c r="B8258" t="s">
        <v>2187</v>
      </c>
      <c r="C8258" t="s">
        <v>2055</v>
      </c>
      <c r="D8258"/>
      <c r="E8258" s="48">
        <v>46190</v>
      </c>
      <c r="F8258" t="s">
        <v>2074</v>
      </c>
      <c r="G8258" t="s">
        <v>3521</v>
      </c>
    </row>
    <row r="8259" spans="1:7">
      <c r="A8259" t="s">
        <v>1701</v>
      </c>
      <c r="B8259" t="s">
        <v>2187</v>
      </c>
      <c r="C8259" t="s">
        <v>2055</v>
      </c>
      <c r="D8259"/>
      <c r="E8259" s="48">
        <v>46190</v>
      </c>
      <c r="F8259" t="s">
        <v>2074</v>
      </c>
      <c r="G8259" t="s">
        <v>3522</v>
      </c>
    </row>
    <row r="8260" spans="1:7">
      <c r="A8260" t="s">
        <v>1701</v>
      </c>
      <c r="B8260" t="s">
        <v>2187</v>
      </c>
      <c r="C8260" t="s">
        <v>2055</v>
      </c>
      <c r="D8260"/>
      <c r="E8260" s="48">
        <v>46190</v>
      </c>
      <c r="F8260" t="s">
        <v>2074</v>
      </c>
      <c r="G8260" t="s">
        <v>3523</v>
      </c>
    </row>
    <row r="8261" spans="1:7">
      <c r="A8261" t="s">
        <v>1701</v>
      </c>
      <c r="B8261" t="s">
        <v>2187</v>
      </c>
      <c r="C8261" t="s">
        <v>2055</v>
      </c>
      <c r="D8261"/>
      <c r="E8261" s="48">
        <v>46190</v>
      </c>
      <c r="F8261" t="s">
        <v>2074</v>
      </c>
      <c r="G8261" t="s">
        <v>3524</v>
      </c>
    </row>
    <row r="8262" spans="1:7">
      <c r="A8262" t="s">
        <v>1701</v>
      </c>
      <c r="B8262" t="s">
        <v>2187</v>
      </c>
      <c r="C8262" t="s">
        <v>2055</v>
      </c>
      <c r="D8262"/>
      <c r="E8262" s="48">
        <v>46190</v>
      </c>
      <c r="F8262" t="s">
        <v>2074</v>
      </c>
      <c r="G8262" t="s">
        <v>3525</v>
      </c>
    </row>
    <row r="8263" spans="1:7">
      <c r="A8263" t="s">
        <v>1701</v>
      </c>
      <c r="B8263" t="s">
        <v>2187</v>
      </c>
      <c r="C8263" t="s">
        <v>2055</v>
      </c>
      <c r="D8263"/>
      <c r="E8263" s="48">
        <v>46190</v>
      </c>
      <c r="F8263" t="s">
        <v>2074</v>
      </c>
      <c r="G8263" t="s">
        <v>3526</v>
      </c>
    </row>
    <row r="8264" spans="1:7">
      <c r="A8264" t="s">
        <v>1701</v>
      </c>
      <c r="B8264" t="s">
        <v>2187</v>
      </c>
      <c r="C8264" t="s">
        <v>2055</v>
      </c>
      <c r="D8264"/>
      <c r="E8264" s="48">
        <v>46191</v>
      </c>
      <c r="F8264" t="s">
        <v>2548</v>
      </c>
      <c r="G8264" t="s">
        <v>4177</v>
      </c>
    </row>
    <row r="8265" spans="1:7">
      <c r="A8265" t="s">
        <v>1701</v>
      </c>
      <c r="B8265" t="s">
        <v>2187</v>
      </c>
      <c r="C8265" t="s">
        <v>2055</v>
      </c>
      <c r="D8265"/>
      <c r="E8265" s="48">
        <v>46191</v>
      </c>
      <c r="F8265" t="s">
        <v>2548</v>
      </c>
      <c r="G8265" t="s">
        <v>4178</v>
      </c>
    </row>
    <row r="8266" spans="1:7">
      <c r="A8266" t="s">
        <v>1701</v>
      </c>
      <c r="B8266" t="s">
        <v>2187</v>
      </c>
      <c r="C8266" t="s">
        <v>2055</v>
      </c>
      <c r="D8266"/>
      <c r="E8266" s="48">
        <v>46191</v>
      </c>
      <c r="F8266" t="s">
        <v>2548</v>
      </c>
      <c r="G8266" t="s">
        <v>4179</v>
      </c>
    </row>
    <row r="8267" spans="1:7">
      <c r="A8267" t="s">
        <v>1701</v>
      </c>
      <c r="B8267" t="s">
        <v>2187</v>
      </c>
      <c r="C8267" t="s">
        <v>2055</v>
      </c>
      <c r="D8267"/>
      <c r="E8267" s="48">
        <v>46192</v>
      </c>
      <c r="F8267" t="s">
        <v>2073</v>
      </c>
      <c r="G8267" t="s">
        <v>3394</v>
      </c>
    </row>
    <row r="8268" spans="1:7">
      <c r="A8268" t="s">
        <v>1701</v>
      </c>
      <c r="B8268" t="s">
        <v>2187</v>
      </c>
      <c r="C8268" t="s">
        <v>2055</v>
      </c>
      <c r="D8268"/>
      <c r="E8268" s="48">
        <v>46192</v>
      </c>
      <c r="F8268" t="s">
        <v>2073</v>
      </c>
      <c r="G8268" t="s">
        <v>3395</v>
      </c>
    </row>
    <row r="8269" spans="1:7">
      <c r="A8269" t="s">
        <v>1701</v>
      </c>
      <c r="B8269" t="s">
        <v>2187</v>
      </c>
      <c r="C8269" t="s">
        <v>2055</v>
      </c>
      <c r="D8269"/>
      <c r="E8269" s="48">
        <v>46192</v>
      </c>
      <c r="F8269" t="s">
        <v>2073</v>
      </c>
      <c r="G8269" t="s">
        <v>3786</v>
      </c>
    </row>
    <row r="8270" spans="1:7">
      <c r="A8270" t="s">
        <v>1701</v>
      </c>
      <c r="B8270" t="s">
        <v>2187</v>
      </c>
      <c r="C8270" t="s">
        <v>2055</v>
      </c>
      <c r="D8270"/>
      <c r="E8270" s="48">
        <v>46192</v>
      </c>
      <c r="F8270" t="s">
        <v>2073</v>
      </c>
      <c r="G8270" t="s">
        <v>3787</v>
      </c>
    </row>
    <row r="8271" spans="1:7">
      <c r="A8271" t="s">
        <v>1701</v>
      </c>
      <c r="B8271" t="s">
        <v>2187</v>
      </c>
      <c r="C8271" t="s">
        <v>2055</v>
      </c>
      <c r="D8271"/>
      <c r="E8271" s="48">
        <v>46192</v>
      </c>
      <c r="F8271" t="s">
        <v>2073</v>
      </c>
      <c r="G8271" t="s">
        <v>3788</v>
      </c>
    </row>
    <row r="8272" spans="1:7">
      <c r="A8272" t="s">
        <v>1701</v>
      </c>
      <c r="B8272" t="s">
        <v>2187</v>
      </c>
      <c r="C8272" t="s">
        <v>2055</v>
      </c>
      <c r="D8272"/>
      <c r="E8272" s="48">
        <v>46192</v>
      </c>
      <c r="F8272" t="s">
        <v>2073</v>
      </c>
      <c r="G8272" t="s">
        <v>3789</v>
      </c>
    </row>
    <row r="8273" spans="1:7">
      <c r="A8273" t="s">
        <v>1701</v>
      </c>
      <c r="B8273" t="s">
        <v>2187</v>
      </c>
      <c r="C8273" t="s">
        <v>2055</v>
      </c>
      <c r="D8273"/>
      <c r="E8273" s="48">
        <v>46193</v>
      </c>
      <c r="F8273" t="s">
        <v>4187</v>
      </c>
      <c r="G8273" t="s">
        <v>4188</v>
      </c>
    </row>
    <row r="8274" spans="1:7">
      <c r="A8274" t="s">
        <v>1701</v>
      </c>
      <c r="B8274" t="s">
        <v>2187</v>
      </c>
      <c r="C8274" t="s">
        <v>2055</v>
      </c>
      <c r="D8274"/>
      <c r="E8274" s="48">
        <v>46196</v>
      </c>
      <c r="F8274" t="s">
        <v>2550</v>
      </c>
      <c r="G8274" t="s">
        <v>4134</v>
      </c>
    </row>
    <row r="8275" spans="1:7">
      <c r="A8275" t="s">
        <v>1701</v>
      </c>
      <c r="B8275" t="s">
        <v>2187</v>
      </c>
      <c r="C8275" t="s">
        <v>2055</v>
      </c>
      <c r="D8275"/>
      <c r="E8275" s="48">
        <v>46196</v>
      </c>
      <c r="F8275" t="s">
        <v>2550</v>
      </c>
      <c r="G8275" t="s">
        <v>4481</v>
      </c>
    </row>
    <row r="8276" spans="1:7">
      <c r="A8276" t="s">
        <v>1701</v>
      </c>
      <c r="B8276" t="s">
        <v>2187</v>
      </c>
      <c r="C8276" t="s">
        <v>2055</v>
      </c>
      <c r="D8276"/>
      <c r="E8276" s="48">
        <v>46197</v>
      </c>
      <c r="F8276" t="s">
        <v>2335</v>
      </c>
      <c r="G8276" t="s">
        <v>4405</v>
      </c>
    </row>
    <row r="8277" spans="1:7">
      <c r="A8277" t="s">
        <v>1701</v>
      </c>
      <c r="B8277" t="s">
        <v>2187</v>
      </c>
      <c r="C8277" t="s">
        <v>2055</v>
      </c>
      <c r="D8277"/>
      <c r="E8277" s="48">
        <v>46198</v>
      </c>
      <c r="F8277" t="s">
        <v>2078</v>
      </c>
      <c r="G8277" t="s">
        <v>4313</v>
      </c>
    </row>
    <row r="8278" spans="1:7">
      <c r="A8278" t="s">
        <v>1701</v>
      </c>
      <c r="B8278" t="s">
        <v>2187</v>
      </c>
      <c r="C8278" t="s">
        <v>2055</v>
      </c>
      <c r="D8278"/>
      <c r="E8278" s="48">
        <v>46199</v>
      </c>
      <c r="F8278" t="s">
        <v>2527</v>
      </c>
      <c r="G8278" t="s">
        <v>4314</v>
      </c>
    </row>
    <row r="8279" spans="1:7">
      <c r="A8279" t="s">
        <v>1701</v>
      </c>
      <c r="B8279" t="s">
        <v>2187</v>
      </c>
      <c r="C8279" t="s">
        <v>2055</v>
      </c>
      <c r="D8279"/>
      <c r="E8279" s="48">
        <v>46200</v>
      </c>
      <c r="F8279" t="s">
        <v>2551</v>
      </c>
      <c r="G8279" t="s">
        <v>4411</v>
      </c>
    </row>
    <row r="8280" spans="1:7">
      <c r="A8280" t="s">
        <v>1701</v>
      </c>
      <c r="B8280" t="s">
        <v>2187</v>
      </c>
      <c r="C8280" t="s">
        <v>2055</v>
      </c>
      <c r="D8280"/>
      <c r="E8280" s="48">
        <v>46200</v>
      </c>
      <c r="F8280" t="s">
        <v>2551</v>
      </c>
      <c r="G8280" t="s">
        <v>4412</v>
      </c>
    </row>
    <row r="8281" spans="1:7">
      <c r="A8281" t="s">
        <v>1701</v>
      </c>
      <c r="B8281" t="s">
        <v>2187</v>
      </c>
      <c r="C8281" t="s">
        <v>2055</v>
      </c>
      <c r="D8281"/>
      <c r="E8281" s="48">
        <v>46201</v>
      </c>
      <c r="F8281" t="s">
        <v>2552</v>
      </c>
      <c r="G8281"/>
    </row>
    <row r="8282" spans="1:7">
      <c r="A8282" t="s">
        <v>1701</v>
      </c>
      <c r="B8282" t="s">
        <v>2187</v>
      </c>
      <c r="C8282" t="s">
        <v>2055</v>
      </c>
      <c r="D8282"/>
      <c r="E8282" s="48">
        <v>46203</v>
      </c>
      <c r="F8282" t="s">
        <v>2553</v>
      </c>
      <c r="G8282" t="s">
        <v>3940</v>
      </c>
    </row>
    <row r="8283" spans="1:7">
      <c r="A8283" t="s">
        <v>1701</v>
      </c>
      <c r="B8283" t="s">
        <v>2187</v>
      </c>
      <c r="C8283" t="s">
        <v>2055</v>
      </c>
      <c r="D8283"/>
      <c r="E8283" s="48">
        <v>46204</v>
      </c>
      <c r="F8283" t="s">
        <v>2081</v>
      </c>
      <c r="G8283" t="s">
        <v>4592</v>
      </c>
    </row>
    <row r="8284" spans="1:7">
      <c r="A8284" t="s">
        <v>1701</v>
      </c>
      <c r="B8284" t="s">
        <v>2187</v>
      </c>
      <c r="C8284" t="s">
        <v>2055</v>
      </c>
      <c r="D8284"/>
      <c r="E8284" s="48">
        <v>46204</v>
      </c>
      <c r="F8284" t="s">
        <v>2081</v>
      </c>
      <c r="G8284" t="s">
        <v>4593</v>
      </c>
    </row>
    <row r="8285" spans="1:7">
      <c r="A8285" t="s">
        <v>1701</v>
      </c>
      <c r="B8285" t="s">
        <v>2187</v>
      </c>
      <c r="C8285" t="s">
        <v>2055</v>
      </c>
      <c r="D8285"/>
      <c r="E8285" s="48">
        <v>46205</v>
      </c>
      <c r="F8285" t="s">
        <v>2529</v>
      </c>
      <c r="G8285" t="s">
        <v>3800</v>
      </c>
    </row>
    <row r="8286" spans="1:7">
      <c r="A8286" t="s">
        <v>1701</v>
      </c>
      <c r="B8286" t="s">
        <v>2187</v>
      </c>
      <c r="C8286" t="s">
        <v>2055</v>
      </c>
      <c r="D8286"/>
      <c r="E8286" s="48">
        <v>46205</v>
      </c>
      <c r="F8286" t="s">
        <v>2529</v>
      </c>
      <c r="G8286" t="s">
        <v>3801</v>
      </c>
    </row>
    <row r="8287" spans="1:7">
      <c r="A8287" t="s">
        <v>1701</v>
      </c>
      <c r="B8287" t="s">
        <v>2187</v>
      </c>
      <c r="C8287" t="s">
        <v>2055</v>
      </c>
      <c r="D8287"/>
      <c r="E8287" s="48">
        <v>46205</v>
      </c>
      <c r="F8287" t="s">
        <v>2529</v>
      </c>
      <c r="G8287" t="s">
        <v>3802</v>
      </c>
    </row>
    <row r="8288" spans="1:7">
      <c r="A8288" t="s">
        <v>1701</v>
      </c>
      <c r="B8288" t="s">
        <v>2187</v>
      </c>
      <c r="C8288" t="s">
        <v>2055</v>
      </c>
      <c r="D8288"/>
      <c r="E8288" s="48">
        <v>46206</v>
      </c>
      <c r="F8288" t="s">
        <v>2530</v>
      </c>
      <c r="G8288" t="s">
        <v>4418</v>
      </c>
    </row>
    <row r="8289" spans="1:7">
      <c r="A8289" t="s">
        <v>1701</v>
      </c>
      <c r="B8289" t="s">
        <v>2187</v>
      </c>
      <c r="C8289" t="s">
        <v>2055</v>
      </c>
      <c r="D8289"/>
      <c r="E8289" s="48">
        <v>46206</v>
      </c>
      <c r="F8289" t="s">
        <v>2530</v>
      </c>
      <c r="G8289" t="s">
        <v>4419</v>
      </c>
    </row>
    <row r="8290" spans="1:7">
      <c r="A8290" t="s">
        <v>1701</v>
      </c>
      <c r="B8290" t="s">
        <v>2187</v>
      </c>
      <c r="C8290" t="s">
        <v>2055</v>
      </c>
      <c r="D8290"/>
      <c r="E8290" s="48">
        <v>46206</v>
      </c>
      <c r="F8290" t="s">
        <v>2530</v>
      </c>
      <c r="G8290" t="s">
        <v>4420</v>
      </c>
    </row>
    <row r="8291" spans="1:7">
      <c r="A8291" t="s">
        <v>1701</v>
      </c>
      <c r="B8291" t="s">
        <v>2187</v>
      </c>
      <c r="C8291" t="s">
        <v>2055</v>
      </c>
      <c r="D8291"/>
      <c r="E8291" s="48">
        <v>46206</v>
      </c>
      <c r="F8291" t="s">
        <v>2530</v>
      </c>
      <c r="G8291" t="s">
        <v>4421</v>
      </c>
    </row>
    <row r="8292" spans="1:7">
      <c r="A8292" t="s">
        <v>1701</v>
      </c>
      <c r="B8292" t="s">
        <v>2187</v>
      </c>
      <c r="C8292" t="s">
        <v>2055</v>
      </c>
      <c r="D8292"/>
      <c r="E8292" s="48">
        <v>46206</v>
      </c>
      <c r="F8292" t="s">
        <v>2530</v>
      </c>
      <c r="G8292" t="s">
        <v>4422</v>
      </c>
    </row>
    <row r="8293" spans="1:7">
      <c r="A8293" t="s">
        <v>1701</v>
      </c>
      <c r="B8293" t="s">
        <v>2187</v>
      </c>
      <c r="C8293" t="s">
        <v>2055</v>
      </c>
      <c r="D8293"/>
      <c r="E8293" s="48">
        <v>46206</v>
      </c>
      <c r="F8293" t="s">
        <v>2530</v>
      </c>
      <c r="G8293" t="s">
        <v>4422</v>
      </c>
    </row>
    <row r="8294" spans="1:7">
      <c r="A8294" t="s">
        <v>1701</v>
      </c>
      <c r="B8294" t="s">
        <v>2187</v>
      </c>
      <c r="C8294" t="s">
        <v>2055</v>
      </c>
      <c r="D8294"/>
      <c r="E8294" s="48">
        <v>46207</v>
      </c>
      <c r="F8294" t="s">
        <v>2217</v>
      </c>
      <c r="G8294" t="s">
        <v>4497</v>
      </c>
    </row>
    <row r="8295" spans="1:7">
      <c r="A8295" t="s">
        <v>1701</v>
      </c>
      <c r="B8295" t="s">
        <v>2187</v>
      </c>
      <c r="C8295" t="s">
        <v>2055</v>
      </c>
      <c r="D8295"/>
      <c r="E8295" s="48">
        <v>46208</v>
      </c>
      <c r="F8295" t="s">
        <v>2070</v>
      </c>
      <c r="G8295"/>
    </row>
    <row r="8296" spans="1:7">
      <c r="A8296" t="s">
        <v>1701</v>
      </c>
      <c r="B8296" t="s">
        <v>2187</v>
      </c>
      <c r="C8296" t="s">
        <v>2055</v>
      </c>
      <c r="D8296"/>
      <c r="E8296" s="48">
        <v>46210</v>
      </c>
      <c r="F8296" t="s">
        <v>2554</v>
      </c>
      <c r="G8296" t="s">
        <v>4320</v>
      </c>
    </row>
    <row r="8297" spans="1:7">
      <c r="A8297" t="s">
        <v>1701</v>
      </c>
      <c r="B8297" t="s">
        <v>2187</v>
      </c>
      <c r="C8297" t="s">
        <v>2055</v>
      </c>
      <c r="D8297"/>
      <c r="E8297" s="48">
        <v>46211</v>
      </c>
      <c r="F8297" t="s">
        <v>2280</v>
      </c>
      <c r="G8297" t="s">
        <v>4081</v>
      </c>
    </row>
    <row r="8298" spans="1:7">
      <c r="A8298" t="s">
        <v>1701</v>
      </c>
      <c r="B8298" t="s">
        <v>2187</v>
      </c>
      <c r="C8298" t="s">
        <v>2055</v>
      </c>
      <c r="D8298"/>
      <c r="E8298" s="48">
        <v>46211</v>
      </c>
      <c r="F8298" t="s">
        <v>2280</v>
      </c>
      <c r="G8298" t="s">
        <v>4082</v>
      </c>
    </row>
    <row r="8299" spans="1:7">
      <c r="A8299" t="s">
        <v>1701</v>
      </c>
      <c r="B8299" t="s">
        <v>2187</v>
      </c>
      <c r="C8299" t="s">
        <v>2055</v>
      </c>
      <c r="D8299"/>
      <c r="E8299" s="48">
        <v>46211</v>
      </c>
      <c r="F8299" t="s">
        <v>2280</v>
      </c>
      <c r="G8299" t="s">
        <v>4083</v>
      </c>
    </row>
    <row r="8300" spans="1:7">
      <c r="A8300" t="s">
        <v>1701</v>
      </c>
      <c r="B8300" t="s">
        <v>2187</v>
      </c>
      <c r="C8300" t="s">
        <v>2055</v>
      </c>
      <c r="D8300"/>
      <c r="E8300" s="48">
        <v>46212</v>
      </c>
      <c r="F8300" t="s">
        <v>2281</v>
      </c>
      <c r="G8300" t="s">
        <v>4212</v>
      </c>
    </row>
    <row r="8301" spans="1:7">
      <c r="A8301" t="s">
        <v>1701</v>
      </c>
      <c r="B8301" t="s">
        <v>2187</v>
      </c>
      <c r="C8301" t="s">
        <v>2055</v>
      </c>
      <c r="D8301"/>
      <c r="E8301" s="48">
        <v>46212</v>
      </c>
      <c r="F8301" t="s">
        <v>2281</v>
      </c>
      <c r="G8301" t="s">
        <v>4213</v>
      </c>
    </row>
    <row r="8302" spans="1:7">
      <c r="A8302" t="s">
        <v>1701</v>
      </c>
      <c r="B8302" t="s">
        <v>2187</v>
      </c>
      <c r="C8302" t="s">
        <v>2055</v>
      </c>
      <c r="D8302"/>
      <c r="E8302" s="48">
        <v>46213</v>
      </c>
      <c r="F8302" t="s">
        <v>2532</v>
      </c>
      <c r="G8302" t="s">
        <v>4323</v>
      </c>
    </row>
    <row r="8303" spans="1:7">
      <c r="A8303" t="s">
        <v>1701</v>
      </c>
      <c r="B8303" t="s">
        <v>2187</v>
      </c>
      <c r="C8303" t="s">
        <v>2055</v>
      </c>
      <c r="D8303"/>
      <c r="E8303" s="48">
        <v>46213</v>
      </c>
      <c r="F8303" t="s">
        <v>2532</v>
      </c>
      <c r="G8303" t="s">
        <v>3841</v>
      </c>
    </row>
    <row r="8304" spans="1:7">
      <c r="A8304" t="s">
        <v>1701</v>
      </c>
      <c r="B8304" t="s">
        <v>2187</v>
      </c>
      <c r="C8304" t="s">
        <v>2055</v>
      </c>
      <c r="D8304"/>
      <c r="E8304" s="48">
        <v>46213</v>
      </c>
      <c r="F8304" t="s">
        <v>2532</v>
      </c>
      <c r="G8304" t="s">
        <v>4324</v>
      </c>
    </row>
    <row r="8305" spans="1:7">
      <c r="A8305" t="s">
        <v>1701</v>
      </c>
      <c r="B8305" t="s">
        <v>2187</v>
      </c>
      <c r="C8305" t="s">
        <v>2055</v>
      </c>
      <c r="D8305"/>
      <c r="E8305" s="48">
        <v>46214</v>
      </c>
      <c r="F8305" t="s">
        <v>2153</v>
      </c>
      <c r="G8305" t="s">
        <v>3812</v>
      </c>
    </row>
    <row r="8306" spans="1:7">
      <c r="A8306" t="s">
        <v>1701</v>
      </c>
      <c r="B8306" t="s">
        <v>2187</v>
      </c>
      <c r="C8306" t="s">
        <v>2055</v>
      </c>
      <c r="D8306"/>
      <c r="E8306" s="48">
        <v>46214</v>
      </c>
      <c r="F8306" t="s">
        <v>2153</v>
      </c>
      <c r="G8306" t="s">
        <v>5355</v>
      </c>
    </row>
    <row r="8307" spans="1:7">
      <c r="A8307" t="s">
        <v>1701</v>
      </c>
      <c r="B8307" t="s">
        <v>2187</v>
      </c>
      <c r="C8307" t="s">
        <v>2055</v>
      </c>
      <c r="D8307"/>
      <c r="E8307" s="48">
        <v>46215</v>
      </c>
      <c r="F8307" t="s">
        <v>2070</v>
      </c>
      <c r="G8307"/>
    </row>
    <row r="8308" spans="1:7">
      <c r="A8308" t="s">
        <v>1701</v>
      </c>
      <c r="B8308" t="s">
        <v>2187</v>
      </c>
      <c r="C8308" t="s">
        <v>2055</v>
      </c>
      <c r="D8308"/>
      <c r="E8308" s="48">
        <v>46217</v>
      </c>
      <c r="F8308" t="s">
        <v>2555</v>
      </c>
      <c r="G8308" t="s">
        <v>4086</v>
      </c>
    </row>
    <row r="8309" spans="1:7">
      <c r="A8309" t="s">
        <v>1701</v>
      </c>
      <c r="B8309" t="s">
        <v>2187</v>
      </c>
      <c r="C8309" t="s">
        <v>2055</v>
      </c>
      <c r="D8309"/>
      <c r="E8309" s="48">
        <v>46217</v>
      </c>
      <c r="F8309" t="s">
        <v>2555</v>
      </c>
      <c r="G8309" t="s">
        <v>4087</v>
      </c>
    </row>
    <row r="8310" spans="1:7">
      <c r="A8310" t="s">
        <v>1701</v>
      </c>
      <c r="B8310" t="s">
        <v>2187</v>
      </c>
      <c r="C8310" t="s">
        <v>2055</v>
      </c>
      <c r="D8310"/>
      <c r="E8310" s="48">
        <v>46217</v>
      </c>
      <c r="F8310" t="s">
        <v>2555</v>
      </c>
      <c r="G8310" t="s">
        <v>4088</v>
      </c>
    </row>
    <row r="8311" spans="1:7">
      <c r="A8311" t="s">
        <v>1701</v>
      </c>
      <c r="B8311" t="s">
        <v>2187</v>
      </c>
      <c r="C8311" t="s">
        <v>2055</v>
      </c>
      <c r="D8311"/>
      <c r="E8311" s="48">
        <v>46217</v>
      </c>
      <c r="F8311" t="s">
        <v>2555</v>
      </c>
      <c r="G8311" t="s">
        <v>4089</v>
      </c>
    </row>
    <row r="8312" spans="1:7">
      <c r="A8312" t="s">
        <v>1701</v>
      </c>
      <c r="B8312" t="s">
        <v>2187</v>
      </c>
      <c r="C8312" t="s">
        <v>2055</v>
      </c>
      <c r="D8312"/>
      <c r="E8312" s="48">
        <v>46217</v>
      </c>
      <c r="F8312" t="s">
        <v>2555</v>
      </c>
      <c r="G8312" t="s">
        <v>4090</v>
      </c>
    </row>
    <row r="8313" spans="1:7">
      <c r="A8313" t="s">
        <v>1701</v>
      </c>
      <c r="B8313" t="s">
        <v>2187</v>
      </c>
      <c r="C8313" t="s">
        <v>2055</v>
      </c>
      <c r="D8313"/>
      <c r="E8313" s="48">
        <v>46218</v>
      </c>
      <c r="F8313" t="s">
        <v>2090</v>
      </c>
      <c r="G8313" t="s">
        <v>4219</v>
      </c>
    </row>
    <row r="8314" spans="1:7">
      <c r="A8314" t="s">
        <v>1701</v>
      </c>
      <c r="B8314" t="s">
        <v>2187</v>
      </c>
      <c r="C8314" t="s">
        <v>2055</v>
      </c>
      <c r="D8314"/>
      <c r="E8314" s="48">
        <v>46219</v>
      </c>
      <c r="F8314" t="s">
        <v>2283</v>
      </c>
      <c r="G8314" t="s">
        <v>5195</v>
      </c>
    </row>
    <row r="8315" spans="1:7">
      <c r="A8315" t="s">
        <v>1701</v>
      </c>
      <c r="B8315" t="s">
        <v>2187</v>
      </c>
      <c r="C8315" t="s">
        <v>2055</v>
      </c>
      <c r="D8315"/>
      <c r="E8315" s="48">
        <v>46220</v>
      </c>
      <c r="F8315" t="s">
        <v>2556</v>
      </c>
      <c r="G8315" t="s">
        <v>5419</v>
      </c>
    </row>
    <row r="8316" spans="1:7">
      <c r="A8316" t="s">
        <v>1701</v>
      </c>
      <c r="B8316" t="s">
        <v>2187</v>
      </c>
      <c r="C8316" t="s">
        <v>2055</v>
      </c>
      <c r="D8316"/>
      <c r="E8316" s="48">
        <v>46220</v>
      </c>
      <c r="F8316" t="s">
        <v>2556</v>
      </c>
      <c r="G8316" t="s">
        <v>5420</v>
      </c>
    </row>
    <row r="8317" spans="1:7">
      <c r="A8317" t="s">
        <v>1701</v>
      </c>
      <c r="B8317" t="s">
        <v>2187</v>
      </c>
      <c r="C8317" t="s">
        <v>2055</v>
      </c>
      <c r="D8317"/>
      <c r="E8317" s="48">
        <v>46221</v>
      </c>
      <c r="F8317" t="s">
        <v>2533</v>
      </c>
      <c r="G8317" t="s">
        <v>3826</v>
      </c>
    </row>
    <row r="8318" spans="1:7">
      <c r="A8318" t="s">
        <v>1701</v>
      </c>
      <c r="B8318" t="s">
        <v>2187</v>
      </c>
      <c r="C8318" t="s">
        <v>2055</v>
      </c>
      <c r="D8318"/>
      <c r="E8318" s="48">
        <v>46221</v>
      </c>
      <c r="F8318" t="s">
        <v>2533</v>
      </c>
      <c r="G8318" t="s">
        <v>3827</v>
      </c>
    </row>
    <row r="8319" spans="1:7">
      <c r="A8319" t="s">
        <v>1701</v>
      </c>
      <c r="B8319" t="s">
        <v>2187</v>
      </c>
      <c r="C8319" t="s">
        <v>2055</v>
      </c>
      <c r="D8319"/>
      <c r="E8319" s="48">
        <v>46221</v>
      </c>
      <c r="F8319" t="s">
        <v>2533</v>
      </c>
      <c r="G8319" t="s">
        <v>3828</v>
      </c>
    </row>
    <row r="8320" spans="1:7">
      <c r="A8320" t="s">
        <v>1701</v>
      </c>
      <c r="B8320" t="s">
        <v>2187</v>
      </c>
      <c r="C8320" t="s">
        <v>2055</v>
      </c>
      <c r="D8320"/>
      <c r="E8320" s="48">
        <v>46221</v>
      </c>
      <c r="F8320" t="s">
        <v>2533</v>
      </c>
      <c r="G8320" t="s">
        <v>3829</v>
      </c>
    </row>
    <row r="8321" spans="1:7">
      <c r="A8321" t="s">
        <v>1701</v>
      </c>
      <c r="B8321" t="s">
        <v>2187</v>
      </c>
      <c r="C8321" t="s">
        <v>2055</v>
      </c>
      <c r="D8321"/>
      <c r="E8321" s="48">
        <v>46221</v>
      </c>
      <c r="F8321" t="s">
        <v>2533</v>
      </c>
      <c r="G8321" t="s">
        <v>3830</v>
      </c>
    </row>
    <row r="8322" spans="1:7">
      <c r="A8322" t="s">
        <v>1701</v>
      </c>
      <c r="B8322" t="s">
        <v>2187</v>
      </c>
      <c r="C8322" t="s">
        <v>2055</v>
      </c>
      <c r="D8322"/>
      <c r="E8322" s="48">
        <v>46222</v>
      </c>
      <c r="F8322" t="s">
        <v>2070</v>
      </c>
      <c r="G8322"/>
    </row>
    <row r="8323" spans="1:7">
      <c r="A8323" t="s">
        <v>1701</v>
      </c>
      <c r="B8323" t="s">
        <v>2187</v>
      </c>
      <c r="C8323" t="s">
        <v>2055</v>
      </c>
      <c r="D8323"/>
      <c r="E8323" s="48">
        <v>46223</v>
      </c>
      <c r="F8323" t="s">
        <v>2391</v>
      </c>
      <c r="G8323" t="s">
        <v>4104</v>
      </c>
    </row>
    <row r="8324" spans="1:7">
      <c r="A8324" t="s">
        <v>1701</v>
      </c>
      <c r="B8324" t="s">
        <v>2187</v>
      </c>
      <c r="C8324" t="s">
        <v>2055</v>
      </c>
      <c r="D8324"/>
      <c r="E8324" s="48">
        <v>46223</v>
      </c>
      <c r="F8324" t="s">
        <v>2391</v>
      </c>
      <c r="G8324" t="s">
        <v>4105</v>
      </c>
    </row>
    <row r="8325" spans="1:7">
      <c r="A8325" t="s">
        <v>1701</v>
      </c>
      <c r="B8325" t="s">
        <v>2187</v>
      </c>
      <c r="C8325" t="s">
        <v>2055</v>
      </c>
      <c r="D8325"/>
      <c r="E8325" s="48">
        <v>46223</v>
      </c>
      <c r="F8325" t="s">
        <v>2391</v>
      </c>
      <c r="G8325" t="s">
        <v>4106</v>
      </c>
    </row>
    <row r="8326" spans="1:7">
      <c r="A8326" t="s">
        <v>1701</v>
      </c>
      <c r="B8326" t="s">
        <v>2187</v>
      </c>
      <c r="C8326" t="s">
        <v>2055</v>
      </c>
      <c r="D8326"/>
      <c r="E8326" s="48">
        <v>46223</v>
      </c>
      <c r="F8326" t="s">
        <v>2391</v>
      </c>
      <c r="G8326" t="s">
        <v>4107</v>
      </c>
    </row>
    <row r="8327" spans="1:7">
      <c r="A8327" t="s">
        <v>1701</v>
      </c>
      <c r="B8327" t="s">
        <v>2187</v>
      </c>
      <c r="C8327" t="s">
        <v>2055</v>
      </c>
      <c r="D8327"/>
      <c r="E8327" s="48">
        <v>46224</v>
      </c>
      <c r="F8327" t="s">
        <v>2195</v>
      </c>
      <c r="G8327" t="s">
        <v>4426</v>
      </c>
    </row>
    <row r="8328" spans="1:7">
      <c r="A8328" t="s">
        <v>1701</v>
      </c>
      <c r="B8328" t="s">
        <v>2187</v>
      </c>
      <c r="C8328" t="s">
        <v>2055</v>
      </c>
      <c r="D8328"/>
      <c r="E8328" s="48">
        <v>46225</v>
      </c>
      <c r="F8328" t="s">
        <v>2225</v>
      </c>
      <c r="G8328" t="s">
        <v>3824</v>
      </c>
    </row>
    <row r="8329" spans="1:7">
      <c r="A8329" t="s">
        <v>1701</v>
      </c>
      <c r="B8329" t="s">
        <v>2187</v>
      </c>
      <c r="C8329" t="s">
        <v>2055</v>
      </c>
      <c r="D8329"/>
      <c r="E8329" s="48">
        <v>46225</v>
      </c>
      <c r="F8329" t="s">
        <v>2225</v>
      </c>
      <c r="G8329" t="s">
        <v>3825</v>
      </c>
    </row>
    <row r="8330" spans="1:7">
      <c r="A8330" t="s">
        <v>1701</v>
      </c>
      <c r="B8330" t="s">
        <v>2187</v>
      </c>
      <c r="C8330" t="s">
        <v>2055</v>
      </c>
      <c r="D8330"/>
      <c r="E8330" s="48">
        <v>46226</v>
      </c>
      <c r="F8330" t="s">
        <v>2557</v>
      </c>
      <c r="G8330" t="s">
        <v>3833</v>
      </c>
    </row>
    <row r="8331" spans="1:7">
      <c r="A8331" t="s">
        <v>1701</v>
      </c>
      <c r="B8331" t="s">
        <v>2187</v>
      </c>
      <c r="C8331" t="s">
        <v>2055</v>
      </c>
      <c r="D8331"/>
      <c r="E8331" s="48">
        <v>46226</v>
      </c>
      <c r="F8331" t="s">
        <v>2557</v>
      </c>
      <c r="G8331" t="s">
        <v>3834</v>
      </c>
    </row>
    <row r="8332" spans="1:7">
      <c r="A8332" t="s">
        <v>1701</v>
      </c>
      <c r="B8332" t="s">
        <v>2187</v>
      </c>
      <c r="C8332" t="s">
        <v>2055</v>
      </c>
      <c r="D8332"/>
      <c r="E8332" s="48">
        <v>46226</v>
      </c>
      <c r="F8332" t="s">
        <v>2557</v>
      </c>
      <c r="G8332" t="s">
        <v>3835</v>
      </c>
    </row>
    <row r="8333" spans="1:7">
      <c r="A8333" t="s">
        <v>1701</v>
      </c>
      <c r="B8333" t="s">
        <v>2187</v>
      </c>
      <c r="C8333" t="s">
        <v>2055</v>
      </c>
      <c r="D8333"/>
      <c r="E8333" s="48">
        <v>46226</v>
      </c>
      <c r="F8333" t="s">
        <v>2557</v>
      </c>
      <c r="G8333" t="s">
        <v>3836</v>
      </c>
    </row>
    <row r="8334" spans="1:7">
      <c r="A8334" t="s">
        <v>1701</v>
      </c>
      <c r="B8334" t="s">
        <v>2187</v>
      </c>
      <c r="C8334" t="s">
        <v>2055</v>
      </c>
      <c r="D8334"/>
      <c r="E8334" s="48">
        <v>46226</v>
      </c>
      <c r="F8334" t="s">
        <v>2557</v>
      </c>
      <c r="G8334" t="s">
        <v>3837</v>
      </c>
    </row>
    <row r="8335" spans="1:7">
      <c r="A8335" t="s">
        <v>1701</v>
      </c>
      <c r="B8335" t="s">
        <v>2187</v>
      </c>
      <c r="C8335" t="s">
        <v>2055</v>
      </c>
      <c r="D8335"/>
      <c r="E8335" s="48">
        <v>46227</v>
      </c>
      <c r="F8335" t="s">
        <v>2558</v>
      </c>
      <c r="G8335" t="s">
        <v>4338</v>
      </c>
    </row>
    <row r="8336" spans="1:7">
      <c r="A8336" t="s">
        <v>1701</v>
      </c>
      <c r="B8336" t="s">
        <v>2187</v>
      </c>
      <c r="C8336" t="s">
        <v>2055</v>
      </c>
      <c r="D8336"/>
      <c r="E8336" s="48">
        <v>46227</v>
      </c>
      <c r="F8336" t="s">
        <v>2558</v>
      </c>
      <c r="G8336" t="s">
        <v>4339</v>
      </c>
    </row>
    <row r="8337" spans="1:7">
      <c r="A8337" t="s">
        <v>1701</v>
      </c>
      <c r="B8337" t="s">
        <v>2187</v>
      </c>
      <c r="C8337" t="s">
        <v>2055</v>
      </c>
      <c r="D8337"/>
      <c r="E8337" s="48">
        <v>46227</v>
      </c>
      <c r="F8337" t="s">
        <v>2558</v>
      </c>
      <c r="G8337" t="s">
        <v>4340</v>
      </c>
    </row>
    <row r="8338" spans="1:7">
      <c r="A8338" t="s">
        <v>1701</v>
      </c>
      <c r="B8338" t="s">
        <v>2187</v>
      </c>
      <c r="C8338" t="s">
        <v>2055</v>
      </c>
      <c r="D8338"/>
      <c r="E8338" s="48">
        <v>46227</v>
      </c>
      <c r="F8338" t="s">
        <v>2558</v>
      </c>
      <c r="G8338" t="s">
        <v>4341</v>
      </c>
    </row>
    <row r="8339" spans="1:7">
      <c r="A8339" t="s">
        <v>1701</v>
      </c>
      <c r="B8339" t="s">
        <v>2187</v>
      </c>
      <c r="C8339" t="s">
        <v>2055</v>
      </c>
      <c r="D8339"/>
      <c r="E8339" s="48">
        <v>46228</v>
      </c>
      <c r="F8339" t="s">
        <v>2095</v>
      </c>
      <c r="G8339" t="s">
        <v>4228</v>
      </c>
    </row>
    <row r="8340" spans="1:7">
      <c r="A8340" t="s">
        <v>1701</v>
      </c>
      <c r="B8340" t="s">
        <v>2187</v>
      </c>
      <c r="C8340" t="s">
        <v>2055</v>
      </c>
      <c r="D8340"/>
      <c r="E8340" s="48">
        <v>46231</v>
      </c>
      <c r="F8340" t="s">
        <v>2449</v>
      </c>
      <c r="G8340" t="s">
        <v>3977</v>
      </c>
    </row>
    <row r="8341" spans="1:7">
      <c r="A8341" t="s">
        <v>1701</v>
      </c>
      <c r="B8341" t="s">
        <v>2187</v>
      </c>
      <c r="C8341" t="s">
        <v>2055</v>
      </c>
      <c r="D8341"/>
      <c r="E8341" s="48">
        <v>46231</v>
      </c>
      <c r="F8341" t="s">
        <v>2449</v>
      </c>
      <c r="G8341" t="s">
        <v>3978</v>
      </c>
    </row>
    <row r="8342" spans="1:7">
      <c r="A8342" t="s">
        <v>1701</v>
      </c>
      <c r="B8342" t="s">
        <v>2187</v>
      </c>
      <c r="C8342" t="s">
        <v>2055</v>
      </c>
      <c r="D8342"/>
      <c r="E8342" s="48">
        <v>46232</v>
      </c>
      <c r="F8342" t="s">
        <v>2097</v>
      </c>
      <c r="G8342" t="s">
        <v>3979</v>
      </c>
    </row>
    <row r="8343" spans="1:7">
      <c r="A8343" t="s">
        <v>1701</v>
      </c>
      <c r="B8343" t="s">
        <v>2187</v>
      </c>
      <c r="C8343" t="s">
        <v>2055</v>
      </c>
      <c r="D8343"/>
      <c r="E8343" s="48">
        <v>46235</v>
      </c>
      <c r="F8343" t="s">
        <v>2559</v>
      </c>
      <c r="G8343" t="s">
        <v>4355</v>
      </c>
    </row>
    <row r="8344" spans="1:7">
      <c r="A8344" t="s">
        <v>1701</v>
      </c>
      <c r="B8344" t="s">
        <v>2187</v>
      </c>
      <c r="C8344" t="s">
        <v>2055</v>
      </c>
      <c r="D8344"/>
      <c r="E8344" s="48">
        <v>46239</v>
      </c>
      <c r="F8344" t="s">
        <v>5395</v>
      </c>
      <c r="G8344" t="s">
        <v>3986</v>
      </c>
    </row>
    <row r="8345" spans="1:7">
      <c r="A8345" t="s">
        <v>1701</v>
      </c>
      <c r="B8345" t="s">
        <v>2187</v>
      </c>
      <c r="C8345" t="s">
        <v>2055</v>
      </c>
      <c r="D8345"/>
      <c r="E8345" s="48">
        <v>46239</v>
      </c>
      <c r="F8345" t="s">
        <v>5395</v>
      </c>
      <c r="G8345" t="s">
        <v>3890</v>
      </c>
    </row>
    <row r="8346" spans="1:7">
      <c r="A8346" t="s">
        <v>1701</v>
      </c>
      <c r="B8346" t="s">
        <v>2187</v>
      </c>
      <c r="C8346" t="s">
        <v>2055</v>
      </c>
      <c r="D8346"/>
      <c r="E8346" s="48">
        <v>46240</v>
      </c>
      <c r="F8346" t="s">
        <v>2561</v>
      </c>
      <c r="G8346" t="s">
        <v>4124</v>
      </c>
    </row>
    <row r="8347" spans="1:7">
      <c r="A8347" t="s">
        <v>1701</v>
      </c>
      <c r="B8347" t="s">
        <v>2187</v>
      </c>
      <c r="C8347" t="s">
        <v>2055</v>
      </c>
      <c r="D8347"/>
      <c r="E8347" s="48">
        <v>46241</v>
      </c>
      <c r="F8347" t="s">
        <v>2562</v>
      </c>
      <c r="G8347" t="s">
        <v>4125</v>
      </c>
    </row>
    <row r="8348" spans="1:7">
      <c r="A8348" t="s">
        <v>1701</v>
      </c>
      <c r="B8348" t="s">
        <v>2187</v>
      </c>
      <c r="C8348" t="s">
        <v>2055</v>
      </c>
      <c r="D8348"/>
      <c r="E8348" s="48">
        <v>46242</v>
      </c>
      <c r="F8348" t="s">
        <v>2402</v>
      </c>
      <c r="G8348" t="s">
        <v>5396</v>
      </c>
    </row>
    <row r="8349" spans="1:7">
      <c r="A8349" t="s">
        <v>1701</v>
      </c>
      <c r="B8349" t="s">
        <v>2187</v>
      </c>
      <c r="C8349" t="s">
        <v>2055</v>
      </c>
      <c r="D8349"/>
      <c r="E8349" s="48">
        <v>46245</v>
      </c>
      <c r="F8349" t="s">
        <v>2104</v>
      </c>
      <c r="G8349" t="s">
        <v>3851</v>
      </c>
    </row>
    <row r="8350" spans="1:7">
      <c r="A8350" t="s">
        <v>1701</v>
      </c>
      <c r="B8350" t="s">
        <v>2187</v>
      </c>
      <c r="C8350" t="s">
        <v>2055</v>
      </c>
      <c r="D8350"/>
      <c r="E8350" s="48">
        <v>46245</v>
      </c>
      <c r="F8350" t="s">
        <v>2104</v>
      </c>
      <c r="G8350" t="s">
        <v>3852</v>
      </c>
    </row>
    <row r="8351" spans="1:7">
      <c r="A8351" t="s">
        <v>1701</v>
      </c>
      <c r="B8351" t="s">
        <v>2187</v>
      </c>
      <c r="C8351" t="s">
        <v>2055</v>
      </c>
      <c r="D8351"/>
      <c r="E8351" s="48">
        <v>46245</v>
      </c>
      <c r="F8351" t="s">
        <v>2104</v>
      </c>
      <c r="G8351" t="s">
        <v>3853</v>
      </c>
    </row>
    <row r="8352" spans="1:7">
      <c r="A8352" t="s">
        <v>1701</v>
      </c>
      <c r="B8352" t="s">
        <v>2187</v>
      </c>
      <c r="C8352" t="s">
        <v>2055</v>
      </c>
      <c r="D8352"/>
      <c r="E8352" s="48">
        <v>46245</v>
      </c>
      <c r="F8352" t="s">
        <v>2104</v>
      </c>
      <c r="G8352" t="s">
        <v>3854</v>
      </c>
    </row>
    <row r="8353" spans="1:7">
      <c r="A8353" t="s">
        <v>1701</v>
      </c>
      <c r="B8353" t="s">
        <v>2187</v>
      </c>
      <c r="C8353" t="s">
        <v>2055</v>
      </c>
      <c r="D8353"/>
      <c r="E8353" s="48">
        <v>46245</v>
      </c>
      <c r="F8353" t="s">
        <v>2104</v>
      </c>
      <c r="G8353" t="s">
        <v>3855</v>
      </c>
    </row>
    <row r="8354" spans="1:7">
      <c r="A8354" t="s">
        <v>1701</v>
      </c>
      <c r="B8354" t="s">
        <v>2187</v>
      </c>
      <c r="C8354" t="s">
        <v>2055</v>
      </c>
      <c r="D8354"/>
      <c r="E8354" s="48">
        <v>46245</v>
      </c>
      <c r="F8354" t="s">
        <v>2104</v>
      </c>
      <c r="G8354" t="s">
        <v>3856</v>
      </c>
    </row>
    <row r="8355" spans="1:7">
      <c r="A8355" t="s">
        <v>1701</v>
      </c>
      <c r="B8355" t="s">
        <v>2187</v>
      </c>
      <c r="C8355" t="s">
        <v>2055</v>
      </c>
      <c r="D8355"/>
      <c r="E8355" s="48">
        <v>46245</v>
      </c>
      <c r="F8355" t="s">
        <v>2104</v>
      </c>
      <c r="G8355" t="s">
        <v>3857</v>
      </c>
    </row>
    <row r="8356" spans="1:7">
      <c r="A8356" t="s">
        <v>1701</v>
      </c>
      <c r="B8356" t="s">
        <v>2187</v>
      </c>
      <c r="C8356" t="s">
        <v>2055</v>
      </c>
      <c r="D8356"/>
      <c r="E8356" s="48">
        <v>46245</v>
      </c>
      <c r="F8356" t="s">
        <v>2104</v>
      </c>
      <c r="G8356" t="s">
        <v>3858</v>
      </c>
    </row>
    <row r="8357" spans="1:7">
      <c r="A8357" t="s">
        <v>1701</v>
      </c>
      <c r="B8357" t="s">
        <v>2187</v>
      </c>
      <c r="C8357" t="s">
        <v>2055</v>
      </c>
      <c r="D8357"/>
      <c r="E8357" s="48">
        <v>46245</v>
      </c>
      <c r="F8357" t="s">
        <v>2104</v>
      </c>
      <c r="G8357" t="s">
        <v>3859</v>
      </c>
    </row>
    <row r="8358" spans="1:7">
      <c r="A8358" t="s">
        <v>1701</v>
      </c>
      <c r="B8358" t="s">
        <v>2187</v>
      </c>
      <c r="C8358" t="s">
        <v>2055</v>
      </c>
      <c r="D8358"/>
      <c r="E8358" s="48">
        <v>46245</v>
      </c>
      <c r="F8358" t="s">
        <v>2104</v>
      </c>
      <c r="G8358" t="s">
        <v>3860</v>
      </c>
    </row>
    <row r="8359" spans="1:7">
      <c r="A8359" t="s">
        <v>1701</v>
      </c>
      <c r="B8359" t="s">
        <v>2187</v>
      </c>
      <c r="C8359" t="s">
        <v>2055</v>
      </c>
      <c r="D8359"/>
      <c r="E8359" s="48">
        <v>46245</v>
      </c>
      <c r="F8359" t="s">
        <v>2104</v>
      </c>
      <c r="G8359" t="s">
        <v>3861</v>
      </c>
    </row>
    <row r="8360" spans="1:7">
      <c r="A8360" t="s">
        <v>1701</v>
      </c>
      <c r="B8360" t="s">
        <v>2187</v>
      </c>
      <c r="C8360" t="s">
        <v>2055</v>
      </c>
      <c r="D8360"/>
      <c r="E8360" s="48">
        <v>46245</v>
      </c>
      <c r="F8360" t="s">
        <v>2104</v>
      </c>
      <c r="G8360" t="s">
        <v>3862</v>
      </c>
    </row>
    <row r="8361" spans="1:7">
      <c r="A8361" t="s">
        <v>1701</v>
      </c>
      <c r="B8361" t="s">
        <v>2187</v>
      </c>
      <c r="C8361" t="s">
        <v>2055</v>
      </c>
      <c r="D8361"/>
      <c r="E8361" s="48">
        <v>46245</v>
      </c>
      <c r="F8361" t="s">
        <v>2104</v>
      </c>
      <c r="G8361" t="s">
        <v>3863</v>
      </c>
    </row>
    <row r="8362" spans="1:7">
      <c r="A8362" t="s">
        <v>1701</v>
      </c>
      <c r="B8362" t="s">
        <v>2187</v>
      </c>
      <c r="C8362" t="s">
        <v>2055</v>
      </c>
      <c r="D8362"/>
      <c r="E8362" s="48">
        <v>46246</v>
      </c>
      <c r="F8362" t="s">
        <v>2456</v>
      </c>
      <c r="G8362" t="s">
        <v>3864</v>
      </c>
    </row>
    <row r="8363" spans="1:7">
      <c r="A8363" t="s">
        <v>1701</v>
      </c>
      <c r="B8363" t="s">
        <v>2187</v>
      </c>
      <c r="C8363" t="s">
        <v>2055</v>
      </c>
      <c r="D8363"/>
      <c r="E8363" s="48">
        <v>46246</v>
      </c>
      <c r="F8363" t="s">
        <v>2456</v>
      </c>
      <c r="G8363" t="s">
        <v>3865</v>
      </c>
    </row>
    <row r="8364" spans="1:7">
      <c r="A8364" t="s">
        <v>1701</v>
      </c>
      <c r="B8364" t="s">
        <v>2187</v>
      </c>
      <c r="C8364" t="s">
        <v>2055</v>
      </c>
      <c r="D8364"/>
      <c r="E8364" s="48">
        <v>46246</v>
      </c>
      <c r="F8364" t="s">
        <v>2456</v>
      </c>
      <c r="G8364" t="s">
        <v>3866</v>
      </c>
    </row>
    <row r="8365" spans="1:7">
      <c r="A8365" t="s">
        <v>1701</v>
      </c>
      <c r="B8365" t="s">
        <v>2187</v>
      </c>
      <c r="C8365" t="s">
        <v>2055</v>
      </c>
      <c r="D8365"/>
      <c r="E8365" s="48">
        <v>46246</v>
      </c>
      <c r="F8365" t="s">
        <v>2456</v>
      </c>
      <c r="G8365" t="s">
        <v>3867</v>
      </c>
    </row>
    <row r="8366" spans="1:7">
      <c r="A8366" t="s">
        <v>1701</v>
      </c>
      <c r="B8366" t="s">
        <v>2187</v>
      </c>
      <c r="C8366" t="s">
        <v>2055</v>
      </c>
      <c r="D8366"/>
      <c r="E8366" s="48">
        <v>46246</v>
      </c>
      <c r="F8366" t="s">
        <v>2456</v>
      </c>
      <c r="G8366" t="s">
        <v>3868</v>
      </c>
    </row>
    <row r="8367" spans="1:7">
      <c r="A8367" t="s">
        <v>1701</v>
      </c>
      <c r="B8367" t="s">
        <v>2187</v>
      </c>
      <c r="C8367" t="s">
        <v>2055</v>
      </c>
      <c r="D8367"/>
      <c r="E8367" s="48">
        <v>46246</v>
      </c>
      <c r="F8367" t="s">
        <v>2456</v>
      </c>
      <c r="G8367" t="s">
        <v>3869</v>
      </c>
    </row>
    <row r="8368" spans="1:7">
      <c r="A8368" t="s">
        <v>1701</v>
      </c>
      <c r="B8368" t="s">
        <v>2187</v>
      </c>
      <c r="C8368" t="s">
        <v>2055</v>
      </c>
      <c r="D8368"/>
      <c r="E8368" s="48">
        <v>46246</v>
      </c>
      <c r="F8368" t="s">
        <v>2456</v>
      </c>
      <c r="G8368" t="s">
        <v>3870</v>
      </c>
    </row>
    <row r="8369" spans="1:7">
      <c r="A8369" t="s">
        <v>1701</v>
      </c>
      <c r="B8369" t="s">
        <v>2187</v>
      </c>
      <c r="C8369" t="s">
        <v>2055</v>
      </c>
      <c r="D8369"/>
      <c r="E8369" s="48">
        <v>46246</v>
      </c>
      <c r="F8369" t="s">
        <v>2456</v>
      </c>
      <c r="G8369" t="s">
        <v>3871</v>
      </c>
    </row>
    <row r="8370" spans="1:7">
      <c r="A8370" t="s">
        <v>1701</v>
      </c>
      <c r="B8370" t="s">
        <v>2187</v>
      </c>
      <c r="C8370" t="s">
        <v>2055</v>
      </c>
      <c r="D8370"/>
      <c r="E8370" s="48">
        <v>46246</v>
      </c>
      <c r="F8370" t="s">
        <v>2456</v>
      </c>
      <c r="G8370" t="s">
        <v>3872</v>
      </c>
    </row>
    <row r="8371" spans="1:7">
      <c r="A8371" t="s">
        <v>1701</v>
      </c>
      <c r="B8371" t="s">
        <v>2187</v>
      </c>
      <c r="C8371" t="s">
        <v>2055</v>
      </c>
      <c r="D8371"/>
      <c r="E8371" s="48">
        <v>46247</v>
      </c>
      <c r="F8371" t="s">
        <v>2563</v>
      </c>
      <c r="G8371" t="s">
        <v>5421</v>
      </c>
    </row>
    <row r="8372" spans="1:7">
      <c r="A8372" t="s">
        <v>1701</v>
      </c>
      <c r="B8372" t="s">
        <v>2187</v>
      </c>
      <c r="C8372" t="s">
        <v>2055</v>
      </c>
      <c r="D8372"/>
      <c r="E8372" s="48">
        <v>46248</v>
      </c>
      <c r="F8372" t="s">
        <v>2539</v>
      </c>
      <c r="G8372" t="s">
        <v>4130</v>
      </c>
    </row>
    <row r="8373" spans="1:7">
      <c r="A8373" t="s">
        <v>1701</v>
      </c>
      <c r="B8373" t="s">
        <v>2187</v>
      </c>
      <c r="C8373" t="s">
        <v>2055</v>
      </c>
      <c r="D8373"/>
      <c r="E8373" s="48">
        <v>46252</v>
      </c>
      <c r="F8373" t="s">
        <v>2108</v>
      </c>
      <c r="G8373" t="s">
        <v>3445</v>
      </c>
    </row>
    <row r="8374" spans="1:7">
      <c r="A8374" t="s">
        <v>1701</v>
      </c>
      <c r="B8374" t="s">
        <v>2187</v>
      </c>
      <c r="C8374" t="s">
        <v>2055</v>
      </c>
      <c r="D8374"/>
      <c r="E8374" s="48">
        <v>46252</v>
      </c>
      <c r="F8374" t="s">
        <v>2108</v>
      </c>
      <c r="G8374" t="s">
        <v>3446</v>
      </c>
    </row>
    <row r="8375" spans="1:7">
      <c r="A8375" t="s">
        <v>1701</v>
      </c>
      <c r="B8375" t="s">
        <v>2187</v>
      </c>
      <c r="C8375" t="s">
        <v>2055</v>
      </c>
      <c r="D8375"/>
      <c r="E8375" s="48">
        <v>46252</v>
      </c>
      <c r="F8375" t="s">
        <v>2108</v>
      </c>
      <c r="G8375" t="s">
        <v>3447</v>
      </c>
    </row>
    <row r="8376" spans="1:7">
      <c r="A8376" t="s">
        <v>1701</v>
      </c>
      <c r="B8376" t="s">
        <v>2187</v>
      </c>
      <c r="C8376" t="s">
        <v>2055</v>
      </c>
      <c r="D8376"/>
      <c r="E8376" s="48">
        <v>46252</v>
      </c>
      <c r="F8376" t="s">
        <v>2108</v>
      </c>
      <c r="G8376" t="s">
        <v>3448</v>
      </c>
    </row>
    <row r="8377" spans="1:7">
      <c r="A8377" t="s">
        <v>1701</v>
      </c>
      <c r="B8377" t="s">
        <v>2187</v>
      </c>
      <c r="C8377" t="s">
        <v>2055</v>
      </c>
      <c r="D8377"/>
      <c r="E8377" s="48">
        <v>46253</v>
      </c>
      <c r="F8377" t="s">
        <v>2540</v>
      </c>
      <c r="G8377" t="s">
        <v>3995</v>
      </c>
    </row>
    <row r="8378" spans="1:7">
      <c r="A8378" t="s">
        <v>1701</v>
      </c>
      <c r="B8378" t="s">
        <v>2187</v>
      </c>
      <c r="C8378" t="s">
        <v>2055</v>
      </c>
      <c r="D8378"/>
      <c r="E8378" s="48">
        <v>46254</v>
      </c>
      <c r="F8378" t="s">
        <v>2480</v>
      </c>
      <c r="G8378" t="s">
        <v>4131</v>
      </c>
    </row>
    <row r="8379" spans="1:7">
      <c r="A8379" t="s">
        <v>1701</v>
      </c>
      <c r="B8379" t="s">
        <v>2187</v>
      </c>
      <c r="C8379" t="s">
        <v>2055</v>
      </c>
      <c r="D8379"/>
      <c r="E8379" s="48">
        <v>46254</v>
      </c>
      <c r="F8379" t="s">
        <v>2480</v>
      </c>
      <c r="G8379" t="s">
        <v>4132</v>
      </c>
    </row>
    <row r="8380" spans="1:7">
      <c r="A8380" t="s">
        <v>1701</v>
      </c>
      <c r="B8380" t="s">
        <v>2187</v>
      </c>
      <c r="C8380" t="s">
        <v>2055</v>
      </c>
      <c r="D8380"/>
      <c r="E8380" s="48">
        <v>46254</v>
      </c>
      <c r="F8380" t="s">
        <v>2480</v>
      </c>
      <c r="G8380" t="s">
        <v>4133</v>
      </c>
    </row>
    <row r="8381" spans="1:7">
      <c r="A8381" t="s">
        <v>1701</v>
      </c>
      <c r="B8381" t="s">
        <v>2187</v>
      </c>
      <c r="C8381" t="s">
        <v>2055</v>
      </c>
      <c r="D8381"/>
      <c r="E8381" s="48">
        <v>46255</v>
      </c>
      <c r="F8381" t="s">
        <v>2111</v>
      </c>
      <c r="G8381" t="s">
        <v>4010</v>
      </c>
    </row>
    <row r="8382" spans="1:7">
      <c r="A8382" t="s">
        <v>1701</v>
      </c>
      <c r="B8382" t="s">
        <v>2187</v>
      </c>
      <c r="C8382" t="s">
        <v>2055</v>
      </c>
      <c r="D8382"/>
      <c r="E8382" s="48">
        <v>46255</v>
      </c>
      <c r="F8382" t="s">
        <v>2111</v>
      </c>
      <c r="G8382" t="s">
        <v>4011</v>
      </c>
    </row>
    <row r="8383" spans="1:7">
      <c r="A8383" t="s">
        <v>1701</v>
      </c>
      <c r="B8383" t="s">
        <v>2187</v>
      </c>
      <c r="C8383" t="s">
        <v>2055</v>
      </c>
      <c r="D8383"/>
      <c r="E8383" s="48">
        <v>46255</v>
      </c>
      <c r="F8383" t="s">
        <v>2111</v>
      </c>
      <c r="G8383" t="s">
        <v>4012</v>
      </c>
    </row>
    <row r="8384" spans="1:7">
      <c r="A8384" t="s">
        <v>1701</v>
      </c>
      <c r="B8384" t="s">
        <v>2187</v>
      </c>
      <c r="C8384" t="s">
        <v>2055</v>
      </c>
      <c r="D8384"/>
      <c r="E8384" s="48">
        <v>46255</v>
      </c>
      <c r="F8384" t="s">
        <v>2111</v>
      </c>
      <c r="G8384" t="s">
        <v>4013</v>
      </c>
    </row>
    <row r="8385" spans="1:7">
      <c r="A8385" t="s">
        <v>1701</v>
      </c>
      <c r="B8385" t="s">
        <v>2187</v>
      </c>
      <c r="C8385" t="s">
        <v>2055</v>
      </c>
      <c r="D8385"/>
      <c r="E8385" s="48">
        <v>46259</v>
      </c>
      <c r="F8385" t="s">
        <v>2302</v>
      </c>
      <c r="G8385" t="s">
        <v>3499</v>
      </c>
    </row>
    <row r="8386" spans="1:7">
      <c r="A8386" t="s">
        <v>1701</v>
      </c>
      <c r="B8386" t="s">
        <v>2187</v>
      </c>
      <c r="C8386" t="s">
        <v>2055</v>
      </c>
      <c r="D8386"/>
      <c r="E8386" s="48">
        <v>46259</v>
      </c>
      <c r="F8386" t="s">
        <v>2302</v>
      </c>
      <c r="G8386" t="s">
        <v>3500</v>
      </c>
    </row>
    <row r="8387" spans="1:7">
      <c r="A8387" t="s">
        <v>1701</v>
      </c>
      <c r="B8387" t="s">
        <v>2187</v>
      </c>
      <c r="C8387" t="s">
        <v>2055</v>
      </c>
      <c r="D8387"/>
      <c r="E8387" s="48">
        <v>46259</v>
      </c>
      <c r="F8387" t="s">
        <v>2302</v>
      </c>
      <c r="G8387" t="s">
        <v>3501</v>
      </c>
    </row>
    <row r="8388" spans="1:7">
      <c r="A8388" t="s">
        <v>1701</v>
      </c>
      <c r="B8388" t="s">
        <v>2187</v>
      </c>
      <c r="C8388" t="s">
        <v>2055</v>
      </c>
      <c r="D8388"/>
      <c r="E8388" s="48">
        <v>46260</v>
      </c>
      <c r="F8388" t="s">
        <v>2564</v>
      </c>
      <c r="G8388" t="s">
        <v>5172</v>
      </c>
    </row>
    <row r="8389" spans="1:7">
      <c r="A8389" t="s">
        <v>1701</v>
      </c>
      <c r="B8389" t="s">
        <v>2187</v>
      </c>
      <c r="C8389" t="s">
        <v>2055</v>
      </c>
      <c r="D8389"/>
      <c r="E8389" s="48">
        <v>46260</v>
      </c>
      <c r="F8389" t="s">
        <v>2564</v>
      </c>
      <c r="G8389" t="s">
        <v>5173</v>
      </c>
    </row>
    <row r="8390" spans="1:7">
      <c r="A8390" t="s">
        <v>1701</v>
      </c>
      <c r="B8390" t="s">
        <v>2187</v>
      </c>
      <c r="C8390" t="s">
        <v>2055</v>
      </c>
      <c r="D8390"/>
      <c r="E8390" s="48">
        <v>46260</v>
      </c>
      <c r="F8390" t="s">
        <v>2564</v>
      </c>
      <c r="G8390" t="s">
        <v>5174</v>
      </c>
    </row>
    <row r="8391" spans="1:7">
      <c r="A8391" t="s">
        <v>1701</v>
      </c>
      <c r="B8391" t="s">
        <v>2187</v>
      </c>
      <c r="C8391" t="s">
        <v>2055</v>
      </c>
      <c r="D8391"/>
      <c r="E8391" s="48">
        <v>46261</v>
      </c>
      <c r="F8391" t="s">
        <v>2463</v>
      </c>
      <c r="G8391" t="s">
        <v>4020</v>
      </c>
    </row>
    <row r="8392" spans="1:7">
      <c r="A8392" t="s">
        <v>1701</v>
      </c>
      <c r="B8392" t="s">
        <v>2187</v>
      </c>
      <c r="C8392" t="s">
        <v>2055</v>
      </c>
      <c r="D8392"/>
      <c r="E8392" s="48">
        <v>46261</v>
      </c>
      <c r="F8392" t="s">
        <v>2463</v>
      </c>
      <c r="G8392" t="s">
        <v>4021</v>
      </c>
    </row>
    <row r="8393" spans="1:7">
      <c r="A8393" t="s">
        <v>1701</v>
      </c>
      <c r="B8393" t="s">
        <v>2187</v>
      </c>
      <c r="C8393" t="s">
        <v>2055</v>
      </c>
      <c r="D8393"/>
      <c r="E8393" s="48">
        <v>46261</v>
      </c>
      <c r="F8393" t="s">
        <v>2463</v>
      </c>
      <c r="G8393" t="s">
        <v>4022</v>
      </c>
    </row>
    <row r="8394" spans="1:7">
      <c r="A8394" t="s">
        <v>1701</v>
      </c>
      <c r="B8394" t="s">
        <v>2187</v>
      </c>
      <c r="C8394" t="s">
        <v>2055</v>
      </c>
      <c r="D8394"/>
      <c r="E8394" s="48">
        <v>46261</v>
      </c>
      <c r="F8394" t="s">
        <v>2463</v>
      </c>
      <c r="G8394" t="s">
        <v>4023</v>
      </c>
    </row>
    <row r="8395" spans="1:7">
      <c r="A8395" t="s">
        <v>1701</v>
      </c>
      <c r="B8395" t="s">
        <v>2187</v>
      </c>
      <c r="C8395" t="s">
        <v>2055</v>
      </c>
      <c r="D8395"/>
      <c r="E8395" s="48">
        <v>46261</v>
      </c>
      <c r="F8395" t="s">
        <v>2463</v>
      </c>
      <c r="G8395" t="s">
        <v>4024</v>
      </c>
    </row>
    <row r="8396" spans="1:7">
      <c r="A8396" t="s">
        <v>1701</v>
      </c>
      <c r="B8396" t="s">
        <v>2187</v>
      </c>
      <c r="C8396" t="s">
        <v>2055</v>
      </c>
      <c r="D8396"/>
      <c r="E8396" s="48">
        <v>46261</v>
      </c>
      <c r="F8396" t="s">
        <v>2463</v>
      </c>
      <c r="G8396" t="s">
        <v>4025</v>
      </c>
    </row>
    <row r="8397" spans="1:7">
      <c r="A8397" t="s">
        <v>1701</v>
      </c>
      <c r="B8397" t="s">
        <v>2187</v>
      </c>
      <c r="C8397" t="s">
        <v>2055</v>
      </c>
      <c r="D8397"/>
      <c r="E8397" s="48">
        <v>46262</v>
      </c>
      <c r="F8397" t="s">
        <v>2304</v>
      </c>
      <c r="G8397" t="s">
        <v>3668</v>
      </c>
    </row>
    <row r="8398" spans="1:7">
      <c r="A8398" t="s">
        <v>1701</v>
      </c>
      <c r="B8398" t="s">
        <v>2187</v>
      </c>
      <c r="C8398" t="s">
        <v>2055</v>
      </c>
      <c r="D8398"/>
      <c r="E8398" s="48">
        <v>46262</v>
      </c>
      <c r="F8398" t="s">
        <v>2304</v>
      </c>
      <c r="G8398" t="s">
        <v>3669</v>
      </c>
    </row>
    <row r="8399" spans="1:7">
      <c r="A8399" t="s">
        <v>1701</v>
      </c>
      <c r="B8399" t="s">
        <v>2187</v>
      </c>
      <c r="C8399" t="s">
        <v>2055</v>
      </c>
      <c r="D8399"/>
      <c r="E8399" s="48">
        <v>46262</v>
      </c>
      <c r="F8399" t="s">
        <v>2304</v>
      </c>
      <c r="G8399" t="s">
        <v>3670</v>
      </c>
    </row>
    <row r="8400" spans="1:7">
      <c r="A8400" t="s">
        <v>1701</v>
      </c>
      <c r="B8400" t="s">
        <v>2187</v>
      </c>
      <c r="C8400" t="s">
        <v>2055</v>
      </c>
      <c r="D8400"/>
      <c r="E8400" s="48">
        <v>46262</v>
      </c>
      <c r="F8400" t="s">
        <v>2304</v>
      </c>
      <c r="G8400" t="s">
        <v>3671</v>
      </c>
    </row>
    <row r="8401" spans="1:7">
      <c r="A8401" t="s">
        <v>1701</v>
      </c>
      <c r="B8401" t="s">
        <v>2187</v>
      </c>
      <c r="C8401" t="s">
        <v>2055</v>
      </c>
      <c r="D8401"/>
      <c r="E8401" s="48">
        <v>46262</v>
      </c>
      <c r="F8401" t="s">
        <v>2304</v>
      </c>
      <c r="G8401" t="s">
        <v>3672</v>
      </c>
    </row>
    <row r="8402" spans="1:7">
      <c r="A8402" t="s">
        <v>1701</v>
      </c>
      <c r="B8402" t="s">
        <v>2187</v>
      </c>
      <c r="C8402" t="s">
        <v>2055</v>
      </c>
      <c r="D8402"/>
      <c r="E8402" s="48">
        <v>46262</v>
      </c>
      <c r="F8402" t="s">
        <v>2304</v>
      </c>
      <c r="G8402" t="s">
        <v>3673</v>
      </c>
    </row>
    <row r="8403" spans="1:7">
      <c r="A8403" t="s">
        <v>1701</v>
      </c>
      <c r="B8403" t="s">
        <v>2187</v>
      </c>
      <c r="C8403" t="s">
        <v>2055</v>
      </c>
      <c r="D8403"/>
      <c r="E8403" s="48">
        <v>46262</v>
      </c>
      <c r="F8403" t="s">
        <v>2304</v>
      </c>
      <c r="G8403" t="s">
        <v>3674</v>
      </c>
    </row>
    <row r="8404" spans="1:7">
      <c r="A8404" t="s">
        <v>1701</v>
      </c>
      <c r="B8404" t="s">
        <v>2187</v>
      </c>
      <c r="C8404" t="s">
        <v>2055</v>
      </c>
      <c r="D8404"/>
      <c r="E8404" s="48">
        <v>46262</v>
      </c>
      <c r="F8404" t="s">
        <v>2304</v>
      </c>
      <c r="G8404" t="s">
        <v>3675</v>
      </c>
    </row>
    <row r="8405" spans="1:7">
      <c r="A8405" t="s">
        <v>1701</v>
      </c>
      <c r="B8405" t="s">
        <v>2187</v>
      </c>
      <c r="C8405" t="s">
        <v>2055</v>
      </c>
      <c r="D8405"/>
      <c r="E8405" s="48">
        <v>46262</v>
      </c>
      <c r="F8405" t="s">
        <v>2304</v>
      </c>
      <c r="G8405" t="s">
        <v>3676</v>
      </c>
    </row>
    <row r="8406" spans="1:7">
      <c r="A8406" t="s">
        <v>1701</v>
      </c>
      <c r="B8406" t="s">
        <v>2187</v>
      </c>
      <c r="C8406" t="s">
        <v>2055</v>
      </c>
      <c r="D8406"/>
      <c r="E8406" s="48">
        <v>46262</v>
      </c>
      <c r="F8406" t="s">
        <v>2304</v>
      </c>
      <c r="G8406" t="s">
        <v>3677</v>
      </c>
    </row>
    <row r="8407" spans="1:7">
      <c r="A8407" t="s">
        <v>1701</v>
      </c>
      <c r="B8407" t="s">
        <v>2187</v>
      </c>
      <c r="C8407" t="s">
        <v>2055</v>
      </c>
      <c r="D8407"/>
      <c r="E8407" s="48">
        <v>46262</v>
      </c>
      <c r="F8407" t="s">
        <v>2304</v>
      </c>
      <c r="G8407" t="s">
        <v>3678</v>
      </c>
    </row>
    <row r="8408" spans="1:7">
      <c r="A8408" t="s">
        <v>1701</v>
      </c>
      <c r="B8408" t="s">
        <v>2187</v>
      </c>
      <c r="C8408" t="s">
        <v>2055</v>
      </c>
      <c r="D8408"/>
      <c r="E8408" s="48">
        <v>46263</v>
      </c>
      <c r="F8408" t="s">
        <v>2115</v>
      </c>
      <c r="G8408" t="s">
        <v>4137</v>
      </c>
    </row>
    <row r="8409" spans="1:7">
      <c r="A8409" t="s">
        <v>1701</v>
      </c>
      <c r="B8409" t="s">
        <v>2187</v>
      </c>
      <c r="C8409" t="s">
        <v>2055</v>
      </c>
      <c r="D8409"/>
      <c r="E8409" s="48">
        <v>46266</v>
      </c>
      <c r="F8409" t="s">
        <v>2117</v>
      </c>
      <c r="G8409" t="s">
        <v>3617</v>
      </c>
    </row>
    <row r="8410" spans="1:7">
      <c r="A8410" t="s">
        <v>1701</v>
      </c>
      <c r="B8410" t="s">
        <v>2187</v>
      </c>
      <c r="C8410" t="s">
        <v>2055</v>
      </c>
      <c r="D8410"/>
      <c r="E8410" s="48">
        <v>46267</v>
      </c>
      <c r="F8410" t="s">
        <v>2482</v>
      </c>
      <c r="G8410" t="s">
        <v>3895</v>
      </c>
    </row>
    <row r="8411" spans="1:7">
      <c r="A8411" t="s">
        <v>1701</v>
      </c>
      <c r="B8411" t="s">
        <v>2187</v>
      </c>
      <c r="C8411" t="s">
        <v>2055</v>
      </c>
      <c r="D8411"/>
      <c r="E8411" s="48">
        <v>46267</v>
      </c>
      <c r="F8411" t="s">
        <v>2482</v>
      </c>
      <c r="G8411" t="s">
        <v>3896</v>
      </c>
    </row>
    <row r="8412" spans="1:7">
      <c r="A8412" t="s">
        <v>1701</v>
      </c>
      <c r="B8412" t="s">
        <v>2187</v>
      </c>
      <c r="C8412" t="s">
        <v>2055</v>
      </c>
      <c r="D8412"/>
      <c r="E8412" s="48">
        <v>46267</v>
      </c>
      <c r="F8412" t="s">
        <v>2482</v>
      </c>
      <c r="G8412" t="s">
        <v>3897</v>
      </c>
    </row>
    <row r="8413" spans="1:7">
      <c r="A8413" t="s">
        <v>1701</v>
      </c>
      <c r="B8413" t="s">
        <v>2187</v>
      </c>
      <c r="C8413" t="s">
        <v>2055</v>
      </c>
      <c r="D8413"/>
      <c r="E8413" s="48">
        <v>46267</v>
      </c>
      <c r="F8413" t="s">
        <v>2482</v>
      </c>
      <c r="G8413" t="s">
        <v>3898</v>
      </c>
    </row>
    <row r="8414" spans="1:7">
      <c r="A8414" t="s">
        <v>1701</v>
      </c>
      <c r="B8414" t="s">
        <v>2187</v>
      </c>
      <c r="C8414" t="s">
        <v>2055</v>
      </c>
      <c r="D8414"/>
      <c r="E8414" s="48">
        <v>46267</v>
      </c>
      <c r="F8414" t="s">
        <v>2482</v>
      </c>
      <c r="G8414" t="s">
        <v>3899</v>
      </c>
    </row>
    <row r="8415" spans="1:7">
      <c r="A8415" t="s">
        <v>1701</v>
      </c>
      <c r="B8415" t="s">
        <v>2187</v>
      </c>
      <c r="C8415" t="s">
        <v>2055</v>
      </c>
      <c r="D8415"/>
      <c r="E8415" s="48">
        <v>46268</v>
      </c>
      <c r="F8415" t="s">
        <v>2565</v>
      </c>
      <c r="G8415" t="s">
        <v>5422</v>
      </c>
    </row>
    <row r="8416" spans="1:7">
      <c r="A8416" t="s">
        <v>1701</v>
      </c>
      <c r="B8416" t="s">
        <v>2187</v>
      </c>
      <c r="C8416" t="s">
        <v>2055</v>
      </c>
      <c r="D8416"/>
      <c r="E8416" s="48">
        <v>46269</v>
      </c>
      <c r="F8416" t="s">
        <v>2566</v>
      </c>
      <c r="G8416" t="s">
        <v>3464</v>
      </c>
    </row>
    <row r="8417" spans="1:7">
      <c r="A8417" t="s">
        <v>1701</v>
      </c>
      <c r="B8417" t="s">
        <v>2187</v>
      </c>
      <c r="C8417" t="s">
        <v>2055</v>
      </c>
      <c r="D8417"/>
      <c r="E8417" s="48">
        <v>46270</v>
      </c>
      <c r="F8417" t="s">
        <v>2305</v>
      </c>
      <c r="G8417" t="s">
        <v>3893</v>
      </c>
    </row>
    <row r="8418" spans="1:7">
      <c r="A8418" t="s">
        <v>1701</v>
      </c>
      <c r="B8418" t="s">
        <v>2187</v>
      </c>
      <c r="C8418" t="s">
        <v>2055</v>
      </c>
      <c r="D8418"/>
      <c r="E8418" s="48">
        <v>46274</v>
      </c>
      <c r="F8418" t="s">
        <v>2251</v>
      </c>
      <c r="G8418" t="s">
        <v>4293</v>
      </c>
    </row>
    <row r="8419" spans="1:7">
      <c r="A8419" t="s">
        <v>1701</v>
      </c>
      <c r="B8419" t="s">
        <v>2187</v>
      </c>
      <c r="C8419" t="s">
        <v>2055</v>
      </c>
      <c r="D8419"/>
      <c r="E8419" s="48">
        <v>46275</v>
      </c>
      <c r="F8419" t="s">
        <v>2567</v>
      </c>
      <c r="G8419" t="s">
        <v>4940</v>
      </c>
    </row>
    <row r="8420" spans="1:7">
      <c r="A8420" t="s">
        <v>1701</v>
      </c>
      <c r="B8420" t="s">
        <v>2187</v>
      </c>
      <c r="C8420" t="s">
        <v>2055</v>
      </c>
      <c r="D8420"/>
      <c r="E8420" s="48">
        <v>46276</v>
      </c>
      <c r="F8420" t="s">
        <v>2568</v>
      </c>
      <c r="G8420" t="s">
        <v>4376</v>
      </c>
    </row>
    <row r="8421" spans="1:7">
      <c r="A8421" t="s">
        <v>1701</v>
      </c>
      <c r="B8421" t="s">
        <v>2187</v>
      </c>
      <c r="C8421" t="s">
        <v>2055</v>
      </c>
      <c r="D8421"/>
      <c r="E8421" s="48">
        <v>46276</v>
      </c>
      <c r="F8421" t="s">
        <v>2568</v>
      </c>
      <c r="G8421" t="s">
        <v>4377</v>
      </c>
    </row>
    <row r="8422" spans="1:7">
      <c r="A8422" t="s">
        <v>1701</v>
      </c>
      <c r="B8422" t="s">
        <v>2187</v>
      </c>
      <c r="C8422" t="s">
        <v>2055</v>
      </c>
      <c r="D8422"/>
      <c r="E8422" s="48">
        <v>46277</v>
      </c>
      <c r="F8422" t="s">
        <v>2313</v>
      </c>
      <c r="G8422" t="s">
        <v>5325</v>
      </c>
    </row>
    <row r="8423" spans="1:7">
      <c r="A8423" t="s">
        <v>1701</v>
      </c>
      <c r="B8423" t="s">
        <v>2187</v>
      </c>
      <c r="C8423" t="s">
        <v>2055</v>
      </c>
      <c r="D8423"/>
      <c r="E8423" s="48">
        <v>46280</v>
      </c>
      <c r="F8423" t="s">
        <v>1806</v>
      </c>
      <c r="G8423" t="s">
        <v>4378</v>
      </c>
    </row>
    <row r="8424" spans="1:7">
      <c r="A8424" t="s">
        <v>1701</v>
      </c>
      <c r="B8424" t="s">
        <v>2187</v>
      </c>
      <c r="C8424" t="s">
        <v>2055</v>
      </c>
      <c r="D8424"/>
      <c r="E8424" s="48">
        <v>46281</v>
      </c>
      <c r="F8424" t="s">
        <v>2518</v>
      </c>
      <c r="G8424" t="s">
        <v>4152</v>
      </c>
    </row>
    <row r="8425" spans="1:7">
      <c r="A8425" t="s">
        <v>1701</v>
      </c>
      <c r="B8425" t="s">
        <v>2187</v>
      </c>
      <c r="C8425" t="s">
        <v>2055</v>
      </c>
      <c r="D8425"/>
      <c r="E8425" s="48">
        <v>46282</v>
      </c>
      <c r="F8425" t="s">
        <v>2471</v>
      </c>
      <c r="G8425" t="s">
        <v>3662</v>
      </c>
    </row>
    <row r="8426" spans="1:7">
      <c r="A8426" t="s">
        <v>1701</v>
      </c>
      <c r="B8426" t="s">
        <v>2187</v>
      </c>
      <c r="C8426" t="s">
        <v>2055</v>
      </c>
      <c r="D8426"/>
      <c r="E8426" s="48">
        <v>46283</v>
      </c>
      <c r="F8426" t="s">
        <v>1804</v>
      </c>
      <c r="G8426" t="s">
        <v>3474</v>
      </c>
    </row>
    <row r="8427" spans="1:7">
      <c r="A8427" t="s">
        <v>1701</v>
      </c>
      <c r="B8427" t="s">
        <v>2187</v>
      </c>
      <c r="C8427" t="s">
        <v>2055</v>
      </c>
      <c r="D8427"/>
      <c r="E8427" s="48">
        <v>46284</v>
      </c>
      <c r="F8427" t="s">
        <v>2569</v>
      </c>
      <c r="G8427" t="s">
        <v>6329</v>
      </c>
    </row>
    <row r="8428" spans="1:7">
      <c r="A8428" t="s">
        <v>1701</v>
      </c>
      <c r="B8428" t="s">
        <v>2187</v>
      </c>
      <c r="C8428" t="s">
        <v>2055</v>
      </c>
      <c r="D8428"/>
      <c r="E8428" s="48">
        <v>46284</v>
      </c>
      <c r="F8428" t="s">
        <v>2569</v>
      </c>
      <c r="G8428" t="s">
        <v>6330</v>
      </c>
    </row>
    <row r="8429" spans="1:7">
      <c r="A8429" t="s">
        <v>1701</v>
      </c>
      <c r="B8429" t="s">
        <v>2187</v>
      </c>
      <c r="C8429" t="s">
        <v>2055</v>
      </c>
      <c r="D8429"/>
      <c r="E8429" s="48">
        <v>46284</v>
      </c>
      <c r="F8429" t="s">
        <v>2569</v>
      </c>
      <c r="G8429" t="s">
        <v>6334</v>
      </c>
    </row>
    <row r="8430" spans="1:7">
      <c r="A8430" t="s">
        <v>1701</v>
      </c>
      <c r="B8430" t="s">
        <v>2187</v>
      </c>
      <c r="C8430" t="s">
        <v>2055</v>
      </c>
      <c r="D8430"/>
      <c r="E8430" s="48">
        <v>46287</v>
      </c>
      <c r="F8430" t="s">
        <v>1726</v>
      </c>
      <c r="G8430" t="s">
        <v>6360</v>
      </c>
    </row>
    <row r="8431" spans="1:7">
      <c r="A8431" t="s">
        <v>1701</v>
      </c>
      <c r="B8431" t="s">
        <v>2187</v>
      </c>
      <c r="C8431" t="s">
        <v>2055</v>
      </c>
      <c r="D8431"/>
      <c r="E8431" s="48">
        <v>46287</v>
      </c>
      <c r="F8431" t="s">
        <v>1726</v>
      </c>
      <c r="G8431" t="s">
        <v>6361</v>
      </c>
    </row>
    <row r="8432" spans="1:7">
      <c r="A8432" t="s">
        <v>1701</v>
      </c>
      <c r="B8432" t="s">
        <v>2187</v>
      </c>
      <c r="C8432" t="s">
        <v>2055</v>
      </c>
      <c r="D8432"/>
      <c r="E8432" s="48">
        <v>46288</v>
      </c>
      <c r="F8432" t="s">
        <v>6441</v>
      </c>
      <c r="G8432" t="s">
        <v>6369</v>
      </c>
    </row>
    <row r="8433" spans="1:7">
      <c r="A8433" t="s">
        <v>1701</v>
      </c>
      <c r="B8433" t="s">
        <v>2187</v>
      </c>
      <c r="C8433" t="s">
        <v>2055</v>
      </c>
      <c r="D8433"/>
      <c r="E8433" s="48">
        <v>46288</v>
      </c>
      <c r="F8433" t="s">
        <v>6441</v>
      </c>
      <c r="G8433" t="s">
        <v>6341</v>
      </c>
    </row>
    <row r="8434" spans="1:7">
      <c r="A8434" t="s">
        <v>1701</v>
      </c>
      <c r="B8434" t="s">
        <v>2187</v>
      </c>
      <c r="C8434" t="s">
        <v>2055</v>
      </c>
      <c r="D8434"/>
      <c r="E8434" s="48">
        <v>46288</v>
      </c>
      <c r="F8434" t="s">
        <v>6441</v>
      </c>
      <c r="G8434" t="s">
        <v>6342</v>
      </c>
    </row>
    <row r="8435" spans="1:7">
      <c r="A8435" t="s">
        <v>1701</v>
      </c>
      <c r="B8435" t="s">
        <v>2187</v>
      </c>
      <c r="C8435" t="s">
        <v>2055</v>
      </c>
      <c r="D8435"/>
      <c r="E8435" s="48">
        <v>46288</v>
      </c>
      <c r="F8435" t="s">
        <v>6441</v>
      </c>
      <c r="G8435" t="s">
        <v>6332</v>
      </c>
    </row>
    <row r="8436" spans="1:7">
      <c r="A8436" t="s">
        <v>1701</v>
      </c>
      <c r="B8436" t="s">
        <v>2187</v>
      </c>
      <c r="C8436" t="s">
        <v>2055</v>
      </c>
      <c r="D8436"/>
      <c r="E8436" s="48">
        <v>46288</v>
      </c>
      <c r="F8436" t="s">
        <v>6441</v>
      </c>
      <c r="G8436" t="s">
        <v>5454</v>
      </c>
    </row>
    <row r="8437" spans="1:7">
      <c r="A8437" t="s">
        <v>1701</v>
      </c>
      <c r="B8437" t="s">
        <v>2187</v>
      </c>
      <c r="C8437" t="s">
        <v>2055</v>
      </c>
      <c r="D8437"/>
      <c r="E8437" s="48">
        <v>46288</v>
      </c>
      <c r="F8437" t="s">
        <v>6441</v>
      </c>
      <c r="G8437" t="s">
        <v>5455</v>
      </c>
    </row>
    <row r="8438" spans="1:7">
      <c r="A8438" t="s">
        <v>1701</v>
      </c>
      <c r="B8438" t="s">
        <v>2187</v>
      </c>
      <c r="C8438" t="s">
        <v>2055</v>
      </c>
      <c r="D8438"/>
      <c r="E8438" s="48">
        <v>46288</v>
      </c>
      <c r="F8438" t="s">
        <v>6441</v>
      </c>
      <c r="G8438" t="s">
        <v>5456</v>
      </c>
    </row>
    <row r="8439" spans="1:7">
      <c r="A8439" t="s">
        <v>1701</v>
      </c>
      <c r="B8439" t="s">
        <v>2187</v>
      </c>
      <c r="C8439" t="s">
        <v>2055</v>
      </c>
      <c r="D8439"/>
      <c r="E8439" s="48">
        <v>46288</v>
      </c>
      <c r="F8439" t="s">
        <v>6441</v>
      </c>
      <c r="G8439" t="s">
        <v>5457</v>
      </c>
    </row>
    <row r="8440" spans="1:7">
      <c r="A8440" t="s">
        <v>1701</v>
      </c>
      <c r="B8440" t="s">
        <v>2187</v>
      </c>
      <c r="C8440" t="s">
        <v>2055</v>
      </c>
      <c r="D8440"/>
      <c r="E8440" s="48">
        <v>46288</v>
      </c>
      <c r="F8440" t="s">
        <v>6441</v>
      </c>
      <c r="G8440" t="s">
        <v>6524</v>
      </c>
    </row>
    <row r="8441" spans="1:7">
      <c r="A8441" t="s">
        <v>1701</v>
      </c>
      <c r="B8441" t="s">
        <v>2187</v>
      </c>
      <c r="C8441" t="s">
        <v>2055</v>
      </c>
      <c r="D8441"/>
      <c r="E8441" s="48">
        <v>46288</v>
      </c>
      <c r="F8441" t="s">
        <v>6441</v>
      </c>
      <c r="G8441" t="s">
        <v>6540</v>
      </c>
    </row>
    <row r="8442" spans="1:7">
      <c r="A8442" t="s">
        <v>1701</v>
      </c>
      <c r="B8442" t="s">
        <v>2187</v>
      </c>
      <c r="C8442" t="s">
        <v>2055</v>
      </c>
      <c r="D8442"/>
      <c r="E8442" s="48">
        <v>46288</v>
      </c>
      <c r="F8442" t="s">
        <v>6441</v>
      </c>
      <c r="G8442" t="s">
        <v>6451</v>
      </c>
    </row>
    <row r="8443" spans="1:7">
      <c r="A8443" t="s">
        <v>1701</v>
      </c>
      <c r="B8443" t="s">
        <v>2187</v>
      </c>
      <c r="C8443" t="s">
        <v>2055</v>
      </c>
      <c r="D8443"/>
      <c r="E8443" s="48">
        <v>46289</v>
      </c>
      <c r="F8443" t="s">
        <v>6439</v>
      </c>
      <c r="G8443" t="s">
        <v>4468</v>
      </c>
    </row>
    <row r="8444" spans="1:7">
      <c r="A8444" t="s">
        <v>1701</v>
      </c>
      <c r="B8444" t="s">
        <v>2187</v>
      </c>
      <c r="C8444" t="s">
        <v>2055</v>
      </c>
      <c r="D8444"/>
      <c r="E8444" s="48">
        <v>46289</v>
      </c>
      <c r="F8444" t="s">
        <v>6439</v>
      </c>
      <c r="G8444" t="s">
        <v>4463</v>
      </c>
    </row>
    <row r="8445" spans="1:7">
      <c r="A8445" t="s">
        <v>1701</v>
      </c>
      <c r="B8445" t="s">
        <v>2187</v>
      </c>
      <c r="C8445" t="s">
        <v>2055</v>
      </c>
      <c r="D8445"/>
      <c r="E8445" s="48">
        <v>46289</v>
      </c>
      <c r="F8445" t="s">
        <v>6439</v>
      </c>
      <c r="G8445" t="s">
        <v>4465</v>
      </c>
    </row>
    <row r="8446" spans="1:7">
      <c r="A8446" t="s">
        <v>1701</v>
      </c>
      <c r="B8446" t="s">
        <v>2187</v>
      </c>
      <c r="C8446" t="s">
        <v>2055</v>
      </c>
      <c r="D8446"/>
      <c r="E8446" s="48">
        <v>46289</v>
      </c>
      <c r="F8446" t="s">
        <v>6439</v>
      </c>
      <c r="G8446" t="s">
        <v>4466</v>
      </c>
    </row>
    <row r="8447" spans="1:7">
      <c r="A8447" t="s">
        <v>1701</v>
      </c>
      <c r="B8447" t="s">
        <v>2187</v>
      </c>
      <c r="C8447" t="s">
        <v>2055</v>
      </c>
      <c r="D8447"/>
      <c r="E8447" s="48">
        <v>46289</v>
      </c>
      <c r="F8447" t="s">
        <v>6439</v>
      </c>
      <c r="G8447" t="s">
        <v>6320</v>
      </c>
    </row>
    <row r="8448" spans="1:7">
      <c r="A8448" t="s">
        <v>1701</v>
      </c>
      <c r="B8448" t="s">
        <v>2187</v>
      </c>
      <c r="C8448" t="s">
        <v>2055</v>
      </c>
      <c r="D8448"/>
      <c r="E8448" s="48">
        <v>46289</v>
      </c>
      <c r="F8448" t="s">
        <v>6439</v>
      </c>
      <c r="G8448" t="s">
        <v>6321</v>
      </c>
    </row>
    <row r="8449" spans="1:7">
      <c r="A8449" t="s">
        <v>1701</v>
      </c>
      <c r="B8449" t="s">
        <v>2187</v>
      </c>
      <c r="C8449" t="s">
        <v>2055</v>
      </c>
      <c r="D8449"/>
      <c r="E8449" s="48">
        <v>46289</v>
      </c>
      <c r="F8449" t="s">
        <v>6439</v>
      </c>
      <c r="G8449" t="s">
        <v>4467</v>
      </c>
    </row>
    <row r="8450" spans="1:7">
      <c r="A8450" t="s">
        <v>1701</v>
      </c>
      <c r="B8450" t="s">
        <v>2187</v>
      </c>
      <c r="C8450" t="s">
        <v>2055</v>
      </c>
      <c r="D8450"/>
      <c r="E8450" s="48">
        <v>46289</v>
      </c>
      <c r="F8450" t="s">
        <v>6439</v>
      </c>
      <c r="G8450" t="s">
        <v>4464</v>
      </c>
    </row>
    <row r="8451" spans="1:7">
      <c r="A8451" t="s">
        <v>1701</v>
      </c>
      <c r="B8451" t="s">
        <v>2187</v>
      </c>
      <c r="C8451" t="s">
        <v>2055</v>
      </c>
      <c r="D8451"/>
      <c r="E8451" s="48">
        <v>46289</v>
      </c>
      <c r="F8451" t="s">
        <v>6439</v>
      </c>
      <c r="G8451" t="s">
        <v>6364</v>
      </c>
    </row>
    <row r="8452" spans="1:7">
      <c r="A8452" t="s">
        <v>1701</v>
      </c>
      <c r="B8452" t="s">
        <v>2187</v>
      </c>
      <c r="C8452" t="s">
        <v>2055</v>
      </c>
      <c r="D8452"/>
      <c r="E8452" s="48">
        <v>46289</v>
      </c>
      <c r="F8452" t="s">
        <v>6439</v>
      </c>
      <c r="G8452" t="s">
        <v>6561</v>
      </c>
    </row>
    <row r="8453" spans="1:7">
      <c r="A8453" t="s">
        <v>1701</v>
      </c>
      <c r="B8453" t="s">
        <v>2187</v>
      </c>
      <c r="C8453" t="s">
        <v>2055</v>
      </c>
      <c r="D8453"/>
      <c r="E8453" s="48">
        <v>46289</v>
      </c>
      <c r="F8453" t="s">
        <v>6439</v>
      </c>
      <c r="G8453" t="s">
        <v>6470</v>
      </c>
    </row>
    <row r="8454" spans="1:7">
      <c r="A8454" t="s">
        <v>1701</v>
      </c>
      <c r="B8454" t="s">
        <v>2187</v>
      </c>
      <c r="C8454" t="s">
        <v>2055</v>
      </c>
      <c r="D8454"/>
      <c r="E8454" s="48">
        <v>46289</v>
      </c>
      <c r="F8454" t="s">
        <v>6439</v>
      </c>
      <c r="G8454" t="s">
        <v>6562</v>
      </c>
    </row>
    <row r="8455" spans="1:7">
      <c r="A8455" t="s">
        <v>1701</v>
      </c>
      <c r="B8455" t="s">
        <v>2187</v>
      </c>
      <c r="C8455" t="s">
        <v>2055</v>
      </c>
      <c r="D8455"/>
      <c r="E8455" s="48">
        <v>46290</v>
      </c>
      <c r="F8455" t="s">
        <v>6380</v>
      </c>
      <c r="G8455" t="s">
        <v>6367</v>
      </c>
    </row>
    <row r="8456" spans="1:7">
      <c r="A8456" t="s">
        <v>1701</v>
      </c>
      <c r="B8456" t="s">
        <v>2187</v>
      </c>
      <c r="C8456" t="s">
        <v>2055</v>
      </c>
      <c r="D8456"/>
      <c r="E8456" s="48">
        <v>46291</v>
      </c>
      <c r="F8456" t="s">
        <v>1762</v>
      </c>
      <c r="G8456" t="s">
        <v>4160</v>
      </c>
    </row>
    <row r="8457" spans="1:7">
      <c r="A8457" t="s">
        <v>1701</v>
      </c>
      <c r="B8457" t="s">
        <v>2187</v>
      </c>
      <c r="C8457" t="s">
        <v>2055</v>
      </c>
      <c r="D8457"/>
      <c r="E8457" s="48">
        <v>46291</v>
      </c>
      <c r="F8457" t="s">
        <v>1762</v>
      </c>
      <c r="G8457" t="s">
        <v>4161</v>
      </c>
    </row>
    <row r="8458" spans="1:7">
      <c r="A8458" t="s">
        <v>1701</v>
      </c>
      <c r="B8458" t="s">
        <v>2187</v>
      </c>
      <c r="C8458" t="s">
        <v>2055</v>
      </c>
      <c r="D8458"/>
      <c r="E8458" s="48">
        <v>46291</v>
      </c>
      <c r="F8458" t="s">
        <v>1762</v>
      </c>
      <c r="G8458" t="s">
        <v>4162</v>
      </c>
    </row>
    <row r="8459" spans="1:7">
      <c r="A8459" t="s">
        <v>1701</v>
      </c>
      <c r="B8459" t="s">
        <v>2187</v>
      </c>
      <c r="C8459" t="s">
        <v>2055</v>
      </c>
      <c r="D8459"/>
      <c r="E8459" s="48">
        <v>46294</v>
      </c>
      <c r="F8459" t="s">
        <v>1730</v>
      </c>
      <c r="G8459" t="s">
        <v>6563</v>
      </c>
    </row>
    <row r="8460" spans="1:7">
      <c r="A8460" t="s">
        <v>1701</v>
      </c>
      <c r="B8460" t="s">
        <v>2187</v>
      </c>
      <c r="C8460" t="s">
        <v>2055</v>
      </c>
      <c r="D8460"/>
      <c r="E8460" s="48">
        <v>46295</v>
      </c>
      <c r="F8460" t="s">
        <v>1798</v>
      </c>
      <c r="G8460" t="s">
        <v>6456</v>
      </c>
    </row>
    <row r="8461" spans="1:7">
      <c r="A8461" t="s">
        <v>1701</v>
      </c>
      <c r="B8461" t="s">
        <v>2187</v>
      </c>
      <c r="C8461" t="s">
        <v>2055</v>
      </c>
      <c r="D8461"/>
      <c r="E8461" s="48">
        <v>46296</v>
      </c>
      <c r="F8461" t="s">
        <v>6410</v>
      </c>
      <c r="G8461" t="s">
        <v>6461</v>
      </c>
    </row>
    <row r="8462" spans="1:7">
      <c r="A8462" t="s">
        <v>1701</v>
      </c>
      <c r="B8462" t="s">
        <v>2187</v>
      </c>
      <c r="C8462" t="s">
        <v>2055</v>
      </c>
      <c r="D8462"/>
      <c r="E8462" s="48">
        <v>46297</v>
      </c>
      <c r="F8462" t="s">
        <v>6743</v>
      </c>
      <c r="G8462" t="s">
        <v>6552</v>
      </c>
    </row>
    <row r="8463" spans="1:7">
      <c r="A8463" t="s">
        <v>1701</v>
      </c>
      <c r="B8463" t="s">
        <v>2187</v>
      </c>
      <c r="C8463" t="s">
        <v>2055</v>
      </c>
      <c r="D8463"/>
      <c r="E8463" s="48">
        <v>46299</v>
      </c>
      <c r="F8463" t="s">
        <v>6678</v>
      </c>
      <c r="G8463" t="s">
        <v>6502</v>
      </c>
    </row>
    <row r="8464" spans="1:7">
      <c r="A8464" t="s">
        <v>1701</v>
      </c>
      <c r="B8464" t="s">
        <v>2187</v>
      </c>
      <c r="C8464" t="s">
        <v>2055</v>
      </c>
      <c r="D8464"/>
      <c r="E8464" s="48">
        <v>46299</v>
      </c>
      <c r="F8464" t="s">
        <v>6678</v>
      </c>
      <c r="G8464" t="s">
        <v>6499</v>
      </c>
    </row>
    <row r="8465" spans="1:7">
      <c r="A8465" t="s">
        <v>1701</v>
      </c>
      <c r="B8465" t="s">
        <v>2187</v>
      </c>
      <c r="C8465" t="s">
        <v>2055</v>
      </c>
      <c r="D8465"/>
      <c r="E8465" s="48">
        <v>46299</v>
      </c>
      <c r="F8465" t="s">
        <v>6678</v>
      </c>
      <c r="G8465" t="s">
        <v>6501</v>
      </c>
    </row>
    <row r="8466" spans="1:7">
      <c r="A8466" t="s">
        <v>1701</v>
      </c>
      <c r="B8466" t="s">
        <v>2187</v>
      </c>
      <c r="C8466" t="s">
        <v>2055</v>
      </c>
      <c r="D8466"/>
      <c r="E8466" s="48">
        <v>46299</v>
      </c>
      <c r="F8466" t="s">
        <v>6678</v>
      </c>
      <c r="G8466" t="s">
        <v>6500</v>
      </c>
    </row>
    <row r="8467" spans="1:7">
      <c r="A8467" t="s">
        <v>1701</v>
      </c>
      <c r="B8467" t="s">
        <v>2187</v>
      </c>
      <c r="C8467" t="s">
        <v>2055</v>
      </c>
      <c r="D8467"/>
      <c r="E8467" s="48">
        <v>46299</v>
      </c>
      <c r="F8467" t="s">
        <v>6678</v>
      </c>
      <c r="G8467" t="s">
        <v>6498</v>
      </c>
    </row>
    <row r="8468" spans="1:7">
      <c r="A8468" t="s">
        <v>1701</v>
      </c>
      <c r="B8468" t="s">
        <v>2187</v>
      </c>
      <c r="C8468" t="s">
        <v>2055</v>
      </c>
      <c r="D8468"/>
      <c r="E8468" s="48">
        <v>46300</v>
      </c>
      <c r="F8468" t="s">
        <v>6604</v>
      </c>
      <c r="G8468" t="s">
        <v>6477</v>
      </c>
    </row>
    <row r="8469" spans="1:7">
      <c r="A8469" t="s">
        <v>1701</v>
      </c>
      <c r="B8469" t="s">
        <v>2187</v>
      </c>
      <c r="C8469" t="s">
        <v>2055</v>
      </c>
      <c r="D8469"/>
      <c r="E8469" s="48">
        <v>46300</v>
      </c>
      <c r="F8469" t="s">
        <v>6604</v>
      </c>
      <c r="G8469" t="s">
        <v>6478</v>
      </c>
    </row>
    <row r="8470" spans="1:7">
      <c r="A8470" t="s">
        <v>1701</v>
      </c>
      <c r="B8470" t="s">
        <v>2187</v>
      </c>
      <c r="C8470" t="s">
        <v>2055</v>
      </c>
      <c r="D8470"/>
      <c r="E8470" s="48">
        <v>46233</v>
      </c>
      <c r="F8470" t="s">
        <v>2230</v>
      </c>
      <c r="G8470" t="s">
        <v>4431</v>
      </c>
    </row>
    <row r="8471" spans="1:7">
      <c r="A8471" t="s">
        <v>1701</v>
      </c>
      <c r="B8471" t="s">
        <v>2187</v>
      </c>
      <c r="C8471" t="s">
        <v>2055</v>
      </c>
      <c r="D8471"/>
      <c r="E8471" s="48">
        <v>46234</v>
      </c>
      <c r="F8471" t="s">
        <v>2536</v>
      </c>
      <c r="G8471" t="s">
        <v>3725</v>
      </c>
    </row>
    <row r="8472" spans="1:7">
      <c r="A8472" t="s">
        <v>1701</v>
      </c>
      <c r="B8472" t="s">
        <v>2054</v>
      </c>
      <c r="C8472" t="s">
        <v>2198</v>
      </c>
      <c r="D8472"/>
      <c r="E8472" s="48">
        <v>46161</v>
      </c>
      <c r="F8472" t="s">
        <v>2131</v>
      </c>
      <c r="G8472" t="s">
        <v>5023</v>
      </c>
    </row>
    <row r="8473" spans="1:7">
      <c r="A8473" t="s">
        <v>1701</v>
      </c>
      <c r="B8473" t="s">
        <v>2054</v>
      </c>
      <c r="C8473" t="s">
        <v>2198</v>
      </c>
      <c r="D8473"/>
      <c r="E8473" s="48">
        <v>46161</v>
      </c>
      <c r="F8473" t="s">
        <v>2131</v>
      </c>
      <c r="G8473" t="s">
        <v>5024</v>
      </c>
    </row>
    <row r="8474" spans="1:7">
      <c r="A8474" t="s">
        <v>1701</v>
      </c>
      <c r="B8474" t="s">
        <v>2054</v>
      </c>
      <c r="C8474" t="s">
        <v>2198</v>
      </c>
      <c r="D8474"/>
      <c r="E8474" s="48">
        <v>46162</v>
      </c>
      <c r="F8474" t="s">
        <v>2057</v>
      </c>
      <c r="G8474" t="s">
        <v>5346</v>
      </c>
    </row>
    <row r="8475" spans="1:7">
      <c r="A8475" t="s">
        <v>1701</v>
      </c>
      <c r="B8475" t="s">
        <v>2054</v>
      </c>
      <c r="C8475" t="s">
        <v>2198</v>
      </c>
      <c r="D8475"/>
      <c r="E8475" s="48">
        <v>46169</v>
      </c>
      <c r="F8475" t="s">
        <v>2368</v>
      </c>
      <c r="G8475" t="s">
        <v>5225</v>
      </c>
    </row>
    <row r="8476" spans="1:7">
      <c r="A8476" t="s">
        <v>1701</v>
      </c>
      <c r="B8476" t="s">
        <v>2054</v>
      </c>
      <c r="C8476" t="s">
        <v>2198</v>
      </c>
      <c r="D8476"/>
      <c r="E8476" s="48">
        <v>46170</v>
      </c>
      <c r="F8476" t="s">
        <v>2261</v>
      </c>
      <c r="G8476" t="s">
        <v>5027</v>
      </c>
    </row>
    <row r="8477" spans="1:7">
      <c r="A8477" t="s">
        <v>1701</v>
      </c>
      <c r="B8477" t="s">
        <v>2054</v>
      </c>
      <c r="C8477" t="s">
        <v>2198</v>
      </c>
      <c r="D8477"/>
      <c r="E8477" s="48">
        <v>46171</v>
      </c>
      <c r="F8477" t="s">
        <v>2202</v>
      </c>
      <c r="G8477" t="s">
        <v>5230</v>
      </c>
    </row>
    <row r="8478" spans="1:7">
      <c r="A8478" t="s">
        <v>1701</v>
      </c>
      <c r="B8478" t="s">
        <v>2054</v>
      </c>
      <c r="C8478" t="s">
        <v>2198</v>
      </c>
      <c r="D8478"/>
      <c r="E8478" s="48">
        <v>46171</v>
      </c>
      <c r="F8478" t="s">
        <v>2202</v>
      </c>
      <c r="G8478" t="s">
        <v>5231</v>
      </c>
    </row>
    <row r="8479" spans="1:7">
      <c r="A8479" t="s">
        <v>1701</v>
      </c>
      <c r="B8479" t="s">
        <v>2054</v>
      </c>
      <c r="C8479" t="s">
        <v>2198</v>
      </c>
      <c r="D8479"/>
      <c r="E8479" s="48">
        <v>46172</v>
      </c>
      <c r="F8479" t="s">
        <v>2370</v>
      </c>
      <c r="G8479" t="s">
        <v>5393</v>
      </c>
    </row>
    <row r="8480" spans="1:7">
      <c r="A8480" t="s">
        <v>1701</v>
      </c>
      <c r="B8480" t="s">
        <v>2054</v>
      </c>
      <c r="C8480" t="s">
        <v>2198</v>
      </c>
      <c r="D8480"/>
      <c r="E8480" s="48">
        <v>46174</v>
      </c>
      <c r="F8480" t="s">
        <v>2570</v>
      </c>
      <c r="G8480" t="s">
        <v>4652</v>
      </c>
    </row>
    <row r="8481" spans="1:7">
      <c r="A8481" t="s">
        <v>1701</v>
      </c>
      <c r="B8481" t="s">
        <v>2054</v>
      </c>
      <c r="C8481" t="s">
        <v>2198</v>
      </c>
      <c r="D8481"/>
      <c r="E8481" s="48">
        <v>46175</v>
      </c>
      <c r="F8481" t="s">
        <v>2571</v>
      </c>
      <c r="G8481" t="s">
        <v>4632</v>
      </c>
    </row>
    <row r="8482" spans="1:7">
      <c r="A8482" t="s">
        <v>1701</v>
      </c>
      <c r="B8482" t="s">
        <v>2054</v>
      </c>
      <c r="C8482" t="s">
        <v>2198</v>
      </c>
      <c r="D8482"/>
      <c r="E8482" s="48">
        <v>46176</v>
      </c>
      <c r="F8482" t="s">
        <v>2062</v>
      </c>
      <c r="G8482" t="s">
        <v>4653</v>
      </c>
    </row>
    <row r="8483" spans="1:7">
      <c r="A8483" t="s">
        <v>1701</v>
      </c>
      <c r="B8483" t="s">
        <v>2054</v>
      </c>
      <c r="C8483" t="s">
        <v>2198</v>
      </c>
      <c r="D8483"/>
      <c r="E8483" s="48">
        <v>46177</v>
      </c>
      <c r="F8483" t="s">
        <v>2372</v>
      </c>
      <c r="G8483" t="s">
        <v>3400</v>
      </c>
    </row>
    <row r="8484" spans="1:7">
      <c r="A8484" t="s">
        <v>1701</v>
      </c>
      <c r="B8484" t="s">
        <v>2054</v>
      </c>
      <c r="C8484" t="s">
        <v>2198</v>
      </c>
      <c r="D8484"/>
      <c r="E8484" s="48">
        <v>46178</v>
      </c>
      <c r="F8484" t="s">
        <v>2205</v>
      </c>
      <c r="G8484" t="s">
        <v>4685</v>
      </c>
    </row>
    <row r="8485" spans="1:7">
      <c r="A8485" t="s">
        <v>1701</v>
      </c>
      <c r="B8485" t="s">
        <v>2054</v>
      </c>
      <c r="C8485" t="s">
        <v>2198</v>
      </c>
      <c r="D8485"/>
      <c r="E8485" s="48">
        <v>46179</v>
      </c>
      <c r="F8485" t="s">
        <v>2494</v>
      </c>
      <c r="G8485" t="s">
        <v>5293</v>
      </c>
    </row>
    <row r="8486" spans="1:7">
      <c r="A8486" t="s">
        <v>1701</v>
      </c>
      <c r="B8486" t="s">
        <v>2054</v>
      </c>
      <c r="C8486" t="s">
        <v>2198</v>
      </c>
      <c r="D8486"/>
      <c r="E8486" s="48">
        <v>46179</v>
      </c>
      <c r="F8486" t="s">
        <v>2494</v>
      </c>
      <c r="G8486" t="s">
        <v>5294</v>
      </c>
    </row>
    <row r="8487" spans="1:7">
      <c r="A8487" t="s">
        <v>1701</v>
      </c>
      <c r="B8487" t="s">
        <v>2054</v>
      </c>
      <c r="C8487" t="s">
        <v>2198</v>
      </c>
      <c r="D8487"/>
      <c r="E8487" s="48">
        <v>46179</v>
      </c>
      <c r="F8487" t="s">
        <v>2494</v>
      </c>
      <c r="G8487" t="s">
        <v>5295</v>
      </c>
    </row>
    <row r="8488" spans="1:7">
      <c r="A8488" t="s">
        <v>1701</v>
      </c>
      <c r="B8488" t="s">
        <v>2054</v>
      </c>
      <c r="C8488" t="s">
        <v>2198</v>
      </c>
      <c r="D8488"/>
      <c r="E8488" s="48">
        <v>46179</v>
      </c>
      <c r="F8488" t="s">
        <v>2494</v>
      </c>
      <c r="G8488" t="s">
        <v>5296</v>
      </c>
    </row>
    <row r="8489" spans="1:7">
      <c r="A8489" t="s">
        <v>1701</v>
      </c>
      <c r="B8489" t="s">
        <v>2054</v>
      </c>
      <c r="C8489" t="s">
        <v>2198</v>
      </c>
      <c r="D8489"/>
      <c r="E8489" s="48">
        <v>46179</v>
      </c>
      <c r="F8489" t="s">
        <v>2494</v>
      </c>
      <c r="G8489" t="s">
        <v>5297</v>
      </c>
    </row>
    <row r="8490" spans="1:7">
      <c r="A8490" t="s">
        <v>1701</v>
      </c>
      <c r="B8490" t="s">
        <v>2054</v>
      </c>
      <c r="C8490" t="s">
        <v>2198</v>
      </c>
      <c r="D8490"/>
      <c r="E8490" s="48">
        <v>46179</v>
      </c>
      <c r="F8490" t="s">
        <v>2494</v>
      </c>
      <c r="G8490" t="s">
        <v>5298</v>
      </c>
    </row>
    <row r="8491" spans="1:7">
      <c r="A8491" t="s">
        <v>1701</v>
      </c>
      <c r="B8491" t="s">
        <v>2054</v>
      </c>
      <c r="C8491" t="s">
        <v>2198</v>
      </c>
      <c r="D8491"/>
      <c r="E8491" s="48">
        <v>46179</v>
      </c>
      <c r="F8491" t="s">
        <v>2494</v>
      </c>
      <c r="G8491" t="s">
        <v>5299</v>
      </c>
    </row>
    <row r="8492" spans="1:7">
      <c r="A8492" t="s">
        <v>1701</v>
      </c>
      <c r="B8492" t="s">
        <v>2054</v>
      </c>
      <c r="C8492" t="s">
        <v>2198</v>
      </c>
      <c r="D8492"/>
      <c r="E8492" s="48">
        <v>46183</v>
      </c>
      <c r="F8492" t="s">
        <v>2545</v>
      </c>
      <c r="G8492" t="s">
        <v>3928</v>
      </c>
    </row>
    <row r="8493" spans="1:7">
      <c r="A8493" t="s">
        <v>1701</v>
      </c>
      <c r="B8493" t="s">
        <v>2054</v>
      </c>
      <c r="C8493" t="s">
        <v>2198</v>
      </c>
      <c r="D8493"/>
      <c r="E8493" s="48">
        <v>46183</v>
      </c>
      <c r="F8493" t="s">
        <v>2545</v>
      </c>
      <c r="G8493" t="s">
        <v>3929</v>
      </c>
    </row>
    <row r="8494" spans="1:7">
      <c r="A8494" t="s">
        <v>1701</v>
      </c>
      <c r="B8494" t="s">
        <v>2054</v>
      </c>
      <c r="C8494" t="s">
        <v>2198</v>
      </c>
      <c r="D8494"/>
      <c r="E8494" s="48">
        <v>46184</v>
      </c>
      <c r="F8494" t="s">
        <v>2546</v>
      </c>
      <c r="G8494" t="s">
        <v>4388</v>
      </c>
    </row>
    <row r="8495" spans="1:7">
      <c r="A8495" t="s">
        <v>1701</v>
      </c>
      <c r="B8495" t="s">
        <v>2054</v>
      </c>
      <c r="C8495" t="s">
        <v>2198</v>
      </c>
      <c r="D8495"/>
      <c r="E8495" s="48">
        <v>46185</v>
      </c>
      <c r="F8495" t="s">
        <v>2547</v>
      </c>
      <c r="G8495" t="s">
        <v>3781</v>
      </c>
    </row>
    <row r="8496" spans="1:7">
      <c r="A8496" t="s">
        <v>1701</v>
      </c>
      <c r="B8496" t="s">
        <v>2054</v>
      </c>
      <c r="C8496" t="s">
        <v>2198</v>
      </c>
      <c r="D8496"/>
      <c r="E8496" s="48">
        <v>46185</v>
      </c>
      <c r="F8496" t="s">
        <v>2547</v>
      </c>
      <c r="G8496" t="s">
        <v>3782</v>
      </c>
    </row>
    <row r="8497" spans="1:7">
      <c r="A8497" t="s">
        <v>1701</v>
      </c>
      <c r="B8497" t="s">
        <v>2054</v>
      </c>
      <c r="C8497" t="s">
        <v>2198</v>
      </c>
      <c r="D8497"/>
      <c r="E8497" s="48">
        <v>46186</v>
      </c>
      <c r="F8497" t="s">
        <v>2069</v>
      </c>
      <c r="G8497" t="s">
        <v>4390</v>
      </c>
    </row>
    <row r="8498" spans="1:7">
      <c r="A8498" t="s">
        <v>1701</v>
      </c>
      <c r="B8498" t="s">
        <v>2054</v>
      </c>
      <c r="C8498" t="s">
        <v>2198</v>
      </c>
      <c r="D8498"/>
      <c r="E8498" s="48">
        <v>46187</v>
      </c>
      <c r="F8498" t="s">
        <v>2070</v>
      </c>
      <c r="G8498"/>
    </row>
    <row r="8499" spans="1:7">
      <c r="A8499" t="s">
        <v>1701</v>
      </c>
      <c r="B8499" t="s">
        <v>2054</v>
      </c>
      <c r="C8499" t="s">
        <v>2198</v>
      </c>
      <c r="D8499"/>
      <c r="E8499" s="48">
        <v>46189</v>
      </c>
      <c r="F8499" t="s">
        <v>2072</v>
      </c>
      <c r="G8499" t="s">
        <v>4061</v>
      </c>
    </row>
    <row r="8500" spans="1:7">
      <c r="A8500" t="s">
        <v>1701</v>
      </c>
      <c r="B8500" t="s">
        <v>2054</v>
      </c>
      <c r="C8500" t="s">
        <v>2198</v>
      </c>
      <c r="D8500"/>
      <c r="E8500" s="48">
        <v>46190</v>
      </c>
      <c r="F8500" t="s">
        <v>2331</v>
      </c>
      <c r="G8500" t="s">
        <v>4062</v>
      </c>
    </row>
    <row r="8501" spans="1:7">
      <c r="A8501" t="s">
        <v>1701</v>
      </c>
      <c r="B8501" t="s">
        <v>2054</v>
      </c>
      <c r="C8501" t="s">
        <v>2198</v>
      </c>
      <c r="D8501"/>
      <c r="E8501" s="48">
        <v>46190</v>
      </c>
      <c r="F8501" t="s">
        <v>2331</v>
      </c>
      <c r="G8501" t="s">
        <v>4063</v>
      </c>
    </row>
    <row r="8502" spans="1:7">
      <c r="A8502" t="s">
        <v>1701</v>
      </c>
      <c r="B8502" t="s">
        <v>2054</v>
      </c>
      <c r="C8502" t="s">
        <v>2198</v>
      </c>
      <c r="D8502"/>
      <c r="E8502" s="48">
        <v>46190</v>
      </c>
      <c r="F8502" t="s">
        <v>2331</v>
      </c>
      <c r="G8502" t="s">
        <v>4064</v>
      </c>
    </row>
    <row r="8503" spans="1:7">
      <c r="A8503" t="s">
        <v>1701</v>
      </c>
      <c r="B8503" t="s">
        <v>2054</v>
      </c>
      <c r="C8503" t="s">
        <v>2198</v>
      </c>
      <c r="D8503"/>
      <c r="E8503" s="48">
        <v>46190</v>
      </c>
      <c r="F8503" t="s">
        <v>2331</v>
      </c>
      <c r="G8503" t="s">
        <v>4065</v>
      </c>
    </row>
    <row r="8504" spans="1:7">
      <c r="A8504" t="s">
        <v>1701</v>
      </c>
      <c r="B8504" t="s">
        <v>2054</v>
      </c>
      <c r="C8504" t="s">
        <v>2198</v>
      </c>
      <c r="D8504"/>
      <c r="E8504" s="48">
        <v>46190</v>
      </c>
      <c r="F8504" t="s">
        <v>2331</v>
      </c>
      <c r="G8504" t="s">
        <v>4066</v>
      </c>
    </row>
    <row r="8505" spans="1:7">
      <c r="A8505" t="s">
        <v>1701</v>
      </c>
      <c r="B8505" t="s">
        <v>2054</v>
      </c>
      <c r="C8505" t="s">
        <v>2198</v>
      </c>
      <c r="D8505"/>
      <c r="E8505" s="48">
        <v>46190</v>
      </c>
      <c r="F8505" t="s">
        <v>2331</v>
      </c>
      <c r="G8505" t="s">
        <v>4067</v>
      </c>
    </row>
    <row r="8506" spans="1:7">
      <c r="A8506" t="s">
        <v>1701</v>
      </c>
      <c r="B8506" t="s">
        <v>2054</v>
      </c>
      <c r="C8506" t="s">
        <v>2198</v>
      </c>
      <c r="D8506"/>
      <c r="E8506" s="48">
        <v>46191</v>
      </c>
      <c r="F8506" t="s">
        <v>2548</v>
      </c>
      <c r="G8506" t="s">
        <v>4177</v>
      </c>
    </row>
    <row r="8507" spans="1:7">
      <c r="A8507" t="s">
        <v>1701</v>
      </c>
      <c r="B8507" t="s">
        <v>2054</v>
      </c>
      <c r="C8507" t="s">
        <v>2198</v>
      </c>
      <c r="D8507"/>
      <c r="E8507" s="48">
        <v>46191</v>
      </c>
      <c r="F8507" t="s">
        <v>2548</v>
      </c>
      <c r="G8507" t="s">
        <v>4178</v>
      </c>
    </row>
    <row r="8508" spans="1:7">
      <c r="A8508" t="s">
        <v>1701</v>
      </c>
      <c r="B8508" t="s">
        <v>2054</v>
      </c>
      <c r="C8508" t="s">
        <v>2198</v>
      </c>
      <c r="D8508"/>
      <c r="E8508" s="48">
        <v>46191</v>
      </c>
      <c r="F8508" t="s">
        <v>2548</v>
      </c>
      <c r="G8508" t="s">
        <v>4179</v>
      </c>
    </row>
    <row r="8509" spans="1:7">
      <c r="A8509" t="s">
        <v>1701</v>
      </c>
      <c r="B8509" t="s">
        <v>2054</v>
      </c>
      <c r="C8509" t="s">
        <v>2198</v>
      </c>
      <c r="D8509"/>
      <c r="E8509" s="48">
        <v>46192</v>
      </c>
      <c r="F8509" t="s">
        <v>2073</v>
      </c>
      <c r="G8509" t="s">
        <v>3394</v>
      </c>
    </row>
    <row r="8510" spans="1:7">
      <c r="A8510" t="s">
        <v>1701</v>
      </c>
      <c r="B8510" t="s">
        <v>2054</v>
      </c>
      <c r="C8510" t="s">
        <v>2198</v>
      </c>
      <c r="D8510"/>
      <c r="E8510" s="48">
        <v>46192</v>
      </c>
      <c r="F8510" t="s">
        <v>2073</v>
      </c>
      <c r="G8510" t="s">
        <v>3395</v>
      </c>
    </row>
    <row r="8511" spans="1:7">
      <c r="A8511" t="s">
        <v>1701</v>
      </c>
      <c r="B8511" t="s">
        <v>2054</v>
      </c>
      <c r="C8511" t="s">
        <v>2198</v>
      </c>
      <c r="D8511"/>
      <c r="E8511" s="48">
        <v>46192</v>
      </c>
      <c r="F8511" t="s">
        <v>2073</v>
      </c>
      <c r="G8511" t="s">
        <v>3786</v>
      </c>
    </row>
    <row r="8512" spans="1:7">
      <c r="A8512" t="s">
        <v>1701</v>
      </c>
      <c r="B8512" t="s">
        <v>2054</v>
      </c>
      <c r="C8512" t="s">
        <v>2198</v>
      </c>
      <c r="D8512"/>
      <c r="E8512" s="48">
        <v>46192</v>
      </c>
      <c r="F8512" t="s">
        <v>2073</v>
      </c>
      <c r="G8512" t="s">
        <v>3787</v>
      </c>
    </row>
    <row r="8513" spans="1:7">
      <c r="A8513" t="s">
        <v>1701</v>
      </c>
      <c r="B8513" t="s">
        <v>2054</v>
      </c>
      <c r="C8513" t="s">
        <v>2198</v>
      </c>
      <c r="D8513"/>
      <c r="E8513" s="48">
        <v>46192</v>
      </c>
      <c r="F8513" t="s">
        <v>2073</v>
      </c>
      <c r="G8513" t="s">
        <v>3788</v>
      </c>
    </row>
    <row r="8514" spans="1:7">
      <c r="A8514" t="s">
        <v>1701</v>
      </c>
      <c r="B8514" t="s">
        <v>2054</v>
      </c>
      <c r="C8514" t="s">
        <v>2198</v>
      </c>
      <c r="D8514"/>
      <c r="E8514" s="48">
        <v>46192</v>
      </c>
      <c r="F8514" t="s">
        <v>2073</v>
      </c>
      <c r="G8514" t="s">
        <v>3789</v>
      </c>
    </row>
    <row r="8515" spans="1:7">
      <c r="A8515" t="s">
        <v>1701</v>
      </c>
      <c r="B8515" t="s">
        <v>2054</v>
      </c>
      <c r="C8515" t="s">
        <v>2198</v>
      </c>
      <c r="D8515"/>
      <c r="E8515" s="48">
        <v>46193</v>
      </c>
      <c r="F8515" t="s">
        <v>2378</v>
      </c>
      <c r="G8515" t="s">
        <v>4958</v>
      </c>
    </row>
    <row r="8516" spans="1:7">
      <c r="A8516" t="s">
        <v>1701</v>
      </c>
      <c r="B8516" t="s">
        <v>2054</v>
      </c>
      <c r="C8516" t="s">
        <v>2198</v>
      </c>
      <c r="D8516"/>
      <c r="E8516" s="48">
        <v>46193</v>
      </c>
      <c r="F8516" t="s">
        <v>2378</v>
      </c>
      <c r="G8516" t="s">
        <v>4959</v>
      </c>
    </row>
    <row r="8517" spans="1:7">
      <c r="A8517" t="s">
        <v>1701</v>
      </c>
      <c r="B8517" t="s">
        <v>2054</v>
      </c>
      <c r="C8517" t="s">
        <v>2198</v>
      </c>
      <c r="D8517"/>
      <c r="E8517" s="48">
        <v>46193</v>
      </c>
      <c r="F8517" t="s">
        <v>2378</v>
      </c>
      <c r="G8517" t="s">
        <v>4960</v>
      </c>
    </row>
    <row r="8518" spans="1:7">
      <c r="A8518" t="s">
        <v>1701</v>
      </c>
      <c r="B8518" t="s">
        <v>2054</v>
      </c>
      <c r="C8518" t="s">
        <v>2198</v>
      </c>
      <c r="D8518"/>
      <c r="E8518" s="48">
        <v>46193</v>
      </c>
      <c r="F8518" t="s">
        <v>2378</v>
      </c>
      <c r="G8518" t="s">
        <v>4961</v>
      </c>
    </row>
    <row r="8519" spans="1:7">
      <c r="A8519" t="s">
        <v>1701</v>
      </c>
      <c r="B8519" t="s">
        <v>2054</v>
      </c>
      <c r="C8519" t="s">
        <v>2198</v>
      </c>
      <c r="D8519"/>
      <c r="E8519" s="48">
        <v>46193</v>
      </c>
      <c r="F8519" t="s">
        <v>2378</v>
      </c>
      <c r="G8519" t="s">
        <v>4962</v>
      </c>
    </row>
    <row r="8520" spans="1:7">
      <c r="A8520" t="s">
        <v>1701</v>
      </c>
      <c r="B8520" t="s">
        <v>2054</v>
      </c>
      <c r="C8520" t="s">
        <v>2198</v>
      </c>
      <c r="D8520"/>
      <c r="E8520" s="48">
        <v>46196</v>
      </c>
      <c r="F8520" t="s">
        <v>2550</v>
      </c>
      <c r="G8520" t="s">
        <v>4134</v>
      </c>
    </row>
    <row r="8521" spans="1:7">
      <c r="A8521" t="s">
        <v>1701</v>
      </c>
      <c r="B8521" t="s">
        <v>2054</v>
      </c>
      <c r="C8521" t="s">
        <v>2198</v>
      </c>
      <c r="D8521"/>
      <c r="E8521" s="48">
        <v>46196</v>
      </c>
      <c r="F8521" t="s">
        <v>2550</v>
      </c>
      <c r="G8521" t="s">
        <v>4481</v>
      </c>
    </row>
    <row r="8522" spans="1:7">
      <c r="A8522" t="s">
        <v>1701</v>
      </c>
      <c r="B8522" t="s">
        <v>2054</v>
      </c>
      <c r="C8522" t="s">
        <v>2198</v>
      </c>
      <c r="D8522"/>
      <c r="E8522" s="48">
        <v>46197</v>
      </c>
      <c r="F8522" t="s">
        <v>2572</v>
      </c>
      <c r="G8522" t="s">
        <v>4482</v>
      </c>
    </row>
    <row r="8523" spans="1:7">
      <c r="A8523" t="s">
        <v>1701</v>
      </c>
      <c r="B8523" t="s">
        <v>2054</v>
      </c>
      <c r="C8523" t="s">
        <v>2198</v>
      </c>
      <c r="D8523"/>
      <c r="E8523" s="48">
        <v>46198</v>
      </c>
      <c r="F8523" t="s">
        <v>2573</v>
      </c>
      <c r="G8523" t="s">
        <v>3399</v>
      </c>
    </row>
    <row r="8524" spans="1:7">
      <c r="A8524" t="s">
        <v>1701</v>
      </c>
      <c r="B8524" t="s">
        <v>2054</v>
      </c>
      <c r="C8524" t="s">
        <v>2198</v>
      </c>
      <c r="D8524"/>
      <c r="E8524" s="48">
        <v>46199</v>
      </c>
      <c r="F8524" t="s">
        <v>2574</v>
      </c>
      <c r="G8524" t="s">
        <v>4484</v>
      </c>
    </row>
    <row r="8525" spans="1:7">
      <c r="A8525" t="s">
        <v>1701</v>
      </c>
      <c r="B8525" t="s">
        <v>2054</v>
      </c>
      <c r="C8525" t="s">
        <v>2198</v>
      </c>
      <c r="D8525"/>
      <c r="E8525" s="48">
        <v>46200</v>
      </c>
      <c r="F8525" t="s">
        <v>2551</v>
      </c>
      <c r="G8525" t="s">
        <v>4411</v>
      </c>
    </row>
    <row r="8526" spans="1:7">
      <c r="A8526" t="s">
        <v>1701</v>
      </c>
      <c r="B8526" t="s">
        <v>2054</v>
      </c>
      <c r="C8526" t="s">
        <v>2198</v>
      </c>
      <c r="D8526"/>
      <c r="E8526" s="48">
        <v>46200</v>
      </c>
      <c r="F8526" t="s">
        <v>2551</v>
      </c>
      <c r="G8526" t="s">
        <v>4412</v>
      </c>
    </row>
    <row r="8527" spans="1:7">
      <c r="A8527" t="s">
        <v>1701</v>
      </c>
      <c r="B8527" t="s">
        <v>2054</v>
      </c>
      <c r="C8527" t="s">
        <v>2198</v>
      </c>
      <c r="D8527"/>
      <c r="E8527" s="48">
        <v>46201</v>
      </c>
      <c r="F8527" t="s">
        <v>2070</v>
      </c>
      <c r="G8527"/>
    </row>
    <row r="8528" spans="1:7">
      <c r="A8528" t="s">
        <v>1701</v>
      </c>
      <c r="B8528" t="s">
        <v>2054</v>
      </c>
      <c r="C8528" t="s">
        <v>2198</v>
      </c>
      <c r="D8528"/>
      <c r="E8528" s="48">
        <v>46202</v>
      </c>
      <c r="F8528" t="s">
        <v>2214</v>
      </c>
      <c r="G8528" t="s">
        <v>3534</v>
      </c>
    </row>
    <row r="8529" spans="1:7">
      <c r="A8529" t="s">
        <v>1701</v>
      </c>
      <c r="B8529" t="s">
        <v>2054</v>
      </c>
      <c r="C8529" t="s">
        <v>2198</v>
      </c>
      <c r="D8529"/>
      <c r="E8529" s="48">
        <v>46202</v>
      </c>
      <c r="F8529" t="s">
        <v>2214</v>
      </c>
      <c r="G8529" t="s">
        <v>3535</v>
      </c>
    </row>
    <row r="8530" spans="1:7">
      <c r="A8530" t="s">
        <v>1701</v>
      </c>
      <c r="B8530" t="s">
        <v>2054</v>
      </c>
      <c r="C8530" t="s">
        <v>2198</v>
      </c>
      <c r="D8530"/>
      <c r="E8530" s="48">
        <v>46202</v>
      </c>
      <c r="F8530" t="s">
        <v>2214</v>
      </c>
      <c r="G8530" t="s">
        <v>3536</v>
      </c>
    </row>
    <row r="8531" spans="1:7">
      <c r="A8531" t="s">
        <v>1701</v>
      </c>
      <c r="B8531" t="s">
        <v>2054</v>
      </c>
      <c r="C8531" t="s">
        <v>2198</v>
      </c>
      <c r="D8531"/>
      <c r="E8531" s="48">
        <v>46202</v>
      </c>
      <c r="F8531" t="s">
        <v>2214</v>
      </c>
      <c r="G8531" t="s">
        <v>3537</v>
      </c>
    </row>
    <row r="8532" spans="1:7">
      <c r="A8532" t="s">
        <v>1701</v>
      </c>
      <c r="B8532" t="s">
        <v>2054</v>
      </c>
      <c r="C8532" t="s">
        <v>2198</v>
      </c>
      <c r="D8532"/>
      <c r="E8532" s="48">
        <v>46202</v>
      </c>
      <c r="F8532" t="s">
        <v>2214</v>
      </c>
      <c r="G8532" t="s">
        <v>3538</v>
      </c>
    </row>
    <row r="8533" spans="1:7">
      <c r="A8533" t="s">
        <v>1701</v>
      </c>
      <c r="B8533" t="s">
        <v>2054</v>
      </c>
      <c r="C8533" t="s">
        <v>2198</v>
      </c>
      <c r="D8533"/>
      <c r="E8533" s="48">
        <v>46202</v>
      </c>
      <c r="F8533" t="s">
        <v>2214</v>
      </c>
      <c r="G8533" t="s">
        <v>3539</v>
      </c>
    </row>
    <row r="8534" spans="1:7">
      <c r="A8534" t="s">
        <v>1701</v>
      </c>
      <c r="B8534" t="s">
        <v>2054</v>
      </c>
      <c r="C8534" t="s">
        <v>2198</v>
      </c>
      <c r="D8534"/>
      <c r="E8534" s="48">
        <v>46202</v>
      </c>
      <c r="F8534" t="s">
        <v>2214</v>
      </c>
      <c r="G8534" t="s">
        <v>3540</v>
      </c>
    </row>
    <row r="8535" spans="1:7">
      <c r="A8535" t="s">
        <v>1701</v>
      </c>
      <c r="B8535" t="s">
        <v>2054</v>
      </c>
      <c r="C8535" t="s">
        <v>2198</v>
      </c>
      <c r="D8535"/>
      <c r="E8535" s="48">
        <v>46202</v>
      </c>
      <c r="F8535" t="s">
        <v>2214</v>
      </c>
      <c r="G8535" t="s">
        <v>3541</v>
      </c>
    </row>
    <row r="8536" spans="1:7">
      <c r="A8536" t="s">
        <v>1701</v>
      </c>
      <c r="B8536" t="s">
        <v>2054</v>
      </c>
      <c r="C8536" t="s">
        <v>2198</v>
      </c>
      <c r="D8536"/>
      <c r="E8536" s="48">
        <v>46202</v>
      </c>
      <c r="F8536" t="s">
        <v>2214</v>
      </c>
      <c r="G8536" t="s">
        <v>3542</v>
      </c>
    </row>
    <row r="8537" spans="1:7">
      <c r="A8537" t="s">
        <v>1701</v>
      </c>
      <c r="B8537" t="s">
        <v>2054</v>
      </c>
      <c r="C8537" t="s">
        <v>2198</v>
      </c>
      <c r="D8537"/>
      <c r="E8537" s="48">
        <v>46203</v>
      </c>
      <c r="F8537" t="s">
        <v>2553</v>
      </c>
      <c r="G8537" t="s">
        <v>3940</v>
      </c>
    </row>
    <row r="8538" spans="1:7">
      <c r="A8538" t="s">
        <v>1701</v>
      </c>
      <c r="B8538" t="s">
        <v>2054</v>
      </c>
      <c r="C8538" t="s">
        <v>2198</v>
      </c>
      <c r="D8538"/>
      <c r="E8538" s="48">
        <v>46204</v>
      </c>
      <c r="F8538" t="s">
        <v>2081</v>
      </c>
      <c r="G8538" t="s">
        <v>4592</v>
      </c>
    </row>
    <row r="8539" spans="1:7">
      <c r="A8539" t="s">
        <v>1701</v>
      </c>
      <c r="B8539" t="s">
        <v>2054</v>
      </c>
      <c r="C8539" t="s">
        <v>2198</v>
      </c>
      <c r="D8539"/>
      <c r="E8539" s="48">
        <v>46204</v>
      </c>
      <c r="F8539" t="s">
        <v>2081</v>
      </c>
      <c r="G8539" t="s">
        <v>4593</v>
      </c>
    </row>
    <row r="8540" spans="1:7">
      <c r="A8540" t="s">
        <v>1701</v>
      </c>
      <c r="B8540" t="s">
        <v>2054</v>
      </c>
      <c r="C8540" t="s">
        <v>2198</v>
      </c>
      <c r="D8540"/>
      <c r="E8540" s="48">
        <v>46205</v>
      </c>
      <c r="F8540" t="s">
        <v>2338</v>
      </c>
      <c r="G8540" t="s">
        <v>4487</v>
      </c>
    </row>
    <row r="8541" spans="1:7">
      <c r="A8541" t="s">
        <v>1701</v>
      </c>
      <c r="B8541" t="s">
        <v>2054</v>
      </c>
      <c r="C8541" t="s">
        <v>2198</v>
      </c>
      <c r="D8541"/>
      <c r="E8541" s="48">
        <v>46206</v>
      </c>
      <c r="F8541" t="s">
        <v>2278</v>
      </c>
      <c r="G8541" t="s">
        <v>4488</v>
      </c>
    </row>
    <row r="8542" spans="1:7">
      <c r="A8542" t="s">
        <v>1701</v>
      </c>
      <c r="B8542" t="s">
        <v>2054</v>
      </c>
      <c r="C8542" t="s">
        <v>2198</v>
      </c>
      <c r="D8542"/>
      <c r="E8542" s="48">
        <v>46206</v>
      </c>
      <c r="F8542" t="s">
        <v>2278</v>
      </c>
      <c r="G8542" t="s">
        <v>4489</v>
      </c>
    </row>
    <row r="8543" spans="1:7">
      <c r="A8543" t="s">
        <v>1701</v>
      </c>
      <c r="B8543" t="s">
        <v>2054</v>
      </c>
      <c r="C8543" t="s">
        <v>2198</v>
      </c>
      <c r="D8543"/>
      <c r="E8543" s="48">
        <v>46206</v>
      </c>
      <c r="F8543" t="s">
        <v>2278</v>
      </c>
      <c r="G8543" t="s">
        <v>4490</v>
      </c>
    </row>
    <row r="8544" spans="1:7">
      <c r="A8544" t="s">
        <v>1701</v>
      </c>
      <c r="B8544" t="s">
        <v>2054</v>
      </c>
      <c r="C8544" t="s">
        <v>2198</v>
      </c>
      <c r="D8544"/>
      <c r="E8544" s="48">
        <v>46206</v>
      </c>
      <c r="F8544" t="s">
        <v>2278</v>
      </c>
      <c r="G8544" t="s">
        <v>4491</v>
      </c>
    </row>
    <row r="8545" spans="1:7">
      <c r="A8545" t="s">
        <v>1701</v>
      </c>
      <c r="B8545" t="s">
        <v>2054</v>
      </c>
      <c r="C8545" t="s">
        <v>2198</v>
      </c>
      <c r="D8545"/>
      <c r="E8545" s="48">
        <v>46206</v>
      </c>
      <c r="F8545" t="s">
        <v>2278</v>
      </c>
      <c r="G8545" t="s">
        <v>4492</v>
      </c>
    </row>
    <row r="8546" spans="1:7">
      <c r="A8546" t="s">
        <v>1701</v>
      </c>
      <c r="B8546" t="s">
        <v>2054</v>
      </c>
      <c r="C8546" t="s">
        <v>2198</v>
      </c>
      <c r="D8546"/>
      <c r="E8546" s="48">
        <v>46206</v>
      </c>
      <c r="F8546" t="s">
        <v>2278</v>
      </c>
      <c r="G8546" t="s">
        <v>4493</v>
      </c>
    </row>
    <row r="8547" spans="1:7">
      <c r="A8547" t="s">
        <v>1701</v>
      </c>
      <c r="B8547" t="s">
        <v>2054</v>
      </c>
      <c r="C8547" t="s">
        <v>2198</v>
      </c>
      <c r="D8547"/>
      <c r="E8547" s="48">
        <v>46206</v>
      </c>
      <c r="F8547" t="s">
        <v>2278</v>
      </c>
      <c r="G8547" t="s">
        <v>4494</v>
      </c>
    </row>
    <row r="8548" spans="1:7">
      <c r="A8548" t="s">
        <v>1701</v>
      </c>
      <c r="B8548" t="s">
        <v>2054</v>
      </c>
      <c r="C8548" t="s">
        <v>2198</v>
      </c>
      <c r="D8548"/>
      <c r="E8548" s="48">
        <v>46206</v>
      </c>
      <c r="F8548" t="s">
        <v>2278</v>
      </c>
      <c r="G8548" t="s">
        <v>4495</v>
      </c>
    </row>
    <row r="8549" spans="1:7">
      <c r="A8549" t="s">
        <v>1701</v>
      </c>
      <c r="B8549" t="s">
        <v>2054</v>
      </c>
      <c r="C8549" t="s">
        <v>2198</v>
      </c>
      <c r="D8549"/>
      <c r="E8549" s="48">
        <v>46206</v>
      </c>
      <c r="F8549" t="s">
        <v>2278</v>
      </c>
      <c r="G8549" t="s">
        <v>4496</v>
      </c>
    </row>
    <row r="8550" spans="1:7">
      <c r="A8550" t="s">
        <v>1701</v>
      </c>
      <c r="B8550" t="s">
        <v>2054</v>
      </c>
      <c r="C8550" t="s">
        <v>2198</v>
      </c>
      <c r="D8550"/>
      <c r="E8550" s="48">
        <v>46207</v>
      </c>
      <c r="F8550" t="s">
        <v>2438</v>
      </c>
      <c r="G8550" t="s">
        <v>4206</v>
      </c>
    </row>
    <row r="8551" spans="1:7">
      <c r="A8551" t="s">
        <v>1701</v>
      </c>
      <c r="B8551" t="s">
        <v>2054</v>
      </c>
      <c r="C8551" t="s">
        <v>2198</v>
      </c>
      <c r="D8551"/>
      <c r="E8551" s="48">
        <v>46207</v>
      </c>
      <c r="F8551" t="s">
        <v>2438</v>
      </c>
      <c r="G8551" t="s">
        <v>4207</v>
      </c>
    </row>
    <row r="8552" spans="1:7">
      <c r="A8552" t="s">
        <v>1701</v>
      </c>
      <c r="B8552" t="s">
        <v>2054</v>
      </c>
      <c r="C8552" t="s">
        <v>2198</v>
      </c>
      <c r="D8552"/>
      <c r="E8552" s="48">
        <v>46207</v>
      </c>
      <c r="F8552" t="s">
        <v>2438</v>
      </c>
      <c r="G8552" t="s">
        <v>4208</v>
      </c>
    </row>
    <row r="8553" spans="1:7">
      <c r="A8553" t="s">
        <v>1701</v>
      </c>
      <c r="B8553" t="s">
        <v>2054</v>
      </c>
      <c r="C8553" t="s">
        <v>2198</v>
      </c>
      <c r="D8553"/>
      <c r="E8553" s="48">
        <v>46207</v>
      </c>
      <c r="F8553" t="s">
        <v>2438</v>
      </c>
      <c r="G8553" t="s">
        <v>4209</v>
      </c>
    </row>
    <row r="8554" spans="1:7">
      <c r="A8554" t="s">
        <v>1701</v>
      </c>
      <c r="B8554" t="s">
        <v>2054</v>
      </c>
      <c r="C8554" t="s">
        <v>2198</v>
      </c>
      <c r="D8554"/>
      <c r="E8554" s="48">
        <v>46208</v>
      </c>
      <c r="F8554" t="s">
        <v>2070</v>
      </c>
      <c r="G8554"/>
    </row>
    <row r="8555" spans="1:7">
      <c r="A8555" t="s">
        <v>1701</v>
      </c>
      <c r="B8555" t="s">
        <v>2054</v>
      </c>
      <c r="C8555" t="s">
        <v>2198</v>
      </c>
      <c r="D8555"/>
      <c r="E8555" s="48">
        <v>46210</v>
      </c>
      <c r="F8555" t="s">
        <v>2554</v>
      </c>
      <c r="G8555" t="s">
        <v>4320</v>
      </c>
    </row>
    <row r="8556" spans="1:7">
      <c r="A8556" t="s">
        <v>1701</v>
      </c>
      <c r="B8556" t="s">
        <v>2054</v>
      </c>
      <c r="C8556" t="s">
        <v>2198</v>
      </c>
      <c r="D8556"/>
      <c r="E8556" s="48">
        <v>46211</v>
      </c>
      <c r="F8556" t="s">
        <v>2575</v>
      </c>
      <c r="G8556" t="s">
        <v>4321</v>
      </c>
    </row>
    <row r="8557" spans="1:7">
      <c r="A8557" t="s">
        <v>1701</v>
      </c>
      <c r="B8557" t="s">
        <v>2054</v>
      </c>
      <c r="C8557" t="s">
        <v>2198</v>
      </c>
      <c r="D8557"/>
      <c r="E8557" s="48">
        <v>46212</v>
      </c>
      <c r="F8557" t="s">
        <v>2281</v>
      </c>
      <c r="G8557" t="s">
        <v>4212</v>
      </c>
    </row>
    <row r="8558" spans="1:7">
      <c r="A8558" t="s">
        <v>1701</v>
      </c>
      <c r="B8558" t="s">
        <v>2054</v>
      </c>
      <c r="C8558" t="s">
        <v>2198</v>
      </c>
      <c r="D8558"/>
      <c r="E8558" s="48">
        <v>46212</v>
      </c>
      <c r="F8558" t="s">
        <v>2281</v>
      </c>
      <c r="G8558" t="s">
        <v>4213</v>
      </c>
    </row>
    <row r="8559" spans="1:7">
      <c r="A8559" t="s">
        <v>1701</v>
      </c>
      <c r="B8559" t="s">
        <v>2054</v>
      </c>
      <c r="C8559" t="s">
        <v>2198</v>
      </c>
      <c r="D8559"/>
      <c r="E8559" s="48">
        <v>46213</v>
      </c>
      <c r="F8559" t="s">
        <v>2576</v>
      </c>
      <c r="G8559" t="s">
        <v>5130</v>
      </c>
    </row>
    <row r="8560" spans="1:7">
      <c r="A8560" t="s">
        <v>1701</v>
      </c>
      <c r="B8560" t="s">
        <v>2054</v>
      </c>
      <c r="C8560" t="s">
        <v>2198</v>
      </c>
      <c r="D8560"/>
      <c r="E8560" s="48">
        <v>46214</v>
      </c>
      <c r="F8560" t="s">
        <v>2577</v>
      </c>
      <c r="G8560" t="s">
        <v>5194</v>
      </c>
    </row>
    <row r="8561" spans="1:7">
      <c r="A8561" t="s">
        <v>1701</v>
      </c>
      <c r="B8561" t="s">
        <v>2054</v>
      </c>
      <c r="C8561" t="s">
        <v>2198</v>
      </c>
      <c r="D8561"/>
      <c r="E8561" s="48">
        <v>46215</v>
      </c>
      <c r="F8561" t="s">
        <v>2070</v>
      </c>
      <c r="G8561"/>
    </row>
    <row r="8562" spans="1:7">
      <c r="A8562" t="s">
        <v>1701</v>
      </c>
      <c r="B8562" t="s">
        <v>2054</v>
      </c>
      <c r="C8562" t="s">
        <v>2198</v>
      </c>
      <c r="D8562"/>
      <c r="E8562" s="48">
        <v>46216</v>
      </c>
      <c r="F8562" t="s">
        <v>2578</v>
      </c>
      <c r="G8562" t="s">
        <v>5424</v>
      </c>
    </row>
    <row r="8563" spans="1:7">
      <c r="A8563" t="s">
        <v>1701</v>
      </c>
      <c r="B8563" t="s">
        <v>2054</v>
      </c>
      <c r="C8563" t="s">
        <v>2198</v>
      </c>
      <c r="D8563"/>
      <c r="E8563" s="48">
        <v>46217</v>
      </c>
      <c r="F8563" t="s">
        <v>2579</v>
      </c>
      <c r="G8563" t="s">
        <v>3701</v>
      </c>
    </row>
    <row r="8564" spans="1:7">
      <c r="A8564" t="s">
        <v>1701</v>
      </c>
      <c r="B8564" t="s">
        <v>2054</v>
      </c>
      <c r="C8564" t="s">
        <v>2198</v>
      </c>
      <c r="D8564"/>
      <c r="E8564" s="48">
        <v>46217</v>
      </c>
      <c r="F8564" t="s">
        <v>2579</v>
      </c>
      <c r="G8564" t="s">
        <v>3702</v>
      </c>
    </row>
    <row r="8565" spans="1:7">
      <c r="A8565" t="s">
        <v>1701</v>
      </c>
      <c r="B8565" t="s">
        <v>2054</v>
      </c>
      <c r="C8565" t="s">
        <v>2198</v>
      </c>
      <c r="D8565"/>
      <c r="E8565" s="48">
        <v>46217</v>
      </c>
      <c r="F8565" t="s">
        <v>2579</v>
      </c>
      <c r="G8565" t="s">
        <v>3703</v>
      </c>
    </row>
    <row r="8566" spans="1:7">
      <c r="A8566" t="s">
        <v>1701</v>
      </c>
      <c r="B8566" t="s">
        <v>2054</v>
      </c>
      <c r="C8566" t="s">
        <v>2198</v>
      </c>
      <c r="D8566"/>
      <c r="E8566" s="48">
        <v>46217</v>
      </c>
      <c r="F8566" t="s">
        <v>2579</v>
      </c>
      <c r="G8566" t="s">
        <v>3704</v>
      </c>
    </row>
    <row r="8567" spans="1:7">
      <c r="A8567" t="s">
        <v>1701</v>
      </c>
      <c r="B8567" t="s">
        <v>2054</v>
      </c>
      <c r="C8567" t="s">
        <v>2198</v>
      </c>
      <c r="D8567"/>
      <c r="E8567" s="48">
        <v>46218</v>
      </c>
      <c r="F8567" t="s">
        <v>2383</v>
      </c>
      <c r="G8567" t="s">
        <v>4557</v>
      </c>
    </row>
    <row r="8568" spans="1:7">
      <c r="A8568" t="s">
        <v>1701</v>
      </c>
      <c r="B8568" t="s">
        <v>2054</v>
      </c>
      <c r="C8568" t="s">
        <v>2198</v>
      </c>
      <c r="D8568"/>
      <c r="E8568" s="48">
        <v>46219</v>
      </c>
      <c r="F8568" t="s">
        <v>2283</v>
      </c>
      <c r="G8568" t="s">
        <v>5195</v>
      </c>
    </row>
    <row r="8569" spans="1:7">
      <c r="A8569" t="s">
        <v>1701</v>
      </c>
      <c r="B8569" t="s">
        <v>2054</v>
      </c>
      <c r="C8569" t="s">
        <v>2198</v>
      </c>
      <c r="D8569"/>
      <c r="E8569" s="48">
        <v>46220</v>
      </c>
      <c r="F8569" t="s">
        <v>2224</v>
      </c>
      <c r="G8569" t="s">
        <v>5359</v>
      </c>
    </row>
    <row r="8570" spans="1:7">
      <c r="A8570" t="s">
        <v>1701</v>
      </c>
      <c r="B8570" t="s">
        <v>2054</v>
      </c>
      <c r="C8570" t="s">
        <v>2198</v>
      </c>
      <c r="D8570"/>
      <c r="E8570" s="48">
        <v>46221</v>
      </c>
      <c r="F8570" t="s">
        <v>2533</v>
      </c>
      <c r="G8570" t="s">
        <v>3826</v>
      </c>
    </row>
    <row r="8571" spans="1:7">
      <c r="A8571" t="s">
        <v>1701</v>
      </c>
      <c r="B8571" t="s">
        <v>2054</v>
      </c>
      <c r="C8571" t="s">
        <v>2198</v>
      </c>
      <c r="D8571"/>
      <c r="E8571" s="48">
        <v>46221</v>
      </c>
      <c r="F8571" t="s">
        <v>2533</v>
      </c>
      <c r="G8571" t="s">
        <v>3827</v>
      </c>
    </row>
    <row r="8572" spans="1:7">
      <c r="A8572" t="s">
        <v>1701</v>
      </c>
      <c r="B8572" t="s">
        <v>2054</v>
      </c>
      <c r="C8572" t="s">
        <v>2198</v>
      </c>
      <c r="D8572"/>
      <c r="E8572" s="48">
        <v>46221</v>
      </c>
      <c r="F8572" t="s">
        <v>2533</v>
      </c>
      <c r="G8572" t="s">
        <v>3828</v>
      </c>
    </row>
    <row r="8573" spans="1:7">
      <c r="A8573" t="s">
        <v>1701</v>
      </c>
      <c r="B8573" t="s">
        <v>2054</v>
      </c>
      <c r="C8573" t="s">
        <v>2198</v>
      </c>
      <c r="D8573"/>
      <c r="E8573" s="48">
        <v>46221</v>
      </c>
      <c r="F8573" t="s">
        <v>2533</v>
      </c>
      <c r="G8573" t="s">
        <v>3829</v>
      </c>
    </row>
    <row r="8574" spans="1:7">
      <c r="A8574" t="s">
        <v>1701</v>
      </c>
      <c r="B8574" t="s">
        <v>2054</v>
      </c>
      <c r="C8574" t="s">
        <v>2198</v>
      </c>
      <c r="D8574"/>
      <c r="E8574" s="48">
        <v>46221</v>
      </c>
      <c r="F8574" t="s">
        <v>2533</v>
      </c>
      <c r="G8574" t="s">
        <v>3830</v>
      </c>
    </row>
    <row r="8575" spans="1:7">
      <c r="A8575" t="s">
        <v>1701</v>
      </c>
      <c r="B8575" t="s">
        <v>2054</v>
      </c>
      <c r="C8575" t="s">
        <v>2198</v>
      </c>
      <c r="D8575"/>
      <c r="E8575" s="48">
        <v>46222</v>
      </c>
      <c r="F8575" t="s">
        <v>2070</v>
      </c>
      <c r="G8575"/>
    </row>
    <row r="8576" spans="1:7">
      <c r="A8576" t="s">
        <v>1701</v>
      </c>
      <c r="B8576" t="s">
        <v>2054</v>
      </c>
      <c r="C8576" t="s">
        <v>2198</v>
      </c>
      <c r="D8576"/>
      <c r="E8576" s="48">
        <v>46223</v>
      </c>
      <c r="F8576" t="s">
        <v>2194</v>
      </c>
      <c r="G8576" t="s">
        <v>4500</v>
      </c>
    </row>
    <row r="8577" spans="1:7">
      <c r="A8577" t="s">
        <v>1701</v>
      </c>
      <c r="B8577" t="s">
        <v>2054</v>
      </c>
      <c r="C8577" t="s">
        <v>2198</v>
      </c>
      <c r="D8577"/>
      <c r="E8577" s="48">
        <v>46223</v>
      </c>
      <c r="F8577" t="s">
        <v>2194</v>
      </c>
      <c r="G8577" t="s">
        <v>4501</v>
      </c>
    </row>
    <row r="8578" spans="1:7">
      <c r="A8578" t="s">
        <v>1701</v>
      </c>
      <c r="B8578" t="s">
        <v>2054</v>
      </c>
      <c r="C8578" t="s">
        <v>2198</v>
      </c>
      <c r="D8578"/>
      <c r="E8578" s="48">
        <v>46224</v>
      </c>
      <c r="F8578" t="s">
        <v>2580</v>
      </c>
      <c r="G8578" t="s">
        <v>3412</v>
      </c>
    </row>
    <row r="8579" spans="1:7">
      <c r="A8579" t="s">
        <v>1701</v>
      </c>
      <c r="B8579" t="s">
        <v>2054</v>
      </c>
      <c r="C8579" t="s">
        <v>2198</v>
      </c>
      <c r="D8579"/>
      <c r="E8579" s="48">
        <v>46224</v>
      </c>
      <c r="F8579" t="s">
        <v>2580</v>
      </c>
      <c r="G8579" t="s">
        <v>3413</v>
      </c>
    </row>
    <row r="8580" spans="1:7">
      <c r="A8580" t="s">
        <v>1701</v>
      </c>
      <c r="B8580" t="s">
        <v>2054</v>
      </c>
      <c r="C8580" t="s">
        <v>2198</v>
      </c>
      <c r="D8580"/>
      <c r="E8580" s="48">
        <v>46225</v>
      </c>
      <c r="F8580" t="s">
        <v>2581</v>
      </c>
      <c r="G8580" t="s">
        <v>3968</v>
      </c>
    </row>
    <row r="8581" spans="1:7">
      <c r="A8581" t="s">
        <v>1701</v>
      </c>
      <c r="B8581" t="s">
        <v>2054</v>
      </c>
      <c r="C8581" t="s">
        <v>2198</v>
      </c>
      <c r="D8581"/>
      <c r="E8581" s="48">
        <v>46225</v>
      </c>
      <c r="F8581" t="s">
        <v>2581</v>
      </c>
      <c r="G8581" t="s">
        <v>3969</v>
      </c>
    </row>
    <row r="8582" spans="1:7">
      <c r="A8582" t="s">
        <v>1701</v>
      </c>
      <c r="B8582" t="s">
        <v>2054</v>
      </c>
      <c r="C8582" t="s">
        <v>2198</v>
      </c>
      <c r="D8582"/>
      <c r="E8582" s="48">
        <v>46226</v>
      </c>
      <c r="F8582" t="s">
        <v>2557</v>
      </c>
      <c r="G8582" t="s">
        <v>3833</v>
      </c>
    </row>
    <row r="8583" spans="1:7">
      <c r="A8583" t="s">
        <v>1701</v>
      </c>
      <c r="B8583" t="s">
        <v>2054</v>
      </c>
      <c r="C8583" t="s">
        <v>2198</v>
      </c>
      <c r="D8583"/>
      <c r="E8583" s="48">
        <v>46226</v>
      </c>
      <c r="F8583" t="s">
        <v>2557</v>
      </c>
      <c r="G8583" t="s">
        <v>3834</v>
      </c>
    </row>
    <row r="8584" spans="1:7">
      <c r="A8584" t="s">
        <v>1701</v>
      </c>
      <c r="B8584" t="s">
        <v>2054</v>
      </c>
      <c r="C8584" t="s">
        <v>2198</v>
      </c>
      <c r="D8584"/>
      <c r="E8584" s="48">
        <v>46226</v>
      </c>
      <c r="F8584" t="s">
        <v>2557</v>
      </c>
      <c r="G8584" t="s">
        <v>3835</v>
      </c>
    </row>
    <row r="8585" spans="1:7">
      <c r="A8585" t="s">
        <v>1701</v>
      </c>
      <c r="B8585" t="s">
        <v>2054</v>
      </c>
      <c r="C8585" t="s">
        <v>2198</v>
      </c>
      <c r="D8585"/>
      <c r="E8585" s="48">
        <v>46226</v>
      </c>
      <c r="F8585" t="s">
        <v>2557</v>
      </c>
      <c r="G8585" t="s">
        <v>3836</v>
      </c>
    </row>
    <row r="8586" spans="1:7">
      <c r="A8586" t="s">
        <v>1701</v>
      </c>
      <c r="B8586" t="s">
        <v>2054</v>
      </c>
      <c r="C8586" t="s">
        <v>2198</v>
      </c>
      <c r="D8586"/>
      <c r="E8586" s="48">
        <v>46226</v>
      </c>
      <c r="F8586" t="s">
        <v>2557</v>
      </c>
      <c r="G8586" t="s">
        <v>3837</v>
      </c>
    </row>
    <row r="8587" spans="1:7">
      <c r="A8587" t="s">
        <v>1701</v>
      </c>
      <c r="B8587" t="s">
        <v>2054</v>
      </c>
      <c r="C8587" t="s">
        <v>2198</v>
      </c>
      <c r="D8587"/>
      <c r="E8587" s="48">
        <v>46227</v>
      </c>
      <c r="F8587" t="s">
        <v>2558</v>
      </c>
      <c r="G8587" t="s">
        <v>4338</v>
      </c>
    </row>
    <row r="8588" spans="1:7">
      <c r="A8588" t="s">
        <v>1701</v>
      </c>
      <c r="B8588" t="s">
        <v>2054</v>
      </c>
      <c r="C8588" t="s">
        <v>2198</v>
      </c>
      <c r="D8588"/>
      <c r="E8588" s="48">
        <v>46227</v>
      </c>
      <c r="F8588" t="s">
        <v>2558</v>
      </c>
      <c r="G8588" t="s">
        <v>4339</v>
      </c>
    </row>
    <row r="8589" spans="1:7">
      <c r="A8589" t="s">
        <v>1701</v>
      </c>
      <c r="B8589" t="s">
        <v>2054</v>
      </c>
      <c r="C8589" t="s">
        <v>2198</v>
      </c>
      <c r="D8589"/>
      <c r="E8589" s="48">
        <v>46227</v>
      </c>
      <c r="F8589" t="s">
        <v>2558</v>
      </c>
      <c r="G8589" t="s">
        <v>4340</v>
      </c>
    </row>
    <row r="8590" spans="1:7">
      <c r="A8590" t="s">
        <v>1701</v>
      </c>
      <c r="B8590" t="s">
        <v>2054</v>
      </c>
      <c r="C8590" t="s">
        <v>2198</v>
      </c>
      <c r="D8590"/>
      <c r="E8590" s="48">
        <v>46227</v>
      </c>
      <c r="F8590" t="s">
        <v>2558</v>
      </c>
      <c r="G8590" t="s">
        <v>4341</v>
      </c>
    </row>
    <row r="8591" spans="1:7">
      <c r="A8591" t="s">
        <v>1701</v>
      </c>
      <c r="B8591" t="s">
        <v>2054</v>
      </c>
      <c r="C8591" t="s">
        <v>2198</v>
      </c>
      <c r="D8591"/>
      <c r="E8591" s="48">
        <v>46228</v>
      </c>
      <c r="F8591" t="s">
        <v>2394</v>
      </c>
      <c r="G8591" t="s">
        <v>4343</v>
      </c>
    </row>
    <row r="8592" spans="1:7">
      <c r="A8592" t="s">
        <v>1701</v>
      </c>
      <c r="B8592" t="s">
        <v>2054</v>
      </c>
      <c r="C8592" t="s">
        <v>2198</v>
      </c>
      <c r="D8592"/>
      <c r="E8592" s="48">
        <v>46228</v>
      </c>
      <c r="F8592" t="s">
        <v>2394</v>
      </c>
      <c r="G8592" t="s">
        <v>4344</v>
      </c>
    </row>
    <row r="8593" spans="1:7">
      <c r="A8593" t="s">
        <v>1701</v>
      </c>
      <c r="B8593" t="s">
        <v>2054</v>
      </c>
      <c r="C8593" t="s">
        <v>2198</v>
      </c>
      <c r="D8593"/>
      <c r="E8593" s="48">
        <v>46228</v>
      </c>
      <c r="F8593" t="s">
        <v>2394</v>
      </c>
      <c r="G8593" t="s">
        <v>4345</v>
      </c>
    </row>
    <row r="8594" spans="1:7">
      <c r="A8594" t="s">
        <v>1701</v>
      </c>
      <c r="B8594" t="s">
        <v>2054</v>
      </c>
      <c r="C8594" t="s">
        <v>2198</v>
      </c>
      <c r="D8594"/>
      <c r="E8594" s="48">
        <v>46228</v>
      </c>
      <c r="F8594" t="s">
        <v>2394</v>
      </c>
      <c r="G8594" t="s">
        <v>4346</v>
      </c>
    </row>
    <row r="8595" spans="1:7">
      <c r="A8595" t="s">
        <v>1701</v>
      </c>
      <c r="B8595" t="s">
        <v>2054</v>
      </c>
      <c r="C8595" t="s">
        <v>2198</v>
      </c>
      <c r="D8595"/>
      <c r="E8595" s="48">
        <v>46230</v>
      </c>
      <c r="F8595" t="s">
        <v>2582</v>
      </c>
      <c r="G8595" t="s">
        <v>3839</v>
      </c>
    </row>
    <row r="8596" spans="1:7">
      <c r="A8596" t="s">
        <v>1701</v>
      </c>
      <c r="B8596" t="s">
        <v>2054</v>
      </c>
      <c r="C8596" t="s">
        <v>2198</v>
      </c>
      <c r="D8596"/>
      <c r="E8596" s="48">
        <v>46230</v>
      </c>
      <c r="F8596" t="s">
        <v>2582</v>
      </c>
      <c r="G8596" t="s">
        <v>3840</v>
      </c>
    </row>
    <row r="8597" spans="1:7">
      <c r="A8597" t="s">
        <v>1701</v>
      </c>
      <c r="B8597" t="s">
        <v>2054</v>
      </c>
      <c r="C8597" t="s">
        <v>2198</v>
      </c>
      <c r="D8597"/>
      <c r="E8597" s="48">
        <v>46230</v>
      </c>
      <c r="F8597" t="s">
        <v>2582</v>
      </c>
      <c r="G8597" t="s">
        <v>5197</v>
      </c>
    </row>
    <row r="8598" spans="1:7">
      <c r="A8598" t="s">
        <v>1701</v>
      </c>
      <c r="B8598" t="s">
        <v>2054</v>
      </c>
      <c r="C8598" t="s">
        <v>2198</v>
      </c>
      <c r="D8598"/>
      <c r="E8598" s="48">
        <v>46231</v>
      </c>
      <c r="F8598" t="s">
        <v>2161</v>
      </c>
      <c r="G8598" t="s">
        <v>4627</v>
      </c>
    </row>
    <row r="8599" spans="1:7">
      <c r="A8599" t="s">
        <v>1701</v>
      </c>
      <c r="B8599" t="s">
        <v>2054</v>
      </c>
      <c r="C8599" t="s">
        <v>2198</v>
      </c>
      <c r="D8599"/>
      <c r="E8599" s="48">
        <v>46231</v>
      </c>
      <c r="F8599" t="s">
        <v>2161</v>
      </c>
      <c r="G8599" t="s">
        <v>4628</v>
      </c>
    </row>
    <row r="8600" spans="1:7">
      <c r="A8600" t="s">
        <v>1701</v>
      </c>
      <c r="B8600" t="s">
        <v>2054</v>
      </c>
      <c r="C8600" t="s">
        <v>2198</v>
      </c>
      <c r="D8600"/>
      <c r="E8600" s="48">
        <v>46232</v>
      </c>
      <c r="F8600" t="s">
        <v>2097</v>
      </c>
      <c r="G8600" t="s">
        <v>3979</v>
      </c>
    </row>
    <row r="8601" spans="1:7">
      <c r="A8601" t="s">
        <v>1701</v>
      </c>
      <c r="B8601" t="s">
        <v>2054</v>
      </c>
      <c r="C8601" t="s">
        <v>2198</v>
      </c>
      <c r="D8601"/>
      <c r="E8601" s="48">
        <v>46235</v>
      </c>
      <c r="F8601" t="s">
        <v>2559</v>
      </c>
      <c r="G8601" t="s">
        <v>4355</v>
      </c>
    </row>
    <row r="8602" spans="1:7">
      <c r="A8602" t="s">
        <v>1701</v>
      </c>
      <c r="B8602" t="s">
        <v>2054</v>
      </c>
      <c r="C8602" t="s">
        <v>2198</v>
      </c>
      <c r="D8602"/>
      <c r="E8602" s="48">
        <v>46238</v>
      </c>
      <c r="F8602" t="s">
        <v>2399</v>
      </c>
      <c r="G8602" t="s">
        <v>3420</v>
      </c>
    </row>
    <row r="8603" spans="1:7">
      <c r="A8603" t="s">
        <v>1701</v>
      </c>
      <c r="B8603" t="s">
        <v>2054</v>
      </c>
      <c r="C8603" t="s">
        <v>2198</v>
      </c>
      <c r="D8603"/>
      <c r="E8603" s="48">
        <v>46238</v>
      </c>
      <c r="F8603" t="s">
        <v>2399</v>
      </c>
      <c r="G8603" t="s">
        <v>3421</v>
      </c>
    </row>
    <row r="8604" spans="1:7">
      <c r="A8604" t="s">
        <v>1701</v>
      </c>
      <c r="B8604" t="s">
        <v>2054</v>
      </c>
      <c r="C8604" t="s">
        <v>2198</v>
      </c>
      <c r="D8604"/>
      <c r="E8604" s="48">
        <v>46239</v>
      </c>
      <c r="F8604" t="s">
        <v>2583</v>
      </c>
      <c r="G8604" t="s">
        <v>4122</v>
      </c>
    </row>
    <row r="8605" spans="1:7">
      <c r="A8605" t="s">
        <v>1701</v>
      </c>
      <c r="B8605" t="s">
        <v>2054</v>
      </c>
      <c r="C8605" t="s">
        <v>2198</v>
      </c>
      <c r="D8605"/>
      <c r="E8605" s="48">
        <v>46239</v>
      </c>
      <c r="F8605" t="s">
        <v>2583</v>
      </c>
      <c r="G8605" t="s">
        <v>4123</v>
      </c>
    </row>
    <row r="8606" spans="1:7">
      <c r="A8606" t="s">
        <v>1701</v>
      </c>
      <c r="B8606" t="s">
        <v>2054</v>
      </c>
      <c r="C8606" t="s">
        <v>2198</v>
      </c>
      <c r="D8606"/>
      <c r="E8606" s="48">
        <v>46240</v>
      </c>
      <c r="F8606" t="s">
        <v>2584</v>
      </c>
      <c r="G8606" t="s">
        <v>4256</v>
      </c>
    </row>
    <row r="8607" spans="1:7">
      <c r="A8607" t="s">
        <v>1701</v>
      </c>
      <c r="B8607" t="s">
        <v>2054</v>
      </c>
      <c r="C8607" t="s">
        <v>2198</v>
      </c>
      <c r="D8607"/>
      <c r="E8607" s="48">
        <v>46241</v>
      </c>
      <c r="F8607" t="s">
        <v>2562</v>
      </c>
      <c r="G8607" t="s">
        <v>4125</v>
      </c>
    </row>
    <row r="8608" spans="1:7">
      <c r="A8608" t="s">
        <v>1701</v>
      </c>
      <c r="B8608" t="s">
        <v>2054</v>
      </c>
      <c r="C8608" t="s">
        <v>2198</v>
      </c>
      <c r="D8608"/>
      <c r="E8608" s="48">
        <v>46242</v>
      </c>
      <c r="F8608" t="s">
        <v>2402</v>
      </c>
      <c r="G8608" t="s">
        <v>5396</v>
      </c>
    </row>
    <row r="8609" spans="1:7">
      <c r="A8609" t="s">
        <v>1701</v>
      </c>
      <c r="B8609" t="s">
        <v>2054</v>
      </c>
      <c r="C8609" t="s">
        <v>2198</v>
      </c>
      <c r="D8609"/>
      <c r="E8609" s="48">
        <v>46245</v>
      </c>
      <c r="F8609" t="s">
        <v>2585</v>
      </c>
      <c r="G8609" t="s">
        <v>4257</v>
      </c>
    </row>
    <row r="8610" spans="1:7">
      <c r="A8610" t="s">
        <v>1701</v>
      </c>
      <c r="B8610" t="s">
        <v>2054</v>
      </c>
      <c r="C8610" t="s">
        <v>2198</v>
      </c>
      <c r="D8610"/>
      <c r="E8610" s="48">
        <v>46246</v>
      </c>
      <c r="F8610" t="s">
        <v>2348</v>
      </c>
      <c r="G8610" t="s">
        <v>3728</v>
      </c>
    </row>
    <row r="8611" spans="1:7">
      <c r="A8611" t="s">
        <v>1701</v>
      </c>
      <c r="B8611" t="s">
        <v>2054</v>
      </c>
      <c r="C8611" t="s">
        <v>2198</v>
      </c>
      <c r="D8611"/>
      <c r="E8611" s="48">
        <v>46246</v>
      </c>
      <c r="F8611" t="s">
        <v>2348</v>
      </c>
      <c r="G8611" t="s">
        <v>3729</v>
      </c>
    </row>
    <row r="8612" spans="1:7">
      <c r="A8612" t="s">
        <v>1701</v>
      </c>
      <c r="B8612" t="s">
        <v>2054</v>
      </c>
      <c r="C8612" t="s">
        <v>2198</v>
      </c>
      <c r="D8612"/>
      <c r="E8612" s="48">
        <v>46247</v>
      </c>
      <c r="F8612" t="s">
        <v>2405</v>
      </c>
      <c r="G8612"/>
    </row>
    <row r="8613" spans="1:7">
      <c r="A8613" t="s">
        <v>1701</v>
      </c>
      <c r="B8613" t="s">
        <v>2054</v>
      </c>
      <c r="C8613" t="s">
        <v>2198</v>
      </c>
      <c r="D8613"/>
      <c r="E8613" s="48">
        <v>46248</v>
      </c>
      <c r="F8613" t="s">
        <v>2458</v>
      </c>
      <c r="G8613" t="s">
        <v>3434</v>
      </c>
    </row>
    <row r="8614" spans="1:7">
      <c r="A8614" t="s">
        <v>1701</v>
      </c>
      <c r="B8614" t="s">
        <v>2054</v>
      </c>
      <c r="C8614" t="s">
        <v>2198</v>
      </c>
      <c r="D8614"/>
      <c r="E8614" s="48">
        <v>46248</v>
      </c>
      <c r="F8614" t="s">
        <v>2458</v>
      </c>
      <c r="G8614" t="s">
        <v>3435</v>
      </c>
    </row>
    <row r="8615" spans="1:7">
      <c r="A8615" t="s">
        <v>1701</v>
      </c>
      <c r="B8615" t="s">
        <v>2054</v>
      </c>
      <c r="C8615" t="s">
        <v>2198</v>
      </c>
      <c r="D8615"/>
      <c r="E8615" s="48">
        <v>46248</v>
      </c>
      <c r="F8615" t="s">
        <v>2458</v>
      </c>
      <c r="G8615" t="s">
        <v>3436</v>
      </c>
    </row>
    <row r="8616" spans="1:7">
      <c r="A8616" t="s">
        <v>1701</v>
      </c>
      <c r="B8616" t="s">
        <v>2054</v>
      </c>
      <c r="C8616" t="s">
        <v>2198</v>
      </c>
      <c r="D8616"/>
      <c r="E8616" s="48">
        <v>46248</v>
      </c>
      <c r="F8616" t="s">
        <v>2458</v>
      </c>
      <c r="G8616" t="s">
        <v>3437</v>
      </c>
    </row>
    <row r="8617" spans="1:7">
      <c r="A8617" t="s">
        <v>1701</v>
      </c>
      <c r="B8617" t="s">
        <v>2054</v>
      </c>
      <c r="C8617" t="s">
        <v>2198</v>
      </c>
      <c r="D8617"/>
      <c r="E8617" s="48">
        <v>46248</v>
      </c>
      <c r="F8617" t="s">
        <v>2458</v>
      </c>
      <c r="G8617" t="s">
        <v>3438</v>
      </c>
    </row>
    <row r="8618" spans="1:7">
      <c r="A8618" t="s">
        <v>1701</v>
      </c>
      <c r="B8618" t="s">
        <v>2054</v>
      </c>
      <c r="C8618" t="s">
        <v>2198</v>
      </c>
      <c r="D8618"/>
      <c r="E8618" s="48">
        <v>46248</v>
      </c>
      <c r="F8618" t="s">
        <v>2458</v>
      </c>
      <c r="G8618" t="s">
        <v>3439</v>
      </c>
    </row>
    <row r="8619" spans="1:7">
      <c r="A8619" t="s">
        <v>1701</v>
      </c>
      <c r="B8619" t="s">
        <v>2054</v>
      </c>
      <c r="C8619" t="s">
        <v>2198</v>
      </c>
      <c r="D8619"/>
      <c r="E8619" s="48">
        <v>46248</v>
      </c>
      <c r="F8619" t="s">
        <v>2458</v>
      </c>
      <c r="G8619" t="s">
        <v>3440</v>
      </c>
    </row>
    <row r="8620" spans="1:7">
      <c r="A8620" t="s">
        <v>1701</v>
      </c>
      <c r="B8620" t="s">
        <v>2054</v>
      </c>
      <c r="C8620" t="s">
        <v>2198</v>
      </c>
      <c r="D8620"/>
      <c r="E8620" s="48">
        <v>46248</v>
      </c>
      <c r="F8620" t="s">
        <v>2458</v>
      </c>
      <c r="G8620" t="s">
        <v>3441</v>
      </c>
    </row>
    <row r="8621" spans="1:7">
      <c r="A8621" t="s">
        <v>1701</v>
      </c>
      <c r="B8621" t="s">
        <v>2054</v>
      </c>
      <c r="C8621" t="s">
        <v>2198</v>
      </c>
      <c r="D8621"/>
      <c r="E8621" s="48">
        <v>46248</v>
      </c>
      <c r="F8621" t="s">
        <v>2458</v>
      </c>
      <c r="G8621" t="s">
        <v>3442</v>
      </c>
    </row>
    <row r="8622" spans="1:7">
      <c r="A8622" t="s">
        <v>1701</v>
      </c>
      <c r="B8622" t="s">
        <v>2054</v>
      </c>
      <c r="C8622" t="s">
        <v>2198</v>
      </c>
      <c r="D8622"/>
      <c r="E8622" s="48">
        <v>46248</v>
      </c>
      <c r="F8622" t="s">
        <v>2458</v>
      </c>
      <c r="G8622" t="s">
        <v>3443</v>
      </c>
    </row>
    <row r="8623" spans="1:7">
      <c r="A8623" t="s">
        <v>1701</v>
      </c>
      <c r="B8623" t="s">
        <v>2054</v>
      </c>
      <c r="C8623" t="s">
        <v>2198</v>
      </c>
      <c r="D8623"/>
      <c r="E8623" s="48">
        <v>46248</v>
      </c>
      <c r="F8623" t="s">
        <v>2458</v>
      </c>
      <c r="G8623" t="s">
        <v>3444</v>
      </c>
    </row>
    <row r="8624" spans="1:7">
      <c r="A8624" t="s">
        <v>1701</v>
      </c>
      <c r="B8624" t="s">
        <v>2054</v>
      </c>
      <c r="C8624" t="s">
        <v>2198</v>
      </c>
      <c r="D8624"/>
      <c r="E8624" s="48">
        <v>46252</v>
      </c>
      <c r="F8624" t="s">
        <v>2586</v>
      </c>
      <c r="G8624" t="s">
        <v>4260</v>
      </c>
    </row>
    <row r="8625" spans="1:7">
      <c r="A8625" t="s">
        <v>1701</v>
      </c>
      <c r="B8625" t="s">
        <v>2054</v>
      </c>
      <c r="C8625" t="s">
        <v>2198</v>
      </c>
      <c r="D8625"/>
      <c r="E8625" s="48">
        <v>46252</v>
      </c>
      <c r="F8625" t="s">
        <v>2586</v>
      </c>
      <c r="G8625" t="s">
        <v>4261</v>
      </c>
    </row>
    <row r="8626" spans="1:7">
      <c r="A8626" t="s">
        <v>1701</v>
      </c>
      <c r="B8626" t="s">
        <v>2054</v>
      </c>
      <c r="C8626" t="s">
        <v>2198</v>
      </c>
      <c r="D8626"/>
      <c r="E8626" s="48">
        <v>46252</v>
      </c>
      <c r="F8626" t="s">
        <v>2586</v>
      </c>
      <c r="G8626" t="s">
        <v>4526</v>
      </c>
    </row>
    <row r="8627" spans="1:7">
      <c r="A8627" t="s">
        <v>1701</v>
      </c>
      <c r="B8627" t="s">
        <v>2054</v>
      </c>
      <c r="C8627" t="s">
        <v>2198</v>
      </c>
      <c r="D8627"/>
      <c r="E8627" s="48">
        <v>46252</v>
      </c>
      <c r="F8627" t="s">
        <v>2586</v>
      </c>
      <c r="G8627" t="s">
        <v>4527</v>
      </c>
    </row>
    <row r="8628" spans="1:7">
      <c r="A8628" t="s">
        <v>1701</v>
      </c>
      <c r="B8628" t="s">
        <v>2054</v>
      </c>
      <c r="C8628" t="s">
        <v>2198</v>
      </c>
      <c r="D8628"/>
      <c r="E8628" s="48">
        <v>46252</v>
      </c>
      <c r="F8628" t="s">
        <v>2586</v>
      </c>
      <c r="G8628" t="s">
        <v>4528</v>
      </c>
    </row>
    <row r="8629" spans="1:7">
      <c r="A8629" t="s">
        <v>1701</v>
      </c>
      <c r="B8629" t="s">
        <v>2054</v>
      </c>
      <c r="C8629" t="s">
        <v>2198</v>
      </c>
      <c r="D8629"/>
      <c r="E8629" s="48">
        <v>46252</v>
      </c>
      <c r="F8629" t="s">
        <v>2586</v>
      </c>
      <c r="G8629" t="s">
        <v>4529</v>
      </c>
    </row>
    <row r="8630" spans="1:7">
      <c r="A8630" t="s">
        <v>1701</v>
      </c>
      <c r="B8630" t="s">
        <v>2054</v>
      </c>
      <c r="C8630" t="s">
        <v>2198</v>
      </c>
      <c r="D8630"/>
      <c r="E8630" s="48">
        <v>46252</v>
      </c>
      <c r="F8630" t="s">
        <v>2586</v>
      </c>
      <c r="G8630" t="s">
        <v>4530</v>
      </c>
    </row>
    <row r="8631" spans="1:7">
      <c r="A8631" t="s">
        <v>1701</v>
      </c>
      <c r="B8631" t="s">
        <v>2054</v>
      </c>
      <c r="C8631" t="s">
        <v>2198</v>
      </c>
      <c r="D8631"/>
      <c r="E8631" s="48">
        <v>46253</v>
      </c>
      <c r="F8631" t="s">
        <v>2587</v>
      </c>
      <c r="G8631" t="s">
        <v>3733</v>
      </c>
    </row>
    <row r="8632" spans="1:7">
      <c r="A8632" t="s">
        <v>1701</v>
      </c>
      <c r="B8632" t="s">
        <v>2054</v>
      </c>
      <c r="C8632" t="s">
        <v>2198</v>
      </c>
      <c r="D8632"/>
      <c r="E8632" s="48">
        <v>46254</v>
      </c>
      <c r="F8632" t="s">
        <v>2300</v>
      </c>
      <c r="G8632" t="s">
        <v>3605</v>
      </c>
    </row>
    <row r="8633" spans="1:7">
      <c r="A8633" t="s">
        <v>1701</v>
      </c>
      <c r="B8633" t="s">
        <v>2054</v>
      </c>
      <c r="C8633" t="s">
        <v>2198</v>
      </c>
      <c r="D8633"/>
      <c r="E8633" s="48">
        <v>46254</v>
      </c>
      <c r="F8633" t="s">
        <v>2300</v>
      </c>
      <c r="G8633" t="s">
        <v>3606</v>
      </c>
    </row>
    <row r="8634" spans="1:7">
      <c r="A8634" t="s">
        <v>1701</v>
      </c>
      <c r="B8634" t="s">
        <v>2054</v>
      </c>
      <c r="C8634" t="s">
        <v>2198</v>
      </c>
      <c r="D8634"/>
      <c r="E8634" s="48">
        <v>46255</v>
      </c>
      <c r="F8634" t="s">
        <v>2111</v>
      </c>
      <c r="G8634" t="s">
        <v>4010</v>
      </c>
    </row>
    <row r="8635" spans="1:7">
      <c r="A8635" t="s">
        <v>1701</v>
      </c>
      <c r="B8635" t="s">
        <v>2054</v>
      </c>
      <c r="C8635" t="s">
        <v>2198</v>
      </c>
      <c r="D8635"/>
      <c r="E8635" s="48">
        <v>46255</v>
      </c>
      <c r="F8635" t="s">
        <v>2111</v>
      </c>
      <c r="G8635" t="s">
        <v>4011</v>
      </c>
    </row>
    <row r="8636" spans="1:7">
      <c r="A8636" t="s">
        <v>1701</v>
      </c>
      <c r="B8636" t="s">
        <v>2054</v>
      </c>
      <c r="C8636" t="s">
        <v>2198</v>
      </c>
      <c r="D8636"/>
      <c r="E8636" s="48">
        <v>46255</v>
      </c>
      <c r="F8636" t="s">
        <v>2111</v>
      </c>
      <c r="G8636" t="s">
        <v>4012</v>
      </c>
    </row>
    <row r="8637" spans="1:7">
      <c r="A8637" t="s">
        <v>1701</v>
      </c>
      <c r="B8637" t="s">
        <v>2054</v>
      </c>
      <c r="C8637" t="s">
        <v>2198</v>
      </c>
      <c r="D8637"/>
      <c r="E8637" s="48">
        <v>46255</v>
      </c>
      <c r="F8637" t="s">
        <v>2111</v>
      </c>
      <c r="G8637" t="s">
        <v>4013</v>
      </c>
    </row>
    <row r="8638" spans="1:7">
      <c r="A8638" t="s">
        <v>1701</v>
      </c>
      <c r="B8638" t="s">
        <v>2054</v>
      </c>
      <c r="C8638" t="s">
        <v>2198</v>
      </c>
      <c r="D8638"/>
      <c r="E8638" s="48">
        <v>46259</v>
      </c>
      <c r="F8638" t="s">
        <v>2302</v>
      </c>
      <c r="G8638" t="s">
        <v>3499</v>
      </c>
    </row>
    <row r="8639" spans="1:7">
      <c r="A8639" t="s">
        <v>1701</v>
      </c>
      <c r="B8639" t="s">
        <v>2054</v>
      </c>
      <c r="C8639" t="s">
        <v>2198</v>
      </c>
      <c r="D8639"/>
      <c r="E8639" s="48">
        <v>46259</v>
      </c>
      <c r="F8639" t="s">
        <v>2302</v>
      </c>
      <c r="G8639" t="s">
        <v>3500</v>
      </c>
    </row>
    <row r="8640" spans="1:7">
      <c r="A8640" t="s">
        <v>1701</v>
      </c>
      <c r="B8640" t="s">
        <v>2054</v>
      </c>
      <c r="C8640" t="s">
        <v>2198</v>
      </c>
      <c r="D8640"/>
      <c r="E8640" s="48">
        <v>46259</v>
      </c>
      <c r="F8640" t="s">
        <v>2302</v>
      </c>
      <c r="G8640" t="s">
        <v>3501</v>
      </c>
    </row>
    <row r="8641" spans="1:7">
      <c r="A8641" t="s">
        <v>1701</v>
      </c>
      <c r="B8641" t="s">
        <v>2054</v>
      </c>
      <c r="C8641" t="s">
        <v>2198</v>
      </c>
      <c r="D8641"/>
      <c r="E8641" s="48">
        <v>46260</v>
      </c>
      <c r="F8641" t="s">
        <v>2113</v>
      </c>
      <c r="G8641" t="s">
        <v>4015</v>
      </c>
    </row>
    <row r="8642" spans="1:7">
      <c r="A8642" t="s">
        <v>1701</v>
      </c>
      <c r="B8642" t="s">
        <v>2054</v>
      </c>
      <c r="C8642" t="s">
        <v>2198</v>
      </c>
      <c r="D8642"/>
      <c r="E8642" s="48">
        <v>46260</v>
      </c>
      <c r="F8642" t="s">
        <v>2113</v>
      </c>
      <c r="G8642" t="s">
        <v>4016</v>
      </c>
    </row>
    <row r="8643" spans="1:7">
      <c r="A8643" t="s">
        <v>1701</v>
      </c>
      <c r="B8643" t="s">
        <v>2054</v>
      </c>
      <c r="C8643" t="s">
        <v>2198</v>
      </c>
      <c r="D8643"/>
      <c r="E8643" s="48">
        <v>46261</v>
      </c>
      <c r="F8643" t="s">
        <v>2463</v>
      </c>
      <c r="G8643" t="s">
        <v>4020</v>
      </c>
    </row>
    <row r="8644" spans="1:7">
      <c r="A8644" t="s">
        <v>1701</v>
      </c>
      <c r="B8644" t="s">
        <v>2054</v>
      </c>
      <c r="C8644" t="s">
        <v>2198</v>
      </c>
      <c r="D8644"/>
      <c r="E8644" s="48">
        <v>46261</v>
      </c>
      <c r="F8644" t="s">
        <v>2463</v>
      </c>
      <c r="G8644" t="s">
        <v>4021</v>
      </c>
    </row>
    <row r="8645" spans="1:7">
      <c r="A8645" t="s">
        <v>1701</v>
      </c>
      <c r="B8645" t="s">
        <v>2054</v>
      </c>
      <c r="C8645" t="s">
        <v>2198</v>
      </c>
      <c r="D8645"/>
      <c r="E8645" s="48">
        <v>46261</v>
      </c>
      <c r="F8645" t="s">
        <v>2463</v>
      </c>
      <c r="G8645" t="s">
        <v>4022</v>
      </c>
    </row>
    <row r="8646" spans="1:7">
      <c r="A8646" t="s">
        <v>1701</v>
      </c>
      <c r="B8646" t="s">
        <v>2054</v>
      </c>
      <c r="C8646" t="s">
        <v>2198</v>
      </c>
      <c r="D8646"/>
      <c r="E8646" s="48">
        <v>46261</v>
      </c>
      <c r="F8646" t="s">
        <v>2463</v>
      </c>
      <c r="G8646" t="s">
        <v>4023</v>
      </c>
    </row>
    <row r="8647" spans="1:7">
      <c r="A8647" t="s">
        <v>1701</v>
      </c>
      <c r="B8647" t="s">
        <v>2054</v>
      </c>
      <c r="C8647" t="s">
        <v>2198</v>
      </c>
      <c r="D8647"/>
      <c r="E8647" s="48">
        <v>46261</v>
      </c>
      <c r="F8647" t="s">
        <v>2463</v>
      </c>
      <c r="G8647" t="s">
        <v>4024</v>
      </c>
    </row>
    <row r="8648" spans="1:7">
      <c r="A8648" t="s">
        <v>1701</v>
      </c>
      <c r="B8648" t="s">
        <v>2054</v>
      </c>
      <c r="C8648" t="s">
        <v>2198</v>
      </c>
      <c r="D8648"/>
      <c r="E8648" s="48">
        <v>46261</v>
      </c>
      <c r="F8648" t="s">
        <v>2463</v>
      </c>
      <c r="G8648" t="s">
        <v>4025</v>
      </c>
    </row>
    <row r="8649" spans="1:7">
      <c r="A8649" t="s">
        <v>1701</v>
      </c>
      <c r="B8649" t="s">
        <v>2054</v>
      </c>
      <c r="C8649" t="s">
        <v>2198</v>
      </c>
      <c r="D8649"/>
      <c r="E8649" s="48">
        <v>46262</v>
      </c>
      <c r="F8649" t="s">
        <v>2354</v>
      </c>
      <c r="G8649" t="s">
        <v>5319</v>
      </c>
    </row>
    <row r="8650" spans="1:7">
      <c r="A8650" t="s">
        <v>1701</v>
      </c>
      <c r="B8650" t="s">
        <v>2054</v>
      </c>
      <c r="C8650" t="s">
        <v>2198</v>
      </c>
      <c r="D8650"/>
      <c r="E8650" s="48">
        <v>46266</v>
      </c>
      <c r="F8650" t="s">
        <v>2117</v>
      </c>
      <c r="G8650" t="s">
        <v>3617</v>
      </c>
    </row>
    <row r="8651" spans="1:7">
      <c r="A8651" t="s">
        <v>1701</v>
      </c>
      <c r="B8651" t="s">
        <v>2054</v>
      </c>
      <c r="C8651" t="s">
        <v>2198</v>
      </c>
      <c r="D8651"/>
      <c r="E8651" s="48">
        <v>46267</v>
      </c>
      <c r="F8651" t="s">
        <v>2482</v>
      </c>
      <c r="G8651" t="s">
        <v>3895</v>
      </c>
    </row>
    <row r="8652" spans="1:7">
      <c r="A8652" t="s">
        <v>1701</v>
      </c>
      <c r="B8652" t="s">
        <v>2054</v>
      </c>
      <c r="C8652" t="s">
        <v>2198</v>
      </c>
      <c r="D8652"/>
      <c r="E8652" s="48">
        <v>46267</v>
      </c>
      <c r="F8652" t="s">
        <v>2482</v>
      </c>
      <c r="G8652" t="s">
        <v>3896</v>
      </c>
    </row>
    <row r="8653" spans="1:7">
      <c r="A8653" t="s">
        <v>1701</v>
      </c>
      <c r="B8653" t="s">
        <v>2054</v>
      </c>
      <c r="C8653" t="s">
        <v>2198</v>
      </c>
      <c r="D8653"/>
      <c r="E8653" s="48">
        <v>46267</v>
      </c>
      <c r="F8653" t="s">
        <v>2482</v>
      </c>
      <c r="G8653" t="s">
        <v>3897</v>
      </c>
    </row>
    <row r="8654" spans="1:7">
      <c r="A8654" t="s">
        <v>1701</v>
      </c>
      <c r="B8654" t="s">
        <v>2054</v>
      </c>
      <c r="C8654" t="s">
        <v>2198</v>
      </c>
      <c r="D8654"/>
      <c r="E8654" s="48">
        <v>46267</v>
      </c>
      <c r="F8654" t="s">
        <v>2482</v>
      </c>
      <c r="G8654" t="s">
        <v>3898</v>
      </c>
    </row>
    <row r="8655" spans="1:7">
      <c r="A8655" t="s">
        <v>1701</v>
      </c>
      <c r="B8655" t="s">
        <v>2054</v>
      </c>
      <c r="C8655" t="s">
        <v>2198</v>
      </c>
      <c r="D8655"/>
      <c r="E8655" s="48">
        <v>46267</v>
      </c>
      <c r="F8655" t="s">
        <v>2482</v>
      </c>
      <c r="G8655" t="s">
        <v>3899</v>
      </c>
    </row>
    <row r="8656" spans="1:7">
      <c r="A8656" t="s">
        <v>1701</v>
      </c>
      <c r="B8656" t="s">
        <v>2054</v>
      </c>
      <c r="C8656" t="s">
        <v>2198</v>
      </c>
      <c r="D8656"/>
      <c r="E8656" s="48">
        <v>46268</v>
      </c>
      <c r="F8656" t="s">
        <v>2588</v>
      </c>
      <c r="G8656" t="s">
        <v>5179</v>
      </c>
    </row>
    <row r="8657" spans="1:7">
      <c r="A8657" t="s">
        <v>1701</v>
      </c>
      <c r="B8657" t="s">
        <v>2054</v>
      </c>
      <c r="C8657" t="s">
        <v>2198</v>
      </c>
      <c r="D8657"/>
      <c r="E8657" s="48">
        <v>46269</v>
      </c>
      <c r="F8657" t="s">
        <v>2566</v>
      </c>
      <c r="G8657" t="s">
        <v>3464</v>
      </c>
    </row>
    <row r="8658" spans="1:7">
      <c r="A8658" t="s">
        <v>1701</v>
      </c>
      <c r="B8658" t="s">
        <v>2054</v>
      </c>
      <c r="C8658" t="s">
        <v>2198</v>
      </c>
      <c r="D8658"/>
      <c r="E8658" s="48">
        <v>46270</v>
      </c>
      <c r="F8658" t="s">
        <v>2305</v>
      </c>
      <c r="G8658" t="s">
        <v>3893</v>
      </c>
    </row>
    <row r="8659" spans="1:7">
      <c r="A8659" t="s">
        <v>1701</v>
      </c>
      <c r="B8659" t="s">
        <v>2054</v>
      </c>
      <c r="C8659" t="s">
        <v>2198</v>
      </c>
      <c r="D8659"/>
      <c r="E8659" s="48">
        <v>46274</v>
      </c>
      <c r="F8659" t="s">
        <v>2181</v>
      </c>
      <c r="G8659" t="s">
        <v>3621</v>
      </c>
    </row>
    <row r="8660" spans="1:7">
      <c r="A8660" t="s">
        <v>1701</v>
      </c>
      <c r="B8660" t="s">
        <v>2054</v>
      </c>
      <c r="C8660" t="s">
        <v>2198</v>
      </c>
      <c r="D8660"/>
      <c r="E8660" s="48">
        <v>46274</v>
      </c>
      <c r="F8660" t="s">
        <v>2181</v>
      </c>
      <c r="G8660" t="s">
        <v>3622</v>
      </c>
    </row>
    <row r="8661" spans="1:7">
      <c r="A8661" t="s">
        <v>1701</v>
      </c>
      <c r="B8661" t="s">
        <v>2054</v>
      </c>
      <c r="C8661" t="s">
        <v>2198</v>
      </c>
      <c r="D8661"/>
      <c r="E8661" s="48">
        <v>46274</v>
      </c>
      <c r="F8661" t="s">
        <v>2181</v>
      </c>
      <c r="G8661" t="s">
        <v>3623</v>
      </c>
    </row>
    <row r="8662" spans="1:7">
      <c r="A8662" t="s">
        <v>1701</v>
      </c>
      <c r="B8662" t="s">
        <v>2054</v>
      </c>
      <c r="C8662" t="s">
        <v>2198</v>
      </c>
      <c r="D8662"/>
      <c r="E8662" s="48">
        <v>46275</v>
      </c>
      <c r="F8662" t="s">
        <v>2589</v>
      </c>
      <c r="G8662" t="s">
        <v>3634</v>
      </c>
    </row>
    <row r="8663" spans="1:7">
      <c r="A8663" t="s">
        <v>1701</v>
      </c>
      <c r="B8663" t="s">
        <v>2054</v>
      </c>
      <c r="C8663" t="s">
        <v>2198</v>
      </c>
      <c r="D8663"/>
      <c r="E8663" s="48">
        <v>46275</v>
      </c>
      <c r="F8663" t="s">
        <v>2589</v>
      </c>
      <c r="G8663" t="s">
        <v>3662</v>
      </c>
    </row>
    <row r="8664" spans="1:7">
      <c r="A8664" t="s">
        <v>1701</v>
      </c>
      <c r="B8664" t="s">
        <v>2054</v>
      </c>
      <c r="C8664" t="s">
        <v>2198</v>
      </c>
      <c r="D8664"/>
      <c r="E8664" s="48">
        <v>46276</v>
      </c>
      <c r="F8664" t="s">
        <v>2568</v>
      </c>
      <c r="G8664" t="s">
        <v>4376</v>
      </c>
    </row>
    <row r="8665" spans="1:7">
      <c r="A8665" t="s">
        <v>1701</v>
      </c>
      <c r="B8665" t="s">
        <v>2054</v>
      </c>
      <c r="C8665" t="s">
        <v>2198</v>
      </c>
      <c r="D8665"/>
      <c r="E8665" s="48">
        <v>46276</v>
      </c>
      <c r="F8665" t="s">
        <v>2568</v>
      </c>
      <c r="G8665" t="s">
        <v>4377</v>
      </c>
    </row>
    <row r="8666" spans="1:7">
      <c r="A8666" t="s">
        <v>1701</v>
      </c>
      <c r="B8666" t="s">
        <v>2054</v>
      </c>
      <c r="C8666" t="s">
        <v>2198</v>
      </c>
      <c r="D8666"/>
      <c r="E8666" s="48">
        <v>46280</v>
      </c>
      <c r="F8666" t="s">
        <v>2416</v>
      </c>
      <c r="G8666" t="s">
        <v>3635</v>
      </c>
    </row>
    <row r="8667" spans="1:7">
      <c r="A8667" t="s">
        <v>1701</v>
      </c>
      <c r="B8667" t="s">
        <v>2054</v>
      </c>
      <c r="C8667" t="s">
        <v>2198</v>
      </c>
      <c r="D8667"/>
      <c r="E8667" s="48">
        <v>46280</v>
      </c>
      <c r="F8667" t="s">
        <v>2416</v>
      </c>
      <c r="G8667" t="s">
        <v>3636</v>
      </c>
    </row>
    <row r="8668" spans="1:7">
      <c r="A8668" t="s">
        <v>1701</v>
      </c>
      <c r="B8668" t="s">
        <v>2054</v>
      </c>
      <c r="C8668" t="s">
        <v>2198</v>
      </c>
      <c r="D8668"/>
      <c r="E8668" s="48">
        <v>46280</v>
      </c>
      <c r="F8668" t="s">
        <v>2416</v>
      </c>
      <c r="G8668" t="s">
        <v>3637</v>
      </c>
    </row>
    <row r="8669" spans="1:7">
      <c r="A8669" t="s">
        <v>1701</v>
      </c>
      <c r="B8669" t="s">
        <v>2054</v>
      </c>
      <c r="C8669" t="s">
        <v>2198</v>
      </c>
      <c r="D8669"/>
      <c r="E8669" s="48">
        <v>46280</v>
      </c>
      <c r="F8669" t="s">
        <v>2416</v>
      </c>
      <c r="G8669" t="s">
        <v>3638</v>
      </c>
    </row>
    <row r="8670" spans="1:7">
      <c r="A8670" t="s">
        <v>1701</v>
      </c>
      <c r="B8670" t="s">
        <v>2054</v>
      </c>
      <c r="C8670" t="s">
        <v>2198</v>
      </c>
      <c r="D8670"/>
      <c r="E8670" s="48">
        <v>46280</v>
      </c>
      <c r="F8670" t="s">
        <v>2416</v>
      </c>
      <c r="G8670" t="s">
        <v>3639</v>
      </c>
    </row>
    <row r="8671" spans="1:7">
      <c r="A8671" t="s">
        <v>1701</v>
      </c>
      <c r="B8671" t="s">
        <v>2054</v>
      </c>
      <c r="C8671" t="s">
        <v>2198</v>
      </c>
      <c r="D8671"/>
      <c r="E8671" s="48">
        <v>46280</v>
      </c>
      <c r="F8671" t="s">
        <v>2416</v>
      </c>
      <c r="G8671" t="s">
        <v>3640</v>
      </c>
    </row>
    <row r="8672" spans="1:7">
      <c r="A8672" t="s">
        <v>1701</v>
      </c>
      <c r="B8672" t="s">
        <v>2054</v>
      </c>
      <c r="C8672" t="s">
        <v>2198</v>
      </c>
      <c r="D8672"/>
      <c r="E8672" s="48">
        <v>46281</v>
      </c>
      <c r="F8672" t="s">
        <v>2417</v>
      </c>
      <c r="G8672" t="s">
        <v>4044</v>
      </c>
    </row>
    <row r="8673" spans="1:7">
      <c r="A8673" t="s">
        <v>1701</v>
      </c>
      <c r="B8673" t="s">
        <v>2054</v>
      </c>
      <c r="C8673" t="s">
        <v>2198</v>
      </c>
      <c r="D8673"/>
      <c r="E8673" s="48">
        <v>46282</v>
      </c>
      <c r="F8673" t="s">
        <v>2590</v>
      </c>
      <c r="G8673" t="s">
        <v>3914</v>
      </c>
    </row>
    <row r="8674" spans="1:7">
      <c r="A8674" t="s">
        <v>1701</v>
      </c>
      <c r="B8674" t="s">
        <v>2054</v>
      </c>
      <c r="C8674" t="s">
        <v>2198</v>
      </c>
      <c r="D8674"/>
      <c r="E8674" s="48">
        <v>46283</v>
      </c>
      <c r="F8674" t="s">
        <v>2591</v>
      </c>
      <c r="G8674" t="s">
        <v>4047</v>
      </c>
    </row>
    <row r="8675" spans="1:7">
      <c r="A8675" t="s">
        <v>1701</v>
      </c>
      <c r="B8675" t="s">
        <v>2054</v>
      </c>
      <c r="C8675" t="s">
        <v>2198</v>
      </c>
      <c r="D8675"/>
      <c r="E8675" s="48">
        <v>46283</v>
      </c>
      <c r="F8675" t="s">
        <v>2591</v>
      </c>
      <c r="G8675" t="s">
        <v>4048</v>
      </c>
    </row>
    <row r="8676" spans="1:7">
      <c r="A8676" t="s">
        <v>1701</v>
      </c>
      <c r="B8676" t="s">
        <v>2054</v>
      </c>
      <c r="C8676" t="s">
        <v>2198</v>
      </c>
      <c r="D8676"/>
      <c r="E8676" s="48">
        <v>46283</v>
      </c>
      <c r="F8676" t="s">
        <v>2591</v>
      </c>
      <c r="G8676" t="s">
        <v>4049</v>
      </c>
    </row>
    <row r="8677" spans="1:7">
      <c r="A8677" t="s">
        <v>1701</v>
      </c>
      <c r="B8677" t="s">
        <v>2054</v>
      </c>
      <c r="C8677" t="s">
        <v>2198</v>
      </c>
      <c r="D8677"/>
      <c r="E8677" s="48">
        <v>46283</v>
      </c>
      <c r="F8677" t="s">
        <v>2591</v>
      </c>
      <c r="G8677" t="s">
        <v>4050</v>
      </c>
    </row>
    <row r="8678" spans="1:7">
      <c r="A8678" t="s">
        <v>1701</v>
      </c>
      <c r="B8678" t="s">
        <v>2054</v>
      </c>
      <c r="C8678" t="s">
        <v>2198</v>
      </c>
      <c r="D8678"/>
      <c r="E8678" s="48">
        <v>46283</v>
      </c>
      <c r="F8678" t="s">
        <v>2591</v>
      </c>
      <c r="G8678" t="s">
        <v>4051</v>
      </c>
    </row>
    <row r="8679" spans="1:7">
      <c r="A8679" t="s">
        <v>1701</v>
      </c>
      <c r="B8679" t="s">
        <v>2054</v>
      </c>
      <c r="C8679" t="s">
        <v>2198</v>
      </c>
      <c r="D8679"/>
      <c r="E8679" s="48">
        <v>46284</v>
      </c>
      <c r="F8679" t="s">
        <v>2569</v>
      </c>
      <c r="G8679" t="s">
        <v>6329</v>
      </c>
    </row>
    <row r="8680" spans="1:7">
      <c r="A8680" t="s">
        <v>1701</v>
      </c>
      <c r="B8680" t="s">
        <v>2054</v>
      </c>
      <c r="C8680" t="s">
        <v>2198</v>
      </c>
      <c r="D8680"/>
      <c r="E8680" s="48">
        <v>46284</v>
      </c>
      <c r="F8680" t="s">
        <v>2569</v>
      </c>
      <c r="G8680" t="s">
        <v>6330</v>
      </c>
    </row>
    <row r="8681" spans="1:7">
      <c r="A8681" t="s">
        <v>1701</v>
      </c>
      <c r="B8681" t="s">
        <v>2054</v>
      </c>
      <c r="C8681" t="s">
        <v>2198</v>
      </c>
      <c r="D8681"/>
      <c r="E8681" s="48">
        <v>46284</v>
      </c>
      <c r="F8681" t="s">
        <v>2569</v>
      </c>
      <c r="G8681" t="s">
        <v>6334</v>
      </c>
    </row>
    <row r="8682" spans="1:7">
      <c r="A8682" t="s">
        <v>1701</v>
      </c>
      <c r="B8682" t="s">
        <v>2054</v>
      </c>
      <c r="C8682" t="s">
        <v>2198</v>
      </c>
      <c r="D8682"/>
      <c r="E8682" s="48">
        <v>46287</v>
      </c>
      <c r="F8682" t="s">
        <v>1726</v>
      </c>
      <c r="G8682" t="s">
        <v>6360</v>
      </c>
    </row>
    <row r="8683" spans="1:7">
      <c r="A8683" t="s">
        <v>1701</v>
      </c>
      <c r="B8683" t="s">
        <v>2054</v>
      </c>
      <c r="C8683" t="s">
        <v>2198</v>
      </c>
      <c r="D8683"/>
      <c r="E8683" s="48">
        <v>46287</v>
      </c>
      <c r="F8683" t="s">
        <v>1726</v>
      </c>
      <c r="G8683" t="s">
        <v>6361</v>
      </c>
    </row>
    <row r="8684" spans="1:7">
      <c r="A8684" t="s">
        <v>1701</v>
      </c>
      <c r="B8684" t="s">
        <v>2054</v>
      </c>
      <c r="C8684" t="s">
        <v>2198</v>
      </c>
      <c r="D8684"/>
      <c r="E8684" s="48">
        <v>46288</v>
      </c>
      <c r="F8684" t="s">
        <v>6441</v>
      </c>
      <c r="G8684" t="s">
        <v>6369</v>
      </c>
    </row>
    <row r="8685" spans="1:7">
      <c r="A8685" t="s">
        <v>1701</v>
      </c>
      <c r="B8685" t="s">
        <v>2054</v>
      </c>
      <c r="C8685" t="s">
        <v>2198</v>
      </c>
      <c r="D8685"/>
      <c r="E8685" s="48">
        <v>46288</v>
      </c>
      <c r="F8685" t="s">
        <v>6441</v>
      </c>
      <c r="G8685" t="s">
        <v>6341</v>
      </c>
    </row>
    <row r="8686" spans="1:7">
      <c r="A8686" t="s">
        <v>1701</v>
      </c>
      <c r="B8686" t="s">
        <v>2054</v>
      </c>
      <c r="C8686" t="s">
        <v>2198</v>
      </c>
      <c r="D8686"/>
      <c r="E8686" s="48">
        <v>46288</v>
      </c>
      <c r="F8686" t="s">
        <v>6441</v>
      </c>
      <c r="G8686" t="s">
        <v>6342</v>
      </c>
    </row>
    <row r="8687" spans="1:7">
      <c r="A8687" t="s">
        <v>1701</v>
      </c>
      <c r="B8687" t="s">
        <v>2054</v>
      </c>
      <c r="C8687" t="s">
        <v>2198</v>
      </c>
      <c r="D8687"/>
      <c r="E8687" s="48">
        <v>46288</v>
      </c>
      <c r="F8687" t="s">
        <v>6441</v>
      </c>
      <c r="G8687" t="s">
        <v>6332</v>
      </c>
    </row>
    <row r="8688" spans="1:7">
      <c r="A8688" t="s">
        <v>1701</v>
      </c>
      <c r="B8688" t="s">
        <v>2054</v>
      </c>
      <c r="C8688" t="s">
        <v>2198</v>
      </c>
      <c r="D8688"/>
      <c r="E8688" s="48">
        <v>46288</v>
      </c>
      <c r="F8688" t="s">
        <v>6441</v>
      </c>
      <c r="G8688" t="s">
        <v>5454</v>
      </c>
    </row>
    <row r="8689" spans="1:7">
      <c r="A8689" t="s">
        <v>1701</v>
      </c>
      <c r="B8689" t="s">
        <v>2054</v>
      </c>
      <c r="C8689" t="s">
        <v>2198</v>
      </c>
      <c r="D8689"/>
      <c r="E8689" s="48">
        <v>46288</v>
      </c>
      <c r="F8689" t="s">
        <v>6441</v>
      </c>
      <c r="G8689" t="s">
        <v>5455</v>
      </c>
    </row>
    <row r="8690" spans="1:7">
      <c r="A8690" t="s">
        <v>1701</v>
      </c>
      <c r="B8690" t="s">
        <v>2054</v>
      </c>
      <c r="C8690" t="s">
        <v>2198</v>
      </c>
      <c r="D8690"/>
      <c r="E8690" s="48">
        <v>46288</v>
      </c>
      <c r="F8690" t="s">
        <v>6441</v>
      </c>
      <c r="G8690" t="s">
        <v>5456</v>
      </c>
    </row>
    <row r="8691" spans="1:7">
      <c r="A8691" t="s">
        <v>1701</v>
      </c>
      <c r="B8691" t="s">
        <v>2054</v>
      </c>
      <c r="C8691" t="s">
        <v>2198</v>
      </c>
      <c r="D8691"/>
      <c r="E8691" s="48">
        <v>46288</v>
      </c>
      <c r="F8691" t="s">
        <v>6441</v>
      </c>
      <c r="G8691" t="s">
        <v>5457</v>
      </c>
    </row>
    <row r="8692" spans="1:7">
      <c r="A8692" t="s">
        <v>1701</v>
      </c>
      <c r="B8692" t="s">
        <v>2054</v>
      </c>
      <c r="C8692" t="s">
        <v>2198</v>
      </c>
      <c r="D8692"/>
      <c r="E8692" s="48">
        <v>46288</v>
      </c>
      <c r="F8692" t="s">
        <v>6441</v>
      </c>
      <c r="G8692" t="s">
        <v>6524</v>
      </c>
    </row>
    <row r="8693" spans="1:7">
      <c r="A8693" t="s">
        <v>1701</v>
      </c>
      <c r="B8693" t="s">
        <v>2054</v>
      </c>
      <c r="C8693" t="s">
        <v>2198</v>
      </c>
      <c r="D8693"/>
      <c r="E8693" s="48">
        <v>46288</v>
      </c>
      <c r="F8693" t="s">
        <v>6441</v>
      </c>
      <c r="G8693" t="s">
        <v>6540</v>
      </c>
    </row>
    <row r="8694" spans="1:7">
      <c r="A8694" t="s">
        <v>1701</v>
      </c>
      <c r="B8694" t="s">
        <v>2054</v>
      </c>
      <c r="C8694" t="s">
        <v>2198</v>
      </c>
      <c r="D8694"/>
      <c r="E8694" s="48">
        <v>46288</v>
      </c>
      <c r="F8694" t="s">
        <v>6441</v>
      </c>
      <c r="G8694" t="s">
        <v>6451</v>
      </c>
    </row>
    <row r="8695" spans="1:7">
      <c r="A8695" t="s">
        <v>1701</v>
      </c>
      <c r="B8695" t="s">
        <v>2054</v>
      </c>
      <c r="C8695" t="s">
        <v>2198</v>
      </c>
      <c r="D8695"/>
      <c r="E8695" s="48">
        <v>46289</v>
      </c>
      <c r="F8695" t="s">
        <v>1711</v>
      </c>
      <c r="G8695" t="s">
        <v>3475</v>
      </c>
    </row>
    <row r="8696" spans="1:7">
      <c r="A8696" t="s">
        <v>1701</v>
      </c>
      <c r="B8696" t="s">
        <v>2054</v>
      </c>
      <c r="C8696" t="s">
        <v>2198</v>
      </c>
      <c r="D8696"/>
      <c r="E8696" s="48">
        <v>46290</v>
      </c>
      <c r="F8696" t="s">
        <v>6653</v>
      </c>
      <c r="G8696" t="s">
        <v>6567</v>
      </c>
    </row>
    <row r="8697" spans="1:7">
      <c r="A8697" t="s">
        <v>1701</v>
      </c>
      <c r="B8697" t="s">
        <v>2054</v>
      </c>
      <c r="C8697" t="s">
        <v>2198</v>
      </c>
      <c r="D8697"/>
      <c r="E8697" s="48">
        <v>46291</v>
      </c>
      <c r="F8697" t="s">
        <v>1762</v>
      </c>
      <c r="G8697" t="s">
        <v>4160</v>
      </c>
    </row>
    <row r="8698" spans="1:7">
      <c r="A8698" t="s">
        <v>1701</v>
      </c>
      <c r="B8698" t="s">
        <v>2054</v>
      </c>
      <c r="C8698" t="s">
        <v>2198</v>
      </c>
      <c r="D8698"/>
      <c r="E8698" s="48">
        <v>46291</v>
      </c>
      <c r="F8698" t="s">
        <v>1762</v>
      </c>
      <c r="G8698" t="s">
        <v>4161</v>
      </c>
    </row>
    <row r="8699" spans="1:7">
      <c r="A8699" t="s">
        <v>1701</v>
      </c>
      <c r="B8699" t="s">
        <v>2054</v>
      </c>
      <c r="C8699" t="s">
        <v>2198</v>
      </c>
      <c r="D8699"/>
      <c r="E8699" s="48">
        <v>46291</v>
      </c>
      <c r="F8699" t="s">
        <v>1762</v>
      </c>
      <c r="G8699" t="s">
        <v>4162</v>
      </c>
    </row>
    <row r="8700" spans="1:7">
      <c r="A8700" t="s">
        <v>1701</v>
      </c>
      <c r="B8700" t="s">
        <v>2054</v>
      </c>
      <c r="C8700" t="s">
        <v>2198</v>
      </c>
      <c r="D8700"/>
      <c r="E8700" s="48">
        <v>46294</v>
      </c>
      <c r="F8700" t="s">
        <v>1730</v>
      </c>
      <c r="G8700" t="s">
        <v>6563</v>
      </c>
    </row>
    <row r="8701" spans="1:7">
      <c r="A8701" t="s">
        <v>1701</v>
      </c>
      <c r="B8701" t="s">
        <v>2054</v>
      </c>
      <c r="C8701" t="s">
        <v>2198</v>
      </c>
      <c r="D8701"/>
      <c r="E8701" s="48">
        <v>46295</v>
      </c>
      <c r="F8701" t="s">
        <v>1798</v>
      </c>
      <c r="G8701" t="s">
        <v>6456</v>
      </c>
    </row>
    <row r="8702" spans="1:7">
      <c r="A8702" t="s">
        <v>1701</v>
      </c>
      <c r="B8702" t="s">
        <v>2054</v>
      </c>
      <c r="C8702" t="s">
        <v>2198</v>
      </c>
      <c r="D8702"/>
      <c r="E8702" s="48">
        <v>46296</v>
      </c>
      <c r="F8702" t="s">
        <v>6410</v>
      </c>
      <c r="G8702" t="s">
        <v>6461</v>
      </c>
    </row>
    <row r="8703" spans="1:7">
      <c r="A8703" t="s">
        <v>1701</v>
      </c>
      <c r="B8703" t="s">
        <v>2054</v>
      </c>
      <c r="C8703" t="s">
        <v>2198</v>
      </c>
      <c r="D8703"/>
      <c r="E8703" s="48">
        <v>46297</v>
      </c>
      <c r="F8703" t="s">
        <v>6671</v>
      </c>
      <c r="G8703" t="s">
        <v>6635</v>
      </c>
    </row>
    <row r="8704" spans="1:7">
      <c r="A8704" t="s">
        <v>1701</v>
      </c>
      <c r="B8704" t="s">
        <v>2054</v>
      </c>
      <c r="C8704" t="s">
        <v>2198</v>
      </c>
      <c r="D8704"/>
      <c r="E8704" s="48">
        <v>46299</v>
      </c>
      <c r="F8704" t="s">
        <v>6678</v>
      </c>
      <c r="G8704" t="s">
        <v>6502</v>
      </c>
    </row>
    <row r="8705" spans="1:7">
      <c r="A8705" t="s">
        <v>1701</v>
      </c>
      <c r="B8705" t="s">
        <v>2054</v>
      </c>
      <c r="C8705" t="s">
        <v>2198</v>
      </c>
      <c r="D8705"/>
      <c r="E8705" s="48">
        <v>46299</v>
      </c>
      <c r="F8705" t="s">
        <v>6678</v>
      </c>
      <c r="G8705" t="s">
        <v>6499</v>
      </c>
    </row>
    <row r="8706" spans="1:7">
      <c r="A8706" t="s">
        <v>1701</v>
      </c>
      <c r="B8706" t="s">
        <v>2054</v>
      </c>
      <c r="C8706" t="s">
        <v>2198</v>
      </c>
      <c r="D8706"/>
      <c r="E8706" s="48">
        <v>46299</v>
      </c>
      <c r="F8706" t="s">
        <v>6678</v>
      </c>
      <c r="G8706" t="s">
        <v>6501</v>
      </c>
    </row>
    <row r="8707" spans="1:7">
      <c r="A8707" t="s">
        <v>1701</v>
      </c>
      <c r="B8707" t="s">
        <v>2054</v>
      </c>
      <c r="C8707" t="s">
        <v>2198</v>
      </c>
      <c r="D8707"/>
      <c r="E8707" s="48">
        <v>46299</v>
      </c>
      <c r="F8707" t="s">
        <v>6678</v>
      </c>
      <c r="G8707" t="s">
        <v>6500</v>
      </c>
    </row>
    <row r="8708" spans="1:7">
      <c r="A8708" t="s">
        <v>1701</v>
      </c>
      <c r="B8708" t="s">
        <v>2054</v>
      </c>
      <c r="C8708" t="s">
        <v>2198</v>
      </c>
      <c r="D8708"/>
      <c r="E8708" s="48">
        <v>46299</v>
      </c>
      <c r="F8708" t="s">
        <v>6678</v>
      </c>
      <c r="G8708" t="s">
        <v>6498</v>
      </c>
    </row>
    <row r="8709" spans="1:7">
      <c r="A8709" t="s">
        <v>1701</v>
      </c>
      <c r="B8709" t="s">
        <v>2054</v>
      </c>
      <c r="C8709" t="s">
        <v>2198</v>
      </c>
      <c r="D8709"/>
      <c r="E8709" s="48">
        <v>46300</v>
      </c>
      <c r="F8709" t="s">
        <v>6604</v>
      </c>
      <c r="G8709" t="s">
        <v>6477</v>
      </c>
    </row>
    <row r="8710" spans="1:7">
      <c r="A8710" t="s">
        <v>1701</v>
      </c>
      <c r="B8710" t="s">
        <v>2054</v>
      </c>
      <c r="C8710" t="s">
        <v>2198</v>
      </c>
      <c r="D8710"/>
      <c r="E8710" s="48">
        <v>46300</v>
      </c>
      <c r="F8710" t="s">
        <v>6604</v>
      </c>
      <c r="G8710" t="s">
        <v>6478</v>
      </c>
    </row>
    <row r="8711" spans="1:7">
      <c r="A8711" t="s">
        <v>1701</v>
      </c>
      <c r="B8711" t="s">
        <v>2054</v>
      </c>
      <c r="C8711" t="s">
        <v>2198</v>
      </c>
      <c r="D8711"/>
      <c r="E8711" s="48">
        <v>46233</v>
      </c>
      <c r="F8711" t="s">
        <v>2397</v>
      </c>
      <c r="G8711" t="s">
        <v>4511</v>
      </c>
    </row>
    <row r="8712" spans="1:7">
      <c r="A8712" t="s">
        <v>1701</v>
      </c>
      <c r="B8712" t="s">
        <v>2054</v>
      </c>
      <c r="C8712" t="s">
        <v>2198</v>
      </c>
      <c r="D8712"/>
      <c r="E8712" s="48">
        <v>46233</v>
      </c>
      <c r="F8712" t="s">
        <v>2397</v>
      </c>
      <c r="G8712" t="s">
        <v>4512</v>
      </c>
    </row>
    <row r="8713" spans="1:7">
      <c r="A8713" t="s">
        <v>1701</v>
      </c>
      <c r="B8713" t="s">
        <v>2054</v>
      </c>
      <c r="C8713" t="s">
        <v>2198</v>
      </c>
      <c r="D8713"/>
      <c r="E8713" s="48">
        <v>46233</v>
      </c>
      <c r="F8713" t="s">
        <v>2397</v>
      </c>
      <c r="G8713" t="s">
        <v>4513</v>
      </c>
    </row>
    <row r="8714" spans="1:7">
      <c r="A8714" t="s">
        <v>1701</v>
      </c>
      <c r="B8714" t="s">
        <v>2054</v>
      </c>
      <c r="C8714" t="s">
        <v>2198</v>
      </c>
      <c r="D8714"/>
      <c r="E8714" s="48">
        <v>46233</v>
      </c>
      <c r="F8714" t="s">
        <v>2397</v>
      </c>
      <c r="G8714" t="s">
        <v>4514</v>
      </c>
    </row>
    <row r="8715" spans="1:7">
      <c r="A8715" t="s">
        <v>1701</v>
      </c>
      <c r="B8715" t="s">
        <v>2054</v>
      </c>
      <c r="C8715" t="s">
        <v>2198</v>
      </c>
      <c r="D8715"/>
      <c r="E8715" s="48">
        <v>46234</v>
      </c>
      <c r="F8715" t="s">
        <v>2536</v>
      </c>
      <c r="G8715" t="s">
        <v>3725</v>
      </c>
    </row>
    <row r="8716" spans="1:7">
      <c r="A8716" t="s">
        <v>1701</v>
      </c>
      <c r="B8716" t="s">
        <v>2130</v>
      </c>
      <c r="C8716" t="s">
        <v>2198</v>
      </c>
      <c r="D8716"/>
      <c r="E8716" s="48">
        <v>46161</v>
      </c>
      <c r="F8716" t="s">
        <v>2592</v>
      </c>
      <c r="G8716" t="s">
        <v>5426</v>
      </c>
    </row>
    <row r="8717" spans="1:7">
      <c r="A8717" t="s">
        <v>1701</v>
      </c>
      <c r="B8717" t="s">
        <v>2130</v>
      </c>
      <c r="C8717" t="s">
        <v>2198</v>
      </c>
      <c r="D8717"/>
      <c r="E8717" s="48">
        <v>46161</v>
      </c>
      <c r="F8717" t="s">
        <v>2592</v>
      </c>
      <c r="G8717" t="s">
        <v>5427</v>
      </c>
    </row>
    <row r="8718" spans="1:7">
      <c r="A8718" t="s">
        <v>1701</v>
      </c>
      <c r="B8718" t="s">
        <v>2130</v>
      </c>
      <c r="C8718" t="s">
        <v>2198</v>
      </c>
      <c r="D8718"/>
      <c r="E8718" s="48">
        <v>46161</v>
      </c>
      <c r="F8718" t="s">
        <v>2592</v>
      </c>
      <c r="G8718" t="s">
        <v>5428</v>
      </c>
    </row>
    <row r="8719" spans="1:7">
      <c r="A8719" t="s">
        <v>1701</v>
      </c>
      <c r="B8719" t="s">
        <v>2130</v>
      </c>
      <c r="C8719" t="s">
        <v>2198</v>
      </c>
      <c r="D8719"/>
      <c r="E8719" s="48">
        <v>46161</v>
      </c>
      <c r="F8719" t="s">
        <v>2592</v>
      </c>
      <c r="G8719" t="s">
        <v>5429</v>
      </c>
    </row>
    <row r="8720" spans="1:7">
      <c r="A8720" t="s">
        <v>1701</v>
      </c>
      <c r="B8720" t="s">
        <v>2130</v>
      </c>
      <c r="C8720" t="s">
        <v>2198</v>
      </c>
      <c r="D8720"/>
      <c r="E8720" s="48">
        <v>46162</v>
      </c>
      <c r="F8720" t="s">
        <v>2593</v>
      </c>
      <c r="G8720" t="s">
        <v>5138</v>
      </c>
    </row>
    <row r="8721" spans="1:7">
      <c r="A8721" t="s">
        <v>1701</v>
      </c>
      <c r="B8721" t="s">
        <v>2130</v>
      </c>
      <c r="C8721" t="s">
        <v>2198</v>
      </c>
      <c r="D8721"/>
      <c r="E8721" s="48">
        <v>46169</v>
      </c>
      <c r="F8721" t="s">
        <v>2594</v>
      </c>
      <c r="G8721" t="s">
        <v>5430</v>
      </c>
    </row>
    <row r="8722" spans="1:7">
      <c r="A8722" t="s">
        <v>1701</v>
      </c>
      <c r="B8722" t="s">
        <v>2130</v>
      </c>
      <c r="C8722" t="s">
        <v>2198</v>
      </c>
      <c r="D8722"/>
      <c r="E8722" s="48">
        <v>46170</v>
      </c>
      <c r="F8722" t="s">
        <v>2321</v>
      </c>
      <c r="G8722" t="s">
        <v>5148</v>
      </c>
    </row>
    <row r="8723" spans="1:7">
      <c r="A8723" t="s">
        <v>1701</v>
      </c>
      <c r="B8723" t="s">
        <v>2130</v>
      </c>
      <c r="C8723" t="s">
        <v>2198</v>
      </c>
      <c r="D8723"/>
      <c r="E8723" s="48">
        <v>46170</v>
      </c>
      <c r="F8723" t="s">
        <v>2321</v>
      </c>
      <c r="G8723" t="s">
        <v>5149</v>
      </c>
    </row>
    <row r="8724" spans="1:7">
      <c r="A8724" t="s">
        <v>1701</v>
      </c>
      <c r="B8724" t="s">
        <v>2130</v>
      </c>
      <c r="C8724" t="s">
        <v>2198</v>
      </c>
      <c r="D8724"/>
      <c r="E8724" s="48">
        <v>46170</v>
      </c>
      <c r="F8724" t="s">
        <v>2321</v>
      </c>
      <c r="G8724" t="s">
        <v>5150</v>
      </c>
    </row>
    <row r="8725" spans="1:7">
      <c r="A8725" t="s">
        <v>1701</v>
      </c>
      <c r="B8725" t="s">
        <v>2130</v>
      </c>
      <c r="C8725" t="s">
        <v>2198</v>
      </c>
      <c r="D8725"/>
      <c r="E8725" s="48">
        <v>46170</v>
      </c>
      <c r="F8725" t="s">
        <v>2321</v>
      </c>
      <c r="G8725" t="s">
        <v>5151</v>
      </c>
    </row>
    <row r="8726" spans="1:7">
      <c r="A8726" t="s">
        <v>1701</v>
      </c>
      <c r="B8726" t="s">
        <v>2130</v>
      </c>
      <c r="C8726" t="s">
        <v>2198</v>
      </c>
      <c r="D8726"/>
      <c r="E8726" s="48">
        <v>46170</v>
      </c>
      <c r="F8726" t="s">
        <v>2321</v>
      </c>
      <c r="G8726" t="s">
        <v>5152</v>
      </c>
    </row>
    <row r="8727" spans="1:7">
      <c r="A8727" t="s">
        <v>1701</v>
      </c>
      <c r="B8727" t="s">
        <v>2130</v>
      </c>
      <c r="C8727" t="s">
        <v>2198</v>
      </c>
      <c r="D8727"/>
      <c r="E8727" s="48">
        <v>46170</v>
      </c>
      <c r="F8727" t="s">
        <v>2321</v>
      </c>
      <c r="G8727" t="s">
        <v>5153</v>
      </c>
    </row>
    <row r="8728" spans="1:7">
      <c r="A8728" t="s">
        <v>1701</v>
      </c>
      <c r="B8728" t="s">
        <v>2130</v>
      </c>
      <c r="C8728" t="s">
        <v>2198</v>
      </c>
      <c r="D8728"/>
      <c r="E8728" s="48">
        <v>46170</v>
      </c>
      <c r="F8728" t="s">
        <v>2321</v>
      </c>
      <c r="G8728" t="s">
        <v>5154</v>
      </c>
    </row>
    <row r="8729" spans="1:7">
      <c r="A8729" t="s">
        <v>1701</v>
      </c>
      <c r="B8729" t="s">
        <v>2130</v>
      </c>
      <c r="C8729" t="s">
        <v>2198</v>
      </c>
      <c r="D8729"/>
      <c r="E8729" s="48">
        <v>46170</v>
      </c>
      <c r="F8729" t="s">
        <v>2321</v>
      </c>
      <c r="G8729" t="s">
        <v>5155</v>
      </c>
    </row>
    <row r="8730" spans="1:7">
      <c r="A8730" t="s">
        <v>1701</v>
      </c>
      <c r="B8730" t="s">
        <v>2130</v>
      </c>
      <c r="C8730" t="s">
        <v>2198</v>
      </c>
      <c r="D8730"/>
      <c r="E8730" s="48">
        <v>46171</v>
      </c>
      <c r="F8730" t="s">
        <v>2202</v>
      </c>
      <c r="G8730" t="s">
        <v>5230</v>
      </c>
    </row>
    <row r="8731" spans="1:7">
      <c r="A8731" t="s">
        <v>1701</v>
      </c>
      <c r="B8731" t="s">
        <v>2130</v>
      </c>
      <c r="C8731" t="s">
        <v>2198</v>
      </c>
      <c r="D8731"/>
      <c r="E8731" s="48">
        <v>46171</v>
      </c>
      <c r="F8731" t="s">
        <v>2202</v>
      </c>
      <c r="G8731" t="s">
        <v>5231</v>
      </c>
    </row>
    <row r="8732" spans="1:7">
      <c r="A8732" t="s">
        <v>1701</v>
      </c>
      <c r="B8732" t="s">
        <v>2130</v>
      </c>
      <c r="C8732" t="s">
        <v>2198</v>
      </c>
      <c r="D8732"/>
      <c r="E8732" s="48">
        <v>46172</v>
      </c>
      <c r="F8732" t="s">
        <v>2422</v>
      </c>
      <c r="G8732" t="s">
        <v>4630</v>
      </c>
    </row>
    <row r="8733" spans="1:7">
      <c r="A8733" t="s">
        <v>1701</v>
      </c>
      <c r="B8733" t="s">
        <v>2130</v>
      </c>
      <c r="C8733" t="s">
        <v>2198</v>
      </c>
      <c r="D8733"/>
      <c r="E8733" s="48">
        <v>46172</v>
      </c>
      <c r="F8733" t="s">
        <v>2422</v>
      </c>
      <c r="G8733" t="s">
        <v>4631</v>
      </c>
    </row>
    <row r="8734" spans="1:7">
      <c r="A8734" t="s">
        <v>1701</v>
      </c>
      <c r="B8734" t="s">
        <v>2130</v>
      </c>
      <c r="C8734" t="s">
        <v>2198</v>
      </c>
      <c r="D8734"/>
      <c r="E8734" s="48">
        <v>46174</v>
      </c>
      <c r="F8734" t="s">
        <v>2570</v>
      </c>
      <c r="G8734" t="s">
        <v>4652</v>
      </c>
    </row>
    <row r="8735" spans="1:7">
      <c r="A8735" t="s">
        <v>1701</v>
      </c>
      <c r="B8735" t="s">
        <v>2130</v>
      </c>
      <c r="C8735" t="s">
        <v>2198</v>
      </c>
      <c r="D8735"/>
      <c r="E8735" s="48">
        <v>46175</v>
      </c>
      <c r="F8735" t="s">
        <v>2061</v>
      </c>
      <c r="G8735" t="s">
        <v>4607</v>
      </c>
    </row>
    <row r="8736" spans="1:7">
      <c r="A8736" t="s">
        <v>1701</v>
      </c>
      <c r="B8736" t="s">
        <v>2130</v>
      </c>
      <c r="C8736" t="s">
        <v>2198</v>
      </c>
      <c r="D8736"/>
      <c r="E8736" s="48">
        <v>46175</v>
      </c>
      <c r="F8736" t="s">
        <v>2061</v>
      </c>
      <c r="G8736" t="s">
        <v>4608</v>
      </c>
    </row>
    <row r="8737" spans="1:7">
      <c r="A8737" t="s">
        <v>1701</v>
      </c>
      <c r="B8737" t="s">
        <v>2130</v>
      </c>
      <c r="C8737" t="s">
        <v>2198</v>
      </c>
      <c r="D8737"/>
      <c r="E8737" s="48">
        <v>46175</v>
      </c>
      <c r="F8737" t="s">
        <v>2061</v>
      </c>
      <c r="G8737" t="s">
        <v>4609</v>
      </c>
    </row>
    <row r="8738" spans="1:7">
      <c r="A8738" t="s">
        <v>1701</v>
      </c>
      <c r="B8738" t="s">
        <v>2130</v>
      </c>
      <c r="C8738" t="s">
        <v>2198</v>
      </c>
      <c r="D8738"/>
      <c r="E8738" s="48">
        <v>46175</v>
      </c>
      <c r="F8738" t="s">
        <v>2061</v>
      </c>
      <c r="G8738" t="s">
        <v>4610</v>
      </c>
    </row>
    <row r="8739" spans="1:7">
      <c r="A8739" t="s">
        <v>1701</v>
      </c>
      <c r="B8739" t="s">
        <v>2130</v>
      </c>
      <c r="C8739" t="s">
        <v>2198</v>
      </c>
      <c r="D8739"/>
      <c r="E8739" s="48">
        <v>46175</v>
      </c>
      <c r="F8739" t="s">
        <v>2061</v>
      </c>
      <c r="G8739" t="s">
        <v>4611</v>
      </c>
    </row>
    <row r="8740" spans="1:7">
      <c r="A8740" t="s">
        <v>1701</v>
      </c>
      <c r="B8740" t="s">
        <v>2130</v>
      </c>
      <c r="C8740" t="s">
        <v>2198</v>
      </c>
      <c r="D8740"/>
      <c r="E8740" s="48">
        <v>46175</v>
      </c>
      <c r="F8740" t="s">
        <v>2061</v>
      </c>
      <c r="G8740" t="s">
        <v>4612</v>
      </c>
    </row>
    <row r="8741" spans="1:7">
      <c r="A8741" t="s">
        <v>1701</v>
      </c>
      <c r="B8741" t="s">
        <v>2130</v>
      </c>
      <c r="C8741" t="s">
        <v>2198</v>
      </c>
      <c r="D8741"/>
      <c r="E8741" s="48">
        <v>46175</v>
      </c>
      <c r="F8741" t="s">
        <v>2061</v>
      </c>
      <c r="G8741" t="s">
        <v>4613</v>
      </c>
    </row>
    <row r="8742" spans="1:7">
      <c r="A8742" t="s">
        <v>1701</v>
      </c>
      <c r="B8742" t="s">
        <v>2130</v>
      </c>
      <c r="C8742" t="s">
        <v>2198</v>
      </c>
      <c r="D8742"/>
      <c r="E8742" s="48">
        <v>46175</v>
      </c>
      <c r="F8742" t="s">
        <v>2061</v>
      </c>
      <c r="G8742" t="s">
        <v>4614</v>
      </c>
    </row>
    <row r="8743" spans="1:7">
      <c r="A8743" t="s">
        <v>1701</v>
      </c>
      <c r="B8743" t="s">
        <v>2130</v>
      </c>
      <c r="C8743" t="s">
        <v>2198</v>
      </c>
      <c r="D8743"/>
      <c r="E8743" s="48">
        <v>46176</v>
      </c>
      <c r="F8743" t="s">
        <v>2595</v>
      </c>
      <c r="G8743" t="s">
        <v>5431</v>
      </c>
    </row>
    <row r="8744" spans="1:7">
      <c r="A8744" t="s">
        <v>1701</v>
      </c>
      <c r="B8744" t="s">
        <v>2130</v>
      </c>
      <c r="C8744" t="s">
        <v>2198</v>
      </c>
      <c r="D8744"/>
      <c r="E8744" s="48">
        <v>46176</v>
      </c>
      <c r="F8744" t="s">
        <v>2595</v>
      </c>
      <c r="G8744" t="s">
        <v>5432</v>
      </c>
    </row>
    <row r="8745" spans="1:7">
      <c r="A8745" t="s">
        <v>1701</v>
      </c>
      <c r="B8745" t="s">
        <v>2130</v>
      </c>
      <c r="C8745" t="s">
        <v>2198</v>
      </c>
      <c r="D8745"/>
      <c r="E8745" s="48">
        <v>46177</v>
      </c>
      <c r="F8745" t="s">
        <v>2372</v>
      </c>
      <c r="G8745" t="s">
        <v>3400</v>
      </c>
    </row>
    <row r="8746" spans="1:7">
      <c r="A8746" t="s">
        <v>1701</v>
      </c>
      <c r="B8746" t="s">
        <v>2130</v>
      </c>
      <c r="C8746" t="s">
        <v>2198</v>
      </c>
      <c r="D8746"/>
      <c r="E8746" s="48">
        <v>46178</v>
      </c>
      <c r="F8746" t="s">
        <v>2064</v>
      </c>
      <c r="G8746" t="s">
        <v>4727</v>
      </c>
    </row>
    <row r="8747" spans="1:7">
      <c r="A8747" t="s">
        <v>1701</v>
      </c>
      <c r="B8747" t="s">
        <v>2130</v>
      </c>
      <c r="C8747" t="s">
        <v>2198</v>
      </c>
      <c r="D8747"/>
      <c r="E8747" s="48">
        <v>46178</v>
      </c>
      <c r="F8747" t="s">
        <v>2064</v>
      </c>
      <c r="G8747" t="s">
        <v>4728</v>
      </c>
    </row>
    <row r="8748" spans="1:7">
      <c r="A8748" t="s">
        <v>1701</v>
      </c>
      <c r="B8748" t="s">
        <v>2130</v>
      </c>
      <c r="C8748" t="s">
        <v>2198</v>
      </c>
      <c r="D8748"/>
      <c r="E8748" s="48">
        <v>46179</v>
      </c>
      <c r="F8748" t="s">
        <v>2426</v>
      </c>
      <c r="G8748" t="s">
        <v>5192</v>
      </c>
    </row>
    <row r="8749" spans="1:7">
      <c r="A8749" t="s">
        <v>1701</v>
      </c>
      <c r="B8749" t="s">
        <v>2130</v>
      </c>
      <c r="C8749" t="s">
        <v>2198</v>
      </c>
      <c r="D8749"/>
      <c r="E8749" s="48">
        <v>46182</v>
      </c>
      <c r="F8749" t="s">
        <v>2139</v>
      </c>
      <c r="G8749" t="s">
        <v>4054</v>
      </c>
    </row>
    <row r="8750" spans="1:7">
      <c r="A8750" t="s">
        <v>1701</v>
      </c>
      <c r="B8750" t="s">
        <v>2130</v>
      </c>
      <c r="C8750" t="s">
        <v>2198</v>
      </c>
      <c r="D8750"/>
      <c r="E8750" s="48">
        <v>46183</v>
      </c>
      <c r="F8750" t="s">
        <v>2596</v>
      </c>
      <c r="G8750" t="s">
        <v>5433</v>
      </c>
    </row>
    <row r="8751" spans="1:7">
      <c r="A8751" t="s">
        <v>1701</v>
      </c>
      <c r="B8751" t="s">
        <v>2130</v>
      </c>
      <c r="C8751" t="s">
        <v>2198</v>
      </c>
      <c r="D8751"/>
      <c r="E8751" s="48">
        <v>46184</v>
      </c>
      <c r="F8751" t="s">
        <v>2546</v>
      </c>
      <c r="G8751" t="s">
        <v>4388</v>
      </c>
    </row>
    <row r="8752" spans="1:7">
      <c r="A8752" t="s">
        <v>1701</v>
      </c>
      <c r="B8752" t="s">
        <v>2130</v>
      </c>
      <c r="C8752" t="s">
        <v>2198</v>
      </c>
      <c r="D8752"/>
      <c r="E8752" s="48">
        <v>46185</v>
      </c>
      <c r="F8752" t="s">
        <v>2547</v>
      </c>
      <c r="G8752" t="s">
        <v>3781</v>
      </c>
    </row>
    <row r="8753" spans="1:7">
      <c r="A8753" t="s">
        <v>1701</v>
      </c>
      <c r="B8753" t="s">
        <v>2130</v>
      </c>
      <c r="C8753" t="s">
        <v>2198</v>
      </c>
      <c r="D8753"/>
      <c r="E8753" s="48">
        <v>46185</v>
      </c>
      <c r="F8753" t="s">
        <v>2547</v>
      </c>
      <c r="G8753" t="s">
        <v>3782</v>
      </c>
    </row>
    <row r="8754" spans="1:7">
      <c r="A8754" t="s">
        <v>1701</v>
      </c>
      <c r="B8754" t="s">
        <v>2130</v>
      </c>
      <c r="C8754" t="s">
        <v>2198</v>
      </c>
      <c r="D8754"/>
      <c r="E8754" s="48">
        <v>46186</v>
      </c>
      <c r="F8754" t="s">
        <v>2069</v>
      </c>
      <c r="G8754" t="s">
        <v>4390</v>
      </c>
    </row>
    <row r="8755" spans="1:7">
      <c r="A8755" t="s">
        <v>1701</v>
      </c>
      <c r="B8755" t="s">
        <v>2130</v>
      </c>
      <c r="C8755" t="s">
        <v>2198</v>
      </c>
      <c r="D8755"/>
      <c r="E8755" s="48">
        <v>46187</v>
      </c>
      <c r="F8755" t="s">
        <v>2070</v>
      </c>
      <c r="G8755"/>
    </row>
    <row r="8756" spans="1:7">
      <c r="A8756" t="s">
        <v>1701</v>
      </c>
      <c r="B8756" t="s">
        <v>2130</v>
      </c>
      <c r="C8756" t="s">
        <v>2198</v>
      </c>
      <c r="D8756"/>
      <c r="E8756" s="48">
        <v>46188</v>
      </c>
      <c r="F8756" t="s">
        <v>2071</v>
      </c>
      <c r="G8756" t="s">
        <v>4306</v>
      </c>
    </row>
    <row r="8757" spans="1:7">
      <c r="A8757" t="s">
        <v>1701</v>
      </c>
      <c r="B8757" t="s">
        <v>2130</v>
      </c>
      <c r="C8757" t="s">
        <v>2198</v>
      </c>
      <c r="D8757"/>
      <c r="E8757" s="48">
        <v>46189</v>
      </c>
      <c r="F8757" t="s">
        <v>2143</v>
      </c>
      <c r="G8757" t="s">
        <v>4173</v>
      </c>
    </row>
    <row r="8758" spans="1:7">
      <c r="A8758" t="s">
        <v>1701</v>
      </c>
      <c r="B8758" t="s">
        <v>2130</v>
      </c>
      <c r="C8758" t="s">
        <v>2198</v>
      </c>
      <c r="D8758"/>
      <c r="E8758" s="48">
        <v>46189</v>
      </c>
      <c r="F8758" t="s">
        <v>2143</v>
      </c>
      <c r="G8758" t="s">
        <v>4174</v>
      </c>
    </row>
    <row r="8759" spans="1:7">
      <c r="A8759" t="s">
        <v>1701</v>
      </c>
      <c r="B8759" t="s">
        <v>2130</v>
      </c>
      <c r="C8759" t="s">
        <v>2198</v>
      </c>
      <c r="D8759"/>
      <c r="E8759" s="48">
        <v>46189</v>
      </c>
      <c r="F8759" t="s">
        <v>2143</v>
      </c>
      <c r="G8759" t="s">
        <v>4175</v>
      </c>
    </row>
    <row r="8760" spans="1:7">
      <c r="A8760" t="s">
        <v>1701</v>
      </c>
      <c r="B8760" t="s">
        <v>2130</v>
      </c>
      <c r="C8760" t="s">
        <v>2198</v>
      </c>
      <c r="D8760"/>
      <c r="E8760" s="48">
        <v>46190</v>
      </c>
      <c r="F8760" t="s">
        <v>2074</v>
      </c>
      <c r="G8760" t="s">
        <v>3518</v>
      </c>
    </row>
    <row r="8761" spans="1:7">
      <c r="A8761" t="s">
        <v>1701</v>
      </c>
      <c r="B8761" t="s">
        <v>2130</v>
      </c>
      <c r="C8761" t="s">
        <v>2198</v>
      </c>
      <c r="D8761"/>
      <c r="E8761" s="48">
        <v>46190</v>
      </c>
      <c r="F8761" t="s">
        <v>2074</v>
      </c>
      <c r="G8761" t="s">
        <v>3519</v>
      </c>
    </row>
    <row r="8762" spans="1:7">
      <c r="A8762" t="s">
        <v>1701</v>
      </c>
      <c r="B8762" t="s">
        <v>2130</v>
      </c>
      <c r="C8762" t="s">
        <v>2198</v>
      </c>
      <c r="D8762"/>
      <c r="E8762" s="48">
        <v>46190</v>
      </c>
      <c r="F8762" t="s">
        <v>2074</v>
      </c>
      <c r="G8762" t="s">
        <v>3520</v>
      </c>
    </row>
    <row r="8763" spans="1:7">
      <c r="A8763" t="s">
        <v>1701</v>
      </c>
      <c r="B8763" t="s">
        <v>2130</v>
      </c>
      <c r="C8763" t="s">
        <v>2198</v>
      </c>
      <c r="D8763"/>
      <c r="E8763" s="48">
        <v>46190</v>
      </c>
      <c r="F8763" t="s">
        <v>2074</v>
      </c>
      <c r="G8763" t="s">
        <v>3521</v>
      </c>
    </row>
    <row r="8764" spans="1:7">
      <c r="A8764" t="s">
        <v>1701</v>
      </c>
      <c r="B8764" t="s">
        <v>2130</v>
      </c>
      <c r="C8764" t="s">
        <v>2198</v>
      </c>
      <c r="D8764"/>
      <c r="E8764" s="48">
        <v>46190</v>
      </c>
      <c r="F8764" t="s">
        <v>2074</v>
      </c>
      <c r="G8764" t="s">
        <v>3522</v>
      </c>
    </row>
    <row r="8765" spans="1:7">
      <c r="A8765" t="s">
        <v>1701</v>
      </c>
      <c r="B8765" t="s">
        <v>2130</v>
      </c>
      <c r="C8765" t="s">
        <v>2198</v>
      </c>
      <c r="D8765"/>
      <c r="E8765" s="48">
        <v>46190</v>
      </c>
      <c r="F8765" t="s">
        <v>2074</v>
      </c>
      <c r="G8765" t="s">
        <v>3523</v>
      </c>
    </row>
    <row r="8766" spans="1:7">
      <c r="A8766" t="s">
        <v>1701</v>
      </c>
      <c r="B8766" t="s">
        <v>2130</v>
      </c>
      <c r="C8766" t="s">
        <v>2198</v>
      </c>
      <c r="D8766"/>
      <c r="E8766" s="48">
        <v>46190</v>
      </c>
      <c r="F8766" t="s">
        <v>2074</v>
      </c>
      <c r="G8766" t="s">
        <v>3524</v>
      </c>
    </row>
    <row r="8767" spans="1:7">
      <c r="A8767" t="s">
        <v>1701</v>
      </c>
      <c r="B8767" t="s">
        <v>2130</v>
      </c>
      <c r="C8767" t="s">
        <v>2198</v>
      </c>
      <c r="D8767"/>
      <c r="E8767" s="48">
        <v>46190</v>
      </c>
      <c r="F8767" t="s">
        <v>2074</v>
      </c>
      <c r="G8767" t="s">
        <v>3525</v>
      </c>
    </row>
    <row r="8768" spans="1:7">
      <c r="A8768" t="s">
        <v>1701</v>
      </c>
      <c r="B8768" t="s">
        <v>2130</v>
      </c>
      <c r="C8768" t="s">
        <v>2198</v>
      </c>
      <c r="D8768"/>
      <c r="E8768" s="48">
        <v>46190</v>
      </c>
      <c r="F8768" t="s">
        <v>2074</v>
      </c>
      <c r="G8768" t="s">
        <v>3526</v>
      </c>
    </row>
    <row r="8769" spans="1:7">
      <c r="A8769" t="s">
        <v>1701</v>
      </c>
      <c r="B8769" t="s">
        <v>2130</v>
      </c>
      <c r="C8769" t="s">
        <v>2198</v>
      </c>
      <c r="D8769"/>
      <c r="E8769" s="48">
        <v>46191</v>
      </c>
      <c r="F8769" t="s">
        <v>2075</v>
      </c>
      <c r="G8769" t="s">
        <v>4180</v>
      </c>
    </row>
    <row r="8770" spans="1:7">
      <c r="A8770" t="s">
        <v>1701</v>
      </c>
      <c r="B8770" t="s">
        <v>2130</v>
      </c>
      <c r="C8770" t="s">
        <v>2198</v>
      </c>
      <c r="D8770"/>
      <c r="E8770" s="48">
        <v>46191</v>
      </c>
      <c r="F8770" t="s">
        <v>2075</v>
      </c>
      <c r="G8770" t="s">
        <v>4181</v>
      </c>
    </row>
    <row r="8771" spans="1:7">
      <c r="A8771" t="s">
        <v>1701</v>
      </c>
      <c r="B8771" t="s">
        <v>2130</v>
      </c>
      <c r="C8771" t="s">
        <v>2198</v>
      </c>
      <c r="D8771"/>
      <c r="E8771" s="48">
        <v>46191</v>
      </c>
      <c r="F8771" t="s">
        <v>2075</v>
      </c>
      <c r="G8771" t="s">
        <v>4182</v>
      </c>
    </row>
    <row r="8772" spans="1:7">
      <c r="A8772" t="s">
        <v>1701</v>
      </c>
      <c r="B8772" t="s">
        <v>2130</v>
      </c>
      <c r="C8772" t="s">
        <v>2198</v>
      </c>
      <c r="D8772"/>
      <c r="E8772" s="48">
        <v>46191</v>
      </c>
      <c r="F8772" t="s">
        <v>2075</v>
      </c>
      <c r="G8772" t="s">
        <v>4183</v>
      </c>
    </row>
    <row r="8773" spans="1:7">
      <c r="A8773" t="s">
        <v>1701</v>
      </c>
      <c r="B8773" t="s">
        <v>2130</v>
      </c>
      <c r="C8773" t="s">
        <v>2198</v>
      </c>
      <c r="D8773"/>
      <c r="E8773" s="48">
        <v>46191</v>
      </c>
      <c r="F8773" t="s">
        <v>2075</v>
      </c>
      <c r="G8773" t="s">
        <v>4184</v>
      </c>
    </row>
    <row r="8774" spans="1:7">
      <c r="A8774" t="s">
        <v>1701</v>
      </c>
      <c r="B8774" t="s">
        <v>2130</v>
      </c>
      <c r="C8774" t="s">
        <v>2198</v>
      </c>
      <c r="D8774"/>
      <c r="E8774" s="48">
        <v>46191</v>
      </c>
      <c r="F8774" t="s">
        <v>2075</v>
      </c>
      <c r="G8774" t="s">
        <v>4185</v>
      </c>
    </row>
    <row r="8775" spans="1:7">
      <c r="A8775" t="s">
        <v>1701</v>
      </c>
      <c r="B8775" t="s">
        <v>2130</v>
      </c>
      <c r="C8775" t="s">
        <v>2198</v>
      </c>
      <c r="D8775"/>
      <c r="E8775" s="48">
        <v>46192</v>
      </c>
      <c r="F8775" t="s">
        <v>2597</v>
      </c>
      <c r="G8775" t="s">
        <v>4399</v>
      </c>
    </row>
    <row r="8776" spans="1:7">
      <c r="A8776" t="s">
        <v>1701</v>
      </c>
      <c r="B8776" t="s">
        <v>2130</v>
      </c>
      <c r="C8776" t="s">
        <v>2198</v>
      </c>
      <c r="D8776"/>
      <c r="E8776" s="48">
        <v>46192</v>
      </c>
      <c r="F8776" t="s">
        <v>2597</v>
      </c>
      <c r="G8776" t="s">
        <v>4400</v>
      </c>
    </row>
    <row r="8777" spans="1:7">
      <c r="A8777" t="s">
        <v>1701</v>
      </c>
      <c r="B8777" t="s">
        <v>2130</v>
      </c>
      <c r="C8777" t="s">
        <v>2198</v>
      </c>
      <c r="D8777"/>
      <c r="E8777" s="48">
        <v>46192</v>
      </c>
      <c r="F8777" t="s">
        <v>2597</v>
      </c>
      <c r="G8777" t="s">
        <v>4401</v>
      </c>
    </row>
    <row r="8778" spans="1:7">
      <c r="A8778" t="s">
        <v>1701</v>
      </c>
      <c r="B8778" t="s">
        <v>2130</v>
      </c>
      <c r="C8778" t="s">
        <v>2198</v>
      </c>
      <c r="D8778"/>
      <c r="E8778" s="48">
        <v>46192</v>
      </c>
      <c r="F8778" t="s">
        <v>2597</v>
      </c>
      <c r="G8778" t="s">
        <v>4402</v>
      </c>
    </row>
    <row r="8779" spans="1:7">
      <c r="A8779" t="s">
        <v>1701</v>
      </c>
      <c r="B8779" t="s">
        <v>2130</v>
      </c>
      <c r="C8779" t="s">
        <v>2198</v>
      </c>
      <c r="D8779"/>
      <c r="E8779" s="48">
        <v>46192</v>
      </c>
      <c r="F8779" t="s">
        <v>2597</v>
      </c>
      <c r="G8779" t="s">
        <v>4403</v>
      </c>
    </row>
    <row r="8780" spans="1:7">
      <c r="A8780" t="s">
        <v>1701</v>
      </c>
      <c r="B8780" t="s">
        <v>2130</v>
      </c>
      <c r="C8780" t="s">
        <v>2198</v>
      </c>
      <c r="D8780"/>
      <c r="E8780" s="48">
        <v>46195</v>
      </c>
      <c r="F8780" t="s">
        <v>2210</v>
      </c>
      <c r="G8780" t="s">
        <v>4189</v>
      </c>
    </row>
    <row r="8781" spans="1:7">
      <c r="A8781" t="s">
        <v>1701</v>
      </c>
      <c r="B8781" t="s">
        <v>2130</v>
      </c>
      <c r="C8781" t="s">
        <v>2198</v>
      </c>
      <c r="D8781"/>
      <c r="E8781" s="48">
        <v>46195</v>
      </c>
      <c r="F8781" t="s">
        <v>2210</v>
      </c>
      <c r="G8781" t="s">
        <v>4190</v>
      </c>
    </row>
    <row r="8782" spans="1:7">
      <c r="A8782" t="s">
        <v>1701</v>
      </c>
      <c r="B8782" t="s">
        <v>2130</v>
      </c>
      <c r="C8782" t="s">
        <v>2198</v>
      </c>
      <c r="D8782"/>
      <c r="E8782" s="48">
        <v>46195</v>
      </c>
      <c r="F8782" t="s">
        <v>2210</v>
      </c>
      <c r="G8782" t="s">
        <v>4191</v>
      </c>
    </row>
    <row r="8783" spans="1:7">
      <c r="A8783" t="s">
        <v>1701</v>
      </c>
      <c r="B8783" t="s">
        <v>2130</v>
      </c>
      <c r="C8783" t="s">
        <v>2198</v>
      </c>
      <c r="D8783"/>
      <c r="E8783" s="48">
        <v>46196</v>
      </c>
      <c r="F8783" t="s">
        <v>2435</v>
      </c>
      <c r="G8783" t="s">
        <v>4070</v>
      </c>
    </row>
    <row r="8784" spans="1:7">
      <c r="A8784" t="s">
        <v>1701</v>
      </c>
      <c r="B8784" t="s">
        <v>2130</v>
      </c>
      <c r="C8784" t="s">
        <v>2198</v>
      </c>
      <c r="D8784"/>
      <c r="E8784" s="48">
        <v>46197</v>
      </c>
      <c r="F8784" t="s">
        <v>2380</v>
      </c>
      <c r="G8784" t="s">
        <v>3937</v>
      </c>
    </row>
    <row r="8785" spans="1:7">
      <c r="A8785" t="s">
        <v>1701</v>
      </c>
      <c r="B8785" t="s">
        <v>2130</v>
      </c>
      <c r="C8785" t="s">
        <v>2198</v>
      </c>
      <c r="D8785"/>
      <c r="E8785" s="48">
        <v>46198</v>
      </c>
      <c r="F8785" t="s">
        <v>2573</v>
      </c>
      <c r="G8785" t="s">
        <v>3399</v>
      </c>
    </row>
    <row r="8786" spans="1:7">
      <c r="A8786" t="s">
        <v>1701</v>
      </c>
      <c r="B8786" t="s">
        <v>2130</v>
      </c>
      <c r="C8786" t="s">
        <v>2198</v>
      </c>
      <c r="D8786"/>
      <c r="E8786" s="48">
        <v>46199</v>
      </c>
      <c r="F8786" t="s">
        <v>2598</v>
      </c>
      <c r="G8786" t="s">
        <v>4554</v>
      </c>
    </row>
    <row r="8787" spans="1:7">
      <c r="A8787" t="s">
        <v>1701</v>
      </c>
      <c r="B8787" t="s">
        <v>2130</v>
      </c>
      <c r="C8787" t="s">
        <v>2198</v>
      </c>
      <c r="D8787"/>
      <c r="E8787" s="48">
        <v>46201</v>
      </c>
      <c r="F8787" t="s">
        <v>2070</v>
      </c>
      <c r="G8787"/>
    </row>
    <row r="8788" spans="1:7">
      <c r="A8788" t="s">
        <v>1701</v>
      </c>
      <c r="B8788" t="s">
        <v>2130</v>
      </c>
      <c r="C8788" t="s">
        <v>2198</v>
      </c>
      <c r="D8788"/>
      <c r="E8788" s="48">
        <v>46203</v>
      </c>
      <c r="F8788" t="s">
        <v>2599</v>
      </c>
      <c r="G8788" t="s">
        <v>3551</v>
      </c>
    </row>
    <row r="8789" spans="1:7">
      <c r="A8789" t="s">
        <v>1701</v>
      </c>
      <c r="B8789" t="s">
        <v>2130</v>
      </c>
      <c r="C8789" t="s">
        <v>2198</v>
      </c>
      <c r="D8789"/>
      <c r="E8789" s="48">
        <v>46204</v>
      </c>
      <c r="F8789" t="s">
        <v>2081</v>
      </c>
      <c r="G8789" t="s">
        <v>4592</v>
      </c>
    </row>
    <row r="8790" spans="1:7">
      <c r="A8790" t="s">
        <v>1701</v>
      </c>
      <c r="B8790" t="s">
        <v>2130</v>
      </c>
      <c r="C8790" t="s">
        <v>2198</v>
      </c>
      <c r="D8790"/>
      <c r="E8790" s="48">
        <v>46204</v>
      </c>
      <c r="F8790" t="s">
        <v>2081</v>
      </c>
      <c r="G8790" t="s">
        <v>4593</v>
      </c>
    </row>
    <row r="8791" spans="1:7">
      <c r="A8791" t="s">
        <v>1701</v>
      </c>
      <c r="B8791" t="s">
        <v>2130</v>
      </c>
      <c r="C8791" t="s">
        <v>2198</v>
      </c>
      <c r="D8791"/>
      <c r="E8791" s="48">
        <v>46205</v>
      </c>
      <c r="F8791" t="s">
        <v>2338</v>
      </c>
      <c r="G8791" t="s">
        <v>4487</v>
      </c>
    </row>
    <row r="8792" spans="1:7">
      <c r="A8792" t="s">
        <v>1701</v>
      </c>
      <c r="B8792" t="s">
        <v>2130</v>
      </c>
      <c r="C8792" t="s">
        <v>2198</v>
      </c>
      <c r="D8792"/>
      <c r="E8792" s="48">
        <v>46206</v>
      </c>
      <c r="F8792" t="s">
        <v>2278</v>
      </c>
      <c r="G8792" t="s">
        <v>4488</v>
      </c>
    </row>
    <row r="8793" spans="1:7">
      <c r="A8793" t="s">
        <v>1701</v>
      </c>
      <c r="B8793" t="s">
        <v>2130</v>
      </c>
      <c r="C8793" t="s">
        <v>2198</v>
      </c>
      <c r="D8793"/>
      <c r="E8793" s="48">
        <v>46206</v>
      </c>
      <c r="F8793" t="s">
        <v>2278</v>
      </c>
      <c r="G8793" t="s">
        <v>4489</v>
      </c>
    </row>
    <row r="8794" spans="1:7">
      <c r="A8794" t="s">
        <v>1701</v>
      </c>
      <c r="B8794" t="s">
        <v>2130</v>
      </c>
      <c r="C8794" t="s">
        <v>2198</v>
      </c>
      <c r="D8794"/>
      <c r="E8794" s="48">
        <v>46206</v>
      </c>
      <c r="F8794" t="s">
        <v>2278</v>
      </c>
      <c r="G8794" t="s">
        <v>4490</v>
      </c>
    </row>
    <row r="8795" spans="1:7">
      <c r="A8795" t="s">
        <v>1701</v>
      </c>
      <c r="B8795" t="s">
        <v>2130</v>
      </c>
      <c r="C8795" t="s">
        <v>2198</v>
      </c>
      <c r="D8795"/>
      <c r="E8795" s="48">
        <v>46206</v>
      </c>
      <c r="F8795" t="s">
        <v>2278</v>
      </c>
      <c r="G8795" t="s">
        <v>4491</v>
      </c>
    </row>
    <row r="8796" spans="1:7">
      <c r="A8796" t="s">
        <v>1701</v>
      </c>
      <c r="B8796" t="s">
        <v>2130</v>
      </c>
      <c r="C8796" t="s">
        <v>2198</v>
      </c>
      <c r="D8796"/>
      <c r="E8796" s="48">
        <v>46206</v>
      </c>
      <c r="F8796" t="s">
        <v>2278</v>
      </c>
      <c r="G8796" t="s">
        <v>4492</v>
      </c>
    </row>
    <row r="8797" spans="1:7">
      <c r="A8797" t="s">
        <v>1701</v>
      </c>
      <c r="B8797" t="s">
        <v>2130</v>
      </c>
      <c r="C8797" t="s">
        <v>2198</v>
      </c>
      <c r="D8797"/>
      <c r="E8797" s="48">
        <v>46206</v>
      </c>
      <c r="F8797" t="s">
        <v>2278</v>
      </c>
      <c r="G8797" t="s">
        <v>4493</v>
      </c>
    </row>
    <row r="8798" spans="1:7">
      <c r="A8798" t="s">
        <v>1701</v>
      </c>
      <c r="B8798" t="s">
        <v>2130</v>
      </c>
      <c r="C8798" t="s">
        <v>2198</v>
      </c>
      <c r="D8798"/>
      <c r="E8798" s="48">
        <v>46206</v>
      </c>
      <c r="F8798" t="s">
        <v>2278</v>
      </c>
      <c r="G8798" t="s">
        <v>4494</v>
      </c>
    </row>
    <row r="8799" spans="1:7">
      <c r="A8799" t="s">
        <v>1701</v>
      </c>
      <c r="B8799" t="s">
        <v>2130</v>
      </c>
      <c r="C8799" t="s">
        <v>2198</v>
      </c>
      <c r="D8799"/>
      <c r="E8799" s="48">
        <v>46206</v>
      </c>
      <c r="F8799" t="s">
        <v>2278</v>
      </c>
      <c r="G8799" t="s">
        <v>4495</v>
      </c>
    </row>
    <row r="8800" spans="1:7">
      <c r="A8800" t="s">
        <v>1701</v>
      </c>
      <c r="B8800" t="s">
        <v>2130</v>
      </c>
      <c r="C8800" t="s">
        <v>2198</v>
      </c>
      <c r="D8800"/>
      <c r="E8800" s="48">
        <v>46206</v>
      </c>
      <c r="F8800" t="s">
        <v>2278</v>
      </c>
      <c r="G8800" t="s">
        <v>4496</v>
      </c>
    </row>
    <row r="8801" spans="1:7">
      <c r="A8801" t="s">
        <v>1701</v>
      </c>
      <c r="B8801" t="s">
        <v>2130</v>
      </c>
      <c r="C8801" t="s">
        <v>2198</v>
      </c>
      <c r="D8801"/>
      <c r="E8801" s="48">
        <v>46207</v>
      </c>
      <c r="F8801" t="s">
        <v>2600</v>
      </c>
      <c r="G8801" t="s">
        <v>4423</v>
      </c>
    </row>
    <row r="8802" spans="1:7">
      <c r="A8802" t="s">
        <v>1701</v>
      </c>
      <c r="B8802" t="s">
        <v>2130</v>
      </c>
      <c r="C8802" t="s">
        <v>2198</v>
      </c>
      <c r="D8802"/>
      <c r="E8802" s="48">
        <v>46208</v>
      </c>
      <c r="F8802" t="s">
        <v>2070</v>
      </c>
      <c r="G8802"/>
    </row>
    <row r="8803" spans="1:7">
      <c r="A8803" t="s">
        <v>1701</v>
      </c>
      <c r="B8803" t="s">
        <v>2130</v>
      </c>
      <c r="C8803" t="s">
        <v>2198</v>
      </c>
      <c r="D8803"/>
      <c r="E8803" s="48">
        <v>46209</v>
      </c>
      <c r="F8803" t="s">
        <v>2601</v>
      </c>
      <c r="G8803" t="s">
        <v>3805</v>
      </c>
    </row>
    <row r="8804" spans="1:7">
      <c r="A8804" t="s">
        <v>1701</v>
      </c>
      <c r="B8804" t="s">
        <v>2130</v>
      </c>
      <c r="C8804" t="s">
        <v>2198</v>
      </c>
      <c r="D8804"/>
      <c r="E8804" s="48">
        <v>46210</v>
      </c>
      <c r="F8804" t="s">
        <v>2554</v>
      </c>
      <c r="G8804" t="s">
        <v>4320</v>
      </c>
    </row>
    <row r="8805" spans="1:7">
      <c r="A8805" t="s">
        <v>1701</v>
      </c>
      <c r="B8805" t="s">
        <v>2130</v>
      </c>
      <c r="C8805" t="s">
        <v>2198</v>
      </c>
      <c r="D8805"/>
      <c r="E8805" s="48">
        <v>46211</v>
      </c>
      <c r="F8805" t="s">
        <v>2602</v>
      </c>
      <c r="G8805" t="s">
        <v>3555</v>
      </c>
    </row>
    <row r="8806" spans="1:7">
      <c r="A8806" t="s">
        <v>1701</v>
      </c>
      <c r="B8806" t="s">
        <v>2130</v>
      </c>
      <c r="C8806" t="s">
        <v>2198</v>
      </c>
      <c r="D8806"/>
      <c r="E8806" s="48">
        <v>46211</v>
      </c>
      <c r="F8806" t="s">
        <v>2602</v>
      </c>
      <c r="G8806" t="s">
        <v>3556</v>
      </c>
    </row>
    <row r="8807" spans="1:7">
      <c r="A8807" t="s">
        <v>1701</v>
      </c>
      <c r="B8807" t="s">
        <v>2130</v>
      </c>
      <c r="C8807" t="s">
        <v>2198</v>
      </c>
      <c r="D8807"/>
      <c r="E8807" s="48">
        <v>46211</v>
      </c>
      <c r="F8807" t="s">
        <v>2602</v>
      </c>
      <c r="G8807" t="s">
        <v>3557</v>
      </c>
    </row>
    <row r="8808" spans="1:7">
      <c r="A8808" t="s">
        <v>1701</v>
      </c>
      <c r="B8808" t="s">
        <v>2130</v>
      </c>
      <c r="C8808" t="s">
        <v>2198</v>
      </c>
      <c r="D8808"/>
      <c r="E8808" s="48">
        <v>46211</v>
      </c>
      <c r="F8808" t="s">
        <v>2602</v>
      </c>
      <c r="G8808" t="s">
        <v>3558</v>
      </c>
    </row>
    <row r="8809" spans="1:7">
      <c r="A8809" t="s">
        <v>1701</v>
      </c>
      <c r="B8809" t="s">
        <v>2130</v>
      </c>
      <c r="C8809" t="s">
        <v>2198</v>
      </c>
      <c r="D8809"/>
      <c r="E8809" s="48">
        <v>46211</v>
      </c>
      <c r="F8809" t="s">
        <v>2602</v>
      </c>
      <c r="G8809" t="s">
        <v>3649</v>
      </c>
    </row>
    <row r="8810" spans="1:7">
      <c r="A8810" t="s">
        <v>1701</v>
      </c>
      <c r="B8810" t="s">
        <v>2130</v>
      </c>
      <c r="C8810" t="s">
        <v>2198</v>
      </c>
      <c r="D8810"/>
      <c r="E8810" s="48">
        <v>46211</v>
      </c>
      <c r="F8810" t="s">
        <v>2602</v>
      </c>
      <c r="G8810" t="s">
        <v>3559</v>
      </c>
    </row>
    <row r="8811" spans="1:7">
      <c r="A8811" t="s">
        <v>1701</v>
      </c>
      <c r="B8811" t="s">
        <v>2130</v>
      </c>
      <c r="C8811" t="s">
        <v>2198</v>
      </c>
      <c r="D8811"/>
      <c r="E8811" s="48">
        <v>46211</v>
      </c>
      <c r="F8811" t="s">
        <v>2602</v>
      </c>
      <c r="G8811" t="s">
        <v>3560</v>
      </c>
    </row>
    <row r="8812" spans="1:7">
      <c r="A8812" t="s">
        <v>1701</v>
      </c>
      <c r="B8812" t="s">
        <v>2130</v>
      </c>
      <c r="C8812" t="s">
        <v>2198</v>
      </c>
      <c r="D8812"/>
      <c r="E8812" s="48">
        <v>46212</v>
      </c>
      <c r="F8812" t="s">
        <v>2282</v>
      </c>
      <c r="G8812" t="s">
        <v>5160</v>
      </c>
    </row>
    <row r="8813" spans="1:7">
      <c r="A8813" t="s">
        <v>1701</v>
      </c>
      <c r="B8813" t="s">
        <v>2130</v>
      </c>
      <c r="C8813" t="s">
        <v>2198</v>
      </c>
      <c r="D8813"/>
      <c r="E8813" s="48">
        <v>46213</v>
      </c>
      <c r="F8813" t="s">
        <v>2576</v>
      </c>
      <c r="G8813" t="s">
        <v>5130</v>
      </c>
    </row>
    <row r="8814" spans="1:7">
      <c r="A8814" t="s">
        <v>1701</v>
      </c>
      <c r="B8814" t="s">
        <v>2130</v>
      </c>
      <c r="C8814" t="s">
        <v>2198</v>
      </c>
      <c r="D8814"/>
      <c r="E8814" s="48">
        <v>46214</v>
      </c>
      <c r="F8814" t="s">
        <v>2577</v>
      </c>
      <c r="G8814" t="s">
        <v>5194</v>
      </c>
    </row>
    <row r="8815" spans="1:7">
      <c r="A8815" t="s">
        <v>1701</v>
      </c>
      <c r="B8815" t="s">
        <v>2130</v>
      </c>
      <c r="C8815" t="s">
        <v>2198</v>
      </c>
      <c r="D8815"/>
      <c r="E8815" s="48">
        <v>46215</v>
      </c>
      <c r="F8815" t="s">
        <v>2070</v>
      </c>
      <c r="G8815"/>
    </row>
    <row r="8816" spans="1:7">
      <c r="A8816" t="s">
        <v>1701</v>
      </c>
      <c r="B8816" t="s">
        <v>2130</v>
      </c>
      <c r="C8816" t="s">
        <v>2198</v>
      </c>
      <c r="D8816"/>
      <c r="E8816" s="48">
        <v>46216</v>
      </c>
      <c r="F8816" t="s">
        <v>2088</v>
      </c>
      <c r="G8816" t="s">
        <v>3700</v>
      </c>
    </row>
    <row r="8817" spans="1:7">
      <c r="A8817" t="s">
        <v>1701</v>
      </c>
      <c r="B8817" t="s">
        <v>2130</v>
      </c>
      <c r="C8817" t="s">
        <v>2198</v>
      </c>
      <c r="D8817"/>
      <c r="E8817" s="48">
        <v>46217</v>
      </c>
      <c r="F8817" t="s">
        <v>2389</v>
      </c>
      <c r="G8817" t="s">
        <v>4216</v>
      </c>
    </row>
    <row r="8818" spans="1:7">
      <c r="A8818" t="s">
        <v>1701</v>
      </c>
      <c r="B8818" t="s">
        <v>2130</v>
      </c>
      <c r="C8818" t="s">
        <v>2198</v>
      </c>
      <c r="D8818"/>
      <c r="E8818" s="48">
        <v>46217</v>
      </c>
      <c r="F8818" t="s">
        <v>2389</v>
      </c>
      <c r="G8818" t="s">
        <v>4217</v>
      </c>
    </row>
    <row r="8819" spans="1:7">
      <c r="A8819" t="s">
        <v>1701</v>
      </c>
      <c r="B8819" t="s">
        <v>2130</v>
      </c>
      <c r="C8819" t="s">
        <v>2198</v>
      </c>
      <c r="D8819"/>
      <c r="E8819" s="48">
        <v>46217</v>
      </c>
      <c r="F8819" t="s">
        <v>2389</v>
      </c>
      <c r="G8819" t="s">
        <v>4218</v>
      </c>
    </row>
    <row r="8820" spans="1:7">
      <c r="A8820" t="s">
        <v>1701</v>
      </c>
      <c r="B8820" t="s">
        <v>2130</v>
      </c>
      <c r="C8820" t="s">
        <v>2198</v>
      </c>
      <c r="D8820"/>
      <c r="E8820" s="48">
        <v>46218</v>
      </c>
      <c r="F8820" t="s">
        <v>2383</v>
      </c>
      <c r="G8820" t="s">
        <v>4557</v>
      </c>
    </row>
    <row r="8821" spans="1:7">
      <c r="A8821" t="s">
        <v>1701</v>
      </c>
      <c r="B8821" t="s">
        <v>2130</v>
      </c>
      <c r="C8821" t="s">
        <v>2198</v>
      </c>
      <c r="D8821"/>
      <c r="E8821" s="48">
        <v>46219</v>
      </c>
      <c r="F8821" t="s">
        <v>2441</v>
      </c>
      <c r="G8821" t="s">
        <v>4093</v>
      </c>
    </row>
    <row r="8822" spans="1:7">
      <c r="A8822" t="s">
        <v>1701</v>
      </c>
      <c r="B8822" t="s">
        <v>2130</v>
      </c>
      <c r="C8822" t="s">
        <v>2198</v>
      </c>
      <c r="D8822"/>
      <c r="E8822" s="48">
        <v>46219</v>
      </c>
      <c r="F8822" t="s">
        <v>2441</v>
      </c>
      <c r="G8822" t="s">
        <v>4094</v>
      </c>
    </row>
    <row r="8823" spans="1:7">
      <c r="A8823" t="s">
        <v>1701</v>
      </c>
      <c r="B8823" t="s">
        <v>2130</v>
      </c>
      <c r="C8823" t="s">
        <v>2198</v>
      </c>
      <c r="D8823"/>
      <c r="E8823" s="48">
        <v>46219</v>
      </c>
      <c r="F8823" t="s">
        <v>2441</v>
      </c>
      <c r="G8823" t="s">
        <v>4095</v>
      </c>
    </row>
    <row r="8824" spans="1:7">
      <c r="A8824" t="s">
        <v>1701</v>
      </c>
      <c r="B8824" t="s">
        <v>2130</v>
      </c>
      <c r="C8824" t="s">
        <v>2198</v>
      </c>
      <c r="D8824"/>
      <c r="E8824" s="48">
        <v>46219</v>
      </c>
      <c r="F8824" t="s">
        <v>2441</v>
      </c>
      <c r="G8824" t="s">
        <v>4096</v>
      </c>
    </row>
    <row r="8825" spans="1:7">
      <c r="A8825" t="s">
        <v>1701</v>
      </c>
      <c r="B8825" t="s">
        <v>2130</v>
      </c>
      <c r="C8825" t="s">
        <v>2198</v>
      </c>
      <c r="D8825"/>
      <c r="E8825" s="48">
        <v>46219</v>
      </c>
      <c r="F8825" t="s">
        <v>2441</v>
      </c>
      <c r="G8825" t="s">
        <v>4097</v>
      </c>
    </row>
    <row r="8826" spans="1:7">
      <c r="A8826" t="s">
        <v>1701</v>
      </c>
      <c r="B8826" t="s">
        <v>2130</v>
      </c>
      <c r="C8826" t="s">
        <v>2198</v>
      </c>
      <c r="D8826"/>
      <c r="E8826" s="48">
        <v>46219</v>
      </c>
      <c r="F8826" t="s">
        <v>2441</v>
      </c>
      <c r="G8826" t="s">
        <v>4098</v>
      </c>
    </row>
    <row r="8827" spans="1:7">
      <c r="A8827" t="s">
        <v>1701</v>
      </c>
      <c r="B8827" t="s">
        <v>2130</v>
      </c>
      <c r="C8827" t="s">
        <v>2198</v>
      </c>
      <c r="D8827"/>
      <c r="E8827" s="48">
        <v>46219</v>
      </c>
      <c r="F8827" t="s">
        <v>2441</v>
      </c>
      <c r="G8827" t="s">
        <v>4099</v>
      </c>
    </row>
    <row r="8828" spans="1:7">
      <c r="A8828" t="s">
        <v>1701</v>
      </c>
      <c r="B8828" t="s">
        <v>2130</v>
      </c>
      <c r="C8828" t="s">
        <v>2198</v>
      </c>
      <c r="D8828"/>
      <c r="E8828" s="48">
        <v>46219</v>
      </c>
      <c r="F8828" t="s">
        <v>2441</v>
      </c>
      <c r="G8828" t="s">
        <v>4100</v>
      </c>
    </row>
    <row r="8829" spans="1:7">
      <c r="A8829" t="s">
        <v>1701</v>
      </c>
      <c r="B8829" t="s">
        <v>2130</v>
      </c>
      <c r="C8829" t="s">
        <v>2198</v>
      </c>
      <c r="D8829"/>
      <c r="E8829" s="48">
        <v>46221</v>
      </c>
      <c r="F8829" t="s">
        <v>2533</v>
      </c>
      <c r="G8829" t="s">
        <v>3826</v>
      </c>
    </row>
    <row r="8830" spans="1:7">
      <c r="A8830" t="s">
        <v>1701</v>
      </c>
      <c r="B8830" t="s">
        <v>2130</v>
      </c>
      <c r="C8830" t="s">
        <v>2198</v>
      </c>
      <c r="D8830"/>
      <c r="E8830" s="48">
        <v>46221</v>
      </c>
      <c r="F8830" t="s">
        <v>2533</v>
      </c>
      <c r="G8830" t="s">
        <v>3827</v>
      </c>
    </row>
    <row r="8831" spans="1:7">
      <c r="A8831" t="s">
        <v>1701</v>
      </c>
      <c r="B8831" t="s">
        <v>2130</v>
      </c>
      <c r="C8831" t="s">
        <v>2198</v>
      </c>
      <c r="D8831"/>
      <c r="E8831" s="48">
        <v>46221</v>
      </c>
      <c r="F8831" t="s">
        <v>2533</v>
      </c>
      <c r="G8831" t="s">
        <v>3828</v>
      </c>
    </row>
    <row r="8832" spans="1:7">
      <c r="A8832" t="s">
        <v>1701</v>
      </c>
      <c r="B8832" t="s">
        <v>2130</v>
      </c>
      <c r="C8832" t="s">
        <v>2198</v>
      </c>
      <c r="D8832"/>
      <c r="E8832" s="48">
        <v>46221</v>
      </c>
      <c r="F8832" t="s">
        <v>2533</v>
      </c>
      <c r="G8832" t="s">
        <v>3829</v>
      </c>
    </row>
    <row r="8833" spans="1:7">
      <c r="A8833" t="s">
        <v>1701</v>
      </c>
      <c r="B8833" t="s">
        <v>2130</v>
      </c>
      <c r="C8833" t="s">
        <v>2198</v>
      </c>
      <c r="D8833"/>
      <c r="E8833" s="48">
        <v>46221</v>
      </c>
      <c r="F8833" t="s">
        <v>2533</v>
      </c>
      <c r="G8833" t="s">
        <v>3830</v>
      </c>
    </row>
    <row r="8834" spans="1:7">
      <c r="A8834" t="s">
        <v>1701</v>
      </c>
      <c r="B8834" t="s">
        <v>2130</v>
      </c>
      <c r="C8834" t="s">
        <v>2198</v>
      </c>
      <c r="D8834"/>
      <c r="E8834" s="48">
        <v>46222</v>
      </c>
      <c r="F8834" t="s">
        <v>2070</v>
      </c>
      <c r="G8834"/>
    </row>
    <row r="8835" spans="1:7">
      <c r="A8835" t="s">
        <v>1701</v>
      </c>
      <c r="B8835" t="s">
        <v>2130</v>
      </c>
      <c r="C8835" t="s">
        <v>2198</v>
      </c>
      <c r="D8835"/>
      <c r="E8835" s="48">
        <v>46223</v>
      </c>
      <c r="F8835" t="s">
        <v>2194</v>
      </c>
      <c r="G8835" t="s">
        <v>4500</v>
      </c>
    </row>
    <row r="8836" spans="1:7">
      <c r="A8836" t="s">
        <v>1701</v>
      </c>
      <c r="B8836" t="s">
        <v>2130</v>
      </c>
      <c r="C8836" t="s">
        <v>2198</v>
      </c>
      <c r="D8836"/>
      <c r="E8836" s="48">
        <v>46223</v>
      </c>
      <c r="F8836" t="s">
        <v>2194</v>
      </c>
      <c r="G8836" t="s">
        <v>4501</v>
      </c>
    </row>
    <row r="8837" spans="1:7">
      <c r="A8837" t="s">
        <v>1701</v>
      </c>
      <c r="B8837" t="s">
        <v>2130</v>
      </c>
      <c r="C8837" t="s">
        <v>2198</v>
      </c>
      <c r="D8837"/>
      <c r="E8837" s="48">
        <v>46224</v>
      </c>
      <c r="F8837" t="s">
        <v>2580</v>
      </c>
      <c r="G8837" t="s">
        <v>3412</v>
      </c>
    </row>
    <row r="8838" spans="1:7">
      <c r="A8838" t="s">
        <v>1701</v>
      </c>
      <c r="B8838" t="s">
        <v>2130</v>
      </c>
      <c r="C8838" t="s">
        <v>2198</v>
      </c>
      <c r="D8838"/>
      <c r="E8838" s="48">
        <v>46224</v>
      </c>
      <c r="F8838" t="s">
        <v>2580</v>
      </c>
      <c r="G8838" t="s">
        <v>3413</v>
      </c>
    </row>
    <row r="8839" spans="1:7">
      <c r="A8839" t="s">
        <v>1701</v>
      </c>
      <c r="B8839" t="s">
        <v>2130</v>
      </c>
      <c r="C8839" t="s">
        <v>2198</v>
      </c>
      <c r="D8839"/>
      <c r="E8839" s="48">
        <v>46225</v>
      </c>
      <c r="F8839" t="s">
        <v>2581</v>
      </c>
      <c r="G8839" t="s">
        <v>3968</v>
      </c>
    </row>
    <row r="8840" spans="1:7">
      <c r="A8840" t="s">
        <v>1701</v>
      </c>
      <c r="B8840" t="s">
        <v>2130</v>
      </c>
      <c r="C8840" t="s">
        <v>2198</v>
      </c>
      <c r="D8840"/>
      <c r="E8840" s="48">
        <v>46225</v>
      </c>
      <c r="F8840" t="s">
        <v>2581</v>
      </c>
      <c r="G8840" t="s">
        <v>3969</v>
      </c>
    </row>
    <row r="8841" spans="1:7">
      <c r="A8841" t="s">
        <v>1701</v>
      </c>
      <c r="B8841" t="s">
        <v>2130</v>
      </c>
      <c r="C8841" t="s">
        <v>2198</v>
      </c>
      <c r="D8841"/>
      <c r="E8841" s="48">
        <v>46226</v>
      </c>
      <c r="F8841" t="s">
        <v>2445</v>
      </c>
      <c r="G8841" t="s">
        <v>3970</v>
      </c>
    </row>
    <row r="8842" spans="1:7">
      <c r="A8842" t="s">
        <v>1701</v>
      </c>
      <c r="B8842" t="s">
        <v>2130</v>
      </c>
      <c r="C8842" t="s">
        <v>2198</v>
      </c>
      <c r="D8842"/>
      <c r="E8842" s="48">
        <v>46226</v>
      </c>
      <c r="F8842" t="s">
        <v>2445</v>
      </c>
      <c r="G8842" t="s">
        <v>3971</v>
      </c>
    </row>
    <row r="8843" spans="1:7">
      <c r="A8843" t="s">
        <v>1701</v>
      </c>
      <c r="B8843" t="s">
        <v>2130</v>
      </c>
      <c r="C8843" t="s">
        <v>2198</v>
      </c>
      <c r="D8843"/>
      <c r="E8843" s="48">
        <v>46226</v>
      </c>
      <c r="F8843" t="s">
        <v>2445</v>
      </c>
      <c r="G8843" t="s">
        <v>3972</v>
      </c>
    </row>
    <row r="8844" spans="1:7">
      <c r="A8844" t="s">
        <v>1701</v>
      </c>
      <c r="B8844" t="s">
        <v>2130</v>
      </c>
      <c r="C8844" t="s">
        <v>2198</v>
      </c>
      <c r="D8844"/>
      <c r="E8844" s="48">
        <v>46226</v>
      </c>
      <c r="F8844" t="s">
        <v>2445</v>
      </c>
      <c r="G8844" t="s">
        <v>3973</v>
      </c>
    </row>
    <row r="8845" spans="1:7">
      <c r="A8845" t="s">
        <v>1701</v>
      </c>
      <c r="B8845" t="s">
        <v>2130</v>
      </c>
      <c r="C8845" t="s">
        <v>2198</v>
      </c>
      <c r="D8845"/>
      <c r="E8845" s="48">
        <v>46226</v>
      </c>
      <c r="F8845" t="s">
        <v>2445</v>
      </c>
      <c r="G8845" t="s">
        <v>3974</v>
      </c>
    </row>
    <row r="8846" spans="1:7">
      <c r="A8846" t="s">
        <v>1701</v>
      </c>
      <c r="B8846" t="s">
        <v>2130</v>
      </c>
      <c r="C8846" t="s">
        <v>2198</v>
      </c>
      <c r="D8846"/>
      <c r="E8846" s="48">
        <v>46227</v>
      </c>
      <c r="F8846" t="s">
        <v>2159</v>
      </c>
      <c r="G8846" t="s">
        <v>3577</v>
      </c>
    </row>
    <row r="8847" spans="1:7">
      <c r="A8847" t="s">
        <v>1701</v>
      </c>
      <c r="B8847" t="s">
        <v>2130</v>
      </c>
      <c r="C8847" t="s">
        <v>2198</v>
      </c>
      <c r="D8847"/>
      <c r="E8847" s="48">
        <v>46228</v>
      </c>
      <c r="F8847" t="s">
        <v>2394</v>
      </c>
      <c r="G8847" t="s">
        <v>4343</v>
      </c>
    </row>
    <row r="8848" spans="1:7">
      <c r="A8848" t="s">
        <v>1701</v>
      </c>
      <c r="B8848" t="s">
        <v>2130</v>
      </c>
      <c r="C8848" t="s">
        <v>2198</v>
      </c>
      <c r="D8848"/>
      <c r="E8848" s="48">
        <v>46228</v>
      </c>
      <c r="F8848" t="s">
        <v>2394</v>
      </c>
      <c r="G8848" t="s">
        <v>4344</v>
      </c>
    </row>
    <row r="8849" spans="1:7">
      <c r="A8849" t="s">
        <v>1701</v>
      </c>
      <c r="B8849" t="s">
        <v>2130</v>
      </c>
      <c r="C8849" t="s">
        <v>2198</v>
      </c>
      <c r="D8849"/>
      <c r="E8849" s="48">
        <v>46228</v>
      </c>
      <c r="F8849" t="s">
        <v>2394</v>
      </c>
      <c r="G8849" t="s">
        <v>4345</v>
      </c>
    </row>
    <row r="8850" spans="1:7">
      <c r="A8850" t="s">
        <v>1701</v>
      </c>
      <c r="B8850" t="s">
        <v>2130</v>
      </c>
      <c r="C8850" t="s">
        <v>2198</v>
      </c>
      <c r="D8850"/>
      <c r="E8850" s="48">
        <v>46228</v>
      </c>
      <c r="F8850" t="s">
        <v>2394</v>
      </c>
      <c r="G8850" t="s">
        <v>4346</v>
      </c>
    </row>
    <row r="8851" spans="1:7">
      <c r="A8851" t="s">
        <v>1701</v>
      </c>
      <c r="B8851" t="s">
        <v>2130</v>
      </c>
      <c r="C8851" t="s">
        <v>2198</v>
      </c>
      <c r="D8851"/>
      <c r="E8851" s="48">
        <v>46230</v>
      </c>
      <c r="F8851" t="s">
        <v>2603</v>
      </c>
      <c r="G8851" t="s">
        <v>5339</v>
      </c>
    </row>
    <row r="8852" spans="1:7">
      <c r="A8852" t="s">
        <v>1701</v>
      </c>
      <c r="B8852" t="s">
        <v>2130</v>
      </c>
      <c r="C8852" t="s">
        <v>2198</v>
      </c>
      <c r="D8852"/>
      <c r="E8852" s="48">
        <v>46231</v>
      </c>
      <c r="F8852" t="s">
        <v>2161</v>
      </c>
      <c r="G8852" t="s">
        <v>4627</v>
      </c>
    </row>
    <row r="8853" spans="1:7">
      <c r="A8853" t="s">
        <v>1701</v>
      </c>
      <c r="B8853" t="s">
        <v>2130</v>
      </c>
      <c r="C8853" t="s">
        <v>2198</v>
      </c>
      <c r="D8853"/>
      <c r="E8853" s="48">
        <v>46231</v>
      </c>
      <c r="F8853" t="s">
        <v>2161</v>
      </c>
      <c r="G8853" t="s">
        <v>4628</v>
      </c>
    </row>
    <row r="8854" spans="1:7">
      <c r="A8854" t="s">
        <v>1701</v>
      </c>
      <c r="B8854" t="s">
        <v>2130</v>
      </c>
      <c r="C8854" t="s">
        <v>2198</v>
      </c>
      <c r="D8854"/>
      <c r="E8854" s="48">
        <v>46232</v>
      </c>
      <c r="F8854" t="s">
        <v>2604</v>
      </c>
      <c r="G8854" t="s">
        <v>4114</v>
      </c>
    </row>
    <row r="8855" spans="1:7">
      <c r="A8855" t="s">
        <v>1701</v>
      </c>
      <c r="B8855" t="s">
        <v>2130</v>
      </c>
      <c r="C8855" t="s">
        <v>2198</v>
      </c>
      <c r="D8855"/>
      <c r="E8855" s="48">
        <v>46235</v>
      </c>
      <c r="F8855" t="s">
        <v>2606</v>
      </c>
      <c r="G8855" t="s">
        <v>5434</v>
      </c>
    </row>
    <row r="8856" spans="1:7">
      <c r="A8856" t="s">
        <v>1701</v>
      </c>
      <c r="B8856" t="s">
        <v>2130</v>
      </c>
      <c r="C8856" t="s">
        <v>2198</v>
      </c>
      <c r="D8856"/>
      <c r="E8856" s="48">
        <v>46238</v>
      </c>
      <c r="F8856" t="s">
        <v>2399</v>
      </c>
      <c r="G8856" t="s">
        <v>3420</v>
      </c>
    </row>
    <row r="8857" spans="1:7">
      <c r="A8857" t="s">
        <v>1701</v>
      </c>
      <c r="B8857" t="s">
        <v>2130</v>
      </c>
      <c r="C8857" t="s">
        <v>2198</v>
      </c>
      <c r="D8857"/>
      <c r="E8857" s="48">
        <v>46238</v>
      </c>
      <c r="F8857" t="s">
        <v>2399</v>
      </c>
      <c r="G8857" t="s">
        <v>3421</v>
      </c>
    </row>
    <row r="8858" spans="1:7">
      <c r="A8858" t="s">
        <v>1701</v>
      </c>
      <c r="B8858" t="s">
        <v>2130</v>
      </c>
      <c r="C8858" t="s">
        <v>2198</v>
      </c>
      <c r="D8858"/>
      <c r="E8858" s="48">
        <v>46239</v>
      </c>
      <c r="F8858" t="s">
        <v>2101</v>
      </c>
      <c r="G8858" t="s">
        <v>4255</v>
      </c>
    </row>
    <row r="8859" spans="1:7">
      <c r="A8859" t="s">
        <v>1701</v>
      </c>
      <c r="B8859" t="s">
        <v>2130</v>
      </c>
      <c r="C8859" t="s">
        <v>2198</v>
      </c>
      <c r="D8859"/>
      <c r="E8859" s="48">
        <v>46240</v>
      </c>
      <c r="F8859" t="s">
        <v>2607</v>
      </c>
      <c r="G8859" t="s">
        <v>5435</v>
      </c>
    </row>
    <row r="8860" spans="1:7">
      <c r="A8860" t="s">
        <v>1701</v>
      </c>
      <c r="B8860" t="s">
        <v>2130</v>
      </c>
      <c r="C8860" t="s">
        <v>2198</v>
      </c>
      <c r="D8860"/>
      <c r="E8860" s="48">
        <v>46241</v>
      </c>
      <c r="F8860" t="s">
        <v>2608</v>
      </c>
      <c r="G8860" t="s">
        <v>4364</v>
      </c>
    </row>
    <row r="8861" spans="1:7">
      <c r="A8861" t="s">
        <v>1701</v>
      </c>
      <c r="B8861" t="s">
        <v>2130</v>
      </c>
      <c r="C8861" t="s">
        <v>2198</v>
      </c>
      <c r="D8861"/>
      <c r="E8861" s="48">
        <v>46242</v>
      </c>
      <c r="F8861" t="s">
        <v>2454</v>
      </c>
      <c r="G8861" t="s">
        <v>4518</v>
      </c>
    </row>
    <row r="8862" spans="1:7">
      <c r="A8862" t="s">
        <v>1701</v>
      </c>
      <c r="B8862" t="s">
        <v>2130</v>
      </c>
      <c r="C8862" t="s">
        <v>2198</v>
      </c>
      <c r="D8862"/>
      <c r="E8862" s="48">
        <v>46242</v>
      </c>
      <c r="F8862" t="s">
        <v>2454</v>
      </c>
      <c r="G8862" t="s">
        <v>4519</v>
      </c>
    </row>
    <row r="8863" spans="1:7">
      <c r="A8863" t="s">
        <v>1701</v>
      </c>
      <c r="B8863" t="s">
        <v>2130</v>
      </c>
      <c r="C8863" t="s">
        <v>2198</v>
      </c>
      <c r="D8863"/>
      <c r="E8863" s="48">
        <v>46242</v>
      </c>
      <c r="F8863" t="s">
        <v>2454</v>
      </c>
      <c r="G8863" t="s">
        <v>4520</v>
      </c>
    </row>
    <row r="8864" spans="1:7">
      <c r="A8864" t="s">
        <v>1701</v>
      </c>
      <c r="B8864" t="s">
        <v>2130</v>
      </c>
      <c r="C8864" t="s">
        <v>2198</v>
      </c>
      <c r="D8864"/>
      <c r="E8864" s="48">
        <v>46242</v>
      </c>
      <c r="F8864" t="s">
        <v>2454</v>
      </c>
      <c r="G8864" t="s">
        <v>4521</v>
      </c>
    </row>
    <row r="8865" spans="1:7">
      <c r="A8865" t="s">
        <v>1701</v>
      </c>
      <c r="B8865" t="s">
        <v>2130</v>
      </c>
      <c r="C8865" t="s">
        <v>2198</v>
      </c>
      <c r="D8865"/>
      <c r="E8865" s="48">
        <v>46242</v>
      </c>
      <c r="F8865" t="s">
        <v>2454</v>
      </c>
      <c r="G8865" t="s">
        <v>4522</v>
      </c>
    </row>
    <row r="8866" spans="1:7">
      <c r="A8866" t="s">
        <v>1701</v>
      </c>
      <c r="B8866" t="s">
        <v>2130</v>
      </c>
      <c r="C8866" t="s">
        <v>2198</v>
      </c>
      <c r="D8866"/>
      <c r="E8866" s="48">
        <v>46242</v>
      </c>
      <c r="F8866" t="s">
        <v>2454</v>
      </c>
      <c r="G8866" t="s">
        <v>4523</v>
      </c>
    </row>
    <row r="8867" spans="1:7">
      <c r="A8867" t="s">
        <v>1701</v>
      </c>
      <c r="B8867" t="s">
        <v>2130</v>
      </c>
      <c r="C8867" t="s">
        <v>2198</v>
      </c>
      <c r="D8867"/>
      <c r="E8867" s="48">
        <v>46242</v>
      </c>
      <c r="F8867" t="s">
        <v>2454</v>
      </c>
      <c r="G8867" t="s">
        <v>4524</v>
      </c>
    </row>
    <row r="8868" spans="1:7">
      <c r="A8868" t="s">
        <v>1701</v>
      </c>
      <c r="B8868" t="s">
        <v>2130</v>
      </c>
      <c r="C8868" t="s">
        <v>2198</v>
      </c>
      <c r="D8868"/>
      <c r="E8868" s="48">
        <v>46244</v>
      </c>
      <c r="F8868" t="s">
        <v>2609</v>
      </c>
      <c r="G8868" t="s">
        <v>5264</v>
      </c>
    </row>
    <row r="8869" spans="1:7">
      <c r="A8869" t="s">
        <v>1701</v>
      </c>
      <c r="B8869" t="s">
        <v>2130</v>
      </c>
      <c r="C8869" t="s">
        <v>2198</v>
      </c>
      <c r="D8869"/>
      <c r="E8869" s="48">
        <v>46245</v>
      </c>
      <c r="F8869" t="s">
        <v>2168</v>
      </c>
      <c r="G8869" t="s">
        <v>3426</v>
      </c>
    </row>
    <row r="8870" spans="1:7">
      <c r="A8870" t="s">
        <v>1701</v>
      </c>
      <c r="B8870" t="s">
        <v>2130</v>
      </c>
      <c r="C8870" t="s">
        <v>2198</v>
      </c>
      <c r="D8870"/>
      <c r="E8870" s="48">
        <v>46245</v>
      </c>
      <c r="F8870" t="s">
        <v>2168</v>
      </c>
      <c r="G8870" t="s">
        <v>3427</v>
      </c>
    </row>
    <row r="8871" spans="1:7">
      <c r="A8871" t="s">
        <v>1701</v>
      </c>
      <c r="B8871" t="s">
        <v>2130</v>
      </c>
      <c r="C8871" t="s">
        <v>2198</v>
      </c>
      <c r="D8871"/>
      <c r="E8871" s="48">
        <v>46245</v>
      </c>
      <c r="F8871" t="s">
        <v>2168</v>
      </c>
      <c r="G8871" t="s">
        <v>3428</v>
      </c>
    </row>
    <row r="8872" spans="1:7">
      <c r="A8872" t="s">
        <v>1701</v>
      </c>
      <c r="B8872" t="s">
        <v>2130</v>
      </c>
      <c r="C8872" t="s">
        <v>2198</v>
      </c>
      <c r="D8872"/>
      <c r="E8872" s="48">
        <v>46245</v>
      </c>
      <c r="F8872" t="s">
        <v>2168</v>
      </c>
      <c r="G8872" t="s">
        <v>3429</v>
      </c>
    </row>
    <row r="8873" spans="1:7">
      <c r="A8873" t="s">
        <v>1701</v>
      </c>
      <c r="B8873" t="s">
        <v>2130</v>
      </c>
      <c r="C8873" t="s">
        <v>2198</v>
      </c>
      <c r="D8873"/>
      <c r="E8873" s="48">
        <v>46245</v>
      </c>
      <c r="F8873" t="s">
        <v>2168</v>
      </c>
      <c r="G8873" t="s">
        <v>3430</v>
      </c>
    </row>
    <row r="8874" spans="1:7">
      <c r="A8874" t="s">
        <v>1701</v>
      </c>
      <c r="B8874" t="s">
        <v>2130</v>
      </c>
      <c r="C8874" t="s">
        <v>2198</v>
      </c>
      <c r="D8874"/>
      <c r="E8874" s="48">
        <v>46246</v>
      </c>
      <c r="F8874" t="s">
        <v>2348</v>
      </c>
      <c r="G8874" t="s">
        <v>3728</v>
      </c>
    </row>
    <row r="8875" spans="1:7">
      <c r="A8875" t="s">
        <v>1701</v>
      </c>
      <c r="B8875" t="s">
        <v>2130</v>
      </c>
      <c r="C8875" t="s">
        <v>2198</v>
      </c>
      <c r="D8875"/>
      <c r="E8875" s="48">
        <v>46246</v>
      </c>
      <c r="F8875" t="s">
        <v>2348</v>
      </c>
      <c r="G8875" t="s">
        <v>3729</v>
      </c>
    </row>
    <row r="8876" spans="1:7">
      <c r="A8876" t="s">
        <v>1701</v>
      </c>
      <c r="B8876" t="s">
        <v>2130</v>
      </c>
      <c r="C8876" t="s">
        <v>2198</v>
      </c>
      <c r="D8876"/>
      <c r="E8876" s="48">
        <v>46247</v>
      </c>
      <c r="F8876" t="s">
        <v>2610</v>
      </c>
      <c r="G8876" t="s">
        <v>4127</v>
      </c>
    </row>
    <row r="8877" spans="1:7">
      <c r="A8877" t="s">
        <v>1701</v>
      </c>
      <c r="B8877" t="s">
        <v>2130</v>
      </c>
      <c r="C8877" t="s">
        <v>2198</v>
      </c>
      <c r="D8877"/>
      <c r="E8877" s="48">
        <v>46247</v>
      </c>
      <c r="F8877" t="s">
        <v>2610</v>
      </c>
      <c r="G8877" t="s">
        <v>4128</v>
      </c>
    </row>
    <row r="8878" spans="1:7">
      <c r="A8878" t="s">
        <v>1701</v>
      </c>
      <c r="B8878" t="s">
        <v>2130</v>
      </c>
      <c r="C8878" t="s">
        <v>2198</v>
      </c>
      <c r="D8878"/>
      <c r="E8878" s="48">
        <v>46247</v>
      </c>
      <c r="F8878" t="s">
        <v>2610</v>
      </c>
      <c r="G8878" t="s">
        <v>5198</v>
      </c>
    </row>
    <row r="8879" spans="1:7">
      <c r="A8879" t="s">
        <v>1701</v>
      </c>
      <c r="B8879" t="s">
        <v>2130</v>
      </c>
      <c r="C8879" t="s">
        <v>2198</v>
      </c>
      <c r="D8879"/>
      <c r="E8879" s="48">
        <v>46247</v>
      </c>
      <c r="F8879" t="s">
        <v>2610</v>
      </c>
      <c r="G8879" t="s">
        <v>4525</v>
      </c>
    </row>
    <row r="8880" spans="1:7">
      <c r="A8880" t="s">
        <v>1701</v>
      </c>
      <c r="B8880" t="s">
        <v>2130</v>
      </c>
      <c r="C8880" t="s">
        <v>2198</v>
      </c>
      <c r="D8880"/>
      <c r="E8880" s="48">
        <v>46248</v>
      </c>
      <c r="F8880" t="s">
        <v>2107</v>
      </c>
      <c r="G8880" t="s">
        <v>4263</v>
      </c>
    </row>
    <row r="8881" spans="1:7">
      <c r="A8881" t="s">
        <v>1701</v>
      </c>
      <c r="B8881" t="s">
        <v>2130</v>
      </c>
      <c r="C8881" t="s">
        <v>2198</v>
      </c>
      <c r="D8881"/>
      <c r="E8881" s="48">
        <v>46248</v>
      </c>
      <c r="F8881" t="s">
        <v>2107</v>
      </c>
      <c r="G8881" t="s">
        <v>4264</v>
      </c>
    </row>
    <row r="8882" spans="1:7">
      <c r="A8882" t="s">
        <v>1701</v>
      </c>
      <c r="B8882" t="s">
        <v>2130</v>
      </c>
      <c r="C8882" t="s">
        <v>2198</v>
      </c>
      <c r="D8882"/>
      <c r="E8882" s="48">
        <v>46252</v>
      </c>
      <c r="F8882" t="s">
        <v>2586</v>
      </c>
      <c r="G8882" t="s">
        <v>4260</v>
      </c>
    </row>
    <row r="8883" spans="1:7">
      <c r="A8883" t="s">
        <v>1701</v>
      </c>
      <c r="B8883" t="s">
        <v>2130</v>
      </c>
      <c r="C8883" t="s">
        <v>2198</v>
      </c>
      <c r="D8883"/>
      <c r="E8883" s="48">
        <v>46252</v>
      </c>
      <c r="F8883" t="s">
        <v>2586</v>
      </c>
      <c r="G8883" t="s">
        <v>4261</v>
      </c>
    </row>
    <row r="8884" spans="1:7">
      <c r="A8884" t="s">
        <v>1701</v>
      </c>
      <c r="B8884" t="s">
        <v>2130</v>
      </c>
      <c r="C8884" t="s">
        <v>2198</v>
      </c>
      <c r="D8884"/>
      <c r="E8884" s="48">
        <v>46252</v>
      </c>
      <c r="F8884" t="s">
        <v>2586</v>
      </c>
      <c r="G8884" t="s">
        <v>4526</v>
      </c>
    </row>
    <row r="8885" spans="1:7">
      <c r="A8885" t="s">
        <v>1701</v>
      </c>
      <c r="B8885" t="s">
        <v>2130</v>
      </c>
      <c r="C8885" t="s">
        <v>2198</v>
      </c>
      <c r="D8885"/>
      <c r="E8885" s="48">
        <v>46252</v>
      </c>
      <c r="F8885" t="s">
        <v>2586</v>
      </c>
      <c r="G8885" t="s">
        <v>4527</v>
      </c>
    </row>
    <row r="8886" spans="1:7">
      <c r="A8886" t="s">
        <v>1701</v>
      </c>
      <c r="B8886" t="s">
        <v>2130</v>
      </c>
      <c r="C8886" t="s">
        <v>2198</v>
      </c>
      <c r="D8886"/>
      <c r="E8886" s="48">
        <v>46252</v>
      </c>
      <c r="F8886" t="s">
        <v>2586</v>
      </c>
      <c r="G8886" t="s">
        <v>4528</v>
      </c>
    </row>
    <row r="8887" spans="1:7">
      <c r="A8887" t="s">
        <v>1701</v>
      </c>
      <c r="B8887" t="s">
        <v>2130</v>
      </c>
      <c r="C8887" t="s">
        <v>2198</v>
      </c>
      <c r="D8887"/>
      <c r="E8887" s="48">
        <v>46252</v>
      </c>
      <c r="F8887" t="s">
        <v>2586</v>
      </c>
      <c r="G8887" t="s">
        <v>4529</v>
      </c>
    </row>
    <row r="8888" spans="1:7">
      <c r="A8888" t="s">
        <v>1701</v>
      </c>
      <c r="B8888" t="s">
        <v>2130</v>
      </c>
      <c r="C8888" t="s">
        <v>2198</v>
      </c>
      <c r="D8888"/>
      <c r="E8888" s="48">
        <v>46252</v>
      </c>
      <c r="F8888" t="s">
        <v>2586</v>
      </c>
      <c r="G8888" t="s">
        <v>4530</v>
      </c>
    </row>
    <row r="8889" spans="1:7">
      <c r="A8889" t="s">
        <v>1701</v>
      </c>
      <c r="B8889" t="s">
        <v>2130</v>
      </c>
      <c r="C8889" t="s">
        <v>2198</v>
      </c>
      <c r="D8889"/>
      <c r="E8889" s="48">
        <v>46253</v>
      </c>
      <c r="F8889" t="s">
        <v>2611</v>
      </c>
      <c r="G8889" t="s">
        <v>3656</v>
      </c>
    </row>
    <row r="8890" spans="1:7">
      <c r="A8890" t="s">
        <v>1701</v>
      </c>
      <c r="B8890" t="s">
        <v>2130</v>
      </c>
      <c r="C8890" t="s">
        <v>2198</v>
      </c>
      <c r="D8890"/>
      <c r="E8890" s="48">
        <v>46254</v>
      </c>
      <c r="F8890" t="s">
        <v>2300</v>
      </c>
      <c r="G8890" t="s">
        <v>3605</v>
      </c>
    </row>
    <row r="8891" spans="1:7">
      <c r="A8891" t="s">
        <v>1701</v>
      </c>
      <c r="B8891" t="s">
        <v>2130</v>
      </c>
      <c r="C8891" t="s">
        <v>2198</v>
      </c>
      <c r="D8891"/>
      <c r="E8891" s="48">
        <v>46254</v>
      </c>
      <c r="F8891" t="s">
        <v>2300</v>
      </c>
      <c r="G8891" t="s">
        <v>3606</v>
      </c>
    </row>
    <row r="8892" spans="1:7">
      <c r="A8892" t="s">
        <v>1701</v>
      </c>
      <c r="B8892" t="s">
        <v>2130</v>
      </c>
      <c r="C8892" t="s">
        <v>2198</v>
      </c>
      <c r="D8892"/>
      <c r="E8892" s="48">
        <v>46255</v>
      </c>
      <c r="F8892" t="s">
        <v>2111</v>
      </c>
      <c r="G8892" t="s">
        <v>4010</v>
      </c>
    </row>
    <row r="8893" spans="1:7">
      <c r="A8893" t="s">
        <v>1701</v>
      </c>
      <c r="B8893" t="s">
        <v>2130</v>
      </c>
      <c r="C8893" t="s">
        <v>2198</v>
      </c>
      <c r="D8893"/>
      <c r="E8893" s="48">
        <v>46255</v>
      </c>
      <c r="F8893" t="s">
        <v>2111</v>
      </c>
      <c r="G8893" t="s">
        <v>4011</v>
      </c>
    </row>
    <row r="8894" spans="1:7">
      <c r="A8894" t="s">
        <v>1701</v>
      </c>
      <c r="B8894" t="s">
        <v>2130</v>
      </c>
      <c r="C8894" t="s">
        <v>2198</v>
      </c>
      <c r="D8894"/>
      <c r="E8894" s="48">
        <v>46255</v>
      </c>
      <c r="F8894" t="s">
        <v>2111</v>
      </c>
      <c r="G8894" t="s">
        <v>4012</v>
      </c>
    </row>
    <row r="8895" spans="1:7">
      <c r="A8895" t="s">
        <v>1701</v>
      </c>
      <c r="B8895" t="s">
        <v>2130</v>
      </c>
      <c r="C8895" t="s">
        <v>2198</v>
      </c>
      <c r="D8895"/>
      <c r="E8895" s="48">
        <v>46255</v>
      </c>
      <c r="F8895" t="s">
        <v>2111</v>
      </c>
      <c r="G8895" t="s">
        <v>4013</v>
      </c>
    </row>
    <row r="8896" spans="1:7">
      <c r="A8896" t="s">
        <v>1701</v>
      </c>
      <c r="B8896" t="s">
        <v>2130</v>
      </c>
      <c r="C8896" t="s">
        <v>2198</v>
      </c>
      <c r="D8896"/>
      <c r="E8896" s="48">
        <v>46259</v>
      </c>
      <c r="F8896" t="s">
        <v>2302</v>
      </c>
      <c r="G8896" t="s">
        <v>3499</v>
      </c>
    </row>
    <row r="8897" spans="1:7">
      <c r="A8897" t="s">
        <v>1701</v>
      </c>
      <c r="B8897" t="s">
        <v>2130</v>
      </c>
      <c r="C8897" t="s">
        <v>2198</v>
      </c>
      <c r="D8897"/>
      <c r="E8897" s="48">
        <v>46259</v>
      </c>
      <c r="F8897" t="s">
        <v>2302</v>
      </c>
      <c r="G8897" t="s">
        <v>3500</v>
      </c>
    </row>
    <row r="8898" spans="1:7">
      <c r="A8898" t="s">
        <v>1701</v>
      </c>
      <c r="B8898" t="s">
        <v>2130</v>
      </c>
      <c r="C8898" t="s">
        <v>2198</v>
      </c>
      <c r="D8898"/>
      <c r="E8898" s="48">
        <v>46259</v>
      </c>
      <c r="F8898" t="s">
        <v>2302</v>
      </c>
      <c r="G8898" t="s">
        <v>3501</v>
      </c>
    </row>
    <row r="8899" spans="1:7">
      <c r="A8899" t="s">
        <v>1701</v>
      </c>
      <c r="B8899" t="s">
        <v>2130</v>
      </c>
      <c r="C8899" t="s">
        <v>2198</v>
      </c>
      <c r="D8899"/>
      <c r="E8899" s="48">
        <v>46260</v>
      </c>
      <c r="F8899" t="s">
        <v>2113</v>
      </c>
      <c r="G8899" t="s">
        <v>4015</v>
      </c>
    </row>
    <row r="8900" spans="1:7">
      <c r="A8900" t="s">
        <v>1701</v>
      </c>
      <c r="B8900" t="s">
        <v>2130</v>
      </c>
      <c r="C8900" t="s">
        <v>2198</v>
      </c>
      <c r="D8900"/>
      <c r="E8900" s="48">
        <v>46260</v>
      </c>
      <c r="F8900" t="s">
        <v>2113</v>
      </c>
      <c r="G8900" t="s">
        <v>4016</v>
      </c>
    </row>
    <row r="8901" spans="1:7">
      <c r="A8901" t="s">
        <v>1701</v>
      </c>
      <c r="B8901" t="s">
        <v>2130</v>
      </c>
      <c r="C8901" t="s">
        <v>2198</v>
      </c>
      <c r="D8901"/>
      <c r="E8901" s="48">
        <v>46261</v>
      </c>
      <c r="F8901" t="s">
        <v>2612</v>
      </c>
      <c r="G8901" t="s">
        <v>4017</v>
      </c>
    </row>
    <row r="8902" spans="1:7">
      <c r="A8902" t="s">
        <v>1701</v>
      </c>
      <c r="B8902" t="s">
        <v>2130</v>
      </c>
      <c r="C8902" t="s">
        <v>2198</v>
      </c>
      <c r="D8902"/>
      <c r="E8902" s="48">
        <v>46261</v>
      </c>
      <c r="F8902" t="s">
        <v>2612</v>
      </c>
      <c r="G8902" t="s">
        <v>4018</v>
      </c>
    </row>
    <row r="8903" spans="1:7">
      <c r="A8903" t="s">
        <v>1701</v>
      </c>
      <c r="B8903" t="s">
        <v>2130</v>
      </c>
      <c r="C8903" t="s">
        <v>2198</v>
      </c>
      <c r="D8903"/>
      <c r="E8903" s="48">
        <v>46261</v>
      </c>
      <c r="F8903" t="s">
        <v>2612</v>
      </c>
      <c r="G8903" t="s">
        <v>4019</v>
      </c>
    </row>
    <row r="8904" spans="1:7">
      <c r="A8904" t="s">
        <v>1701</v>
      </c>
      <c r="B8904" t="s">
        <v>2130</v>
      </c>
      <c r="C8904" t="s">
        <v>2198</v>
      </c>
      <c r="D8904"/>
      <c r="E8904" s="48">
        <v>46262</v>
      </c>
      <c r="F8904" t="s">
        <v>2613</v>
      </c>
      <c r="G8904" t="s">
        <v>5436</v>
      </c>
    </row>
    <row r="8905" spans="1:7">
      <c r="A8905" t="s">
        <v>1701</v>
      </c>
      <c r="B8905" t="s">
        <v>2130</v>
      </c>
      <c r="C8905" t="s">
        <v>2198</v>
      </c>
      <c r="D8905"/>
      <c r="E8905" s="48">
        <v>46266</v>
      </c>
      <c r="F8905" t="s">
        <v>2117</v>
      </c>
      <c r="G8905" t="s">
        <v>3617</v>
      </c>
    </row>
    <row r="8906" spans="1:7">
      <c r="A8906" t="s">
        <v>1701</v>
      </c>
      <c r="B8906" t="s">
        <v>2130</v>
      </c>
      <c r="C8906" t="s">
        <v>2198</v>
      </c>
      <c r="D8906"/>
      <c r="E8906" s="48">
        <v>46267</v>
      </c>
      <c r="F8906" t="s">
        <v>2614</v>
      </c>
      <c r="G8906" t="s">
        <v>4028</v>
      </c>
    </row>
    <row r="8907" spans="1:7">
      <c r="A8907" t="s">
        <v>1701</v>
      </c>
      <c r="B8907" t="s">
        <v>2130</v>
      </c>
      <c r="C8907" t="s">
        <v>2198</v>
      </c>
      <c r="D8907"/>
      <c r="E8907" s="48">
        <v>46267</v>
      </c>
      <c r="F8907" t="s">
        <v>2614</v>
      </c>
      <c r="G8907" t="s">
        <v>4029</v>
      </c>
    </row>
    <row r="8908" spans="1:7">
      <c r="A8908" t="s">
        <v>1701</v>
      </c>
      <c r="B8908" t="s">
        <v>2130</v>
      </c>
      <c r="C8908" t="s">
        <v>2198</v>
      </c>
      <c r="D8908"/>
      <c r="E8908" s="48">
        <v>46268</v>
      </c>
      <c r="F8908" t="s">
        <v>2615</v>
      </c>
      <c r="G8908" t="s">
        <v>5343</v>
      </c>
    </row>
    <row r="8909" spans="1:7">
      <c r="A8909" t="s">
        <v>1701</v>
      </c>
      <c r="B8909" t="s">
        <v>2130</v>
      </c>
      <c r="C8909" t="s">
        <v>2198</v>
      </c>
      <c r="D8909"/>
      <c r="E8909" s="48">
        <v>46268</v>
      </c>
      <c r="F8909" t="s">
        <v>2615</v>
      </c>
      <c r="G8909" t="s">
        <v>5344</v>
      </c>
    </row>
    <row r="8910" spans="1:7">
      <c r="A8910" t="s">
        <v>1701</v>
      </c>
      <c r="B8910" t="s">
        <v>2130</v>
      </c>
      <c r="C8910" t="s">
        <v>2198</v>
      </c>
      <c r="D8910"/>
      <c r="E8910" s="48">
        <v>46268</v>
      </c>
      <c r="F8910" t="s">
        <v>2615</v>
      </c>
      <c r="G8910" t="s">
        <v>5345</v>
      </c>
    </row>
    <row r="8911" spans="1:7">
      <c r="A8911" t="s">
        <v>1701</v>
      </c>
      <c r="B8911" t="s">
        <v>2130</v>
      </c>
      <c r="C8911" t="s">
        <v>2198</v>
      </c>
      <c r="D8911"/>
      <c r="E8911" s="48">
        <v>46269</v>
      </c>
      <c r="F8911" t="s">
        <v>2483</v>
      </c>
      <c r="G8911" t="s">
        <v>4455</v>
      </c>
    </row>
    <row r="8912" spans="1:7">
      <c r="A8912" t="s">
        <v>1701</v>
      </c>
      <c r="B8912" t="s">
        <v>2130</v>
      </c>
      <c r="C8912" t="s">
        <v>2198</v>
      </c>
      <c r="D8912"/>
      <c r="E8912" s="48">
        <v>46270</v>
      </c>
      <c r="F8912" t="s">
        <v>2305</v>
      </c>
      <c r="G8912" t="s">
        <v>3893</v>
      </c>
    </row>
    <row r="8913" spans="1:7">
      <c r="A8913" t="s">
        <v>1701</v>
      </c>
      <c r="B8913" t="s">
        <v>2130</v>
      </c>
      <c r="C8913" t="s">
        <v>2198</v>
      </c>
      <c r="D8913"/>
      <c r="E8913" s="48">
        <v>46274</v>
      </c>
      <c r="F8913" t="s">
        <v>2181</v>
      </c>
      <c r="G8913" t="s">
        <v>3621</v>
      </c>
    </row>
    <row r="8914" spans="1:7">
      <c r="A8914" t="s">
        <v>1701</v>
      </c>
      <c r="B8914" t="s">
        <v>2130</v>
      </c>
      <c r="C8914" t="s">
        <v>2198</v>
      </c>
      <c r="D8914"/>
      <c r="E8914" s="48">
        <v>46274</v>
      </c>
      <c r="F8914" t="s">
        <v>2181</v>
      </c>
      <c r="G8914" t="s">
        <v>3622</v>
      </c>
    </row>
    <row r="8915" spans="1:7">
      <c r="A8915" t="s">
        <v>1701</v>
      </c>
      <c r="B8915" t="s">
        <v>2130</v>
      </c>
      <c r="C8915" t="s">
        <v>2198</v>
      </c>
      <c r="D8915"/>
      <c r="E8915" s="48">
        <v>46274</v>
      </c>
      <c r="F8915" t="s">
        <v>2181</v>
      </c>
      <c r="G8915" t="s">
        <v>3623</v>
      </c>
    </row>
    <row r="8916" spans="1:7">
      <c r="A8916" t="s">
        <v>1701</v>
      </c>
      <c r="B8916" t="s">
        <v>2130</v>
      </c>
      <c r="C8916" t="s">
        <v>2198</v>
      </c>
      <c r="D8916"/>
      <c r="E8916" s="48">
        <v>46275</v>
      </c>
      <c r="F8916" t="s">
        <v>2361</v>
      </c>
      <c r="G8916" t="s">
        <v>3634</v>
      </c>
    </row>
    <row r="8917" spans="1:7">
      <c r="A8917" t="s">
        <v>1701</v>
      </c>
      <c r="B8917" t="s">
        <v>2130</v>
      </c>
      <c r="C8917" t="s">
        <v>2198</v>
      </c>
      <c r="D8917"/>
      <c r="E8917" s="48">
        <v>46276</v>
      </c>
      <c r="F8917" t="s">
        <v>2124</v>
      </c>
      <c r="G8917" t="s">
        <v>3469</v>
      </c>
    </row>
    <row r="8918" spans="1:7">
      <c r="A8918" t="s">
        <v>1701</v>
      </c>
      <c r="B8918" t="s">
        <v>2130</v>
      </c>
      <c r="C8918" t="s">
        <v>2198</v>
      </c>
      <c r="D8918"/>
      <c r="E8918" s="48">
        <v>46276</v>
      </c>
      <c r="F8918" t="s">
        <v>2124</v>
      </c>
      <c r="G8918" t="s">
        <v>3470</v>
      </c>
    </row>
    <row r="8919" spans="1:7">
      <c r="A8919" t="s">
        <v>1701</v>
      </c>
      <c r="B8919" t="s">
        <v>2130</v>
      </c>
      <c r="C8919" t="s">
        <v>2198</v>
      </c>
      <c r="D8919"/>
      <c r="E8919" s="48">
        <v>46280</v>
      </c>
      <c r="F8919" t="s">
        <v>2416</v>
      </c>
      <c r="G8919" t="s">
        <v>3635</v>
      </c>
    </row>
    <row r="8920" spans="1:7">
      <c r="A8920" t="s">
        <v>1701</v>
      </c>
      <c r="B8920" t="s">
        <v>2130</v>
      </c>
      <c r="C8920" t="s">
        <v>2198</v>
      </c>
      <c r="D8920"/>
      <c r="E8920" s="48">
        <v>46280</v>
      </c>
      <c r="F8920" t="s">
        <v>2416</v>
      </c>
      <c r="G8920" t="s">
        <v>3636</v>
      </c>
    </row>
    <row r="8921" spans="1:7">
      <c r="A8921" t="s">
        <v>1701</v>
      </c>
      <c r="B8921" t="s">
        <v>2130</v>
      </c>
      <c r="C8921" t="s">
        <v>2198</v>
      </c>
      <c r="D8921"/>
      <c r="E8921" s="48">
        <v>46280</v>
      </c>
      <c r="F8921" t="s">
        <v>2416</v>
      </c>
      <c r="G8921" t="s">
        <v>3637</v>
      </c>
    </row>
    <row r="8922" spans="1:7">
      <c r="A8922" t="s">
        <v>1701</v>
      </c>
      <c r="B8922" t="s">
        <v>2130</v>
      </c>
      <c r="C8922" t="s">
        <v>2198</v>
      </c>
      <c r="D8922"/>
      <c r="E8922" s="48">
        <v>46280</v>
      </c>
      <c r="F8922" t="s">
        <v>2416</v>
      </c>
      <c r="G8922" t="s">
        <v>3638</v>
      </c>
    </row>
    <row r="8923" spans="1:7">
      <c r="A8923" t="s">
        <v>1701</v>
      </c>
      <c r="B8923" t="s">
        <v>2130</v>
      </c>
      <c r="C8923" t="s">
        <v>2198</v>
      </c>
      <c r="D8923"/>
      <c r="E8923" s="48">
        <v>46280</v>
      </c>
      <c r="F8923" t="s">
        <v>2416</v>
      </c>
      <c r="G8923" t="s">
        <v>3639</v>
      </c>
    </row>
    <row r="8924" spans="1:7">
      <c r="A8924" t="s">
        <v>1701</v>
      </c>
      <c r="B8924" t="s">
        <v>2130</v>
      </c>
      <c r="C8924" t="s">
        <v>2198</v>
      </c>
      <c r="D8924"/>
      <c r="E8924" s="48">
        <v>46280</v>
      </c>
      <c r="F8924" t="s">
        <v>2416</v>
      </c>
      <c r="G8924" t="s">
        <v>3640</v>
      </c>
    </row>
    <row r="8925" spans="1:7">
      <c r="A8925" t="s">
        <v>1701</v>
      </c>
      <c r="B8925" t="s">
        <v>2130</v>
      </c>
      <c r="C8925" t="s">
        <v>2198</v>
      </c>
      <c r="D8925"/>
      <c r="E8925" s="48">
        <v>46281</v>
      </c>
      <c r="F8925" t="s">
        <v>2417</v>
      </c>
      <c r="G8925" t="s">
        <v>4044</v>
      </c>
    </row>
    <row r="8926" spans="1:7">
      <c r="A8926" t="s">
        <v>1701</v>
      </c>
      <c r="B8926" t="s">
        <v>2130</v>
      </c>
      <c r="C8926" t="s">
        <v>2198</v>
      </c>
      <c r="D8926"/>
      <c r="E8926" s="48">
        <v>46282</v>
      </c>
      <c r="F8926" t="s">
        <v>2590</v>
      </c>
      <c r="G8926" t="s">
        <v>3914</v>
      </c>
    </row>
    <row r="8927" spans="1:7">
      <c r="A8927" t="s">
        <v>1701</v>
      </c>
      <c r="B8927" t="s">
        <v>2130</v>
      </c>
      <c r="C8927" t="s">
        <v>2198</v>
      </c>
      <c r="D8927"/>
      <c r="E8927" s="48">
        <v>46283</v>
      </c>
      <c r="F8927" t="s">
        <v>2487</v>
      </c>
      <c r="G8927" t="s">
        <v>4047</v>
      </c>
    </row>
    <row r="8928" spans="1:7">
      <c r="A8928" t="s">
        <v>1701</v>
      </c>
      <c r="B8928" t="s">
        <v>2130</v>
      </c>
      <c r="C8928" t="s">
        <v>2198</v>
      </c>
      <c r="D8928"/>
      <c r="E8928" s="48">
        <v>46283</v>
      </c>
      <c r="F8928" t="s">
        <v>2487</v>
      </c>
      <c r="G8928" t="s">
        <v>4048</v>
      </c>
    </row>
    <row r="8929" spans="1:7">
      <c r="A8929" t="s">
        <v>1701</v>
      </c>
      <c r="B8929" t="s">
        <v>2130</v>
      </c>
      <c r="C8929" t="s">
        <v>2198</v>
      </c>
      <c r="D8929"/>
      <c r="E8929" s="48">
        <v>46283</v>
      </c>
      <c r="F8929" t="s">
        <v>2487</v>
      </c>
      <c r="G8929" t="s">
        <v>4049</v>
      </c>
    </row>
    <row r="8930" spans="1:7">
      <c r="A8930" t="s">
        <v>1701</v>
      </c>
      <c r="B8930" t="s">
        <v>2130</v>
      </c>
      <c r="C8930" t="s">
        <v>2198</v>
      </c>
      <c r="D8930"/>
      <c r="E8930" s="48">
        <v>46283</v>
      </c>
      <c r="F8930" t="s">
        <v>2487</v>
      </c>
      <c r="G8930" t="s">
        <v>4050</v>
      </c>
    </row>
    <row r="8931" spans="1:7">
      <c r="A8931" t="s">
        <v>1701</v>
      </c>
      <c r="B8931" t="s">
        <v>2130</v>
      </c>
      <c r="C8931" t="s">
        <v>2198</v>
      </c>
      <c r="D8931"/>
      <c r="E8931" s="48">
        <v>46283</v>
      </c>
      <c r="F8931" t="s">
        <v>2487</v>
      </c>
      <c r="G8931" t="s">
        <v>4051</v>
      </c>
    </row>
    <row r="8932" spans="1:7">
      <c r="A8932" t="s">
        <v>1701</v>
      </c>
      <c r="B8932" t="s">
        <v>2130</v>
      </c>
      <c r="C8932" t="s">
        <v>2198</v>
      </c>
      <c r="D8932"/>
      <c r="E8932" s="48">
        <v>46283</v>
      </c>
      <c r="F8932" t="s">
        <v>2487</v>
      </c>
      <c r="G8932" t="s">
        <v>6338</v>
      </c>
    </row>
    <row r="8933" spans="1:7">
      <c r="A8933" t="s">
        <v>1701</v>
      </c>
      <c r="B8933" t="s">
        <v>2130</v>
      </c>
      <c r="C8933" t="s">
        <v>2198</v>
      </c>
      <c r="D8933"/>
      <c r="E8933" s="48">
        <v>46287</v>
      </c>
      <c r="F8933" t="s">
        <v>1767</v>
      </c>
      <c r="G8933" t="s">
        <v>5425</v>
      </c>
    </row>
    <row r="8934" spans="1:7">
      <c r="A8934" t="s">
        <v>1701</v>
      </c>
      <c r="B8934" t="s">
        <v>2130</v>
      </c>
      <c r="C8934" t="s">
        <v>2198</v>
      </c>
      <c r="D8934"/>
      <c r="E8934" s="48">
        <v>46288</v>
      </c>
      <c r="F8934" t="s">
        <v>6417</v>
      </c>
      <c r="G8934" t="s">
        <v>6346</v>
      </c>
    </row>
    <row r="8935" spans="1:7">
      <c r="A8935" t="s">
        <v>1701</v>
      </c>
      <c r="B8935" t="s">
        <v>2130</v>
      </c>
      <c r="C8935" t="s">
        <v>2198</v>
      </c>
      <c r="D8935"/>
      <c r="E8935" s="48">
        <v>46288</v>
      </c>
      <c r="F8935" t="s">
        <v>6417</v>
      </c>
      <c r="G8935" t="s">
        <v>6298</v>
      </c>
    </row>
    <row r="8936" spans="1:7">
      <c r="A8936" t="s">
        <v>1701</v>
      </c>
      <c r="B8936" t="s">
        <v>2130</v>
      </c>
      <c r="C8936" t="s">
        <v>2198</v>
      </c>
      <c r="D8936"/>
      <c r="E8936" s="48">
        <v>46289</v>
      </c>
      <c r="F8936" t="s">
        <v>1758</v>
      </c>
      <c r="G8936" t="s">
        <v>5253</v>
      </c>
    </row>
    <row r="8937" spans="1:7">
      <c r="A8937" t="s">
        <v>1701</v>
      </c>
      <c r="B8937" t="s">
        <v>2130</v>
      </c>
      <c r="C8937" t="s">
        <v>2198</v>
      </c>
      <c r="D8937"/>
      <c r="E8937" s="48">
        <v>46290</v>
      </c>
      <c r="F8937" t="s">
        <v>6653</v>
      </c>
      <c r="G8937" t="s">
        <v>6567</v>
      </c>
    </row>
    <row r="8938" spans="1:7">
      <c r="A8938" t="s">
        <v>1701</v>
      </c>
      <c r="B8938" t="s">
        <v>2130</v>
      </c>
      <c r="C8938" t="s">
        <v>2198</v>
      </c>
      <c r="D8938"/>
      <c r="E8938" s="48">
        <v>46291</v>
      </c>
      <c r="F8938" t="s">
        <v>6586</v>
      </c>
      <c r="G8938" t="s">
        <v>4298</v>
      </c>
    </row>
    <row r="8939" spans="1:7">
      <c r="A8939" t="s">
        <v>1701</v>
      </c>
      <c r="B8939" t="s">
        <v>2130</v>
      </c>
      <c r="C8939" t="s">
        <v>2198</v>
      </c>
      <c r="D8939"/>
      <c r="E8939" s="48">
        <v>46292</v>
      </c>
      <c r="F8939" t="s">
        <v>2070</v>
      </c>
      <c r="G8939"/>
    </row>
    <row r="8940" spans="1:7">
      <c r="A8940" t="s">
        <v>1701</v>
      </c>
      <c r="B8940" t="s">
        <v>2130</v>
      </c>
      <c r="C8940" t="s">
        <v>2198</v>
      </c>
      <c r="D8940"/>
      <c r="E8940" s="48">
        <v>46294</v>
      </c>
      <c r="F8940" t="s">
        <v>6761</v>
      </c>
      <c r="G8940" t="s">
        <v>6301</v>
      </c>
    </row>
    <row r="8941" spans="1:7">
      <c r="A8941" t="s">
        <v>1701</v>
      </c>
      <c r="B8941" t="s">
        <v>2130</v>
      </c>
      <c r="C8941" t="s">
        <v>2198</v>
      </c>
      <c r="D8941"/>
      <c r="E8941" s="48">
        <v>46294</v>
      </c>
      <c r="F8941" t="s">
        <v>6761</v>
      </c>
      <c r="G8941" t="s">
        <v>6348</v>
      </c>
    </row>
    <row r="8942" spans="1:7">
      <c r="A8942" t="s">
        <v>1701</v>
      </c>
      <c r="B8942" t="s">
        <v>2130</v>
      </c>
      <c r="C8942" t="s">
        <v>2198</v>
      </c>
      <c r="D8942"/>
      <c r="E8942" s="48">
        <v>46294</v>
      </c>
      <c r="F8942" t="s">
        <v>6761</v>
      </c>
      <c r="G8942" t="s">
        <v>6347</v>
      </c>
    </row>
    <row r="8943" spans="1:7">
      <c r="A8943" t="s">
        <v>1701</v>
      </c>
      <c r="B8943" t="s">
        <v>2130</v>
      </c>
      <c r="C8943" t="s">
        <v>2198</v>
      </c>
      <c r="D8943"/>
      <c r="E8943" s="48">
        <v>46295</v>
      </c>
      <c r="F8943" t="s">
        <v>1798</v>
      </c>
      <c r="G8943" t="s">
        <v>6456</v>
      </c>
    </row>
    <row r="8944" spans="1:7">
      <c r="A8944" t="s">
        <v>1701</v>
      </c>
      <c r="B8944" t="s">
        <v>2130</v>
      </c>
      <c r="C8944" t="s">
        <v>2198</v>
      </c>
      <c r="D8944"/>
      <c r="E8944" s="48">
        <v>46296</v>
      </c>
      <c r="F8944" t="s">
        <v>6410</v>
      </c>
      <c r="G8944" t="s">
        <v>6461</v>
      </c>
    </row>
    <row r="8945" spans="1:7">
      <c r="A8945" t="s">
        <v>1701</v>
      </c>
      <c r="B8945" t="s">
        <v>2130</v>
      </c>
      <c r="C8945" t="s">
        <v>2198</v>
      </c>
      <c r="D8945"/>
      <c r="E8945" s="48">
        <v>46297</v>
      </c>
      <c r="F8945" t="s">
        <v>1764</v>
      </c>
      <c r="G8945" t="s">
        <v>6307</v>
      </c>
    </row>
    <row r="8946" spans="1:7">
      <c r="A8946" t="s">
        <v>1701</v>
      </c>
      <c r="B8946" t="s">
        <v>2130</v>
      </c>
      <c r="C8946" t="s">
        <v>2198</v>
      </c>
      <c r="D8946"/>
      <c r="E8946" s="48">
        <v>46299</v>
      </c>
      <c r="F8946" t="s">
        <v>6701</v>
      </c>
      <c r="G8946" t="s">
        <v>6636</v>
      </c>
    </row>
    <row r="8947" spans="1:7">
      <c r="A8947" t="s">
        <v>1701</v>
      </c>
      <c r="B8947" t="s">
        <v>2130</v>
      </c>
      <c r="C8947" t="s">
        <v>2198</v>
      </c>
      <c r="D8947"/>
      <c r="E8947" s="48">
        <v>46299</v>
      </c>
      <c r="F8947" t="s">
        <v>6701</v>
      </c>
      <c r="G8947" t="s">
        <v>6637</v>
      </c>
    </row>
    <row r="8948" spans="1:7">
      <c r="A8948" t="s">
        <v>1701</v>
      </c>
      <c r="B8948" t="s">
        <v>2130</v>
      </c>
      <c r="C8948" t="s">
        <v>2198</v>
      </c>
      <c r="D8948"/>
      <c r="E8948" s="48">
        <v>46299</v>
      </c>
      <c r="F8948" t="s">
        <v>6701</v>
      </c>
      <c r="G8948" t="s">
        <v>6638</v>
      </c>
    </row>
    <row r="8949" spans="1:7">
      <c r="A8949" t="s">
        <v>1701</v>
      </c>
      <c r="B8949" t="s">
        <v>2130</v>
      </c>
      <c r="C8949" t="s">
        <v>2198</v>
      </c>
      <c r="D8949"/>
      <c r="E8949" s="48">
        <v>46300</v>
      </c>
      <c r="F8949" t="s">
        <v>6604</v>
      </c>
      <c r="G8949" t="s">
        <v>6477</v>
      </c>
    </row>
    <row r="8950" spans="1:7">
      <c r="A8950" t="s">
        <v>1701</v>
      </c>
      <c r="B8950" t="s">
        <v>2130</v>
      </c>
      <c r="C8950" t="s">
        <v>2198</v>
      </c>
      <c r="D8950"/>
      <c r="E8950" s="48">
        <v>46300</v>
      </c>
      <c r="F8950" t="s">
        <v>6604</v>
      </c>
      <c r="G8950" t="s">
        <v>6478</v>
      </c>
    </row>
    <row r="8951" spans="1:7">
      <c r="A8951" t="s">
        <v>1701</v>
      </c>
      <c r="B8951" t="s">
        <v>2130</v>
      </c>
      <c r="C8951" t="s">
        <v>2198</v>
      </c>
      <c r="D8951"/>
      <c r="E8951" s="48">
        <v>46233</v>
      </c>
      <c r="F8951" t="s">
        <v>2605</v>
      </c>
      <c r="G8951" t="s">
        <v>4928</v>
      </c>
    </row>
    <row r="8952" spans="1:7">
      <c r="A8952" t="s">
        <v>1701</v>
      </c>
      <c r="B8952" t="s">
        <v>2130</v>
      </c>
      <c r="C8952" t="s">
        <v>2198</v>
      </c>
      <c r="D8952"/>
      <c r="E8952" s="48">
        <v>46233</v>
      </c>
      <c r="F8952" t="s">
        <v>2605</v>
      </c>
      <c r="G8952" t="s">
        <v>4929</v>
      </c>
    </row>
    <row r="8953" spans="1:7">
      <c r="A8953" t="s">
        <v>1701</v>
      </c>
      <c r="B8953" t="s">
        <v>2130</v>
      </c>
      <c r="C8953" t="s">
        <v>2198</v>
      </c>
      <c r="D8953"/>
      <c r="E8953" s="48">
        <v>46233</v>
      </c>
      <c r="F8953" t="s">
        <v>2605</v>
      </c>
      <c r="G8953" t="s">
        <v>4930</v>
      </c>
    </row>
    <row r="8954" spans="1:7">
      <c r="A8954" t="s">
        <v>1701</v>
      </c>
      <c r="B8954" t="s">
        <v>2130</v>
      </c>
      <c r="C8954" t="s">
        <v>2198</v>
      </c>
      <c r="D8954"/>
      <c r="E8954" s="48">
        <v>46234</v>
      </c>
      <c r="F8954" t="s">
        <v>2098</v>
      </c>
      <c r="G8954" t="s">
        <v>4349</v>
      </c>
    </row>
    <row r="8955" spans="1:7">
      <c r="A8955" t="s">
        <v>1701</v>
      </c>
      <c r="B8955" t="s">
        <v>2130</v>
      </c>
      <c r="C8955" t="s">
        <v>2198</v>
      </c>
      <c r="D8955"/>
      <c r="E8955" s="48">
        <v>46234</v>
      </c>
      <c r="F8955" t="s">
        <v>2098</v>
      </c>
      <c r="G8955" t="s">
        <v>4350</v>
      </c>
    </row>
    <row r="8956" spans="1:7">
      <c r="A8956" t="s">
        <v>1701</v>
      </c>
      <c r="B8956" t="s">
        <v>2130</v>
      </c>
      <c r="C8956" t="s">
        <v>2198</v>
      </c>
      <c r="D8956"/>
      <c r="E8956" s="48">
        <v>46234</v>
      </c>
      <c r="F8956" t="s">
        <v>2098</v>
      </c>
      <c r="G8956" t="s">
        <v>4351</v>
      </c>
    </row>
    <row r="8957" spans="1:7">
      <c r="A8957" t="s">
        <v>1701</v>
      </c>
      <c r="B8957" t="s">
        <v>2130</v>
      </c>
      <c r="C8957" t="s">
        <v>2198</v>
      </c>
      <c r="D8957"/>
      <c r="E8957" s="48">
        <v>46234</v>
      </c>
      <c r="F8957" t="s">
        <v>2098</v>
      </c>
      <c r="G8957" t="s">
        <v>4352</v>
      </c>
    </row>
    <row r="8958" spans="1:7">
      <c r="A8958" t="s">
        <v>1701</v>
      </c>
      <c r="B8958" t="s">
        <v>2130</v>
      </c>
      <c r="C8958" t="s">
        <v>2198</v>
      </c>
      <c r="D8958"/>
      <c r="E8958" s="48">
        <v>46234</v>
      </c>
      <c r="F8958" t="s">
        <v>2098</v>
      </c>
      <c r="G8958" t="s">
        <v>4353</v>
      </c>
    </row>
    <row r="8959" spans="1:7">
      <c r="A8959" t="s">
        <v>1701</v>
      </c>
      <c r="B8959" t="s">
        <v>2130</v>
      </c>
      <c r="C8959" t="s">
        <v>2198</v>
      </c>
      <c r="D8959"/>
      <c r="E8959" s="48">
        <v>46234</v>
      </c>
      <c r="F8959" t="s">
        <v>2098</v>
      </c>
      <c r="G8959" t="s">
        <v>4354</v>
      </c>
    </row>
    <row r="8960" spans="1:7">
      <c r="A8960" t="s">
        <v>1701</v>
      </c>
      <c r="B8960" t="s">
        <v>2187</v>
      </c>
      <c r="C8960" t="s">
        <v>2198</v>
      </c>
      <c r="D8960"/>
      <c r="E8960" s="48">
        <v>46160</v>
      </c>
      <c r="F8960" t="s">
        <v>2616</v>
      </c>
      <c r="G8960" t="s">
        <v>4801</v>
      </c>
    </row>
    <row r="8961" spans="1:7">
      <c r="A8961" t="s">
        <v>1701</v>
      </c>
      <c r="B8961" t="s">
        <v>2187</v>
      </c>
      <c r="C8961" t="s">
        <v>2198</v>
      </c>
      <c r="D8961"/>
      <c r="E8961" s="48">
        <v>46161</v>
      </c>
      <c r="F8961" t="s">
        <v>2592</v>
      </c>
      <c r="G8961" t="s">
        <v>5426</v>
      </c>
    </row>
    <row r="8962" spans="1:7">
      <c r="A8962" t="s">
        <v>1701</v>
      </c>
      <c r="B8962" t="s">
        <v>2187</v>
      </c>
      <c r="C8962" t="s">
        <v>2198</v>
      </c>
      <c r="D8962"/>
      <c r="E8962" s="48">
        <v>46161</v>
      </c>
      <c r="F8962" t="s">
        <v>2592</v>
      </c>
      <c r="G8962" t="s">
        <v>5427</v>
      </c>
    </row>
    <row r="8963" spans="1:7">
      <c r="A8963" t="s">
        <v>1701</v>
      </c>
      <c r="B8963" t="s">
        <v>2187</v>
      </c>
      <c r="C8963" t="s">
        <v>2198</v>
      </c>
      <c r="D8963"/>
      <c r="E8963" s="48">
        <v>46161</v>
      </c>
      <c r="F8963" t="s">
        <v>2592</v>
      </c>
      <c r="G8963" t="s">
        <v>5428</v>
      </c>
    </row>
    <row r="8964" spans="1:7">
      <c r="A8964" t="s">
        <v>1701</v>
      </c>
      <c r="B8964" t="s">
        <v>2187</v>
      </c>
      <c r="C8964" t="s">
        <v>2198</v>
      </c>
      <c r="D8964"/>
      <c r="E8964" s="48">
        <v>46161</v>
      </c>
      <c r="F8964" t="s">
        <v>2592</v>
      </c>
      <c r="G8964" t="s">
        <v>5429</v>
      </c>
    </row>
    <row r="8965" spans="1:7">
      <c r="A8965" t="s">
        <v>1701</v>
      </c>
      <c r="B8965" t="s">
        <v>2187</v>
      </c>
      <c r="C8965" t="s">
        <v>2198</v>
      </c>
      <c r="D8965"/>
      <c r="E8965" s="48">
        <v>46162</v>
      </c>
      <c r="F8965" t="s">
        <v>2593</v>
      </c>
      <c r="G8965" t="s">
        <v>5138</v>
      </c>
    </row>
    <row r="8966" spans="1:7">
      <c r="A8966" t="s">
        <v>1701</v>
      </c>
      <c r="B8966" t="s">
        <v>2187</v>
      </c>
      <c r="C8966" t="s">
        <v>2198</v>
      </c>
      <c r="D8966"/>
      <c r="E8966" s="48">
        <v>46169</v>
      </c>
      <c r="F8966" t="s">
        <v>2617</v>
      </c>
      <c r="G8966" t="s">
        <v>5437</v>
      </c>
    </row>
    <row r="8967" spans="1:7">
      <c r="A8967" t="s">
        <v>1701</v>
      </c>
      <c r="B8967" t="s">
        <v>2187</v>
      </c>
      <c r="C8967" t="s">
        <v>2198</v>
      </c>
      <c r="D8967"/>
      <c r="E8967" s="48">
        <v>46169</v>
      </c>
      <c r="F8967" t="s">
        <v>2617</v>
      </c>
      <c r="G8967" t="s">
        <v>5438</v>
      </c>
    </row>
    <row r="8968" spans="1:7">
      <c r="A8968" t="s">
        <v>1701</v>
      </c>
      <c r="B8968" t="s">
        <v>2187</v>
      </c>
      <c r="C8968" t="s">
        <v>2198</v>
      </c>
      <c r="D8968"/>
      <c r="E8968" s="48">
        <v>46170</v>
      </c>
      <c r="F8968" t="s">
        <v>2618</v>
      </c>
      <c r="G8968" t="s">
        <v>5281</v>
      </c>
    </row>
    <row r="8969" spans="1:7">
      <c r="A8969" t="s">
        <v>1701</v>
      </c>
      <c r="B8969" t="s">
        <v>2187</v>
      </c>
      <c r="C8969" t="s">
        <v>2198</v>
      </c>
      <c r="D8969"/>
      <c r="E8969" s="48">
        <v>46170</v>
      </c>
      <c r="F8969" t="s">
        <v>2618</v>
      </c>
      <c r="G8969" t="s">
        <v>5282</v>
      </c>
    </row>
    <row r="8970" spans="1:7">
      <c r="A8970" t="s">
        <v>1701</v>
      </c>
      <c r="B8970" t="s">
        <v>2187</v>
      </c>
      <c r="C8970" t="s">
        <v>2198</v>
      </c>
      <c r="D8970"/>
      <c r="E8970" s="48">
        <v>46171</v>
      </c>
      <c r="F8970" t="s">
        <v>2262</v>
      </c>
      <c r="G8970" t="s">
        <v>5289</v>
      </c>
    </row>
    <row r="8971" spans="1:7">
      <c r="A8971" t="s">
        <v>1701</v>
      </c>
      <c r="B8971" t="s">
        <v>2187</v>
      </c>
      <c r="C8971" t="s">
        <v>2198</v>
      </c>
      <c r="D8971"/>
      <c r="E8971" s="48">
        <v>46171</v>
      </c>
      <c r="F8971" t="s">
        <v>2262</v>
      </c>
      <c r="G8971" t="s">
        <v>5290</v>
      </c>
    </row>
    <row r="8972" spans="1:7">
      <c r="A8972" t="s">
        <v>1701</v>
      </c>
      <c r="B8972" t="s">
        <v>2187</v>
      </c>
      <c r="C8972" t="s">
        <v>2198</v>
      </c>
      <c r="D8972"/>
      <c r="E8972" s="48">
        <v>46174</v>
      </c>
      <c r="F8972" t="s">
        <v>2203</v>
      </c>
      <c r="G8972" t="s">
        <v>5363</v>
      </c>
    </row>
    <row r="8973" spans="1:7">
      <c r="A8973" t="s">
        <v>1701</v>
      </c>
      <c r="B8973" t="s">
        <v>2187</v>
      </c>
      <c r="C8973" t="s">
        <v>2198</v>
      </c>
      <c r="D8973"/>
      <c r="E8973" s="48">
        <v>46174</v>
      </c>
      <c r="F8973" t="s">
        <v>2203</v>
      </c>
      <c r="G8973" t="s">
        <v>5364</v>
      </c>
    </row>
    <row r="8974" spans="1:7">
      <c r="A8974" t="s">
        <v>1701</v>
      </c>
      <c r="B8974" t="s">
        <v>2187</v>
      </c>
      <c r="C8974" t="s">
        <v>2198</v>
      </c>
      <c r="D8974"/>
      <c r="E8974" s="48">
        <v>46175</v>
      </c>
      <c r="F8974" t="s">
        <v>2061</v>
      </c>
      <c r="G8974" t="s">
        <v>4607</v>
      </c>
    </row>
    <row r="8975" spans="1:7">
      <c r="A8975" t="s">
        <v>1701</v>
      </c>
      <c r="B8975" t="s">
        <v>2187</v>
      </c>
      <c r="C8975" t="s">
        <v>2198</v>
      </c>
      <c r="D8975"/>
      <c r="E8975" s="48">
        <v>46175</v>
      </c>
      <c r="F8975" t="s">
        <v>2061</v>
      </c>
      <c r="G8975" t="s">
        <v>4608</v>
      </c>
    </row>
    <row r="8976" spans="1:7">
      <c r="A8976" t="s">
        <v>1701</v>
      </c>
      <c r="B8976" t="s">
        <v>2187</v>
      </c>
      <c r="C8976" t="s">
        <v>2198</v>
      </c>
      <c r="D8976"/>
      <c r="E8976" s="48">
        <v>46175</v>
      </c>
      <c r="F8976" t="s">
        <v>2061</v>
      </c>
      <c r="G8976" t="s">
        <v>4609</v>
      </c>
    </row>
    <row r="8977" spans="1:7">
      <c r="A8977" t="s">
        <v>1701</v>
      </c>
      <c r="B8977" t="s">
        <v>2187</v>
      </c>
      <c r="C8977" t="s">
        <v>2198</v>
      </c>
      <c r="D8977"/>
      <c r="E8977" s="48">
        <v>46175</v>
      </c>
      <c r="F8977" t="s">
        <v>2061</v>
      </c>
      <c r="G8977" t="s">
        <v>4610</v>
      </c>
    </row>
    <row r="8978" spans="1:7">
      <c r="A8978" t="s">
        <v>1701</v>
      </c>
      <c r="B8978" t="s">
        <v>2187</v>
      </c>
      <c r="C8978" t="s">
        <v>2198</v>
      </c>
      <c r="D8978"/>
      <c r="E8978" s="48">
        <v>46175</v>
      </c>
      <c r="F8978" t="s">
        <v>2061</v>
      </c>
      <c r="G8978" t="s">
        <v>4611</v>
      </c>
    </row>
    <row r="8979" spans="1:7">
      <c r="A8979" t="s">
        <v>1701</v>
      </c>
      <c r="B8979" t="s">
        <v>2187</v>
      </c>
      <c r="C8979" t="s">
        <v>2198</v>
      </c>
      <c r="D8979"/>
      <c r="E8979" s="48">
        <v>46175</v>
      </c>
      <c r="F8979" t="s">
        <v>2061</v>
      </c>
      <c r="G8979" t="s">
        <v>4612</v>
      </c>
    </row>
    <row r="8980" spans="1:7">
      <c r="A8980" t="s">
        <v>1701</v>
      </c>
      <c r="B8980" t="s">
        <v>2187</v>
      </c>
      <c r="C8980" t="s">
        <v>2198</v>
      </c>
      <c r="D8980"/>
      <c r="E8980" s="48">
        <v>46175</v>
      </c>
      <c r="F8980" t="s">
        <v>2061</v>
      </c>
      <c r="G8980" t="s">
        <v>4613</v>
      </c>
    </row>
    <row r="8981" spans="1:7">
      <c r="A8981" t="s">
        <v>1701</v>
      </c>
      <c r="B8981" t="s">
        <v>2187</v>
      </c>
      <c r="C8981" t="s">
        <v>2198</v>
      </c>
      <c r="D8981"/>
      <c r="E8981" s="48">
        <v>46175</v>
      </c>
      <c r="F8981" t="s">
        <v>2061</v>
      </c>
      <c r="G8981" t="s">
        <v>4614</v>
      </c>
    </row>
    <row r="8982" spans="1:7">
      <c r="A8982" t="s">
        <v>1701</v>
      </c>
      <c r="B8982" t="s">
        <v>2187</v>
      </c>
      <c r="C8982" t="s">
        <v>2198</v>
      </c>
      <c r="D8982"/>
      <c r="E8982" s="48">
        <v>46176</v>
      </c>
      <c r="F8982" t="s">
        <v>2619</v>
      </c>
      <c r="G8982" t="s">
        <v>4667</v>
      </c>
    </row>
    <row r="8983" spans="1:7">
      <c r="A8983" t="s">
        <v>1701</v>
      </c>
      <c r="B8983" t="s">
        <v>2187</v>
      </c>
      <c r="C8983" t="s">
        <v>2198</v>
      </c>
      <c r="D8983"/>
      <c r="E8983" s="48">
        <v>46177</v>
      </c>
      <c r="F8983" t="s">
        <v>2424</v>
      </c>
      <c r="G8983" t="s">
        <v>4654</v>
      </c>
    </row>
    <row r="8984" spans="1:7">
      <c r="A8984" t="s">
        <v>1701</v>
      </c>
      <c r="B8984" t="s">
        <v>2187</v>
      </c>
      <c r="C8984" t="s">
        <v>2198</v>
      </c>
      <c r="D8984"/>
      <c r="E8984" s="48">
        <v>46177</v>
      </c>
      <c r="F8984" t="s">
        <v>2424</v>
      </c>
      <c r="G8984" t="s">
        <v>4655</v>
      </c>
    </row>
    <row r="8985" spans="1:7">
      <c r="A8985" t="s">
        <v>1701</v>
      </c>
      <c r="B8985" t="s">
        <v>2187</v>
      </c>
      <c r="C8985" t="s">
        <v>2198</v>
      </c>
      <c r="D8985"/>
      <c r="E8985" s="48">
        <v>46177</v>
      </c>
      <c r="F8985" t="s">
        <v>2424</v>
      </c>
      <c r="G8985" t="s">
        <v>4656</v>
      </c>
    </row>
    <row r="8986" spans="1:7">
      <c r="A8986" t="s">
        <v>1701</v>
      </c>
      <c r="B8986" t="s">
        <v>2187</v>
      </c>
      <c r="C8986" t="s">
        <v>2198</v>
      </c>
      <c r="D8986"/>
      <c r="E8986" s="48">
        <v>46177</v>
      </c>
      <c r="F8986" t="s">
        <v>2424</v>
      </c>
      <c r="G8986" t="s">
        <v>4657</v>
      </c>
    </row>
    <row r="8987" spans="1:7">
      <c r="A8987" t="s">
        <v>1701</v>
      </c>
      <c r="B8987" t="s">
        <v>2187</v>
      </c>
      <c r="C8987" t="s">
        <v>2198</v>
      </c>
      <c r="D8987"/>
      <c r="E8987" s="48">
        <v>46177</v>
      </c>
      <c r="F8987" t="s">
        <v>2424</v>
      </c>
      <c r="G8987" t="s">
        <v>4658</v>
      </c>
    </row>
    <row r="8988" spans="1:7">
      <c r="A8988" t="s">
        <v>1701</v>
      </c>
      <c r="B8988" t="s">
        <v>2187</v>
      </c>
      <c r="C8988" t="s">
        <v>2198</v>
      </c>
      <c r="D8988"/>
      <c r="E8988" s="48">
        <v>46178</v>
      </c>
      <c r="F8988" t="s">
        <v>2064</v>
      </c>
      <c r="G8988" t="s">
        <v>4727</v>
      </c>
    </row>
    <row r="8989" spans="1:7">
      <c r="A8989" t="s">
        <v>1701</v>
      </c>
      <c r="B8989" t="s">
        <v>2187</v>
      </c>
      <c r="C8989" t="s">
        <v>2198</v>
      </c>
      <c r="D8989"/>
      <c r="E8989" s="48">
        <v>46178</v>
      </c>
      <c r="F8989" t="s">
        <v>2064</v>
      </c>
      <c r="G8989" t="s">
        <v>4728</v>
      </c>
    </row>
    <row r="8990" spans="1:7">
      <c r="A8990" t="s">
        <v>1701</v>
      </c>
      <c r="B8990" t="s">
        <v>2187</v>
      </c>
      <c r="C8990" t="s">
        <v>2198</v>
      </c>
      <c r="D8990"/>
      <c r="E8990" s="48">
        <v>46179</v>
      </c>
      <c r="F8990" t="s">
        <v>2426</v>
      </c>
      <c r="G8990" t="s">
        <v>5192</v>
      </c>
    </row>
    <row r="8991" spans="1:7">
      <c r="A8991" t="s">
        <v>1701</v>
      </c>
      <c r="B8991" t="s">
        <v>2187</v>
      </c>
      <c r="C8991" t="s">
        <v>2198</v>
      </c>
      <c r="D8991"/>
      <c r="E8991" s="48">
        <v>46181</v>
      </c>
      <c r="F8991" t="s">
        <v>2070</v>
      </c>
      <c r="G8991"/>
    </row>
    <row r="8992" spans="1:7">
      <c r="A8992" t="s">
        <v>1701</v>
      </c>
      <c r="B8992" t="s">
        <v>2187</v>
      </c>
      <c r="C8992" t="s">
        <v>2198</v>
      </c>
      <c r="D8992"/>
      <c r="E8992" s="48">
        <v>46182</v>
      </c>
      <c r="F8992" t="s">
        <v>2139</v>
      </c>
      <c r="G8992" t="s">
        <v>4054</v>
      </c>
    </row>
    <row r="8993" spans="1:7">
      <c r="A8993" t="s">
        <v>1701</v>
      </c>
      <c r="B8993" t="s">
        <v>2187</v>
      </c>
      <c r="C8993" t="s">
        <v>2198</v>
      </c>
      <c r="D8993"/>
      <c r="E8993" s="48">
        <v>46183</v>
      </c>
      <c r="F8993" t="s">
        <v>2427</v>
      </c>
      <c r="G8993" t="s">
        <v>3479</v>
      </c>
    </row>
    <row r="8994" spans="1:7">
      <c r="A8994" t="s">
        <v>1701</v>
      </c>
      <c r="B8994" t="s">
        <v>2187</v>
      </c>
      <c r="C8994" t="s">
        <v>2198</v>
      </c>
      <c r="D8994"/>
      <c r="E8994" s="48">
        <v>46183</v>
      </c>
      <c r="F8994" t="s">
        <v>2427</v>
      </c>
      <c r="G8994" t="s">
        <v>3480</v>
      </c>
    </row>
    <row r="8995" spans="1:7">
      <c r="A8995" t="s">
        <v>1701</v>
      </c>
      <c r="B8995" t="s">
        <v>2187</v>
      </c>
      <c r="C8995" t="s">
        <v>2198</v>
      </c>
      <c r="D8995"/>
      <c r="E8995" s="48">
        <v>46183</v>
      </c>
      <c r="F8995" t="s">
        <v>2427</v>
      </c>
      <c r="G8995" t="s">
        <v>3481</v>
      </c>
    </row>
    <row r="8996" spans="1:7">
      <c r="A8996" t="s">
        <v>1701</v>
      </c>
      <c r="B8996" t="s">
        <v>2187</v>
      </c>
      <c r="C8996" t="s">
        <v>2198</v>
      </c>
      <c r="D8996"/>
      <c r="E8996" s="48">
        <v>46183</v>
      </c>
      <c r="F8996" t="s">
        <v>2427</v>
      </c>
      <c r="G8996" t="s">
        <v>3482</v>
      </c>
    </row>
    <row r="8997" spans="1:7">
      <c r="A8997" t="s">
        <v>1701</v>
      </c>
      <c r="B8997" t="s">
        <v>2187</v>
      </c>
      <c r="C8997" t="s">
        <v>2198</v>
      </c>
      <c r="D8997"/>
      <c r="E8997" s="48">
        <v>46183</v>
      </c>
      <c r="F8997" t="s">
        <v>2427</v>
      </c>
      <c r="G8997" t="s">
        <v>3483</v>
      </c>
    </row>
    <row r="8998" spans="1:7">
      <c r="A8998" t="s">
        <v>1701</v>
      </c>
      <c r="B8998" t="s">
        <v>2187</v>
      </c>
      <c r="C8998" t="s">
        <v>2198</v>
      </c>
      <c r="D8998"/>
      <c r="E8998" s="48">
        <v>46183</v>
      </c>
      <c r="F8998" t="s">
        <v>2427</v>
      </c>
      <c r="G8998" t="s">
        <v>3484</v>
      </c>
    </row>
    <row r="8999" spans="1:7">
      <c r="A8999" t="s">
        <v>1701</v>
      </c>
      <c r="B8999" t="s">
        <v>2187</v>
      </c>
      <c r="C8999" t="s">
        <v>2198</v>
      </c>
      <c r="D8999"/>
      <c r="E8999" s="48">
        <v>46184</v>
      </c>
      <c r="F8999" t="s">
        <v>2620</v>
      </c>
      <c r="G8999" t="s">
        <v>3930</v>
      </c>
    </row>
    <row r="9000" spans="1:7">
      <c r="A9000" t="s">
        <v>1701</v>
      </c>
      <c r="B9000" t="s">
        <v>2187</v>
      </c>
      <c r="C9000" t="s">
        <v>2198</v>
      </c>
      <c r="D9000"/>
      <c r="E9000" s="48">
        <v>46184</v>
      </c>
      <c r="F9000" t="s">
        <v>2620</v>
      </c>
      <c r="G9000" t="s">
        <v>3931</v>
      </c>
    </row>
    <row r="9001" spans="1:7">
      <c r="A9001" t="s">
        <v>1701</v>
      </c>
      <c r="B9001" t="s">
        <v>2187</v>
      </c>
      <c r="C9001" t="s">
        <v>2198</v>
      </c>
      <c r="D9001"/>
      <c r="E9001" s="48">
        <v>46185</v>
      </c>
      <c r="F9001" t="s">
        <v>2621</v>
      </c>
      <c r="G9001" t="s">
        <v>3932</v>
      </c>
    </row>
    <row r="9002" spans="1:7">
      <c r="A9002" t="s">
        <v>1701</v>
      </c>
      <c r="B9002" t="s">
        <v>2187</v>
      </c>
      <c r="C9002" t="s">
        <v>2198</v>
      </c>
      <c r="D9002"/>
      <c r="E9002" s="48">
        <v>46186</v>
      </c>
      <c r="F9002" t="s">
        <v>2141</v>
      </c>
      <c r="G9002" t="s">
        <v>4473</v>
      </c>
    </row>
    <row r="9003" spans="1:7">
      <c r="A9003" t="s">
        <v>1701</v>
      </c>
      <c r="B9003" t="s">
        <v>2187</v>
      </c>
      <c r="C9003" t="s">
        <v>2198</v>
      </c>
      <c r="D9003"/>
      <c r="E9003" s="48">
        <v>46186</v>
      </c>
      <c r="F9003" t="s">
        <v>2141</v>
      </c>
      <c r="G9003" t="s">
        <v>4474</v>
      </c>
    </row>
    <row r="9004" spans="1:7">
      <c r="A9004" t="s">
        <v>1701</v>
      </c>
      <c r="B9004" t="s">
        <v>2187</v>
      </c>
      <c r="C9004" t="s">
        <v>2198</v>
      </c>
      <c r="D9004"/>
      <c r="E9004" s="48">
        <v>46186</v>
      </c>
      <c r="F9004" t="s">
        <v>2141</v>
      </c>
      <c r="G9004" t="s">
        <v>4474</v>
      </c>
    </row>
    <row r="9005" spans="1:7">
      <c r="A9005" t="s">
        <v>1701</v>
      </c>
      <c r="B9005" t="s">
        <v>2187</v>
      </c>
      <c r="C9005" t="s">
        <v>2198</v>
      </c>
      <c r="D9005"/>
      <c r="E9005" s="48">
        <v>46187</v>
      </c>
      <c r="F9005" t="s">
        <v>2070</v>
      </c>
      <c r="G9005"/>
    </row>
    <row r="9006" spans="1:7">
      <c r="A9006" t="s">
        <v>1701</v>
      </c>
      <c r="B9006" t="s">
        <v>2187</v>
      </c>
      <c r="C9006" t="s">
        <v>2198</v>
      </c>
      <c r="D9006"/>
      <c r="E9006" s="48">
        <v>46188</v>
      </c>
      <c r="F9006" t="s">
        <v>2071</v>
      </c>
      <c r="G9006" t="s">
        <v>4306</v>
      </c>
    </row>
    <row r="9007" spans="1:7">
      <c r="A9007" t="s">
        <v>1701</v>
      </c>
      <c r="B9007" t="s">
        <v>2187</v>
      </c>
      <c r="C9007" t="s">
        <v>2198</v>
      </c>
      <c r="D9007"/>
      <c r="E9007" s="48">
        <v>46189</v>
      </c>
      <c r="F9007" t="s">
        <v>2430</v>
      </c>
      <c r="G9007" t="s">
        <v>4305</v>
      </c>
    </row>
    <row r="9008" spans="1:7">
      <c r="A9008" t="s">
        <v>1701</v>
      </c>
      <c r="B9008" t="s">
        <v>2187</v>
      </c>
      <c r="C9008" t="s">
        <v>2198</v>
      </c>
      <c r="D9008"/>
      <c r="E9008" s="48">
        <v>46190</v>
      </c>
      <c r="F9008" t="s">
        <v>2074</v>
      </c>
      <c r="G9008" t="s">
        <v>3518</v>
      </c>
    </row>
    <row r="9009" spans="1:7">
      <c r="A9009" t="s">
        <v>1701</v>
      </c>
      <c r="B9009" t="s">
        <v>2187</v>
      </c>
      <c r="C9009" t="s">
        <v>2198</v>
      </c>
      <c r="D9009"/>
      <c r="E9009" s="48">
        <v>46190</v>
      </c>
      <c r="F9009" t="s">
        <v>2074</v>
      </c>
      <c r="G9009" t="s">
        <v>3519</v>
      </c>
    </row>
    <row r="9010" spans="1:7">
      <c r="A9010" t="s">
        <v>1701</v>
      </c>
      <c r="B9010" t="s">
        <v>2187</v>
      </c>
      <c r="C9010" t="s">
        <v>2198</v>
      </c>
      <c r="D9010"/>
      <c r="E9010" s="48">
        <v>46190</v>
      </c>
      <c r="F9010" t="s">
        <v>2074</v>
      </c>
      <c r="G9010" t="s">
        <v>3520</v>
      </c>
    </row>
    <row r="9011" spans="1:7">
      <c r="A9011" t="s">
        <v>1701</v>
      </c>
      <c r="B9011" t="s">
        <v>2187</v>
      </c>
      <c r="C9011" t="s">
        <v>2198</v>
      </c>
      <c r="D9011"/>
      <c r="E9011" s="48">
        <v>46190</v>
      </c>
      <c r="F9011" t="s">
        <v>2074</v>
      </c>
      <c r="G9011" t="s">
        <v>3521</v>
      </c>
    </row>
    <row r="9012" spans="1:7">
      <c r="A9012" t="s">
        <v>1701</v>
      </c>
      <c r="B9012" t="s">
        <v>2187</v>
      </c>
      <c r="C9012" t="s">
        <v>2198</v>
      </c>
      <c r="D9012"/>
      <c r="E9012" s="48">
        <v>46190</v>
      </c>
      <c r="F9012" t="s">
        <v>2074</v>
      </c>
      <c r="G9012" t="s">
        <v>3522</v>
      </c>
    </row>
    <row r="9013" spans="1:7">
      <c r="A9013" t="s">
        <v>1701</v>
      </c>
      <c r="B9013" t="s">
        <v>2187</v>
      </c>
      <c r="C9013" t="s">
        <v>2198</v>
      </c>
      <c r="D9013"/>
      <c r="E9013" s="48">
        <v>46190</v>
      </c>
      <c r="F9013" t="s">
        <v>2074</v>
      </c>
      <c r="G9013" t="s">
        <v>3523</v>
      </c>
    </row>
    <row r="9014" spans="1:7">
      <c r="A9014" t="s">
        <v>1701</v>
      </c>
      <c r="B9014" t="s">
        <v>2187</v>
      </c>
      <c r="C9014" t="s">
        <v>2198</v>
      </c>
      <c r="D9014"/>
      <c r="E9014" s="48">
        <v>46190</v>
      </c>
      <c r="F9014" t="s">
        <v>2074</v>
      </c>
      <c r="G9014" t="s">
        <v>3524</v>
      </c>
    </row>
    <row r="9015" spans="1:7">
      <c r="A9015" t="s">
        <v>1701</v>
      </c>
      <c r="B9015" t="s">
        <v>2187</v>
      </c>
      <c r="C9015" t="s">
        <v>2198</v>
      </c>
      <c r="D9015"/>
      <c r="E9015" s="48">
        <v>46190</v>
      </c>
      <c r="F9015" t="s">
        <v>2074</v>
      </c>
      <c r="G9015" t="s">
        <v>3525</v>
      </c>
    </row>
    <row r="9016" spans="1:7">
      <c r="A9016" t="s">
        <v>1701</v>
      </c>
      <c r="B9016" t="s">
        <v>2187</v>
      </c>
      <c r="C9016" t="s">
        <v>2198</v>
      </c>
      <c r="D9016"/>
      <c r="E9016" s="48">
        <v>46190</v>
      </c>
      <c r="F9016" t="s">
        <v>2074</v>
      </c>
      <c r="G9016" t="s">
        <v>3526</v>
      </c>
    </row>
    <row r="9017" spans="1:7">
      <c r="A9017" t="s">
        <v>1701</v>
      </c>
      <c r="B9017" t="s">
        <v>2187</v>
      </c>
      <c r="C9017" t="s">
        <v>2198</v>
      </c>
      <c r="D9017"/>
      <c r="E9017" s="48">
        <v>46191</v>
      </c>
      <c r="F9017" t="s">
        <v>2075</v>
      </c>
      <c r="G9017" t="s">
        <v>4180</v>
      </c>
    </row>
    <row r="9018" spans="1:7">
      <c r="A9018" t="s">
        <v>1701</v>
      </c>
      <c r="B9018" t="s">
        <v>2187</v>
      </c>
      <c r="C9018" t="s">
        <v>2198</v>
      </c>
      <c r="D9018"/>
      <c r="E9018" s="48">
        <v>46191</v>
      </c>
      <c r="F9018" t="s">
        <v>2075</v>
      </c>
      <c r="G9018" t="s">
        <v>4181</v>
      </c>
    </row>
    <row r="9019" spans="1:7">
      <c r="A9019" t="s">
        <v>1701</v>
      </c>
      <c r="B9019" t="s">
        <v>2187</v>
      </c>
      <c r="C9019" t="s">
        <v>2198</v>
      </c>
      <c r="D9019"/>
      <c r="E9019" s="48">
        <v>46191</v>
      </c>
      <c r="F9019" t="s">
        <v>2075</v>
      </c>
      <c r="G9019" t="s">
        <v>4182</v>
      </c>
    </row>
    <row r="9020" spans="1:7">
      <c r="A9020" t="s">
        <v>1701</v>
      </c>
      <c r="B9020" t="s">
        <v>2187</v>
      </c>
      <c r="C9020" t="s">
        <v>2198</v>
      </c>
      <c r="D9020"/>
      <c r="E9020" s="48">
        <v>46191</v>
      </c>
      <c r="F9020" t="s">
        <v>2075</v>
      </c>
      <c r="G9020" t="s">
        <v>4183</v>
      </c>
    </row>
    <row r="9021" spans="1:7">
      <c r="A9021" t="s">
        <v>1701</v>
      </c>
      <c r="B9021" t="s">
        <v>2187</v>
      </c>
      <c r="C9021" t="s">
        <v>2198</v>
      </c>
      <c r="D9021"/>
      <c r="E9021" s="48">
        <v>46191</v>
      </c>
      <c r="F9021" t="s">
        <v>2075</v>
      </c>
      <c r="G9021" t="s">
        <v>4184</v>
      </c>
    </row>
    <row r="9022" spans="1:7">
      <c r="A9022" t="s">
        <v>1701</v>
      </c>
      <c r="B9022" t="s">
        <v>2187</v>
      </c>
      <c r="C9022" t="s">
        <v>2198</v>
      </c>
      <c r="D9022"/>
      <c r="E9022" s="48">
        <v>46191</v>
      </c>
      <c r="F9022" t="s">
        <v>2075</v>
      </c>
      <c r="G9022" t="s">
        <v>4185</v>
      </c>
    </row>
    <row r="9023" spans="1:7">
      <c r="A9023" t="s">
        <v>1701</v>
      </c>
      <c r="B9023" t="s">
        <v>2187</v>
      </c>
      <c r="C9023" t="s">
        <v>2198</v>
      </c>
      <c r="D9023"/>
      <c r="E9023" s="48">
        <v>46192</v>
      </c>
      <c r="F9023" t="s">
        <v>2622</v>
      </c>
      <c r="G9023" t="s">
        <v>3396</v>
      </c>
    </row>
    <row r="9024" spans="1:7">
      <c r="A9024" t="s">
        <v>1701</v>
      </c>
      <c r="B9024" t="s">
        <v>2187</v>
      </c>
      <c r="C9024" t="s">
        <v>2198</v>
      </c>
      <c r="D9024"/>
      <c r="E9024" s="48">
        <v>46195</v>
      </c>
      <c r="F9024" t="s">
        <v>2210</v>
      </c>
      <c r="G9024" t="s">
        <v>4189</v>
      </c>
    </row>
    <row r="9025" spans="1:7">
      <c r="A9025" t="s">
        <v>1701</v>
      </c>
      <c r="B9025" t="s">
        <v>2187</v>
      </c>
      <c r="C9025" t="s">
        <v>2198</v>
      </c>
      <c r="D9025"/>
      <c r="E9025" s="48">
        <v>46195</v>
      </c>
      <c r="F9025" t="s">
        <v>2210</v>
      </c>
      <c r="G9025" t="s">
        <v>4190</v>
      </c>
    </row>
    <row r="9026" spans="1:7">
      <c r="A9026" t="s">
        <v>1701</v>
      </c>
      <c r="B9026" t="s">
        <v>2187</v>
      </c>
      <c r="C9026" t="s">
        <v>2198</v>
      </c>
      <c r="D9026"/>
      <c r="E9026" s="48">
        <v>46195</v>
      </c>
      <c r="F9026" t="s">
        <v>2210</v>
      </c>
      <c r="G9026" t="s">
        <v>4191</v>
      </c>
    </row>
    <row r="9027" spans="1:7">
      <c r="A9027" t="s">
        <v>1701</v>
      </c>
      <c r="B9027" t="s">
        <v>2187</v>
      </c>
      <c r="C9027" t="s">
        <v>2198</v>
      </c>
      <c r="D9027"/>
      <c r="E9027" s="48">
        <v>46196</v>
      </c>
      <c r="F9027" t="s">
        <v>2435</v>
      </c>
      <c r="G9027" t="s">
        <v>4070</v>
      </c>
    </row>
    <row r="9028" spans="1:7">
      <c r="A9028" t="s">
        <v>1701</v>
      </c>
      <c r="B9028" t="s">
        <v>2187</v>
      </c>
      <c r="C9028" t="s">
        <v>2198</v>
      </c>
      <c r="D9028"/>
      <c r="E9028" s="48">
        <v>46197</v>
      </c>
      <c r="F9028" t="s">
        <v>2380</v>
      </c>
      <c r="G9028" t="s">
        <v>3937</v>
      </c>
    </row>
    <row r="9029" spans="1:7">
      <c r="A9029" t="s">
        <v>1701</v>
      </c>
      <c r="B9029" t="s">
        <v>2187</v>
      </c>
      <c r="C9029" t="s">
        <v>2198</v>
      </c>
      <c r="D9029"/>
      <c r="E9029" s="48">
        <v>46198</v>
      </c>
      <c r="F9029" t="s">
        <v>2147</v>
      </c>
      <c r="G9029" t="s">
        <v>4483</v>
      </c>
    </row>
    <row r="9030" spans="1:7">
      <c r="A9030" t="s">
        <v>1701</v>
      </c>
      <c r="B9030" t="s">
        <v>2187</v>
      </c>
      <c r="C9030" t="s">
        <v>2198</v>
      </c>
      <c r="D9030"/>
      <c r="E9030" s="48">
        <v>46199</v>
      </c>
      <c r="F9030" t="s">
        <v>2148</v>
      </c>
      <c r="G9030" t="s">
        <v>3543</v>
      </c>
    </row>
    <row r="9031" spans="1:7">
      <c r="A9031" t="s">
        <v>1701</v>
      </c>
      <c r="B9031" t="s">
        <v>2187</v>
      </c>
      <c r="C9031" t="s">
        <v>2198</v>
      </c>
      <c r="D9031"/>
      <c r="E9031" s="48">
        <v>46199</v>
      </c>
      <c r="F9031" t="s">
        <v>2148</v>
      </c>
      <c r="G9031" t="s">
        <v>3544</v>
      </c>
    </row>
    <row r="9032" spans="1:7">
      <c r="A9032" t="s">
        <v>1701</v>
      </c>
      <c r="B9032" t="s">
        <v>2187</v>
      </c>
      <c r="C9032" t="s">
        <v>2198</v>
      </c>
      <c r="D9032"/>
      <c r="E9032" s="48">
        <v>46199</v>
      </c>
      <c r="F9032" t="s">
        <v>2148</v>
      </c>
      <c r="G9032" t="s">
        <v>3545</v>
      </c>
    </row>
    <row r="9033" spans="1:7">
      <c r="A9033" t="s">
        <v>1701</v>
      </c>
      <c r="B9033" t="s">
        <v>2187</v>
      </c>
      <c r="C9033" t="s">
        <v>2198</v>
      </c>
      <c r="D9033"/>
      <c r="E9033" s="48">
        <v>46199</v>
      </c>
      <c r="F9033" t="s">
        <v>2148</v>
      </c>
      <c r="G9033" t="s">
        <v>3546</v>
      </c>
    </row>
    <row r="9034" spans="1:7">
      <c r="A9034" t="s">
        <v>1701</v>
      </c>
      <c r="B9034" t="s">
        <v>2187</v>
      </c>
      <c r="C9034" t="s">
        <v>2198</v>
      </c>
      <c r="D9034"/>
      <c r="E9034" s="48">
        <v>46199</v>
      </c>
      <c r="F9034" t="s">
        <v>2148</v>
      </c>
      <c r="G9034" t="s">
        <v>3547</v>
      </c>
    </row>
    <row r="9035" spans="1:7">
      <c r="A9035" t="s">
        <v>1701</v>
      </c>
      <c r="B9035" t="s">
        <v>2187</v>
      </c>
      <c r="C9035" t="s">
        <v>2198</v>
      </c>
      <c r="D9035"/>
      <c r="E9035" s="48">
        <v>46199</v>
      </c>
      <c r="F9035" t="s">
        <v>2148</v>
      </c>
      <c r="G9035" t="s">
        <v>3548</v>
      </c>
    </row>
    <row r="9036" spans="1:7">
      <c r="A9036" t="s">
        <v>1701</v>
      </c>
      <c r="B9036" t="s">
        <v>2187</v>
      </c>
      <c r="C9036" t="s">
        <v>2198</v>
      </c>
      <c r="D9036"/>
      <c r="E9036" s="48">
        <v>46199</v>
      </c>
      <c r="F9036" t="s">
        <v>2148</v>
      </c>
      <c r="G9036" t="s">
        <v>3549</v>
      </c>
    </row>
    <row r="9037" spans="1:7">
      <c r="A9037" t="s">
        <v>1701</v>
      </c>
      <c r="B9037" t="s">
        <v>2187</v>
      </c>
      <c r="C9037" t="s">
        <v>2198</v>
      </c>
      <c r="D9037"/>
      <c r="E9037" s="48">
        <v>46201</v>
      </c>
      <c r="F9037" t="s">
        <v>2070</v>
      </c>
      <c r="G9037"/>
    </row>
    <row r="9038" spans="1:7">
      <c r="A9038" t="s">
        <v>1701</v>
      </c>
      <c r="B9038" t="s">
        <v>2187</v>
      </c>
      <c r="C9038" t="s">
        <v>2198</v>
      </c>
      <c r="D9038"/>
      <c r="E9038" s="48">
        <v>46203</v>
      </c>
      <c r="F9038" t="s">
        <v>2599</v>
      </c>
      <c r="G9038" t="s">
        <v>3551</v>
      </c>
    </row>
    <row r="9039" spans="1:7">
      <c r="A9039" t="s">
        <v>1701</v>
      </c>
      <c r="B9039" t="s">
        <v>2187</v>
      </c>
      <c r="C9039" t="s">
        <v>2198</v>
      </c>
      <c r="D9039"/>
      <c r="E9039" s="48">
        <v>46204</v>
      </c>
      <c r="F9039" t="s">
        <v>2216</v>
      </c>
      <c r="G9039" t="s">
        <v>4201</v>
      </c>
    </row>
    <row r="9040" spans="1:7">
      <c r="A9040" t="s">
        <v>1701</v>
      </c>
      <c r="B9040" t="s">
        <v>2187</v>
      </c>
      <c r="C9040" t="s">
        <v>2198</v>
      </c>
      <c r="D9040"/>
      <c r="E9040" s="48">
        <v>46204</v>
      </c>
      <c r="F9040" t="s">
        <v>2216</v>
      </c>
      <c r="G9040" t="s">
        <v>4202</v>
      </c>
    </row>
    <row r="9041" spans="1:7">
      <c r="A9041" t="s">
        <v>1701</v>
      </c>
      <c r="B9041" t="s">
        <v>2187</v>
      </c>
      <c r="C9041" t="s">
        <v>2198</v>
      </c>
      <c r="D9041"/>
      <c r="E9041" s="48">
        <v>46205</v>
      </c>
      <c r="F9041" t="s">
        <v>2623</v>
      </c>
      <c r="G9041" t="s">
        <v>4077</v>
      </c>
    </row>
    <row r="9042" spans="1:7">
      <c r="A9042" t="s">
        <v>1701</v>
      </c>
      <c r="B9042" t="s">
        <v>2187</v>
      </c>
      <c r="C9042" t="s">
        <v>2198</v>
      </c>
      <c r="D9042"/>
      <c r="E9042" s="48">
        <v>46205</v>
      </c>
      <c r="F9042" t="s">
        <v>2623</v>
      </c>
      <c r="G9042" t="s">
        <v>4078</v>
      </c>
    </row>
    <row r="9043" spans="1:7">
      <c r="A9043" t="s">
        <v>1701</v>
      </c>
      <c r="B9043" t="s">
        <v>2187</v>
      </c>
      <c r="C9043" t="s">
        <v>2198</v>
      </c>
      <c r="D9043"/>
      <c r="E9043" s="48">
        <v>46205</v>
      </c>
      <c r="F9043" t="s">
        <v>2623</v>
      </c>
      <c r="G9043" t="s">
        <v>4079</v>
      </c>
    </row>
    <row r="9044" spans="1:7">
      <c r="A9044" t="s">
        <v>1701</v>
      </c>
      <c r="B9044" t="s">
        <v>2187</v>
      </c>
      <c r="C9044" t="s">
        <v>2198</v>
      </c>
      <c r="D9044"/>
      <c r="E9044" s="48">
        <v>46206</v>
      </c>
      <c r="F9044" t="s">
        <v>2624</v>
      </c>
      <c r="G9044" t="s">
        <v>3941</v>
      </c>
    </row>
    <row r="9045" spans="1:7">
      <c r="A9045" t="s">
        <v>1701</v>
      </c>
      <c r="B9045" t="s">
        <v>2187</v>
      </c>
      <c r="C9045" t="s">
        <v>2198</v>
      </c>
      <c r="D9045"/>
      <c r="E9045" s="48">
        <v>46206</v>
      </c>
      <c r="F9045" t="s">
        <v>2624</v>
      </c>
      <c r="G9045" t="s">
        <v>3942</v>
      </c>
    </row>
    <row r="9046" spans="1:7">
      <c r="A9046" t="s">
        <v>1701</v>
      </c>
      <c r="B9046" t="s">
        <v>2187</v>
      </c>
      <c r="C9046" t="s">
        <v>2198</v>
      </c>
      <c r="D9046"/>
      <c r="E9046" s="48">
        <v>46207</v>
      </c>
      <c r="F9046" t="s">
        <v>2625</v>
      </c>
      <c r="G9046" t="s">
        <v>5439</v>
      </c>
    </row>
    <row r="9047" spans="1:7">
      <c r="A9047" t="s">
        <v>1701</v>
      </c>
      <c r="B9047" t="s">
        <v>2187</v>
      </c>
      <c r="C9047" t="s">
        <v>2198</v>
      </c>
      <c r="D9047"/>
      <c r="E9047" s="48">
        <v>46208</v>
      </c>
      <c r="F9047" t="s">
        <v>2070</v>
      </c>
      <c r="G9047"/>
    </row>
    <row r="9048" spans="1:7">
      <c r="A9048" t="s">
        <v>1701</v>
      </c>
      <c r="B9048" t="s">
        <v>2187</v>
      </c>
      <c r="C9048" t="s">
        <v>2198</v>
      </c>
      <c r="D9048"/>
      <c r="E9048" s="48">
        <v>46209</v>
      </c>
      <c r="F9048" t="s">
        <v>2626</v>
      </c>
      <c r="G9048" t="s">
        <v>5440</v>
      </c>
    </row>
    <row r="9049" spans="1:7">
      <c r="A9049" t="s">
        <v>1701</v>
      </c>
      <c r="B9049" t="s">
        <v>2187</v>
      </c>
      <c r="C9049" t="s">
        <v>2198</v>
      </c>
      <c r="D9049"/>
      <c r="E9049" s="48">
        <v>46210</v>
      </c>
      <c r="F9049" t="s">
        <v>2554</v>
      </c>
      <c r="G9049" t="s">
        <v>4320</v>
      </c>
    </row>
    <row r="9050" spans="1:7">
      <c r="A9050" t="s">
        <v>1701</v>
      </c>
      <c r="B9050" t="s">
        <v>2187</v>
      </c>
      <c r="C9050" t="s">
        <v>2198</v>
      </c>
      <c r="D9050"/>
      <c r="E9050" s="48">
        <v>46211</v>
      </c>
      <c r="F9050" t="s">
        <v>2602</v>
      </c>
      <c r="G9050" t="s">
        <v>3555</v>
      </c>
    </row>
    <row r="9051" spans="1:7">
      <c r="A9051" t="s">
        <v>1701</v>
      </c>
      <c r="B9051" t="s">
        <v>2187</v>
      </c>
      <c r="C9051" t="s">
        <v>2198</v>
      </c>
      <c r="D9051"/>
      <c r="E9051" s="48">
        <v>46211</v>
      </c>
      <c r="F9051" t="s">
        <v>2602</v>
      </c>
      <c r="G9051" t="s">
        <v>3556</v>
      </c>
    </row>
    <row r="9052" spans="1:7">
      <c r="A9052" t="s">
        <v>1701</v>
      </c>
      <c r="B9052" t="s">
        <v>2187</v>
      </c>
      <c r="C9052" t="s">
        <v>2198</v>
      </c>
      <c r="D9052"/>
      <c r="E9052" s="48">
        <v>46211</v>
      </c>
      <c r="F9052" t="s">
        <v>2602</v>
      </c>
      <c r="G9052" t="s">
        <v>3557</v>
      </c>
    </row>
    <row r="9053" spans="1:7">
      <c r="A9053" t="s">
        <v>1701</v>
      </c>
      <c r="B9053" t="s">
        <v>2187</v>
      </c>
      <c r="C9053" t="s">
        <v>2198</v>
      </c>
      <c r="D9053"/>
      <c r="E9053" s="48">
        <v>46211</v>
      </c>
      <c r="F9053" t="s">
        <v>2602</v>
      </c>
      <c r="G9053" t="s">
        <v>3558</v>
      </c>
    </row>
    <row r="9054" spans="1:7">
      <c r="A9054" t="s">
        <v>1701</v>
      </c>
      <c r="B9054" t="s">
        <v>2187</v>
      </c>
      <c r="C9054" t="s">
        <v>2198</v>
      </c>
      <c r="D9054"/>
      <c r="E9054" s="48">
        <v>46211</v>
      </c>
      <c r="F9054" t="s">
        <v>2602</v>
      </c>
      <c r="G9054" t="s">
        <v>3649</v>
      </c>
    </row>
    <row r="9055" spans="1:7">
      <c r="A9055" t="s">
        <v>1701</v>
      </c>
      <c r="B9055" t="s">
        <v>2187</v>
      </c>
      <c r="C9055" t="s">
        <v>2198</v>
      </c>
      <c r="D9055"/>
      <c r="E9055" s="48">
        <v>46211</v>
      </c>
      <c r="F9055" t="s">
        <v>2602</v>
      </c>
      <c r="G9055" t="s">
        <v>3559</v>
      </c>
    </row>
    <row r="9056" spans="1:7">
      <c r="A9056" t="s">
        <v>1701</v>
      </c>
      <c r="B9056" t="s">
        <v>2187</v>
      </c>
      <c r="C9056" t="s">
        <v>2198</v>
      </c>
      <c r="D9056"/>
      <c r="E9056" s="48">
        <v>46211</v>
      </c>
      <c r="F9056" t="s">
        <v>2602</v>
      </c>
      <c r="G9056" t="s">
        <v>3560</v>
      </c>
    </row>
    <row r="9057" spans="1:7">
      <c r="A9057" t="s">
        <v>1701</v>
      </c>
      <c r="B9057" t="s">
        <v>2187</v>
      </c>
      <c r="C9057" t="s">
        <v>2198</v>
      </c>
      <c r="D9057"/>
      <c r="E9057" s="48">
        <v>46212</v>
      </c>
      <c r="F9057" t="s">
        <v>2627</v>
      </c>
      <c r="G9057" t="s">
        <v>5107</v>
      </c>
    </row>
    <row r="9058" spans="1:7">
      <c r="A9058" t="s">
        <v>1701</v>
      </c>
      <c r="B9058" t="s">
        <v>2187</v>
      </c>
      <c r="C9058" t="s">
        <v>2198</v>
      </c>
      <c r="D9058"/>
      <c r="E9058" s="48">
        <v>46216</v>
      </c>
      <c r="F9058" t="s">
        <v>2628</v>
      </c>
      <c r="G9058" t="s">
        <v>5240</v>
      </c>
    </row>
    <row r="9059" spans="1:7">
      <c r="A9059" t="s">
        <v>1701</v>
      </c>
      <c r="B9059" t="s">
        <v>2187</v>
      </c>
      <c r="C9059" t="s">
        <v>2198</v>
      </c>
      <c r="D9059"/>
      <c r="E9059" s="48">
        <v>46216</v>
      </c>
      <c r="F9059" t="s">
        <v>2628</v>
      </c>
      <c r="G9059" t="s">
        <v>5241</v>
      </c>
    </row>
    <row r="9060" spans="1:7">
      <c r="A9060" t="s">
        <v>1701</v>
      </c>
      <c r="B9060" t="s">
        <v>2187</v>
      </c>
      <c r="C9060" t="s">
        <v>2198</v>
      </c>
      <c r="D9060"/>
      <c r="E9060" s="48">
        <v>46217</v>
      </c>
      <c r="F9060" t="s">
        <v>2389</v>
      </c>
      <c r="G9060" t="s">
        <v>4216</v>
      </c>
    </row>
    <row r="9061" spans="1:7">
      <c r="A9061" t="s">
        <v>1701</v>
      </c>
      <c r="B9061" t="s">
        <v>2187</v>
      </c>
      <c r="C9061" t="s">
        <v>2198</v>
      </c>
      <c r="D9061"/>
      <c r="E9061" s="48">
        <v>46217</v>
      </c>
      <c r="F9061" t="s">
        <v>2389</v>
      </c>
      <c r="G9061" t="s">
        <v>4217</v>
      </c>
    </row>
    <row r="9062" spans="1:7">
      <c r="A9062" t="s">
        <v>1701</v>
      </c>
      <c r="B9062" t="s">
        <v>2187</v>
      </c>
      <c r="C9062" t="s">
        <v>2198</v>
      </c>
      <c r="D9062"/>
      <c r="E9062" s="48">
        <v>46217</v>
      </c>
      <c r="F9062" t="s">
        <v>2389</v>
      </c>
      <c r="G9062" t="s">
        <v>4218</v>
      </c>
    </row>
    <row r="9063" spans="1:7">
      <c r="A9063" t="s">
        <v>1701</v>
      </c>
      <c r="B9063" t="s">
        <v>2187</v>
      </c>
      <c r="C9063" t="s">
        <v>2198</v>
      </c>
      <c r="D9063"/>
      <c r="E9063" s="48">
        <v>46218</v>
      </c>
      <c r="F9063" t="s">
        <v>2156</v>
      </c>
      <c r="G9063" t="s">
        <v>4326</v>
      </c>
    </row>
    <row r="9064" spans="1:7">
      <c r="A9064" t="s">
        <v>1701</v>
      </c>
      <c r="B9064" t="s">
        <v>2187</v>
      </c>
      <c r="C9064" t="s">
        <v>2198</v>
      </c>
      <c r="D9064"/>
      <c r="E9064" s="48">
        <v>46218</v>
      </c>
      <c r="F9064" t="s">
        <v>2156</v>
      </c>
      <c r="G9064" t="s">
        <v>4326</v>
      </c>
    </row>
    <row r="9065" spans="1:7">
      <c r="A9065" t="s">
        <v>1701</v>
      </c>
      <c r="B9065" t="s">
        <v>2187</v>
      </c>
      <c r="C9065" t="s">
        <v>2198</v>
      </c>
      <c r="D9065"/>
      <c r="E9065" s="48">
        <v>46219</v>
      </c>
      <c r="F9065" t="s">
        <v>2284</v>
      </c>
      <c r="G9065" t="s">
        <v>3579</v>
      </c>
    </row>
    <row r="9066" spans="1:7">
      <c r="A9066" t="s">
        <v>1701</v>
      </c>
      <c r="B9066" t="s">
        <v>2187</v>
      </c>
      <c r="C9066" t="s">
        <v>2198</v>
      </c>
      <c r="D9066"/>
      <c r="E9066" s="48">
        <v>46219</v>
      </c>
      <c r="F9066" t="s">
        <v>2284</v>
      </c>
      <c r="G9066" t="s">
        <v>3705</v>
      </c>
    </row>
    <row r="9067" spans="1:7">
      <c r="A9067" t="s">
        <v>1701</v>
      </c>
      <c r="B9067" t="s">
        <v>2187</v>
      </c>
      <c r="C9067" t="s">
        <v>2198</v>
      </c>
      <c r="D9067"/>
      <c r="E9067" s="48">
        <v>46219</v>
      </c>
      <c r="F9067" t="s">
        <v>2284</v>
      </c>
      <c r="G9067" t="s">
        <v>3706</v>
      </c>
    </row>
    <row r="9068" spans="1:7">
      <c r="A9068" t="s">
        <v>1701</v>
      </c>
      <c r="B9068" t="s">
        <v>2187</v>
      </c>
      <c r="C9068" t="s">
        <v>2198</v>
      </c>
      <c r="D9068"/>
      <c r="E9068" s="48">
        <v>46219</v>
      </c>
      <c r="F9068" t="s">
        <v>2284</v>
      </c>
      <c r="G9068" t="s">
        <v>3707</v>
      </c>
    </row>
    <row r="9069" spans="1:7">
      <c r="A9069" t="s">
        <v>1701</v>
      </c>
      <c r="B9069" t="s">
        <v>2187</v>
      </c>
      <c r="C9069" t="s">
        <v>2198</v>
      </c>
      <c r="D9069"/>
      <c r="E9069" s="48">
        <v>46222</v>
      </c>
      <c r="F9069" t="s">
        <v>2070</v>
      </c>
      <c r="G9069"/>
    </row>
    <row r="9070" spans="1:7">
      <c r="A9070" t="s">
        <v>1701</v>
      </c>
      <c r="B9070" t="s">
        <v>2187</v>
      </c>
      <c r="C9070" t="s">
        <v>2198</v>
      </c>
      <c r="D9070"/>
      <c r="E9070" s="48">
        <v>46223</v>
      </c>
      <c r="F9070" t="s">
        <v>2194</v>
      </c>
      <c r="G9070" t="s">
        <v>4500</v>
      </c>
    </row>
    <row r="9071" spans="1:7">
      <c r="A9071" t="s">
        <v>1701</v>
      </c>
      <c r="B9071" t="s">
        <v>2187</v>
      </c>
      <c r="C9071" t="s">
        <v>2198</v>
      </c>
      <c r="D9071"/>
      <c r="E9071" s="48">
        <v>46223</v>
      </c>
      <c r="F9071" t="s">
        <v>2194</v>
      </c>
      <c r="G9071" t="s">
        <v>4501</v>
      </c>
    </row>
    <row r="9072" spans="1:7">
      <c r="A9072" t="s">
        <v>1701</v>
      </c>
      <c r="B9072" t="s">
        <v>2187</v>
      </c>
      <c r="C9072" t="s">
        <v>2198</v>
      </c>
      <c r="D9072"/>
      <c r="E9072" s="48">
        <v>46224</v>
      </c>
      <c r="F9072" t="s">
        <v>2629</v>
      </c>
      <c r="G9072" t="s">
        <v>3412</v>
      </c>
    </row>
    <row r="9073" spans="1:7">
      <c r="A9073" t="s">
        <v>1701</v>
      </c>
      <c r="B9073" t="s">
        <v>2187</v>
      </c>
      <c r="C9073" t="s">
        <v>2198</v>
      </c>
      <c r="D9073"/>
      <c r="E9073" s="48">
        <v>46224</v>
      </c>
      <c r="F9073" t="s">
        <v>2629</v>
      </c>
      <c r="G9073" t="s">
        <v>3413</v>
      </c>
    </row>
    <row r="9074" spans="1:7">
      <c r="A9074" t="s">
        <v>1701</v>
      </c>
      <c r="B9074" t="s">
        <v>2187</v>
      </c>
      <c r="C9074" t="s">
        <v>2198</v>
      </c>
      <c r="D9074"/>
      <c r="E9074" s="48">
        <v>46225</v>
      </c>
      <c r="F9074" t="s">
        <v>2630</v>
      </c>
      <c r="G9074" t="s">
        <v>4224</v>
      </c>
    </row>
    <row r="9075" spans="1:7">
      <c r="A9075" t="s">
        <v>1701</v>
      </c>
      <c r="B9075" t="s">
        <v>2187</v>
      </c>
      <c r="C9075" t="s">
        <v>2198</v>
      </c>
      <c r="D9075"/>
      <c r="E9075" s="48">
        <v>46226</v>
      </c>
      <c r="F9075" t="s">
        <v>2475</v>
      </c>
      <c r="G9075" t="s">
        <v>4108</v>
      </c>
    </row>
    <row r="9076" spans="1:7">
      <c r="A9076" t="s">
        <v>1701</v>
      </c>
      <c r="B9076" t="s">
        <v>2187</v>
      </c>
      <c r="C9076" t="s">
        <v>2198</v>
      </c>
      <c r="D9076"/>
      <c r="E9076" s="48">
        <v>46226</v>
      </c>
      <c r="F9076" t="s">
        <v>2475</v>
      </c>
      <c r="G9076" t="s">
        <v>4109</v>
      </c>
    </row>
    <row r="9077" spans="1:7">
      <c r="A9077" t="s">
        <v>1701</v>
      </c>
      <c r="B9077" t="s">
        <v>2187</v>
      </c>
      <c r="C9077" t="s">
        <v>2198</v>
      </c>
      <c r="D9077"/>
      <c r="E9077" s="48">
        <v>46226</v>
      </c>
      <c r="F9077" t="s">
        <v>2475</v>
      </c>
      <c r="G9077" t="s">
        <v>4110</v>
      </c>
    </row>
    <row r="9078" spans="1:7">
      <c r="A9078" t="s">
        <v>1701</v>
      </c>
      <c r="B9078" t="s">
        <v>2187</v>
      </c>
      <c r="C9078" t="s">
        <v>2198</v>
      </c>
      <c r="D9078"/>
      <c r="E9078" s="48">
        <v>46227</v>
      </c>
      <c r="F9078" t="s">
        <v>2226</v>
      </c>
      <c r="G9078" t="s">
        <v>4508</v>
      </c>
    </row>
    <row r="9079" spans="1:7">
      <c r="A9079" t="s">
        <v>1701</v>
      </c>
      <c r="B9079" t="s">
        <v>2187</v>
      </c>
      <c r="C9079" t="s">
        <v>2198</v>
      </c>
      <c r="D9079"/>
      <c r="E9079" s="48">
        <v>46228</v>
      </c>
      <c r="F9079" t="s">
        <v>2394</v>
      </c>
      <c r="G9079" t="s">
        <v>4343</v>
      </c>
    </row>
    <row r="9080" spans="1:7">
      <c r="A9080" t="s">
        <v>1701</v>
      </c>
      <c r="B9080" t="s">
        <v>2187</v>
      </c>
      <c r="C9080" t="s">
        <v>2198</v>
      </c>
      <c r="D9080"/>
      <c r="E9080" s="48">
        <v>46228</v>
      </c>
      <c r="F9080" t="s">
        <v>2394</v>
      </c>
      <c r="G9080" t="s">
        <v>4344</v>
      </c>
    </row>
    <row r="9081" spans="1:7">
      <c r="A9081" t="s">
        <v>1701</v>
      </c>
      <c r="B9081" t="s">
        <v>2187</v>
      </c>
      <c r="C9081" t="s">
        <v>2198</v>
      </c>
      <c r="D9081"/>
      <c r="E9081" s="48">
        <v>46228</v>
      </c>
      <c r="F9081" t="s">
        <v>2394</v>
      </c>
      <c r="G9081" t="s">
        <v>4345</v>
      </c>
    </row>
    <row r="9082" spans="1:7">
      <c r="A9082" t="s">
        <v>1701</v>
      </c>
      <c r="B9082" t="s">
        <v>2187</v>
      </c>
      <c r="C9082" t="s">
        <v>2198</v>
      </c>
      <c r="D9082"/>
      <c r="E9082" s="48">
        <v>46228</v>
      </c>
      <c r="F9082" t="s">
        <v>2394</v>
      </c>
      <c r="G9082" t="s">
        <v>4346</v>
      </c>
    </row>
    <row r="9083" spans="1:7">
      <c r="A9083" t="s">
        <v>1701</v>
      </c>
      <c r="B9083" t="s">
        <v>2187</v>
      </c>
      <c r="C9083" t="s">
        <v>2198</v>
      </c>
      <c r="D9083"/>
      <c r="E9083" s="48">
        <v>46230</v>
      </c>
      <c r="F9083" t="s">
        <v>2631</v>
      </c>
      <c r="G9083" t="s">
        <v>3976</v>
      </c>
    </row>
    <row r="9084" spans="1:7">
      <c r="A9084" t="s">
        <v>1701</v>
      </c>
      <c r="B9084" t="s">
        <v>2187</v>
      </c>
      <c r="C9084" t="s">
        <v>2198</v>
      </c>
      <c r="D9084"/>
      <c r="E9084" s="48">
        <v>46230</v>
      </c>
      <c r="F9084" t="s">
        <v>2631</v>
      </c>
      <c r="G9084" t="s">
        <v>5340</v>
      </c>
    </row>
    <row r="9085" spans="1:7">
      <c r="A9085" t="s">
        <v>1701</v>
      </c>
      <c r="B9085" t="s">
        <v>2187</v>
      </c>
      <c r="C9085" t="s">
        <v>2198</v>
      </c>
      <c r="D9085"/>
      <c r="E9085" s="48">
        <v>46231</v>
      </c>
      <c r="F9085" t="s">
        <v>2161</v>
      </c>
      <c r="G9085" t="s">
        <v>4627</v>
      </c>
    </row>
    <row r="9086" spans="1:7">
      <c r="A9086" t="s">
        <v>1701</v>
      </c>
      <c r="B9086" t="s">
        <v>2187</v>
      </c>
      <c r="C9086" t="s">
        <v>2198</v>
      </c>
      <c r="D9086"/>
      <c r="E9086" s="48">
        <v>46231</v>
      </c>
      <c r="F9086" t="s">
        <v>2161</v>
      </c>
      <c r="G9086" t="s">
        <v>4628</v>
      </c>
    </row>
    <row r="9087" spans="1:7">
      <c r="A9087" t="s">
        <v>1701</v>
      </c>
      <c r="B9087" t="s">
        <v>2187</v>
      </c>
      <c r="C9087" t="s">
        <v>2198</v>
      </c>
      <c r="D9087"/>
      <c r="E9087" s="48">
        <v>46232</v>
      </c>
      <c r="F9087" t="s">
        <v>2604</v>
      </c>
      <c r="G9087" t="s">
        <v>4114</v>
      </c>
    </row>
    <row r="9088" spans="1:7">
      <c r="A9088" t="s">
        <v>1701</v>
      </c>
      <c r="B9088" t="s">
        <v>2187</v>
      </c>
      <c r="C9088" t="s">
        <v>2198</v>
      </c>
      <c r="D9088"/>
      <c r="E9088" s="48">
        <v>46235</v>
      </c>
      <c r="F9088" t="s">
        <v>2164</v>
      </c>
      <c r="G9088" t="s">
        <v>4432</v>
      </c>
    </row>
    <row r="9089" spans="1:7">
      <c r="A9089" t="s">
        <v>1701</v>
      </c>
      <c r="B9089" t="s">
        <v>2187</v>
      </c>
      <c r="C9089" t="s">
        <v>2198</v>
      </c>
      <c r="D9089"/>
      <c r="E9089" s="48">
        <v>46235</v>
      </c>
      <c r="F9089" t="s">
        <v>2164</v>
      </c>
      <c r="G9089" t="s">
        <v>4433</v>
      </c>
    </row>
    <row r="9090" spans="1:7">
      <c r="A9090" t="s">
        <v>1701</v>
      </c>
      <c r="B9090" t="s">
        <v>2187</v>
      </c>
      <c r="C9090" t="s">
        <v>2198</v>
      </c>
      <c r="D9090"/>
      <c r="E9090" s="48">
        <v>46238</v>
      </c>
      <c r="F9090" t="s">
        <v>2100</v>
      </c>
      <c r="G9090" t="s">
        <v>3595</v>
      </c>
    </row>
    <row r="9091" spans="1:7">
      <c r="A9091" t="s">
        <v>1701</v>
      </c>
      <c r="B9091" t="s">
        <v>2187</v>
      </c>
      <c r="C9091" t="s">
        <v>2198</v>
      </c>
      <c r="D9091"/>
      <c r="E9091" s="48">
        <v>46239</v>
      </c>
      <c r="F9091" t="s">
        <v>2101</v>
      </c>
      <c r="G9091" t="s">
        <v>4255</v>
      </c>
    </row>
    <row r="9092" spans="1:7">
      <c r="A9092" t="s">
        <v>1701</v>
      </c>
      <c r="B9092" t="s">
        <v>2187</v>
      </c>
      <c r="C9092" t="s">
        <v>2198</v>
      </c>
      <c r="D9092"/>
      <c r="E9092" s="48">
        <v>46240</v>
      </c>
      <c r="F9092" t="s">
        <v>2632</v>
      </c>
      <c r="G9092" t="s">
        <v>4360</v>
      </c>
    </row>
    <row r="9093" spans="1:7">
      <c r="A9093" t="s">
        <v>1701</v>
      </c>
      <c r="B9093" t="s">
        <v>2187</v>
      </c>
      <c r="C9093" t="s">
        <v>2198</v>
      </c>
      <c r="D9093"/>
      <c r="E9093" s="48">
        <v>46240</v>
      </c>
      <c r="F9093" t="s">
        <v>2632</v>
      </c>
      <c r="G9093" t="s">
        <v>4361</v>
      </c>
    </row>
    <row r="9094" spans="1:7">
      <c r="A9094" t="s">
        <v>1701</v>
      </c>
      <c r="B9094" t="s">
        <v>2187</v>
      </c>
      <c r="C9094" t="s">
        <v>2198</v>
      </c>
      <c r="D9094"/>
      <c r="E9094" s="48">
        <v>46240</v>
      </c>
      <c r="F9094" t="s">
        <v>2632</v>
      </c>
      <c r="G9094" t="s">
        <v>4362</v>
      </c>
    </row>
    <row r="9095" spans="1:7">
      <c r="A9095" t="s">
        <v>1701</v>
      </c>
      <c r="B9095" t="s">
        <v>2187</v>
      </c>
      <c r="C9095" t="s">
        <v>2198</v>
      </c>
      <c r="D9095"/>
      <c r="E9095" s="48">
        <v>46240</v>
      </c>
      <c r="F9095" t="s">
        <v>2632</v>
      </c>
      <c r="G9095" t="s">
        <v>4363</v>
      </c>
    </row>
    <row r="9096" spans="1:7">
      <c r="A9096" t="s">
        <v>1701</v>
      </c>
      <c r="B9096" t="s">
        <v>2187</v>
      </c>
      <c r="C9096" t="s">
        <v>2198</v>
      </c>
      <c r="D9096"/>
      <c r="E9096" s="48">
        <v>46241</v>
      </c>
      <c r="F9096" t="s">
        <v>2633</v>
      </c>
      <c r="G9096" t="s">
        <v>5441</v>
      </c>
    </row>
    <row r="9097" spans="1:7">
      <c r="A9097" t="s">
        <v>1701</v>
      </c>
      <c r="B9097" t="s">
        <v>2187</v>
      </c>
      <c r="C9097" t="s">
        <v>2198</v>
      </c>
      <c r="D9097"/>
      <c r="E9097" s="48">
        <v>46242</v>
      </c>
      <c r="F9097" t="s">
        <v>2454</v>
      </c>
      <c r="G9097" t="s">
        <v>4518</v>
      </c>
    </row>
    <row r="9098" spans="1:7">
      <c r="A9098" t="s">
        <v>1701</v>
      </c>
      <c r="B9098" t="s">
        <v>2187</v>
      </c>
      <c r="C9098" t="s">
        <v>2198</v>
      </c>
      <c r="D9098"/>
      <c r="E9098" s="48">
        <v>46242</v>
      </c>
      <c r="F9098" t="s">
        <v>2454</v>
      </c>
      <c r="G9098" t="s">
        <v>4519</v>
      </c>
    </row>
    <row r="9099" spans="1:7">
      <c r="A9099" t="s">
        <v>1701</v>
      </c>
      <c r="B9099" t="s">
        <v>2187</v>
      </c>
      <c r="C9099" t="s">
        <v>2198</v>
      </c>
      <c r="D9099"/>
      <c r="E9099" s="48">
        <v>46242</v>
      </c>
      <c r="F9099" t="s">
        <v>2454</v>
      </c>
      <c r="G9099" t="s">
        <v>4520</v>
      </c>
    </row>
    <row r="9100" spans="1:7">
      <c r="A9100" t="s">
        <v>1701</v>
      </c>
      <c r="B9100" t="s">
        <v>2187</v>
      </c>
      <c r="C9100" t="s">
        <v>2198</v>
      </c>
      <c r="D9100"/>
      <c r="E9100" s="48">
        <v>46242</v>
      </c>
      <c r="F9100" t="s">
        <v>2454</v>
      </c>
      <c r="G9100" t="s">
        <v>4521</v>
      </c>
    </row>
    <row r="9101" spans="1:7">
      <c r="A9101" t="s">
        <v>1701</v>
      </c>
      <c r="B9101" t="s">
        <v>2187</v>
      </c>
      <c r="C9101" t="s">
        <v>2198</v>
      </c>
      <c r="D9101"/>
      <c r="E9101" s="48">
        <v>46242</v>
      </c>
      <c r="F9101" t="s">
        <v>2454</v>
      </c>
      <c r="G9101" t="s">
        <v>4522</v>
      </c>
    </row>
    <row r="9102" spans="1:7">
      <c r="A9102" t="s">
        <v>1701</v>
      </c>
      <c r="B9102" t="s">
        <v>2187</v>
      </c>
      <c r="C9102" t="s">
        <v>2198</v>
      </c>
      <c r="D9102"/>
      <c r="E9102" s="48">
        <v>46242</v>
      </c>
      <c r="F9102" t="s">
        <v>2454</v>
      </c>
      <c r="G9102" t="s">
        <v>4523</v>
      </c>
    </row>
    <row r="9103" spans="1:7">
      <c r="A9103" t="s">
        <v>1701</v>
      </c>
      <c r="B9103" t="s">
        <v>2187</v>
      </c>
      <c r="C9103" t="s">
        <v>2198</v>
      </c>
      <c r="D9103"/>
      <c r="E9103" s="48">
        <v>46242</v>
      </c>
      <c r="F9103" t="s">
        <v>2454</v>
      </c>
      <c r="G9103" t="s">
        <v>4524</v>
      </c>
    </row>
    <row r="9104" spans="1:7">
      <c r="A9104" t="s">
        <v>1701</v>
      </c>
      <c r="B9104" t="s">
        <v>2187</v>
      </c>
      <c r="C9104" t="s">
        <v>2198</v>
      </c>
      <c r="D9104"/>
      <c r="E9104" s="48">
        <v>46244</v>
      </c>
      <c r="F9104" t="s">
        <v>2609</v>
      </c>
      <c r="G9104" t="s">
        <v>5264</v>
      </c>
    </row>
    <row r="9105" spans="1:7">
      <c r="A9105" t="s">
        <v>1701</v>
      </c>
      <c r="B9105" t="s">
        <v>2187</v>
      </c>
      <c r="C9105" t="s">
        <v>2198</v>
      </c>
      <c r="D9105"/>
      <c r="E9105" s="48">
        <v>46245</v>
      </c>
      <c r="F9105" t="s">
        <v>2168</v>
      </c>
      <c r="G9105" t="s">
        <v>3426</v>
      </c>
    </row>
    <row r="9106" spans="1:7">
      <c r="A9106" t="s">
        <v>1701</v>
      </c>
      <c r="B9106" t="s">
        <v>2187</v>
      </c>
      <c r="C9106" t="s">
        <v>2198</v>
      </c>
      <c r="D9106"/>
      <c r="E9106" s="48">
        <v>46245</v>
      </c>
      <c r="F9106" t="s">
        <v>2168</v>
      </c>
      <c r="G9106" t="s">
        <v>3427</v>
      </c>
    </row>
    <row r="9107" spans="1:7">
      <c r="A9107" t="s">
        <v>1701</v>
      </c>
      <c r="B9107" t="s">
        <v>2187</v>
      </c>
      <c r="C9107" t="s">
        <v>2198</v>
      </c>
      <c r="D9107"/>
      <c r="E9107" s="48">
        <v>46245</v>
      </c>
      <c r="F9107" t="s">
        <v>2168</v>
      </c>
      <c r="G9107" t="s">
        <v>3428</v>
      </c>
    </row>
    <row r="9108" spans="1:7">
      <c r="A9108" t="s">
        <v>1701</v>
      </c>
      <c r="B9108" t="s">
        <v>2187</v>
      </c>
      <c r="C9108" t="s">
        <v>2198</v>
      </c>
      <c r="D9108"/>
      <c r="E9108" s="48">
        <v>46245</v>
      </c>
      <c r="F9108" t="s">
        <v>2168</v>
      </c>
      <c r="G9108" t="s">
        <v>3429</v>
      </c>
    </row>
    <row r="9109" spans="1:7">
      <c r="A9109" t="s">
        <v>1701</v>
      </c>
      <c r="B9109" t="s">
        <v>2187</v>
      </c>
      <c r="C9109" t="s">
        <v>2198</v>
      </c>
      <c r="D9109"/>
      <c r="E9109" s="48">
        <v>46245</v>
      </c>
      <c r="F9109" t="s">
        <v>2168</v>
      </c>
      <c r="G9109" t="s">
        <v>3430</v>
      </c>
    </row>
    <row r="9110" spans="1:7">
      <c r="A9110" t="s">
        <v>1701</v>
      </c>
      <c r="B9110" t="s">
        <v>2187</v>
      </c>
      <c r="C9110" t="s">
        <v>2198</v>
      </c>
      <c r="D9110"/>
      <c r="E9110" s="48">
        <v>46246</v>
      </c>
      <c r="F9110" t="s">
        <v>2348</v>
      </c>
      <c r="G9110" t="s">
        <v>3728</v>
      </c>
    </row>
    <row r="9111" spans="1:7">
      <c r="A9111" t="s">
        <v>1701</v>
      </c>
      <c r="B9111" t="s">
        <v>2187</v>
      </c>
      <c r="C9111" t="s">
        <v>2198</v>
      </c>
      <c r="D9111"/>
      <c r="E9111" s="48">
        <v>46246</v>
      </c>
      <c r="F9111" t="s">
        <v>2348</v>
      </c>
      <c r="G9111" t="s">
        <v>3729</v>
      </c>
    </row>
    <row r="9112" spans="1:7">
      <c r="A9112" t="s">
        <v>1701</v>
      </c>
      <c r="B9112" t="s">
        <v>2187</v>
      </c>
      <c r="C9112" t="s">
        <v>2198</v>
      </c>
      <c r="D9112"/>
      <c r="E9112" s="48">
        <v>46247</v>
      </c>
      <c r="F9112" t="s">
        <v>2610</v>
      </c>
      <c r="G9112" t="s">
        <v>4127</v>
      </c>
    </row>
    <row r="9113" spans="1:7">
      <c r="A9113" t="s">
        <v>1701</v>
      </c>
      <c r="B9113" t="s">
        <v>2187</v>
      </c>
      <c r="C9113" t="s">
        <v>2198</v>
      </c>
      <c r="D9113"/>
      <c r="E9113" s="48">
        <v>46247</v>
      </c>
      <c r="F9113" t="s">
        <v>2610</v>
      </c>
      <c r="G9113" t="s">
        <v>4128</v>
      </c>
    </row>
    <row r="9114" spans="1:7">
      <c r="A9114" t="s">
        <v>1701</v>
      </c>
      <c r="B9114" t="s">
        <v>2187</v>
      </c>
      <c r="C9114" t="s">
        <v>2198</v>
      </c>
      <c r="D9114"/>
      <c r="E9114" s="48">
        <v>46247</v>
      </c>
      <c r="F9114" t="s">
        <v>2610</v>
      </c>
      <c r="G9114" t="s">
        <v>5198</v>
      </c>
    </row>
    <row r="9115" spans="1:7">
      <c r="A9115" t="s">
        <v>1701</v>
      </c>
      <c r="B9115" t="s">
        <v>2187</v>
      </c>
      <c r="C9115" t="s">
        <v>2198</v>
      </c>
      <c r="D9115"/>
      <c r="E9115" s="48">
        <v>46247</v>
      </c>
      <c r="F9115" t="s">
        <v>2610</v>
      </c>
      <c r="G9115" t="s">
        <v>4525</v>
      </c>
    </row>
    <row r="9116" spans="1:7">
      <c r="A9116" t="s">
        <v>1701</v>
      </c>
      <c r="B9116" t="s">
        <v>2187</v>
      </c>
      <c r="C9116" t="s">
        <v>2198</v>
      </c>
      <c r="D9116"/>
      <c r="E9116" s="48">
        <v>46248</v>
      </c>
      <c r="F9116" t="s">
        <v>2107</v>
      </c>
      <c r="G9116" t="s">
        <v>4263</v>
      </c>
    </row>
    <row r="9117" spans="1:7">
      <c r="A9117" t="s">
        <v>1701</v>
      </c>
      <c r="B9117" t="s">
        <v>2187</v>
      </c>
      <c r="C9117" t="s">
        <v>2198</v>
      </c>
      <c r="D9117"/>
      <c r="E9117" s="48">
        <v>46248</v>
      </c>
      <c r="F9117" t="s">
        <v>2107</v>
      </c>
      <c r="G9117" t="s">
        <v>4264</v>
      </c>
    </row>
    <row r="9118" spans="1:7">
      <c r="A9118" t="s">
        <v>1701</v>
      </c>
      <c r="B9118" t="s">
        <v>2187</v>
      </c>
      <c r="C9118" t="s">
        <v>2198</v>
      </c>
      <c r="D9118"/>
      <c r="E9118" s="48">
        <v>46252</v>
      </c>
      <c r="F9118" t="s">
        <v>2634</v>
      </c>
      <c r="G9118" t="s">
        <v>4000</v>
      </c>
    </row>
    <row r="9119" spans="1:7">
      <c r="A9119" t="s">
        <v>1701</v>
      </c>
      <c r="B9119" t="s">
        <v>2187</v>
      </c>
      <c r="C9119" t="s">
        <v>2198</v>
      </c>
      <c r="D9119"/>
      <c r="E9119" s="48">
        <v>46252</v>
      </c>
      <c r="F9119" t="s">
        <v>2634</v>
      </c>
      <c r="G9119" t="s">
        <v>4001</v>
      </c>
    </row>
    <row r="9120" spans="1:7">
      <c r="A9120" t="s">
        <v>1701</v>
      </c>
      <c r="B9120" t="s">
        <v>2187</v>
      </c>
      <c r="C9120" t="s">
        <v>2198</v>
      </c>
      <c r="D9120"/>
      <c r="E9120" s="48">
        <v>46252</v>
      </c>
      <c r="F9120" t="s">
        <v>2634</v>
      </c>
      <c r="G9120" t="s">
        <v>4002</v>
      </c>
    </row>
    <row r="9121" spans="1:7">
      <c r="A9121" t="s">
        <v>1701</v>
      </c>
      <c r="B9121" t="s">
        <v>2187</v>
      </c>
      <c r="C9121" t="s">
        <v>2198</v>
      </c>
      <c r="D9121"/>
      <c r="E9121" s="48">
        <v>46253</v>
      </c>
      <c r="F9121" t="s">
        <v>2611</v>
      </c>
      <c r="G9121" t="s">
        <v>3656</v>
      </c>
    </row>
    <row r="9122" spans="1:7">
      <c r="A9122" t="s">
        <v>1701</v>
      </c>
      <c r="B9122" t="s">
        <v>2187</v>
      </c>
      <c r="C9122" t="s">
        <v>2198</v>
      </c>
      <c r="D9122"/>
      <c r="E9122" s="48">
        <v>46254</v>
      </c>
      <c r="F9122" t="s">
        <v>2635</v>
      </c>
      <c r="G9122" t="s">
        <v>5442</v>
      </c>
    </row>
    <row r="9123" spans="1:7">
      <c r="A9123" t="s">
        <v>1701</v>
      </c>
      <c r="B9123" t="s">
        <v>2187</v>
      </c>
      <c r="C9123" t="s">
        <v>2198</v>
      </c>
      <c r="D9123"/>
      <c r="E9123" s="48">
        <v>46255</v>
      </c>
      <c r="F9123" t="s">
        <v>2636</v>
      </c>
      <c r="G9123" t="s">
        <v>3890</v>
      </c>
    </row>
    <row r="9124" spans="1:7">
      <c r="A9124" t="s">
        <v>1701</v>
      </c>
      <c r="B9124" t="s">
        <v>2187</v>
      </c>
      <c r="C9124" t="s">
        <v>2198</v>
      </c>
      <c r="D9124"/>
      <c r="E9124" s="48">
        <v>46255</v>
      </c>
      <c r="F9124" t="s">
        <v>2636</v>
      </c>
      <c r="G9124" t="s">
        <v>5443</v>
      </c>
    </row>
    <row r="9125" spans="1:7">
      <c r="A9125" t="s">
        <v>1701</v>
      </c>
      <c r="B9125" t="s">
        <v>2187</v>
      </c>
      <c r="C9125" t="s">
        <v>2198</v>
      </c>
      <c r="D9125"/>
      <c r="E9125" s="48">
        <v>46259</v>
      </c>
      <c r="F9125" t="s">
        <v>2302</v>
      </c>
      <c r="G9125" t="s">
        <v>3499</v>
      </c>
    </row>
    <row r="9126" spans="1:7">
      <c r="A9126" t="s">
        <v>1701</v>
      </c>
      <c r="B9126" t="s">
        <v>2187</v>
      </c>
      <c r="C9126" t="s">
        <v>2198</v>
      </c>
      <c r="D9126"/>
      <c r="E9126" s="48">
        <v>46259</v>
      </c>
      <c r="F9126" t="s">
        <v>2302</v>
      </c>
      <c r="G9126" t="s">
        <v>3500</v>
      </c>
    </row>
    <row r="9127" spans="1:7">
      <c r="A9127" t="s">
        <v>1701</v>
      </c>
      <c r="B9127" t="s">
        <v>2187</v>
      </c>
      <c r="C9127" t="s">
        <v>2198</v>
      </c>
      <c r="D9127"/>
      <c r="E9127" s="48">
        <v>46259</v>
      </c>
      <c r="F9127" t="s">
        <v>2302</v>
      </c>
      <c r="G9127" t="s">
        <v>3501</v>
      </c>
    </row>
    <row r="9128" spans="1:7">
      <c r="A9128" t="s">
        <v>1701</v>
      </c>
      <c r="B9128" t="s">
        <v>2187</v>
      </c>
      <c r="C9128" t="s">
        <v>2198</v>
      </c>
      <c r="D9128"/>
      <c r="E9128" s="48">
        <v>46260</v>
      </c>
      <c r="F9128" t="s">
        <v>2637</v>
      </c>
      <c r="G9128" t="s">
        <v>5444</v>
      </c>
    </row>
    <row r="9129" spans="1:7">
      <c r="A9129" t="s">
        <v>1701</v>
      </c>
      <c r="B9129" t="s">
        <v>2187</v>
      </c>
      <c r="C9129" t="s">
        <v>2198</v>
      </c>
      <c r="D9129"/>
      <c r="E9129" s="48">
        <v>46261</v>
      </c>
      <c r="F9129" t="s">
        <v>2638</v>
      </c>
      <c r="G9129" t="s">
        <v>4017</v>
      </c>
    </row>
    <row r="9130" spans="1:7">
      <c r="A9130" t="s">
        <v>1701</v>
      </c>
      <c r="B9130" t="s">
        <v>2187</v>
      </c>
      <c r="C9130" t="s">
        <v>2198</v>
      </c>
      <c r="D9130"/>
      <c r="E9130" s="48">
        <v>46261</v>
      </c>
      <c r="F9130" t="s">
        <v>2638</v>
      </c>
      <c r="G9130" t="s">
        <v>4018</v>
      </c>
    </row>
    <row r="9131" spans="1:7">
      <c r="A9131" t="s">
        <v>1701</v>
      </c>
      <c r="B9131" t="s">
        <v>2187</v>
      </c>
      <c r="C9131" t="s">
        <v>2198</v>
      </c>
      <c r="D9131"/>
      <c r="E9131" s="48">
        <v>46261</v>
      </c>
      <c r="F9131" t="s">
        <v>2638</v>
      </c>
      <c r="G9131" t="s">
        <v>4019</v>
      </c>
    </row>
    <row r="9132" spans="1:7">
      <c r="A9132" t="s">
        <v>1701</v>
      </c>
      <c r="B9132" t="s">
        <v>2187</v>
      </c>
      <c r="C9132" t="s">
        <v>2198</v>
      </c>
      <c r="D9132"/>
      <c r="E9132" s="48">
        <v>46262</v>
      </c>
      <c r="F9132" t="s">
        <v>2639</v>
      </c>
      <c r="G9132" t="s">
        <v>4286</v>
      </c>
    </row>
    <row r="9133" spans="1:7">
      <c r="A9133" t="s">
        <v>1701</v>
      </c>
      <c r="B9133" t="s">
        <v>2187</v>
      </c>
      <c r="C9133" t="s">
        <v>2198</v>
      </c>
      <c r="D9133"/>
      <c r="E9133" s="48">
        <v>46262</v>
      </c>
      <c r="F9133" t="s">
        <v>2639</v>
      </c>
      <c r="G9133" t="s">
        <v>4287</v>
      </c>
    </row>
    <row r="9134" spans="1:7">
      <c r="A9134" t="s">
        <v>1701</v>
      </c>
      <c r="B9134" t="s">
        <v>2187</v>
      </c>
      <c r="C9134" t="s">
        <v>2198</v>
      </c>
      <c r="D9134"/>
      <c r="E9134" s="48">
        <v>46262</v>
      </c>
      <c r="F9134" t="s">
        <v>2639</v>
      </c>
      <c r="G9134" t="s">
        <v>4288</v>
      </c>
    </row>
    <row r="9135" spans="1:7">
      <c r="A9135" t="s">
        <v>1701</v>
      </c>
      <c r="B9135" t="s">
        <v>2187</v>
      </c>
      <c r="C9135" t="s">
        <v>2198</v>
      </c>
      <c r="D9135"/>
      <c r="E9135" s="48">
        <v>46265</v>
      </c>
      <c r="F9135" t="s">
        <v>4452</v>
      </c>
      <c r="G9135" t="s">
        <v>4453</v>
      </c>
    </row>
    <row r="9136" spans="1:7">
      <c r="A9136" t="s">
        <v>1701</v>
      </c>
      <c r="B9136" t="s">
        <v>2187</v>
      </c>
      <c r="C9136" t="s">
        <v>2198</v>
      </c>
      <c r="D9136"/>
      <c r="E9136" s="48">
        <v>46266</v>
      </c>
      <c r="F9136" t="s">
        <v>2248</v>
      </c>
      <c r="G9136" t="s">
        <v>3737</v>
      </c>
    </row>
    <row r="9137" spans="1:7">
      <c r="A9137" t="s">
        <v>1701</v>
      </c>
      <c r="B9137" t="s">
        <v>2187</v>
      </c>
      <c r="C9137" t="s">
        <v>2198</v>
      </c>
      <c r="D9137"/>
      <c r="E9137" s="48">
        <v>46266</v>
      </c>
      <c r="F9137" t="s">
        <v>2248</v>
      </c>
      <c r="G9137" t="s">
        <v>3738</v>
      </c>
    </row>
    <row r="9138" spans="1:7">
      <c r="A9138" t="s">
        <v>1701</v>
      </c>
      <c r="B9138" t="s">
        <v>2187</v>
      </c>
      <c r="C9138" t="s">
        <v>2198</v>
      </c>
      <c r="D9138"/>
      <c r="E9138" s="48">
        <v>46266</v>
      </c>
      <c r="F9138" t="s">
        <v>2248</v>
      </c>
      <c r="G9138" t="s">
        <v>3739</v>
      </c>
    </row>
    <row r="9139" spans="1:7">
      <c r="A9139" t="s">
        <v>1701</v>
      </c>
      <c r="B9139" t="s">
        <v>2187</v>
      </c>
      <c r="C9139" t="s">
        <v>2198</v>
      </c>
      <c r="D9139"/>
      <c r="E9139" s="48">
        <v>46267</v>
      </c>
      <c r="F9139" t="s">
        <v>2614</v>
      </c>
      <c r="G9139" t="s">
        <v>4028</v>
      </c>
    </row>
    <row r="9140" spans="1:7">
      <c r="A9140" t="s">
        <v>1701</v>
      </c>
      <c r="B9140" t="s">
        <v>2187</v>
      </c>
      <c r="C9140" t="s">
        <v>2198</v>
      </c>
      <c r="D9140"/>
      <c r="E9140" s="48">
        <v>46267</v>
      </c>
      <c r="F9140" t="s">
        <v>2614</v>
      </c>
      <c r="G9140" t="s">
        <v>4029</v>
      </c>
    </row>
    <row r="9141" spans="1:7">
      <c r="A9141" t="s">
        <v>1701</v>
      </c>
      <c r="B9141" t="s">
        <v>2187</v>
      </c>
      <c r="C9141" t="s">
        <v>2198</v>
      </c>
      <c r="D9141"/>
      <c r="E9141" s="48">
        <v>46268</v>
      </c>
      <c r="F9141" t="s">
        <v>2615</v>
      </c>
      <c r="G9141" t="s">
        <v>5343</v>
      </c>
    </row>
    <row r="9142" spans="1:7">
      <c r="A9142" t="s">
        <v>1701</v>
      </c>
      <c r="B9142" t="s">
        <v>2187</v>
      </c>
      <c r="C9142" t="s">
        <v>2198</v>
      </c>
      <c r="D9142"/>
      <c r="E9142" s="48">
        <v>46268</v>
      </c>
      <c r="F9142" t="s">
        <v>2615</v>
      </c>
      <c r="G9142" t="s">
        <v>5344</v>
      </c>
    </row>
    <row r="9143" spans="1:7">
      <c r="A9143" t="s">
        <v>1701</v>
      </c>
      <c r="B9143" t="s">
        <v>2187</v>
      </c>
      <c r="C9143" t="s">
        <v>2198</v>
      </c>
      <c r="D9143"/>
      <c r="E9143" s="48">
        <v>46268</v>
      </c>
      <c r="F9143" t="s">
        <v>2615</v>
      </c>
      <c r="G9143" t="s">
        <v>5345</v>
      </c>
    </row>
    <row r="9144" spans="1:7">
      <c r="A9144" t="s">
        <v>1701</v>
      </c>
      <c r="B9144" t="s">
        <v>2187</v>
      </c>
      <c r="C9144" t="s">
        <v>2198</v>
      </c>
      <c r="D9144"/>
      <c r="E9144" s="48">
        <v>46269</v>
      </c>
      <c r="F9144" t="s">
        <v>2483</v>
      </c>
      <c r="G9144" t="s">
        <v>4455</v>
      </c>
    </row>
    <row r="9145" spans="1:7">
      <c r="A9145" t="s">
        <v>1701</v>
      </c>
      <c r="B9145" t="s">
        <v>2187</v>
      </c>
      <c r="C9145" t="s">
        <v>2198</v>
      </c>
      <c r="D9145"/>
      <c r="E9145" s="48">
        <v>46273</v>
      </c>
      <c r="F9145" t="s">
        <v>2640</v>
      </c>
      <c r="G9145" t="s">
        <v>3620</v>
      </c>
    </row>
    <row r="9146" spans="1:7">
      <c r="A9146" t="s">
        <v>1701</v>
      </c>
      <c r="B9146" t="s">
        <v>2187</v>
      </c>
      <c r="C9146" t="s">
        <v>2198</v>
      </c>
      <c r="D9146"/>
      <c r="E9146" s="48">
        <v>46274</v>
      </c>
      <c r="F9146" t="s">
        <v>2181</v>
      </c>
      <c r="G9146" t="s">
        <v>3621</v>
      </c>
    </row>
    <row r="9147" spans="1:7">
      <c r="A9147" t="s">
        <v>1701</v>
      </c>
      <c r="B9147" t="s">
        <v>2187</v>
      </c>
      <c r="C9147" t="s">
        <v>2198</v>
      </c>
      <c r="D9147"/>
      <c r="E9147" s="48">
        <v>46274</v>
      </c>
      <c r="F9147" t="s">
        <v>2181</v>
      </c>
      <c r="G9147" t="s">
        <v>3622</v>
      </c>
    </row>
    <row r="9148" spans="1:7">
      <c r="A9148" t="s">
        <v>1701</v>
      </c>
      <c r="B9148" t="s">
        <v>2187</v>
      </c>
      <c r="C9148" t="s">
        <v>2198</v>
      </c>
      <c r="D9148"/>
      <c r="E9148" s="48">
        <v>46274</v>
      </c>
      <c r="F9148" t="s">
        <v>2181</v>
      </c>
      <c r="G9148" t="s">
        <v>3623</v>
      </c>
    </row>
    <row r="9149" spans="1:7">
      <c r="A9149" t="s">
        <v>1701</v>
      </c>
      <c r="B9149" t="s">
        <v>2187</v>
      </c>
      <c r="C9149" t="s">
        <v>2198</v>
      </c>
      <c r="D9149"/>
      <c r="E9149" s="48">
        <v>46275</v>
      </c>
      <c r="F9149" t="s">
        <v>2641</v>
      </c>
      <c r="G9149" t="s">
        <v>3741</v>
      </c>
    </row>
    <row r="9150" spans="1:7">
      <c r="A9150" t="s">
        <v>1701</v>
      </c>
      <c r="B9150" t="s">
        <v>2187</v>
      </c>
      <c r="C9150" t="s">
        <v>2198</v>
      </c>
      <c r="D9150"/>
      <c r="E9150" s="48">
        <v>46279</v>
      </c>
      <c r="F9150" t="s">
        <v>2415</v>
      </c>
      <c r="G9150" t="s">
        <v>3743</v>
      </c>
    </row>
    <row r="9151" spans="1:7">
      <c r="A9151" t="s">
        <v>1701</v>
      </c>
      <c r="B9151" t="s">
        <v>2187</v>
      </c>
      <c r="C9151" t="s">
        <v>2198</v>
      </c>
      <c r="D9151"/>
      <c r="E9151" s="48">
        <v>46279</v>
      </c>
      <c r="F9151" t="s">
        <v>2415</v>
      </c>
      <c r="G9151" t="s">
        <v>3744</v>
      </c>
    </row>
    <row r="9152" spans="1:7">
      <c r="A9152" t="s">
        <v>1701</v>
      </c>
      <c r="B9152" t="s">
        <v>2187</v>
      </c>
      <c r="C9152" t="s">
        <v>2198</v>
      </c>
      <c r="D9152"/>
      <c r="E9152" s="48">
        <v>46279</v>
      </c>
      <c r="F9152" t="s">
        <v>2415</v>
      </c>
      <c r="G9152" t="s">
        <v>3745</v>
      </c>
    </row>
    <row r="9153" spans="1:7">
      <c r="A9153" t="s">
        <v>1701</v>
      </c>
      <c r="B9153" t="s">
        <v>2187</v>
      </c>
      <c r="C9153" t="s">
        <v>2198</v>
      </c>
      <c r="D9153"/>
      <c r="E9153" s="48">
        <v>46279</v>
      </c>
      <c r="F9153" t="s">
        <v>2415</v>
      </c>
      <c r="G9153" t="s">
        <v>3746</v>
      </c>
    </row>
    <row r="9154" spans="1:7">
      <c r="A9154" t="s">
        <v>1701</v>
      </c>
      <c r="B9154" t="s">
        <v>2187</v>
      </c>
      <c r="C9154" t="s">
        <v>2198</v>
      </c>
      <c r="D9154"/>
      <c r="E9154" s="48">
        <v>46279</v>
      </c>
      <c r="F9154" t="s">
        <v>2415</v>
      </c>
      <c r="G9154" t="s">
        <v>3747</v>
      </c>
    </row>
    <row r="9155" spans="1:7">
      <c r="A9155" t="s">
        <v>1701</v>
      </c>
      <c r="B9155" t="s">
        <v>2187</v>
      </c>
      <c r="C9155" t="s">
        <v>2198</v>
      </c>
      <c r="D9155"/>
      <c r="E9155" s="48">
        <v>46279</v>
      </c>
      <c r="F9155" t="s">
        <v>2415</v>
      </c>
      <c r="G9155" t="s">
        <v>3748</v>
      </c>
    </row>
    <row r="9156" spans="1:7">
      <c r="A9156" t="s">
        <v>1701</v>
      </c>
      <c r="B9156" t="s">
        <v>2187</v>
      </c>
      <c r="C9156" t="s">
        <v>2198</v>
      </c>
      <c r="D9156"/>
      <c r="E9156" s="48">
        <v>46279</v>
      </c>
      <c r="F9156" t="s">
        <v>2415</v>
      </c>
      <c r="G9156" t="s">
        <v>3749</v>
      </c>
    </row>
    <row r="9157" spans="1:7">
      <c r="A9157" t="s">
        <v>1701</v>
      </c>
      <c r="B9157" t="s">
        <v>2187</v>
      </c>
      <c r="C9157" t="s">
        <v>2198</v>
      </c>
      <c r="D9157"/>
      <c r="E9157" s="48">
        <v>46279</v>
      </c>
      <c r="F9157" t="s">
        <v>2415</v>
      </c>
      <c r="G9157" t="s">
        <v>3750</v>
      </c>
    </row>
    <row r="9158" spans="1:7">
      <c r="A9158" t="s">
        <v>1701</v>
      </c>
      <c r="B9158" t="s">
        <v>2187</v>
      </c>
      <c r="C9158" t="s">
        <v>2198</v>
      </c>
      <c r="D9158"/>
      <c r="E9158" s="48">
        <v>46279</v>
      </c>
      <c r="F9158" t="s">
        <v>2415</v>
      </c>
      <c r="G9158" t="s">
        <v>3751</v>
      </c>
    </row>
    <row r="9159" spans="1:7">
      <c r="A9159" t="s">
        <v>1701</v>
      </c>
      <c r="B9159" t="s">
        <v>2187</v>
      </c>
      <c r="C9159" t="s">
        <v>2198</v>
      </c>
      <c r="D9159"/>
      <c r="E9159" s="48">
        <v>46279</v>
      </c>
      <c r="F9159" t="s">
        <v>2415</v>
      </c>
      <c r="G9159" t="s">
        <v>3752</v>
      </c>
    </row>
    <row r="9160" spans="1:7">
      <c r="A9160" t="s">
        <v>1701</v>
      </c>
      <c r="B9160" t="s">
        <v>2187</v>
      </c>
      <c r="C9160" t="s">
        <v>2198</v>
      </c>
      <c r="D9160"/>
      <c r="E9160" s="48">
        <v>46279</v>
      </c>
      <c r="F9160" t="s">
        <v>2415</v>
      </c>
      <c r="G9160" t="s">
        <v>3753</v>
      </c>
    </row>
    <row r="9161" spans="1:7">
      <c r="A9161" t="s">
        <v>1701</v>
      </c>
      <c r="B9161" t="s">
        <v>2187</v>
      </c>
      <c r="C9161" t="s">
        <v>2198</v>
      </c>
      <c r="D9161"/>
      <c r="E9161" s="48">
        <v>46279</v>
      </c>
      <c r="F9161" t="s">
        <v>2415</v>
      </c>
      <c r="G9161" t="s">
        <v>3754</v>
      </c>
    </row>
    <row r="9162" spans="1:7">
      <c r="A9162" t="s">
        <v>1701</v>
      </c>
      <c r="B9162" t="s">
        <v>2187</v>
      </c>
      <c r="C9162" t="s">
        <v>2198</v>
      </c>
      <c r="D9162"/>
      <c r="E9162" s="48">
        <v>46279</v>
      </c>
      <c r="F9162" t="s">
        <v>2415</v>
      </c>
      <c r="G9162" t="s">
        <v>3755</v>
      </c>
    </row>
    <row r="9163" spans="1:7">
      <c r="A9163" t="s">
        <v>1701</v>
      </c>
      <c r="B9163" t="s">
        <v>2187</v>
      </c>
      <c r="C9163" t="s">
        <v>2198</v>
      </c>
      <c r="D9163"/>
      <c r="E9163" s="48">
        <v>46280</v>
      </c>
      <c r="F9163" t="s">
        <v>2470</v>
      </c>
      <c r="G9163" t="s">
        <v>4043</v>
      </c>
    </row>
    <row r="9164" spans="1:7">
      <c r="A9164" t="s">
        <v>1701</v>
      </c>
      <c r="B9164" t="s">
        <v>2187</v>
      </c>
      <c r="C9164" t="s">
        <v>2198</v>
      </c>
      <c r="D9164"/>
      <c r="E9164" s="48">
        <v>46281</v>
      </c>
      <c r="F9164" t="s">
        <v>2642</v>
      </c>
      <c r="G9164" t="s">
        <v>4379</v>
      </c>
    </row>
    <row r="9165" spans="1:7">
      <c r="A9165" t="s">
        <v>1701</v>
      </c>
      <c r="B9165" t="s">
        <v>2187</v>
      </c>
      <c r="C9165" t="s">
        <v>2198</v>
      </c>
      <c r="D9165"/>
      <c r="E9165" s="48">
        <v>46281</v>
      </c>
      <c r="F9165" t="s">
        <v>2642</v>
      </c>
      <c r="G9165" t="s">
        <v>4380</v>
      </c>
    </row>
    <row r="9166" spans="1:7">
      <c r="A9166" t="s">
        <v>1701</v>
      </c>
      <c r="B9166" t="s">
        <v>2187</v>
      </c>
      <c r="C9166" t="s">
        <v>2198</v>
      </c>
      <c r="D9166"/>
      <c r="E9166" s="48">
        <v>46282</v>
      </c>
      <c r="F9166" t="s">
        <v>1771</v>
      </c>
      <c r="G9166" t="s">
        <v>4576</v>
      </c>
    </row>
    <row r="9167" spans="1:7">
      <c r="A9167" t="s">
        <v>1701</v>
      </c>
      <c r="B9167" t="s">
        <v>2187</v>
      </c>
      <c r="C9167" t="s">
        <v>2198</v>
      </c>
      <c r="D9167"/>
      <c r="E9167" s="48">
        <v>46282</v>
      </c>
      <c r="F9167" t="s">
        <v>1771</v>
      </c>
      <c r="G9167" t="s">
        <v>4577</v>
      </c>
    </row>
    <row r="9168" spans="1:7">
      <c r="A9168" t="s">
        <v>1701</v>
      </c>
      <c r="B9168" t="s">
        <v>2187</v>
      </c>
      <c r="C9168" t="s">
        <v>2198</v>
      </c>
      <c r="D9168"/>
      <c r="E9168" s="48">
        <v>46282</v>
      </c>
      <c r="F9168" t="s">
        <v>1771</v>
      </c>
      <c r="G9168" t="s">
        <v>4578</v>
      </c>
    </row>
    <row r="9169" spans="1:7">
      <c r="A9169" t="s">
        <v>1701</v>
      </c>
      <c r="B9169" t="s">
        <v>2187</v>
      </c>
      <c r="C9169" t="s">
        <v>2198</v>
      </c>
      <c r="D9169"/>
      <c r="E9169" s="48">
        <v>46282</v>
      </c>
      <c r="F9169" t="s">
        <v>1771</v>
      </c>
      <c r="G9169" t="s">
        <v>4579</v>
      </c>
    </row>
    <row r="9170" spans="1:7">
      <c r="A9170" t="s">
        <v>1701</v>
      </c>
      <c r="B9170" t="s">
        <v>2187</v>
      </c>
      <c r="C9170" t="s">
        <v>2198</v>
      </c>
      <c r="D9170"/>
      <c r="E9170" s="48">
        <v>46283</v>
      </c>
      <c r="F9170" t="s">
        <v>2257</v>
      </c>
      <c r="G9170" t="s">
        <v>4543</v>
      </c>
    </row>
    <row r="9171" spans="1:7">
      <c r="A9171" t="s">
        <v>1701</v>
      </c>
      <c r="B9171" t="s">
        <v>2187</v>
      </c>
      <c r="C9171" t="s">
        <v>2198</v>
      </c>
      <c r="D9171"/>
      <c r="E9171" s="48">
        <v>46286</v>
      </c>
      <c r="F9171" t="s">
        <v>6375</v>
      </c>
      <c r="G9171"/>
    </row>
    <row r="9172" spans="1:7">
      <c r="A9172" t="s">
        <v>1701</v>
      </c>
      <c r="B9172" t="s">
        <v>2187</v>
      </c>
      <c r="C9172" t="s">
        <v>2198</v>
      </c>
      <c r="D9172"/>
      <c r="E9172" s="48">
        <v>46287</v>
      </c>
      <c r="F9172" t="s">
        <v>2128</v>
      </c>
      <c r="G9172" t="s">
        <v>6335</v>
      </c>
    </row>
    <row r="9173" spans="1:7">
      <c r="A9173" t="s">
        <v>1701</v>
      </c>
      <c r="B9173" t="s">
        <v>2187</v>
      </c>
      <c r="C9173" t="s">
        <v>2198</v>
      </c>
      <c r="D9173"/>
      <c r="E9173" s="48">
        <v>46287</v>
      </c>
      <c r="F9173" t="s">
        <v>2128</v>
      </c>
      <c r="G9173" t="s">
        <v>3642</v>
      </c>
    </row>
    <row r="9174" spans="1:7">
      <c r="A9174" t="s">
        <v>1701</v>
      </c>
      <c r="B9174" t="s">
        <v>2187</v>
      </c>
      <c r="C9174" t="s">
        <v>2198</v>
      </c>
      <c r="D9174"/>
      <c r="E9174" s="48">
        <v>46288</v>
      </c>
      <c r="F9174" t="s">
        <v>6417</v>
      </c>
      <c r="G9174" t="s">
        <v>6346</v>
      </c>
    </row>
    <row r="9175" spans="1:7">
      <c r="A9175" t="s">
        <v>1701</v>
      </c>
      <c r="B9175" t="s">
        <v>2187</v>
      </c>
      <c r="C9175" t="s">
        <v>2198</v>
      </c>
      <c r="D9175"/>
      <c r="E9175" s="48">
        <v>46288</v>
      </c>
      <c r="F9175" t="s">
        <v>6417</v>
      </c>
      <c r="G9175" t="s">
        <v>6298</v>
      </c>
    </row>
    <row r="9176" spans="1:7">
      <c r="A9176" t="s">
        <v>1701</v>
      </c>
      <c r="B9176" t="s">
        <v>2187</v>
      </c>
      <c r="C9176" t="s">
        <v>2198</v>
      </c>
      <c r="D9176"/>
      <c r="E9176" s="48">
        <v>46289</v>
      </c>
      <c r="F9176" t="s">
        <v>6422</v>
      </c>
      <c r="G9176" t="s">
        <v>6436</v>
      </c>
    </row>
    <row r="9177" spans="1:7">
      <c r="A9177" t="s">
        <v>1701</v>
      </c>
      <c r="B9177" t="s">
        <v>2187</v>
      </c>
      <c r="C9177" t="s">
        <v>2198</v>
      </c>
      <c r="D9177"/>
      <c r="E9177" s="48">
        <v>46290</v>
      </c>
      <c r="F9177" t="s">
        <v>6594</v>
      </c>
      <c r="G9177" t="s">
        <v>6527</v>
      </c>
    </row>
    <row r="9178" spans="1:7">
      <c r="A9178" t="s">
        <v>1701</v>
      </c>
      <c r="B9178" t="s">
        <v>2187</v>
      </c>
      <c r="C9178" t="s">
        <v>2198</v>
      </c>
      <c r="D9178"/>
      <c r="E9178" s="48">
        <v>46290</v>
      </c>
      <c r="F9178" t="s">
        <v>6594</v>
      </c>
      <c r="G9178" t="s">
        <v>6542</v>
      </c>
    </row>
    <row r="9179" spans="1:7">
      <c r="A9179" t="s">
        <v>1701</v>
      </c>
      <c r="B9179" t="s">
        <v>2187</v>
      </c>
      <c r="C9179" t="s">
        <v>2198</v>
      </c>
      <c r="D9179"/>
      <c r="E9179" s="48">
        <v>46290</v>
      </c>
      <c r="F9179" t="s">
        <v>6594</v>
      </c>
      <c r="G9179" t="s">
        <v>6475</v>
      </c>
    </row>
    <row r="9180" spans="1:7">
      <c r="A9180" t="s">
        <v>1701</v>
      </c>
      <c r="B9180" t="s">
        <v>2187</v>
      </c>
      <c r="C9180" t="s">
        <v>2198</v>
      </c>
      <c r="D9180"/>
      <c r="E9180" s="48">
        <v>46291</v>
      </c>
      <c r="F9180" t="s">
        <v>6586</v>
      </c>
      <c r="G9180" t="s">
        <v>4298</v>
      </c>
    </row>
    <row r="9181" spans="1:7">
      <c r="A9181" t="s">
        <v>1701</v>
      </c>
      <c r="B9181" t="s">
        <v>2187</v>
      </c>
      <c r="C9181" t="s">
        <v>2198</v>
      </c>
      <c r="D9181"/>
      <c r="E9181" s="48">
        <v>46294</v>
      </c>
      <c r="F9181" t="s">
        <v>6761</v>
      </c>
      <c r="G9181" t="s">
        <v>6301</v>
      </c>
    </row>
    <row r="9182" spans="1:7">
      <c r="A9182" t="s">
        <v>1701</v>
      </c>
      <c r="B9182" t="s">
        <v>2187</v>
      </c>
      <c r="C9182" t="s">
        <v>2198</v>
      </c>
      <c r="D9182"/>
      <c r="E9182" s="48">
        <v>46294</v>
      </c>
      <c r="F9182" t="s">
        <v>6761</v>
      </c>
      <c r="G9182" t="s">
        <v>6348</v>
      </c>
    </row>
    <row r="9183" spans="1:7">
      <c r="A9183" t="s">
        <v>1701</v>
      </c>
      <c r="B9183" t="s">
        <v>2187</v>
      </c>
      <c r="C9183" t="s">
        <v>2198</v>
      </c>
      <c r="D9183"/>
      <c r="E9183" s="48">
        <v>46294</v>
      </c>
      <c r="F9183" t="s">
        <v>6761</v>
      </c>
      <c r="G9183" t="s">
        <v>6347</v>
      </c>
    </row>
    <row r="9184" spans="1:7">
      <c r="A9184" t="s">
        <v>1701</v>
      </c>
      <c r="B9184" t="s">
        <v>2187</v>
      </c>
      <c r="C9184" t="s">
        <v>2198</v>
      </c>
      <c r="D9184"/>
      <c r="E9184" s="48">
        <v>46295</v>
      </c>
      <c r="F9184" t="s">
        <v>1768</v>
      </c>
      <c r="G9184" t="s">
        <v>4053</v>
      </c>
    </row>
    <row r="9185" spans="1:7">
      <c r="A9185" t="s">
        <v>1701</v>
      </c>
      <c r="B9185" t="s">
        <v>2187</v>
      </c>
      <c r="C9185" t="s">
        <v>2198</v>
      </c>
      <c r="D9185"/>
      <c r="E9185" s="48">
        <v>46296</v>
      </c>
      <c r="F9185" t="s">
        <v>1714</v>
      </c>
      <c r="G9185" t="s">
        <v>6528</v>
      </c>
    </row>
    <row r="9186" spans="1:7">
      <c r="A9186" t="s">
        <v>1701</v>
      </c>
      <c r="B9186" t="s">
        <v>2187</v>
      </c>
      <c r="C9186" t="s">
        <v>2198</v>
      </c>
      <c r="D9186"/>
      <c r="E9186" s="48">
        <v>46297</v>
      </c>
      <c r="F9186" t="s">
        <v>1764</v>
      </c>
      <c r="G9186" t="s">
        <v>6307</v>
      </c>
    </row>
    <row r="9187" spans="1:7">
      <c r="A9187" t="s">
        <v>1701</v>
      </c>
      <c r="B9187" t="s">
        <v>2187</v>
      </c>
      <c r="C9187" t="s">
        <v>2198</v>
      </c>
      <c r="D9187"/>
      <c r="E9187" s="48">
        <v>46299</v>
      </c>
      <c r="F9187" t="s">
        <v>6701</v>
      </c>
      <c r="G9187" t="s">
        <v>6636</v>
      </c>
    </row>
    <row r="9188" spans="1:7">
      <c r="A9188" t="s">
        <v>1701</v>
      </c>
      <c r="B9188" t="s">
        <v>2187</v>
      </c>
      <c r="C9188" t="s">
        <v>2198</v>
      </c>
      <c r="D9188"/>
      <c r="E9188" s="48">
        <v>46299</v>
      </c>
      <c r="F9188" t="s">
        <v>6701</v>
      </c>
      <c r="G9188" t="s">
        <v>6637</v>
      </c>
    </row>
    <row r="9189" spans="1:7">
      <c r="A9189" t="s">
        <v>1701</v>
      </c>
      <c r="B9189" t="s">
        <v>2187</v>
      </c>
      <c r="C9189" t="s">
        <v>2198</v>
      </c>
      <c r="D9189"/>
      <c r="E9189" s="48">
        <v>46299</v>
      </c>
      <c r="F9189" t="s">
        <v>6701</v>
      </c>
      <c r="G9189" t="s">
        <v>6638</v>
      </c>
    </row>
    <row r="9190" spans="1:7">
      <c r="A9190" t="s">
        <v>1701</v>
      </c>
      <c r="B9190" t="s">
        <v>2187</v>
      </c>
      <c r="C9190" t="s">
        <v>2198</v>
      </c>
      <c r="D9190"/>
      <c r="E9190" s="48">
        <v>46233</v>
      </c>
      <c r="F9190" t="s">
        <v>2451</v>
      </c>
      <c r="G9190" t="s">
        <v>5163</v>
      </c>
    </row>
    <row r="9191" spans="1:7">
      <c r="A9191" t="s">
        <v>1701</v>
      </c>
      <c r="B9191" t="s">
        <v>2187</v>
      </c>
      <c r="C9191" t="s">
        <v>2198</v>
      </c>
      <c r="D9191"/>
      <c r="E9191" s="48">
        <v>46233</v>
      </c>
      <c r="F9191" t="s">
        <v>2451</v>
      </c>
      <c r="G9191" t="s">
        <v>5164</v>
      </c>
    </row>
    <row r="9192" spans="1:7">
      <c r="A9192" t="s">
        <v>1701</v>
      </c>
      <c r="B9192" t="s">
        <v>2187</v>
      </c>
      <c r="C9192" t="s">
        <v>2198</v>
      </c>
      <c r="D9192"/>
      <c r="E9192" s="48">
        <v>46233</v>
      </c>
      <c r="F9192" t="s">
        <v>2451</v>
      </c>
      <c r="G9192" t="s">
        <v>5165</v>
      </c>
    </row>
    <row r="9193" spans="1:7">
      <c r="A9193" t="s">
        <v>1701</v>
      </c>
      <c r="B9193" t="s">
        <v>2187</v>
      </c>
      <c r="C9193" t="s">
        <v>2198</v>
      </c>
      <c r="D9193"/>
      <c r="E9193" s="48">
        <v>46233</v>
      </c>
      <c r="F9193" t="s">
        <v>2451</v>
      </c>
      <c r="G9193" t="s">
        <v>5166</v>
      </c>
    </row>
    <row r="9194" spans="1:7">
      <c r="A9194" t="s">
        <v>1701</v>
      </c>
      <c r="B9194" t="s">
        <v>2187</v>
      </c>
      <c r="C9194" t="s">
        <v>2198</v>
      </c>
      <c r="D9194"/>
      <c r="E9194" s="48">
        <v>46233</v>
      </c>
      <c r="F9194" t="s">
        <v>2451</v>
      </c>
      <c r="G9194" t="s">
        <v>5167</v>
      </c>
    </row>
    <row r="9195" spans="1:7">
      <c r="A9195" t="s">
        <v>1701</v>
      </c>
      <c r="B9195" t="s">
        <v>2187</v>
      </c>
      <c r="C9195" t="s">
        <v>2198</v>
      </c>
      <c r="D9195"/>
      <c r="E9195" s="48">
        <v>46233</v>
      </c>
      <c r="F9195" t="s">
        <v>2451</v>
      </c>
      <c r="G9195" t="s">
        <v>5168</v>
      </c>
    </row>
    <row r="9196" spans="1:7">
      <c r="A9196" t="s">
        <v>1701</v>
      </c>
      <c r="B9196" t="s">
        <v>2187</v>
      </c>
      <c r="C9196" t="s">
        <v>2198</v>
      </c>
      <c r="D9196"/>
      <c r="E9196" s="48">
        <v>46234</v>
      </c>
      <c r="F9196" t="s">
        <v>2098</v>
      </c>
      <c r="G9196" t="s">
        <v>4349</v>
      </c>
    </row>
    <row r="9197" spans="1:7">
      <c r="A9197" t="s">
        <v>1701</v>
      </c>
      <c r="B9197" t="s">
        <v>2187</v>
      </c>
      <c r="C9197" t="s">
        <v>2198</v>
      </c>
      <c r="D9197"/>
      <c r="E9197" s="48">
        <v>46234</v>
      </c>
      <c r="F9197" t="s">
        <v>2098</v>
      </c>
      <c r="G9197" t="s">
        <v>4350</v>
      </c>
    </row>
    <row r="9198" spans="1:7">
      <c r="A9198" t="s">
        <v>1701</v>
      </c>
      <c r="B9198" t="s">
        <v>2187</v>
      </c>
      <c r="C9198" t="s">
        <v>2198</v>
      </c>
      <c r="D9198"/>
      <c r="E9198" s="48">
        <v>46234</v>
      </c>
      <c r="F9198" t="s">
        <v>2098</v>
      </c>
      <c r="G9198" t="s">
        <v>4351</v>
      </c>
    </row>
    <row r="9199" spans="1:7">
      <c r="A9199" t="s">
        <v>1701</v>
      </c>
      <c r="B9199" t="s">
        <v>2187</v>
      </c>
      <c r="C9199" t="s">
        <v>2198</v>
      </c>
      <c r="D9199"/>
      <c r="E9199" s="48">
        <v>46234</v>
      </c>
      <c r="F9199" t="s">
        <v>2098</v>
      </c>
      <c r="G9199" t="s">
        <v>4352</v>
      </c>
    </row>
    <row r="9200" spans="1:7">
      <c r="A9200" t="s">
        <v>1701</v>
      </c>
      <c r="B9200" t="s">
        <v>2187</v>
      </c>
      <c r="C9200" t="s">
        <v>2198</v>
      </c>
      <c r="D9200"/>
      <c r="E9200" s="48">
        <v>46234</v>
      </c>
      <c r="F9200" t="s">
        <v>2098</v>
      </c>
      <c r="G9200" t="s">
        <v>4353</v>
      </c>
    </row>
    <row r="9201" spans="1:7">
      <c r="A9201" t="s">
        <v>1701</v>
      </c>
      <c r="B9201" t="s">
        <v>2187</v>
      </c>
      <c r="C9201" t="s">
        <v>2198</v>
      </c>
      <c r="D9201"/>
      <c r="E9201" s="48">
        <v>46234</v>
      </c>
      <c r="F9201" t="s">
        <v>2098</v>
      </c>
      <c r="G9201" t="s">
        <v>4354</v>
      </c>
    </row>
    <row r="9202" spans="1:7">
      <c r="A9202" t="s">
        <v>1701</v>
      </c>
      <c r="B9202" t="s">
        <v>2054</v>
      </c>
      <c r="C9202" t="s">
        <v>2366</v>
      </c>
      <c r="D9202"/>
      <c r="E9202" s="48">
        <v>46160</v>
      </c>
      <c r="F9202" t="s">
        <v>2616</v>
      </c>
      <c r="G9202" t="s">
        <v>4801</v>
      </c>
    </row>
    <row r="9203" spans="1:7">
      <c r="A9203" t="s">
        <v>1701</v>
      </c>
      <c r="B9203" t="s">
        <v>2054</v>
      </c>
      <c r="C9203" t="s">
        <v>2366</v>
      </c>
      <c r="D9203"/>
      <c r="E9203" s="48">
        <v>46161</v>
      </c>
      <c r="F9203" t="s">
        <v>2592</v>
      </c>
      <c r="G9203" t="s">
        <v>5426</v>
      </c>
    </row>
    <row r="9204" spans="1:7">
      <c r="A9204" t="s">
        <v>1701</v>
      </c>
      <c r="B9204" t="s">
        <v>2054</v>
      </c>
      <c r="C9204" t="s">
        <v>2366</v>
      </c>
      <c r="D9204"/>
      <c r="E9204" s="48">
        <v>46161</v>
      </c>
      <c r="F9204" t="s">
        <v>2592</v>
      </c>
      <c r="G9204" t="s">
        <v>5427</v>
      </c>
    </row>
    <row r="9205" spans="1:7">
      <c r="A9205" t="s">
        <v>1701</v>
      </c>
      <c r="B9205" t="s">
        <v>2054</v>
      </c>
      <c r="C9205" t="s">
        <v>2366</v>
      </c>
      <c r="D9205"/>
      <c r="E9205" s="48">
        <v>46161</v>
      </c>
      <c r="F9205" t="s">
        <v>2592</v>
      </c>
      <c r="G9205" t="s">
        <v>5428</v>
      </c>
    </row>
    <row r="9206" spans="1:7">
      <c r="A9206" t="s">
        <v>1701</v>
      </c>
      <c r="B9206" t="s">
        <v>2054</v>
      </c>
      <c r="C9206" t="s">
        <v>2366</v>
      </c>
      <c r="D9206"/>
      <c r="E9206" s="48">
        <v>46161</v>
      </c>
      <c r="F9206" t="s">
        <v>2592</v>
      </c>
      <c r="G9206" t="s">
        <v>5429</v>
      </c>
    </row>
    <row r="9207" spans="1:7">
      <c r="A9207" t="s">
        <v>1701</v>
      </c>
      <c r="B9207" t="s">
        <v>2054</v>
      </c>
      <c r="C9207" t="s">
        <v>2366</v>
      </c>
      <c r="D9207"/>
      <c r="E9207" s="48">
        <v>46169</v>
      </c>
      <c r="F9207" t="s">
        <v>2320</v>
      </c>
      <c r="G9207" t="s">
        <v>5144</v>
      </c>
    </row>
    <row r="9208" spans="1:7">
      <c r="A9208" t="s">
        <v>1701</v>
      </c>
      <c r="B9208" t="s">
        <v>2054</v>
      </c>
      <c r="C9208" t="s">
        <v>2366</v>
      </c>
      <c r="D9208"/>
      <c r="E9208" s="48">
        <v>46169</v>
      </c>
      <c r="F9208" t="s">
        <v>2320</v>
      </c>
      <c r="G9208" t="s">
        <v>5145</v>
      </c>
    </row>
    <row r="9209" spans="1:7">
      <c r="A9209" t="s">
        <v>1701</v>
      </c>
      <c r="B9209" t="s">
        <v>2054</v>
      </c>
      <c r="C9209" t="s">
        <v>2366</v>
      </c>
      <c r="D9209"/>
      <c r="E9209" s="48">
        <v>46169</v>
      </c>
      <c r="F9209" t="s">
        <v>2320</v>
      </c>
      <c r="G9209" t="s">
        <v>5146</v>
      </c>
    </row>
    <row r="9210" spans="1:7">
      <c r="A9210" t="s">
        <v>1701</v>
      </c>
      <c r="B9210" t="s">
        <v>2054</v>
      </c>
      <c r="C9210" t="s">
        <v>2366</v>
      </c>
      <c r="D9210"/>
      <c r="E9210" s="48">
        <v>46169</v>
      </c>
      <c r="F9210" t="s">
        <v>2320</v>
      </c>
      <c r="G9210" t="s">
        <v>5147</v>
      </c>
    </row>
    <row r="9211" spans="1:7">
      <c r="A9211" t="s">
        <v>1701</v>
      </c>
      <c r="B9211" t="s">
        <v>2054</v>
      </c>
      <c r="C9211" t="s">
        <v>2366</v>
      </c>
      <c r="D9211"/>
      <c r="E9211" s="48">
        <v>46170</v>
      </c>
      <c r="F9211" t="s">
        <v>2618</v>
      </c>
      <c r="G9211" t="s">
        <v>5281</v>
      </c>
    </row>
    <row r="9212" spans="1:7">
      <c r="A9212" t="s">
        <v>1701</v>
      </c>
      <c r="B9212" t="s">
        <v>2054</v>
      </c>
      <c r="C9212" t="s">
        <v>2366</v>
      </c>
      <c r="D9212"/>
      <c r="E9212" s="48">
        <v>46170</v>
      </c>
      <c r="F9212" t="s">
        <v>2618</v>
      </c>
      <c r="G9212" t="s">
        <v>5282</v>
      </c>
    </row>
    <row r="9213" spans="1:7">
      <c r="A9213" t="s">
        <v>1701</v>
      </c>
      <c r="B9213" t="s">
        <v>2054</v>
      </c>
      <c r="C9213" t="s">
        <v>2366</v>
      </c>
      <c r="D9213"/>
      <c r="E9213" s="48">
        <v>46171</v>
      </c>
      <c r="F9213" t="s">
        <v>2322</v>
      </c>
      <c r="G9213" t="s">
        <v>5187</v>
      </c>
    </row>
    <row r="9214" spans="1:7">
      <c r="A9214" t="s">
        <v>1701</v>
      </c>
      <c r="B9214" t="s">
        <v>2054</v>
      </c>
      <c r="C9214" t="s">
        <v>2366</v>
      </c>
      <c r="D9214"/>
      <c r="E9214" s="48">
        <v>46171</v>
      </c>
      <c r="F9214" t="s">
        <v>2322</v>
      </c>
      <c r="G9214" t="s">
        <v>5188</v>
      </c>
    </row>
    <row r="9215" spans="1:7">
      <c r="A9215" t="s">
        <v>1701</v>
      </c>
      <c r="B9215" t="s">
        <v>2054</v>
      </c>
      <c r="C9215" t="s">
        <v>2366</v>
      </c>
      <c r="D9215"/>
      <c r="E9215" s="48">
        <v>46171</v>
      </c>
      <c r="F9215" t="s">
        <v>2322</v>
      </c>
      <c r="G9215" t="s">
        <v>5189</v>
      </c>
    </row>
    <row r="9216" spans="1:7">
      <c r="A9216" t="s">
        <v>1701</v>
      </c>
      <c r="B9216" t="s">
        <v>2054</v>
      </c>
      <c r="C9216" t="s">
        <v>2366</v>
      </c>
      <c r="D9216"/>
      <c r="E9216" s="48">
        <v>46174</v>
      </c>
      <c r="F9216" t="s">
        <v>2203</v>
      </c>
      <c r="G9216" t="s">
        <v>5363</v>
      </c>
    </row>
    <row r="9217" spans="1:7">
      <c r="A9217" t="s">
        <v>1701</v>
      </c>
      <c r="B9217" t="s">
        <v>2054</v>
      </c>
      <c r="C9217" t="s">
        <v>2366</v>
      </c>
      <c r="D9217"/>
      <c r="E9217" s="48">
        <v>46174</v>
      </c>
      <c r="F9217" t="s">
        <v>2203</v>
      </c>
      <c r="G9217" t="s">
        <v>5364</v>
      </c>
    </row>
    <row r="9218" spans="1:7">
      <c r="A9218" t="s">
        <v>1701</v>
      </c>
      <c r="B9218" t="s">
        <v>2054</v>
      </c>
      <c r="C9218" t="s">
        <v>2366</v>
      </c>
      <c r="D9218"/>
      <c r="E9218" s="48">
        <v>46175</v>
      </c>
      <c r="F9218" t="s">
        <v>2061</v>
      </c>
      <c r="G9218" t="s">
        <v>4607</v>
      </c>
    </row>
    <row r="9219" spans="1:7">
      <c r="A9219" t="s">
        <v>1701</v>
      </c>
      <c r="B9219" t="s">
        <v>2054</v>
      </c>
      <c r="C9219" t="s">
        <v>2366</v>
      </c>
      <c r="D9219"/>
      <c r="E9219" s="48">
        <v>46175</v>
      </c>
      <c r="F9219" t="s">
        <v>2061</v>
      </c>
      <c r="G9219" t="s">
        <v>4608</v>
      </c>
    </row>
    <row r="9220" spans="1:7">
      <c r="A9220" t="s">
        <v>1701</v>
      </c>
      <c r="B9220" t="s">
        <v>2054</v>
      </c>
      <c r="C9220" t="s">
        <v>2366</v>
      </c>
      <c r="D9220"/>
      <c r="E9220" s="48">
        <v>46175</v>
      </c>
      <c r="F9220" t="s">
        <v>2061</v>
      </c>
      <c r="G9220" t="s">
        <v>4609</v>
      </c>
    </row>
    <row r="9221" spans="1:7">
      <c r="A9221" t="s">
        <v>1701</v>
      </c>
      <c r="B9221" t="s">
        <v>2054</v>
      </c>
      <c r="C9221" t="s">
        <v>2366</v>
      </c>
      <c r="D9221"/>
      <c r="E9221" s="48">
        <v>46175</v>
      </c>
      <c r="F9221" t="s">
        <v>2061</v>
      </c>
      <c r="G9221" t="s">
        <v>4610</v>
      </c>
    </row>
    <row r="9222" spans="1:7">
      <c r="A9222" t="s">
        <v>1701</v>
      </c>
      <c r="B9222" t="s">
        <v>2054</v>
      </c>
      <c r="C9222" t="s">
        <v>2366</v>
      </c>
      <c r="D9222"/>
      <c r="E9222" s="48">
        <v>46175</v>
      </c>
      <c r="F9222" t="s">
        <v>2061</v>
      </c>
      <c r="G9222" t="s">
        <v>4611</v>
      </c>
    </row>
    <row r="9223" spans="1:7">
      <c r="A9223" t="s">
        <v>1701</v>
      </c>
      <c r="B9223" t="s">
        <v>2054</v>
      </c>
      <c r="C9223" t="s">
        <v>2366</v>
      </c>
      <c r="D9223"/>
      <c r="E9223" s="48">
        <v>46175</v>
      </c>
      <c r="F9223" t="s">
        <v>2061</v>
      </c>
      <c r="G9223" t="s">
        <v>4612</v>
      </c>
    </row>
    <row r="9224" spans="1:7">
      <c r="A9224" t="s">
        <v>1701</v>
      </c>
      <c r="B9224" t="s">
        <v>2054</v>
      </c>
      <c r="C9224" t="s">
        <v>2366</v>
      </c>
      <c r="D9224"/>
      <c r="E9224" s="48">
        <v>46175</v>
      </c>
      <c r="F9224" t="s">
        <v>2061</v>
      </c>
      <c r="G9224" t="s">
        <v>4613</v>
      </c>
    </row>
    <row r="9225" spans="1:7">
      <c r="A9225" t="s">
        <v>1701</v>
      </c>
      <c r="B9225" t="s">
        <v>2054</v>
      </c>
      <c r="C9225" t="s">
        <v>2366</v>
      </c>
      <c r="D9225"/>
      <c r="E9225" s="48">
        <v>46175</v>
      </c>
      <c r="F9225" t="s">
        <v>2061</v>
      </c>
      <c r="G9225" t="s">
        <v>4614</v>
      </c>
    </row>
    <row r="9226" spans="1:7">
      <c r="A9226" t="s">
        <v>1701</v>
      </c>
      <c r="B9226" t="s">
        <v>2054</v>
      </c>
      <c r="C9226" t="s">
        <v>2366</v>
      </c>
      <c r="D9226"/>
      <c r="E9226" s="48">
        <v>46176</v>
      </c>
      <c r="F9226" t="s">
        <v>2643</v>
      </c>
      <c r="G9226" t="s">
        <v>5446</v>
      </c>
    </row>
    <row r="9227" spans="1:7">
      <c r="A9227" t="s">
        <v>1701</v>
      </c>
      <c r="B9227" t="s">
        <v>2054</v>
      </c>
      <c r="C9227" t="s">
        <v>2366</v>
      </c>
      <c r="D9227"/>
      <c r="E9227" s="48">
        <v>46177</v>
      </c>
      <c r="F9227" t="s">
        <v>2644</v>
      </c>
      <c r="G9227" t="s">
        <v>4713</v>
      </c>
    </row>
    <row r="9228" spans="1:7">
      <c r="A9228" t="s">
        <v>1701</v>
      </c>
      <c r="B9228" t="s">
        <v>2054</v>
      </c>
      <c r="C9228" t="s">
        <v>2366</v>
      </c>
      <c r="D9228"/>
      <c r="E9228" s="48">
        <v>46178</v>
      </c>
      <c r="F9228" t="s">
        <v>2266</v>
      </c>
      <c r="G9228" t="s">
        <v>4665</v>
      </c>
    </row>
    <row r="9229" spans="1:7">
      <c r="A9229" t="s">
        <v>1701</v>
      </c>
      <c r="B9229" t="s">
        <v>2054</v>
      </c>
      <c r="C9229" t="s">
        <v>2366</v>
      </c>
      <c r="D9229"/>
      <c r="E9229" s="48">
        <v>46181</v>
      </c>
      <c r="F9229" t="s">
        <v>2070</v>
      </c>
      <c r="G9229"/>
    </row>
    <row r="9230" spans="1:7">
      <c r="A9230" t="s">
        <v>1701</v>
      </c>
      <c r="B9230" t="s">
        <v>2054</v>
      </c>
      <c r="C9230" t="s">
        <v>2366</v>
      </c>
      <c r="D9230"/>
      <c r="E9230" s="48">
        <v>46182</v>
      </c>
      <c r="F9230" t="s">
        <v>2645</v>
      </c>
      <c r="G9230" t="s">
        <v>3478</v>
      </c>
    </row>
    <row r="9231" spans="1:7">
      <c r="A9231" t="s">
        <v>1701</v>
      </c>
      <c r="B9231" t="s">
        <v>2054</v>
      </c>
      <c r="C9231" t="s">
        <v>2366</v>
      </c>
      <c r="D9231"/>
      <c r="E9231" s="48">
        <v>46183</v>
      </c>
      <c r="F9231" t="s">
        <v>2427</v>
      </c>
      <c r="G9231" t="s">
        <v>3479</v>
      </c>
    </row>
    <row r="9232" spans="1:7">
      <c r="A9232" t="s">
        <v>1701</v>
      </c>
      <c r="B9232" t="s">
        <v>2054</v>
      </c>
      <c r="C9232" t="s">
        <v>2366</v>
      </c>
      <c r="D9232"/>
      <c r="E9232" s="48">
        <v>46183</v>
      </c>
      <c r="F9232" t="s">
        <v>2427</v>
      </c>
      <c r="G9232" t="s">
        <v>3480</v>
      </c>
    </row>
    <row r="9233" spans="1:7">
      <c r="A9233" t="s">
        <v>1701</v>
      </c>
      <c r="B9233" t="s">
        <v>2054</v>
      </c>
      <c r="C9233" t="s">
        <v>2366</v>
      </c>
      <c r="D9233"/>
      <c r="E9233" s="48">
        <v>46183</v>
      </c>
      <c r="F9233" t="s">
        <v>2427</v>
      </c>
      <c r="G9233" t="s">
        <v>3481</v>
      </c>
    </row>
    <row r="9234" spans="1:7">
      <c r="A9234" t="s">
        <v>1701</v>
      </c>
      <c r="B9234" t="s">
        <v>2054</v>
      </c>
      <c r="C9234" t="s">
        <v>2366</v>
      </c>
      <c r="D9234"/>
      <c r="E9234" s="48">
        <v>46183</v>
      </c>
      <c r="F9234" t="s">
        <v>2427</v>
      </c>
      <c r="G9234" t="s">
        <v>3482</v>
      </c>
    </row>
    <row r="9235" spans="1:7">
      <c r="A9235" t="s">
        <v>1701</v>
      </c>
      <c r="B9235" t="s">
        <v>2054</v>
      </c>
      <c r="C9235" t="s">
        <v>2366</v>
      </c>
      <c r="D9235"/>
      <c r="E9235" s="48">
        <v>46183</v>
      </c>
      <c r="F9235" t="s">
        <v>2427</v>
      </c>
      <c r="G9235" t="s">
        <v>3483</v>
      </c>
    </row>
    <row r="9236" spans="1:7">
      <c r="A9236" t="s">
        <v>1701</v>
      </c>
      <c r="B9236" t="s">
        <v>2054</v>
      </c>
      <c r="C9236" t="s">
        <v>2366</v>
      </c>
      <c r="D9236"/>
      <c r="E9236" s="48">
        <v>46183</v>
      </c>
      <c r="F9236" t="s">
        <v>2427</v>
      </c>
      <c r="G9236" t="s">
        <v>3484</v>
      </c>
    </row>
    <row r="9237" spans="1:7">
      <c r="A9237" t="s">
        <v>1701</v>
      </c>
      <c r="B9237" t="s">
        <v>2054</v>
      </c>
      <c r="C9237" t="s">
        <v>2366</v>
      </c>
      <c r="D9237"/>
      <c r="E9237" s="48">
        <v>46184</v>
      </c>
      <c r="F9237" t="s">
        <v>2620</v>
      </c>
      <c r="G9237" t="s">
        <v>3930</v>
      </c>
    </row>
    <row r="9238" spans="1:7">
      <c r="A9238" t="s">
        <v>1701</v>
      </c>
      <c r="B9238" t="s">
        <v>2054</v>
      </c>
      <c r="C9238" t="s">
        <v>2366</v>
      </c>
      <c r="D9238"/>
      <c r="E9238" s="48">
        <v>46184</v>
      </c>
      <c r="F9238" t="s">
        <v>2620</v>
      </c>
      <c r="G9238" t="s">
        <v>3931</v>
      </c>
    </row>
    <row r="9239" spans="1:7">
      <c r="A9239" t="s">
        <v>1701</v>
      </c>
      <c r="B9239" t="s">
        <v>2054</v>
      </c>
      <c r="C9239" t="s">
        <v>2366</v>
      </c>
      <c r="D9239"/>
      <c r="E9239" s="48">
        <v>46185</v>
      </c>
      <c r="F9239" t="s">
        <v>2328</v>
      </c>
      <c r="G9239" t="s">
        <v>5172</v>
      </c>
    </row>
    <row r="9240" spans="1:7">
      <c r="A9240" t="s">
        <v>1701</v>
      </c>
      <c r="B9240" t="s">
        <v>2054</v>
      </c>
      <c r="C9240" t="s">
        <v>2366</v>
      </c>
      <c r="D9240"/>
      <c r="E9240" s="48">
        <v>46185</v>
      </c>
      <c r="F9240" t="s">
        <v>2328</v>
      </c>
      <c r="G9240" t="s">
        <v>5173</v>
      </c>
    </row>
    <row r="9241" spans="1:7">
      <c r="A9241" t="s">
        <v>1701</v>
      </c>
      <c r="B9241" t="s">
        <v>2054</v>
      </c>
      <c r="C9241" t="s">
        <v>2366</v>
      </c>
      <c r="D9241"/>
      <c r="E9241" s="48">
        <v>46185</v>
      </c>
      <c r="F9241" t="s">
        <v>2328</v>
      </c>
      <c r="G9241" t="s">
        <v>5190</v>
      </c>
    </row>
    <row r="9242" spans="1:7">
      <c r="A9242" t="s">
        <v>1701</v>
      </c>
      <c r="B9242" t="s">
        <v>2054</v>
      </c>
      <c r="C9242" t="s">
        <v>2366</v>
      </c>
      <c r="D9242"/>
      <c r="E9242" s="48">
        <v>46186</v>
      </c>
      <c r="F9242" t="s">
        <v>2141</v>
      </c>
      <c r="G9242" t="s">
        <v>4473</v>
      </c>
    </row>
    <row r="9243" spans="1:7">
      <c r="A9243" t="s">
        <v>1701</v>
      </c>
      <c r="B9243" t="s">
        <v>2054</v>
      </c>
      <c r="C9243" t="s">
        <v>2366</v>
      </c>
      <c r="D9243"/>
      <c r="E9243" s="48">
        <v>46186</v>
      </c>
      <c r="F9243" t="s">
        <v>2141</v>
      </c>
      <c r="G9243" t="s">
        <v>4474</v>
      </c>
    </row>
    <row r="9244" spans="1:7">
      <c r="A9244" t="s">
        <v>1701</v>
      </c>
      <c r="B9244" t="s">
        <v>2054</v>
      </c>
      <c r="C9244" t="s">
        <v>2366</v>
      </c>
      <c r="D9244"/>
      <c r="E9244" s="48">
        <v>46186</v>
      </c>
      <c r="F9244" t="s">
        <v>2141</v>
      </c>
      <c r="G9244" t="s">
        <v>4474</v>
      </c>
    </row>
    <row r="9245" spans="1:7">
      <c r="A9245" t="s">
        <v>1701</v>
      </c>
      <c r="B9245" t="s">
        <v>2054</v>
      </c>
      <c r="C9245" t="s">
        <v>2366</v>
      </c>
      <c r="D9245"/>
      <c r="E9245" s="48">
        <v>46187</v>
      </c>
      <c r="F9245" t="s">
        <v>2070</v>
      </c>
      <c r="G9245"/>
    </row>
    <row r="9246" spans="1:7">
      <c r="A9246" t="s">
        <v>1701</v>
      </c>
      <c r="B9246" t="s">
        <v>2054</v>
      </c>
      <c r="C9246" t="s">
        <v>2366</v>
      </c>
      <c r="D9246"/>
      <c r="E9246" s="48">
        <v>46188</v>
      </c>
      <c r="F9246" t="s">
        <v>2272</v>
      </c>
      <c r="G9246" t="s">
        <v>4172</v>
      </c>
    </row>
    <row r="9247" spans="1:7">
      <c r="A9247" t="s">
        <v>1701</v>
      </c>
      <c r="B9247" t="s">
        <v>2054</v>
      </c>
      <c r="C9247" t="s">
        <v>2366</v>
      </c>
      <c r="D9247"/>
      <c r="E9247" s="48">
        <v>46189</v>
      </c>
      <c r="F9247" t="s">
        <v>2430</v>
      </c>
      <c r="G9247" t="s">
        <v>4305</v>
      </c>
    </row>
    <row r="9248" spans="1:7">
      <c r="A9248" t="s">
        <v>1701</v>
      </c>
      <c r="B9248" t="s">
        <v>2054</v>
      </c>
      <c r="C9248" t="s">
        <v>2366</v>
      </c>
      <c r="D9248"/>
      <c r="E9248" s="48">
        <v>46190</v>
      </c>
      <c r="F9248" t="s">
        <v>2646</v>
      </c>
      <c r="G9248" t="s">
        <v>5447</v>
      </c>
    </row>
    <row r="9249" spans="1:7">
      <c r="A9249" t="s">
        <v>1701</v>
      </c>
      <c r="B9249" t="s">
        <v>2054</v>
      </c>
      <c r="C9249" t="s">
        <v>2366</v>
      </c>
      <c r="D9249"/>
      <c r="E9249" s="48">
        <v>46190</v>
      </c>
      <c r="F9249" t="s">
        <v>2646</v>
      </c>
      <c r="G9249" t="s">
        <v>5448</v>
      </c>
    </row>
    <row r="9250" spans="1:7">
      <c r="A9250" t="s">
        <v>1701</v>
      </c>
      <c r="B9250" t="s">
        <v>2054</v>
      </c>
      <c r="C9250" t="s">
        <v>2366</v>
      </c>
      <c r="D9250"/>
      <c r="E9250" s="48">
        <v>46190</v>
      </c>
      <c r="F9250" t="s">
        <v>2646</v>
      </c>
      <c r="G9250" t="s">
        <v>5449</v>
      </c>
    </row>
    <row r="9251" spans="1:7">
      <c r="A9251" t="s">
        <v>1701</v>
      </c>
      <c r="B9251" t="s">
        <v>2054</v>
      </c>
      <c r="C9251" t="s">
        <v>2366</v>
      </c>
      <c r="D9251"/>
      <c r="E9251" s="48">
        <v>46191</v>
      </c>
      <c r="F9251" t="s">
        <v>2145</v>
      </c>
      <c r="G9251" t="s">
        <v>4308</v>
      </c>
    </row>
    <row r="9252" spans="1:7">
      <c r="A9252" t="s">
        <v>1701</v>
      </c>
      <c r="B9252" t="s">
        <v>2054</v>
      </c>
      <c r="C9252" t="s">
        <v>2366</v>
      </c>
      <c r="D9252"/>
      <c r="E9252" s="48">
        <v>46192</v>
      </c>
      <c r="F9252" t="s">
        <v>2622</v>
      </c>
      <c r="G9252" t="s">
        <v>3396</v>
      </c>
    </row>
    <row r="9253" spans="1:7">
      <c r="A9253" t="s">
        <v>1701</v>
      </c>
      <c r="B9253" t="s">
        <v>2054</v>
      </c>
      <c r="C9253" t="s">
        <v>2366</v>
      </c>
      <c r="D9253"/>
      <c r="E9253" s="48">
        <v>46194</v>
      </c>
      <c r="F9253" t="s">
        <v>2070</v>
      </c>
      <c r="G9253"/>
    </row>
    <row r="9254" spans="1:7">
      <c r="A9254" t="s">
        <v>1701</v>
      </c>
      <c r="B9254" t="s">
        <v>2054</v>
      </c>
      <c r="C9254" t="s">
        <v>2366</v>
      </c>
      <c r="D9254"/>
      <c r="E9254" s="48">
        <v>46195</v>
      </c>
      <c r="F9254" t="s">
        <v>2275</v>
      </c>
      <c r="G9254" t="s">
        <v>4311</v>
      </c>
    </row>
    <row r="9255" spans="1:7">
      <c r="A9255" t="s">
        <v>1701</v>
      </c>
      <c r="B9255" t="s">
        <v>2054</v>
      </c>
      <c r="C9255" t="s">
        <v>2366</v>
      </c>
      <c r="D9255"/>
      <c r="E9255" s="48">
        <v>46195</v>
      </c>
      <c r="F9255" t="s">
        <v>2275</v>
      </c>
      <c r="G9255" t="s">
        <v>4312</v>
      </c>
    </row>
    <row r="9256" spans="1:7">
      <c r="A9256" t="s">
        <v>1701</v>
      </c>
      <c r="B9256" t="s">
        <v>2054</v>
      </c>
      <c r="C9256" t="s">
        <v>2366</v>
      </c>
      <c r="D9256"/>
      <c r="E9256" s="48">
        <v>46196</v>
      </c>
      <c r="F9256" t="s">
        <v>2647</v>
      </c>
      <c r="G9256" t="s">
        <v>3688</v>
      </c>
    </row>
    <row r="9257" spans="1:7">
      <c r="A9257" t="s">
        <v>1701</v>
      </c>
      <c r="B9257" t="s">
        <v>2054</v>
      </c>
      <c r="C9257" t="s">
        <v>2366</v>
      </c>
      <c r="D9257"/>
      <c r="E9257" s="48">
        <v>46197</v>
      </c>
      <c r="F9257" t="s">
        <v>2648</v>
      </c>
      <c r="G9257" t="s">
        <v>4073</v>
      </c>
    </row>
    <row r="9258" spans="1:7">
      <c r="A9258" t="s">
        <v>1701</v>
      </c>
      <c r="B9258" t="s">
        <v>2054</v>
      </c>
      <c r="C9258" t="s">
        <v>2366</v>
      </c>
      <c r="D9258"/>
      <c r="E9258" s="48">
        <v>46198</v>
      </c>
      <c r="F9258" t="s">
        <v>2381</v>
      </c>
      <c r="G9258" t="s">
        <v>4406</v>
      </c>
    </row>
    <row r="9259" spans="1:7">
      <c r="A9259" t="s">
        <v>1701</v>
      </c>
      <c r="B9259" t="s">
        <v>2054</v>
      </c>
      <c r="C9259" t="s">
        <v>2366</v>
      </c>
      <c r="D9259"/>
      <c r="E9259" s="48">
        <v>46198</v>
      </c>
      <c r="F9259" t="s">
        <v>2381</v>
      </c>
      <c r="G9259" t="s">
        <v>4407</v>
      </c>
    </row>
    <row r="9260" spans="1:7">
      <c r="A9260" t="s">
        <v>1701</v>
      </c>
      <c r="B9260" t="s">
        <v>2054</v>
      </c>
      <c r="C9260" t="s">
        <v>2366</v>
      </c>
      <c r="D9260"/>
      <c r="E9260" s="48">
        <v>46198</v>
      </c>
      <c r="F9260" t="s">
        <v>2381</v>
      </c>
      <c r="G9260" t="s">
        <v>4408</v>
      </c>
    </row>
    <row r="9261" spans="1:7">
      <c r="A9261" t="s">
        <v>1701</v>
      </c>
      <c r="B9261" t="s">
        <v>2054</v>
      </c>
      <c r="C9261" t="s">
        <v>2366</v>
      </c>
      <c r="D9261"/>
      <c r="E9261" s="48">
        <v>46198</v>
      </c>
      <c r="F9261" t="s">
        <v>2381</v>
      </c>
      <c r="G9261" t="s">
        <v>4409</v>
      </c>
    </row>
    <row r="9262" spans="1:7">
      <c r="A9262" t="s">
        <v>1701</v>
      </c>
      <c r="B9262" t="s">
        <v>2054</v>
      </c>
      <c r="C9262" t="s">
        <v>2366</v>
      </c>
      <c r="D9262"/>
      <c r="E9262" s="48">
        <v>46198</v>
      </c>
      <c r="F9262" t="s">
        <v>2381</v>
      </c>
      <c r="G9262" t="s">
        <v>4410</v>
      </c>
    </row>
    <row r="9263" spans="1:7">
      <c r="A9263" t="s">
        <v>1701</v>
      </c>
      <c r="B9263" t="s">
        <v>2054</v>
      </c>
      <c r="C9263" t="s">
        <v>2366</v>
      </c>
      <c r="D9263"/>
      <c r="E9263" s="48">
        <v>46199</v>
      </c>
      <c r="F9263" t="s">
        <v>2213</v>
      </c>
      <c r="G9263" t="s">
        <v>3691</v>
      </c>
    </row>
    <row r="9264" spans="1:7">
      <c r="A9264" t="s">
        <v>1701</v>
      </c>
      <c r="B9264" t="s">
        <v>2054</v>
      </c>
      <c r="C9264" t="s">
        <v>2366</v>
      </c>
      <c r="D9264"/>
      <c r="E9264" s="48">
        <v>46199</v>
      </c>
      <c r="F9264" t="s">
        <v>2213</v>
      </c>
      <c r="G9264" t="s">
        <v>3692</v>
      </c>
    </row>
    <row r="9265" spans="1:7">
      <c r="A9265" t="s">
        <v>1701</v>
      </c>
      <c r="B9265" t="s">
        <v>2054</v>
      </c>
      <c r="C9265" t="s">
        <v>2366</v>
      </c>
      <c r="D9265"/>
      <c r="E9265" s="48">
        <v>46199</v>
      </c>
      <c r="F9265" t="s">
        <v>2213</v>
      </c>
      <c r="G9265" t="s">
        <v>3693</v>
      </c>
    </row>
    <row r="9266" spans="1:7">
      <c r="A9266" t="s">
        <v>1701</v>
      </c>
      <c r="B9266" t="s">
        <v>2054</v>
      </c>
      <c r="C9266" t="s">
        <v>2366</v>
      </c>
      <c r="D9266"/>
      <c r="E9266" s="48">
        <v>46199</v>
      </c>
      <c r="F9266" t="s">
        <v>2213</v>
      </c>
      <c r="G9266" t="s">
        <v>3694</v>
      </c>
    </row>
    <row r="9267" spans="1:7">
      <c r="A9267" t="s">
        <v>1701</v>
      </c>
      <c r="B9267" t="s">
        <v>2054</v>
      </c>
      <c r="C9267" t="s">
        <v>2366</v>
      </c>
      <c r="D9267"/>
      <c r="E9267" s="48">
        <v>46199</v>
      </c>
      <c r="F9267" t="s">
        <v>2213</v>
      </c>
      <c r="G9267" t="s">
        <v>3695</v>
      </c>
    </row>
    <row r="9268" spans="1:7">
      <c r="A9268" t="s">
        <v>1701</v>
      </c>
      <c r="B9268" t="s">
        <v>2054</v>
      </c>
      <c r="C9268" t="s">
        <v>2366</v>
      </c>
      <c r="D9268"/>
      <c r="E9268" s="48">
        <v>46199</v>
      </c>
      <c r="F9268" t="s">
        <v>2213</v>
      </c>
      <c r="G9268" t="s">
        <v>3696</v>
      </c>
    </row>
    <row r="9269" spans="1:7">
      <c r="A9269" t="s">
        <v>1701</v>
      </c>
      <c r="B9269" t="s">
        <v>2054</v>
      </c>
      <c r="C9269" t="s">
        <v>2366</v>
      </c>
      <c r="D9269"/>
      <c r="E9269" s="48">
        <v>46199</v>
      </c>
      <c r="F9269" t="s">
        <v>2213</v>
      </c>
      <c r="G9269" t="s">
        <v>3697</v>
      </c>
    </row>
    <row r="9270" spans="1:7">
      <c r="A9270" t="s">
        <v>1701</v>
      </c>
      <c r="B9270" t="s">
        <v>2054</v>
      </c>
      <c r="C9270" t="s">
        <v>2366</v>
      </c>
      <c r="D9270"/>
      <c r="E9270" s="48">
        <v>46201</v>
      </c>
      <c r="F9270" t="s">
        <v>2070</v>
      </c>
      <c r="G9270"/>
    </row>
    <row r="9271" spans="1:7">
      <c r="A9271" t="s">
        <v>1701</v>
      </c>
      <c r="B9271" t="s">
        <v>2054</v>
      </c>
      <c r="C9271" t="s">
        <v>2366</v>
      </c>
      <c r="D9271"/>
      <c r="E9271" s="48">
        <v>46202</v>
      </c>
      <c r="F9271" t="s">
        <v>2080</v>
      </c>
      <c r="G9271" t="s">
        <v>5037</v>
      </c>
    </row>
    <row r="9272" spans="1:7">
      <c r="A9272" t="s">
        <v>1701</v>
      </c>
      <c r="B9272" t="s">
        <v>2054</v>
      </c>
      <c r="C9272" t="s">
        <v>2366</v>
      </c>
      <c r="D9272"/>
      <c r="E9272" s="48">
        <v>46203</v>
      </c>
      <c r="F9272" t="s">
        <v>2337</v>
      </c>
      <c r="G9272" t="s">
        <v>4413</v>
      </c>
    </row>
    <row r="9273" spans="1:7">
      <c r="A9273" t="s">
        <v>1701</v>
      </c>
      <c r="B9273" t="s">
        <v>2054</v>
      </c>
      <c r="C9273" t="s">
        <v>2366</v>
      </c>
      <c r="D9273"/>
      <c r="E9273" s="48">
        <v>46203</v>
      </c>
      <c r="F9273" t="s">
        <v>2337</v>
      </c>
      <c r="G9273" t="s">
        <v>4414</v>
      </c>
    </row>
    <row r="9274" spans="1:7">
      <c r="A9274" t="s">
        <v>1701</v>
      </c>
      <c r="B9274" t="s">
        <v>2054</v>
      </c>
      <c r="C9274" t="s">
        <v>2366</v>
      </c>
      <c r="D9274"/>
      <c r="E9274" s="48">
        <v>46203</v>
      </c>
      <c r="F9274" t="s">
        <v>2337</v>
      </c>
      <c r="G9274" t="s">
        <v>4415</v>
      </c>
    </row>
    <row r="9275" spans="1:7">
      <c r="A9275" t="s">
        <v>1701</v>
      </c>
      <c r="B9275" t="s">
        <v>2054</v>
      </c>
      <c r="C9275" t="s">
        <v>2366</v>
      </c>
      <c r="D9275"/>
      <c r="E9275" s="48">
        <v>46203</v>
      </c>
      <c r="F9275" t="s">
        <v>2337</v>
      </c>
      <c r="G9275" t="s">
        <v>4416</v>
      </c>
    </row>
    <row r="9276" spans="1:7">
      <c r="A9276" t="s">
        <v>1701</v>
      </c>
      <c r="B9276" t="s">
        <v>2054</v>
      </c>
      <c r="C9276" t="s">
        <v>2366</v>
      </c>
      <c r="D9276"/>
      <c r="E9276" s="48">
        <v>46204</v>
      </c>
      <c r="F9276" t="s">
        <v>2649</v>
      </c>
      <c r="G9276" t="s">
        <v>4921</v>
      </c>
    </row>
    <row r="9277" spans="1:7">
      <c r="A9277" t="s">
        <v>1701</v>
      </c>
      <c r="B9277" t="s">
        <v>2054</v>
      </c>
      <c r="C9277" t="s">
        <v>2366</v>
      </c>
      <c r="D9277"/>
      <c r="E9277" s="48">
        <v>46205</v>
      </c>
      <c r="F9277" t="s">
        <v>2623</v>
      </c>
      <c r="G9277" t="s">
        <v>4077</v>
      </c>
    </row>
    <row r="9278" spans="1:7">
      <c r="A9278" t="s">
        <v>1701</v>
      </c>
      <c r="B9278" t="s">
        <v>2054</v>
      </c>
      <c r="C9278" t="s">
        <v>2366</v>
      </c>
      <c r="D9278"/>
      <c r="E9278" s="48">
        <v>46205</v>
      </c>
      <c r="F9278" t="s">
        <v>2623</v>
      </c>
      <c r="G9278" t="s">
        <v>4078</v>
      </c>
    </row>
    <row r="9279" spans="1:7">
      <c r="A9279" t="s">
        <v>1701</v>
      </c>
      <c r="B9279" t="s">
        <v>2054</v>
      </c>
      <c r="C9279" t="s">
        <v>2366</v>
      </c>
      <c r="D9279"/>
      <c r="E9279" s="48">
        <v>46205</v>
      </c>
      <c r="F9279" t="s">
        <v>2623</v>
      </c>
      <c r="G9279" t="s">
        <v>4079</v>
      </c>
    </row>
    <row r="9280" spans="1:7">
      <c r="A9280" t="s">
        <v>1701</v>
      </c>
      <c r="B9280" t="s">
        <v>2054</v>
      </c>
      <c r="C9280" t="s">
        <v>2366</v>
      </c>
      <c r="D9280"/>
      <c r="E9280" s="48">
        <v>46206</v>
      </c>
      <c r="F9280" t="s">
        <v>2624</v>
      </c>
      <c r="G9280" t="s">
        <v>3941</v>
      </c>
    </row>
    <row r="9281" spans="1:7">
      <c r="A9281" t="s">
        <v>1701</v>
      </c>
      <c r="B9281" t="s">
        <v>2054</v>
      </c>
      <c r="C9281" t="s">
        <v>2366</v>
      </c>
      <c r="D9281"/>
      <c r="E9281" s="48">
        <v>46206</v>
      </c>
      <c r="F9281" t="s">
        <v>2624</v>
      </c>
      <c r="G9281" t="s">
        <v>3942</v>
      </c>
    </row>
    <row r="9282" spans="1:7">
      <c r="A9282" t="s">
        <v>1701</v>
      </c>
      <c r="B9282" t="s">
        <v>2054</v>
      </c>
      <c r="C9282" t="s">
        <v>2366</v>
      </c>
      <c r="D9282"/>
      <c r="E9282" s="48">
        <v>46207</v>
      </c>
      <c r="F9282" t="s">
        <v>5450</v>
      </c>
      <c r="G9282" t="s">
        <v>5451</v>
      </c>
    </row>
    <row r="9283" spans="1:7">
      <c r="A9283" t="s">
        <v>1701</v>
      </c>
      <c r="B9283" t="s">
        <v>2054</v>
      </c>
      <c r="C9283" t="s">
        <v>2366</v>
      </c>
      <c r="D9283"/>
      <c r="E9283" s="48">
        <v>46208</v>
      </c>
      <c r="F9283" t="s">
        <v>2070</v>
      </c>
      <c r="G9283"/>
    </row>
    <row r="9284" spans="1:7">
      <c r="A9284" t="s">
        <v>1701</v>
      </c>
      <c r="B9284" t="s">
        <v>2054</v>
      </c>
      <c r="C9284" t="s">
        <v>2366</v>
      </c>
      <c r="D9284"/>
      <c r="E9284" s="48">
        <v>46209</v>
      </c>
      <c r="F9284" t="s">
        <v>2218</v>
      </c>
      <c r="G9284" t="s">
        <v>3404</v>
      </c>
    </row>
    <row r="9285" spans="1:7">
      <c r="A9285" t="s">
        <v>1701</v>
      </c>
      <c r="B9285" t="s">
        <v>2054</v>
      </c>
      <c r="C9285" t="s">
        <v>2366</v>
      </c>
      <c r="D9285"/>
      <c r="E9285" s="48">
        <v>46209</v>
      </c>
      <c r="F9285" t="s">
        <v>2218</v>
      </c>
      <c r="G9285" t="s">
        <v>3405</v>
      </c>
    </row>
    <row r="9286" spans="1:7">
      <c r="A9286" t="s">
        <v>1701</v>
      </c>
      <c r="B9286" t="s">
        <v>2054</v>
      </c>
      <c r="C9286" t="s">
        <v>2366</v>
      </c>
      <c r="D9286"/>
      <c r="E9286" s="48">
        <v>46210</v>
      </c>
      <c r="F9286" t="s">
        <v>2554</v>
      </c>
      <c r="G9286" t="s">
        <v>4320</v>
      </c>
    </row>
    <row r="9287" spans="1:7">
      <c r="A9287" t="s">
        <v>1701</v>
      </c>
      <c r="B9287" t="s">
        <v>2054</v>
      </c>
      <c r="C9287" t="s">
        <v>2366</v>
      </c>
      <c r="D9287"/>
      <c r="E9287" s="48">
        <v>46211</v>
      </c>
      <c r="F9287" t="s">
        <v>2602</v>
      </c>
      <c r="G9287" t="s">
        <v>3555</v>
      </c>
    </row>
    <row r="9288" spans="1:7">
      <c r="A9288" t="s">
        <v>1701</v>
      </c>
      <c r="B9288" t="s">
        <v>2054</v>
      </c>
      <c r="C9288" t="s">
        <v>2366</v>
      </c>
      <c r="D9288"/>
      <c r="E9288" s="48">
        <v>46211</v>
      </c>
      <c r="F9288" t="s">
        <v>2602</v>
      </c>
      <c r="G9288" t="s">
        <v>3556</v>
      </c>
    </row>
    <row r="9289" spans="1:7">
      <c r="A9289" t="s">
        <v>1701</v>
      </c>
      <c r="B9289" t="s">
        <v>2054</v>
      </c>
      <c r="C9289" t="s">
        <v>2366</v>
      </c>
      <c r="D9289"/>
      <c r="E9289" s="48">
        <v>46211</v>
      </c>
      <c r="F9289" t="s">
        <v>2602</v>
      </c>
      <c r="G9289" t="s">
        <v>3557</v>
      </c>
    </row>
    <row r="9290" spans="1:7">
      <c r="A9290" t="s">
        <v>1701</v>
      </c>
      <c r="B9290" t="s">
        <v>2054</v>
      </c>
      <c r="C9290" t="s">
        <v>2366</v>
      </c>
      <c r="D9290"/>
      <c r="E9290" s="48">
        <v>46211</v>
      </c>
      <c r="F9290" t="s">
        <v>2602</v>
      </c>
      <c r="G9290" t="s">
        <v>3558</v>
      </c>
    </row>
    <row r="9291" spans="1:7">
      <c r="A9291" t="s">
        <v>1701</v>
      </c>
      <c r="B9291" t="s">
        <v>2054</v>
      </c>
      <c r="C9291" t="s">
        <v>2366</v>
      </c>
      <c r="D9291"/>
      <c r="E9291" s="48">
        <v>46211</v>
      </c>
      <c r="F9291" t="s">
        <v>2602</v>
      </c>
      <c r="G9291" t="s">
        <v>3649</v>
      </c>
    </row>
    <row r="9292" spans="1:7">
      <c r="A9292" t="s">
        <v>1701</v>
      </c>
      <c r="B9292" t="s">
        <v>2054</v>
      </c>
      <c r="C9292" t="s">
        <v>2366</v>
      </c>
      <c r="D9292"/>
      <c r="E9292" s="48">
        <v>46211</v>
      </c>
      <c r="F9292" t="s">
        <v>2602</v>
      </c>
      <c r="G9292" t="s">
        <v>3559</v>
      </c>
    </row>
    <row r="9293" spans="1:7">
      <c r="A9293" t="s">
        <v>1701</v>
      </c>
      <c r="B9293" t="s">
        <v>2054</v>
      </c>
      <c r="C9293" t="s">
        <v>2366</v>
      </c>
      <c r="D9293"/>
      <c r="E9293" s="48">
        <v>46211</v>
      </c>
      <c r="F9293" t="s">
        <v>2602</v>
      </c>
      <c r="G9293" t="s">
        <v>3560</v>
      </c>
    </row>
    <row r="9294" spans="1:7">
      <c r="A9294" t="s">
        <v>1701</v>
      </c>
      <c r="B9294" t="s">
        <v>2054</v>
      </c>
      <c r="C9294" t="s">
        <v>2366</v>
      </c>
      <c r="D9294"/>
      <c r="E9294" s="48">
        <v>46216</v>
      </c>
      <c r="F9294" t="s">
        <v>2651</v>
      </c>
      <c r="G9294" t="s">
        <v>3403</v>
      </c>
    </row>
    <row r="9295" spans="1:7">
      <c r="A9295" t="s">
        <v>1701</v>
      </c>
      <c r="B9295" t="s">
        <v>2054</v>
      </c>
      <c r="C9295" t="s">
        <v>2366</v>
      </c>
      <c r="D9295"/>
      <c r="E9295" s="48">
        <v>46217</v>
      </c>
      <c r="F9295" t="s">
        <v>2389</v>
      </c>
      <c r="G9295" t="s">
        <v>4216</v>
      </c>
    </row>
    <row r="9296" spans="1:7">
      <c r="A9296" t="s">
        <v>1701</v>
      </c>
      <c r="B9296" t="s">
        <v>2054</v>
      </c>
      <c r="C9296" t="s">
        <v>2366</v>
      </c>
      <c r="D9296"/>
      <c r="E9296" s="48">
        <v>46217</v>
      </c>
      <c r="F9296" t="s">
        <v>2389</v>
      </c>
      <c r="G9296" t="s">
        <v>4217</v>
      </c>
    </row>
    <row r="9297" spans="1:7">
      <c r="A9297" t="s">
        <v>1701</v>
      </c>
      <c r="B9297" t="s">
        <v>2054</v>
      </c>
      <c r="C9297" t="s">
        <v>2366</v>
      </c>
      <c r="D9297"/>
      <c r="E9297" s="48">
        <v>46217</v>
      </c>
      <c r="F9297" t="s">
        <v>2389</v>
      </c>
      <c r="G9297" t="s">
        <v>4218</v>
      </c>
    </row>
    <row r="9298" spans="1:7">
      <c r="A9298" t="s">
        <v>1701</v>
      </c>
      <c r="B9298" t="s">
        <v>2054</v>
      </c>
      <c r="C9298" t="s">
        <v>2366</v>
      </c>
      <c r="D9298"/>
      <c r="E9298" s="48">
        <v>46218</v>
      </c>
      <c r="F9298" t="s">
        <v>2156</v>
      </c>
      <c r="G9298" t="s">
        <v>4326</v>
      </c>
    </row>
    <row r="9299" spans="1:7">
      <c r="A9299" t="s">
        <v>1701</v>
      </c>
      <c r="B9299" t="s">
        <v>2054</v>
      </c>
      <c r="C9299" t="s">
        <v>2366</v>
      </c>
      <c r="D9299"/>
      <c r="E9299" s="48">
        <v>46218</v>
      </c>
      <c r="F9299" t="s">
        <v>2156</v>
      </c>
      <c r="G9299" t="s">
        <v>4326</v>
      </c>
    </row>
    <row r="9300" spans="1:7">
      <c r="A9300" t="s">
        <v>1701</v>
      </c>
      <c r="B9300" t="s">
        <v>2054</v>
      </c>
      <c r="C9300" t="s">
        <v>2366</v>
      </c>
      <c r="D9300"/>
      <c r="E9300" s="48">
        <v>46219</v>
      </c>
      <c r="F9300" t="s">
        <v>2092</v>
      </c>
      <c r="G9300" t="s">
        <v>5162</v>
      </c>
    </row>
    <row r="9301" spans="1:7">
      <c r="A9301" t="s">
        <v>1701</v>
      </c>
      <c r="B9301" t="s">
        <v>2054</v>
      </c>
      <c r="C9301" t="s">
        <v>2366</v>
      </c>
      <c r="D9301"/>
      <c r="E9301" s="48">
        <v>46222</v>
      </c>
      <c r="F9301" t="s">
        <v>2070</v>
      </c>
      <c r="G9301"/>
    </row>
    <row r="9302" spans="1:7">
      <c r="A9302" t="s">
        <v>1701</v>
      </c>
      <c r="B9302" t="s">
        <v>2054</v>
      </c>
      <c r="C9302" t="s">
        <v>2366</v>
      </c>
      <c r="D9302"/>
      <c r="E9302" s="48">
        <v>46223</v>
      </c>
      <c r="F9302" t="s">
        <v>2157</v>
      </c>
      <c r="G9302" t="s">
        <v>3568</v>
      </c>
    </row>
    <row r="9303" spans="1:7">
      <c r="A9303" t="s">
        <v>1701</v>
      </c>
      <c r="B9303" t="s">
        <v>2054</v>
      </c>
      <c r="C9303" t="s">
        <v>2366</v>
      </c>
      <c r="D9303"/>
      <c r="E9303" s="48">
        <v>46223</v>
      </c>
      <c r="F9303" t="s">
        <v>2157</v>
      </c>
      <c r="G9303" t="s">
        <v>3569</v>
      </c>
    </row>
    <row r="9304" spans="1:7">
      <c r="A9304" t="s">
        <v>1701</v>
      </c>
      <c r="B9304" t="s">
        <v>2054</v>
      </c>
      <c r="C9304" t="s">
        <v>2366</v>
      </c>
      <c r="D9304"/>
      <c r="E9304" s="48">
        <v>46223</v>
      </c>
      <c r="F9304" t="s">
        <v>2157</v>
      </c>
      <c r="G9304" t="s">
        <v>3570</v>
      </c>
    </row>
    <row r="9305" spans="1:7">
      <c r="A9305" t="s">
        <v>1701</v>
      </c>
      <c r="B9305" t="s">
        <v>2054</v>
      </c>
      <c r="C9305" t="s">
        <v>2366</v>
      </c>
      <c r="D9305"/>
      <c r="E9305" s="48">
        <v>46223</v>
      </c>
      <c r="F9305" t="s">
        <v>2157</v>
      </c>
      <c r="G9305" t="s">
        <v>3570</v>
      </c>
    </row>
    <row r="9306" spans="1:7">
      <c r="A9306" t="s">
        <v>1701</v>
      </c>
      <c r="B9306" t="s">
        <v>2054</v>
      </c>
      <c r="C9306" t="s">
        <v>2366</v>
      </c>
      <c r="D9306"/>
      <c r="E9306" s="48">
        <v>46223</v>
      </c>
      <c r="F9306" t="s">
        <v>2157</v>
      </c>
      <c r="G9306" t="s">
        <v>3571</v>
      </c>
    </row>
    <row r="9307" spans="1:7">
      <c r="A9307" t="s">
        <v>1701</v>
      </c>
      <c r="B9307" t="s">
        <v>2054</v>
      </c>
      <c r="C9307" t="s">
        <v>2366</v>
      </c>
      <c r="D9307"/>
      <c r="E9307" s="48">
        <v>46223</v>
      </c>
      <c r="F9307" t="s">
        <v>2157</v>
      </c>
      <c r="G9307" t="s">
        <v>3572</v>
      </c>
    </row>
    <row r="9308" spans="1:7">
      <c r="A9308" t="s">
        <v>1701</v>
      </c>
      <c r="B9308" t="s">
        <v>2054</v>
      </c>
      <c r="C9308" t="s">
        <v>2366</v>
      </c>
      <c r="D9308"/>
      <c r="E9308" s="48">
        <v>46223</v>
      </c>
      <c r="F9308" t="s">
        <v>2157</v>
      </c>
      <c r="G9308" t="s">
        <v>3573</v>
      </c>
    </row>
    <row r="9309" spans="1:7">
      <c r="A9309" t="s">
        <v>1701</v>
      </c>
      <c r="B9309" t="s">
        <v>2054</v>
      </c>
      <c r="C9309" t="s">
        <v>2366</v>
      </c>
      <c r="D9309"/>
      <c r="E9309" s="48">
        <v>46224</v>
      </c>
      <c r="F9309" t="s">
        <v>2443</v>
      </c>
      <c r="G9309" t="s">
        <v>4425</v>
      </c>
    </row>
    <row r="9310" spans="1:7">
      <c r="A9310" t="s">
        <v>1701</v>
      </c>
      <c r="B9310" t="s">
        <v>2054</v>
      </c>
      <c r="C9310" t="s">
        <v>2366</v>
      </c>
      <c r="D9310"/>
      <c r="E9310" s="48">
        <v>46225</v>
      </c>
      <c r="F9310" t="s">
        <v>2630</v>
      </c>
      <c r="G9310" t="s">
        <v>4224</v>
      </c>
    </row>
    <row r="9311" spans="1:7">
      <c r="A9311" t="s">
        <v>1701</v>
      </c>
      <c r="B9311" t="s">
        <v>2054</v>
      </c>
      <c r="C9311" t="s">
        <v>2366</v>
      </c>
      <c r="D9311"/>
      <c r="E9311" s="48">
        <v>46226</v>
      </c>
      <c r="F9311" t="s">
        <v>2445</v>
      </c>
      <c r="G9311" t="s">
        <v>3970</v>
      </c>
    </row>
    <row r="9312" spans="1:7">
      <c r="A9312" t="s">
        <v>1701</v>
      </c>
      <c r="B9312" t="s">
        <v>2054</v>
      </c>
      <c r="C9312" t="s">
        <v>2366</v>
      </c>
      <c r="D9312"/>
      <c r="E9312" s="48">
        <v>46226</v>
      </c>
      <c r="F9312" t="s">
        <v>2445</v>
      </c>
      <c r="G9312" t="s">
        <v>3971</v>
      </c>
    </row>
    <row r="9313" spans="1:7">
      <c r="A9313" t="s">
        <v>1701</v>
      </c>
      <c r="B9313" t="s">
        <v>2054</v>
      </c>
      <c r="C9313" t="s">
        <v>2366</v>
      </c>
      <c r="D9313"/>
      <c r="E9313" s="48">
        <v>46226</v>
      </c>
      <c r="F9313" t="s">
        <v>2445</v>
      </c>
      <c r="G9313" t="s">
        <v>3972</v>
      </c>
    </row>
    <row r="9314" spans="1:7">
      <c r="A9314" t="s">
        <v>1701</v>
      </c>
      <c r="B9314" t="s">
        <v>2054</v>
      </c>
      <c r="C9314" t="s">
        <v>2366</v>
      </c>
      <c r="D9314"/>
      <c r="E9314" s="48">
        <v>46226</v>
      </c>
      <c r="F9314" t="s">
        <v>2445</v>
      </c>
      <c r="G9314" t="s">
        <v>3973</v>
      </c>
    </row>
    <row r="9315" spans="1:7">
      <c r="A9315" t="s">
        <v>1701</v>
      </c>
      <c r="B9315" t="s">
        <v>2054</v>
      </c>
      <c r="C9315" t="s">
        <v>2366</v>
      </c>
      <c r="D9315"/>
      <c r="E9315" s="48">
        <v>46226</v>
      </c>
      <c r="F9315" t="s">
        <v>2445</v>
      </c>
      <c r="G9315" t="s">
        <v>3974</v>
      </c>
    </row>
    <row r="9316" spans="1:7">
      <c r="A9316" t="s">
        <v>1701</v>
      </c>
      <c r="B9316" t="s">
        <v>2054</v>
      </c>
      <c r="C9316" t="s">
        <v>2366</v>
      </c>
      <c r="D9316"/>
      <c r="E9316" s="48">
        <v>46227</v>
      </c>
      <c r="F9316" t="s">
        <v>2226</v>
      </c>
      <c r="G9316" t="s">
        <v>4508</v>
      </c>
    </row>
    <row r="9317" spans="1:7">
      <c r="A9317" t="s">
        <v>1701</v>
      </c>
      <c r="B9317" t="s">
        <v>2054</v>
      </c>
      <c r="C9317" t="s">
        <v>2366</v>
      </c>
      <c r="D9317"/>
      <c r="E9317" s="48">
        <v>46228</v>
      </c>
      <c r="F9317" t="s">
        <v>2287</v>
      </c>
      <c r="G9317" t="s">
        <v>3719</v>
      </c>
    </row>
    <row r="9318" spans="1:7">
      <c r="A9318" t="s">
        <v>1701</v>
      </c>
      <c r="B9318" t="s">
        <v>2054</v>
      </c>
      <c r="C9318" t="s">
        <v>2366</v>
      </c>
      <c r="D9318"/>
      <c r="E9318" s="48">
        <v>46228</v>
      </c>
      <c r="F9318" t="s">
        <v>2287</v>
      </c>
      <c r="G9318" t="s">
        <v>3714</v>
      </c>
    </row>
    <row r="9319" spans="1:7">
      <c r="A9319" t="s">
        <v>1701</v>
      </c>
      <c r="B9319" t="s">
        <v>2054</v>
      </c>
      <c r="C9319" t="s">
        <v>2366</v>
      </c>
      <c r="D9319"/>
      <c r="E9319" s="48">
        <v>46228</v>
      </c>
      <c r="F9319" t="s">
        <v>2287</v>
      </c>
      <c r="G9319" t="s">
        <v>3715</v>
      </c>
    </row>
    <row r="9320" spans="1:7">
      <c r="A9320" t="s">
        <v>1701</v>
      </c>
      <c r="B9320" t="s">
        <v>2054</v>
      </c>
      <c r="C9320" t="s">
        <v>2366</v>
      </c>
      <c r="D9320"/>
      <c r="E9320" s="48">
        <v>46228</v>
      </c>
      <c r="F9320" t="s">
        <v>2287</v>
      </c>
      <c r="G9320" t="s">
        <v>3716</v>
      </c>
    </row>
    <row r="9321" spans="1:7">
      <c r="A9321" t="s">
        <v>1701</v>
      </c>
      <c r="B9321" t="s">
        <v>2054</v>
      </c>
      <c r="C9321" t="s">
        <v>2366</v>
      </c>
      <c r="D9321"/>
      <c r="E9321" s="48">
        <v>46228</v>
      </c>
      <c r="F9321" t="s">
        <v>2287</v>
      </c>
      <c r="G9321" t="s">
        <v>3717</v>
      </c>
    </row>
    <row r="9322" spans="1:7">
      <c r="A9322" t="s">
        <v>1701</v>
      </c>
      <c r="B9322" t="s">
        <v>2054</v>
      </c>
      <c r="C9322" t="s">
        <v>2366</v>
      </c>
      <c r="D9322"/>
      <c r="E9322" s="48">
        <v>46228</v>
      </c>
      <c r="F9322" t="s">
        <v>2287</v>
      </c>
      <c r="G9322" t="s">
        <v>3718</v>
      </c>
    </row>
    <row r="9323" spans="1:7">
      <c r="A9323" t="s">
        <v>1701</v>
      </c>
      <c r="B9323" t="s">
        <v>2054</v>
      </c>
      <c r="C9323" t="s">
        <v>2366</v>
      </c>
      <c r="D9323"/>
      <c r="E9323" s="48">
        <v>46230</v>
      </c>
      <c r="F9323" t="s">
        <v>2631</v>
      </c>
      <c r="G9323" t="s">
        <v>3976</v>
      </c>
    </row>
    <row r="9324" spans="1:7">
      <c r="A9324" t="s">
        <v>1701</v>
      </c>
      <c r="B9324" t="s">
        <v>2054</v>
      </c>
      <c r="C9324" t="s">
        <v>2366</v>
      </c>
      <c r="D9324"/>
      <c r="E9324" s="48">
        <v>46230</v>
      </c>
      <c r="F9324" t="s">
        <v>2631</v>
      </c>
      <c r="G9324" t="s">
        <v>5340</v>
      </c>
    </row>
    <row r="9325" spans="1:7">
      <c r="A9325" t="s">
        <v>1701</v>
      </c>
      <c r="B9325" t="s">
        <v>2054</v>
      </c>
      <c r="C9325" t="s">
        <v>2366</v>
      </c>
      <c r="D9325"/>
      <c r="E9325" s="48">
        <v>46231</v>
      </c>
      <c r="F9325" t="s">
        <v>2652</v>
      </c>
      <c r="G9325" t="s">
        <v>5452</v>
      </c>
    </row>
    <row r="9326" spans="1:7">
      <c r="A9326" t="s">
        <v>1701</v>
      </c>
      <c r="B9326" t="s">
        <v>2054</v>
      </c>
      <c r="C9326" t="s">
        <v>2366</v>
      </c>
      <c r="D9326"/>
      <c r="E9326" s="48">
        <v>46232</v>
      </c>
      <c r="F9326" t="s">
        <v>2653</v>
      </c>
      <c r="G9326" t="s">
        <v>3724</v>
      </c>
    </row>
    <row r="9327" spans="1:7">
      <c r="A9327" t="s">
        <v>1701</v>
      </c>
      <c r="B9327" t="s">
        <v>2054</v>
      </c>
      <c r="C9327" t="s">
        <v>2366</v>
      </c>
      <c r="D9327"/>
      <c r="E9327" s="48">
        <v>46235</v>
      </c>
      <c r="F9327" t="s">
        <v>2164</v>
      </c>
      <c r="G9327" t="s">
        <v>4432</v>
      </c>
    </row>
    <row r="9328" spans="1:7">
      <c r="A9328" t="s">
        <v>1701</v>
      </c>
      <c r="B9328" t="s">
        <v>2054</v>
      </c>
      <c r="C9328" t="s">
        <v>2366</v>
      </c>
      <c r="D9328"/>
      <c r="E9328" s="48">
        <v>46235</v>
      </c>
      <c r="F9328" t="s">
        <v>2164</v>
      </c>
      <c r="G9328" t="s">
        <v>4433</v>
      </c>
    </row>
    <row r="9329" spans="1:7">
      <c r="A9329" t="s">
        <v>1701</v>
      </c>
      <c r="B9329" t="s">
        <v>2054</v>
      </c>
      <c r="C9329" t="s">
        <v>2366</v>
      </c>
      <c r="D9329"/>
      <c r="E9329" s="48">
        <v>46238</v>
      </c>
      <c r="F9329" t="s">
        <v>2100</v>
      </c>
      <c r="G9329" t="s">
        <v>3595</v>
      </c>
    </row>
    <row r="9330" spans="1:7">
      <c r="A9330" t="s">
        <v>1701</v>
      </c>
      <c r="B9330" t="s">
        <v>2054</v>
      </c>
      <c r="C9330" t="s">
        <v>2366</v>
      </c>
      <c r="D9330"/>
      <c r="E9330" s="48">
        <v>46239</v>
      </c>
      <c r="F9330" t="s">
        <v>2654</v>
      </c>
      <c r="G9330" t="s">
        <v>4932</v>
      </c>
    </row>
    <row r="9331" spans="1:7">
      <c r="A9331" t="s">
        <v>1701</v>
      </c>
      <c r="B9331" t="s">
        <v>2054</v>
      </c>
      <c r="C9331" t="s">
        <v>2366</v>
      </c>
      <c r="D9331"/>
      <c r="E9331" s="48">
        <v>46239</v>
      </c>
      <c r="F9331" t="s">
        <v>2654</v>
      </c>
      <c r="G9331" t="s">
        <v>4933</v>
      </c>
    </row>
    <row r="9332" spans="1:7">
      <c r="A9332" t="s">
        <v>1701</v>
      </c>
      <c r="B9332" t="s">
        <v>2054</v>
      </c>
      <c r="C9332" t="s">
        <v>2366</v>
      </c>
      <c r="D9332"/>
      <c r="E9332" s="48">
        <v>46240</v>
      </c>
      <c r="F9332" t="s">
        <v>2632</v>
      </c>
      <c r="G9332" t="s">
        <v>4360</v>
      </c>
    </row>
    <row r="9333" spans="1:7">
      <c r="A9333" t="s">
        <v>1701</v>
      </c>
      <c r="B9333" t="s">
        <v>2054</v>
      </c>
      <c r="C9333" t="s">
        <v>2366</v>
      </c>
      <c r="D9333"/>
      <c r="E9333" s="48">
        <v>46240</v>
      </c>
      <c r="F9333" t="s">
        <v>2632</v>
      </c>
      <c r="G9333" t="s">
        <v>4361</v>
      </c>
    </row>
    <row r="9334" spans="1:7">
      <c r="A9334" t="s">
        <v>1701</v>
      </c>
      <c r="B9334" t="s">
        <v>2054</v>
      </c>
      <c r="C9334" t="s">
        <v>2366</v>
      </c>
      <c r="D9334"/>
      <c r="E9334" s="48">
        <v>46240</v>
      </c>
      <c r="F9334" t="s">
        <v>2632</v>
      </c>
      <c r="G9334" t="s">
        <v>4362</v>
      </c>
    </row>
    <row r="9335" spans="1:7">
      <c r="A9335" t="s">
        <v>1701</v>
      </c>
      <c r="B9335" t="s">
        <v>2054</v>
      </c>
      <c r="C9335" t="s">
        <v>2366</v>
      </c>
      <c r="D9335"/>
      <c r="E9335" s="48">
        <v>46240</v>
      </c>
      <c r="F9335" t="s">
        <v>2632</v>
      </c>
      <c r="G9335" t="s">
        <v>4363</v>
      </c>
    </row>
    <row r="9336" spans="1:7">
      <c r="A9336" t="s">
        <v>1701</v>
      </c>
      <c r="B9336" t="s">
        <v>2054</v>
      </c>
      <c r="C9336" t="s">
        <v>2366</v>
      </c>
      <c r="D9336"/>
      <c r="E9336" s="48">
        <v>46241</v>
      </c>
      <c r="F9336" t="s">
        <v>2655</v>
      </c>
      <c r="G9336" t="s">
        <v>4436</v>
      </c>
    </row>
    <row r="9337" spans="1:7">
      <c r="A9337" t="s">
        <v>1701</v>
      </c>
      <c r="B9337" t="s">
        <v>2054</v>
      </c>
      <c r="C9337" t="s">
        <v>2366</v>
      </c>
      <c r="D9337"/>
      <c r="E9337" s="48">
        <v>46241</v>
      </c>
      <c r="F9337" t="s">
        <v>2655</v>
      </c>
      <c r="G9337" t="s">
        <v>4437</v>
      </c>
    </row>
    <row r="9338" spans="1:7">
      <c r="A9338" t="s">
        <v>1701</v>
      </c>
      <c r="B9338" t="s">
        <v>2054</v>
      </c>
      <c r="C9338" t="s">
        <v>2366</v>
      </c>
      <c r="D9338"/>
      <c r="E9338" s="48">
        <v>46244</v>
      </c>
      <c r="F9338" t="s">
        <v>2656</v>
      </c>
      <c r="G9338" t="s">
        <v>3598</v>
      </c>
    </row>
    <row r="9339" spans="1:7">
      <c r="A9339" t="s">
        <v>1701</v>
      </c>
      <c r="B9339" t="s">
        <v>2054</v>
      </c>
      <c r="C9339" t="s">
        <v>2366</v>
      </c>
      <c r="D9339"/>
      <c r="E9339" s="48">
        <v>46245</v>
      </c>
      <c r="F9339" t="s">
        <v>2297</v>
      </c>
      <c r="G9339" t="s">
        <v>4258</v>
      </c>
    </row>
    <row r="9340" spans="1:7">
      <c r="A9340" t="s">
        <v>1701</v>
      </c>
      <c r="B9340" t="s">
        <v>2054</v>
      </c>
      <c r="C9340" t="s">
        <v>2366</v>
      </c>
      <c r="D9340"/>
      <c r="E9340" s="48">
        <v>46246</v>
      </c>
      <c r="F9340" t="s">
        <v>2404</v>
      </c>
      <c r="G9340" t="s">
        <v>3990</v>
      </c>
    </row>
    <row r="9341" spans="1:7">
      <c r="A9341" t="s">
        <v>1701</v>
      </c>
      <c r="B9341" t="s">
        <v>2054</v>
      </c>
      <c r="C9341" t="s">
        <v>2366</v>
      </c>
      <c r="D9341"/>
      <c r="E9341" s="48">
        <v>46246</v>
      </c>
      <c r="F9341" t="s">
        <v>2404</v>
      </c>
      <c r="G9341" t="s">
        <v>3991</v>
      </c>
    </row>
    <row r="9342" spans="1:7">
      <c r="A9342" t="s">
        <v>1701</v>
      </c>
      <c r="B9342" t="s">
        <v>2054</v>
      </c>
      <c r="C9342" t="s">
        <v>2366</v>
      </c>
      <c r="D9342"/>
      <c r="E9342" s="48">
        <v>46246</v>
      </c>
      <c r="F9342" t="s">
        <v>2404</v>
      </c>
      <c r="G9342" t="s">
        <v>3992</v>
      </c>
    </row>
    <row r="9343" spans="1:7">
      <c r="A9343" t="s">
        <v>1701</v>
      </c>
      <c r="B9343" t="s">
        <v>2054</v>
      </c>
      <c r="C9343" t="s">
        <v>2366</v>
      </c>
      <c r="D9343"/>
      <c r="E9343" s="48">
        <v>46246</v>
      </c>
      <c r="F9343" t="s">
        <v>2404</v>
      </c>
      <c r="G9343" t="s">
        <v>3993</v>
      </c>
    </row>
    <row r="9344" spans="1:7">
      <c r="A9344" t="s">
        <v>1701</v>
      </c>
      <c r="B9344" t="s">
        <v>2054</v>
      </c>
      <c r="C9344" t="s">
        <v>2366</v>
      </c>
      <c r="D9344"/>
      <c r="E9344" s="48">
        <v>46246</v>
      </c>
      <c r="F9344" t="s">
        <v>2404</v>
      </c>
      <c r="G9344" t="s">
        <v>3994</v>
      </c>
    </row>
    <row r="9345" spans="1:7">
      <c r="A9345" t="s">
        <v>1701</v>
      </c>
      <c r="B9345" t="s">
        <v>2054</v>
      </c>
      <c r="C9345" t="s">
        <v>2366</v>
      </c>
      <c r="D9345"/>
      <c r="E9345" s="48">
        <v>46247</v>
      </c>
      <c r="F9345" t="s">
        <v>2610</v>
      </c>
      <c r="G9345" t="s">
        <v>4127</v>
      </c>
    </row>
    <row r="9346" spans="1:7">
      <c r="A9346" t="s">
        <v>1701</v>
      </c>
      <c r="B9346" t="s">
        <v>2054</v>
      </c>
      <c r="C9346" t="s">
        <v>2366</v>
      </c>
      <c r="D9346"/>
      <c r="E9346" s="48">
        <v>46247</v>
      </c>
      <c r="F9346" t="s">
        <v>2610</v>
      </c>
      <c r="G9346" t="s">
        <v>4128</v>
      </c>
    </row>
    <row r="9347" spans="1:7">
      <c r="A9347" t="s">
        <v>1701</v>
      </c>
      <c r="B9347" t="s">
        <v>2054</v>
      </c>
      <c r="C9347" t="s">
        <v>2366</v>
      </c>
      <c r="D9347"/>
      <c r="E9347" s="48">
        <v>46247</v>
      </c>
      <c r="F9347" t="s">
        <v>2610</v>
      </c>
      <c r="G9347" t="s">
        <v>5198</v>
      </c>
    </row>
    <row r="9348" spans="1:7">
      <c r="A9348" t="s">
        <v>1701</v>
      </c>
      <c r="B9348" t="s">
        <v>2054</v>
      </c>
      <c r="C9348" t="s">
        <v>2366</v>
      </c>
      <c r="D9348"/>
      <c r="E9348" s="48">
        <v>46247</v>
      </c>
      <c r="F9348" t="s">
        <v>2610</v>
      </c>
      <c r="G9348" t="s">
        <v>4525</v>
      </c>
    </row>
    <row r="9349" spans="1:7">
      <c r="A9349" t="s">
        <v>1701</v>
      </c>
      <c r="B9349" t="s">
        <v>2054</v>
      </c>
      <c r="C9349" t="s">
        <v>2366</v>
      </c>
      <c r="D9349"/>
      <c r="E9349" s="48">
        <v>46248</v>
      </c>
      <c r="F9349" t="s">
        <v>2107</v>
      </c>
      <c r="G9349" t="s">
        <v>4263</v>
      </c>
    </row>
    <row r="9350" spans="1:7">
      <c r="A9350" t="s">
        <v>1701</v>
      </c>
      <c r="B9350" t="s">
        <v>2054</v>
      </c>
      <c r="C9350" t="s">
        <v>2366</v>
      </c>
      <c r="D9350"/>
      <c r="E9350" s="48">
        <v>46248</v>
      </c>
      <c r="F9350" t="s">
        <v>2107</v>
      </c>
      <c r="G9350" t="s">
        <v>4264</v>
      </c>
    </row>
    <row r="9351" spans="1:7">
      <c r="A9351" t="s">
        <v>1701</v>
      </c>
      <c r="B9351" t="s">
        <v>2054</v>
      </c>
      <c r="C9351" t="s">
        <v>2366</v>
      </c>
      <c r="D9351"/>
      <c r="E9351" s="48">
        <v>46251</v>
      </c>
      <c r="F9351" t="s">
        <v>2349</v>
      </c>
      <c r="G9351" t="s">
        <v>3731</v>
      </c>
    </row>
    <row r="9352" spans="1:7">
      <c r="A9352" t="s">
        <v>1701</v>
      </c>
      <c r="B9352" t="s">
        <v>2054</v>
      </c>
      <c r="C9352" t="s">
        <v>2366</v>
      </c>
      <c r="D9352"/>
      <c r="E9352" s="48">
        <v>46252</v>
      </c>
      <c r="F9352" t="s">
        <v>2657</v>
      </c>
      <c r="G9352" t="s">
        <v>4000</v>
      </c>
    </row>
    <row r="9353" spans="1:7">
      <c r="A9353" t="s">
        <v>1701</v>
      </c>
      <c r="B9353" t="s">
        <v>2054</v>
      </c>
      <c r="C9353" t="s">
        <v>2366</v>
      </c>
      <c r="D9353"/>
      <c r="E9353" s="48">
        <v>46252</v>
      </c>
      <c r="F9353" t="s">
        <v>2657</v>
      </c>
      <c r="G9353" t="s">
        <v>4001</v>
      </c>
    </row>
    <row r="9354" spans="1:7">
      <c r="A9354" t="s">
        <v>1701</v>
      </c>
      <c r="B9354" t="s">
        <v>2054</v>
      </c>
      <c r="C9354" t="s">
        <v>2366</v>
      </c>
      <c r="D9354"/>
      <c r="E9354" s="48">
        <v>46252</v>
      </c>
      <c r="F9354" t="s">
        <v>2657</v>
      </c>
      <c r="G9354" t="s">
        <v>4002</v>
      </c>
    </row>
    <row r="9355" spans="1:7">
      <c r="A9355" t="s">
        <v>1701</v>
      </c>
      <c r="B9355" t="s">
        <v>2054</v>
      </c>
      <c r="C9355" t="s">
        <v>2366</v>
      </c>
      <c r="D9355"/>
      <c r="E9355" s="48">
        <v>46253</v>
      </c>
      <c r="F9355" t="s">
        <v>2611</v>
      </c>
      <c r="G9355" t="s">
        <v>3656</v>
      </c>
    </row>
    <row r="9356" spans="1:7">
      <c r="A9356" t="s">
        <v>1701</v>
      </c>
      <c r="B9356" t="s">
        <v>2054</v>
      </c>
      <c r="C9356" t="s">
        <v>2366</v>
      </c>
      <c r="D9356"/>
      <c r="E9356" s="48">
        <v>46254</v>
      </c>
      <c r="F9356" t="s">
        <v>2635</v>
      </c>
      <c r="G9356" t="s">
        <v>5442</v>
      </c>
    </row>
    <row r="9357" spans="1:7">
      <c r="A9357" t="s">
        <v>1701</v>
      </c>
      <c r="B9357" t="s">
        <v>2054</v>
      </c>
      <c r="C9357" t="s">
        <v>2366</v>
      </c>
      <c r="D9357"/>
      <c r="E9357" s="48">
        <v>46255</v>
      </c>
      <c r="F9357" t="s">
        <v>2658</v>
      </c>
      <c r="G9357" t="s">
        <v>3890</v>
      </c>
    </row>
    <row r="9358" spans="1:7">
      <c r="A9358" t="s">
        <v>1701</v>
      </c>
      <c r="B9358" t="s">
        <v>2054</v>
      </c>
      <c r="C9358" t="s">
        <v>2366</v>
      </c>
      <c r="D9358"/>
      <c r="E9358" s="48">
        <v>46255</v>
      </c>
      <c r="F9358" t="s">
        <v>2658</v>
      </c>
      <c r="G9358" t="s">
        <v>3986</v>
      </c>
    </row>
    <row r="9359" spans="1:7">
      <c r="A9359" t="s">
        <v>1701</v>
      </c>
      <c r="B9359" t="s">
        <v>2054</v>
      </c>
      <c r="C9359" t="s">
        <v>2366</v>
      </c>
      <c r="D9359"/>
      <c r="E9359" s="48">
        <v>46258</v>
      </c>
      <c r="F9359" t="s">
        <v>2659</v>
      </c>
      <c r="G9359" t="s">
        <v>4966</v>
      </c>
    </row>
    <row r="9360" spans="1:7">
      <c r="A9360" t="s">
        <v>1701</v>
      </c>
      <c r="B9360" t="s">
        <v>2054</v>
      </c>
      <c r="C9360" t="s">
        <v>2366</v>
      </c>
      <c r="D9360"/>
      <c r="E9360" s="48">
        <v>46258</v>
      </c>
      <c r="F9360" t="s">
        <v>2659</v>
      </c>
      <c r="G9360" t="s">
        <v>4967</v>
      </c>
    </row>
    <row r="9361" spans="1:7">
      <c r="A9361" t="s">
        <v>1701</v>
      </c>
      <c r="B9361" t="s">
        <v>2054</v>
      </c>
      <c r="C9361" t="s">
        <v>2366</v>
      </c>
      <c r="D9361"/>
      <c r="E9361" s="48">
        <v>46259</v>
      </c>
      <c r="F9361" t="s">
        <v>2660</v>
      </c>
      <c r="G9361" t="s">
        <v>3455</v>
      </c>
    </row>
    <row r="9362" spans="1:7">
      <c r="A9362" t="s">
        <v>1701</v>
      </c>
      <c r="B9362" t="s">
        <v>2054</v>
      </c>
      <c r="C9362" t="s">
        <v>2366</v>
      </c>
      <c r="D9362"/>
      <c r="E9362" s="48">
        <v>46260</v>
      </c>
      <c r="F9362" t="s">
        <v>2173</v>
      </c>
      <c r="G9362" t="s">
        <v>4136</v>
      </c>
    </row>
    <row r="9363" spans="1:7">
      <c r="A9363" t="s">
        <v>1701</v>
      </c>
      <c r="B9363" t="s">
        <v>2054</v>
      </c>
      <c r="C9363" t="s">
        <v>2366</v>
      </c>
      <c r="D9363"/>
      <c r="E9363" s="48">
        <v>46261</v>
      </c>
      <c r="F9363" t="s">
        <v>2661</v>
      </c>
      <c r="G9363" t="s">
        <v>4277</v>
      </c>
    </row>
    <row r="9364" spans="1:7">
      <c r="A9364" t="s">
        <v>1701</v>
      </c>
      <c r="B9364" t="s">
        <v>2054</v>
      </c>
      <c r="C9364" t="s">
        <v>2366</v>
      </c>
      <c r="D9364"/>
      <c r="E9364" s="48">
        <v>46261</v>
      </c>
      <c r="F9364" t="s">
        <v>2661</v>
      </c>
      <c r="G9364" t="s">
        <v>4278</v>
      </c>
    </row>
    <row r="9365" spans="1:7">
      <c r="A9365" t="s">
        <v>1701</v>
      </c>
      <c r="B9365" t="s">
        <v>2054</v>
      </c>
      <c r="C9365" t="s">
        <v>2366</v>
      </c>
      <c r="D9365"/>
      <c r="E9365" s="48">
        <v>46261</v>
      </c>
      <c r="F9365" t="s">
        <v>2661</v>
      </c>
      <c r="G9365" t="s">
        <v>4279</v>
      </c>
    </row>
    <row r="9366" spans="1:7">
      <c r="A9366" t="s">
        <v>1701</v>
      </c>
      <c r="B9366" t="s">
        <v>2054</v>
      </c>
      <c r="C9366" t="s">
        <v>2366</v>
      </c>
      <c r="D9366"/>
      <c r="E9366" s="48">
        <v>46261</v>
      </c>
      <c r="F9366" t="s">
        <v>2661</v>
      </c>
      <c r="G9366" t="s">
        <v>4280</v>
      </c>
    </row>
    <row r="9367" spans="1:7">
      <c r="A9367" t="s">
        <v>1701</v>
      </c>
      <c r="B9367" t="s">
        <v>2054</v>
      </c>
      <c r="C9367" t="s">
        <v>2366</v>
      </c>
      <c r="D9367"/>
      <c r="E9367" s="48">
        <v>46261</v>
      </c>
      <c r="F9367" t="s">
        <v>2661</v>
      </c>
      <c r="G9367" t="s">
        <v>4281</v>
      </c>
    </row>
    <row r="9368" spans="1:7">
      <c r="A9368" t="s">
        <v>1701</v>
      </c>
      <c r="B9368" t="s">
        <v>2054</v>
      </c>
      <c r="C9368" t="s">
        <v>2366</v>
      </c>
      <c r="D9368"/>
      <c r="E9368" s="48">
        <v>46261</v>
      </c>
      <c r="F9368" t="s">
        <v>2661</v>
      </c>
      <c r="G9368" t="s">
        <v>4282</v>
      </c>
    </row>
    <row r="9369" spans="1:7">
      <c r="A9369" t="s">
        <v>1701</v>
      </c>
      <c r="B9369" t="s">
        <v>2054</v>
      </c>
      <c r="C9369" t="s">
        <v>2366</v>
      </c>
      <c r="D9369"/>
      <c r="E9369" s="48">
        <v>46261</v>
      </c>
      <c r="F9369" t="s">
        <v>2661</v>
      </c>
      <c r="G9369" t="s">
        <v>4283</v>
      </c>
    </row>
    <row r="9370" spans="1:7">
      <c r="A9370" t="s">
        <v>1701</v>
      </c>
      <c r="B9370" t="s">
        <v>2054</v>
      </c>
      <c r="C9370" t="s">
        <v>2366</v>
      </c>
      <c r="D9370"/>
      <c r="E9370" s="48">
        <v>46261</v>
      </c>
      <c r="F9370" t="s">
        <v>2661</v>
      </c>
      <c r="G9370" t="s">
        <v>4284</v>
      </c>
    </row>
    <row r="9371" spans="1:7">
      <c r="A9371" t="s">
        <v>1701</v>
      </c>
      <c r="B9371" t="s">
        <v>2054</v>
      </c>
      <c r="C9371" t="s">
        <v>2366</v>
      </c>
      <c r="D9371"/>
      <c r="E9371" s="48">
        <v>46261</v>
      </c>
      <c r="F9371" t="s">
        <v>2661</v>
      </c>
      <c r="G9371" t="s">
        <v>4285</v>
      </c>
    </row>
    <row r="9372" spans="1:7">
      <c r="A9372" t="s">
        <v>1701</v>
      </c>
      <c r="B9372" t="s">
        <v>2054</v>
      </c>
      <c r="C9372" t="s">
        <v>2366</v>
      </c>
      <c r="D9372"/>
      <c r="E9372" s="48">
        <v>46262</v>
      </c>
      <c r="F9372" t="s">
        <v>2662</v>
      </c>
      <c r="G9372" t="s">
        <v>4373</v>
      </c>
    </row>
    <row r="9373" spans="1:7">
      <c r="A9373" t="s">
        <v>1701</v>
      </c>
      <c r="B9373" t="s">
        <v>2054</v>
      </c>
      <c r="C9373" t="s">
        <v>2366</v>
      </c>
      <c r="D9373"/>
      <c r="E9373" s="48">
        <v>46265</v>
      </c>
      <c r="F9373" t="s">
        <v>4452</v>
      </c>
      <c r="G9373" t="s">
        <v>4453</v>
      </c>
    </row>
    <row r="9374" spans="1:7">
      <c r="A9374" t="s">
        <v>1701</v>
      </c>
      <c r="B9374" t="s">
        <v>2054</v>
      </c>
      <c r="C9374" t="s">
        <v>2366</v>
      </c>
      <c r="D9374"/>
      <c r="E9374" s="48">
        <v>46266</v>
      </c>
      <c r="F9374" t="s">
        <v>2248</v>
      </c>
      <c r="G9374" t="s">
        <v>3737</v>
      </c>
    </row>
    <row r="9375" spans="1:7">
      <c r="A9375" t="s">
        <v>1701</v>
      </c>
      <c r="B9375" t="s">
        <v>2054</v>
      </c>
      <c r="C9375" t="s">
        <v>2366</v>
      </c>
      <c r="D9375"/>
      <c r="E9375" s="48">
        <v>46266</v>
      </c>
      <c r="F9375" t="s">
        <v>2248</v>
      </c>
      <c r="G9375" t="s">
        <v>3738</v>
      </c>
    </row>
    <row r="9376" spans="1:7">
      <c r="A9376" t="s">
        <v>1701</v>
      </c>
      <c r="B9376" t="s">
        <v>2054</v>
      </c>
      <c r="C9376" t="s">
        <v>2366</v>
      </c>
      <c r="D9376"/>
      <c r="E9376" s="48">
        <v>46266</v>
      </c>
      <c r="F9376" t="s">
        <v>2248</v>
      </c>
      <c r="G9376" t="s">
        <v>3739</v>
      </c>
    </row>
    <row r="9377" spans="1:7">
      <c r="A9377" t="s">
        <v>1701</v>
      </c>
      <c r="B9377" t="s">
        <v>2054</v>
      </c>
      <c r="C9377" t="s">
        <v>2366</v>
      </c>
      <c r="D9377"/>
      <c r="E9377" s="48">
        <v>46267</v>
      </c>
      <c r="F9377" t="s">
        <v>2118</v>
      </c>
      <c r="G9377" t="s">
        <v>4454</v>
      </c>
    </row>
    <row r="9378" spans="1:7">
      <c r="A9378" t="s">
        <v>1701</v>
      </c>
      <c r="B9378" t="s">
        <v>2054</v>
      </c>
      <c r="C9378" t="s">
        <v>2366</v>
      </c>
      <c r="D9378"/>
      <c r="E9378" s="48">
        <v>46268</v>
      </c>
      <c r="F9378" t="s">
        <v>2615</v>
      </c>
      <c r="G9378" t="s">
        <v>5343</v>
      </c>
    </row>
    <row r="9379" spans="1:7">
      <c r="A9379" t="s">
        <v>1701</v>
      </c>
      <c r="B9379" t="s">
        <v>2054</v>
      </c>
      <c r="C9379" t="s">
        <v>2366</v>
      </c>
      <c r="D9379"/>
      <c r="E9379" s="48">
        <v>46268</v>
      </c>
      <c r="F9379" t="s">
        <v>2615</v>
      </c>
      <c r="G9379" t="s">
        <v>5344</v>
      </c>
    </row>
    <row r="9380" spans="1:7">
      <c r="A9380" t="s">
        <v>1701</v>
      </c>
      <c r="B9380" t="s">
        <v>2054</v>
      </c>
      <c r="C9380" t="s">
        <v>2366</v>
      </c>
      <c r="D9380"/>
      <c r="E9380" s="48">
        <v>46268</v>
      </c>
      <c r="F9380" t="s">
        <v>2615</v>
      </c>
      <c r="G9380" t="s">
        <v>5345</v>
      </c>
    </row>
    <row r="9381" spans="1:7">
      <c r="A9381" t="s">
        <v>1701</v>
      </c>
      <c r="B9381" t="s">
        <v>2054</v>
      </c>
      <c r="C9381" t="s">
        <v>2366</v>
      </c>
      <c r="D9381"/>
      <c r="E9381" s="48">
        <v>46269</v>
      </c>
      <c r="F9381" t="s">
        <v>2178</v>
      </c>
      <c r="G9381" t="s">
        <v>4143</v>
      </c>
    </row>
    <row r="9382" spans="1:7">
      <c r="A9382" t="s">
        <v>1701</v>
      </c>
      <c r="B9382" t="s">
        <v>2054</v>
      </c>
      <c r="C9382" t="s">
        <v>2366</v>
      </c>
      <c r="D9382"/>
      <c r="E9382" s="48">
        <v>46269</v>
      </c>
      <c r="F9382" t="s">
        <v>2178</v>
      </c>
      <c r="G9382" t="s">
        <v>4144</v>
      </c>
    </row>
    <row r="9383" spans="1:7">
      <c r="A9383" t="s">
        <v>1701</v>
      </c>
      <c r="B9383" t="s">
        <v>2054</v>
      </c>
      <c r="C9383" t="s">
        <v>2366</v>
      </c>
      <c r="D9383"/>
      <c r="E9383" s="48">
        <v>46273</v>
      </c>
      <c r="F9383" t="s">
        <v>2663</v>
      </c>
      <c r="G9383" t="s">
        <v>3465</v>
      </c>
    </row>
    <row r="9384" spans="1:7">
      <c r="A9384" t="s">
        <v>1701</v>
      </c>
      <c r="B9384" t="s">
        <v>2054</v>
      </c>
      <c r="C9384" t="s">
        <v>2366</v>
      </c>
      <c r="D9384"/>
      <c r="E9384" s="48">
        <v>46274</v>
      </c>
      <c r="F9384" t="s">
        <v>2664</v>
      </c>
      <c r="G9384" t="s">
        <v>5453</v>
      </c>
    </row>
    <row r="9385" spans="1:7">
      <c r="A9385" t="s">
        <v>1701</v>
      </c>
      <c r="B9385" t="s">
        <v>2054</v>
      </c>
      <c r="C9385" t="s">
        <v>2366</v>
      </c>
      <c r="D9385"/>
      <c r="E9385" s="48">
        <v>46275</v>
      </c>
      <c r="F9385" t="s">
        <v>2641</v>
      </c>
      <c r="G9385" t="s">
        <v>3741</v>
      </c>
    </row>
    <row r="9386" spans="1:7">
      <c r="A9386" t="s">
        <v>1701</v>
      </c>
      <c r="B9386" t="s">
        <v>2054</v>
      </c>
      <c r="C9386" t="s">
        <v>2366</v>
      </c>
      <c r="D9386"/>
      <c r="E9386" s="48">
        <v>46276</v>
      </c>
      <c r="F9386" t="s">
        <v>2312</v>
      </c>
      <c r="G9386" t="s">
        <v>3626</v>
      </c>
    </row>
    <row r="9387" spans="1:7">
      <c r="A9387" t="s">
        <v>1701</v>
      </c>
      <c r="B9387" t="s">
        <v>2054</v>
      </c>
      <c r="C9387" t="s">
        <v>2366</v>
      </c>
      <c r="D9387"/>
      <c r="E9387" s="48">
        <v>46276</v>
      </c>
      <c r="F9387" t="s">
        <v>2312</v>
      </c>
      <c r="G9387" t="s">
        <v>3627</v>
      </c>
    </row>
    <row r="9388" spans="1:7">
      <c r="A9388" t="s">
        <v>1701</v>
      </c>
      <c r="B9388" t="s">
        <v>2054</v>
      </c>
      <c r="C9388" t="s">
        <v>2366</v>
      </c>
      <c r="D9388"/>
      <c r="E9388" s="48">
        <v>46276</v>
      </c>
      <c r="F9388" t="s">
        <v>2312</v>
      </c>
      <c r="G9388" t="s">
        <v>3628</v>
      </c>
    </row>
    <row r="9389" spans="1:7">
      <c r="A9389" t="s">
        <v>1701</v>
      </c>
      <c r="B9389" t="s">
        <v>2054</v>
      </c>
      <c r="C9389" t="s">
        <v>2366</v>
      </c>
      <c r="D9389"/>
      <c r="E9389" s="48">
        <v>46276</v>
      </c>
      <c r="F9389" t="s">
        <v>2312</v>
      </c>
      <c r="G9389" t="s">
        <v>3629</v>
      </c>
    </row>
    <row r="9390" spans="1:7">
      <c r="A9390" t="s">
        <v>1701</v>
      </c>
      <c r="B9390" t="s">
        <v>2054</v>
      </c>
      <c r="C9390" t="s">
        <v>2366</v>
      </c>
      <c r="D9390"/>
      <c r="E9390" s="48">
        <v>46276</v>
      </c>
      <c r="F9390" t="s">
        <v>2312</v>
      </c>
      <c r="G9390" t="s">
        <v>3630</v>
      </c>
    </row>
    <row r="9391" spans="1:7">
      <c r="A9391" t="s">
        <v>1701</v>
      </c>
      <c r="B9391" t="s">
        <v>2054</v>
      </c>
      <c r="C9391" t="s">
        <v>2366</v>
      </c>
      <c r="D9391"/>
      <c r="E9391" s="48">
        <v>46276</v>
      </c>
      <c r="F9391" t="s">
        <v>2312</v>
      </c>
      <c r="G9391" t="s">
        <v>3631</v>
      </c>
    </row>
    <row r="9392" spans="1:7">
      <c r="A9392" t="s">
        <v>1701</v>
      </c>
      <c r="B9392" t="s">
        <v>2054</v>
      </c>
      <c r="C9392" t="s">
        <v>2366</v>
      </c>
      <c r="D9392"/>
      <c r="E9392" s="48">
        <v>46276</v>
      </c>
      <c r="F9392" t="s">
        <v>2312</v>
      </c>
      <c r="G9392" t="s">
        <v>3632</v>
      </c>
    </row>
    <row r="9393" spans="1:7">
      <c r="A9393" t="s">
        <v>1701</v>
      </c>
      <c r="B9393" t="s">
        <v>2054</v>
      </c>
      <c r="C9393" t="s">
        <v>2366</v>
      </c>
      <c r="D9393"/>
      <c r="E9393" s="48">
        <v>46276</v>
      </c>
      <c r="F9393" t="s">
        <v>2312</v>
      </c>
      <c r="G9393" t="s">
        <v>3633</v>
      </c>
    </row>
    <row r="9394" spans="1:7">
      <c r="A9394" t="s">
        <v>1701</v>
      </c>
      <c r="B9394" t="s">
        <v>2054</v>
      </c>
      <c r="C9394" t="s">
        <v>2366</v>
      </c>
      <c r="D9394"/>
      <c r="E9394" s="48">
        <v>46279</v>
      </c>
      <c r="F9394" t="s">
        <v>2415</v>
      </c>
      <c r="G9394" t="s">
        <v>3743</v>
      </c>
    </row>
    <row r="9395" spans="1:7">
      <c r="A9395" t="s">
        <v>1701</v>
      </c>
      <c r="B9395" t="s">
        <v>2054</v>
      </c>
      <c r="C9395" t="s">
        <v>2366</v>
      </c>
      <c r="D9395"/>
      <c r="E9395" s="48">
        <v>46279</v>
      </c>
      <c r="F9395" t="s">
        <v>2415</v>
      </c>
      <c r="G9395" t="s">
        <v>3744</v>
      </c>
    </row>
    <row r="9396" spans="1:7">
      <c r="A9396" t="s">
        <v>1701</v>
      </c>
      <c r="B9396" t="s">
        <v>2054</v>
      </c>
      <c r="C9396" t="s">
        <v>2366</v>
      </c>
      <c r="D9396"/>
      <c r="E9396" s="48">
        <v>46279</v>
      </c>
      <c r="F9396" t="s">
        <v>2415</v>
      </c>
      <c r="G9396" t="s">
        <v>3745</v>
      </c>
    </row>
    <row r="9397" spans="1:7">
      <c r="A9397" t="s">
        <v>1701</v>
      </c>
      <c r="B9397" t="s">
        <v>2054</v>
      </c>
      <c r="C9397" t="s">
        <v>2366</v>
      </c>
      <c r="D9397"/>
      <c r="E9397" s="48">
        <v>46279</v>
      </c>
      <c r="F9397" t="s">
        <v>2415</v>
      </c>
      <c r="G9397" t="s">
        <v>3746</v>
      </c>
    </row>
    <row r="9398" spans="1:7">
      <c r="A9398" t="s">
        <v>1701</v>
      </c>
      <c r="B9398" t="s">
        <v>2054</v>
      </c>
      <c r="C9398" t="s">
        <v>2366</v>
      </c>
      <c r="D9398"/>
      <c r="E9398" s="48">
        <v>46279</v>
      </c>
      <c r="F9398" t="s">
        <v>2415</v>
      </c>
      <c r="G9398" t="s">
        <v>3747</v>
      </c>
    </row>
    <row r="9399" spans="1:7">
      <c r="A9399" t="s">
        <v>1701</v>
      </c>
      <c r="B9399" t="s">
        <v>2054</v>
      </c>
      <c r="C9399" t="s">
        <v>2366</v>
      </c>
      <c r="D9399"/>
      <c r="E9399" s="48">
        <v>46279</v>
      </c>
      <c r="F9399" t="s">
        <v>2415</v>
      </c>
      <c r="G9399" t="s">
        <v>3748</v>
      </c>
    </row>
    <row r="9400" spans="1:7">
      <c r="A9400" t="s">
        <v>1701</v>
      </c>
      <c r="B9400" t="s">
        <v>2054</v>
      </c>
      <c r="C9400" t="s">
        <v>2366</v>
      </c>
      <c r="D9400"/>
      <c r="E9400" s="48">
        <v>46279</v>
      </c>
      <c r="F9400" t="s">
        <v>2415</v>
      </c>
      <c r="G9400" t="s">
        <v>3749</v>
      </c>
    </row>
    <row r="9401" spans="1:7">
      <c r="A9401" t="s">
        <v>1701</v>
      </c>
      <c r="B9401" t="s">
        <v>2054</v>
      </c>
      <c r="C9401" t="s">
        <v>2366</v>
      </c>
      <c r="D9401"/>
      <c r="E9401" s="48">
        <v>46279</v>
      </c>
      <c r="F9401" t="s">
        <v>2415</v>
      </c>
      <c r="G9401" t="s">
        <v>3750</v>
      </c>
    </row>
    <row r="9402" spans="1:7">
      <c r="A9402" t="s">
        <v>1701</v>
      </c>
      <c r="B9402" t="s">
        <v>2054</v>
      </c>
      <c r="C9402" t="s">
        <v>2366</v>
      </c>
      <c r="D9402"/>
      <c r="E9402" s="48">
        <v>46279</v>
      </c>
      <c r="F9402" t="s">
        <v>2415</v>
      </c>
      <c r="G9402" t="s">
        <v>3751</v>
      </c>
    </row>
    <row r="9403" spans="1:7">
      <c r="A9403" t="s">
        <v>1701</v>
      </c>
      <c r="B9403" t="s">
        <v>2054</v>
      </c>
      <c r="C9403" t="s">
        <v>2366</v>
      </c>
      <c r="D9403"/>
      <c r="E9403" s="48">
        <v>46279</v>
      </c>
      <c r="F9403" t="s">
        <v>2415</v>
      </c>
      <c r="G9403" t="s">
        <v>3752</v>
      </c>
    </row>
    <row r="9404" spans="1:7">
      <c r="A9404" t="s">
        <v>1701</v>
      </c>
      <c r="B9404" t="s">
        <v>2054</v>
      </c>
      <c r="C9404" t="s">
        <v>2366</v>
      </c>
      <c r="D9404"/>
      <c r="E9404" s="48">
        <v>46279</v>
      </c>
      <c r="F9404" t="s">
        <v>2415</v>
      </c>
      <c r="G9404" t="s">
        <v>3753</v>
      </c>
    </row>
    <row r="9405" spans="1:7">
      <c r="A9405" t="s">
        <v>1701</v>
      </c>
      <c r="B9405" t="s">
        <v>2054</v>
      </c>
      <c r="C9405" t="s">
        <v>2366</v>
      </c>
      <c r="D9405"/>
      <c r="E9405" s="48">
        <v>46279</v>
      </c>
      <c r="F9405" t="s">
        <v>2415</v>
      </c>
      <c r="G9405" t="s">
        <v>3754</v>
      </c>
    </row>
    <row r="9406" spans="1:7">
      <c r="A9406" t="s">
        <v>1701</v>
      </c>
      <c r="B9406" t="s">
        <v>2054</v>
      </c>
      <c r="C9406" t="s">
        <v>2366</v>
      </c>
      <c r="D9406"/>
      <c r="E9406" s="48">
        <v>46279</v>
      </c>
      <c r="F9406" t="s">
        <v>2415</v>
      </c>
      <c r="G9406" t="s">
        <v>3755</v>
      </c>
    </row>
    <row r="9407" spans="1:7">
      <c r="A9407" t="s">
        <v>1701</v>
      </c>
      <c r="B9407" t="s">
        <v>2054</v>
      </c>
      <c r="C9407" t="s">
        <v>2366</v>
      </c>
      <c r="D9407"/>
      <c r="E9407" s="48">
        <v>46280</v>
      </c>
      <c r="F9407" t="s">
        <v>2470</v>
      </c>
      <c r="G9407" t="s">
        <v>4043</v>
      </c>
    </row>
    <row r="9408" spans="1:7">
      <c r="A9408" t="s">
        <v>1701</v>
      </c>
      <c r="B9408" t="s">
        <v>2054</v>
      </c>
      <c r="C9408" t="s">
        <v>2366</v>
      </c>
      <c r="D9408"/>
      <c r="E9408" s="48">
        <v>46281</v>
      </c>
      <c r="F9408" t="s">
        <v>2642</v>
      </c>
      <c r="G9408" t="s">
        <v>4379</v>
      </c>
    </row>
    <row r="9409" spans="1:7">
      <c r="A9409" t="s">
        <v>1701</v>
      </c>
      <c r="B9409" t="s">
        <v>2054</v>
      </c>
      <c r="C9409" t="s">
        <v>2366</v>
      </c>
      <c r="D9409"/>
      <c r="E9409" s="48">
        <v>46281</v>
      </c>
      <c r="F9409" t="s">
        <v>2642</v>
      </c>
      <c r="G9409" t="s">
        <v>4380</v>
      </c>
    </row>
    <row r="9410" spans="1:7">
      <c r="A9410" t="s">
        <v>1701</v>
      </c>
      <c r="B9410" t="s">
        <v>2054</v>
      </c>
      <c r="C9410" t="s">
        <v>2366</v>
      </c>
      <c r="D9410"/>
      <c r="E9410" s="48">
        <v>46282</v>
      </c>
      <c r="F9410" t="s">
        <v>1771</v>
      </c>
      <c r="G9410" t="s">
        <v>4576</v>
      </c>
    </row>
    <row r="9411" spans="1:7">
      <c r="A9411" t="s">
        <v>1701</v>
      </c>
      <c r="B9411" t="s">
        <v>2054</v>
      </c>
      <c r="C9411" t="s">
        <v>2366</v>
      </c>
      <c r="D9411"/>
      <c r="E9411" s="48">
        <v>46282</v>
      </c>
      <c r="F9411" t="s">
        <v>1771</v>
      </c>
      <c r="G9411" t="s">
        <v>4577</v>
      </c>
    </row>
    <row r="9412" spans="1:7">
      <c r="A9412" t="s">
        <v>1701</v>
      </c>
      <c r="B9412" t="s">
        <v>2054</v>
      </c>
      <c r="C9412" t="s">
        <v>2366</v>
      </c>
      <c r="D9412"/>
      <c r="E9412" s="48">
        <v>46282</v>
      </c>
      <c r="F9412" t="s">
        <v>1771</v>
      </c>
      <c r="G9412" t="s">
        <v>4578</v>
      </c>
    </row>
    <row r="9413" spans="1:7">
      <c r="A9413" t="s">
        <v>1701</v>
      </c>
      <c r="B9413" t="s">
        <v>2054</v>
      </c>
      <c r="C9413" t="s">
        <v>2366</v>
      </c>
      <c r="D9413"/>
      <c r="E9413" s="48">
        <v>46282</v>
      </c>
      <c r="F9413" t="s">
        <v>1771</v>
      </c>
      <c r="G9413" t="s">
        <v>4579</v>
      </c>
    </row>
    <row r="9414" spans="1:7">
      <c r="A9414" t="s">
        <v>1701</v>
      </c>
      <c r="B9414" t="s">
        <v>2054</v>
      </c>
      <c r="C9414" t="s">
        <v>2366</v>
      </c>
      <c r="D9414"/>
      <c r="E9414" s="48">
        <v>46283</v>
      </c>
      <c r="F9414" t="s">
        <v>2257</v>
      </c>
      <c r="G9414" t="s">
        <v>4543</v>
      </c>
    </row>
    <row r="9415" spans="1:7">
      <c r="A9415" t="s">
        <v>1701</v>
      </c>
      <c r="B9415" t="s">
        <v>2054</v>
      </c>
      <c r="C9415" t="s">
        <v>2366</v>
      </c>
      <c r="D9415"/>
      <c r="E9415" s="48">
        <v>46286</v>
      </c>
      <c r="F9415" t="s">
        <v>6424</v>
      </c>
      <c r="G9415"/>
    </row>
    <row r="9416" spans="1:7">
      <c r="A9416" t="s">
        <v>1701</v>
      </c>
      <c r="B9416" t="s">
        <v>2054</v>
      </c>
      <c r="C9416" t="s">
        <v>2366</v>
      </c>
      <c r="D9416"/>
      <c r="E9416" s="48">
        <v>46287</v>
      </c>
      <c r="F9416" t="s">
        <v>2419</v>
      </c>
      <c r="G9416" t="s">
        <v>3504</v>
      </c>
    </row>
    <row r="9417" spans="1:7">
      <c r="A9417" t="s">
        <v>1701</v>
      </c>
      <c r="B9417" t="s">
        <v>2054</v>
      </c>
      <c r="C9417" t="s">
        <v>2366</v>
      </c>
      <c r="D9417"/>
      <c r="E9417" s="48">
        <v>46287</v>
      </c>
      <c r="F9417" t="s">
        <v>2419</v>
      </c>
      <c r="G9417" t="s">
        <v>3505</v>
      </c>
    </row>
    <row r="9418" spans="1:7">
      <c r="A9418" t="s">
        <v>1701</v>
      </c>
      <c r="B9418" t="s">
        <v>2054</v>
      </c>
      <c r="C9418" t="s">
        <v>2366</v>
      </c>
      <c r="D9418"/>
      <c r="E9418" s="48">
        <v>46287</v>
      </c>
      <c r="F9418" t="s">
        <v>2419</v>
      </c>
      <c r="G9418" t="s">
        <v>3506</v>
      </c>
    </row>
    <row r="9419" spans="1:7">
      <c r="A9419" t="s">
        <v>1701</v>
      </c>
      <c r="B9419" t="s">
        <v>2054</v>
      </c>
      <c r="C9419" t="s">
        <v>2366</v>
      </c>
      <c r="D9419"/>
      <c r="E9419" s="48">
        <v>46287</v>
      </c>
      <c r="F9419" t="s">
        <v>2419</v>
      </c>
      <c r="G9419" t="s">
        <v>3507</v>
      </c>
    </row>
    <row r="9420" spans="1:7">
      <c r="A9420" t="s">
        <v>1701</v>
      </c>
      <c r="B9420" t="s">
        <v>2054</v>
      </c>
      <c r="C9420" t="s">
        <v>2366</v>
      </c>
      <c r="D9420"/>
      <c r="E9420" s="48">
        <v>46287</v>
      </c>
      <c r="F9420" t="s">
        <v>2419</v>
      </c>
      <c r="G9420" t="s">
        <v>3509</v>
      </c>
    </row>
    <row r="9421" spans="1:7">
      <c r="A9421" t="s">
        <v>1701</v>
      </c>
      <c r="B9421" t="s">
        <v>2054</v>
      </c>
      <c r="C9421" t="s">
        <v>2366</v>
      </c>
      <c r="D9421"/>
      <c r="E9421" s="48">
        <v>46287</v>
      </c>
      <c r="F9421" t="s">
        <v>2419</v>
      </c>
      <c r="G9421" t="s">
        <v>3508</v>
      </c>
    </row>
    <row r="9422" spans="1:7">
      <c r="A9422" t="s">
        <v>1701</v>
      </c>
      <c r="B9422" t="s">
        <v>2054</v>
      </c>
      <c r="C9422" t="s">
        <v>2366</v>
      </c>
      <c r="D9422"/>
      <c r="E9422" s="48">
        <v>46287</v>
      </c>
      <c r="F9422" t="s">
        <v>2419</v>
      </c>
      <c r="G9422" t="s">
        <v>5351</v>
      </c>
    </row>
    <row r="9423" spans="1:7">
      <c r="A9423" t="s">
        <v>1701</v>
      </c>
      <c r="B9423" t="s">
        <v>2054</v>
      </c>
      <c r="C9423" t="s">
        <v>2366</v>
      </c>
      <c r="D9423"/>
      <c r="E9423" s="48">
        <v>46287</v>
      </c>
      <c r="F9423" t="s">
        <v>2419</v>
      </c>
      <c r="G9423" t="s">
        <v>5352</v>
      </c>
    </row>
    <row r="9424" spans="1:7">
      <c r="A9424" t="s">
        <v>1701</v>
      </c>
      <c r="B9424" t="s">
        <v>2054</v>
      </c>
      <c r="C9424" t="s">
        <v>2366</v>
      </c>
      <c r="D9424"/>
      <c r="E9424" s="48">
        <v>46288</v>
      </c>
      <c r="F9424" t="s">
        <v>6417</v>
      </c>
      <c r="G9424" t="s">
        <v>6346</v>
      </c>
    </row>
    <row r="9425" spans="1:7">
      <c r="A9425" t="s">
        <v>1701</v>
      </c>
      <c r="B9425" t="s">
        <v>2054</v>
      </c>
      <c r="C9425" t="s">
        <v>2366</v>
      </c>
      <c r="D9425"/>
      <c r="E9425" s="48">
        <v>46288</v>
      </c>
      <c r="F9425" t="s">
        <v>6417</v>
      </c>
      <c r="G9425" t="s">
        <v>6298</v>
      </c>
    </row>
    <row r="9426" spans="1:7">
      <c r="A9426" t="s">
        <v>1701</v>
      </c>
      <c r="B9426" t="s">
        <v>2054</v>
      </c>
      <c r="C9426" t="s">
        <v>2366</v>
      </c>
      <c r="D9426"/>
      <c r="E9426" s="48">
        <v>46289</v>
      </c>
      <c r="F9426" t="s">
        <v>1778</v>
      </c>
      <c r="G9426" t="s">
        <v>5182</v>
      </c>
    </row>
    <row r="9427" spans="1:7">
      <c r="A9427" t="s">
        <v>1701</v>
      </c>
      <c r="B9427" t="s">
        <v>2054</v>
      </c>
      <c r="C9427" t="s">
        <v>2366</v>
      </c>
      <c r="D9427"/>
      <c r="E9427" s="48">
        <v>46290</v>
      </c>
      <c r="F9427" t="s">
        <v>6594</v>
      </c>
      <c r="G9427" t="s">
        <v>6527</v>
      </c>
    </row>
    <row r="9428" spans="1:7">
      <c r="A9428" t="s">
        <v>1701</v>
      </c>
      <c r="B9428" t="s">
        <v>2054</v>
      </c>
      <c r="C9428" t="s">
        <v>2366</v>
      </c>
      <c r="D9428"/>
      <c r="E9428" s="48">
        <v>46290</v>
      </c>
      <c r="F9428" t="s">
        <v>6594</v>
      </c>
      <c r="G9428" t="s">
        <v>6542</v>
      </c>
    </row>
    <row r="9429" spans="1:7">
      <c r="A9429" t="s">
        <v>1701</v>
      </c>
      <c r="B9429" t="s">
        <v>2054</v>
      </c>
      <c r="C9429" t="s">
        <v>2366</v>
      </c>
      <c r="D9429"/>
      <c r="E9429" s="48">
        <v>46290</v>
      </c>
      <c r="F9429" t="s">
        <v>6594</v>
      </c>
      <c r="G9429" t="s">
        <v>6475</v>
      </c>
    </row>
    <row r="9430" spans="1:7">
      <c r="A9430" t="s">
        <v>1701</v>
      </c>
      <c r="B9430" t="s">
        <v>2054</v>
      </c>
      <c r="C9430" t="s">
        <v>2366</v>
      </c>
      <c r="D9430"/>
      <c r="E9430" s="48">
        <v>46291</v>
      </c>
      <c r="F9430" t="s">
        <v>1797</v>
      </c>
      <c r="G9430" t="s">
        <v>6545</v>
      </c>
    </row>
    <row r="9431" spans="1:7">
      <c r="A9431" t="s">
        <v>1701</v>
      </c>
      <c r="B9431" t="s">
        <v>2054</v>
      </c>
      <c r="C9431" t="s">
        <v>2366</v>
      </c>
      <c r="D9431"/>
      <c r="E9431" s="48">
        <v>46294</v>
      </c>
      <c r="F9431" t="s">
        <v>6742</v>
      </c>
      <c r="G9431" t="s">
        <v>6480</v>
      </c>
    </row>
    <row r="9432" spans="1:7">
      <c r="A9432" t="s">
        <v>1701</v>
      </c>
      <c r="B9432" t="s">
        <v>2054</v>
      </c>
      <c r="C9432" t="s">
        <v>2366</v>
      </c>
      <c r="D9432"/>
      <c r="E9432" s="48">
        <v>46294</v>
      </c>
      <c r="F9432" t="s">
        <v>6742</v>
      </c>
      <c r="G9432" t="s">
        <v>6481</v>
      </c>
    </row>
    <row r="9433" spans="1:7">
      <c r="A9433" t="s">
        <v>1701</v>
      </c>
      <c r="B9433" t="s">
        <v>2054</v>
      </c>
      <c r="C9433" t="s">
        <v>2366</v>
      </c>
      <c r="D9433"/>
      <c r="E9433" s="48">
        <v>46294</v>
      </c>
      <c r="F9433" t="s">
        <v>6742</v>
      </c>
      <c r="G9433" t="s">
        <v>6482</v>
      </c>
    </row>
    <row r="9434" spans="1:7">
      <c r="A9434" t="s">
        <v>1701</v>
      </c>
      <c r="B9434" t="s">
        <v>2054</v>
      </c>
      <c r="C9434" t="s">
        <v>2366</v>
      </c>
      <c r="D9434"/>
      <c r="E9434" s="48">
        <v>46294</v>
      </c>
      <c r="F9434" t="s">
        <v>6742</v>
      </c>
      <c r="G9434" t="s">
        <v>6483</v>
      </c>
    </row>
    <row r="9435" spans="1:7">
      <c r="A9435" t="s">
        <v>1701</v>
      </c>
      <c r="B9435" t="s">
        <v>2054</v>
      </c>
      <c r="C9435" t="s">
        <v>2366</v>
      </c>
      <c r="D9435"/>
      <c r="E9435" s="48">
        <v>46294</v>
      </c>
      <c r="F9435" t="s">
        <v>6742</v>
      </c>
      <c r="G9435" t="s">
        <v>6484</v>
      </c>
    </row>
    <row r="9436" spans="1:7">
      <c r="A9436" t="s">
        <v>1701</v>
      </c>
      <c r="B9436" t="s">
        <v>2054</v>
      </c>
      <c r="C9436" t="s">
        <v>2366</v>
      </c>
      <c r="D9436"/>
      <c r="E9436" s="48">
        <v>46294</v>
      </c>
      <c r="F9436" t="s">
        <v>6742</v>
      </c>
      <c r="G9436" t="s">
        <v>6485</v>
      </c>
    </row>
    <row r="9437" spans="1:7">
      <c r="A9437" t="s">
        <v>1701</v>
      </c>
      <c r="B9437" t="s">
        <v>2054</v>
      </c>
      <c r="C9437" t="s">
        <v>2366</v>
      </c>
      <c r="D9437"/>
      <c r="E9437" s="48">
        <v>46294</v>
      </c>
      <c r="F9437" t="s">
        <v>6742</v>
      </c>
      <c r="G9437" t="s">
        <v>6486</v>
      </c>
    </row>
    <row r="9438" spans="1:7">
      <c r="A9438" t="s">
        <v>1701</v>
      </c>
      <c r="B9438" t="s">
        <v>2054</v>
      </c>
      <c r="C9438" t="s">
        <v>2366</v>
      </c>
      <c r="D9438"/>
      <c r="E9438" s="48">
        <v>46295</v>
      </c>
      <c r="F9438" t="s">
        <v>2404</v>
      </c>
      <c r="G9438" t="s">
        <v>3990</v>
      </c>
    </row>
    <row r="9439" spans="1:7">
      <c r="A9439" t="s">
        <v>1701</v>
      </c>
      <c r="B9439" t="s">
        <v>2054</v>
      </c>
      <c r="C9439" t="s">
        <v>2366</v>
      </c>
      <c r="D9439"/>
      <c r="E9439" s="48">
        <v>46295</v>
      </c>
      <c r="F9439" t="s">
        <v>2404</v>
      </c>
      <c r="G9439" t="s">
        <v>3991</v>
      </c>
    </row>
    <row r="9440" spans="1:7">
      <c r="A9440" t="s">
        <v>1701</v>
      </c>
      <c r="B9440" t="s">
        <v>2054</v>
      </c>
      <c r="C9440" t="s">
        <v>2366</v>
      </c>
      <c r="D9440"/>
      <c r="E9440" s="48">
        <v>46295</v>
      </c>
      <c r="F9440" t="s">
        <v>2404</v>
      </c>
      <c r="G9440" t="s">
        <v>3992</v>
      </c>
    </row>
    <row r="9441" spans="1:7">
      <c r="A9441" t="s">
        <v>1701</v>
      </c>
      <c r="B9441" t="s">
        <v>2054</v>
      </c>
      <c r="C9441" t="s">
        <v>2366</v>
      </c>
      <c r="D9441"/>
      <c r="E9441" s="48">
        <v>46295</v>
      </c>
      <c r="F9441" t="s">
        <v>2404</v>
      </c>
      <c r="G9441" t="s">
        <v>3993</v>
      </c>
    </row>
    <row r="9442" spans="1:7">
      <c r="A9442" t="s">
        <v>1701</v>
      </c>
      <c r="B9442" t="s">
        <v>2054</v>
      </c>
      <c r="C9442" t="s">
        <v>2366</v>
      </c>
      <c r="D9442"/>
      <c r="E9442" s="48">
        <v>46295</v>
      </c>
      <c r="F9442" t="s">
        <v>2404</v>
      </c>
      <c r="G9442" t="s">
        <v>3994</v>
      </c>
    </row>
    <row r="9443" spans="1:7">
      <c r="A9443" t="s">
        <v>1701</v>
      </c>
      <c r="B9443" t="s">
        <v>2054</v>
      </c>
      <c r="C9443" t="s">
        <v>2366</v>
      </c>
      <c r="D9443"/>
      <c r="E9443" s="48">
        <v>46296</v>
      </c>
      <c r="F9443" t="s">
        <v>1714</v>
      </c>
      <c r="G9443" t="s">
        <v>6528</v>
      </c>
    </row>
    <row r="9444" spans="1:7">
      <c r="A9444" t="s">
        <v>1701</v>
      </c>
      <c r="B9444" t="s">
        <v>2054</v>
      </c>
      <c r="C9444" t="s">
        <v>2366</v>
      </c>
      <c r="D9444"/>
      <c r="E9444" s="48">
        <v>46297</v>
      </c>
      <c r="F9444" t="s">
        <v>2520</v>
      </c>
      <c r="G9444" t="s">
        <v>4289</v>
      </c>
    </row>
    <row r="9445" spans="1:7">
      <c r="A9445" t="s">
        <v>1701</v>
      </c>
      <c r="B9445" t="s">
        <v>2054</v>
      </c>
      <c r="C9445" t="s">
        <v>2366</v>
      </c>
      <c r="D9445"/>
      <c r="E9445" s="48">
        <v>46299</v>
      </c>
      <c r="F9445" t="s">
        <v>6701</v>
      </c>
      <c r="G9445" t="s">
        <v>6636</v>
      </c>
    </row>
    <row r="9446" spans="1:7">
      <c r="A9446" t="s">
        <v>1701</v>
      </c>
      <c r="B9446" t="s">
        <v>2054</v>
      </c>
      <c r="C9446" t="s">
        <v>2366</v>
      </c>
      <c r="D9446"/>
      <c r="E9446" s="48">
        <v>46299</v>
      </c>
      <c r="F9446" t="s">
        <v>6701</v>
      </c>
      <c r="G9446" t="s">
        <v>6637</v>
      </c>
    </row>
    <row r="9447" spans="1:7">
      <c r="A9447" t="s">
        <v>1701</v>
      </c>
      <c r="B9447" t="s">
        <v>2054</v>
      </c>
      <c r="C9447" t="s">
        <v>2366</v>
      </c>
      <c r="D9447"/>
      <c r="E9447" s="48">
        <v>46299</v>
      </c>
      <c r="F9447" t="s">
        <v>6701</v>
      </c>
      <c r="G9447" t="s">
        <v>6638</v>
      </c>
    </row>
    <row r="9448" spans="1:7">
      <c r="A9448" t="s">
        <v>1701</v>
      </c>
      <c r="B9448" t="s">
        <v>2054</v>
      </c>
      <c r="C9448" t="s">
        <v>2366</v>
      </c>
      <c r="D9448"/>
      <c r="E9448" s="48">
        <v>46233</v>
      </c>
      <c r="F9448" t="s">
        <v>2451</v>
      </c>
      <c r="G9448" t="s">
        <v>5163</v>
      </c>
    </row>
    <row r="9449" spans="1:7">
      <c r="A9449" t="s">
        <v>1701</v>
      </c>
      <c r="B9449" t="s">
        <v>2054</v>
      </c>
      <c r="C9449" t="s">
        <v>2366</v>
      </c>
      <c r="D9449"/>
      <c r="E9449" s="48">
        <v>46233</v>
      </c>
      <c r="F9449" t="s">
        <v>2451</v>
      </c>
      <c r="G9449" t="s">
        <v>5164</v>
      </c>
    </row>
    <row r="9450" spans="1:7">
      <c r="A9450" t="s">
        <v>1701</v>
      </c>
      <c r="B9450" t="s">
        <v>2054</v>
      </c>
      <c r="C9450" t="s">
        <v>2366</v>
      </c>
      <c r="D9450"/>
      <c r="E9450" s="48">
        <v>46233</v>
      </c>
      <c r="F9450" t="s">
        <v>2451</v>
      </c>
      <c r="G9450" t="s">
        <v>5165</v>
      </c>
    </row>
    <row r="9451" spans="1:7">
      <c r="A9451" t="s">
        <v>1701</v>
      </c>
      <c r="B9451" t="s">
        <v>2054</v>
      </c>
      <c r="C9451" t="s">
        <v>2366</v>
      </c>
      <c r="D9451"/>
      <c r="E9451" s="48">
        <v>46233</v>
      </c>
      <c r="F9451" t="s">
        <v>2451</v>
      </c>
      <c r="G9451" t="s">
        <v>5166</v>
      </c>
    </row>
    <row r="9452" spans="1:7">
      <c r="A9452" t="s">
        <v>1701</v>
      </c>
      <c r="B9452" t="s">
        <v>2054</v>
      </c>
      <c r="C9452" t="s">
        <v>2366</v>
      </c>
      <c r="D9452"/>
      <c r="E9452" s="48">
        <v>46233</v>
      </c>
      <c r="F9452" t="s">
        <v>2451</v>
      </c>
      <c r="G9452" t="s">
        <v>5167</v>
      </c>
    </row>
    <row r="9453" spans="1:7">
      <c r="A9453" t="s">
        <v>1701</v>
      </c>
      <c r="B9453" t="s">
        <v>2054</v>
      </c>
      <c r="C9453" t="s">
        <v>2366</v>
      </c>
      <c r="D9453"/>
      <c r="E9453" s="48">
        <v>46233</v>
      </c>
      <c r="F9453" t="s">
        <v>2451</v>
      </c>
      <c r="G9453" t="s">
        <v>5168</v>
      </c>
    </row>
    <row r="9454" spans="1:7">
      <c r="A9454" t="s">
        <v>1701</v>
      </c>
      <c r="B9454" t="s">
        <v>2054</v>
      </c>
      <c r="C9454" t="s">
        <v>2366</v>
      </c>
      <c r="D9454"/>
      <c r="E9454" s="48">
        <v>46234</v>
      </c>
      <c r="F9454" t="s">
        <v>2231</v>
      </c>
      <c r="G9454" t="s">
        <v>4515</v>
      </c>
    </row>
    <row r="9455" spans="1:7">
      <c r="A9455" t="s">
        <v>1701</v>
      </c>
      <c r="B9455" t="s">
        <v>2054</v>
      </c>
      <c r="C9455" t="s">
        <v>2366</v>
      </c>
      <c r="D9455"/>
      <c r="E9455" s="48">
        <v>46234</v>
      </c>
      <c r="F9455" t="s">
        <v>2231</v>
      </c>
      <c r="G9455" t="s">
        <v>4516</v>
      </c>
    </row>
    <row r="9456" spans="1:7">
      <c r="A9456" t="s">
        <v>1701</v>
      </c>
      <c r="B9456" t="s">
        <v>2130</v>
      </c>
      <c r="C9456" t="s">
        <v>2366</v>
      </c>
      <c r="D9456"/>
      <c r="E9456" s="48">
        <v>46160</v>
      </c>
      <c r="F9456" t="s">
        <v>2665</v>
      </c>
      <c r="G9456" t="s">
        <v>4872</v>
      </c>
    </row>
    <row r="9457" spans="1:7">
      <c r="A9457" t="s">
        <v>1701</v>
      </c>
      <c r="B9457" t="s">
        <v>2130</v>
      </c>
      <c r="C9457" t="s">
        <v>2366</v>
      </c>
      <c r="D9457"/>
      <c r="E9457" s="48">
        <v>46161</v>
      </c>
      <c r="F9457" t="s">
        <v>2666</v>
      </c>
      <c r="G9457" t="s">
        <v>5458</v>
      </c>
    </row>
    <row r="9458" spans="1:7">
      <c r="A9458" t="s">
        <v>1701</v>
      </c>
      <c r="B9458" t="s">
        <v>2130</v>
      </c>
      <c r="C9458" t="s">
        <v>2366</v>
      </c>
      <c r="D9458"/>
      <c r="E9458" s="48">
        <v>46161</v>
      </c>
      <c r="F9458" t="s">
        <v>2666</v>
      </c>
      <c r="G9458" t="s">
        <v>5459</v>
      </c>
    </row>
    <row r="9459" spans="1:7">
      <c r="A9459" t="s">
        <v>1701</v>
      </c>
      <c r="B9459" t="s">
        <v>2130</v>
      </c>
      <c r="C9459" t="s">
        <v>2366</v>
      </c>
      <c r="D9459"/>
      <c r="E9459" s="48">
        <v>46161</v>
      </c>
      <c r="F9459" t="s">
        <v>2666</v>
      </c>
      <c r="G9459" t="s">
        <v>5460</v>
      </c>
    </row>
    <row r="9460" spans="1:7">
      <c r="A9460" t="s">
        <v>1701</v>
      </c>
      <c r="B9460" t="s">
        <v>2130</v>
      </c>
      <c r="C9460" t="s">
        <v>2366</v>
      </c>
      <c r="D9460"/>
      <c r="E9460" s="48">
        <v>46168</v>
      </c>
      <c r="F9460" t="s">
        <v>2200</v>
      </c>
      <c r="G9460" t="s">
        <v>5361</v>
      </c>
    </row>
    <row r="9461" spans="1:7">
      <c r="A9461" t="s">
        <v>1701</v>
      </c>
      <c r="B9461" t="s">
        <v>2130</v>
      </c>
      <c r="C9461" t="s">
        <v>2366</v>
      </c>
      <c r="D9461"/>
      <c r="E9461" s="48">
        <v>46168</v>
      </c>
      <c r="F9461" t="s">
        <v>2200</v>
      </c>
      <c r="G9461" t="s">
        <v>5362</v>
      </c>
    </row>
    <row r="9462" spans="1:7">
      <c r="A9462" t="s">
        <v>1701</v>
      </c>
      <c r="B9462" t="s">
        <v>2130</v>
      </c>
      <c r="C9462" t="s">
        <v>2366</v>
      </c>
      <c r="D9462"/>
      <c r="E9462" s="48">
        <v>46169</v>
      </c>
      <c r="F9462" t="s">
        <v>2320</v>
      </c>
      <c r="G9462" t="s">
        <v>5144</v>
      </c>
    </row>
    <row r="9463" spans="1:7">
      <c r="A9463" t="s">
        <v>1701</v>
      </c>
      <c r="B9463" t="s">
        <v>2130</v>
      </c>
      <c r="C9463" t="s">
        <v>2366</v>
      </c>
      <c r="D9463"/>
      <c r="E9463" s="48">
        <v>46169</v>
      </c>
      <c r="F9463" t="s">
        <v>2320</v>
      </c>
      <c r="G9463" t="s">
        <v>5145</v>
      </c>
    </row>
    <row r="9464" spans="1:7">
      <c r="A9464" t="s">
        <v>1701</v>
      </c>
      <c r="B9464" t="s">
        <v>2130</v>
      </c>
      <c r="C9464" t="s">
        <v>2366</v>
      </c>
      <c r="D9464"/>
      <c r="E9464" s="48">
        <v>46169</v>
      </c>
      <c r="F9464" t="s">
        <v>2320</v>
      </c>
      <c r="G9464" t="s">
        <v>5146</v>
      </c>
    </row>
    <row r="9465" spans="1:7">
      <c r="A9465" t="s">
        <v>1701</v>
      </c>
      <c r="B9465" t="s">
        <v>2130</v>
      </c>
      <c r="C9465" t="s">
        <v>2366</v>
      </c>
      <c r="D9465"/>
      <c r="E9465" s="48">
        <v>46169</v>
      </c>
      <c r="F9465" t="s">
        <v>2320</v>
      </c>
      <c r="G9465" t="s">
        <v>5147</v>
      </c>
    </row>
    <row r="9466" spans="1:7">
      <c r="A9466" t="s">
        <v>1701</v>
      </c>
      <c r="B9466" t="s">
        <v>2130</v>
      </c>
      <c r="C9466" t="s">
        <v>2366</v>
      </c>
      <c r="D9466"/>
      <c r="E9466" s="48">
        <v>46170</v>
      </c>
      <c r="F9466" t="s">
        <v>2369</v>
      </c>
      <c r="G9466" t="s">
        <v>5284</v>
      </c>
    </row>
    <row r="9467" spans="1:7">
      <c r="A9467" t="s">
        <v>1701</v>
      </c>
      <c r="B9467" t="s">
        <v>2130</v>
      </c>
      <c r="C9467" t="s">
        <v>2366</v>
      </c>
      <c r="D9467"/>
      <c r="E9467" s="48">
        <v>46170</v>
      </c>
      <c r="F9467" t="s">
        <v>2369</v>
      </c>
      <c r="G9467" t="s">
        <v>5285</v>
      </c>
    </row>
    <row r="9468" spans="1:7">
      <c r="A9468" t="s">
        <v>1701</v>
      </c>
      <c r="B9468" t="s">
        <v>2130</v>
      </c>
      <c r="C9468" t="s">
        <v>2366</v>
      </c>
      <c r="D9468"/>
      <c r="E9468" s="48">
        <v>46170</v>
      </c>
      <c r="F9468" t="s">
        <v>2369</v>
      </c>
      <c r="G9468" t="s">
        <v>5286</v>
      </c>
    </row>
    <row r="9469" spans="1:7">
      <c r="A9469" t="s">
        <v>1701</v>
      </c>
      <c r="B9469" t="s">
        <v>2130</v>
      </c>
      <c r="C9469" t="s">
        <v>2366</v>
      </c>
      <c r="D9469"/>
      <c r="E9469" s="48">
        <v>46170</v>
      </c>
      <c r="F9469" t="s">
        <v>2369</v>
      </c>
      <c r="G9469" t="s">
        <v>5287</v>
      </c>
    </row>
    <row r="9470" spans="1:7">
      <c r="A9470" t="s">
        <v>1701</v>
      </c>
      <c r="B9470" t="s">
        <v>2130</v>
      </c>
      <c r="C9470" t="s">
        <v>2366</v>
      </c>
      <c r="D9470"/>
      <c r="E9470" s="48">
        <v>46170</v>
      </c>
      <c r="F9470" t="s">
        <v>2369</v>
      </c>
      <c r="G9470" t="s">
        <v>5288</v>
      </c>
    </row>
    <row r="9471" spans="1:7">
      <c r="A9471" t="s">
        <v>1701</v>
      </c>
      <c r="B9471" t="s">
        <v>2130</v>
      </c>
      <c r="C9471" t="s">
        <v>2366</v>
      </c>
      <c r="D9471"/>
      <c r="E9471" s="48">
        <v>46174</v>
      </c>
      <c r="F9471" t="s">
        <v>2491</v>
      </c>
      <c r="G9471" t="s">
        <v>4710</v>
      </c>
    </row>
    <row r="9472" spans="1:7">
      <c r="A9472" t="s">
        <v>1701</v>
      </c>
      <c r="B9472" t="s">
        <v>2130</v>
      </c>
      <c r="C9472" t="s">
        <v>2366</v>
      </c>
      <c r="D9472"/>
      <c r="E9472" s="48">
        <v>46175</v>
      </c>
      <c r="F9472" t="s">
        <v>2667</v>
      </c>
      <c r="G9472" t="s">
        <v>3795</v>
      </c>
    </row>
    <row r="9473" spans="1:7">
      <c r="A9473" t="s">
        <v>1701</v>
      </c>
      <c r="B9473" t="s">
        <v>2130</v>
      </c>
      <c r="C9473" t="s">
        <v>2366</v>
      </c>
      <c r="D9473"/>
      <c r="E9473" s="48">
        <v>46175</v>
      </c>
      <c r="F9473" t="s">
        <v>2667</v>
      </c>
      <c r="G9473" t="s">
        <v>3796</v>
      </c>
    </row>
    <row r="9474" spans="1:7">
      <c r="A9474" t="s">
        <v>1701</v>
      </c>
      <c r="B9474" t="s">
        <v>2130</v>
      </c>
      <c r="C9474" t="s">
        <v>2366</v>
      </c>
      <c r="D9474"/>
      <c r="E9474" s="48">
        <v>46176</v>
      </c>
      <c r="F9474" t="s">
        <v>2204</v>
      </c>
      <c r="G9474" t="s">
        <v>4690</v>
      </c>
    </row>
    <row r="9475" spans="1:7">
      <c r="A9475" t="s">
        <v>1701</v>
      </c>
      <c r="B9475" t="s">
        <v>2130</v>
      </c>
      <c r="C9475" t="s">
        <v>2366</v>
      </c>
      <c r="D9475"/>
      <c r="E9475" s="48">
        <v>46177</v>
      </c>
      <c r="F9475" t="s">
        <v>2644</v>
      </c>
      <c r="G9475" t="s">
        <v>4713</v>
      </c>
    </row>
    <row r="9476" spans="1:7">
      <c r="A9476" t="s">
        <v>1701</v>
      </c>
      <c r="B9476" t="s">
        <v>2130</v>
      </c>
      <c r="C9476" t="s">
        <v>2366</v>
      </c>
      <c r="D9476"/>
      <c r="E9476" s="48">
        <v>46178</v>
      </c>
      <c r="F9476" t="s">
        <v>2266</v>
      </c>
      <c r="G9476" t="s">
        <v>4665</v>
      </c>
    </row>
    <row r="9477" spans="1:7">
      <c r="A9477" t="s">
        <v>1701</v>
      </c>
      <c r="B9477" t="s">
        <v>2130</v>
      </c>
      <c r="C9477" t="s">
        <v>2366</v>
      </c>
      <c r="D9477"/>
      <c r="E9477" s="48">
        <v>46181</v>
      </c>
      <c r="F9477" t="s">
        <v>2070</v>
      </c>
      <c r="G9477"/>
    </row>
    <row r="9478" spans="1:7">
      <c r="A9478" t="s">
        <v>1701</v>
      </c>
      <c r="B9478" t="s">
        <v>2130</v>
      </c>
      <c r="C9478" t="s">
        <v>2366</v>
      </c>
      <c r="D9478"/>
      <c r="E9478" s="48">
        <v>46182</v>
      </c>
      <c r="F9478" t="s">
        <v>2645</v>
      </c>
      <c r="G9478" t="s">
        <v>3478</v>
      </c>
    </row>
    <row r="9479" spans="1:7">
      <c r="A9479" t="s">
        <v>1701</v>
      </c>
      <c r="B9479" t="s">
        <v>2130</v>
      </c>
      <c r="C9479" t="s">
        <v>2366</v>
      </c>
      <c r="D9479"/>
      <c r="E9479" s="48">
        <v>46183</v>
      </c>
      <c r="F9479" t="s">
        <v>2427</v>
      </c>
      <c r="G9479" t="s">
        <v>3479</v>
      </c>
    </row>
    <row r="9480" spans="1:7">
      <c r="A9480" t="s">
        <v>1701</v>
      </c>
      <c r="B9480" t="s">
        <v>2130</v>
      </c>
      <c r="C9480" t="s">
        <v>2366</v>
      </c>
      <c r="D9480"/>
      <c r="E9480" s="48">
        <v>46183</v>
      </c>
      <c r="F9480" t="s">
        <v>2427</v>
      </c>
      <c r="G9480" t="s">
        <v>3480</v>
      </c>
    </row>
    <row r="9481" spans="1:7">
      <c r="A9481" t="s">
        <v>1701</v>
      </c>
      <c r="B9481" t="s">
        <v>2130</v>
      </c>
      <c r="C9481" t="s">
        <v>2366</v>
      </c>
      <c r="D9481"/>
      <c r="E9481" s="48">
        <v>46183</v>
      </c>
      <c r="F9481" t="s">
        <v>2427</v>
      </c>
      <c r="G9481" t="s">
        <v>3481</v>
      </c>
    </row>
    <row r="9482" spans="1:7">
      <c r="A9482" t="s">
        <v>1701</v>
      </c>
      <c r="B9482" t="s">
        <v>2130</v>
      </c>
      <c r="C9482" t="s">
        <v>2366</v>
      </c>
      <c r="D9482"/>
      <c r="E9482" s="48">
        <v>46183</v>
      </c>
      <c r="F9482" t="s">
        <v>2427</v>
      </c>
      <c r="G9482" t="s">
        <v>3482</v>
      </c>
    </row>
    <row r="9483" spans="1:7">
      <c r="A9483" t="s">
        <v>1701</v>
      </c>
      <c r="B9483" t="s">
        <v>2130</v>
      </c>
      <c r="C9483" t="s">
        <v>2366</v>
      </c>
      <c r="D9483"/>
      <c r="E9483" s="48">
        <v>46183</v>
      </c>
      <c r="F9483" t="s">
        <v>2427</v>
      </c>
      <c r="G9483" t="s">
        <v>3483</v>
      </c>
    </row>
    <row r="9484" spans="1:7">
      <c r="A9484" t="s">
        <v>1701</v>
      </c>
      <c r="B9484" t="s">
        <v>2130</v>
      </c>
      <c r="C9484" t="s">
        <v>2366</v>
      </c>
      <c r="D9484"/>
      <c r="E9484" s="48">
        <v>46183</v>
      </c>
      <c r="F9484" t="s">
        <v>2427</v>
      </c>
      <c r="G9484" t="s">
        <v>3484</v>
      </c>
    </row>
    <row r="9485" spans="1:7">
      <c r="A9485" t="s">
        <v>1701</v>
      </c>
      <c r="B9485" t="s">
        <v>2130</v>
      </c>
      <c r="C9485" t="s">
        <v>2366</v>
      </c>
      <c r="D9485"/>
      <c r="E9485" s="48">
        <v>46184</v>
      </c>
      <c r="F9485" t="s">
        <v>2668</v>
      </c>
      <c r="G9485" t="s">
        <v>4055</v>
      </c>
    </row>
    <row r="9486" spans="1:7">
      <c r="A9486" t="s">
        <v>1701</v>
      </c>
      <c r="B9486" t="s">
        <v>2130</v>
      </c>
      <c r="C9486" t="s">
        <v>2366</v>
      </c>
      <c r="D9486"/>
      <c r="E9486" s="48">
        <v>46184</v>
      </c>
      <c r="F9486" t="s">
        <v>2668</v>
      </c>
      <c r="G9486" t="s">
        <v>4056</v>
      </c>
    </row>
    <row r="9487" spans="1:7">
      <c r="A9487" t="s">
        <v>1701</v>
      </c>
      <c r="B9487" t="s">
        <v>2130</v>
      </c>
      <c r="C9487" t="s">
        <v>2366</v>
      </c>
      <c r="D9487"/>
      <c r="E9487" s="48">
        <v>46184</v>
      </c>
      <c r="F9487" t="s">
        <v>2668</v>
      </c>
      <c r="G9487" t="s">
        <v>4057</v>
      </c>
    </row>
    <row r="9488" spans="1:7">
      <c r="A9488" t="s">
        <v>1701</v>
      </c>
      <c r="B9488" t="s">
        <v>2130</v>
      </c>
      <c r="C9488" t="s">
        <v>2366</v>
      </c>
      <c r="D9488"/>
      <c r="E9488" s="48">
        <v>46184</v>
      </c>
      <c r="F9488" t="s">
        <v>2668</v>
      </c>
      <c r="G9488" t="s">
        <v>4058</v>
      </c>
    </row>
    <row r="9489" spans="1:7">
      <c r="A9489" t="s">
        <v>1701</v>
      </c>
      <c r="B9489" t="s">
        <v>2130</v>
      </c>
      <c r="C9489" t="s">
        <v>2366</v>
      </c>
      <c r="D9489"/>
      <c r="E9489" s="48">
        <v>46184</v>
      </c>
      <c r="F9489" t="s">
        <v>2668</v>
      </c>
      <c r="G9489" t="s">
        <v>4059</v>
      </c>
    </row>
    <row r="9490" spans="1:7">
      <c r="A9490" t="s">
        <v>1701</v>
      </c>
      <c r="B9490" t="s">
        <v>2130</v>
      </c>
      <c r="C9490" t="s">
        <v>2366</v>
      </c>
      <c r="D9490"/>
      <c r="E9490" s="48">
        <v>46184</v>
      </c>
      <c r="F9490" t="s">
        <v>2668</v>
      </c>
      <c r="G9490" t="s">
        <v>4060</v>
      </c>
    </row>
    <row r="9491" spans="1:7">
      <c r="A9491" t="s">
        <v>1701</v>
      </c>
      <c r="B9491" t="s">
        <v>2130</v>
      </c>
      <c r="C9491" t="s">
        <v>2366</v>
      </c>
      <c r="D9491"/>
      <c r="E9491" s="48">
        <v>46185</v>
      </c>
      <c r="F9491" t="s">
        <v>2373</v>
      </c>
      <c r="G9491" t="s">
        <v>3384</v>
      </c>
    </row>
    <row r="9492" spans="1:7">
      <c r="A9492" t="s">
        <v>1701</v>
      </c>
      <c r="B9492" t="s">
        <v>2130</v>
      </c>
      <c r="C9492" t="s">
        <v>2366</v>
      </c>
      <c r="D9492"/>
      <c r="E9492" s="48">
        <v>46185</v>
      </c>
      <c r="F9492" t="s">
        <v>2373</v>
      </c>
      <c r="G9492" t="s">
        <v>3385</v>
      </c>
    </row>
    <row r="9493" spans="1:7">
      <c r="A9493" t="s">
        <v>1701</v>
      </c>
      <c r="B9493" t="s">
        <v>2130</v>
      </c>
      <c r="C9493" t="s">
        <v>2366</v>
      </c>
      <c r="D9493"/>
      <c r="E9493" s="48">
        <v>46185</v>
      </c>
      <c r="F9493" t="s">
        <v>2373</v>
      </c>
      <c r="G9493" t="s">
        <v>3386</v>
      </c>
    </row>
    <row r="9494" spans="1:7">
      <c r="A9494" t="s">
        <v>1701</v>
      </c>
      <c r="B9494" t="s">
        <v>2130</v>
      </c>
      <c r="C9494" t="s">
        <v>2366</v>
      </c>
      <c r="D9494"/>
      <c r="E9494" s="48">
        <v>46185</v>
      </c>
      <c r="F9494" t="s">
        <v>2373</v>
      </c>
      <c r="G9494" t="s">
        <v>3387</v>
      </c>
    </row>
    <row r="9495" spans="1:7">
      <c r="A9495" t="s">
        <v>1701</v>
      </c>
      <c r="B9495" t="s">
        <v>2130</v>
      </c>
      <c r="C9495" t="s">
        <v>2366</v>
      </c>
      <c r="D9495"/>
      <c r="E9495" s="48">
        <v>46185</v>
      </c>
      <c r="F9495" t="s">
        <v>2373</v>
      </c>
      <c r="G9495" t="s">
        <v>3388</v>
      </c>
    </row>
    <row r="9496" spans="1:7">
      <c r="A9496" t="s">
        <v>1701</v>
      </c>
      <c r="B9496" t="s">
        <v>2130</v>
      </c>
      <c r="C9496" t="s">
        <v>2366</v>
      </c>
      <c r="D9496"/>
      <c r="E9496" s="48">
        <v>46185</v>
      </c>
      <c r="F9496" t="s">
        <v>2373</v>
      </c>
      <c r="G9496" t="s">
        <v>3389</v>
      </c>
    </row>
    <row r="9497" spans="1:7">
      <c r="A9497" t="s">
        <v>1701</v>
      </c>
      <c r="B9497" t="s">
        <v>2130</v>
      </c>
      <c r="C9497" t="s">
        <v>2366</v>
      </c>
      <c r="D9497"/>
      <c r="E9497" s="48">
        <v>46188</v>
      </c>
      <c r="F9497" t="s">
        <v>2272</v>
      </c>
      <c r="G9497" t="s">
        <v>4172</v>
      </c>
    </row>
    <row r="9498" spans="1:7">
      <c r="A9498" t="s">
        <v>1701</v>
      </c>
      <c r="B9498" t="s">
        <v>2130</v>
      </c>
      <c r="C9498" t="s">
        <v>2366</v>
      </c>
      <c r="D9498"/>
      <c r="E9498" s="48">
        <v>46189</v>
      </c>
      <c r="F9498" t="s">
        <v>2669</v>
      </c>
      <c r="G9498" t="s">
        <v>3393</v>
      </c>
    </row>
    <row r="9499" spans="1:7">
      <c r="A9499" t="s">
        <v>1701</v>
      </c>
      <c r="B9499" t="s">
        <v>2130</v>
      </c>
      <c r="C9499" t="s">
        <v>2366</v>
      </c>
      <c r="D9499"/>
      <c r="E9499" s="48">
        <v>46190</v>
      </c>
      <c r="F9499" t="s">
        <v>2670</v>
      </c>
      <c r="G9499" t="s">
        <v>4307</v>
      </c>
    </row>
    <row r="9500" spans="1:7">
      <c r="A9500" t="s">
        <v>1701</v>
      </c>
      <c r="B9500" t="s">
        <v>2130</v>
      </c>
      <c r="C9500" t="s">
        <v>2366</v>
      </c>
      <c r="D9500"/>
      <c r="E9500" s="48">
        <v>46191</v>
      </c>
      <c r="F9500" t="s">
        <v>2145</v>
      </c>
      <c r="G9500" t="s">
        <v>4308</v>
      </c>
    </row>
    <row r="9501" spans="1:7">
      <c r="A9501" t="s">
        <v>1701</v>
      </c>
      <c r="B9501" t="s">
        <v>2130</v>
      </c>
      <c r="C9501" t="s">
        <v>2366</v>
      </c>
      <c r="D9501"/>
      <c r="E9501" s="48">
        <v>46192</v>
      </c>
      <c r="F9501" t="s">
        <v>2622</v>
      </c>
      <c r="G9501" t="s">
        <v>3396</v>
      </c>
    </row>
    <row r="9502" spans="1:7">
      <c r="A9502" t="s">
        <v>1701</v>
      </c>
      <c r="B9502" t="s">
        <v>2130</v>
      </c>
      <c r="C9502" t="s">
        <v>2366</v>
      </c>
      <c r="D9502"/>
      <c r="E9502" s="48">
        <v>46194</v>
      </c>
      <c r="F9502" t="s">
        <v>2070</v>
      </c>
      <c r="G9502"/>
    </row>
    <row r="9503" spans="1:7">
      <c r="A9503" t="s">
        <v>1701</v>
      </c>
      <c r="B9503" t="s">
        <v>2130</v>
      </c>
      <c r="C9503" t="s">
        <v>2366</v>
      </c>
      <c r="D9503"/>
      <c r="E9503" s="48">
        <v>46195</v>
      </c>
      <c r="F9503" t="s">
        <v>5461</v>
      </c>
      <c r="G9503" t="s">
        <v>5462</v>
      </c>
    </row>
    <row r="9504" spans="1:7">
      <c r="A9504" t="s">
        <v>1701</v>
      </c>
      <c r="B9504" t="s">
        <v>2130</v>
      </c>
      <c r="C9504" t="s">
        <v>2366</v>
      </c>
      <c r="D9504"/>
      <c r="E9504" s="48">
        <v>46196</v>
      </c>
      <c r="F9504" t="s">
        <v>2647</v>
      </c>
      <c r="G9504" t="s">
        <v>3688</v>
      </c>
    </row>
    <row r="9505" spans="1:7">
      <c r="A9505" t="s">
        <v>1701</v>
      </c>
      <c r="B9505" t="s">
        <v>2130</v>
      </c>
      <c r="C9505" t="s">
        <v>2366</v>
      </c>
      <c r="D9505"/>
      <c r="E9505" s="48">
        <v>46198</v>
      </c>
      <c r="F9505" t="s">
        <v>2381</v>
      </c>
      <c r="G9505" t="s">
        <v>4406</v>
      </c>
    </row>
    <row r="9506" spans="1:7">
      <c r="A9506" t="s">
        <v>1701</v>
      </c>
      <c r="B9506" t="s">
        <v>2130</v>
      </c>
      <c r="C9506" t="s">
        <v>2366</v>
      </c>
      <c r="D9506"/>
      <c r="E9506" s="48">
        <v>46198</v>
      </c>
      <c r="F9506" t="s">
        <v>2381</v>
      </c>
      <c r="G9506" t="s">
        <v>4407</v>
      </c>
    </row>
    <row r="9507" spans="1:7">
      <c r="A9507" t="s">
        <v>1701</v>
      </c>
      <c r="B9507" t="s">
        <v>2130</v>
      </c>
      <c r="C9507" t="s">
        <v>2366</v>
      </c>
      <c r="D9507"/>
      <c r="E9507" s="48">
        <v>46198</v>
      </c>
      <c r="F9507" t="s">
        <v>2381</v>
      </c>
      <c r="G9507" t="s">
        <v>4408</v>
      </c>
    </row>
    <row r="9508" spans="1:7">
      <c r="A9508" t="s">
        <v>1701</v>
      </c>
      <c r="B9508" t="s">
        <v>2130</v>
      </c>
      <c r="C9508" t="s">
        <v>2366</v>
      </c>
      <c r="D9508"/>
      <c r="E9508" s="48">
        <v>46198</v>
      </c>
      <c r="F9508" t="s">
        <v>2381</v>
      </c>
      <c r="G9508" t="s">
        <v>4409</v>
      </c>
    </row>
    <row r="9509" spans="1:7">
      <c r="A9509" t="s">
        <v>1701</v>
      </c>
      <c r="B9509" t="s">
        <v>2130</v>
      </c>
      <c r="C9509" t="s">
        <v>2366</v>
      </c>
      <c r="D9509"/>
      <c r="E9509" s="48">
        <v>46198</v>
      </c>
      <c r="F9509" t="s">
        <v>2381</v>
      </c>
      <c r="G9509" t="s">
        <v>4410</v>
      </c>
    </row>
    <row r="9510" spans="1:7">
      <c r="A9510" t="s">
        <v>1701</v>
      </c>
      <c r="B9510" t="s">
        <v>2130</v>
      </c>
      <c r="C9510" t="s">
        <v>2366</v>
      </c>
      <c r="D9510"/>
      <c r="E9510" s="48">
        <v>46199</v>
      </c>
      <c r="F9510" t="s">
        <v>2213</v>
      </c>
      <c r="G9510" t="s">
        <v>3691</v>
      </c>
    </row>
    <row r="9511" spans="1:7">
      <c r="A9511" t="s">
        <v>1701</v>
      </c>
      <c r="B9511" t="s">
        <v>2130</v>
      </c>
      <c r="C9511" t="s">
        <v>2366</v>
      </c>
      <c r="D9511"/>
      <c r="E9511" s="48">
        <v>46199</v>
      </c>
      <c r="F9511" t="s">
        <v>2213</v>
      </c>
      <c r="G9511" t="s">
        <v>3692</v>
      </c>
    </row>
    <row r="9512" spans="1:7">
      <c r="A9512" t="s">
        <v>1701</v>
      </c>
      <c r="B9512" t="s">
        <v>2130</v>
      </c>
      <c r="C9512" t="s">
        <v>2366</v>
      </c>
      <c r="D9512"/>
      <c r="E9512" s="48">
        <v>46199</v>
      </c>
      <c r="F9512" t="s">
        <v>2213</v>
      </c>
      <c r="G9512" t="s">
        <v>3693</v>
      </c>
    </row>
    <row r="9513" spans="1:7">
      <c r="A9513" t="s">
        <v>1701</v>
      </c>
      <c r="B9513" t="s">
        <v>2130</v>
      </c>
      <c r="C9513" t="s">
        <v>2366</v>
      </c>
      <c r="D9513"/>
      <c r="E9513" s="48">
        <v>46199</v>
      </c>
      <c r="F9513" t="s">
        <v>2213</v>
      </c>
      <c r="G9513" t="s">
        <v>3694</v>
      </c>
    </row>
    <row r="9514" spans="1:7">
      <c r="A9514" t="s">
        <v>1701</v>
      </c>
      <c r="B9514" t="s">
        <v>2130</v>
      </c>
      <c r="C9514" t="s">
        <v>2366</v>
      </c>
      <c r="D9514"/>
      <c r="E9514" s="48">
        <v>46199</v>
      </c>
      <c r="F9514" t="s">
        <v>2213</v>
      </c>
      <c r="G9514" t="s">
        <v>3695</v>
      </c>
    </row>
    <row r="9515" spans="1:7">
      <c r="A9515" t="s">
        <v>1701</v>
      </c>
      <c r="B9515" t="s">
        <v>2130</v>
      </c>
      <c r="C9515" t="s">
        <v>2366</v>
      </c>
      <c r="D9515"/>
      <c r="E9515" s="48">
        <v>46199</v>
      </c>
      <c r="F9515" t="s">
        <v>2213</v>
      </c>
      <c r="G9515" t="s">
        <v>3696</v>
      </c>
    </row>
    <row r="9516" spans="1:7">
      <c r="A9516" t="s">
        <v>1701</v>
      </c>
      <c r="B9516" t="s">
        <v>2130</v>
      </c>
      <c r="C9516" t="s">
        <v>2366</v>
      </c>
      <c r="D9516"/>
      <c r="E9516" s="48">
        <v>46199</v>
      </c>
      <c r="F9516" t="s">
        <v>2213</v>
      </c>
      <c r="G9516" t="s">
        <v>3697</v>
      </c>
    </row>
    <row r="9517" spans="1:7">
      <c r="A9517" t="s">
        <v>1701</v>
      </c>
      <c r="B9517" t="s">
        <v>2130</v>
      </c>
      <c r="C9517" t="s">
        <v>2366</v>
      </c>
      <c r="D9517"/>
      <c r="E9517" s="48">
        <v>46201</v>
      </c>
      <c r="F9517" t="s">
        <v>2070</v>
      </c>
      <c r="G9517"/>
    </row>
    <row r="9518" spans="1:7">
      <c r="A9518" t="s">
        <v>1701</v>
      </c>
      <c r="B9518" t="s">
        <v>2130</v>
      </c>
      <c r="C9518" t="s">
        <v>2366</v>
      </c>
      <c r="D9518"/>
      <c r="E9518" s="48">
        <v>46202</v>
      </c>
      <c r="F9518" t="s">
        <v>2336</v>
      </c>
      <c r="G9518" t="s">
        <v>3794</v>
      </c>
    </row>
    <row r="9519" spans="1:7">
      <c r="A9519" t="s">
        <v>1701</v>
      </c>
      <c r="B9519" t="s">
        <v>2130</v>
      </c>
      <c r="C9519" t="s">
        <v>2366</v>
      </c>
      <c r="D9519"/>
      <c r="E9519" s="48">
        <v>46203</v>
      </c>
      <c r="F9519" t="s">
        <v>2337</v>
      </c>
      <c r="G9519" t="s">
        <v>4413</v>
      </c>
    </row>
    <row r="9520" spans="1:7">
      <c r="A9520" t="s">
        <v>1701</v>
      </c>
      <c r="B9520" t="s">
        <v>2130</v>
      </c>
      <c r="C9520" t="s">
        <v>2366</v>
      </c>
      <c r="D9520"/>
      <c r="E9520" s="48">
        <v>46203</v>
      </c>
      <c r="F9520" t="s">
        <v>2337</v>
      </c>
      <c r="G9520" t="s">
        <v>4414</v>
      </c>
    </row>
    <row r="9521" spans="1:7">
      <c r="A9521" t="s">
        <v>1701</v>
      </c>
      <c r="B9521" t="s">
        <v>2130</v>
      </c>
      <c r="C9521" t="s">
        <v>2366</v>
      </c>
      <c r="D9521"/>
      <c r="E9521" s="48">
        <v>46203</v>
      </c>
      <c r="F9521" t="s">
        <v>2337</v>
      </c>
      <c r="G9521" t="s">
        <v>4415</v>
      </c>
    </row>
    <row r="9522" spans="1:7">
      <c r="A9522" t="s">
        <v>1701</v>
      </c>
      <c r="B9522" t="s">
        <v>2130</v>
      </c>
      <c r="C9522" t="s">
        <v>2366</v>
      </c>
      <c r="D9522"/>
      <c r="E9522" s="48">
        <v>46203</v>
      </c>
      <c r="F9522" t="s">
        <v>2337</v>
      </c>
      <c r="G9522" t="s">
        <v>4416</v>
      </c>
    </row>
    <row r="9523" spans="1:7">
      <c r="A9523" t="s">
        <v>1701</v>
      </c>
      <c r="B9523" t="s">
        <v>2130</v>
      </c>
      <c r="C9523" t="s">
        <v>2366</v>
      </c>
      <c r="D9523"/>
      <c r="E9523" s="48">
        <v>46204</v>
      </c>
      <c r="F9523" t="s">
        <v>2503</v>
      </c>
      <c r="G9523" t="s">
        <v>3552</v>
      </c>
    </row>
    <row r="9524" spans="1:7">
      <c r="A9524" t="s">
        <v>1701</v>
      </c>
      <c r="B9524" t="s">
        <v>2130</v>
      </c>
      <c r="C9524" t="s">
        <v>2366</v>
      </c>
      <c r="D9524"/>
      <c r="E9524" s="48">
        <v>46205</v>
      </c>
      <c r="F9524" t="s">
        <v>2083</v>
      </c>
      <c r="G9524" t="s">
        <v>4203</v>
      </c>
    </row>
    <row r="9525" spans="1:7">
      <c r="A9525" t="s">
        <v>1701</v>
      </c>
      <c r="B9525" t="s">
        <v>2130</v>
      </c>
      <c r="C9525" t="s">
        <v>2366</v>
      </c>
      <c r="D9525"/>
      <c r="E9525" s="48">
        <v>46205</v>
      </c>
      <c r="F9525" t="s">
        <v>2083</v>
      </c>
      <c r="G9525" t="s">
        <v>4204</v>
      </c>
    </row>
    <row r="9526" spans="1:7">
      <c r="A9526" t="s">
        <v>1701</v>
      </c>
      <c r="B9526" t="s">
        <v>2130</v>
      </c>
      <c r="C9526" t="s">
        <v>2366</v>
      </c>
      <c r="D9526"/>
      <c r="E9526" s="48">
        <v>46205</v>
      </c>
      <c r="F9526" t="s">
        <v>2083</v>
      </c>
      <c r="G9526" t="s">
        <v>4205</v>
      </c>
    </row>
    <row r="9527" spans="1:7">
      <c r="A9527" t="s">
        <v>1701</v>
      </c>
      <c r="B9527" t="s">
        <v>2130</v>
      </c>
      <c r="C9527" t="s">
        <v>2366</v>
      </c>
      <c r="D9527"/>
      <c r="E9527" s="48">
        <v>46206</v>
      </c>
      <c r="F9527" t="s">
        <v>2624</v>
      </c>
      <c r="G9527" t="s">
        <v>3941</v>
      </c>
    </row>
    <row r="9528" spans="1:7">
      <c r="A9528" t="s">
        <v>1701</v>
      </c>
      <c r="B9528" t="s">
        <v>2130</v>
      </c>
      <c r="C9528" t="s">
        <v>2366</v>
      </c>
      <c r="D9528"/>
      <c r="E9528" s="48">
        <v>46206</v>
      </c>
      <c r="F9528" t="s">
        <v>2624</v>
      </c>
      <c r="G9528" t="s">
        <v>3942</v>
      </c>
    </row>
    <row r="9529" spans="1:7">
      <c r="A9529" t="s">
        <v>1701</v>
      </c>
      <c r="B9529" t="s">
        <v>2130</v>
      </c>
      <c r="C9529" t="s">
        <v>2366</v>
      </c>
      <c r="D9529"/>
      <c r="E9529" s="48">
        <v>46208</v>
      </c>
      <c r="F9529" t="s">
        <v>2070</v>
      </c>
      <c r="G9529"/>
    </row>
    <row r="9530" spans="1:7">
      <c r="A9530" t="s">
        <v>1701</v>
      </c>
      <c r="B9530" t="s">
        <v>2130</v>
      </c>
      <c r="C9530" t="s">
        <v>2366</v>
      </c>
      <c r="D9530"/>
      <c r="E9530" s="48">
        <v>46209</v>
      </c>
      <c r="F9530" t="s">
        <v>2218</v>
      </c>
      <c r="G9530" t="s">
        <v>3404</v>
      </c>
    </row>
    <row r="9531" spans="1:7">
      <c r="A9531" t="s">
        <v>1701</v>
      </c>
      <c r="B9531" t="s">
        <v>2130</v>
      </c>
      <c r="C9531" t="s">
        <v>2366</v>
      </c>
      <c r="D9531"/>
      <c r="E9531" s="48">
        <v>46209</v>
      </c>
      <c r="F9531" t="s">
        <v>2218</v>
      </c>
      <c r="G9531" t="s">
        <v>3405</v>
      </c>
    </row>
    <row r="9532" spans="1:7">
      <c r="A9532" t="s">
        <v>1701</v>
      </c>
      <c r="B9532" t="s">
        <v>2130</v>
      </c>
      <c r="C9532" t="s">
        <v>2366</v>
      </c>
      <c r="D9532"/>
      <c r="E9532" s="48">
        <v>46210</v>
      </c>
      <c r="F9532" t="s">
        <v>2085</v>
      </c>
      <c r="G9532" t="s">
        <v>3806</v>
      </c>
    </row>
    <row r="9533" spans="1:7">
      <c r="A9533" t="s">
        <v>1701</v>
      </c>
      <c r="B9533" t="s">
        <v>2130</v>
      </c>
      <c r="C9533" t="s">
        <v>2366</v>
      </c>
      <c r="D9533"/>
      <c r="E9533" s="48">
        <v>46210</v>
      </c>
      <c r="F9533" t="s">
        <v>2085</v>
      </c>
      <c r="G9533" t="s">
        <v>3807</v>
      </c>
    </row>
    <row r="9534" spans="1:7">
      <c r="A9534" t="s">
        <v>1701</v>
      </c>
      <c r="B9534" t="s">
        <v>2130</v>
      </c>
      <c r="C9534" t="s">
        <v>2366</v>
      </c>
      <c r="D9534"/>
      <c r="E9534" s="48">
        <v>46210</v>
      </c>
      <c r="F9534" t="s">
        <v>2085</v>
      </c>
      <c r="G9534" t="s">
        <v>3808</v>
      </c>
    </row>
    <row r="9535" spans="1:7">
      <c r="A9535" t="s">
        <v>1701</v>
      </c>
      <c r="B9535" t="s">
        <v>2130</v>
      </c>
      <c r="C9535" t="s">
        <v>2366</v>
      </c>
      <c r="D9535"/>
      <c r="E9535" s="48">
        <v>46210</v>
      </c>
      <c r="F9535" t="s">
        <v>2085</v>
      </c>
      <c r="G9535" t="s">
        <v>3809</v>
      </c>
    </row>
    <row r="9536" spans="1:7">
      <c r="A9536" t="s">
        <v>1701</v>
      </c>
      <c r="B9536" t="s">
        <v>2130</v>
      </c>
      <c r="C9536" t="s">
        <v>2366</v>
      </c>
      <c r="D9536"/>
      <c r="E9536" s="48">
        <v>46213</v>
      </c>
      <c r="F9536" t="s">
        <v>2070</v>
      </c>
      <c r="G9536"/>
    </row>
    <row r="9537" spans="1:7">
      <c r="A9537" t="s">
        <v>1701</v>
      </c>
      <c r="B9537" t="s">
        <v>2130</v>
      </c>
      <c r="C9537" t="s">
        <v>2366</v>
      </c>
      <c r="D9537"/>
      <c r="E9537" s="48">
        <v>46215</v>
      </c>
      <c r="F9537" t="s">
        <v>2070</v>
      </c>
      <c r="G9537"/>
    </row>
    <row r="9538" spans="1:7">
      <c r="A9538" t="s">
        <v>1701</v>
      </c>
      <c r="B9538" t="s">
        <v>2130</v>
      </c>
      <c r="C9538" t="s">
        <v>2366</v>
      </c>
      <c r="D9538"/>
      <c r="E9538" s="48">
        <v>46216</v>
      </c>
      <c r="F9538" t="s">
        <v>2220</v>
      </c>
      <c r="G9538" t="s">
        <v>3951</v>
      </c>
    </row>
    <row r="9539" spans="1:7">
      <c r="A9539" t="s">
        <v>1701</v>
      </c>
      <c r="B9539" t="s">
        <v>2130</v>
      </c>
      <c r="C9539" t="s">
        <v>2366</v>
      </c>
      <c r="D9539"/>
      <c r="E9539" s="48">
        <v>46216</v>
      </c>
      <c r="F9539" t="s">
        <v>2220</v>
      </c>
      <c r="G9539" t="s">
        <v>3952</v>
      </c>
    </row>
    <row r="9540" spans="1:7">
      <c r="A9540" t="s">
        <v>1701</v>
      </c>
      <c r="B9540" t="s">
        <v>2130</v>
      </c>
      <c r="C9540" t="s">
        <v>2366</v>
      </c>
      <c r="D9540"/>
      <c r="E9540" s="48">
        <v>46216</v>
      </c>
      <c r="F9540" t="s">
        <v>2220</v>
      </c>
      <c r="G9540" t="s">
        <v>4624</v>
      </c>
    </row>
    <row r="9541" spans="1:7">
      <c r="A9541" t="s">
        <v>1701</v>
      </c>
      <c r="B9541" t="s">
        <v>2130</v>
      </c>
      <c r="C9541" t="s">
        <v>2366</v>
      </c>
      <c r="D9541"/>
      <c r="E9541" s="48">
        <v>46216</v>
      </c>
      <c r="F9541" t="s">
        <v>2220</v>
      </c>
      <c r="G9541" t="s">
        <v>4625</v>
      </c>
    </row>
    <row r="9542" spans="1:7">
      <c r="A9542" t="s">
        <v>1701</v>
      </c>
      <c r="B9542" t="s">
        <v>2130</v>
      </c>
      <c r="C9542" t="s">
        <v>2366</v>
      </c>
      <c r="D9542"/>
      <c r="E9542" s="48">
        <v>46217</v>
      </c>
      <c r="F9542" t="s">
        <v>2089</v>
      </c>
      <c r="G9542" t="s">
        <v>4325</v>
      </c>
    </row>
    <row r="9543" spans="1:7">
      <c r="A9543" t="s">
        <v>1701</v>
      </c>
      <c r="B9543" t="s">
        <v>2130</v>
      </c>
      <c r="C9543" t="s">
        <v>2366</v>
      </c>
      <c r="D9543"/>
      <c r="E9543" s="48">
        <v>46218</v>
      </c>
      <c r="F9543" t="s">
        <v>2223</v>
      </c>
      <c r="G9543" t="s">
        <v>4091</v>
      </c>
    </row>
    <row r="9544" spans="1:7">
      <c r="A9544" t="s">
        <v>1701</v>
      </c>
      <c r="B9544" t="s">
        <v>2130</v>
      </c>
      <c r="C9544" t="s">
        <v>2366</v>
      </c>
      <c r="D9544"/>
      <c r="E9544" s="48">
        <v>46219</v>
      </c>
      <c r="F9544" t="s">
        <v>2672</v>
      </c>
      <c r="G9544" t="s">
        <v>3964</v>
      </c>
    </row>
    <row r="9545" spans="1:7">
      <c r="A9545" t="s">
        <v>1701</v>
      </c>
      <c r="B9545" t="s">
        <v>2130</v>
      </c>
      <c r="C9545" t="s">
        <v>2366</v>
      </c>
      <c r="D9545"/>
      <c r="E9545" s="48">
        <v>46222</v>
      </c>
      <c r="F9545" t="s">
        <v>2070</v>
      </c>
      <c r="G9545"/>
    </row>
    <row r="9546" spans="1:7">
      <c r="A9546" t="s">
        <v>1701</v>
      </c>
      <c r="B9546" t="s">
        <v>2130</v>
      </c>
      <c r="C9546" t="s">
        <v>2366</v>
      </c>
      <c r="D9546"/>
      <c r="E9546" s="48">
        <v>46223</v>
      </c>
      <c r="F9546" t="s">
        <v>2194</v>
      </c>
      <c r="G9546" t="s">
        <v>4500</v>
      </c>
    </row>
    <row r="9547" spans="1:7">
      <c r="A9547" t="s">
        <v>1701</v>
      </c>
      <c r="B9547" t="s">
        <v>2130</v>
      </c>
      <c r="C9547" t="s">
        <v>2366</v>
      </c>
      <c r="D9547"/>
      <c r="E9547" s="48">
        <v>46223</v>
      </c>
      <c r="F9547" t="s">
        <v>2194</v>
      </c>
      <c r="G9547" t="s">
        <v>4501</v>
      </c>
    </row>
    <row r="9548" spans="1:7">
      <c r="A9548" t="s">
        <v>1701</v>
      </c>
      <c r="B9548" t="s">
        <v>2130</v>
      </c>
      <c r="C9548" t="s">
        <v>2366</v>
      </c>
      <c r="D9548"/>
      <c r="E9548" s="48">
        <v>46224</v>
      </c>
      <c r="F9548" t="s">
        <v>2443</v>
      </c>
      <c r="G9548" t="s">
        <v>4425</v>
      </c>
    </row>
    <row r="9549" spans="1:7">
      <c r="A9549" t="s">
        <v>1701</v>
      </c>
      <c r="B9549" t="s">
        <v>2130</v>
      </c>
      <c r="C9549" t="s">
        <v>2366</v>
      </c>
      <c r="D9549"/>
      <c r="E9549" s="48">
        <v>46225</v>
      </c>
      <c r="F9549" t="s">
        <v>2392</v>
      </c>
      <c r="G9549" t="s">
        <v>3831</v>
      </c>
    </row>
    <row r="9550" spans="1:7">
      <c r="A9550" t="s">
        <v>1701</v>
      </c>
      <c r="B9550" t="s">
        <v>2130</v>
      </c>
      <c r="C9550" t="s">
        <v>2366</v>
      </c>
      <c r="D9550"/>
      <c r="E9550" s="48">
        <v>46226</v>
      </c>
      <c r="F9550" t="s">
        <v>2475</v>
      </c>
      <c r="G9550" t="s">
        <v>4108</v>
      </c>
    </row>
    <row r="9551" spans="1:7">
      <c r="A9551" t="s">
        <v>1701</v>
      </c>
      <c r="B9551" t="s">
        <v>2130</v>
      </c>
      <c r="C9551" t="s">
        <v>2366</v>
      </c>
      <c r="D9551"/>
      <c r="E9551" s="48">
        <v>46226</v>
      </c>
      <c r="F9551" t="s">
        <v>2475</v>
      </c>
      <c r="G9551" t="s">
        <v>4109</v>
      </c>
    </row>
    <row r="9552" spans="1:7">
      <c r="A9552" t="s">
        <v>1701</v>
      </c>
      <c r="B9552" t="s">
        <v>2130</v>
      </c>
      <c r="C9552" t="s">
        <v>2366</v>
      </c>
      <c r="D9552"/>
      <c r="E9552" s="48">
        <v>46226</v>
      </c>
      <c r="F9552" t="s">
        <v>2475</v>
      </c>
      <c r="G9552" t="s">
        <v>4110</v>
      </c>
    </row>
    <row r="9553" spans="1:7">
      <c r="A9553" t="s">
        <v>1701</v>
      </c>
      <c r="B9553" t="s">
        <v>2130</v>
      </c>
      <c r="C9553" t="s">
        <v>2366</v>
      </c>
      <c r="D9553"/>
      <c r="E9553" s="48">
        <v>46227</v>
      </c>
      <c r="F9553" t="s">
        <v>2447</v>
      </c>
      <c r="G9553" t="s">
        <v>3579</v>
      </c>
    </row>
    <row r="9554" spans="1:7">
      <c r="A9554" t="s">
        <v>1701</v>
      </c>
      <c r="B9554" t="s">
        <v>2130</v>
      </c>
      <c r="C9554" t="s">
        <v>2366</v>
      </c>
      <c r="D9554"/>
      <c r="E9554" s="48">
        <v>46227</v>
      </c>
      <c r="F9554" t="s">
        <v>2447</v>
      </c>
      <c r="G9554" t="s">
        <v>3580</v>
      </c>
    </row>
    <row r="9555" spans="1:7">
      <c r="A9555" t="s">
        <v>1701</v>
      </c>
      <c r="B9555" t="s">
        <v>2130</v>
      </c>
      <c r="C9555" t="s">
        <v>2366</v>
      </c>
      <c r="D9555"/>
      <c r="E9555" s="48">
        <v>46227</v>
      </c>
      <c r="F9555" t="s">
        <v>2447</v>
      </c>
      <c r="G9555" t="s">
        <v>3581</v>
      </c>
    </row>
    <row r="9556" spans="1:7">
      <c r="A9556" t="s">
        <v>1701</v>
      </c>
      <c r="B9556" t="s">
        <v>2130</v>
      </c>
      <c r="C9556" t="s">
        <v>2366</v>
      </c>
      <c r="D9556"/>
      <c r="E9556" s="48">
        <v>46227</v>
      </c>
      <c r="F9556" t="s">
        <v>2447</v>
      </c>
      <c r="G9556" t="s">
        <v>3582</v>
      </c>
    </row>
    <row r="9557" spans="1:7">
      <c r="A9557" t="s">
        <v>1701</v>
      </c>
      <c r="B9557" t="s">
        <v>2130</v>
      </c>
      <c r="C9557" t="s">
        <v>2366</v>
      </c>
      <c r="D9557"/>
      <c r="E9557" s="48">
        <v>46227</v>
      </c>
      <c r="F9557" t="s">
        <v>2447</v>
      </c>
      <c r="G9557" t="s">
        <v>3583</v>
      </c>
    </row>
    <row r="9558" spans="1:7">
      <c r="A9558" t="s">
        <v>1701</v>
      </c>
      <c r="B9558" t="s">
        <v>2130</v>
      </c>
      <c r="C9558" t="s">
        <v>2366</v>
      </c>
      <c r="D9558"/>
      <c r="E9558" s="48">
        <v>46227</v>
      </c>
      <c r="F9558" t="s">
        <v>2447</v>
      </c>
      <c r="G9558" t="s">
        <v>3584</v>
      </c>
    </row>
    <row r="9559" spans="1:7">
      <c r="A9559" t="s">
        <v>1701</v>
      </c>
      <c r="B9559" t="s">
        <v>2130</v>
      </c>
      <c r="C9559" t="s">
        <v>2366</v>
      </c>
      <c r="D9559"/>
      <c r="E9559" s="48">
        <v>46227</v>
      </c>
      <c r="F9559" t="s">
        <v>2447</v>
      </c>
      <c r="G9559" t="s">
        <v>3585</v>
      </c>
    </row>
    <row r="9560" spans="1:7">
      <c r="A9560" t="s">
        <v>1701</v>
      </c>
      <c r="B9560" t="s">
        <v>2130</v>
      </c>
      <c r="C9560" t="s">
        <v>2366</v>
      </c>
      <c r="D9560"/>
      <c r="E9560" s="48">
        <v>46227</v>
      </c>
      <c r="F9560" t="s">
        <v>2447</v>
      </c>
      <c r="G9560" t="s">
        <v>3586</v>
      </c>
    </row>
    <row r="9561" spans="1:7">
      <c r="A9561" t="s">
        <v>1701</v>
      </c>
      <c r="B9561" t="s">
        <v>2130</v>
      </c>
      <c r="C9561" t="s">
        <v>2366</v>
      </c>
      <c r="D9561"/>
      <c r="E9561" s="48">
        <v>46227</v>
      </c>
      <c r="F9561" t="s">
        <v>2447</v>
      </c>
      <c r="G9561" t="s">
        <v>3587</v>
      </c>
    </row>
    <row r="9562" spans="1:7">
      <c r="A9562" t="s">
        <v>1701</v>
      </c>
      <c r="B9562" t="s">
        <v>2130</v>
      </c>
      <c r="C9562" t="s">
        <v>2366</v>
      </c>
      <c r="D9562"/>
      <c r="E9562" s="48">
        <v>46227</v>
      </c>
      <c r="F9562" t="s">
        <v>2447</v>
      </c>
      <c r="G9562" t="s">
        <v>3588</v>
      </c>
    </row>
    <row r="9563" spans="1:7">
      <c r="A9563" t="s">
        <v>1701</v>
      </c>
      <c r="B9563" t="s">
        <v>2130</v>
      </c>
      <c r="C9563" t="s">
        <v>2366</v>
      </c>
      <c r="D9563"/>
      <c r="E9563" s="48">
        <v>46228</v>
      </c>
      <c r="F9563" t="s">
        <v>2287</v>
      </c>
      <c r="G9563" t="s">
        <v>3719</v>
      </c>
    </row>
    <row r="9564" spans="1:7">
      <c r="A9564" t="s">
        <v>1701</v>
      </c>
      <c r="B9564" t="s">
        <v>2130</v>
      </c>
      <c r="C9564" t="s">
        <v>2366</v>
      </c>
      <c r="D9564"/>
      <c r="E9564" s="48">
        <v>46228</v>
      </c>
      <c r="F9564" t="s">
        <v>2287</v>
      </c>
      <c r="G9564" t="s">
        <v>3714</v>
      </c>
    </row>
    <row r="9565" spans="1:7">
      <c r="A9565" t="s">
        <v>1701</v>
      </c>
      <c r="B9565" t="s">
        <v>2130</v>
      </c>
      <c r="C9565" t="s">
        <v>2366</v>
      </c>
      <c r="D9565"/>
      <c r="E9565" s="48">
        <v>46228</v>
      </c>
      <c r="F9565" t="s">
        <v>2287</v>
      </c>
      <c r="G9565" t="s">
        <v>3715</v>
      </c>
    </row>
    <row r="9566" spans="1:7">
      <c r="A9566" t="s">
        <v>1701</v>
      </c>
      <c r="B9566" t="s">
        <v>2130</v>
      </c>
      <c r="C9566" t="s">
        <v>2366</v>
      </c>
      <c r="D9566"/>
      <c r="E9566" s="48">
        <v>46228</v>
      </c>
      <c r="F9566" t="s">
        <v>2287</v>
      </c>
      <c r="G9566" t="s">
        <v>3716</v>
      </c>
    </row>
    <row r="9567" spans="1:7">
      <c r="A9567" t="s">
        <v>1701</v>
      </c>
      <c r="B9567" t="s">
        <v>2130</v>
      </c>
      <c r="C9567" t="s">
        <v>2366</v>
      </c>
      <c r="D9567"/>
      <c r="E9567" s="48">
        <v>46228</v>
      </c>
      <c r="F9567" t="s">
        <v>2287</v>
      </c>
      <c r="G9567" t="s">
        <v>3717</v>
      </c>
    </row>
    <row r="9568" spans="1:7">
      <c r="A9568" t="s">
        <v>1701</v>
      </c>
      <c r="B9568" t="s">
        <v>2130</v>
      </c>
      <c r="C9568" t="s">
        <v>2366</v>
      </c>
      <c r="D9568"/>
      <c r="E9568" s="48">
        <v>46228</v>
      </c>
      <c r="F9568" t="s">
        <v>2287</v>
      </c>
      <c r="G9568" t="s">
        <v>3718</v>
      </c>
    </row>
    <row r="9569" spans="1:7">
      <c r="A9569" t="s">
        <v>1701</v>
      </c>
      <c r="B9569" t="s">
        <v>2130</v>
      </c>
      <c r="C9569" t="s">
        <v>2366</v>
      </c>
      <c r="D9569"/>
      <c r="E9569" s="48">
        <v>46230</v>
      </c>
      <c r="F9569" t="s">
        <v>2631</v>
      </c>
      <c r="G9569" t="s">
        <v>3976</v>
      </c>
    </row>
    <row r="9570" spans="1:7">
      <c r="A9570" t="s">
        <v>1701</v>
      </c>
      <c r="B9570" t="s">
        <v>2130</v>
      </c>
      <c r="C9570" t="s">
        <v>2366</v>
      </c>
      <c r="D9570"/>
      <c r="E9570" s="48">
        <v>46230</v>
      </c>
      <c r="F9570" t="s">
        <v>2631</v>
      </c>
      <c r="G9570" t="s">
        <v>5340</v>
      </c>
    </row>
    <row r="9571" spans="1:7">
      <c r="A9571" t="s">
        <v>1701</v>
      </c>
      <c r="B9571" t="s">
        <v>2130</v>
      </c>
      <c r="C9571" t="s">
        <v>2366</v>
      </c>
      <c r="D9571"/>
      <c r="E9571" s="48">
        <v>46231</v>
      </c>
      <c r="F9571" t="s">
        <v>2673</v>
      </c>
      <c r="G9571" t="s">
        <v>4113</v>
      </c>
    </row>
    <row r="9572" spans="1:7">
      <c r="A9572" t="s">
        <v>1701</v>
      </c>
      <c r="B9572" t="s">
        <v>2130</v>
      </c>
      <c r="C9572" t="s">
        <v>2366</v>
      </c>
      <c r="D9572"/>
      <c r="E9572" s="48">
        <v>46232</v>
      </c>
      <c r="F9572" t="s">
        <v>2653</v>
      </c>
      <c r="G9572" t="s">
        <v>3724</v>
      </c>
    </row>
    <row r="9573" spans="1:7">
      <c r="A9573" t="s">
        <v>1701</v>
      </c>
      <c r="B9573" t="s">
        <v>2130</v>
      </c>
      <c r="C9573" t="s">
        <v>2366</v>
      </c>
      <c r="D9573"/>
      <c r="E9573" s="48">
        <v>46235</v>
      </c>
      <c r="F9573" t="s">
        <v>2232</v>
      </c>
      <c r="G9573" t="s">
        <v>4249</v>
      </c>
    </row>
    <row r="9574" spans="1:7">
      <c r="A9574" t="s">
        <v>1701</v>
      </c>
      <c r="B9574" t="s">
        <v>2130</v>
      </c>
      <c r="C9574" t="s">
        <v>2366</v>
      </c>
      <c r="D9574"/>
      <c r="E9574" s="48">
        <v>46235</v>
      </c>
      <c r="F9574" t="s">
        <v>2232</v>
      </c>
      <c r="G9574" t="s">
        <v>4250</v>
      </c>
    </row>
    <row r="9575" spans="1:7">
      <c r="A9575" t="s">
        <v>1701</v>
      </c>
      <c r="B9575" t="s">
        <v>2130</v>
      </c>
      <c r="C9575" t="s">
        <v>2366</v>
      </c>
      <c r="D9575"/>
      <c r="E9575" s="48">
        <v>46235</v>
      </c>
      <c r="F9575" t="s">
        <v>2232</v>
      </c>
      <c r="G9575" t="s">
        <v>4251</v>
      </c>
    </row>
    <row r="9576" spans="1:7">
      <c r="A9576" t="s">
        <v>1701</v>
      </c>
      <c r="B9576" t="s">
        <v>2130</v>
      </c>
      <c r="C9576" t="s">
        <v>2366</v>
      </c>
      <c r="D9576"/>
      <c r="E9576" s="48">
        <v>46235</v>
      </c>
      <c r="F9576" t="s">
        <v>2232</v>
      </c>
      <c r="G9576" t="s">
        <v>4252</v>
      </c>
    </row>
    <row r="9577" spans="1:7">
      <c r="A9577" t="s">
        <v>1701</v>
      </c>
      <c r="B9577" t="s">
        <v>2130</v>
      </c>
      <c r="C9577" t="s">
        <v>2366</v>
      </c>
      <c r="D9577"/>
      <c r="E9577" s="48">
        <v>46235</v>
      </c>
      <c r="F9577" t="s">
        <v>2232</v>
      </c>
      <c r="G9577" t="s">
        <v>4253</v>
      </c>
    </row>
    <row r="9578" spans="1:7">
      <c r="A9578" t="s">
        <v>1701</v>
      </c>
      <c r="B9578" t="s">
        <v>2130</v>
      </c>
      <c r="C9578" t="s">
        <v>2366</v>
      </c>
      <c r="D9578"/>
      <c r="E9578" s="48">
        <v>46235</v>
      </c>
      <c r="F9578" t="s">
        <v>2232</v>
      </c>
      <c r="G9578" t="s">
        <v>4254</v>
      </c>
    </row>
    <row r="9579" spans="1:7">
      <c r="A9579" t="s">
        <v>1701</v>
      </c>
      <c r="B9579" t="s">
        <v>2130</v>
      </c>
      <c r="C9579" t="s">
        <v>2366</v>
      </c>
      <c r="D9579"/>
      <c r="E9579" s="48">
        <v>46235</v>
      </c>
      <c r="F9579" t="s">
        <v>2232</v>
      </c>
      <c r="G9579" t="s">
        <v>4116</v>
      </c>
    </row>
    <row r="9580" spans="1:7">
      <c r="A9580" t="s">
        <v>1701</v>
      </c>
      <c r="B9580" t="s">
        <v>2130</v>
      </c>
      <c r="C9580" t="s">
        <v>2366</v>
      </c>
      <c r="D9580"/>
      <c r="E9580" s="48">
        <v>46235</v>
      </c>
      <c r="F9580" t="s">
        <v>2232</v>
      </c>
      <c r="G9580" t="s">
        <v>4117</v>
      </c>
    </row>
    <row r="9581" spans="1:7">
      <c r="A9581" t="s">
        <v>1701</v>
      </c>
      <c r="B9581" t="s">
        <v>2130</v>
      </c>
      <c r="C9581" t="s">
        <v>2366</v>
      </c>
      <c r="D9581"/>
      <c r="E9581" s="48">
        <v>46235</v>
      </c>
      <c r="F9581" t="s">
        <v>2232</v>
      </c>
      <c r="G9581" t="s">
        <v>4118</v>
      </c>
    </row>
    <row r="9582" spans="1:7">
      <c r="A9582" t="s">
        <v>1701</v>
      </c>
      <c r="B9582" t="s">
        <v>2130</v>
      </c>
      <c r="C9582" t="s">
        <v>2366</v>
      </c>
      <c r="D9582"/>
      <c r="E9582" s="48">
        <v>46235</v>
      </c>
      <c r="F9582" t="s">
        <v>2232</v>
      </c>
      <c r="G9582" t="s">
        <v>4119</v>
      </c>
    </row>
    <row r="9583" spans="1:7">
      <c r="A9583" t="s">
        <v>1701</v>
      </c>
      <c r="B9583" t="s">
        <v>2130</v>
      </c>
      <c r="C9583" t="s">
        <v>2366</v>
      </c>
      <c r="D9583"/>
      <c r="E9583" s="48">
        <v>46235</v>
      </c>
      <c r="F9583" t="s">
        <v>2232</v>
      </c>
      <c r="G9583" t="s">
        <v>4120</v>
      </c>
    </row>
    <row r="9584" spans="1:7">
      <c r="A9584" t="s">
        <v>1701</v>
      </c>
      <c r="B9584" t="s">
        <v>2130</v>
      </c>
      <c r="C9584" t="s">
        <v>2366</v>
      </c>
      <c r="D9584"/>
      <c r="E9584" s="48">
        <v>46235</v>
      </c>
      <c r="F9584" t="s">
        <v>2232</v>
      </c>
      <c r="G9584" t="s">
        <v>4121</v>
      </c>
    </row>
    <row r="9585" spans="1:7">
      <c r="A9585" t="s">
        <v>1701</v>
      </c>
      <c r="B9585" t="s">
        <v>2130</v>
      </c>
      <c r="C9585" t="s">
        <v>2366</v>
      </c>
      <c r="D9585"/>
      <c r="E9585" s="48">
        <v>46238</v>
      </c>
      <c r="F9585" t="s">
        <v>3494</v>
      </c>
      <c r="G9585" t="s">
        <v>3495</v>
      </c>
    </row>
    <row r="9586" spans="1:7">
      <c r="A9586" t="s">
        <v>1701</v>
      </c>
      <c r="B9586" t="s">
        <v>2130</v>
      </c>
      <c r="C9586" t="s">
        <v>2366</v>
      </c>
      <c r="D9586"/>
      <c r="E9586" s="48">
        <v>46238</v>
      </c>
      <c r="F9586" t="s">
        <v>3494</v>
      </c>
      <c r="G9586" t="s">
        <v>3496</v>
      </c>
    </row>
    <row r="9587" spans="1:7">
      <c r="A9587" t="s">
        <v>1701</v>
      </c>
      <c r="B9587" t="s">
        <v>2130</v>
      </c>
      <c r="C9587" t="s">
        <v>2366</v>
      </c>
      <c r="D9587"/>
      <c r="E9587" s="48">
        <v>46239</v>
      </c>
      <c r="F9587" t="s">
        <v>2654</v>
      </c>
      <c r="G9587" t="s">
        <v>4932</v>
      </c>
    </row>
    <row r="9588" spans="1:7">
      <c r="A9588" t="s">
        <v>1701</v>
      </c>
      <c r="B9588" t="s">
        <v>2130</v>
      </c>
      <c r="C9588" t="s">
        <v>2366</v>
      </c>
      <c r="D9588"/>
      <c r="E9588" s="48">
        <v>46239</v>
      </c>
      <c r="F9588" t="s">
        <v>2654</v>
      </c>
      <c r="G9588" t="s">
        <v>4933</v>
      </c>
    </row>
    <row r="9589" spans="1:7">
      <c r="A9589" t="s">
        <v>1701</v>
      </c>
      <c r="B9589" t="s">
        <v>2130</v>
      </c>
      <c r="C9589" t="s">
        <v>2366</v>
      </c>
      <c r="D9589"/>
      <c r="E9589" s="48">
        <v>46240</v>
      </c>
      <c r="F9589" t="s">
        <v>2675</v>
      </c>
      <c r="G9589"/>
    </row>
    <row r="9590" spans="1:7">
      <c r="A9590" t="s">
        <v>1701</v>
      </c>
      <c r="B9590" t="s">
        <v>2130</v>
      </c>
      <c r="C9590" t="s">
        <v>2366</v>
      </c>
      <c r="D9590"/>
      <c r="E9590" s="48">
        <v>46241</v>
      </c>
      <c r="F9590" t="s">
        <v>2655</v>
      </c>
      <c r="G9590" t="s">
        <v>4436</v>
      </c>
    </row>
    <row r="9591" spans="1:7">
      <c r="A9591" t="s">
        <v>1701</v>
      </c>
      <c r="B9591" t="s">
        <v>2130</v>
      </c>
      <c r="C9591" t="s">
        <v>2366</v>
      </c>
      <c r="D9591"/>
      <c r="E9591" s="48">
        <v>46241</v>
      </c>
      <c r="F9591" t="s">
        <v>2655</v>
      </c>
      <c r="G9591" t="s">
        <v>4437</v>
      </c>
    </row>
    <row r="9592" spans="1:7">
      <c r="A9592" t="s">
        <v>1701</v>
      </c>
      <c r="B9592" t="s">
        <v>2130</v>
      </c>
      <c r="C9592" t="s">
        <v>2366</v>
      </c>
      <c r="D9592"/>
      <c r="E9592" s="48">
        <v>46244</v>
      </c>
      <c r="F9592" t="s">
        <v>2238</v>
      </c>
      <c r="G9592" t="s">
        <v>3848</v>
      </c>
    </row>
    <row r="9593" spans="1:7">
      <c r="A9593" t="s">
        <v>1701</v>
      </c>
      <c r="B9593" t="s">
        <v>2130</v>
      </c>
      <c r="C9593" t="s">
        <v>2366</v>
      </c>
      <c r="D9593"/>
      <c r="E9593" s="48">
        <v>46244</v>
      </c>
      <c r="F9593" t="s">
        <v>2238</v>
      </c>
      <c r="G9593" t="s">
        <v>3849</v>
      </c>
    </row>
    <row r="9594" spans="1:7">
      <c r="A9594" t="s">
        <v>1701</v>
      </c>
      <c r="B9594" t="s">
        <v>2130</v>
      </c>
      <c r="C9594" t="s">
        <v>2366</v>
      </c>
      <c r="D9594"/>
      <c r="E9594" s="48">
        <v>46244</v>
      </c>
      <c r="F9594" t="s">
        <v>2238</v>
      </c>
      <c r="G9594" t="s">
        <v>3850</v>
      </c>
    </row>
    <row r="9595" spans="1:7">
      <c r="A9595" t="s">
        <v>1701</v>
      </c>
      <c r="B9595" t="s">
        <v>2130</v>
      </c>
      <c r="C9595" t="s">
        <v>2366</v>
      </c>
      <c r="D9595"/>
      <c r="E9595" s="48">
        <v>46245</v>
      </c>
      <c r="F9595" t="s">
        <v>2403</v>
      </c>
      <c r="G9595" t="s">
        <v>5397</v>
      </c>
    </row>
    <row r="9596" spans="1:7">
      <c r="A9596" t="s">
        <v>1701</v>
      </c>
      <c r="B9596" t="s">
        <v>2130</v>
      </c>
      <c r="C9596" t="s">
        <v>2366</v>
      </c>
      <c r="D9596"/>
      <c r="E9596" s="48">
        <v>46246</v>
      </c>
      <c r="F9596" t="s">
        <v>2404</v>
      </c>
      <c r="G9596" t="s">
        <v>3990</v>
      </c>
    </row>
    <row r="9597" spans="1:7">
      <c r="A9597" t="s">
        <v>1701</v>
      </c>
      <c r="B9597" t="s">
        <v>2130</v>
      </c>
      <c r="C9597" t="s">
        <v>2366</v>
      </c>
      <c r="D9597"/>
      <c r="E9597" s="48">
        <v>46246</v>
      </c>
      <c r="F9597" t="s">
        <v>2404</v>
      </c>
      <c r="G9597" t="s">
        <v>3991</v>
      </c>
    </row>
    <row r="9598" spans="1:7">
      <c r="A9598" t="s">
        <v>1701</v>
      </c>
      <c r="B9598" t="s">
        <v>2130</v>
      </c>
      <c r="C9598" t="s">
        <v>2366</v>
      </c>
      <c r="D9598"/>
      <c r="E9598" s="48">
        <v>46246</v>
      </c>
      <c r="F9598" t="s">
        <v>2404</v>
      </c>
      <c r="G9598" t="s">
        <v>3992</v>
      </c>
    </row>
    <row r="9599" spans="1:7">
      <c r="A9599" t="s">
        <v>1701</v>
      </c>
      <c r="B9599" t="s">
        <v>2130</v>
      </c>
      <c r="C9599" t="s">
        <v>2366</v>
      </c>
      <c r="D9599"/>
      <c r="E9599" s="48">
        <v>46246</v>
      </c>
      <c r="F9599" t="s">
        <v>2404</v>
      </c>
      <c r="G9599" t="s">
        <v>3993</v>
      </c>
    </row>
    <row r="9600" spans="1:7">
      <c r="A9600" t="s">
        <v>1701</v>
      </c>
      <c r="B9600" t="s">
        <v>2130</v>
      </c>
      <c r="C9600" t="s">
        <v>2366</v>
      </c>
      <c r="D9600"/>
      <c r="E9600" s="48">
        <v>46246</v>
      </c>
      <c r="F9600" t="s">
        <v>2404</v>
      </c>
      <c r="G9600" t="s">
        <v>3994</v>
      </c>
    </row>
    <row r="9601" spans="1:7">
      <c r="A9601" t="s">
        <v>1701</v>
      </c>
      <c r="B9601" t="s">
        <v>2130</v>
      </c>
      <c r="C9601" t="s">
        <v>2366</v>
      </c>
      <c r="D9601"/>
      <c r="E9601" s="48">
        <v>46247</v>
      </c>
      <c r="F9601" t="s">
        <v>2106</v>
      </c>
      <c r="G9601" t="s">
        <v>3873</v>
      </c>
    </row>
    <row r="9602" spans="1:7">
      <c r="A9602" t="s">
        <v>1701</v>
      </c>
      <c r="B9602" t="s">
        <v>2130</v>
      </c>
      <c r="C9602" t="s">
        <v>2366</v>
      </c>
      <c r="D9602"/>
      <c r="E9602" s="48">
        <v>46248</v>
      </c>
      <c r="F9602" t="s">
        <v>2241</v>
      </c>
      <c r="G9602" t="s">
        <v>4889</v>
      </c>
    </row>
    <row r="9603" spans="1:7">
      <c r="A9603" t="s">
        <v>1701</v>
      </c>
      <c r="B9603" t="s">
        <v>2130</v>
      </c>
      <c r="C9603" t="s">
        <v>2366</v>
      </c>
      <c r="D9603"/>
      <c r="E9603" s="48">
        <v>46248</v>
      </c>
      <c r="F9603" t="s">
        <v>2241</v>
      </c>
      <c r="G9603" t="s">
        <v>4890</v>
      </c>
    </row>
    <row r="9604" spans="1:7">
      <c r="A9604" t="s">
        <v>1701</v>
      </c>
      <c r="B9604" t="s">
        <v>2130</v>
      </c>
      <c r="C9604" t="s">
        <v>2366</v>
      </c>
      <c r="D9604"/>
      <c r="E9604" s="48">
        <v>46251</v>
      </c>
      <c r="F9604" t="s">
        <v>2349</v>
      </c>
      <c r="G9604" t="s">
        <v>3731</v>
      </c>
    </row>
    <row r="9605" spans="1:7">
      <c r="A9605" t="s">
        <v>1701</v>
      </c>
      <c r="B9605" t="s">
        <v>2130</v>
      </c>
      <c r="C9605" t="s">
        <v>2366</v>
      </c>
      <c r="D9605"/>
      <c r="E9605" s="48">
        <v>46252</v>
      </c>
      <c r="F9605" t="s">
        <v>2109</v>
      </c>
      <c r="G9605" t="s">
        <v>5349</v>
      </c>
    </row>
    <row r="9606" spans="1:7">
      <c r="A9606" t="s">
        <v>1701</v>
      </c>
      <c r="B9606" t="s">
        <v>2130</v>
      </c>
      <c r="C9606" t="s">
        <v>2366</v>
      </c>
      <c r="D9606"/>
      <c r="E9606" s="48">
        <v>46252</v>
      </c>
      <c r="F9606" t="s">
        <v>2109</v>
      </c>
      <c r="G9606" t="s">
        <v>5350</v>
      </c>
    </row>
    <row r="9607" spans="1:7">
      <c r="A9607" t="s">
        <v>1701</v>
      </c>
      <c r="B9607" t="s">
        <v>2130</v>
      </c>
      <c r="C9607" t="s">
        <v>2366</v>
      </c>
      <c r="D9607"/>
      <c r="E9607" s="48">
        <v>46253</v>
      </c>
      <c r="F9607" t="s">
        <v>2242</v>
      </c>
      <c r="G9607" t="s">
        <v>4268</v>
      </c>
    </row>
    <row r="9608" spans="1:7">
      <c r="A9608" t="s">
        <v>1701</v>
      </c>
      <c r="B9608" t="s">
        <v>2130</v>
      </c>
      <c r="C9608" t="s">
        <v>2366</v>
      </c>
      <c r="D9608"/>
      <c r="E9608" s="48">
        <v>46254</v>
      </c>
      <c r="F9608" t="s">
        <v>2676</v>
      </c>
      <c r="G9608" t="s">
        <v>5463</v>
      </c>
    </row>
    <row r="9609" spans="1:7">
      <c r="A9609" t="s">
        <v>1701</v>
      </c>
      <c r="B9609" t="s">
        <v>2130</v>
      </c>
      <c r="C9609" t="s">
        <v>2366</v>
      </c>
      <c r="D9609"/>
      <c r="E9609" s="48">
        <v>46254</v>
      </c>
      <c r="F9609" t="s">
        <v>2676</v>
      </c>
      <c r="G9609" t="s">
        <v>5464</v>
      </c>
    </row>
    <row r="9610" spans="1:7">
      <c r="A9610" t="s">
        <v>1701</v>
      </c>
      <c r="B9610" t="s">
        <v>2130</v>
      </c>
      <c r="C9610" t="s">
        <v>2366</v>
      </c>
      <c r="D9610"/>
      <c r="E9610" s="48">
        <v>46254</v>
      </c>
      <c r="F9610" t="s">
        <v>2676</v>
      </c>
      <c r="G9610" t="s">
        <v>5465</v>
      </c>
    </row>
    <row r="9611" spans="1:7">
      <c r="A9611" t="s">
        <v>1701</v>
      </c>
      <c r="B9611" t="s">
        <v>2130</v>
      </c>
      <c r="C9611" t="s">
        <v>2366</v>
      </c>
      <c r="D9611"/>
      <c r="E9611" s="48">
        <v>46254</v>
      </c>
      <c r="F9611" t="s">
        <v>2676</v>
      </c>
      <c r="G9611" t="s">
        <v>5466</v>
      </c>
    </row>
    <row r="9612" spans="1:7">
      <c r="A9612" t="s">
        <v>1701</v>
      </c>
      <c r="B9612" t="s">
        <v>2130</v>
      </c>
      <c r="C9612" t="s">
        <v>2366</v>
      </c>
      <c r="D9612"/>
      <c r="E9612" s="48">
        <v>46258</v>
      </c>
      <c r="F9612" t="s">
        <v>2677</v>
      </c>
      <c r="G9612" t="s">
        <v>3767</v>
      </c>
    </row>
    <row r="9613" spans="1:7">
      <c r="A9613" t="s">
        <v>1701</v>
      </c>
      <c r="B9613" t="s">
        <v>2130</v>
      </c>
      <c r="C9613" t="s">
        <v>2366</v>
      </c>
      <c r="D9613"/>
      <c r="E9613" s="48">
        <v>46258</v>
      </c>
      <c r="F9613" t="s">
        <v>2677</v>
      </c>
      <c r="G9613" t="s">
        <v>3522</v>
      </c>
    </row>
    <row r="9614" spans="1:7">
      <c r="A9614" t="s">
        <v>1701</v>
      </c>
      <c r="B9614" t="s">
        <v>2130</v>
      </c>
      <c r="C9614" t="s">
        <v>2366</v>
      </c>
      <c r="D9614"/>
      <c r="E9614" s="48">
        <v>46259</v>
      </c>
      <c r="F9614" t="s">
        <v>2660</v>
      </c>
      <c r="G9614" t="s">
        <v>3455</v>
      </c>
    </row>
    <row r="9615" spans="1:7">
      <c r="A9615" t="s">
        <v>1701</v>
      </c>
      <c r="B9615" t="s">
        <v>2130</v>
      </c>
      <c r="C9615" t="s">
        <v>2366</v>
      </c>
      <c r="D9615"/>
      <c r="E9615" s="48">
        <v>46260</v>
      </c>
      <c r="F9615" t="s">
        <v>2678</v>
      </c>
      <c r="G9615" t="s">
        <v>3658</v>
      </c>
    </row>
    <row r="9616" spans="1:7">
      <c r="A9616" t="s">
        <v>1701</v>
      </c>
      <c r="B9616" t="s">
        <v>2130</v>
      </c>
      <c r="C9616" t="s">
        <v>2366</v>
      </c>
      <c r="D9616"/>
      <c r="E9616" s="48">
        <v>46260</v>
      </c>
      <c r="F9616" t="s">
        <v>2678</v>
      </c>
      <c r="G9616" t="s">
        <v>3659</v>
      </c>
    </row>
    <row r="9617" spans="1:7">
      <c r="A9617" t="s">
        <v>1701</v>
      </c>
      <c r="B9617" t="s">
        <v>2130</v>
      </c>
      <c r="C9617" t="s">
        <v>2366</v>
      </c>
      <c r="D9617"/>
      <c r="E9617" s="48">
        <v>46261</v>
      </c>
      <c r="F9617" t="s">
        <v>2661</v>
      </c>
      <c r="G9617" t="s">
        <v>4277</v>
      </c>
    </row>
    <row r="9618" spans="1:7">
      <c r="A9618" t="s">
        <v>1701</v>
      </c>
      <c r="B9618" t="s">
        <v>2130</v>
      </c>
      <c r="C9618" t="s">
        <v>2366</v>
      </c>
      <c r="D9618"/>
      <c r="E9618" s="48">
        <v>46261</v>
      </c>
      <c r="F9618" t="s">
        <v>2661</v>
      </c>
      <c r="G9618" t="s">
        <v>4278</v>
      </c>
    </row>
    <row r="9619" spans="1:7">
      <c r="A9619" t="s">
        <v>1701</v>
      </c>
      <c r="B9619" t="s">
        <v>2130</v>
      </c>
      <c r="C9619" t="s">
        <v>2366</v>
      </c>
      <c r="D9619"/>
      <c r="E9619" s="48">
        <v>46261</v>
      </c>
      <c r="F9619" t="s">
        <v>2661</v>
      </c>
      <c r="G9619" t="s">
        <v>4279</v>
      </c>
    </row>
    <row r="9620" spans="1:7">
      <c r="A9620" t="s">
        <v>1701</v>
      </c>
      <c r="B9620" t="s">
        <v>2130</v>
      </c>
      <c r="C9620" t="s">
        <v>2366</v>
      </c>
      <c r="D9620"/>
      <c r="E9620" s="48">
        <v>46261</v>
      </c>
      <c r="F9620" t="s">
        <v>2661</v>
      </c>
      <c r="G9620" t="s">
        <v>4280</v>
      </c>
    </row>
    <row r="9621" spans="1:7">
      <c r="A9621" t="s">
        <v>1701</v>
      </c>
      <c r="B9621" t="s">
        <v>2130</v>
      </c>
      <c r="C9621" t="s">
        <v>2366</v>
      </c>
      <c r="D9621"/>
      <c r="E9621" s="48">
        <v>46261</v>
      </c>
      <c r="F9621" t="s">
        <v>2661</v>
      </c>
      <c r="G9621" t="s">
        <v>4281</v>
      </c>
    </row>
    <row r="9622" spans="1:7">
      <c r="A9622" t="s">
        <v>1701</v>
      </c>
      <c r="B9622" t="s">
        <v>2130</v>
      </c>
      <c r="C9622" t="s">
        <v>2366</v>
      </c>
      <c r="D9622"/>
      <c r="E9622" s="48">
        <v>46261</v>
      </c>
      <c r="F9622" t="s">
        <v>2661</v>
      </c>
      <c r="G9622" t="s">
        <v>4282</v>
      </c>
    </row>
    <row r="9623" spans="1:7">
      <c r="A9623" t="s">
        <v>1701</v>
      </c>
      <c r="B9623" t="s">
        <v>2130</v>
      </c>
      <c r="C9623" t="s">
        <v>2366</v>
      </c>
      <c r="D9623"/>
      <c r="E9623" s="48">
        <v>46261</v>
      </c>
      <c r="F9623" t="s">
        <v>2661</v>
      </c>
      <c r="G9623" t="s">
        <v>4283</v>
      </c>
    </row>
    <row r="9624" spans="1:7">
      <c r="A9624" t="s">
        <v>1701</v>
      </c>
      <c r="B9624" t="s">
        <v>2130</v>
      </c>
      <c r="C9624" t="s">
        <v>2366</v>
      </c>
      <c r="D9624"/>
      <c r="E9624" s="48">
        <v>46261</v>
      </c>
      <c r="F9624" t="s">
        <v>2661</v>
      </c>
      <c r="G9624" t="s">
        <v>4284</v>
      </c>
    </row>
    <row r="9625" spans="1:7">
      <c r="A9625" t="s">
        <v>1701</v>
      </c>
      <c r="B9625" t="s">
        <v>2130</v>
      </c>
      <c r="C9625" t="s">
        <v>2366</v>
      </c>
      <c r="D9625"/>
      <c r="E9625" s="48">
        <v>46261</v>
      </c>
      <c r="F9625" t="s">
        <v>2661</v>
      </c>
      <c r="G9625" t="s">
        <v>4285</v>
      </c>
    </row>
    <row r="9626" spans="1:7">
      <c r="A9626" t="s">
        <v>1701</v>
      </c>
      <c r="B9626" t="s">
        <v>2130</v>
      </c>
      <c r="C9626" t="s">
        <v>2366</v>
      </c>
      <c r="D9626"/>
      <c r="E9626" s="48">
        <v>46265</v>
      </c>
      <c r="F9626" t="s">
        <v>2306</v>
      </c>
      <c r="G9626" t="s">
        <v>3612</v>
      </c>
    </row>
    <row r="9627" spans="1:7">
      <c r="A9627" t="s">
        <v>1701</v>
      </c>
      <c r="B9627" t="s">
        <v>2130</v>
      </c>
      <c r="C9627" t="s">
        <v>2366</v>
      </c>
      <c r="D9627"/>
      <c r="E9627" s="48">
        <v>46265</v>
      </c>
      <c r="F9627" t="s">
        <v>2306</v>
      </c>
      <c r="G9627" t="s">
        <v>3613</v>
      </c>
    </row>
    <row r="9628" spans="1:7">
      <c r="A9628" t="s">
        <v>1701</v>
      </c>
      <c r="B9628" t="s">
        <v>2130</v>
      </c>
      <c r="C9628" t="s">
        <v>2366</v>
      </c>
      <c r="D9628"/>
      <c r="E9628" s="48">
        <v>46265</v>
      </c>
      <c r="F9628" t="s">
        <v>2306</v>
      </c>
      <c r="G9628" t="s">
        <v>3614</v>
      </c>
    </row>
    <row r="9629" spans="1:7">
      <c r="A9629" t="s">
        <v>1701</v>
      </c>
      <c r="B9629" t="s">
        <v>2130</v>
      </c>
      <c r="C9629" t="s">
        <v>2366</v>
      </c>
      <c r="D9629"/>
      <c r="E9629" s="48">
        <v>46265</v>
      </c>
      <c r="F9629" t="s">
        <v>2306</v>
      </c>
      <c r="G9629" t="s">
        <v>3615</v>
      </c>
    </row>
    <row r="9630" spans="1:7">
      <c r="A9630" t="s">
        <v>1701</v>
      </c>
      <c r="B9630" t="s">
        <v>2130</v>
      </c>
      <c r="C9630" t="s">
        <v>2366</v>
      </c>
      <c r="D9630"/>
      <c r="E9630" s="48">
        <v>46265</v>
      </c>
      <c r="F9630" t="s">
        <v>2306</v>
      </c>
      <c r="G9630" t="s">
        <v>3616</v>
      </c>
    </row>
    <row r="9631" spans="1:7">
      <c r="A9631" t="s">
        <v>1701</v>
      </c>
      <c r="B9631" t="s">
        <v>2130</v>
      </c>
      <c r="C9631" t="s">
        <v>2366</v>
      </c>
      <c r="D9631"/>
      <c r="E9631" s="48">
        <v>46265</v>
      </c>
      <c r="F9631" t="s">
        <v>2306</v>
      </c>
      <c r="G9631" t="s">
        <v>3460</v>
      </c>
    </row>
    <row r="9632" spans="1:7">
      <c r="A9632" t="s">
        <v>1701</v>
      </c>
      <c r="B9632" t="s">
        <v>2130</v>
      </c>
      <c r="C9632" t="s">
        <v>2366</v>
      </c>
      <c r="D9632"/>
      <c r="E9632" s="48">
        <v>46265</v>
      </c>
      <c r="F9632" t="s">
        <v>2306</v>
      </c>
      <c r="G9632" t="s">
        <v>3461</v>
      </c>
    </row>
    <row r="9633" spans="1:7">
      <c r="A9633" t="s">
        <v>1701</v>
      </c>
      <c r="B9633" t="s">
        <v>2130</v>
      </c>
      <c r="C9633" t="s">
        <v>2366</v>
      </c>
      <c r="D9633"/>
      <c r="E9633" s="48">
        <v>46265</v>
      </c>
      <c r="F9633" t="s">
        <v>2306</v>
      </c>
      <c r="G9633" t="s">
        <v>3462</v>
      </c>
    </row>
    <row r="9634" spans="1:7">
      <c r="A9634" t="s">
        <v>1701</v>
      </c>
      <c r="B9634" t="s">
        <v>2130</v>
      </c>
      <c r="C9634" t="s">
        <v>2366</v>
      </c>
      <c r="D9634"/>
      <c r="E9634" s="48">
        <v>46266</v>
      </c>
      <c r="F9634" t="s">
        <v>2248</v>
      </c>
      <c r="G9634" t="s">
        <v>3737</v>
      </c>
    </row>
    <row r="9635" spans="1:7">
      <c r="A9635" t="s">
        <v>1701</v>
      </c>
      <c r="B9635" t="s">
        <v>2130</v>
      </c>
      <c r="C9635" t="s">
        <v>2366</v>
      </c>
      <c r="D9635"/>
      <c r="E9635" s="48">
        <v>46266</v>
      </c>
      <c r="F9635" t="s">
        <v>2248</v>
      </c>
      <c r="G9635" t="s">
        <v>3738</v>
      </c>
    </row>
    <row r="9636" spans="1:7">
      <c r="A9636" t="s">
        <v>1701</v>
      </c>
      <c r="B9636" t="s">
        <v>2130</v>
      </c>
      <c r="C9636" t="s">
        <v>2366</v>
      </c>
      <c r="D9636"/>
      <c r="E9636" s="48">
        <v>46266</v>
      </c>
      <c r="F9636" t="s">
        <v>2248</v>
      </c>
      <c r="G9636" t="s">
        <v>3739</v>
      </c>
    </row>
    <row r="9637" spans="1:7">
      <c r="A9637" t="s">
        <v>1701</v>
      </c>
      <c r="B9637" t="s">
        <v>2130</v>
      </c>
      <c r="C9637" t="s">
        <v>2366</v>
      </c>
      <c r="D9637"/>
      <c r="E9637" s="48">
        <v>46267</v>
      </c>
      <c r="F9637" t="s">
        <v>2118</v>
      </c>
      <c r="G9637" t="s">
        <v>4454</v>
      </c>
    </row>
    <row r="9638" spans="1:7">
      <c r="A9638" t="s">
        <v>1701</v>
      </c>
      <c r="B9638" t="s">
        <v>2130</v>
      </c>
      <c r="C9638" t="s">
        <v>2366</v>
      </c>
      <c r="D9638"/>
      <c r="E9638" s="48">
        <v>46268</v>
      </c>
      <c r="F9638" t="s">
        <v>2679</v>
      </c>
      <c r="G9638" t="s">
        <v>4536</v>
      </c>
    </row>
    <row r="9639" spans="1:7">
      <c r="A9639" t="s">
        <v>1701</v>
      </c>
      <c r="B9639" t="s">
        <v>2130</v>
      </c>
      <c r="C9639" t="s">
        <v>2366</v>
      </c>
      <c r="D9639"/>
      <c r="E9639" s="48">
        <v>46269</v>
      </c>
      <c r="F9639" t="s">
        <v>2178</v>
      </c>
      <c r="G9639" t="s">
        <v>4143</v>
      </c>
    </row>
    <row r="9640" spans="1:7">
      <c r="A9640" t="s">
        <v>1701</v>
      </c>
      <c r="B9640" t="s">
        <v>2130</v>
      </c>
      <c r="C9640" t="s">
        <v>2366</v>
      </c>
      <c r="D9640"/>
      <c r="E9640" s="48">
        <v>46269</v>
      </c>
      <c r="F9640" t="s">
        <v>2178</v>
      </c>
      <c r="G9640" t="s">
        <v>4144</v>
      </c>
    </row>
    <row r="9641" spans="1:7">
      <c r="A9641" t="s">
        <v>1701</v>
      </c>
      <c r="B9641" t="s">
        <v>2130</v>
      </c>
      <c r="C9641" t="s">
        <v>2366</v>
      </c>
      <c r="D9641"/>
      <c r="E9641" s="48">
        <v>46273</v>
      </c>
      <c r="F9641" t="s">
        <v>2180</v>
      </c>
      <c r="G9641" t="s">
        <v>5180</v>
      </c>
    </row>
    <row r="9642" spans="1:7">
      <c r="A9642" t="s">
        <v>1701</v>
      </c>
      <c r="B9642" t="s">
        <v>2130</v>
      </c>
      <c r="C9642" t="s">
        <v>2366</v>
      </c>
      <c r="D9642"/>
      <c r="E9642" s="48">
        <v>46274</v>
      </c>
      <c r="F9642" t="s">
        <v>2680</v>
      </c>
      <c r="G9642" t="s">
        <v>4032</v>
      </c>
    </row>
    <row r="9643" spans="1:7">
      <c r="A9643" t="s">
        <v>1701</v>
      </c>
      <c r="B9643" t="s">
        <v>2130</v>
      </c>
      <c r="C9643" t="s">
        <v>2366</v>
      </c>
      <c r="D9643"/>
      <c r="E9643" s="48">
        <v>46274</v>
      </c>
      <c r="F9643" t="s">
        <v>2680</v>
      </c>
      <c r="G9643" t="s">
        <v>4033</v>
      </c>
    </row>
    <row r="9644" spans="1:7">
      <c r="A9644" t="s">
        <v>1701</v>
      </c>
      <c r="B9644" t="s">
        <v>2130</v>
      </c>
      <c r="C9644" t="s">
        <v>2366</v>
      </c>
      <c r="D9644"/>
      <c r="E9644" s="48">
        <v>46274</v>
      </c>
      <c r="F9644" t="s">
        <v>2680</v>
      </c>
      <c r="G9644" t="s">
        <v>4034</v>
      </c>
    </row>
    <row r="9645" spans="1:7">
      <c r="A9645" t="s">
        <v>1701</v>
      </c>
      <c r="B9645" t="s">
        <v>2130</v>
      </c>
      <c r="C9645" t="s">
        <v>2366</v>
      </c>
      <c r="D9645"/>
      <c r="E9645" s="48">
        <v>46274</v>
      </c>
      <c r="F9645" t="s">
        <v>2680</v>
      </c>
      <c r="G9645" t="s">
        <v>4035</v>
      </c>
    </row>
    <row r="9646" spans="1:7">
      <c r="A9646" t="s">
        <v>1701</v>
      </c>
      <c r="B9646" t="s">
        <v>2130</v>
      </c>
      <c r="C9646" t="s">
        <v>2366</v>
      </c>
      <c r="D9646"/>
      <c r="E9646" s="48">
        <v>46275</v>
      </c>
      <c r="F9646" t="s">
        <v>2641</v>
      </c>
      <c r="G9646" t="s">
        <v>3741</v>
      </c>
    </row>
    <row r="9647" spans="1:7">
      <c r="A9647" t="s">
        <v>1701</v>
      </c>
      <c r="B9647" t="s">
        <v>2130</v>
      </c>
      <c r="C9647" t="s">
        <v>2366</v>
      </c>
      <c r="D9647"/>
      <c r="E9647" s="48">
        <v>46276</v>
      </c>
      <c r="F9647" t="s">
        <v>2681</v>
      </c>
      <c r="G9647" t="s">
        <v>3905</v>
      </c>
    </row>
    <row r="9648" spans="1:7">
      <c r="A9648" t="s">
        <v>1701</v>
      </c>
      <c r="B9648" t="s">
        <v>2130</v>
      </c>
      <c r="C9648" t="s">
        <v>2366</v>
      </c>
      <c r="D9648"/>
      <c r="E9648" s="48">
        <v>46276</v>
      </c>
      <c r="F9648" t="s">
        <v>2681</v>
      </c>
      <c r="G9648" t="s">
        <v>3906</v>
      </c>
    </row>
    <row r="9649" spans="1:7">
      <c r="A9649" t="s">
        <v>1701</v>
      </c>
      <c r="B9649" t="s">
        <v>2130</v>
      </c>
      <c r="C9649" t="s">
        <v>2366</v>
      </c>
      <c r="D9649"/>
      <c r="E9649" s="48">
        <v>46276</v>
      </c>
      <c r="F9649" t="s">
        <v>2681</v>
      </c>
      <c r="G9649" t="s">
        <v>3907</v>
      </c>
    </row>
    <row r="9650" spans="1:7">
      <c r="A9650" t="s">
        <v>1701</v>
      </c>
      <c r="B9650" t="s">
        <v>2130</v>
      </c>
      <c r="C9650" t="s">
        <v>2366</v>
      </c>
      <c r="D9650"/>
      <c r="E9650" s="48">
        <v>46276</v>
      </c>
      <c r="F9650" t="s">
        <v>2681</v>
      </c>
      <c r="G9650" t="s">
        <v>3908</v>
      </c>
    </row>
    <row r="9651" spans="1:7">
      <c r="A9651" t="s">
        <v>1701</v>
      </c>
      <c r="B9651" t="s">
        <v>2130</v>
      </c>
      <c r="C9651" t="s">
        <v>2366</v>
      </c>
      <c r="D9651"/>
      <c r="E9651" s="48">
        <v>46276</v>
      </c>
      <c r="F9651" t="s">
        <v>2681</v>
      </c>
      <c r="G9651" t="s">
        <v>3909</v>
      </c>
    </row>
    <row r="9652" spans="1:7">
      <c r="A9652" t="s">
        <v>1701</v>
      </c>
      <c r="B9652" t="s">
        <v>2130</v>
      </c>
      <c r="C9652" t="s">
        <v>2366</v>
      </c>
      <c r="D9652"/>
      <c r="E9652" s="48">
        <v>46276</v>
      </c>
      <c r="F9652" t="s">
        <v>2681</v>
      </c>
      <c r="G9652" t="s">
        <v>3910</v>
      </c>
    </row>
    <row r="9653" spans="1:7">
      <c r="A9653" t="s">
        <v>1701</v>
      </c>
      <c r="B9653" t="s">
        <v>2130</v>
      </c>
      <c r="C9653" t="s">
        <v>2366</v>
      </c>
      <c r="D9653"/>
      <c r="E9653" s="48">
        <v>46276</v>
      </c>
      <c r="F9653" t="s">
        <v>2681</v>
      </c>
      <c r="G9653" t="s">
        <v>3911</v>
      </c>
    </row>
    <row r="9654" spans="1:7">
      <c r="A9654" t="s">
        <v>1701</v>
      </c>
      <c r="B9654" t="s">
        <v>2130</v>
      </c>
      <c r="C9654" t="s">
        <v>2366</v>
      </c>
      <c r="D9654"/>
      <c r="E9654" s="48">
        <v>46279</v>
      </c>
      <c r="F9654" t="s">
        <v>2415</v>
      </c>
      <c r="G9654" t="s">
        <v>3743</v>
      </c>
    </row>
    <row r="9655" spans="1:7">
      <c r="A9655" t="s">
        <v>1701</v>
      </c>
      <c r="B9655" t="s">
        <v>2130</v>
      </c>
      <c r="C9655" t="s">
        <v>2366</v>
      </c>
      <c r="D9655"/>
      <c r="E9655" s="48">
        <v>46279</v>
      </c>
      <c r="F9655" t="s">
        <v>2415</v>
      </c>
      <c r="G9655" t="s">
        <v>3744</v>
      </c>
    </row>
    <row r="9656" spans="1:7">
      <c r="A9656" t="s">
        <v>1701</v>
      </c>
      <c r="B9656" t="s">
        <v>2130</v>
      </c>
      <c r="C9656" t="s">
        <v>2366</v>
      </c>
      <c r="D9656"/>
      <c r="E9656" s="48">
        <v>46279</v>
      </c>
      <c r="F9656" t="s">
        <v>2415</v>
      </c>
      <c r="G9656" t="s">
        <v>3745</v>
      </c>
    </row>
    <row r="9657" spans="1:7">
      <c r="A9657" t="s">
        <v>1701</v>
      </c>
      <c r="B9657" t="s">
        <v>2130</v>
      </c>
      <c r="C9657" t="s">
        <v>2366</v>
      </c>
      <c r="D9657"/>
      <c r="E9657" s="48">
        <v>46279</v>
      </c>
      <c r="F9657" t="s">
        <v>2415</v>
      </c>
      <c r="G9657" t="s">
        <v>3746</v>
      </c>
    </row>
    <row r="9658" spans="1:7">
      <c r="A9658" t="s">
        <v>1701</v>
      </c>
      <c r="B9658" t="s">
        <v>2130</v>
      </c>
      <c r="C9658" t="s">
        <v>2366</v>
      </c>
      <c r="D9658"/>
      <c r="E9658" s="48">
        <v>46279</v>
      </c>
      <c r="F9658" t="s">
        <v>2415</v>
      </c>
      <c r="G9658" t="s">
        <v>3747</v>
      </c>
    </row>
    <row r="9659" spans="1:7">
      <c r="A9659" t="s">
        <v>1701</v>
      </c>
      <c r="B9659" t="s">
        <v>2130</v>
      </c>
      <c r="C9659" t="s">
        <v>2366</v>
      </c>
      <c r="D9659"/>
      <c r="E9659" s="48">
        <v>46279</v>
      </c>
      <c r="F9659" t="s">
        <v>2415</v>
      </c>
      <c r="G9659" t="s">
        <v>3748</v>
      </c>
    </row>
    <row r="9660" spans="1:7">
      <c r="A9660" t="s">
        <v>1701</v>
      </c>
      <c r="B9660" t="s">
        <v>2130</v>
      </c>
      <c r="C9660" t="s">
        <v>2366</v>
      </c>
      <c r="D9660"/>
      <c r="E9660" s="48">
        <v>46279</v>
      </c>
      <c r="F9660" t="s">
        <v>2415</v>
      </c>
      <c r="G9660" t="s">
        <v>3749</v>
      </c>
    </row>
    <row r="9661" spans="1:7">
      <c r="A9661" t="s">
        <v>1701</v>
      </c>
      <c r="B9661" t="s">
        <v>2130</v>
      </c>
      <c r="C9661" t="s">
        <v>2366</v>
      </c>
      <c r="D9661"/>
      <c r="E9661" s="48">
        <v>46279</v>
      </c>
      <c r="F9661" t="s">
        <v>2415</v>
      </c>
      <c r="G9661" t="s">
        <v>3750</v>
      </c>
    </row>
    <row r="9662" spans="1:7">
      <c r="A9662" t="s">
        <v>1701</v>
      </c>
      <c r="B9662" t="s">
        <v>2130</v>
      </c>
      <c r="C9662" t="s">
        <v>2366</v>
      </c>
      <c r="D9662"/>
      <c r="E9662" s="48">
        <v>46279</v>
      </c>
      <c r="F9662" t="s">
        <v>2415</v>
      </c>
      <c r="G9662" t="s">
        <v>3751</v>
      </c>
    </row>
    <row r="9663" spans="1:7">
      <c r="A9663" t="s">
        <v>1701</v>
      </c>
      <c r="B9663" t="s">
        <v>2130</v>
      </c>
      <c r="C9663" t="s">
        <v>2366</v>
      </c>
      <c r="D9663"/>
      <c r="E9663" s="48">
        <v>46279</v>
      </c>
      <c r="F9663" t="s">
        <v>2415</v>
      </c>
      <c r="G9663" t="s">
        <v>3752</v>
      </c>
    </row>
    <row r="9664" spans="1:7">
      <c r="A9664" t="s">
        <v>1701</v>
      </c>
      <c r="B9664" t="s">
        <v>2130</v>
      </c>
      <c r="C9664" t="s">
        <v>2366</v>
      </c>
      <c r="D9664"/>
      <c r="E9664" s="48">
        <v>46279</v>
      </c>
      <c r="F9664" t="s">
        <v>2415</v>
      </c>
      <c r="G9664" t="s">
        <v>3753</v>
      </c>
    </row>
    <row r="9665" spans="1:7">
      <c r="A9665" t="s">
        <v>1701</v>
      </c>
      <c r="B9665" t="s">
        <v>2130</v>
      </c>
      <c r="C9665" t="s">
        <v>2366</v>
      </c>
      <c r="D9665"/>
      <c r="E9665" s="48">
        <v>46279</v>
      </c>
      <c r="F9665" t="s">
        <v>2415</v>
      </c>
      <c r="G9665" t="s">
        <v>3754</v>
      </c>
    </row>
    <row r="9666" spans="1:7">
      <c r="A9666" t="s">
        <v>1701</v>
      </c>
      <c r="B9666" t="s">
        <v>2130</v>
      </c>
      <c r="C9666" t="s">
        <v>2366</v>
      </c>
      <c r="D9666"/>
      <c r="E9666" s="48">
        <v>46279</v>
      </c>
      <c r="F9666" t="s">
        <v>2415</v>
      </c>
      <c r="G9666" t="s">
        <v>3755</v>
      </c>
    </row>
    <row r="9667" spans="1:7">
      <c r="A9667" t="s">
        <v>1701</v>
      </c>
      <c r="B9667" t="s">
        <v>2130</v>
      </c>
      <c r="C9667" t="s">
        <v>2366</v>
      </c>
      <c r="D9667"/>
      <c r="E9667" s="48">
        <v>46280</v>
      </c>
      <c r="F9667" t="s">
        <v>1792</v>
      </c>
      <c r="G9667" t="s">
        <v>3756</v>
      </c>
    </row>
    <row r="9668" spans="1:7">
      <c r="A9668" t="s">
        <v>1701</v>
      </c>
      <c r="B9668" t="s">
        <v>2130</v>
      </c>
      <c r="C9668" t="s">
        <v>2366</v>
      </c>
      <c r="D9668"/>
      <c r="E9668" s="48">
        <v>46281</v>
      </c>
      <c r="F9668" t="s">
        <v>2315</v>
      </c>
      <c r="G9668" t="s">
        <v>4337</v>
      </c>
    </row>
    <row r="9669" spans="1:7">
      <c r="A9669" t="s">
        <v>1701</v>
      </c>
      <c r="B9669" t="s">
        <v>2130</v>
      </c>
      <c r="C9669" t="s">
        <v>2366</v>
      </c>
      <c r="D9669"/>
      <c r="E9669" s="48">
        <v>46282</v>
      </c>
      <c r="F9669" t="s">
        <v>1771</v>
      </c>
      <c r="G9669" t="s">
        <v>4576</v>
      </c>
    </row>
    <row r="9670" spans="1:7">
      <c r="A9670" t="s">
        <v>1701</v>
      </c>
      <c r="B9670" t="s">
        <v>2130</v>
      </c>
      <c r="C9670" t="s">
        <v>2366</v>
      </c>
      <c r="D9670"/>
      <c r="E9670" s="48">
        <v>46282</v>
      </c>
      <c r="F9670" t="s">
        <v>1771</v>
      </c>
      <c r="G9670" t="s">
        <v>4577</v>
      </c>
    </row>
    <row r="9671" spans="1:7">
      <c r="A9671" t="s">
        <v>1701</v>
      </c>
      <c r="B9671" t="s">
        <v>2130</v>
      </c>
      <c r="C9671" t="s">
        <v>2366</v>
      </c>
      <c r="D9671"/>
      <c r="E9671" s="48">
        <v>46282</v>
      </c>
      <c r="F9671" t="s">
        <v>1771</v>
      </c>
      <c r="G9671" t="s">
        <v>4578</v>
      </c>
    </row>
    <row r="9672" spans="1:7">
      <c r="A9672" t="s">
        <v>1701</v>
      </c>
      <c r="B9672" t="s">
        <v>2130</v>
      </c>
      <c r="C9672" t="s">
        <v>2366</v>
      </c>
      <c r="D9672"/>
      <c r="E9672" s="48">
        <v>46282</v>
      </c>
      <c r="F9672" t="s">
        <v>1771</v>
      </c>
      <c r="G9672" t="s">
        <v>4579</v>
      </c>
    </row>
    <row r="9673" spans="1:7">
      <c r="A9673" t="s">
        <v>1701</v>
      </c>
      <c r="B9673" t="s">
        <v>2130</v>
      </c>
      <c r="C9673" t="s">
        <v>2366</v>
      </c>
      <c r="D9673"/>
      <c r="E9673" s="48">
        <v>46283</v>
      </c>
      <c r="F9673" t="s">
        <v>6386</v>
      </c>
      <c r="G9673" t="s">
        <v>4155</v>
      </c>
    </row>
    <row r="9674" spans="1:7">
      <c r="A9674" t="s">
        <v>1701</v>
      </c>
      <c r="B9674" t="s">
        <v>2130</v>
      </c>
      <c r="C9674" t="s">
        <v>2366</v>
      </c>
      <c r="D9674"/>
      <c r="E9674" s="48">
        <v>46283</v>
      </c>
      <c r="F9674" t="s">
        <v>6386</v>
      </c>
      <c r="G9674" t="s">
        <v>4156</v>
      </c>
    </row>
    <row r="9675" spans="1:7">
      <c r="A9675" t="s">
        <v>1701</v>
      </c>
      <c r="B9675" t="s">
        <v>2130</v>
      </c>
      <c r="C9675" t="s">
        <v>2366</v>
      </c>
      <c r="D9675"/>
      <c r="E9675" s="48">
        <v>46283</v>
      </c>
      <c r="F9675" t="s">
        <v>6386</v>
      </c>
      <c r="G9675" t="s">
        <v>4157</v>
      </c>
    </row>
    <row r="9676" spans="1:7">
      <c r="A9676" t="s">
        <v>1701</v>
      </c>
      <c r="B9676" t="s">
        <v>2130</v>
      </c>
      <c r="C9676" t="s">
        <v>2366</v>
      </c>
      <c r="D9676"/>
      <c r="E9676" s="48">
        <v>46283</v>
      </c>
      <c r="F9676" t="s">
        <v>6386</v>
      </c>
      <c r="G9676" t="s">
        <v>4158</v>
      </c>
    </row>
    <row r="9677" spans="1:7">
      <c r="A9677" t="s">
        <v>1701</v>
      </c>
      <c r="B9677" t="s">
        <v>2130</v>
      </c>
      <c r="C9677" t="s">
        <v>2366</v>
      </c>
      <c r="D9677"/>
      <c r="E9677" s="48">
        <v>46286</v>
      </c>
      <c r="F9677" t="s">
        <v>1779</v>
      </c>
      <c r="G9677" t="s">
        <v>5445</v>
      </c>
    </row>
    <row r="9678" spans="1:7">
      <c r="A9678" t="s">
        <v>1701</v>
      </c>
      <c r="B9678" t="s">
        <v>2130</v>
      </c>
      <c r="C9678" t="s">
        <v>2366</v>
      </c>
      <c r="D9678"/>
      <c r="E9678" s="48">
        <v>46287</v>
      </c>
      <c r="F9678" t="s">
        <v>1777</v>
      </c>
      <c r="G9678" t="s">
        <v>4382</v>
      </c>
    </row>
    <row r="9679" spans="1:7">
      <c r="A9679" t="s">
        <v>1701</v>
      </c>
      <c r="B9679" t="s">
        <v>2130</v>
      </c>
      <c r="C9679" t="s">
        <v>2366</v>
      </c>
      <c r="D9679"/>
      <c r="E9679" s="48">
        <v>46288</v>
      </c>
      <c r="F9679" t="s">
        <v>1742</v>
      </c>
      <c r="G9679" t="s">
        <v>5418</v>
      </c>
    </row>
    <row r="9680" spans="1:7">
      <c r="A9680" t="s">
        <v>1701</v>
      </c>
      <c r="B9680" t="s">
        <v>2130</v>
      </c>
      <c r="C9680" t="s">
        <v>2366</v>
      </c>
      <c r="D9680"/>
      <c r="E9680" s="48">
        <v>46289</v>
      </c>
      <c r="F9680" t="s">
        <v>1740</v>
      </c>
      <c r="G9680" t="s">
        <v>3477</v>
      </c>
    </row>
    <row r="9681" spans="1:7">
      <c r="A9681" t="s">
        <v>1701</v>
      </c>
      <c r="B9681" t="s">
        <v>2130</v>
      </c>
      <c r="C9681" t="s">
        <v>2366</v>
      </c>
      <c r="D9681"/>
      <c r="E9681" s="48">
        <v>46290</v>
      </c>
      <c r="F9681" t="s">
        <v>6594</v>
      </c>
      <c r="G9681" t="s">
        <v>6527</v>
      </c>
    </row>
    <row r="9682" spans="1:7">
      <c r="A9682" t="s">
        <v>1701</v>
      </c>
      <c r="B9682" t="s">
        <v>2130</v>
      </c>
      <c r="C9682" t="s">
        <v>2366</v>
      </c>
      <c r="D9682"/>
      <c r="E9682" s="48">
        <v>46290</v>
      </c>
      <c r="F9682" t="s">
        <v>6594</v>
      </c>
      <c r="G9682" t="s">
        <v>6542</v>
      </c>
    </row>
    <row r="9683" spans="1:7">
      <c r="A9683" t="s">
        <v>1701</v>
      </c>
      <c r="B9683" t="s">
        <v>2130</v>
      </c>
      <c r="C9683" t="s">
        <v>2366</v>
      </c>
      <c r="D9683"/>
      <c r="E9683" s="48">
        <v>46290</v>
      </c>
      <c r="F9683" t="s">
        <v>6594</v>
      </c>
      <c r="G9683" t="s">
        <v>6475</v>
      </c>
    </row>
    <row r="9684" spans="1:7">
      <c r="A9684" t="s">
        <v>1701</v>
      </c>
      <c r="B9684" t="s">
        <v>2130</v>
      </c>
      <c r="C9684" t="s">
        <v>2366</v>
      </c>
      <c r="D9684"/>
      <c r="E9684" s="48">
        <v>46291</v>
      </c>
      <c r="F9684" t="s">
        <v>1797</v>
      </c>
      <c r="G9684" t="s">
        <v>6545</v>
      </c>
    </row>
    <row r="9685" spans="1:7">
      <c r="A9685" t="s">
        <v>1701</v>
      </c>
      <c r="B9685" t="s">
        <v>2130</v>
      </c>
      <c r="C9685" t="s">
        <v>2366</v>
      </c>
      <c r="D9685"/>
      <c r="E9685" s="48">
        <v>46293</v>
      </c>
      <c r="F9685" t="s">
        <v>2418</v>
      </c>
      <c r="G9685" t="s">
        <v>6383</v>
      </c>
    </row>
    <row r="9686" spans="1:7">
      <c r="A9686" t="s">
        <v>1701</v>
      </c>
      <c r="B9686" t="s">
        <v>2130</v>
      </c>
      <c r="C9686" t="s">
        <v>2366</v>
      </c>
      <c r="D9686"/>
      <c r="E9686" s="48">
        <v>46294</v>
      </c>
      <c r="F9686" t="s">
        <v>6742</v>
      </c>
      <c r="G9686" t="s">
        <v>6480</v>
      </c>
    </row>
    <row r="9687" spans="1:7">
      <c r="A9687" t="s">
        <v>1701</v>
      </c>
      <c r="B9687" t="s">
        <v>2130</v>
      </c>
      <c r="C9687" t="s">
        <v>2366</v>
      </c>
      <c r="D9687"/>
      <c r="E9687" s="48">
        <v>46294</v>
      </c>
      <c r="F9687" t="s">
        <v>6742</v>
      </c>
      <c r="G9687" t="s">
        <v>6481</v>
      </c>
    </row>
    <row r="9688" spans="1:7">
      <c r="A9688" t="s">
        <v>1701</v>
      </c>
      <c r="B9688" t="s">
        <v>2130</v>
      </c>
      <c r="C9688" t="s">
        <v>2366</v>
      </c>
      <c r="D9688"/>
      <c r="E9688" s="48">
        <v>46294</v>
      </c>
      <c r="F9688" t="s">
        <v>6742</v>
      </c>
      <c r="G9688" t="s">
        <v>6482</v>
      </c>
    </row>
    <row r="9689" spans="1:7">
      <c r="A9689" t="s">
        <v>1701</v>
      </c>
      <c r="B9689" t="s">
        <v>2130</v>
      </c>
      <c r="C9689" t="s">
        <v>2366</v>
      </c>
      <c r="D9689"/>
      <c r="E9689" s="48">
        <v>46294</v>
      </c>
      <c r="F9689" t="s">
        <v>6742</v>
      </c>
      <c r="G9689" t="s">
        <v>6483</v>
      </c>
    </row>
    <row r="9690" spans="1:7">
      <c r="A9690" t="s">
        <v>1701</v>
      </c>
      <c r="B9690" t="s">
        <v>2130</v>
      </c>
      <c r="C9690" t="s">
        <v>2366</v>
      </c>
      <c r="D9690"/>
      <c r="E9690" s="48">
        <v>46294</v>
      </c>
      <c r="F9690" t="s">
        <v>6742</v>
      </c>
      <c r="G9690" t="s">
        <v>6484</v>
      </c>
    </row>
    <row r="9691" spans="1:7">
      <c r="A9691" t="s">
        <v>1701</v>
      </c>
      <c r="B9691" t="s">
        <v>2130</v>
      </c>
      <c r="C9691" t="s">
        <v>2366</v>
      </c>
      <c r="D9691"/>
      <c r="E9691" s="48">
        <v>46294</v>
      </c>
      <c r="F9691" t="s">
        <v>6742</v>
      </c>
      <c r="G9691" t="s">
        <v>6485</v>
      </c>
    </row>
    <row r="9692" spans="1:7">
      <c r="A9692" t="s">
        <v>1701</v>
      </c>
      <c r="B9692" t="s">
        <v>2130</v>
      </c>
      <c r="C9692" t="s">
        <v>2366</v>
      </c>
      <c r="D9692"/>
      <c r="E9692" s="48">
        <v>46294</v>
      </c>
      <c r="F9692" t="s">
        <v>6742</v>
      </c>
      <c r="G9692" t="s">
        <v>6486</v>
      </c>
    </row>
    <row r="9693" spans="1:7">
      <c r="A9693" t="s">
        <v>1701</v>
      </c>
      <c r="B9693" t="s">
        <v>2130</v>
      </c>
      <c r="C9693" t="s">
        <v>2366</v>
      </c>
      <c r="D9693"/>
      <c r="E9693" s="48">
        <v>46295</v>
      </c>
      <c r="F9693" t="s">
        <v>6587</v>
      </c>
      <c r="G9693" t="s">
        <v>4461</v>
      </c>
    </row>
    <row r="9694" spans="1:7">
      <c r="A9694" t="s">
        <v>1701</v>
      </c>
      <c r="B9694" t="s">
        <v>2130</v>
      </c>
      <c r="C9694" t="s">
        <v>2366</v>
      </c>
      <c r="D9694"/>
      <c r="E9694" s="48">
        <v>46295</v>
      </c>
      <c r="F9694" t="s">
        <v>6587</v>
      </c>
      <c r="G9694" t="s">
        <v>4462</v>
      </c>
    </row>
    <row r="9695" spans="1:7">
      <c r="A9695" t="s">
        <v>1701</v>
      </c>
      <c r="B9695" t="s">
        <v>2130</v>
      </c>
      <c r="C9695" t="s">
        <v>2366</v>
      </c>
      <c r="D9695"/>
      <c r="E9695" s="48">
        <v>46296</v>
      </c>
      <c r="F9695" t="s">
        <v>6433</v>
      </c>
      <c r="G9695" t="s">
        <v>6495</v>
      </c>
    </row>
    <row r="9696" spans="1:7">
      <c r="A9696" t="s">
        <v>1701</v>
      </c>
      <c r="B9696" t="s">
        <v>2130</v>
      </c>
      <c r="C9696" t="s">
        <v>2366</v>
      </c>
      <c r="D9696"/>
      <c r="E9696" s="48">
        <v>46296</v>
      </c>
      <c r="F9696" t="s">
        <v>6433</v>
      </c>
      <c r="G9696" t="s">
        <v>6494</v>
      </c>
    </row>
    <row r="9697" spans="1:7">
      <c r="A9697" t="s">
        <v>1701</v>
      </c>
      <c r="B9697" t="s">
        <v>2130</v>
      </c>
      <c r="C9697" t="s">
        <v>2366</v>
      </c>
      <c r="D9697"/>
      <c r="E9697" s="48">
        <v>46297</v>
      </c>
      <c r="F9697" t="s">
        <v>2520</v>
      </c>
      <c r="G9697" t="s">
        <v>4289</v>
      </c>
    </row>
    <row r="9698" spans="1:7">
      <c r="A9698" t="s">
        <v>1701</v>
      </c>
      <c r="B9698" t="s">
        <v>2130</v>
      </c>
      <c r="C9698" t="s">
        <v>2366</v>
      </c>
      <c r="D9698"/>
      <c r="E9698" s="48">
        <v>46298</v>
      </c>
      <c r="F9698" t="s">
        <v>6709</v>
      </c>
      <c r="G9698" t="s">
        <v>4463</v>
      </c>
    </row>
    <row r="9699" spans="1:7">
      <c r="A9699" t="s">
        <v>1701</v>
      </c>
      <c r="B9699" t="s">
        <v>2130</v>
      </c>
      <c r="C9699" t="s">
        <v>2366</v>
      </c>
      <c r="D9699"/>
      <c r="E9699" s="48">
        <v>46298</v>
      </c>
      <c r="F9699" t="s">
        <v>6709</v>
      </c>
      <c r="G9699" t="s">
        <v>4465</v>
      </c>
    </row>
    <row r="9700" spans="1:7">
      <c r="A9700" t="s">
        <v>1701</v>
      </c>
      <c r="B9700" t="s">
        <v>2130</v>
      </c>
      <c r="C9700" t="s">
        <v>2366</v>
      </c>
      <c r="D9700"/>
      <c r="E9700" s="48">
        <v>46298</v>
      </c>
      <c r="F9700" t="s">
        <v>6709</v>
      </c>
      <c r="G9700" t="s">
        <v>4466</v>
      </c>
    </row>
    <row r="9701" spans="1:7">
      <c r="A9701" t="s">
        <v>1701</v>
      </c>
      <c r="B9701" t="s">
        <v>2130</v>
      </c>
      <c r="C9701" t="s">
        <v>2366</v>
      </c>
      <c r="D9701"/>
      <c r="E9701" s="48">
        <v>46298</v>
      </c>
      <c r="F9701" t="s">
        <v>6709</v>
      </c>
      <c r="G9701" t="s">
        <v>4467</v>
      </c>
    </row>
    <row r="9702" spans="1:7">
      <c r="A9702" t="s">
        <v>1701</v>
      </c>
      <c r="B9702" t="s">
        <v>2130</v>
      </c>
      <c r="C9702" t="s">
        <v>2366</v>
      </c>
      <c r="D9702"/>
      <c r="E9702" s="48">
        <v>46298</v>
      </c>
      <c r="F9702" t="s">
        <v>6709</v>
      </c>
      <c r="G9702" t="s">
        <v>4468</v>
      </c>
    </row>
    <row r="9703" spans="1:7">
      <c r="A9703" t="s">
        <v>1701</v>
      </c>
      <c r="B9703" t="s">
        <v>2130</v>
      </c>
      <c r="C9703" t="s">
        <v>2366</v>
      </c>
      <c r="D9703"/>
      <c r="E9703" s="48">
        <v>46298</v>
      </c>
      <c r="F9703" t="s">
        <v>6709</v>
      </c>
      <c r="G9703" t="s">
        <v>6561</v>
      </c>
    </row>
    <row r="9704" spans="1:7">
      <c r="A9704" t="s">
        <v>1701</v>
      </c>
      <c r="B9704" t="s">
        <v>2130</v>
      </c>
      <c r="C9704" t="s">
        <v>2366</v>
      </c>
      <c r="D9704"/>
      <c r="E9704" s="48">
        <v>46298</v>
      </c>
      <c r="F9704" t="s">
        <v>6709</v>
      </c>
      <c r="G9704" t="s">
        <v>6562</v>
      </c>
    </row>
    <row r="9705" spans="1:7">
      <c r="A9705" t="s">
        <v>1701</v>
      </c>
      <c r="B9705" t="s">
        <v>2130</v>
      </c>
      <c r="C9705" t="s">
        <v>2366</v>
      </c>
      <c r="D9705"/>
      <c r="E9705" s="48">
        <v>46298</v>
      </c>
      <c r="F9705" t="s">
        <v>6709</v>
      </c>
      <c r="G9705" t="s">
        <v>6364</v>
      </c>
    </row>
    <row r="9706" spans="1:7">
      <c r="A9706" t="s">
        <v>1701</v>
      </c>
      <c r="B9706" t="s">
        <v>2130</v>
      </c>
      <c r="C9706" t="s">
        <v>2366</v>
      </c>
      <c r="D9706"/>
      <c r="E9706" s="48">
        <v>46298</v>
      </c>
      <c r="F9706" t="s">
        <v>6709</v>
      </c>
      <c r="G9706" t="s">
        <v>6320</v>
      </c>
    </row>
    <row r="9707" spans="1:7">
      <c r="A9707" t="s">
        <v>1701</v>
      </c>
      <c r="B9707" t="s">
        <v>2130</v>
      </c>
      <c r="C9707" t="s">
        <v>2366</v>
      </c>
      <c r="D9707"/>
      <c r="E9707" s="48">
        <v>46298</v>
      </c>
      <c r="F9707" t="s">
        <v>6709</v>
      </c>
      <c r="G9707" t="s">
        <v>6321</v>
      </c>
    </row>
    <row r="9708" spans="1:7">
      <c r="A9708" t="s">
        <v>1701</v>
      </c>
      <c r="B9708" t="s">
        <v>2130</v>
      </c>
      <c r="C9708" t="s">
        <v>2366</v>
      </c>
      <c r="D9708"/>
      <c r="E9708" s="48">
        <v>46298</v>
      </c>
      <c r="F9708" t="s">
        <v>6709</v>
      </c>
      <c r="G9708" t="s">
        <v>4464</v>
      </c>
    </row>
    <row r="9709" spans="1:7">
      <c r="A9709" t="s">
        <v>1701</v>
      </c>
      <c r="B9709" t="s">
        <v>2130</v>
      </c>
      <c r="C9709" t="s">
        <v>2366</v>
      </c>
      <c r="D9709"/>
      <c r="E9709" s="48">
        <v>46298</v>
      </c>
      <c r="F9709" t="s">
        <v>6709</v>
      </c>
      <c r="G9709" t="s">
        <v>6560</v>
      </c>
    </row>
    <row r="9710" spans="1:7">
      <c r="A9710" t="s">
        <v>1701</v>
      </c>
      <c r="B9710" t="s">
        <v>2130</v>
      </c>
      <c r="C9710" t="s">
        <v>2366</v>
      </c>
      <c r="D9710"/>
      <c r="E9710" s="48">
        <v>46298</v>
      </c>
      <c r="F9710" t="s">
        <v>6709</v>
      </c>
      <c r="G9710" t="s">
        <v>6471</v>
      </c>
    </row>
    <row r="9711" spans="1:7">
      <c r="A9711" t="s">
        <v>1701</v>
      </c>
      <c r="B9711" t="s">
        <v>2130</v>
      </c>
      <c r="C9711" t="s">
        <v>2366</v>
      </c>
      <c r="D9711"/>
      <c r="E9711" s="48">
        <v>46298</v>
      </c>
      <c r="F9711" t="s">
        <v>6709</v>
      </c>
      <c r="G9711" t="s">
        <v>6470</v>
      </c>
    </row>
    <row r="9712" spans="1:7">
      <c r="A9712" t="s">
        <v>1701</v>
      </c>
      <c r="B9712" t="s">
        <v>2130</v>
      </c>
      <c r="C9712" t="s">
        <v>2366</v>
      </c>
      <c r="D9712"/>
      <c r="E9712" s="48">
        <v>46298</v>
      </c>
      <c r="F9712" t="s">
        <v>6709</v>
      </c>
      <c r="G9712" t="s">
        <v>4468</v>
      </c>
    </row>
    <row r="9713" spans="1:7">
      <c r="A9713" t="s">
        <v>1701</v>
      </c>
      <c r="B9713" t="s">
        <v>2130</v>
      </c>
      <c r="C9713" t="s">
        <v>2366</v>
      </c>
      <c r="D9713"/>
      <c r="E9713" s="48">
        <v>46299</v>
      </c>
      <c r="F9713" t="s">
        <v>6677</v>
      </c>
      <c r="G9713" t="s">
        <v>6487</v>
      </c>
    </row>
    <row r="9714" spans="1:7">
      <c r="A9714" t="s">
        <v>1701</v>
      </c>
      <c r="B9714" t="s">
        <v>2130</v>
      </c>
      <c r="C9714" t="s">
        <v>2366</v>
      </c>
      <c r="D9714"/>
      <c r="E9714" s="48">
        <v>46299</v>
      </c>
      <c r="F9714" t="s">
        <v>6677</v>
      </c>
      <c r="G9714" t="s">
        <v>6488</v>
      </c>
    </row>
    <row r="9715" spans="1:7">
      <c r="A9715" t="s">
        <v>1701</v>
      </c>
      <c r="B9715" t="s">
        <v>2130</v>
      </c>
      <c r="C9715" t="s">
        <v>2366</v>
      </c>
      <c r="D9715"/>
      <c r="E9715" s="48">
        <v>46299</v>
      </c>
      <c r="F9715" t="s">
        <v>6677</v>
      </c>
      <c r="G9715" t="s">
        <v>6490</v>
      </c>
    </row>
    <row r="9716" spans="1:7">
      <c r="A9716" t="s">
        <v>1701</v>
      </c>
      <c r="B9716" t="s">
        <v>2130</v>
      </c>
      <c r="C9716" t="s">
        <v>2366</v>
      </c>
      <c r="D9716"/>
      <c r="E9716" s="48">
        <v>46299</v>
      </c>
      <c r="F9716" t="s">
        <v>6677</v>
      </c>
      <c r="G9716" t="s">
        <v>6489</v>
      </c>
    </row>
    <row r="9717" spans="1:7">
      <c r="A9717" t="s">
        <v>1701</v>
      </c>
      <c r="B9717" t="s">
        <v>2130</v>
      </c>
      <c r="C9717" t="s">
        <v>2366</v>
      </c>
      <c r="D9717"/>
      <c r="E9717" s="48">
        <v>46299</v>
      </c>
      <c r="F9717" t="s">
        <v>6677</v>
      </c>
      <c r="G9717" t="s">
        <v>6491</v>
      </c>
    </row>
    <row r="9718" spans="1:7">
      <c r="A9718" t="s">
        <v>1701</v>
      </c>
      <c r="B9718" t="s">
        <v>2130</v>
      </c>
      <c r="C9718" t="s">
        <v>2366</v>
      </c>
      <c r="D9718"/>
      <c r="E9718" s="48">
        <v>46299</v>
      </c>
      <c r="F9718" t="s">
        <v>6677</v>
      </c>
      <c r="G9718" t="s">
        <v>6492</v>
      </c>
    </row>
    <row r="9719" spans="1:7">
      <c r="A9719" t="s">
        <v>1701</v>
      </c>
      <c r="B9719" t="s">
        <v>2130</v>
      </c>
      <c r="C9719" t="s">
        <v>2366</v>
      </c>
      <c r="D9719"/>
      <c r="E9719" s="48">
        <v>46299</v>
      </c>
      <c r="F9719" t="s">
        <v>6677</v>
      </c>
      <c r="G9719" t="s">
        <v>6493</v>
      </c>
    </row>
    <row r="9720" spans="1:7">
      <c r="A9720" t="s">
        <v>1701</v>
      </c>
      <c r="B9720" t="s">
        <v>2130</v>
      </c>
      <c r="C9720" t="s">
        <v>2366</v>
      </c>
      <c r="D9720"/>
      <c r="E9720" s="48">
        <v>46233</v>
      </c>
      <c r="F9720" t="s">
        <v>2398</v>
      </c>
      <c r="G9720" t="s">
        <v>3592</v>
      </c>
    </row>
    <row r="9721" spans="1:7">
      <c r="A9721" t="s">
        <v>1701</v>
      </c>
      <c r="B9721" t="s">
        <v>2130</v>
      </c>
      <c r="C9721" t="s">
        <v>2366</v>
      </c>
      <c r="D9721"/>
      <c r="E9721" s="48">
        <v>46233</v>
      </c>
      <c r="F9721" t="s">
        <v>2398</v>
      </c>
      <c r="G9721" t="s">
        <v>3593</v>
      </c>
    </row>
    <row r="9722" spans="1:7">
      <c r="A9722" t="s">
        <v>1701</v>
      </c>
      <c r="B9722" t="s">
        <v>2130</v>
      </c>
      <c r="C9722" t="s">
        <v>2366</v>
      </c>
      <c r="D9722"/>
      <c r="E9722" s="48">
        <v>46233</v>
      </c>
      <c r="F9722" t="s">
        <v>2398</v>
      </c>
      <c r="G9722" t="s">
        <v>3594</v>
      </c>
    </row>
    <row r="9723" spans="1:7">
      <c r="A9723" t="s">
        <v>1701</v>
      </c>
      <c r="B9723" t="s">
        <v>2130</v>
      </c>
      <c r="C9723" t="s">
        <v>2366</v>
      </c>
      <c r="D9723"/>
      <c r="E9723" s="48">
        <v>46234</v>
      </c>
      <c r="F9723" t="s">
        <v>2231</v>
      </c>
      <c r="G9723" t="s">
        <v>4515</v>
      </c>
    </row>
    <row r="9724" spans="1:7">
      <c r="A9724" t="s">
        <v>1701</v>
      </c>
      <c r="B9724" t="s">
        <v>2130</v>
      </c>
      <c r="C9724" t="s">
        <v>2366</v>
      </c>
      <c r="D9724"/>
      <c r="E9724" s="48">
        <v>46234</v>
      </c>
      <c r="F9724" t="s">
        <v>2231</v>
      </c>
      <c r="G9724" t="s">
        <v>4516</v>
      </c>
    </row>
    <row r="9725" spans="1:7">
      <c r="A9725" t="s">
        <v>1701</v>
      </c>
      <c r="B9725" t="s">
        <v>2187</v>
      </c>
      <c r="C9725" t="s">
        <v>2366</v>
      </c>
      <c r="D9725"/>
      <c r="E9725" s="48">
        <v>46160</v>
      </c>
      <c r="F9725" t="s">
        <v>2665</v>
      </c>
      <c r="G9725" t="s">
        <v>4872</v>
      </c>
    </row>
    <row r="9726" spans="1:7">
      <c r="A9726" t="s">
        <v>1701</v>
      </c>
      <c r="B9726" t="s">
        <v>2187</v>
      </c>
      <c r="C9726" t="s">
        <v>2366</v>
      </c>
      <c r="D9726"/>
      <c r="E9726" s="48">
        <v>46161</v>
      </c>
      <c r="F9726" t="s">
        <v>2666</v>
      </c>
      <c r="G9726" t="s">
        <v>5458</v>
      </c>
    </row>
    <row r="9727" spans="1:7">
      <c r="A9727" t="s">
        <v>1701</v>
      </c>
      <c r="B9727" t="s">
        <v>2187</v>
      </c>
      <c r="C9727" t="s">
        <v>2366</v>
      </c>
      <c r="D9727"/>
      <c r="E9727" s="48">
        <v>46161</v>
      </c>
      <c r="F9727" t="s">
        <v>2666</v>
      </c>
      <c r="G9727" t="s">
        <v>5459</v>
      </c>
    </row>
    <row r="9728" spans="1:7">
      <c r="A9728" t="s">
        <v>1701</v>
      </c>
      <c r="B9728" t="s">
        <v>2187</v>
      </c>
      <c r="C9728" t="s">
        <v>2366</v>
      </c>
      <c r="D9728"/>
      <c r="E9728" s="48">
        <v>46161</v>
      </c>
      <c r="F9728" t="s">
        <v>2666</v>
      </c>
      <c r="G9728" t="s">
        <v>5460</v>
      </c>
    </row>
    <row r="9729" spans="1:7">
      <c r="A9729" t="s">
        <v>1701</v>
      </c>
      <c r="B9729" t="s">
        <v>2187</v>
      </c>
      <c r="C9729" t="s">
        <v>2366</v>
      </c>
      <c r="D9729"/>
      <c r="E9729" s="48">
        <v>46168</v>
      </c>
      <c r="F9729" t="s">
        <v>2489</v>
      </c>
      <c r="G9729" t="s">
        <v>5141</v>
      </c>
    </row>
    <row r="9730" spans="1:7">
      <c r="A9730" t="s">
        <v>1701</v>
      </c>
      <c r="B9730" t="s">
        <v>2187</v>
      </c>
      <c r="C9730" t="s">
        <v>2366</v>
      </c>
      <c r="D9730"/>
      <c r="E9730" s="48">
        <v>46168</v>
      </c>
      <c r="F9730" t="s">
        <v>2489</v>
      </c>
      <c r="G9730" t="s">
        <v>5142</v>
      </c>
    </row>
    <row r="9731" spans="1:7">
      <c r="A9731" t="s">
        <v>1701</v>
      </c>
      <c r="B9731" t="s">
        <v>2187</v>
      </c>
      <c r="C9731" t="s">
        <v>2366</v>
      </c>
      <c r="D9731"/>
      <c r="E9731" s="48">
        <v>46168</v>
      </c>
      <c r="F9731" t="s">
        <v>2489</v>
      </c>
      <c r="G9731" t="s">
        <v>5143</v>
      </c>
    </row>
    <row r="9732" spans="1:7">
      <c r="A9732" t="s">
        <v>1701</v>
      </c>
      <c r="B9732" t="s">
        <v>2187</v>
      </c>
      <c r="C9732" t="s">
        <v>2366</v>
      </c>
      <c r="D9732"/>
      <c r="E9732" s="48">
        <v>46169</v>
      </c>
      <c r="F9732" t="s">
        <v>2058</v>
      </c>
      <c r="G9732" t="s">
        <v>5226</v>
      </c>
    </row>
    <row r="9733" spans="1:7">
      <c r="A9733" t="s">
        <v>1701</v>
      </c>
      <c r="B9733" t="s">
        <v>2187</v>
      </c>
      <c r="C9733" t="s">
        <v>2366</v>
      </c>
      <c r="D9733"/>
      <c r="E9733" s="48">
        <v>46169</v>
      </c>
      <c r="F9733" t="s">
        <v>2058</v>
      </c>
      <c r="G9733" t="s">
        <v>5227</v>
      </c>
    </row>
    <row r="9734" spans="1:7">
      <c r="A9734" t="s">
        <v>1701</v>
      </c>
      <c r="B9734" t="s">
        <v>2187</v>
      </c>
      <c r="C9734" t="s">
        <v>2366</v>
      </c>
      <c r="D9734"/>
      <c r="E9734" s="48">
        <v>46169</v>
      </c>
      <c r="F9734" t="s">
        <v>2058</v>
      </c>
      <c r="G9734" t="s">
        <v>5228</v>
      </c>
    </row>
    <row r="9735" spans="1:7">
      <c r="A9735" t="s">
        <v>1701</v>
      </c>
      <c r="B9735" t="s">
        <v>2187</v>
      </c>
      <c r="C9735" t="s">
        <v>2366</v>
      </c>
      <c r="D9735"/>
      <c r="E9735" s="48">
        <v>46169</v>
      </c>
      <c r="F9735" t="s">
        <v>2058</v>
      </c>
      <c r="G9735" t="s">
        <v>5229</v>
      </c>
    </row>
    <row r="9736" spans="1:7">
      <c r="A9736" t="s">
        <v>1701</v>
      </c>
      <c r="B9736" t="s">
        <v>2187</v>
      </c>
      <c r="C9736" t="s">
        <v>2366</v>
      </c>
      <c r="D9736"/>
      <c r="E9736" s="48">
        <v>46170</v>
      </c>
      <c r="F9736" t="s">
        <v>2369</v>
      </c>
      <c r="G9736" t="s">
        <v>5284</v>
      </c>
    </row>
    <row r="9737" spans="1:7">
      <c r="A9737" t="s">
        <v>1701</v>
      </c>
      <c r="B9737" t="s">
        <v>2187</v>
      </c>
      <c r="C9737" t="s">
        <v>2366</v>
      </c>
      <c r="D9737"/>
      <c r="E9737" s="48">
        <v>46170</v>
      </c>
      <c r="F9737" t="s">
        <v>2369</v>
      </c>
      <c r="G9737" t="s">
        <v>5285</v>
      </c>
    </row>
    <row r="9738" spans="1:7">
      <c r="A9738" t="s">
        <v>1701</v>
      </c>
      <c r="B9738" t="s">
        <v>2187</v>
      </c>
      <c r="C9738" t="s">
        <v>2366</v>
      </c>
      <c r="D9738"/>
      <c r="E9738" s="48">
        <v>46170</v>
      </c>
      <c r="F9738" t="s">
        <v>2369</v>
      </c>
      <c r="G9738" t="s">
        <v>5286</v>
      </c>
    </row>
    <row r="9739" spans="1:7">
      <c r="A9739" t="s">
        <v>1701</v>
      </c>
      <c r="B9739" t="s">
        <v>2187</v>
      </c>
      <c r="C9739" t="s">
        <v>2366</v>
      </c>
      <c r="D9739"/>
      <c r="E9739" s="48">
        <v>46170</v>
      </c>
      <c r="F9739" t="s">
        <v>2369</v>
      </c>
      <c r="G9739" t="s">
        <v>5287</v>
      </c>
    </row>
    <row r="9740" spans="1:7">
      <c r="A9740" t="s">
        <v>1701</v>
      </c>
      <c r="B9740" t="s">
        <v>2187</v>
      </c>
      <c r="C9740" t="s">
        <v>2366</v>
      </c>
      <c r="D9740"/>
      <c r="E9740" s="48">
        <v>46170</v>
      </c>
      <c r="F9740" t="s">
        <v>2369</v>
      </c>
      <c r="G9740" t="s">
        <v>5288</v>
      </c>
    </row>
    <row r="9741" spans="1:7">
      <c r="A9741" t="s">
        <v>1701</v>
      </c>
      <c r="B9741" t="s">
        <v>2187</v>
      </c>
      <c r="C9741" t="s">
        <v>2366</v>
      </c>
      <c r="D9741"/>
      <c r="E9741" s="48">
        <v>46174</v>
      </c>
      <c r="F9741" t="s">
        <v>2491</v>
      </c>
      <c r="G9741" t="s">
        <v>4710</v>
      </c>
    </row>
    <row r="9742" spans="1:7">
      <c r="A9742" t="s">
        <v>1701</v>
      </c>
      <c r="B9742" t="s">
        <v>2187</v>
      </c>
      <c r="C9742" t="s">
        <v>2366</v>
      </c>
      <c r="D9742"/>
      <c r="E9742" s="48">
        <v>46175</v>
      </c>
      <c r="F9742" t="s">
        <v>2492</v>
      </c>
      <c r="G9742" t="s">
        <v>4633</v>
      </c>
    </row>
    <row r="9743" spans="1:7">
      <c r="A9743" t="s">
        <v>1701</v>
      </c>
      <c r="B9743" t="s">
        <v>2187</v>
      </c>
      <c r="C9743" t="s">
        <v>2366</v>
      </c>
      <c r="D9743"/>
      <c r="E9743" s="48">
        <v>46175</v>
      </c>
      <c r="F9743" t="s">
        <v>2492</v>
      </c>
      <c r="G9743" t="s">
        <v>4634</v>
      </c>
    </row>
    <row r="9744" spans="1:7">
      <c r="A9744" t="s">
        <v>1701</v>
      </c>
      <c r="B9744" t="s">
        <v>2187</v>
      </c>
      <c r="C9744" t="s">
        <v>2366</v>
      </c>
      <c r="D9744"/>
      <c r="E9744" s="48">
        <v>46175</v>
      </c>
      <c r="F9744" t="s">
        <v>2492</v>
      </c>
      <c r="G9744" t="s">
        <v>4635</v>
      </c>
    </row>
    <row r="9745" spans="1:7">
      <c r="A9745" t="s">
        <v>1701</v>
      </c>
      <c r="B9745" t="s">
        <v>2187</v>
      </c>
      <c r="C9745" t="s">
        <v>2366</v>
      </c>
      <c r="D9745"/>
      <c r="E9745" s="48">
        <v>46176</v>
      </c>
      <c r="F9745" t="s">
        <v>2189</v>
      </c>
      <c r="G9745" t="s">
        <v>5232</v>
      </c>
    </row>
    <row r="9746" spans="1:7">
      <c r="A9746" t="s">
        <v>1701</v>
      </c>
      <c r="B9746" t="s">
        <v>2187</v>
      </c>
      <c r="C9746" t="s">
        <v>2366</v>
      </c>
      <c r="D9746"/>
      <c r="E9746" s="48">
        <v>46177</v>
      </c>
      <c r="F9746" t="s">
        <v>2063</v>
      </c>
      <c r="G9746" t="s">
        <v>4659</v>
      </c>
    </row>
    <row r="9747" spans="1:7">
      <c r="A9747" t="s">
        <v>1701</v>
      </c>
      <c r="B9747" t="s">
        <v>2187</v>
      </c>
      <c r="C9747" t="s">
        <v>2366</v>
      </c>
      <c r="D9747"/>
      <c r="E9747" s="48">
        <v>46177</v>
      </c>
      <c r="F9747" t="s">
        <v>2063</v>
      </c>
      <c r="G9747" t="s">
        <v>4660</v>
      </c>
    </row>
    <row r="9748" spans="1:7">
      <c r="A9748" t="s">
        <v>1701</v>
      </c>
      <c r="B9748" t="s">
        <v>2187</v>
      </c>
      <c r="C9748" t="s">
        <v>2366</v>
      </c>
      <c r="D9748"/>
      <c r="E9748" s="48">
        <v>46177</v>
      </c>
      <c r="F9748" t="s">
        <v>2063</v>
      </c>
      <c r="G9748" t="s">
        <v>4661</v>
      </c>
    </row>
    <row r="9749" spans="1:7">
      <c r="A9749" t="s">
        <v>1701</v>
      </c>
      <c r="B9749" t="s">
        <v>2187</v>
      </c>
      <c r="C9749" t="s">
        <v>2366</v>
      </c>
      <c r="D9749"/>
      <c r="E9749" s="48">
        <v>46177</v>
      </c>
      <c r="F9749" t="s">
        <v>2063</v>
      </c>
      <c r="G9749" t="s">
        <v>4662</v>
      </c>
    </row>
    <row r="9750" spans="1:7">
      <c r="A9750" t="s">
        <v>1701</v>
      </c>
      <c r="B9750" t="s">
        <v>2187</v>
      </c>
      <c r="C9750" t="s">
        <v>2366</v>
      </c>
      <c r="D9750"/>
      <c r="E9750" s="48">
        <v>46177</v>
      </c>
      <c r="F9750" t="s">
        <v>2063</v>
      </c>
      <c r="G9750" t="s">
        <v>4663</v>
      </c>
    </row>
    <row r="9751" spans="1:7">
      <c r="A9751" t="s">
        <v>1701</v>
      </c>
      <c r="B9751" t="s">
        <v>2187</v>
      </c>
      <c r="C9751" t="s">
        <v>2366</v>
      </c>
      <c r="D9751"/>
      <c r="E9751" s="48">
        <v>46177</v>
      </c>
      <c r="F9751" t="s">
        <v>2063</v>
      </c>
      <c r="G9751" t="s">
        <v>4664</v>
      </c>
    </row>
    <row r="9752" spans="1:7">
      <c r="A9752" t="s">
        <v>1701</v>
      </c>
      <c r="B9752" t="s">
        <v>2187</v>
      </c>
      <c r="C9752" t="s">
        <v>2366</v>
      </c>
      <c r="D9752"/>
      <c r="E9752" s="48">
        <v>46178</v>
      </c>
      <c r="F9752" t="s">
        <v>2682</v>
      </c>
      <c r="G9752" t="s">
        <v>4676</v>
      </c>
    </row>
    <row r="9753" spans="1:7">
      <c r="A9753" t="s">
        <v>1701</v>
      </c>
      <c r="B9753" t="s">
        <v>2187</v>
      </c>
      <c r="C9753" t="s">
        <v>2366</v>
      </c>
      <c r="D9753"/>
      <c r="E9753" s="48">
        <v>46178</v>
      </c>
      <c r="F9753" t="s">
        <v>2682</v>
      </c>
      <c r="G9753" t="s">
        <v>4677</v>
      </c>
    </row>
    <row r="9754" spans="1:7">
      <c r="A9754" t="s">
        <v>1701</v>
      </c>
      <c r="B9754" t="s">
        <v>2187</v>
      </c>
      <c r="C9754" t="s">
        <v>2366</v>
      </c>
      <c r="D9754"/>
      <c r="E9754" s="48">
        <v>46180</v>
      </c>
      <c r="F9754" t="s">
        <v>2070</v>
      </c>
      <c r="G9754"/>
    </row>
    <row r="9755" spans="1:7">
      <c r="A9755" t="s">
        <v>1701</v>
      </c>
      <c r="B9755" t="s">
        <v>2187</v>
      </c>
      <c r="C9755" t="s">
        <v>2366</v>
      </c>
      <c r="D9755"/>
      <c r="E9755" s="48">
        <v>46181</v>
      </c>
      <c r="F9755" t="s">
        <v>2070</v>
      </c>
      <c r="G9755"/>
    </row>
    <row r="9756" spans="1:7">
      <c r="A9756" t="s">
        <v>1701</v>
      </c>
      <c r="B9756" t="s">
        <v>2187</v>
      </c>
      <c r="C9756" t="s">
        <v>2366</v>
      </c>
      <c r="D9756"/>
      <c r="E9756" s="48">
        <v>46182</v>
      </c>
      <c r="F9756" t="s">
        <v>2645</v>
      </c>
      <c r="G9756" t="s">
        <v>3478</v>
      </c>
    </row>
    <row r="9757" spans="1:7">
      <c r="A9757" t="s">
        <v>1701</v>
      </c>
      <c r="B9757" t="s">
        <v>2187</v>
      </c>
      <c r="C9757" t="s">
        <v>2366</v>
      </c>
      <c r="D9757"/>
      <c r="E9757" s="48">
        <v>46183</v>
      </c>
      <c r="F9757" t="s">
        <v>2683</v>
      </c>
      <c r="G9757" t="s">
        <v>3503</v>
      </c>
    </row>
    <row r="9758" spans="1:7">
      <c r="A9758" t="s">
        <v>1701</v>
      </c>
      <c r="B9758" t="s">
        <v>2187</v>
      </c>
      <c r="C9758" t="s">
        <v>2366</v>
      </c>
      <c r="D9758"/>
      <c r="E9758" s="48">
        <v>46184</v>
      </c>
      <c r="F9758" t="s">
        <v>2668</v>
      </c>
      <c r="G9758" t="s">
        <v>4055</v>
      </c>
    </row>
    <row r="9759" spans="1:7">
      <c r="A9759" t="s">
        <v>1701</v>
      </c>
      <c r="B9759" t="s">
        <v>2187</v>
      </c>
      <c r="C9759" t="s">
        <v>2366</v>
      </c>
      <c r="D9759"/>
      <c r="E9759" s="48">
        <v>46184</v>
      </c>
      <c r="F9759" t="s">
        <v>2668</v>
      </c>
      <c r="G9759" t="s">
        <v>4056</v>
      </c>
    </row>
    <row r="9760" spans="1:7">
      <c r="A9760" t="s">
        <v>1701</v>
      </c>
      <c r="B9760" t="s">
        <v>2187</v>
      </c>
      <c r="C9760" t="s">
        <v>2366</v>
      </c>
      <c r="D9760"/>
      <c r="E9760" s="48">
        <v>46184</v>
      </c>
      <c r="F9760" t="s">
        <v>2668</v>
      </c>
      <c r="G9760" t="s">
        <v>4057</v>
      </c>
    </row>
    <row r="9761" spans="1:7">
      <c r="A9761" t="s">
        <v>1701</v>
      </c>
      <c r="B9761" t="s">
        <v>2187</v>
      </c>
      <c r="C9761" t="s">
        <v>2366</v>
      </c>
      <c r="D9761"/>
      <c r="E9761" s="48">
        <v>46184</v>
      </c>
      <c r="F9761" t="s">
        <v>2668</v>
      </c>
      <c r="G9761" t="s">
        <v>4058</v>
      </c>
    </row>
    <row r="9762" spans="1:7">
      <c r="A9762" t="s">
        <v>1701</v>
      </c>
      <c r="B9762" t="s">
        <v>2187</v>
      </c>
      <c r="C9762" t="s">
        <v>2366</v>
      </c>
      <c r="D9762"/>
      <c r="E9762" s="48">
        <v>46184</v>
      </c>
      <c r="F9762" t="s">
        <v>2668</v>
      </c>
      <c r="G9762" t="s">
        <v>4059</v>
      </c>
    </row>
    <row r="9763" spans="1:7">
      <c r="A9763" t="s">
        <v>1701</v>
      </c>
      <c r="B9763" t="s">
        <v>2187</v>
      </c>
      <c r="C9763" t="s">
        <v>2366</v>
      </c>
      <c r="D9763"/>
      <c r="E9763" s="48">
        <v>46184</v>
      </c>
      <c r="F9763" t="s">
        <v>2668</v>
      </c>
      <c r="G9763" t="s">
        <v>4060</v>
      </c>
    </row>
    <row r="9764" spans="1:7">
      <c r="A9764" t="s">
        <v>1701</v>
      </c>
      <c r="B9764" t="s">
        <v>2187</v>
      </c>
      <c r="C9764" t="s">
        <v>2366</v>
      </c>
      <c r="D9764"/>
      <c r="E9764" s="48">
        <v>46185</v>
      </c>
      <c r="F9764" t="s">
        <v>2373</v>
      </c>
      <c r="G9764" t="s">
        <v>3384</v>
      </c>
    </row>
    <row r="9765" spans="1:7">
      <c r="A9765" t="s">
        <v>1701</v>
      </c>
      <c r="B9765" t="s">
        <v>2187</v>
      </c>
      <c r="C9765" t="s">
        <v>2366</v>
      </c>
      <c r="D9765"/>
      <c r="E9765" s="48">
        <v>46185</v>
      </c>
      <c r="F9765" t="s">
        <v>2373</v>
      </c>
      <c r="G9765" t="s">
        <v>3385</v>
      </c>
    </row>
    <row r="9766" spans="1:7">
      <c r="A9766" t="s">
        <v>1701</v>
      </c>
      <c r="B9766" t="s">
        <v>2187</v>
      </c>
      <c r="C9766" t="s">
        <v>2366</v>
      </c>
      <c r="D9766"/>
      <c r="E9766" s="48">
        <v>46185</v>
      </c>
      <c r="F9766" t="s">
        <v>2373</v>
      </c>
      <c r="G9766" t="s">
        <v>3386</v>
      </c>
    </row>
    <row r="9767" spans="1:7">
      <c r="A9767" t="s">
        <v>1701</v>
      </c>
      <c r="B9767" t="s">
        <v>2187</v>
      </c>
      <c r="C9767" t="s">
        <v>2366</v>
      </c>
      <c r="D9767"/>
      <c r="E9767" s="48">
        <v>46185</v>
      </c>
      <c r="F9767" t="s">
        <v>2373</v>
      </c>
      <c r="G9767" t="s">
        <v>3387</v>
      </c>
    </row>
    <row r="9768" spans="1:7">
      <c r="A9768" t="s">
        <v>1701</v>
      </c>
      <c r="B9768" t="s">
        <v>2187</v>
      </c>
      <c r="C9768" t="s">
        <v>2366</v>
      </c>
      <c r="D9768"/>
      <c r="E9768" s="48">
        <v>46185</v>
      </c>
      <c r="F9768" t="s">
        <v>2373</v>
      </c>
      <c r="G9768" t="s">
        <v>3388</v>
      </c>
    </row>
    <row r="9769" spans="1:7">
      <c r="A9769" t="s">
        <v>1701</v>
      </c>
      <c r="B9769" t="s">
        <v>2187</v>
      </c>
      <c r="C9769" t="s">
        <v>2366</v>
      </c>
      <c r="D9769"/>
      <c r="E9769" s="48">
        <v>46185</v>
      </c>
      <c r="F9769" t="s">
        <v>2373</v>
      </c>
      <c r="G9769" t="s">
        <v>3389</v>
      </c>
    </row>
    <row r="9770" spans="1:7">
      <c r="A9770" t="s">
        <v>1701</v>
      </c>
      <c r="B9770" t="s">
        <v>2187</v>
      </c>
      <c r="C9770" t="s">
        <v>2366</v>
      </c>
      <c r="D9770"/>
      <c r="E9770" s="48">
        <v>46186</v>
      </c>
      <c r="F9770" t="s">
        <v>2070</v>
      </c>
      <c r="G9770"/>
    </row>
    <row r="9771" spans="1:7">
      <c r="A9771" t="s">
        <v>1701</v>
      </c>
      <c r="B9771" t="s">
        <v>2187</v>
      </c>
      <c r="C9771" t="s">
        <v>2366</v>
      </c>
      <c r="D9771"/>
      <c r="E9771" s="48">
        <v>46187</v>
      </c>
      <c r="F9771" t="s">
        <v>2070</v>
      </c>
      <c r="G9771"/>
    </row>
    <row r="9772" spans="1:7">
      <c r="A9772" t="s">
        <v>1701</v>
      </c>
      <c r="B9772" t="s">
        <v>2187</v>
      </c>
      <c r="C9772" t="s">
        <v>2366</v>
      </c>
      <c r="D9772"/>
      <c r="E9772" s="48">
        <v>46188</v>
      </c>
      <c r="F9772" t="s">
        <v>2684</v>
      </c>
      <c r="G9772" t="s">
        <v>3511</v>
      </c>
    </row>
    <row r="9773" spans="1:7">
      <c r="A9773" t="s">
        <v>1701</v>
      </c>
      <c r="B9773" t="s">
        <v>2187</v>
      </c>
      <c r="C9773" t="s">
        <v>2366</v>
      </c>
      <c r="D9773"/>
      <c r="E9773" s="48">
        <v>46188</v>
      </c>
      <c r="F9773" t="s">
        <v>2684</v>
      </c>
      <c r="G9773" t="s">
        <v>3512</v>
      </c>
    </row>
    <row r="9774" spans="1:7">
      <c r="A9774" t="s">
        <v>1701</v>
      </c>
      <c r="B9774" t="s">
        <v>2187</v>
      </c>
      <c r="C9774" t="s">
        <v>2366</v>
      </c>
      <c r="D9774"/>
      <c r="E9774" s="48">
        <v>46188</v>
      </c>
      <c r="F9774" t="s">
        <v>2684</v>
      </c>
      <c r="G9774" t="s">
        <v>3681</v>
      </c>
    </row>
    <row r="9775" spans="1:7">
      <c r="A9775" t="s">
        <v>1701</v>
      </c>
      <c r="B9775" t="s">
        <v>2187</v>
      </c>
      <c r="C9775" t="s">
        <v>2366</v>
      </c>
      <c r="D9775"/>
      <c r="E9775" s="48">
        <v>46189</v>
      </c>
      <c r="F9775" t="s">
        <v>2669</v>
      </c>
      <c r="G9775" t="s">
        <v>3393</v>
      </c>
    </row>
    <row r="9776" spans="1:7">
      <c r="A9776" t="s">
        <v>1701</v>
      </c>
      <c r="B9776" t="s">
        <v>2187</v>
      </c>
      <c r="C9776" t="s">
        <v>2366</v>
      </c>
      <c r="D9776"/>
      <c r="E9776" s="48">
        <v>46190</v>
      </c>
      <c r="F9776" t="s">
        <v>2670</v>
      </c>
      <c r="G9776" t="s">
        <v>4307</v>
      </c>
    </row>
    <row r="9777" spans="1:7">
      <c r="A9777" t="s">
        <v>1701</v>
      </c>
      <c r="B9777" t="s">
        <v>2187</v>
      </c>
      <c r="C9777" t="s">
        <v>2366</v>
      </c>
      <c r="D9777"/>
      <c r="E9777" s="48">
        <v>46191</v>
      </c>
      <c r="F9777" t="s">
        <v>2145</v>
      </c>
      <c r="G9777" t="s">
        <v>4308</v>
      </c>
    </row>
    <row r="9778" spans="1:7">
      <c r="A9778" t="s">
        <v>1701</v>
      </c>
      <c r="B9778" t="s">
        <v>2187</v>
      </c>
      <c r="C9778" t="s">
        <v>2366</v>
      </c>
      <c r="D9778"/>
      <c r="E9778" s="48">
        <v>46194</v>
      </c>
      <c r="F9778" t="s">
        <v>2070</v>
      </c>
      <c r="G9778"/>
    </row>
    <row r="9779" spans="1:7">
      <c r="A9779" t="s">
        <v>1701</v>
      </c>
      <c r="B9779" t="s">
        <v>2187</v>
      </c>
      <c r="C9779" t="s">
        <v>2366</v>
      </c>
      <c r="D9779"/>
      <c r="E9779" s="48">
        <v>46196</v>
      </c>
      <c r="F9779" t="s">
        <v>2647</v>
      </c>
      <c r="G9779" t="s">
        <v>3688</v>
      </c>
    </row>
    <row r="9780" spans="1:7">
      <c r="A9780" t="s">
        <v>1701</v>
      </c>
      <c r="B9780" t="s">
        <v>2187</v>
      </c>
      <c r="C9780" t="s">
        <v>2366</v>
      </c>
      <c r="D9780"/>
      <c r="E9780" s="48">
        <v>46198</v>
      </c>
      <c r="F9780" t="s">
        <v>2685</v>
      </c>
      <c r="G9780" t="s">
        <v>3689</v>
      </c>
    </row>
    <row r="9781" spans="1:7">
      <c r="A9781" t="s">
        <v>1701</v>
      </c>
      <c r="B9781" t="s">
        <v>2187</v>
      </c>
      <c r="C9781" t="s">
        <v>2366</v>
      </c>
      <c r="D9781"/>
      <c r="E9781" s="48">
        <v>46198</v>
      </c>
      <c r="F9781" t="s">
        <v>2685</v>
      </c>
      <c r="G9781" t="s">
        <v>3690</v>
      </c>
    </row>
    <row r="9782" spans="1:7">
      <c r="A9782" t="s">
        <v>1701</v>
      </c>
      <c r="B9782" t="s">
        <v>2187</v>
      </c>
      <c r="C9782" t="s">
        <v>2366</v>
      </c>
      <c r="D9782"/>
      <c r="E9782" s="48">
        <v>46199</v>
      </c>
      <c r="F9782" t="s">
        <v>2213</v>
      </c>
      <c r="G9782" t="s">
        <v>3691</v>
      </c>
    </row>
    <row r="9783" spans="1:7">
      <c r="A9783" t="s">
        <v>1701</v>
      </c>
      <c r="B9783" t="s">
        <v>2187</v>
      </c>
      <c r="C9783" t="s">
        <v>2366</v>
      </c>
      <c r="D9783"/>
      <c r="E9783" s="48">
        <v>46199</v>
      </c>
      <c r="F9783" t="s">
        <v>2213</v>
      </c>
      <c r="G9783" t="s">
        <v>3692</v>
      </c>
    </row>
    <row r="9784" spans="1:7">
      <c r="A9784" t="s">
        <v>1701</v>
      </c>
      <c r="B9784" t="s">
        <v>2187</v>
      </c>
      <c r="C9784" t="s">
        <v>2366</v>
      </c>
      <c r="D9784"/>
      <c r="E9784" s="48">
        <v>46199</v>
      </c>
      <c r="F9784" t="s">
        <v>2213</v>
      </c>
      <c r="G9784" t="s">
        <v>3693</v>
      </c>
    </row>
    <row r="9785" spans="1:7">
      <c r="A9785" t="s">
        <v>1701</v>
      </c>
      <c r="B9785" t="s">
        <v>2187</v>
      </c>
      <c r="C9785" t="s">
        <v>2366</v>
      </c>
      <c r="D9785"/>
      <c r="E9785" s="48">
        <v>46199</v>
      </c>
      <c r="F9785" t="s">
        <v>2213</v>
      </c>
      <c r="G9785" t="s">
        <v>3694</v>
      </c>
    </row>
    <row r="9786" spans="1:7">
      <c r="A9786" t="s">
        <v>1701</v>
      </c>
      <c r="B9786" t="s">
        <v>2187</v>
      </c>
      <c r="C9786" t="s">
        <v>2366</v>
      </c>
      <c r="D9786"/>
      <c r="E9786" s="48">
        <v>46199</v>
      </c>
      <c r="F9786" t="s">
        <v>2213</v>
      </c>
      <c r="G9786" t="s">
        <v>3695</v>
      </c>
    </row>
    <row r="9787" spans="1:7">
      <c r="A9787" t="s">
        <v>1701</v>
      </c>
      <c r="B9787" t="s">
        <v>2187</v>
      </c>
      <c r="C9787" t="s">
        <v>2366</v>
      </c>
      <c r="D9787"/>
      <c r="E9787" s="48">
        <v>46199</v>
      </c>
      <c r="F9787" t="s">
        <v>2213</v>
      </c>
      <c r="G9787" t="s">
        <v>3696</v>
      </c>
    </row>
    <row r="9788" spans="1:7">
      <c r="A9788" t="s">
        <v>1701</v>
      </c>
      <c r="B9788" t="s">
        <v>2187</v>
      </c>
      <c r="C9788" t="s">
        <v>2366</v>
      </c>
      <c r="D9788"/>
      <c r="E9788" s="48">
        <v>46199</v>
      </c>
      <c r="F9788" t="s">
        <v>2213</v>
      </c>
      <c r="G9788" t="s">
        <v>3697</v>
      </c>
    </row>
    <row r="9789" spans="1:7">
      <c r="A9789" t="s">
        <v>1701</v>
      </c>
      <c r="B9789" t="s">
        <v>2187</v>
      </c>
      <c r="C9789" t="s">
        <v>2366</v>
      </c>
      <c r="D9789"/>
      <c r="E9789" s="48">
        <v>46200</v>
      </c>
      <c r="F9789" t="s">
        <v>2070</v>
      </c>
      <c r="G9789"/>
    </row>
    <row r="9790" spans="1:7">
      <c r="A9790" t="s">
        <v>1701</v>
      </c>
      <c r="B9790" t="s">
        <v>2187</v>
      </c>
      <c r="C9790" t="s">
        <v>2366</v>
      </c>
      <c r="D9790"/>
      <c r="E9790" s="48">
        <v>46201</v>
      </c>
      <c r="F9790" t="s">
        <v>2070</v>
      </c>
      <c r="G9790"/>
    </row>
    <row r="9791" spans="1:7">
      <c r="A9791" t="s">
        <v>1701</v>
      </c>
      <c r="B9791" t="s">
        <v>2187</v>
      </c>
      <c r="C9791" t="s">
        <v>2366</v>
      </c>
      <c r="D9791"/>
      <c r="E9791" s="48">
        <v>46202</v>
      </c>
      <c r="F9791" t="s">
        <v>2336</v>
      </c>
      <c r="G9791" t="s">
        <v>3794</v>
      </c>
    </row>
    <row r="9792" spans="1:7">
      <c r="A9792" t="s">
        <v>1701</v>
      </c>
      <c r="B9792" t="s">
        <v>2187</v>
      </c>
      <c r="C9792" t="s">
        <v>2366</v>
      </c>
      <c r="D9792"/>
      <c r="E9792" s="48">
        <v>46203</v>
      </c>
      <c r="F9792" t="s">
        <v>2686</v>
      </c>
      <c r="G9792" t="s">
        <v>4486</v>
      </c>
    </row>
    <row r="9793" spans="1:7">
      <c r="A9793" t="s">
        <v>1701</v>
      </c>
      <c r="B9793" t="s">
        <v>2187</v>
      </c>
      <c r="C9793" t="s">
        <v>2366</v>
      </c>
      <c r="D9793"/>
      <c r="E9793" s="48">
        <v>46204</v>
      </c>
      <c r="F9793" t="s">
        <v>2503</v>
      </c>
      <c r="G9793" t="s">
        <v>3552</v>
      </c>
    </row>
    <row r="9794" spans="1:7">
      <c r="A9794" t="s">
        <v>1701</v>
      </c>
      <c r="B9794" t="s">
        <v>2187</v>
      </c>
      <c r="C9794" t="s">
        <v>2366</v>
      </c>
      <c r="D9794"/>
      <c r="E9794" s="48">
        <v>46205</v>
      </c>
      <c r="F9794" t="s">
        <v>2687</v>
      </c>
      <c r="G9794" t="s">
        <v>4317</v>
      </c>
    </row>
    <row r="9795" spans="1:7">
      <c r="A9795" t="s">
        <v>1701</v>
      </c>
      <c r="B9795" t="s">
        <v>2187</v>
      </c>
      <c r="C9795" t="s">
        <v>2366</v>
      </c>
      <c r="D9795"/>
      <c r="E9795" s="48">
        <v>46205</v>
      </c>
      <c r="F9795" t="s">
        <v>2687</v>
      </c>
      <c r="G9795" t="s">
        <v>4318</v>
      </c>
    </row>
    <row r="9796" spans="1:7">
      <c r="A9796" t="s">
        <v>1701</v>
      </c>
      <c r="B9796" t="s">
        <v>2187</v>
      </c>
      <c r="C9796" t="s">
        <v>2366</v>
      </c>
      <c r="D9796"/>
      <c r="E9796" s="48">
        <v>46205</v>
      </c>
      <c r="F9796" t="s">
        <v>2687</v>
      </c>
      <c r="G9796" t="s">
        <v>4319</v>
      </c>
    </row>
    <row r="9797" spans="1:7">
      <c r="A9797" t="s">
        <v>1701</v>
      </c>
      <c r="B9797" t="s">
        <v>2187</v>
      </c>
      <c r="C9797" t="s">
        <v>2366</v>
      </c>
      <c r="D9797"/>
      <c r="E9797" s="48">
        <v>46205</v>
      </c>
      <c r="F9797" t="s">
        <v>2687</v>
      </c>
      <c r="G9797" t="s">
        <v>5238</v>
      </c>
    </row>
    <row r="9798" spans="1:7">
      <c r="A9798" t="s">
        <v>1701</v>
      </c>
      <c r="B9798" t="s">
        <v>2187</v>
      </c>
      <c r="C9798" t="s">
        <v>2366</v>
      </c>
      <c r="D9798"/>
      <c r="E9798" s="48">
        <v>46206</v>
      </c>
      <c r="F9798" t="s">
        <v>2651</v>
      </c>
      <c r="G9798" t="s">
        <v>3403</v>
      </c>
    </row>
    <row r="9799" spans="1:7">
      <c r="A9799" t="s">
        <v>1701</v>
      </c>
      <c r="B9799" t="s">
        <v>2187</v>
      </c>
      <c r="C9799" t="s">
        <v>2366</v>
      </c>
      <c r="D9799"/>
      <c r="E9799" s="48">
        <v>46208</v>
      </c>
      <c r="F9799" t="s">
        <v>2070</v>
      </c>
      <c r="G9799"/>
    </row>
    <row r="9800" spans="1:7">
      <c r="A9800" t="s">
        <v>1701</v>
      </c>
      <c r="B9800" t="s">
        <v>2187</v>
      </c>
      <c r="C9800" t="s">
        <v>2366</v>
      </c>
      <c r="D9800"/>
      <c r="E9800" s="48">
        <v>46209</v>
      </c>
      <c r="F9800" t="s">
        <v>2688</v>
      </c>
      <c r="G9800" t="s">
        <v>3404</v>
      </c>
    </row>
    <row r="9801" spans="1:7">
      <c r="A9801" t="s">
        <v>1701</v>
      </c>
      <c r="B9801" t="s">
        <v>2187</v>
      </c>
      <c r="C9801" t="s">
        <v>2366</v>
      </c>
      <c r="D9801"/>
      <c r="E9801" s="48">
        <v>46209</v>
      </c>
      <c r="F9801" t="s">
        <v>2688</v>
      </c>
      <c r="G9801" t="s">
        <v>3405</v>
      </c>
    </row>
    <row r="9802" spans="1:7">
      <c r="A9802" t="s">
        <v>1701</v>
      </c>
      <c r="B9802" t="s">
        <v>2187</v>
      </c>
      <c r="C9802" t="s">
        <v>2366</v>
      </c>
      <c r="D9802"/>
      <c r="E9802" s="48">
        <v>46213</v>
      </c>
      <c r="F9802" t="s">
        <v>2070</v>
      </c>
      <c r="G9802"/>
    </row>
    <row r="9803" spans="1:7">
      <c r="A9803" t="s">
        <v>1701</v>
      </c>
      <c r="B9803" t="s">
        <v>2187</v>
      </c>
      <c r="C9803" t="s">
        <v>2366</v>
      </c>
      <c r="D9803"/>
      <c r="E9803" s="48">
        <v>46215</v>
      </c>
      <c r="F9803" t="s">
        <v>2070</v>
      </c>
      <c r="G9803"/>
    </row>
    <row r="9804" spans="1:7">
      <c r="A9804" t="s">
        <v>1701</v>
      </c>
      <c r="B9804" t="s">
        <v>2187</v>
      </c>
      <c r="C9804" t="s">
        <v>2366</v>
      </c>
      <c r="D9804"/>
      <c r="E9804" s="48">
        <v>46216</v>
      </c>
      <c r="F9804" t="s">
        <v>2070</v>
      </c>
      <c r="G9804"/>
    </row>
    <row r="9805" spans="1:7">
      <c r="A9805" t="s">
        <v>1701</v>
      </c>
      <c r="B9805" t="s">
        <v>2187</v>
      </c>
      <c r="C9805" t="s">
        <v>2366</v>
      </c>
      <c r="D9805"/>
      <c r="E9805" s="48">
        <v>46217</v>
      </c>
      <c r="F9805" t="s">
        <v>2070</v>
      </c>
      <c r="G9805"/>
    </row>
    <row r="9806" spans="1:7">
      <c r="A9806" t="s">
        <v>1701</v>
      </c>
      <c r="B9806" t="s">
        <v>2187</v>
      </c>
      <c r="C9806" t="s">
        <v>2366</v>
      </c>
      <c r="D9806"/>
      <c r="E9806" s="48">
        <v>46218</v>
      </c>
      <c r="F9806" t="s">
        <v>2070</v>
      </c>
      <c r="G9806"/>
    </row>
    <row r="9807" spans="1:7">
      <c r="A9807" t="s">
        <v>1701</v>
      </c>
      <c r="B9807" t="s">
        <v>2187</v>
      </c>
      <c r="C9807" t="s">
        <v>2366</v>
      </c>
      <c r="D9807"/>
      <c r="E9807" s="48">
        <v>46222</v>
      </c>
      <c r="F9807" t="s">
        <v>2070</v>
      </c>
      <c r="G9807"/>
    </row>
    <row r="9808" spans="1:7">
      <c r="A9808" t="s">
        <v>1701</v>
      </c>
      <c r="B9808" t="s">
        <v>2187</v>
      </c>
      <c r="C9808" t="s">
        <v>2366</v>
      </c>
      <c r="D9808"/>
      <c r="E9808" s="48">
        <v>46223</v>
      </c>
      <c r="F9808" t="s">
        <v>2070</v>
      </c>
      <c r="G9808"/>
    </row>
    <row r="9809" spans="1:7">
      <c r="A9809" t="s">
        <v>1701</v>
      </c>
      <c r="B9809" t="s">
        <v>2187</v>
      </c>
      <c r="C9809" t="s">
        <v>2366</v>
      </c>
      <c r="D9809"/>
      <c r="E9809" s="48">
        <v>46226</v>
      </c>
      <c r="F9809" t="s">
        <v>2070</v>
      </c>
      <c r="G9809"/>
    </row>
    <row r="9810" spans="1:7">
      <c r="A9810" t="s">
        <v>1701</v>
      </c>
      <c r="B9810" t="s">
        <v>2187</v>
      </c>
      <c r="C9810" t="s">
        <v>2366</v>
      </c>
      <c r="D9810"/>
      <c r="E9810" s="48">
        <v>46227</v>
      </c>
      <c r="F9810" t="s">
        <v>2070</v>
      </c>
      <c r="G9810"/>
    </row>
    <row r="9811" spans="1:7">
      <c r="A9811" t="s">
        <v>1701</v>
      </c>
      <c r="B9811" t="s">
        <v>2187</v>
      </c>
      <c r="C9811" t="s">
        <v>2366</v>
      </c>
      <c r="D9811"/>
      <c r="E9811" s="48">
        <v>46228</v>
      </c>
      <c r="F9811" t="s">
        <v>2070</v>
      </c>
      <c r="G9811"/>
    </row>
    <row r="9812" spans="1:7">
      <c r="A9812" t="s">
        <v>1701</v>
      </c>
      <c r="B9812" t="s">
        <v>2187</v>
      </c>
      <c r="C9812" t="s">
        <v>2366</v>
      </c>
      <c r="D9812"/>
      <c r="E9812" s="48">
        <v>46231</v>
      </c>
      <c r="F9812" t="s">
        <v>2288</v>
      </c>
      <c r="G9812" t="s">
        <v>3418</v>
      </c>
    </row>
    <row r="9813" spans="1:7">
      <c r="A9813" t="s">
        <v>1701</v>
      </c>
      <c r="B9813" t="s">
        <v>2187</v>
      </c>
      <c r="C9813" t="s">
        <v>2366</v>
      </c>
      <c r="D9813"/>
      <c r="E9813" s="48">
        <v>46232</v>
      </c>
      <c r="F9813" t="s">
        <v>2508</v>
      </c>
      <c r="G9813" t="s">
        <v>4749</v>
      </c>
    </row>
    <row r="9814" spans="1:7">
      <c r="A9814" t="s">
        <v>1701</v>
      </c>
      <c r="B9814" t="s">
        <v>2187</v>
      </c>
      <c r="C9814" t="s">
        <v>2366</v>
      </c>
      <c r="D9814"/>
      <c r="E9814" s="48">
        <v>46232</v>
      </c>
      <c r="F9814" t="s">
        <v>2508</v>
      </c>
      <c r="G9814" t="s">
        <v>4750</v>
      </c>
    </row>
    <row r="9815" spans="1:7">
      <c r="A9815" t="s">
        <v>1701</v>
      </c>
      <c r="B9815" t="s">
        <v>2187</v>
      </c>
      <c r="C9815" t="s">
        <v>2366</v>
      </c>
      <c r="D9815"/>
      <c r="E9815" s="48">
        <v>46235</v>
      </c>
      <c r="F9815" t="s">
        <v>2232</v>
      </c>
      <c r="G9815" t="s">
        <v>4249</v>
      </c>
    </row>
    <row r="9816" spans="1:7">
      <c r="A9816" t="s">
        <v>1701</v>
      </c>
      <c r="B9816" t="s">
        <v>2187</v>
      </c>
      <c r="C9816" t="s">
        <v>2366</v>
      </c>
      <c r="D9816"/>
      <c r="E9816" s="48">
        <v>46235</v>
      </c>
      <c r="F9816" t="s">
        <v>2232</v>
      </c>
      <c r="G9816" t="s">
        <v>4250</v>
      </c>
    </row>
    <row r="9817" spans="1:7">
      <c r="A9817" t="s">
        <v>1701</v>
      </c>
      <c r="B9817" t="s">
        <v>2187</v>
      </c>
      <c r="C9817" t="s">
        <v>2366</v>
      </c>
      <c r="D9817"/>
      <c r="E9817" s="48">
        <v>46235</v>
      </c>
      <c r="F9817" t="s">
        <v>2232</v>
      </c>
      <c r="G9817" t="s">
        <v>4251</v>
      </c>
    </row>
    <row r="9818" spans="1:7">
      <c r="A9818" t="s">
        <v>1701</v>
      </c>
      <c r="B9818" t="s">
        <v>2187</v>
      </c>
      <c r="C9818" t="s">
        <v>2366</v>
      </c>
      <c r="D9818"/>
      <c r="E9818" s="48">
        <v>46235</v>
      </c>
      <c r="F9818" t="s">
        <v>2232</v>
      </c>
      <c r="G9818" t="s">
        <v>4252</v>
      </c>
    </row>
    <row r="9819" spans="1:7">
      <c r="A9819" t="s">
        <v>1701</v>
      </c>
      <c r="B9819" t="s">
        <v>2187</v>
      </c>
      <c r="C9819" t="s">
        <v>2366</v>
      </c>
      <c r="D9819"/>
      <c r="E9819" s="48">
        <v>46235</v>
      </c>
      <c r="F9819" t="s">
        <v>2232</v>
      </c>
      <c r="G9819" t="s">
        <v>4253</v>
      </c>
    </row>
    <row r="9820" spans="1:7">
      <c r="A9820" t="s">
        <v>1701</v>
      </c>
      <c r="B9820" t="s">
        <v>2187</v>
      </c>
      <c r="C9820" t="s">
        <v>2366</v>
      </c>
      <c r="D9820"/>
      <c r="E9820" s="48">
        <v>46235</v>
      </c>
      <c r="F9820" t="s">
        <v>2232</v>
      </c>
      <c r="G9820" t="s">
        <v>4254</v>
      </c>
    </row>
    <row r="9821" spans="1:7">
      <c r="A9821" t="s">
        <v>1701</v>
      </c>
      <c r="B9821" t="s">
        <v>2187</v>
      </c>
      <c r="C9821" t="s">
        <v>2366</v>
      </c>
      <c r="D9821"/>
      <c r="E9821" s="48">
        <v>46235</v>
      </c>
      <c r="F9821" t="s">
        <v>2232</v>
      </c>
      <c r="G9821" t="s">
        <v>4116</v>
      </c>
    </row>
    <row r="9822" spans="1:7">
      <c r="A9822" t="s">
        <v>1701</v>
      </c>
      <c r="B9822" t="s">
        <v>2187</v>
      </c>
      <c r="C9822" t="s">
        <v>2366</v>
      </c>
      <c r="D9822"/>
      <c r="E9822" s="48">
        <v>46235</v>
      </c>
      <c r="F9822" t="s">
        <v>2232</v>
      </c>
      <c r="G9822" t="s">
        <v>4117</v>
      </c>
    </row>
    <row r="9823" spans="1:7">
      <c r="A9823" t="s">
        <v>1701</v>
      </c>
      <c r="B9823" t="s">
        <v>2187</v>
      </c>
      <c r="C9823" t="s">
        <v>2366</v>
      </c>
      <c r="D9823"/>
      <c r="E9823" s="48">
        <v>46235</v>
      </c>
      <c r="F9823" t="s">
        <v>2232</v>
      </c>
      <c r="G9823" t="s">
        <v>4118</v>
      </c>
    </row>
    <row r="9824" spans="1:7">
      <c r="A9824" t="s">
        <v>1701</v>
      </c>
      <c r="B9824" t="s">
        <v>2187</v>
      </c>
      <c r="C9824" t="s">
        <v>2366</v>
      </c>
      <c r="D9824"/>
      <c r="E9824" s="48">
        <v>46235</v>
      </c>
      <c r="F9824" t="s">
        <v>2232</v>
      </c>
      <c r="G9824" t="s">
        <v>4119</v>
      </c>
    </row>
    <row r="9825" spans="1:7">
      <c r="A9825" t="s">
        <v>1701</v>
      </c>
      <c r="B9825" t="s">
        <v>2187</v>
      </c>
      <c r="C9825" t="s">
        <v>2366</v>
      </c>
      <c r="D9825"/>
      <c r="E9825" s="48">
        <v>46235</v>
      </c>
      <c r="F9825" t="s">
        <v>2232</v>
      </c>
      <c r="G9825" t="s">
        <v>4120</v>
      </c>
    </row>
    <row r="9826" spans="1:7">
      <c r="A9826" t="s">
        <v>1701</v>
      </c>
      <c r="B9826" t="s">
        <v>2187</v>
      </c>
      <c r="C9826" t="s">
        <v>2366</v>
      </c>
      <c r="D9826"/>
      <c r="E9826" s="48">
        <v>46235</v>
      </c>
      <c r="F9826" t="s">
        <v>2232</v>
      </c>
      <c r="G9826" t="s">
        <v>4121</v>
      </c>
    </row>
    <row r="9827" spans="1:7">
      <c r="A9827" t="s">
        <v>1701</v>
      </c>
      <c r="B9827" t="s">
        <v>2187</v>
      </c>
      <c r="C9827" t="s">
        <v>2366</v>
      </c>
      <c r="D9827"/>
      <c r="E9827" s="48">
        <v>46238</v>
      </c>
      <c r="F9827" t="s">
        <v>2292</v>
      </c>
      <c r="G9827" t="s">
        <v>5170</v>
      </c>
    </row>
    <row r="9828" spans="1:7">
      <c r="A9828" t="s">
        <v>1701</v>
      </c>
      <c r="B9828" t="s">
        <v>2187</v>
      </c>
      <c r="C9828" t="s">
        <v>2366</v>
      </c>
      <c r="D9828"/>
      <c r="E9828" s="48">
        <v>46239</v>
      </c>
      <c r="F9828" t="s">
        <v>2102</v>
      </c>
      <c r="G9828" t="s">
        <v>3845</v>
      </c>
    </row>
    <row r="9829" spans="1:7">
      <c r="A9829" t="s">
        <v>1701</v>
      </c>
      <c r="B9829" t="s">
        <v>2187</v>
      </c>
      <c r="C9829" t="s">
        <v>2366</v>
      </c>
      <c r="D9829"/>
      <c r="E9829" s="48">
        <v>46240</v>
      </c>
      <c r="F9829" t="s">
        <v>2103</v>
      </c>
      <c r="G9829" t="s">
        <v>3987</v>
      </c>
    </row>
    <row r="9830" spans="1:7">
      <c r="A9830" t="s">
        <v>1701</v>
      </c>
      <c r="B9830" t="s">
        <v>2187</v>
      </c>
      <c r="C9830" t="s">
        <v>2366</v>
      </c>
      <c r="D9830"/>
      <c r="E9830" s="48">
        <v>46241</v>
      </c>
      <c r="F9830" t="s">
        <v>2655</v>
      </c>
      <c r="G9830" t="s">
        <v>4436</v>
      </c>
    </row>
    <row r="9831" spans="1:7">
      <c r="A9831" t="s">
        <v>1701</v>
      </c>
      <c r="B9831" t="s">
        <v>2187</v>
      </c>
      <c r="C9831" t="s">
        <v>2366</v>
      </c>
      <c r="D9831"/>
      <c r="E9831" s="48">
        <v>46241</v>
      </c>
      <c r="F9831" t="s">
        <v>2655</v>
      </c>
      <c r="G9831" t="s">
        <v>4437</v>
      </c>
    </row>
    <row r="9832" spans="1:7">
      <c r="A9832" t="s">
        <v>1701</v>
      </c>
      <c r="B9832" t="s">
        <v>2187</v>
      </c>
      <c r="C9832" t="s">
        <v>2366</v>
      </c>
      <c r="D9832"/>
      <c r="E9832" s="48">
        <v>46244</v>
      </c>
      <c r="F9832" t="s">
        <v>2238</v>
      </c>
      <c r="G9832" t="s">
        <v>3848</v>
      </c>
    </row>
    <row r="9833" spans="1:7">
      <c r="A9833" t="s">
        <v>1701</v>
      </c>
      <c r="B9833" t="s">
        <v>2187</v>
      </c>
      <c r="C9833" t="s">
        <v>2366</v>
      </c>
      <c r="D9833"/>
      <c r="E9833" s="48">
        <v>46244</v>
      </c>
      <c r="F9833" t="s">
        <v>2238</v>
      </c>
      <c r="G9833" t="s">
        <v>3849</v>
      </c>
    </row>
    <row r="9834" spans="1:7">
      <c r="A9834" t="s">
        <v>1701</v>
      </c>
      <c r="B9834" t="s">
        <v>2187</v>
      </c>
      <c r="C9834" t="s">
        <v>2366</v>
      </c>
      <c r="D9834"/>
      <c r="E9834" s="48">
        <v>46244</v>
      </c>
      <c r="F9834" t="s">
        <v>2238</v>
      </c>
      <c r="G9834" t="s">
        <v>3850</v>
      </c>
    </row>
    <row r="9835" spans="1:7">
      <c r="A9835" t="s">
        <v>1701</v>
      </c>
      <c r="B9835" t="s">
        <v>2187</v>
      </c>
      <c r="C9835" t="s">
        <v>2366</v>
      </c>
      <c r="D9835"/>
      <c r="E9835" s="48">
        <v>46245</v>
      </c>
      <c r="F9835" t="s">
        <v>2456</v>
      </c>
      <c r="G9835" t="s">
        <v>3864</v>
      </c>
    </row>
    <row r="9836" spans="1:7">
      <c r="A9836" t="s">
        <v>1701</v>
      </c>
      <c r="B9836" t="s">
        <v>2187</v>
      </c>
      <c r="C9836" t="s">
        <v>2366</v>
      </c>
      <c r="D9836"/>
      <c r="E9836" s="48">
        <v>46245</v>
      </c>
      <c r="F9836" t="s">
        <v>2456</v>
      </c>
      <c r="G9836" t="s">
        <v>3865</v>
      </c>
    </row>
    <row r="9837" spans="1:7">
      <c r="A9837" t="s">
        <v>1701</v>
      </c>
      <c r="B9837" t="s">
        <v>2187</v>
      </c>
      <c r="C9837" t="s">
        <v>2366</v>
      </c>
      <c r="D9837"/>
      <c r="E9837" s="48">
        <v>46245</v>
      </c>
      <c r="F9837" t="s">
        <v>2456</v>
      </c>
      <c r="G9837" t="s">
        <v>3866</v>
      </c>
    </row>
    <row r="9838" spans="1:7">
      <c r="A9838" t="s">
        <v>1701</v>
      </c>
      <c r="B9838" t="s">
        <v>2187</v>
      </c>
      <c r="C9838" t="s">
        <v>2366</v>
      </c>
      <c r="D9838"/>
      <c r="E9838" s="48">
        <v>46245</v>
      </c>
      <c r="F9838" t="s">
        <v>2456</v>
      </c>
      <c r="G9838" t="s">
        <v>3867</v>
      </c>
    </row>
    <row r="9839" spans="1:7">
      <c r="A9839" t="s">
        <v>1701</v>
      </c>
      <c r="B9839" t="s">
        <v>2187</v>
      </c>
      <c r="C9839" t="s">
        <v>2366</v>
      </c>
      <c r="D9839"/>
      <c r="E9839" s="48">
        <v>46245</v>
      </c>
      <c r="F9839" t="s">
        <v>2456</v>
      </c>
      <c r="G9839" t="s">
        <v>3868</v>
      </c>
    </row>
    <row r="9840" spans="1:7">
      <c r="A9840" t="s">
        <v>1701</v>
      </c>
      <c r="B9840" t="s">
        <v>2187</v>
      </c>
      <c r="C9840" t="s">
        <v>2366</v>
      </c>
      <c r="D9840"/>
      <c r="E9840" s="48">
        <v>46245</v>
      </c>
      <c r="F9840" t="s">
        <v>2456</v>
      </c>
      <c r="G9840" t="s">
        <v>3869</v>
      </c>
    </row>
    <row r="9841" spans="1:7">
      <c r="A9841" t="s">
        <v>1701</v>
      </c>
      <c r="B9841" t="s">
        <v>2187</v>
      </c>
      <c r="C9841" t="s">
        <v>2366</v>
      </c>
      <c r="D9841"/>
      <c r="E9841" s="48">
        <v>46245</v>
      </c>
      <c r="F9841" t="s">
        <v>2456</v>
      </c>
      <c r="G9841" t="s">
        <v>3870</v>
      </c>
    </row>
    <row r="9842" spans="1:7">
      <c r="A9842" t="s">
        <v>1701</v>
      </c>
      <c r="B9842" t="s">
        <v>2187</v>
      </c>
      <c r="C9842" t="s">
        <v>2366</v>
      </c>
      <c r="D9842"/>
      <c r="E9842" s="48">
        <v>46245</v>
      </c>
      <c r="F9842" t="s">
        <v>2456</v>
      </c>
      <c r="G9842" t="s">
        <v>3871</v>
      </c>
    </row>
    <row r="9843" spans="1:7">
      <c r="A9843" t="s">
        <v>1701</v>
      </c>
      <c r="B9843" t="s">
        <v>2187</v>
      </c>
      <c r="C9843" t="s">
        <v>2366</v>
      </c>
      <c r="D9843"/>
      <c r="E9843" s="48">
        <v>46245</v>
      </c>
      <c r="F9843" t="s">
        <v>2456</v>
      </c>
      <c r="G9843" t="s">
        <v>3872</v>
      </c>
    </row>
    <row r="9844" spans="1:7">
      <c r="A9844" t="s">
        <v>1701</v>
      </c>
      <c r="B9844" t="s">
        <v>2187</v>
      </c>
      <c r="C9844" t="s">
        <v>2366</v>
      </c>
      <c r="D9844"/>
      <c r="E9844" s="48">
        <v>46246</v>
      </c>
      <c r="F9844" t="s">
        <v>2404</v>
      </c>
      <c r="G9844" t="s">
        <v>3990</v>
      </c>
    </row>
    <row r="9845" spans="1:7">
      <c r="A9845" t="s">
        <v>1701</v>
      </c>
      <c r="B9845" t="s">
        <v>2187</v>
      </c>
      <c r="C9845" t="s">
        <v>2366</v>
      </c>
      <c r="D9845"/>
      <c r="E9845" s="48">
        <v>46246</v>
      </c>
      <c r="F9845" t="s">
        <v>2404</v>
      </c>
      <c r="G9845" t="s">
        <v>3991</v>
      </c>
    </row>
    <row r="9846" spans="1:7">
      <c r="A9846" t="s">
        <v>1701</v>
      </c>
      <c r="B9846" t="s">
        <v>2187</v>
      </c>
      <c r="C9846" t="s">
        <v>2366</v>
      </c>
      <c r="D9846"/>
      <c r="E9846" s="48">
        <v>46246</v>
      </c>
      <c r="F9846" t="s">
        <v>2404</v>
      </c>
      <c r="G9846" t="s">
        <v>3992</v>
      </c>
    </row>
    <row r="9847" spans="1:7">
      <c r="A9847" t="s">
        <v>1701</v>
      </c>
      <c r="B9847" t="s">
        <v>2187</v>
      </c>
      <c r="C9847" t="s">
        <v>2366</v>
      </c>
      <c r="D9847"/>
      <c r="E9847" s="48">
        <v>46246</v>
      </c>
      <c r="F9847" t="s">
        <v>2404</v>
      </c>
      <c r="G9847" t="s">
        <v>3993</v>
      </c>
    </row>
    <row r="9848" spans="1:7">
      <c r="A9848" t="s">
        <v>1701</v>
      </c>
      <c r="B9848" t="s">
        <v>2187</v>
      </c>
      <c r="C9848" t="s">
        <v>2366</v>
      </c>
      <c r="D9848"/>
      <c r="E9848" s="48">
        <v>46246</v>
      </c>
      <c r="F9848" t="s">
        <v>2404</v>
      </c>
      <c r="G9848" t="s">
        <v>3994</v>
      </c>
    </row>
    <row r="9849" spans="1:7">
      <c r="A9849" t="s">
        <v>1701</v>
      </c>
      <c r="B9849" t="s">
        <v>2187</v>
      </c>
      <c r="C9849" t="s">
        <v>2366</v>
      </c>
      <c r="D9849"/>
      <c r="E9849" s="48">
        <v>46247</v>
      </c>
      <c r="F9849" t="s">
        <v>2106</v>
      </c>
      <c r="G9849" t="s">
        <v>3873</v>
      </c>
    </row>
    <row r="9850" spans="1:7">
      <c r="A9850" t="s">
        <v>1701</v>
      </c>
      <c r="B9850" t="s">
        <v>2187</v>
      </c>
      <c r="C9850" t="s">
        <v>2366</v>
      </c>
      <c r="D9850"/>
      <c r="E9850" s="48">
        <v>46248</v>
      </c>
      <c r="F9850" t="s">
        <v>2241</v>
      </c>
      <c r="G9850" t="s">
        <v>4889</v>
      </c>
    </row>
    <row r="9851" spans="1:7">
      <c r="A9851" t="s">
        <v>1701</v>
      </c>
      <c r="B9851" t="s">
        <v>2187</v>
      </c>
      <c r="C9851" t="s">
        <v>2366</v>
      </c>
      <c r="D9851"/>
      <c r="E9851" s="48">
        <v>46248</v>
      </c>
      <c r="F9851" t="s">
        <v>2241</v>
      </c>
      <c r="G9851" t="s">
        <v>4890</v>
      </c>
    </row>
    <row r="9852" spans="1:7">
      <c r="A9852" t="s">
        <v>1701</v>
      </c>
      <c r="B9852" t="s">
        <v>2187</v>
      </c>
      <c r="C9852" t="s">
        <v>2366</v>
      </c>
      <c r="D9852"/>
      <c r="E9852" s="48">
        <v>46251</v>
      </c>
      <c r="F9852" t="s">
        <v>2689</v>
      </c>
      <c r="G9852" t="s">
        <v>3999</v>
      </c>
    </row>
    <row r="9853" spans="1:7">
      <c r="A9853" t="s">
        <v>1701</v>
      </c>
      <c r="B9853" t="s">
        <v>2187</v>
      </c>
      <c r="C9853" t="s">
        <v>2366</v>
      </c>
      <c r="D9853"/>
      <c r="E9853" s="48">
        <v>46252</v>
      </c>
      <c r="F9853" t="s">
        <v>2109</v>
      </c>
      <c r="G9853" t="s">
        <v>5349</v>
      </c>
    </row>
    <row r="9854" spans="1:7">
      <c r="A9854" t="s">
        <v>1701</v>
      </c>
      <c r="B9854" t="s">
        <v>2187</v>
      </c>
      <c r="C9854" t="s">
        <v>2366</v>
      </c>
      <c r="D9854"/>
      <c r="E9854" s="48">
        <v>46252</v>
      </c>
      <c r="F9854" t="s">
        <v>2109</v>
      </c>
      <c r="G9854" t="s">
        <v>5350</v>
      </c>
    </row>
    <row r="9855" spans="1:7">
      <c r="A9855" t="s">
        <v>1701</v>
      </c>
      <c r="B9855" t="s">
        <v>2187</v>
      </c>
      <c r="C9855" t="s">
        <v>2366</v>
      </c>
      <c r="D9855"/>
      <c r="E9855" s="48">
        <v>46253</v>
      </c>
      <c r="F9855" t="s">
        <v>2242</v>
      </c>
      <c r="G9855" t="s">
        <v>4268</v>
      </c>
    </row>
    <row r="9856" spans="1:7">
      <c r="A9856" t="s">
        <v>1701</v>
      </c>
      <c r="B9856" t="s">
        <v>2187</v>
      </c>
      <c r="C9856" t="s">
        <v>2366</v>
      </c>
      <c r="D9856"/>
      <c r="E9856" s="48">
        <v>46254</v>
      </c>
      <c r="F9856" t="s">
        <v>2690</v>
      </c>
      <c r="G9856" t="s">
        <v>3879</v>
      </c>
    </row>
    <row r="9857" spans="1:7">
      <c r="A9857" t="s">
        <v>1701</v>
      </c>
      <c r="B9857" t="s">
        <v>2187</v>
      </c>
      <c r="C9857" t="s">
        <v>2366</v>
      </c>
      <c r="D9857"/>
      <c r="E9857" s="48">
        <v>46254</v>
      </c>
      <c r="F9857" t="s">
        <v>2690</v>
      </c>
      <c r="G9857" t="s">
        <v>3880</v>
      </c>
    </row>
    <row r="9858" spans="1:7">
      <c r="A9858" t="s">
        <v>1701</v>
      </c>
      <c r="B9858" t="s">
        <v>2187</v>
      </c>
      <c r="C9858" t="s">
        <v>2366</v>
      </c>
      <c r="D9858"/>
      <c r="E9858" s="48">
        <v>46254</v>
      </c>
      <c r="F9858" t="s">
        <v>2690</v>
      </c>
      <c r="G9858" t="s">
        <v>3881</v>
      </c>
    </row>
    <row r="9859" spans="1:7">
      <c r="A9859" t="s">
        <v>1701</v>
      </c>
      <c r="B9859" t="s">
        <v>2187</v>
      </c>
      <c r="C9859" t="s">
        <v>2366</v>
      </c>
      <c r="D9859"/>
      <c r="E9859" s="48">
        <v>46254</v>
      </c>
      <c r="F9859" t="s">
        <v>2690</v>
      </c>
      <c r="G9859" t="s">
        <v>3882</v>
      </c>
    </row>
    <row r="9860" spans="1:7">
      <c r="A9860" t="s">
        <v>1701</v>
      </c>
      <c r="B9860" t="s">
        <v>2187</v>
      </c>
      <c r="C9860" t="s">
        <v>2366</v>
      </c>
      <c r="D9860"/>
      <c r="E9860" s="48">
        <v>46254</v>
      </c>
      <c r="F9860" t="s">
        <v>2690</v>
      </c>
      <c r="G9860" t="s">
        <v>3883</v>
      </c>
    </row>
    <row r="9861" spans="1:7">
      <c r="A9861" t="s">
        <v>1701</v>
      </c>
      <c r="B9861" t="s">
        <v>2187</v>
      </c>
      <c r="C9861" t="s">
        <v>2366</v>
      </c>
      <c r="D9861"/>
      <c r="E9861" s="48">
        <v>46254</v>
      </c>
      <c r="F9861" t="s">
        <v>2690</v>
      </c>
      <c r="G9861" t="s">
        <v>3884</v>
      </c>
    </row>
    <row r="9862" spans="1:7">
      <c r="A9862" t="s">
        <v>1701</v>
      </c>
      <c r="B9862" t="s">
        <v>2187</v>
      </c>
      <c r="C9862" t="s">
        <v>2366</v>
      </c>
      <c r="D9862"/>
      <c r="E9862" s="48">
        <v>46254</v>
      </c>
      <c r="F9862" t="s">
        <v>2690</v>
      </c>
      <c r="G9862" t="s">
        <v>3885</v>
      </c>
    </row>
    <row r="9863" spans="1:7">
      <c r="A9863" t="s">
        <v>1701</v>
      </c>
      <c r="B9863" t="s">
        <v>2187</v>
      </c>
      <c r="C9863" t="s">
        <v>2366</v>
      </c>
      <c r="D9863"/>
      <c r="E9863" s="48">
        <v>46254</v>
      </c>
      <c r="F9863" t="s">
        <v>2690</v>
      </c>
      <c r="G9863" t="s">
        <v>3886</v>
      </c>
    </row>
    <row r="9864" spans="1:7">
      <c r="A9864" t="s">
        <v>1701</v>
      </c>
      <c r="B9864" t="s">
        <v>2187</v>
      </c>
      <c r="C9864" t="s">
        <v>2366</v>
      </c>
      <c r="D9864"/>
      <c r="E9864" s="48">
        <v>46254</v>
      </c>
      <c r="F9864" t="s">
        <v>2690</v>
      </c>
      <c r="G9864" t="s">
        <v>3887</v>
      </c>
    </row>
    <row r="9865" spans="1:7">
      <c r="A9865" t="s">
        <v>1701</v>
      </c>
      <c r="B9865" t="s">
        <v>2187</v>
      </c>
      <c r="C9865" t="s">
        <v>2366</v>
      </c>
      <c r="D9865"/>
      <c r="E9865" s="48">
        <v>46254</v>
      </c>
      <c r="F9865" t="s">
        <v>2690</v>
      </c>
      <c r="G9865" t="s">
        <v>3888</v>
      </c>
    </row>
    <row r="9866" spans="1:7">
      <c r="A9866" t="s">
        <v>1701</v>
      </c>
      <c r="B9866" t="s">
        <v>2187</v>
      </c>
      <c r="C9866" t="s">
        <v>2366</v>
      </c>
      <c r="D9866"/>
      <c r="E9866" s="48">
        <v>46254</v>
      </c>
      <c r="F9866" t="s">
        <v>2690</v>
      </c>
      <c r="G9866" t="s">
        <v>3889</v>
      </c>
    </row>
    <row r="9867" spans="1:7">
      <c r="A9867" t="s">
        <v>1701</v>
      </c>
      <c r="B9867" t="s">
        <v>2187</v>
      </c>
      <c r="C9867" t="s">
        <v>2366</v>
      </c>
      <c r="D9867"/>
      <c r="E9867" s="48">
        <v>46257</v>
      </c>
      <c r="F9867" t="s">
        <v>2070</v>
      </c>
      <c r="G9867"/>
    </row>
    <row r="9868" spans="1:7">
      <c r="A9868" t="s">
        <v>1701</v>
      </c>
      <c r="B9868" t="s">
        <v>2187</v>
      </c>
      <c r="C9868" t="s">
        <v>2366</v>
      </c>
      <c r="D9868"/>
      <c r="E9868" s="48">
        <v>46258</v>
      </c>
      <c r="F9868" t="s">
        <v>2243</v>
      </c>
      <c r="G9868" t="s">
        <v>3891</v>
      </c>
    </row>
    <row r="9869" spans="1:7">
      <c r="A9869" t="s">
        <v>1701</v>
      </c>
      <c r="B9869" t="s">
        <v>2187</v>
      </c>
      <c r="C9869" t="s">
        <v>2366</v>
      </c>
      <c r="D9869"/>
      <c r="E9869" s="48">
        <v>46259</v>
      </c>
      <c r="F9869" t="s">
        <v>2660</v>
      </c>
      <c r="G9869" t="s">
        <v>3455</v>
      </c>
    </row>
    <row r="9870" spans="1:7">
      <c r="A9870" t="s">
        <v>1701</v>
      </c>
      <c r="B9870" t="s">
        <v>2187</v>
      </c>
      <c r="C9870" t="s">
        <v>2366</v>
      </c>
      <c r="D9870"/>
      <c r="E9870" s="48">
        <v>46260</v>
      </c>
      <c r="F9870" t="s">
        <v>2514</v>
      </c>
      <c r="G9870" t="s">
        <v>3892</v>
      </c>
    </row>
    <row r="9871" spans="1:7">
      <c r="A9871" t="s">
        <v>1701</v>
      </c>
      <c r="B9871" t="s">
        <v>2187</v>
      </c>
      <c r="C9871" t="s">
        <v>2366</v>
      </c>
      <c r="D9871"/>
      <c r="E9871" s="48">
        <v>46265</v>
      </c>
      <c r="F9871" t="s">
        <v>2356</v>
      </c>
      <c r="G9871" t="s">
        <v>4629</v>
      </c>
    </row>
    <row r="9872" spans="1:7">
      <c r="A9872" t="s">
        <v>1701</v>
      </c>
      <c r="B9872" t="s">
        <v>2187</v>
      </c>
      <c r="C9872" t="s">
        <v>2366</v>
      </c>
      <c r="D9872"/>
      <c r="E9872" s="48">
        <v>46266</v>
      </c>
      <c r="F9872" t="s">
        <v>2176</v>
      </c>
      <c r="G9872" t="s">
        <v>4138</v>
      </c>
    </row>
    <row r="9873" spans="1:7">
      <c r="A9873" t="s">
        <v>1701</v>
      </c>
      <c r="B9873" t="s">
        <v>2187</v>
      </c>
      <c r="C9873" t="s">
        <v>2366</v>
      </c>
      <c r="D9873"/>
      <c r="E9873" s="48">
        <v>46266</v>
      </c>
      <c r="F9873" t="s">
        <v>2176</v>
      </c>
      <c r="G9873" t="s">
        <v>4139</v>
      </c>
    </row>
    <row r="9874" spans="1:7">
      <c r="A9874" t="s">
        <v>1701</v>
      </c>
      <c r="B9874" t="s">
        <v>2187</v>
      </c>
      <c r="C9874" t="s">
        <v>2366</v>
      </c>
      <c r="D9874"/>
      <c r="E9874" s="48">
        <v>46266</v>
      </c>
      <c r="F9874" t="s">
        <v>2176</v>
      </c>
      <c r="G9874" t="s">
        <v>4140</v>
      </c>
    </row>
    <row r="9875" spans="1:7">
      <c r="A9875" t="s">
        <v>1701</v>
      </c>
      <c r="B9875" t="s">
        <v>2187</v>
      </c>
      <c r="C9875" t="s">
        <v>2366</v>
      </c>
      <c r="D9875"/>
      <c r="E9875" s="48">
        <v>46266</v>
      </c>
      <c r="F9875" t="s">
        <v>2176</v>
      </c>
      <c r="G9875" t="s">
        <v>4141</v>
      </c>
    </row>
    <row r="9876" spans="1:7">
      <c r="A9876" t="s">
        <v>1701</v>
      </c>
      <c r="B9876" t="s">
        <v>2187</v>
      </c>
      <c r="C9876" t="s">
        <v>2366</v>
      </c>
      <c r="D9876"/>
      <c r="E9876" s="48">
        <v>46267</v>
      </c>
      <c r="F9876" t="s">
        <v>2118</v>
      </c>
      <c r="G9876" t="s">
        <v>4454</v>
      </c>
    </row>
    <row r="9877" spans="1:7">
      <c r="A9877" t="s">
        <v>1701</v>
      </c>
      <c r="B9877" t="s">
        <v>2187</v>
      </c>
      <c r="C9877" t="s">
        <v>2366</v>
      </c>
      <c r="D9877"/>
      <c r="E9877" s="48">
        <v>46268</v>
      </c>
      <c r="F9877" t="s">
        <v>2679</v>
      </c>
      <c r="G9877" t="s">
        <v>4536</v>
      </c>
    </row>
    <row r="9878" spans="1:7">
      <c r="A9878" t="s">
        <v>1701</v>
      </c>
      <c r="B9878" t="s">
        <v>2187</v>
      </c>
      <c r="C9878" t="s">
        <v>2366</v>
      </c>
      <c r="D9878"/>
      <c r="E9878" s="48">
        <v>46269</v>
      </c>
      <c r="F9878" t="s">
        <v>2307</v>
      </c>
      <c r="G9878" t="s">
        <v>4572</v>
      </c>
    </row>
    <row r="9879" spans="1:7">
      <c r="A9879" t="s">
        <v>1701</v>
      </c>
      <c r="B9879" t="s">
        <v>2187</v>
      </c>
      <c r="C9879" t="s">
        <v>2366</v>
      </c>
      <c r="D9879"/>
      <c r="E9879" s="48">
        <v>46273</v>
      </c>
      <c r="F9879" t="s">
        <v>2515</v>
      </c>
      <c r="G9879" t="s">
        <v>4895</v>
      </c>
    </row>
    <row r="9880" spans="1:7">
      <c r="A9880" t="s">
        <v>1701</v>
      </c>
      <c r="B9880" t="s">
        <v>2187</v>
      </c>
      <c r="C9880" t="s">
        <v>2366</v>
      </c>
      <c r="D9880"/>
      <c r="E9880" s="48">
        <v>46274</v>
      </c>
      <c r="F9880" t="s">
        <v>2253</v>
      </c>
      <c r="G9880" t="s">
        <v>4148</v>
      </c>
    </row>
    <row r="9881" spans="1:7">
      <c r="A9881" t="s">
        <v>1701</v>
      </c>
      <c r="B9881" t="s">
        <v>2187</v>
      </c>
      <c r="C9881" t="s">
        <v>2366</v>
      </c>
      <c r="D9881"/>
      <c r="E9881" s="48">
        <v>46274</v>
      </c>
      <c r="F9881" t="s">
        <v>2253</v>
      </c>
      <c r="G9881" t="s">
        <v>4149</v>
      </c>
    </row>
    <row r="9882" spans="1:7">
      <c r="A9882" t="s">
        <v>1701</v>
      </c>
      <c r="B9882" t="s">
        <v>2187</v>
      </c>
      <c r="C9882" t="s">
        <v>2366</v>
      </c>
      <c r="D9882"/>
      <c r="E9882" s="48">
        <v>46275</v>
      </c>
      <c r="F9882" t="s">
        <v>2183</v>
      </c>
      <c r="G9882" t="s">
        <v>4456</v>
      </c>
    </row>
    <row r="9883" spans="1:7">
      <c r="A9883" t="s">
        <v>1701</v>
      </c>
      <c r="B9883" t="s">
        <v>2187</v>
      </c>
      <c r="C9883" t="s">
        <v>2366</v>
      </c>
      <c r="D9883"/>
      <c r="E9883" s="48">
        <v>46276</v>
      </c>
      <c r="F9883" t="s">
        <v>2691</v>
      </c>
      <c r="G9883" t="s">
        <v>4457</v>
      </c>
    </row>
    <row r="9884" spans="1:7">
      <c r="A9884" t="s">
        <v>1701</v>
      </c>
      <c r="B9884" t="s">
        <v>2187</v>
      </c>
      <c r="C9884" t="s">
        <v>2366</v>
      </c>
      <c r="D9884"/>
      <c r="E9884" s="48">
        <v>46276</v>
      </c>
      <c r="F9884" t="s">
        <v>2691</v>
      </c>
      <c r="G9884" t="s">
        <v>4458</v>
      </c>
    </row>
    <row r="9885" spans="1:7">
      <c r="A9885" t="s">
        <v>1701</v>
      </c>
      <c r="B9885" t="s">
        <v>2187</v>
      </c>
      <c r="C9885" t="s">
        <v>2366</v>
      </c>
      <c r="D9885"/>
      <c r="E9885" s="48">
        <v>46276</v>
      </c>
      <c r="F9885" t="s">
        <v>2691</v>
      </c>
      <c r="G9885" t="s">
        <v>4459</v>
      </c>
    </row>
    <row r="9886" spans="1:7">
      <c r="A9886" t="s">
        <v>1701</v>
      </c>
      <c r="B9886" t="s">
        <v>2187</v>
      </c>
      <c r="C9886" t="s">
        <v>2366</v>
      </c>
      <c r="D9886"/>
      <c r="E9886" s="48">
        <v>46276</v>
      </c>
      <c r="F9886" t="s">
        <v>2691</v>
      </c>
      <c r="G9886" t="s">
        <v>4460</v>
      </c>
    </row>
    <row r="9887" spans="1:7">
      <c r="A9887" t="s">
        <v>1701</v>
      </c>
      <c r="B9887" t="s">
        <v>2187</v>
      </c>
      <c r="C9887" t="s">
        <v>2366</v>
      </c>
      <c r="D9887"/>
      <c r="E9887" s="48">
        <v>46278</v>
      </c>
      <c r="F9887" t="s">
        <v>2070</v>
      </c>
      <c r="G9887"/>
    </row>
    <row r="9888" spans="1:7">
      <c r="A9888" t="s">
        <v>1701</v>
      </c>
      <c r="B9888" t="s">
        <v>2187</v>
      </c>
      <c r="C9888" t="s">
        <v>2366</v>
      </c>
      <c r="D9888"/>
      <c r="E9888" s="48">
        <v>46279</v>
      </c>
      <c r="F9888" t="s">
        <v>2363</v>
      </c>
      <c r="G9888" t="s">
        <v>4294</v>
      </c>
    </row>
    <row r="9889" spans="1:7">
      <c r="A9889" t="s">
        <v>1701</v>
      </c>
      <c r="B9889" t="s">
        <v>2187</v>
      </c>
      <c r="C9889" t="s">
        <v>2366</v>
      </c>
      <c r="D9889"/>
      <c r="E9889" s="48">
        <v>46279</v>
      </c>
      <c r="F9889" t="s">
        <v>2363</v>
      </c>
      <c r="G9889" t="s">
        <v>4295</v>
      </c>
    </row>
    <row r="9890" spans="1:7">
      <c r="A9890" t="s">
        <v>1701</v>
      </c>
      <c r="B9890" t="s">
        <v>2187</v>
      </c>
      <c r="C9890" t="s">
        <v>2366</v>
      </c>
      <c r="D9890"/>
      <c r="E9890" s="48">
        <v>46280</v>
      </c>
      <c r="F9890" t="s">
        <v>2126</v>
      </c>
      <c r="G9890" t="s">
        <v>4151</v>
      </c>
    </row>
    <row r="9891" spans="1:7">
      <c r="A9891" t="s">
        <v>1701</v>
      </c>
      <c r="B9891" t="s">
        <v>2187</v>
      </c>
      <c r="C9891" t="s">
        <v>2366</v>
      </c>
      <c r="D9891"/>
      <c r="E9891" s="48">
        <v>46281</v>
      </c>
      <c r="F9891" t="s">
        <v>2315</v>
      </c>
      <c r="G9891" t="s">
        <v>4337</v>
      </c>
    </row>
    <row r="9892" spans="1:7">
      <c r="A9892" t="s">
        <v>1701</v>
      </c>
      <c r="B9892" t="s">
        <v>2187</v>
      </c>
      <c r="C9892" t="s">
        <v>2366</v>
      </c>
      <c r="D9892"/>
      <c r="E9892" s="48">
        <v>46282</v>
      </c>
      <c r="F9892" t="s">
        <v>2519</v>
      </c>
      <c r="G9892" t="s">
        <v>3757</v>
      </c>
    </row>
    <row r="9893" spans="1:7">
      <c r="A9893" t="s">
        <v>1701</v>
      </c>
      <c r="B9893" t="s">
        <v>2187</v>
      </c>
      <c r="C9893" t="s">
        <v>2366</v>
      </c>
      <c r="D9893"/>
      <c r="E9893" s="48">
        <v>46283</v>
      </c>
      <c r="F9893" t="s">
        <v>6386</v>
      </c>
      <c r="G9893" t="s">
        <v>4155</v>
      </c>
    </row>
    <row r="9894" spans="1:7">
      <c r="A9894" t="s">
        <v>1701</v>
      </c>
      <c r="B9894" t="s">
        <v>2187</v>
      </c>
      <c r="C9894" t="s">
        <v>2366</v>
      </c>
      <c r="D9894"/>
      <c r="E9894" s="48">
        <v>46283</v>
      </c>
      <c r="F9894" t="s">
        <v>6386</v>
      </c>
      <c r="G9894" t="s">
        <v>4156</v>
      </c>
    </row>
    <row r="9895" spans="1:7">
      <c r="A9895" t="s">
        <v>1701</v>
      </c>
      <c r="B9895" t="s">
        <v>2187</v>
      </c>
      <c r="C9895" t="s">
        <v>2366</v>
      </c>
      <c r="D9895"/>
      <c r="E9895" s="48">
        <v>46283</v>
      </c>
      <c r="F9895" t="s">
        <v>6386</v>
      </c>
      <c r="G9895" t="s">
        <v>4157</v>
      </c>
    </row>
    <row r="9896" spans="1:7">
      <c r="A9896" t="s">
        <v>1701</v>
      </c>
      <c r="B9896" t="s">
        <v>2187</v>
      </c>
      <c r="C9896" t="s">
        <v>2366</v>
      </c>
      <c r="D9896"/>
      <c r="E9896" s="48">
        <v>46283</v>
      </c>
      <c r="F9896" t="s">
        <v>6386</v>
      </c>
      <c r="G9896" t="s">
        <v>4158</v>
      </c>
    </row>
    <row r="9897" spans="1:7">
      <c r="A9897" t="s">
        <v>1701</v>
      </c>
      <c r="B9897" t="s">
        <v>2187</v>
      </c>
      <c r="C9897" t="s">
        <v>2366</v>
      </c>
      <c r="D9897"/>
      <c r="E9897" s="48">
        <v>46286</v>
      </c>
      <c r="F9897" t="s">
        <v>1766</v>
      </c>
      <c r="G9897" t="s">
        <v>5423</v>
      </c>
    </row>
    <row r="9898" spans="1:7">
      <c r="A9898" t="s">
        <v>1701</v>
      </c>
      <c r="B9898" t="s">
        <v>2187</v>
      </c>
      <c r="C9898" t="s">
        <v>2366</v>
      </c>
      <c r="D9898"/>
      <c r="E9898" s="48">
        <v>46287</v>
      </c>
      <c r="F9898" t="s">
        <v>1746</v>
      </c>
      <c r="G9898" t="s">
        <v>4159</v>
      </c>
    </row>
    <row r="9899" spans="1:7">
      <c r="A9899" t="s">
        <v>1701</v>
      </c>
      <c r="B9899" t="s">
        <v>2187</v>
      </c>
      <c r="C9899" t="s">
        <v>2366</v>
      </c>
      <c r="D9899"/>
      <c r="E9899" s="48">
        <v>46288</v>
      </c>
      <c r="F9899" t="s">
        <v>1720</v>
      </c>
      <c r="G9899" t="s">
        <v>4774</v>
      </c>
    </row>
    <row r="9900" spans="1:7">
      <c r="A9900" t="s">
        <v>1701</v>
      </c>
      <c r="B9900" t="s">
        <v>2187</v>
      </c>
      <c r="C9900" t="s">
        <v>2366</v>
      </c>
      <c r="D9900"/>
      <c r="E9900" s="48">
        <v>46288</v>
      </c>
      <c r="F9900" t="s">
        <v>1720</v>
      </c>
      <c r="G9900" t="s">
        <v>4775</v>
      </c>
    </row>
    <row r="9901" spans="1:7">
      <c r="A9901" t="s">
        <v>1701</v>
      </c>
      <c r="B9901" t="s">
        <v>2187</v>
      </c>
      <c r="C9901" t="s">
        <v>2366</v>
      </c>
      <c r="D9901"/>
      <c r="E9901" s="48">
        <v>46288</v>
      </c>
      <c r="F9901" t="s">
        <v>1720</v>
      </c>
      <c r="G9901" t="s">
        <v>4776</v>
      </c>
    </row>
    <row r="9902" spans="1:7">
      <c r="A9902" t="s">
        <v>1701</v>
      </c>
      <c r="B9902" t="s">
        <v>2187</v>
      </c>
      <c r="C9902" t="s">
        <v>2366</v>
      </c>
      <c r="D9902"/>
      <c r="E9902" s="48">
        <v>46289</v>
      </c>
      <c r="F9902" t="s">
        <v>6423</v>
      </c>
      <c r="G9902" t="s">
        <v>6357</v>
      </c>
    </row>
    <row r="9903" spans="1:7">
      <c r="A9903" t="s">
        <v>1701</v>
      </c>
      <c r="B9903" t="s">
        <v>2187</v>
      </c>
      <c r="C9903" t="s">
        <v>2366</v>
      </c>
      <c r="D9903"/>
      <c r="E9903" s="48">
        <v>46289</v>
      </c>
      <c r="F9903" t="s">
        <v>6423</v>
      </c>
      <c r="G9903" t="s">
        <v>6356</v>
      </c>
    </row>
    <row r="9904" spans="1:7">
      <c r="A9904" t="s">
        <v>1701</v>
      </c>
      <c r="B9904" t="s">
        <v>2187</v>
      </c>
      <c r="C9904" t="s">
        <v>2366</v>
      </c>
      <c r="D9904"/>
      <c r="E9904" s="48">
        <v>46290</v>
      </c>
      <c r="F9904" t="s">
        <v>1757</v>
      </c>
      <c r="G9904" t="s">
        <v>5357</v>
      </c>
    </row>
    <row r="9905" spans="1:7">
      <c r="A9905" t="s">
        <v>1701</v>
      </c>
      <c r="B9905" t="s">
        <v>2187</v>
      </c>
      <c r="C9905" t="s">
        <v>2366</v>
      </c>
      <c r="D9905"/>
      <c r="E9905" s="48">
        <v>46292</v>
      </c>
      <c r="F9905" t="s">
        <v>2070</v>
      </c>
      <c r="G9905"/>
    </row>
    <row r="9906" spans="1:7">
      <c r="A9906" t="s">
        <v>1701</v>
      </c>
      <c r="B9906" t="s">
        <v>2187</v>
      </c>
      <c r="C9906" t="s">
        <v>2366</v>
      </c>
      <c r="D9906"/>
      <c r="E9906" s="48">
        <v>46293</v>
      </c>
      <c r="F9906" t="s">
        <v>6648</v>
      </c>
      <c r="G9906" t="s">
        <v>6467</v>
      </c>
    </row>
    <row r="9907" spans="1:7">
      <c r="A9907" t="s">
        <v>1701</v>
      </c>
      <c r="B9907" t="s">
        <v>2187</v>
      </c>
      <c r="C9907" t="s">
        <v>2366</v>
      </c>
      <c r="D9907"/>
      <c r="E9907" s="48">
        <v>46293</v>
      </c>
      <c r="F9907" t="s">
        <v>6648</v>
      </c>
      <c r="G9907" t="s">
        <v>6554</v>
      </c>
    </row>
    <row r="9908" spans="1:7">
      <c r="A9908" t="s">
        <v>1701</v>
      </c>
      <c r="B9908" t="s">
        <v>2187</v>
      </c>
      <c r="C9908" t="s">
        <v>2366</v>
      </c>
      <c r="D9908"/>
      <c r="E9908" s="48">
        <v>46293</v>
      </c>
      <c r="F9908" t="s">
        <v>6648</v>
      </c>
      <c r="G9908" t="s">
        <v>6555</v>
      </c>
    </row>
    <row r="9909" spans="1:7">
      <c r="A9909" t="s">
        <v>1701</v>
      </c>
      <c r="B9909" t="s">
        <v>2187</v>
      </c>
      <c r="C9909" t="s">
        <v>2366</v>
      </c>
      <c r="D9909"/>
      <c r="E9909" s="48">
        <v>46293</v>
      </c>
      <c r="F9909" t="s">
        <v>6648</v>
      </c>
      <c r="G9909" t="s">
        <v>6468</v>
      </c>
    </row>
    <row r="9910" spans="1:7">
      <c r="A9910" t="s">
        <v>1701</v>
      </c>
      <c r="B9910" t="s">
        <v>2187</v>
      </c>
      <c r="C9910" t="s">
        <v>2366</v>
      </c>
      <c r="D9910"/>
      <c r="E9910" s="48">
        <v>46293</v>
      </c>
      <c r="F9910" t="s">
        <v>6648</v>
      </c>
      <c r="G9910" t="s">
        <v>6463</v>
      </c>
    </row>
    <row r="9911" spans="1:7">
      <c r="A9911" t="s">
        <v>1701</v>
      </c>
      <c r="B9911" t="s">
        <v>2187</v>
      </c>
      <c r="C9911" t="s">
        <v>2366</v>
      </c>
      <c r="D9911"/>
      <c r="E9911" s="48">
        <v>46293</v>
      </c>
      <c r="F9911" t="s">
        <v>6648</v>
      </c>
      <c r="G9911" t="s">
        <v>6466</v>
      </c>
    </row>
    <row r="9912" spans="1:7">
      <c r="A9912" t="s">
        <v>1701</v>
      </c>
      <c r="B9912" t="s">
        <v>2187</v>
      </c>
      <c r="C9912" t="s">
        <v>2366</v>
      </c>
      <c r="D9912"/>
      <c r="E9912" s="48">
        <v>46294</v>
      </c>
      <c r="F9912" t="s">
        <v>6742</v>
      </c>
      <c r="G9912" t="s">
        <v>6480</v>
      </c>
    </row>
    <row r="9913" spans="1:7">
      <c r="A9913" t="s">
        <v>1701</v>
      </c>
      <c r="B9913" t="s">
        <v>2187</v>
      </c>
      <c r="C9913" t="s">
        <v>2366</v>
      </c>
      <c r="D9913"/>
      <c r="E9913" s="48">
        <v>46294</v>
      </c>
      <c r="F9913" t="s">
        <v>6742</v>
      </c>
      <c r="G9913" t="s">
        <v>6481</v>
      </c>
    </row>
    <row r="9914" spans="1:7">
      <c r="A9914" t="s">
        <v>1701</v>
      </c>
      <c r="B9914" t="s">
        <v>2187</v>
      </c>
      <c r="C9914" t="s">
        <v>2366</v>
      </c>
      <c r="D9914"/>
      <c r="E9914" s="48">
        <v>46294</v>
      </c>
      <c r="F9914" t="s">
        <v>6742</v>
      </c>
      <c r="G9914" t="s">
        <v>6482</v>
      </c>
    </row>
    <row r="9915" spans="1:7">
      <c r="A9915" t="s">
        <v>1701</v>
      </c>
      <c r="B9915" t="s">
        <v>2187</v>
      </c>
      <c r="C9915" t="s">
        <v>2366</v>
      </c>
      <c r="D9915"/>
      <c r="E9915" s="48">
        <v>46294</v>
      </c>
      <c r="F9915" t="s">
        <v>6742</v>
      </c>
      <c r="G9915" t="s">
        <v>6483</v>
      </c>
    </row>
    <row r="9916" spans="1:7">
      <c r="A9916" t="s">
        <v>1701</v>
      </c>
      <c r="B9916" t="s">
        <v>2187</v>
      </c>
      <c r="C9916" t="s">
        <v>2366</v>
      </c>
      <c r="D9916"/>
      <c r="E9916" s="48">
        <v>46294</v>
      </c>
      <c r="F9916" t="s">
        <v>6742</v>
      </c>
      <c r="G9916" t="s">
        <v>6484</v>
      </c>
    </row>
    <row r="9917" spans="1:7">
      <c r="A9917" t="s">
        <v>1701</v>
      </c>
      <c r="B9917" t="s">
        <v>2187</v>
      </c>
      <c r="C9917" t="s">
        <v>2366</v>
      </c>
      <c r="D9917"/>
      <c r="E9917" s="48">
        <v>46294</v>
      </c>
      <c r="F9917" t="s">
        <v>6742</v>
      </c>
      <c r="G9917" t="s">
        <v>6485</v>
      </c>
    </row>
    <row r="9918" spans="1:7">
      <c r="A9918" t="s">
        <v>1701</v>
      </c>
      <c r="B9918" t="s">
        <v>2187</v>
      </c>
      <c r="C9918" t="s">
        <v>2366</v>
      </c>
      <c r="D9918"/>
      <c r="E9918" s="48">
        <v>46294</v>
      </c>
      <c r="F9918" t="s">
        <v>6742</v>
      </c>
      <c r="G9918" t="s">
        <v>6486</v>
      </c>
    </row>
    <row r="9919" spans="1:7">
      <c r="A9919" t="s">
        <v>1701</v>
      </c>
      <c r="B9919" t="s">
        <v>2187</v>
      </c>
      <c r="C9919" t="s">
        <v>2366</v>
      </c>
      <c r="D9919"/>
      <c r="E9919" s="48">
        <v>46295</v>
      </c>
      <c r="F9919" t="s">
        <v>6587</v>
      </c>
      <c r="G9919" t="s">
        <v>4461</v>
      </c>
    </row>
    <row r="9920" spans="1:7">
      <c r="A9920" t="s">
        <v>1701</v>
      </c>
      <c r="B9920" t="s">
        <v>2187</v>
      </c>
      <c r="C9920" t="s">
        <v>2366</v>
      </c>
      <c r="D9920"/>
      <c r="E9920" s="48">
        <v>46295</v>
      </c>
      <c r="F9920" t="s">
        <v>6587</v>
      </c>
      <c r="G9920" t="s">
        <v>4462</v>
      </c>
    </row>
    <row r="9921" spans="1:7">
      <c r="A9921" t="s">
        <v>1701</v>
      </c>
      <c r="B9921" t="s">
        <v>2187</v>
      </c>
      <c r="C9921" t="s">
        <v>2366</v>
      </c>
      <c r="D9921"/>
      <c r="E9921" s="48">
        <v>46296</v>
      </c>
      <c r="F9921" t="s">
        <v>6743</v>
      </c>
      <c r="G9921" t="s">
        <v>6552</v>
      </c>
    </row>
    <row r="9922" spans="1:7">
      <c r="A9922" t="s">
        <v>1701</v>
      </c>
      <c r="B9922" t="s">
        <v>2187</v>
      </c>
      <c r="C9922" t="s">
        <v>2366</v>
      </c>
      <c r="D9922"/>
      <c r="E9922" s="48">
        <v>46297</v>
      </c>
      <c r="F9922" t="s">
        <v>6674</v>
      </c>
      <c r="G9922" t="s">
        <v>6460</v>
      </c>
    </row>
    <row r="9923" spans="1:7">
      <c r="A9923" t="s">
        <v>1701</v>
      </c>
      <c r="B9923" t="s">
        <v>2187</v>
      </c>
      <c r="C9923" t="s">
        <v>2366</v>
      </c>
      <c r="D9923"/>
      <c r="E9923" s="48">
        <v>46297</v>
      </c>
      <c r="F9923" t="s">
        <v>6674</v>
      </c>
      <c r="G9923" t="s">
        <v>6459</v>
      </c>
    </row>
    <row r="9924" spans="1:7">
      <c r="A9924" t="s">
        <v>1701</v>
      </c>
      <c r="B9924" t="s">
        <v>2187</v>
      </c>
      <c r="C9924" t="s">
        <v>2366</v>
      </c>
      <c r="D9924"/>
      <c r="E9924" s="48">
        <v>46298</v>
      </c>
      <c r="F9924" t="s">
        <v>6709</v>
      </c>
      <c r="G9924" t="s">
        <v>4463</v>
      </c>
    </row>
    <row r="9925" spans="1:7">
      <c r="A9925" t="s">
        <v>1701</v>
      </c>
      <c r="B9925" t="s">
        <v>2187</v>
      </c>
      <c r="C9925" t="s">
        <v>2366</v>
      </c>
      <c r="D9925"/>
      <c r="E9925" s="48">
        <v>46298</v>
      </c>
      <c r="F9925" t="s">
        <v>6709</v>
      </c>
      <c r="G9925" t="s">
        <v>4465</v>
      </c>
    </row>
    <row r="9926" spans="1:7">
      <c r="A9926" t="s">
        <v>1701</v>
      </c>
      <c r="B9926" t="s">
        <v>2187</v>
      </c>
      <c r="C9926" t="s">
        <v>2366</v>
      </c>
      <c r="D9926"/>
      <c r="E9926" s="48">
        <v>46298</v>
      </c>
      <c r="F9926" t="s">
        <v>6709</v>
      </c>
      <c r="G9926" t="s">
        <v>4466</v>
      </c>
    </row>
    <row r="9927" spans="1:7">
      <c r="A9927" t="s">
        <v>1701</v>
      </c>
      <c r="B9927" t="s">
        <v>2187</v>
      </c>
      <c r="C9927" t="s">
        <v>2366</v>
      </c>
      <c r="D9927"/>
      <c r="E9927" s="48">
        <v>46298</v>
      </c>
      <c r="F9927" t="s">
        <v>6709</v>
      </c>
      <c r="G9927" t="s">
        <v>4467</v>
      </c>
    </row>
    <row r="9928" spans="1:7">
      <c r="A9928" t="s">
        <v>1701</v>
      </c>
      <c r="B9928" t="s">
        <v>2187</v>
      </c>
      <c r="C9928" t="s">
        <v>2366</v>
      </c>
      <c r="D9928"/>
      <c r="E9928" s="48">
        <v>46298</v>
      </c>
      <c r="F9928" t="s">
        <v>6709</v>
      </c>
      <c r="G9928" t="s">
        <v>4468</v>
      </c>
    </row>
    <row r="9929" spans="1:7">
      <c r="A9929" t="s">
        <v>1701</v>
      </c>
      <c r="B9929" t="s">
        <v>2187</v>
      </c>
      <c r="C9929" t="s">
        <v>2366</v>
      </c>
      <c r="D9929"/>
      <c r="E9929" s="48">
        <v>46298</v>
      </c>
      <c r="F9929" t="s">
        <v>6709</v>
      </c>
      <c r="G9929" t="s">
        <v>6561</v>
      </c>
    </row>
    <row r="9930" spans="1:7">
      <c r="A9930" t="s">
        <v>1701</v>
      </c>
      <c r="B9930" t="s">
        <v>2187</v>
      </c>
      <c r="C9930" t="s">
        <v>2366</v>
      </c>
      <c r="D9930"/>
      <c r="E9930" s="48">
        <v>46298</v>
      </c>
      <c r="F9930" t="s">
        <v>6709</v>
      </c>
      <c r="G9930" t="s">
        <v>6562</v>
      </c>
    </row>
    <row r="9931" spans="1:7">
      <c r="A9931" t="s">
        <v>1701</v>
      </c>
      <c r="B9931" t="s">
        <v>2187</v>
      </c>
      <c r="C9931" t="s">
        <v>2366</v>
      </c>
      <c r="D9931"/>
      <c r="E9931" s="48">
        <v>46298</v>
      </c>
      <c r="F9931" t="s">
        <v>6709</v>
      </c>
      <c r="G9931" t="s">
        <v>6364</v>
      </c>
    </row>
    <row r="9932" spans="1:7">
      <c r="A9932" t="s">
        <v>1701</v>
      </c>
      <c r="B9932" t="s">
        <v>2187</v>
      </c>
      <c r="C9932" t="s">
        <v>2366</v>
      </c>
      <c r="D9932"/>
      <c r="E9932" s="48">
        <v>46298</v>
      </c>
      <c r="F9932" t="s">
        <v>6709</v>
      </c>
      <c r="G9932" t="s">
        <v>6320</v>
      </c>
    </row>
    <row r="9933" spans="1:7">
      <c r="A9933" t="s">
        <v>1701</v>
      </c>
      <c r="B9933" t="s">
        <v>2187</v>
      </c>
      <c r="C9933" t="s">
        <v>2366</v>
      </c>
      <c r="D9933"/>
      <c r="E9933" s="48">
        <v>46298</v>
      </c>
      <c r="F9933" t="s">
        <v>6709</v>
      </c>
      <c r="G9933" t="s">
        <v>6321</v>
      </c>
    </row>
    <row r="9934" spans="1:7">
      <c r="A9934" t="s">
        <v>1701</v>
      </c>
      <c r="B9934" t="s">
        <v>2187</v>
      </c>
      <c r="C9934" t="s">
        <v>2366</v>
      </c>
      <c r="D9934"/>
      <c r="E9934" s="48">
        <v>46298</v>
      </c>
      <c r="F9934" t="s">
        <v>6709</v>
      </c>
      <c r="G9934" t="s">
        <v>4464</v>
      </c>
    </row>
    <row r="9935" spans="1:7">
      <c r="A9935" t="s">
        <v>1701</v>
      </c>
      <c r="B9935" t="s">
        <v>2187</v>
      </c>
      <c r="C9935" t="s">
        <v>2366</v>
      </c>
      <c r="D9935"/>
      <c r="E9935" s="48">
        <v>46298</v>
      </c>
      <c r="F9935" t="s">
        <v>6709</v>
      </c>
      <c r="G9935" t="s">
        <v>6560</v>
      </c>
    </row>
    <row r="9936" spans="1:7">
      <c r="A9936" t="s">
        <v>1701</v>
      </c>
      <c r="B9936" t="s">
        <v>2187</v>
      </c>
      <c r="C9936" t="s">
        <v>2366</v>
      </c>
      <c r="D9936"/>
      <c r="E9936" s="48">
        <v>46298</v>
      </c>
      <c r="F9936" t="s">
        <v>6709</v>
      </c>
      <c r="G9936" t="s">
        <v>6471</v>
      </c>
    </row>
    <row r="9937" spans="1:7">
      <c r="A9937" t="s">
        <v>1701</v>
      </c>
      <c r="B9937" t="s">
        <v>2187</v>
      </c>
      <c r="C9937" t="s">
        <v>2366</v>
      </c>
      <c r="D9937"/>
      <c r="E9937" s="48">
        <v>46298</v>
      </c>
      <c r="F9937" t="s">
        <v>6709</v>
      </c>
      <c r="G9937" t="s">
        <v>6470</v>
      </c>
    </row>
    <row r="9938" spans="1:7">
      <c r="A9938" t="s">
        <v>1701</v>
      </c>
      <c r="B9938" t="s">
        <v>2187</v>
      </c>
      <c r="C9938" t="s">
        <v>2366</v>
      </c>
      <c r="D9938"/>
      <c r="E9938" s="48">
        <v>46298</v>
      </c>
      <c r="F9938" t="s">
        <v>6709</v>
      </c>
      <c r="G9938" t="s">
        <v>4468</v>
      </c>
    </row>
    <row r="9939" spans="1:7">
      <c r="A9939" t="s">
        <v>1701</v>
      </c>
      <c r="B9939" t="s">
        <v>2187</v>
      </c>
      <c r="C9939" t="s">
        <v>2366</v>
      </c>
      <c r="D9939"/>
      <c r="E9939" s="48">
        <v>46299</v>
      </c>
      <c r="F9939" t="s">
        <v>6754</v>
      </c>
      <c r="G9939" t="s">
        <v>6566</v>
      </c>
    </row>
    <row r="9940" spans="1:7">
      <c r="A9940" t="s">
        <v>1701</v>
      </c>
      <c r="B9940" t="s">
        <v>2187</v>
      </c>
      <c r="C9940" t="s">
        <v>2366</v>
      </c>
      <c r="D9940"/>
      <c r="E9940" s="48">
        <v>46299</v>
      </c>
      <c r="F9940" t="s">
        <v>6754</v>
      </c>
      <c r="G9940" t="s">
        <v>6541</v>
      </c>
    </row>
    <row r="9941" spans="1:7">
      <c r="A9941" t="s">
        <v>1701</v>
      </c>
      <c r="B9941" t="s">
        <v>2187</v>
      </c>
      <c r="C9941" t="s">
        <v>2366</v>
      </c>
      <c r="D9941"/>
      <c r="E9941" s="48">
        <v>46299</v>
      </c>
      <c r="F9941" t="s">
        <v>6754</v>
      </c>
      <c r="G9941" t="s">
        <v>6472</v>
      </c>
    </row>
    <row r="9942" spans="1:7">
      <c r="A9942" t="s">
        <v>1701</v>
      </c>
      <c r="B9942" t="s">
        <v>2187</v>
      </c>
      <c r="C9942" t="s">
        <v>2366</v>
      </c>
      <c r="D9942"/>
      <c r="E9942" s="48">
        <v>46233</v>
      </c>
      <c r="F9942" t="s">
        <v>2398</v>
      </c>
      <c r="G9942" t="s">
        <v>3592</v>
      </c>
    </row>
    <row r="9943" spans="1:7">
      <c r="A9943" t="s">
        <v>1701</v>
      </c>
      <c r="B9943" t="s">
        <v>2187</v>
      </c>
      <c r="C9943" t="s">
        <v>2366</v>
      </c>
      <c r="D9943"/>
      <c r="E9943" s="48">
        <v>46233</v>
      </c>
      <c r="F9943" t="s">
        <v>2398</v>
      </c>
      <c r="G9943" t="s">
        <v>3593</v>
      </c>
    </row>
    <row r="9944" spans="1:7">
      <c r="A9944" t="s">
        <v>1701</v>
      </c>
      <c r="B9944" t="s">
        <v>2187</v>
      </c>
      <c r="C9944" t="s">
        <v>2366</v>
      </c>
      <c r="D9944"/>
      <c r="E9944" s="48">
        <v>46233</v>
      </c>
      <c r="F9944" t="s">
        <v>2398</v>
      </c>
      <c r="G9944" t="s">
        <v>3594</v>
      </c>
    </row>
    <row r="9945" spans="1:7">
      <c r="A9945" t="s">
        <v>1701</v>
      </c>
      <c r="B9945" t="s">
        <v>2187</v>
      </c>
      <c r="C9945" t="s">
        <v>2366</v>
      </c>
      <c r="D9945"/>
      <c r="E9945" s="48">
        <v>46234</v>
      </c>
      <c r="F9945" t="s">
        <v>2231</v>
      </c>
      <c r="G9945" t="s">
        <v>4515</v>
      </c>
    </row>
    <row r="9946" spans="1:7">
      <c r="A9946" t="s">
        <v>1701</v>
      </c>
      <c r="B9946" t="s">
        <v>2187</v>
      </c>
      <c r="C9946" t="s">
        <v>2366</v>
      </c>
      <c r="D9946"/>
      <c r="E9946" s="48">
        <v>46234</v>
      </c>
      <c r="F9946" t="s">
        <v>2231</v>
      </c>
      <c r="G9946" t="s">
        <v>4516</v>
      </c>
    </row>
    <row r="9947" spans="1:7">
      <c r="D9947"/>
      <c r="E9947" s="48">
        <v>46191</v>
      </c>
      <c r="F9947" t="s">
        <v>2070</v>
      </c>
      <c r="G9947"/>
    </row>
    <row r="9948" spans="1:7">
      <c r="D9948"/>
      <c r="E9948" s="48">
        <v>46192</v>
      </c>
      <c r="F9948" t="s">
        <v>2070</v>
      </c>
      <c r="G9948"/>
    </row>
    <row r="9949" spans="1:7">
      <c r="D9949"/>
      <c r="E9949" s="48">
        <v>46194</v>
      </c>
      <c r="F9949" t="s">
        <v>2070</v>
      </c>
      <c r="G9949"/>
    </row>
    <row r="9950" spans="1:7">
      <c r="D9950"/>
      <c r="E9950" s="48">
        <v>46195</v>
      </c>
      <c r="F9950" t="s">
        <v>2070</v>
      </c>
      <c r="G9950"/>
    </row>
    <row r="9951" spans="1:7">
      <c r="D9951"/>
      <c r="E9951" s="48">
        <v>46201</v>
      </c>
      <c r="F9951" t="s">
        <v>2070</v>
      </c>
      <c r="G9951"/>
    </row>
    <row r="9952" spans="1:7">
      <c r="D9952"/>
      <c r="E9952" s="48">
        <v>46214</v>
      </c>
      <c r="F9952" t="s">
        <v>2070</v>
      </c>
      <c r="G9952"/>
    </row>
    <row r="9953" spans="4:7">
      <c r="D9953"/>
      <c r="E9953" s="48">
        <v>46215</v>
      </c>
      <c r="F9953" t="s">
        <v>2070</v>
      </c>
      <c r="G9953"/>
    </row>
    <row r="9954" spans="4:7">
      <c r="D9954"/>
      <c r="E9954" s="48">
        <v>46216</v>
      </c>
      <c r="F9954" t="s">
        <v>2070</v>
      </c>
      <c r="G9954"/>
    </row>
    <row r="9955" spans="4:7">
      <c r="D9955"/>
      <c r="E9955" s="48">
        <v>46217</v>
      </c>
      <c r="F9955" t="s">
        <v>2070</v>
      </c>
      <c r="G9955"/>
    </row>
    <row r="9956" spans="4:7">
      <c r="D9956"/>
      <c r="E9956" s="48">
        <v>46218</v>
      </c>
      <c r="F9956" t="s">
        <v>2070</v>
      </c>
      <c r="G9956"/>
    </row>
    <row r="9957" spans="4:7">
      <c r="D9957"/>
      <c r="E9957" s="48">
        <v>46221</v>
      </c>
      <c r="F9957" t="s">
        <v>2070</v>
      </c>
      <c r="G9957"/>
    </row>
    <row r="9958" spans="4:7">
      <c r="D9958"/>
      <c r="E9958" s="48">
        <v>46222</v>
      </c>
      <c r="F9958" t="s">
        <v>2070</v>
      </c>
      <c r="G9958"/>
    </row>
    <row r="9959" spans="4:7">
      <c r="D9959"/>
      <c r="E9959" s="48">
        <v>46224</v>
      </c>
      <c r="F9959" t="s">
        <v>2070</v>
      </c>
      <c r="G9959"/>
    </row>
    <row r="9960" spans="4:7">
      <c r="D9960"/>
      <c r="E9960" s="48">
        <v>46225</v>
      </c>
      <c r="F9960" t="s">
        <v>2070</v>
      </c>
      <c r="G9960"/>
    </row>
    <row r="9961" spans="4:7">
      <c r="D9961"/>
      <c r="E9961" s="48">
        <v>46226</v>
      </c>
      <c r="F9961" t="s">
        <v>2070</v>
      </c>
      <c r="G9961"/>
    </row>
    <row r="9962" spans="4:7">
      <c r="D9962"/>
      <c r="E9962" s="48">
        <v>46227</v>
      </c>
      <c r="F9962" t="s">
        <v>2070</v>
      </c>
      <c r="G9962"/>
    </row>
    <row r="9963" spans="4:7">
      <c r="D9963"/>
      <c r="E9963" s="48">
        <v>46228</v>
      </c>
      <c r="F9963" t="s">
        <v>2070</v>
      </c>
      <c r="G9963"/>
    </row>
    <row r="9964" spans="4:7">
      <c r="D9964"/>
      <c r="E9964" s="48">
        <v>46257</v>
      </c>
      <c r="F9964" t="s">
        <v>2070</v>
      </c>
      <c r="G9964"/>
    </row>
    <row r="9965" spans="4:7">
      <c r="D9965"/>
      <c r="E9965" s="48">
        <v>46265</v>
      </c>
      <c r="F9965" t="s">
        <v>2070</v>
      </c>
      <c r="G9965"/>
    </row>
    <row r="9966" spans="4:7">
      <c r="D9966"/>
      <c r="E9966" s="48">
        <v>46269</v>
      </c>
      <c r="F9966" t="s">
        <v>2070</v>
      </c>
      <c r="G9966"/>
    </row>
    <row r="9967" spans="4:7">
      <c r="D9967"/>
      <c r="E9967" s="48">
        <v>46270</v>
      </c>
      <c r="F9967" t="s">
        <v>2070</v>
      </c>
      <c r="G9967"/>
    </row>
    <row r="9968" spans="4:7">
      <c r="D9968"/>
      <c r="E9968" s="48">
        <v>46271</v>
      </c>
      <c r="F9968" t="s">
        <v>2070</v>
      </c>
      <c r="G9968"/>
    </row>
    <row r="9969" spans="4:7">
      <c r="D9969"/>
      <c r="E9969" s="48">
        <v>46272</v>
      </c>
      <c r="F9969" t="s">
        <v>2070</v>
      </c>
      <c r="G9969"/>
    </row>
    <row r="9970" spans="4:7">
      <c r="D9970"/>
      <c r="E9970" s="48">
        <v>46273</v>
      </c>
      <c r="F9970" t="s">
        <v>2070</v>
      </c>
      <c r="G9970"/>
    </row>
    <row r="9971" spans="4:7">
      <c r="D9971"/>
      <c r="E9971" s="48">
        <v>46274</v>
      </c>
      <c r="F9971" t="s">
        <v>2070</v>
      </c>
      <c r="G9971"/>
    </row>
    <row r="9972" spans="4:7">
      <c r="D9972"/>
      <c r="E9972" s="48">
        <v>46275</v>
      </c>
      <c r="F9972" t="s">
        <v>2070</v>
      </c>
      <c r="G9972"/>
    </row>
    <row r="9973" spans="4:7">
      <c r="D9973"/>
      <c r="E9973" s="48">
        <v>46276</v>
      </c>
      <c r="F9973" t="s">
        <v>2070</v>
      </c>
      <c r="G9973"/>
    </row>
    <row r="9974" spans="4:7">
      <c r="D9974"/>
      <c r="E9974" s="48">
        <v>46277</v>
      </c>
      <c r="F9974" t="s">
        <v>2070</v>
      </c>
      <c r="G9974"/>
    </row>
    <row r="9975" spans="4:7">
      <c r="D9975"/>
      <c r="E9975" s="48">
        <v>46278</v>
      </c>
      <c r="F9975" t="s">
        <v>2070</v>
      </c>
      <c r="G9975"/>
    </row>
    <row r="9976" spans="4:7">
      <c r="D9976"/>
      <c r="E9976" s="48">
        <v>46279</v>
      </c>
      <c r="F9976" t="s">
        <v>2070</v>
      </c>
      <c r="G9976"/>
    </row>
    <row r="9977" spans="4:7">
      <c r="D9977"/>
      <c r="E9977" s="48">
        <v>46280</v>
      </c>
      <c r="F9977" t="s">
        <v>2070</v>
      </c>
      <c r="G9977"/>
    </row>
    <row r="9978" spans="4:7">
      <c r="D9978"/>
      <c r="E9978" s="48">
        <v>46281</v>
      </c>
      <c r="F9978" t="s">
        <v>2070</v>
      </c>
      <c r="G9978"/>
    </row>
    <row r="9979" spans="4:7">
      <c r="D9979"/>
      <c r="E9979" s="48">
        <v>46282</v>
      </c>
      <c r="F9979" t="s">
        <v>2070</v>
      </c>
      <c r="G9979"/>
    </row>
    <row r="9980" spans="4:7">
      <c r="D9980"/>
      <c r="E9980" s="48">
        <v>46283</v>
      </c>
      <c r="F9980" t="s">
        <v>2070</v>
      </c>
      <c r="G9980"/>
    </row>
    <row r="9981" spans="4:7">
      <c r="D9981"/>
      <c r="E9981" s="48">
        <v>46284</v>
      </c>
      <c r="F9981" t="s">
        <v>2070</v>
      </c>
      <c r="G9981"/>
    </row>
    <row r="9982" spans="4:7">
      <c r="D9982"/>
      <c r="E9982" s="48">
        <v>46285</v>
      </c>
      <c r="F9982" t="s">
        <v>2070</v>
      </c>
      <c r="G9982"/>
    </row>
    <row r="9983" spans="4:7">
      <c r="D9983"/>
      <c r="E9983" s="48">
        <v>46286</v>
      </c>
      <c r="F9983" t="s">
        <v>2070</v>
      </c>
      <c r="G9983"/>
    </row>
    <row r="9984" spans="4:7">
      <c r="D9984"/>
      <c r="E9984" s="48">
        <v>46287</v>
      </c>
      <c r="F9984" t="s">
        <v>2070</v>
      </c>
      <c r="G9984"/>
    </row>
    <row r="9985" spans="4:7">
      <c r="D9985"/>
      <c r="E9985" s="48">
        <v>46288</v>
      </c>
      <c r="F9985" t="s">
        <v>2070</v>
      </c>
      <c r="G9985"/>
    </row>
    <row r="9986" spans="4:7">
      <c r="D9986"/>
      <c r="E9986" s="48">
        <v>46289</v>
      </c>
      <c r="F9986" t="s">
        <v>2070</v>
      </c>
      <c r="G9986"/>
    </row>
    <row r="9987" spans="4:7">
      <c r="D9987"/>
      <c r="E9987" s="48">
        <v>46290</v>
      </c>
      <c r="F9987" t="s">
        <v>2070</v>
      </c>
      <c r="G9987"/>
    </row>
    <row r="9988" spans="4:7">
      <c r="D9988"/>
      <c r="E9988" s="48">
        <v>46291</v>
      </c>
      <c r="F9988" t="s">
        <v>2070</v>
      </c>
      <c r="G9988"/>
    </row>
    <row r="9989" spans="4:7">
      <c r="D9989"/>
      <c r="E9989" s="48">
        <v>46292</v>
      </c>
      <c r="F9989" t="s">
        <v>2070</v>
      </c>
      <c r="G9989"/>
    </row>
    <row r="9990" spans="4:7">
      <c r="D9990"/>
      <c r="E9990" s="48">
        <v>46293</v>
      </c>
      <c r="F9990" t="s">
        <v>2070</v>
      </c>
      <c r="G9990"/>
    </row>
    <row r="9991" spans="4:7">
      <c r="D9991"/>
      <c r="E9991" s="48">
        <v>46191</v>
      </c>
      <c r="F9991" t="s">
        <v>2070</v>
      </c>
      <c r="G9991"/>
    </row>
    <row r="9992" spans="4:7">
      <c r="D9992"/>
      <c r="E9992" s="48">
        <v>46192</v>
      </c>
      <c r="F9992" t="s">
        <v>2070</v>
      </c>
      <c r="G9992"/>
    </row>
    <row r="9993" spans="4:7">
      <c r="D9993"/>
      <c r="E9993" s="48">
        <v>46194</v>
      </c>
      <c r="F9993" t="s">
        <v>2070</v>
      </c>
      <c r="G9993"/>
    </row>
    <row r="9994" spans="4:7">
      <c r="D9994"/>
      <c r="E9994" s="48">
        <v>46195</v>
      </c>
      <c r="F9994" t="s">
        <v>2070</v>
      </c>
      <c r="G9994"/>
    </row>
    <row r="9995" spans="4:7">
      <c r="D9995"/>
      <c r="E9995" s="48">
        <v>46201</v>
      </c>
      <c r="F9995" t="s">
        <v>2070</v>
      </c>
      <c r="G9995"/>
    </row>
    <row r="9996" spans="4:7">
      <c r="D9996"/>
      <c r="E9996" s="48">
        <v>46214</v>
      </c>
      <c r="F9996" t="s">
        <v>2070</v>
      </c>
      <c r="G9996"/>
    </row>
    <row r="9997" spans="4:7">
      <c r="D9997"/>
      <c r="E9997" s="48">
        <v>46215</v>
      </c>
      <c r="F9997" t="s">
        <v>2070</v>
      </c>
      <c r="G9997"/>
    </row>
    <row r="9998" spans="4:7">
      <c r="D9998"/>
      <c r="E9998" s="48">
        <v>46216</v>
      </c>
      <c r="F9998" t="s">
        <v>2070</v>
      </c>
      <c r="G9998"/>
    </row>
    <row r="9999" spans="4:7">
      <c r="D9999"/>
      <c r="E9999" s="48">
        <v>46217</v>
      </c>
      <c r="F9999" t="s">
        <v>2070</v>
      </c>
      <c r="G9999"/>
    </row>
    <row r="10000" spans="4:7">
      <c r="D10000"/>
      <c r="E10000" s="48">
        <v>46218</v>
      </c>
      <c r="F10000" t="s">
        <v>2070</v>
      </c>
      <c r="G10000"/>
    </row>
    <row r="10001" spans="4:7">
      <c r="D10001"/>
      <c r="E10001" s="48">
        <v>46221</v>
      </c>
      <c r="F10001" t="s">
        <v>2070</v>
      </c>
      <c r="G10001"/>
    </row>
    <row r="10002" spans="4:7">
      <c r="D10002"/>
      <c r="E10002" s="48">
        <v>46222</v>
      </c>
      <c r="F10002" t="s">
        <v>2070</v>
      </c>
      <c r="G10002"/>
    </row>
    <row r="10003" spans="4:7">
      <c r="D10003"/>
      <c r="E10003" s="48">
        <v>46224</v>
      </c>
      <c r="F10003" t="s">
        <v>2070</v>
      </c>
      <c r="G10003"/>
    </row>
    <row r="10004" spans="4:7">
      <c r="D10004"/>
      <c r="E10004" s="48">
        <v>46225</v>
      </c>
      <c r="F10004" t="s">
        <v>2070</v>
      </c>
      <c r="G10004"/>
    </row>
    <row r="10005" spans="4:7">
      <c r="D10005"/>
      <c r="E10005" s="48">
        <v>46226</v>
      </c>
      <c r="F10005" t="s">
        <v>2070</v>
      </c>
      <c r="G10005"/>
    </row>
    <row r="10006" spans="4:7">
      <c r="D10006"/>
      <c r="E10006" s="48">
        <v>46227</v>
      </c>
      <c r="F10006" t="s">
        <v>2070</v>
      </c>
      <c r="G10006"/>
    </row>
    <row r="10007" spans="4:7">
      <c r="D10007"/>
      <c r="E10007" s="48">
        <v>46228</v>
      </c>
      <c r="F10007" t="s">
        <v>2070</v>
      </c>
      <c r="G10007"/>
    </row>
    <row r="10008" spans="4:7">
      <c r="D10008"/>
      <c r="E10008" s="48">
        <v>46257</v>
      </c>
      <c r="F10008" t="s">
        <v>2070</v>
      </c>
      <c r="G10008"/>
    </row>
    <row r="10009" spans="4:7">
      <c r="D10009"/>
      <c r="E10009" s="48">
        <v>46265</v>
      </c>
      <c r="F10009" t="s">
        <v>2070</v>
      </c>
      <c r="G10009"/>
    </row>
    <row r="10010" spans="4:7">
      <c r="D10010"/>
      <c r="E10010" s="48">
        <v>46269</v>
      </c>
      <c r="F10010" t="s">
        <v>2070</v>
      </c>
      <c r="G10010"/>
    </row>
    <row r="10011" spans="4:7">
      <c r="D10011"/>
      <c r="E10011" s="48">
        <v>46270</v>
      </c>
      <c r="F10011" t="s">
        <v>2070</v>
      </c>
      <c r="G10011"/>
    </row>
    <row r="10012" spans="4:7">
      <c r="D10012"/>
      <c r="E10012" s="48">
        <v>46271</v>
      </c>
      <c r="F10012" t="s">
        <v>2070</v>
      </c>
      <c r="G10012"/>
    </row>
    <row r="10013" spans="4:7">
      <c r="D10013"/>
      <c r="E10013" s="48">
        <v>46272</v>
      </c>
      <c r="F10013" t="s">
        <v>2070</v>
      </c>
      <c r="G10013"/>
    </row>
    <row r="10014" spans="4:7">
      <c r="D10014"/>
      <c r="E10014" s="48">
        <v>46273</v>
      </c>
      <c r="F10014" t="s">
        <v>2070</v>
      </c>
      <c r="G10014"/>
    </row>
    <row r="10015" spans="4:7">
      <c r="D10015"/>
      <c r="E10015" s="48">
        <v>46274</v>
      </c>
      <c r="F10015" t="s">
        <v>2070</v>
      </c>
      <c r="G10015"/>
    </row>
    <row r="10016" spans="4:7">
      <c r="D10016"/>
      <c r="E10016" s="48">
        <v>46275</v>
      </c>
      <c r="F10016" t="s">
        <v>2070</v>
      </c>
      <c r="G10016"/>
    </row>
    <row r="10017" spans="4:7">
      <c r="D10017"/>
      <c r="E10017" s="48">
        <v>46276</v>
      </c>
      <c r="F10017" t="s">
        <v>2070</v>
      </c>
      <c r="G10017"/>
    </row>
    <row r="10018" spans="4:7">
      <c r="D10018"/>
      <c r="E10018" s="48">
        <v>46277</v>
      </c>
      <c r="F10018" t="s">
        <v>2070</v>
      </c>
      <c r="G10018"/>
    </row>
    <row r="10019" spans="4:7">
      <c r="D10019"/>
      <c r="E10019" s="48">
        <v>46278</v>
      </c>
      <c r="F10019" t="s">
        <v>2070</v>
      </c>
      <c r="G10019"/>
    </row>
    <row r="10020" spans="4:7">
      <c r="D10020"/>
      <c r="E10020" s="48">
        <v>46279</v>
      </c>
      <c r="F10020" t="s">
        <v>2070</v>
      </c>
      <c r="G10020"/>
    </row>
    <row r="10021" spans="4:7">
      <c r="D10021"/>
      <c r="E10021" s="48">
        <v>46280</v>
      </c>
      <c r="F10021" t="s">
        <v>2070</v>
      </c>
      <c r="G10021"/>
    </row>
    <row r="10022" spans="4:7">
      <c r="D10022"/>
      <c r="E10022" s="48">
        <v>46281</v>
      </c>
      <c r="F10022" t="s">
        <v>2070</v>
      </c>
      <c r="G10022"/>
    </row>
    <row r="10023" spans="4:7">
      <c r="D10023"/>
      <c r="E10023" s="48">
        <v>46282</v>
      </c>
      <c r="F10023" t="s">
        <v>2070</v>
      </c>
      <c r="G10023"/>
    </row>
    <row r="10024" spans="4:7">
      <c r="D10024"/>
      <c r="E10024" s="48">
        <v>46283</v>
      </c>
      <c r="F10024" t="s">
        <v>2070</v>
      </c>
      <c r="G10024"/>
    </row>
    <row r="10025" spans="4:7">
      <c r="D10025"/>
      <c r="E10025" s="48">
        <v>46284</v>
      </c>
      <c r="F10025" t="s">
        <v>2070</v>
      </c>
      <c r="G10025"/>
    </row>
    <row r="10026" spans="4:7">
      <c r="D10026"/>
      <c r="E10026" s="48">
        <v>46285</v>
      </c>
      <c r="F10026" t="s">
        <v>2070</v>
      </c>
      <c r="G10026"/>
    </row>
    <row r="10027" spans="4:7">
      <c r="D10027"/>
      <c r="E10027" s="48">
        <v>46286</v>
      </c>
      <c r="F10027" t="s">
        <v>2070</v>
      </c>
      <c r="G10027"/>
    </row>
    <row r="10028" spans="4:7">
      <c r="D10028"/>
      <c r="E10028" s="48">
        <v>46287</v>
      </c>
      <c r="F10028" t="s">
        <v>2070</v>
      </c>
      <c r="G10028"/>
    </row>
    <row r="10029" spans="4:7">
      <c r="D10029"/>
      <c r="E10029" s="48">
        <v>46288</v>
      </c>
      <c r="F10029" t="s">
        <v>2070</v>
      </c>
      <c r="G10029"/>
    </row>
    <row r="10030" spans="4:7">
      <c r="D10030"/>
      <c r="E10030" s="48">
        <v>46289</v>
      </c>
      <c r="F10030" t="s">
        <v>2070</v>
      </c>
      <c r="G10030"/>
    </row>
    <row r="10031" spans="4:7">
      <c r="D10031"/>
      <c r="E10031" s="48">
        <v>46290</v>
      </c>
      <c r="F10031" t="s">
        <v>2070</v>
      </c>
      <c r="G10031"/>
    </row>
    <row r="10032" spans="4:7">
      <c r="D10032"/>
      <c r="E10032" s="48">
        <v>46291</v>
      </c>
      <c r="F10032" t="s">
        <v>2070</v>
      </c>
      <c r="G10032"/>
    </row>
    <row r="10033" spans="4:7">
      <c r="D10033"/>
      <c r="E10033" s="48">
        <v>46292</v>
      </c>
      <c r="F10033" t="s">
        <v>2070</v>
      </c>
      <c r="G10033"/>
    </row>
    <row r="10034" spans="4:7">
      <c r="D10034"/>
      <c r="E10034" s="48">
        <v>46293</v>
      </c>
      <c r="F10034" t="s">
        <v>2070</v>
      </c>
      <c r="G10034"/>
    </row>
    <row r="10035" spans="4:7">
      <c r="D10035"/>
      <c r="E10035" s="48">
        <v>46294</v>
      </c>
      <c r="F10035" t="s">
        <v>2070</v>
      </c>
      <c r="G10035"/>
    </row>
    <row r="10036" spans="4:7">
      <c r="D10036"/>
      <c r="E10036" s="48">
        <v>46295</v>
      </c>
      <c r="F10036" t="s">
        <v>2070</v>
      </c>
      <c r="G10036"/>
    </row>
    <row r="10037" spans="4:7">
      <c r="D10037"/>
      <c r="E10037" s="48">
        <v>46297</v>
      </c>
      <c r="F10037" t="s">
        <v>2070</v>
      </c>
      <c r="G10037"/>
    </row>
    <row r="10038" spans="4:7">
      <c r="D10038"/>
      <c r="E10038" s="48">
        <v>46298</v>
      </c>
      <c r="F10038" t="s">
        <v>2070</v>
      </c>
      <c r="G10038"/>
    </row>
    <row r="10039" spans="4:7">
      <c r="D10039"/>
      <c r="E10039" s="48">
        <v>46299</v>
      </c>
      <c r="F10039" t="s">
        <v>2070</v>
      </c>
      <c r="G10039"/>
    </row>
    <row r="10040" spans="4:7">
      <c r="D10040"/>
      <c r="E10040" s="48">
        <v>46300</v>
      </c>
      <c r="F10040" t="s">
        <v>2070</v>
      </c>
      <c r="G10040"/>
    </row>
    <row r="10041" spans="4:7">
      <c r="D10041"/>
      <c r="E10041" s="48">
        <v>46301</v>
      </c>
      <c r="F10041" t="s">
        <v>2070</v>
      </c>
      <c r="G10041"/>
    </row>
    <row r="10042" spans="4:7">
      <c r="D10042"/>
      <c r="E10042" s="48">
        <v>46302</v>
      </c>
      <c r="F10042" t="s">
        <v>2070</v>
      </c>
      <c r="G10042"/>
    </row>
    <row r="10043" spans="4:7">
      <c r="D10043"/>
      <c r="E10043" s="48">
        <v>46303</v>
      </c>
      <c r="F10043" t="s">
        <v>2070</v>
      </c>
      <c r="G10043"/>
    </row>
    <row r="10044" spans="4:7">
      <c r="D10044"/>
      <c r="E10044" s="48">
        <v>46304</v>
      </c>
      <c r="F10044" t="s">
        <v>2070</v>
      </c>
      <c r="G10044"/>
    </row>
    <row r="10045" spans="4:7">
      <c r="D10045"/>
      <c r="E10045" s="48">
        <v>46305</v>
      </c>
      <c r="F10045" t="s">
        <v>2070</v>
      </c>
      <c r="G10045"/>
    </row>
    <row r="10046" spans="4:7">
      <c r="D10046"/>
      <c r="E10046" s="48">
        <v>46306</v>
      </c>
      <c r="F10046" t="s">
        <v>2070</v>
      </c>
      <c r="G10046"/>
    </row>
    <row r="10047" spans="4:7">
      <c r="D10047"/>
      <c r="E10047" s="48">
        <v>46307</v>
      </c>
      <c r="F10047" t="s">
        <v>2070</v>
      </c>
      <c r="G10047"/>
    </row>
    <row r="10048" spans="4:7">
      <c r="D10048"/>
      <c r="E10048" s="48">
        <v>46308</v>
      </c>
      <c r="F10048" t="s">
        <v>2070</v>
      </c>
      <c r="G10048"/>
    </row>
    <row r="10049" spans="4:7">
      <c r="D10049"/>
      <c r="E10049" s="48">
        <v>46309</v>
      </c>
      <c r="F10049" t="s">
        <v>2070</v>
      </c>
      <c r="G10049"/>
    </row>
    <row r="10050" spans="4:7">
      <c r="D10050"/>
      <c r="E10050" s="48">
        <v>46310</v>
      </c>
      <c r="F10050" t="s">
        <v>2070</v>
      </c>
      <c r="G10050"/>
    </row>
    <row r="10051" spans="4:7">
      <c r="D10051"/>
      <c r="E10051" s="48">
        <v>46311</v>
      </c>
      <c r="F10051" t="s">
        <v>2070</v>
      </c>
      <c r="G10051"/>
    </row>
    <row r="10052" spans="4:7">
      <c r="D10052"/>
      <c r="E10052" s="48">
        <v>46312</v>
      </c>
      <c r="F10052" t="s">
        <v>2070</v>
      </c>
      <c r="G10052"/>
    </row>
    <row r="10053" spans="4:7">
      <c r="D10053"/>
      <c r="E10053" s="48">
        <v>46313</v>
      </c>
      <c r="F10053" t="s">
        <v>2070</v>
      </c>
      <c r="G10053"/>
    </row>
    <row r="10054" spans="4:7">
      <c r="D10054"/>
      <c r="E10054" s="48">
        <v>46314</v>
      </c>
      <c r="F10054" t="s">
        <v>2070</v>
      </c>
      <c r="G10054"/>
    </row>
    <row r="10055" spans="4:7">
      <c r="D10055"/>
      <c r="E10055" s="48">
        <v>46315</v>
      </c>
      <c r="F10055" t="s">
        <v>2070</v>
      </c>
      <c r="G10055"/>
    </row>
    <row r="10056" spans="4:7">
      <c r="D10056"/>
      <c r="E10056" s="48">
        <v>46316</v>
      </c>
      <c r="F10056" t="s">
        <v>2070</v>
      </c>
      <c r="G10056"/>
    </row>
    <row r="10057" spans="4:7">
      <c r="D10057"/>
      <c r="E10057" s="48">
        <v>46317</v>
      </c>
      <c r="F10057" t="s">
        <v>2070</v>
      </c>
      <c r="G10057"/>
    </row>
    <row r="10058" spans="4:7">
      <c r="D10058"/>
      <c r="E10058" s="48">
        <v>46318</v>
      </c>
      <c r="F10058" t="s">
        <v>2070</v>
      </c>
      <c r="G10058"/>
    </row>
    <row r="10059" spans="4:7">
      <c r="D10059"/>
      <c r="E10059" s="48">
        <v>46319</v>
      </c>
      <c r="F10059" t="s">
        <v>2070</v>
      </c>
      <c r="G10059"/>
    </row>
    <row r="10060" spans="4:7">
      <c r="D10060"/>
      <c r="E10060" s="48">
        <v>46320</v>
      </c>
      <c r="F10060" t="s">
        <v>2070</v>
      </c>
      <c r="G10060"/>
    </row>
    <row r="10061" spans="4:7">
      <c r="D10061"/>
      <c r="E10061" s="48">
        <v>46321</v>
      </c>
      <c r="F10061" t="s">
        <v>2070</v>
      </c>
      <c r="G10061"/>
    </row>
    <row r="10062" spans="4:7">
      <c r="D10062"/>
      <c r="E10062" s="48">
        <v>46322</v>
      </c>
      <c r="F10062" t="s">
        <v>2070</v>
      </c>
      <c r="G10062"/>
    </row>
    <row r="10063" spans="4:7">
      <c r="D10063"/>
      <c r="E10063" s="48">
        <v>46323</v>
      </c>
      <c r="F10063" t="s">
        <v>2070</v>
      </c>
      <c r="G10063"/>
    </row>
    <row r="10064" spans="4:7">
      <c r="D10064"/>
      <c r="E10064" s="48">
        <v>46324</v>
      </c>
      <c r="F10064" t="s">
        <v>2070</v>
      </c>
      <c r="G10064"/>
    </row>
    <row r="10065" spans="4:7">
      <c r="D10065"/>
      <c r="E10065" s="48">
        <v>46325</v>
      </c>
      <c r="F10065" t="s">
        <v>2070</v>
      </c>
      <c r="G10065"/>
    </row>
    <row r="10066" spans="4:7">
      <c r="D10066"/>
      <c r="E10066" s="48">
        <v>46326</v>
      </c>
      <c r="F10066" t="s">
        <v>2070</v>
      </c>
      <c r="G10066"/>
    </row>
    <row r="12112" hidden="1"/>
    <row r="12113" hidden="1"/>
    <row r="12114" hidden="1"/>
    <row r="12115" hidden="1"/>
    <row r="12116" hidden="1"/>
    <row r="12117" hidden="1"/>
    <row r="12118" hidden="1"/>
    <row r="12119" hidden="1"/>
    <row r="12120" hidden="1"/>
    <row r="12121" hidden="1"/>
    <row r="12122" hidden="1"/>
    <row r="12123" hidden="1"/>
    <row r="12124" hidden="1"/>
    <row r="12125" hidden="1"/>
    <row r="12126" hidden="1"/>
    <row r="12127" hidden="1"/>
    <row r="12128" hidden="1"/>
    <row r="12129" hidden="1"/>
    <row r="12130" hidden="1"/>
    <row r="12131" hidden="1"/>
    <row r="12132" hidden="1"/>
    <row r="12133" hidden="1"/>
    <row r="12134" hidden="1"/>
    <row r="12135" hidden="1"/>
    <row r="12136" hidden="1"/>
    <row r="12137" hidden="1"/>
    <row r="12138" hidden="1"/>
    <row r="12139" hidden="1"/>
    <row r="12140" hidden="1"/>
    <row r="12141" hidden="1"/>
    <row r="12142" hidden="1"/>
    <row r="12143" hidden="1"/>
    <row r="12144" hidden="1"/>
    <row r="12145" hidden="1"/>
    <row r="12146" hidden="1"/>
    <row r="12147" hidden="1"/>
    <row r="12148" hidden="1"/>
    <row r="12149" hidden="1"/>
    <row r="12150" hidden="1"/>
    <row r="12151" hidden="1"/>
    <row r="12152" hidden="1"/>
    <row r="12153" hidden="1"/>
    <row r="12154" hidden="1"/>
    <row r="12155" hidden="1"/>
    <row r="12156" hidden="1"/>
    <row r="12157" hidden="1"/>
    <row r="12158" hidden="1"/>
    <row r="12159" hidden="1"/>
    <row r="12160" hidden="1"/>
    <row r="12161" hidden="1"/>
    <row r="12162" hidden="1"/>
    <row r="12163" hidden="1"/>
    <row r="12164" hidden="1"/>
    <row r="12165" hidden="1"/>
    <row r="12166" hidden="1"/>
    <row r="12167" hidden="1"/>
    <row r="12168" hidden="1"/>
    <row r="12169" hidden="1"/>
    <row r="12170" hidden="1"/>
    <row r="12171" hidden="1"/>
    <row r="12172" hidden="1"/>
    <row r="12173" hidden="1"/>
    <row r="12174" hidden="1"/>
    <row r="12175" hidden="1"/>
    <row r="12176" hidden="1"/>
    <row r="12177" hidden="1"/>
    <row r="12178" hidden="1"/>
    <row r="12179" hidden="1"/>
    <row r="12180" hidden="1"/>
    <row r="12181" hidden="1"/>
    <row r="12182" hidden="1"/>
    <row r="12183" hidden="1"/>
    <row r="12184" hidden="1"/>
    <row r="12185" hidden="1"/>
    <row r="12186" hidden="1"/>
    <row r="12187" hidden="1"/>
    <row r="12188" hidden="1"/>
    <row r="12189" hidden="1"/>
    <row r="12190" hidden="1"/>
    <row r="12191" hidden="1"/>
    <row r="12192" hidden="1"/>
    <row r="12193" hidden="1"/>
    <row r="12194" hidden="1"/>
    <row r="12195" hidden="1"/>
    <row r="12196" hidden="1"/>
    <row r="12197" hidden="1"/>
    <row r="12198" hidden="1"/>
    <row r="12199" hidden="1"/>
    <row r="12200" hidden="1"/>
    <row r="12201" hidden="1"/>
    <row r="12202" hidden="1"/>
    <row r="12203" hidden="1"/>
    <row r="12204" hidden="1"/>
    <row r="12205" hidden="1"/>
    <row r="12206" hidden="1"/>
    <row r="12207" hidden="1"/>
    <row r="12208" hidden="1"/>
    <row r="12209" hidden="1"/>
    <row r="12210" hidden="1"/>
    <row r="12211" hidden="1"/>
    <row r="12212" hidden="1"/>
    <row r="12213" hidden="1"/>
    <row r="12214" hidden="1"/>
    <row r="12215" hidden="1"/>
    <row r="12216" hidden="1"/>
    <row r="12217" hidden="1"/>
    <row r="12218" hidden="1"/>
    <row r="12219" hidden="1"/>
    <row r="12220" hidden="1"/>
    <row r="12221" hidden="1"/>
    <row r="12222" hidden="1"/>
    <row r="12223" hidden="1"/>
    <row r="12224" hidden="1"/>
    <row r="12225" hidden="1"/>
    <row r="12226" hidden="1"/>
    <row r="12227" hidden="1"/>
    <row r="12228" hidden="1"/>
    <row r="12229" hidden="1"/>
    <row r="12230" hidden="1"/>
    <row r="12231" hidden="1"/>
    <row r="12232" hidden="1"/>
    <row r="12233" hidden="1"/>
    <row r="12234" hidden="1"/>
    <row r="12235" hidden="1"/>
    <row r="12236" hidden="1"/>
    <row r="12237" hidden="1"/>
    <row r="12238" hidden="1"/>
    <row r="12239" hidden="1"/>
    <row r="12240" hidden="1"/>
    <row r="12241" hidden="1"/>
    <row r="12242" hidden="1"/>
    <row r="12243" hidden="1"/>
    <row r="12244" hidden="1"/>
    <row r="12245" hidden="1"/>
    <row r="12246" hidden="1"/>
    <row r="12247" hidden="1"/>
    <row r="12248" hidden="1"/>
    <row r="12249" hidden="1"/>
    <row r="12250" hidden="1"/>
    <row r="12251" hidden="1"/>
    <row r="12252" hidden="1"/>
    <row r="12253" hidden="1"/>
    <row r="12254" hidden="1"/>
    <row r="12255" hidden="1"/>
    <row r="12256" hidden="1"/>
    <row r="12257" hidden="1"/>
    <row r="12258" hidden="1"/>
    <row r="12259" hidden="1"/>
    <row r="12260" hidden="1"/>
    <row r="12262" hidden="1"/>
    <row r="12263" hidden="1"/>
    <row r="12264" hidden="1"/>
    <row r="12265" hidden="1"/>
    <row r="12266" hidden="1"/>
    <row r="12267" hidden="1"/>
    <row r="12268" hidden="1"/>
    <row r="12269" hidden="1"/>
    <row r="12270" hidden="1"/>
    <row r="12271" hidden="1"/>
    <row r="12272" hidden="1"/>
    <row r="12273" hidden="1"/>
    <row r="12274" hidden="1"/>
    <row r="12275" hidden="1"/>
    <row r="12276" hidden="1"/>
    <row r="12277" hidden="1"/>
    <row r="12278" hidden="1"/>
    <row r="12279" hidden="1"/>
    <row r="12280" hidden="1"/>
    <row r="12281" hidden="1"/>
    <row r="12282" hidden="1"/>
    <row r="12283" hidden="1"/>
    <row r="12284" hidden="1"/>
    <row r="12285" hidden="1"/>
    <row r="12286" hidden="1"/>
    <row r="12287" hidden="1"/>
    <row r="12288" hidden="1"/>
    <row r="12289" hidden="1"/>
    <row r="12290" hidden="1"/>
    <row r="12291" hidden="1"/>
    <row r="12292" hidden="1"/>
    <row r="12293" hidden="1"/>
    <row r="12294" hidden="1"/>
    <row r="12295" hidden="1"/>
    <row r="12296" hidden="1"/>
    <row r="12297" hidden="1"/>
    <row r="12298" hidden="1"/>
    <row r="12299" hidden="1"/>
    <row r="12300" hidden="1"/>
    <row r="12301" hidden="1"/>
    <row r="12302" hidden="1"/>
    <row r="12303" hidden="1"/>
    <row r="12304" hidden="1"/>
    <row r="12305" hidden="1"/>
    <row r="12306" hidden="1"/>
    <row r="12307" hidden="1"/>
    <row r="12308" hidden="1"/>
    <row r="12309" hidden="1"/>
    <row r="12310" hidden="1"/>
    <row r="12311" hidden="1"/>
    <row r="12312" hidden="1"/>
    <row r="12313" hidden="1"/>
    <row r="12314" hidden="1"/>
    <row r="12315" hidden="1"/>
    <row r="12316" hidden="1"/>
    <row r="12317" hidden="1"/>
    <row r="12318" hidden="1"/>
    <row r="12319" hidden="1"/>
    <row r="12320" hidden="1"/>
    <row r="12321" hidden="1"/>
    <row r="12322" hidden="1"/>
    <row r="12323" hidden="1"/>
    <row r="12324" hidden="1"/>
    <row r="12325" hidden="1"/>
    <row r="12326" hidden="1"/>
    <row r="12327" hidden="1"/>
    <row r="12328" hidden="1"/>
    <row r="12329" hidden="1"/>
    <row r="12330" hidden="1"/>
    <row r="12331" hidden="1"/>
    <row r="12332" hidden="1"/>
    <row r="12333" hidden="1"/>
    <row r="12334" hidden="1"/>
    <row r="12335" hidden="1"/>
    <row r="12336" hidden="1"/>
    <row r="12337" hidden="1"/>
    <row r="12338" hidden="1"/>
    <row r="12339" hidden="1"/>
    <row r="12340" hidden="1"/>
    <row r="12341" hidden="1"/>
    <row r="12342" hidden="1"/>
    <row r="12343" hidden="1"/>
    <row r="12344" hidden="1"/>
    <row r="12345" hidden="1"/>
    <row r="12346" hidden="1"/>
    <row r="12347" hidden="1"/>
    <row r="12348" hidden="1"/>
    <row r="12350" hidden="1"/>
    <row r="12351" hidden="1"/>
    <row r="12352" hidden="1"/>
    <row r="12353" hidden="1"/>
    <row r="12354" hidden="1"/>
    <row r="12355" hidden="1"/>
    <row r="12356" hidden="1"/>
    <row r="12357" hidden="1"/>
    <row r="12358" hidden="1"/>
    <row r="12359" hidden="1"/>
    <row r="12360" hidden="1"/>
    <row r="12361" hidden="1"/>
    <row r="12362" hidden="1"/>
    <row r="12363" hidden="1"/>
    <row r="12364" hidden="1"/>
    <row r="12365" hidden="1"/>
    <row r="12366" hidden="1"/>
    <row r="12367" hidden="1"/>
    <row r="12368" hidden="1"/>
    <row r="12369" hidden="1"/>
    <row r="12370" hidden="1"/>
    <row r="12371" hidden="1"/>
    <row r="12372" hidden="1"/>
    <row r="12373" hidden="1"/>
    <row r="12374" hidden="1"/>
    <row r="12375" hidden="1"/>
    <row r="12376" hidden="1"/>
    <row r="12377" hidden="1"/>
    <row r="12378" hidden="1"/>
    <row r="12379" hidden="1"/>
    <row r="12380" hidden="1"/>
    <row r="12381" hidden="1"/>
    <row r="12382" hidden="1"/>
    <row r="12383" hidden="1"/>
    <row r="12384" hidden="1"/>
    <row r="12385" hidden="1"/>
    <row r="12386" hidden="1"/>
    <row r="12387" hidden="1"/>
    <row r="12388" hidden="1"/>
    <row r="12389" hidden="1"/>
    <row r="12390" hidden="1"/>
    <row r="12391" hidden="1"/>
    <row r="12392" hidden="1"/>
    <row r="12393" hidden="1"/>
    <row r="12394" hidden="1"/>
    <row r="12395" hidden="1"/>
    <row r="12396" hidden="1"/>
    <row r="12397" hidden="1"/>
    <row r="12398" hidden="1"/>
    <row r="12399" hidden="1"/>
    <row r="12400" hidden="1"/>
    <row r="12401" hidden="1"/>
    <row r="12402" hidden="1"/>
    <row r="12403" hidden="1"/>
    <row r="12404" hidden="1"/>
    <row r="12405" hidden="1"/>
    <row r="12406" hidden="1"/>
    <row r="12407" hidden="1"/>
    <row r="12408" hidden="1"/>
    <row r="12409" hidden="1"/>
    <row r="12410" hidden="1"/>
    <row r="12411" hidden="1"/>
    <row r="12412" hidden="1"/>
    <row r="12413" hidden="1"/>
    <row r="12414" hidden="1"/>
    <row r="12415" hidden="1"/>
    <row r="12416" hidden="1"/>
    <row r="12417" hidden="1"/>
    <row r="12418" hidden="1"/>
    <row r="12419" hidden="1"/>
    <row r="12420" hidden="1"/>
    <row r="12421" hidden="1"/>
    <row r="12422" hidden="1"/>
    <row r="12423" hidden="1"/>
    <row r="12424" hidden="1"/>
    <row r="12425" hidden="1"/>
    <row r="12427" hidden="1"/>
    <row r="12428" hidden="1"/>
    <row r="12429" hidden="1"/>
    <row r="12430" hidden="1"/>
    <row r="12431" hidden="1"/>
    <row r="12432" hidden="1"/>
    <row r="12433" hidden="1"/>
    <row r="12434" hidden="1"/>
    <row r="12435" hidden="1"/>
    <row r="12436" hidden="1"/>
    <row r="12437" hidden="1"/>
    <row r="12438" hidden="1"/>
    <row r="12439" hidden="1"/>
    <row r="12440" hidden="1"/>
    <row r="12441" hidden="1"/>
    <row r="12442" hidden="1"/>
    <row r="12443" hidden="1"/>
    <row r="12444" hidden="1"/>
    <row r="12445" hidden="1"/>
    <row r="12446" hidden="1"/>
    <row r="12447" hidden="1"/>
    <row r="12448" hidden="1"/>
    <row r="12449" hidden="1"/>
    <row r="12450" hidden="1"/>
    <row r="12451" hidden="1"/>
    <row r="12452" hidden="1"/>
    <row r="12453" hidden="1"/>
    <row r="12454" hidden="1"/>
    <row r="12455" hidden="1"/>
    <row r="12456" hidden="1"/>
    <row r="12457" hidden="1"/>
    <row r="12458" hidden="1"/>
    <row r="12459" hidden="1"/>
    <row r="12460" hidden="1"/>
    <row r="12461" hidden="1"/>
    <row r="12462" hidden="1"/>
    <row r="12463" hidden="1"/>
    <row r="12464" hidden="1"/>
    <row r="12465" hidden="1"/>
    <row r="12466" hidden="1"/>
    <row r="12467" hidden="1"/>
    <row r="12468" hidden="1"/>
    <row r="12469" hidden="1"/>
    <row r="12470" hidden="1"/>
    <row r="12471" hidden="1"/>
    <row r="12472" hidden="1"/>
    <row r="12473" hidden="1"/>
    <row r="12474" hidden="1"/>
  </sheetData>
  <phoneticPr fontId="1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D038-D105-4AF0-80F8-908A29B3F4BF}">
  <dimension ref="A1:D1503"/>
  <sheetViews>
    <sheetView workbookViewId="0">
      <selection sqref="A1:C1048576"/>
    </sheetView>
  </sheetViews>
  <sheetFormatPr defaultRowHeight="14.5"/>
  <cols>
    <col min="1" max="1" width="8.7265625" style="251"/>
    <col min="2" max="2" width="44.81640625" bestFit="1" customWidth="1"/>
    <col min="3" max="3" width="56.453125" bestFit="1" customWidth="1"/>
    <col min="4" max="4" width="10.453125" bestFit="1" customWidth="1"/>
  </cols>
  <sheetData>
    <row r="1" spans="1:3">
      <c r="A1" s="51" t="s">
        <v>5467</v>
      </c>
      <c r="B1" s="331" t="s">
        <v>5468</v>
      </c>
      <c r="C1" s="51" t="s">
        <v>5469</v>
      </c>
    </row>
    <row r="2" spans="1:3">
      <c r="A2" s="251">
        <v>461291</v>
      </c>
      <c r="B2" s="187" t="s">
        <v>999</v>
      </c>
      <c r="C2" s="52" t="s">
        <v>5470</v>
      </c>
    </row>
    <row r="3" spans="1:3">
      <c r="A3" s="251">
        <v>410037</v>
      </c>
      <c r="B3" s="187" t="s">
        <v>5471</v>
      </c>
      <c r="C3" s="52" t="s">
        <v>5472</v>
      </c>
    </row>
    <row r="4" spans="1:3">
      <c r="A4" s="251">
        <v>438001</v>
      </c>
      <c r="B4" s="187" t="s">
        <v>5473</v>
      </c>
      <c r="C4" s="52" t="s">
        <v>5474</v>
      </c>
    </row>
    <row r="5" spans="1:3">
      <c r="A5" s="251">
        <v>438044</v>
      </c>
      <c r="B5" s="187" t="s">
        <v>5475</v>
      </c>
      <c r="C5" s="52" t="s">
        <v>5474</v>
      </c>
    </row>
    <row r="6" spans="1:3">
      <c r="A6" s="251">
        <v>448011</v>
      </c>
      <c r="B6" s="187" t="s">
        <v>863</v>
      </c>
      <c r="C6" s="52" t="s">
        <v>5474</v>
      </c>
    </row>
    <row r="7" spans="1:3">
      <c r="A7" s="251">
        <v>448013</v>
      </c>
      <c r="B7" s="187" t="s">
        <v>653</v>
      </c>
      <c r="C7" s="52" t="s">
        <v>5474</v>
      </c>
    </row>
    <row r="8" spans="1:3">
      <c r="A8" s="251">
        <v>465500</v>
      </c>
      <c r="B8" s="187" t="s">
        <v>5476</v>
      </c>
      <c r="C8" s="52" t="s">
        <v>5474</v>
      </c>
    </row>
    <row r="9" spans="1:3">
      <c r="A9" s="251">
        <v>410088</v>
      </c>
      <c r="B9" s="187" t="s">
        <v>1475</v>
      </c>
      <c r="C9" s="52" t="s">
        <v>5477</v>
      </c>
    </row>
    <row r="10" spans="1:3">
      <c r="A10" s="251">
        <v>111305</v>
      </c>
      <c r="B10" s="187" t="s">
        <v>106</v>
      </c>
      <c r="C10" s="52" t="s">
        <v>1702</v>
      </c>
    </row>
    <row r="11" spans="1:3">
      <c r="A11" s="251">
        <v>210009</v>
      </c>
      <c r="B11" s="187" t="s">
        <v>437</v>
      </c>
      <c r="C11" s="52" t="s">
        <v>1702</v>
      </c>
    </row>
    <row r="12" spans="1:3">
      <c r="A12" s="251">
        <v>210032</v>
      </c>
      <c r="B12" s="187" t="s">
        <v>79</v>
      </c>
      <c r="C12" s="52" t="s">
        <v>1702</v>
      </c>
    </row>
    <row r="13" spans="1:3">
      <c r="A13" s="251">
        <v>210116</v>
      </c>
      <c r="B13" s="187" t="s">
        <v>300</v>
      </c>
      <c r="C13" s="52" t="s">
        <v>1702</v>
      </c>
    </row>
    <row r="14" spans="1:3">
      <c r="A14" s="251">
        <v>210207</v>
      </c>
      <c r="B14" s="187" t="s">
        <v>113</v>
      </c>
      <c r="C14" s="52" t="s">
        <v>1702</v>
      </c>
    </row>
    <row r="15" spans="1:3">
      <c r="A15" s="251">
        <v>210308</v>
      </c>
      <c r="B15" s="187" t="s">
        <v>14</v>
      </c>
      <c r="C15" s="52" t="s">
        <v>1702</v>
      </c>
    </row>
    <row r="16" spans="1:3">
      <c r="A16" s="251">
        <v>211404</v>
      </c>
      <c r="B16" s="187" t="s">
        <v>207</v>
      </c>
      <c r="C16" s="52" t="s">
        <v>1702</v>
      </c>
    </row>
    <row r="17" spans="1:3">
      <c r="A17" s="251">
        <v>211502</v>
      </c>
      <c r="B17" s="187" t="s">
        <v>1104</v>
      </c>
      <c r="C17" s="52" t="s">
        <v>1702</v>
      </c>
    </row>
    <row r="18" spans="1:3">
      <c r="A18" s="251">
        <v>211904</v>
      </c>
      <c r="B18" s="187" t="s">
        <v>31</v>
      </c>
      <c r="C18" s="52" t="s">
        <v>1702</v>
      </c>
    </row>
    <row r="19" spans="1:3">
      <c r="A19" s="251">
        <v>212225</v>
      </c>
      <c r="B19" s="187" t="s">
        <v>22</v>
      </c>
      <c r="C19" s="52" t="s">
        <v>1702</v>
      </c>
    </row>
    <row r="20" spans="1:3">
      <c r="A20" s="251">
        <v>212228</v>
      </c>
      <c r="B20" s="187" t="s">
        <v>723</v>
      </c>
      <c r="C20" s="52" t="s">
        <v>1702</v>
      </c>
    </row>
    <row r="21" spans="1:3">
      <c r="A21" s="251">
        <v>212239</v>
      </c>
      <c r="B21" s="187" t="s">
        <v>19</v>
      </c>
      <c r="C21" s="52" t="s">
        <v>1702</v>
      </c>
    </row>
    <row r="22" spans="1:3">
      <c r="A22" s="251">
        <v>212241</v>
      </c>
      <c r="B22" s="187" t="s">
        <v>1123</v>
      </c>
      <c r="C22" s="52" t="s">
        <v>1702</v>
      </c>
    </row>
    <row r="23" spans="1:3">
      <c r="A23" s="251">
        <v>213083</v>
      </c>
      <c r="B23" s="187" t="s">
        <v>1523</v>
      </c>
      <c r="C23" s="52" t="s">
        <v>1702</v>
      </c>
    </row>
    <row r="24" spans="1:3">
      <c r="A24" s="251">
        <v>213099</v>
      </c>
      <c r="B24" s="187" t="s">
        <v>112</v>
      </c>
      <c r="C24" s="52" t="s">
        <v>1702</v>
      </c>
    </row>
    <row r="25" spans="1:3">
      <c r="A25" s="251">
        <v>403524</v>
      </c>
      <c r="B25" s="187" t="s">
        <v>103</v>
      </c>
      <c r="C25" s="52" t="s">
        <v>1702</v>
      </c>
    </row>
    <row r="26" spans="1:3">
      <c r="A26" s="251">
        <v>403704</v>
      </c>
      <c r="B26" s="187" t="s">
        <v>611</v>
      </c>
      <c r="C26" s="52" t="s">
        <v>1702</v>
      </c>
    </row>
    <row r="27" spans="1:3">
      <c r="A27" s="251">
        <v>404949</v>
      </c>
      <c r="B27" s="187" t="s">
        <v>160</v>
      </c>
      <c r="C27" s="52" t="s">
        <v>1702</v>
      </c>
    </row>
    <row r="28" spans="1:3">
      <c r="A28" s="251">
        <v>405369</v>
      </c>
      <c r="B28" s="187" t="s">
        <v>843</v>
      </c>
      <c r="C28" s="52" t="s">
        <v>1702</v>
      </c>
    </row>
    <row r="29" spans="1:3">
      <c r="A29" s="251">
        <v>408474</v>
      </c>
      <c r="B29" s="187" t="s">
        <v>778</v>
      </c>
      <c r="C29" s="52" t="s">
        <v>1702</v>
      </c>
    </row>
    <row r="30" spans="1:3">
      <c r="A30" s="251">
        <v>408595</v>
      </c>
      <c r="B30" s="187" t="s">
        <v>29</v>
      </c>
      <c r="C30" s="52" t="s">
        <v>1702</v>
      </c>
    </row>
    <row r="31" spans="1:3">
      <c r="A31" s="251">
        <v>408606</v>
      </c>
      <c r="B31" s="187" t="s">
        <v>454</v>
      </c>
      <c r="C31" s="52" t="s">
        <v>1702</v>
      </c>
    </row>
    <row r="32" spans="1:3">
      <c r="A32" s="251">
        <v>410094</v>
      </c>
      <c r="B32" s="187" t="s">
        <v>1183</v>
      </c>
      <c r="C32" s="52" t="s">
        <v>1702</v>
      </c>
    </row>
    <row r="33" spans="1:3">
      <c r="A33" s="251">
        <v>410098</v>
      </c>
      <c r="B33" s="187" t="s">
        <v>1461</v>
      </c>
      <c r="C33" s="52" t="s">
        <v>1702</v>
      </c>
    </row>
    <row r="34" spans="1:3">
      <c r="A34" s="251">
        <v>410230</v>
      </c>
      <c r="B34" s="187" t="s">
        <v>5478</v>
      </c>
      <c r="C34" s="52" t="s">
        <v>1702</v>
      </c>
    </row>
    <row r="35" spans="1:3">
      <c r="A35" s="251">
        <v>416521</v>
      </c>
      <c r="B35" s="187" t="s">
        <v>407</v>
      </c>
      <c r="C35" s="52" t="s">
        <v>1702</v>
      </c>
    </row>
    <row r="36" spans="1:3">
      <c r="A36" s="251">
        <v>422415</v>
      </c>
      <c r="B36" s="187" t="s">
        <v>1138</v>
      </c>
      <c r="C36" s="52" t="s">
        <v>1702</v>
      </c>
    </row>
    <row r="37" spans="1:3">
      <c r="A37" s="251">
        <v>425428</v>
      </c>
      <c r="B37" s="187" t="s">
        <v>1168</v>
      </c>
      <c r="C37" s="52" t="s">
        <v>1702</v>
      </c>
    </row>
    <row r="38" spans="1:3">
      <c r="A38" s="251">
        <v>425890</v>
      </c>
      <c r="B38" s="187" t="s">
        <v>583</v>
      </c>
      <c r="C38" s="52" t="s">
        <v>1702</v>
      </c>
    </row>
    <row r="39" spans="1:3">
      <c r="A39" s="251">
        <v>431315</v>
      </c>
      <c r="B39" s="187" t="s">
        <v>1031</v>
      </c>
      <c r="C39" s="52" t="s">
        <v>1702</v>
      </c>
    </row>
    <row r="40" spans="1:3">
      <c r="A40" s="251">
        <v>437991</v>
      </c>
      <c r="B40" s="187" t="s">
        <v>5479</v>
      </c>
      <c r="C40" s="52" t="s">
        <v>1702</v>
      </c>
    </row>
    <row r="41" spans="1:3">
      <c r="A41" s="251">
        <v>437992</v>
      </c>
      <c r="B41" s="187" t="s">
        <v>824</v>
      </c>
      <c r="C41" s="52" t="s">
        <v>1702</v>
      </c>
    </row>
    <row r="42" spans="1:3">
      <c r="A42" s="251">
        <v>437994</v>
      </c>
      <c r="B42" s="187" t="s">
        <v>912</v>
      </c>
      <c r="C42" s="52" t="s">
        <v>1702</v>
      </c>
    </row>
    <row r="43" spans="1:3">
      <c r="A43" s="251">
        <v>437999</v>
      </c>
      <c r="B43" s="187" t="s">
        <v>690</v>
      </c>
      <c r="C43" s="52" t="s">
        <v>1702</v>
      </c>
    </row>
    <row r="44" spans="1:3">
      <c r="A44" s="251">
        <v>438004</v>
      </c>
      <c r="B44" s="187" t="s">
        <v>231</v>
      </c>
      <c r="C44" s="52" t="s">
        <v>1702</v>
      </c>
    </row>
    <row r="45" spans="1:3">
      <c r="A45" s="251">
        <v>438013</v>
      </c>
      <c r="B45" s="187" t="s">
        <v>69</v>
      </c>
      <c r="C45" s="52" t="s">
        <v>1702</v>
      </c>
    </row>
    <row r="46" spans="1:3">
      <c r="A46" s="251">
        <v>438017</v>
      </c>
      <c r="B46" s="187" t="s">
        <v>5480</v>
      </c>
      <c r="C46" s="52" t="s">
        <v>1702</v>
      </c>
    </row>
    <row r="47" spans="1:3">
      <c r="A47" s="251">
        <v>438019</v>
      </c>
      <c r="B47" s="187" t="s">
        <v>5481</v>
      </c>
      <c r="C47" s="52" t="s">
        <v>1702</v>
      </c>
    </row>
    <row r="48" spans="1:3">
      <c r="A48" s="251">
        <v>438021</v>
      </c>
      <c r="B48" s="187" t="s">
        <v>471</v>
      </c>
      <c r="C48" s="52" t="s">
        <v>1702</v>
      </c>
    </row>
    <row r="49" spans="1:3">
      <c r="A49" s="251">
        <v>438023</v>
      </c>
      <c r="B49" s="187" t="s">
        <v>686</v>
      </c>
      <c r="C49" s="52" t="s">
        <v>1702</v>
      </c>
    </row>
    <row r="50" spans="1:3">
      <c r="A50" s="251">
        <v>438024</v>
      </c>
      <c r="B50" s="187" t="s">
        <v>450</v>
      </c>
      <c r="C50" s="52" t="s">
        <v>1702</v>
      </c>
    </row>
    <row r="51" spans="1:3">
      <c r="A51" s="251">
        <v>438026</v>
      </c>
      <c r="B51" s="187" t="s">
        <v>342</v>
      </c>
      <c r="C51" s="52" t="s">
        <v>1702</v>
      </c>
    </row>
    <row r="52" spans="1:3">
      <c r="A52" s="251">
        <v>438027</v>
      </c>
      <c r="B52" s="187" t="s">
        <v>1068</v>
      </c>
      <c r="C52" s="52" t="s">
        <v>1702</v>
      </c>
    </row>
    <row r="53" spans="1:3">
      <c r="A53" s="251">
        <v>438032</v>
      </c>
      <c r="B53" s="187" t="s">
        <v>1400</v>
      </c>
      <c r="C53" s="52" t="s">
        <v>1702</v>
      </c>
    </row>
    <row r="54" spans="1:3">
      <c r="A54" s="251">
        <v>438035</v>
      </c>
      <c r="B54" s="187" t="s">
        <v>115</v>
      </c>
      <c r="C54" s="52" t="s">
        <v>1702</v>
      </c>
    </row>
    <row r="55" spans="1:3">
      <c r="A55" s="251">
        <v>438037</v>
      </c>
      <c r="B55" s="187" t="s">
        <v>1173</v>
      </c>
      <c r="C55" s="52" t="s">
        <v>1702</v>
      </c>
    </row>
    <row r="56" spans="1:3">
      <c r="A56" s="251">
        <v>438039</v>
      </c>
      <c r="B56" s="187" t="s">
        <v>1204</v>
      </c>
      <c r="C56" s="52" t="s">
        <v>1702</v>
      </c>
    </row>
    <row r="57" spans="1:3">
      <c r="A57" s="251">
        <v>438040</v>
      </c>
      <c r="B57" s="187" t="s">
        <v>968</v>
      </c>
      <c r="C57" s="52" t="s">
        <v>1702</v>
      </c>
    </row>
    <row r="58" spans="1:3">
      <c r="A58" s="251">
        <v>438051</v>
      </c>
      <c r="B58" s="187" t="s">
        <v>726</v>
      </c>
      <c r="C58" s="52" t="s">
        <v>1702</v>
      </c>
    </row>
    <row r="59" spans="1:3">
      <c r="A59" s="251">
        <v>438052</v>
      </c>
      <c r="B59" s="187" t="s">
        <v>1384</v>
      </c>
      <c r="C59" s="52" t="s">
        <v>1702</v>
      </c>
    </row>
    <row r="60" spans="1:3">
      <c r="A60" s="251">
        <v>438054</v>
      </c>
      <c r="B60" s="187" t="s">
        <v>141</v>
      </c>
      <c r="C60" s="52" t="s">
        <v>1702</v>
      </c>
    </row>
    <row r="61" spans="1:3">
      <c r="A61" s="251">
        <v>438055</v>
      </c>
      <c r="B61" s="187" t="s">
        <v>1516</v>
      </c>
      <c r="C61" s="52" t="s">
        <v>1702</v>
      </c>
    </row>
    <row r="62" spans="1:3">
      <c r="A62" s="251">
        <v>438056</v>
      </c>
      <c r="B62" s="187" t="s">
        <v>588</v>
      </c>
      <c r="C62" s="52" t="s">
        <v>1702</v>
      </c>
    </row>
    <row r="63" spans="1:3">
      <c r="A63" s="251">
        <v>438059</v>
      </c>
      <c r="B63" s="187" t="s">
        <v>929</v>
      </c>
      <c r="C63" s="52" t="s">
        <v>1702</v>
      </c>
    </row>
    <row r="64" spans="1:3">
      <c r="A64" s="251">
        <v>438062</v>
      </c>
      <c r="B64" s="187" t="s">
        <v>530</v>
      </c>
      <c r="C64" s="52" t="s">
        <v>1702</v>
      </c>
    </row>
    <row r="65" spans="1:3">
      <c r="A65" s="251">
        <v>438068</v>
      </c>
      <c r="B65" s="187" t="s">
        <v>5482</v>
      </c>
      <c r="C65" s="52" t="s">
        <v>1702</v>
      </c>
    </row>
    <row r="66" spans="1:3">
      <c r="A66" s="251">
        <v>438069</v>
      </c>
      <c r="B66" s="187" t="s">
        <v>5483</v>
      </c>
      <c r="C66" s="52" t="s">
        <v>1702</v>
      </c>
    </row>
    <row r="67" spans="1:3">
      <c r="A67" s="251">
        <v>438077</v>
      </c>
      <c r="B67" s="187" t="s">
        <v>683</v>
      </c>
      <c r="C67" s="52" t="s">
        <v>1702</v>
      </c>
    </row>
    <row r="68" spans="1:3">
      <c r="A68" s="251">
        <v>438078</v>
      </c>
      <c r="B68" s="187" t="s">
        <v>1103</v>
      </c>
      <c r="C68" s="52" t="s">
        <v>1702</v>
      </c>
    </row>
    <row r="69" spans="1:3">
      <c r="A69" s="251">
        <v>438084</v>
      </c>
      <c r="B69" s="187" t="s">
        <v>109</v>
      </c>
      <c r="C69" s="52" t="s">
        <v>1702</v>
      </c>
    </row>
    <row r="70" spans="1:3">
      <c r="A70" s="251">
        <v>438089</v>
      </c>
      <c r="B70" s="187" t="s">
        <v>670</v>
      </c>
      <c r="C70" s="52" t="s">
        <v>1702</v>
      </c>
    </row>
    <row r="71" spans="1:3">
      <c r="A71" s="251">
        <v>438090</v>
      </c>
      <c r="B71" s="187" t="s">
        <v>330</v>
      </c>
      <c r="C71" s="52" t="s">
        <v>1702</v>
      </c>
    </row>
    <row r="72" spans="1:3">
      <c r="A72" s="251">
        <v>438092</v>
      </c>
      <c r="B72" s="187" t="s">
        <v>376</v>
      </c>
      <c r="C72" s="52" t="s">
        <v>1702</v>
      </c>
    </row>
    <row r="73" spans="1:3">
      <c r="A73" s="251">
        <v>438094</v>
      </c>
      <c r="B73" s="187" t="s">
        <v>5484</v>
      </c>
      <c r="C73" s="52" t="s">
        <v>1702</v>
      </c>
    </row>
    <row r="74" spans="1:3">
      <c r="A74" s="251">
        <v>438095</v>
      </c>
      <c r="B74" s="187" t="s">
        <v>1483</v>
      </c>
      <c r="C74" s="52" t="s">
        <v>1702</v>
      </c>
    </row>
    <row r="75" spans="1:3">
      <c r="A75" s="251">
        <v>438097</v>
      </c>
      <c r="B75" s="187" t="s">
        <v>1524</v>
      </c>
      <c r="C75" s="52" t="s">
        <v>1702</v>
      </c>
    </row>
    <row r="76" spans="1:3">
      <c r="A76" s="251">
        <v>438098</v>
      </c>
      <c r="B76" s="187" t="s">
        <v>933</v>
      </c>
      <c r="C76" s="52" t="s">
        <v>1702</v>
      </c>
    </row>
    <row r="77" spans="1:3">
      <c r="A77" s="251">
        <v>438099</v>
      </c>
      <c r="B77" s="187" t="s">
        <v>853</v>
      </c>
      <c r="C77" s="52" t="s">
        <v>1702</v>
      </c>
    </row>
    <row r="78" spans="1:3">
      <c r="A78" s="251">
        <v>438100</v>
      </c>
      <c r="B78" s="187" t="s">
        <v>513</v>
      </c>
      <c r="C78" s="52" t="s">
        <v>1702</v>
      </c>
    </row>
    <row r="79" spans="1:3">
      <c r="A79" s="251">
        <v>438102</v>
      </c>
      <c r="B79" s="187" t="s">
        <v>333</v>
      </c>
      <c r="C79" s="52" t="s">
        <v>1702</v>
      </c>
    </row>
    <row r="80" spans="1:3">
      <c r="A80" s="251">
        <v>438103</v>
      </c>
      <c r="B80" s="187" t="s">
        <v>26</v>
      </c>
      <c r="C80" s="52" t="s">
        <v>1702</v>
      </c>
    </row>
    <row r="81" spans="1:3">
      <c r="A81" s="251">
        <v>438104</v>
      </c>
      <c r="B81" s="187" t="s">
        <v>571</v>
      </c>
      <c r="C81" s="52" t="s">
        <v>1702</v>
      </c>
    </row>
    <row r="82" spans="1:3">
      <c r="A82" s="251">
        <v>438106</v>
      </c>
      <c r="B82" s="187" t="s">
        <v>5485</v>
      </c>
      <c r="C82" s="52" t="s">
        <v>1702</v>
      </c>
    </row>
    <row r="83" spans="1:3">
      <c r="A83" s="251">
        <v>438108</v>
      </c>
      <c r="B83" s="187" t="s">
        <v>1393</v>
      </c>
      <c r="C83" s="52" t="s">
        <v>1702</v>
      </c>
    </row>
    <row r="84" spans="1:3">
      <c r="A84" s="251">
        <v>438109</v>
      </c>
      <c r="B84" s="187" t="s">
        <v>332</v>
      </c>
      <c r="C84" s="52" t="s">
        <v>1702</v>
      </c>
    </row>
    <row r="85" spans="1:3">
      <c r="A85" s="251">
        <v>438110</v>
      </c>
      <c r="B85" s="187" t="s">
        <v>5486</v>
      </c>
      <c r="C85" s="52" t="s">
        <v>1702</v>
      </c>
    </row>
    <row r="86" spans="1:3">
      <c r="A86" s="251">
        <v>438111</v>
      </c>
      <c r="B86" s="187" t="s">
        <v>1389</v>
      </c>
      <c r="C86" s="52" t="s">
        <v>1702</v>
      </c>
    </row>
    <row r="87" spans="1:3">
      <c r="A87" s="251">
        <v>438116</v>
      </c>
      <c r="B87" s="187" t="s">
        <v>1209</v>
      </c>
      <c r="C87" s="52" t="s">
        <v>1702</v>
      </c>
    </row>
    <row r="88" spans="1:3">
      <c r="A88" s="251">
        <v>438122</v>
      </c>
      <c r="B88" s="187" t="s">
        <v>1360</v>
      </c>
      <c r="C88" s="52" t="s">
        <v>1702</v>
      </c>
    </row>
    <row r="89" spans="1:3">
      <c r="A89" s="251">
        <v>438123</v>
      </c>
      <c r="B89" s="187" t="s">
        <v>988</v>
      </c>
      <c r="C89" s="52" t="s">
        <v>1702</v>
      </c>
    </row>
    <row r="90" spans="1:3">
      <c r="A90" s="251">
        <v>438124</v>
      </c>
      <c r="B90" s="187" t="s">
        <v>5487</v>
      </c>
      <c r="C90" s="52" t="s">
        <v>1702</v>
      </c>
    </row>
    <row r="91" spans="1:3">
      <c r="A91" s="251">
        <v>438125</v>
      </c>
      <c r="B91" s="187" t="s">
        <v>710</v>
      </c>
      <c r="C91" s="52" t="s">
        <v>1702</v>
      </c>
    </row>
    <row r="92" spans="1:3">
      <c r="A92" s="251">
        <v>438126</v>
      </c>
      <c r="B92" s="187" t="s">
        <v>575</v>
      </c>
      <c r="C92" s="52" t="s">
        <v>1702</v>
      </c>
    </row>
    <row r="93" spans="1:3">
      <c r="A93" s="251">
        <v>438127</v>
      </c>
      <c r="B93" s="187" t="s">
        <v>405</v>
      </c>
      <c r="C93" s="52" t="s">
        <v>1702</v>
      </c>
    </row>
    <row r="94" spans="1:3">
      <c r="A94" s="251">
        <v>438130</v>
      </c>
      <c r="B94" s="187" t="s">
        <v>609</v>
      </c>
      <c r="C94" s="52" t="s">
        <v>1702</v>
      </c>
    </row>
    <row r="95" spans="1:3">
      <c r="A95" s="251">
        <v>438131</v>
      </c>
      <c r="B95" s="187" t="s">
        <v>1023</v>
      </c>
      <c r="C95" s="52" t="s">
        <v>1702</v>
      </c>
    </row>
    <row r="96" spans="1:3">
      <c r="A96" s="251">
        <v>438134</v>
      </c>
      <c r="B96" s="187" t="s">
        <v>504</v>
      </c>
      <c r="C96" s="52" t="s">
        <v>1702</v>
      </c>
    </row>
    <row r="97" spans="1:3">
      <c r="A97" s="251">
        <v>438136</v>
      </c>
      <c r="B97" s="187" t="s">
        <v>5488</v>
      </c>
      <c r="C97" s="52" t="s">
        <v>1702</v>
      </c>
    </row>
    <row r="98" spans="1:3">
      <c r="A98" s="251">
        <v>438137</v>
      </c>
      <c r="B98" s="187" t="s">
        <v>5489</v>
      </c>
      <c r="C98" s="52" t="s">
        <v>1702</v>
      </c>
    </row>
    <row r="99" spans="1:3">
      <c r="A99" s="251">
        <v>438138</v>
      </c>
      <c r="B99" s="187" t="s">
        <v>764</v>
      </c>
      <c r="C99" s="52" t="s">
        <v>1702</v>
      </c>
    </row>
    <row r="100" spans="1:3">
      <c r="A100" s="251">
        <v>438139</v>
      </c>
      <c r="B100" s="187" t="s">
        <v>1491</v>
      </c>
      <c r="C100" s="52" t="s">
        <v>1702</v>
      </c>
    </row>
    <row r="101" spans="1:3">
      <c r="A101" s="251">
        <v>438140</v>
      </c>
      <c r="B101" s="187" t="s">
        <v>95</v>
      </c>
      <c r="C101" s="52" t="s">
        <v>1702</v>
      </c>
    </row>
    <row r="102" spans="1:3">
      <c r="A102" s="251">
        <v>438141</v>
      </c>
      <c r="B102" s="187" t="s">
        <v>5490</v>
      </c>
      <c r="C102" s="52" t="s">
        <v>1702</v>
      </c>
    </row>
    <row r="103" spans="1:3">
      <c r="A103" s="251">
        <v>438147</v>
      </c>
      <c r="B103" s="187" t="s">
        <v>1401</v>
      </c>
      <c r="C103" s="52" t="s">
        <v>1702</v>
      </c>
    </row>
    <row r="104" spans="1:3">
      <c r="A104" s="251">
        <v>439338</v>
      </c>
      <c r="B104" s="187" t="s">
        <v>1411</v>
      </c>
      <c r="C104" s="52" t="s">
        <v>1702</v>
      </c>
    </row>
    <row r="105" spans="1:3">
      <c r="A105" s="251">
        <v>439339</v>
      </c>
      <c r="B105" s="187" t="s">
        <v>5491</v>
      </c>
      <c r="C105" s="52" t="s">
        <v>1702</v>
      </c>
    </row>
    <row r="106" spans="1:3">
      <c r="A106" s="251">
        <v>439347</v>
      </c>
      <c r="B106" s="187" t="s">
        <v>1394</v>
      </c>
      <c r="C106" s="52" t="s">
        <v>1702</v>
      </c>
    </row>
    <row r="107" spans="1:3">
      <c r="A107" s="251">
        <v>439501</v>
      </c>
      <c r="B107" s="187" t="s">
        <v>455</v>
      </c>
      <c r="C107" s="52" t="s">
        <v>1702</v>
      </c>
    </row>
    <row r="108" spans="1:3">
      <c r="A108" s="251">
        <v>439900</v>
      </c>
      <c r="B108" s="187" t="s">
        <v>1303</v>
      </c>
      <c r="C108" s="52" t="s">
        <v>1702</v>
      </c>
    </row>
    <row r="109" spans="1:3">
      <c r="A109" s="251">
        <v>441944</v>
      </c>
      <c r="B109" s="187" t="s">
        <v>470</v>
      </c>
      <c r="C109" s="52" t="s">
        <v>1702</v>
      </c>
    </row>
    <row r="110" spans="1:3">
      <c r="A110" s="251">
        <v>441946</v>
      </c>
      <c r="B110" s="187" t="s">
        <v>5492</v>
      </c>
      <c r="C110" s="52" t="s">
        <v>1702</v>
      </c>
    </row>
    <row r="111" spans="1:3">
      <c r="A111" s="251">
        <v>442290</v>
      </c>
      <c r="B111" s="187" t="s">
        <v>5493</v>
      </c>
      <c r="C111" s="52" t="s">
        <v>1702</v>
      </c>
    </row>
    <row r="112" spans="1:3">
      <c r="A112" s="251">
        <v>442945</v>
      </c>
      <c r="B112" s="187" t="s">
        <v>5494</v>
      </c>
      <c r="C112" s="52" t="s">
        <v>1702</v>
      </c>
    </row>
    <row r="113" spans="1:3">
      <c r="A113" s="251">
        <v>443526</v>
      </c>
      <c r="B113" s="187" t="s">
        <v>1406</v>
      </c>
      <c r="C113" s="52" t="s">
        <v>1702</v>
      </c>
    </row>
    <row r="114" spans="1:3">
      <c r="A114" s="251">
        <v>445537</v>
      </c>
      <c r="B114" s="187" t="s">
        <v>5495</v>
      </c>
      <c r="C114" s="52" t="s">
        <v>1702</v>
      </c>
    </row>
    <row r="115" spans="1:3">
      <c r="A115" s="251">
        <v>445538</v>
      </c>
      <c r="B115" s="187" t="s">
        <v>682</v>
      </c>
      <c r="C115" s="52" t="s">
        <v>1702</v>
      </c>
    </row>
    <row r="116" spans="1:3">
      <c r="A116" s="251">
        <v>445539</v>
      </c>
      <c r="B116" s="187" t="s">
        <v>684</v>
      </c>
      <c r="C116" s="52" t="s">
        <v>1702</v>
      </c>
    </row>
    <row r="117" spans="1:3">
      <c r="A117" s="251">
        <v>445540</v>
      </c>
      <c r="B117" s="187" t="s">
        <v>888</v>
      </c>
      <c r="C117" s="52" t="s">
        <v>1702</v>
      </c>
    </row>
    <row r="118" spans="1:3">
      <c r="A118" s="251">
        <v>445541</v>
      </c>
      <c r="B118" s="187" t="s">
        <v>614</v>
      </c>
      <c r="C118" s="52" t="s">
        <v>1702</v>
      </c>
    </row>
    <row r="119" spans="1:3">
      <c r="A119" s="251">
        <v>445542</v>
      </c>
      <c r="B119" s="187" t="s">
        <v>111</v>
      </c>
      <c r="C119" s="52" t="s">
        <v>1702</v>
      </c>
    </row>
    <row r="120" spans="1:3">
      <c r="A120" s="251">
        <v>445543</v>
      </c>
      <c r="B120" s="187" t="s">
        <v>638</v>
      </c>
      <c r="C120" s="52" t="s">
        <v>1702</v>
      </c>
    </row>
    <row r="121" spans="1:3">
      <c r="A121" s="251">
        <v>445544</v>
      </c>
      <c r="B121" s="187" t="s">
        <v>143</v>
      </c>
      <c r="C121" s="52" t="s">
        <v>1702</v>
      </c>
    </row>
    <row r="122" spans="1:3">
      <c r="A122" s="251">
        <v>445545</v>
      </c>
      <c r="B122" s="187" t="s">
        <v>1122</v>
      </c>
      <c r="C122" s="52" t="s">
        <v>1702</v>
      </c>
    </row>
    <row r="123" spans="1:3">
      <c r="A123" s="251">
        <v>446239</v>
      </c>
      <c r="B123" s="187" t="s">
        <v>945</v>
      </c>
      <c r="C123" s="52" t="s">
        <v>1702</v>
      </c>
    </row>
    <row r="124" spans="1:3">
      <c r="A124" s="251">
        <v>446240</v>
      </c>
      <c r="B124" s="187" t="s">
        <v>1405</v>
      </c>
      <c r="C124" s="52" t="s">
        <v>1702</v>
      </c>
    </row>
    <row r="125" spans="1:3">
      <c r="A125" s="251">
        <v>446241</v>
      </c>
      <c r="B125" s="187" t="s">
        <v>662</v>
      </c>
      <c r="C125" s="52" t="s">
        <v>1702</v>
      </c>
    </row>
    <row r="126" spans="1:3">
      <c r="A126" s="251">
        <v>446242</v>
      </c>
      <c r="B126" s="187" t="s">
        <v>93</v>
      </c>
      <c r="C126" s="52" t="s">
        <v>1702</v>
      </c>
    </row>
    <row r="127" spans="1:3">
      <c r="A127" s="251">
        <v>446245</v>
      </c>
      <c r="B127" s="187" t="s">
        <v>587</v>
      </c>
      <c r="C127" s="52" t="s">
        <v>1702</v>
      </c>
    </row>
    <row r="128" spans="1:3">
      <c r="A128" s="251">
        <v>446246</v>
      </c>
      <c r="B128" s="187" t="s">
        <v>1048</v>
      </c>
      <c r="C128" s="52" t="s">
        <v>1702</v>
      </c>
    </row>
    <row r="129" spans="1:3">
      <c r="A129" s="251">
        <v>446248</v>
      </c>
      <c r="B129" s="187" t="s">
        <v>181</v>
      </c>
      <c r="C129" s="52" t="s">
        <v>1702</v>
      </c>
    </row>
    <row r="130" spans="1:3">
      <c r="A130" s="251">
        <v>447228</v>
      </c>
      <c r="B130" s="187" t="s">
        <v>1018</v>
      </c>
      <c r="C130" s="52" t="s">
        <v>1702</v>
      </c>
    </row>
    <row r="131" spans="1:3">
      <c r="A131" s="251">
        <v>447229</v>
      </c>
      <c r="B131" s="187" t="s">
        <v>196</v>
      </c>
      <c r="C131" s="52" t="s">
        <v>1702</v>
      </c>
    </row>
    <row r="132" spans="1:3">
      <c r="A132" s="251">
        <v>447818</v>
      </c>
      <c r="B132" s="187" t="s">
        <v>323</v>
      </c>
      <c r="C132" s="52" t="s">
        <v>1702</v>
      </c>
    </row>
    <row r="133" spans="1:3">
      <c r="A133" s="251">
        <v>448010</v>
      </c>
      <c r="B133" s="187" t="s">
        <v>564</v>
      </c>
      <c r="C133" s="52" t="s">
        <v>1702</v>
      </c>
    </row>
    <row r="134" spans="1:3">
      <c r="A134" s="251">
        <v>448012</v>
      </c>
      <c r="B134" s="187" t="s">
        <v>5496</v>
      </c>
      <c r="C134" s="52" t="s">
        <v>1702</v>
      </c>
    </row>
    <row r="135" spans="1:3">
      <c r="A135" s="251">
        <v>448014</v>
      </c>
      <c r="B135" s="187" t="s">
        <v>313</v>
      </c>
      <c r="C135" s="52" t="s">
        <v>1702</v>
      </c>
    </row>
    <row r="136" spans="1:3">
      <c r="A136" s="251">
        <v>448016</v>
      </c>
      <c r="B136" s="187" t="s">
        <v>5497</v>
      </c>
      <c r="C136" s="52" t="s">
        <v>1702</v>
      </c>
    </row>
    <row r="137" spans="1:3">
      <c r="A137" s="251">
        <v>448017</v>
      </c>
      <c r="B137" s="187" t="s">
        <v>586</v>
      </c>
      <c r="C137" s="52" t="s">
        <v>1702</v>
      </c>
    </row>
    <row r="138" spans="1:3">
      <c r="A138" s="251">
        <v>448211</v>
      </c>
      <c r="B138" s="187" t="s">
        <v>5498</v>
      </c>
      <c r="C138" s="52" t="s">
        <v>1702</v>
      </c>
    </row>
    <row r="139" spans="1:3">
      <c r="A139" s="251">
        <v>448212</v>
      </c>
      <c r="B139" s="187" t="s">
        <v>5499</v>
      </c>
      <c r="C139" s="52" t="s">
        <v>1702</v>
      </c>
    </row>
    <row r="140" spans="1:3">
      <c r="A140" s="251">
        <v>448387</v>
      </c>
      <c r="B140" s="187" t="s">
        <v>958</v>
      </c>
      <c r="C140" s="52" t="s">
        <v>1702</v>
      </c>
    </row>
    <row r="141" spans="1:3">
      <c r="A141" s="251">
        <v>448389</v>
      </c>
      <c r="B141" s="187" t="s">
        <v>5500</v>
      </c>
      <c r="C141" s="52" t="s">
        <v>1702</v>
      </c>
    </row>
    <row r="142" spans="1:3">
      <c r="A142" s="251">
        <v>448390</v>
      </c>
      <c r="B142" s="187" t="s">
        <v>956</v>
      </c>
      <c r="C142" s="52" t="s">
        <v>1702</v>
      </c>
    </row>
    <row r="143" spans="1:3">
      <c r="A143" s="251">
        <v>448568</v>
      </c>
      <c r="B143" s="187" t="s">
        <v>5501</v>
      </c>
      <c r="C143" s="52" t="s">
        <v>1702</v>
      </c>
    </row>
    <row r="144" spans="1:3">
      <c r="A144" s="251">
        <v>449416</v>
      </c>
      <c r="B144" s="187" t="s">
        <v>796</v>
      </c>
      <c r="C144" s="52" t="s">
        <v>1702</v>
      </c>
    </row>
    <row r="145" spans="1:3">
      <c r="A145" s="251">
        <v>449452</v>
      </c>
      <c r="B145" s="187" t="s">
        <v>75</v>
      </c>
      <c r="C145" s="52" t="s">
        <v>1702</v>
      </c>
    </row>
    <row r="146" spans="1:3">
      <c r="A146" s="251">
        <v>449455</v>
      </c>
      <c r="B146" s="187" t="s">
        <v>5502</v>
      </c>
      <c r="C146" s="52" t="s">
        <v>1702</v>
      </c>
    </row>
    <row r="147" spans="1:3">
      <c r="A147" s="251">
        <v>449460</v>
      </c>
      <c r="B147" s="187" t="s">
        <v>1088</v>
      </c>
      <c r="C147" s="52" t="s">
        <v>1702</v>
      </c>
    </row>
    <row r="148" spans="1:3">
      <c r="A148" s="251">
        <v>449762</v>
      </c>
      <c r="B148" s="187" t="s">
        <v>5503</v>
      </c>
      <c r="C148" s="52" t="s">
        <v>1702</v>
      </c>
    </row>
    <row r="149" spans="1:3">
      <c r="A149" s="251">
        <v>449763</v>
      </c>
      <c r="B149" s="187" t="s">
        <v>1505</v>
      </c>
      <c r="C149" s="52" t="s">
        <v>1702</v>
      </c>
    </row>
    <row r="150" spans="1:3">
      <c r="A150" s="251">
        <v>449764</v>
      </c>
      <c r="B150" s="187" t="s">
        <v>1013</v>
      </c>
      <c r="C150" s="52" t="s">
        <v>1702</v>
      </c>
    </row>
    <row r="151" spans="1:3">
      <c r="A151" s="251">
        <v>449765</v>
      </c>
      <c r="B151" s="187" t="s">
        <v>5504</v>
      </c>
      <c r="C151" s="52" t="s">
        <v>1702</v>
      </c>
    </row>
    <row r="152" spans="1:3">
      <c r="A152" s="251">
        <v>449768</v>
      </c>
      <c r="B152" s="187" t="s">
        <v>545</v>
      </c>
      <c r="C152" s="52" t="s">
        <v>1702</v>
      </c>
    </row>
    <row r="153" spans="1:3">
      <c r="A153" s="251">
        <v>449790</v>
      </c>
      <c r="B153" s="187" t="s">
        <v>951</v>
      </c>
      <c r="C153" s="52" t="s">
        <v>1702</v>
      </c>
    </row>
    <row r="154" spans="1:3">
      <c r="A154" s="251">
        <v>449791</v>
      </c>
      <c r="B154" s="187" t="s">
        <v>291</v>
      </c>
      <c r="C154" s="52" t="s">
        <v>1702</v>
      </c>
    </row>
    <row r="155" spans="1:3">
      <c r="A155" s="251">
        <v>450146</v>
      </c>
      <c r="B155" s="187" t="s">
        <v>343</v>
      </c>
      <c r="C155" s="52" t="s">
        <v>1702</v>
      </c>
    </row>
    <row r="156" spans="1:3">
      <c r="A156" s="251">
        <v>450270</v>
      </c>
      <c r="B156" s="187" t="s">
        <v>800</v>
      </c>
      <c r="C156" s="52" t="s">
        <v>1702</v>
      </c>
    </row>
    <row r="157" spans="1:3">
      <c r="A157" s="251">
        <v>451190</v>
      </c>
      <c r="B157" s="187" t="s">
        <v>284</v>
      </c>
      <c r="C157" s="52" t="s">
        <v>1702</v>
      </c>
    </row>
    <row r="158" spans="1:3">
      <c r="A158" s="251">
        <v>451191</v>
      </c>
      <c r="B158" s="187" t="s">
        <v>5505</v>
      </c>
      <c r="C158" s="52" t="s">
        <v>1702</v>
      </c>
    </row>
    <row r="159" spans="1:3">
      <c r="A159" s="251">
        <v>452888</v>
      </c>
      <c r="B159" s="187" t="s">
        <v>5506</v>
      </c>
      <c r="C159" s="52" t="s">
        <v>1702</v>
      </c>
    </row>
    <row r="160" spans="1:3">
      <c r="A160" s="251">
        <v>452889</v>
      </c>
      <c r="B160" s="187" t="s">
        <v>811</v>
      </c>
      <c r="C160" s="52" t="s">
        <v>1702</v>
      </c>
    </row>
    <row r="161" spans="1:3">
      <c r="A161" s="251">
        <v>452890</v>
      </c>
      <c r="B161" s="187" t="s">
        <v>1399</v>
      </c>
      <c r="C161" s="52" t="s">
        <v>1702</v>
      </c>
    </row>
    <row r="162" spans="1:3">
      <c r="A162" s="251">
        <v>452975</v>
      </c>
      <c r="B162" s="187" t="s">
        <v>28</v>
      </c>
      <c r="C162" s="52" t="s">
        <v>1702</v>
      </c>
    </row>
    <row r="163" spans="1:3">
      <c r="A163" s="251">
        <v>452976</v>
      </c>
      <c r="B163" s="187" t="s">
        <v>5507</v>
      </c>
      <c r="C163" s="52" t="s">
        <v>1702</v>
      </c>
    </row>
    <row r="164" spans="1:3">
      <c r="A164" s="251">
        <v>452977</v>
      </c>
      <c r="B164" s="187" t="s">
        <v>1386</v>
      </c>
      <c r="C164" s="52" t="s">
        <v>1702</v>
      </c>
    </row>
    <row r="165" spans="1:3">
      <c r="A165" s="251">
        <v>452979</v>
      </c>
      <c r="B165" s="187" t="s">
        <v>852</v>
      </c>
      <c r="C165" s="52" t="s">
        <v>1702</v>
      </c>
    </row>
    <row r="166" spans="1:3">
      <c r="A166" s="251">
        <v>453040</v>
      </c>
      <c r="B166" s="187" t="s">
        <v>424</v>
      </c>
      <c r="C166" s="52" t="s">
        <v>1702</v>
      </c>
    </row>
    <row r="167" spans="1:3">
      <c r="A167" s="251">
        <v>453044</v>
      </c>
      <c r="B167" s="187" t="s">
        <v>367</v>
      </c>
      <c r="C167" s="52" t="s">
        <v>1702</v>
      </c>
    </row>
    <row r="168" spans="1:3">
      <c r="A168" s="251">
        <v>453045</v>
      </c>
      <c r="B168" s="187" t="s">
        <v>901</v>
      </c>
      <c r="C168" s="52" t="s">
        <v>1702</v>
      </c>
    </row>
    <row r="169" spans="1:3">
      <c r="A169" s="251">
        <v>453081</v>
      </c>
      <c r="B169" s="187" t="s">
        <v>499</v>
      </c>
      <c r="C169" s="52" t="s">
        <v>1702</v>
      </c>
    </row>
    <row r="170" spans="1:3">
      <c r="A170" s="251">
        <v>453082</v>
      </c>
      <c r="B170" s="187" t="s">
        <v>1144</v>
      </c>
      <c r="C170" s="52" t="s">
        <v>1702</v>
      </c>
    </row>
    <row r="171" spans="1:3">
      <c r="A171" s="251">
        <v>453083</v>
      </c>
      <c r="B171" s="187" t="s">
        <v>1390</v>
      </c>
      <c r="C171" s="52" t="s">
        <v>1702</v>
      </c>
    </row>
    <row r="172" spans="1:3">
      <c r="A172" s="251">
        <v>453084</v>
      </c>
      <c r="B172" s="187" t="s">
        <v>1522</v>
      </c>
      <c r="C172" s="52" t="s">
        <v>1702</v>
      </c>
    </row>
    <row r="173" spans="1:3">
      <c r="A173" s="251">
        <v>453085</v>
      </c>
      <c r="B173" s="187" t="s">
        <v>60</v>
      </c>
      <c r="C173" s="52" t="s">
        <v>1702</v>
      </c>
    </row>
    <row r="174" spans="1:3">
      <c r="A174" s="251">
        <v>453472</v>
      </c>
      <c r="B174" s="187" t="s">
        <v>840</v>
      </c>
      <c r="C174" s="52" t="s">
        <v>1702</v>
      </c>
    </row>
    <row r="175" spans="1:3">
      <c r="A175" s="251">
        <v>453726</v>
      </c>
      <c r="B175" s="187" t="s">
        <v>243</v>
      </c>
      <c r="C175" s="52" t="s">
        <v>1702</v>
      </c>
    </row>
    <row r="176" spans="1:3">
      <c r="A176" s="251">
        <v>453976</v>
      </c>
      <c r="B176" s="187" t="s">
        <v>899</v>
      </c>
      <c r="C176" s="52" t="s">
        <v>1702</v>
      </c>
    </row>
    <row r="177" spans="1:3">
      <c r="A177" s="251">
        <v>454321</v>
      </c>
      <c r="B177" s="187" t="s">
        <v>5508</v>
      </c>
      <c r="C177" s="52" t="s">
        <v>1702</v>
      </c>
    </row>
    <row r="178" spans="1:3">
      <c r="A178" s="251">
        <v>454445</v>
      </c>
      <c r="B178" s="187" t="s">
        <v>19</v>
      </c>
      <c r="C178" s="52" t="s">
        <v>1702</v>
      </c>
    </row>
    <row r="179" spans="1:3">
      <c r="A179" s="251">
        <v>454447</v>
      </c>
      <c r="B179" s="187" t="s">
        <v>1534</v>
      </c>
      <c r="C179" s="52" t="s">
        <v>1702</v>
      </c>
    </row>
    <row r="180" spans="1:3">
      <c r="A180" s="251">
        <v>454448</v>
      </c>
      <c r="B180" s="187" t="s">
        <v>1167</v>
      </c>
      <c r="C180" s="52" t="s">
        <v>1702</v>
      </c>
    </row>
    <row r="181" spans="1:3">
      <c r="A181" s="251">
        <v>454449</v>
      </c>
      <c r="B181" s="187" t="s">
        <v>221</v>
      </c>
      <c r="C181" s="52" t="s">
        <v>1702</v>
      </c>
    </row>
    <row r="182" spans="1:3">
      <c r="A182" s="251">
        <v>454451</v>
      </c>
      <c r="B182" s="187" t="s">
        <v>5509</v>
      </c>
      <c r="C182" s="52" t="s">
        <v>1702</v>
      </c>
    </row>
    <row r="183" spans="1:3">
      <c r="A183" s="251">
        <v>454452</v>
      </c>
      <c r="B183" s="187" t="s">
        <v>1358</v>
      </c>
      <c r="C183" s="52" t="s">
        <v>1702</v>
      </c>
    </row>
    <row r="184" spans="1:3">
      <c r="A184" s="251">
        <v>454760</v>
      </c>
      <c r="B184" s="187" t="s">
        <v>5510</v>
      </c>
      <c r="C184" s="52" t="s">
        <v>1702</v>
      </c>
    </row>
    <row r="185" spans="1:3">
      <c r="A185" s="251">
        <v>454930</v>
      </c>
      <c r="B185" s="187" t="s">
        <v>1489</v>
      </c>
      <c r="C185" s="52" t="s">
        <v>1702</v>
      </c>
    </row>
    <row r="186" spans="1:3">
      <c r="A186" s="251">
        <v>454934</v>
      </c>
      <c r="B186" s="187" t="s">
        <v>438</v>
      </c>
      <c r="C186" s="52" t="s">
        <v>1702</v>
      </c>
    </row>
    <row r="187" spans="1:3">
      <c r="A187" s="251">
        <v>454936</v>
      </c>
      <c r="B187" s="187" t="s">
        <v>655</v>
      </c>
      <c r="C187" s="52" t="s">
        <v>1702</v>
      </c>
    </row>
    <row r="188" spans="1:3">
      <c r="A188" s="251">
        <v>454971</v>
      </c>
      <c r="B188" s="187" t="s">
        <v>707</v>
      </c>
      <c r="C188" s="52" t="s">
        <v>1702</v>
      </c>
    </row>
    <row r="189" spans="1:3">
      <c r="A189" s="251">
        <v>454973</v>
      </c>
      <c r="B189" s="187" t="s">
        <v>1145</v>
      </c>
      <c r="C189" s="52" t="s">
        <v>1702</v>
      </c>
    </row>
    <row r="190" spans="1:3">
      <c r="A190" s="251">
        <v>455441</v>
      </c>
      <c r="B190" s="187" t="s">
        <v>5511</v>
      </c>
      <c r="C190" s="52" t="s">
        <v>1702</v>
      </c>
    </row>
    <row r="191" spans="1:3">
      <c r="A191" s="251">
        <v>455442</v>
      </c>
      <c r="B191" s="187" t="s">
        <v>5512</v>
      </c>
      <c r="C191" s="52" t="s">
        <v>1702</v>
      </c>
    </row>
    <row r="192" spans="1:3">
      <c r="A192" s="251">
        <v>455444</v>
      </c>
      <c r="B192" s="187" t="s">
        <v>5513</v>
      </c>
      <c r="C192" s="52" t="s">
        <v>1702</v>
      </c>
    </row>
    <row r="193" spans="1:3">
      <c r="A193" s="251">
        <v>455445</v>
      </c>
      <c r="B193" s="187" t="s">
        <v>399</v>
      </c>
      <c r="C193" s="52" t="s">
        <v>1702</v>
      </c>
    </row>
    <row r="194" spans="1:3">
      <c r="A194" s="251">
        <v>456145</v>
      </c>
      <c r="B194" s="187" t="s">
        <v>5514</v>
      </c>
      <c r="C194" s="52" t="s">
        <v>1702</v>
      </c>
    </row>
    <row r="195" spans="1:3">
      <c r="A195" s="251">
        <v>456300</v>
      </c>
      <c r="B195" s="187" t="s">
        <v>1112</v>
      </c>
      <c r="C195" s="52" t="s">
        <v>1702</v>
      </c>
    </row>
    <row r="196" spans="1:3">
      <c r="A196" s="251">
        <v>456894</v>
      </c>
      <c r="B196" s="187" t="s">
        <v>240</v>
      </c>
      <c r="C196" s="52" t="s">
        <v>1702</v>
      </c>
    </row>
    <row r="197" spans="1:3">
      <c r="A197" s="251">
        <v>456895</v>
      </c>
      <c r="B197" s="187" t="s">
        <v>1472</v>
      </c>
      <c r="C197" s="52" t="s">
        <v>1702</v>
      </c>
    </row>
    <row r="198" spans="1:3">
      <c r="A198" s="251">
        <v>456964</v>
      </c>
      <c r="B198" s="187" t="s">
        <v>573</v>
      </c>
      <c r="C198" s="52" t="s">
        <v>1702</v>
      </c>
    </row>
    <row r="199" spans="1:3">
      <c r="A199" s="251">
        <v>456965</v>
      </c>
      <c r="B199" s="187" t="s">
        <v>5515</v>
      </c>
      <c r="C199" s="52" t="s">
        <v>1702</v>
      </c>
    </row>
    <row r="200" spans="1:3">
      <c r="A200" s="251">
        <v>456968</v>
      </c>
      <c r="B200" s="187" t="s">
        <v>194</v>
      </c>
      <c r="C200" s="52" t="s">
        <v>1702</v>
      </c>
    </row>
    <row r="201" spans="1:3">
      <c r="A201" s="251">
        <v>456970</v>
      </c>
      <c r="B201" s="187" t="s">
        <v>615</v>
      </c>
      <c r="C201" s="52" t="s">
        <v>1702</v>
      </c>
    </row>
    <row r="202" spans="1:3">
      <c r="A202" s="251">
        <v>456971</v>
      </c>
      <c r="B202" s="187" t="s">
        <v>5516</v>
      </c>
      <c r="C202" s="52" t="s">
        <v>1702</v>
      </c>
    </row>
    <row r="203" spans="1:3">
      <c r="A203" s="251">
        <v>456973</v>
      </c>
      <c r="B203" s="187" t="s">
        <v>195</v>
      </c>
      <c r="C203" s="52" t="s">
        <v>1702</v>
      </c>
    </row>
    <row r="204" spans="1:3">
      <c r="A204" s="251">
        <v>456974</v>
      </c>
      <c r="B204" s="187" t="s">
        <v>992</v>
      </c>
      <c r="C204" s="52" t="s">
        <v>1702</v>
      </c>
    </row>
    <row r="205" spans="1:3">
      <c r="A205" s="251">
        <v>456975</v>
      </c>
      <c r="B205" s="187" t="s">
        <v>5517</v>
      </c>
      <c r="C205" s="52" t="s">
        <v>1702</v>
      </c>
    </row>
    <row r="206" spans="1:3">
      <c r="A206" s="251">
        <v>456976</v>
      </c>
      <c r="B206" s="187" t="s">
        <v>510</v>
      </c>
      <c r="C206" s="52" t="s">
        <v>1702</v>
      </c>
    </row>
    <row r="207" spans="1:3">
      <c r="A207" s="251">
        <v>456979</v>
      </c>
      <c r="B207" s="187" t="s">
        <v>5518</v>
      </c>
      <c r="C207" s="52" t="s">
        <v>1702</v>
      </c>
    </row>
    <row r="208" spans="1:3">
      <c r="A208" s="251">
        <v>456982</v>
      </c>
      <c r="B208" s="187" t="s">
        <v>1198</v>
      </c>
      <c r="C208" s="52" t="s">
        <v>1702</v>
      </c>
    </row>
    <row r="209" spans="1:3">
      <c r="A209" s="251">
        <v>456983</v>
      </c>
      <c r="B209" s="187" t="s">
        <v>394</v>
      </c>
      <c r="C209" s="52" t="s">
        <v>1702</v>
      </c>
    </row>
    <row r="210" spans="1:3">
      <c r="A210" s="251">
        <v>456984</v>
      </c>
      <c r="B210" s="187" t="s">
        <v>456</v>
      </c>
      <c r="C210" s="52" t="s">
        <v>1702</v>
      </c>
    </row>
    <row r="211" spans="1:3">
      <c r="A211" s="251">
        <v>457155</v>
      </c>
      <c r="B211" s="187" t="s">
        <v>1094</v>
      </c>
      <c r="C211" s="52" t="s">
        <v>1702</v>
      </c>
    </row>
    <row r="212" spans="1:3">
      <c r="A212" s="251">
        <v>457216</v>
      </c>
      <c r="B212" s="187" t="s">
        <v>941</v>
      </c>
      <c r="C212" s="52" t="s">
        <v>1702</v>
      </c>
    </row>
    <row r="213" spans="1:3">
      <c r="A213" s="251">
        <v>457217</v>
      </c>
      <c r="B213" s="187" t="s">
        <v>92</v>
      </c>
      <c r="C213" s="52" t="s">
        <v>1702</v>
      </c>
    </row>
    <row r="214" spans="1:3">
      <c r="A214" s="251">
        <v>457341</v>
      </c>
      <c r="B214" s="187" t="s">
        <v>902</v>
      </c>
      <c r="C214" s="52" t="s">
        <v>1702</v>
      </c>
    </row>
    <row r="215" spans="1:3">
      <c r="A215" s="251">
        <v>457542</v>
      </c>
      <c r="B215" s="187" t="s">
        <v>692</v>
      </c>
      <c r="C215" s="52" t="s">
        <v>1702</v>
      </c>
    </row>
    <row r="216" spans="1:3">
      <c r="A216" s="251">
        <v>457543</v>
      </c>
      <c r="B216" s="187" t="s">
        <v>839</v>
      </c>
      <c r="C216" s="52" t="s">
        <v>1702</v>
      </c>
    </row>
    <row r="217" spans="1:3">
      <c r="A217" s="251">
        <v>457566</v>
      </c>
      <c r="B217" s="187" t="s">
        <v>760</v>
      </c>
      <c r="C217" s="52" t="s">
        <v>1702</v>
      </c>
    </row>
    <row r="218" spans="1:3">
      <c r="A218" s="251">
        <v>457567</v>
      </c>
      <c r="B218" s="187" t="s">
        <v>245</v>
      </c>
      <c r="C218" s="52" t="s">
        <v>1702</v>
      </c>
    </row>
    <row r="219" spans="1:3">
      <c r="A219" s="251">
        <v>457568</v>
      </c>
      <c r="B219" s="187" t="s">
        <v>108</v>
      </c>
      <c r="C219" s="52" t="s">
        <v>1702</v>
      </c>
    </row>
    <row r="220" spans="1:3">
      <c r="A220" s="251">
        <v>457569</v>
      </c>
      <c r="B220" s="187" t="s">
        <v>511</v>
      </c>
      <c r="C220" s="52" t="s">
        <v>1702</v>
      </c>
    </row>
    <row r="221" spans="1:3">
      <c r="A221" s="251">
        <v>457671</v>
      </c>
      <c r="B221" s="187" t="s">
        <v>5519</v>
      </c>
      <c r="C221" s="52" t="s">
        <v>1702</v>
      </c>
    </row>
    <row r="222" spans="1:3">
      <c r="A222" s="251">
        <v>457672</v>
      </c>
      <c r="B222" s="187" t="s">
        <v>269</v>
      </c>
      <c r="C222" s="52" t="s">
        <v>1702</v>
      </c>
    </row>
    <row r="223" spans="1:3">
      <c r="A223" s="251">
        <v>457673</v>
      </c>
      <c r="B223" s="187" t="s">
        <v>23</v>
      </c>
      <c r="C223" s="52" t="s">
        <v>1702</v>
      </c>
    </row>
    <row r="224" spans="1:3">
      <c r="A224" s="251">
        <v>457981</v>
      </c>
      <c r="B224" s="187" t="s">
        <v>177</v>
      </c>
      <c r="C224" s="52" t="s">
        <v>1702</v>
      </c>
    </row>
    <row r="225" spans="1:3">
      <c r="A225" s="251">
        <v>457982</v>
      </c>
      <c r="B225" s="187" t="s">
        <v>100</v>
      </c>
      <c r="C225" s="52" t="s">
        <v>1702</v>
      </c>
    </row>
    <row r="226" spans="1:3">
      <c r="A226" s="251">
        <v>458061</v>
      </c>
      <c r="B226" s="187" t="s">
        <v>62</v>
      </c>
      <c r="C226" s="52" t="s">
        <v>1702</v>
      </c>
    </row>
    <row r="227" spans="1:3">
      <c r="A227" s="251">
        <v>458062</v>
      </c>
      <c r="B227" s="187" t="s">
        <v>626</v>
      </c>
      <c r="C227" s="52" t="s">
        <v>1702</v>
      </c>
    </row>
    <row r="228" spans="1:3">
      <c r="A228" s="251">
        <v>458090</v>
      </c>
      <c r="B228" s="187" t="s">
        <v>303</v>
      </c>
      <c r="C228" s="52" t="s">
        <v>1702</v>
      </c>
    </row>
    <row r="229" spans="1:3">
      <c r="A229" s="251">
        <v>458091</v>
      </c>
      <c r="B229" s="187" t="s">
        <v>529</v>
      </c>
      <c r="C229" s="52" t="s">
        <v>1702</v>
      </c>
    </row>
    <row r="230" spans="1:3">
      <c r="A230" s="251">
        <v>458092</v>
      </c>
      <c r="B230" s="187" t="s">
        <v>732</v>
      </c>
      <c r="C230" s="52" t="s">
        <v>1702</v>
      </c>
    </row>
    <row r="231" spans="1:3">
      <c r="A231" s="251">
        <v>458093</v>
      </c>
      <c r="B231" s="187" t="s">
        <v>1376</v>
      </c>
      <c r="C231" s="52" t="s">
        <v>1702</v>
      </c>
    </row>
    <row r="232" spans="1:3">
      <c r="A232" s="251">
        <v>458094</v>
      </c>
      <c r="B232" s="187" t="s">
        <v>355</v>
      </c>
      <c r="C232" s="52" t="s">
        <v>1702</v>
      </c>
    </row>
    <row r="233" spans="1:3">
      <c r="A233" s="251">
        <v>458095</v>
      </c>
      <c r="B233" s="187" t="s">
        <v>110</v>
      </c>
      <c r="C233" s="52" t="s">
        <v>1702</v>
      </c>
    </row>
    <row r="234" spans="1:3">
      <c r="A234" s="251">
        <v>458096</v>
      </c>
      <c r="B234" s="187" t="s">
        <v>1029</v>
      </c>
      <c r="C234" s="52" t="s">
        <v>1702</v>
      </c>
    </row>
    <row r="235" spans="1:3">
      <c r="A235" s="251">
        <v>458100</v>
      </c>
      <c r="B235" s="187" t="s">
        <v>199</v>
      </c>
      <c r="C235" s="52" t="s">
        <v>1702</v>
      </c>
    </row>
    <row r="236" spans="1:3">
      <c r="A236" s="251">
        <v>458182</v>
      </c>
      <c r="B236" s="187" t="s">
        <v>1349</v>
      </c>
      <c r="C236" s="52" t="s">
        <v>1702</v>
      </c>
    </row>
    <row r="237" spans="1:3">
      <c r="A237" s="251">
        <v>458259</v>
      </c>
      <c r="B237" s="187" t="s">
        <v>223</v>
      </c>
      <c r="C237" s="52" t="s">
        <v>1702</v>
      </c>
    </row>
    <row r="238" spans="1:3">
      <c r="A238" s="251">
        <v>458340</v>
      </c>
      <c r="B238" s="187" t="s">
        <v>5520</v>
      </c>
      <c r="C238" s="52" t="s">
        <v>1702</v>
      </c>
    </row>
    <row r="239" spans="1:3">
      <c r="A239" s="251">
        <v>458341</v>
      </c>
      <c r="B239" s="187" t="s">
        <v>5521</v>
      </c>
      <c r="C239" s="52" t="s">
        <v>1702</v>
      </c>
    </row>
    <row r="240" spans="1:3">
      <c r="A240" s="251">
        <v>458342</v>
      </c>
      <c r="B240" s="187" t="s">
        <v>672</v>
      </c>
      <c r="C240" s="52" t="s">
        <v>1702</v>
      </c>
    </row>
    <row r="241" spans="1:3">
      <c r="A241" s="251">
        <v>458343</v>
      </c>
      <c r="B241" s="187" t="s">
        <v>827</v>
      </c>
      <c r="C241" s="52" t="s">
        <v>1702</v>
      </c>
    </row>
    <row r="242" spans="1:3">
      <c r="A242" s="251">
        <v>458344</v>
      </c>
      <c r="B242" s="187" t="s">
        <v>430</v>
      </c>
      <c r="C242" s="52" t="s">
        <v>1702</v>
      </c>
    </row>
    <row r="243" spans="1:3">
      <c r="A243" s="251">
        <v>458345</v>
      </c>
      <c r="B243" s="187" t="s">
        <v>1176</v>
      </c>
      <c r="C243" s="52" t="s">
        <v>1702</v>
      </c>
    </row>
    <row r="244" spans="1:3">
      <c r="A244" s="251">
        <v>458383</v>
      </c>
      <c r="B244" s="187" t="s">
        <v>921</v>
      </c>
      <c r="C244" s="52" t="s">
        <v>1702</v>
      </c>
    </row>
    <row r="245" spans="1:3">
      <c r="A245" s="251">
        <v>458386</v>
      </c>
      <c r="B245" s="187" t="s">
        <v>1353</v>
      </c>
      <c r="C245" s="52" t="s">
        <v>1702</v>
      </c>
    </row>
    <row r="246" spans="1:3">
      <c r="A246" s="251">
        <v>458387</v>
      </c>
      <c r="B246" s="187" t="s">
        <v>5522</v>
      </c>
      <c r="C246" s="52" t="s">
        <v>1702</v>
      </c>
    </row>
    <row r="247" spans="1:3">
      <c r="A247" s="251">
        <v>458389</v>
      </c>
      <c r="B247" s="187" t="s">
        <v>263</v>
      </c>
      <c r="C247" s="52" t="s">
        <v>1702</v>
      </c>
    </row>
    <row r="248" spans="1:3">
      <c r="A248" s="251">
        <v>458390</v>
      </c>
      <c r="B248" s="187" t="s">
        <v>5523</v>
      </c>
      <c r="C248" s="52" t="s">
        <v>1702</v>
      </c>
    </row>
    <row r="249" spans="1:3">
      <c r="A249" s="251">
        <v>458737</v>
      </c>
      <c r="B249" s="187" t="s">
        <v>440</v>
      </c>
      <c r="C249" s="52" t="s">
        <v>1702</v>
      </c>
    </row>
    <row r="250" spans="1:3">
      <c r="A250" s="251">
        <v>458742</v>
      </c>
      <c r="B250" s="187" t="s">
        <v>801</v>
      </c>
      <c r="C250" s="52" t="s">
        <v>1702</v>
      </c>
    </row>
    <row r="251" spans="1:3">
      <c r="A251" s="251">
        <v>458743</v>
      </c>
      <c r="B251" s="187" t="s">
        <v>1169</v>
      </c>
      <c r="C251" s="52" t="s">
        <v>1702</v>
      </c>
    </row>
    <row r="252" spans="1:3">
      <c r="A252" s="251">
        <v>459145</v>
      </c>
      <c r="B252" s="187" t="s">
        <v>5524</v>
      </c>
      <c r="C252" s="52" t="s">
        <v>1702</v>
      </c>
    </row>
    <row r="253" spans="1:3">
      <c r="A253" s="251">
        <v>459146</v>
      </c>
      <c r="B253" s="187" t="s">
        <v>1001</v>
      </c>
      <c r="C253" s="52" t="s">
        <v>1702</v>
      </c>
    </row>
    <row r="254" spans="1:3">
      <c r="A254" s="251">
        <v>459147</v>
      </c>
      <c r="B254" s="187" t="s">
        <v>1155</v>
      </c>
      <c r="C254" s="52" t="s">
        <v>1702</v>
      </c>
    </row>
    <row r="255" spans="1:3">
      <c r="A255" s="251">
        <v>459324</v>
      </c>
      <c r="B255" s="187" t="s">
        <v>948</v>
      </c>
      <c r="C255" s="52" t="s">
        <v>1702</v>
      </c>
    </row>
    <row r="256" spans="1:3">
      <c r="A256" s="251">
        <v>459650</v>
      </c>
      <c r="B256" s="187" t="s">
        <v>1500</v>
      </c>
      <c r="C256" s="52" t="s">
        <v>1702</v>
      </c>
    </row>
    <row r="257" spans="1:3">
      <c r="A257" s="251">
        <v>459659</v>
      </c>
      <c r="B257" s="187" t="s">
        <v>1137</v>
      </c>
      <c r="C257" s="52" t="s">
        <v>1702</v>
      </c>
    </row>
    <row r="258" spans="1:3">
      <c r="A258" s="251">
        <v>459662</v>
      </c>
      <c r="B258" s="187" t="s">
        <v>5525</v>
      </c>
      <c r="C258" s="52" t="s">
        <v>1702</v>
      </c>
    </row>
    <row r="259" spans="1:3">
      <c r="A259" s="251">
        <v>459671</v>
      </c>
      <c r="B259" s="187" t="s">
        <v>89</v>
      </c>
      <c r="C259" s="52" t="s">
        <v>1702</v>
      </c>
    </row>
    <row r="260" spans="1:3">
      <c r="A260" s="251">
        <v>459721</v>
      </c>
      <c r="B260" s="187" t="s">
        <v>22</v>
      </c>
      <c r="C260" s="52" t="s">
        <v>1702</v>
      </c>
    </row>
    <row r="261" spans="1:3">
      <c r="A261" s="251">
        <v>459756</v>
      </c>
      <c r="B261" s="187" t="s">
        <v>5526</v>
      </c>
      <c r="C261" s="52" t="s">
        <v>1702</v>
      </c>
    </row>
    <row r="262" spans="1:3">
      <c r="A262" s="251">
        <v>459759</v>
      </c>
      <c r="B262" s="187" t="s">
        <v>5527</v>
      </c>
      <c r="C262" s="52" t="s">
        <v>1702</v>
      </c>
    </row>
    <row r="263" spans="1:3">
      <c r="A263" s="251">
        <v>459770</v>
      </c>
      <c r="B263" s="187" t="s">
        <v>272</v>
      </c>
      <c r="C263" s="52" t="s">
        <v>1702</v>
      </c>
    </row>
    <row r="264" spans="1:3">
      <c r="A264" s="251">
        <v>459938</v>
      </c>
      <c r="B264" s="187" t="s">
        <v>5528</v>
      </c>
      <c r="C264" s="52" t="s">
        <v>1702</v>
      </c>
    </row>
    <row r="265" spans="1:3">
      <c r="A265" s="251">
        <v>459941</v>
      </c>
      <c r="B265" s="187" t="s">
        <v>5529</v>
      </c>
      <c r="C265" s="52" t="s">
        <v>1702</v>
      </c>
    </row>
    <row r="266" spans="1:3">
      <c r="A266" s="251">
        <v>459982</v>
      </c>
      <c r="B266" s="187" t="s">
        <v>5530</v>
      </c>
      <c r="C266" s="52" t="s">
        <v>1702</v>
      </c>
    </row>
    <row r="267" spans="1:3">
      <c r="A267" s="251">
        <v>459983</v>
      </c>
      <c r="B267" s="187" t="s">
        <v>5531</v>
      </c>
      <c r="C267" s="52" t="s">
        <v>1702</v>
      </c>
    </row>
    <row r="268" spans="1:3">
      <c r="A268" s="251">
        <v>459984</v>
      </c>
      <c r="B268" s="187" t="s">
        <v>5532</v>
      </c>
      <c r="C268" s="52" t="s">
        <v>1702</v>
      </c>
    </row>
    <row r="269" spans="1:3">
      <c r="A269" s="251">
        <v>459985</v>
      </c>
      <c r="B269" s="187" t="s">
        <v>5533</v>
      </c>
      <c r="C269" s="52" t="s">
        <v>1702</v>
      </c>
    </row>
    <row r="270" spans="1:3">
      <c r="A270" s="251">
        <v>460032</v>
      </c>
      <c r="B270" s="187" t="s">
        <v>1121</v>
      </c>
      <c r="C270" s="52" t="s">
        <v>1702</v>
      </c>
    </row>
    <row r="271" spans="1:3">
      <c r="A271" s="251">
        <v>460038</v>
      </c>
      <c r="B271" s="187" t="s">
        <v>1499</v>
      </c>
      <c r="C271" s="52" t="s">
        <v>1702</v>
      </c>
    </row>
    <row r="272" spans="1:3">
      <c r="A272" s="251">
        <v>460042</v>
      </c>
      <c r="B272" s="187" t="s">
        <v>278</v>
      </c>
      <c r="C272" s="52" t="s">
        <v>1702</v>
      </c>
    </row>
    <row r="273" spans="1:3">
      <c r="A273" s="251">
        <v>460076</v>
      </c>
      <c r="B273" s="187" t="s">
        <v>5534</v>
      </c>
      <c r="C273" s="52" t="s">
        <v>1702</v>
      </c>
    </row>
    <row r="274" spans="1:3">
      <c r="A274" s="251">
        <v>460119</v>
      </c>
      <c r="B274" s="187" t="s">
        <v>610</v>
      </c>
      <c r="C274" s="52" t="s">
        <v>1702</v>
      </c>
    </row>
    <row r="275" spans="1:3">
      <c r="A275" s="251">
        <v>460199</v>
      </c>
      <c r="B275" s="187" t="s">
        <v>364</v>
      </c>
      <c r="C275" s="52" t="s">
        <v>1702</v>
      </c>
    </row>
    <row r="276" spans="1:3">
      <c r="A276" s="251">
        <v>460226</v>
      </c>
      <c r="B276" s="187" t="s">
        <v>127</v>
      </c>
      <c r="C276" s="52" t="s">
        <v>1702</v>
      </c>
    </row>
    <row r="277" spans="1:3">
      <c r="A277" s="251">
        <v>460227</v>
      </c>
      <c r="B277" s="187" t="s">
        <v>823</v>
      </c>
      <c r="C277" s="52" t="s">
        <v>1702</v>
      </c>
    </row>
    <row r="278" spans="1:3">
      <c r="A278" s="251">
        <v>460230</v>
      </c>
      <c r="B278" s="187" t="s">
        <v>253</v>
      </c>
      <c r="C278" s="52" t="s">
        <v>1702</v>
      </c>
    </row>
    <row r="279" spans="1:3">
      <c r="A279" s="251">
        <v>460285</v>
      </c>
      <c r="B279" s="187" t="s">
        <v>860</v>
      </c>
      <c r="C279" s="52" t="s">
        <v>1702</v>
      </c>
    </row>
    <row r="280" spans="1:3">
      <c r="A280" s="251">
        <v>460286</v>
      </c>
      <c r="B280" s="187" t="s">
        <v>457</v>
      </c>
      <c r="C280" s="52" t="s">
        <v>1702</v>
      </c>
    </row>
    <row r="281" spans="1:3">
      <c r="A281" s="251">
        <v>460287</v>
      </c>
      <c r="B281" s="187" t="s">
        <v>1003</v>
      </c>
      <c r="C281" s="52" t="s">
        <v>1702</v>
      </c>
    </row>
    <row r="282" spans="1:3">
      <c r="A282" s="251">
        <v>460291</v>
      </c>
      <c r="B282" s="187" t="s">
        <v>421</v>
      </c>
      <c r="C282" s="52" t="s">
        <v>1702</v>
      </c>
    </row>
    <row r="283" spans="1:3">
      <c r="A283" s="251">
        <v>460298</v>
      </c>
      <c r="B283" s="187" t="s">
        <v>18</v>
      </c>
      <c r="C283" s="52" t="s">
        <v>1702</v>
      </c>
    </row>
    <row r="284" spans="1:3">
      <c r="A284" s="251">
        <v>460354</v>
      </c>
      <c r="B284" s="187" t="s">
        <v>854</v>
      </c>
      <c r="C284" s="52" t="s">
        <v>1702</v>
      </c>
    </row>
    <row r="285" spans="1:3">
      <c r="A285" s="251">
        <v>460409</v>
      </c>
      <c r="B285" s="187" t="s">
        <v>1052</v>
      </c>
      <c r="C285" s="52" t="s">
        <v>1702</v>
      </c>
    </row>
    <row r="286" spans="1:3">
      <c r="A286" s="251">
        <v>460411</v>
      </c>
      <c r="B286" s="187" t="s">
        <v>5535</v>
      </c>
      <c r="C286" s="52" t="s">
        <v>1702</v>
      </c>
    </row>
    <row r="287" spans="1:3">
      <c r="A287" s="251">
        <v>460415</v>
      </c>
      <c r="B287" s="187" t="s">
        <v>908</v>
      </c>
      <c r="C287" s="52" t="s">
        <v>1702</v>
      </c>
    </row>
    <row r="288" spans="1:3">
      <c r="A288" s="251">
        <v>460417</v>
      </c>
      <c r="B288" s="187" t="s">
        <v>103</v>
      </c>
      <c r="C288" s="52" t="s">
        <v>1702</v>
      </c>
    </row>
    <row r="289" spans="1:3">
      <c r="A289" s="251">
        <v>460490</v>
      </c>
      <c r="B289" s="187" t="s">
        <v>1385</v>
      </c>
      <c r="C289" s="52" t="s">
        <v>1702</v>
      </c>
    </row>
    <row r="290" spans="1:3">
      <c r="A290" s="251">
        <v>460526</v>
      </c>
      <c r="B290" s="187" t="s">
        <v>605</v>
      </c>
      <c r="C290" s="52" t="s">
        <v>1702</v>
      </c>
    </row>
    <row r="291" spans="1:3">
      <c r="A291" s="251">
        <v>460570</v>
      </c>
      <c r="B291" s="187" t="s">
        <v>1503</v>
      </c>
      <c r="C291" s="52" t="s">
        <v>1702</v>
      </c>
    </row>
    <row r="292" spans="1:3">
      <c r="A292" s="251">
        <v>460573</v>
      </c>
      <c r="B292" s="187" t="s">
        <v>949</v>
      </c>
      <c r="C292" s="52" t="s">
        <v>1702</v>
      </c>
    </row>
    <row r="293" spans="1:3">
      <c r="A293" s="251">
        <v>460585</v>
      </c>
      <c r="B293" s="187" t="s">
        <v>885</v>
      </c>
      <c r="C293" s="52" t="s">
        <v>1702</v>
      </c>
    </row>
    <row r="294" spans="1:3">
      <c r="A294" s="251">
        <v>460588</v>
      </c>
      <c r="B294" s="187" t="s">
        <v>503</v>
      </c>
      <c r="C294" s="52" t="s">
        <v>1702</v>
      </c>
    </row>
    <row r="295" spans="1:3">
      <c r="A295" s="251">
        <v>460592</v>
      </c>
      <c r="B295" s="187" t="s">
        <v>574</v>
      </c>
      <c r="C295" s="52" t="s">
        <v>1702</v>
      </c>
    </row>
    <row r="296" spans="1:3">
      <c r="A296" s="251">
        <v>460665</v>
      </c>
      <c r="B296" s="187" t="s">
        <v>1379</v>
      </c>
      <c r="C296" s="52" t="s">
        <v>1702</v>
      </c>
    </row>
    <row r="297" spans="1:3">
      <c r="A297" s="251">
        <v>460667</v>
      </c>
      <c r="B297" s="187" t="s">
        <v>1120</v>
      </c>
      <c r="C297" s="52" t="s">
        <v>1702</v>
      </c>
    </row>
    <row r="298" spans="1:3">
      <c r="A298" s="251">
        <v>460668</v>
      </c>
      <c r="B298" s="187" t="s">
        <v>1380</v>
      </c>
      <c r="C298" s="52" t="s">
        <v>1702</v>
      </c>
    </row>
    <row r="299" spans="1:3">
      <c r="A299" s="251">
        <v>460763</v>
      </c>
      <c r="B299" s="187" t="s">
        <v>5536</v>
      </c>
      <c r="C299" s="52" t="s">
        <v>1702</v>
      </c>
    </row>
    <row r="300" spans="1:3">
      <c r="A300" s="251">
        <v>460806</v>
      </c>
      <c r="B300" s="187" t="s">
        <v>363</v>
      </c>
      <c r="C300" s="52" t="s">
        <v>1702</v>
      </c>
    </row>
    <row r="301" spans="1:3">
      <c r="A301" s="251">
        <v>460817</v>
      </c>
      <c r="B301" s="187" t="s">
        <v>746</v>
      </c>
      <c r="C301" s="52" t="s">
        <v>1702</v>
      </c>
    </row>
    <row r="302" spans="1:3">
      <c r="A302" s="251">
        <v>460951</v>
      </c>
      <c r="B302" s="187" t="s">
        <v>232</v>
      </c>
      <c r="C302" s="52" t="s">
        <v>1702</v>
      </c>
    </row>
    <row r="303" spans="1:3">
      <c r="A303" s="251">
        <v>460953</v>
      </c>
      <c r="B303" s="187" t="s">
        <v>5537</v>
      </c>
      <c r="C303" s="52" t="s">
        <v>1702</v>
      </c>
    </row>
    <row r="304" spans="1:3">
      <c r="A304" s="251">
        <v>460969</v>
      </c>
      <c r="B304" s="187" t="s">
        <v>5538</v>
      </c>
      <c r="C304" s="52" t="s">
        <v>1702</v>
      </c>
    </row>
    <row r="305" spans="1:3">
      <c r="A305" s="251">
        <v>460991</v>
      </c>
      <c r="B305" s="187" t="s">
        <v>5539</v>
      </c>
      <c r="C305" s="52" t="s">
        <v>1702</v>
      </c>
    </row>
    <row r="306" spans="1:3">
      <c r="A306" s="251">
        <v>460992</v>
      </c>
      <c r="B306" s="187" t="s">
        <v>328</v>
      </c>
      <c r="C306" s="52" t="s">
        <v>1702</v>
      </c>
    </row>
    <row r="307" spans="1:3">
      <c r="A307" s="251">
        <v>460997</v>
      </c>
      <c r="B307" s="187" t="s">
        <v>1447</v>
      </c>
      <c r="C307" s="52" t="s">
        <v>1702</v>
      </c>
    </row>
    <row r="308" spans="1:3">
      <c r="A308" s="251">
        <v>461077</v>
      </c>
      <c r="B308" s="187" t="s">
        <v>312</v>
      </c>
      <c r="C308" s="52" t="s">
        <v>1702</v>
      </c>
    </row>
    <row r="309" spans="1:3">
      <c r="A309" s="251">
        <v>461202</v>
      </c>
      <c r="B309" s="187" t="s">
        <v>1493</v>
      </c>
      <c r="C309" s="52" t="s">
        <v>1702</v>
      </c>
    </row>
    <row r="310" spans="1:3">
      <c r="A310" s="251">
        <v>461204</v>
      </c>
      <c r="B310" s="187" t="s">
        <v>5540</v>
      </c>
      <c r="C310" s="52" t="s">
        <v>1702</v>
      </c>
    </row>
    <row r="311" spans="1:3">
      <c r="A311" s="251">
        <v>461207</v>
      </c>
      <c r="B311" s="187" t="s">
        <v>971</v>
      </c>
      <c r="C311" s="52" t="s">
        <v>1702</v>
      </c>
    </row>
    <row r="312" spans="1:3">
      <c r="A312" s="251">
        <v>461208</v>
      </c>
      <c r="B312" s="187" t="s">
        <v>5541</v>
      </c>
      <c r="C312" s="52" t="s">
        <v>1702</v>
      </c>
    </row>
    <row r="313" spans="1:3">
      <c r="A313" s="251">
        <v>461239</v>
      </c>
      <c r="B313" s="187" t="s">
        <v>963</v>
      </c>
      <c r="C313" s="52" t="s">
        <v>1702</v>
      </c>
    </row>
    <row r="314" spans="1:3">
      <c r="A314" s="251">
        <v>461242</v>
      </c>
      <c r="B314" s="187" t="s">
        <v>492</v>
      </c>
      <c r="C314" s="52" t="s">
        <v>1702</v>
      </c>
    </row>
    <row r="315" spans="1:3">
      <c r="A315" s="251">
        <v>461275</v>
      </c>
      <c r="B315" s="187" t="s">
        <v>1351</v>
      </c>
      <c r="C315" s="52" t="s">
        <v>1702</v>
      </c>
    </row>
    <row r="316" spans="1:3">
      <c r="A316" s="251">
        <v>461283</v>
      </c>
      <c r="B316" s="187" t="s">
        <v>447</v>
      </c>
      <c r="C316" s="52" t="s">
        <v>1702</v>
      </c>
    </row>
    <row r="317" spans="1:3">
      <c r="A317" s="251">
        <v>461284</v>
      </c>
      <c r="B317" s="187" t="s">
        <v>129</v>
      </c>
      <c r="C317" s="52" t="s">
        <v>1702</v>
      </c>
    </row>
    <row r="318" spans="1:3">
      <c r="A318" s="251">
        <v>461285</v>
      </c>
      <c r="B318" s="187" t="s">
        <v>655</v>
      </c>
      <c r="C318" s="52" t="s">
        <v>1702</v>
      </c>
    </row>
    <row r="319" spans="1:3">
      <c r="A319" s="251">
        <v>461286</v>
      </c>
      <c r="B319" s="187" t="s">
        <v>607</v>
      </c>
      <c r="C319" s="52" t="s">
        <v>1702</v>
      </c>
    </row>
    <row r="320" spans="1:3">
      <c r="A320" s="251">
        <v>461287</v>
      </c>
      <c r="B320" s="187" t="s">
        <v>553</v>
      </c>
      <c r="C320" s="52" t="s">
        <v>1702</v>
      </c>
    </row>
    <row r="321" spans="1:3">
      <c r="A321" s="251">
        <v>461288</v>
      </c>
      <c r="B321" s="187" t="s">
        <v>5542</v>
      </c>
      <c r="C321" s="52" t="s">
        <v>1702</v>
      </c>
    </row>
    <row r="322" spans="1:3">
      <c r="A322" s="251">
        <v>461289</v>
      </c>
      <c r="B322" s="187" t="s">
        <v>659</v>
      </c>
      <c r="C322" s="52" t="s">
        <v>1702</v>
      </c>
    </row>
    <row r="323" spans="1:3">
      <c r="A323" s="251">
        <v>461290</v>
      </c>
      <c r="B323" s="187" t="s">
        <v>618</v>
      </c>
      <c r="C323" s="52" t="s">
        <v>1702</v>
      </c>
    </row>
    <row r="324" spans="1:3">
      <c r="A324" s="251">
        <v>461292</v>
      </c>
      <c r="B324" s="187" t="s">
        <v>5543</v>
      </c>
      <c r="C324" s="52" t="s">
        <v>1702</v>
      </c>
    </row>
    <row r="325" spans="1:3">
      <c r="A325" s="251">
        <v>461294</v>
      </c>
      <c r="B325" s="187" t="s">
        <v>5544</v>
      </c>
      <c r="C325" s="52" t="s">
        <v>1702</v>
      </c>
    </row>
    <row r="326" spans="1:3">
      <c r="A326" s="251">
        <v>461296</v>
      </c>
      <c r="B326" s="187" t="s">
        <v>297</v>
      </c>
      <c r="C326" s="52" t="s">
        <v>1702</v>
      </c>
    </row>
    <row r="327" spans="1:3">
      <c r="A327" s="251">
        <v>461297</v>
      </c>
      <c r="B327" s="187" t="s">
        <v>290</v>
      </c>
      <c r="C327" s="52" t="s">
        <v>1702</v>
      </c>
    </row>
    <row r="328" spans="1:3">
      <c r="A328" s="251">
        <v>461298</v>
      </c>
      <c r="B328" s="187" t="s">
        <v>33</v>
      </c>
      <c r="C328" s="52" t="s">
        <v>1702</v>
      </c>
    </row>
    <row r="329" spans="1:3">
      <c r="A329" s="251">
        <v>461410</v>
      </c>
      <c r="B329" s="187" t="s">
        <v>439</v>
      </c>
      <c r="C329" s="52" t="s">
        <v>1702</v>
      </c>
    </row>
    <row r="330" spans="1:3">
      <c r="A330" s="251">
        <v>461413</v>
      </c>
      <c r="B330" s="187" t="s">
        <v>493</v>
      </c>
      <c r="C330" s="52" t="s">
        <v>1702</v>
      </c>
    </row>
    <row r="331" spans="1:3">
      <c r="A331" s="251">
        <v>461423</v>
      </c>
      <c r="B331" s="187" t="s">
        <v>482</v>
      </c>
      <c r="C331" s="52" t="s">
        <v>1702</v>
      </c>
    </row>
    <row r="332" spans="1:3">
      <c r="A332" s="251">
        <v>461520</v>
      </c>
      <c r="B332" s="187" t="s">
        <v>429</v>
      </c>
      <c r="C332" s="52" t="s">
        <v>1702</v>
      </c>
    </row>
    <row r="333" spans="1:3">
      <c r="A333" s="251">
        <v>461521</v>
      </c>
      <c r="B333" s="187" t="s">
        <v>233</v>
      </c>
      <c r="C333" s="52" t="s">
        <v>1702</v>
      </c>
    </row>
    <row r="334" spans="1:3">
      <c r="A334" s="251">
        <v>461637</v>
      </c>
      <c r="B334" s="187" t="s">
        <v>479</v>
      </c>
      <c r="C334" s="52" t="s">
        <v>1702</v>
      </c>
    </row>
    <row r="335" spans="1:3">
      <c r="A335" s="251">
        <v>461638</v>
      </c>
      <c r="B335" s="187" t="s">
        <v>1522</v>
      </c>
      <c r="C335" s="52" t="s">
        <v>1702</v>
      </c>
    </row>
    <row r="336" spans="1:3">
      <c r="A336" s="251">
        <v>461673</v>
      </c>
      <c r="B336" s="187" t="s">
        <v>485</v>
      </c>
      <c r="C336" s="52" t="s">
        <v>1702</v>
      </c>
    </row>
    <row r="337" spans="1:3">
      <c r="A337" s="251">
        <v>461677</v>
      </c>
      <c r="B337" s="187" t="s">
        <v>1172</v>
      </c>
      <c r="C337" s="52" t="s">
        <v>1702</v>
      </c>
    </row>
    <row r="338" spans="1:3">
      <c r="A338" s="251">
        <v>461770</v>
      </c>
      <c r="B338" s="187" t="s">
        <v>886</v>
      </c>
      <c r="C338" s="52" t="s">
        <v>1702</v>
      </c>
    </row>
    <row r="339" spans="1:3">
      <c r="A339" s="251">
        <v>461789</v>
      </c>
      <c r="B339" s="187" t="s">
        <v>5545</v>
      </c>
      <c r="C339" s="52" t="s">
        <v>1702</v>
      </c>
    </row>
    <row r="340" spans="1:3">
      <c r="A340" s="251">
        <v>461790</v>
      </c>
      <c r="B340" s="187" t="s">
        <v>5546</v>
      </c>
      <c r="C340" s="52" t="s">
        <v>1702</v>
      </c>
    </row>
    <row r="341" spans="1:3">
      <c r="A341" s="251">
        <v>461792</v>
      </c>
      <c r="B341" s="187" t="s">
        <v>5547</v>
      </c>
      <c r="C341" s="52" t="s">
        <v>1702</v>
      </c>
    </row>
    <row r="342" spans="1:3">
      <c r="A342" s="251">
        <v>461845</v>
      </c>
      <c r="B342" s="187" t="s">
        <v>1087</v>
      </c>
      <c r="C342" s="52" t="s">
        <v>1702</v>
      </c>
    </row>
    <row r="343" spans="1:3">
      <c r="A343" s="251">
        <v>461846</v>
      </c>
      <c r="B343" s="187" t="s">
        <v>348</v>
      </c>
      <c r="C343" s="52" t="s">
        <v>1702</v>
      </c>
    </row>
    <row r="344" spans="1:3">
      <c r="A344" s="251">
        <v>461893</v>
      </c>
      <c r="B344" s="187" t="s">
        <v>354</v>
      </c>
      <c r="C344" s="52" t="s">
        <v>1702</v>
      </c>
    </row>
    <row r="345" spans="1:3">
      <c r="A345" s="251">
        <v>461897</v>
      </c>
      <c r="B345" s="187" t="s">
        <v>1403</v>
      </c>
      <c r="C345" s="52" t="s">
        <v>1702</v>
      </c>
    </row>
    <row r="346" spans="1:3">
      <c r="A346" s="251">
        <v>461922</v>
      </c>
      <c r="B346" s="187" t="s">
        <v>189</v>
      </c>
      <c r="C346" s="52" t="s">
        <v>1702</v>
      </c>
    </row>
    <row r="347" spans="1:3">
      <c r="A347" s="251">
        <v>462074</v>
      </c>
      <c r="B347" s="187" t="s">
        <v>1007</v>
      </c>
      <c r="C347" s="52" t="s">
        <v>1702</v>
      </c>
    </row>
    <row r="348" spans="1:3">
      <c r="A348" s="251">
        <v>462087</v>
      </c>
      <c r="B348" s="187" t="s">
        <v>894</v>
      </c>
      <c r="C348" s="52" t="s">
        <v>1702</v>
      </c>
    </row>
    <row r="349" spans="1:3">
      <c r="A349" s="251">
        <v>462165</v>
      </c>
      <c r="B349" s="187" t="s">
        <v>1368</v>
      </c>
      <c r="C349" s="52" t="s">
        <v>1702</v>
      </c>
    </row>
    <row r="350" spans="1:3">
      <c r="A350" s="251">
        <v>462166</v>
      </c>
      <c r="B350" s="187" t="s">
        <v>5548</v>
      </c>
      <c r="C350" s="52" t="s">
        <v>1702</v>
      </c>
    </row>
    <row r="351" spans="1:3">
      <c r="A351" s="251">
        <v>462282</v>
      </c>
      <c r="B351" s="187" t="s">
        <v>5549</v>
      </c>
      <c r="C351" s="52" t="s">
        <v>1702</v>
      </c>
    </row>
    <row r="352" spans="1:3">
      <c r="A352" s="251">
        <v>462287</v>
      </c>
      <c r="B352" s="187" t="s">
        <v>86</v>
      </c>
      <c r="C352" s="52" t="s">
        <v>1702</v>
      </c>
    </row>
    <row r="353" spans="1:3">
      <c r="A353" s="251">
        <v>462288</v>
      </c>
      <c r="B353" s="187" t="s">
        <v>5550</v>
      </c>
      <c r="C353" s="52" t="s">
        <v>1702</v>
      </c>
    </row>
    <row r="354" spans="1:3">
      <c r="A354" s="251">
        <v>462298</v>
      </c>
      <c r="B354" s="187" t="s">
        <v>5551</v>
      </c>
      <c r="C354" s="52" t="s">
        <v>1702</v>
      </c>
    </row>
    <row r="355" spans="1:3">
      <c r="A355" s="251">
        <v>462299</v>
      </c>
      <c r="B355" s="187" t="s">
        <v>829</v>
      </c>
      <c r="C355" s="52" t="s">
        <v>1702</v>
      </c>
    </row>
    <row r="356" spans="1:3">
      <c r="A356" s="251">
        <v>462302</v>
      </c>
      <c r="B356" s="187" t="s">
        <v>5552</v>
      </c>
      <c r="C356" s="52" t="s">
        <v>1702</v>
      </c>
    </row>
    <row r="357" spans="1:3">
      <c r="A357" s="251">
        <v>462436</v>
      </c>
      <c r="B357" s="187" t="s">
        <v>5553</v>
      </c>
      <c r="C357" s="52" t="s">
        <v>1702</v>
      </c>
    </row>
    <row r="358" spans="1:3">
      <c r="A358" s="251">
        <v>462649</v>
      </c>
      <c r="B358" s="187" t="s">
        <v>1525</v>
      </c>
      <c r="C358" s="52" t="s">
        <v>1702</v>
      </c>
    </row>
    <row r="359" spans="1:3">
      <c r="A359" s="251">
        <v>462651</v>
      </c>
      <c r="B359" s="187" t="s">
        <v>5554</v>
      </c>
      <c r="C359" s="52" t="s">
        <v>1702</v>
      </c>
    </row>
    <row r="360" spans="1:3">
      <c r="A360" s="251">
        <v>462656</v>
      </c>
      <c r="B360" s="187" t="s">
        <v>5555</v>
      </c>
      <c r="C360" s="52" t="s">
        <v>1702</v>
      </c>
    </row>
    <row r="361" spans="1:3">
      <c r="A361" s="251">
        <v>462789</v>
      </c>
      <c r="B361" s="187" t="s">
        <v>759</v>
      </c>
      <c r="C361" s="52" t="s">
        <v>1702</v>
      </c>
    </row>
    <row r="362" spans="1:3">
      <c r="A362" s="251">
        <v>462837</v>
      </c>
      <c r="B362" s="187" t="s">
        <v>878</v>
      </c>
      <c r="C362" s="52" t="s">
        <v>1702</v>
      </c>
    </row>
    <row r="363" spans="1:3">
      <c r="A363" s="251">
        <v>462997</v>
      </c>
      <c r="B363" s="187" t="s">
        <v>514</v>
      </c>
      <c r="C363" s="52" t="s">
        <v>1702</v>
      </c>
    </row>
    <row r="364" spans="1:3">
      <c r="A364" s="251">
        <v>463034</v>
      </c>
      <c r="B364" s="187" t="s">
        <v>5556</v>
      </c>
      <c r="C364" s="52" t="s">
        <v>1702</v>
      </c>
    </row>
    <row r="365" spans="1:3">
      <c r="A365" s="251">
        <v>463075</v>
      </c>
      <c r="B365" s="187" t="s">
        <v>307</v>
      </c>
      <c r="C365" s="52" t="s">
        <v>1702</v>
      </c>
    </row>
    <row r="366" spans="1:3">
      <c r="A366" s="251">
        <v>463097</v>
      </c>
      <c r="B366" s="187" t="s">
        <v>233</v>
      </c>
      <c r="C366" s="52" t="s">
        <v>1702</v>
      </c>
    </row>
    <row r="367" spans="1:3">
      <c r="A367" s="251">
        <v>463099</v>
      </c>
      <c r="B367" s="187" t="s">
        <v>479</v>
      </c>
      <c r="C367" s="52" t="s">
        <v>1702</v>
      </c>
    </row>
    <row r="368" spans="1:3">
      <c r="A368" s="251">
        <v>463129</v>
      </c>
      <c r="B368" s="187" t="s">
        <v>54</v>
      </c>
      <c r="C368" s="52" t="s">
        <v>1702</v>
      </c>
    </row>
    <row r="369" spans="1:3">
      <c r="A369" s="251">
        <v>463147</v>
      </c>
      <c r="B369" s="187" t="s">
        <v>5557</v>
      </c>
      <c r="C369" s="52" t="s">
        <v>1702</v>
      </c>
    </row>
    <row r="370" spans="1:3">
      <c r="A370" s="251">
        <v>463148</v>
      </c>
      <c r="B370" s="187" t="s">
        <v>53</v>
      </c>
      <c r="C370" s="52" t="s">
        <v>1702</v>
      </c>
    </row>
    <row r="371" spans="1:3">
      <c r="A371" s="251">
        <v>463168</v>
      </c>
      <c r="B371" s="187" t="s">
        <v>5558</v>
      </c>
      <c r="C371" s="52" t="s">
        <v>1702</v>
      </c>
    </row>
    <row r="372" spans="1:3">
      <c r="A372" s="251">
        <v>463209</v>
      </c>
      <c r="B372" s="187" t="s">
        <v>172</v>
      </c>
      <c r="C372" s="52" t="s">
        <v>1702</v>
      </c>
    </row>
    <row r="373" spans="1:3">
      <c r="A373" s="251">
        <v>463212</v>
      </c>
      <c r="B373" s="187" t="s">
        <v>25</v>
      </c>
      <c r="C373" s="52" t="s">
        <v>1702</v>
      </c>
    </row>
    <row r="374" spans="1:3">
      <c r="A374" s="251">
        <v>463222</v>
      </c>
      <c r="B374" s="187" t="s">
        <v>1409</v>
      </c>
      <c r="C374" s="52" t="s">
        <v>1702</v>
      </c>
    </row>
    <row r="375" spans="1:3">
      <c r="A375" s="251">
        <v>463224</v>
      </c>
      <c r="B375" s="187" t="s">
        <v>1118</v>
      </c>
      <c r="C375" s="52" t="s">
        <v>1702</v>
      </c>
    </row>
    <row r="376" spans="1:3">
      <c r="A376" s="251">
        <v>463225</v>
      </c>
      <c r="B376" s="187" t="s">
        <v>5559</v>
      </c>
      <c r="C376" s="52" t="s">
        <v>1702</v>
      </c>
    </row>
    <row r="377" spans="1:3">
      <c r="A377" s="251">
        <v>463346</v>
      </c>
      <c r="B377" s="187" t="s">
        <v>5560</v>
      </c>
      <c r="C377" s="52" t="s">
        <v>1702</v>
      </c>
    </row>
    <row r="378" spans="1:3">
      <c r="A378" s="251">
        <v>463347</v>
      </c>
      <c r="B378" s="187" t="s">
        <v>835</v>
      </c>
      <c r="C378" s="52" t="s">
        <v>1702</v>
      </c>
    </row>
    <row r="379" spans="1:3">
      <c r="A379" s="251">
        <v>463348</v>
      </c>
      <c r="B379" s="187" t="s">
        <v>628</v>
      </c>
      <c r="C379" s="52" t="s">
        <v>1702</v>
      </c>
    </row>
    <row r="380" spans="1:3">
      <c r="A380" s="251">
        <v>463386</v>
      </c>
      <c r="B380" s="187" t="s">
        <v>403</v>
      </c>
      <c r="C380" s="52" t="s">
        <v>1702</v>
      </c>
    </row>
    <row r="381" spans="1:3">
      <c r="A381" s="251">
        <v>463405</v>
      </c>
      <c r="B381" s="187" t="s">
        <v>880</v>
      </c>
      <c r="C381" s="52" t="s">
        <v>1702</v>
      </c>
    </row>
    <row r="382" spans="1:3">
      <c r="A382" s="251">
        <v>463609</v>
      </c>
      <c r="B382" s="187" t="s">
        <v>5561</v>
      </c>
      <c r="C382" s="52" t="s">
        <v>1702</v>
      </c>
    </row>
    <row r="383" spans="1:3">
      <c r="A383" s="251">
        <v>463611</v>
      </c>
      <c r="B383" s="187" t="s">
        <v>560</v>
      </c>
      <c r="C383" s="52" t="s">
        <v>1702</v>
      </c>
    </row>
    <row r="384" spans="1:3">
      <c r="A384" s="251">
        <v>463702</v>
      </c>
      <c r="B384" s="187" t="s">
        <v>1072</v>
      </c>
      <c r="C384" s="52" t="s">
        <v>1702</v>
      </c>
    </row>
    <row r="385" spans="1:3">
      <c r="A385" s="251">
        <v>463708</v>
      </c>
      <c r="B385" s="187" t="s">
        <v>5562</v>
      </c>
      <c r="C385" s="52" t="s">
        <v>1702</v>
      </c>
    </row>
    <row r="386" spans="1:3">
      <c r="A386" s="251">
        <v>463709</v>
      </c>
      <c r="B386" s="187" t="s">
        <v>914</v>
      </c>
      <c r="C386" s="52" t="s">
        <v>1702</v>
      </c>
    </row>
    <row r="387" spans="1:3">
      <c r="A387" s="251">
        <v>463948</v>
      </c>
      <c r="B387" s="187" t="s">
        <v>326</v>
      </c>
      <c r="C387" s="52" t="s">
        <v>1702</v>
      </c>
    </row>
    <row r="388" spans="1:3">
      <c r="A388" s="251">
        <v>463956</v>
      </c>
      <c r="B388" s="187" t="s">
        <v>669</v>
      </c>
      <c r="C388" s="52" t="s">
        <v>1702</v>
      </c>
    </row>
    <row r="389" spans="1:3">
      <c r="A389" s="251">
        <v>463958</v>
      </c>
      <c r="B389" s="187" t="s">
        <v>565</v>
      </c>
      <c r="C389" s="52" t="s">
        <v>1702</v>
      </c>
    </row>
    <row r="390" spans="1:3">
      <c r="A390" s="251">
        <v>464096</v>
      </c>
      <c r="B390" s="187" t="s">
        <v>268</v>
      </c>
      <c r="C390" s="52" t="s">
        <v>1702</v>
      </c>
    </row>
    <row r="391" spans="1:3">
      <c r="A391" s="251">
        <v>464097</v>
      </c>
      <c r="B391" s="187" t="s">
        <v>1060</v>
      </c>
      <c r="C391" s="52" t="s">
        <v>1702</v>
      </c>
    </row>
    <row r="392" spans="1:3">
      <c r="A392" s="251">
        <v>464197</v>
      </c>
      <c r="B392" s="187" t="s">
        <v>226</v>
      </c>
      <c r="C392" s="52" t="s">
        <v>1702</v>
      </c>
    </row>
    <row r="393" spans="1:3">
      <c r="A393" s="251">
        <v>464207</v>
      </c>
      <c r="B393" s="187" t="s">
        <v>215</v>
      </c>
      <c r="C393" s="52" t="s">
        <v>1702</v>
      </c>
    </row>
    <row r="394" spans="1:3">
      <c r="A394" s="251">
        <v>464211</v>
      </c>
      <c r="B394" s="187" t="s">
        <v>688</v>
      </c>
      <c r="C394" s="52" t="s">
        <v>1702</v>
      </c>
    </row>
    <row r="395" spans="1:3">
      <c r="A395" s="251">
        <v>464335</v>
      </c>
      <c r="B395" s="187" t="s">
        <v>1494</v>
      </c>
      <c r="C395" s="52" t="s">
        <v>1702</v>
      </c>
    </row>
    <row r="396" spans="1:3">
      <c r="A396" s="251">
        <v>464418</v>
      </c>
      <c r="B396" s="187" t="s">
        <v>5563</v>
      </c>
      <c r="C396" s="52" t="s">
        <v>1702</v>
      </c>
    </row>
    <row r="397" spans="1:3">
      <c r="A397" s="251">
        <v>464419</v>
      </c>
      <c r="B397" s="187" t="s">
        <v>1124</v>
      </c>
      <c r="C397" s="52" t="s">
        <v>1702</v>
      </c>
    </row>
    <row r="398" spans="1:3">
      <c r="A398" s="251">
        <v>464420</v>
      </c>
      <c r="B398" s="187" t="s">
        <v>324</v>
      </c>
      <c r="C398" s="52" t="s">
        <v>1702</v>
      </c>
    </row>
    <row r="399" spans="1:3">
      <c r="A399" s="251">
        <v>464483</v>
      </c>
      <c r="B399" s="187" t="s">
        <v>453</v>
      </c>
      <c r="C399" s="52" t="s">
        <v>1702</v>
      </c>
    </row>
    <row r="400" spans="1:3">
      <c r="A400" s="251">
        <v>464484</v>
      </c>
      <c r="B400" s="187" t="s">
        <v>566</v>
      </c>
      <c r="C400" s="52" t="s">
        <v>1702</v>
      </c>
    </row>
    <row r="401" spans="1:3">
      <c r="A401" s="251">
        <v>464486</v>
      </c>
      <c r="B401" s="187" t="s">
        <v>5564</v>
      </c>
      <c r="C401" s="52" t="s">
        <v>1702</v>
      </c>
    </row>
    <row r="402" spans="1:3">
      <c r="A402" s="251">
        <v>464487</v>
      </c>
      <c r="B402" s="187" t="s">
        <v>5565</v>
      </c>
      <c r="C402" s="52" t="s">
        <v>1702</v>
      </c>
    </row>
    <row r="403" spans="1:3">
      <c r="A403" s="251">
        <v>464563</v>
      </c>
      <c r="B403" s="187" t="s">
        <v>5566</v>
      </c>
      <c r="C403" s="52" t="s">
        <v>1702</v>
      </c>
    </row>
    <row r="404" spans="1:3">
      <c r="A404" s="251">
        <v>464564</v>
      </c>
      <c r="B404" s="187" t="s">
        <v>5567</v>
      </c>
      <c r="C404" s="52" t="s">
        <v>1702</v>
      </c>
    </row>
    <row r="405" spans="1:3">
      <c r="A405" s="251">
        <v>464565</v>
      </c>
      <c r="B405" s="187" t="s">
        <v>689</v>
      </c>
      <c r="C405" s="52" t="s">
        <v>1702</v>
      </c>
    </row>
    <row r="406" spans="1:3">
      <c r="A406" s="251">
        <v>464568</v>
      </c>
      <c r="B406" s="187" t="s">
        <v>5568</v>
      </c>
      <c r="C406" s="52" t="s">
        <v>1702</v>
      </c>
    </row>
    <row r="407" spans="1:3">
      <c r="A407" s="251">
        <v>464573</v>
      </c>
      <c r="B407" s="187" t="s">
        <v>1026</v>
      </c>
      <c r="C407" s="52" t="s">
        <v>1702</v>
      </c>
    </row>
    <row r="408" spans="1:3">
      <c r="A408" s="251">
        <v>464574</v>
      </c>
      <c r="B408" s="187" t="s">
        <v>631</v>
      </c>
      <c r="C408" s="52" t="s">
        <v>1702</v>
      </c>
    </row>
    <row r="409" spans="1:3">
      <c r="A409" s="251">
        <v>464575</v>
      </c>
      <c r="B409" s="187" t="s">
        <v>5569</v>
      </c>
      <c r="C409" s="52" t="s">
        <v>1702</v>
      </c>
    </row>
    <row r="410" spans="1:3">
      <c r="A410" s="251">
        <v>464608</v>
      </c>
      <c r="B410" s="187" t="s">
        <v>5570</v>
      </c>
      <c r="C410" s="52" t="s">
        <v>1702</v>
      </c>
    </row>
    <row r="411" spans="1:3">
      <c r="A411" s="251">
        <v>464613</v>
      </c>
      <c r="B411" s="187" t="s">
        <v>1441</v>
      </c>
      <c r="C411" s="52" t="s">
        <v>1702</v>
      </c>
    </row>
    <row r="412" spans="1:3">
      <c r="A412" s="251">
        <v>464614</v>
      </c>
      <c r="B412" s="187" t="s">
        <v>1467</v>
      </c>
      <c r="C412" s="52" t="s">
        <v>1702</v>
      </c>
    </row>
    <row r="413" spans="1:3">
      <c r="A413" s="251">
        <v>464615</v>
      </c>
      <c r="B413" s="187" t="s">
        <v>1414</v>
      </c>
      <c r="C413" s="52" t="s">
        <v>1702</v>
      </c>
    </row>
    <row r="414" spans="1:3">
      <c r="A414" s="251">
        <v>465001</v>
      </c>
      <c r="B414" s="187" t="s">
        <v>563</v>
      </c>
      <c r="C414" s="52" t="s">
        <v>1702</v>
      </c>
    </row>
    <row r="415" spans="1:3">
      <c r="A415" s="251">
        <v>465075</v>
      </c>
      <c r="B415" s="187" t="s">
        <v>5571</v>
      </c>
      <c r="C415" s="52" t="s">
        <v>1702</v>
      </c>
    </row>
    <row r="416" spans="1:3">
      <c r="A416" s="251">
        <v>465076</v>
      </c>
      <c r="B416" s="187" t="s">
        <v>5572</v>
      </c>
      <c r="C416" s="52" t="s">
        <v>1702</v>
      </c>
    </row>
    <row r="417" spans="1:3">
      <c r="A417" s="251">
        <v>465085</v>
      </c>
      <c r="B417" s="187" t="s">
        <v>1343</v>
      </c>
      <c r="C417" s="52" t="s">
        <v>1702</v>
      </c>
    </row>
    <row r="418" spans="1:3">
      <c r="A418" s="251">
        <v>465145</v>
      </c>
      <c r="B418" s="187" t="s">
        <v>402</v>
      </c>
      <c r="C418" s="52" t="s">
        <v>1702</v>
      </c>
    </row>
    <row r="419" spans="1:3">
      <c r="A419" s="251">
        <v>465147</v>
      </c>
      <c r="B419" s="187" t="s">
        <v>1359</v>
      </c>
      <c r="C419" s="52" t="s">
        <v>1702</v>
      </c>
    </row>
    <row r="420" spans="1:3">
      <c r="A420" s="251">
        <v>465167</v>
      </c>
      <c r="B420" s="187" t="s">
        <v>295</v>
      </c>
      <c r="C420" s="52" t="s">
        <v>1702</v>
      </c>
    </row>
    <row r="421" spans="1:3">
      <c r="A421" s="251">
        <v>465258</v>
      </c>
      <c r="B421" s="187" t="s">
        <v>442</v>
      </c>
      <c r="C421" s="52" t="s">
        <v>1702</v>
      </c>
    </row>
    <row r="422" spans="1:3">
      <c r="A422" s="251">
        <v>465361</v>
      </c>
      <c r="B422" s="187" t="s">
        <v>5573</v>
      </c>
      <c r="C422" s="52" t="s">
        <v>1702</v>
      </c>
    </row>
    <row r="423" spans="1:3">
      <c r="A423" s="251">
        <v>465362</v>
      </c>
      <c r="B423" s="187" t="s">
        <v>490</v>
      </c>
      <c r="C423" s="52" t="s">
        <v>1702</v>
      </c>
    </row>
    <row r="424" spans="1:3">
      <c r="A424" s="251">
        <v>465376</v>
      </c>
      <c r="B424" s="187" t="s">
        <v>790</v>
      </c>
      <c r="C424" s="52" t="s">
        <v>1702</v>
      </c>
    </row>
    <row r="425" spans="1:3">
      <c r="A425" s="251">
        <v>465378</v>
      </c>
      <c r="B425" s="187" t="s">
        <v>1179</v>
      </c>
      <c r="C425" s="52" t="s">
        <v>1702</v>
      </c>
    </row>
    <row r="426" spans="1:3">
      <c r="A426" s="251">
        <v>465379</v>
      </c>
      <c r="B426" s="187" t="s">
        <v>57</v>
      </c>
      <c r="C426" s="52" t="s">
        <v>1702</v>
      </c>
    </row>
    <row r="427" spans="1:3">
      <c r="A427" s="251">
        <v>465501</v>
      </c>
      <c r="B427" s="187" t="s">
        <v>1005</v>
      </c>
      <c r="C427" s="52" t="s">
        <v>1702</v>
      </c>
    </row>
    <row r="428" spans="1:3">
      <c r="A428" s="251">
        <v>465502</v>
      </c>
      <c r="B428" s="187" t="s">
        <v>147</v>
      </c>
      <c r="C428" s="52" t="s">
        <v>1702</v>
      </c>
    </row>
    <row r="429" spans="1:3">
      <c r="A429" s="251">
        <v>465503</v>
      </c>
      <c r="B429" s="187" t="s">
        <v>467</v>
      </c>
      <c r="C429" s="52" t="s">
        <v>1702</v>
      </c>
    </row>
    <row r="430" spans="1:3">
      <c r="A430" s="251">
        <v>465507</v>
      </c>
      <c r="B430" s="187" t="s">
        <v>767</v>
      </c>
      <c r="C430" s="52" t="s">
        <v>1702</v>
      </c>
    </row>
    <row r="431" spans="1:3">
      <c r="A431" s="251">
        <v>465508</v>
      </c>
      <c r="B431" s="187" t="s">
        <v>678</v>
      </c>
      <c r="C431" s="52" t="s">
        <v>1702</v>
      </c>
    </row>
    <row r="432" spans="1:3">
      <c r="A432" s="251">
        <v>465513</v>
      </c>
      <c r="B432" s="187" t="s">
        <v>5574</v>
      </c>
      <c r="C432" s="52" t="s">
        <v>1702</v>
      </c>
    </row>
    <row r="433" spans="1:3">
      <c r="A433" s="251">
        <v>465514</v>
      </c>
      <c r="B433" s="187" t="s">
        <v>412</v>
      </c>
      <c r="C433" s="52" t="s">
        <v>1702</v>
      </c>
    </row>
    <row r="434" spans="1:3">
      <c r="A434" s="251">
        <v>465515</v>
      </c>
      <c r="B434" s="187" t="s">
        <v>5575</v>
      </c>
      <c r="C434" s="52" t="s">
        <v>1702</v>
      </c>
    </row>
    <row r="435" spans="1:3">
      <c r="A435" s="251">
        <v>465516</v>
      </c>
      <c r="B435" s="187" t="s">
        <v>5576</v>
      </c>
      <c r="C435" s="52" t="s">
        <v>1702</v>
      </c>
    </row>
    <row r="436" spans="1:3">
      <c r="A436" s="251">
        <v>465517</v>
      </c>
      <c r="B436" s="187" t="s">
        <v>5577</v>
      </c>
      <c r="C436" s="52" t="s">
        <v>1702</v>
      </c>
    </row>
    <row r="437" spans="1:3">
      <c r="A437" s="251">
        <v>465518</v>
      </c>
      <c r="B437" s="187" t="s">
        <v>5578</v>
      </c>
      <c r="C437" s="52" t="s">
        <v>1702</v>
      </c>
    </row>
    <row r="438" spans="1:3">
      <c r="A438" s="251">
        <v>465519</v>
      </c>
      <c r="B438" s="187" t="s">
        <v>5579</v>
      </c>
      <c r="C438" s="52" t="s">
        <v>1702</v>
      </c>
    </row>
    <row r="439" spans="1:3">
      <c r="A439" s="251">
        <v>465520</v>
      </c>
      <c r="B439" s="187" t="s">
        <v>5580</v>
      </c>
      <c r="C439" s="52" t="s">
        <v>1702</v>
      </c>
    </row>
    <row r="440" spans="1:3">
      <c r="A440" s="251">
        <v>470168</v>
      </c>
      <c r="B440" s="187" t="s">
        <v>892</v>
      </c>
      <c r="C440" s="52" t="s">
        <v>1702</v>
      </c>
    </row>
    <row r="441" spans="1:3">
      <c r="A441" s="251">
        <v>470356</v>
      </c>
      <c r="B441" s="187" t="s">
        <v>1125</v>
      </c>
      <c r="C441" s="52" t="s">
        <v>1702</v>
      </c>
    </row>
    <row r="442" spans="1:3">
      <c r="A442" s="251">
        <v>470359</v>
      </c>
      <c r="B442" s="187" t="s">
        <v>1047</v>
      </c>
      <c r="C442" s="52" t="s">
        <v>1702</v>
      </c>
    </row>
    <row r="443" spans="1:3">
      <c r="A443" s="251">
        <v>470361</v>
      </c>
      <c r="B443" s="187" t="s">
        <v>821</v>
      </c>
      <c r="C443" s="52" t="s">
        <v>1702</v>
      </c>
    </row>
    <row r="444" spans="1:3">
      <c r="A444" s="251">
        <v>470363</v>
      </c>
      <c r="B444" s="187" t="s">
        <v>712</v>
      </c>
      <c r="C444" s="52" t="s">
        <v>1702</v>
      </c>
    </row>
    <row r="445" spans="1:3">
      <c r="A445" s="251">
        <v>470364</v>
      </c>
      <c r="B445" s="187" t="s">
        <v>130</v>
      </c>
      <c r="C445" s="52" t="s">
        <v>1702</v>
      </c>
    </row>
    <row r="446" spans="1:3">
      <c r="A446" s="251">
        <v>470365</v>
      </c>
      <c r="B446" s="187" t="s">
        <v>822</v>
      </c>
      <c r="C446" s="52" t="s">
        <v>1702</v>
      </c>
    </row>
    <row r="447" spans="1:3">
      <c r="A447" s="251">
        <v>470366</v>
      </c>
      <c r="B447" s="187" t="s">
        <v>578</v>
      </c>
      <c r="C447" s="52" t="s">
        <v>1702</v>
      </c>
    </row>
    <row r="448" spans="1:3">
      <c r="A448" s="251">
        <v>470398</v>
      </c>
      <c r="B448" s="187" t="s">
        <v>594</v>
      </c>
      <c r="C448" s="52" t="s">
        <v>1702</v>
      </c>
    </row>
    <row r="449" spans="1:3">
      <c r="A449" s="251">
        <v>470409</v>
      </c>
      <c r="B449" s="187" t="s">
        <v>1142</v>
      </c>
      <c r="C449" s="52" t="s">
        <v>1702</v>
      </c>
    </row>
    <row r="450" spans="1:3">
      <c r="A450" s="251">
        <v>470410</v>
      </c>
      <c r="B450" s="187" t="s">
        <v>489</v>
      </c>
      <c r="C450" s="52" t="s">
        <v>1702</v>
      </c>
    </row>
    <row r="451" spans="1:3">
      <c r="A451" s="251">
        <v>470411</v>
      </c>
      <c r="B451" s="187" t="s">
        <v>1127</v>
      </c>
      <c r="C451" s="52" t="s">
        <v>1702</v>
      </c>
    </row>
    <row r="452" spans="1:3">
      <c r="A452" s="251">
        <v>470427</v>
      </c>
      <c r="B452" s="187" t="s">
        <v>598</v>
      </c>
      <c r="C452" s="52" t="s">
        <v>1702</v>
      </c>
    </row>
    <row r="453" spans="1:3">
      <c r="A453" s="251">
        <v>470472</v>
      </c>
      <c r="B453" s="187" t="s">
        <v>5581</v>
      </c>
      <c r="C453" s="52" t="s">
        <v>1702</v>
      </c>
    </row>
    <row r="454" spans="1:3">
      <c r="A454" s="251">
        <v>470504</v>
      </c>
      <c r="B454" s="187" t="s">
        <v>5582</v>
      </c>
      <c r="C454" s="52" t="s">
        <v>1702</v>
      </c>
    </row>
    <row r="455" spans="1:3">
      <c r="A455" s="251">
        <v>470505</v>
      </c>
      <c r="B455" s="187" t="s">
        <v>555</v>
      </c>
      <c r="C455" s="52" t="s">
        <v>1702</v>
      </c>
    </row>
    <row r="456" spans="1:3">
      <c r="A456" s="251">
        <v>470585</v>
      </c>
      <c r="B456" s="187" t="s">
        <v>5583</v>
      </c>
      <c r="C456" s="52" t="s">
        <v>1702</v>
      </c>
    </row>
    <row r="457" spans="1:3">
      <c r="A457" s="251">
        <v>470605</v>
      </c>
      <c r="B457" s="187" t="s">
        <v>581</v>
      </c>
      <c r="C457" s="52" t="s">
        <v>1702</v>
      </c>
    </row>
    <row r="458" spans="1:3">
      <c r="A458" s="251">
        <v>470735</v>
      </c>
      <c r="B458" s="187" t="s">
        <v>448</v>
      </c>
      <c r="C458" s="52" t="s">
        <v>1702</v>
      </c>
    </row>
    <row r="459" spans="1:3">
      <c r="A459" s="251">
        <v>470909</v>
      </c>
      <c r="B459" s="187" t="s">
        <v>5584</v>
      </c>
      <c r="C459" s="52" t="s">
        <v>1702</v>
      </c>
    </row>
    <row r="460" spans="1:3">
      <c r="A460" s="251">
        <v>471281</v>
      </c>
      <c r="B460" s="187" t="s">
        <v>431</v>
      </c>
      <c r="C460" s="52" t="s">
        <v>1702</v>
      </c>
    </row>
    <row r="461" spans="1:3">
      <c r="A461" s="251">
        <v>471536</v>
      </c>
      <c r="B461" s="187" t="s">
        <v>869</v>
      </c>
      <c r="C461" s="52" t="s">
        <v>1702</v>
      </c>
    </row>
    <row r="462" spans="1:3">
      <c r="A462" s="251">
        <v>471537</v>
      </c>
      <c r="B462" s="187" t="s">
        <v>891</v>
      </c>
      <c r="C462" s="52" t="s">
        <v>1702</v>
      </c>
    </row>
    <row r="463" spans="1:3">
      <c r="A463" s="251">
        <v>471538</v>
      </c>
      <c r="B463" s="187" t="s">
        <v>671</v>
      </c>
      <c r="C463" s="52" t="s">
        <v>1702</v>
      </c>
    </row>
    <row r="464" spans="1:3">
      <c r="A464" s="251">
        <v>471645</v>
      </c>
      <c r="B464" s="187" t="s">
        <v>5585</v>
      </c>
      <c r="C464" s="52" t="s">
        <v>1702</v>
      </c>
    </row>
    <row r="465" spans="1:3">
      <c r="A465" s="251">
        <v>471646</v>
      </c>
      <c r="B465" s="187" t="s">
        <v>834</v>
      </c>
      <c r="C465" s="52" t="s">
        <v>1702</v>
      </c>
    </row>
    <row r="466" spans="1:3">
      <c r="A466" s="251">
        <v>471652</v>
      </c>
      <c r="B466" s="187" t="s">
        <v>1080</v>
      </c>
      <c r="C466" s="52" t="s">
        <v>1702</v>
      </c>
    </row>
    <row r="467" spans="1:3">
      <c r="A467" s="251">
        <v>471653</v>
      </c>
      <c r="B467" s="187" t="s">
        <v>1016</v>
      </c>
      <c r="C467" s="52" t="s">
        <v>1702</v>
      </c>
    </row>
    <row r="468" spans="1:3">
      <c r="A468" s="251">
        <v>471654</v>
      </c>
      <c r="B468" s="187" t="s">
        <v>35</v>
      </c>
      <c r="C468" s="52" t="s">
        <v>1702</v>
      </c>
    </row>
    <row r="469" spans="1:3">
      <c r="A469" s="251">
        <v>471655</v>
      </c>
      <c r="B469" s="187" t="s">
        <v>1019</v>
      </c>
      <c r="C469" s="52" t="s">
        <v>1702</v>
      </c>
    </row>
    <row r="470" spans="1:3">
      <c r="A470" s="251">
        <v>471678</v>
      </c>
      <c r="B470" s="187" t="s">
        <v>45</v>
      </c>
      <c r="C470" s="52" t="s">
        <v>1702</v>
      </c>
    </row>
    <row r="471" spans="1:3">
      <c r="A471" s="251">
        <v>471702</v>
      </c>
      <c r="B471" s="187" t="s">
        <v>5586</v>
      </c>
      <c r="C471" s="52" t="s">
        <v>1702</v>
      </c>
    </row>
    <row r="472" spans="1:3">
      <c r="A472" s="251">
        <v>471713</v>
      </c>
      <c r="B472" s="187" t="s">
        <v>744</v>
      </c>
      <c r="C472" s="52" t="s">
        <v>1702</v>
      </c>
    </row>
    <row r="473" spans="1:3">
      <c r="A473" s="251">
        <v>471785</v>
      </c>
      <c r="B473" s="187" t="s">
        <v>828</v>
      </c>
      <c r="C473" s="52" t="s">
        <v>1702</v>
      </c>
    </row>
    <row r="474" spans="1:3">
      <c r="A474" s="251">
        <v>471825</v>
      </c>
      <c r="B474" s="187" t="s">
        <v>1056</v>
      </c>
      <c r="C474" s="52" t="s">
        <v>1702</v>
      </c>
    </row>
    <row r="475" spans="1:3">
      <c r="A475" s="251">
        <v>471850</v>
      </c>
      <c r="B475" s="187" t="s">
        <v>1362</v>
      </c>
      <c r="C475" s="52" t="s">
        <v>1702</v>
      </c>
    </row>
    <row r="476" spans="1:3">
      <c r="A476" s="251">
        <v>471852</v>
      </c>
      <c r="B476" s="187" t="s">
        <v>577</v>
      </c>
      <c r="C476" s="52" t="s">
        <v>1702</v>
      </c>
    </row>
    <row r="477" spans="1:3">
      <c r="A477" s="251">
        <v>471898</v>
      </c>
      <c r="B477" s="187" t="s">
        <v>5587</v>
      </c>
      <c r="C477" s="52" t="s">
        <v>1702</v>
      </c>
    </row>
    <row r="478" spans="1:3">
      <c r="A478" s="251">
        <v>471937</v>
      </c>
      <c r="B478" s="187" t="s">
        <v>1480</v>
      </c>
      <c r="C478" s="52" t="s">
        <v>1702</v>
      </c>
    </row>
    <row r="479" spans="1:3">
      <c r="A479" s="251">
        <v>472378</v>
      </c>
      <c r="B479" s="187" t="s">
        <v>1496</v>
      </c>
      <c r="C479" s="52" t="s">
        <v>1702</v>
      </c>
    </row>
    <row r="480" spans="1:3">
      <c r="A480" s="251">
        <v>472586</v>
      </c>
      <c r="B480" s="187" t="s">
        <v>903</v>
      </c>
      <c r="C480" s="52" t="s">
        <v>1702</v>
      </c>
    </row>
    <row r="481" spans="1:3">
      <c r="A481" s="251">
        <v>473111</v>
      </c>
      <c r="B481" s="187" t="s">
        <v>966</v>
      </c>
      <c r="C481" s="52" t="s">
        <v>1702</v>
      </c>
    </row>
    <row r="482" spans="1:3">
      <c r="A482" s="251">
        <v>473502</v>
      </c>
      <c r="B482" s="187" t="s">
        <v>256</v>
      </c>
      <c r="C482" s="52" t="s">
        <v>1702</v>
      </c>
    </row>
    <row r="483" spans="1:3">
      <c r="A483" s="251">
        <v>473535</v>
      </c>
      <c r="B483" s="187" t="s">
        <v>1020</v>
      </c>
      <c r="C483" s="52" t="s">
        <v>1702</v>
      </c>
    </row>
    <row r="484" spans="1:3">
      <c r="A484" s="251">
        <v>473730</v>
      </c>
      <c r="B484" s="187" t="s">
        <v>769</v>
      </c>
      <c r="C484" s="52" t="s">
        <v>1702</v>
      </c>
    </row>
    <row r="485" spans="1:3">
      <c r="A485" s="251">
        <v>473893</v>
      </c>
      <c r="B485" s="187" t="s">
        <v>5588</v>
      </c>
      <c r="C485" s="52" t="s">
        <v>1702</v>
      </c>
    </row>
    <row r="486" spans="1:3">
      <c r="A486" s="251">
        <v>473903</v>
      </c>
      <c r="B486" s="187" t="s">
        <v>5589</v>
      </c>
      <c r="C486" s="52" t="s">
        <v>1702</v>
      </c>
    </row>
    <row r="487" spans="1:3">
      <c r="A487" s="251">
        <v>473943</v>
      </c>
      <c r="B487" s="187" t="s">
        <v>140</v>
      </c>
      <c r="C487" s="52" t="s">
        <v>1702</v>
      </c>
    </row>
    <row r="488" spans="1:3">
      <c r="A488" s="251">
        <v>474105</v>
      </c>
      <c r="B488" s="187" t="s">
        <v>546</v>
      </c>
      <c r="C488" s="52" t="s">
        <v>1702</v>
      </c>
    </row>
    <row r="489" spans="1:3">
      <c r="A489" s="251">
        <v>474295</v>
      </c>
      <c r="B489" s="187" t="s">
        <v>5590</v>
      </c>
      <c r="C489" s="52" t="s">
        <v>1702</v>
      </c>
    </row>
    <row r="490" spans="1:3">
      <c r="A490" s="251">
        <v>474311</v>
      </c>
      <c r="B490" s="187" t="s">
        <v>5591</v>
      </c>
      <c r="C490" s="52" t="s">
        <v>1702</v>
      </c>
    </row>
    <row r="491" spans="1:3">
      <c r="A491" s="251">
        <v>474312</v>
      </c>
      <c r="B491" s="187" t="s">
        <v>5592</v>
      </c>
      <c r="C491" s="52" t="s">
        <v>1702</v>
      </c>
    </row>
    <row r="492" spans="1:3">
      <c r="A492" s="251">
        <v>474336</v>
      </c>
      <c r="B492" s="187" t="s">
        <v>1148</v>
      </c>
      <c r="C492" s="52" t="s">
        <v>1702</v>
      </c>
    </row>
    <row r="493" spans="1:3">
      <c r="A493" s="251">
        <v>474353</v>
      </c>
      <c r="B493" s="187" t="s">
        <v>5593</v>
      </c>
      <c r="C493" s="52" t="s">
        <v>1702</v>
      </c>
    </row>
    <row r="494" spans="1:3">
      <c r="A494" s="251">
        <v>474540</v>
      </c>
      <c r="B494" s="187" t="s">
        <v>673</v>
      </c>
      <c r="C494" s="52" t="s">
        <v>1702</v>
      </c>
    </row>
    <row r="495" spans="1:3">
      <c r="A495" s="251">
        <v>474541</v>
      </c>
      <c r="B495" s="187" t="s">
        <v>5594</v>
      </c>
      <c r="C495" s="52" t="s">
        <v>1702</v>
      </c>
    </row>
    <row r="496" spans="1:3">
      <c r="A496" s="251">
        <v>474703</v>
      </c>
      <c r="B496" s="187" t="s">
        <v>1436</v>
      </c>
      <c r="C496" s="52" t="s">
        <v>1702</v>
      </c>
    </row>
    <row r="497" spans="1:3">
      <c r="A497" s="251">
        <v>474805</v>
      </c>
      <c r="B497" s="187" t="s">
        <v>1057</v>
      </c>
      <c r="C497" s="52" t="s">
        <v>1702</v>
      </c>
    </row>
    <row r="498" spans="1:3">
      <c r="A498" s="251">
        <v>474973</v>
      </c>
      <c r="B498" s="187" t="s">
        <v>5595</v>
      </c>
      <c r="C498" s="52" t="s">
        <v>1702</v>
      </c>
    </row>
    <row r="499" spans="1:3">
      <c r="A499" s="251">
        <v>474998</v>
      </c>
      <c r="B499" s="187" t="s">
        <v>549</v>
      </c>
      <c r="C499" s="52" t="s">
        <v>1702</v>
      </c>
    </row>
    <row r="500" spans="1:3">
      <c r="A500" s="251">
        <v>474999</v>
      </c>
      <c r="B500" s="187" t="s">
        <v>96</v>
      </c>
      <c r="C500" s="52" t="s">
        <v>1702</v>
      </c>
    </row>
    <row r="501" spans="1:3">
      <c r="A501" s="251">
        <v>475000</v>
      </c>
      <c r="B501" s="187" t="s">
        <v>193</v>
      </c>
      <c r="C501" s="52" t="s">
        <v>1702</v>
      </c>
    </row>
    <row r="502" spans="1:3">
      <c r="A502" s="251">
        <v>475273</v>
      </c>
      <c r="B502" s="187" t="s">
        <v>318</v>
      </c>
      <c r="C502" s="52" t="s">
        <v>1702</v>
      </c>
    </row>
    <row r="503" spans="1:3">
      <c r="A503" s="251">
        <v>475312</v>
      </c>
      <c r="B503" s="187" t="s">
        <v>5596</v>
      </c>
      <c r="C503" s="52" t="s">
        <v>1702</v>
      </c>
    </row>
    <row r="504" spans="1:3">
      <c r="A504" s="251">
        <v>475320</v>
      </c>
      <c r="B504" s="187" t="s">
        <v>5597</v>
      </c>
      <c r="C504" s="52" t="s">
        <v>1702</v>
      </c>
    </row>
    <row r="505" spans="1:3">
      <c r="A505" s="251">
        <v>475367</v>
      </c>
      <c r="B505" s="187" t="s">
        <v>390</v>
      </c>
      <c r="C505" s="52" t="s">
        <v>1702</v>
      </c>
    </row>
    <row r="506" spans="1:3">
      <c r="A506" s="251">
        <v>475446</v>
      </c>
      <c r="B506" s="187" t="s">
        <v>1212</v>
      </c>
      <c r="C506" s="52" t="s">
        <v>1702</v>
      </c>
    </row>
    <row r="507" spans="1:3">
      <c r="A507" s="251">
        <v>475513</v>
      </c>
      <c r="B507" s="187" t="s">
        <v>5598</v>
      </c>
      <c r="C507" s="52" t="s">
        <v>1702</v>
      </c>
    </row>
    <row r="508" spans="1:3">
      <c r="A508" s="251">
        <v>475515</v>
      </c>
      <c r="B508" s="187" t="s">
        <v>5599</v>
      </c>
      <c r="C508" s="52" t="s">
        <v>1702</v>
      </c>
    </row>
    <row r="509" spans="1:3">
      <c r="A509" s="251">
        <v>475536</v>
      </c>
      <c r="B509" s="187" t="s">
        <v>706</v>
      </c>
      <c r="C509" s="52" t="s">
        <v>1702</v>
      </c>
    </row>
    <row r="510" spans="1:3">
      <c r="A510" s="251">
        <v>475537</v>
      </c>
      <c r="B510" s="187" t="s">
        <v>475</v>
      </c>
      <c r="C510" s="52" t="s">
        <v>1702</v>
      </c>
    </row>
    <row r="511" spans="1:3">
      <c r="A511" s="251">
        <v>475571</v>
      </c>
      <c r="B511" s="187" t="s">
        <v>5600</v>
      </c>
      <c r="C511" s="52" t="s">
        <v>1702</v>
      </c>
    </row>
    <row r="512" spans="1:3">
      <c r="A512" s="251">
        <v>475572</v>
      </c>
      <c r="B512" s="187" t="s">
        <v>5601</v>
      </c>
      <c r="C512" s="52" t="s">
        <v>1702</v>
      </c>
    </row>
    <row r="513" spans="1:3">
      <c r="A513" s="251">
        <v>475574</v>
      </c>
      <c r="B513" s="187" t="s">
        <v>5602</v>
      </c>
      <c r="C513" s="52" t="s">
        <v>1702</v>
      </c>
    </row>
    <row r="514" spans="1:3">
      <c r="A514" s="251">
        <v>475575</v>
      </c>
      <c r="B514" s="187" t="s">
        <v>1079</v>
      </c>
      <c r="C514" s="52" t="s">
        <v>1702</v>
      </c>
    </row>
    <row r="515" spans="1:3">
      <c r="A515" s="251">
        <v>476039</v>
      </c>
      <c r="B515" s="187" t="s">
        <v>5603</v>
      </c>
      <c r="C515" s="52" t="s">
        <v>1702</v>
      </c>
    </row>
    <row r="516" spans="1:3">
      <c r="A516" s="251">
        <v>476063</v>
      </c>
      <c r="B516" s="187" t="s">
        <v>1156</v>
      </c>
      <c r="C516" s="52" t="s">
        <v>1702</v>
      </c>
    </row>
    <row r="517" spans="1:3">
      <c r="A517" s="251">
        <v>476358</v>
      </c>
      <c r="B517" s="187" t="s">
        <v>428</v>
      </c>
      <c r="C517" s="52" t="s">
        <v>1702</v>
      </c>
    </row>
    <row r="518" spans="1:3">
      <c r="A518" s="251">
        <v>476360</v>
      </c>
      <c r="B518" s="187" t="s">
        <v>361</v>
      </c>
      <c r="C518" s="52" t="s">
        <v>1702</v>
      </c>
    </row>
    <row r="519" spans="1:3">
      <c r="A519" s="251">
        <v>476361</v>
      </c>
      <c r="B519" s="187" t="s">
        <v>1527</v>
      </c>
      <c r="C519" s="52" t="s">
        <v>1702</v>
      </c>
    </row>
    <row r="520" spans="1:3">
      <c r="A520" s="251">
        <v>476376</v>
      </c>
      <c r="B520" s="187" t="s">
        <v>5604</v>
      </c>
      <c r="C520" s="52" t="s">
        <v>1702</v>
      </c>
    </row>
    <row r="521" spans="1:3">
      <c r="A521" s="251">
        <v>476440</v>
      </c>
      <c r="B521" s="187" t="s">
        <v>1495</v>
      </c>
      <c r="C521" s="52" t="s">
        <v>1702</v>
      </c>
    </row>
    <row r="522" spans="1:3">
      <c r="A522" s="251">
        <v>476441</v>
      </c>
      <c r="B522" s="187" t="s">
        <v>206</v>
      </c>
      <c r="C522" s="52" t="s">
        <v>1702</v>
      </c>
    </row>
    <row r="523" spans="1:3">
      <c r="A523" s="251">
        <v>476639</v>
      </c>
      <c r="B523" s="187" t="s">
        <v>5605</v>
      </c>
      <c r="C523" s="52" t="s">
        <v>1702</v>
      </c>
    </row>
    <row r="524" spans="1:3">
      <c r="A524" s="251">
        <v>476943</v>
      </c>
      <c r="B524" s="187" t="s">
        <v>1021</v>
      </c>
      <c r="C524" s="52" t="s">
        <v>1702</v>
      </c>
    </row>
    <row r="525" spans="1:3">
      <c r="A525" s="251">
        <v>476944</v>
      </c>
      <c r="B525" s="187" t="s">
        <v>704</v>
      </c>
      <c r="C525" s="52" t="s">
        <v>1702</v>
      </c>
    </row>
    <row r="526" spans="1:3">
      <c r="A526" s="251">
        <v>477064</v>
      </c>
      <c r="B526" s="187" t="s">
        <v>5606</v>
      </c>
      <c r="C526" s="52" t="s">
        <v>1702</v>
      </c>
    </row>
    <row r="527" spans="1:3">
      <c r="A527" s="251">
        <v>477117</v>
      </c>
      <c r="B527" s="187" t="s">
        <v>5607</v>
      </c>
      <c r="C527" s="52" t="s">
        <v>1702</v>
      </c>
    </row>
    <row r="528" spans="1:3">
      <c r="A528" s="251">
        <v>477251</v>
      </c>
      <c r="B528" s="187" t="s">
        <v>606</v>
      </c>
      <c r="C528" s="52" t="s">
        <v>1702</v>
      </c>
    </row>
    <row r="529" spans="1:3">
      <c r="A529" s="251">
        <v>477272</v>
      </c>
      <c r="B529" s="187" t="s">
        <v>228</v>
      </c>
      <c r="C529" s="52" t="s">
        <v>1702</v>
      </c>
    </row>
    <row r="530" spans="1:3">
      <c r="A530" s="251">
        <v>477315</v>
      </c>
      <c r="B530" s="187" t="s">
        <v>570</v>
      </c>
      <c r="C530" s="52" t="s">
        <v>1702</v>
      </c>
    </row>
    <row r="531" spans="1:3">
      <c r="A531" s="251">
        <v>477625</v>
      </c>
      <c r="B531" s="187" t="s">
        <v>334</v>
      </c>
      <c r="C531" s="52" t="s">
        <v>1702</v>
      </c>
    </row>
    <row r="532" spans="1:3">
      <c r="A532" s="251">
        <v>478233</v>
      </c>
      <c r="B532" s="187" t="s">
        <v>163</v>
      </c>
      <c r="C532" s="52" t="s">
        <v>1702</v>
      </c>
    </row>
    <row r="533" spans="1:3">
      <c r="A533" s="251">
        <v>479122</v>
      </c>
      <c r="B533" s="187" t="s">
        <v>957</v>
      </c>
      <c r="C533" s="52" t="s">
        <v>1702</v>
      </c>
    </row>
    <row r="534" spans="1:3">
      <c r="A534" s="251">
        <v>479804</v>
      </c>
      <c r="B534" s="187" t="s">
        <v>596</v>
      </c>
      <c r="C534" s="52" t="s">
        <v>1702</v>
      </c>
    </row>
    <row r="535" spans="1:3">
      <c r="A535" s="251">
        <v>456966</v>
      </c>
      <c r="B535" s="187" t="s">
        <v>5608</v>
      </c>
      <c r="C535" s="52" t="s">
        <v>5609</v>
      </c>
    </row>
    <row r="536" spans="1:3">
      <c r="A536" s="251">
        <v>438006</v>
      </c>
      <c r="B536" s="187" t="s">
        <v>1398</v>
      </c>
      <c r="C536" s="52" t="s">
        <v>5610</v>
      </c>
    </row>
    <row r="537" spans="1:3">
      <c r="A537" s="251">
        <v>438012</v>
      </c>
      <c r="B537" s="187" t="s">
        <v>377</v>
      </c>
      <c r="C537" s="52" t="s">
        <v>5610</v>
      </c>
    </row>
    <row r="538" spans="1:3">
      <c r="A538" s="251">
        <v>438029</v>
      </c>
      <c r="B538" s="187" t="s">
        <v>1130</v>
      </c>
      <c r="C538" s="52" t="s">
        <v>5610</v>
      </c>
    </row>
    <row r="539" spans="1:3">
      <c r="A539" s="251">
        <v>438060</v>
      </c>
      <c r="B539" s="187" t="s">
        <v>1097</v>
      </c>
      <c r="C539" s="52" t="s">
        <v>5610</v>
      </c>
    </row>
    <row r="540" spans="1:3">
      <c r="A540" s="251">
        <v>438115</v>
      </c>
      <c r="B540" s="187" t="s">
        <v>755</v>
      </c>
      <c r="C540" s="52" t="s">
        <v>5610</v>
      </c>
    </row>
    <row r="541" spans="1:3">
      <c r="A541" s="251">
        <v>438129</v>
      </c>
      <c r="B541" s="187" t="s">
        <v>534</v>
      </c>
      <c r="C541" s="52" t="s">
        <v>5610</v>
      </c>
    </row>
    <row r="542" spans="1:3">
      <c r="A542" s="251">
        <v>456896</v>
      </c>
      <c r="B542" s="187" t="s">
        <v>5611</v>
      </c>
      <c r="C542" s="52" t="s">
        <v>1702</v>
      </c>
    </row>
    <row r="543" spans="1:3">
      <c r="A543" s="251">
        <v>457156</v>
      </c>
      <c r="B543" s="187" t="s">
        <v>942</v>
      </c>
      <c r="C543" s="52" t="s">
        <v>5609</v>
      </c>
    </row>
    <row r="544" spans="1:3">
      <c r="A544" s="251">
        <v>461636</v>
      </c>
      <c r="B544" s="334" t="s">
        <v>133</v>
      </c>
      <c r="C544" s="53" t="s">
        <v>5610</v>
      </c>
    </row>
    <row r="545" spans="1:3">
      <c r="A545" s="251">
        <v>461736</v>
      </c>
      <c r="B545" s="334" t="s">
        <v>362</v>
      </c>
      <c r="C545" s="53" t="s">
        <v>5610</v>
      </c>
    </row>
    <row r="546" spans="1:3">
      <c r="A546" s="251">
        <v>435160</v>
      </c>
      <c r="B546" s="187" t="s">
        <v>747</v>
      </c>
      <c r="C546" s="52" t="s">
        <v>5612</v>
      </c>
    </row>
    <row r="547" spans="1:3">
      <c r="A547" s="251">
        <v>471849</v>
      </c>
      <c r="B547" s="187" t="s">
        <v>584</v>
      </c>
      <c r="C547" s="52" t="s">
        <v>5613</v>
      </c>
    </row>
    <row r="548" spans="1:3">
      <c r="A548" s="251">
        <v>438063</v>
      </c>
      <c r="B548" s="187" t="s">
        <v>906</v>
      </c>
      <c r="C548" s="52" t="s">
        <v>5614</v>
      </c>
    </row>
    <row r="549" spans="1:3">
      <c r="A549" s="251">
        <v>474463</v>
      </c>
      <c r="B549" s="187" t="s">
        <v>255</v>
      </c>
      <c r="C549" s="52" t="s">
        <v>5615</v>
      </c>
    </row>
    <row r="550" spans="1:3">
      <c r="A550" s="251">
        <v>460028</v>
      </c>
      <c r="B550" s="187" t="s">
        <v>94</v>
      </c>
      <c r="C550" s="52" t="s">
        <v>5616</v>
      </c>
    </row>
    <row r="551" spans="1:3">
      <c r="A551" s="251">
        <v>438086</v>
      </c>
      <c r="B551" s="187" t="s">
        <v>452</v>
      </c>
      <c r="C551" s="52" t="s">
        <v>5617</v>
      </c>
    </row>
    <row r="552" spans="1:3">
      <c r="A552" s="251">
        <v>210066</v>
      </c>
      <c r="B552" s="187" t="s">
        <v>5618</v>
      </c>
      <c r="C552" s="52" t="s">
        <v>5619</v>
      </c>
    </row>
    <row r="553" spans="1:3">
      <c r="A553" s="251">
        <v>210435</v>
      </c>
      <c r="B553" s="187" t="s">
        <v>5620</v>
      </c>
      <c r="C553" s="52" t="s">
        <v>5619</v>
      </c>
    </row>
    <row r="554" spans="1:3">
      <c r="A554" s="251">
        <v>210501</v>
      </c>
      <c r="B554" s="187" t="s">
        <v>5621</v>
      </c>
      <c r="C554" s="52" t="s">
        <v>5619</v>
      </c>
    </row>
    <row r="555" spans="1:3">
      <c r="A555" s="251">
        <v>402122</v>
      </c>
      <c r="B555" s="187" t="s">
        <v>5622</v>
      </c>
      <c r="C555" s="52" t="s">
        <v>5619</v>
      </c>
    </row>
    <row r="556" spans="1:3">
      <c r="A556" s="251">
        <v>403990</v>
      </c>
      <c r="B556" s="187" t="s">
        <v>5623</v>
      </c>
      <c r="C556" s="52" t="s">
        <v>5619</v>
      </c>
    </row>
    <row r="557" spans="1:3">
      <c r="A557" s="251">
        <v>404239</v>
      </c>
      <c r="B557" s="187" t="s">
        <v>5624</v>
      </c>
      <c r="C557" s="52" t="s">
        <v>5619</v>
      </c>
    </row>
    <row r="558" spans="1:3">
      <c r="A558" s="251">
        <v>404240</v>
      </c>
      <c r="B558" s="187" t="s">
        <v>5625</v>
      </c>
      <c r="C558" s="52" t="s">
        <v>5619</v>
      </c>
    </row>
    <row r="559" spans="1:3">
      <c r="A559" s="251">
        <v>407722</v>
      </c>
      <c r="B559" s="187" t="s">
        <v>5626</v>
      </c>
      <c r="C559" s="52" t="s">
        <v>5619</v>
      </c>
    </row>
    <row r="560" spans="1:3">
      <c r="A560" s="251">
        <v>407737</v>
      </c>
      <c r="B560" s="187" t="s">
        <v>5627</v>
      </c>
      <c r="C560" s="52" t="s">
        <v>5619</v>
      </c>
    </row>
    <row r="561" spans="1:3">
      <c r="A561" s="251">
        <v>407745</v>
      </c>
      <c r="B561" s="187" t="s">
        <v>5628</v>
      </c>
      <c r="C561" s="52" t="s">
        <v>5619</v>
      </c>
    </row>
    <row r="562" spans="1:3">
      <c r="A562" s="251">
        <v>407746</v>
      </c>
      <c r="B562" s="187" t="s">
        <v>5629</v>
      </c>
      <c r="C562" s="52" t="s">
        <v>5619</v>
      </c>
    </row>
    <row r="563" spans="1:3">
      <c r="A563" s="251">
        <v>407759</v>
      </c>
      <c r="B563" s="187" t="s">
        <v>5630</v>
      </c>
      <c r="C563" s="52" t="s">
        <v>5619</v>
      </c>
    </row>
    <row r="564" spans="1:3">
      <c r="A564" s="251">
        <v>407773</v>
      </c>
      <c r="B564" s="187" t="s">
        <v>5631</v>
      </c>
      <c r="C564" s="52" t="s">
        <v>5619</v>
      </c>
    </row>
    <row r="565" spans="1:3">
      <c r="A565" s="251">
        <v>407774</v>
      </c>
      <c r="B565" s="187" t="s">
        <v>5632</v>
      </c>
      <c r="C565" s="52" t="s">
        <v>5619</v>
      </c>
    </row>
    <row r="566" spans="1:3">
      <c r="A566" s="251">
        <v>407831</v>
      </c>
      <c r="B566" s="187" t="s">
        <v>5633</v>
      </c>
      <c r="C566" s="52" t="s">
        <v>5619</v>
      </c>
    </row>
    <row r="567" spans="1:3">
      <c r="A567" s="251">
        <v>408467</v>
      </c>
      <c r="B567" s="187" t="s">
        <v>5634</v>
      </c>
      <c r="C567" s="52" t="s">
        <v>5619</v>
      </c>
    </row>
    <row r="568" spans="1:3">
      <c r="A568" s="251">
        <v>410077</v>
      </c>
      <c r="B568" s="187" t="s">
        <v>1011</v>
      </c>
      <c r="C568" s="52" t="s">
        <v>5619</v>
      </c>
    </row>
    <row r="569" spans="1:3">
      <c r="A569" s="251">
        <v>418741</v>
      </c>
      <c r="B569" s="187" t="s">
        <v>5621</v>
      </c>
      <c r="C569" s="52" t="s">
        <v>5619</v>
      </c>
    </row>
    <row r="570" spans="1:3">
      <c r="A570" s="251">
        <v>420325</v>
      </c>
      <c r="B570" s="187" t="s">
        <v>5635</v>
      </c>
      <c r="C570" s="52" t="s">
        <v>5619</v>
      </c>
    </row>
    <row r="571" spans="1:3">
      <c r="A571" s="251">
        <v>426666</v>
      </c>
      <c r="B571" s="187" t="s">
        <v>5636</v>
      </c>
      <c r="C571" s="52" t="s">
        <v>5619</v>
      </c>
    </row>
    <row r="572" spans="1:3">
      <c r="A572" s="251">
        <v>427085</v>
      </c>
      <c r="B572" s="187" t="s">
        <v>5637</v>
      </c>
      <c r="C572" s="52" t="s">
        <v>5619</v>
      </c>
    </row>
    <row r="573" spans="1:3">
      <c r="A573" s="251">
        <v>431349</v>
      </c>
      <c r="B573" s="187" t="s">
        <v>5638</v>
      </c>
      <c r="C573" s="52" t="s">
        <v>5619</v>
      </c>
    </row>
    <row r="574" spans="1:3">
      <c r="A574" s="251">
        <v>431350</v>
      </c>
      <c r="B574" s="187" t="s">
        <v>5638</v>
      </c>
      <c r="C574" s="52" t="s">
        <v>5619</v>
      </c>
    </row>
    <row r="575" spans="1:3">
      <c r="A575" s="251">
        <v>431351</v>
      </c>
      <c r="B575" s="187" t="s">
        <v>5638</v>
      </c>
      <c r="C575" s="52" t="s">
        <v>5619</v>
      </c>
    </row>
    <row r="576" spans="1:3">
      <c r="A576" s="251">
        <v>431352</v>
      </c>
      <c r="B576" s="187" t="s">
        <v>5639</v>
      </c>
      <c r="C576" s="52" t="s">
        <v>5619</v>
      </c>
    </row>
    <row r="577" spans="1:3">
      <c r="A577" s="251">
        <v>431353</v>
      </c>
      <c r="B577" s="187" t="s">
        <v>5638</v>
      </c>
      <c r="C577" s="52" t="s">
        <v>5619</v>
      </c>
    </row>
    <row r="578" spans="1:3">
      <c r="A578" s="251">
        <v>431354</v>
      </c>
      <c r="B578" s="187" t="s">
        <v>5638</v>
      </c>
      <c r="C578" s="52" t="s">
        <v>5619</v>
      </c>
    </row>
    <row r="579" spans="1:3">
      <c r="A579" s="251">
        <v>451760</v>
      </c>
      <c r="B579" s="187" t="s">
        <v>5640</v>
      </c>
      <c r="C579" s="52" t="s">
        <v>5619</v>
      </c>
    </row>
    <row r="580" spans="1:3">
      <c r="A580" s="251">
        <v>472328</v>
      </c>
      <c r="B580" s="187" t="s">
        <v>5641</v>
      </c>
      <c r="C580" s="52" t="s">
        <v>5619</v>
      </c>
    </row>
    <row r="581" spans="1:3">
      <c r="A581" s="251">
        <v>481812</v>
      </c>
      <c r="B581" s="187" t="s">
        <v>5642</v>
      </c>
      <c r="C581" s="52" t="s">
        <v>5619</v>
      </c>
    </row>
    <row r="582" spans="1:3">
      <c r="A582" s="251">
        <v>602770</v>
      </c>
      <c r="B582" s="187" t="s">
        <v>5618</v>
      </c>
      <c r="C582" s="52" t="s">
        <v>5619</v>
      </c>
    </row>
    <row r="583" spans="1:3">
      <c r="A583" s="251">
        <v>410015</v>
      </c>
      <c r="B583" s="187" t="s">
        <v>5643</v>
      </c>
      <c r="C583" s="52" t="s">
        <v>5644</v>
      </c>
    </row>
    <row r="584" spans="1:3">
      <c r="A584" s="251">
        <v>425466</v>
      </c>
      <c r="B584" s="187" t="s">
        <v>650</v>
      </c>
      <c r="C584" s="52" t="s">
        <v>5644</v>
      </c>
    </row>
    <row r="585" spans="1:3">
      <c r="A585" s="251">
        <v>470118</v>
      </c>
      <c r="B585" s="187" t="s">
        <v>345</v>
      </c>
      <c r="C585" s="52" t="s">
        <v>5645</v>
      </c>
    </row>
    <row r="586" spans="1:3">
      <c r="A586" s="251">
        <v>410014</v>
      </c>
      <c r="B586" s="187" t="s">
        <v>5646</v>
      </c>
      <c r="C586" s="52" t="s">
        <v>5647</v>
      </c>
    </row>
    <row r="587" spans="1:3">
      <c r="A587" s="251">
        <v>471100</v>
      </c>
      <c r="B587" s="187" t="s">
        <v>5646</v>
      </c>
      <c r="C587" s="52" t="s">
        <v>5647</v>
      </c>
    </row>
    <row r="588" spans="1:3">
      <c r="A588" s="251">
        <v>210049</v>
      </c>
      <c r="B588" s="187" t="s">
        <v>203</v>
      </c>
      <c r="C588" s="52" t="s">
        <v>5648</v>
      </c>
    </row>
    <row r="589" spans="1:3">
      <c r="A589" s="251">
        <v>210401</v>
      </c>
      <c r="B589" s="187" t="s">
        <v>487</v>
      </c>
      <c r="C589" s="52" t="s">
        <v>5648</v>
      </c>
    </row>
    <row r="590" spans="1:3">
      <c r="A590" s="251">
        <v>210404</v>
      </c>
      <c r="B590" s="187" t="s">
        <v>798</v>
      </c>
      <c r="C590" s="52" t="s">
        <v>5648</v>
      </c>
    </row>
    <row r="591" spans="1:3">
      <c r="A591" s="251">
        <v>210407</v>
      </c>
      <c r="B591" s="187" t="s">
        <v>413</v>
      </c>
      <c r="C591" s="52" t="s">
        <v>5648</v>
      </c>
    </row>
    <row r="592" spans="1:3">
      <c r="A592" s="251">
        <v>210794</v>
      </c>
      <c r="B592" s="187" t="s">
        <v>652</v>
      </c>
      <c r="C592" s="52" t="s">
        <v>5648</v>
      </c>
    </row>
    <row r="593" spans="1:3">
      <c r="A593" s="251">
        <v>210828</v>
      </c>
      <c r="B593" s="187" t="s">
        <v>5649</v>
      </c>
      <c r="C593" s="52" t="s">
        <v>5648</v>
      </c>
    </row>
    <row r="594" spans="1:3">
      <c r="A594" s="251">
        <v>210835</v>
      </c>
      <c r="B594" s="187" t="s">
        <v>5650</v>
      </c>
      <c r="C594" s="52" t="s">
        <v>5648</v>
      </c>
    </row>
    <row r="595" spans="1:3">
      <c r="A595" s="251">
        <v>210908</v>
      </c>
      <c r="B595" s="187" t="s">
        <v>5651</v>
      </c>
      <c r="C595" s="52" t="s">
        <v>5648</v>
      </c>
    </row>
    <row r="596" spans="1:3">
      <c r="A596" s="251">
        <v>409900</v>
      </c>
      <c r="B596" s="187" t="s">
        <v>5652</v>
      </c>
      <c r="C596" s="52" t="s">
        <v>5648</v>
      </c>
    </row>
    <row r="597" spans="1:3">
      <c r="A597" s="251">
        <v>409965</v>
      </c>
      <c r="B597" s="187" t="s">
        <v>5653</v>
      </c>
      <c r="C597" s="52" t="s">
        <v>5648</v>
      </c>
    </row>
    <row r="598" spans="1:3">
      <c r="A598" s="251">
        <v>409994</v>
      </c>
      <c r="B598" s="187" t="s">
        <v>5654</v>
      </c>
      <c r="C598" s="52" t="s">
        <v>5648</v>
      </c>
    </row>
    <row r="599" spans="1:3">
      <c r="A599" s="251">
        <v>410002</v>
      </c>
      <c r="B599" s="187" t="s">
        <v>5655</v>
      </c>
      <c r="C599" s="52" t="s">
        <v>5648</v>
      </c>
    </row>
    <row r="600" spans="1:3">
      <c r="A600" s="251">
        <v>410004</v>
      </c>
      <c r="B600" s="187" t="s">
        <v>1049</v>
      </c>
      <c r="C600" s="52" t="s">
        <v>5648</v>
      </c>
    </row>
    <row r="601" spans="1:3">
      <c r="A601" s="251">
        <v>410008</v>
      </c>
      <c r="B601" s="187" t="s">
        <v>1506</v>
      </c>
      <c r="C601" s="52" t="s">
        <v>5648</v>
      </c>
    </row>
    <row r="602" spans="1:3">
      <c r="A602" s="251">
        <v>410011</v>
      </c>
      <c r="B602" s="187" t="s">
        <v>5656</v>
      </c>
      <c r="C602" s="52" t="s">
        <v>5648</v>
      </c>
    </row>
    <row r="603" spans="1:3">
      <c r="A603" s="251">
        <v>410019</v>
      </c>
      <c r="B603" s="187" t="s">
        <v>5657</v>
      </c>
      <c r="C603" s="52" t="s">
        <v>5648</v>
      </c>
    </row>
    <row r="604" spans="1:3">
      <c r="A604" s="251">
        <v>410030</v>
      </c>
      <c r="B604" s="187" t="s">
        <v>558</v>
      </c>
      <c r="C604" s="52" t="s">
        <v>5648</v>
      </c>
    </row>
    <row r="605" spans="1:3">
      <c r="A605" s="251">
        <v>410032</v>
      </c>
      <c r="B605" s="187" t="s">
        <v>924</v>
      </c>
      <c r="C605" s="52" t="s">
        <v>5648</v>
      </c>
    </row>
    <row r="606" spans="1:3">
      <c r="A606" s="251">
        <v>410051</v>
      </c>
      <c r="B606" s="187" t="s">
        <v>974</v>
      </c>
      <c r="C606" s="52" t="s">
        <v>5648</v>
      </c>
    </row>
    <row r="607" spans="1:3">
      <c r="A607" s="251">
        <v>410053</v>
      </c>
      <c r="B607" s="187" t="s">
        <v>5658</v>
      </c>
      <c r="C607" s="52" t="s">
        <v>5648</v>
      </c>
    </row>
    <row r="608" spans="1:3">
      <c r="A608" s="251">
        <v>410071</v>
      </c>
      <c r="B608" s="187" t="s">
        <v>393</v>
      </c>
      <c r="C608" s="52" t="s">
        <v>5648</v>
      </c>
    </row>
    <row r="609" spans="1:3">
      <c r="A609" s="251">
        <v>410099</v>
      </c>
      <c r="B609" s="187" t="s">
        <v>927</v>
      </c>
      <c r="C609" s="52" t="s">
        <v>5659</v>
      </c>
    </row>
    <row r="610" spans="1:3">
      <c r="A610" s="251">
        <v>410143</v>
      </c>
      <c r="B610" s="187" t="s">
        <v>463</v>
      </c>
      <c r="C610" s="52" t="s">
        <v>5648</v>
      </c>
    </row>
    <row r="611" spans="1:3">
      <c r="A611" s="251">
        <v>410181</v>
      </c>
      <c r="B611" s="187" t="s">
        <v>5660</v>
      </c>
      <c r="C611" s="52" t="s">
        <v>5648</v>
      </c>
    </row>
    <row r="612" spans="1:3">
      <c r="A612" s="251">
        <v>410331</v>
      </c>
      <c r="B612" s="187" t="s">
        <v>5661</v>
      </c>
      <c r="C612" s="52" t="s">
        <v>5648</v>
      </c>
    </row>
    <row r="613" spans="1:3">
      <c r="A613" s="251">
        <v>410417</v>
      </c>
      <c r="B613" s="187" t="s">
        <v>5662</v>
      </c>
      <c r="C613" s="52" t="s">
        <v>5648</v>
      </c>
    </row>
    <row r="614" spans="1:3">
      <c r="A614" s="251">
        <v>410583</v>
      </c>
      <c r="B614" s="187" t="s">
        <v>5663</v>
      </c>
      <c r="C614" s="52" t="s">
        <v>5648</v>
      </c>
    </row>
    <row r="615" spans="1:3">
      <c r="A615" s="251">
        <v>414310</v>
      </c>
      <c r="B615" s="187" t="s">
        <v>5664</v>
      </c>
      <c r="C615" s="52" t="s">
        <v>5648</v>
      </c>
    </row>
    <row r="616" spans="1:3">
      <c r="A616" s="251">
        <v>422234</v>
      </c>
      <c r="B616" s="187" t="s">
        <v>1045</v>
      </c>
      <c r="C616" s="52" t="s">
        <v>5648</v>
      </c>
    </row>
    <row r="617" spans="1:3">
      <c r="A617" s="251">
        <v>422242</v>
      </c>
      <c r="B617" s="187" t="s">
        <v>676</v>
      </c>
      <c r="C617" s="52" t="s">
        <v>5648</v>
      </c>
    </row>
    <row r="618" spans="1:3">
      <c r="A618" s="251">
        <v>422273</v>
      </c>
      <c r="B618" s="187" t="s">
        <v>145</v>
      </c>
      <c r="C618" s="52" t="s">
        <v>5648</v>
      </c>
    </row>
    <row r="619" spans="1:3">
      <c r="A619" s="251">
        <v>422274</v>
      </c>
      <c r="B619" s="187" t="s">
        <v>1044</v>
      </c>
      <c r="C619" s="52" t="s">
        <v>5648</v>
      </c>
    </row>
    <row r="620" spans="1:3">
      <c r="A620" s="251">
        <v>422276</v>
      </c>
      <c r="B620" s="187" t="s">
        <v>538</v>
      </c>
      <c r="C620" s="52" t="s">
        <v>5648</v>
      </c>
    </row>
    <row r="621" spans="1:3">
      <c r="A621" s="251">
        <v>422298</v>
      </c>
      <c r="B621" s="187" t="s">
        <v>5665</v>
      </c>
      <c r="C621" s="52" t="s">
        <v>5648</v>
      </c>
    </row>
    <row r="622" spans="1:3">
      <c r="A622" s="251">
        <v>422311</v>
      </c>
      <c r="B622" s="187" t="s">
        <v>274</v>
      </c>
      <c r="C622" s="52" t="s">
        <v>5648</v>
      </c>
    </row>
    <row r="623" spans="1:3">
      <c r="A623" s="251">
        <v>422325</v>
      </c>
      <c r="B623" s="187" t="s">
        <v>1282</v>
      </c>
      <c r="C623" s="52" t="s">
        <v>5648</v>
      </c>
    </row>
    <row r="624" spans="1:3">
      <c r="A624" s="251">
        <v>422384</v>
      </c>
      <c r="B624" s="187" t="s">
        <v>5666</v>
      </c>
      <c r="C624" s="52" t="s">
        <v>5648</v>
      </c>
    </row>
    <row r="625" spans="1:3">
      <c r="A625" s="251">
        <v>422463</v>
      </c>
      <c r="B625" s="187" t="s">
        <v>249</v>
      </c>
      <c r="C625" s="52" t="s">
        <v>5648</v>
      </c>
    </row>
    <row r="626" spans="1:3">
      <c r="A626" s="251">
        <v>425409</v>
      </c>
      <c r="B626" s="187" t="s">
        <v>5667</v>
      </c>
      <c r="C626" s="52" t="s">
        <v>5648</v>
      </c>
    </row>
    <row r="627" spans="1:3">
      <c r="A627" s="251">
        <v>425415</v>
      </c>
      <c r="B627" s="187" t="s">
        <v>937</v>
      </c>
      <c r="C627" s="52" t="s">
        <v>5648</v>
      </c>
    </row>
    <row r="628" spans="1:3">
      <c r="A628" s="251">
        <v>425449</v>
      </c>
      <c r="B628" s="187" t="s">
        <v>1451</v>
      </c>
      <c r="C628" s="52" t="s">
        <v>5648</v>
      </c>
    </row>
    <row r="629" spans="1:3">
      <c r="A629" s="251">
        <v>425458</v>
      </c>
      <c r="B629" s="187" t="s">
        <v>5668</v>
      </c>
      <c r="C629" s="52" t="s">
        <v>5648</v>
      </c>
    </row>
    <row r="630" spans="1:3">
      <c r="A630" s="251">
        <v>425461</v>
      </c>
      <c r="B630" s="187" t="s">
        <v>1164</v>
      </c>
      <c r="C630" s="52" t="s">
        <v>5648</v>
      </c>
    </row>
    <row r="631" spans="1:3">
      <c r="A631" s="251">
        <v>425470</v>
      </c>
      <c r="B631" s="187" t="s">
        <v>5669</v>
      </c>
      <c r="C631" s="52" t="s">
        <v>5648</v>
      </c>
    </row>
    <row r="632" spans="1:3">
      <c r="A632" s="251">
        <v>425474</v>
      </c>
      <c r="B632" s="187" t="s">
        <v>5670</v>
      </c>
      <c r="C632" s="52" t="s">
        <v>5648</v>
      </c>
    </row>
    <row r="633" spans="1:3">
      <c r="A633" s="251">
        <v>427096</v>
      </c>
      <c r="B633" s="187" t="s">
        <v>5671</v>
      </c>
      <c r="C633" s="52" t="s">
        <v>5648</v>
      </c>
    </row>
    <row r="634" spans="1:3">
      <c r="A634" s="251">
        <v>432240</v>
      </c>
      <c r="B634" s="187" t="s">
        <v>5672</v>
      </c>
      <c r="C634" s="52" t="s">
        <v>5648</v>
      </c>
    </row>
    <row r="635" spans="1:3">
      <c r="A635" s="251">
        <v>433217</v>
      </c>
      <c r="B635" s="187" t="s">
        <v>5673</v>
      </c>
      <c r="C635" s="52" t="s">
        <v>5648</v>
      </c>
    </row>
    <row r="636" spans="1:3">
      <c r="A636" s="251">
        <v>433219</v>
      </c>
      <c r="B636" s="187" t="s">
        <v>5674</v>
      </c>
      <c r="C636" s="52" t="s">
        <v>5648</v>
      </c>
    </row>
    <row r="637" spans="1:3">
      <c r="A637" s="251">
        <v>433226</v>
      </c>
      <c r="B637" s="187" t="s">
        <v>5675</v>
      </c>
      <c r="C637" s="52" t="s">
        <v>5648</v>
      </c>
    </row>
    <row r="638" spans="1:3">
      <c r="A638" s="251">
        <v>435151</v>
      </c>
      <c r="B638" s="187" t="s">
        <v>1163</v>
      </c>
      <c r="C638" s="52" t="s">
        <v>5648</v>
      </c>
    </row>
    <row r="639" spans="1:3">
      <c r="A639" s="251">
        <v>453522</v>
      </c>
      <c r="B639" s="187" t="s">
        <v>5676</v>
      </c>
      <c r="C639" s="52" t="s">
        <v>5648</v>
      </c>
    </row>
    <row r="640" spans="1:3">
      <c r="A640" s="251">
        <v>457215</v>
      </c>
      <c r="B640" s="187" t="s">
        <v>705</v>
      </c>
      <c r="C640" s="52" t="s">
        <v>5648</v>
      </c>
    </row>
    <row r="641" spans="1:3">
      <c r="A641" s="251">
        <v>458537</v>
      </c>
      <c r="B641" s="187" t="s">
        <v>146</v>
      </c>
      <c r="C641" s="52" t="s">
        <v>5648</v>
      </c>
    </row>
    <row r="642" spans="1:3">
      <c r="A642" s="251">
        <v>458540</v>
      </c>
      <c r="B642" s="187" t="s">
        <v>5677</v>
      </c>
      <c r="C642" s="52" t="s">
        <v>5648</v>
      </c>
    </row>
    <row r="643" spans="1:3">
      <c r="A643" s="251">
        <v>462571</v>
      </c>
      <c r="B643" s="187" t="s">
        <v>1487</v>
      </c>
      <c r="C643" s="52" t="s">
        <v>5659</v>
      </c>
    </row>
    <row r="644" spans="1:3">
      <c r="A644" s="251">
        <v>462653</v>
      </c>
      <c r="B644" s="187" t="s">
        <v>5678</v>
      </c>
      <c r="C644" s="52" t="s">
        <v>5648</v>
      </c>
    </row>
    <row r="645" spans="1:3">
      <c r="A645" s="251">
        <v>463073</v>
      </c>
      <c r="B645" s="187" t="s">
        <v>5679</v>
      </c>
      <c r="C645" s="52" t="s">
        <v>5648</v>
      </c>
    </row>
    <row r="646" spans="1:3">
      <c r="A646" s="251">
        <v>464476</v>
      </c>
      <c r="B646" s="187" t="s">
        <v>80</v>
      </c>
      <c r="C646" s="52" t="s">
        <v>5648</v>
      </c>
    </row>
    <row r="647" spans="1:3">
      <c r="A647" s="251">
        <v>465596</v>
      </c>
      <c r="B647" s="187" t="s">
        <v>1062</v>
      </c>
      <c r="C647" s="52" t="s">
        <v>5648</v>
      </c>
    </row>
    <row r="648" spans="1:3">
      <c r="A648" s="251">
        <v>465597</v>
      </c>
      <c r="B648" s="187" t="s">
        <v>119</v>
      </c>
      <c r="C648" s="52" t="s">
        <v>5648</v>
      </c>
    </row>
    <row r="649" spans="1:3">
      <c r="A649" s="251">
        <v>470079</v>
      </c>
      <c r="B649" s="187" t="s">
        <v>5680</v>
      </c>
      <c r="C649" s="52" t="s">
        <v>5648</v>
      </c>
    </row>
    <row r="650" spans="1:3">
      <c r="A650" s="251">
        <v>470153</v>
      </c>
      <c r="B650" s="187" t="s">
        <v>567</v>
      </c>
      <c r="C650" s="52" t="s">
        <v>5648</v>
      </c>
    </row>
    <row r="651" spans="1:3">
      <c r="A651" s="251">
        <v>470154</v>
      </c>
      <c r="B651" s="187" t="s">
        <v>5681</v>
      </c>
      <c r="C651" s="52" t="s">
        <v>5648</v>
      </c>
    </row>
    <row r="652" spans="1:3">
      <c r="A652" s="251">
        <v>470155</v>
      </c>
      <c r="B652" s="187" t="s">
        <v>5682</v>
      </c>
      <c r="C652" s="52" t="s">
        <v>5648</v>
      </c>
    </row>
    <row r="653" spans="1:3">
      <c r="A653" s="251">
        <v>470170</v>
      </c>
      <c r="B653" s="187" t="s">
        <v>632</v>
      </c>
      <c r="C653" s="52" t="s">
        <v>5648</v>
      </c>
    </row>
    <row r="654" spans="1:3">
      <c r="A654" s="251">
        <v>470440</v>
      </c>
      <c r="B654" s="187" t="s">
        <v>5683</v>
      </c>
      <c r="C654" s="52" t="s">
        <v>5648</v>
      </c>
    </row>
    <row r="655" spans="1:3">
      <c r="A655" s="251">
        <v>470476</v>
      </c>
      <c r="B655" s="187" t="s">
        <v>1532</v>
      </c>
      <c r="C655" s="52" t="s">
        <v>5648</v>
      </c>
    </row>
    <row r="656" spans="1:3">
      <c r="A656" s="251">
        <v>471196</v>
      </c>
      <c r="B656" s="187" t="s">
        <v>5684</v>
      </c>
      <c r="C656" s="52" t="s">
        <v>5648</v>
      </c>
    </row>
    <row r="657" spans="1:3">
      <c r="A657" s="251">
        <v>471503</v>
      </c>
      <c r="B657" s="187" t="s">
        <v>5685</v>
      </c>
      <c r="C657" s="52" t="s">
        <v>5648</v>
      </c>
    </row>
    <row r="658" spans="1:3">
      <c r="A658" s="251">
        <v>471552</v>
      </c>
      <c r="B658" s="187" t="s">
        <v>5686</v>
      </c>
      <c r="C658" s="52" t="s">
        <v>5648</v>
      </c>
    </row>
    <row r="659" spans="1:3">
      <c r="A659" s="251">
        <v>471562</v>
      </c>
      <c r="B659" s="187" t="s">
        <v>5687</v>
      </c>
      <c r="C659" s="52" t="s">
        <v>5648</v>
      </c>
    </row>
    <row r="660" spans="1:3">
      <c r="A660" s="251">
        <v>471566</v>
      </c>
      <c r="B660" s="187" t="s">
        <v>527</v>
      </c>
      <c r="C660" s="52" t="s">
        <v>5648</v>
      </c>
    </row>
    <row r="661" spans="1:3">
      <c r="A661" s="251">
        <v>471608</v>
      </c>
      <c r="B661" s="187" t="s">
        <v>5688</v>
      </c>
      <c r="C661" s="52" t="s">
        <v>5648</v>
      </c>
    </row>
    <row r="662" spans="1:3">
      <c r="A662" s="251">
        <v>472255</v>
      </c>
      <c r="B662" s="187" t="s">
        <v>589</v>
      </c>
      <c r="C662" s="52" t="s">
        <v>5648</v>
      </c>
    </row>
    <row r="663" spans="1:3">
      <c r="A663" s="251">
        <v>472707</v>
      </c>
      <c r="B663" s="187" t="s">
        <v>5689</v>
      </c>
      <c r="C663" s="52" t="s">
        <v>5648</v>
      </c>
    </row>
    <row r="664" spans="1:3">
      <c r="A664" s="251">
        <v>473220</v>
      </c>
      <c r="B664" s="187" t="s">
        <v>56</v>
      </c>
      <c r="C664" s="52" t="s">
        <v>5648</v>
      </c>
    </row>
    <row r="665" spans="1:3">
      <c r="A665" s="251">
        <v>473521</v>
      </c>
      <c r="B665" s="187" t="s">
        <v>882</v>
      </c>
      <c r="C665" s="52" t="s">
        <v>5648</v>
      </c>
    </row>
    <row r="666" spans="1:3">
      <c r="A666" s="251">
        <v>476296</v>
      </c>
      <c r="B666" s="187" t="s">
        <v>5690</v>
      </c>
      <c r="C666" s="52" t="s">
        <v>5648</v>
      </c>
    </row>
    <row r="667" spans="1:3">
      <c r="A667" s="251">
        <v>476605</v>
      </c>
      <c r="B667" s="187" t="s">
        <v>524</v>
      </c>
      <c r="C667" s="52" t="s">
        <v>5648</v>
      </c>
    </row>
    <row r="668" spans="1:3">
      <c r="A668" s="251">
        <v>476877</v>
      </c>
      <c r="B668" s="187" t="s">
        <v>556</v>
      </c>
      <c r="C668" s="52" t="s">
        <v>5691</v>
      </c>
    </row>
    <row r="669" spans="1:3">
      <c r="A669" s="251">
        <v>478765</v>
      </c>
      <c r="B669" s="187" t="s">
        <v>5692</v>
      </c>
      <c r="C669" s="52" t="s">
        <v>5648</v>
      </c>
    </row>
    <row r="670" spans="1:3">
      <c r="A670" s="251">
        <v>479243</v>
      </c>
      <c r="B670" s="187" t="s">
        <v>5693</v>
      </c>
      <c r="C670" s="52" t="s">
        <v>5648</v>
      </c>
    </row>
    <row r="671" spans="1:3">
      <c r="A671" s="251">
        <v>480962</v>
      </c>
      <c r="B671" s="187" t="s">
        <v>5694</v>
      </c>
      <c r="C671" s="52" t="s">
        <v>5648</v>
      </c>
    </row>
    <row r="672" spans="1:3">
      <c r="A672" s="251">
        <v>476221</v>
      </c>
      <c r="B672" s="187" t="s">
        <v>5695</v>
      </c>
      <c r="C672" s="52" t="s">
        <v>5696</v>
      </c>
    </row>
    <row r="673" spans="1:3">
      <c r="A673" s="251">
        <v>210816</v>
      </c>
      <c r="B673" s="187" t="s">
        <v>5697</v>
      </c>
      <c r="C673" s="52" t="s">
        <v>5698</v>
      </c>
    </row>
    <row r="674" spans="1:3">
      <c r="A674" s="251">
        <v>410065</v>
      </c>
      <c r="B674" s="187" t="s">
        <v>1119</v>
      </c>
      <c r="C674" s="52" t="s">
        <v>5698</v>
      </c>
    </row>
    <row r="675" spans="1:3">
      <c r="A675" s="251">
        <v>410080</v>
      </c>
      <c r="B675" s="187" t="s">
        <v>5699</v>
      </c>
      <c r="C675" s="52" t="s">
        <v>5698</v>
      </c>
    </row>
    <row r="676" spans="1:3">
      <c r="A676" s="251">
        <v>422218</v>
      </c>
      <c r="B676" s="187" t="s">
        <v>5700</v>
      </c>
      <c r="C676" s="52" t="s">
        <v>5698</v>
      </c>
    </row>
    <row r="677" spans="1:3">
      <c r="A677" s="251">
        <v>471389</v>
      </c>
      <c r="B677" s="187" t="s">
        <v>5701</v>
      </c>
      <c r="C677" s="52" t="s">
        <v>5698</v>
      </c>
    </row>
    <row r="678" spans="1:3">
      <c r="A678" s="251">
        <v>210632</v>
      </c>
      <c r="B678" s="187" t="s">
        <v>157</v>
      </c>
      <c r="C678" s="52" t="s">
        <v>5691</v>
      </c>
    </row>
    <row r="679" spans="1:3">
      <c r="A679" s="251">
        <v>438016</v>
      </c>
      <c r="B679" s="187" t="s">
        <v>275</v>
      </c>
      <c r="C679" s="52" t="s">
        <v>5691</v>
      </c>
    </row>
    <row r="680" spans="1:3">
      <c r="A680" s="251">
        <v>438093</v>
      </c>
      <c r="B680" s="187" t="s">
        <v>1442</v>
      </c>
      <c r="C680" s="52" t="s">
        <v>5691</v>
      </c>
    </row>
    <row r="681" spans="1:3">
      <c r="A681" s="251">
        <v>438120</v>
      </c>
      <c r="B681" s="187" t="s">
        <v>1051</v>
      </c>
      <c r="C681" s="52" t="s">
        <v>5691</v>
      </c>
    </row>
    <row r="682" spans="1:3">
      <c r="A682" s="251">
        <v>449789</v>
      </c>
      <c r="B682" s="187" t="s">
        <v>799</v>
      </c>
      <c r="C682" s="52" t="s">
        <v>5691</v>
      </c>
    </row>
    <row r="683" spans="1:3">
      <c r="A683" s="251">
        <v>453728</v>
      </c>
      <c r="B683" s="187" t="s">
        <v>273</v>
      </c>
      <c r="C683" s="52" t="s">
        <v>5691</v>
      </c>
    </row>
    <row r="684" spans="1:3">
      <c r="A684" s="251">
        <v>463210</v>
      </c>
      <c r="B684" s="187" t="s">
        <v>5702</v>
      </c>
      <c r="C684" s="52" t="s">
        <v>5691</v>
      </c>
    </row>
    <row r="685" spans="1:3">
      <c r="A685" s="251">
        <v>473081</v>
      </c>
      <c r="B685" s="187" t="s">
        <v>338</v>
      </c>
      <c r="C685" s="52" t="s">
        <v>5691</v>
      </c>
    </row>
    <row r="686" spans="1:3">
      <c r="A686" s="251">
        <v>476359</v>
      </c>
      <c r="B686" s="187" t="s">
        <v>387</v>
      </c>
      <c r="C686" s="52" t="s">
        <v>5691</v>
      </c>
    </row>
    <row r="687" spans="1:3">
      <c r="A687" s="251">
        <v>476416</v>
      </c>
      <c r="B687" s="187" t="s">
        <v>83</v>
      </c>
      <c r="C687" s="52" t="s">
        <v>5691</v>
      </c>
    </row>
    <row r="688" spans="1:3">
      <c r="A688" s="251">
        <v>476460</v>
      </c>
      <c r="B688" s="187" t="s">
        <v>922</v>
      </c>
      <c r="C688" s="52" t="s">
        <v>5691</v>
      </c>
    </row>
    <row r="689" spans="1:3">
      <c r="A689" s="251">
        <v>476819</v>
      </c>
      <c r="B689" s="187" t="s">
        <v>391</v>
      </c>
      <c r="C689" s="52" t="s">
        <v>5691</v>
      </c>
    </row>
    <row r="690" spans="1:3">
      <c r="A690" s="251">
        <v>409966</v>
      </c>
      <c r="B690" s="187" t="s">
        <v>528</v>
      </c>
      <c r="C690" s="52" t="s">
        <v>5703</v>
      </c>
    </row>
    <row r="691" spans="1:3">
      <c r="A691" s="251">
        <v>425426</v>
      </c>
      <c r="B691" s="187" t="s">
        <v>5704</v>
      </c>
      <c r="C691" s="52" t="s">
        <v>5703</v>
      </c>
    </row>
    <row r="692" spans="1:3">
      <c r="A692" s="251">
        <v>439890</v>
      </c>
      <c r="B692" s="187" t="s">
        <v>5705</v>
      </c>
      <c r="C692" s="52" t="s">
        <v>5703</v>
      </c>
    </row>
    <row r="693" spans="1:3">
      <c r="A693" s="251">
        <v>471504</v>
      </c>
      <c r="B693" s="187" t="s">
        <v>5706</v>
      </c>
      <c r="C693" s="52" t="s">
        <v>5703</v>
      </c>
    </row>
    <row r="694" spans="1:3">
      <c r="A694" s="251">
        <v>410350</v>
      </c>
      <c r="B694" s="187" t="s">
        <v>48</v>
      </c>
      <c r="C694" s="52" t="s">
        <v>5707</v>
      </c>
    </row>
    <row r="695" spans="1:3">
      <c r="A695" s="251">
        <v>462455</v>
      </c>
      <c r="B695" s="187" t="s">
        <v>562</v>
      </c>
      <c r="C695" s="52" t="s">
        <v>5707</v>
      </c>
    </row>
    <row r="696" spans="1:3">
      <c r="A696" s="251">
        <v>423605</v>
      </c>
      <c r="B696" s="187" t="s">
        <v>1121</v>
      </c>
      <c r="C696" s="52" t="s">
        <v>5708</v>
      </c>
    </row>
    <row r="697" spans="1:3">
      <c r="A697" s="251">
        <v>425438</v>
      </c>
      <c r="B697" s="187" t="s">
        <v>725</v>
      </c>
      <c r="C697" s="52" t="s">
        <v>5708</v>
      </c>
    </row>
    <row r="698" spans="1:3">
      <c r="A698" s="251">
        <v>457763</v>
      </c>
      <c r="B698" s="187" t="s">
        <v>459</v>
      </c>
      <c r="C698" s="52" t="s">
        <v>5708</v>
      </c>
    </row>
    <row r="699" spans="1:3">
      <c r="A699" s="251">
        <v>210201</v>
      </c>
      <c r="B699" s="187" t="s">
        <v>795</v>
      </c>
      <c r="C699" s="52" t="s">
        <v>5709</v>
      </c>
    </row>
    <row r="700" spans="1:3">
      <c r="A700" s="251">
        <v>110711</v>
      </c>
      <c r="B700" s="187" t="s">
        <v>5710</v>
      </c>
      <c r="C700" s="52" t="s">
        <v>5711</v>
      </c>
    </row>
    <row r="701" spans="1:3">
      <c r="A701" s="251">
        <v>110875</v>
      </c>
      <c r="B701" s="187" t="s">
        <v>5712</v>
      </c>
      <c r="C701" s="52" t="s">
        <v>5711</v>
      </c>
    </row>
    <row r="702" spans="1:3">
      <c r="A702" s="251">
        <v>210006</v>
      </c>
      <c r="B702" s="187" t="s">
        <v>5713</v>
      </c>
      <c r="C702" s="52" t="s">
        <v>5711</v>
      </c>
    </row>
    <row r="703" spans="1:3">
      <c r="A703" s="251">
        <v>210039</v>
      </c>
      <c r="B703" s="187" t="s">
        <v>5714</v>
      </c>
      <c r="C703" s="52" t="s">
        <v>5711</v>
      </c>
    </row>
    <row r="704" spans="1:3">
      <c r="A704" s="251">
        <v>210098</v>
      </c>
      <c r="B704" s="187" t="s">
        <v>5715</v>
      </c>
      <c r="C704" s="52" t="s">
        <v>5711</v>
      </c>
    </row>
    <row r="705" spans="1:3">
      <c r="A705" s="251">
        <v>210101</v>
      </c>
      <c r="B705" s="187" t="s">
        <v>5716</v>
      </c>
      <c r="C705" s="52" t="s">
        <v>5711</v>
      </c>
    </row>
    <row r="706" spans="1:3">
      <c r="A706" s="251">
        <v>210102</v>
      </c>
      <c r="B706" s="187" t="s">
        <v>5717</v>
      </c>
      <c r="C706" s="52" t="s">
        <v>5711</v>
      </c>
    </row>
    <row r="707" spans="1:3">
      <c r="A707" s="251">
        <v>210702</v>
      </c>
      <c r="B707" s="187" t="s">
        <v>5718</v>
      </c>
      <c r="C707" s="52" t="s">
        <v>5711</v>
      </c>
    </row>
    <row r="708" spans="1:3">
      <c r="A708" s="251">
        <v>210804</v>
      </c>
      <c r="B708" s="187" t="s">
        <v>5719</v>
      </c>
      <c r="C708" s="52" t="s">
        <v>5711</v>
      </c>
    </row>
    <row r="709" spans="1:3">
      <c r="A709" s="251">
        <v>210819</v>
      </c>
      <c r="B709" s="187" t="s">
        <v>126</v>
      </c>
      <c r="C709" s="52" t="s">
        <v>5711</v>
      </c>
    </row>
    <row r="710" spans="1:3">
      <c r="A710" s="251">
        <v>212219</v>
      </c>
      <c r="B710" s="187" t="s">
        <v>5720</v>
      </c>
      <c r="C710" s="52" t="s">
        <v>5711</v>
      </c>
    </row>
    <row r="711" spans="1:3">
      <c r="A711" s="251">
        <v>212220</v>
      </c>
      <c r="B711" s="187" t="s">
        <v>624</v>
      </c>
      <c r="C711" s="52" t="s">
        <v>5711</v>
      </c>
    </row>
    <row r="712" spans="1:3">
      <c r="A712" s="251">
        <v>401143</v>
      </c>
      <c r="B712" s="187" t="s">
        <v>5721</v>
      </c>
      <c r="C712" s="52" t="s">
        <v>5711</v>
      </c>
    </row>
    <row r="713" spans="1:3">
      <c r="A713" s="251">
        <v>401243</v>
      </c>
      <c r="B713" s="187" t="s">
        <v>5722</v>
      </c>
      <c r="C713" s="52" t="s">
        <v>5711</v>
      </c>
    </row>
    <row r="714" spans="1:3">
      <c r="A714" s="251">
        <v>401257</v>
      </c>
      <c r="B714" s="187" t="s">
        <v>5723</v>
      </c>
      <c r="C714" s="52" t="s">
        <v>5711</v>
      </c>
    </row>
    <row r="715" spans="1:3">
      <c r="A715" s="251">
        <v>401303</v>
      </c>
      <c r="B715" s="187" t="s">
        <v>5724</v>
      </c>
      <c r="C715" s="52" t="s">
        <v>5711</v>
      </c>
    </row>
    <row r="716" spans="1:3">
      <c r="A716" s="251">
        <v>401345</v>
      </c>
      <c r="B716" s="187" t="s">
        <v>5725</v>
      </c>
      <c r="C716" s="52" t="s">
        <v>5711</v>
      </c>
    </row>
    <row r="717" spans="1:3">
      <c r="A717" s="251">
        <v>401397</v>
      </c>
      <c r="B717" s="187" t="s">
        <v>5726</v>
      </c>
      <c r="C717" s="52" t="s">
        <v>5711</v>
      </c>
    </row>
    <row r="718" spans="1:3">
      <c r="A718" s="251">
        <v>401431</v>
      </c>
      <c r="B718" s="187" t="s">
        <v>5727</v>
      </c>
      <c r="C718" s="52" t="s">
        <v>5711</v>
      </c>
    </row>
    <row r="719" spans="1:3">
      <c r="A719" s="251">
        <v>402097</v>
      </c>
      <c r="B719" s="187" t="s">
        <v>5728</v>
      </c>
      <c r="C719" s="52" t="s">
        <v>5711</v>
      </c>
    </row>
    <row r="720" spans="1:3">
      <c r="A720" s="251">
        <v>402123</v>
      </c>
      <c r="B720" s="187" t="s">
        <v>5729</v>
      </c>
      <c r="C720" s="52" t="s">
        <v>5711</v>
      </c>
    </row>
    <row r="721" spans="1:3">
      <c r="A721" s="251">
        <v>402144</v>
      </c>
      <c r="B721" s="187" t="s">
        <v>5730</v>
      </c>
      <c r="C721" s="52" t="s">
        <v>5711</v>
      </c>
    </row>
    <row r="722" spans="1:3">
      <c r="A722" s="251">
        <v>402328</v>
      </c>
      <c r="B722" s="187" t="s">
        <v>5731</v>
      </c>
      <c r="C722" s="52" t="s">
        <v>5711</v>
      </c>
    </row>
    <row r="723" spans="1:3">
      <c r="A723" s="251">
        <v>403295</v>
      </c>
      <c r="B723" s="187" t="s">
        <v>5732</v>
      </c>
      <c r="C723" s="52" t="s">
        <v>5711</v>
      </c>
    </row>
    <row r="724" spans="1:3">
      <c r="A724" s="251">
        <v>407721</v>
      </c>
      <c r="B724" s="187" t="s">
        <v>5733</v>
      </c>
      <c r="C724" s="52" t="s">
        <v>5711</v>
      </c>
    </row>
    <row r="725" spans="1:3">
      <c r="A725" s="251">
        <v>407723</v>
      </c>
      <c r="B725" s="187" t="s">
        <v>5734</v>
      </c>
      <c r="C725" s="52" t="s">
        <v>5711</v>
      </c>
    </row>
    <row r="726" spans="1:3">
      <c r="A726" s="251">
        <v>407753</v>
      </c>
      <c r="B726" s="187" t="s">
        <v>5735</v>
      </c>
      <c r="C726" s="52" t="s">
        <v>5711</v>
      </c>
    </row>
    <row r="727" spans="1:3">
      <c r="A727" s="251">
        <v>407754</v>
      </c>
      <c r="B727" s="187" t="s">
        <v>5736</v>
      </c>
      <c r="C727" s="52" t="s">
        <v>5711</v>
      </c>
    </row>
    <row r="728" spans="1:3">
      <c r="A728" s="251">
        <v>407763</v>
      </c>
      <c r="B728" s="187" t="s">
        <v>5737</v>
      </c>
      <c r="C728" s="52" t="s">
        <v>5711</v>
      </c>
    </row>
    <row r="729" spans="1:3">
      <c r="A729" s="251">
        <v>407778</v>
      </c>
      <c r="B729" s="187" t="s">
        <v>5738</v>
      </c>
      <c r="C729" s="52" t="s">
        <v>5711</v>
      </c>
    </row>
    <row r="730" spans="1:3">
      <c r="A730" s="251">
        <v>407794</v>
      </c>
      <c r="B730" s="187" t="s">
        <v>5739</v>
      </c>
      <c r="C730" s="52" t="s">
        <v>5711</v>
      </c>
    </row>
    <row r="731" spans="1:3">
      <c r="A731" s="251">
        <v>407795</v>
      </c>
      <c r="B731" s="187" t="s">
        <v>5740</v>
      </c>
      <c r="C731" s="52" t="s">
        <v>5711</v>
      </c>
    </row>
    <row r="732" spans="1:3">
      <c r="A732" s="251">
        <v>407797</v>
      </c>
      <c r="B732" s="187" t="s">
        <v>5741</v>
      </c>
      <c r="C732" s="52" t="s">
        <v>5711</v>
      </c>
    </row>
    <row r="733" spans="1:3">
      <c r="A733" s="251">
        <v>407852</v>
      </c>
      <c r="B733" s="187" t="s">
        <v>5742</v>
      </c>
      <c r="C733" s="52" t="s">
        <v>5711</v>
      </c>
    </row>
    <row r="734" spans="1:3">
      <c r="A734" s="251">
        <v>407942</v>
      </c>
      <c r="B734" s="187" t="s">
        <v>5743</v>
      </c>
      <c r="C734" s="52" t="s">
        <v>5711</v>
      </c>
    </row>
    <row r="735" spans="1:3">
      <c r="A735" s="251">
        <v>408592</v>
      </c>
      <c r="B735" s="187" t="s">
        <v>5723</v>
      </c>
      <c r="C735" s="52" t="s">
        <v>5711</v>
      </c>
    </row>
    <row r="736" spans="1:3">
      <c r="A736" s="251">
        <v>409068</v>
      </c>
      <c r="B736" s="187" t="s">
        <v>5744</v>
      </c>
      <c r="C736" s="52" t="s">
        <v>5711</v>
      </c>
    </row>
    <row r="737" spans="1:3">
      <c r="A737" s="251">
        <v>409094</v>
      </c>
      <c r="B737" s="187" t="s">
        <v>5745</v>
      </c>
      <c r="C737" s="52" t="s">
        <v>5711</v>
      </c>
    </row>
    <row r="738" spans="1:3">
      <c r="A738" s="251">
        <v>409098</v>
      </c>
      <c r="B738" s="187" t="s">
        <v>5726</v>
      </c>
      <c r="C738" s="52" t="s">
        <v>5711</v>
      </c>
    </row>
    <row r="739" spans="1:3">
      <c r="A739" s="251">
        <v>409530</v>
      </c>
      <c r="B739" s="187" t="s">
        <v>5746</v>
      </c>
      <c r="C739" s="52" t="s">
        <v>5711</v>
      </c>
    </row>
    <row r="740" spans="1:3">
      <c r="A740" s="251">
        <v>409968</v>
      </c>
      <c r="B740" s="187" t="s">
        <v>152</v>
      </c>
      <c r="C740" s="52" t="s">
        <v>5711</v>
      </c>
    </row>
    <row r="741" spans="1:3">
      <c r="A741" s="251">
        <v>409971</v>
      </c>
      <c r="B741" s="187" t="s">
        <v>898</v>
      </c>
      <c r="C741" s="52" t="s">
        <v>5711</v>
      </c>
    </row>
    <row r="742" spans="1:3">
      <c r="A742" s="251">
        <v>409973</v>
      </c>
      <c r="B742" s="187" t="s">
        <v>862</v>
      </c>
      <c r="C742" s="52" t="s">
        <v>5711</v>
      </c>
    </row>
    <row r="743" spans="1:3">
      <c r="A743" s="251">
        <v>410084</v>
      </c>
      <c r="B743" s="187" t="s">
        <v>5747</v>
      </c>
      <c r="C743" s="52" t="s">
        <v>5711</v>
      </c>
    </row>
    <row r="744" spans="1:3">
      <c r="A744" s="251">
        <v>410105</v>
      </c>
      <c r="B744" s="187" t="s">
        <v>5748</v>
      </c>
      <c r="C744" s="52" t="s">
        <v>5711</v>
      </c>
    </row>
    <row r="745" spans="1:3">
      <c r="A745" s="251">
        <v>422291</v>
      </c>
      <c r="B745" s="187" t="s">
        <v>5749</v>
      </c>
      <c r="C745" s="52" t="s">
        <v>5711</v>
      </c>
    </row>
    <row r="746" spans="1:3">
      <c r="A746" s="251">
        <v>422294</v>
      </c>
      <c r="B746" s="187" t="s">
        <v>5750</v>
      </c>
      <c r="C746" s="52" t="s">
        <v>5711</v>
      </c>
    </row>
    <row r="747" spans="1:3">
      <c r="A747" s="251">
        <v>422339</v>
      </c>
      <c r="B747" s="187" t="s">
        <v>5751</v>
      </c>
      <c r="C747" s="52" t="s">
        <v>5711</v>
      </c>
    </row>
    <row r="748" spans="1:3">
      <c r="A748" s="251">
        <v>422349</v>
      </c>
      <c r="B748" s="187" t="s">
        <v>287</v>
      </c>
      <c r="C748" s="52" t="s">
        <v>5711</v>
      </c>
    </row>
    <row r="749" spans="1:3">
      <c r="A749" s="251">
        <v>422359</v>
      </c>
      <c r="B749" s="187" t="s">
        <v>624</v>
      </c>
      <c r="C749" s="52" t="s">
        <v>5711</v>
      </c>
    </row>
    <row r="750" spans="1:3">
      <c r="A750" s="251">
        <v>423831</v>
      </c>
      <c r="B750" s="187" t="s">
        <v>301</v>
      </c>
      <c r="C750" s="52" t="s">
        <v>5711</v>
      </c>
    </row>
    <row r="751" spans="1:3">
      <c r="A751" s="251">
        <v>425403</v>
      </c>
      <c r="B751" s="187" t="s">
        <v>126</v>
      </c>
      <c r="C751" s="52" t="s">
        <v>5711</v>
      </c>
    </row>
    <row r="752" spans="1:3">
      <c r="A752" s="251">
        <v>425418</v>
      </c>
      <c r="B752" s="187" t="s">
        <v>337</v>
      </c>
      <c r="C752" s="52" t="s">
        <v>5711</v>
      </c>
    </row>
    <row r="753" spans="1:3">
      <c r="A753" s="251">
        <v>425419</v>
      </c>
      <c r="B753" s="187" t="s">
        <v>536</v>
      </c>
      <c r="C753" s="52" t="s">
        <v>5711</v>
      </c>
    </row>
    <row r="754" spans="1:3">
      <c r="A754" s="251">
        <v>425453</v>
      </c>
      <c r="B754" s="187" t="s">
        <v>1485</v>
      </c>
      <c r="C754" s="52" t="s">
        <v>5752</v>
      </c>
    </row>
    <row r="755" spans="1:3">
      <c r="A755" s="251">
        <v>425471</v>
      </c>
      <c r="B755" s="187" t="s">
        <v>5753</v>
      </c>
      <c r="C755" s="52" t="s">
        <v>5711</v>
      </c>
    </row>
    <row r="756" spans="1:3">
      <c r="A756" s="251">
        <v>425472</v>
      </c>
      <c r="B756" s="187" t="s">
        <v>5754</v>
      </c>
      <c r="C756" s="52" t="s">
        <v>5711</v>
      </c>
    </row>
    <row r="757" spans="1:3">
      <c r="A757" s="251">
        <v>439345</v>
      </c>
      <c r="B757" s="187" t="s">
        <v>5755</v>
      </c>
      <c r="C757" s="52" t="s">
        <v>5711</v>
      </c>
    </row>
    <row r="758" spans="1:3">
      <c r="A758" s="251">
        <v>439350</v>
      </c>
      <c r="B758" s="187" t="s">
        <v>990</v>
      </c>
      <c r="C758" s="52" t="s">
        <v>5711</v>
      </c>
    </row>
    <row r="759" spans="1:3">
      <c r="A759" s="251">
        <v>449792</v>
      </c>
      <c r="B759" s="187" t="s">
        <v>5756</v>
      </c>
      <c r="C759" s="52" t="s">
        <v>5711</v>
      </c>
    </row>
    <row r="760" spans="1:3">
      <c r="A760" s="251">
        <v>451520</v>
      </c>
      <c r="B760" s="187" t="s">
        <v>5757</v>
      </c>
      <c r="C760" s="52" t="s">
        <v>5711</v>
      </c>
    </row>
    <row r="761" spans="1:3">
      <c r="A761" s="251">
        <v>461660</v>
      </c>
      <c r="B761" s="187" t="s">
        <v>5758</v>
      </c>
      <c r="C761" s="52" t="s">
        <v>5711</v>
      </c>
    </row>
    <row r="762" spans="1:3">
      <c r="A762" s="251">
        <v>461662</v>
      </c>
      <c r="B762" s="187" t="s">
        <v>5759</v>
      </c>
      <c r="C762" s="52" t="s">
        <v>5711</v>
      </c>
    </row>
    <row r="763" spans="1:3">
      <c r="A763" s="251">
        <v>464095</v>
      </c>
      <c r="B763" s="187" t="s">
        <v>5760</v>
      </c>
      <c r="C763" s="52" t="s">
        <v>5711</v>
      </c>
    </row>
    <row r="764" spans="1:3">
      <c r="A764" s="251">
        <v>465003</v>
      </c>
      <c r="B764" s="187" t="s">
        <v>5761</v>
      </c>
      <c r="C764" s="52" t="s">
        <v>5711</v>
      </c>
    </row>
    <row r="765" spans="1:3">
      <c r="A765" s="251">
        <v>471664</v>
      </c>
      <c r="B765" s="187" t="s">
        <v>1206</v>
      </c>
      <c r="C765" s="52" t="s">
        <v>5711</v>
      </c>
    </row>
    <row r="766" spans="1:3">
      <c r="A766" s="251">
        <v>472513</v>
      </c>
      <c r="B766" s="187" t="s">
        <v>5762</v>
      </c>
      <c r="C766" s="52" t="s">
        <v>5711</v>
      </c>
    </row>
    <row r="767" spans="1:3">
      <c r="A767" s="251">
        <v>472760</v>
      </c>
      <c r="B767" s="187" t="s">
        <v>5763</v>
      </c>
      <c r="C767" s="52" t="s">
        <v>5711</v>
      </c>
    </row>
    <row r="768" spans="1:3">
      <c r="A768" s="251">
        <v>473208</v>
      </c>
      <c r="B768" s="187" t="s">
        <v>5764</v>
      </c>
      <c r="C768" s="52" t="s">
        <v>5711</v>
      </c>
    </row>
    <row r="769" spans="1:3">
      <c r="A769" s="251">
        <v>473321</v>
      </c>
      <c r="B769" s="187" t="s">
        <v>5765</v>
      </c>
      <c r="C769" s="52" t="s">
        <v>5711</v>
      </c>
    </row>
    <row r="770" spans="1:3">
      <c r="A770" s="251">
        <v>473794</v>
      </c>
      <c r="B770" s="187" t="s">
        <v>5766</v>
      </c>
      <c r="C770" s="52" t="s">
        <v>5711</v>
      </c>
    </row>
    <row r="771" spans="1:3">
      <c r="A771" s="251">
        <v>474479</v>
      </c>
      <c r="B771" s="187" t="s">
        <v>5767</v>
      </c>
      <c r="C771" s="52" t="s">
        <v>5711</v>
      </c>
    </row>
    <row r="772" spans="1:3">
      <c r="A772" s="251">
        <v>474596</v>
      </c>
      <c r="B772" s="187" t="s">
        <v>5768</v>
      </c>
      <c r="C772" s="52" t="s">
        <v>5711</v>
      </c>
    </row>
    <row r="773" spans="1:3">
      <c r="A773" s="251">
        <v>474802</v>
      </c>
      <c r="B773" s="187" t="s">
        <v>5769</v>
      </c>
      <c r="C773" s="52" t="s">
        <v>5711</v>
      </c>
    </row>
    <row r="774" spans="1:3">
      <c r="A774" s="251">
        <v>475330</v>
      </c>
      <c r="B774" s="187" t="s">
        <v>873</v>
      </c>
      <c r="C774" s="52" t="s">
        <v>5770</v>
      </c>
    </row>
    <row r="775" spans="1:3">
      <c r="A775" s="251">
        <v>475544</v>
      </c>
      <c r="B775" s="187" t="s">
        <v>5771</v>
      </c>
      <c r="C775" s="52" t="s">
        <v>5711</v>
      </c>
    </row>
    <row r="776" spans="1:3">
      <c r="A776" s="251">
        <v>475547</v>
      </c>
      <c r="B776" s="187" t="s">
        <v>5772</v>
      </c>
      <c r="C776" s="52" t="s">
        <v>5711</v>
      </c>
    </row>
    <row r="777" spans="1:3">
      <c r="A777" s="251">
        <v>476370</v>
      </c>
      <c r="B777" s="187" t="s">
        <v>340</v>
      </c>
      <c r="C777" s="52" t="s">
        <v>5711</v>
      </c>
    </row>
    <row r="778" spans="1:3">
      <c r="A778" s="251">
        <v>476470</v>
      </c>
      <c r="B778" s="187" t="s">
        <v>5773</v>
      </c>
      <c r="C778" s="52" t="s">
        <v>5711</v>
      </c>
    </row>
    <row r="779" spans="1:3">
      <c r="A779" s="251">
        <v>476916</v>
      </c>
      <c r="B779" s="187" t="s">
        <v>5774</v>
      </c>
      <c r="C779" s="52" t="s">
        <v>5711</v>
      </c>
    </row>
    <row r="780" spans="1:3">
      <c r="A780" s="251">
        <v>477329</v>
      </c>
      <c r="B780" s="187" t="s">
        <v>1135</v>
      </c>
      <c r="C780" s="52" t="s">
        <v>5711</v>
      </c>
    </row>
    <row r="781" spans="1:3">
      <c r="A781" s="251">
        <v>478243</v>
      </c>
      <c r="B781" s="187" t="s">
        <v>5775</v>
      </c>
      <c r="C781" s="52" t="s">
        <v>5711</v>
      </c>
    </row>
    <row r="782" spans="1:3">
      <c r="A782" s="251">
        <v>478263</v>
      </c>
      <c r="B782" s="187" t="s">
        <v>5776</v>
      </c>
      <c r="C782" s="52" t="s">
        <v>5711</v>
      </c>
    </row>
    <row r="783" spans="1:3">
      <c r="A783" s="251">
        <v>478270</v>
      </c>
      <c r="B783" s="187" t="s">
        <v>5777</v>
      </c>
      <c r="C783" s="52" t="s">
        <v>5711</v>
      </c>
    </row>
    <row r="784" spans="1:3">
      <c r="A784" s="251">
        <v>478354</v>
      </c>
      <c r="B784" s="187" t="s">
        <v>1012</v>
      </c>
      <c r="C784" s="52" t="s">
        <v>5711</v>
      </c>
    </row>
    <row r="785" spans="1:3">
      <c r="A785" s="251">
        <v>479230</v>
      </c>
      <c r="B785" s="187" t="s">
        <v>5778</v>
      </c>
      <c r="C785" s="52" t="s">
        <v>5711</v>
      </c>
    </row>
    <row r="786" spans="1:3">
      <c r="A786" s="251">
        <v>479328</v>
      </c>
      <c r="B786" s="187" t="s">
        <v>5779</v>
      </c>
      <c r="C786" s="52" t="s">
        <v>5711</v>
      </c>
    </row>
    <row r="787" spans="1:3">
      <c r="A787" s="251">
        <v>479452</v>
      </c>
      <c r="B787" s="187" t="s">
        <v>5780</v>
      </c>
      <c r="C787" s="52" t="s">
        <v>5711</v>
      </c>
    </row>
    <row r="788" spans="1:3">
      <c r="A788" s="251">
        <v>480491</v>
      </c>
      <c r="B788" s="187" t="s">
        <v>5781</v>
      </c>
      <c r="C788" s="52" t="s">
        <v>5711</v>
      </c>
    </row>
    <row r="789" spans="1:3">
      <c r="A789" s="251">
        <v>480512</v>
      </c>
      <c r="B789" s="187" t="s">
        <v>5782</v>
      </c>
      <c r="C789" s="52" t="s">
        <v>5711</v>
      </c>
    </row>
    <row r="790" spans="1:3">
      <c r="A790" s="251">
        <v>480523</v>
      </c>
      <c r="B790" s="187" t="s">
        <v>5783</v>
      </c>
      <c r="C790" s="52" t="s">
        <v>5711</v>
      </c>
    </row>
    <row r="791" spans="1:3">
      <c r="A791" s="251">
        <v>481033</v>
      </c>
      <c r="B791" s="187" t="s">
        <v>5784</v>
      </c>
      <c r="C791" s="52" t="s">
        <v>5711</v>
      </c>
    </row>
    <row r="792" spans="1:3">
      <c r="A792" s="251">
        <v>481035</v>
      </c>
      <c r="B792" s="187" t="s">
        <v>5785</v>
      </c>
      <c r="C792" s="52" t="s">
        <v>5711</v>
      </c>
    </row>
    <row r="793" spans="1:3">
      <c r="A793" s="251">
        <v>481216</v>
      </c>
      <c r="B793" s="187" t="s">
        <v>5786</v>
      </c>
      <c r="C793" s="52" t="s">
        <v>5711</v>
      </c>
    </row>
    <row r="794" spans="1:3">
      <c r="A794" s="251">
        <v>481854</v>
      </c>
      <c r="B794" s="187" t="s">
        <v>1165</v>
      </c>
      <c r="C794" s="52" t="s">
        <v>5711</v>
      </c>
    </row>
    <row r="795" spans="1:3">
      <c r="A795" s="251">
        <v>481857</v>
      </c>
      <c r="B795" s="187" t="s">
        <v>745</v>
      </c>
      <c r="C795" s="52" t="s">
        <v>5770</v>
      </c>
    </row>
    <row r="796" spans="1:3">
      <c r="A796" s="251">
        <v>481873</v>
      </c>
      <c r="B796" s="187" t="s">
        <v>5787</v>
      </c>
      <c r="C796" s="52" t="s">
        <v>5711</v>
      </c>
    </row>
    <row r="797" spans="1:3">
      <c r="A797" s="251">
        <v>481874</v>
      </c>
      <c r="B797" s="187" t="s">
        <v>5788</v>
      </c>
      <c r="C797" s="52" t="s">
        <v>5711</v>
      </c>
    </row>
    <row r="798" spans="1:3">
      <c r="A798" s="251">
        <v>482018</v>
      </c>
      <c r="B798" s="187" t="s">
        <v>420</v>
      </c>
      <c r="C798" s="52" t="s">
        <v>5770</v>
      </c>
    </row>
    <row r="799" spans="1:3">
      <c r="A799" s="251">
        <v>483719</v>
      </c>
      <c r="B799" s="187" t="s">
        <v>1530</v>
      </c>
      <c r="C799" s="52" t="s">
        <v>5711</v>
      </c>
    </row>
    <row r="800" spans="1:3">
      <c r="A800" s="251">
        <v>484032</v>
      </c>
      <c r="B800" s="187" t="s">
        <v>1428</v>
      </c>
      <c r="C800" s="52" t="s">
        <v>5711</v>
      </c>
    </row>
    <row r="801" spans="1:3">
      <c r="A801" s="251">
        <v>484056</v>
      </c>
      <c r="B801" s="187" t="s">
        <v>1536</v>
      </c>
      <c r="C801" s="52" t="s">
        <v>5770</v>
      </c>
    </row>
    <row r="802" spans="1:3">
      <c r="A802" s="251">
        <v>484057</v>
      </c>
      <c r="B802" s="187" t="s">
        <v>1459</v>
      </c>
      <c r="C802" s="52" t="s">
        <v>5789</v>
      </c>
    </row>
    <row r="803" spans="1:3">
      <c r="A803" s="251">
        <v>484062</v>
      </c>
      <c r="B803" s="187" t="s">
        <v>1366</v>
      </c>
      <c r="C803" s="52" t="s">
        <v>5770</v>
      </c>
    </row>
    <row r="804" spans="1:3">
      <c r="A804" s="251">
        <v>484063</v>
      </c>
      <c r="B804" s="187" t="s">
        <v>5790</v>
      </c>
      <c r="C804" s="52" t="s">
        <v>5711</v>
      </c>
    </row>
    <row r="805" spans="1:3">
      <c r="A805" s="251">
        <v>600080</v>
      </c>
      <c r="B805" s="187" t="s">
        <v>5791</v>
      </c>
      <c r="C805" s="52" t="s">
        <v>5711</v>
      </c>
    </row>
    <row r="806" spans="1:3">
      <c r="A806" s="251">
        <v>600240</v>
      </c>
      <c r="B806" s="187" t="s">
        <v>5792</v>
      </c>
      <c r="C806" s="52" t="s">
        <v>5711</v>
      </c>
    </row>
    <row r="807" spans="1:3">
      <c r="A807" s="251">
        <v>600650</v>
      </c>
      <c r="B807" s="187" t="s">
        <v>5793</v>
      </c>
      <c r="C807" s="52" t="s">
        <v>5711</v>
      </c>
    </row>
    <row r="808" spans="1:3">
      <c r="A808" s="251">
        <v>600990</v>
      </c>
      <c r="B808" s="187" t="s">
        <v>5794</v>
      </c>
      <c r="C808" s="52" t="s">
        <v>5711</v>
      </c>
    </row>
    <row r="809" spans="1:3">
      <c r="A809" s="251">
        <v>601750</v>
      </c>
      <c r="B809" s="187" t="s">
        <v>5795</v>
      </c>
      <c r="C809" s="52" t="s">
        <v>5711</v>
      </c>
    </row>
    <row r="810" spans="1:3">
      <c r="A810" s="251">
        <v>601760</v>
      </c>
      <c r="B810" s="187" t="s">
        <v>5796</v>
      </c>
      <c r="C810" s="52" t="s">
        <v>5711</v>
      </c>
    </row>
    <row r="811" spans="1:3">
      <c r="A811" s="251">
        <v>601820</v>
      </c>
      <c r="B811" s="187" t="s">
        <v>5749</v>
      </c>
      <c r="C811" s="52" t="s">
        <v>5711</v>
      </c>
    </row>
    <row r="812" spans="1:3">
      <c r="A812" s="251">
        <v>604410</v>
      </c>
      <c r="B812" s="187" t="s">
        <v>5797</v>
      </c>
      <c r="C812" s="52" t="s">
        <v>5711</v>
      </c>
    </row>
    <row r="813" spans="1:3">
      <c r="A813" s="251">
        <v>604650</v>
      </c>
      <c r="B813" s="187" t="s">
        <v>5798</v>
      </c>
      <c r="C813" s="52" t="s">
        <v>5711</v>
      </c>
    </row>
    <row r="814" spans="1:3">
      <c r="A814" s="251">
        <v>607646</v>
      </c>
      <c r="B814" s="187" t="s">
        <v>5723</v>
      </c>
      <c r="C814" s="52" t="s">
        <v>5711</v>
      </c>
    </row>
    <row r="815" spans="1:3">
      <c r="A815" s="251">
        <v>110701</v>
      </c>
      <c r="B815" s="187" t="s">
        <v>5799</v>
      </c>
      <c r="C815" s="52" t="s">
        <v>5800</v>
      </c>
    </row>
    <row r="816" spans="1:3">
      <c r="A816" s="251">
        <v>110702</v>
      </c>
      <c r="B816" s="187" t="s">
        <v>5801</v>
      </c>
      <c r="C816" s="52" t="s">
        <v>5800</v>
      </c>
    </row>
    <row r="817" spans="1:3">
      <c r="A817" s="251">
        <v>210200</v>
      </c>
      <c r="B817" s="187" t="s">
        <v>1437</v>
      </c>
      <c r="C817" s="52" t="s">
        <v>5800</v>
      </c>
    </row>
    <row r="818" spans="1:3">
      <c r="A818" s="251">
        <v>210204</v>
      </c>
      <c r="B818" s="187" t="s">
        <v>1437</v>
      </c>
      <c r="C818" s="52" t="s">
        <v>5800</v>
      </c>
    </row>
    <row r="819" spans="1:3">
      <c r="A819" s="251">
        <v>210215</v>
      </c>
      <c r="B819" s="187" t="s">
        <v>5802</v>
      </c>
      <c r="C819" s="52" t="s">
        <v>5800</v>
      </c>
    </row>
    <row r="820" spans="1:3">
      <c r="A820" s="251">
        <v>210252</v>
      </c>
      <c r="B820" s="187" t="s">
        <v>5803</v>
      </c>
      <c r="C820" s="52" t="s">
        <v>5800</v>
      </c>
    </row>
    <row r="821" spans="1:3">
      <c r="A821" s="251">
        <v>210409</v>
      </c>
      <c r="B821" s="187" t="s">
        <v>5804</v>
      </c>
      <c r="C821" s="52" t="s">
        <v>5800</v>
      </c>
    </row>
    <row r="822" spans="1:3">
      <c r="A822" s="251">
        <v>210421</v>
      </c>
      <c r="B822" s="187" t="s">
        <v>5805</v>
      </c>
      <c r="C822" s="52" t="s">
        <v>5800</v>
      </c>
    </row>
    <row r="823" spans="1:3">
      <c r="A823" s="251">
        <v>210633</v>
      </c>
      <c r="B823" s="187" t="s">
        <v>5806</v>
      </c>
      <c r="C823" s="52" t="s">
        <v>5800</v>
      </c>
    </row>
    <row r="824" spans="1:3">
      <c r="A824" s="251">
        <v>210805</v>
      </c>
      <c r="B824" s="187" t="s">
        <v>5807</v>
      </c>
      <c r="C824" s="52" t="s">
        <v>5800</v>
      </c>
    </row>
    <row r="825" spans="1:3">
      <c r="A825" s="251">
        <v>210808</v>
      </c>
      <c r="B825" s="187" t="s">
        <v>51</v>
      </c>
      <c r="C825" s="52" t="s">
        <v>5800</v>
      </c>
    </row>
    <row r="826" spans="1:3">
      <c r="A826" s="251">
        <v>210809</v>
      </c>
      <c r="B826" s="187" t="s">
        <v>5808</v>
      </c>
      <c r="C826" s="52" t="s">
        <v>5800</v>
      </c>
    </row>
    <row r="827" spans="1:3">
      <c r="A827" s="251">
        <v>210855</v>
      </c>
      <c r="B827" s="187" t="s">
        <v>5809</v>
      </c>
      <c r="C827" s="52" t="s">
        <v>5800</v>
      </c>
    </row>
    <row r="828" spans="1:3">
      <c r="A828" s="251">
        <v>210860</v>
      </c>
      <c r="B828" s="187" t="s">
        <v>5810</v>
      </c>
      <c r="C828" s="52" t="s">
        <v>5800</v>
      </c>
    </row>
    <row r="829" spans="1:3">
      <c r="A829" s="251">
        <v>210980</v>
      </c>
      <c r="B829" s="187" t="s">
        <v>5811</v>
      </c>
      <c r="C829" s="52" t="s">
        <v>5800</v>
      </c>
    </row>
    <row r="830" spans="1:3">
      <c r="A830" s="251">
        <v>211101</v>
      </c>
      <c r="B830" s="187" t="s">
        <v>5812</v>
      </c>
      <c r="C830" s="52" t="s">
        <v>5800</v>
      </c>
    </row>
    <row r="831" spans="1:3">
      <c r="A831" s="251">
        <v>211102</v>
      </c>
      <c r="B831" s="187" t="s">
        <v>5813</v>
      </c>
      <c r="C831" s="52" t="s">
        <v>5800</v>
      </c>
    </row>
    <row r="832" spans="1:3">
      <c r="A832" s="251">
        <v>211200</v>
      </c>
      <c r="B832" s="187" t="s">
        <v>5814</v>
      </c>
      <c r="C832" s="52" t="s">
        <v>5800</v>
      </c>
    </row>
    <row r="833" spans="1:3">
      <c r="A833" s="251">
        <v>401226</v>
      </c>
      <c r="B833" s="187" t="s">
        <v>5815</v>
      </c>
      <c r="C833" s="52" t="s">
        <v>5800</v>
      </c>
    </row>
    <row r="834" spans="1:3">
      <c r="A834" s="251">
        <v>401291</v>
      </c>
      <c r="B834" s="187" t="s">
        <v>5816</v>
      </c>
      <c r="C834" s="52" t="s">
        <v>5800</v>
      </c>
    </row>
    <row r="835" spans="1:3">
      <c r="A835" s="251">
        <v>401311</v>
      </c>
      <c r="B835" s="187" t="s">
        <v>5817</v>
      </c>
      <c r="C835" s="52" t="s">
        <v>5800</v>
      </c>
    </row>
    <row r="836" spans="1:3">
      <c r="A836" s="251">
        <v>401462</v>
      </c>
      <c r="B836" s="187" t="s">
        <v>5818</v>
      </c>
      <c r="C836" s="52" t="s">
        <v>5800</v>
      </c>
    </row>
    <row r="837" spans="1:3">
      <c r="A837" s="251">
        <v>402064</v>
      </c>
      <c r="B837" s="187" t="s">
        <v>5819</v>
      </c>
      <c r="C837" s="52" t="s">
        <v>5800</v>
      </c>
    </row>
    <row r="838" spans="1:3">
      <c r="A838" s="251">
        <v>402093</v>
      </c>
      <c r="B838" s="187" t="s">
        <v>5820</v>
      </c>
      <c r="C838" s="52" t="s">
        <v>5800</v>
      </c>
    </row>
    <row r="839" spans="1:3">
      <c r="A839" s="251">
        <v>402124</v>
      </c>
      <c r="B839" s="187" t="s">
        <v>5821</v>
      </c>
      <c r="C839" s="52" t="s">
        <v>5800</v>
      </c>
    </row>
    <row r="840" spans="1:3">
      <c r="A840" s="251">
        <v>402672</v>
      </c>
      <c r="B840" s="187" t="s">
        <v>5822</v>
      </c>
      <c r="C840" s="52" t="s">
        <v>5800</v>
      </c>
    </row>
    <row r="841" spans="1:3">
      <c r="A841" s="251">
        <v>402706</v>
      </c>
      <c r="B841" s="187" t="s">
        <v>930</v>
      </c>
      <c r="C841" s="52" t="s">
        <v>5800</v>
      </c>
    </row>
    <row r="842" spans="1:3">
      <c r="A842" s="251">
        <v>402990</v>
      </c>
      <c r="B842" s="187" t="s">
        <v>5823</v>
      </c>
      <c r="C842" s="52" t="s">
        <v>5800</v>
      </c>
    </row>
    <row r="843" spans="1:3">
      <c r="A843" s="251">
        <v>403000</v>
      </c>
      <c r="B843" s="187" t="s">
        <v>5824</v>
      </c>
      <c r="C843" s="52" t="s">
        <v>5800</v>
      </c>
    </row>
    <row r="844" spans="1:3">
      <c r="A844" s="251">
        <v>403212</v>
      </c>
      <c r="B844" s="187" t="s">
        <v>1498</v>
      </c>
      <c r="C844" s="52" t="s">
        <v>5800</v>
      </c>
    </row>
    <row r="845" spans="1:3">
      <c r="A845" s="251">
        <v>403280</v>
      </c>
      <c r="B845" s="187" t="s">
        <v>5825</v>
      </c>
      <c r="C845" s="52" t="s">
        <v>5800</v>
      </c>
    </row>
    <row r="846" spans="1:3">
      <c r="A846" s="251">
        <v>403304</v>
      </c>
      <c r="B846" s="187" t="s">
        <v>5826</v>
      </c>
      <c r="C846" s="52" t="s">
        <v>5800</v>
      </c>
    </row>
    <row r="847" spans="1:3">
      <c r="A847" s="251">
        <v>403396</v>
      </c>
      <c r="B847" s="187" t="s">
        <v>43</v>
      </c>
      <c r="C847" s="52" t="s">
        <v>5800</v>
      </c>
    </row>
    <row r="848" spans="1:3">
      <c r="A848" s="251">
        <v>403417</v>
      </c>
      <c r="B848" s="187" t="s">
        <v>5827</v>
      </c>
      <c r="C848" s="52" t="s">
        <v>5800</v>
      </c>
    </row>
    <row r="849" spans="1:3">
      <c r="A849" s="251">
        <v>404878</v>
      </c>
      <c r="B849" s="187" t="s">
        <v>5828</v>
      </c>
      <c r="C849" s="52" t="s">
        <v>5800</v>
      </c>
    </row>
    <row r="850" spans="1:3">
      <c r="A850" s="251">
        <v>407772</v>
      </c>
      <c r="B850" s="187" t="s">
        <v>5824</v>
      </c>
      <c r="C850" s="52" t="s">
        <v>5800</v>
      </c>
    </row>
    <row r="851" spans="1:3">
      <c r="A851" s="251">
        <v>407783</v>
      </c>
      <c r="B851" s="187" t="s">
        <v>5829</v>
      </c>
      <c r="C851" s="52" t="s">
        <v>5800</v>
      </c>
    </row>
    <row r="852" spans="1:3">
      <c r="A852" s="251">
        <v>407800</v>
      </c>
      <c r="B852" s="187" t="s">
        <v>5830</v>
      </c>
      <c r="C852" s="52" t="s">
        <v>5800</v>
      </c>
    </row>
    <row r="853" spans="1:3">
      <c r="A853" s="251">
        <v>408594</v>
      </c>
      <c r="B853" s="187" t="s">
        <v>5831</v>
      </c>
      <c r="C853" s="52" t="s">
        <v>5800</v>
      </c>
    </row>
    <row r="854" spans="1:3">
      <c r="A854" s="251">
        <v>409017</v>
      </c>
      <c r="B854" s="187" t="s">
        <v>5832</v>
      </c>
      <c r="C854" s="52" t="s">
        <v>5800</v>
      </c>
    </row>
    <row r="855" spans="1:3">
      <c r="A855" s="251">
        <v>409899</v>
      </c>
      <c r="B855" s="187" t="s">
        <v>410</v>
      </c>
      <c r="C855" s="52" t="s">
        <v>5833</v>
      </c>
    </row>
    <row r="856" spans="1:3">
      <c r="A856" s="251">
        <v>409902</v>
      </c>
      <c r="B856" s="187" t="s">
        <v>182</v>
      </c>
      <c r="C856" s="52" t="s">
        <v>5800</v>
      </c>
    </row>
    <row r="857" spans="1:3">
      <c r="A857" s="251">
        <v>409952</v>
      </c>
      <c r="B857" s="187" t="s">
        <v>247</v>
      </c>
      <c r="C857" s="52" t="s">
        <v>5800</v>
      </c>
    </row>
    <row r="858" spans="1:3">
      <c r="A858" s="251">
        <v>409958</v>
      </c>
      <c r="B858" s="187" t="s">
        <v>727</v>
      </c>
      <c r="C858" s="52" t="s">
        <v>5800</v>
      </c>
    </row>
    <row r="859" spans="1:3">
      <c r="A859" s="251">
        <v>409982</v>
      </c>
      <c r="B859" s="187" t="s">
        <v>1466</v>
      </c>
      <c r="C859" s="52" t="s">
        <v>5800</v>
      </c>
    </row>
    <row r="860" spans="1:3">
      <c r="A860" s="251">
        <v>410028</v>
      </c>
      <c r="B860" s="187" t="s">
        <v>541</v>
      </c>
      <c r="C860" s="52" t="s">
        <v>5800</v>
      </c>
    </row>
    <row r="861" spans="1:3">
      <c r="A861" s="251">
        <v>410076</v>
      </c>
      <c r="B861" s="187" t="s">
        <v>5834</v>
      </c>
      <c r="C861" s="52" t="s">
        <v>5800</v>
      </c>
    </row>
    <row r="862" spans="1:3">
      <c r="A862" s="251">
        <v>410085</v>
      </c>
      <c r="B862" s="187" t="s">
        <v>996</v>
      </c>
      <c r="C862" s="52" t="s">
        <v>5800</v>
      </c>
    </row>
    <row r="863" spans="1:3">
      <c r="A863" s="251">
        <v>410111</v>
      </c>
      <c r="B863" s="187" t="s">
        <v>5835</v>
      </c>
      <c r="C863" s="52" t="s">
        <v>5800</v>
      </c>
    </row>
    <row r="864" spans="1:3">
      <c r="A864" s="251">
        <v>410133</v>
      </c>
      <c r="B864" s="187" t="s">
        <v>5836</v>
      </c>
      <c r="C864" s="52" t="s">
        <v>5800</v>
      </c>
    </row>
    <row r="865" spans="1:3">
      <c r="A865" s="251">
        <v>410171</v>
      </c>
      <c r="B865" s="187" t="s">
        <v>5837</v>
      </c>
      <c r="C865" s="52" t="s">
        <v>5800</v>
      </c>
    </row>
    <row r="866" spans="1:3">
      <c r="A866" s="251">
        <v>410288</v>
      </c>
      <c r="B866" s="187" t="s">
        <v>5838</v>
      </c>
      <c r="C866" s="52" t="s">
        <v>5800</v>
      </c>
    </row>
    <row r="867" spans="1:3">
      <c r="A867" s="251">
        <v>410311</v>
      </c>
      <c r="B867" s="187" t="s">
        <v>5839</v>
      </c>
      <c r="C867" s="52" t="s">
        <v>5800</v>
      </c>
    </row>
    <row r="868" spans="1:3">
      <c r="A868" s="251">
        <v>410314</v>
      </c>
      <c r="B868" s="187" t="s">
        <v>5840</v>
      </c>
      <c r="C868" s="52" t="s">
        <v>5800</v>
      </c>
    </row>
    <row r="869" spans="1:3">
      <c r="A869" s="251">
        <v>410353</v>
      </c>
      <c r="B869" s="187" t="s">
        <v>5841</v>
      </c>
      <c r="C869" s="52" t="s">
        <v>5800</v>
      </c>
    </row>
    <row r="870" spans="1:3">
      <c r="A870" s="251">
        <v>410460</v>
      </c>
      <c r="B870" s="187" t="s">
        <v>5842</v>
      </c>
      <c r="C870" s="52" t="s">
        <v>5800</v>
      </c>
    </row>
    <row r="871" spans="1:3">
      <c r="A871" s="251">
        <v>410540</v>
      </c>
      <c r="B871" s="187" t="s">
        <v>5843</v>
      </c>
      <c r="C871" s="52" t="s">
        <v>5800</v>
      </c>
    </row>
    <row r="872" spans="1:3">
      <c r="A872" s="251">
        <v>410547</v>
      </c>
      <c r="B872" s="187" t="s">
        <v>416</v>
      </c>
      <c r="C872" s="52" t="s">
        <v>5800</v>
      </c>
    </row>
    <row r="873" spans="1:3">
      <c r="A873" s="251">
        <v>410559</v>
      </c>
      <c r="B873" s="187" t="s">
        <v>5844</v>
      </c>
      <c r="C873" s="52" t="s">
        <v>5800</v>
      </c>
    </row>
    <row r="874" spans="1:3">
      <c r="A874" s="251">
        <v>410566</v>
      </c>
      <c r="B874" s="187" t="s">
        <v>5845</v>
      </c>
      <c r="C874" s="52" t="s">
        <v>5800</v>
      </c>
    </row>
    <row r="875" spans="1:3">
      <c r="A875" s="251">
        <v>414129</v>
      </c>
      <c r="B875" s="187" t="s">
        <v>5846</v>
      </c>
      <c r="C875" s="52" t="s">
        <v>5800</v>
      </c>
    </row>
    <row r="876" spans="1:3">
      <c r="A876" s="251">
        <v>414130</v>
      </c>
      <c r="B876" s="187" t="s">
        <v>5847</v>
      </c>
      <c r="C876" s="52" t="s">
        <v>5800</v>
      </c>
    </row>
    <row r="877" spans="1:3">
      <c r="A877" s="251">
        <v>415997</v>
      </c>
      <c r="B877" s="187" t="s">
        <v>5813</v>
      </c>
      <c r="C877" s="52" t="s">
        <v>5800</v>
      </c>
    </row>
    <row r="878" spans="1:3">
      <c r="A878" s="251">
        <v>416002</v>
      </c>
      <c r="B878" s="187" t="s">
        <v>5848</v>
      </c>
      <c r="C878" s="52" t="s">
        <v>5800</v>
      </c>
    </row>
    <row r="879" spans="1:3">
      <c r="A879" s="251">
        <v>417761</v>
      </c>
      <c r="B879" s="187" t="s">
        <v>5849</v>
      </c>
      <c r="C879" s="52" t="s">
        <v>5800</v>
      </c>
    </row>
    <row r="880" spans="1:3">
      <c r="A880" s="251">
        <v>417763</v>
      </c>
      <c r="B880" s="187" t="s">
        <v>5850</v>
      </c>
      <c r="C880" s="52" t="s">
        <v>5800</v>
      </c>
    </row>
    <row r="881" spans="1:3">
      <c r="A881" s="251">
        <v>422293</v>
      </c>
      <c r="B881" s="187" t="s">
        <v>5825</v>
      </c>
      <c r="C881" s="52" t="s">
        <v>5800</v>
      </c>
    </row>
    <row r="882" spans="1:3">
      <c r="A882" s="251">
        <v>422300</v>
      </c>
      <c r="B882" s="187" t="s">
        <v>1498</v>
      </c>
      <c r="C882" s="52" t="s">
        <v>5800</v>
      </c>
    </row>
    <row r="883" spans="1:3">
      <c r="A883" s="251">
        <v>422301</v>
      </c>
      <c r="B883" s="187" t="s">
        <v>5851</v>
      </c>
      <c r="C883" s="52" t="s">
        <v>5800</v>
      </c>
    </row>
    <row r="884" spans="1:3">
      <c r="A884" s="251">
        <v>422346</v>
      </c>
      <c r="B884" s="187" t="s">
        <v>5848</v>
      </c>
      <c r="C884" s="52" t="s">
        <v>5800</v>
      </c>
    </row>
    <row r="885" spans="1:3">
      <c r="A885" s="251">
        <v>422353</v>
      </c>
      <c r="B885" s="187" t="s">
        <v>1437</v>
      </c>
      <c r="C885" s="52" t="s">
        <v>5800</v>
      </c>
    </row>
    <row r="886" spans="1:3">
      <c r="A886" s="251">
        <v>422354</v>
      </c>
      <c r="B886" s="187" t="s">
        <v>1437</v>
      </c>
      <c r="C886" s="52" t="s">
        <v>5800</v>
      </c>
    </row>
    <row r="887" spans="1:3">
      <c r="A887" s="251">
        <v>422375</v>
      </c>
      <c r="B887" s="187" t="s">
        <v>5809</v>
      </c>
      <c r="C887" s="52" t="s">
        <v>5800</v>
      </c>
    </row>
    <row r="888" spans="1:3">
      <c r="A888" s="251">
        <v>422387</v>
      </c>
      <c r="B888" s="187" t="s">
        <v>43</v>
      </c>
      <c r="C888" s="52" t="s">
        <v>5800</v>
      </c>
    </row>
    <row r="889" spans="1:3">
      <c r="A889" s="251">
        <v>422388</v>
      </c>
      <c r="B889" s="187" t="s">
        <v>43</v>
      </c>
      <c r="C889" s="52" t="s">
        <v>5800</v>
      </c>
    </row>
    <row r="890" spans="1:3">
      <c r="A890" s="251">
        <v>422389</v>
      </c>
      <c r="B890" s="187" t="s">
        <v>5852</v>
      </c>
      <c r="C890" s="52" t="s">
        <v>5800</v>
      </c>
    </row>
    <row r="891" spans="1:3">
      <c r="A891" s="251">
        <v>422427</v>
      </c>
      <c r="B891" s="187" t="s">
        <v>5853</v>
      </c>
      <c r="C891" s="52" t="s">
        <v>5800</v>
      </c>
    </row>
    <row r="892" spans="1:3">
      <c r="A892" s="251">
        <v>422442</v>
      </c>
      <c r="B892" s="187" t="s">
        <v>5810</v>
      </c>
      <c r="C892" s="52" t="s">
        <v>5800</v>
      </c>
    </row>
    <row r="893" spans="1:3">
      <c r="A893" s="251">
        <v>422443</v>
      </c>
      <c r="B893" s="187" t="s">
        <v>5805</v>
      </c>
      <c r="C893" s="52" t="s">
        <v>5800</v>
      </c>
    </row>
    <row r="894" spans="1:3">
      <c r="A894" s="251">
        <v>422444</v>
      </c>
      <c r="B894" s="187" t="s">
        <v>5854</v>
      </c>
      <c r="C894" s="52" t="s">
        <v>5800</v>
      </c>
    </row>
    <row r="895" spans="1:3">
      <c r="A895" s="251">
        <v>423190</v>
      </c>
      <c r="B895" s="187" t="s">
        <v>5855</v>
      </c>
      <c r="C895" s="52" t="s">
        <v>5800</v>
      </c>
    </row>
    <row r="896" spans="1:3">
      <c r="A896" s="251">
        <v>423543</v>
      </c>
      <c r="B896" s="187" t="s">
        <v>5856</v>
      </c>
      <c r="C896" s="52" t="s">
        <v>5800</v>
      </c>
    </row>
    <row r="897" spans="1:3">
      <c r="A897" s="251">
        <v>423557</v>
      </c>
      <c r="B897" s="187" t="s">
        <v>5857</v>
      </c>
      <c r="C897" s="52" t="s">
        <v>5800</v>
      </c>
    </row>
    <row r="898" spans="1:3">
      <c r="A898" s="251">
        <v>423577</v>
      </c>
      <c r="B898" s="187" t="s">
        <v>385</v>
      </c>
      <c r="C898" s="52" t="s">
        <v>5800</v>
      </c>
    </row>
    <row r="899" spans="1:3">
      <c r="A899" s="251">
        <v>423582</v>
      </c>
      <c r="B899" s="187" t="s">
        <v>5858</v>
      </c>
      <c r="C899" s="52" t="s">
        <v>5800</v>
      </c>
    </row>
    <row r="900" spans="1:3">
      <c r="A900" s="251">
        <v>425420</v>
      </c>
      <c r="B900" s="187" t="s">
        <v>87</v>
      </c>
      <c r="C900" s="52" t="s">
        <v>5800</v>
      </c>
    </row>
    <row r="901" spans="1:3">
      <c r="A901" s="251">
        <v>425441</v>
      </c>
      <c r="B901" s="187" t="s">
        <v>5859</v>
      </c>
      <c r="C901" s="52" t="s">
        <v>5800</v>
      </c>
    </row>
    <row r="902" spans="1:3">
      <c r="A902" s="251">
        <v>425456</v>
      </c>
      <c r="B902" s="187" t="s">
        <v>5860</v>
      </c>
      <c r="C902" s="52" t="s">
        <v>5800</v>
      </c>
    </row>
    <row r="903" spans="1:3">
      <c r="A903" s="251">
        <v>426935</v>
      </c>
      <c r="B903" s="187" t="s">
        <v>5861</v>
      </c>
      <c r="C903" s="52" t="s">
        <v>5800</v>
      </c>
    </row>
    <row r="904" spans="1:3">
      <c r="A904" s="251">
        <v>431724</v>
      </c>
      <c r="B904" s="187" t="s">
        <v>216</v>
      </c>
      <c r="C904" s="52" t="s">
        <v>5800</v>
      </c>
    </row>
    <row r="905" spans="1:3">
      <c r="A905" s="251">
        <v>432608</v>
      </c>
      <c r="B905" s="187" t="s">
        <v>5862</v>
      </c>
      <c r="C905" s="52" t="s">
        <v>5800</v>
      </c>
    </row>
    <row r="906" spans="1:3">
      <c r="A906" s="251">
        <v>432610</v>
      </c>
      <c r="B906" s="187" t="s">
        <v>5863</v>
      </c>
      <c r="C906" s="52" t="s">
        <v>5800</v>
      </c>
    </row>
    <row r="907" spans="1:3">
      <c r="A907" s="251">
        <v>432996</v>
      </c>
      <c r="B907" s="187" t="s">
        <v>5864</v>
      </c>
      <c r="C907" s="52" t="s">
        <v>5800</v>
      </c>
    </row>
    <row r="908" spans="1:3">
      <c r="A908" s="251">
        <v>433002</v>
      </c>
      <c r="B908" s="187" t="s">
        <v>5865</v>
      </c>
      <c r="C908" s="52" t="s">
        <v>5800</v>
      </c>
    </row>
    <row r="909" spans="1:3">
      <c r="A909" s="251">
        <v>433232</v>
      </c>
      <c r="B909" s="187" t="s">
        <v>5866</v>
      </c>
      <c r="C909" s="52" t="s">
        <v>5800</v>
      </c>
    </row>
    <row r="910" spans="1:3">
      <c r="A910" s="251">
        <v>439331</v>
      </c>
      <c r="B910" s="187" t="s">
        <v>5867</v>
      </c>
      <c r="C910" s="52" t="s">
        <v>5800</v>
      </c>
    </row>
    <row r="911" spans="1:3">
      <c r="A911" s="251">
        <v>439343</v>
      </c>
      <c r="B911" s="187" t="s">
        <v>5868</v>
      </c>
      <c r="C911" s="52" t="s">
        <v>5800</v>
      </c>
    </row>
    <row r="912" spans="1:3">
      <c r="A912" s="251">
        <v>439820</v>
      </c>
      <c r="B912" s="187" t="s">
        <v>5869</v>
      </c>
      <c r="C912" s="52" t="s">
        <v>5800</v>
      </c>
    </row>
    <row r="913" spans="1:3">
      <c r="A913" s="251">
        <v>442261</v>
      </c>
      <c r="B913" s="187" t="s">
        <v>5870</v>
      </c>
      <c r="C913" s="52" t="s">
        <v>5800</v>
      </c>
    </row>
    <row r="914" spans="1:3">
      <c r="A914" s="251">
        <v>443691</v>
      </c>
      <c r="B914" s="187" t="s">
        <v>5861</v>
      </c>
      <c r="C914" s="52" t="s">
        <v>5800</v>
      </c>
    </row>
    <row r="915" spans="1:3">
      <c r="A915" s="251">
        <v>444576</v>
      </c>
      <c r="B915" s="187" t="s">
        <v>5871</v>
      </c>
      <c r="C915" s="52" t="s">
        <v>5800</v>
      </c>
    </row>
    <row r="916" spans="1:3">
      <c r="A916" s="251">
        <v>447291</v>
      </c>
      <c r="B916" s="187" t="s">
        <v>5872</v>
      </c>
      <c r="C916" s="52" t="s">
        <v>5800</v>
      </c>
    </row>
    <row r="917" spans="1:3">
      <c r="A917" s="251">
        <v>448879</v>
      </c>
      <c r="B917" s="187" t="s">
        <v>5873</v>
      </c>
      <c r="C917" s="52" t="s">
        <v>5800</v>
      </c>
    </row>
    <row r="918" spans="1:3">
      <c r="A918" s="251">
        <v>451580</v>
      </c>
      <c r="B918" s="187" t="s">
        <v>5874</v>
      </c>
      <c r="C918" s="52" t="s">
        <v>5800</v>
      </c>
    </row>
    <row r="919" spans="1:3">
      <c r="A919" s="251">
        <v>451759</v>
      </c>
      <c r="B919" s="187" t="s">
        <v>5875</v>
      </c>
      <c r="C919" s="52" t="s">
        <v>5800</v>
      </c>
    </row>
    <row r="920" spans="1:3">
      <c r="A920" s="251">
        <v>454931</v>
      </c>
      <c r="B920" s="187" t="s">
        <v>5876</v>
      </c>
      <c r="C920" s="52" t="s">
        <v>5800</v>
      </c>
    </row>
    <row r="921" spans="1:3">
      <c r="A921" s="251">
        <v>455052</v>
      </c>
      <c r="B921" s="187" t="s">
        <v>5877</v>
      </c>
      <c r="C921" s="52" t="s">
        <v>5800</v>
      </c>
    </row>
    <row r="922" spans="1:3">
      <c r="A922" s="251">
        <v>457405</v>
      </c>
      <c r="B922" s="187" t="s">
        <v>5878</v>
      </c>
      <c r="C922" s="52" t="s">
        <v>5800</v>
      </c>
    </row>
    <row r="923" spans="1:3">
      <c r="A923" s="251">
        <v>458060</v>
      </c>
      <c r="B923" s="187" t="s">
        <v>5879</v>
      </c>
      <c r="C923" s="52" t="s">
        <v>5800</v>
      </c>
    </row>
    <row r="924" spans="1:3">
      <c r="A924" s="251">
        <v>458685</v>
      </c>
      <c r="B924" s="187" t="s">
        <v>43</v>
      </c>
      <c r="C924" s="52" t="s">
        <v>5800</v>
      </c>
    </row>
    <row r="925" spans="1:3">
      <c r="A925" s="251">
        <v>459285</v>
      </c>
      <c r="B925" s="187" t="s">
        <v>5880</v>
      </c>
      <c r="C925" s="52" t="s">
        <v>5800</v>
      </c>
    </row>
    <row r="926" spans="1:3">
      <c r="A926" s="251">
        <v>459618</v>
      </c>
      <c r="B926" s="187" t="s">
        <v>5812</v>
      </c>
      <c r="C926" s="52" t="s">
        <v>5800</v>
      </c>
    </row>
    <row r="927" spans="1:3">
      <c r="A927" s="251">
        <v>459672</v>
      </c>
      <c r="B927" s="187" t="s">
        <v>5881</v>
      </c>
      <c r="C927" s="52" t="s">
        <v>5800</v>
      </c>
    </row>
    <row r="928" spans="1:3">
      <c r="A928" s="251">
        <v>459686</v>
      </c>
      <c r="B928" s="187" t="s">
        <v>5882</v>
      </c>
      <c r="C928" s="52" t="s">
        <v>5800</v>
      </c>
    </row>
    <row r="929" spans="1:3">
      <c r="A929" s="251">
        <v>461852</v>
      </c>
      <c r="B929" s="187" t="s">
        <v>5883</v>
      </c>
      <c r="C929" s="52" t="s">
        <v>5800</v>
      </c>
    </row>
    <row r="930" spans="1:3">
      <c r="A930" s="251">
        <v>462441</v>
      </c>
      <c r="B930" s="187" t="s">
        <v>5884</v>
      </c>
      <c r="C930" s="52" t="s">
        <v>5800</v>
      </c>
    </row>
    <row r="931" spans="1:3">
      <c r="A931" s="251">
        <v>462658</v>
      </c>
      <c r="B931" s="187" t="s">
        <v>5810</v>
      </c>
      <c r="C931" s="52" t="s">
        <v>5800</v>
      </c>
    </row>
    <row r="932" spans="1:3">
      <c r="A932" s="251">
        <v>462943</v>
      </c>
      <c r="B932" s="187" t="s">
        <v>5885</v>
      </c>
      <c r="C932" s="52" t="s">
        <v>5800</v>
      </c>
    </row>
    <row r="933" spans="1:3">
      <c r="A933" s="251">
        <v>463057</v>
      </c>
      <c r="B933" s="187" t="s">
        <v>43</v>
      </c>
      <c r="C933" s="52" t="s">
        <v>5800</v>
      </c>
    </row>
    <row r="934" spans="1:3">
      <c r="A934" s="251">
        <v>463614</v>
      </c>
      <c r="B934" s="187" t="s">
        <v>183</v>
      </c>
      <c r="C934" s="52" t="s">
        <v>5800</v>
      </c>
    </row>
    <row r="935" spans="1:3">
      <c r="A935" s="251">
        <v>463953</v>
      </c>
      <c r="B935" s="187" t="s">
        <v>1027</v>
      </c>
      <c r="C935" s="52" t="s">
        <v>5800</v>
      </c>
    </row>
    <row r="936" spans="1:3">
      <c r="A936" s="251">
        <v>463960</v>
      </c>
      <c r="B936" s="187" t="s">
        <v>43</v>
      </c>
      <c r="C936" s="52" t="s">
        <v>5800</v>
      </c>
    </row>
    <row r="937" spans="1:3">
      <c r="A937" s="251">
        <v>464153</v>
      </c>
      <c r="B937" s="187" t="s">
        <v>5848</v>
      </c>
      <c r="C937" s="52" t="s">
        <v>5800</v>
      </c>
    </row>
    <row r="938" spans="1:3">
      <c r="A938" s="251">
        <v>464208</v>
      </c>
      <c r="B938" s="187" t="s">
        <v>1092</v>
      </c>
      <c r="C938" s="52" t="s">
        <v>5800</v>
      </c>
    </row>
    <row r="939" spans="1:3">
      <c r="A939" s="251">
        <v>464220</v>
      </c>
      <c r="B939" s="187" t="s">
        <v>1158</v>
      </c>
      <c r="C939" s="52" t="s">
        <v>5833</v>
      </c>
    </row>
    <row r="940" spans="1:3">
      <c r="A940" s="251">
        <v>464475</v>
      </c>
      <c r="B940" s="187" t="s">
        <v>63</v>
      </c>
      <c r="C940" s="52" t="s">
        <v>5800</v>
      </c>
    </row>
    <row r="941" spans="1:3">
      <c r="A941" s="251">
        <v>464586</v>
      </c>
      <c r="B941" s="187" t="s">
        <v>5886</v>
      </c>
      <c r="C941" s="52" t="s">
        <v>5800</v>
      </c>
    </row>
    <row r="942" spans="1:3">
      <c r="A942" s="251">
        <v>464909</v>
      </c>
      <c r="B942" s="187" t="s">
        <v>5887</v>
      </c>
      <c r="C942" s="52" t="s">
        <v>5800</v>
      </c>
    </row>
    <row r="943" spans="1:3">
      <c r="A943" s="251">
        <v>464998</v>
      </c>
      <c r="B943" s="187" t="s">
        <v>5810</v>
      </c>
      <c r="C943" s="52" t="s">
        <v>5800</v>
      </c>
    </row>
    <row r="944" spans="1:3">
      <c r="A944" s="251">
        <v>465077</v>
      </c>
      <c r="B944" s="187" t="s">
        <v>5888</v>
      </c>
      <c r="C944" s="52" t="s">
        <v>5800</v>
      </c>
    </row>
    <row r="945" spans="1:3">
      <c r="A945" s="251">
        <v>465078</v>
      </c>
      <c r="B945" s="187" t="s">
        <v>5889</v>
      </c>
      <c r="C945" s="52" t="s">
        <v>5800</v>
      </c>
    </row>
    <row r="946" spans="1:3">
      <c r="A946" s="251">
        <v>465157</v>
      </c>
      <c r="B946" s="187" t="s">
        <v>283</v>
      </c>
      <c r="C946" s="52" t="s">
        <v>5800</v>
      </c>
    </row>
    <row r="947" spans="1:3">
      <c r="A947" s="251">
        <v>465169</v>
      </c>
      <c r="B947" s="187" t="s">
        <v>5890</v>
      </c>
      <c r="C947" s="52" t="s">
        <v>5800</v>
      </c>
    </row>
    <row r="948" spans="1:3">
      <c r="A948" s="251">
        <v>465170</v>
      </c>
      <c r="B948" s="187" t="s">
        <v>341</v>
      </c>
      <c r="C948" s="52" t="s">
        <v>5800</v>
      </c>
    </row>
    <row r="949" spans="1:3">
      <c r="A949" s="251">
        <v>465255</v>
      </c>
      <c r="B949" s="187" t="s">
        <v>5891</v>
      </c>
      <c r="C949" s="52" t="s">
        <v>5800</v>
      </c>
    </row>
    <row r="950" spans="1:3">
      <c r="A950" s="251">
        <v>465264</v>
      </c>
      <c r="B950" s="187" t="s">
        <v>5892</v>
      </c>
      <c r="C950" s="52" t="s">
        <v>5800</v>
      </c>
    </row>
    <row r="951" spans="1:3">
      <c r="A951" s="251">
        <v>465265</v>
      </c>
      <c r="B951" s="187" t="s">
        <v>5893</v>
      </c>
      <c r="C951" s="52" t="s">
        <v>5800</v>
      </c>
    </row>
    <row r="952" spans="1:3">
      <c r="A952" s="251">
        <v>465352</v>
      </c>
      <c r="B952" s="187" t="s">
        <v>5894</v>
      </c>
      <c r="C952" s="52" t="s">
        <v>5800</v>
      </c>
    </row>
    <row r="953" spans="1:3">
      <c r="A953" s="251">
        <v>465353</v>
      </c>
      <c r="B953" s="187" t="s">
        <v>5895</v>
      </c>
      <c r="C953" s="52" t="s">
        <v>5800</v>
      </c>
    </row>
    <row r="954" spans="1:3">
      <c r="A954" s="251">
        <v>465354</v>
      </c>
      <c r="B954" s="187" t="s">
        <v>5896</v>
      </c>
      <c r="C954" s="52" t="s">
        <v>5800</v>
      </c>
    </row>
    <row r="955" spans="1:3">
      <c r="A955" s="251">
        <v>465594</v>
      </c>
      <c r="B955" s="187" t="s">
        <v>5897</v>
      </c>
      <c r="C955" s="52" t="s">
        <v>5800</v>
      </c>
    </row>
    <row r="956" spans="1:3">
      <c r="A956" s="251">
        <v>465733</v>
      </c>
      <c r="B956" s="187" t="s">
        <v>5898</v>
      </c>
      <c r="C956" s="52" t="s">
        <v>5800</v>
      </c>
    </row>
    <row r="957" spans="1:3">
      <c r="A957" s="251">
        <v>470540</v>
      </c>
      <c r="B957" s="187" t="s">
        <v>5899</v>
      </c>
      <c r="C957" s="52" t="s">
        <v>5800</v>
      </c>
    </row>
    <row r="958" spans="1:3">
      <c r="A958" s="251">
        <v>471103</v>
      </c>
      <c r="B958" s="187" t="s">
        <v>612</v>
      </c>
      <c r="C958" s="52" t="s">
        <v>5800</v>
      </c>
    </row>
    <row r="959" spans="1:3">
      <c r="A959" s="251">
        <v>471115</v>
      </c>
      <c r="B959" s="187" t="s">
        <v>5900</v>
      </c>
      <c r="C959" s="52" t="s">
        <v>5800</v>
      </c>
    </row>
    <row r="960" spans="1:3">
      <c r="A960" s="251">
        <v>472088</v>
      </c>
      <c r="B960" s="187" t="s">
        <v>5901</v>
      </c>
      <c r="C960" s="52" t="s">
        <v>5800</v>
      </c>
    </row>
    <row r="961" spans="1:3">
      <c r="A961" s="251">
        <v>472960</v>
      </c>
      <c r="B961" s="187" t="s">
        <v>5902</v>
      </c>
      <c r="C961" s="52" t="s">
        <v>5800</v>
      </c>
    </row>
    <row r="962" spans="1:3">
      <c r="A962" s="251">
        <v>473649</v>
      </c>
      <c r="B962" s="187" t="s">
        <v>5903</v>
      </c>
      <c r="C962" s="52" t="s">
        <v>5800</v>
      </c>
    </row>
    <row r="963" spans="1:3">
      <c r="A963" s="251">
        <v>473743</v>
      </c>
      <c r="B963" s="187" t="s">
        <v>5904</v>
      </c>
      <c r="C963" s="52" t="s">
        <v>5800</v>
      </c>
    </row>
    <row r="964" spans="1:3">
      <c r="A964" s="251">
        <v>474553</v>
      </c>
      <c r="B964" s="187" t="s">
        <v>5905</v>
      </c>
      <c r="C964" s="52" t="s">
        <v>5800</v>
      </c>
    </row>
    <row r="965" spans="1:3">
      <c r="A965" s="251">
        <v>474732</v>
      </c>
      <c r="B965" s="187" t="s">
        <v>5906</v>
      </c>
      <c r="C965" s="52" t="s">
        <v>5800</v>
      </c>
    </row>
    <row r="966" spans="1:3">
      <c r="A966" s="251">
        <v>474812</v>
      </c>
      <c r="B966" s="187" t="s">
        <v>5907</v>
      </c>
      <c r="C966" s="52" t="s">
        <v>5800</v>
      </c>
    </row>
    <row r="967" spans="1:3">
      <c r="A967" s="251">
        <v>475001</v>
      </c>
      <c r="B967" s="187" t="s">
        <v>5908</v>
      </c>
      <c r="C967" s="52" t="s">
        <v>5800</v>
      </c>
    </row>
    <row r="968" spans="1:3">
      <c r="A968" s="251">
        <v>475002</v>
      </c>
      <c r="B968" s="187" t="s">
        <v>5909</v>
      </c>
      <c r="C968" s="52" t="s">
        <v>5800</v>
      </c>
    </row>
    <row r="969" spans="1:3">
      <c r="A969" s="251">
        <v>476965</v>
      </c>
      <c r="B969" s="187" t="s">
        <v>298</v>
      </c>
      <c r="C969" s="52" t="s">
        <v>5833</v>
      </c>
    </row>
    <row r="970" spans="1:3">
      <c r="A970" s="251">
        <v>477088</v>
      </c>
      <c r="B970" s="187" t="s">
        <v>5910</v>
      </c>
      <c r="C970" s="52" t="s">
        <v>5800</v>
      </c>
    </row>
    <row r="971" spans="1:3">
      <c r="A971" s="251">
        <v>477169</v>
      </c>
      <c r="B971" s="187" t="s">
        <v>814</v>
      </c>
      <c r="C971" s="52" t="s">
        <v>5800</v>
      </c>
    </row>
    <row r="972" spans="1:3">
      <c r="A972" s="251">
        <v>477346</v>
      </c>
      <c r="B972" s="187" t="s">
        <v>5911</v>
      </c>
      <c r="C972" s="52" t="s">
        <v>5800</v>
      </c>
    </row>
    <row r="973" spans="1:3">
      <c r="A973" s="251">
        <v>477385</v>
      </c>
      <c r="B973" s="187" t="s">
        <v>5912</v>
      </c>
      <c r="C973" s="52" t="s">
        <v>5800</v>
      </c>
    </row>
    <row r="974" spans="1:3">
      <c r="A974" s="251">
        <v>477416</v>
      </c>
      <c r="B974" s="187" t="s">
        <v>5913</v>
      </c>
      <c r="C974" s="52" t="s">
        <v>5800</v>
      </c>
    </row>
    <row r="975" spans="1:3">
      <c r="A975" s="251">
        <v>477419</v>
      </c>
      <c r="B975" s="187" t="s">
        <v>5914</v>
      </c>
      <c r="C975" s="52" t="s">
        <v>5800</v>
      </c>
    </row>
    <row r="976" spans="1:3">
      <c r="A976" s="251">
        <v>477648</v>
      </c>
      <c r="B976" s="187" t="s">
        <v>5915</v>
      </c>
      <c r="C976" s="52" t="s">
        <v>5800</v>
      </c>
    </row>
    <row r="977" spans="1:3">
      <c r="A977" s="251">
        <v>477715</v>
      </c>
      <c r="B977" s="187" t="s">
        <v>5916</v>
      </c>
      <c r="C977" s="52" t="s">
        <v>5800</v>
      </c>
    </row>
    <row r="978" spans="1:3">
      <c r="A978" s="251">
        <v>478265</v>
      </c>
      <c r="B978" s="187" t="s">
        <v>1132</v>
      </c>
      <c r="C978" s="52" t="s">
        <v>5800</v>
      </c>
    </row>
    <row r="979" spans="1:3">
      <c r="A979" s="251">
        <v>478372</v>
      </c>
      <c r="B979" s="187" t="s">
        <v>5917</v>
      </c>
      <c r="C979" s="52" t="s">
        <v>5800</v>
      </c>
    </row>
    <row r="980" spans="1:3">
      <c r="A980" s="251">
        <v>478373</v>
      </c>
      <c r="B980" s="187" t="s">
        <v>5918</v>
      </c>
      <c r="C980" s="52" t="s">
        <v>5800</v>
      </c>
    </row>
    <row r="981" spans="1:3">
      <c r="A981" s="251">
        <v>478553</v>
      </c>
      <c r="B981" s="187" t="s">
        <v>42</v>
      </c>
      <c r="C981" s="52" t="s">
        <v>5800</v>
      </c>
    </row>
    <row r="982" spans="1:3">
      <c r="A982" s="251">
        <v>479121</v>
      </c>
      <c r="B982" s="187" t="s">
        <v>5919</v>
      </c>
      <c r="C982" s="52" t="s">
        <v>5800</v>
      </c>
    </row>
    <row r="983" spans="1:3">
      <c r="A983" s="251">
        <v>479471</v>
      </c>
      <c r="B983" s="187" t="s">
        <v>5920</v>
      </c>
      <c r="C983" s="52" t="s">
        <v>5800</v>
      </c>
    </row>
    <row r="984" spans="1:3">
      <c r="A984" s="251">
        <v>479528</v>
      </c>
      <c r="B984" s="187" t="s">
        <v>5921</v>
      </c>
      <c r="C984" s="52" t="s">
        <v>5800</v>
      </c>
    </row>
    <row r="985" spans="1:3">
      <c r="A985" s="251">
        <v>479554</v>
      </c>
      <c r="B985" s="187" t="s">
        <v>5922</v>
      </c>
      <c r="C985" s="52" t="s">
        <v>5800</v>
      </c>
    </row>
    <row r="986" spans="1:3">
      <c r="A986" s="251">
        <v>479764</v>
      </c>
      <c r="B986" s="187" t="s">
        <v>5923</v>
      </c>
      <c r="C986" s="52" t="s">
        <v>5800</v>
      </c>
    </row>
    <row r="987" spans="1:3">
      <c r="A987" s="251">
        <v>479766</v>
      </c>
      <c r="B987" s="187" t="s">
        <v>5924</v>
      </c>
      <c r="C987" s="52" t="s">
        <v>5800</v>
      </c>
    </row>
    <row r="988" spans="1:3">
      <c r="A988" s="251">
        <v>479922</v>
      </c>
      <c r="B988" s="187" t="s">
        <v>5925</v>
      </c>
      <c r="C988" s="52" t="s">
        <v>5800</v>
      </c>
    </row>
    <row r="989" spans="1:3">
      <c r="A989" s="251">
        <v>480318</v>
      </c>
      <c r="B989" s="187" t="s">
        <v>5926</v>
      </c>
      <c r="C989" s="52" t="s">
        <v>5800</v>
      </c>
    </row>
    <row r="990" spans="1:3">
      <c r="A990" s="251">
        <v>480319</v>
      </c>
      <c r="B990" s="187" t="s">
        <v>5927</v>
      </c>
      <c r="C990" s="52" t="s">
        <v>5800</v>
      </c>
    </row>
    <row r="991" spans="1:3">
      <c r="A991" s="251">
        <v>480320</v>
      </c>
      <c r="B991" s="187" t="s">
        <v>5928</v>
      </c>
      <c r="C991" s="52" t="s">
        <v>5800</v>
      </c>
    </row>
    <row r="992" spans="1:3">
      <c r="A992" s="251">
        <v>480514</v>
      </c>
      <c r="B992" s="187" t="s">
        <v>5929</v>
      </c>
      <c r="C992" s="52" t="s">
        <v>5800</v>
      </c>
    </row>
    <row r="993" spans="1:3">
      <c r="A993" s="251">
        <v>480522</v>
      </c>
      <c r="B993" s="187" t="s">
        <v>5930</v>
      </c>
      <c r="C993" s="52" t="s">
        <v>5800</v>
      </c>
    </row>
    <row r="994" spans="1:3">
      <c r="A994" s="251">
        <v>480528</v>
      </c>
      <c r="B994" s="187" t="s">
        <v>5931</v>
      </c>
      <c r="C994" s="52" t="s">
        <v>5800</v>
      </c>
    </row>
    <row r="995" spans="1:3">
      <c r="A995" s="251">
        <v>481142</v>
      </c>
      <c r="B995" s="187" t="s">
        <v>5932</v>
      </c>
      <c r="C995" s="52" t="s">
        <v>5800</v>
      </c>
    </row>
    <row r="996" spans="1:3">
      <c r="A996" s="251">
        <v>481165</v>
      </c>
      <c r="B996" s="187" t="s">
        <v>5933</v>
      </c>
      <c r="C996" s="52" t="s">
        <v>5800</v>
      </c>
    </row>
    <row r="997" spans="1:3">
      <c r="A997" s="251">
        <v>481209</v>
      </c>
      <c r="B997" s="187" t="s">
        <v>5934</v>
      </c>
      <c r="C997" s="52" t="s">
        <v>5800</v>
      </c>
    </row>
    <row r="998" spans="1:3">
      <c r="A998" s="251">
        <v>481807</v>
      </c>
      <c r="B998" s="187" t="s">
        <v>5935</v>
      </c>
      <c r="C998" s="52" t="s">
        <v>5800</v>
      </c>
    </row>
    <row r="999" spans="1:3">
      <c r="A999" s="251">
        <v>483040</v>
      </c>
      <c r="B999" s="187" t="s">
        <v>5936</v>
      </c>
      <c r="C999" s="52" t="s">
        <v>5800</v>
      </c>
    </row>
    <row r="1000" spans="1:3">
      <c r="A1000" s="251">
        <v>483256</v>
      </c>
      <c r="B1000" s="187" t="s">
        <v>5937</v>
      </c>
      <c r="C1000" s="52" t="s">
        <v>5800</v>
      </c>
    </row>
    <row r="1001" spans="1:3">
      <c r="A1001" s="251">
        <v>600020</v>
      </c>
      <c r="B1001" s="187" t="s">
        <v>5938</v>
      </c>
      <c r="C1001" s="52" t="s">
        <v>5800</v>
      </c>
    </row>
    <row r="1002" spans="1:3">
      <c r="A1002" s="251">
        <v>600040</v>
      </c>
      <c r="B1002" s="187" t="s">
        <v>5939</v>
      </c>
      <c r="C1002" s="52" t="s">
        <v>5800</v>
      </c>
    </row>
    <row r="1003" spans="1:3">
      <c r="A1003" s="251">
        <v>600070</v>
      </c>
      <c r="B1003" s="187" t="s">
        <v>5940</v>
      </c>
      <c r="C1003" s="52" t="s">
        <v>5800</v>
      </c>
    </row>
    <row r="1004" spans="1:3">
      <c r="A1004" s="251">
        <v>600100</v>
      </c>
      <c r="B1004" s="187" t="s">
        <v>5941</v>
      </c>
      <c r="C1004" s="52" t="s">
        <v>5800</v>
      </c>
    </row>
    <row r="1005" spans="1:3">
      <c r="A1005" s="251">
        <v>600980</v>
      </c>
      <c r="B1005" s="187" t="s">
        <v>5942</v>
      </c>
      <c r="C1005" s="52" t="s">
        <v>5800</v>
      </c>
    </row>
    <row r="1006" spans="1:3">
      <c r="A1006" s="251">
        <v>601880</v>
      </c>
      <c r="B1006" s="187" t="s">
        <v>5943</v>
      </c>
      <c r="C1006" s="52" t="s">
        <v>5800</v>
      </c>
    </row>
    <row r="1007" spans="1:3">
      <c r="A1007" s="251">
        <v>602070</v>
      </c>
      <c r="B1007" s="187" t="s">
        <v>5944</v>
      </c>
      <c r="C1007" s="52" t="s">
        <v>5800</v>
      </c>
    </row>
    <row r="1008" spans="1:3">
      <c r="A1008" s="251">
        <v>602080</v>
      </c>
      <c r="B1008" s="187" t="s">
        <v>5851</v>
      </c>
      <c r="C1008" s="52" t="s">
        <v>5800</v>
      </c>
    </row>
    <row r="1009" spans="1:3">
      <c r="A1009" s="251">
        <v>602470</v>
      </c>
      <c r="B1009" s="187" t="s">
        <v>5945</v>
      </c>
      <c r="C1009" s="52" t="s">
        <v>5800</v>
      </c>
    </row>
    <row r="1010" spans="1:3">
      <c r="A1010" s="251">
        <v>603570</v>
      </c>
      <c r="B1010" s="187" t="s">
        <v>5946</v>
      </c>
      <c r="C1010" s="52" t="s">
        <v>5800</v>
      </c>
    </row>
    <row r="1011" spans="1:3">
      <c r="A1011" s="251">
        <v>603750</v>
      </c>
      <c r="B1011" s="187" t="s">
        <v>5947</v>
      </c>
      <c r="C1011" s="52" t="s">
        <v>5800</v>
      </c>
    </row>
    <row r="1012" spans="1:3">
      <c r="A1012" s="251">
        <v>603950</v>
      </c>
      <c r="B1012" s="187" t="s">
        <v>5948</v>
      </c>
      <c r="C1012" s="52" t="s">
        <v>5800</v>
      </c>
    </row>
    <row r="1013" spans="1:3">
      <c r="A1013" s="251">
        <v>604070</v>
      </c>
      <c r="B1013" s="187" t="s">
        <v>1437</v>
      </c>
      <c r="C1013" s="52" t="s">
        <v>5800</v>
      </c>
    </row>
    <row r="1014" spans="1:3">
      <c r="A1014" s="251">
        <v>604490</v>
      </c>
      <c r="B1014" s="187" t="s">
        <v>5949</v>
      </c>
      <c r="C1014" s="52" t="s">
        <v>5800</v>
      </c>
    </row>
    <row r="1015" spans="1:3">
      <c r="A1015" s="251">
        <v>604690</v>
      </c>
      <c r="B1015" s="187" t="s">
        <v>5852</v>
      </c>
      <c r="C1015" s="52" t="s">
        <v>5800</v>
      </c>
    </row>
    <row r="1016" spans="1:3">
      <c r="A1016" s="251">
        <v>604990</v>
      </c>
      <c r="B1016" s="187" t="s">
        <v>5950</v>
      </c>
      <c r="C1016" s="52" t="s">
        <v>5800</v>
      </c>
    </row>
    <row r="1017" spans="1:3">
      <c r="A1017" s="251">
        <v>605070</v>
      </c>
      <c r="B1017" s="187" t="s">
        <v>5951</v>
      </c>
      <c r="C1017" s="52" t="s">
        <v>5800</v>
      </c>
    </row>
    <row r="1018" spans="1:3">
      <c r="A1018" s="251">
        <v>605580</v>
      </c>
      <c r="B1018" s="187" t="s">
        <v>5952</v>
      </c>
      <c r="C1018" s="52" t="s">
        <v>5800</v>
      </c>
    </row>
    <row r="1019" spans="1:3">
      <c r="A1019" s="251">
        <v>605590</v>
      </c>
      <c r="B1019" s="187" t="s">
        <v>5953</v>
      </c>
      <c r="C1019" s="52" t="s">
        <v>5800</v>
      </c>
    </row>
    <row r="1020" spans="1:3">
      <c r="A1020" s="251">
        <v>409969</v>
      </c>
      <c r="B1020" s="187" t="s">
        <v>265</v>
      </c>
      <c r="C1020" s="52" t="s">
        <v>5833</v>
      </c>
    </row>
    <row r="1021" spans="1:3">
      <c r="A1021" s="251">
        <v>410177</v>
      </c>
      <c r="B1021" s="187" t="s">
        <v>5954</v>
      </c>
      <c r="C1021" s="52" t="s">
        <v>5955</v>
      </c>
    </row>
    <row r="1022" spans="1:3">
      <c r="A1022" s="251">
        <v>410300</v>
      </c>
      <c r="B1022" s="187" t="s">
        <v>1089</v>
      </c>
      <c r="C1022" s="52" t="s">
        <v>5955</v>
      </c>
    </row>
    <row r="1023" spans="1:3">
      <c r="A1023" s="251">
        <v>410334</v>
      </c>
      <c r="B1023" s="187" t="s">
        <v>979</v>
      </c>
      <c r="C1023" s="52" t="s">
        <v>5956</v>
      </c>
    </row>
    <row r="1024" spans="1:3">
      <c r="A1024" s="251">
        <v>410335</v>
      </c>
      <c r="B1024" s="187" t="s">
        <v>5957</v>
      </c>
      <c r="C1024" s="52" t="s">
        <v>5955</v>
      </c>
    </row>
    <row r="1025" spans="1:3">
      <c r="A1025" s="251">
        <v>410340</v>
      </c>
      <c r="B1025" s="187" t="s">
        <v>5958</v>
      </c>
      <c r="C1025" s="52" t="s">
        <v>5955</v>
      </c>
    </row>
    <row r="1026" spans="1:3">
      <c r="A1026" s="251">
        <v>410371</v>
      </c>
      <c r="B1026" s="187" t="s">
        <v>1066</v>
      </c>
      <c r="C1026" s="52" t="s">
        <v>5955</v>
      </c>
    </row>
    <row r="1027" spans="1:3">
      <c r="A1027" s="251">
        <v>410372</v>
      </c>
      <c r="B1027" s="187" t="s">
        <v>5959</v>
      </c>
      <c r="C1027" s="52" t="s">
        <v>5955</v>
      </c>
    </row>
    <row r="1028" spans="1:3">
      <c r="A1028" s="251">
        <v>410418</v>
      </c>
      <c r="B1028" s="187" t="s">
        <v>5960</v>
      </c>
      <c r="C1028" s="52" t="s">
        <v>5955</v>
      </c>
    </row>
    <row r="1029" spans="1:3">
      <c r="A1029" s="251">
        <v>410420</v>
      </c>
      <c r="B1029" s="187" t="s">
        <v>5961</v>
      </c>
      <c r="C1029" s="52" t="s">
        <v>5955</v>
      </c>
    </row>
    <row r="1030" spans="1:3">
      <c r="A1030" s="251">
        <v>410432</v>
      </c>
      <c r="B1030" s="187" t="s">
        <v>5962</v>
      </c>
      <c r="C1030" s="52" t="s">
        <v>5955</v>
      </c>
    </row>
    <row r="1031" spans="1:3">
      <c r="A1031" s="251">
        <v>410433</v>
      </c>
      <c r="B1031" s="187" t="s">
        <v>1083</v>
      </c>
      <c r="C1031" s="52" t="s">
        <v>5955</v>
      </c>
    </row>
    <row r="1032" spans="1:3">
      <c r="A1032" s="251">
        <v>410434</v>
      </c>
      <c r="B1032" s="187" t="s">
        <v>5963</v>
      </c>
      <c r="C1032" s="52" t="s">
        <v>5955</v>
      </c>
    </row>
    <row r="1033" spans="1:3">
      <c r="A1033" s="251">
        <v>410435</v>
      </c>
      <c r="B1033" s="187" t="s">
        <v>5964</v>
      </c>
      <c r="C1033" s="52" t="s">
        <v>5955</v>
      </c>
    </row>
    <row r="1034" spans="1:3">
      <c r="A1034" s="251">
        <v>410437</v>
      </c>
      <c r="B1034" s="187" t="s">
        <v>805</v>
      </c>
      <c r="C1034" s="52" t="s">
        <v>5965</v>
      </c>
    </row>
    <row r="1035" spans="1:3">
      <c r="A1035" s="251">
        <v>410440</v>
      </c>
      <c r="B1035" s="187" t="s">
        <v>5966</v>
      </c>
      <c r="C1035" s="52" t="s">
        <v>5955</v>
      </c>
    </row>
    <row r="1036" spans="1:3">
      <c r="A1036" s="251">
        <v>410464</v>
      </c>
      <c r="B1036" s="187" t="s">
        <v>5967</v>
      </c>
      <c r="C1036" s="52" t="s">
        <v>5955</v>
      </c>
    </row>
    <row r="1037" spans="1:3">
      <c r="A1037" s="251">
        <v>410467</v>
      </c>
      <c r="B1037" s="187" t="s">
        <v>5968</v>
      </c>
      <c r="C1037" s="52" t="s">
        <v>5955</v>
      </c>
    </row>
    <row r="1038" spans="1:3">
      <c r="A1038" s="251">
        <v>410477</v>
      </c>
      <c r="B1038" s="187" t="s">
        <v>5969</v>
      </c>
      <c r="C1038" s="52" t="s">
        <v>5955</v>
      </c>
    </row>
    <row r="1039" spans="1:3">
      <c r="A1039" s="251">
        <v>410480</v>
      </c>
      <c r="B1039" s="187" t="s">
        <v>5970</v>
      </c>
      <c r="C1039" s="52" t="s">
        <v>5955</v>
      </c>
    </row>
    <row r="1040" spans="1:3">
      <c r="A1040" s="251">
        <v>410497</v>
      </c>
      <c r="B1040" s="187" t="s">
        <v>5971</v>
      </c>
      <c r="C1040" s="52" t="s">
        <v>5955</v>
      </c>
    </row>
    <row r="1041" spans="1:3">
      <c r="A1041" s="251">
        <v>410499</v>
      </c>
      <c r="B1041" s="187" t="s">
        <v>5972</v>
      </c>
      <c r="C1041" s="52" t="s">
        <v>5955</v>
      </c>
    </row>
    <row r="1042" spans="1:3">
      <c r="A1042" s="251">
        <v>410504</v>
      </c>
      <c r="B1042" s="187" t="s">
        <v>5973</v>
      </c>
      <c r="C1042" s="52" t="s">
        <v>5955</v>
      </c>
    </row>
    <row r="1043" spans="1:3">
      <c r="A1043" s="251">
        <v>410505</v>
      </c>
      <c r="B1043" s="187" t="s">
        <v>5974</v>
      </c>
      <c r="C1043" s="52" t="s">
        <v>5955</v>
      </c>
    </row>
    <row r="1044" spans="1:3">
      <c r="A1044" s="251">
        <v>410506</v>
      </c>
      <c r="B1044" s="187" t="s">
        <v>5975</v>
      </c>
      <c r="C1044" s="52" t="s">
        <v>5955</v>
      </c>
    </row>
    <row r="1045" spans="1:3">
      <c r="A1045" s="251">
        <v>410510</v>
      </c>
      <c r="B1045" s="187" t="s">
        <v>5976</v>
      </c>
      <c r="C1045" s="52" t="s">
        <v>5955</v>
      </c>
    </row>
    <row r="1046" spans="1:3">
      <c r="A1046" s="251">
        <v>410522</v>
      </c>
      <c r="B1046" s="187" t="s">
        <v>5977</v>
      </c>
      <c r="C1046" s="52" t="s">
        <v>5955</v>
      </c>
    </row>
    <row r="1047" spans="1:3">
      <c r="A1047" s="251">
        <v>410524</v>
      </c>
      <c r="B1047" s="187" t="s">
        <v>5978</v>
      </c>
      <c r="C1047" s="52" t="s">
        <v>5955</v>
      </c>
    </row>
    <row r="1048" spans="1:3">
      <c r="A1048" s="251">
        <v>410539</v>
      </c>
      <c r="B1048" s="187" t="s">
        <v>5979</v>
      </c>
      <c r="C1048" s="52" t="s">
        <v>5955</v>
      </c>
    </row>
    <row r="1049" spans="1:3">
      <c r="A1049" s="251">
        <v>414687</v>
      </c>
      <c r="B1049" s="187" t="s">
        <v>154</v>
      </c>
      <c r="C1049" s="52" t="s">
        <v>5980</v>
      </c>
    </row>
    <row r="1050" spans="1:3">
      <c r="A1050" s="251">
        <v>416115</v>
      </c>
      <c r="B1050" s="187" t="s">
        <v>5981</v>
      </c>
      <c r="C1050" s="52" t="s">
        <v>5955</v>
      </c>
    </row>
    <row r="1051" spans="1:3">
      <c r="A1051" s="251">
        <v>416214</v>
      </c>
      <c r="B1051" s="187" t="s">
        <v>5982</v>
      </c>
      <c r="C1051" s="52" t="s">
        <v>5955</v>
      </c>
    </row>
    <row r="1052" spans="1:3">
      <c r="A1052" s="251">
        <v>416435</v>
      </c>
      <c r="B1052" s="187" t="s">
        <v>825</v>
      </c>
      <c r="C1052" s="52" t="s">
        <v>5955</v>
      </c>
    </row>
    <row r="1053" spans="1:3">
      <c r="A1053" s="251">
        <v>417671</v>
      </c>
      <c r="B1053" s="187" t="s">
        <v>5983</v>
      </c>
      <c r="C1053" s="52" t="s">
        <v>5955</v>
      </c>
    </row>
    <row r="1054" spans="1:3">
      <c r="A1054" s="251">
        <v>417672</v>
      </c>
      <c r="B1054" s="187" t="s">
        <v>5984</v>
      </c>
      <c r="C1054" s="52" t="s">
        <v>5955</v>
      </c>
    </row>
    <row r="1055" spans="1:3">
      <c r="A1055" s="251">
        <v>417726</v>
      </c>
      <c r="B1055" s="187" t="s">
        <v>5985</v>
      </c>
      <c r="C1055" s="52" t="s">
        <v>5955</v>
      </c>
    </row>
    <row r="1056" spans="1:3">
      <c r="A1056" s="251">
        <v>418000</v>
      </c>
      <c r="B1056" s="187" t="s">
        <v>5986</v>
      </c>
      <c r="C1056" s="52" t="s">
        <v>5955</v>
      </c>
    </row>
    <row r="1057" spans="1:3">
      <c r="A1057" s="251">
        <v>418174</v>
      </c>
      <c r="B1057" s="187" t="s">
        <v>5987</v>
      </c>
      <c r="C1057" s="52" t="s">
        <v>5955</v>
      </c>
    </row>
    <row r="1058" spans="1:3">
      <c r="A1058" s="251">
        <v>420977</v>
      </c>
      <c r="B1058" s="187" t="s">
        <v>5988</v>
      </c>
      <c r="C1058" s="52" t="s">
        <v>5955</v>
      </c>
    </row>
    <row r="1059" spans="1:3">
      <c r="A1059" s="251">
        <v>421044</v>
      </c>
      <c r="B1059" s="187" t="s">
        <v>5989</v>
      </c>
      <c r="C1059" s="52" t="s">
        <v>5955</v>
      </c>
    </row>
    <row r="1060" spans="1:3">
      <c r="A1060" s="251">
        <v>421086</v>
      </c>
      <c r="B1060" s="187" t="s">
        <v>5990</v>
      </c>
      <c r="C1060" s="52" t="s">
        <v>5955</v>
      </c>
    </row>
    <row r="1061" spans="1:3">
      <c r="A1061" s="251">
        <v>422977</v>
      </c>
      <c r="B1061" s="187" t="s">
        <v>5991</v>
      </c>
      <c r="C1061" s="52" t="s">
        <v>5955</v>
      </c>
    </row>
    <row r="1062" spans="1:3">
      <c r="A1062" s="251">
        <v>425487</v>
      </c>
      <c r="B1062" s="187" t="s">
        <v>5992</v>
      </c>
      <c r="C1062" s="52" t="s">
        <v>5955</v>
      </c>
    </row>
    <row r="1063" spans="1:3">
      <c r="A1063" s="251">
        <v>430689</v>
      </c>
      <c r="B1063" s="187" t="s">
        <v>5993</v>
      </c>
      <c r="C1063" s="52" t="s">
        <v>5955</v>
      </c>
    </row>
    <row r="1064" spans="1:3">
      <c r="A1064" s="251">
        <v>432611</v>
      </c>
      <c r="B1064" s="187" t="s">
        <v>5994</v>
      </c>
      <c r="C1064" s="52" t="s">
        <v>5955</v>
      </c>
    </row>
    <row r="1065" spans="1:3">
      <c r="A1065" s="251">
        <v>432731</v>
      </c>
      <c r="B1065" s="187" t="s">
        <v>5995</v>
      </c>
      <c r="C1065" s="52" t="s">
        <v>5955</v>
      </c>
    </row>
    <row r="1066" spans="1:3">
      <c r="A1066" s="251">
        <v>441751</v>
      </c>
      <c r="B1066" s="187" t="s">
        <v>5993</v>
      </c>
      <c r="C1066" s="52" t="s">
        <v>5955</v>
      </c>
    </row>
    <row r="1067" spans="1:3">
      <c r="A1067" s="251">
        <v>441752</v>
      </c>
      <c r="B1067" s="187" t="s">
        <v>5969</v>
      </c>
      <c r="C1067" s="52" t="s">
        <v>5955</v>
      </c>
    </row>
    <row r="1068" spans="1:3">
      <c r="A1068" s="251">
        <v>442610</v>
      </c>
      <c r="B1068" s="187" t="s">
        <v>5996</v>
      </c>
      <c r="C1068" s="52" t="s">
        <v>5955</v>
      </c>
    </row>
    <row r="1069" spans="1:3">
      <c r="A1069" s="251">
        <v>443702</v>
      </c>
      <c r="B1069" s="187" t="s">
        <v>5997</v>
      </c>
      <c r="C1069" s="52" t="s">
        <v>5955</v>
      </c>
    </row>
    <row r="1070" spans="1:3">
      <c r="A1070" s="251">
        <v>443713</v>
      </c>
      <c r="B1070" s="187" t="s">
        <v>5998</v>
      </c>
      <c r="C1070" s="52" t="s">
        <v>5955</v>
      </c>
    </row>
    <row r="1071" spans="1:3">
      <c r="A1071" s="251">
        <v>444340</v>
      </c>
      <c r="B1071" s="187" t="s">
        <v>5999</v>
      </c>
      <c r="C1071" s="52" t="s">
        <v>5955</v>
      </c>
    </row>
    <row r="1072" spans="1:3">
      <c r="A1072" s="251">
        <v>444795</v>
      </c>
      <c r="B1072" s="187" t="s">
        <v>422</v>
      </c>
      <c r="C1072" s="52" t="s">
        <v>5955</v>
      </c>
    </row>
    <row r="1073" spans="1:3">
      <c r="A1073" s="251">
        <v>449757</v>
      </c>
      <c r="B1073" s="187" t="s">
        <v>786</v>
      </c>
      <c r="C1073" s="52" t="s">
        <v>5955</v>
      </c>
    </row>
    <row r="1074" spans="1:3">
      <c r="A1074" s="251">
        <v>449796</v>
      </c>
      <c r="B1074" s="187" t="s">
        <v>6000</v>
      </c>
      <c r="C1074" s="52" t="s">
        <v>5955</v>
      </c>
    </row>
    <row r="1075" spans="1:3">
      <c r="A1075" s="251">
        <v>451224</v>
      </c>
      <c r="B1075" s="187" t="s">
        <v>6001</v>
      </c>
      <c r="C1075" s="52" t="s">
        <v>5955</v>
      </c>
    </row>
    <row r="1076" spans="1:3">
      <c r="A1076" s="251">
        <v>453713</v>
      </c>
      <c r="B1076" s="187" t="s">
        <v>6002</v>
      </c>
      <c r="C1076" s="52" t="s">
        <v>5955</v>
      </c>
    </row>
    <row r="1077" spans="1:3">
      <c r="A1077" s="251">
        <v>454446</v>
      </c>
      <c r="B1077" s="187" t="s">
        <v>6003</v>
      </c>
      <c r="C1077" s="52" t="s">
        <v>5955</v>
      </c>
    </row>
    <row r="1078" spans="1:3">
      <c r="A1078" s="251">
        <v>454879</v>
      </c>
      <c r="B1078" s="187" t="s">
        <v>6004</v>
      </c>
      <c r="C1078" s="52" t="s">
        <v>5955</v>
      </c>
    </row>
    <row r="1079" spans="1:3">
      <c r="A1079" s="251">
        <v>457158</v>
      </c>
      <c r="B1079" s="187" t="s">
        <v>6005</v>
      </c>
      <c r="C1079" s="52" t="s">
        <v>5955</v>
      </c>
    </row>
    <row r="1080" spans="1:3">
      <c r="A1080" s="251">
        <v>457594</v>
      </c>
      <c r="B1080" s="187" t="s">
        <v>6006</v>
      </c>
      <c r="C1080" s="52" t="s">
        <v>5955</v>
      </c>
    </row>
    <row r="1081" spans="1:3">
      <c r="A1081" s="251">
        <v>457733</v>
      </c>
      <c r="B1081" s="187" t="s">
        <v>6007</v>
      </c>
      <c r="C1081" s="52" t="s">
        <v>5955</v>
      </c>
    </row>
    <row r="1082" spans="1:3">
      <c r="A1082" s="251">
        <v>457813</v>
      </c>
      <c r="B1082" s="187" t="s">
        <v>6008</v>
      </c>
      <c r="C1082" s="52" t="s">
        <v>5955</v>
      </c>
    </row>
    <row r="1083" spans="1:3">
      <c r="A1083" s="251">
        <v>461725</v>
      </c>
      <c r="B1083" s="187" t="s">
        <v>6009</v>
      </c>
      <c r="C1083" s="52" t="s">
        <v>5955</v>
      </c>
    </row>
    <row r="1084" spans="1:3">
      <c r="A1084" s="251">
        <v>461727</v>
      </c>
      <c r="B1084" s="187" t="s">
        <v>6010</v>
      </c>
      <c r="C1084" s="52" t="s">
        <v>5955</v>
      </c>
    </row>
    <row r="1085" spans="1:3">
      <c r="A1085" s="251">
        <v>461730</v>
      </c>
      <c r="B1085" s="187" t="s">
        <v>6011</v>
      </c>
      <c r="C1085" s="52" t="s">
        <v>5955</v>
      </c>
    </row>
    <row r="1086" spans="1:3">
      <c r="A1086" s="251">
        <v>461849</v>
      </c>
      <c r="B1086" s="187" t="s">
        <v>6012</v>
      </c>
      <c r="C1086" s="52" t="s">
        <v>5955</v>
      </c>
    </row>
    <row r="1087" spans="1:3">
      <c r="A1087" s="251">
        <v>462711</v>
      </c>
      <c r="B1087" s="187" t="s">
        <v>6013</v>
      </c>
      <c r="C1087" s="52" t="s">
        <v>5955</v>
      </c>
    </row>
    <row r="1088" spans="1:3">
      <c r="A1088" s="251">
        <v>462864</v>
      </c>
      <c r="B1088" s="187" t="s">
        <v>6014</v>
      </c>
      <c r="C1088" s="52" t="s">
        <v>5955</v>
      </c>
    </row>
    <row r="1089" spans="1:3">
      <c r="A1089" s="251">
        <v>463699</v>
      </c>
      <c r="B1089" s="187" t="s">
        <v>6015</v>
      </c>
      <c r="C1089" s="52" t="s">
        <v>5955</v>
      </c>
    </row>
    <row r="1090" spans="1:3">
      <c r="A1090" s="251">
        <v>463856</v>
      </c>
      <c r="B1090" s="187" t="s">
        <v>825</v>
      </c>
      <c r="C1090" s="52" t="s">
        <v>5955</v>
      </c>
    </row>
    <row r="1091" spans="1:3">
      <c r="A1091" s="251">
        <v>464198</v>
      </c>
      <c r="B1091" s="187" t="s">
        <v>6016</v>
      </c>
      <c r="C1091" s="52" t="s">
        <v>5955</v>
      </c>
    </row>
    <row r="1092" spans="1:3">
      <c r="A1092" s="251">
        <v>464332</v>
      </c>
      <c r="B1092" s="187" t="s">
        <v>1129</v>
      </c>
      <c r="C1092" s="52" t="s">
        <v>5955</v>
      </c>
    </row>
    <row r="1093" spans="1:3">
      <c r="A1093" s="251">
        <v>464363</v>
      </c>
      <c r="B1093" s="187" t="s">
        <v>825</v>
      </c>
      <c r="C1093" s="52" t="s">
        <v>5955</v>
      </c>
    </row>
    <row r="1094" spans="1:3">
      <c r="A1094" s="251">
        <v>465095</v>
      </c>
      <c r="B1094" s="187" t="s">
        <v>6017</v>
      </c>
      <c r="C1094" s="52" t="s">
        <v>5955</v>
      </c>
    </row>
    <row r="1095" spans="1:3">
      <c r="A1095" s="251">
        <v>465172</v>
      </c>
      <c r="B1095" s="187" t="s">
        <v>6018</v>
      </c>
      <c r="C1095" s="52" t="s">
        <v>5955</v>
      </c>
    </row>
    <row r="1096" spans="1:3">
      <c r="A1096" s="251">
        <v>465260</v>
      </c>
      <c r="B1096" s="187" t="s">
        <v>6019</v>
      </c>
      <c r="C1096" s="52" t="s">
        <v>5955</v>
      </c>
    </row>
    <row r="1097" spans="1:3">
      <c r="A1097" s="251">
        <v>465268</v>
      </c>
      <c r="B1097" s="187" t="s">
        <v>986</v>
      </c>
      <c r="C1097" s="52" t="s">
        <v>5955</v>
      </c>
    </row>
    <row r="1098" spans="1:3">
      <c r="A1098" s="251">
        <v>465269</v>
      </c>
      <c r="B1098" s="187" t="s">
        <v>1528</v>
      </c>
      <c r="C1098" s="52" t="s">
        <v>5955</v>
      </c>
    </row>
    <row r="1099" spans="1:3">
      <c r="A1099" s="251">
        <v>465270</v>
      </c>
      <c r="B1099" s="187" t="s">
        <v>6020</v>
      </c>
      <c r="C1099" s="52" t="s">
        <v>5955</v>
      </c>
    </row>
    <row r="1100" spans="1:3">
      <c r="A1100" s="251">
        <v>465271</v>
      </c>
      <c r="B1100" s="187" t="s">
        <v>6021</v>
      </c>
      <c r="C1100" s="52" t="s">
        <v>5955</v>
      </c>
    </row>
    <row r="1101" spans="1:3">
      <c r="A1101" s="251">
        <v>465330</v>
      </c>
      <c r="B1101" s="187" t="s">
        <v>6022</v>
      </c>
      <c r="C1101" s="52" t="s">
        <v>5955</v>
      </c>
    </row>
    <row r="1102" spans="1:3">
      <c r="A1102" s="251">
        <v>465334</v>
      </c>
      <c r="B1102" s="187" t="s">
        <v>6023</v>
      </c>
      <c r="C1102" s="52" t="s">
        <v>5955</v>
      </c>
    </row>
    <row r="1103" spans="1:3">
      <c r="A1103" s="251">
        <v>465336</v>
      </c>
      <c r="B1103" s="187" t="s">
        <v>6024</v>
      </c>
      <c r="C1103" s="52" t="s">
        <v>5955</v>
      </c>
    </row>
    <row r="1104" spans="1:3">
      <c r="A1104" s="251">
        <v>465372</v>
      </c>
      <c r="B1104" s="187" t="s">
        <v>6025</v>
      </c>
      <c r="C1104" s="52" t="s">
        <v>5955</v>
      </c>
    </row>
    <row r="1105" spans="1:3">
      <c r="A1105" s="251">
        <v>465373</v>
      </c>
      <c r="B1105" s="187" t="s">
        <v>6026</v>
      </c>
      <c r="C1105" s="52" t="s">
        <v>5955</v>
      </c>
    </row>
    <row r="1106" spans="1:3">
      <c r="A1106" s="251">
        <v>465377</v>
      </c>
      <c r="B1106" s="187" t="s">
        <v>6027</v>
      </c>
      <c r="C1106" s="52" t="s">
        <v>5955</v>
      </c>
    </row>
    <row r="1107" spans="1:3">
      <c r="A1107" s="251">
        <v>465380</v>
      </c>
      <c r="B1107" s="187" t="s">
        <v>6028</v>
      </c>
      <c r="C1107" s="52" t="s">
        <v>5955</v>
      </c>
    </row>
    <row r="1108" spans="1:3">
      <c r="A1108" s="251">
        <v>465381</v>
      </c>
      <c r="B1108" s="187" t="s">
        <v>6029</v>
      </c>
      <c r="C1108" s="52" t="s">
        <v>5955</v>
      </c>
    </row>
    <row r="1109" spans="1:3">
      <c r="A1109" s="251">
        <v>465386</v>
      </c>
      <c r="B1109" s="187" t="s">
        <v>6030</v>
      </c>
      <c r="C1109" s="52" t="s">
        <v>5955</v>
      </c>
    </row>
    <row r="1110" spans="1:3">
      <c r="A1110" s="251">
        <v>465387</v>
      </c>
      <c r="B1110" s="187" t="s">
        <v>6031</v>
      </c>
      <c r="C1110" s="52" t="s">
        <v>5955</v>
      </c>
    </row>
    <row r="1111" spans="1:3">
      <c r="A1111" s="251">
        <v>465392</v>
      </c>
      <c r="B1111" s="187" t="s">
        <v>6032</v>
      </c>
      <c r="C1111" s="52" t="s">
        <v>5955</v>
      </c>
    </row>
    <row r="1112" spans="1:3">
      <c r="A1112" s="251">
        <v>465393</v>
      </c>
      <c r="B1112" s="187" t="s">
        <v>6033</v>
      </c>
      <c r="C1112" s="52" t="s">
        <v>5955</v>
      </c>
    </row>
    <row r="1113" spans="1:3">
      <c r="A1113" s="251">
        <v>465394</v>
      </c>
      <c r="B1113" s="187" t="s">
        <v>6034</v>
      </c>
      <c r="C1113" s="52" t="s">
        <v>5955</v>
      </c>
    </row>
    <row r="1114" spans="1:3">
      <c r="A1114" s="251">
        <v>465499</v>
      </c>
      <c r="B1114" s="187" t="s">
        <v>6035</v>
      </c>
      <c r="C1114" s="52" t="s">
        <v>5955</v>
      </c>
    </row>
    <row r="1115" spans="1:3">
      <c r="A1115" s="251">
        <v>465509</v>
      </c>
      <c r="B1115" s="187" t="s">
        <v>6036</v>
      </c>
      <c r="C1115" s="52" t="s">
        <v>5955</v>
      </c>
    </row>
    <row r="1116" spans="1:3">
      <c r="A1116" s="251">
        <v>465521</v>
      </c>
      <c r="B1116" s="187" t="s">
        <v>6037</v>
      </c>
      <c r="C1116" s="52" t="s">
        <v>5955</v>
      </c>
    </row>
    <row r="1117" spans="1:3">
      <c r="A1117" s="251">
        <v>465522</v>
      </c>
      <c r="B1117" s="187" t="s">
        <v>6038</v>
      </c>
      <c r="C1117" s="52" t="s">
        <v>5955</v>
      </c>
    </row>
    <row r="1118" spans="1:3">
      <c r="A1118" s="251">
        <v>465728</v>
      </c>
      <c r="B1118" s="187" t="s">
        <v>6039</v>
      </c>
      <c r="C1118" s="52" t="s">
        <v>5955</v>
      </c>
    </row>
    <row r="1119" spans="1:3">
      <c r="A1119" s="251">
        <v>465729</v>
      </c>
      <c r="B1119" s="187" t="s">
        <v>1171</v>
      </c>
      <c r="C1119" s="52" t="s">
        <v>5955</v>
      </c>
    </row>
    <row r="1120" spans="1:3">
      <c r="A1120" s="251">
        <v>465730</v>
      </c>
      <c r="B1120" s="187" t="s">
        <v>6040</v>
      </c>
      <c r="C1120" s="52" t="s">
        <v>5955</v>
      </c>
    </row>
    <row r="1121" spans="1:3">
      <c r="A1121" s="251">
        <v>465731</v>
      </c>
      <c r="B1121" s="187" t="s">
        <v>6041</v>
      </c>
      <c r="C1121" s="52" t="s">
        <v>5955</v>
      </c>
    </row>
    <row r="1122" spans="1:3">
      <c r="A1122" s="251">
        <v>465732</v>
      </c>
      <c r="B1122" s="187" t="s">
        <v>6042</v>
      </c>
      <c r="C1122" s="52" t="s">
        <v>5955</v>
      </c>
    </row>
    <row r="1123" spans="1:3">
      <c r="A1123" s="251">
        <v>470035</v>
      </c>
      <c r="B1123" s="187" t="s">
        <v>6043</v>
      </c>
      <c r="C1123" s="52" t="s">
        <v>5955</v>
      </c>
    </row>
    <row r="1124" spans="1:3">
      <c r="A1124" s="251">
        <v>470506</v>
      </c>
      <c r="B1124" s="187" t="s">
        <v>6044</v>
      </c>
      <c r="C1124" s="52" t="s">
        <v>5955</v>
      </c>
    </row>
    <row r="1125" spans="1:3">
      <c r="A1125" s="251">
        <v>470675</v>
      </c>
      <c r="B1125" s="187" t="s">
        <v>6045</v>
      </c>
      <c r="C1125" s="52" t="s">
        <v>5955</v>
      </c>
    </row>
    <row r="1126" spans="1:3">
      <c r="A1126" s="251">
        <v>470676</v>
      </c>
      <c r="B1126" s="187" t="s">
        <v>6046</v>
      </c>
      <c r="C1126" s="52" t="s">
        <v>5955</v>
      </c>
    </row>
    <row r="1127" spans="1:3">
      <c r="A1127" s="251">
        <v>470696</v>
      </c>
      <c r="B1127" s="187" t="s">
        <v>6047</v>
      </c>
      <c r="C1127" s="52" t="s">
        <v>5955</v>
      </c>
    </row>
    <row r="1128" spans="1:3">
      <c r="A1128" s="251">
        <v>471099</v>
      </c>
      <c r="B1128" s="187" t="s">
        <v>6048</v>
      </c>
      <c r="C1128" s="52" t="s">
        <v>5955</v>
      </c>
    </row>
    <row r="1129" spans="1:3">
      <c r="A1129" s="251">
        <v>471190</v>
      </c>
      <c r="B1129" s="187" t="s">
        <v>6049</v>
      </c>
      <c r="C1129" s="52" t="s">
        <v>5955</v>
      </c>
    </row>
    <row r="1130" spans="1:3">
      <c r="A1130" s="251">
        <v>471191</v>
      </c>
      <c r="B1130" s="187" t="s">
        <v>6050</v>
      </c>
      <c r="C1130" s="52" t="s">
        <v>5955</v>
      </c>
    </row>
    <row r="1131" spans="1:3">
      <c r="A1131" s="251">
        <v>471192</v>
      </c>
      <c r="B1131" s="187" t="s">
        <v>6051</v>
      </c>
      <c r="C1131" s="52" t="s">
        <v>5955</v>
      </c>
    </row>
    <row r="1132" spans="1:3">
      <c r="A1132" s="251">
        <v>471209</v>
      </c>
      <c r="B1132" s="187" t="s">
        <v>6052</v>
      </c>
      <c r="C1132" s="52" t="s">
        <v>5955</v>
      </c>
    </row>
    <row r="1133" spans="1:3">
      <c r="A1133" s="251">
        <v>471493</v>
      </c>
      <c r="B1133" s="187" t="s">
        <v>6053</v>
      </c>
      <c r="C1133" s="52" t="s">
        <v>5955</v>
      </c>
    </row>
    <row r="1134" spans="1:3">
      <c r="A1134" s="251">
        <v>471499</v>
      </c>
      <c r="B1134" s="187" t="s">
        <v>6054</v>
      </c>
      <c r="C1134" s="52" t="s">
        <v>5955</v>
      </c>
    </row>
    <row r="1135" spans="1:3">
      <c r="A1135" s="251">
        <v>471698</v>
      </c>
      <c r="B1135" s="187" t="s">
        <v>6055</v>
      </c>
      <c r="C1135" s="52" t="s">
        <v>5955</v>
      </c>
    </row>
    <row r="1136" spans="1:3">
      <c r="A1136" s="251">
        <v>471699</v>
      </c>
      <c r="B1136" s="187" t="s">
        <v>6056</v>
      </c>
      <c r="C1136" s="52" t="s">
        <v>5955</v>
      </c>
    </row>
    <row r="1137" spans="1:3">
      <c r="A1137" s="251">
        <v>471991</v>
      </c>
      <c r="B1137" s="187" t="s">
        <v>777</v>
      </c>
      <c r="C1137" s="52" t="s">
        <v>5955</v>
      </c>
    </row>
    <row r="1138" spans="1:3">
      <c r="A1138" s="251">
        <v>471992</v>
      </c>
      <c r="B1138" s="187" t="s">
        <v>6057</v>
      </c>
      <c r="C1138" s="52" t="s">
        <v>5955</v>
      </c>
    </row>
    <row r="1139" spans="1:3">
      <c r="A1139" s="251">
        <v>471993</v>
      </c>
      <c r="B1139" s="187" t="s">
        <v>6058</v>
      </c>
      <c r="C1139" s="52" t="s">
        <v>5955</v>
      </c>
    </row>
    <row r="1140" spans="1:3">
      <c r="A1140" s="251">
        <v>472233</v>
      </c>
      <c r="B1140" s="187" t="s">
        <v>6059</v>
      </c>
      <c r="C1140" s="52" t="s">
        <v>5955</v>
      </c>
    </row>
    <row r="1141" spans="1:3">
      <c r="A1141" s="251">
        <v>472445</v>
      </c>
      <c r="B1141" s="187" t="s">
        <v>926</v>
      </c>
      <c r="C1141" s="52" t="s">
        <v>5955</v>
      </c>
    </row>
    <row r="1142" spans="1:3">
      <c r="A1142" s="251">
        <v>472446</v>
      </c>
      <c r="B1142" s="187" t="s">
        <v>6060</v>
      </c>
      <c r="C1142" s="52" t="s">
        <v>5955</v>
      </c>
    </row>
    <row r="1143" spans="1:3">
      <c r="A1143" s="251">
        <v>472696</v>
      </c>
      <c r="B1143" s="187" t="s">
        <v>6061</v>
      </c>
      <c r="C1143" s="52" t="s">
        <v>5955</v>
      </c>
    </row>
    <row r="1144" spans="1:3">
      <c r="A1144" s="251">
        <v>473475</v>
      </c>
      <c r="B1144" s="187" t="s">
        <v>6062</v>
      </c>
      <c r="C1144" s="52" t="s">
        <v>5955</v>
      </c>
    </row>
    <row r="1145" spans="1:3">
      <c r="A1145" s="251">
        <v>473476</v>
      </c>
      <c r="B1145" s="187" t="s">
        <v>6063</v>
      </c>
      <c r="C1145" s="52" t="s">
        <v>5955</v>
      </c>
    </row>
    <row r="1146" spans="1:3">
      <c r="A1146" s="251">
        <v>473477</v>
      </c>
      <c r="B1146" s="187" t="s">
        <v>6064</v>
      </c>
      <c r="C1146" s="52" t="s">
        <v>5955</v>
      </c>
    </row>
    <row r="1147" spans="1:3">
      <c r="A1147" s="251">
        <v>474412</v>
      </c>
      <c r="B1147" s="187" t="s">
        <v>6065</v>
      </c>
      <c r="C1147" s="52" t="s">
        <v>5955</v>
      </c>
    </row>
    <row r="1148" spans="1:3">
      <c r="A1148" s="251">
        <v>474413</v>
      </c>
      <c r="B1148" s="187" t="s">
        <v>6066</v>
      </c>
      <c r="C1148" s="52" t="s">
        <v>5955</v>
      </c>
    </row>
    <row r="1149" spans="1:3">
      <c r="A1149" s="251">
        <v>474414</v>
      </c>
      <c r="B1149" s="187" t="s">
        <v>6067</v>
      </c>
      <c r="C1149" s="52" t="s">
        <v>5955</v>
      </c>
    </row>
    <row r="1150" spans="1:3">
      <c r="A1150" s="251">
        <v>474415</v>
      </c>
      <c r="B1150" s="187" t="s">
        <v>6068</v>
      </c>
      <c r="C1150" s="52" t="s">
        <v>5955</v>
      </c>
    </row>
    <row r="1151" spans="1:3">
      <c r="A1151" s="251">
        <v>474416</v>
      </c>
      <c r="B1151" s="187" t="s">
        <v>6069</v>
      </c>
      <c r="C1151" s="52" t="s">
        <v>5955</v>
      </c>
    </row>
    <row r="1152" spans="1:3">
      <c r="A1152" s="251">
        <v>474417</v>
      </c>
      <c r="B1152" s="187" t="s">
        <v>6070</v>
      </c>
      <c r="C1152" s="52" t="s">
        <v>5955</v>
      </c>
    </row>
    <row r="1153" spans="1:3">
      <c r="A1153" s="251">
        <v>474464</v>
      </c>
      <c r="B1153" s="187" t="s">
        <v>6071</v>
      </c>
      <c r="C1153" s="52" t="s">
        <v>5955</v>
      </c>
    </row>
    <row r="1154" spans="1:3">
      <c r="A1154" s="251">
        <v>474465</v>
      </c>
      <c r="B1154" s="187" t="s">
        <v>6072</v>
      </c>
      <c r="C1154" s="52" t="s">
        <v>5955</v>
      </c>
    </row>
    <row r="1155" spans="1:3">
      <c r="A1155" s="251">
        <v>474466</v>
      </c>
      <c r="B1155" s="187" t="s">
        <v>6073</v>
      </c>
      <c r="C1155" s="52" t="s">
        <v>5955</v>
      </c>
    </row>
    <row r="1156" spans="1:3">
      <c r="A1156" s="251">
        <v>474561</v>
      </c>
      <c r="B1156" s="187" t="s">
        <v>6074</v>
      </c>
      <c r="C1156" s="52" t="s">
        <v>5955</v>
      </c>
    </row>
    <row r="1157" spans="1:3">
      <c r="A1157" s="251">
        <v>474590</v>
      </c>
      <c r="B1157" s="187" t="s">
        <v>6075</v>
      </c>
      <c r="C1157" s="52" t="s">
        <v>5955</v>
      </c>
    </row>
    <row r="1158" spans="1:3">
      <c r="A1158" s="251">
        <v>474599</v>
      </c>
      <c r="B1158" s="187" t="s">
        <v>6076</v>
      </c>
      <c r="C1158" s="52" t="s">
        <v>5955</v>
      </c>
    </row>
    <row r="1159" spans="1:3">
      <c r="A1159" s="251">
        <v>476993</v>
      </c>
      <c r="B1159" s="187" t="s">
        <v>6077</v>
      </c>
      <c r="C1159" s="52" t="s">
        <v>5955</v>
      </c>
    </row>
    <row r="1160" spans="1:3">
      <c r="A1160" s="251">
        <v>476994</v>
      </c>
      <c r="B1160" s="187" t="s">
        <v>6078</v>
      </c>
      <c r="C1160" s="52" t="s">
        <v>5955</v>
      </c>
    </row>
    <row r="1161" spans="1:3">
      <c r="A1161" s="251">
        <v>476995</v>
      </c>
      <c r="B1161" s="187" t="s">
        <v>6079</v>
      </c>
      <c r="C1161" s="52" t="s">
        <v>5955</v>
      </c>
    </row>
    <row r="1162" spans="1:3">
      <c r="A1162" s="251">
        <v>477444</v>
      </c>
      <c r="B1162" s="187" t="s">
        <v>6080</v>
      </c>
      <c r="C1162" s="52" t="s">
        <v>5955</v>
      </c>
    </row>
    <row r="1163" spans="1:3">
      <c r="A1163" s="251">
        <v>477614</v>
      </c>
      <c r="B1163" s="187" t="s">
        <v>6081</v>
      </c>
      <c r="C1163" s="52" t="s">
        <v>5955</v>
      </c>
    </row>
    <row r="1164" spans="1:3">
      <c r="A1164" s="251">
        <v>477768</v>
      </c>
      <c r="B1164" s="187" t="s">
        <v>6082</v>
      </c>
      <c r="C1164" s="52" t="s">
        <v>5955</v>
      </c>
    </row>
    <row r="1165" spans="1:3">
      <c r="A1165" s="251">
        <v>477935</v>
      </c>
      <c r="B1165" s="187" t="s">
        <v>857</v>
      </c>
      <c r="C1165" s="52" t="s">
        <v>5955</v>
      </c>
    </row>
    <row r="1166" spans="1:3">
      <c r="A1166" s="251">
        <v>478310</v>
      </c>
      <c r="B1166" s="187" t="s">
        <v>6083</v>
      </c>
      <c r="C1166" s="52" t="s">
        <v>5955</v>
      </c>
    </row>
    <row r="1167" spans="1:3">
      <c r="A1167" s="251">
        <v>478311</v>
      </c>
      <c r="B1167" s="187" t="s">
        <v>6084</v>
      </c>
      <c r="C1167" s="52" t="s">
        <v>5955</v>
      </c>
    </row>
    <row r="1168" spans="1:3">
      <c r="A1168" s="251">
        <v>478740</v>
      </c>
      <c r="B1168" s="187" t="s">
        <v>6085</v>
      </c>
      <c r="C1168" s="52" t="s">
        <v>5955</v>
      </c>
    </row>
    <row r="1169" spans="1:3">
      <c r="A1169" s="251">
        <v>478741</v>
      </c>
      <c r="B1169" s="187" t="s">
        <v>6086</v>
      </c>
      <c r="C1169" s="52" t="s">
        <v>5955</v>
      </c>
    </row>
    <row r="1170" spans="1:3">
      <c r="A1170" s="251">
        <v>478742</v>
      </c>
      <c r="B1170" s="187" t="s">
        <v>6087</v>
      </c>
      <c r="C1170" s="52" t="s">
        <v>5955</v>
      </c>
    </row>
    <row r="1171" spans="1:3">
      <c r="A1171" s="251">
        <v>478862</v>
      </c>
      <c r="B1171" s="187" t="s">
        <v>6088</v>
      </c>
      <c r="C1171" s="52" t="s">
        <v>5955</v>
      </c>
    </row>
    <row r="1172" spans="1:3">
      <c r="A1172" s="251">
        <v>478863</v>
      </c>
      <c r="B1172" s="187" t="s">
        <v>6089</v>
      </c>
      <c r="C1172" s="52" t="s">
        <v>5955</v>
      </c>
    </row>
    <row r="1173" spans="1:3">
      <c r="A1173" s="251">
        <v>479065</v>
      </c>
      <c r="B1173" s="187" t="s">
        <v>6090</v>
      </c>
      <c r="C1173" s="52" t="s">
        <v>5955</v>
      </c>
    </row>
    <row r="1174" spans="1:3">
      <c r="A1174" s="251">
        <v>479066</v>
      </c>
      <c r="B1174" s="187" t="s">
        <v>6091</v>
      </c>
      <c r="C1174" s="52" t="s">
        <v>5955</v>
      </c>
    </row>
    <row r="1175" spans="1:3">
      <c r="A1175" s="251">
        <v>479067</v>
      </c>
      <c r="B1175" s="187" t="s">
        <v>6092</v>
      </c>
      <c r="C1175" s="52" t="s">
        <v>5955</v>
      </c>
    </row>
    <row r="1176" spans="1:3">
      <c r="A1176" s="251">
        <v>479068</v>
      </c>
      <c r="B1176" s="187" t="s">
        <v>6093</v>
      </c>
      <c r="C1176" s="52" t="s">
        <v>5955</v>
      </c>
    </row>
    <row r="1177" spans="1:3">
      <c r="A1177" s="251">
        <v>479923</v>
      </c>
      <c r="B1177" s="187" t="s">
        <v>6094</v>
      </c>
      <c r="C1177" s="52" t="s">
        <v>5955</v>
      </c>
    </row>
    <row r="1178" spans="1:3">
      <c r="A1178" s="251">
        <v>479924</v>
      </c>
      <c r="B1178" s="187" t="s">
        <v>6095</v>
      </c>
      <c r="C1178" s="52" t="s">
        <v>5955</v>
      </c>
    </row>
    <row r="1179" spans="1:3">
      <c r="A1179" s="251">
        <v>479929</v>
      </c>
      <c r="B1179" s="187" t="s">
        <v>6096</v>
      </c>
      <c r="C1179" s="52" t="s">
        <v>5955</v>
      </c>
    </row>
    <row r="1180" spans="1:3">
      <c r="A1180" s="251">
        <v>479999</v>
      </c>
      <c r="B1180" s="187" t="s">
        <v>6097</v>
      </c>
      <c r="C1180" s="52" t="s">
        <v>5955</v>
      </c>
    </row>
    <row r="1181" spans="1:3">
      <c r="A1181" s="251">
        <v>480072</v>
      </c>
      <c r="B1181" s="187" t="s">
        <v>6098</v>
      </c>
      <c r="C1181" s="52" t="s">
        <v>5955</v>
      </c>
    </row>
    <row r="1182" spans="1:3">
      <c r="A1182" s="251">
        <v>480362</v>
      </c>
      <c r="B1182" s="187" t="s">
        <v>6099</v>
      </c>
      <c r="C1182" s="52" t="s">
        <v>5955</v>
      </c>
    </row>
    <row r="1183" spans="1:3">
      <c r="A1183" s="251">
        <v>480363</v>
      </c>
      <c r="B1183" s="187" t="s">
        <v>5934</v>
      </c>
      <c r="C1183" s="52" t="s">
        <v>5955</v>
      </c>
    </row>
    <row r="1184" spans="1:3">
      <c r="A1184" s="251">
        <v>480364</v>
      </c>
      <c r="B1184" s="187" t="s">
        <v>6100</v>
      </c>
      <c r="C1184" s="52" t="s">
        <v>5955</v>
      </c>
    </row>
    <row r="1185" spans="1:3">
      <c r="A1185" s="251">
        <v>480365</v>
      </c>
      <c r="B1185" s="187" t="s">
        <v>6101</v>
      </c>
      <c r="C1185" s="52" t="s">
        <v>5955</v>
      </c>
    </row>
    <row r="1186" spans="1:3">
      <c r="A1186" s="251">
        <v>480366</v>
      </c>
      <c r="B1186" s="187" t="s">
        <v>6102</v>
      </c>
      <c r="C1186" s="52" t="s">
        <v>5955</v>
      </c>
    </row>
    <row r="1187" spans="1:3">
      <c r="A1187" s="251">
        <v>480525</v>
      </c>
      <c r="B1187" s="187" t="s">
        <v>6103</v>
      </c>
      <c r="C1187" s="52" t="s">
        <v>5955</v>
      </c>
    </row>
    <row r="1188" spans="1:3">
      <c r="A1188" s="251">
        <v>480574</v>
      </c>
      <c r="B1188" s="187" t="s">
        <v>6104</v>
      </c>
      <c r="C1188" s="52" t="s">
        <v>5955</v>
      </c>
    </row>
    <row r="1189" spans="1:3">
      <c r="A1189" s="251">
        <v>480575</v>
      </c>
      <c r="B1189" s="187" t="s">
        <v>6105</v>
      </c>
      <c r="C1189" s="52" t="s">
        <v>5955</v>
      </c>
    </row>
    <row r="1190" spans="1:3">
      <c r="A1190" s="251">
        <v>480733</v>
      </c>
      <c r="B1190" s="187" t="s">
        <v>6106</v>
      </c>
      <c r="C1190" s="52" t="s">
        <v>5955</v>
      </c>
    </row>
    <row r="1191" spans="1:3">
      <c r="A1191" s="251">
        <v>481859</v>
      </c>
      <c r="B1191" s="187" t="s">
        <v>6107</v>
      </c>
      <c r="C1191" s="52" t="s">
        <v>5955</v>
      </c>
    </row>
    <row r="1192" spans="1:3">
      <c r="A1192" s="251">
        <v>481860</v>
      </c>
      <c r="B1192" s="187" t="s">
        <v>6108</v>
      </c>
      <c r="C1192" s="52" t="s">
        <v>5955</v>
      </c>
    </row>
    <row r="1193" spans="1:3">
      <c r="A1193" s="251">
        <v>481861</v>
      </c>
      <c r="B1193" s="187" t="s">
        <v>6109</v>
      </c>
      <c r="C1193" s="52" t="s">
        <v>5955</v>
      </c>
    </row>
    <row r="1194" spans="1:3">
      <c r="A1194" s="251">
        <v>482484</v>
      </c>
      <c r="B1194" s="187" t="s">
        <v>6110</v>
      </c>
      <c r="C1194" s="52" t="s">
        <v>5955</v>
      </c>
    </row>
    <row r="1195" spans="1:3">
      <c r="A1195" s="251">
        <v>483453</v>
      </c>
      <c r="B1195" s="187" t="s">
        <v>6111</v>
      </c>
      <c r="C1195" s="52" t="s">
        <v>5955</v>
      </c>
    </row>
    <row r="1196" spans="1:3">
      <c r="A1196" s="251">
        <v>483682</v>
      </c>
      <c r="B1196" s="187" t="s">
        <v>6112</v>
      </c>
      <c r="C1196" s="52" t="s">
        <v>5955</v>
      </c>
    </row>
    <row r="1197" spans="1:3">
      <c r="A1197" s="251">
        <v>483691</v>
      </c>
      <c r="B1197" s="187" t="s">
        <v>6113</v>
      </c>
      <c r="C1197" s="52" t="s">
        <v>5955</v>
      </c>
    </row>
    <row r="1198" spans="1:3">
      <c r="A1198" s="251">
        <v>483692</v>
      </c>
      <c r="B1198" s="187" t="s">
        <v>6114</v>
      </c>
      <c r="C1198" s="52" t="s">
        <v>5955</v>
      </c>
    </row>
    <row r="1199" spans="1:3">
      <c r="A1199" s="251">
        <v>483697</v>
      </c>
      <c r="B1199" s="187" t="s">
        <v>6115</v>
      </c>
      <c r="C1199" s="52" t="s">
        <v>5955</v>
      </c>
    </row>
    <row r="1200" spans="1:3">
      <c r="A1200" s="251">
        <v>483699</v>
      </c>
      <c r="B1200" s="187" t="s">
        <v>6116</v>
      </c>
      <c r="C1200" s="52" t="s">
        <v>5955</v>
      </c>
    </row>
    <row r="1201" spans="1:3">
      <c r="A1201" s="251">
        <v>600940</v>
      </c>
      <c r="B1201" s="187" t="s">
        <v>6117</v>
      </c>
      <c r="C1201" s="52" t="s">
        <v>5955</v>
      </c>
    </row>
    <row r="1202" spans="1:3">
      <c r="A1202" s="251">
        <v>601020</v>
      </c>
      <c r="B1202" s="187" t="s">
        <v>6118</v>
      </c>
      <c r="C1202" s="52" t="s">
        <v>5955</v>
      </c>
    </row>
    <row r="1203" spans="1:3">
      <c r="A1203" s="251">
        <v>601730</v>
      </c>
      <c r="B1203" s="187" t="s">
        <v>6119</v>
      </c>
      <c r="C1203" s="52" t="s">
        <v>5955</v>
      </c>
    </row>
    <row r="1204" spans="1:3">
      <c r="A1204" s="251">
        <v>602340</v>
      </c>
      <c r="B1204" s="187" t="s">
        <v>6120</v>
      </c>
      <c r="C1204" s="52" t="s">
        <v>5955</v>
      </c>
    </row>
    <row r="1205" spans="1:3">
      <c r="A1205" s="251">
        <v>602640</v>
      </c>
      <c r="B1205" s="187" t="s">
        <v>6121</v>
      </c>
      <c r="C1205" s="52" t="s">
        <v>5955</v>
      </c>
    </row>
    <row r="1206" spans="1:3">
      <c r="A1206" s="251">
        <v>604530</v>
      </c>
      <c r="B1206" s="187" t="s">
        <v>6122</v>
      </c>
      <c r="C1206" s="52" t="s">
        <v>5955</v>
      </c>
    </row>
    <row r="1207" spans="1:3">
      <c r="A1207" s="251">
        <v>604540</v>
      </c>
      <c r="B1207" s="187" t="s">
        <v>6123</v>
      </c>
      <c r="C1207" s="52" t="s">
        <v>5955</v>
      </c>
    </row>
    <row r="1208" spans="1:3">
      <c r="A1208" s="251">
        <v>604550</v>
      </c>
      <c r="B1208" s="187" t="s">
        <v>1129</v>
      </c>
      <c r="C1208" s="52" t="s">
        <v>5955</v>
      </c>
    </row>
    <row r="1209" spans="1:3">
      <c r="A1209" s="251">
        <v>604830</v>
      </c>
      <c r="B1209" s="187" t="s">
        <v>6124</v>
      </c>
      <c r="C1209" s="52" t="s">
        <v>5955</v>
      </c>
    </row>
    <row r="1210" spans="1:3">
      <c r="A1210" s="251">
        <v>604910</v>
      </c>
      <c r="B1210" s="187" t="s">
        <v>6125</v>
      </c>
      <c r="C1210" s="52" t="s">
        <v>5955</v>
      </c>
    </row>
    <row r="1211" spans="1:3">
      <c r="A1211" s="251">
        <v>605000</v>
      </c>
      <c r="B1211" s="187" t="s">
        <v>6126</v>
      </c>
      <c r="C1211" s="52" t="s">
        <v>5955</v>
      </c>
    </row>
    <row r="1212" spans="1:3">
      <c r="A1212" s="251">
        <v>605330</v>
      </c>
      <c r="B1212" s="187" t="s">
        <v>5991</v>
      </c>
      <c r="C1212" s="52" t="s">
        <v>5955</v>
      </c>
    </row>
    <row r="1213" spans="1:3">
      <c r="A1213" s="251">
        <v>607674</v>
      </c>
      <c r="B1213" s="187" t="s">
        <v>6127</v>
      </c>
      <c r="C1213" s="52" t="s">
        <v>5955</v>
      </c>
    </row>
    <row r="1214" spans="1:3">
      <c r="A1214" s="251">
        <v>416434</v>
      </c>
      <c r="B1214" s="187" t="s">
        <v>6128</v>
      </c>
      <c r="C1214" s="52" t="s">
        <v>6129</v>
      </c>
    </row>
    <row r="1215" spans="1:3">
      <c r="A1215" s="251">
        <v>409933</v>
      </c>
      <c r="B1215" s="187" t="s">
        <v>6130</v>
      </c>
      <c r="C1215" s="52" t="s">
        <v>6131</v>
      </c>
    </row>
    <row r="1216" spans="1:3">
      <c r="A1216" s="251">
        <v>410006</v>
      </c>
      <c r="B1216" s="187" t="s">
        <v>6132</v>
      </c>
      <c r="C1216" s="52" t="s">
        <v>6131</v>
      </c>
    </row>
    <row r="1217" spans="1:3">
      <c r="A1217" s="251">
        <v>410206</v>
      </c>
      <c r="B1217" s="187" t="s">
        <v>6133</v>
      </c>
      <c r="C1217" s="52" t="s">
        <v>6131</v>
      </c>
    </row>
    <row r="1218" spans="1:3">
      <c r="A1218" s="251">
        <v>410373</v>
      </c>
      <c r="B1218" s="187" t="s">
        <v>6134</v>
      </c>
      <c r="C1218" s="52" t="s">
        <v>6131</v>
      </c>
    </row>
    <row r="1219" spans="1:3">
      <c r="A1219" s="251">
        <v>410385</v>
      </c>
      <c r="B1219" s="187" t="s">
        <v>20</v>
      </c>
      <c r="C1219" s="52" t="s">
        <v>6131</v>
      </c>
    </row>
    <row r="1220" spans="1:3">
      <c r="A1220" s="251">
        <v>410396</v>
      </c>
      <c r="B1220" s="187" t="s">
        <v>6135</v>
      </c>
      <c r="C1220" s="52" t="s">
        <v>6131</v>
      </c>
    </row>
    <row r="1221" spans="1:3">
      <c r="A1221" s="251">
        <v>410415</v>
      </c>
      <c r="B1221" s="187" t="s">
        <v>6136</v>
      </c>
      <c r="C1221" s="52" t="s">
        <v>6131</v>
      </c>
    </row>
    <row r="1222" spans="1:3">
      <c r="A1222" s="251">
        <v>410422</v>
      </c>
      <c r="B1222" s="187" t="s">
        <v>434</v>
      </c>
      <c r="C1222" s="52" t="s">
        <v>6131</v>
      </c>
    </row>
    <row r="1223" spans="1:3">
      <c r="A1223" s="251">
        <v>410520</v>
      </c>
      <c r="B1223" s="187" t="s">
        <v>6137</v>
      </c>
      <c r="C1223" s="52" t="s">
        <v>6131</v>
      </c>
    </row>
    <row r="1224" spans="1:3">
      <c r="A1224" s="251">
        <v>410528</v>
      </c>
      <c r="B1224" s="187" t="s">
        <v>6138</v>
      </c>
      <c r="C1224" s="52" t="s">
        <v>6131</v>
      </c>
    </row>
    <row r="1225" spans="1:3">
      <c r="A1225" s="251">
        <v>410560</v>
      </c>
      <c r="B1225" s="187" t="s">
        <v>6139</v>
      </c>
      <c r="C1225" s="52" t="s">
        <v>6131</v>
      </c>
    </row>
    <row r="1226" spans="1:3">
      <c r="A1226" s="251">
        <v>425451</v>
      </c>
      <c r="B1226" s="187" t="s">
        <v>6140</v>
      </c>
      <c r="C1226" s="52" t="s">
        <v>6131</v>
      </c>
    </row>
    <row r="1227" spans="1:3">
      <c r="A1227" s="251">
        <v>427097</v>
      </c>
      <c r="B1227" s="187" t="s">
        <v>6141</v>
      </c>
      <c r="C1227" s="52" t="s">
        <v>6131</v>
      </c>
    </row>
    <row r="1228" spans="1:3">
      <c r="A1228" s="251">
        <v>432239</v>
      </c>
      <c r="B1228" s="187" t="s">
        <v>384</v>
      </c>
      <c r="C1228" s="52" t="s">
        <v>6131</v>
      </c>
    </row>
    <row r="1229" spans="1:3">
      <c r="A1229" s="251">
        <v>433233</v>
      </c>
      <c r="B1229" s="187" t="s">
        <v>6142</v>
      </c>
      <c r="C1229" s="52" t="s">
        <v>6131</v>
      </c>
    </row>
    <row r="1230" spans="1:3">
      <c r="A1230" s="251">
        <v>438015</v>
      </c>
      <c r="B1230" s="187" t="s">
        <v>6143</v>
      </c>
      <c r="C1230" s="52" t="s">
        <v>6131</v>
      </c>
    </row>
    <row r="1231" spans="1:3">
      <c r="A1231" s="251">
        <v>438042</v>
      </c>
      <c r="B1231" s="187" t="s">
        <v>6144</v>
      </c>
      <c r="C1231" s="52" t="s">
        <v>6131</v>
      </c>
    </row>
    <row r="1232" spans="1:3">
      <c r="A1232" s="251">
        <v>438047</v>
      </c>
      <c r="B1232" s="187" t="s">
        <v>6145</v>
      </c>
      <c r="C1232" s="52" t="s">
        <v>6131</v>
      </c>
    </row>
    <row r="1233" spans="1:3">
      <c r="A1233" s="251">
        <v>438049</v>
      </c>
      <c r="B1233" s="187" t="s">
        <v>6146</v>
      </c>
      <c r="C1233" s="52" t="s">
        <v>6131</v>
      </c>
    </row>
    <row r="1234" spans="1:3">
      <c r="A1234" s="251">
        <v>438066</v>
      </c>
      <c r="B1234" s="187" t="s">
        <v>6147</v>
      </c>
      <c r="C1234" s="52" t="s">
        <v>6131</v>
      </c>
    </row>
    <row r="1235" spans="1:3">
      <c r="A1235" s="251">
        <v>439333</v>
      </c>
      <c r="B1235" s="187" t="s">
        <v>1134</v>
      </c>
      <c r="C1235" s="52" t="s">
        <v>6131</v>
      </c>
    </row>
    <row r="1236" spans="1:3">
      <c r="A1236" s="251">
        <v>439334</v>
      </c>
      <c r="B1236" s="187" t="s">
        <v>6148</v>
      </c>
      <c r="C1236" s="52" t="s">
        <v>6131</v>
      </c>
    </row>
    <row r="1237" spans="1:3">
      <c r="A1237" s="251">
        <v>441681</v>
      </c>
      <c r="B1237" s="187" t="s">
        <v>6149</v>
      </c>
      <c r="C1237" s="52" t="s">
        <v>6131</v>
      </c>
    </row>
    <row r="1238" spans="1:3">
      <c r="A1238" s="251">
        <v>444294</v>
      </c>
      <c r="B1238" s="187" t="s">
        <v>6150</v>
      </c>
      <c r="C1238" s="52" t="s">
        <v>6131</v>
      </c>
    </row>
    <row r="1239" spans="1:3">
      <c r="A1239" s="251">
        <v>446551</v>
      </c>
      <c r="B1239" s="187" t="s">
        <v>6151</v>
      </c>
      <c r="C1239" s="52" t="s">
        <v>6131</v>
      </c>
    </row>
    <row r="1240" spans="1:3">
      <c r="A1240" s="251">
        <v>448569</v>
      </c>
      <c r="B1240" s="187" t="s">
        <v>6152</v>
      </c>
      <c r="C1240" s="52" t="s">
        <v>6131</v>
      </c>
    </row>
    <row r="1241" spans="1:3">
      <c r="A1241" s="251">
        <v>448807</v>
      </c>
      <c r="B1241" s="187" t="s">
        <v>6153</v>
      </c>
      <c r="C1241" s="52" t="s">
        <v>6131</v>
      </c>
    </row>
    <row r="1242" spans="1:3">
      <c r="A1242" s="251">
        <v>453979</v>
      </c>
      <c r="B1242" s="187" t="s">
        <v>6154</v>
      </c>
      <c r="C1242" s="52" t="s">
        <v>6131</v>
      </c>
    </row>
    <row r="1243" spans="1:3">
      <c r="A1243" s="251">
        <v>457159</v>
      </c>
      <c r="B1243" s="187" t="s">
        <v>6155</v>
      </c>
      <c r="C1243" s="52" t="s">
        <v>6131</v>
      </c>
    </row>
    <row r="1244" spans="1:3">
      <c r="A1244" s="251">
        <v>457160</v>
      </c>
      <c r="B1244" s="187" t="s">
        <v>6156</v>
      </c>
      <c r="C1244" s="52" t="s">
        <v>6131</v>
      </c>
    </row>
    <row r="1245" spans="1:3">
      <c r="A1245" s="251">
        <v>457406</v>
      </c>
      <c r="B1245" s="187" t="s">
        <v>6157</v>
      </c>
      <c r="C1245" s="52" t="s">
        <v>6131</v>
      </c>
    </row>
    <row r="1246" spans="1:3">
      <c r="A1246" s="251">
        <v>457407</v>
      </c>
      <c r="B1246" s="187" t="s">
        <v>6158</v>
      </c>
      <c r="C1246" s="52" t="s">
        <v>6131</v>
      </c>
    </row>
    <row r="1247" spans="1:3">
      <c r="A1247" s="251">
        <v>458015</v>
      </c>
      <c r="B1247" s="187" t="s">
        <v>6159</v>
      </c>
      <c r="C1247" s="52" t="s">
        <v>6131</v>
      </c>
    </row>
    <row r="1248" spans="1:3">
      <c r="A1248" s="251">
        <v>461301</v>
      </c>
      <c r="B1248" s="187" t="s">
        <v>6160</v>
      </c>
      <c r="C1248" s="52" t="s">
        <v>6131</v>
      </c>
    </row>
    <row r="1249" spans="1:3">
      <c r="A1249" s="251">
        <v>461731</v>
      </c>
      <c r="B1249" s="187" t="s">
        <v>1136</v>
      </c>
      <c r="C1249" s="52" t="s">
        <v>6131</v>
      </c>
    </row>
    <row r="1250" spans="1:3">
      <c r="A1250" s="251">
        <v>462839</v>
      </c>
      <c r="B1250" s="187" t="s">
        <v>6161</v>
      </c>
      <c r="C1250" s="52" t="s">
        <v>6131</v>
      </c>
    </row>
    <row r="1251" spans="1:3">
      <c r="A1251" s="251">
        <v>464133</v>
      </c>
      <c r="B1251" s="187" t="s">
        <v>6154</v>
      </c>
      <c r="C1251" s="52" t="s">
        <v>6131</v>
      </c>
    </row>
    <row r="1252" spans="1:3">
      <c r="A1252" s="251">
        <v>464218</v>
      </c>
      <c r="B1252" s="187" t="s">
        <v>6162</v>
      </c>
      <c r="C1252" s="52" t="s">
        <v>6131</v>
      </c>
    </row>
    <row r="1253" spans="1:3">
      <c r="A1253" s="251">
        <v>465337</v>
      </c>
      <c r="B1253" s="187" t="s">
        <v>494</v>
      </c>
      <c r="C1253" s="52" t="s">
        <v>6131</v>
      </c>
    </row>
    <row r="1254" spans="1:3">
      <c r="A1254" s="251">
        <v>471822</v>
      </c>
      <c r="B1254" s="187" t="s">
        <v>6163</v>
      </c>
      <c r="C1254" s="52" t="s">
        <v>6131</v>
      </c>
    </row>
    <row r="1255" spans="1:3">
      <c r="A1255" s="251">
        <v>473478</v>
      </c>
      <c r="B1255" s="187" t="s">
        <v>6164</v>
      </c>
      <c r="C1255" s="52" t="s">
        <v>6131</v>
      </c>
    </row>
    <row r="1256" spans="1:3">
      <c r="A1256" s="251">
        <v>475377</v>
      </c>
      <c r="B1256" s="187" t="s">
        <v>6165</v>
      </c>
      <c r="C1256" s="52" t="s">
        <v>6131</v>
      </c>
    </row>
    <row r="1257" spans="1:3">
      <c r="A1257" s="251">
        <v>481146</v>
      </c>
      <c r="B1257" s="187" t="s">
        <v>6166</v>
      </c>
      <c r="C1257" s="52" t="s">
        <v>6131</v>
      </c>
    </row>
    <row r="1258" spans="1:3">
      <c r="A1258" s="251">
        <v>409940</v>
      </c>
      <c r="B1258" s="187" t="s">
        <v>6167</v>
      </c>
      <c r="C1258" s="52" t="s">
        <v>6168</v>
      </c>
    </row>
    <row r="1259" spans="1:3">
      <c r="A1259" s="251">
        <v>410216</v>
      </c>
      <c r="B1259" s="187" t="s">
        <v>6169</v>
      </c>
      <c r="C1259" s="52" t="s">
        <v>6168</v>
      </c>
    </row>
    <row r="1260" spans="1:3">
      <c r="A1260" s="251">
        <v>410471</v>
      </c>
      <c r="B1260" s="187" t="s">
        <v>6170</v>
      </c>
      <c r="C1260" s="52" t="s">
        <v>6168</v>
      </c>
    </row>
    <row r="1261" spans="1:3">
      <c r="A1261" s="251">
        <v>410551</v>
      </c>
      <c r="B1261" s="187" t="s">
        <v>6171</v>
      </c>
      <c r="C1261" s="52" t="s">
        <v>6168</v>
      </c>
    </row>
    <row r="1262" spans="1:3">
      <c r="A1262" s="251">
        <v>422320</v>
      </c>
      <c r="B1262" s="187" t="s">
        <v>6172</v>
      </c>
      <c r="C1262" s="52" t="s">
        <v>6168</v>
      </c>
    </row>
    <row r="1263" spans="1:3">
      <c r="A1263" s="251">
        <v>422373</v>
      </c>
      <c r="B1263" s="187" t="s">
        <v>6173</v>
      </c>
      <c r="C1263" s="52" t="s">
        <v>6168</v>
      </c>
    </row>
    <row r="1264" spans="1:3">
      <c r="A1264" s="251">
        <v>422398</v>
      </c>
      <c r="B1264" s="187" t="s">
        <v>6174</v>
      </c>
      <c r="C1264" s="52" t="s">
        <v>6168</v>
      </c>
    </row>
    <row r="1265" spans="1:3">
      <c r="A1265" s="251">
        <v>422430</v>
      </c>
      <c r="B1265" s="187" t="s">
        <v>6175</v>
      </c>
      <c r="C1265" s="52" t="s">
        <v>6168</v>
      </c>
    </row>
    <row r="1266" spans="1:3">
      <c r="A1266" s="251">
        <v>422436</v>
      </c>
      <c r="B1266" s="187" t="s">
        <v>6176</v>
      </c>
      <c r="C1266" s="52" t="s">
        <v>6168</v>
      </c>
    </row>
    <row r="1267" spans="1:3">
      <c r="A1267" s="251">
        <v>422466</v>
      </c>
      <c r="B1267" s="187" t="s">
        <v>6177</v>
      </c>
      <c r="C1267" s="52" t="s">
        <v>6168</v>
      </c>
    </row>
    <row r="1268" spans="1:3">
      <c r="A1268" s="251">
        <v>422468</v>
      </c>
      <c r="B1268" s="187" t="s">
        <v>6178</v>
      </c>
      <c r="C1268" s="52" t="s">
        <v>6168</v>
      </c>
    </row>
    <row r="1269" spans="1:3">
      <c r="A1269" s="251">
        <v>423104</v>
      </c>
      <c r="B1269" s="187" t="s">
        <v>6179</v>
      </c>
      <c r="C1269" s="52" t="s">
        <v>6168</v>
      </c>
    </row>
    <row r="1270" spans="1:3">
      <c r="A1270" s="251">
        <v>423570</v>
      </c>
      <c r="B1270" s="187" t="s">
        <v>540</v>
      </c>
      <c r="C1270" s="52" t="s">
        <v>6168</v>
      </c>
    </row>
    <row r="1271" spans="1:3">
      <c r="A1271" s="251">
        <v>425444</v>
      </c>
      <c r="B1271" s="187" t="s">
        <v>6180</v>
      </c>
      <c r="C1271" s="52" t="s">
        <v>6168</v>
      </c>
    </row>
    <row r="1272" spans="1:3">
      <c r="A1272" s="251">
        <v>432930</v>
      </c>
      <c r="B1272" s="187" t="s">
        <v>6181</v>
      </c>
      <c r="C1272" s="52" t="s">
        <v>6168</v>
      </c>
    </row>
    <row r="1273" spans="1:3">
      <c r="A1273" s="251">
        <v>435166</v>
      </c>
      <c r="B1273" s="187" t="s">
        <v>6182</v>
      </c>
      <c r="C1273" s="52" t="s">
        <v>6168</v>
      </c>
    </row>
    <row r="1274" spans="1:3">
      <c r="A1274" s="251">
        <v>435169</v>
      </c>
      <c r="B1274" s="187" t="s">
        <v>6183</v>
      </c>
      <c r="C1274" s="52" t="s">
        <v>6168</v>
      </c>
    </row>
    <row r="1275" spans="1:3">
      <c r="A1275" s="251">
        <v>437314</v>
      </c>
      <c r="B1275" s="187" t="s">
        <v>6184</v>
      </c>
      <c r="C1275" s="52" t="s">
        <v>6168</v>
      </c>
    </row>
    <row r="1276" spans="1:3">
      <c r="A1276" s="251">
        <v>438067</v>
      </c>
      <c r="B1276" s="187" t="s">
        <v>6185</v>
      </c>
      <c r="C1276" s="52" t="s">
        <v>6168</v>
      </c>
    </row>
    <row r="1277" spans="1:3">
      <c r="A1277" s="251">
        <v>438142</v>
      </c>
      <c r="B1277" s="187" t="s">
        <v>6186</v>
      </c>
      <c r="C1277" s="52" t="s">
        <v>6168</v>
      </c>
    </row>
    <row r="1278" spans="1:3">
      <c r="A1278" s="251">
        <v>438144</v>
      </c>
      <c r="B1278" s="187" t="s">
        <v>6187</v>
      </c>
      <c r="C1278" s="52" t="s">
        <v>6168</v>
      </c>
    </row>
    <row r="1279" spans="1:3">
      <c r="A1279" s="251">
        <v>439071</v>
      </c>
      <c r="B1279" s="187" t="s">
        <v>6188</v>
      </c>
      <c r="C1279" s="52" t="s">
        <v>6168</v>
      </c>
    </row>
    <row r="1280" spans="1:3">
      <c r="A1280" s="251">
        <v>446552</v>
      </c>
      <c r="B1280" s="187" t="s">
        <v>6189</v>
      </c>
      <c r="C1280" s="52" t="s">
        <v>6168</v>
      </c>
    </row>
    <row r="1281" spans="1:3">
      <c r="A1281" s="251">
        <v>457593</v>
      </c>
      <c r="B1281" s="187" t="s">
        <v>6171</v>
      </c>
      <c r="C1281" s="52" t="s">
        <v>6168</v>
      </c>
    </row>
    <row r="1282" spans="1:3">
      <c r="A1282" s="251">
        <v>464333</v>
      </c>
      <c r="B1282" s="187" t="s">
        <v>6190</v>
      </c>
      <c r="C1282" s="52" t="s">
        <v>6168</v>
      </c>
    </row>
    <row r="1283" spans="1:3">
      <c r="A1283" s="251">
        <v>470698</v>
      </c>
      <c r="B1283" s="187" t="s">
        <v>935</v>
      </c>
      <c r="C1283" s="52" t="s">
        <v>6191</v>
      </c>
    </row>
    <row r="1284" spans="1:3">
      <c r="A1284" s="251">
        <v>470721</v>
      </c>
      <c r="B1284" s="187" t="s">
        <v>6192</v>
      </c>
      <c r="C1284" s="52" t="s">
        <v>6168</v>
      </c>
    </row>
    <row r="1285" spans="1:3">
      <c r="A1285" s="251">
        <v>472121</v>
      </c>
      <c r="B1285" s="332" t="s">
        <v>6193</v>
      </c>
      <c r="C1285" s="52" t="s">
        <v>6168</v>
      </c>
    </row>
    <row r="1286" spans="1:3">
      <c r="A1286" s="251">
        <v>472956</v>
      </c>
      <c r="B1286" s="332" t="s">
        <v>1433</v>
      </c>
      <c r="C1286" s="52" t="s">
        <v>6168</v>
      </c>
    </row>
    <row r="1287" spans="1:3">
      <c r="A1287" s="251">
        <v>481688</v>
      </c>
      <c r="B1287" s="332" t="s">
        <v>6194</v>
      </c>
      <c r="C1287" s="52" t="s">
        <v>6168</v>
      </c>
    </row>
    <row r="1288" spans="1:3">
      <c r="A1288" s="251">
        <v>455469</v>
      </c>
      <c r="B1288" s="332" t="s">
        <v>225</v>
      </c>
      <c r="C1288" s="52" t="s">
        <v>6195</v>
      </c>
    </row>
    <row r="1289" spans="1:3">
      <c r="A1289" s="251">
        <v>465523</v>
      </c>
      <c r="B1289" s="332" t="s">
        <v>561</v>
      </c>
      <c r="C1289" s="52" t="s">
        <v>6195</v>
      </c>
    </row>
    <row r="1290" spans="1:3">
      <c r="A1290" s="251">
        <v>461894</v>
      </c>
      <c r="B1290" s="332" t="s">
        <v>6196</v>
      </c>
      <c r="C1290" s="52" t="s">
        <v>6191</v>
      </c>
    </row>
    <row r="1291" spans="1:3">
      <c r="A1291" s="251">
        <v>463100</v>
      </c>
      <c r="B1291" s="332" t="s">
        <v>225</v>
      </c>
      <c r="C1291" s="52" t="s">
        <v>6191</v>
      </c>
    </row>
    <row r="1292" spans="1:3">
      <c r="A1292" s="251">
        <v>409996</v>
      </c>
      <c r="B1292" s="332" t="s">
        <v>6197</v>
      </c>
      <c r="C1292" s="52" t="s">
        <v>6198</v>
      </c>
    </row>
    <row r="1293" spans="1:3">
      <c r="A1293" s="251">
        <v>410018</v>
      </c>
      <c r="B1293" s="332" t="s">
        <v>38</v>
      </c>
      <c r="C1293" s="52" t="s">
        <v>6199</v>
      </c>
    </row>
    <row r="1294" spans="1:3">
      <c r="A1294" s="251">
        <v>410087</v>
      </c>
      <c r="B1294" s="332" t="s">
        <v>643</v>
      </c>
      <c r="C1294" s="52" t="s">
        <v>6199</v>
      </c>
    </row>
    <row r="1295" spans="1:3">
      <c r="A1295" s="251">
        <v>410093</v>
      </c>
      <c r="B1295" s="332" t="s">
        <v>635</v>
      </c>
      <c r="C1295" s="52" t="s">
        <v>6199</v>
      </c>
    </row>
    <row r="1296" spans="1:3">
      <c r="A1296" s="251">
        <v>426667</v>
      </c>
      <c r="B1296" s="332" t="s">
        <v>875</v>
      </c>
      <c r="C1296" s="52" t="s">
        <v>6199</v>
      </c>
    </row>
    <row r="1297" spans="1:3">
      <c r="A1297" s="251">
        <v>409927</v>
      </c>
      <c r="B1297" s="332" t="s">
        <v>365</v>
      </c>
      <c r="C1297" s="52" t="s">
        <v>6200</v>
      </c>
    </row>
    <row r="1298" spans="1:3">
      <c r="A1298" s="251">
        <v>422987</v>
      </c>
      <c r="B1298" s="332" t="s">
        <v>905</v>
      </c>
      <c r="C1298" s="52" t="s">
        <v>6201</v>
      </c>
    </row>
    <row r="1299" spans="1:3">
      <c r="A1299" s="251">
        <v>410057</v>
      </c>
      <c r="B1299" s="332" t="s">
        <v>71</v>
      </c>
      <c r="C1299" s="52" t="s">
        <v>6202</v>
      </c>
    </row>
    <row r="1300" spans="1:3">
      <c r="A1300" s="251">
        <v>475535</v>
      </c>
      <c r="B1300" s="332" t="s">
        <v>238</v>
      </c>
      <c r="C1300" s="52" t="s">
        <v>1702</v>
      </c>
    </row>
    <row r="1301" spans="1:3">
      <c r="A1301" s="251">
        <v>438132</v>
      </c>
      <c r="B1301" s="332" t="s">
        <v>816</v>
      </c>
      <c r="C1301" s="52" t="s">
        <v>1702</v>
      </c>
    </row>
    <row r="1302" spans="1:3">
      <c r="A1302" s="251">
        <v>449761</v>
      </c>
      <c r="B1302" s="332" t="s">
        <v>6203</v>
      </c>
      <c r="C1302" s="52" t="s">
        <v>1702</v>
      </c>
    </row>
    <row r="1303" spans="1:3">
      <c r="A1303" s="251">
        <v>474591</v>
      </c>
      <c r="B1303" s="332" t="s">
        <v>241</v>
      </c>
      <c r="C1303" s="52" t="s">
        <v>1702</v>
      </c>
    </row>
    <row r="1304" spans="1:3">
      <c r="A1304" s="251">
        <v>452978</v>
      </c>
      <c r="B1304" s="332" t="s">
        <v>752</v>
      </c>
      <c r="C1304" s="52" t="s">
        <v>1702</v>
      </c>
    </row>
    <row r="1305" spans="1:3">
      <c r="A1305" s="251">
        <v>460361</v>
      </c>
      <c r="B1305" s="332" t="s">
        <v>39</v>
      </c>
      <c r="C1305" s="52" t="s">
        <v>1702</v>
      </c>
    </row>
    <row r="1306" spans="1:3">
      <c r="A1306" s="251">
        <v>461771</v>
      </c>
      <c r="B1306" s="332" t="s">
        <v>6204</v>
      </c>
      <c r="C1306" s="52" t="s">
        <v>1702</v>
      </c>
    </row>
    <row r="1307" spans="1:3">
      <c r="A1307" s="251">
        <v>422352</v>
      </c>
      <c r="B1307" s="332" t="s">
        <v>1437</v>
      </c>
      <c r="C1307" s="52" t="s">
        <v>6205</v>
      </c>
    </row>
    <row r="1308" spans="1:3">
      <c r="A1308" s="251">
        <v>454450</v>
      </c>
      <c r="B1308" s="332" t="s">
        <v>6206</v>
      </c>
      <c r="C1308" s="52" t="s">
        <v>1702</v>
      </c>
    </row>
    <row r="1309" spans="1:3">
      <c r="A1309" s="251">
        <v>459656</v>
      </c>
      <c r="B1309" s="332" t="s">
        <v>1008</v>
      </c>
      <c r="C1309" s="52" t="s">
        <v>1702</v>
      </c>
    </row>
    <row r="1310" spans="1:3">
      <c r="A1310" s="251">
        <v>461676</v>
      </c>
      <c r="B1310" s="332" t="s">
        <v>6207</v>
      </c>
      <c r="C1310" s="52" t="s">
        <v>1702</v>
      </c>
    </row>
    <row r="1311" spans="1:3">
      <c r="A1311" s="251">
        <v>475274</v>
      </c>
      <c r="B1311" s="332" t="s">
        <v>543</v>
      </c>
      <c r="C1311" s="52" t="s">
        <v>1702</v>
      </c>
    </row>
    <row r="1312" spans="1:3">
      <c r="A1312" s="251">
        <v>473964</v>
      </c>
      <c r="B1312" s="332" t="s">
        <v>687</v>
      </c>
      <c r="C1312" s="52" t="s">
        <v>1702</v>
      </c>
    </row>
    <row r="1313" spans="1:3">
      <c r="A1313" s="251">
        <v>461734</v>
      </c>
      <c r="B1313" s="332" t="s">
        <v>1374</v>
      </c>
      <c r="C1313" s="52" t="s">
        <v>1702</v>
      </c>
    </row>
    <row r="1314" spans="1:3">
      <c r="A1314" s="251">
        <v>458339</v>
      </c>
      <c r="B1314" s="332" t="s">
        <v>1501</v>
      </c>
      <c r="C1314" s="52" t="s">
        <v>1702</v>
      </c>
    </row>
    <row r="1315" spans="1:3">
      <c r="A1315" s="251">
        <v>474342</v>
      </c>
      <c r="B1315" s="332" t="s">
        <v>648</v>
      </c>
      <c r="C1315" s="52" t="s">
        <v>1702</v>
      </c>
    </row>
    <row r="1316" spans="1:3">
      <c r="A1316" s="251">
        <v>410516</v>
      </c>
      <c r="B1316" s="332" t="s">
        <v>665</v>
      </c>
      <c r="C1316" s="52" t="s">
        <v>6208</v>
      </c>
    </row>
    <row r="1317" spans="1:3">
      <c r="A1317" s="251">
        <v>439083</v>
      </c>
      <c r="B1317" s="332" t="s">
        <v>6209</v>
      </c>
      <c r="C1317" s="52" t="s">
        <v>6208</v>
      </c>
    </row>
    <row r="1318" spans="1:3">
      <c r="A1318" s="251">
        <v>446243</v>
      </c>
      <c r="B1318" s="332" t="s">
        <v>762</v>
      </c>
      <c r="C1318" s="52" t="s">
        <v>1702</v>
      </c>
    </row>
    <row r="1319" spans="1:3">
      <c r="A1319" s="251">
        <v>473345</v>
      </c>
      <c r="B1319" s="332" t="s">
        <v>947</v>
      </c>
      <c r="C1319" s="52" t="s">
        <v>1702</v>
      </c>
    </row>
    <row r="1320" spans="1:3">
      <c r="A1320" s="251">
        <v>476040</v>
      </c>
      <c r="B1320" s="332" t="s">
        <v>978</v>
      </c>
      <c r="C1320" s="52" t="s">
        <v>1702</v>
      </c>
    </row>
    <row r="1321" spans="1:3">
      <c r="A1321" s="251">
        <v>474409</v>
      </c>
      <c r="B1321" s="332" t="s">
        <v>896</v>
      </c>
      <c r="C1321" s="52" t="s">
        <v>1702</v>
      </c>
    </row>
    <row r="1322" spans="1:3">
      <c r="A1322" s="251">
        <v>480343</v>
      </c>
      <c r="B1322" s="332" t="s">
        <v>719</v>
      </c>
      <c r="C1322" s="52" t="s">
        <v>1702</v>
      </c>
    </row>
    <row r="1323" spans="1:3">
      <c r="A1323" s="251">
        <v>480344</v>
      </c>
      <c r="B1323" s="332" t="s">
        <v>153</v>
      </c>
      <c r="C1323" s="52" t="s">
        <v>1702</v>
      </c>
    </row>
    <row r="1324" spans="1:3">
      <c r="A1324" s="251">
        <v>480480</v>
      </c>
      <c r="B1324" s="332" t="s">
        <v>874</v>
      </c>
      <c r="C1324" s="52" t="s">
        <v>1702</v>
      </c>
    </row>
    <row r="1325" spans="1:3">
      <c r="A1325" s="251">
        <v>447661</v>
      </c>
      <c r="B1325" s="332" t="s">
        <v>6210</v>
      </c>
      <c r="C1325" s="52" t="s">
        <v>1702</v>
      </c>
    </row>
    <row r="1326" spans="1:3">
      <c r="A1326" s="251">
        <v>474338</v>
      </c>
      <c r="B1326" s="332" t="s">
        <v>6211</v>
      </c>
      <c r="C1326" s="52" t="s">
        <v>1702</v>
      </c>
    </row>
    <row r="1327" spans="1:3">
      <c r="A1327" s="251">
        <v>423585</v>
      </c>
      <c r="B1327" s="332" t="s">
        <v>236</v>
      </c>
      <c r="C1327" s="52" t="s">
        <v>5707</v>
      </c>
    </row>
    <row r="1328" spans="1:3">
      <c r="A1328" s="251">
        <v>473546</v>
      </c>
      <c r="B1328" s="332" t="s">
        <v>260</v>
      </c>
      <c r="C1328" s="52" t="s">
        <v>1702</v>
      </c>
    </row>
    <row r="1329" spans="1:3">
      <c r="A1329" s="251">
        <v>474360</v>
      </c>
      <c r="B1329" s="332" t="s">
        <v>936</v>
      </c>
      <c r="C1329" s="52" t="s">
        <v>1702</v>
      </c>
    </row>
    <row r="1330" spans="1:3">
      <c r="A1330" s="251">
        <v>462836</v>
      </c>
      <c r="B1330" s="332" t="s">
        <v>622</v>
      </c>
      <c r="C1330" s="52" t="s">
        <v>1702</v>
      </c>
    </row>
    <row r="1331" spans="1:3">
      <c r="A1331" s="251">
        <v>476451</v>
      </c>
      <c r="B1331" s="332" t="s">
        <v>818</v>
      </c>
      <c r="C1331" s="52" t="s">
        <v>1702</v>
      </c>
    </row>
    <row r="1332" spans="1:3">
      <c r="A1332" s="251">
        <v>480247</v>
      </c>
      <c r="B1332" s="332" t="s">
        <v>159</v>
      </c>
      <c r="C1332" s="52" t="s">
        <v>1702</v>
      </c>
    </row>
    <row r="1333" spans="1:3">
      <c r="A1333" s="251">
        <v>474344</v>
      </c>
      <c r="B1333" s="332" t="s">
        <v>118</v>
      </c>
      <c r="C1333" s="52" t="s">
        <v>1702</v>
      </c>
    </row>
    <row r="1334" spans="1:3">
      <c r="A1334" s="251">
        <v>473575</v>
      </c>
      <c r="B1334" s="332" t="s">
        <v>1444</v>
      </c>
      <c r="C1334" s="52" t="s">
        <v>1702</v>
      </c>
    </row>
    <row r="1335" spans="1:3">
      <c r="A1335" s="251">
        <v>474341</v>
      </c>
      <c r="B1335" s="332" t="s">
        <v>623</v>
      </c>
      <c r="C1335" s="52" t="s">
        <v>1702</v>
      </c>
    </row>
    <row r="1336" spans="1:3">
      <c r="A1336" s="251">
        <v>475337</v>
      </c>
      <c r="B1336" s="332" t="s">
        <v>733</v>
      </c>
      <c r="C1336" s="52" t="s">
        <v>1702</v>
      </c>
    </row>
    <row r="1337" spans="1:3">
      <c r="A1337" s="251">
        <v>449767</v>
      </c>
      <c r="B1337" s="332" t="s">
        <v>973</v>
      </c>
      <c r="C1337" s="52" t="s">
        <v>1702</v>
      </c>
    </row>
    <row r="1338" spans="1:3">
      <c r="A1338" s="251">
        <v>481624</v>
      </c>
      <c r="B1338" s="332" t="s">
        <v>1110</v>
      </c>
      <c r="C1338" s="52" t="s">
        <v>1702</v>
      </c>
    </row>
    <row r="1339" spans="1:3">
      <c r="A1339" s="251">
        <v>474617</v>
      </c>
      <c r="B1339" s="332" t="s">
        <v>1355</v>
      </c>
      <c r="C1339" s="52" t="s">
        <v>1702</v>
      </c>
    </row>
    <row r="1340" spans="1:3">
      <c r="A1340" s="251">
        <v>474310</v>
      </c>
      <c r="B1340" s="332" t="s">
        <v>774</v>
      </c>
      <c r="C1340" s="52" t="s">
        <v>1702</v>
      </c>
    </row>
    <row r="1341" spans="1:3">
      <c r="A1341" s="251">
        <v>474145</v>
      </c>
      <c r="B1341" s="332" t="s">
        <v>6212</v>
      </c>
      <c r="C1341" s="52" t="s">
        <v>1702</v>
      </c>
    </row>
    <row r="1342" spans="1:3">
      <c r="A1342" s="251">
        <v>476178</v>
      </c>
      <c r="B1342" s="332" t="s">
        <v>893</v>
      </c>
      <c r="C1342" s="52" t="s">
        <v>1702</v>
      </c>
    </row>
    <row r="1343" spans="1:3">
      <c r="A1343" s="251">
        <v>474339</v>
      </c>
      <c r="B1343" s="332" t="s">
        <v>6213</v>
      </c>
      <c r="C1343" s="52" t="s">
        <v>1702</v>
      </c>
    </row>
    <row r="1344" spans="1:3">
      <c r="A1344" s="251">
        <v>479892</v>
      </c>
      <c r="B1344" s="332" t="s">
        <v>1017</v>
      </c>
      <c r="C1344" s="52" t="s">
        <v>1702</v>
      </c>
    </row>
    <row r="1345" spans="1:3">
      <c r="A1345" s="251">
        <v>479603</v>
      </c>
      <c r="B1345" s="332" t="s">
        <v>859</v>
      </c>
      <c r="C1345" s="52" t="s">
        <v>1702</v>
      </c>
    </row>
    <row r="1346" spans="1:3">
      <c r="A1346" s="251">
        <v>475275</v>
      </c>
      <c r="B1346" s="332" t="s">
        <v>819</v>
      </c>
      <c r="C1346" s="52" t="s">
        <v>1702</v>
      </c>
    </row>
    <row r="1347" spans="1:3">
      <c r="A1347" s="251">
        <v>474968</v>
      </c>
      <c r="B1347" s="332" t="s">
        <v>1108</v>
      </c>
      <c r="C1347" s="52" t="s">
        <v>1702</v>
      </c>
    </row>
    <row r="1348" spans="1:3">
      <c r="A1348" s="251">
        <v>476194</v>
      </c>
      <c r="B1348" s="332" t="s">
        <v>6214</v>
      </c>
      <c r="C1348" s="52" t="s">
        <v>1702</v>
      </c>
    </row>
    <row r="1349" spans="1:3">
      <c r="A1349" s="251">
        <v>465146</v>
      </c>
      <c r="B1349" s="332" t="s">
        <v>595</v>
      </c>
      <c r="C1349" s="52" t="s">
        <v>1702</v>
      </c>
    </row>
    <row r="1350" spans="1:3">
      <c r="A1350" s="251">
        <v>476180</v>
      </c>
      <c r="B1350" s="332" t="s">
        <v>389</v>
      </c>
      <c r="C1350" s="52" t="s">
        <v>1702</v>
      </c>
    </row>
    <row r="1351" spans="1:3">
      <c r="A1351" s="251">
        <v>474478</v>
      </c>
      <c r="B1351" s="332" t="s">
        <v>934</v>
      </c>
      <c r="C1351" s="52" t="s">
        <v>1702</v>
      </c>
    </row>
    <row r="1352" spans="1:3">
      <c r="A1352" s="251">
        <v>472924</v>
      </c>
      <c r="B1352" s="332" t="s">
        <v>1370</v>
      </c>
      <c r="C1352" s="52" t="s">
        <v>1702</v>
      </c>
    </row>
    <row r="1353" spans="1:3">
      <c r="A1353" s="251">
        <v>481858</v>
      </c>
      <c r="B1353" s="332" t="s">
        <v>776</v>
      </c>
      <c r="C1353" s="52" t="s">
        <v>1702</v>
      </c>
    </row>
    <row r="1354" spans="1:3">
      <c r="A1354" s="251">
        <v>476452</v>
      </c>
      <c r="B1354" s="332" t="s">
        <v>845</v>
      </c>
      <c r="C1354" s="52" t="s">
        <v>1702</v>
      </c>
    </row>
    <row r="1355" spans="1:3">
      <c r="A1355" s="251">
        <v>472922</v>
      </c>
      <c r="B1355" s="332" t="s">
        <v>1438</v>
      </c>
      <c r="C1355" s="52" t="s">
        <v>1702</v>
      </c>
    </row>
    <row r="1356" spans="1:3">
      <c r="A1356" s="251">
        <v>474725</v>
      </c>
      <c r="B1356" s="332" t="s">
        <v>6215</v>
      </c>
      <c r="C1356" s="52" t="s">
        <v>1702</v>
      </c>
    </row>
    <row r="1357" spans="1:3">
      <c r="A1357" s="251">
        <v>474506</v>
      </c>
      <c r="B1357" s="332" t="s">
        <v>6216</v>
      </c>
      <c r="C1357" s="52" t="s">
        <v>1702</v>
      </c>
    </row>
    <row r="1358" spans="1:3">
      <c r="A1358" s="251">
        <v>471747</v>
      </c>
      <c r="B1358" s="332" t="s">
        <v>649</v>
      </c>
      <c r="C1358" s="52" t="s">
        <v>1702</v>
      </c>
    </row>
    <row r="1359" spans="1:3">
      <c r="A1359" s="251">
        <v>480075</v>
      </c>
      <c r="B1359" s="332" t="s">
        <v>1476</v>
      </c>
      <c r="C1359" s="52" t="s">
        <v>1702</v>
      </c>
    </row>
    <row r="1360" spans="1:3">
      <c r="A1360" s="251">
        <v>472920</v>
      </c>
      <c r="B1360" s="332" t="s">
        <v>820</v>
      </c>
      <c r="C1360" s="52" t="s">
        <v>1702</v>
      </c>
    </row>
    <row r="1361" spans="1:3">
      <c r="A1361" s="251">
        <v>480285</v>
      </c>
      <c r="B1361" s="332" t="s">
        <v>1076</v>
      </c>
      <c r="C1361" s="52" t="s">
        <v>1702</v>
      </c>
    </row>
    <row r="1362" spans="1:3">
      <c r="A1362" s="251">
        <v>475082</v>
      </c>
      <c r="B1362" s="332" t="s">
        <v>872</v>
      </c>
      <c r="C1362" s="52" t="s">
        <v>1702</v>
      </c>
    </row>
    <row r="1363" spans="1:3">
      <c r="A1363" s="251">
        <v>459863</v>
      </c>
      <c r="B1363" s="332" t="s">
        <v>1006</v>
      </c>
      <c r="C1363" s="52" t="s">
        <v>1702</v>
      </c>
    </row>
    <row r="1364" spans="1:3">
      <c r="A1364" s="251">
        <v>484304</v>
      </c>
      <c r="B1364" s="332" t="s">
        <v>1090</v>
      </c>
      <c r="C1364" s="52" t="s">
        <v>1702</v>
      </c>
    </row>
    <row r="1365" spans="1:3">
      <c r="A1365" s="251">
        <v>425427</v>
      </c>
      <c r="B1365" s="332" t="s">
        <v>254</v>
      </c>
      <c r="C1365" s="52" t="s">
        <v>1702</v>
      </c>
    </row>
    <row r="1366" spans="1:3">
      <c r="A1366" s="251">
        <v>471284</v>
      </c>
      <c r="B1366" s="332" t="s">
        <v>946</v>
      </c>
      <c r="C1366" s="52" t="s">
        <v>1702</v>
      </c>
    </row>
    <row r="1367" spans="1:3">
      <c r="A1367" s="251">
        <v>438025</v>
      </c>
      <c r="B1367" s="332" t="s">
        <v>572</v>
      </c>
      <c r="C1367" s="52" t="s">
        <v>1702</v>
      </c>
    </row>
    <row r="1368" spans="1:3">
      <c r="A1368" s="251">
        <v>449788</v>
      </c>
      <c r="B1368" s="332" t="s">
        <v>6217</v>
      </c>
      <c r="C1368" s="52" t="s">
        <v>1702</v>
      </c>
    </row>
    <row r="1369" spans="1:3">
      <c r="A1369" s="251" t="s">
        <v>6218</v>
      </c>
      <c r="B1369" s="332" t="s">
        <v>6219</v>
      </c>
      <c r="C1369" s="52" t="s">
        <v>6220</v>
      </c>
    </row>
    <row r="1370" spans="1:3">
      <c r="A1370" s="251" t="s">
        <v>6221</v>
      </c>
      <c r="B1370" s="332" t="s">
        <v>6222</v>
      </c>
      <c r="C1370" s="52" t="s">
        <v>6220</v>
      </c>
    </row>
    <row r="1371" spans="1:3">
      <c r="A1371" s="251" t="s">
        <v>6223</v>
      </c>
      <c r="B1371" s="332" t="s">
        <v>6224</v>
      </c>
      <c r="C1371" s="52" t="s">
        <v>6220</v>
      </c>
    </row>
    <row r="1372" spans="1:3">
      <c r="A1372" s="251" t="s">
        <v>6225</v>
      </c>
      <c r="B1372" s="332" t="s">
        <v>6226</v>
      </c>
      <c r="C1372" s="52" t="s">
        <v>6220</v>
      </c>
    </row>
    <row r="1373" spans="1:3">
      <c r="A1373" s="251">
        <v>465734</v>
      </c>
      <c r="B1373" s="332" t="s">
        <v>197</v>
      </c>
      <c r="C1373" s="54" t="s">
        <v>6227</v>
      </c>
    </row>
    <row r="1374" spans="1:3">
      <c r="A1374" s="251">
        <v>414046</v>
      </c>
      <c r="B1374" s="332" t="s">
        <v>6228</v>
      </c>
      <c r="C1374" s="54" t="s">
        <v>6227</v>
      </c>
    </row>
    <row r="1375" spans="1:3">
      <c r="A1375" s="251">
        <v>403483</v>
      </c>
      <c r="B1375" s="332" t="s">
        <v>6229</v>
      </c>
      <c r="C1375" s="54" t="s">
        <v>6227</v>
      </c>
    </row>
    <row r="1376" spans="1:3">
      <c r="A1376" s="251">
        <v>404584</v>
      </c>
      <c r="B1376" s="332" t="s">
        <v>358</v>
      </c>
      <c r="C1376" s="54" t="s">
        <v>6230</v>
      </c>
    </row>
    <row r="1377" spans="1:3">
      <c r="A1377" s="251" t="s">
        <v>6231</v>
      </c>
      <c r="B1377" s="332" t="s">
        <v>6232</v>
      </c>
      <c r="C1377" s="52" t="s">
        <v>6233</v>
      </c>
    </row>
    <row r="1378" spans="1:3">
      <c r="A1378" s="251">
        <v>210899</v>
      </c>
      <c r="B1378" s="332" t="s">
        <v>855</v>
      </c>
      <c r="C1378" s="54" t="s">
        <v>6233</v>
      </c>
    </row>
    <row r="1379" spans="1:3">
      <c r="A1379" s="251" t="s">
        <v>6234</v>
      </c>
      <c r="B1379" s="332" t="s">
        <v>6235</v>
      </c>
      <c r="C1379" s="52" t="s">
        <v>6236</v>
      </c>
    </row>
    <row r="1380" spans="1:3">
      <c r="A1380" s="251">
        <v>432890</v>
      </c>
      <c r="B1380" s="332" t="s">
        <v>6237</v>
      </c>
      <c r="C1380" s="54" t="s">
        <v>6238</v>
      </c>
    </row>
    <row r="1381" spans="1:3">
      <c r="A1381" s="251">
        <v>476226</v>
      </c>
      <c r="B1381" s="332" t="s">
        <v>6239</v>
      </c>
      <c r="C1381" s="52" t="s">
        <v>1702</v>
      </c>
    </row>
    <row r="1382" spans="1:3">
      <c r="A1382" s="251">
        <v>446244</v>
      </c>
      <c r="B1382" s="332" t="s">
        <v>793</v>
      </c>
      <c r="C1382" s="52" t="s">
        <v>1702</v>
      </c>
    </row>
    <row r="1383" spans="1:3">
      <c r="A1383" s="251">
        <v>439354</v>
      </c>
      <c r="B1383" s="332" t="s">
        <v>451</v>
      </c>
      <c r="C1383" s="52" t="s">
        <v>6240</v>
      </c>
    </row>
    <row r="1384" spans="1:3">
      <c r="A1384" s="251">
        <v>484991</v>
      </c>
      <c r="B1384" s="332" t="s">
        <v>6241</v>
      </c>
      <c r="C1384" s="52" t="s">
        <v>1702</v>
      </c>
    </row>
    <row r="1385" spans="1:3">
      <c r="A1385" s="251">
        <v>483410</v>
      </c>
      <c r="B1385" s="332" t="s">
        <v>1131</v>
      </c>
      <c r="C1385" s="52" t="s">
        <v>1702</v>
      </c>
    </row>
    <row r="1386" spans="1:3">
      <c r="A1386" s="251">
        <v>482972</v>
      </c>
      <c r="B1386" s="332" t="s">
        <v>64</v>
      </c>
      <c r="C1386" s="52" t="s">
        <v>1702</v>
      </c>
    </row>
    <row r="1387" spans="1:3">
      <c r="A1387" s="251">
        <v>484481</v>
      </c>
      <c r="B1387" s="332" t="s">
        <v>97</v>
      </c>
      <c r="C1387" s="52" t="s">
        <v>1702</v>
      </c>
    </row>
    <row r="1388" spans="1:3">
      <c r="A1388" s="251">
        <v>484480</v>
      </c>
      <c r="B1388" s="332" t="s">
        <v>98</v>
      </c>
      <c r="C1388" s="52" t="s">
        <v>1702</v>
      </c>
    </row>
    <row r="1389" spans="1:3">
      <c r="A1389" s="251">
        <v>483408</v>
      </c>
      <c r="B1389" s="332" t="s">
        <v>366</v>
      </c>
      <c r="C1389" s="52" t="s">
        <v>1702</v>
      </c>
    </row>
    <row r="1390" spans="1:3">
      <c r="A1390" s="251">
        <v>482971</v>
      </c>
      <c r="B1390" s="332" t="s">
        <v>392</v>
      </c>
      <c r="C1390" s="52" t="s">
        <v>1702</v>
      </c>
    </row>
    <row r="1391" spans="1:3">
      <c r="A1391" s="251">
        <v>482729</v>
      </c>
      <c r="B1391" s="332" t="s">
        <v>436</v>
      </c>
      <c r="C1391" s="52" t="s">
        <v>1702</v>
      </c>
    </row>
    <row r="1392" spans="1:3">
      <c r="A1392" s="251">
        <v>485267</v>
      </c>
      <c r="B1392" s="332" t="s">
        <v>351</v>
      </c>
      <c r="C1392" s="52" t="s">
        <v>1702</v>
      </c>
    </row>
    <row r="1393" spans="1:3">
      <c r="A1393" s="251">
        <v>485268</v>
      </c>
      <c r="B1393" s="332" t="s">
        <v>720</v>
      </c>
      <c r="C1393" s="52" t="s">
        <v>1702</v>
      </c>
    </row>
    <row r="1394" spans="1:3">
      <c r="A1394" s="251">
        <v>485170</v>
      </c>
      <c r="B1394" s="332" t="s">
        <v>715</v>
      </c>
      <c r="C1394" s="52" t="s">
        <v>1702</v>
      </c>
    </row>
    <row r="1395" spans="1:3">
      <c r="A1395" s="251">
        <v>479103</v>
      </c>
      <c r="B1395" s="332" t="s">
        <v>174</v>
      </c>
      <c r="C1395" s="52" t="s">
        <v>6242</v>
      </c>
    </row>
    <row r="1396" spans="1:3">
      <c r="A1396" s="251">
        <v>485169</v>
      </c>
      <c r="B1396" s="332" t="s">
        <v>724</v>
      </c>
      <c r="C1396" s="52" t="s">
        <v>1702</v>
      </c>
    </row>
    <row r="1397" spans="1:3">
      <c r="A1397" s="251">
        <v>438133</v>
      </c>
      <c r="B1397" s="332" t="s">
        <v>797</v>
      </c>
      <c r="C1397" s="52" t="s">
        <v>6242</v>
      </c>
    </row>
    <row r="1398" spans="1:3">
      <c r="A1398" s="251">
        <v>478718</v>
      </c>
      <c r="B1398" s="332" t="s">
        <v>1214</v>
      </c>
      <c r="C1398" s="52" t="s">
        <v>1702</v>
      </c>
    </row>
    <row r="1399" spans="1:3">
      <c r="A1399" s="251">
        <v>485165</v>
      </c>
      <c r="B1399" s="332" t="s">
        <v>718</v>
      </c>
      <c r="C1399" s="52" t="s">
        <v>1702</v>
      </c>
    </row>
    <row r="1400" spans="1:3">
      <c r="A1400" s="251">
        <v>485167</v>
      </c>
      <c r="B1400" s="332" t="s">
        <v>721</v>
      </c>
      <c r="C1400" s="52" t="s">
        <v>1702</v>
      </c>
    </row>
    <row r="1401" spans="1:3">
      <c r="A1401" s="251">
        <v>485163</v>
      </c>
      <c r="B1401" s="332" t="s">
        <v>716</v>
      </c>
      <c r="C1401" s="52" t="s">
        <v>1702</v>
      </c>
    </row>
    <row r="1402" spans="1:3">
      <c r="A1402" s="251">
        <v>475516</v>
      </c>
      <c r="B1402" s="332" t="s">
        <v>1186</v>
      </c>
      <c r="C1402" s="52" t="s">
        <v>1702</v>
      </c>
    </row>
    <row r="1403" spans="1:3">
      <c r="A1403" s="251">
        <v>486009</v>
      </c>
      <c r="B1403" s="332" t="s">
        <v>417</v>
      </c>
      <c r="C1403" s="52" t="s">
        <v>1702</v>
      </c>
    </row>
    <row r="1404" spans="1:3">
      <c r="A1404" s="251">
        <v>486985</v>
      </c>
      <c r="B1404" s="332" t="s">
        <v>414</v>
      </c>
      <c r="C1404" s="52" t="s">
        <v>1702</v>
      </c>
    </row>
    <row r="1405" spans="1:3">
      <c r="A1405" s="251">
        <v>473604</v>
      </c>
      <c r="B1405" s="332" t="s">
        <v>995</v>
      </c>
      <c r="C1405" s="52" t="s">
        <v>1702</v>
      </c>
    </row>
    <row r="1406" spans="1:3" ht="15" thickBot="1">
      <c r="A1406" s="251">
        <v>404576</v>
      </c>
      <c r="B1406" s="332" t="s">
        <v>849</v>
      </c>
      <c r="C1406" s="55" t="s">
        <v>6243</v>
      </c>
    </row>
    <row r="1407" spans="1:3" ht="15" thickBot="1">
      <c r="A1407" s="251">
        <v>423603</v>
      </c>
      <c r="B1407" s="332" t="s">
        <v>6244</v>
      </c>
      <c r="C1407" s="55" t="s">
        <v>6245</v>
      </c>
    </row>
    <row r="1408" spans="1:3" ht="15" thickBot="1">
      <c r="A1408" s="251">
        <v>423602</v>
      </c>
      <c r="B1408" s="332" t="s">
        <v>6246</v>
      </c>
      <c r="C1408" s="55" t="s">
        <v>6245</v>
      </c>
    </row>
    <row r="1409" spans="1:3" ht="15" thickBot="1">
      <c r="A1409" s="251">
        <v>425455</v>
      </c>
      <c r="B1409" s="332" t="s">
        <v>167</v>
      </c>
      <c r="C1409" s="55" t="s">
        <v>6245</v>
      </c>
    </row>
    <row r="1410" spans="1:3" ht="15" thickBot="1">
      <c r="A1410" s="251">
        <v>440429</v>
      </c>
      <c r="B1410" s="332" t="s">
        <v>6247</v>
      </c>
      <c r="C1410" s="55" t="s">
        <v>6245</v>
      </c>
    </row>
    <row r="1411" spans="1:3" ht="15" thickBot="1">
      <c r="A1411" s="251">
        <v>410082</v>
      </c>
      <c r="B1411" s="332" t="s">
        <v>1449</v>
      </c>
      <c r="C1411" s="55" t="s">
        <v>6245</v>
      </c>
    </row>
    <row r="1412" spans="1:3" ht="15" thickBot="1">
      <c r="A1412" s="251">
        <v>478880</v>
      </c>
      <c r="B1412" s="332" t="s">
        <v>909</v>
      </c>
      <c r="C1412" s="55" t="s">
        <v>6245</v>
      </c>
    </row>
    <row r="1413" spans="1:3" ht="15" thickBot="1">
      <c r="A1413" s="251">
        <v>463406</v>
      </c>
      <c r="B1413" s="332" t="s">
        <v>371</v>
      </c>
      <c r="C1413" s="55" t="s">
        <v>6248</v>
      </c>
    </row>
    <row r="1414" spans="1:3" ht="15" thickBot="1">
      <c r="A1414" s="251">
        <v>463407</v>
      </c>
      <c r="B1414" s="332" t="s">
        <v>380</v>
      </c>
      <c r="C1414" s="55" t="s">
        <v>6248</v>
      </c>
    </row>
    <row r="1415" spans="1:3" ht="15" thickBot="1">
      <c r="A1415" s="251">
        <v>417654</v>
      </c>
      <c r="B1415" s="332" t="s">
        <v>604</v>
      </c>
      <c r="C1415" s="55" t="s">
        <v>6248</v>
      </c>
    </row>
    <row r="1416" spans="1:3" ht="15" thickBot="1">
      <c r="A1416" s="251">
        <v>440386</v>
      </c>
      <c r="B1416" s="332" t="s">
        <v>6249</v>
      </c>
      <c r="C1416" s="55" t="s">
        <v>6250</v>
      </c>
    </row>
    <row r="1417" spans="1:3" ht="15" thickBot="1">
      <c r="A1417" s="251">
        <v>404575</v>
      </c>
      <c r="B1417" s="332" t="s">
        <v>6251</v>
      </c>
      <c r="C1417" s="55" t="s">
        <v>6250</v>
      </c>
    </row>
    <row r="1418" spans="1:3" ht="15" thickBot="1">
      <c r="A1418" s="251">
        <v>463857</v>
      </c>
      <c r="B1418" s="332" t="s">
        <v>848</v>
      </c>
      <c r="C1418" s="55" t="s">
        <v>6250</v>
      </c>
    </row>
    <row r="1419" spans="1:3" ht="15" thickBot="1">
      <c r="A1419" s="251">
        <v>423601</v>
      </c>
      <c r="B1419" s="332" t="s">
        <v>388</v>
      </c>
      <c r="C1419" s="55" t="s">
        <v>6250</v>
      </c>
    </row>
    <row r="1420" spans="1:3" ht="15" thickBot="1">
      <c r="A1420" s="251">
        <v>453944</v>
      </c>
      <c r="B1420" s="332" t="s">
        <v>6252</v>
      </c>
      <c r="C1420" s="55" t="s">
        <v>6250</v>
      </c>
    </row>
    <row r="1421" spans="1:3" ht="15" thickBot="1">
      <c r="A1421" s="251">
        <v>423609</v>
      </c>
      <c r="B1421" s="332" t="s">
        <v>6253</v>
      </c>
      <c r="C1421" s="55" t="s">
        <v>6250</v>
      </c>
    </row>
    <row r="1422" spans="1:3" ht="15" thickBot="1">
      <c r="A1422" s="251">
        <v>439887</v>
      </c>
      <c r="B1422" s="332" t="s">
        <v>6254</v>
      </c>
      <c r="C1422" s="55" t="s">
        <v>6255</v>
      </c>
    </row>
    <row r="1423" spans="1:3" ht="15" thickBot="1">
      <c r="A1423" s="251">
        <v>474231</v>
      </c>
      <c r="B1423" s="332" t="s">
        <v>462</v>
      </c>
      <c r="C1423" s="55" t="s">
        <v>6255</v>
      </c>
    </row>
    <row r="1424" spans="1:3" ht="15" thickBot="1">
      <c r="A1424" s="251">
        <v>423599</v>
      </c>
      <c r="B1424" s="332" t="s">
        <v>6256</v>
      </c>
      <c r="C1424" s="55" t="s">
        <v>6257</v>
      </c>
    </row>
    <row r="1425" spans="1:3" ht="15" thickBot="1">
      <c r="A1425" s="251">
        <v>404577</v>
      </c>
      <c r="B1425" s="332" t="s">
        <v>579</v>
      </c>
      <c r="C1425" s="55" t="s">
        <v>6258</v>
      </c>
    </row>
    <row r="1426" spans="1:3" ht="15" thickBot="1">
      <c r="A1426" s="251">
        <v>404578</v>
      </c>
      <c r="B1426" s="332" t="s">
        <v>6259</v>
      </c>
      <c r="C1426" s="55" t="s">
        <v>6258</v>
      </c>
    </row>
    <row r="1427" spans="1:3" ht="15" thickBot="1">
      <c r="A1427" s="251">
        <v>461406</v>
      </c>
      <c r="B1427" s="332" t="s">
        <v>6260</v>
      </c>
      <c r="C1427" s="56" t="s">
        <v>6261</v>
      </c>
    </row>
    <row r="1428" spans="1:3" ht="15" thickBot="1">
      <c r="A1428" s="251" t="s">
        <v>6262</v>
      </c>
      <c r="B1428" s="332" t="s">
        <v>6263</v>
      </c>
      <c r="C1428" s="57" t="s">
        <v>6261</v>
      </c>
    </row>
    <row r="1429" spans="1:3" ht="15" thickBot="1">
      <c r="A1429" s="251">
        <v>410047</v>
      </c>
      <c r="B1429" s="332" t="s">
        <v>6264</v>
      </c>
      <c r="C1429" s="55" t="s">
        <v>6261</v>
      </c>
    </row>
    <row r="1430" spans="1:3" ht="15" thickBot="1">
      <c r="A1430" s="251">
        <v>439080</v>
      </c>
      <c r="B1430" s="332" t="s">
        <v>6265</v>
      </c>
      <c r="C1430" s="55" t="s">
        <v>6266</v>
      </c>
    </row>
    <row r="1431" spans="1:3">
      <c r="A1431" s="251">
        <v>439883</v>
      </c>
      <c r="B1431" s="332" t="s">
        <v>6267</v>
      </c>
      <c r="C1431" s="58" t="s">
        <v>6266</v>
      </c>
    </row>
    <row r="1432" spans="1:3" ht="15" thickBot="1">
      <c r="A1432" s="251" t="s">
        <v>6268</v>
      </c>
      <c r="B1432" s="332" t="s">
        <v>6269</v>
      </c>
      <c r="C1432" s="57" t="s">
        <v>6270</v>
      </c>
    </row>
    <row r="1433" spans="1:3" ht="15" thickBot="1">
      <c r="A1433" s="251">
        <v>432241</v>
      </c>
      <c r="B1433" s="332" t="s">
        <v>1004</v>
      </c>
      <c r="C1433" s="55" t="s">
        <v>6271</v>
      </c>
    </row>
    <row r="1434" spans="1:3">
      <c r="A1434" s="251">
        <v>475789</v>
      </c>
      <c r="B1434" s="332" t="s">
        <v>702</v>
      </c>
      <c r="C1434" s="52" t="s">
        <v>6131</v>
      </c>
    </row>
    <row r="1435" spans="1:3">
      <c r="A1435" s="251">
        <v>480609</v>
      </c>
      <c r="B1435" s="332" t="s">
        <v>851</v>
      </c>
      <c r="C1435" s="52" t="s">
        <v>1702</v>
      </c>
    </row>
    <row r="1436" spans="1:3">
      <c r="A1436" s="251">
        <v>464275</v>
      </c>
      <c r="B1436" s="332" t="s">
        <v>435</v>
      </c>
      <c r="C1436" s="52" t="s">
        <v>6208</v>
      </c>
    </row>
    <row r="1437" spans="1:3">
      <c r="A1437" s="251">
        <v>457350</v>
      </c>
      <c r="B1437" s="332" t="s">
        <v>34</v>
      </c>
      <c r="C1437" s="52" t="s">
        <v>6272</v>
      </c>
    </row>
    <row r="1438" spans="1:3">
      <c r="A1438" s="251">
        <v>475482</v>
      </c>
      <c r="B1438" s="332" t="s">
        <v>1030</v>
      </c>
      <c r="C1438" s="52" t="s">
        <v>1702</v>
      </c>
    </row>
    <row r="1439" spans="1:3">
      <c r="A1439" s="251">
        <v>462814</v>
      </c>
      <c r="B1439" s="332" t="s">
        <v>466</v>
      </c>
      <c r="C1439" s="52" t="s">
        <v>6272</v>
      </c>
    </row>
    <row r="1440" spans="1:3">
      <c r="A1440" s="251">
        <v>464996</v>
      </c>
      <c r="B1440" s="332" t="s">
        <v>621</v>
      </c>
      <c r="C1440" s="52" t="s">
        <v>6272</v>
      </c>
    </row>
    <row r="1441" spans="1:3">
      <c r="A1441" s="251">
        <v>464999</v>
      </c>
      <c r="B1441" s="332" t="s">
        <v>212</v>
      </c>
      <c r="C1441" s="52" t="s">
        <v>6273</v>
      </c>
    </row>
    <row r="1442" spans="1:3">
      <c r="A1442" s="251">
        <v>422371</v>
      </c>
      <c r="B1442" s="332" t="s">
        <v>737</v>
      </c>
      <c r="C1442" s="52" t="s">
        <v>6208</v>
      </c>
    </row>
    <row r="1443" spans="1:3">
      <c r="A1443" s="251">
        <v>410564</v>
      </c>
      <c r="B1443" s="332" t="s">
        <v>6274</v>
      </c>
      <c r="C1443" s="52" t="s">
        <v>6208</v>
      </c>
    </row>
    <row r="1444" spans="1:3">
      <c r="A1444" s="251">
        <v>410336</v>
      </c>
      <c r="B1444" s="332" t="s">
        <v>557</v>
      </c>
      <c r="C1444" s="52" t="s">
        <v>6208</v>
      </c>
    </row>
    <row r="1445" spans="1:3">
      <c r="A1445" s="251">
        <v>484626</v>
      </c>
      <c r="B1445" s="332" t="s">
        <v>1061</v>
      </c>
      <c r="C1445" s="52" t="s">
        <v>1702</v>
      </c>
    </row>
    <row r="1446" spans="1:3">
      <c r="A1446" s="251">
        <v>472921</v>
      </c>
      <c r="B1446" s="332" t="s">
        <v>870</v>
      </c>
      <c r="C1446" s="52" t="s">
        <v>1702</v>
      </c>
    </row>
    <row r="1447" spans="1:3">
      <c r="A1447" s="251">
        <v>484917</v>
      </c>
      <c r="B1447" s="332" t="s">
        <v>1093</v>
      </c>
      <c r="C1447" s="52" t="s">
        <v>1702</v>
      </c>
    </row>
    <row r="1448" spans="1:3">
      <c r="A1448" s="251">
        <v>485414</v>
      </c>
      <c r="B1448" s="332" t="s">
        <v>1105</v>
      </c>
      <c r="C1448" s="52" t="s">
        <v>1702</v>
      </c>
    </row>
    <row r="1449" spans="1:3">
      <c r="A1449" s="251">
        <v>485044</v>
      </c>
      <c r="B1449" s="332" t="s">
        <v>308</v>
      </c>
      <c r="C1449" s="52" t="s">
        <v>1702</v>
      </c>
    </row>
    <row r="1450" spans="1:3">
      <c r="A1450" s="251">
        <v>485594</v>
      </c>
      <c r="B1450" s="332" t="s">
        <v>1081</v>
      </c>
      <c r="C1450" s="52" t="s">
        <v>1702</v>
      </c>
    </row>
    <row r="1451" spans="1:3">
      <c r="A1451" s="251">
        <v>484824</v>
      </c>
      <c r="B1451" s="332" t="s">
        <v>1086</v>
      </c>
      <c r="C1451" s="52" t="s">
        <v>1702</v>
      </c>
    </row>
    <row r="1452" spans="1:3">
      <c r="A1452" s="251">
        <v>484997</v>
      </c>
      <c r="B1452" s="332" t="s">
        <v>634</v>
      </c>
      <c r="C1452" s="52" t="s">
        <v>1702</v>
      </c>
    </row>
    <row r="1453" spans="1:3">
      <c r="A1453" s="251">
        <v>484920</v>
      </c>
      <c r="B1453" s="332" t="s">
        <v>515</v>
      </c>
      <c r="C1453" s="52" t="s">
        <v>1702</v>
      </c>
    </row>
    <row r="1454" spans="1:3">
      <c r="A1454" s="251">
        <v>475483</v>
      </c>
      <c r="B1454" s="332" t="s">
        <v>881</v>
      </c>
      <c r="C1454" s="52" t="s">
        <v>1702</v>
      </c>
    </row>
    <row r="1455" spans="1:3">
      <c r="A1455" s="251">
        <v>484365</v>
      </c>
      <c r="B1455" s="332" t="s">
        <v>703</v>
      </c>
      <c r="C1455" s="52" t="s">
        <v>1702</v>
      </c>
    </row>
    <row r="1456" spans="1:3">
      <c r="A1456" s="251">
        <v>485042</v>
      </c>
      <c r="B1456" s="332" t="s">
        <v>1107</v>
      </c>
      <c r="C1456" s="52" t="s">
        <v>1702</v>
      </c>
    </row>
    <row r="1457" spans="1:4">
      <c r="A1457" s="251">
        <v>484629</v>
      </c>
      <c r="B1457" s="332" t="s">
        <v>218</v>
      </c>
      <c r="C1457" s="52" t="s">
        <v>1702</v>
      </c>
    </row>
    <row r="1458" spans="1:4">
      <c r="A1458" s="251">
        <v>484918</v>
      </c>
      <c r="B1458" s="332" t="s">
        <v>554</v>
      </c>
      <c r="C1458" s="52" t="s">
        <v>1702</v>
      </c>
    </row>
    <row r="1459" spans="1:4">
      <c r="A1459" s="251">
        <v>487980</v>
      </c>
      <c r="B1459" s="332" t="s">
        <v>1464</v>
      </c>
      <c r="C1459" s="59" t="s">
        <v>1702</v>
      </c>
    </row>
    <row r="1460" spans="1:4">
      <c r="A1460" s="251">
        <v>484988</v>
      </c>
      <c r="B1460" s="332" t="s">
        <v>1350</v>
      </c>
      <c r="C1460" s="59" t="s">
        <v>1702</v>
      </c>
    </row>
    <row r="1461" spans="1:4">
      <c r="A1461" s="251">
        <v>483327</v>
      </c>
      <c r="B1461" s="332" t="s">
        <v>1529</v>
      </c>
      <c r="C1461" s="52" t="s">
        <v>1702</v>
      </c>
    </row>
    <row r="1462" spans="1:4">
      <c r="A1462" s="251">
        <v>465266</v>
      </c>
      <c r="B1462" s="332" t="s">
        <v>1099</v>
      </c>
      <c r="C1462" s="52" t="s">
        <v>6275</v>
      </c>
    </row>
    <row r="1463" spans="1:4">
      <c r="A1463" s="251">
        <v>409964</v>
      </c>
      <c r="B1463" s="332" t="s">
        <v>6276</v>
      </c>
      <c r="C1463" s="52" t="s">
        <v>6270</v>
      </c>
    </row>
    <row r="1464" spans="1:4">
      <c r="A1464" s="251">
        <v>423590</v>
      </c>
      <c r="B1464" s="332" t="s">
        <v>6277</v>
      </c>
      <c r="C1464" s="52" t="s">
        <v>6270</v>
      </c>
    </row>
    <row r="1465" spans="1:4">
      <c r="A1465" s="251">
        <v>471139</v>
      </c>
      <c r="B1465" s="332" t="s">
        <v>6278</v>
      </c>
      <c r="C1465" s="54" t="s">
        <v>6279</v>
      </c>
    </row>
    <row r="1466" spans="1:4">
      <c r="A1466" s="251">
        <v>477641</v>
      </c>
      <c r="B1466" s="332" t="s">
        <v>691</v>
      </c>
      <c r="C1466" s="60" t="s">
        <v>6280</v>
      </c>
    </row>
    <row r="1467" spans="1:4">
      <c r="A1467" s="251">
        <v>473622</v>
      </c>
      <c r="B1467" s="332" t="s">
        <v>6281</v>
      </c>
      <c r="C1467" s="54" t="s">
        <v>6280</v>
      </c>
    </row>
    <row r="1468" spans="1:4">
      <c r="A1468" s="251">
        <v>472392</v>
      </c>
      <c r="B1468" s="332" t="s">
        <v>117</v>
      </c>
      <c r="C1468" s="54" t="s">
        <v>6282</v>
      </c>
    </row>
    <row r="1469" spans="1:4">
      <c r="A1469" s="251">
        <v>480288</v>
      </c>
      <c r="B1469" s="332" t="s">
        <v>6283</v>
      </c>
      <c r="C1469" s="54" t="s">
        <v>6284</v>
      </c>
    </row>
    <row r="1470" spans="1:4">
      <c r="A1470" s="251">
        <v>480287</v>
      </c>
      <c r="B1470" s="332" t="s">
        <v>6285</v>
      </c>
      <c r="C1470" s="54" t="s">
        <v>6284</v>
      </c>
    </row>
    <row r="1471" spans="1:4">
      <c r="A1471" s="251">
        <v>480289</v>
      </c>
      <c r="B1471" s="332" t="s">
        <v>6286</v>
      </c>
      <c r="C1471" s="54" t="s">
        <v>6284</v>
      </c>
    </row>
    <row r="1472" spans="1:4">
      <c r="A1472" s="297">
        <v>486138</v>
      </c>
      <c r="B1472" s="332" t="s">
        <v>1032</v>
      </c>
      <c r="C1472" s="52" t="s">
        <v>1702</v>
      </c>
      <c r="D1472" s="185">
        <v>46164</v>
      </c>
    </row>
    <row r="1473" spans="1:4">
      <c r="A1473" s="297">
        <v>438007</v>
      </c>
      <c r="B1473" s="332" t="s">
        <v>468</v>
      </c>
      <c r="C1473" s="52" t="s">
        <v>6242</v>
      </c>
      <c r="D1473" s="48">
        <v>46198</v>
      </c>
    </row>
    <row r="1474" spans="1:4">
      <c r="A1474" s="297">
        <v>474224</v>
      </c>
      <c r="B1474" s="332" t="s">
        <v>1117</v>
      </c>
      <c r="C1474" s="52" t="s">
        <v>1702</v>
      </c>
      <c r="D1474" s="48">
        <v>46198</v>
      </c>
    </row>
    <row r="1475" spans="1:4">
      <c r="A1475" s="297">
        <v>410478</v>
      </c>
      <c r="B1475" s="332" t="s">
        <v>6287</v>
      </c>
      <c r="C1475" s="52" t="s">
        <v>6288</v>
      </c>
      <c r="D1475" s="48">
        <v>46206</v>
      </c>
    </row>
    <row r="1476" spans="1:4">
      <c r="A1476" s="297">
        <v>487419</v>
      </c>
      <c r="B1476" s="332" t="s">
        <v>1371</v>
      </c>
      <c r="C1476" s="52" t="s">
        <v>1702</v>
      </c>
      <c r="D1476" s="48">
        <v>46231</v>
      </c>
    </row>
    <row r="1477" spans="1:4">
      <c r="A1477" s="297">
        <v>483695</v>
      </c>
      <c r="B1477" s="332" t="s">
        <v>1427</v>
      </c>
      <c r="C1477" s="52" t="s">
        <v>1702</v>
      </c>
    </row>
    <row r="1478" spans="1:4">
      <c r="A1478" s="297">
        <v>470046</v>
      </c>
      <c r="B1478" s="332" t="s">
        <v>6289</v>
      </c>
      <c r="C1478" s="52" t="s">
        <v>6208</v>
      </c>
    </row>
    <row r="1479" spans="1:4">
      <c r="A1479" s="297">
        <v>478816</v>
      </c>
      <c r="B1479" s="332" t="s">
        <v>6290</v>
      </c>
      <c r="C1479" s="52" t="s">
        <v>6199</v>
      </c>
    </row>
    <row r="1480" spans="1:4">
      <c r="A1480" s="297">
        <v>422364</v>
      </c>
      <c r="B1480" s="332" t="s">
        <v>699</v>
      </c>
      <c r="C1480" s="52" t="s">
        <v>6208</v>
      </c>
    </row>
    <row r="1481" spans="1:4">
      <c r="A1481" s="297">
        <v>476834</v>
      </c>
      <c r="B1481" s="332" t="s">
        <v>201</v>
      </c>
      <c r="C1481" s="52" t="s">
        <v>6208</v>
      </c>
    </row>
    <row r="1482" spans="1:4">
      <c r="A1482" s="297">
        <v>426773</v>
      </c>
      <c r="B1482" s="332" t="s">
        <v>1208</v>
      </c>
      <c r="C1482" s="52" t="s">
        <v>6208</v>
      </c>
    </row>
    <row r="1483" spans="1:4">
      <c r="A1483" s="297">
        <v>409959</v>
      </c>
      <c r="B1483" s="332" t="s">
        <v>1015</v>
      </c>
      <c r="C1483" s="52" t="s">
        <v>6208</v>
      </c>
    </row>
    <row r="1484" spans="1:4">
      <c r="A1484" s="297">
        <v>410416</v>
      </c>
      <c r="B1484" s="332" t="s">
        <v>741</v>
      </c>
      <c r="C1484" s="52" t="s">
        <v>6208</v>
      </c>
    </row>
    <row r="1485" spans="1:4">
      <c r="A1485" s="297">
        <v>471198</v>
      </c>
      <c r="B1485" s="332" t="s">
        <v>656</v>
      </c>
      <c r="C1485" s="52" t="s">
        <v>6208</v>
      </c>
    </row>
    <row r="1486" spans="1:4">
      <c r="A1486" s="297">
        <v>422390</v>
      </c>
      <c r="B1486" s="332" t="s">
        <v>327</v>
      </c>
      <c r="C1486" s="52" t="s">
        <v>6208</v>
      </c>
    </row>
    <row r="1487" spans="1:4">
      <c r="A1487" s="333">
        <v>465099</v>
      </c>
      <c r="B1487" s="296" t="s">
        <v>316</v>
      </c>
      <c r="C1487" s="52" t="s">
        <v>6291</v>
      </c>
    </row>
    <row r="1488" spans="1:4">
      <c r="A1488" s="297">
        <v>465382</v>
      </c>
      <c r="B1488" s="332" t="s">
        <v>750</v>
      </c>
      <c r="C1488" s="52" t="s">
        <v>6291</v>
      </c>
    </row>
    <row r="1489" spans="1:3">
      <c r="A1489" s="298">
        <v>454992</v>
      </c>
      <c r="B1489" s="299" t="s">
        <v>599</v>
      </c>
      <c r="C1489" s="52" t="s">
        <v>6291</v>
      </c>
    </row>
    <row r="1490" spans="1:3">
      <c r="A1490" s="298">
        <v>422338</v>
      </c>
      <c r="B1490" s="299" t="s">
        <v>267</v>
      </c>
      <c r="C1490" s="52" t="s">
        <v>6208</v>
      </c>
    </row>
    <row r="1491" spans="1:3">
      <c r="A1491" s="298">
        <v>435154</v>
      </c>
      <c r="B1491" s="299" t="s">
        <v>6292</v>
      </c>
      <c r="C1491" s="52" t="s">
        <v>6293</v>
      </c>
    </row>
    <row r="1492" spans="1:3">
      <c r="A1492" s="298">
        <v>410187</v>
      </c>
      <c r="B1492" s="299" t="s">
        <v>516</v>
      </c>
      <c r="C1492" s="52" t="s">
        <v>6294</v>
      </c>
    </row>
    <row r="1493" spans="1:3">
      <c r="A1493" s="52">
        <v>422448</v>
      </c>
      <c r="B1493" s="187" t="s">
        <v>6295</v>
      </c>
      <c r="C1493" s="52" t="s">
        <v>6208</v>
      </c>
    </row>
    <row r="1494" spans="1:3">
      <c r="A1494" s="52">
        <v>422423</v>
      </c>
      <c r="B1494" s="187" t="s">
        <v>6296</v>
      </c>
      <c r="C1494" s="52" t="s">
        <v>6208</v>
      </c>
    </row>
    <row r="1495" spans="1:3">
      <c r="A1495" s="52">
        <v>487500</v>
      </c>
      <c r="B1495" s="187" t="s">
        <v>1382</v>
      </c>
      <c r="C1495" s="52" t="s">
        <v>1702</v>
      </c>
    </row>
    <row r="1496" spans="1:3">
      <c r="A1496" s="52">
        <v>487472</v>
      </c>
      <c r="B1496" s="187" t="s">
        <v>1388</v>
      </c>
      <c r="C1496" s="52" t="s">
        <v>1702</v>
      </c>
    </row>
    <row r="1497" spans="1:3">
      <c r="A1497" s="52">
        <v>459763</v>
      </c>
      <c r="B1497" s="187" t="s">
        <v>1363</v>
      </c>
      <c r="C1497" s="52" t="s">
        <v>1702</v>
      </c>
    </row>
    <row r="1498" spans="1:3">
      <c r="A1498" s="52">
        <v>464820</v>
      </c>
      <c r="B1498" s="187" t="s">
        <v>446</v>
      </c>
      <c r="C1498" s="52" t="s">
        <v>6208</v>
      </c>
    </row>
    <row r="1499" spans="1:3">
      <c r="A1499" s="52">
        <v>410200</v>
      </c>
      <c r="B1499" s="187" t="s">
        <v>6297</v>
      </c>
      <c r="C1499" s="52" t="s">
        <v>6208</v>
      </c>
    </row>
    <row r="1500" spans="1:3">
      <c r="A1500" s="52">
        <v>465081</v>
      </c>
      <c r="B1500" s="187" t="s">
        <v>714</v>
      </c>
      <c r="C1500" s="52" t="s">
        <v>6208</v>
      </c>
    </row>
    <row r="1501" spans="1:3">
      <c r="A1501" s="187">
        <v>464276</v>
      </c>
      <c r="B1501" s="382" t="s">
        <v>123</v>
      </c>
      <c r="C1501" s="52" t="s">
        <v>1702</v>
      </c>
    </row>
    <row r="1502" spans="1:3">
      <c r="A1502" s="187">
        <v>422391</v>
      </c>
      <c r="B1502" t="s">
        <v>6595</v>
      </c>
      <c r="C1502" s="52" t="s">
        <v>6596</v>
      </c>
    </row>
    <row r="1503" spans="1:3">
      <c r="A1503"/>
    </row>
  </sheetData>
  <autoFilter ref="A1:D1502" xr:uid="{155AD038-D105-4AF0-80F8-908A29B3F4BF}"/>
  <conditionalFormatting sqref="A1:A1471 A1494:A1502 A1504:A1048576">
    <cfRule type="duplicateValues" dxfId="1" priority="2"/>
  </conditionalFormatting>
  <conditionalFormatting sqref="A1:A1502 A1504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5F668A6E1EC14C8929E8A03972AA20" ma:contentTypeVersion="5" ma:contentTypeDescription="Crie um novo documento." ma:contentTypeScope="" ma:versionID="4e8fdec6aa98993a5587d96289348366">
  <xsd:schema xmlns:xsd="http://www.w3.org/2001/XMLSchema" xmlns:xs="http://www.w3.org/2001/XMLSchema" xmlns:p="http://schemas.microsoft.com/office/2006/metadata/properties" xmlns:ns2="520b7fa2-3887-4779-bdd8-90b222cd3bde" targetNamespace="http://schemas.microsoft.com/office/2006/metadata/properties" ma:root="true" ma:fieldsID="2f875289491c259653e12cd3d2ffdee6" ns2:_="">
    <xsd:import namespace="520b7fa2-3887-4779-bdd8-90b222cd3b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b7fa2-3887-4779-bdd8-90b222cd3b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9CDDB4-1530-4A45-8011-4BB63D006D77}">
  <ds:schemaRefs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520b7fa2-3887-4779-bdd8-90b222cd3bd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5F33EA4-6065-444A-BB3E-5A8DEBA1A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b7fa2-3887-4779-bdd8-90b222cd3b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09DB64-7AEE-4327-B53E-B479352D3DD9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AE965D2-6E6E-46EA-BA03-19A2F74948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6</vt:i4>
      </vt:variant>
    </vt:vector>
  </HeadingPairs>
  <TitlesOfParts>
    <vt:vector size="15" baseType="lpstr">
      <vt:lpstr>QUARENTENA</vt:lpstr>
      <vt:lpstr>DEMANDA</vt:lpstr>
      <vt:lpstr>ROTAS E FAMILIAS</vt:lpstr>
      <vt:lpstr>PAINEL - CG</vt:lpstr>
      <vt:lpstr>PAINEL - HPLC</vt:lpstr>
      <vt:lpstr>PAINEL - BANCADA</vt:lpstr>
      <vt:lpstr>FAMILIAS AUXILIAR</vt:lpstr>
      <vt:lpstr>PAINEL - GERAL</vt:lpstr>
      <vt:lpstr>PARTICULARIDADES AUXILIAR </vt:lpstr>
      <vt:lpstr>'PAINEL - CG'!NAV_HOJE</vt:lpstr>
      <vt:lpstr>'PAINEL - HPLC'!NAV_HOJE</vt:lpstr>
      <vt:lpstr>NAV_HOJE</vt:lpstr>
      <vt:lpstr>'PAINEL - CG'!NAV_TOPO</vt:lpstr>
      <vt:lpstr>'PAINEL - HPLC'!NAV_TOPO</vt:lpstr>
      <vt:lpstr>NAV_TOPO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Gleyciene Maria De Oliveira</dc:creator>
  <cp:keywords/>
  <dc:description/>
  <cp:lastModifiedBy>Gleyciene Maria De Oliveira</cp:lastModifiedBy>
  <cp:revision>0</cp:revision>
  <dcterms:created xsi:type="dcterms:W3CDTF">2026-04-23T17:30:34Z</dcterms:created>
  <dcterms:modified xsi:type="dcterms:W3CDTF">2026-10-01T18:43:43Z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0x010100935F668A6E1EC14C8929E8A03972AA20</vt:lpwstr>
  </property>
</Properties>
</file>